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30" yWindow="600" windowWidth="27495" windowHeight="13740"/>
  </bookViews>
  <sheets>
    <sheet name="output_report" sheetId="1" r:id="rId1"/>
    <sheet name="dice_report" sheetId="2" r:id="rId2"/>
    <sheet name="summary" sheetId="3" r:id="rId3"/>
    <sheet name="graphs.nedc_h" sheetId="4" r:id="rId4"/>
    <sheet name="graphs.nedc_l" sheetId="5" r:id="rId5"/>
    <sheet name="graphs.wltp_h" sheetId="6" r:id="rId6"/>
    <sheet name="output.prediction.nedc_h.pa" sheetId="7" r:id="rId7"/>
    <sheet name="output.prediction.nedc_h.ts" sheetId="8" r:id="rId8"/>
    <sheet name="output.prediction.nedc_l.pa" sheetId="9" r:id="rId9"/>
    <sheet name="output.prediction.nedc_l.ts" sheetId="10" r:id="rId10"/>
    <sheet name="output.prediction.wltp_h.pa" sheetId="11" r:id="rId11"/>
    <sheet name="output.prediction.wltp_h.ts" sheetId="12" r:id="rId12"/>
    <sheet name="output.calibration.wltp_h.pa" sheetId="13" r:id="rId13"/>
    <sheet name="output.calibration.wltp_h.ts" sheetId="14" r:id="rId14"/>
    <sheet name="output.prediction.wltp_l.pa" sheetId="15" r:id="rId15"/>
    <sheet name="output.prediction.wltp_l.ts" sheetId="16" r:id="rId16"/>
    <sheet name="output.calibration.wltp_l.pa" sheetId="17" r:id="rId17"/>
    <sheet name="output.calibration.wltp_l.ts" sheetId="18" r:id="rId18"/>
    <sheet name="output.precondition.wltp_p.pa" sheetId="19" r:id="rId19"/>
    <sheet name="data.calibration.model_scores" sheetId="20" r:id="rId20"/>
    <sheet name="proc_info" sheetId="21" r:id="rId21"/>
    <sheet name="xlref" sheetId="22" r:id="rId22"/>
  </sheets>
  <definedNames>
    <definedName name="_accelerations" localSheetId="13">output.calibration.wltp_h.ts!$H$3:$H$1803</definedName>
    <definedName name="_accelerations" localSheetId="7">output.prediction.nedc_h.ts!$F$3:$F$1183</definedName>
    <definedName name="_accelerations" localSheetId="9">output.prediction.nedc_l.ts!$F$3:$F$1183</definedName>
    <definedName name="_accelerations" localSheetId="11">output.prediction.wltp_h.ts!$F$3:$F$1803</definedName>
    <definedName name="_active_cylinder_ratios" localSheetId="18">output.precondition.wltp_p.pa!$C$2:$C$2</definedName>
    <definedName name="_active_cylinder_ratios" localSheetId="10">output.prediction.wltp_h.pa!$C$3:$C$3</definedName>
    <definedName name="_active_cylinder_ratios" localSheetId="14">output.prediction.wltp_l.pa!$C$3:$C$3</definedName>
    <definedName name="_active_cylinders" localSheetId="13">output.calibration.wltp_h.ts!$AR$3:$AR$1803</definedName>
    <definedName name="_active_cylinders" localSheetId="7">output.prediction.nedc_h.ts!$AP$3:$AP$1183</definedName>
    <definedName name="_active_cylinders" localSheetId="11">output.prediction.wltp_h.ts!$AP$3:$AP$1803</definedName>
    <definedName name="_active_exhausted_gas_recirculations" localSheetId="13">output.calibration.wltp_h.ts!$AS$3:$AS$1803</definedName>
    <definedName name="_active_exhausted_gas_recirculations" localSheetId="7">output.prediction.nedc_h.ts!$AQ$3:$AQ$1183</definedName>
    <definedName name="_active_exhausted_gas_recirculations" localSheetId="11">output.prediction.wltp_h.ts!$AQ$3:$AQ$1803</definedName>
    <definedName name="_active_lean_burns" localSheetId="13">output.calibration.wltp_h.ts!$AT$3:$AT$1803</definedName>
    <definedName name="_active_lean_burns" localSheetId="7">output.prediction.nedc_h.ts!$AR$3:$AR$1183</definedName>
    <definedName name="_active_lean_burns" localSheetId="11">output.prediction.wltp_h.ts!$AR$3:$AR$1803</definedName>
    <definedName name="_active_variable_valves" localSheetId="13">output.calibration.wltp_h.ts!$AU$3:$AU$1803</definedName>
    <definedName name="_active_variable_valves" localSheetId="7">output.prediction.nedc_h.ts!$AS$3:$AS$1183</definedName>
    <definedName name="_active_variable_valves" localSheetId="11">output.prediction.wltp_h.ts!$AS$3:$AS$1803</definedName>
    <definedName name="_after_treatment_temperature_threshold" localSheetId="12">output.calibration.wltp_h.pa!$C$108:$C$108</definedName>
    <definedName name="_after_treatment_temperature_threshold" localSheetId="6">output.prediction.nedc_h.pa!$C$103:$C$103</definedName>
    <definedName name="_after_treatment_temperature_threshold" localSheetId="10">output.prediction.wltp_h.pa!$C$105:$C$105</definedName>
    <definedName name="_air_density" localSheetId="12">output.calibration.wltp_h.pa!$C$4:$C$4</definedName>
    <definedName name="_air_density" localSheetId="16">output.calibration.wltp_l.pa!$C$4:$C$4</definedName>
    <definedName name="_air_density" localSheetId="18">output.precondition.wltp_p.pa!$C$3:$C$3</definedName>
    <definedName name="_air_density" localSheetId="6">output.prediction.nedc_h.pa!$C$4:$C$4</definedName>
    <definedName name="_air_density" localSheetId="8">output.prediction.nedc_l.pa!$C$4:$C$4</definedName>
    <definedName name="_air_density" localSheetId="10">output.prediction.wltp_h.pa!$C$4:$C$4</definedName>
    <definedName name="_air_density" localSheetId="14">output.prediction.wltp_l.pa!$C$4:$C$4</definedName>
    <definedName name="_alternator_currents" localSheetId="7">output.prediction.nedc_h.ts!$W$3:$W$1183</definedName>
    <definedName name="_alternator_currents" localSheetId="11">output.prediction.wltp_h.ts!$W$3:$W$1803</definedName>
    <definedName name="_alternator_efficiency" localSheetId="18">output.precondition.wltp_p.pa!$C$4:$C$4</definedName>
    <definedName name="_alternator_efficiency" localSheetId="10">output.prediction.wltp_h.pa!$C$5:$C$5</definedName>
    <definedName name="_alternator_efficiency" localSheetId="14">output.prediction.wltp_l.pa!$C$5:$C$5</definedName>
    <definedName name="_alternator_initialization_time" localSheetId="12">output.calibration.wltp_h.pa!$C$117:$C$117</definedName>
    <definedName name="_alternator_initialization_time" localSheetId="6">output.prediction.nedc_h.pa!$C$6:$C$6</definedName>
    <definedName name="_alternator_initialization_time" localSheetId="10">output.prediction.wltp_h.pa!$C$6:$C$6</definedName>
    <definedName name="_alternator_nominal_power" localSheetId="10">output.prediction.wltp_h.pa!$C$7:$C$7</definedName>
    <definedName name="_alternator_nominal_voltage" localSheetId="10">output.prediction.wltp_h.pa!$C$8:$C$8</definedName>
    <definedName name="_alternator_nominal_voltage" localSheetId="14">output.prediction.wltp_l.pa!$C$6:$C$6</definedName>
    <definedName name="_alternator_off_threshold" localSheetId="12">output.calibration.wltp_h.pa!$C$8:$C$8</definedName>
    <definedName name="_alternator_off_threshold" localSheetId="16">output.calibration.wltp_l.pa!$C$8:$C$8</definedName>
    <definedName name="_alternator_off_threshold" localSheetId="18">output.precondition.wltp_p.pa!$C$5:$C$5</definedName>
    <definedName name="_alternator_off_threshold" localSheetId="6">output.prediction.nedc_h.pa!$C$9:$C$9</definedName>
    <definedName name="_alternator_off_threshold" localSheetId="8">output.prediction.nedc_l.pa!$C$8:$C$8</definedName>
    <definedName name="_alternator_off_threshold" localSheetId="10">output.prediction.wltp_h.pa!$C$9:$C$9</definedName>
    <definedName name="_alternator_off_threshold" localSheetId="14">output.prediction.wltp_l.pa!$C$7:$C$7</definedName>
    <definedName name="_alternator_powers_demand" localSheetId="13">output.calibration.wltp_h.ts!$I$3:$I$1803</definedName>
    <definedName name="_alternator_powers_demand" localSheetId="7">output.prediction.nedc_h.ts!$AE$3:$AE$1183</definedName>
    <definedName name="_alternator_powers_demand" localSheetId="11">output.prediction.wltp_h.ts!$AE$3:$AE$1803</definedName>
    <definedName name="_alternator_start_window_width" localSheetId="12">output.calibration.wltp_h.pa!$C$9:$C$9</definedName>
    <definedName name="_alternator_start_window_width" localSheetId="16">output.calibration.wltp_l.pa!$C$9:$C$9</definedName>
    <definedName name="_alternator_start_window_width" localSheetId="18">output.precondition.wltp_p.pa!$C$6:$C$6</definedName>
    <definedName name="_alternator_start_window_width" localSheetId="6">output.prediction.nedc_h.pa!$C$10:$C$10</definedName>
    <definedName name="_alternator_start_window_width" localSheetId="8">output.prediction.nedc_l.pa!$C$9:$C$9</definedName>
    <definedName name="_alternator_start_window_width" localSheetId="10">output.prediction.wltp_h.pa!$C$10:$C$10</definedName>
    <definedName name="_alternator_start_window_width" localSheetId="14">output.prediction.wltp_l.pa!$C$8:$C$8</definedName>
    <definedName name="_alternator_statuses" localSheetId="13">output.calibration.wltp_h.ts!$AM$3:$AM$1803</definedName>
    <definedName name="_alternator_statuses" localSheetId="7">output.prediction.nedc_h.ts!$X$3:$X$1183</definedName>
    <definedName name="_alternator_statuses" localSheetId="11">output.prediction.wltp_h.ts!$X$3:$X$1803</definedName>
    <definedName name="_angle_slope" localSheetId="12">output.calibration.wltp_h.pa!$C$10:$C$10</definedName>
    <definedName name="_angle_slope" localSheetId="16">output.calibration.wltp_l.pa!$C$10:$C$10</definedName>
    <definedName name="_angle_slope" localSheetId="18">output.precondition.wltp_p.pa!$C$7:$C$7</definedName>
    <definedName name="_angle_slope" localSheetId="6">output.prediction.nedc_h.pa!$C$11:$C$11</definedName>
    <definedName name="_angle_slope" localSheetId="8">output.prediction.nedc_l.pa!$C$10:$C$10</definedName>
    <definedName name="_angle_slope" localSheetId="10">output.prediction.wltp_h.pa!$C$11:$C$11</definedName>
    <definedName name="_angle_slope" localSheetId="14">output.prediction.wltp_l.pa!$C$9:$C$9</definedName>
    <definedName name="_angle_slopes" localSheetId="13">output.calibration.wltp_h.ts!$J$3:$J$1803</definedName>
    <definedName name="_angle_slopes" localSheetId="17">output.calibration.wltp_l.ts!$B$3:$B$1803</definedName>
    <definedName name="_angle_slopes" localSheetId="7">output.prediction.nedc_h.ts!$B$3:$B$1183</definedName>
    <definedName name="_angle_slopes" localSheetId="9">output.prediction.nedc_l.ts!$B$3:$B$1183</definedName>
    <definedName name="_angle_slopes" localSheetId="11">output.prediction.wltp_h.ts!$B$3:$B$1803</definedName>
    <definedName name="_angle_slopes" localSheetId="15">output.prediction.wltp_l.ts!$B$3:$B$1803</definedName>
    <definedName name="_auxiliaries_power_loss" localSheetId="12">output.calibration.wltp_h.pa!$C$11:$C$11</definedName>
    <definedName name="_auxiliaries_power_loss" localSheetId="16">output.calibration.wltp_l.pa!$C$11:$C$11</definedName>
    <definedName name="_auxiliaries_power_loss" localSheetId="18">output.precondition.wltp_p.pa!$C$8:$C$8</definedName>
    <definedName name="_auxiliaries_power_loss" localSheetId="6">output.prediction.nedc_h.pa!$C$12:$C$12</definedName>
    <definedName name="_auxiliaries_power_loss" localSheetId="8">output.prediction.nedc_l.pa!$C$11:$C$11</definedName>
    <definedName name="_auxiliaries_power_loss" localSheetId="10">output.prediction.wltp_h.pa!$C$12:$C$12</definedName>
    <definedName name="_auxiliaries_power_loss" localSheetId="14">output.prediction.wltp_l.pa!$C$10:$C$10</definedName>
    <definedName name="_auxiliaries_power_losses" localSheetId="13">output.calibration.wltp_h.ts!$Q$3:$Q$1803</definedName>
    <definedName name="_auxiliaries_power_losses" localSheetId="7">output.prediction.nedc_h.ts!$AK$3:$AK$1183</definedName>
    <definedName name="_auxiliaries_power_losses" localSheetId="11">output.prediction.wltp_h.ts!$AK$3:$AK$1803</definedName>
    <definedName name="_auxiliaries_torque_loss" localSheetId="12">output.calibration.wltp_h.pa!$C$12:$C$12</definedName>
    <definedName name="_auxiliaries_torque_loss" localSheetId="16">output.calibration.wltp_l.pa!$C$12:$C$12</definedName>
    <definedName name="_auxiliaries_torque_loss" localSheetId="18">output.precondition.wltp_p.pa!$C$9:$C$9</definedName>
    <definedName name="_auxiliaries_torque_loss" localSheetId="6">output.prediction.nedc_h.pa!$C$13:$C$13</definedName>
    <definedName name="_auxiliaries_torque_loss" localSheetId="8">output.prediction.nedc_l.pa!$C$12:$C$12</definedName>
    <definedName name="_auxiliaries_torque_loss" localSheetId="10">output.prediction.wltp_h.pa!$C$13:$C$13</definedName>
    <definedName name="_auxiliaries_torque_loss" localSheetId="14">output.prediction.wltp_l.pa!$C$11:$C$11</definedName>
    <definedName name="_auxiliaries_torque_losses" localSheetId="13">output.calibration.wltp_h.ts!$K$3:$K$1803</definedName>
    <definedName name="_auxiliaries_torque_losses" localSheetId="17">output.calibration.wltp_l.ts!$C$3:$C$1803</definedName>
    <definedName name="_auxiliaries_torque_losses" localSheetId="7">output.prediction.nedc_h.ts!$C$3:$C$1183</definedName>
    <definedName name="_auxiliaries_torque_losses" localSheetId="9">output.prediction.nedc_l.ts!$C$3:$C$1183</definedName>
    <definedName name="_auxiliaries_torque_losses" localSheetId="11">output.prediction.wltp_h.ts!$C$3:$C$1803</definedName>
    <definedName name="_auxiliaries_torque_losses" localSheetId="15">output.prediction.wltp_l.ts!$C$3:$C$1803</definedName>
    <definedName name="_battery_capacity" localSheetId="10">output.prediction.wltp_h.pa!$C$14:$C$14</definedName>
    <definedName name="_battery_capacity" localSheetId="14">output.prediction.wltp_l.pa!$C$12:$C$12</definedName>
    <definedName name="_battery_currents" localSheetId="7">output.prediction.nedc_h.ts!$Y$3:$Y$1183</definedName>
    <definedName name="_battery_currents" localSheetId="11">output.prediction.wltp_h.ts!$Y$3:$Y$1803</definedName>
    <definedName name="_brake_powers" localSheetId="13">output.calibration.wltp_h.ts!$AN$3:$AN$1803</definedName>
    <definedName name="_brake_powers" localSheetId="7">output.prediction.nedc_h.ts!$AM$3:$AM$1183</definedName>
    <definedName name="_brake_powers" localSheetId="11">output.prediction.wltp_h.ts!$AM$3:$AM$1803</definedName>
    <definedName name="_calibration_status" localSheetId="12">output.calibration.wltp_h.pa!$C$121:$C$121</definedName>
    <definedName name="_calibration_status" localSheetId="6">output.prediction.nedc_h.pa!$C$15:$C$15</definedName>
    <definedName name="_calibration_status" localSheetId="10">output.prediction.wltp_h.pa!$C$15:$C$15</definedName>
    <definedName name="_calibration_tc_speed_threshold" localSheetId="12">output.calibration.wltp_h.pa!$C$14:$C$14</definedName>
    <definedName name="_calibration_tc_speed_threshold" localSheetId="16">output.calibration.wltp_l.pa!$C$14:$C$14</definedName>
    <definedName name="_calibration_tc_speed_threshold" localSheetId="18">output.precondition.wltp_p.pa!$C$10:$C$10</definedName>
    <definedName name="_calibration_tc_speed_threshold" localSheetId="6">output.prediction.nedc_h.pa!$C$16:$C$16</definedName>
    <definedName name="_calibration_tc_speed_threshold" localSheetId="8">output.prediction.nedc_l.pa!$C$14:$C$14</definedName>
    <definedName name="_calibration_tc_speed_threshold" localSheetId="10">output.prediction.wltp_h.pa!$C$16:$C$16</definedName>
    <definedName name="_calibration_tc_speed_threshold" localSheetId="14">output.prediction.wltp_l.pa!$C$13:$C$13</definedName>
    <definedName name="_change_gear_window_width" localSheetId="12">output.calibration.wltp_h.pa!$C$15:$C$15</definedName>
    <definedName name="_change_gear_window_width" localSheetId="16">output.calibration.wltp_l.pa!$C$15:$C$15</definedName>
    <definedName name="_change_gear_window_width" localSheetId="18">output.precondition.wltp_p.pa!$C$11:$C$11</definedName>
    <definedName name="_change_gear_window_width" localSheetId="6">output.prediction.nedc_h.pa!$C$17:$C$17</definedName>
    <definedName name="_change_gear_window_width" localSheetId="8">output.prediction.nedc_l.pa!$C$15:$C$15</definedName>
    <definedName name="_change_gear_window_width" localSheetId="10">output.prediction.wltp_h.pa!$C$17:$C$17</definedName>
    <definedName name="_change_gear_window_width" localSheetId="14">output.prediction.wltp_l.pa!$C$14:$C$14</definedName>
    <definedName name="_climbing_force" localSheetId="13">output.calibration.wltp_h.ts!$M$3:$M$1803</definedName>
    <definedName name="_climbing_force" localSheetId="7">output.prediction.nedc_h.ts!$G$3:$G$1183</definedName>
    <definedName name="_climbing_force" localSheetId="11">output.prediction.wltp_h.ts!$D$3:$D$1803</definedName>
    <definedName name="_clutch_tc_powers" localSheetId="13">output.calibration.wltp_h.ts!$AL$3:$AL$1803</definedName>
    <definedName name="_clutch_tc_powers" localSheetId="7">output.prediction.nedc_h.ts!$AL$3:$AL$1183</definedName>
    <definedName name="_clutch_tc_powers" localSheetId="11">output.prediction.wltp_h.ts!$AL$3:$AL$1803</definedName>
    <definedName name="_clutch_tc_speeds_delta" localSheetId="13">output.calibration.wltp_h.ts!$AF$3:$AF$1803</definedName>
    <definedName name="_clutch_tc_speeds_delta" localSheetId="7">output.prediction.nedc_h.ts!$L$3:$L$1183</definedName>
    <definedName name="_clutch_tc_speeds_delta" localSheetId="11">output.prediction.wltp_h.ts!$Q$3:$Q$1803</definedName>
    <definedName name="_clutch_window" localSheetId="12">output.calibration.wltp_h.pa!$C$112:$C$112</definedName>
    <definedName name="_clutch_window" localSheetId="6">output.prediction.nedc_h.pa!$C$18:$C$18</definedName>
    <definedName name="_clutch_window" localSheetId="10">output.prediction.wltp_h.pa!$C$18:$C$18</definedName>
    <definedName name="_co2_emission_value" localSheetId="12">output.calibration.wltp_h.pa!$C$100:$C$100</definedName>
    <definedName name="_co2_emission_value" localSheetId="6">output.prediction.nedc_h.pa!$C$115:$C$115</definedName>
    <definedName name="_co2_emission_value" localSheetId="10">output.prediction.wltp_h.pa!$C$116:$C$116</definedName>
    <definedName name="_co2_emissions" localSheetId="13">output.calibration.wltp_h.ts!$AV$3:$AV$1803</definedName>
    <definedName name="_co2_emissions" localSheetId="7">output.prediction.nedc_h.ts!$AT$3:$AT$1183</definedName>
    <definedName name="_co2_emissions" localSheetId="11">output.prediction.wltp_h.ts!$AT$3:$AT$1803</definedName>
    <definedName name="_co2_params_calibrated" localSheetId="12">output.calibration.wltp_h.pa!$C$122:$C$122</definedName>
    <definedName name="_co2_params_calibrated" localSheetId="6">output.prediction.nedc_h.pa!$C$19:$C$19</definedName>
    <definedName name="_co2_params_calibrated" localSheetId="10">output.prediction.wltp_h.pa!$C$19:$C$19</definedName>
    <definedName name="_co2_params_initial_guess" localSheetId="12">output.calibration.wltp_h.pa!$C$110:$C$110</definedName>
    <definedName name="_cold_start_speeds_delta" localSheetId="13">output.calibration.wltp_h.ts!$AE$3:$AE$1803</definedName>
    <definedName name="_cold_start_speeds_delta" localSheetId="7">output.prediction.nedc_h.ts!$AF$3:$AF$1183</definedName>
    <definedName name="_cold_start_speeds_delta" localSheetId="11">output.prediction.wltp_h.ts!$AF$3:$AF$1803</definedName>
    <definedName name="_cold_start_speeds_phases" localSheetId="13">output.calibration.wltp_h.ts!$AD$3:$AD$1803</definedName>
    <definedName name="_cold_start_speeds_phases" localSheetId="7">output.prediction.nedc_h.ts!$AI$3:$AI$1183</definedName>
    <definedName name="_cold_start_speeds_phases" localSheetId="11">output.prediction.wltp_h.ts!$AI$3:$AI$1803</definedName>
    <definedName name="_comparison_co2_emission_value_prediction_nedc_h_mean_absolute_error" localSheetId="2">summary!$B$51:$B$51</definedName>
    <definedName name="_comparison_co2_emission_value_prediction_nedc_h_prediction_target_ratio" localSheetId="2">summary!$C$51:$C$51</definedName>
    <definedName name="_comparison_co2_emission_value_prediction_wltp_h_mean_absolute_error" localSheetId="2">summary!$D$51:$D$51</definedName>
    <definedName name="_comparison_co2_emission_value_prediction_wltp_h_prediction_target_ratio" localSheetId="2">summary!$E$51:$E$51</definedName>
    <definedName name="_comparison_declared_co2_emission_value_prediction_nedc_h_mean_absolute_error" localSheetId="2">summary!$B$52:$B$52</definedName>
    <definedName name="_comparison_declared_co2_emission_value_prediction_nedc_h_prediction_target_ratio" localSheetId="2">summary!$C$52:$C$52</definedName>
    <definedName name="_comparison_declared_co2_emission_value_prediction_wltp_h_mean_absolute_error" localSheetId="2">summary!$D$52:$D$52</definedName>
    <definedName name="_comparison_declared_co2_emission_value_prediction_wltp_h_prediction_target_ratio" localSheetId="2">summary!$E$52:$E$52</definedName>
    <definedName name="_correct_f0" localSheetId="12">output.calibration.wltp_h.pa!$C$20:$C$20</definedName>
    <definedName name="_correct_f0" localSheetId="16">output.calibration.wltp_l.pa!$C$16:$C$16</definedName>
    <definedName name="_correct_f0" localSheetId="18">output.precondition.wltp_p.pa!$C$12:$C$12</definedName>
    <definedName name="_correct_f0" localSheetId="6">output.prediction.nedc_h.pa!$C$20:$C$20</definedName>
    <definedName name="_correct_f0" localSheetId="8">output.prediction.nedc_l.pa!$C$16:$C$16</definedName>
    <definedName name="_correct_f0" localSheetId="10">output.prediction.wltp_h.pa!$C$20:$C$20</definedName>
    <definedName name="_correct_f0" localSheetId="14">output.prediction.wltp_l.pa!$C$15:$C$15</definedName>
    <definedName name="_correct_start_stop_with_gears" localSheetId="12">output.calibration.wltp_h.pa!$C$75:$C$75</definedName>
    <definedName name="_correct_start_stop_with_gears" localSheetId="16">output.calibration.wltp_l.pa!$C$66:$C$66</definedName>
    <definedName name="_correct_start_stop_with_gears" localSheetId="6">output.prediction.nedc_h.pa!$C$82:$C$82</definedName>
    <definedName name="_correct_start_stop_with_gears" localSheetId="8">output.prediction.nedc_l.pa!$C$68:$C$68</definedName>
    <definedName name="_correct_start_stop_with_gears" localSheetId="10">output.prediction.wltp_h.pa!$C$86:$C$86</definedName>
    <definedName name="_correct_start_stop_with_gears" localSheetId="14">output.prediction.wltp_l.pa!$C$70:$C$70</definedName>
    <definedName name="_cycle_name" localSheetId="10">output.prediction.wltp_h.pa!$C$2:$C$2</definedName>
    <definedName name="_cycle_name" localSheetId="14">output.prediction.wltp_l.pa!$C$2:$C$2</definedName>
    <definedName name="_cycle_type" localSheetId="10">output.prediction.wltp_h.pa!$C$21:$C$21</definedName>
    <definedName name="_cycle_type" localSheetId="14">output.prediction.wltp_l.pa!$C$16:$C$16</definedName>
    <definedName name="_declared_co2_emission_value" localSheetId="12">output.calibration.wltp_h.pa!$C$101:$C$101</definedName>
    <definedName name="_declared_co2_emission_value" localSheetId="6">output.prediction.nedc_h.pa!$C$117:$C$117</definedName>
    <definedName name="_declared_co2_emission_value" localSheetId="10">output.prediction.wltp_h.pa!$C$117:$C$117</definedName>
    <definedName name="_delta_time_engine_starter" localSheetId="12">output.calibration.wltp_h.pa!$C$22:$C$22</definedName>
    <definedName name="_delta_time_engine_starter" localSheetId="16">output.calibration.wltp_l.pa!$C$18:$C$18</definedName>
    <definedName name="_delta_time_engine_starter" localSheetId="18">output.precondition.wltp_p.pa!$C$13:$C$13</definedName>
    <definedName name="_delta_time_engine_starter" localSheetId="6">output.prediction.nedc_h.pa!$C$22:$C$22</definedName>
    <definedName name="_delta_time_engine_starter" localSheetId="8">output.prediction.nedc_l.pa!$C$18:$C$18</definedName>
    <definedName name="_delta_time_engine_starter" localSheetId="10">output.prediction.wltp_h.pa!$C$22:$C$22</definedName>
    <definedName name="_delta_time_engine_starter" localSheetId="14">output.prediction.wltp_l.pa!$C$17:$C$17</definedName>
    <definedName name="_electric_load" localSheetId="12">output.calibration.wltp_h.pa!$C$115:$C$115</definedName>
    <definedName name="_electric_load" localSheetId="6">output.prediction.nedc_h.pa!$C$23:$C$23</definedName>
    <definedName name="_electric_load" localSheetId="10">output.prediction.wltp_h.pa!$C$23:$C$23</definedName>
    <definedName name="_enable_phases_willans" localSheetId="12">output.calibration.wltp_h.pa!$C$23:$C$23</definedName>
    <definedName name="_enable_phases_willans" localSheetId="16">output.calibration.wltp_l.pa!$C$19:$C$19</definedName>
    <definedName name="_enable_phases_willans" localSheetId="18">output.precondition.wltp_p.pa!$C$14:$C$14</definedName>
    <definedName name="_enable_phases_willans" localSheetId="6">output.prediction.nedc_h.pa!$C$24:$C$24</definedName>
    <definedName name="_enable_phases_willans" localSheetId="8">output.prediction.nedc_l.pa!$C$19:$C$19</definedName>
    <definedName name="_enable_phases_willans" localSheetId="10">output.prediction.wltp_h.pa!$C$24:$C$24</definedName>
    <definedName name="_enable_phases_willans" localSheetId="14">output.prediction.wltp_l.pa!$C$18:$C$18</definedName>
    <definedName name="_enable_willans" localSheetId="12">output.calibration.wltp_h.pa!$C$24:$C$24</definedName>
    <definedName name="_enable_willans" localSheetId="16">output.calibration.wltp_l.pa!$C$20:$C$20</definedName>
    <definedName name="_enable_willans" localSheetId="18">output.precondition.wltp_p.pa!$C$15:$C$15</definedName>
    <definedName name="_enable_willans" localSheetId="6">output.prediction.nedc_h.pa!$C$25:$C$25</definedName>
    <definedName name="_enable_willans" localSheetId="8">output.prediction.nedc_l.pa!$C$20:$C$20</definedName>
    <definedName name="_enable_willans" localSheetId="10">output.prediction.wltp_h.pa!$C$25:$C$25</definedName>
    <definedName name="_enable_willans" localSheetId="14">output.prediction.wltp_l.pa!$C$19:$C$19</definedName>
    <definedName name="_engine_capacity" localSheetId="10">output.prediction.wltp_h.pa!$C$26:$C$26</definedName>
    <definedName name="_engine_capacity" localSheetId="14">output.prediction.wltp_l.pa!$C$20:$C$20</definedName>
    <definedName name="_engine_coolant_temperatures" localSheetId="7">output.prediction.nedc_h.ts!$Z$3:$Z$1183</definedName>
    <definedName name="_engine_coolant_temperatures" localSheetId="11">output.prediction.wltp_h.ts!$Z$3:$Z$1803</definedName>
    <definedName name="_engine_fuel_lower_heating_value" localSheetId="10">output.prediction.wltp_h.pa!$C$27:$C$27</definedName>
    <definedName name="_engine_fuel_lower_heating_value" localSheetId="14">output.prediction.wltp_l.pa!$C$21:$C$21</definedName>
    <definedName name="_engine_has_cylinder_deactivation" localSheetId="18">output.precondition.wltp_p.pa!$C$16:$C$16</definedName>
    <definedName name="_engine_has_cylinder_deactivation" localSheetId="10">output.prediction.wltp_h.pa!$C$28:$C$28</definedName>
    <definedName name="_engine_has_cylinder_deactivation" localSheetId="14">output.prediction.wltp_l.pa!$C$22:$C$22</definedName>
    <definedName name="_engine_has_variable_valve_actuation" localSheetId="18">output.precondition.wltp_p.pa!$C$17:$C$17</definedName>
    <definedName name="_engine_has_variable_valve_actuation" localSheetId="10">output.prediction.wltp_h.pa!$C$29:$C$29</definedName>
    <definedName name="_engine_has_variable_valve_actuation" localSheetId="14">output.prediction.wltp_l.pa!$C$23:$C$23</definedName>
    <definedName name="_engine_heat_capacity" localSheetId="12">output.calibration.wltp_h.pa!$C$97:$C$97</definedName>
    <definedName name="_engine_heat_capacity" localSheetId="16">output.calibration.wltp_l.pa!$C$86:$C$86</definedName>
    <definedName name="_engine_heat_capacity" localSheetId="6">output.prediction.nedc_h.pa!$C$104:$C$104</definedName>
    <definedName name="_engine_heat_capacity" localSheetId="8">output.prediction.nedc_l.pa!$C$86:$C$86</definedName>
    <definedName name="_engine_heat_capacity" localSheetId="10">output.prediction.wltp_h.pa!$C$99:$C$99</definedName>
    <definedName name="_engine_heat_capacity" localSheetId="14">output.prediction.wltp_l.pa!$C$81:$C$81</definedName>
    <definedName name="_engine_idle_fuel_consumption" localSheetId="10">output.prediction.wltp_h.pa!$C$30:$C$30</definedName>
    <definedName name="_engine_idle_fuel_consumption" localSheetId="14">output.prediction.wltp_l.pa!$C$24:$C$24</definedName>
    <definedName name="_engine_is_turbo" localSheetId="18">output.precondition.wltp_p.pa!$C$18:$C$18</definedName>
    <definedName name="_engine_is_turbo" localSheetId="10">output.prediction.wltp_h.pa!$C$31:$C$31</definedName>
    <definedName name="_engine_is_turbo" localSheetId="14">output.prediction.wltp_l.pa!$C$25:$C$25</definedName>
    <definedName name="_engine_mass" localSheetId="12">output.calibration.wltp_h.pa!$C$95:$C$95</definedName>
    <definedName name="_engine_mass" localSheetId="16">output.calibration.wltp_l.pa!$C$84:$C$84</definedName>
    <definedName name="_engine_mass" localSheetId="6">output.prediction.nedc_h.pa!$C$100:$C$100</definedName>
    <definedName name="_engine_mass" localSheetId="8">output.prediction.nedc_l.pa!$C$83:$C$83</definedName>
    <definedName name="_engine_mass" localSheetId="10">output.prediction.wltp_h.pa!$C$87:$C$87</definedName>
    <definedName name="_engine_mass" localSheetId="14">output.prediction.wltp_l.pa!$C$71:$C$71</definedName>
    <definedName name="_engine_max_power" localSheetId="12">output.calibration.wltp_h.pa!$C$92:$C$92</definedName>
    <definedName name="_engine_max_power" localSheetId="16">output.calibration.wltp_l.pa!$C$82:$C$82</definedName>
    <definedName name="_engine_max_power" localSheetId="6">output.prediction.nedc_h.pa!$C$95:$C$95</definedName>
    <definedName name="_engine_max_power" localSheetId="8">output.prediction.nedc_l.pa!$C$78:$C$78</definedName>
    <definedName name="_engine_max_power" localSheetId="10">output.prediction.wltp_h.pa!$C$32:$C$32</definedName>
    <definedName name="_engine_max_power" localSheetId="14">output.prediction.wltp_l.pa!$C$26:$C$26</definedName>
    <definedName name="_engine_max_speed" localSheetId="12">output.calibration.wltp_h.pa!$C$76:$C$76</definedName>
    <definedName name="_engine_max_speed" localSheetId="16">output.calibration.wltp_l.pa!$C$67:$C$67</definedName>
    <definedName name="_engine_max_speed" localSheetId="6">output.prediction.nedc_h.pa!$C$83:$C$83</definedName>
    <definedName name="_engine_max_speed" localSheetId="8">output.prediction.nedc_l.pa!$C$69:$C$69</definedName>
    <definedName name="_engine_max_speed" localSheetId="10">output.prediction.wltp_h.pa!$C$88:$C$88</definedName>
    <definedName name="_engine_max_speed" localSheetId="14">output.prediction.wltp_l.pa!$C$72:$C$72</definedName>
    <definedName name="_engine_max_speed_at_max_power" localSheetId="12">output.calibration.wltp_h.pa!$C$93:$C$93</definedName>
    <definedName name="_engine_max_speed_at_max_power" localSheetId="16">output.calibration.wltp_l.pa!$C$83:$C$83</definedName>
    <definedName name="_engine_max_speed_at_max_power" localSheetId="6">output.prediction.nedc_h.pa!$C$96:$C$96</definedName>
    <definedName name="_engine_max_speed_at_max_power" localSheetId="8">output.prediction.nedc_l.pa!$C$79:$C$79</definedName>
    <definedName name="_engine_max_speed_at_max_power" localSheetId="10">output.prediction.wltp_h.pa!$C$33:$C$33</definedName>
    <definedName name="_engine_max_speed_at_max_power" localSheetId="14">output.prediction.wltp_l.pa!$C$27:$C$27</definedName>
    <definedName name="_engine_max_torque" localSheetId="12">output.calibration.wltp_h.pa!$C$96:$C$96</definedName>
    <definedName name="_engine_max_torque" localSheetId="16">output.calibration.wltp_l.pa!$C$85:$C$85</definedName>
    <definedName name="_engine_max_torque" localSheetId="6">output.prediction.nedc_h.pa!$C$101:$C$101</definedName>
    <definedName name="_engine_max_torque" localSheetId="8">output.prediction.nedc_l.pa!$C$84:$C$84</definedName>
    <definedName name="_engine_max_torque" localSheetId="10">output.prediction.wltp_h.pa!$C$89:$C$89</definedName>
    <definedName name="_engine_max_torque" localSheetId="14">output.prediction.wltp_l.pa!$C$73:$C$73</definedName>
    <definedName name="_engine_moment_inertia" localSheetId="12">output.calibration.wltp_h.pa!$C$77:$C$77</definedName>
    <definedName name="_engine_moment_inertia" localSheetId="16">output.calibration.wltp_l.pa!$C$68:$C$68</definedName>
    <definedName name="_engine_moment_inertia" localSheetId="6">output.prediction.nedc_h.pa!$C$84:$C$84</definedName>
    <definedName name="_engine_moment_inertia" localSheetId="8">output.prediction.nedc_l.pa!$C$70:$C$70</definedName>
    <definedName name="_engine_moment_inertia" localSheetId="10">output.prediction.wltp_h.pa!$C$90:$C$90</definedName>
    <definedName name="_engine_moment_inertia" localSheetId="14">output.prediction.wltp_l.pa!$C$74:$C$74</definedName>
    <definedName name="_engine_powers_out" localSheetId="13">output.calibration.wltp_h.ts!$AO$3:$AO$1803</definedName>
    <definedName name="_engine_powers_out" localSheetId="7">output.prediction.nedc_h.ts!$AN$3:$AN$1183</definedName>
    <definedName name="_engine_powers_out" localSheetId="11">output.prediction.wltp_h.ts!$AN$3:$AN$1803</definedName>
    <definedName name="_engine_speeds_out" localSheetId="7">output.prediction.nedc_h.ts!$AJ$3:$AJ$1183</definedName>
    <definedName name="_engine_speeds_out" localSheetId="11">output.prediction.wltp_h.ts!$AJ$3:$AJ$1803</definedName>
    <definedName name="_engine_speeds_out_hot" localSheetId="13">output.calibration.wltp_h.ts!$Z$3:$Z$1803</definedName>
    <definedName name="_engine_speeds_out_hot" localSheetId="7">output.prediction.nedc_h.ts!$AA$3:$AA$1183</definedName>
    <definedName name="_engine_speeds_out_hot" localSheetId="11">output.prediction.wltp_h.ts!$AA$3:$AA$1803</definedName>
    <definedName name="_engine_starts" localSheetId="13">output.calibration.wltp_h.ts!$R$3:$R$1803</definedName>
    <definedName name="_engine_starts" localSheetId="7">output.prediction.nedc_h.ts!$AB$3:$AB$1183</definedName>
    <definedName name="_engine_starts" localSheetId="11">output.prediction.wltp_h.ts!$AB$3:$AB$1803</definedName>
    <definedName name="_engine_stroke" localSheetId="10">output.prediction.wltp_h.pa!$C$34:$C$34</definedName>
    <definedName name="_engine_stroke" localSheetId="14">output.prediction.wltp_l.pa!$C$28:$C$28</definedName>
    <definedName name="_engine_temperature_derivatives" localSheetId="13">output.calibration.wltp_h.ts!$L$3:$L$1803</definedName>
    <definedName name="_engine_temperature_derivatives" localSheetId="7">output.prediction.nedc_h.ts!$AG$3:$AG$1183</definedName>
    <definedName name="_engine_temperature_derivatives" localSheetId="11">output.prediction.wltp_h.ts!$AG$3:$AG$1803</definedName>
    <definedName name="_engine_thermostat_temperature" localSheetId="12">output.calibration.wltp_h.pa!$C$107:$C$107</definedName>
    <definedName name="_engine_thermostat_temperature" localSheetId="6">output.prediction.nedc_h.pa!$C$85:$C$85</definedName>
    <definedName name="_engine_thermostat_temperature" localSheetId="10">output.prediction.wltp_h.pa!$C$35:$C$35</definedName>
    <definedName name="_engine_thermostat_temperature_window" localSheetId="12">output.calibration.wltp_h.pa!$C$109:$C$109</definedName>
    <definedName name="_engine_thermostat_temperature_window" localSheetId="6">output.prediction.nedc_h.pa!$C$111:$C$111</definedName>
    <definedName name="_engine_thermostat_temperature_window" localSheetId="10">output.prediction.wltp_h.pa!$C$111:$C$111</definedName>
    <definedName name="_engine_type" localSheetId="12">output.calibration.wltp_h.pa!$C$78:$C$78</definedName>
    <definedName name="_engine_type" localSheetId="16">output.calibration.wltp_l.pa!$C$69:$C$69</definedName>
    <definedName name="_engine_type" localSheetId="6">output.prediction.nedc_h.pa!$C$86:$C$86</definedName>
    <definedName name="_engine_type" localSheetId="8">output.prediction.nedc_l.pa!$C$71:$C$71</definedName>
    <definedName name="_engine_type" localSheetId="10">output.prediction.wltp_h.pa!$C$36:$C$36</definedName>
    <definedName name="_engine_type" localSheetId="14">output.prediction.wltp_l.pa!$C$29:$C$29</definedName>
    <definedName name="_equivalent_gear_box_heat_capacity" localSheetId="12">output.calibration.wltp_h.pa!$C$98:$C$98</definedName>
    <definedName name="_equivalent_gear_box_heat_capacity" localSheetId="16">output.calibration.wltp_l.pa!$C$87:$C$87</definedName>
    <definedName name="_equivalent_gear_box_heat_capacity" localSheetId="6">output.prediction.nedc_h.pa!$C$105:$C$105</definedName>
    <definedName name="_equivalent_gear_box_heat_capacity" localSheetId="8">output.prediction.nedc_l.pa!$C$87:$C$87</definedName>
    <definedName name="_equivalent_gear_box_heat_capacity" localSheetId="10">output.prediction.wltp_h.pa!$C$100:$C$100</definedName>
    <definedName name="_equivalent_gear_box_heat_capacity" localSheetId="14">output.prediction.wltp_l.pa!$C$82:$C$82</definedName>
    <definedName name="_extended_phases_co2_emissions" localSheetId="12">output.calibration.wltp_h.pa!$C$114:$C$114</definedName>
    <definedName name="_extended_phases_co2_emissions" localSheetId="6">output.prediction.nedc_h.pa!$C$119:$C$119</definedName>
    <definedName name="_extended_phases_co2_emissions" localSheetId="10">output.prediction.wltp_h.pa!$C$119:$C$119</definedName>
    <definedName name="_extended_phases_integration_times" localSheetId="12">output.calibration.wltp_h.pa!$C$113:$C$113</definedName>
    <definedName name="_extended_phases_integration_times" localSheetId="6">output.prediction.nedc_h.pa!$C$118:$C$118</definedName>
    <definedName name="_extended_phases_integration_times" localSheetId="10">output.prediction.wltp_h.pa!$C$118:$C$118</definedName>
    <definedName name="_f0" localSheetId="10">output.prediction.wltp_h.pa!$C$37:$C$37</definedName>
    <definedName name="_f1" localSheetId="10">output.prediction.wltp_h.pa!$C$38:$C$38</definedName>
    <definedName name="_f2" localSheetId="10">output.prediction.wltp_h.pa!$C$39:$C$39</definedName>
    <definedName name="_final_drive_efficiency" localSheetId="12">output.calibration.wltp_h.pa!$C$35:$C$35</definedName>
    <definedName name="_final_drive_efficiency" localSheetId="16">output.calibration.wltp_l.pa!$C$28:$C$28</definedName>
    <definedName name="_final_drive_efficiency" localSheetId="18">output.precondition.wltp_p.pa!$C$19:$C$19</definedName>
    <definedName name="_final_drive_efficiency" localSheetId="6">output.prediction.nedc_h.pa!$C$36:$C$36</definedName>
    <definedName name="_final_drive_efficiency" localSheetId="8">output.prediction.nedc_l.pa!$C$28:$C$28</definedName>
    <definedName name="_final_drive_efficiency" localSheetId="10">output.prediction.wltp_h.pa!$C$40:$C$40</definedName>
    <definedName name="_final_drive_efficiency" localSheetId="14">output.prediction.wltp_l.pa!$C$30:$C$30</definedName>
    <definedName name="_final_drive_powers_in" localSheetId="13">output.calibration.wltp_h.ts!$AC$3:$AC$1803</definedName>
    <definedName name="_final_drive_powers_in" localSheetId="7">output.prediction.nedc_h.ts!$Q$3:$Q$1183</definedName>
    <definedName name="_final_drive_powers_in" localSheetId="11">output.prediction.wltp_h.ts!$P$3:$P$1803</definedName>
    <definedName name="_final_drive_ratio" localSheetId="18">output.precondition.wltp_p.pa!$C$20:$C$20</definedName>
    <definedName name="_final_drive_ratio" localSheetId="10">output.prediction.wltp_h.pa!$C$41:$C$41</definedName>
    <definedName name="_final_drive_ratio" localSheetId="14">output.prediction.wltp_l.pa!$C$31:$C$31</definedName>
    <definedName name="_final_drive_speeds_in" localSheetId="13">output.calibration.wltp_h.ts!$U$3:$U$1803</definedName>
    <definedName name="_final_drive_speeds_in" localSheetId="7">output.prediction.nedc_h.ts!$J$3:$J$1183</definedName>
    <definedName name="_final_drive_speeds_in" localSheetId="9">output.prediction.nedc_l.ts!$I$3:$I$1183</definedName>
    <definedName name="_final_drive_speeds_in" localSheetId="11">output.prediction.wltp_h.ts!$H$3:$H$1803</definedName>
    <definedName name="_final_drive_torques_in" localSheetId="13">output.calibration.wltp_h.ts!$AB$3:$AB$1803</definedName>
    <definedName name="_final_drive_torques_in" localSheetId="7">output.prediction.nedc_h.ts!$P$3:$P$1183</definedName>
    <definedName name="_final_drive_torques_in" localSheetId="11">output.prediction.wltp_h.ts!$M$3:$M$1803</definedName>
    <definedName name="_fuel_carbon_content" localSheetId="12">output.calibration.wltp_h.pa!$C$79:$C$79</definedName>
    <definedName name="_fuel_carbon_content" localSheetId="16">output.calibration.wltp_l.pa!$C$70:$C$70</definedName>
    <definedName name="_fuel_carbon_content" localSheetId="6">output.prediction.nedc_h.pa!$C$87:$C$87</definedName>
    <definedName name="_fuel_carbon_content" localSheetId="8">output.prediction.nedc_l.pa!$C$72:$C$72</definedName>
    <definedName name="_fuel_carbon_content" localSheetId="10">output.prediction.wltp_h.pa!$C$91:$C$91</definedName>
    <definedName name="_fuel_carbon_content" localSheetId="14">output.prediction.wltp_l.pa!$C$75:$C$75</definedName>
    <definedName name="_fuel_carbon_content_percentage" localSheetId="10">output.prediction.wltp_h.pa!$C$42:$C$42</definedName>
    <definedName name="_fuel_carbon_content_percentage" localSheetId="14">output.prediction.wltp_l.pa!$C$32:$C$32</definedName>
    <definedName name="_fuel_consumptions" localSheetId="13">output.calibration.wltp_h.ts!$AW$3:$AW$1803</definedName>
    <definedName name="_fuel_consumptions" localSheetId="7">output.prediction.nedc_h.ts!$AU$3:$AU$1183</definedName>
    <definedName name="_fuel_consumptions" localSheetId="11">output.prediction.wltp_h.ts!$AU$3:$AU$1803</definedName>
    <definedName name="_fuel_saving_at_strategy" localSheetId="18">output.precondition.wltp_p.pa!$C$21:$C$21</definedName>
    <definedName name="_fuel_saving_at_strategy" localSheetId="10">output.prediction.wltp_h.pa!$C$43:$C$43</definedName>
    <definedName name="_fuel_saving_at_strategy" localSheetId="14">output.prediction.wltp_l.pa!$C$33:$C$33</definedName>
    <definedName name="_fuel_type" localSheetId="10">output.prediction.wltp_h.pa!$C$44:$C$44</definedName>
    <definedName name="_fuel_type" localSheetId="14">output.prediction.wltp_l.pa!$C$34:$C$34</definedName>
    <definedName name="_full_load_powers" localSheetId="10">output.prediction.wltp_h.pa!$C$45:$C$45</definedName>
    <definedName name="_full_load_powers" localSheetId="14">output.prediction.wltp_l.pa!$C$35:$C$35</definedName>
    <definedName name="_full_load_speeds" localSheetId="10">output.prediction.wltp_h.pa!$C$46:$C$46</definedName>
    <definedName name="_full_load_speeds" localSheetId="14">output.prediction.wltp_l.pa!$C$36:$C$36</definedName>
    <definedName name="_gear_box_efficiencies" localSheetId="13">output.calibration.wltp_h.ts!$AG$3:$AG$1803</definedName>
    <definedName name="_gear_box_efficiencies" localSheetId="7">output.prediction.nedc_h.ts!$R$3:$R$1183</definedName>
    <definedName name="_gear_box_efficiencies" localSheetId="11">output.prediction.wltp_h.ts!$R$3:$R$1803</definedName>
    <definedName name="_gear_box_powers_in" localSheetId="13">output.calibration.wltp_h.ts!$AJ$3:$AJ$1803</definedName>
    <definedName name="_gear_box_powers_in" localSheetId="7">output.prediction.nedc_h.ts!$U$3:$U$1183</definedName>
    <definedName name="_gear_box_powers_in" localSheetId="11">output.prediction.wltp_h.ts!$U$3:$U$1803</definedName>
    <definedName name="_gear_box_ratios" localSheetId="10">output.prediction.wltp_h.pa!$C$47:$C$47</definedName>
    <definedName name="_gear_box_ratios" localSheetId="14">output.prediction.wltp_l.pa!$C$37:$C$37</definedName>
    <definedName name="_gear_box_speeds_in" localSheetId="13">output.calibration.wltp_h.ts!$X$3:$X$1803</definedName>
    <definedName name="_gear_box_speeds_in" localSheetId="7">output.prediction.nedc_h.ts!$K$3:$K$1183</definedName>
    <definedName name="_gear_box_speeds_in" localSheetId="9">output.prediction.nedc_l.ts!$J$3:$J$1183</definedName>
    <definedName name="_gear_box_speeds_in" localSheetId="11">output.prediction.wltp_h.ts!$N$3:$N$1803</definedName>
    <definedName name="_gear_box_temperature_references" localSheetId="12">output.calibration.wltp_h.pa!$C$43:$C$43</definedName>
    <definedName name="_gear_box_temperature_references" localSheetId="16">output.calibration.wltp_l.pa!$C$36:$C$36</definedName>
    <definedName name="_gear_box_temperature_references" localSheetId="18">output.precondition.wltp_p.pa!$C$22:$C$22</definedName>
    <definedName name="_gear_box_temperature_references" localSheetId="6">output.prediction.nedc_h.pa!$C$44:$C$44</definedName>
    <definedName name="_gear_box_temperature_references" localSheetId="8">output.prediction.nedc_l.pa!$C$36:$C$36</definedName>
    <definedName name="_gear_box_temperature_references" localSheetId="10">output.prediction.wltp_h.pa!$C$48:$C$48</definedName>
    <definedName name="_gear_box_temperature_references" localSheetId="14">output.prediction.wltp_l.pa!$C$38:$C$38</definedName>
    <definedName name="_gear_box_temperatures" localSheetId="13">output.calibration.wltp_h.ts!$AH$3:$AH$1803</definedName>
    <definedName name="_gear_box_temperatures" localSheetId="7">output.prediction.nedc_h.ts!$S$3:$S$1183</definedName>
    <definedName name="_gear_box_temperatures" localSheetId="11">output.prediction.wltp_h.ts!$S$3:$S$1803</definedName>
    <definedName name="_gear_box_torque_losses" localSheetId="13">output.calibration.wltp_h.ts!$AK$3:$AK$1803</definedName>
    <definedName name="_gear_box_torque_losses" localSheetId="7">output.prediction.nedc_h.ts!$V$3:$V$1183</definedName>
    <definedName name="_gear_box_torque_losses" localSheetId="11">output.prediction.wltp_h.ts!$V$3:$V$1803</definedName>
    <definedName name="_gear_box_torques_in" localSheetId="13">output.calibration.wltp_h.ts!$AI$3:$AI$1803</definedName>
    <definedName name="_gear_box_torques_in" localSheetId="7">output.prediction.nedc_h.ts!$T$3:$T$1183</definedName>
    <definedName name="_gear_box_torques_in" localSheetId="11">output.prediction.wltp_h.ts!$T$3:$T$1803</definedName>
    <definedName name="_gear_box_type" localSheetId="10">output.prediction.wltp_h.pa!$C$49:$C$49</definedName>
    <definedName name="_gear_box_type" localSheetId="14">output.prediction.wltp_l.pa!$C$39:$C$39</definedName>
    <definedName name="_gear_shifts" localSheetId="13">output.calibration.wltp_h.ts!$Y$3:$Y$1803</definedName>
    <definedName name="_gear_shifts" localSheetId="7">output.prediction.nedc_h.ts!$I$3:$I$1183</definedName>
    <definedName name="_gear_shifts" localSheetId="9">output.prediction.nedc_l.ts!$H$3:$H$1183</definedName>
    <definedName name="_gear_shifts" localSheetId="11">output.prediction.wltp_h.ts!$O$3:$O$1803</definedName>
    <definedName name="_gears" localSheetId="13">output.calibration.wltp_h.ts!$W$3:$W$1803</definedName>
    <definedName name="_gears" localSheetId="7">output.prediction.nedc_h.ts!$E$3:$E$1183</definedName>
    <definedName name="_gears" localSheetId="9">output.prediction.nedc_l.ts!$E$3:$E$1183</definedName>
    <definedName name="_gears" localSheetId="11">output.prediction.wltp_h.ts!$L$3:$L$1803</definedName>
    <definedName name="_has_energy_recuperation" localSheetId="18">output.precondition.wltp_p.pa!$C$23:$C$23</definedName>
    <definedName name="_has_energy_recuperation" localSheetId="10">output.prediction.wltp_h.pa!$C$50:$C$50</definedName>
    <definedName name="_has_energy_recuperation" localSheetId="14">output.prediction.wltp_l.pa!$C$40:$C$40</definedName>
    <definedName name="_has_exhausted_gas_recirculation" localSheetId="10">output.prediction.wltp_h.pa!$C$51:$C$51</definedName>
    <definedName name="_has_exhausted_gas_recirculation" localSheetId="14">output.prediction.wltp_l.pa!$C$41:$C$41</definedName>
    <definedName name="_has_gear_box_thermal_management" localSheetId="18">output.precondition.wltp_p.pa!$C$24:$C$24</definedName>
    <definedName name="_has_gear_box_thermal_management" localSheetId="10">output.prediction.wltp_h.pa!$C$52:$C$52</definedName>
    <definedName name="_has_gear_box_thermal_management" localSheetId="14">output.prediction.wltp_l.pa!$C$42:$C$42</definedName>
    <definedName name="_has_lean_burn" localSheetId="18">output.precondition.wltp_p.pa!$C$25:$C$25</definedName>
    <definedName name="_has_lean_burn" localSheetId="10">output.prediction.wltp_h.pa!$C$53:$C$53</definedName>
    <definedName name="_has_lean_burn" localSheetId="14">output.prediction.wltp_l.pa!$C$43:$C$43</definedName>
    <definedName name="_has_periodically_regenerating_systems" localSheetId="18">output.precondition.wltp_p.pa!$C$26:$C$26</definedName>
    <definedName name="_has_periodically_regenerating_systems" localSheetId="10">output.prediction.wltp_h.pa!$C$54:$C$54</definedName>
    <definedName name="_has_periodically_regenerating_systems" localSheetId="14">output.prediction.wltp_l.pa!$C$44:$C$44</definedName>
    <definedName name="_has_selective_catalytic_reduction" localSheetId="18">output.precondition.wltp_p.pa!$C$27:$C$27</definedName>
    <definedName name="_has_selective_catalytic_reduction" localSheetId="10">output.prediction.wltp_h.pa!$C$55:$C$55</definedName>
    <definedName name="_has_selective_catalytic_reduction" localSheetId="14">output.prediction.wltp_l.pa!$C$45:$C$45</definedName>
    <definedName name="_has_start_stop" localSheetId="18">output.precondition.wltp_p.pa!$C$28:$C$28</definedName>
    <definedName name="_has_start_stop" localSheetId="10">output.prediction.wltp_h.pa!$C$56:$C$56</definedName>
    <definedName name="_has_start_stop" localSheetId="14">output.prediction.wltp_l.pa!$C$46:$C$46</definedName>
    <definedName name="_has_sufficient_power" localSheetId="12">output.calibration.wltp_h.pa!$C$118:$C$118</definedName>
    <definedName name="_has_sufficient_power" localSheetId="6">output.prediction.nedc_h.pa!$C$113:$C$113</definedName>
    <definedName name="_has_sufficient_power" localSheetId="10">output.prediction.wltp_h.pa!$C$113:$C$113</definedName>
    <definedName name="_has_torque_converter" localSheetId="10">output.prediction.wltp_h.pa!$C$57:$C$57</definedName>
    <definedName name="_has_torque_converter" localSheetId="14">output.prediction.wltp_l.pa!$C$47:$C$47</definedName>
    <definedName name="_identified_co2_emissions" localSheetId="13">output.calibration.wltp_h.ts!$AQ$3:$AQ$1803</definedName>
    <definedName name="_identified_co2_emissions" localSheetId="7">output.prediction.nedc_h.ts!$AV$3:$AV$1183</definedName>
    <definedName name="_identified_co2_emissions" localSheetId="11">output.prediction.wltp_h.ts!$AV$3:$AV$1803</definedName>
    <definedName name="_idle_engine_speed" localSheetId="12">output.calibration.wltp_h.pa!$C$91:$C$91</definedName>
    <definedName name="_idle_engine_speed" localSheetId="16">output.calibration.wltp_l.pa!$C$81:$C$81</definedName>
    <definedName name="_idle_engine_speed" localSheetId="6">output.prediction.nedc_h.pa!$C$88:$C$88</definedName>
    <definedName name="_idle_engine_speed" localSheetId="8">output.prediction.nedc_l.pa!$C$73:$C$73</definedName>
    <definedName name="_idle_engine_speed" localSheetId="10">output.prediction.wltp_h.pa!$C$92:$C$92</definedName>
    <definedName name="_idle_engine_speed" localSheetId="14">output.prediction.wltp_l.pa!$C$76:$C$76</definedName>
    <definedName name="_idle_engine_speed_median" localSheetId="10">output.prediction.wltp_h.pa!$C$58:$C$58</definedName>
    <definedName name="_idle_engine_speed_median" localSheetId="14">output.prediction.wltp_l.pa!$C$48:$C$48</definedName>
    <definedName name="_idle_engine_speed_std" localSheetId="12">output.calibration.wltp_h.pa!$C$89:$C$89</definedName>
    <definedName name="_idle_engine_speed_std" localSheetId="16">output.calibration.wltp_l.pa!$C$80:$C$80</definedName>
    <definedName name="_idle_engine_speed_std" localSheetId="18">output.precondition.wltp_p.pa!$C$47:$C$47</definedName>
    <definedName name="_idle_engine_speed_std" localSheetId="6">output.prediction.nedc_h.pa!$C$55:$C$55</definedName>
    <definedName name="_idle_engine_speed_std" localSheetId="8">output.prediction.nedc_l.pa!$C$47:$C$47</definedName>
    <definedName name="_idle_engine_speed_std" localSheetId="10">output.prediction.wltp_h.pa!$C$59:$C$59</definedName>
    <definedName name="_idle_engine_speed_std" localSheetId="14">output.prediction.wltp_l.pa!$C$49:$C$49</definedName>
    <definedName name="_ignition_type" localSheetId="10">output.prediction.wltp_h.pa!$C$60:$C$60</definedName>
    <definedName name="_ignition_type" localSheetId="14">output.prediction.wltp_l.pa!$C$50:$C$50</definedName>
    <definedName name="_inertial_factor" localSheetId="12">output.calibration.wltp_h.pa!$C$80:$C$80</definedName>
    <definedName name="_inertial_factor" localSheetId="16">output.calibration.wltp_l.pa!$C$75:$C$75</definedName>
    <definedName name="_inertial_factor" localSheetId="6">output.prediction.nedc_h.pa!$C$97:$C$97</definedName>
    <definedName name="_inertial_factor" localSheetId="8">output.prediction.nedc_l.pa!$C$80:$C$80</definedName>
    <definedName name="_inertial_factor" localSheetId="10">output.prediction.wltp_h.pa!$C$101:$C$101</definedName>
    <definedName name="_inertial_factor" localSheetId="14">output.prediction.wltp_l.pa!$C$83:$C$83</definedName>
    <definedName name="_info_CO2MPAS_version_Value" localSheetId="2">summary!$B$2:$B$2</definedName>
    <definedName name="_info_input_version_Value" localSheetId="2">summary!$B$5:$B$5</definedName>
    <definedName name="_info_output_folder_Value" localSheetId="2">summary!$B$6:$B$6</definedName>
    <definedName name="_info_overwrite_cache_Value" localSheetId="2">summary!$B$7:$B$7</definedName>
    <definedName name="_info_run_base_Value" localSheetId="2">summary!$B$8:$B$8</definedName>
    <definedName name="_info_run_plan_Value" localSheetId="2">summary!$B$9:$B$9</definedName>
    <definedName name="_info_Simulation_started_Value" localSheetId="2">summary!$B$3:$B$3</definedName>
    <definedName name="_info_Time_elapsed_Value" localSheetId="2">summary!$B$4:$B$4</definedName>
    <definedName name="_info_timestamp_Value" localSheetId="2">summary!$B$10:$B$10</definedName>
    <definedName name="_info_type_approval_mode_Value" localSheetId="2">summary!$B$11:$B$11</definedName>
    <definedName name="_info_vehicle_family_id_Value" localSheetId="2">summary!$B$12:$B$12</definedName>
    <definedName name="_initial_engine_temperature" localSheetId="12">output.calibration.wltp_h.pa!$C$81:$C$81</definedName>
    <definedName name="_initial_engine_temperature" localSheetId="16">output.calibration.wltp_l.pa!$C$77:$C$77</definedName>
    <definedName name="_initial_engine_temperature" localSheetId="6">output.prediction.nedc_h.pa!$C$99:$C$99</definedName>
    <definedName name="_initial_engine_temperature" localSheetId="8">output.prediction.nedc_l.pa!$C$82:$C$82</definedName>
    <definedName name="_initial_engine_temperature" localSheetId="10">output.prediction.wltp_h.pa!$C$103:$C$103</definedName>
    <definedName name="_initial_engine_temperature" localSheetId="14">output.prediction.wltp_l.pa!$C$85:$C$85</definedName>
    <definedName name="_initial_friction_params" localSheetId="12">output.calibration.wltp_h.pa!$C$111:$C$111</definedName>
    <definedName name="_initial_friction_params" localSheetId="6">output.prediction.nedc_h.pa!$C$57:$C$57</definedName>
    <definedName name="_initial_friction_params" localSheetId="10">output.prediction.wltp_h.pa!$C$61:$C$61</definedName>
    <definedName name="_initial_state_of_charge" localSheetId="12">output.calibration.wltp_h.pa!$C$82:$C$82</definedName>
    <definedName name="_initial_state_of_charge" localSheetId="16">output.calibration.wltp_l.pa!$C$71:$C$71</definedName>
    <definedName name="_initial_state_of_charge" localSheetId="6">output.prediction.nedc_h.pa!$C$89:$C$89</definedName>
    <definedName name="_initial_state_of_charge" localSheetId="8">output.prediction.nedc_l.pa!$C$74:$C$74</definedName>
    <definedName name="_initial_state_of_charge" localSheetId="10">output.prediction.wltp_h.pa!$C$93:$C$93</definedName>
    <definedName name="_initial_state_of_charge" localSheetId="14">output.prediction.wltp_l.pa!$C$77:$C$77</definedName>
    <definedName name="_initial_temperature" localSheetId="12">output.calibration.wltp_h.pa!$C$74:$C$74</definedName>
    <definedName name="_initial_temperature" localSheetId="16">output.calibration.wltp_l.pa!$C$65:$C$65</definedName>
    <definedName name="_initial_temperature" localSheetId="6">output.prediction.nedc_h.pa!$C$81:$C$81</definedName>
    <definedName name="_initial_temperature" localSheetId="8">output.prediction.nedc_l.pa!$C$67:$C$67</definedName>
    <definedName name="_initial_temperature" localSheetId="10">output.prediction.wltp_h.pa!$C$85:$C$85</definedName>
    <definedName name="_initial_temperature" localSheetId="14">output.prediction.wltp_l.pa!$C$69:$C$69</definedName>
    <definedName name="_input_active_cylinder_ratios" localSheetId="12">output.calibration.wltp_h.pa!$C$3:$C$3</definedName>
    <definedName name="_input_active_cylinder_ratios" localSheetId="16">output.calibration.wltp_l.pa!$C$3:$C$3</definedName>
    <definedName name="_input_active_cylinder_ratios" localSheetId="6">output.prediction.nedc_h.pa!$C$3:$C$3</definedName>
    <definedName name="_input_active_cylinder_ratios" localSheetId="8">output.prediction.nedc_l.pa!$C$3:$C$3</definedName>
    <definedName name="_input_alternator_currents" localSheetId="13">output.calibration.wltp_h.ts!$A$3:$A$1803</definedName>
    <definedName name="_input_alternator_efficiency" localSheetId="12">output.calibration.wltp_h.pa!$C$5:$C$5</definedName>
    <definedName name="_input_alternator_efficiency" localSheetId="16">output.calibration.wltp_l.pa!$C$5:$C$5</definedName>
    <definedName name="_input_alternator_efficiency" localSheetId="6">output.prediction.nedc_h.pa!$C$5:$C$5</definedName>
    <definedName name="_input_alternator_efficiency" localSheetId="8">output.prediction.nedc_l.pa!$C$5:$C$5</definedName>
    <definedName name="_input_alternator_nominal_power" localSheetId="12">output.calibration.wltp_h.pa!$C$6:$C$6</definedName>
    <definedName name="_input_alternator_nominal_power" localSheetId="16">output.calibration.wltp_l.pa!$C$6:$C$6</definedName>
    <definedName name="_input_alternator_nominal_power" localSheetId="6">output.prediction.nedc_h.pa!$C$7:$C$7</definedName>
    <definedName name="_input_alternator_nominal_power" localSheetId="8">output.prediction.nedc_l.pa!$C$6:$C$6</definedName>
    <definedName name="_input_alternator_nominal_voltage" localSheetId="12">output.calibration.wltp_h.pa!$C$7:$C$7</definedName>
    <definedName name="_input_alternator_nominal_voltage" localSheetId="16">output.calibration.wltp_l.pa!$C$7:$C$7</definedName>
    <definedName name="_input_alternator_nominal_voltage" localSheetId="6">output.prediction.nedc_h.pa!$C$8:$C$8</definedName>
    <definedName name="_input_alternator_nominal_voltage" localSheetId="8">output.prediction.nedc_l.pa!$C$7:$C$7</definedName>
    <definedName name="_input_battery_capacity" localSheetId="12">output.calibration.wltp_h.pa!$C$13:$C$13</definedName>
    <definedName name="_input_battery_capacity" localSheetId="16">output.calibration.wltp_l.pa!$C$13:$C$13</definedName>
    <definedName name="_input_battery_capacity" localSheetId="6">output.prediction.nedc_h.pa!$C$14:$C$14</definedName>
    <definedName name="_input_battery_capacity" localSheetId="8">output.prediction.nedc_l.pa!$C$13:$C$13</definedName>
    <definedName name="_input_battery_currents" localSheetId="13">output.calibration.wltp_h.ts!$B$3:$B$1803</definedName>
    <definedName name="_input_co2_emission_extra_high" localSheetId="12">output.calibration.wltp_h.pa!$C$16:$C$16</definedName>
    <definedName name="_input_co2_emission_high" localSheetId="12">output.calibration.wltp_h.pa!$C$17:$C$17</definedName>
    <definedName name="_input_co2_emission_low" localSheetId="12">output.calibration.wltp_h.pa!$C$18:$C$18</definedName>
    <definedName name="_input_co2_emission_medium" localSheetId="12">output.calibration.wltp_h.pa!$C$19:$C$19</definedName>
    <definedName name="_input_co2_normalization_references" localSheetId="13">output.calibration.wltp_h.ts!$C$3:$C$1803</definedName>
    <definedName name="_input_cycle_name" localSheetId="12">output.calibration.wltp_h.pa!$C$2:$C$2</definedName>
    <definedName name="_input_cycle_name" localSheetId="16">output.calibration.wltp_l.pa!$C$2:$C$2</definedName>
    <definedName name="_input_cycle_name" localSheetId="6">output.prediction.nedc_h.pa!$C$2:$C$2</definedName>
    <definedName name="_input_cycle_name" localSheetId="8">output.prediction.nedc_l.pa!$C$2:$C$2</definedName>
    <definedName name="_input_cycle_type" localSheetId="12">output.calibration.wltp_h.pa!$C$21:$C$21</definedName>
    <definedName name="_input_cycle_type" localSheetId="16">output.calibration.wltp_l.pa!$C$17:$C$17</definedName>
    <definedName name="_input_cycle_type" localSheetId="6">output.prediction.nedc_h.pa!$C$21:$C$21</definedName>
    <definedName name="_input_cycle_type" localSheetId="8">output.prediction.nedc_l.pa!$C$17:$C$17</definedName>
    <definedName name="_input_engine_capacity" localSheetId="12">output.calibration.wltp_h.pa!$C$25:$C$25</definedName>
    <definedName name="_input_engine_capacity" localSheetId="16">output.calibration.wltp_l.pa!$C$21:$C$21</definedName>
    <definedName name="_input_engine_capacity" localSheetId="6">output.prediction.nedc_h.pa!$C$26:$C$26</definedName>
    <definedName name="_input_engine_capacity" localSheetId="8">output.prediction.nedc_l.pa!$C$21:$C$21</definedName>
    <definedName name="_input_engine_coolant_temperatures" localSheetId="13">output.calibration.wltp_h.ts!$D$3:$D$1803</definedName>
    <definedName name="_input_engine_fuel_lower_heating_value" localSheetId="12">output.calibration.wltp_h.pa!$C$26:$C$26</definedName>
    <definedName name="_input_engine_fuel_lower_heating_value" localSheetId="16">output.calibration.wltp_l.pa!$C$22:$C$22</definedName>
    <definedName name="_input_engine_fuel_lower_heating_value" localSheetId="6">output.prediction.nedc_h.pa!$C$27:$C$27</definedName>
    <definedName name="_input_engine_fuel_lower_heating_value" localSheetId="8">output.prediction.nedc_l.pa!$C$22:$C$22</definedName>
    <definedName name="_input_engine_has_cylinder_deactivation" localSheetId="12">output.calibration.wltp_h.pa!$C$27:$C$27</definedName>
    <definedName name="_input_engine_has_cylinder_deactivation" localSheetId="16">output.calibration.wltp_l.pa!$C$23:$C$23</definedName>
    <definedName name="_input_engine_has_cylinder_deactivation" localSheetId="6">output.prediction.nedc_h.pa!$C$28:$C$28</definedName>
    <definedName name="_input_engine_has_cylinder_deactivation" localSheetId="8">output.prediction.nedc_l.pa!$C$23:$C$23</definedName>
    <definedName name="_input_engine_has_variable_valve_actuation" localSheetId="12">output.calibration.wltp_h.pa!$C$28:$C$28</definedName>
    <definedName name="_input_engine_has_variable_valve_actuation" localSheetId="16">output.calibration.wltp_l.pa!$C$24:$C$24</definedName>
    <definedName name="_input_engine_has_variable_valve_actuation" localSheetId="6">output.prediction.nedc_h.pa!$C$29:$C$29</definedName>
    <definedName name="_input_engine_has_variable_valve_actuation" localSheetId="8">output.prediction.nedc_l.pa!$C$24:$C$24</definedName>
    <definedName name="_input_engine_idle_fuel_consumption" localSheetId="12">output.calibration.wltp_h.pa!$C$29:$C$29</definedName>
    <definedName name="_input_engine_idle_fuel_consumption" localSheetId="16">output.calibration.wltp_l.pa!$C$25:$C$25</definedName>
    <definedName name="_input_engine_idle_fuel_consumption" localSheetId="6">output.prediction.nedc_h.pa!$C$30:$C$30</definedName>
    <definedName name="_input_engine_idle_fuel_consumption" localSheetId="8">output.prediction.nedc_l.pa!$C$25:$C$25</definedName>
    <definedName name="_input_engine_is_turbo" localSheetId="12">output.calibration.wltp_h.pa!$C$30:$C$30</definedName>
    <definedName name="_input_engine_is_turbo" localSheetId="16">output.calibration.wltp_l.pa!$C$26:$C$26</definedName>
    <definedName name="_input_engine_is_turbo" localSheetId="6">output.prediction.nedc_h.pa!$C$31:$C$31</definedName>
    <definedName name="_input_engine_is_turbo" localSheetId="8">output.prediction.nedc_l.pa!$C$26:$C$26</definedName>
    <definedName name="_input_engine_speeds_out" localSheetId="13">output.calibration.wltp_h.ts!$E$3:$E$1803</definedName>
    <definedName name="_input_engine_stroke" localSheetId="12">output.calibration.wltp_h.pa!$C$31:$C$31</definedName>
    <definedName name="_input_engine_stroke" localSheetId="16">output.calibration.wltp_l.pa!$C$27:$C$27</definedName>
    <definedName name="_input_engine_stroke" localSheetId="6">output.prediction.nedc_h.pa!$C$32:$C$32</definedName>
    <definedName name="_input_engine_stroke" localSheetId="8">output.prediction.nedc_l.pa!$C$27:$C$27</definedName>
    <definedName name="_input_f0" localSheetId="12">output.calibration.wltp_h.pa!$C$32:$C$32</definedName>
    <definedName name="_input_f0" localSheetId="6">output.prediction.nedc_h.pa!$C$33:$C$33</definedName>
    <definedName name="_input_f1" localSheetId="12">output.calibration.wltp_h.pa!$C$33:$C$33</definedName>
    <definedName name="_input_f1" localSheetId="6">output.prediction.nedc_h.pa!$C$34:$C$34</definedName>
    <definedName name="_input_f2" localSheetId="12">output.calibration.wltp_h.pa!$C$34:$C$34</definedName>
    <definedName name="_input_f2" localSheetId="6">output.prediction.nedc_h.pa!$C$35:$C$35</definedName>
    <definedName name="_input_final_drive_ratio" localSheetId="12">output.calibration.wltp_h.pa!$C$36:$C$36</definedName>
    <definedName name="_input_final_drive_ratio" localSheetId="16">output.calibration.wltp_l.pa!$C$29:$C$29</definedName>
    <definedName name="_input_final_drive_ratio" localSheetId="6">output.prediction.nedc_h.pa!$C$37:$C$37</definedName>
    <definedName name="_input_final_drive_ratio" localSheetId="8">output.prediction.nedc_l.pa!$C$29:$C$29</definedName>
    <definedName name="_input_fuel_carbon_content_percentage" localSheetId="12">output.calibration.wltp_h.pa!$C$37:$C$37</definedName>
    <definedName name="_input_fuel_carbon_content_percentage" localSheetId="16">output.calibration.wltp_l.pa!$C$30:$C$30</definedName>
    <definedName name="_input_fuel_carbon_content_percentage" localSheetId="6">output.prediction.nedc_h.pa!$C$38:$C$38</definedName>
    <definedName name="_input_fuel_carbon_content_percentage" localSheetId="8">output.prediction.nedc_l.pa!$C$30:$C$30</definedName>
    <definedName name="_input_fuel_saving_at_strategy" localSheetId="12">output.calibration.wltp_h.pa!$C$38:$C$38</definedName>
    <definedName name="_input_fuel_saving_at_strategy" localSheetId="16">output.calibration.wltp_l.pa!$C$31:$C$31</definedName>
    <definedName name="_input_fuel_saving_at_strategy" localSheetId="6">output.prediction.nedc_h.pa!$C$39:$C$39</definedName>
    <definedName name="_input_fuel_saving_at_strategy" localSheetId="8">output.prediction.nedc_l.pa!$C$31:$C$31</definedName>
    <definedName name="_input_fuel_type" localSheetId="12">output.calibration.wltp_h.pa!$C$39:$C$39</definedName>
    <definedName name="_input_fuel_type" localSheetId="16">output.calibration.wltp_l.pa!$C$32:$C$32</definedName>
    <definedName name="_input_fuel_type" localSheetId="6">output.prediction.nedc_h.pa!$C$40:$C$40</definedName>
    <definedName name="_input_fuel_type" localSheetId="8">output.prediction.nedc_l.pa!$C$32:$C$32</definedName>
    <definedName name="_input_full_load_powers" localSheetId="12">output.calibration.wltp_h.pa!$C$40:$C$40</definedName>
    <definedName name="_input_full_load_powers" localSheetId="16">output.calibration.wltp_l.pa!$C$33:$C$33</definedName>
    <definedName name="_input_full_load_powers" localSheetId="6">output.prediction.nedc_h.pa!$C$41:$C$41</definedName>
    <definedName name="_input_full_load_powers" localSheetId="8">output.prediction.nedc_l.pa!$C$33:$C$33</definedName>
    <definedName name="_input_full_load_speeds" localSheetId="12">output.calibration.wltp_h.pa!$C$41:$C$41</definedName>
    <definedName name="_input_full_load_speeds" localSheetId="16">output.calibration.wltp_l.pa!$C$34:$C$34</definedName>
    <definedName name="_input_full_load_speeds" localSheetId="6">output.prediction.nedc_h.pa!$C$42:$C$42</definedName>
    <definedName name="_input_full_load_speeds" localSheetId="8">output.prediction.nedc_l.pa!$C$34:$C$34</definedName>
    <definedName name="_input_gear_box_ratios" localSheetId="12">output.calibration.wltp_h.pa!$C$42:$C$42</definedName>
    <definedName name="_input_gear_box_ratios" localSheetId="16">output.calibration.wltp_l.pa!$C$35:$C$35</definedName>
    <definedName name="_input_gear_box_ratios" localSheetId="6">output.prediction.nedc_h.pa!$C$43:$C$43</definedName>
    <definedName name="_input_gear_box_ratios" localSheetId="8">output.prediction.nedc_l.pa!$C$35:$C$35</definedName>
    <definedName name="_input_gear_box_type" localSheetId="12">output.calibration.wltp_h.pa!$C$44:$C$44</definedName>
    <definedName name="_input_gear_box_type" localSheetId="16">output.calibration.wltp_l.pa!$C$37:$C$37</definedName>
    <definedName name="_input_gear_box_type" localSheetId="6">output.prediction.nedc_h.pa!$C$45:$C$45</definedName>
    <definedName name="_input_gear_box_type" localSheetId="8">output.prediction.nedc_l.pa!$C$37:$C$37</definedName>
    <definedName name="_input_has_energy_recuperation" localSheetId="12">output.calibration.wltp_h.pa!$C$45:$C$45</definedName>
    <definedName name="_input_has_energy_recuperation" localSheetId="16">output.calibration.wltp_l.pa!$C$38:$C$38</definedName>
    <definedName name="_input_has_energy_recuperation" localSheetId="6">output.prediction.nedc_h.pa!$C$46:$C$46</definedName>
    <definedName name="_input_has_energy_recuperation" localSheetId="8">output.prediction.nedc_l.pa!$C$38:$C$38</definedName>
    <definedName name="_input_has_exhausted_gas_recirculation" localSheetId="12">output.calibration.wltp_h.pa!$C$46:$C$46</definedName>
    <definedName name="_input_has_exhausted_gas_recirculation" localSheetId="16">output.calibration.wltp_l.pa!$C$39:$C$39</definedName>
    <definedName name="_input_has_exhausted_gas_recirculation" localSheetId="6">output.prediction.nedc_h.pa!$C$47:$C$47</definedName>
    <definedName name="_input_has_exhausted_gas_recirculation" localSheetId="8">output.prediction.nedc_l.pa!$C$39:$C$39</definedName>
    <definedName name="_input_has_gear_box_thermal_management" localSheetId="12">output.calibration.wltp_h.pa!$C$47:$C$47</definedName>
    <definedName name="_input_has_gear_box_thermal_management" localSheetId="16">output.calibration.wltp_l.pa!$C$40:$C$40</definedName>
    <definedName name="_input_has_gear_box_thermal_management" localSheetId="6">output.prediction.nedc_h.pa!$C$48:$C$48</definedName>
    <definedName name="_input_has_gear_box_thermal_management" localSheetId="8">output.prediction.nedc_l.pa!$C$40:$C$40</definedName>
    <definedName name="_input_has_lean_burn" localSheetId="12">output.calibration.wltp_h.pa!$C$48:$C$48</definedName>
    <definedName name="_input_has_lean_burn" localSheetId="16">output.calibration.wltp_l.pa!$C$41:$C$41</definedName>
    <definedName name="_input_has_lean_burn" localSheetId="6">output.prediction.nedc_h.pa!$C$49:$C$49</definedName>
    <definedName name="_input_has_lean_burn" localSheetId="8">output.prediction.nedc_l.pa!$C$41:$C$41</definedName>
    <definedName name="_input_has_periodically_regenerating_systems" localSheetId="12">output.calibration.wltp_h.pa!$C$49:$C$49</definedName>
    <definedName name="_input_has_periodically_regenerating_systems" localSheetId="16">output.calibration.wltp_l.pa!$C$42:$C$42</definedName>
    <definedName name="_input_has_periodically_regenerating_systems" localSheetId="6">output.prediction.nedc_h.pa!$C$50:$C$50</definedName>
    <definedName name="_input_has_periodically_regenerating_systems" localSheetId="8">output.prediction.nedc_l.pa!$C$42:$C$42</definedName>
    <definedName name="_input_has_selective_catalytic_reduction" localSheetId="12">output.calibration.wltp_h.pa!$C$50:$C$50</definedName>
    <definedName name="_input_has_selective_catalytic_reduction" localSheetId="16">output.calibration.wltp_l.pa!$C$43:$C$43</definedName>
    <definedName name="_input_has_selective_catalytic_reduction" localSheetId="6">output.prediction.nedc_h.pa!$C$51:$C$51</definedName>
    <definedName name="_input_has_selective_catalytic_reduction" localSheetId="8">output.prediction.nedc_l.pa!$C$43:$C$43</definedName>
    <definedName name="_input_has_start_stop" localSheetId="12">output.calibration.wltp_h.pa!$C$51:$C$51</definedName>
    <definedName name="_input_has_start_stop" localSheetId="16">output.calibration.wltp_l.pa!$C$44:$C$44</definedName>
    <definedName name="_input_has_start_stop" localSheetId="6">output.prediction.nedc_h.pa!$C$52:$C$52</definedName>
    <definedName name="_input_has_start_stop" localSheetId="8">output.prediction.nedc_l.pa!$C$44:$C$44</definedName>
    <definedName name="_input_has_torque_converter" localSheetId="12">output.calibration.wltp_h.pa!$C$52:$C$52</definedName>
    <definedName name="_input_has_torque_converter" localSheetId="16">output.calibration.wltp_l.pa!$C$45:$C$45</definedName>
    <definedName name="_input_has_torque_converter" localSheetId="6">output.prediction.nedc_h.pa!$C$53:$C$53</definedName>
    <definedName name="_input_has_torque_converter" localSheetId="8">output.prediction.nedc_l.pa!$C$45:$C$45</definedName>
    <definedName name="_input_idle_engine_speed_median" localSheetId="12">output.calibration.wltp_h.pa!$C$53:$C$53</definedName>
    <definedName name="_input_idle_engine_speed_median" localSheetId="16">output.calibration.wltp_l.pa!$C$46:$C$46</definedName>
    <definedName name="_input_idle_engine_speed_median" localSheetId="6">output.prediction.nedc_h.pa!$C$54:$C$54</definedName>
    <definedName name="_input_idle_engine_speed_median" localSheetId="8">output.prediction.nedc_l.pa!$C$46:$C$46</definedName>
    <definedName name="_input_ignition_type" localSheetId="12">output.calibration.wltp_h.pa!$C$54:$C$54</definedName>
    <definedName name="_input_ignition_type" localSheetId="16">output.calibration.wltp_l.pa!$C$47:$C$47</definedName>
    <definedName name="_input_ignition_type" localSheetId="6">output.prediction.nedc_h.pa!$C$56:$C$56</definedName>
    <definedName name="_input_ignition_type" localSheetId="8">output.prediction.nedc_l.pa!$C$48:$C$48</definedName>
    <definedName name="_input_ki_factor" localSheetId="12">output.calibration.wltp_h.pa!$C$59:$C$59</definedName>
    <definedName name="_input_ki_factor" localSheetId="16">output.calibration.wltp_l.pa!$C$52:$C$52</definedName>
    <definedName name="_input_ki_factor" localSheetId="6">output.prediction.nedc_h.pa!$C$62:$C$62</definedName>
    <definedName name="_input_ki_factor" localSheetId="8">output.prediction.nedc_l.pa!$C$53:$C$53</definedName>
    <definedName name="_input_n_dyno_axes" localSheetId="12">output.calibration.wltp_h.pa!$C$64:$C$64</definedName>
    <definedName name="_input_n_wheel_drive" localSheetId="12">output.calibration.wltp_h.pa!$C$65:$C$65</definedName>
    <definedName name="_input_tyre_code" localSheetId="12">output.calibration.wltp_h.pa!$C$71:$C$71</definedName>
    <definedName name="_input_tyre_code" localSheetId="16">output.calibration.wltp_l.pa!$C$63:$C$63</definedName>
    <definedName name="_input_tyre_code" localSheetId="6">output.prediction.nedc_h.pa!$C$76:$C$76</definedName>
    <definedName name="_input_tyre_code" localSheetId="8">output.prediction.nedc_l.pa!$C$64:$C$64</definedName>
    <definedName name="_input_vehicle_mass" localSheetId="12">output.calibration.wltp_h.pa!$C$73:$C$73</definedName>
    <definedName name="_input_vehicle_mass" localSheetId="6">output.prediction.nedc_h.pa!$C$80:$C$80</definedName>
    <definedName name="_input_velocities" localSheetId="13">output.calibration.wltp_h.ts!$G$3:$G$1803</definedName>
    <definedName name="_is_cycle_hot" localSheetId="12">output.calibration.wltp_h.pa!$C$55:$C$55</definedName>
    <definedName name="_is_cycle_hot" localSheetId="16">output.calibration.wltp_l.pa!$C$48:$C$48</definedName>
    <definedName name="_is_cycle_hot" localSheetId="18">output.precondition.wltp_p.pa!$C$29:$C$29</definedName>
    <definedName name="_is_cycle_hot" localSheetId="6">output.prediction.nedc_h.pa!$C$58:$C$58</definedName>
    <definedName name="_is_cycle_hot" localSheetId="8">output.prediction.nedc_l.pa!$C$49:$C$49</definedName>
    <definedName name="_is_cycle_hot" localSheetId="10">output.prediction.wltp_h.pa!$C$62:$C$62</definedName>
    <definedName name="_is_cycle_hot" localSheetId="14">output.prediction.wltp_l.pa!$C$51:$C$51</definedName>
    <definedName name="_is_hybrid" localSheetId="12">output.calibration.wltp_h.pa!$C$56:$C$56</definedName>
    <definedName name="_is_hybrid" localSheetId="16">output.calibration.wltp_l.pa!$C$49:$C$49</definedName>
    <definedName name="_is_hybrid" localSheetId="18">output.precondition.wltp_p.pa!$C$30:$C$30</definedName>
    <definedName name="_is_hybrid" localSheetId="6">output.prediction.nedc_h.pa!$C$59:$C$59</definedName>
    <definedName name="_is_hybrid" localSheetId="8">output.prediction.nedc_l.pa!$C$50:$C$50</definedName>
    <definedName name="_is_hybrid" localSheetId="10">output.prediction.wltp_h.pa!$C$63:$C$63</definedName>
    <definedName name="_is_hybrid" localSheetId="14">output.prediction.wltp_l.pa!$C$52:$C$52</definedName>
    <definedName name="_k1" localSheetId="12">output.calibration.wltp_h.pa!$C$57:$C$57</definedName>
    <definedName name="_k1" localSheetId="16">output.calibration.wltp_l.pa!$C$50:$C$50</definedName>
    <definedName name="_k1" localSheetId="18">output.precondition.wltp_p.pa!$C$31:$C$31</definedName>
    <definedName name="_k1" localSheetId="6">output.prediction.nedc_h.pa!$C$60:$C$60</definedName>
    <definedName name="_k1" localSheetId="8">output.prediction.nedc_l.pa!$C$51:$C$51</definedName>
    <definedName name="_k1" localSheetId="10">output.prediction.wltp_h.pa!$C$64:$C$64</definedName>
    <definedName name="_k1" localSheetId="14">output.prediction.wltp_l.pa!$C$53:$C$53</definedName>
    <definedName name="_k2" localSheetId="12">output.calibration.wltp_h.pa!$C$58:$C$58</definedName>
    <definedName name="_k2" localSheetId="16">output.calibration.wltp_l.pa!$C$51:$C$51</definedName>
    <definedName name="_k2" localSheetId="18">output.precondition.wltp_p.pa!$C$32:$C$32</definedName>
    <definedName name="_k2" localSheetId="6">output.prediction.nedc_h.pa!$C$61:$C$61</definedName>
    <definedName name="_k2" localSheetId="8">output.prediction.nedc_l.pa!$C$52:$C$52</definedName>
    <definedName name="_k2" localSheetId="10">output.prediction.wltp_h.pa!$C$65:$C$65</definedName>
    <definedName name="_k2" localSheetId="14">output.prediction.wltp_l.pa!$C$54:$C$54</definedName>
    <definedName name="_k5" localSheetId="12">output.calibration.wltp_h.pa!$C$94:$C$94</definedName>
    <definedName name="_k5" localSheetId="16">output.calibration.wltp_l.pa!$C$78:$C$78</definedName>
    <definedName name="_k5" localSheetId="18">output.precondition.wltp_p.pa!$C$46:$C$46</definedName>
    <definedName name="_k5" localSheetId="6">output.prediction.nedc_h.pa!$C$107:$C$107</definedName>
    <definedName name="_k5" localSheetId="8">output.prediction.nedc_l.pa!$C$89:$C$89</definedName>
    <definedName name="_k5" localSheetId="10">output.prediction.wltp_h.pa!$C$107:$C$107</definedName>
    <definedName name="_k5" localSheetId="14">output.prediction.wltp_l.pa!$C$88:$C$88</definedName>
    <definedName name="_ki_factor" localSheetId="18">output.precondition.wltp_p.pa!$C$44:$C$44</definedName>
    <definedName name="_ki_factor" localSheetId="10">output.prediction.wltp_h.pa!$C$66:$C$66</definedName>
    <definedName name="_ki_factor" localSheetId="14">output.prediction.wltp_l.pa!$C$55:$C$55</definedName>
    <definedName name="_lock_up_tc_limits" localSheetId="12">output.calibration.wltp_h.pa!$C$60:$C$60</definedName>
    <definedName name="_lock_up_tc_limits" localSheetId="16">output.calibration.wltp_l.pa!$C$53:$C$53</definedName>
    <definedName name="_lock_up_tc_limits" localSheetId="18">output.precondition.wltp_p.pa!$C$33:$C$33</definedName>
    <definedName name="_lock_up_tc_limits" localSheetId="6">output.prediction.nedc_h.pa!$C$63:$C$63</definedName>
    <definedName name="_lock_up_tc_limits" localSheetId="8">output.prediction.nedc_l.pa!$C$54:$C$54</definedName>
    <definedName name="_lock_up_tc_limits" localSheetId="10">output.prediction.wltp_h.pa!$C$67:$C$67</definedName>
    <definedName name="_lock_up_tc_limits" localSheetId="14">output.prediction.wltp_l.pa!$C$56:$C$56</definedName>
    <definedName name="_max_battery_charging_current" localSheetId="12">output.calibration.wltp_h.pa!$C$83:$C$83</definedName>
    <definedName name="_max_battery_charging_current" localSheetId="6">output.prediction.nedc_h.pa!$C$64:$C$64</definedName>
    <definedName name="_max_battery_charging_current" localSheetId="10">output.prediction.wltp_h.pa!$C$68:$C$68</definedName>
    <definedName name="_max_engine_coolant_temperature" localSheetId="12">output.calibration.wltp_h.pa!$C$84:$C$84</definedName>
    <definedName name="_max_engine_coolant_temperature" localSheetId="6">output.prediction.nedc_h.pa!$C$65:$C$65</definedName>
    <definedName name="_max_engine_coolant_temperature" localSheetId="10">output.prediction.wltp_h.pa!$C$69:$C$69</definedName>
    <definedName name="_max_gear" localSheetId="12">output.calibration.wltp_h.pa!$C$105:$C$105</definedName>
    <definedName name="_max_gear" localSheetId="16">output.calibration.wltp_l.pa!$C$91:$C$91</definedName>
    <definedName name="_max_gear" localSheetId="6">output.prediction.nedc_h.pa!$C$108:$C$108</definedName>
    <definedName name="_max_gear" localSheetId="8">output.prediction.nedc_l.pa!$C$90:$C$90</definedName>
    <definedName name="_max_gear" localSheetId="10">output.prediction.wltp_h.pa!$C$108:$C$108</definedName>
    <definedName name="_max_gear" localSheetId="14">output.prediction.wltp_l.pa!$C$89:$C$89</definedName>
    <definedName name="_max_velocity_full_load_correction" localSheetId="12">output.calibration.wltp_h.pa!$C$61:$C$61</definedName>
    <definedName name="_max_velocity_full_load_correction" localSheetId="16">output.calibration.wltp_l.pa!$C$54:$C$54</definedName>
    <definedName name="_max_velocity_full_load_correction" localSheetId="18">output.precondition.wltp_p.pa!$C$34:$C$34</definedName>
    <definedName name="_max_velocity_full_load_correction" localSheetId="6">output.prediction.nedc_h.pa!$C$66:$C$66</definedName>
    <definedName name="_max_velocity_full_load_correction" localSheetId="8">output.prediction.nedc_l.pa!$C$55:$C$55</definedName>
    <definedName name="_max_velocity_full_load_correction" localSheetId="10">output.prediction.wltp_h.pa!$C$70:$C$70</definedName>
    <definedName name="_max_velocity_full_load_correction" localSheetId="14">output.prediction.wltp_l.pa!$C$57:$C$57</definedName>
    <definedName name="_min_engine_on_speed" localSheetId="12">output.calibration.wltp_h.pa!$C$62:$C$62</definedName>
    <definedName name="_min_engine_on_speed" localSheetId="16">output.calibration.wltp_l.pa!$C$55:$C$55</definedName>
    <definedName name="_min_engine_on_speed" localSheetId="18">output.precondition.wltp_p.pa!$C$35:$C$35</definedName>
    <definedName name="_min_engine_on_speed" localSheetId="6">output.prediction.nedc_h.pa!$C$67:$C$67</definedName>
    <definedName name="_min_engine_on_speed" localSheetId="8">output.prediction.nedc_l.pa!$C$56:$C$56</definedName>
    <definedName name="_min_engine_on_speed" localSheetId="10">output.prediction.wltp_h.pa!$C$71:$C$71</definedName>
    <definedName name="_min_engine_on_speed" localSheetId="14">output.prediction.wltp_l.pa!$C$58:$C$58</definedName>
    <definedName name="_min_time_engine_on_after_start" localSheetId="12">output.calibration.wltp_h.pa!$C$63:$C$63</definedName>
    <definedName name="_min_time_engine_on_after_start" localSheetId="16">output.calibration.wltp_l.pa!$C$56:$C$56</definedName>
    <definedName name="_min_time_engine_on_after_start" localSheetId="18">output.precondition.wltp_p.pa!$C$36:$C$36</definedName>
    <definedName name="_min_time_engine_on_after_start" localSheetId="6">output.prediction.nedc_h.pa!$C$68:$C$68</definedName>
    <definedName name="_min_time_engine_on_after_start" localSheetId="8">output.prediction.nedc_l.pa!$C$57:$C$57</definedName>
    <definedName name="_min_time_engine_on_after_start" localSheetId="10">output.prediction.wltp_h.pa!$C$72:$C$72</definedName>
    <definedName name="_min_time_engine_on_after_start" localSheetId="14">output.prediction.wltp_l.pa!$C$59:$C$59</definedName>
    <definedName name="_missing_powers" localSheetId="13">output.calibration.wltp_h.ts!$AP$3:$AP$1803</definedName>
    <definedName name="_missing_powers" localSheetId="7">output.prediction.nedc_h.ts!$AO$3:$AO$1183</definedName>
    <definedName name="_missing_powers" localSheetId="11">output.prediction.wltp_h.ts!$AO$3:$AO$1803</definedName>
    <definedName name="_model_selections_alternator_model_calibration_wltp_h_from" localSheetId="19">data.calibration.model_scores!$J$5:$J$5</definedName>
    <definedName name="_model_selections_alternator_model_calibration_wltp_h_status" localSheetId="19">data.calibration.model_scores!$K$5:$K$5</definedName>
    <definedName name="_model_selections_alternator_model_calibration_wltp_l_from" localSheetId="19">data.calibration.model_scores!$L$5:$L$5</definedName>
    <definedName name="_model_selections_alternator_model_calibration_wltp_l_status" localSheetId="19">data.calibration.model_scores!$M$5:$M$5</definedName>
    <definedName name="_model_selections_alternator_model_prediction_nedc_h_from" localSheetId="19">data.calibration.model_scores!$B$5:$B$5</definedName>
    <definedName name="_model_selections_alternator_model_prediction_nedc_h_status" localSheetId="19">data.calibration.model_scores!$C$5:$C$5</definedName>
    <definedName name="_model_selections_alternator_model_prediction_nedc_l_from" localSheetId="19">data.calibration.model_scores!$D$5:$D$5</definedName>
    <definedName name="_model_selections_alternator_model_prediction_nedc_l_status" localSheetId="19">data.calibration.model_scores!$E$5:$E$5</definedName>
    <definedName name="_model_selections_alternator_model_prediction_wltp_h_from" localSheetId="19">data.calibration.model_scores!$F$5:$F$5</definedName>
    <definedName name="_model_selections_alternator_model_prediction_wltp_h_status" localSheetId="19">data.calibration.model_scores!$G$5:$G$5</definedName>
    <definedName name="_model_selections_alternator_model_prediction_wltp_l_from" localSheetId="19">data.calibration.model_scores!$H$5:$H$5</definedName>
    <definedName name="_model_selections_alternator_model_prediction_wltp_l_status" localSheetId="19">data.calibration.model_scores!$I$5:$I$5</definedName>
    <definedName name="_model_selections_clutch_torque_converter_model_calibration_wltp_h_from" localSheetId="19">data.calibration.model_scores!$J$6:$J$6</definedName>
    <definedName name="_model_selections_clutch_torque_converter_model_calibration_wltp_h_status" localSheetId="19">data.calibration.model_scores!$K$6:$K$6</definedName>
    <definedName name="_model_selections_clutch_torque_converter_model_calibration_wltp_l_from" localSheetId="19">data.calibration.model_scores!$L$6:$L$6</definedName>
    <definedName name="_model_selections_clutch_torque_converter_model_calibration_wltp_l_status" localSheetId="19">data.calibration.model_scores!$M$6:$M$6</definedName>
    <definedName name="_model_selections_clutch_torque_converter_model_prediction_nedc_h_from" localSheetId="19">data.calibration.model_scores!$B$6:$B$6</definedName>
    <definedName name="_model_selections_clutch_torque_converter_model_prediction_nedc_h_status" localSheetId="19">data.calibration.model_scores!$C$6:$C$6</definedName>
    <definedName name="_model_selections_clutch_torque_converter_model_prediction_nedc_l_from" localSheetId="19">data.calibration.model_scores!$D$6:$D$6</definedName>
    <definedName name="_model_selections_clutch_torque_converter_model_prediction_nedc_l_status" localSheetId="19">data.calibration.model_scores!$E$6:$E$6</definedName>
    <definedName name="_model_selections_clutch_torque_converter_model_prediction_wltp_h_from" localSheetId="19">data.calibration.model_scores!$F$6:$F$6</definedName>
    <definedName name="_model_selections_clutch_torque_converter_model_prediction_wltp_h_status" localSheetId="19">data.calibration.model_scores!$G$6:$G$6</definedName>
    <definedName name="_model_selections_clutch_torque_converter_model_prediction_wltp_l_from" localSheetId="19">data.calibration.model_scores!$H$6:$H$6</definedName>
    <definedName name="_model_selections_clutch_torque_converter_model_prediction_wltp_l_status" localSheetId="19">data.calibration.model_scores!$I$6:$I$6</definedName>
    <definedName name="_model_selections_co2_params_calibration_wltp_h_from" localSheetId="19">data.calibration.model_scores!$J$7:$J$7</definedName>
    <definedName name="_model_selections_co2_params_calibration_wltp_h_status" localSheetId="19">data.calibration.model_scores!$K$7:$K$7</definedName>
    <definedName name="_model_selections_co2_params_calibration_wltp_l_from" localSheetId="19">data.calibration.model_scores!$L$7:$L$7</definedName>
    <definedName name="_model_selections_co2_params_calibration_wltp_l_status" localSheetId="19">data.calibration.model_scores!$M$7:$M$7</definedName>
    <definedName name="_model_selections_co2_params_prediction_nedc_h_from" localSheetId="19">data.calibration.model_scores!$B$7:$B$7</definedName>
    <definedName name="_model_selections_co2_params_prediction_nedc_h_status" localSheetId="19">data.calibration.model_scores!$C$7:$C$7</definedName>
    <definedName name="_model_selections_co2_params_prediction_nedc_l_from" localSheetId="19">data.calibration.model_scores!$D$7:$D$7</definedName>
    <definedName name="_model_selections_co2_params_prediction_nedc_l_status" localSheetId="19">data.calibration.model_scores!$E$7:$E$7</definedName>
    <definedName name="_model_selections_co2_params_prediction_wltp_h_from" localSheetId="19">data.calibration.model_scores!$F$7:$F$7</definedName>
    <definedName name="_model_selections_co2_params_prediction_wltp_h_status" localSheetId="19">data.calibration.model_scores!$G$7:$G$7</definedName>
    <definedName name="_model_selections_co2_params_prediction_wltp_l_from" localSheetId="19">data.calibration.model_scores!$H$7:$H$7</definedName>
    <definedName name="_model_selections_co2_params_prediction_wltp_l_status" localSheetId="19">data.calibration.model_scores!$I$7:$I$7</definedName>
    <definedName name="_model_selections_engine_cold_start_speed_model_calibration_wltp_h_from" localSheetId="19">data.calibration.model_scores!$J$8:$J$8</definedName>
    <definedName name="_model_selections_engine_cold_start_speed_model_calibration_wltp_h_status" localSheetId="19">data.calibration.model_scores!$K$8:$K$8</definedName>
    <definedName name="_model_selections_engine_cold_start_speed_model_calibration_wltp_l_from" localSheetId="19">data.calibration.model_scores!$L$8:$L$8</definedName>
    <definedName name="_model_selections_engine_cold_start_speed_model_calibration_wltp_l_status" localSheetId="19">data.calibration.model_scores!$M$8:$M$8</definedName>
    <definedName name="_model_selections_engine_cold_start_speed_model_prediction_nedc_h_from" localSheetId="19">data.calibration.model_scores!$B$8:$B$8</definedName>
    <definedName name="_model_selections_engine_cold_start_speed_model_prediction_nedc_h_status" localSheetId="19">data.calibration.model_scores!$C$8:$C$8</definedName>
    <definedName name="_model_selections_engine_cold_start_speed_model_prediction_nedc_l_from" localSheetId="19">data.calibration.model_scores!$D$8:$D$8</definedName>
    <definedName name="_model_selections_engine_cold_start_speed_model_prediction_nedc_l_status" localSheetId="19">data.calibration.model_scores!$E$8:$E$8</definedName>
    <definedName name="_model_selections_engine_cold_start_speed_model_prediction_wltp_h_from" localSheetId="19">data.calibration.model_scores!$F$8:$F$8</definedName>
    <definedName name="_model_selections_engine_cold_start_speed_model_prediction_wltp_h_status" localSheetId="19">data.calibration.model_scores!$G$8:$G$8</definedName>
    <definedName name="_model_selections_engine_cold_start_speed_model_prediction_wltp_l_from" localSheetId="19">data.calibration.model_scores!$H$8:$H$8</definedName>
    <definedName name="_model_selections_engine_cold_start_speed_model_prediction_wltp_l_status" localSheetId="19">data.calibration.model_scores!$I$8:$I$8</definedName>
    <definedName name="_model_selections_engine_coolant_temperature_model_calibration_wltp_h_from" localSheetId="19">data.calibration.model_scores!$J$9:$J$9</definedName>
    <definedName name="_model_selections_engine_coolant_temperature_model_calibration_wltp_h_status" localSheetId="19">data.calibration.model_scores!$K$9:$K$9</definedName>
    <definedName name="_model_selections_engine_coolant_temperature_model_calibration_wltp_l_from" localSheetId="19">data.calibration.model_scores!$L$9:$L$9</definedName>
    <definedName name="_model_selections_engine_coolant_temperature_model_calibration_wltp_l_status" localSheetId="19">data.calibration.model_scores!$M$9:$M$9</definedName>
    <definedName name="_model_selections_engine_coolant_temperature_model_prediction_nedc_h_from" localSheetId="19">data.calibration.model_scores!$B$9:$B$9</definedName>
    <definedName name="_model_selections_engine_coolant_temperature_model_prediction_nedc_h_status" localSheetId="19">data.calibration.model_scores!$C$9:$C$9</definedName>
    <definedName name="_model_selections_engine_coolant_temperature_model_prediction_nedc_l_from" localSheetId="19">data.calibration.model_scores!$D$9:$D$9</definedName>
    <definedName name="_model_selections_engine_coolant_temperature_model_prediction_nedc_l_status" localSheetId="19">data.calibration.model_scores!$E$9:$E$9</definedName>
    <definedName name="_model_selections_engine_coolant_temperature_model_prediction_wltp_h_from" localSheetId="19">data.calibration.model_scores!$F$9:$F$9</definedName>
    <definedName name="_model_selections_engine_coolant_temperature_model_prediction_wltp_h_status" localSheetId="19">data.calibration.model_scores!$G$9:$G$9</definedName>
    <definedName name="_model_selections_engine_coolant_temperature_model_prediction_wltp_l_from" localSheetId="19">data.calibration.model_scores!$H$9:$H$9</definedName>
    <definedName name="_model_selections_engine_coolant_temperature_model_prediction_wltp_l_status" localSheetId="19">data.calibration.model_scores!$I$9:$I$9</definedName>
    <definedName name="_model_selections_engine_speed_model_calibration_wltp_h_from" localSheetId="19">data.calibration.model_scores!$J$10:$J$10</definedName>
    <definedName name="_model_selections_engine_speed_model_calibration_wltp_h_status" localSheetId="19">data.calibration.model_scores!$K$10:$K$10</definedName>
    <definedName name="_model_selections_engine_speed_model_calibration_wltp_l_from" localSheetId="19">data.calibration.model_scores!$L$10:$L$10</definedName>
    <definedName name="_model_selections_engine_speed_model_calibration_wltp_l_status" localSheetId="19">data.calibration.model_scores!$M$10:$M$10</definedName>
    <definedName name="_model_selections_engine_speed_model_prediction_nedc_h_from" localSheetId="19">data.calibration.model_scores!$B$10:$B$10</definedName>
    <definedName name="_model_selections_engine_speed_model_prediction_nedc_h_status" localSheetId="19">data.calibration.model_scores!$C$10:$C$10</definedName>
    <definedName name="_model_selections_engine_speed_model_prediction_nedc_l_from" localSheetId="19">data.calibration.model_scores!$D$10:$D$10</definedName>
    <definedName name="_model_selections_engine_speed_model_prediction_nedc_l_status" localSheetId="19">data.calibration.model_scores!$E$10:$E$10</definedName>
    <definedName name="_model_selections_engine_speed_model_prediction_wltp_h_from" localSheetId="19">data.calibration.model_scores!$F$10:$F$10</definedName>
    <definedName name="_model_selections_engine_speed_model_prediction_wltp_h_status" localSheetId="19">data.calibration.model_scores!$G$10:$G$10</definedName>
    <definedName name="_model_selections_engine_speed_model_prediction_wltp_l_from" localSheetId="19">data.calibration.model_scores!$H$10:$H$10</definedName>
    <definedName name="_model_selections_engine_speed_model_prediction_wltp_l_status" localSheetId="19">data.calibration.model_scores!$I$10:$I$10</definedName>
    <definedName name="_model_selections_start_stop_model_calibration_wltp_h_from" localSheetId="19">data.calibration.model_scores!$J$11:$J$11</definedName>
    <definedName name="_model_selections_start_stop_model_calibration_wltp_h_status" localSheetId="19">data.calibration.model_scores!$K$11:$K$11</definedName>
    <definedName name="_model_selections_start_stop_model_calibration_wltp_l_from" localSheetId="19">data.calibration.model_scores!$L$11:$L$11</definedName>
    <definedName name="_model_selections_start_stop_model_calibration_wltp_l_status" localSheetId="19">data.calibration.model_scores!$M$11:$M$11</definedName>
    <definedName name="_model_selections_start_stop_model_prediction_nedc_h_from" localSheetId="19">data.calibration.model_scores!$B$11:$B$11</definedName>
    <definedName name="_model_selections_start_stop_model_prediction_nedc_h_status" localSheetId="19">data.calibration.model_scores!$C$11:$C$11</definedName>
    <definedName name="_model_selections_start_stop_model_prediction_nedc_l_from" localSheetId="19">data.calibration.model_scores!$D$11:$D$11</definedName>
    <definedName name="_model_selections_start_stop_model_prediction_nedc_l_status" localSheetId="19">data.calibration.model_scores!$E$11:$E$11</definedName>
    <definedName name="_model_selections_start_stop_model_prediction_wltp_h_from" localSheetId="19">data.calibration.model_scores!$F$11:$F$11</definedName>
    <definedName name="_model_selections_start_stop_model_prediction_wltp_h_status" localSheetId="19">data.calibration.model_scores!$G$11:$G$11</definedName>
    <definedName name="_model_selections_start_stop_model_prediction_wltp_l_from" localSheetId="19">data.calibration.model_scores!$H$11:$H$11</definedName>
    <definedName name="_model_selections_start_stop_model_prediction_wltp_l_status" localSheetId="19">data.calibration.model_scores!$I$11:$I$11</definedName>
    <definedName name="_models_uuid_nedc_h_uuid" localSheetId="19">data.calibration.model_scores!$B$75:$B$75</definedName>
    <definedName name="_models_uuid_nedc_l_uuid" localSheetId="19">data.calibration.model_scores!$B$76:$B$76</definedName>
    <definedName name="_models_uuid_wltp_h_uuid" localSheetId="19">data.calibration.model_scores!$B$77:$B$77</definedName>
    <definedName name="_models_uuid_wltp_l_uuid" localSheetId="19">data.calibration.model_scores!$B$78:$B$78</definedName>
    <definedName name="_motive_powers" localSheetId="13">output.calibration.wltp_h.ts!$O$3:$O$1803</definedName>
    <definedName name="_motive_powers" localSheetId="7">output.prediction.nedc_h.ts!$M$3:$M$1183</definedName>
    <definedName name="_motive_powers" localSheetId="11">output.prediction.wltp_h.ts!$I$3:$I$1803</definedName>
    <definedName name="_n_dyno_axes" localSheetId="16">output.calibration.wltp_l.pa!$C$72:$C$72</definedName>
    <definedName name="_n_dyno_axes" localSheetId="6">output.prediction.nedc_h.pa!$C$90:$C$90</definedName>
    <definedName name="_n_dyno_axes" localSheetId="8">output.prediction.nedc_l.pa!$C$75:$C$75</definedName>
    <definedName name="_n_dyno_axes" localSheetId="10">output.prediction.wltp_h.pa!$C$94:$C$94</definedName>
    <definedName name="_n_dyno_axes" localSheetId="14">output.prediction.wltp_l.pa!$C$78:$C$78</definedName>
    <definedName name="_n_gears" localSheetId="12">output.calibration.wltp_h.pa!$C$85:$C$85</definedName>
    <definedName name="_n_gears" localSheetId="16">output.calibration.wltp_l.pa!$C$73:$C$73</definedName>
    <definedName name="_n_gears" localSheetId="6">output.prediction.nedc_h.pa!$C$91:$C$91</definedName>
    <definedName name="_n_gears" localSheetId="8">output.prediction.nedc_l.pa!$C$76:$C$76</definedName>
    <definedName name="_n_gears" localSheetId="10">output.prediction.wltp_h.pa!$C$95:$C$95</definedName>
    <definedName name="_n_gears" localSheetId="14">output.prediction.wltp_l.pa!$C$79:$C$79</definedName>
    <definedName name="_n_wheel_drive" localSheetId="16">output.calibration.wltp_l.pa!$C$57:$C$57</definedName>
    <definedName name="_n_wheel_drive" localSheetId="18">output.precondition.wltp_p.pa!$C$37:$C$37</definedName>
    <definedName name="_n_wheel_drive" localSheetId="6">output.prediction.nedc_h.pa!$C$69:$C$69</definedName>
    <definedName name="_n_wheel_drive" localSheetId="8">output.prediction.nedc_l.pa!$C$58:$C$58</definedName>
    <definedName name="_n_wheel_drive" localSheetId="10">output.prediction.wltp_h.pa!$C$73:$C$73</definedName>
    <definedName name="_n_wheel_drive" localSheetId="14">output.prediction.wltp_l.pa!$C$60:$C$60</definedName>
    <definedName name="_on_engine" localSheetId="13">output.calibration.wltp_h.ts!$P$3:$P$1803</definedName>
    <definedName name="_on_engine" localSheetId="7">output.prediction.nedc_h.ts!$AC$3:$AC$1183</definedName>
    <definedName name="_on_engine" localSheetId="11">output.prediction.wltp_h.ts!$AC$3:$AC$1803</definedName>
    <definedName name="_on_idle" localSheetId="13">output.calibration.wltp_h.ts!$AA$3:$AA$1803</definedName>
    <definedName name="_on_idle" localSheetId="7">output.prediction.nedc_h.ts!$AH$3:$AH$1183</definedName>
    <definedName name="_on_idle" localSheetId="11">output.prediction.wltp_h.ts!$AH$3:$AH$1803</definedName>
    <definedName name="_optimal_efficiency" localSheetId="12">output.calibration.wltp_h.pa!$C$123:$C$123</definedName>
    <definedName name="_optimal_efficiency" localSheetId="6">output.prediction.nedc_h.pa!$C$112:$C$112</definedName>
    <definedName name="_optimal_efficiency" localSheetId="10">output.prediction.wltp_h.pa!$C$112:$C$112</definedName>
    <definedName name="_param_selections_alternator_current_model_calibration_wltp_h" localSheetId="19">data.calibration.model_scores!$F$47:$F$47</definedName>
    <definedName name="_param_selections_alternator_current_model_calibration_wltp_l" localSheetId="19">data.calibration.model_scores!$G$47:$G$47</definedName>
    <definedName name="_param_selections_alternator_current_model_prediction_nedc_h" localSheetId="19">data.calibration.model_scores!$B$47:$B$47</definedName>
    <definedName name="_param_selections_alternator_current_model_prediction_nedc_l" localSheetId="19">data.calibration.model_scores!$C$47:$C$47</definedName>
    <definedName name="_param_selections_alternator_current_model_prediction_wltp_h" localSheetId="19">data.calibration.model_scores!$D$47:$D$47</definedName>
    <definedName name="_param_selections_alternator_current_model_prediction_wltp_l" localSheetId="19">data.calibration.model_scores!$E$47:$E$47</definedName>
    <definedName name="_param_selections_alternator_efficiency_calibration_wltp_h" localSheetId="19">data.calibration.model_scores!$F$48:$F$48</definedName>
    <definedName name="_param_selections_alternator_efficiency_calibration_wltp_l" localSheetId="19">data.calibration.model_scores!$G$48:$G$48</definedName>
    <definedName name="_param_selections_alternator_efficiency_prediction_nedc_h" localSheetId="19">data.calibration.model_scores!$B$48:$B$48</definedName>
    <definedName name="_param_selections_alternator_efficiency_prediction_nedc_l" localSheetId="19">data.calibration.model_scores!$C$48:$C$48</definedName>
    <definedName name="_param_selections_alternator_efficiency_prediction_wltp_h" localSheetId="19">data.calibration.model_scores!$D$48:$D$48</definedName>
    <definedName name="_param_selections_alternator_efficiency_prediction_wltp_l" localSheetId="19">data.calibration.model_scores!$E$48:$E$48</definedName>
    <definedName name="_param_selections_alternator_initialization_time_calibration_wltp_h" localSheetId="19">data.calibration.model_scores!$F$49:$F$49</definedName>
    <definedName name="_param_selections_alternator_initialization_time_calibration_wltp_l" localSheetId="19">data.calibration.model_scores!$G$49:$G$49</definedName>
    <definedName name="_param_selections_alternator_initialization_time_prediction_nedc_h" localSheetId="19">data.calibration.model_scores!$B$49:$B$49</definedName>
    <definedName name="_param_selections_alternator_initialization_time_prediction_nedc_l" localSheetId="19">data.calibration.model_scores!$C$49:$C$49</definedName>
    <definedName name="_param_selections_alternator_initialization_time_prediction_wltp_h" localSheetId="19">data.calibration.model_scores!$D$49:$D$49</definedName>
    <definedName name="_param_selections_alternator_initialization_time_prediction_wltp_l" localSheetId="19">data.calibration.model_scores!$E$49:$E$49</definedName>
    <definedName name="_param_selections_alternator_nominal_power_calibration_wltp_h" localSheetId="19">data.calibration.model_scores!$F$50:$F$50</definedName>
    <definedName name="_param_selections_alternator_nominal_power_calibration_wltp_l" localSheetId="19">data.calibration.model_scores!$G$50:$G$50</definedName>
    <definedName name="_param_selections_alternator_nominal_power_prediction_nedc_h" localSheetId="19">data.calibration.model_scores!$B$50:$B$50</definedName>
    <definedName name="_param_selections_alternator_nominal_power_prediction_nedc_l" localSheetId="19">data.calibration.model_scores!$C$50:$C$50</definedName>
    <definedName name="_param_selections_alternator_nominal_power_prediction_wltp_h" localSheetId="19">data.calibration.model_scores!$D$50:$D$50</definedName>
    <definedName name="_param_selections_alternator_nominal_power_prediction_wltp_l" localSheetId="19">data.calibration.model_scores!$E$50:$E$50</definedName>
    <definedName name="_param_selections_alternator_nominal_voltage_calibration_wltp_h" localSheetId="19">data.calibration.model_scores!$F$51:$F$51</definedName>
    <definedName name="_param_selections_alternator_nominal_voltage_calibration_wltp_l" localSheetId="19">data.calibration.model_scores!$G$51:$G$51</definedName>
    <definedName name="_param_selections_alternator_nominal_voltage_prediction_nedc_h" localSheetId="19">data.calibration.model_scores!$B$51:$B$51</definedName>
    <definedName name="_param_selections_alternator_nominal_voltage_prediction_nedc_l" localSheetId="19">data.calibration.model_scores!$C$51:$C$51</definedName>
    <definedName name="_param_selections_alternator_nominal_voltage_prediction_wltp_h" localSheetId="19">data.calibration.model_scores!$D$51:$D$51</definedName>
    <definedName name="_param_selections_alternator_nominal_voltage_prediction_wltp_l" localSheetId="19">data.calibration.model_scores!$E$51:$E$51</definedName>
    <definedName name="_param_selections_alternator_status_model_calibration_wltp_h" localSheetId="19">data.calibration.model_scores!$F$52:$F$52</definedName>
    <definedName name="_param_selections_alternator_status_model_calibration_wltp_l" localSheetId="19">data.calibration.model_scores!$G$52:$G$52</definedName>
    <definedName name="_param_selections_alternator_status_model_prediction_nedc_h" localSheetId="19">data.calibration.model_scores!$B$52:$B$52</definedName>
    <definedName name="_param_selections_alternator_status_model_prediction_nedc_l" localSheetId="19">data.calibration.model_scores!$C$52:$C$52</definedName>
    <definedName name="_param_selections_alternator_status_model_prediction_wltp_h" localSheetId="19">data.calibration.model_scores!$D$52:$D$52</definedName>
    <definedName name="_param_selections_alternator_status_model_prediction_wltp_l" localSheetId="19">data.calibration.model_scores!$E$52:$E$52</definedName>
    <definedName name="_param_selections_calibration_status_calibration_wltp_h" localSheetId="19">data.calibration.model_scores!$F$53:$F$53</definedName>
    <definedName name="_param_selections_calibration_status_calibration_wltp_l" localSheetId="19">data.calibration.model_scores!$G$53:$G$53</definedName>
    <definedName name="_param_selections_calibration_status_prediction_nedc_h" localSheetId="19">data.calibration.model_scores!$B$53:$B$53</definedName>
    <definedName name="_param_selections_calibration_status_prediction_nedc_l" localSheetId="19">data.calibration.model_scores!$C$53:$C$53</definedName>
    <definedName name="_param_selections_calibration_status_prediction_wltp_h" localSheetId="19">data.calibration.model_scores!$D$53:$D$53</definedName>
    <definedName name="_param_selections_calibration_status_prediction_wltp_l" localSheetId="19">data.calibration.model_scores!$E$53:$E$53</definedName>
    <definedName name="_param_selections_clutch_model_calibration_wltp_h" localSheetId="19">data.calibration.model_scores!$F$54:$F$54</definedName>
    <definedName name="_param_selections_clutch_model_calibration_wltp_l" localSheetId="19">data.calibration.model_scores!$G$54:$G$54</definedName>
    <definedName name="_param_selections_clutch_model_prediction_nedc_h" localSheetId="19">data.calibration.model_scores!$B$54:$B$54</definedName>
    <definedName name="_param_selections_clutch_model_prediction_nedc_l" localSheetId="19">data.calibration.model_scores!$C$54:$C$54</definedName>
    <definedName name="_param_selections_clutch_model_prediction_wltp_h" localSheetId="19">data.calibration.model_scores!$D$54:$D$54</definedName>
    <definedName name="_param_selections_clutch_model_prediction_wltp_l" localSheetId="19">data.calibration.model_scores!$E$54:$E$54</definedName>
    <definedName name="_param_selections_clutch_window_calibration_wltp_h" localSheetId="19">data.calibration.model_scores!$F$55:$F$55</definedName>
    <definedName name="_param_selections_clutch_window_calibration_wltp_l" localSheetId="19">data.calibration.model_scores!$G$55:$G$55</definedName>
    <definedName name="_param_selections_clutch_window_prediction_nedc_h" localSheetId="19">data.calibration.model_scores!$B$55:$B$55</definedName>
    <definedName name="_param_selections_clutch_window_prediction_nedc_l" localSheetId="19">data.calibration.model_scores!$C$55:$C$55</definedName>
    <definedName name="_param_selections_clutch_window_prediction_wltp_h" localSheetId="19">data.calibration.model_scores!$D$55:$D$55</definedName>
    <definedName name="_param_selections_clutch_window_prediction_wltp_l" localSheetId="19">data.calibration.model_scores!$E$55:$E$55</definedName>
    <definedName name="_param_selections_co2_params_calibrated_calibration_wltp_h" localSheetId="19">data.calibration.model_scores!$F$56:$F$56</definedName>
    <definedName name="_param_selections_co2_params_calibrated_calibration_wltp_l" localSheetId="19">data.calibration.model_scores!$G$56:$G$56</definedName>
    <definedName name="_param_selections_co2_params_calibrated_prediction_nedc_h" localSheetId="19">data.calibration.model_scores!$B$56:$B$56</definedName>
    <definedName name="_param_selections_co2_params_calibrated_prediction_nedc_l" localSheetId="19">data.calibration.model_scores!$C$56:$C$56</definedName>
    <definedName name="_param_selections_co2_params_calibrated_prediction_wltp_h" localSheetId="19">data.calibration.model_scores!$D$56:$D$56</definedName>
    <definedName name="_param_selections_co2_params_calibrated_prediction_wltp_l" localSheetId="19">data.calibration.model_scores!$E$56:$E$56</definedName>
    <definedName name="_param_selections_cold_start_speed_model_calibration_wltp_h" localSheetId="19">data.calibration.model_scores!$F$57:$F$57</definedName>
    <definedName name="_param_selections_cold_start_speed_model_calibration_wltp_l" localSheetId="19">data.calibration.model_scores!$G$57:$G$57</definedName>
    <definedName name="_param_selections_cold_start_speed_model_prediction_nedc_h" localSheetId="19">data.calibration.model_scores!$B$57:$B$57</definedName>
    <definedName name="_param_selections_cold_start_speed_model_prediction_nedc_l" localSheetId="19">data.calibration.model_scores!$C$57:$C$57</definedName>
    <definedName name="_param_selections_cold_start_speed_model_prediction_wltp_h" localSheetId="19">data.calibration.model_scores!$D$57:$D$57</definedName>
    <definedName name="_param_selections_cold_start_speed_model_prediction_wltp_l" localSheetId="19">data.calibration.model_scores!$E$57:$E$57</definedName>
    <definedName name="_param_selections_electric_load_calibration_wltp_h" localSheetId="19">data.calibration.model_scores!$F$58:$F$58</definedName>
    <definedName name="_param_selections_electric_load_calibration_wltp_l" localSheetId="19">data.calibration.model_scores!$G$58:$G$58</definedName>
    <definedName name="_param_selections_electric_load_prediction_nedc_h" localSheetId="19">data.calibration.model_scores!$B$58:$B$58</definedName>
    <definedName name="_param_selections_electric_load_prediction_nedc_l" localSheetId="19">data.calibration.model_scores!$C$58:$C$58</definedName>
    <definedName name="_param_selections_electric_load_prediction_wltp_h" localSheetId="19">data.calibration.model_scores!$D$58:$D$58</definedName>
    <definedName name="_param_selections_electric_load_prediction_wltp_l" localSheetId="19">data.calibration.model_scores!$E$58:$E$58</definedName>
    <definedName name="_param_selections_engine_idle_fuel_consumption_calibration_wltp_h" localSheetId="19">data.calibration.model_scores!$F$59:$F$59</definedName>
    <definedName name="_param_selections_engine_idle_fuel_consumption_calibration_wltp_l" localSheetId="19">data.calibration.model_scores!$G$59:$G$59</definedName>
    <definedName name="_param_selections_engine_idle_fuel_consumption_prediction_nedc_h" localSheetId="19">data.calibration.model_scores!$B$59:$B$59</definedName>
    <definedName name="_param_selections_engine_idle_fuel_consumption_prediction_nedc_l" localSheetId="19">data.calibration.model_scores!$C$59:$C$59</definedName>
    <definedName name="_param_selections_engine_idle_fuel_consumption_prediction_wltp_h" localSheetId="19">data.calibration.model_scores!$D$59:$D$59</definedName>
    <definedName name="_param_selections_engine_idle_fuel_consumption_prediction_wltp_l" localSheetId="19">data.calibration.model_scores!$E$59:$E$59</definedName>
    <definedName name="_param_selections_engine_temperature_regression_model_calibration_wltp_h" localSheetId="19">data.calibration.model_scores!$F$60:$F$60</definedName>
    <definedName name="_param_selections_engine_temperature_regression_model_calibration_wltp_l" localSheetId="19">data.calibration.model_scores!$G$60:$G$60</definedName>
    <definedName name="_param_selections_engine_temperature_regression_model_prediction_nedc_h" localSheetId="19">data.calibration.model_scores!$B$60:$B$60</definedName>
    <definedName name="_param_selections_engine_temperature_regression_model_prediction_nedc_l" localSheetId="19">data.calibration.model_scores!$C$60:$C$60</definedName>
    <definedName name="_param_selections_engine_temperature_regression_model_prediction_wltp_h" localSheetId="19">data.calibration.model_scores!$D$60:$D$60</definedName>
    <definedName name="_param_selections_engine_temperature_regression_model_prediction_wltp_l" localSheetId="19">data.calibration.model_scores!$E$60:$E$60</definedName>
    <definedName name="_param_selections_final_drive_ratio_calibration_wltp_h" localSheetId="19">data.calibration.model_scores!$F$61:$F$61</definedName>
    <definedName name="_param_selections_final_drive_ratio_calibration_wltp_l" localSheetId="19">data.calibration.model_scores!$G$61:$G$61</definedName>
    <definedName name="_param_selections_final_drive_ratio_prediction_nedc_h" localSheetId="19">data.calibration.model_scores!$B$61:$B$61</definedName>
    <definedName name="_param_selections_final_drive_ratio_prediction_nedc_l" localSheetId="19">data.calibration.model_scores!$C$61:$C$61</definedName>
    <definedName name="_param_selections_final_drive_ratio_prediction_wltp_h" localSheetId="19">data.calibration.model_scores!$D$61:$D$61</definedName>
    <definedName name="_param_selections_final_drive_ratio_prediction_wltp_l" localSheetId="19">data.calibration.model_scores!$E$61:$E$61</definedName>
    <definedName name="_param_selections_gear_box_ratios_calibration_wltp_h" localSheetId="19">data.calibration.model_scores!$F$62:$F$62</definedName>
    <definedName name="_param_selections_gear_box_ratios_calibration_wltp_l" localSheetId="19">data.calibration.model_scores!$G$62:$G$62</definedName>
    <definedName name="_param_selections_gear_box_ratios_prediction_nedc_h" localSheetId="19">data.calibration.model_scores!$B$62:$B$62</definedName>
    <definedName name="_param_selections_gear_box_ratios_prediction_nedc_l" localSheetId="19">data.calibration.model_scores!$C$62:$C$62</definedName>
    <definedName name="_param_selections_gear_box_ratios_prediction_wltp_h" localSheetId="19">data.calibration.model_scores!$D$62:$D$62</definedName>
    <definedName name="_param_selections_gear_box_ratios_prediction_wltp_l" localSheetId="19">data.calibration.model_scores!$E$62:$E$62</definedName>
    <definedName name="_param_selections_idle_engine_speed_median_calibration_wltp_h" localSheetId="19">data.calibration.model_scores!$F$63:$F$63</definedName>
    <definedName name="_param_selections_idle_engine_speed_median_calibration_wltp_l" localSheetId="19">data.calibration.model_scores!$G$63:$G$63</definedName>
    <definedName name="_param_selections_idle_engine_speed_median_prediction_nedc_h" localSheetId="19">data.calibration.model_scores!$B$63:$B$63</definedName>
    <definedName name="_param_selections_idle_engine_speed_median_prediction_nedc_l" localSheetId="19">data.calibration.model_scores!$C$63:$C$63</definedName>
    <definedName name="_param_selections_idle_engine_speed_median_prediction_wltp_h" localSheetId="19">data.calibration.model_scores!$D$63:$D$63</definedName>
    <definedName name="_param_selections_idle_engine_speed_median_prediction_wltp_l" localSheetId="19">data.calibration.model_scores!$E$63:$E$63</definedName>
    <definedName name="_param_selections_idle_engine_speed_std_calibration_wltp_h" localSheetId="19">data.calibration.model_scores!$F$64:$F$64</definedName>
    <definedName name="_param_selections_idle_engine_speed_std_calibration_wltp_l" localSheetId="19">data.calibration.model_scores!$G$64:$G$64</definedName>
    <definedName name="_param_selections_idle_engine_speed_std_prediction_nedc_h" localSheetId="19">data.calibration.model_scores!$B$64:$B$64</definedName>
    <definedName name="_param_selections_idle_engine_speed_std_prediction_nedc_l" localSheetId="19">data.calibration.model_scores!$C$64:$C$64</definedName>
    <definedName name="_param_selections_idle_engine_speed_std_prediction_wltp_h" localSheetId="19">data.calibration.model_scores!$D$64:$D$64</definedName>
    <definedName name="_param_selections_idle_engine_speed_std_prediction_wltp_l" localSheetId="19">data.calibration.model_scores!$E$64:$E$64</definedName>
    <definedName name="_param_selections_initial_friction_params_calibration_wltp_h" localSheetId="19">data.calibration.model_scores!$F$65:$F$65</definedName>
    <definedName name="_param_selections_initial_friction_params_calibration_wltp_l" localSheetId="19">data.calibration.model_scores!$G$65:$G$65</definedName>
    <definedName name="_param_selections_initial_friction_params_prediction_nedc_h" localSheetId="19">data.calibration.model_scores!$B$65:$B$65</definedName>
    <definedName name="_param_selections_initial_friction_params_prediction_nedc_l" localSheetId="19">data.calibration.model_scores!$C$65:$C$65</definedName>
    <definedName name="_param_selections_initial_friction_params_prediction_wltp_h" localSheetId="19">data.calibration.model_scores!$D$65:$D$65</definedName>
    <definedName name="_param_selections_initial_friction_params_prediction_wltp_l" localSheetId="19">data.calibration.model_scores!$E$65:$E$65</definedName>
    <definedName name="_param_selections_max_battery_charging_current_calibration_wltp_h" localSheetId="19">data.calibration.model_scores!$F$66:$F$66</definedName>
    <definedName name="_param_selections_max_battery_charging_current_calibration_wltp_l" localSheetId="19">data.calibration.model_scores!$G$66:$G$66</definedName>
    <definedName name="_param_selections_max_battery_charging_current_prediction_nedc_h" localSheetId="19">data.calibration.model_scores!$B$66:$B$66</definedName>
    <definedName name="_param_selections_max_battery_charging_current_prediction_nedc_l" localSheetId="19">data.calibration.model_scores!$C$66:$C$66</definedName>
    <definedName name="_param_selections_max_battery_charging_current_prediction_wltp_h" localSheetId="19">data.calibration.model_scores!$D$66:$D$66</definedName>
    <definedName name="_param_selections_max_battery_charging_current_prediction_wltp_l" localSheetId="19">data.calibration.model_scores!$E$66:$E$66</definedName>
    <definedName name="_param_selections_max_engine_coolant_temperature_calibration_wltp_h" localSheetId="19">data.calibration.model_scores!$F$67:$F$67</definedName>
    <definedName name="_param_selections_max_engine_coolant_temperature_calibration_wltp_l" localSheetId="19">data.calibration.model_scores!$G$67:$G$67</definedName>
    <definedName name="_param_selections_max_engine_coolant_temperature_prediction_nedc_h" localSheetId="19">data.calibration.model_scores!$B$67:$B$67</definedName>
    <definedName name="_param_selections_max_engine_coolant_temperature_prediction_nedc_l" localSheetId="19">data.calibration.model_scores!$C$67:$C$67</definedName>
    <definedName name="_param_selections_max_engine_coolant_temperature_prediction_wltp_h" localSheetId="19">data.calibration.model_scores!$D$67:$D$67</definedName>
    <definedName name="_param_selections_max_engine_coolant_temperature_prediction_wltp_l" localSheetId="19">data.calibration.model_scores!$E$67:$E$67</definedName>
    <definedName name="_param_selections_start_demand_calibration_wltp_h" localSheetId="19">data.calibration.model_scores!$F$68:$F$68</definedName>
    <definedName name="_param_selections_start_demand_calibration_wltp_l" localSheetId="19">data.calibration.model_scores!$G$68:$G$68</definedName>
    <definedName name="_param_selections_start_demand_prediction_nedc_h" localSheetId="19">data.calibration.model_scores!$B$68:$B$68</definedName>
    <definedName name="_param_selections_start_demand_prediction_nedc_l" localSheetId="19">data.calibration.model_scores!$C$68:$C$68</definedName>
    <definedName name="_param_selections_start_demand_prediction_wltp_h" localSheetId="19">data.calibration.model_scores!$D$68:$D$68</definedName>
    <definedName name="_param_selections_start_demand_prediction_wltp_l" localSheetId="19">data.calibration.model_scores!$E$68:$E$68</definedName>
    <definedName name="_param_selections_start_stop_model_calibration_wltp_h" localSheetId="19">data.calibration.model_scores!$F$69:$F$69</definedName>
    <definedName name="_param_selections_start_stop_model_calibration_wltp_l" localSheetId="19">data.calibration.model_scores!$G$69:$G$69</definedName>
    <definedName name="_param_selections_start_stop_model_prediction_nedc_h" localSheetId="19">data.calibration.model_scores!$B$69:$B$69</definedName>
    <definedName name="_param_selections_start_stop_model_prediction_nedc_l" localSheetId="19">data.calibration.model_scores!$C$69:$C$69</definedName>
    <definedName name="_param_selections_start_stop_model_prediction_wltp_h" localSheetId="19">data.calibration.model_scores!$D$69:$D$69</definedName>
    <definedName name="_param_selections_start_stop_model_prediction_wltp_l" localSheetId="19">data.calibration.model_scores!$E$69:$E$69</definedName>
    <definedName name="_param_selections_tyre_dynamic_rolling_coefficient_calibration_wltp_h" localSheetId="19">data.calibration.model_scores!$F$70:$F$70</definedName>
    <definedName name="_param_selections_tyre_dynamic_rolling_coefficient_calibration_wltp_l" localSheetId="19">data.calibration.model_scores!$G$70:$G$70</definedName>
    <definedName name="_param_selections_tyre_dynamic_rolling_coefficient_prediction_nedc_h" localSheetId="19">data.calibration.model_scores!$B$70:$B$70</definedName>
    <definedName name="_param_selections_tyre_dynamic_rolling_coefficient_prediction_nedc_l" localSheetId="19">data.calibration.model_scores!$C$70:$C$70</definedName>
    <definedName name="_param_selections_tyre_dynamic_rolling_coefficient_prediction_wltp_h" localSheetId="19">data.calibration.model_scores!$D$70:$D$70</definedName>
    <definedName name="_param_selections_tyre_dynamic_rolling_coefficient_prediction_wltp_l" localSheetId="19">data.calibration.model_scores!$E$70:$E$70</definedName>
    <definedName name="_param_selections_use_basic_start_stop_calibration_wltp_h" localSheetId="19">data.calibration.model_scores!$F$71:$F$71</definedName>
    <definedName name="_param_selections_use_basic_start_stop_calibration_wltp_l" localSheetId="19">data.calibration.model_scores!$G$71:$G$71</definedName>
    <definedName name="_param_selections_use_basic_start_stop_prediction_nedc_h" localSheetId="19">data.calibration.model_scores!$B$71:$B$71</definedName>
    <definedName name="_param_selections_use_basic_start_stop_prediction_nedc_l" localSheetId="19">data.calibration.model_scores!$C$71:$C$71</definedName>
    <definedName name="_param_selections_use_basic_start_stop_prediction_wltp_h" localSheetId="19">data.calibration.model_scores!$D$71:$D$71</definedName>
    <definedName name="_param_selections_use_basic_start_stop_prediction_wltp_l" localSheetId="19">data.calibration.model_scores!$E$71:$E$71</definedName>
    <definedName name="_phases_co2_emissions" localSheetId="12">output.calibration.wltp_h.pa!$C$86:$C$86</definedName>
    <definedName name="_phases_co2_emissions" localSheetId="6">output.prediction.nedc_h.pa!$C$114:$C$114</definedName>
    <definedName name="_phases_co2_emissions" localSheetId="10">output.prediction.wltp_h.pa!$C$114:$C$114</definedName>
    <definedName name="_phases_integration_times" localSheetId="12">output.calibration.wltp_h.pa!$C$99:$C$99</definedName>
    <definedName name="_phases_integration_times" localSheetId="16">output.calibration.wltp_l.pa!$C$79:$C$79</definedName>
    <definedName name="_phases_integration_times" localSheetId="6">output.prediction.nedc_h.pa!$C$110:$C$110</definedName>
    <definedName name="_phases_integration_times" localSheetId="8">output.prediction.nedc_l.pa!$C$92:$C$92</definedName>
    <definedName name="_phases_integration_times" localSheetId="10">output.prediction.wltp_h.pa!$C$110:$C$110</definedName>
    <definedName name="_phases_integration_times" localSheetId="14">output.prediction.wltp_l.pa!$C$91:$C$91</definedName>
    <definedName name="_plateau_acceleration" localSheetId="12">output.calibration.wltp_h.pa!$C$66:$C$66</definedName>
    <definedName name="_plateau_acceleration" localSheetId="16">output.calibration.wltp_l.pa!$C$58:$C$58</definedName>
    <definedName name="_plateau_acceleration" localSheetId="18">output.precondition.wltp_p.pa!$C$38:$C$38</definedName>
    <definedName name="_plateau_acceleration" localSheetId="6">output.prediction.nedc_h.pa!$C$70:$C$70</definedName>
    <definedName name="_plateau_acceleration" localSheetId="8">output.prediction.nedc_l.pa!$C$59:$C$59</definedName>
    <definedName name="_plateau_acceleration" localSheetId="10">output.prediction.wltp_h.pa!$C$74:$C$74</definedName>
    <definedName name="_plateau_acceleration" localSheetId="14">output.prediction.wltp_l.pa!$C$61:$C$61</definedName>
    <definedName name="_r_dynamic" localSheetId="12">output.calibration.wltp_h.pa!$C$102:$C$102</definedName>
    <definedName name="_r_dynamic" localSheetId="16">output.calibration.wltp_l.pa!$C$89:$C$89</definedName>
    <definedName name="_r_dynamic" localSheetId="6">output.prediction.nedc_h.pa!$C$102:$C$102</definedName>
    <definedName name="_r_dynamic" localSheetId="8">output.prediction.nedc_l.pa!$C$85:$C$85</definedName>
    <definedName name="_r_dynamic" localSheetId="10">output.prediction.wltp_h.pa!$C$104:$C$104</definedName>
    <definedName name="_r_dynamic" localSheetId="14">output.prediction.wltp_l.pa!$C$86:$C$86</definedName>
    <definedName name="_r_wheels" localSheetId="12">output.calibration.wltp_h.pa!$C$90:$C$90</definedName>
    <definedName name="_r_wheels" localSheetId="16">output.calibration.wltp_l.pa!$C$76:$C$76</definedName>
    <definedName name="_r_wheels" localSheetId="6">output.prediction.nedc_h.pa!$C$98:$C$98</definedName>
    <definedName name="_r_wheels" localSheetId="8">output.prediction.nedc_l.pa!$C$81:$C$81</definedName>
    <definedName name="_r_wheels" localSheetId="10">output.prediction.wltp_h.pa!$C$102:$C$102</definedName>
    <definedName name="_r_wheels" localSheetId="14">output.prediction.wltp_l.pa!$C$84:$C$84</definedName>
    <definedName name="_results_nedc_h_prediction_input_co2_emission_EUDC__CO2g_km_" localSheetId="2">summary!$J$21:$J$21</definedName>
    <definedName name="_results_nedc_h_prediction_input_co2_emission_extra_high__CO2g_km_" localSheetId="2">summary!$H$21:$H$21</definedName>
    <definedName name="_results_nedc_h_prediction_input_co2_emission_high__CO2g_km_" localSheetId="2">summary!$G$21:$G$21</definedName>
    <definedName name="_results_nedc_h_prediction_input_co2_emission_low__CO2g_km_" localSheetId="2">summary!$E$21:$E$21</definedName>
    <definedName name="_results_nedc_h_prediction_input_co2_emission_medium__CO2g_km_" localSheetId="2">summary!$F$21:$F$21</definedName>
    <definedName name="_results_nedc_h_prediction_input_co2_emission_UDC__CO2g_km_" localSheetId="2">summary!$I$21:$I$21</definedName>
    <definedName name="_results_nedc_h_prediction_input_co2_emission_value__CO2g_km_" localSheetId="2">summary!$K$21:$K$21</definedName>
    <definedName name="_results_nedc_h_prediction_input_declared_co2_emission_declared_value__CO2g_km_" localSheetId="2">summary!$D$21:$D$21</definedName>
    <definedName name="_results_nedc_h_prediction_input_vehicle_engine_capacity__cm3_" localSheetId="2">summary!$L$21:$L$21</definedName>
    <definedName name="_results_nedc_h_prediction_input_vehicle_engine_is_turbo__" localSheetId="2">summary!$M$21:$M$21</definedName>
    <definedName name="_results_nedc_h_prediction_input_vehicle_f0__N_" localSheetId="2">summary!$N$21:$N$21</definedName>
    <definedName name="_results_nedc_h_prediction_input_vehicle_f1__N__km_h__" localSheetId="2">summary!$O$21:$O$21</definedName>
    <definedName name="_results_nedc_h_prediction_input_vehicle_f2__N__km_h__2_" localSheetId="2">summary!$P$21:$P$21</definedName>
    <definedName name="_results_nedc_h_prediction_input_vehicle_fuel_type__" localSheetId="2">summary!$Q$21:$Q$21</definedName>
    <definedName name="_results_nedc_h_prediction_input_vehicle_gear_box_type__" localSheetId="2">summary!$R$21:$R$21</definedName>
    <definedName name="_results_nedc_h_prediction_input_vehicle_has_start_stop__" localSheetId="2">summary!$S$21:$S$21</definedName>
    <definedName name="_results_nedc_h_prediction_input_vehicle_ki_factor____" localSheetId="2">summary!$T$21:$T$21</definedName>
    <definedName name="_results_nedc_h_prediction_input_vehicle_mass__kg_" localSheetId="2">summary!$V$21:$V$21</definedName>
    <definedName name="_results_nedc_h_prediction_input_vehicle_r_dynamic__m_" localSheetId="2">summary!$U$21:$U$21</definedName>
    <definedName name="_results_nedc_h_prediction_output_co2_emission_EUDC__CO2g_km_" localSheetId="2">summary!$J$20:$J$20</definedName>
    <definedName name="_results_nedc_h_prediction_output_co2_emission_extra_high__CO2g_km_" localSheetId="2">summary!$H$20:$H$20</definedName>
    <definedName name="_results_nedc_h_prediction_output_co2_emission_high__CO2g_km_" localSheetId="2">summary!$G$20:$G$20</definedName>
    <definedName name="_results_nedc_h_prediction_output_co2_emission_low__CO2g_km_" localSheetId="2">summary!$E$20:$E$20</definedName>
    <definedName name="_results_nedc_h_prediction_output_co2_emission_medium__CO2g_km_" localSheetId="2">summary!$F$20:$F$20</definedName>
    <definedName name="_results_nedc_h_prediction_output_co2_emission_UDC__CO2g_km_" localSheetId="2">summary!$I$20:$I$20</definedName>
    <definedName name="_results_nedc_h_prediction_output_co2_emission_value__CO2g_km_" localSheetId="2">summary!$K$20:$K$20</definedName>
    <definedName name="_results_nedc_h_prediction_output_declared_co2_emission_declared_value__CO2g_km_" localSheetId="2">summary!$D$20:$D$20</definedName>
    <definedName name="_results_nedc_h_prediction_output_vehicle_engine_capacity__cm3_" localSheetId="2">summary!$L$20:$L$20</definedName>
    <definedName name="_results_nedc_h_prediction_output_vehicle_engine_is_turbo__" localSheetId="2">summary!$M$20:$M$20</definedName>
    <definedName name="_results_nedc_h_prediction_output_vehicle_f0__N_" localSheetId="2">summary!$N$20:$N$20</definedName>
    <definedName name="_results_nedc_h_prediction_output_vehicle_f1__N__km_h__" localSheetId="2">summary!$O$20:$O$20</definedName>
    <definedName name="_results_nedc_h_prediction_output_vehicle_f2__N__km_h__2_" localSheetId="2">summary!$P$20:$P$20</definedName>
    <definedName name="_results_nedc_h_prediction_output_vehicle_fuel_type__" localSheetId="2">summary!$Q$20:$Q$20</definedName>
    <definedName name="_results_nedc_h_prediction_output_vehicle_gear_box_type__" localSheetId="2">summary!$R$20:$R$20</definedName>
    <definedName name="_results_nedc_h_prediction_output_vehicle_has_start_stop__" localSheetId="2">summary!$S$20:$S$20</definedName>
    <definedName name="_results_nedc_h_prediction_output_vehicle_ki_factor____" localSheetId="2">summary!$T$20:$T$20</definedName>
    <definedName name="_results_nedc_h_prediction_output_vehicle_mass__kg_" localSheetId="2">summary!$V$20:$V$20</definedName>
    <definedName name="_results_nedc_h_prediction_output_vehicle_r_dynamic__m_" localSheetId="2">summary!$U$20:$U$20</definedName>
    <definedName name="_results_nedc_h_prediction_target_co2_emission_EUDC__CO2g_km_" localSheetId="2">summary!$J$19:$J$19</definedName>
    <definedName name="_results_nedc_h_prediction_target_co2_emission_extra_high__CO2g_km_" localSheetId="2">summary!$H$19:$H$19</definedName>
    <definedName name="_results_nedc_h_prediction_target_co2_emission_high__CO2g_km_" localSheetId="2">summary!$G$19:$G$19</definedName>
    <definedName name="_results_nedc_h_prediction_target_co2_emission_low__CO2g_km_" localSheetId="2">summary!$E$19:$E$19</definedName>
    <definedName name="_results_nedc_h_prediction_target_co2_emission_medium__CO2g_km_" localSheetId="2">summary!$F$19:$F$19</definedName>
    <definedName name="_results_nedc_h_prediction_target_co2_emission_UDC__CO2g_km_" localSheetId="2">summary!$I$19:$I$19</definedName>
    <definedName name="_results_nedc_h_prediction_target_co2_emission_value__CO2g_km_" localSheetId="2">summary!$K$19:$K$19</definedName>
    <definedName name="_results_nedc_h_prediction_target_declared_co2_emission_declared_value__CO2g_km_" localSheetId="2">summary!$D$19:$D$19</definedName>
    <definedName name="_results_nedc_h_prediction_target_vehicle_engine_capacity__cm3_" localSheetId="2">summary!$L$19:$L$19</definedName>
    <definedName name="_results_nedc_h_prediction_target_vehicle_engine_is_turbo__" localSheetId="2">summary!$M$19:$M$19</definedName>
    <definedName name="_results_nedc_h_prediction_target_vehicle_f0__N_" localSheetId="2">summary!$N$19:$N$19</definedName>
    <definedName name="_results_nedc_h_prediction_target_vehicle_f1__N__km_h__" localSheetId="2">summary!$O$19:$O$19</definedName>
    <definedName name="_results_nedc_h_prediction_target_vehicle_f2__N__km_h__2_" localSheetId="2">summary!$P$19:$P$19</definedName>
    <definedName name="_results_nedc_h_prediction_target_vehicle_fuel_type__" localSheetId="2">summary!$Q$19:$Q$19</definedName>
    <definedName name="_results_nedc_h_prediction_target_vehicle_gear_box_type__" localSheetId="2">summary!$R$19:$R$19</definedName>
    <definedName name="_results_nedc_h_prediction_target_vehicle_has_start_stop__" localSheetId="2">summary!$S$19:$S$19</definedName>
    <definedName name="_results_nedc_h_prediction_target_vehicle_ki_factor____" localSheetId="2">summary!$T$19:$T$19</definedName>
    <definedName name="_results_nedc_h_prediction_target_vehicle_mass__kg_" localSheetId="2">summary!$V$19:$V$19</definedName>
    <definedName name="_results_nedc_h_prediction_target_vehicle_r_dynamic__m_" localSheetId="2">summary!$U$19:$U$19</definedName>
    <definedName name="_results_nedc_l_prediction_input_co2_emission_EUDC__CO2g_km_" localSheetId="2">summary!$J$23:$J$23</definedName>
    <definedName name="_results_nedc_l_prediction_input_co2_emission_extra_high__CO2g_km_" localSheetId="2">summary!$H$23:$H$23</definedName>
    <definedName name="_results_nedc_l_prediction_input_co2_emission_high__CO2g_km_" localSheetId="2">summary!$G$23:$G$23</definedName>
    <definedName name="_results_nedc_l_prediction_input_co2_emission_low__CO2g_km_" localSheetId="2">summary!$E$23:$E$23</definedName>
    <definedName name="_results_nedc_l_prediction_input_co2_emission_medium__CO2g_km_" localSheetId="2">summary!$F$23:$F$23</definedName>
    <definedName name="_results_nedc_l_prediction_input_co2_emission_UDC__CO2g_km_" localSheetId="2">summary!$I$23:$I$23</definedName>
    <definedName name="_results_nedc_l_prediction_input_co2_emission_value__CO2g_km_" localSheetId="2">summary!$K$23:$K$23</definedName>
    <definedName name="_results_nedc_l_prediction_input_declared_co2_emission_declared_value__CO2g_km_" localSheetId="2">summary!$D$23:$D$23</definedName>
    <definedName name="_results_nedc_l_prediction_input_vehicle_engine_capacity__cm3_" localSheetId="2">summary!$L$23:$L$23</definedName>
    <definedName name="_results_nedc_l_prediction_input_vehicle_engine_is_turbo__" localSheetId="2">summary!$M$23:$M$23</definedName>
    <definedName name="_results_nedc_l_prediction_input_vehicle_f0__N_" localSheetId="2">summary!$N$23:$N$23</definedName>
    <definedName name="_results_nedc_l_prediction_input_vehicle_f1__N__km_h__" localSheetId="2">summary!$O$23:$O$23</definedName>
    <definedName name="_results_nedc_l_prediction_input_vehicle_f2__N__km_h__2_" localSheetId="2">summary!$P$23:$P$23</definedName>
    <definedName name="_results_nedc_l_prediction_input_vehicle_fuel_type__" localSheetId="2">summary!$Q$23:$Q$23</definedName>
    <definedName name="_results_nedc_l_prediction_input_vehicle_gear_box_type__" localSheetId="2">summary!$R$23:$R$23</definedName>
    <definedName name="_results_nedc_l_prediction_input_vehicle_has_start_stop__" localSheetId="2">summary!$S$23:$S$23</definedName>
    <definedName name="_results_nedc_l_prediction_input_vehicle_ki_factor____" localSheetId="2">summary!$T$23:$T$23</definedName>
    <definedName name="_results_nedc_l_prediction_input_vehicle_mass__kg_" localSheetId="2">summary!$V$23:$V$23</definedName>
    <definedName name="_results_nedc_l_prediction_input_vehicle_r_dynamic__m_" localSheetId="2">summary!$U$23:$U$23</definedName>
    <definedName name="_results_nedc_l_prediction_output_co2_emission_EUDC__CO2g_km_" localSheetId="2">summary!$J$22:$J$22</definedName>
    <definedName name="_results_nedc_l_prediction_output_co2_emission_extra_high__CO2g_km_" localSheetId="2">summary!$H$22:$H$22</definedName>
    <definedName name="_results_nedc_l_prediction_output_co2_emission_high__CO2g_km_" localSheetId="2">summary!$G$22:$G$22</definedName>
    <definedName name="_results_nedc_l_prediction_output_co2_emission_low__CO2g_km_" localSheetId="2">summary!$E$22:$E$22</definedName>
    <definedName name="_results_nedc_l_prediction_output_co2_emission_medium__CO2g_km_" localSheetId="2">summary!$F$22:$F$22</definedName>
    <definedName name="_results_nedc_l_prediction_output_co2_emission_UDC__CO2g_km_" localSheetId="2">summary!$I$22:$I$22</definedName>
    <definedName name="_results_nedc_l_prediction_output_co2_emission_value__CO2g_km_" localSheetId="2">summary!$K$22:$K$22</definedName>
    <definedName name="_results_nedc_l_prediction_output_declared_co2_emission_declared_value__CO2g_km_" localSheetId="2">summary!$D$22:$D$22</definedName>
    <definedName name="_results_nedc_l_prediction_output_vehicle_engine_capacity__cm3_" localSheetId="2">summary!$L$22:$L$22</definedName>
    <definedName name="_results_nedc_l_prediction_output_vehicle_engine_is_turbo__" localSheetId="2">summary!$M$22:$M$22</definedName>
    <definedName name="_results_nedc_l_prediction_output_vehicle_f0__N_" localSheetId="2">summary!$N$22:$N$22</definedName>
    <definedName name="_results_nedc_l_prediction_output_vehicle_f1__N__km_h__" localSheetId="2">summary!$O$22:$O$22</definedName>
    <definedName name="_results_nedc_l_prediction_output_vehicle_f2__N__km_h__2_" localSheetId="2">summary!$P$22:$P$22</definedName>
    <definedName name="_results_nedc_l_prediction_output_vehicle_fuel_type__" localSheetId="2">summary!$Q$22:$Q$22</definedName>
    <definedName name="_results_nedc_l_prediction_output_vehicle_gear_box_type__" localSheetId="2">summary!$R$22:$R$22</definedName>
    <definedName name="_results_nedc_l_prediction_output_vehicle_has_start_stop__" localSheetId="2">summary!$S$22:$S$22</definedName>
    <definedName name="_results_nedc_l_prediction_output_vehicle_ki_factor____" localSheetId="2">summary!$T$22:$T$22</definedName>
    <definedName name="_results_nedc_l_prediction_output_vehicle_mass__kg_" localSheetId="2">summary!$V$22:$V$22</definedName>
    <definedName name="_results_nedc_l_prediction_output_vehicle_r_dynamic__m_" localSheetId="2">summary!$U$22:$U$22</definedName>
    <definedName name="_results_wltp_h_calibration_input_co2_emission_EUDC__CO2g_km_" localSheetId="2">summary!$J$27:$J$27</definedName>
    <definedName name="_results_wltp_h_calibration_input_co2_emission_extra_high__CO2g_km_" localSheetId="2">summary!$H$27:$H$27</definedName>
    <definedName name="_results_wltp_h_calibration_input_co2_emission_high__CO2g_km_" localSheetId="2">summary!$G$27:$G$27</definedName>
    <definedName name="_results_wltp_h_calibration_input_co2_emission_low__CO2g_km_" localSheetId="2">summary!$E$27:$E$27</definedName>
    <definedName name="_results_wltp_h_calibration_input_co2_emission_medium__CO2g_km_" localSheetId="2">summary!$F$27:$F$27</definedName>
    <definedName name="_results_wltp_h_calibration_input_co2_emission_UDC__CO2g_km_" localSheetId="2">summary!$I$27:$I$27</definedName>
    <definedName name="_results_wltp_h_calibration_input_co2_emission_value__CO2g_km_" localSheetId="2">summary!$K$27:$K$27</definedName>
    <definedName name="_results_wltp_h_calibration_input_declared_co2_emission_declared_value__CO2g_km_" localSheetId="2">summary!$D$27:$D$27</definedName>
    <definedName name="_results_wltp_h_calibration_input_vehicle_engine_capacity__cm3_" localSheetId="2">summary!$L$27:$L$27</definedName>
    <definedName name="_results_wltp_h_calibration_input_vehicle_engine_is_turbo__" localSheetId="2">summary!$M$27:$M$27</definedName>
    <definedName name="_results_wltp_h_calibration_input_vehicle_f0__N_" localSheetId="2">summary!$N$27:$N$27</definedName>
    <definedName name="_results_wltp_h_calibration_input_vehicle_f1__N__km_h__" localSheetId="2">summary!$O$27:$O$27</definedName>
    <definedName name="_results_wltp_h_calibration_input_vehicle_f2__N__km_h__2_" localSheetId="2">summary!$P$27:$P$27</definedName>
    <definedName name="_results_wltp_h_calibration_input_vehicle_fuel_type__" localSheetId="2">summary!$Q$27:$Q$27</definedName>
    <definedName name="_results_wltp_h_calibration_input_vehicle_gear_box_type__" localSheetId="2">summary!$R$27:$R$27</definedName>
    <definedName name="_results_wltp_h_calibration_input_vehicle_has_start_stop__" localSheetId="2">summary!$S$27:$S$27</definedName>
    <definedName name="_results_wltp_h_calibration_input_vehicle_ki_factor____" localSheetId="2">summary!$T$27:$T$27</definedName>
    <definedName name="_results_wltp_h_calibration_input_vehicle_mass__kg_" localSheetId="2">summary!$V$27:$V$27</definedName>
    <definedName name="_results_wltp_h_calibration_input_vehicle_r_dynamic__m_" localSheetId="2">summary!$U$27:$U$27</definedName>
    <definedName name="_results_wltp_h_calibration_output_co2_emission_EUDC__CO2g_km_" localSheetId="2">summary!$J$26:$J$26</definedName>
    <definedName name="_results_wltp_h_calibration_output_co2_emission_extra_high__CO2g_km_" localSheetId="2">summary!$H$26:$H$26</definedName>
    <definedName name="_results_wltp_h_calibration_output_co2_emission_high__CO2g_km_" localSheetId="2">summary!$G$26:$G$26</definedName>
    <definedName name="_results_wltp_h_calibration_output_co2_emission_low__CO2g_km_" localSheetId="2">summary!$E$26:$E$26</definedName>
    <definedName name="_results_wltp_h_calibration_output_co2_emission_medium__CO2g_km_" localSheetId="2">summary!$F$26:$F$26</definedName>
    <definedName name="_results_wltp_h_calibration_output_co2_emission_UDC__CO2g_km_" localSheetId="2">summary!$I$26:$I$26</definedName>
    <definedName name="_results_wltp_h_calibration_output_co2_emission_value__CO2g_km_" localSheetId="2">summary!$K$26:$K$26</definedName>
    <definedName name="_results_wltp_h_calibration_output_declared_co2_emission_declared_value__CO2g_km_" localSheetId="2">summary!$D$26:$D$26</definedName>
    <definedName name="_results_wltp_h_calibration_output_vehicle_engine_capacity__cm3_" localSheetId="2">summary!$L$26:$L$26</definedName>
    <definedName name="_results_wltp_h_calibration_output_vehicle_engine_is_turbo__" localSheetId="2">summary!$M$26:$M$26</definedName>
    <definedName name="_results_wltp_h_calibration_output_vehicle_f0__N_" localSheetId="2">summary!$N$26:$N$26</definedName>
    <definedName name="_results_wltp_h_calibration_output_vehicle_f1__N__km_h__" localSheetId="2">summary!$O$26:$O$26</definedName>
    <definedName name="_results_wltp_h_calibration_output_vehicle_f2__N__km_h__2_" localSheetId="2">summary!$P$26:$P$26</definedName>
    <definedName name="_results_wltp_h_calibration_output_vehicle_fuel_type__" localSheetId="2">summary!$Q$26:$Q$26</definedName>
    <definedName name="_results_wltp_h_calibration_output_vehicle_gear_box_type__" localSheetId="2">summary!$R$26:$R$26</definedName>
    <definedName name="_results_wltp_h_calibration_output_vehicle_has_start_stop__" localSheetId="2">summary!$S$26:$S$26</definedName>
    <definedName name="_results_wltp_h_calibration_output_vehicle_ki_factor____" localSheetId="2">summary!$T$26:$T$26</definedName>
    <definedName name="_results_wltp_h_calibration_output_vehicle_mass__kg_" localSheetId="2">summary!$V$26:$V$26</definedName>
    <definedName name="_results_wltp_h_calibration_output_vehicle_r_dynamic__m_" localSheetId="2">summary!$U$26:$U$26</definedName>
    <definedName name="_results_wltp_h_prediction_output_co2_emission_EUDC__CO2g_km_" localSheetId="2">summary!$J$25:$J$25</definedName>
    <definedName name="_results_wltp_h_prediction_output_co2_emission_extra_high__CO2g_km_" localSheetId="2">summary!$H$25:$H$25</definedName>
    <definedName name="_results_wltp_h_prediction_output_co2_emission_high__CO2g_km_" localSheetId="2">summary!$G$25:$G$25</definedName>
    <definedName name="_results_wltp_h_prediction_output_co2_emission_low__CO2g_km_" localSheetId="2">summary!$E$25:$E$25</definedName>
    <definedName name="_results_wltp_h_prediction_output_co2_emission_medium__CO2g_km_" localSheetId="2">summary!$F$25:$F$25</definedName>
    <definedName name="_results_wltp_h_prediction_output_co2_emission_UDC__CO2g_km_" localSheetId="2">summary!$I$25:$I$25</definedName>
    <definedName name="_results_wltp_h_prediction_output_co2_emission_value__CO2g_km_" localSheetId="2">summary!$K$25:$K$25</definedName>
    <definedName name="_results_wltp_h_prediction_output_declared_co2_emission_declared_value__CO2g_km_" localSheetId="2">summary!$D$25:$D$25</definedName>
    <definedName name="_results_wltp_h_prediction_output_vehicle_engine_capacity__cm3_" localSheetId="2">summary!$L$25:$L$25</definedName>
    <definedName name="_results_wltp_h_prediction_output_vehicle_engine_is_turbo__" localSheetId="2">summary!$M$25:$M$25</definedName>
    <definedName name="_results_wltp_h_prediction_output_vehicle_f0__N_" localSheetId="2">summary!$N$25:$N$25</definedName>
    <definedName name="_results_wltp_h_prediction_output_vehicle_f1__N__km_h__" localSheetId="2">summary!$O$25:$O$25</definedName>
    <definedName name="_results_wltp_h_prediction_output_vehicle_f2__N__km_h__2_" localSheetId="2">summary!$P$25:$P$25</definedName>
    <definedName name="_results_wltp_h_prediction_output_vehicle_fuel_type__" localSheetId="2">summary!$Q$25:$Q$25</definedName>
    <definedName name="_results_wltp_h_prediction_output_vehicle_gear_box_type__" localSheetId="2">summary!$R$25:$R$25</definedName>
    <definedName name="_results_wltp_h_prediction_output_vehicle_has_start_stop__" localSheetId="2">summary!$S$25:$S$25</definedName>
    <definedName name="_results_wltp_h_prediction_output_vehicle_ki_factor____" localSheetId="2">summary!$T$25:$T$25</definedName>
    <definedName name="_results_wltp_h_prediction_output_vehicle_mass__kg_" localSheetId="2">summary!$V$25:$V$25</definedName>
    <definedName name="_results_wltp_h_prediction_output_vehicle_r_dynamic__m_" localSheetId="2">summary!$U$25:$U$25</definedName>
    <definedName name="_results_wltp_h_prediction_target_co2_emission_EUDC__CO2g_km_" localSheetId="2">summary!$J$24:$J$24</definedName>
    <definedName name="_results_wltp_h_prediction_target_co2_emission_extra_high__CO2g_km_" localSheetId="2">summary!$H$24:$H$24</definedName>
    <definedName name="_results_wltp_h_prediction_target_co2_emission_high__CO2g_km_" localSheetId="2">summary!$G$24:$G$24</definedName>
    <definedName name="_results_wltp_h_prediction_target_co2_emission_low__CO2g_km_" localSheetId="2">summary!$E$24:$E$24</definedName>
    <definedName name="_results_wltp_h_prediction_target_co2_emission_medium__CO2g_km_" localSheetId="2">summary!$F$24:$F$24</definedName>
    <definedName name="_results_wltp_h_prediction_target_co2_emission_UDC__CO2g_km_" localSheetId="2">summary!$I$24:$I$24</definedName>
    <definedName name="_results_wltp_h_prediction_target_co2_emission_value__CO2g_km_" localSheetId="2">summary!$K$24:$K$24</definedName>
    <definedName name="_results_wltp_h_prediction_target_declared_co2_emission_declared_value__CO2g_km_" localSheetId="2">summary!$D$24:$D$24</definedName>
    <definedName name="_results_wltp_h_prediction_target_vehicle_engine_capacity__cm3_" localSheetId="2">summary!$L$24:$L$24</definedName>
    <definedName name="_results_wltp_h_prediction_target_vehicle_engine_is_turbo__" localSheetId="2">summary!$M$24:$M$24</definedName>
    <definedName name="_results_wltp_h_prediction_target_vehicle_f0__N_" localSheetId="2">summary!$N$24:$N$24</definedName>
    <definedName name="_results_wltp_h_prediction_target_vehicle_f1__N__km_h__" localSheetId="2">summary!$O$24:$O$24</definedName>
    <definedName name="_results_wltp_h_prediction_target_vehicle_f2__N__km_h__2_" localSheetId="2">summary!$P$24:$P$24</definedName>
    <definedName name="_results_wltp_h_prediction_target_vehicle_fuel_type__" localSheetId="2">summary!$Q$24:$Q$24</definedName>
    <definedName name="_results_wltp_h_prediction_target_vehicle_gear_box_type__" localSheetId="2">summary!$R$24:$R$24</definedName>
    <definedName name="_results_wltp_h_prediction_target_vehicle_has_start_stop__" localSheetId="2">summary!$S$24:$S$24</definedName>
    <definedName name="_results_wltp_h_prediction_target_vehicle_ki_factor____" localSheetId="2">summary!$T$24:$T$24</definedName>
    <definedName name="_results_wltp_h_prediction_target_vehicle_mass__kg_" localSheetId="2">summary!$V$24:$V$24</definedName>
    <definedName name="_results_wltp_h_prediction_target_vehicle_r_dynamic__m_" localSheetId="2">summary!$U$24:$U$24</definedName>
    <definedName name="_results_wltp_l_calibration_input_co2_emission_EUDC__CO2g_km_" localSheetId="2">summary!$J$30:$J$30</definedName>
    <definedName name="_results_wltp_l_calibration_input_co2_emission_extra_high__CO2g_km_" localSheetId="2">summary!$H$30:$H$30</definedName>
    <definedName name="_results_wltp_l_calibration_input_co2_emission_high__CO2g_km_" localSheetId="2">summary!$G$30:$G$30</definedName>
    <definedName name="_results_wltp_l_calibration_input_co2_emission_low__CO2g_km_" localSheetId="2">summary!$E$30:$E$30</definedName>
    <definedName name="_results_wltp_l_calibration_input_co2_emission_medium__CO2g_km_" localSheetId="2">summary!$F$30:$F$30</definedName>
    <definedName name="_results_wltp_l_calibration_input_co2_emission_UDC__CO2g_km_" localSheetId="2">summary!$I$30:$I$30</definedName>
    <definedName name="_results_wltp_l_calibration_input_co2_emission_value__CO2g_km_" localSheetId="2">summary!$K$30:$K$30</definedName>
    <definedName name="_results_wltp_l_calibration_input_declared_co2_emission_declared_value__CO2g_km_" localSheetId="2">summary!$D$30:$D$30</definedName>
    <definedName name="_results_wltp_l_calibration_input_vehicle_engine_capacity__cm3_" localSheetId="2">summary!$L$30:$L$30</definedName>
    <definedName name="_results_wltp_l_calibration_input_vehicle_engine_is_turbo__" localSheetId="2">summary!$M$30:$M$30</definedName>
    <definedName name="_results_wltp_l_calibration_input_vehicle_f0__N_" localSheetId="2">summary!$N$30:$N$30</definedName>
    <definedName name="_results_wltp_l_calibration_input_vehicle_f1__N__km_h__" localSheetId="2">summary!$O$30:$O$30</definedName>
    <definedName name="_results_wltp_l_calibration_input_vehicle_f2__N__km_h__2_" localSheetId="2">summary!$P$30:$P$30</definedName>
    <definedName name="_results_wltp_l_calibration_input_vehicle_fuel_type__" localSheetId="2">summary!$Q$30:$Q$30</definedName>
    <definedName name="_results_wltp_l_calibration_input_vehicle_gear_box_type__" localSheetId="2">summary!$R$30:$R$30</definedName>
    <definedName name="_results_wltp_l_calibration_input_vehicle_has_start_stop__" localSheetId="2">summary!$S$30:$S$30</definedName>
    <definedName name="_results_wltp_l_calibration_input_vehicle_ki_factor____" localSheetId="2">summary!$T$30:$T$30</definedName>
    <definedName name="_results_wltp_l_calibration_input_vehicle_mass__kg_" localSheetId="2">summary!$V$30:$V$30</definedName>
    <definedName name="_results_wltp_l_calibration_input_vehicle_r_dynamic__m_" localSheetId="2">summary!$U$30:$U$30</definedName>
    <definedName name="_results_wltp_l_calibration_output_co2_emission_EUDC__CO2g_km_" localSheetId="2">summary!$J$29:$J$29</definedName>
    <definedName name="_results_wltp_l_calibration_output_co2_emission_extra_high__CO2g_km_" localSheetId="2">summary!$H$29:$H$29</definedName>
    <definedName name="_results_wltp_l_calibration_output_co2_emission_high__CO2g_km_" localSheetId="2">summary!$G$29:$G$29</definedName>
    <definedName name="_results_wltp_l_calibration_output_co2_emission_low__CO2g_km_" localSheetId="2">summary!$E$29:$E$29</definedName>
    <definedName name="_results_wltp_l_calibration_output_co2_emission_medium__CO2g_km_" localSheetId="2">summary!$F$29:$F$29</definedName>
    <definedName name="_results_wltp_l_calibration_output_co2_emission_UDC__CO2g_km_" localSheetId="2">summary!$I$29:$I$29</definedName>
    <definedName name="_results_wltp_l_calibration_output_co2_emission_value__CO2g_km_" localSheetId="2">summary!$K$29:$K$29</definedName>
    <definedName name="_results_wltp_l_calibration_output_declared_co2_emission_declared_value__CO2g_km_" localSheetId="2">summary!$D$29:$D$29</definedName>
    <definedName name="_results_wltp_l_calibration_output_vehicle_engine_capacity__cm3_" localSheetId="2">summary!$L$29:$L$29</definedName>
    <definedName name="_results_wltp_l_calibration_output_vehicle_engine_is_turbo__" localSheetId="2">summary!$M$29:$M$29</definedName>
    <definedName name="_results_wltp_l_calibration_output_vehicle_f0__N_" localSheetId="2">summary!$N$29:$N$29</definedName>
    <definedName name="_results_wltp_l_calibration_output_vehicle_f1__N__km_h__" localSheetId="2">summary!$O$29:$O$29</definedName>
    <definedName name="_results_wltp_l_calibration_output_vehicle_f2__N__km_h__2_" localSheetId="2">summary!$P$29:$P$29</definedName>
    <definedName name="_results_wltp_l_calibration_output_vehicle_fuel_type__" localSheetId="2">summary!$Q$29:$Q$29</definedName>
    <definedName name="_results_wltp_l_calibration_output_vehicle_gear_box_type__" localSheetId="2">summary!$R$29:$R$29</definedName>
    <definedName name="_results_wltp_l_calibration_output_vehicle_has_start_stop__" localSheetId="2">summary!$S$29:$S$29</definedName>
    <definedName name="_results_wltp_l_calibration_output_vehicle_ki_factor____" localSheetId="2">summary!$T$29:$T$29</definedName>
    <definedName name="_results_wltp_l_calibration_output_vehicle_mass__kg_" localSheetId="2">summary!$V$29:$V$29</definedName>
    <definedName name="_results_wltp_l_calibration_output_vehicle_r_dynamic__m_" localSheetId="2">summary!$U$29:$U$29</definedName>
    <definedName name="_results_wltp_l_prediction_output_co2_emission_EUDC__CO2g_km_" localSheetId="2">summary!$J$28:$J$28</definedName>
    <definedName name="_results_wltp_l_prediction_output_co2_emission_extra_high__CO2g_km_" localSheetId="2">summary!$H$28:$H$28</definedName>
    <definedName name="_results_wltp_l_prediction_output_co2_emission_high__CO2g_km_" localSheetId="2">summary!$G$28:$G$28</definedName>
    <definedName name="_results_wltp_l_prediction_output_co2_emission_low__CO2g_km_" localSheetId="2">summary!$E$28:$E$28</definedName>
    <definedName name="_results_wltp_l_prediction_output_co2_emission_medium__CO2g_km_" localSheetId="2">summary!$F$28:$F$28</definedName>
    <definedName name="_results_wltp_l_prediction_output_co2_emission_UDC__CO2g_km_" localSheetId="2">summary!$I$28:$I$28</definedName>
    <definedName name="_results_wltp_l_prediction_output_co2_emission_value__CO2g_km_" localSheetId="2">summary!$K$28:$K$28</definedName>
    <definedName name="_results_wltp_l_prediction_output_declared_co2_emission_declared_value__CO2g_km_" localSheetId="2">summary!$D$28:$D$28</definedName>
    <definedName name="_results_wltp_l_prediction_output_vehicle_engine_capacity__cm3_" localSheetId="2">summary!$L$28:$L$28</definedName>
    <definedName name="_results_wltp_l_prediction_output_vehicle_engine_is_turbo__" localSheetId="2">summary!$M$28:$M$28</definedName>
    <definedName name="_results_wltp_l_prediction_output_vehicle_f0__N_" localSheetId="2">summary!$N$28:$N$28</definedName>
    <definedName name="_results_wltp_l_prediction_output_vehicle_f1__N__km_h__" localSheetId="2">summary!$O$28:$O$28</definedName>
    <definedName name="_results_wltp_l_prediction_output_vehicle_f2__N__km_h__2_" localSheetId="2">summary!$P$28:$P$28</definedName>
    <definedName name="_results_wltp_l_prediction_output_vehicle_fuel_type__" localSheetId="2">summary!$Q$28:$Q$28</definedName>
    <definedName name="_results_wltp_l_prediction_output_vehicle_gear_box_type__" localSheetId="2">summary!$R$28:$R$28</definedName>
    <definedName name="_results_wltp_l_prediction_output_vehicle_has_start_stop__" localSheetId="2">summary!$S$28:$S$28</definedName>
    <definedName name="_results_wltp_l_prediction_output_vehicle_ki_factor____" localSheetId="2">summary!$T$28:$T$28</definedName>
    <definedName name="_results_wltp_l_prediction_output_vehicle_mass__kg_" localSheetId="2">summary!$V$28:$V$28</definedName>
    <definedName name="_results_wltp_l_prediction_output_vehicle_r_dynamic__m_" localSheetId="2">summary!$U$28:$U$28</definedName>
    <definedName name="_results_wltp_p_precondition_output_co2_emission_EUDC__CO2g_km_" localSheetId="2">summary!$J$31:$J$31</definedName>
    <definedName name="_results_wltp_p_precondition_output_co2_emission_extra_high__CO2g_km_" localSheetId="2">summary!$H$31:$H$31</definedName>
    <definedName name="_results_wltp_p_precondition_output_co2_emission_high__CO2g_km_" localSheetId="2">summary!$G$31:$G$31</definedName>
    <definedName name="_results_wltp_p_precondition_output_co2_emission_low__CO2g_km_" localSheetId="2">summary!$E$31:$E$31</definedName>
    <definedName name="_results_wltp_p_precondition_output_co2_emission_medium__CO2g_km_" localSheetId="2">summary!$F$31:$F$31</definedName>
    <definedName name="_results_wltp_p_precondition_output_co2_emission_UDC__CO2g_km_" localSheetId="2">summary!$I$31:$I$31</definedName>
    <definedName name="_results_wltp_p_precondition_output_co2_emission_value__CO2g_km_" localSheetId="2">summary!$K$31:$K$31</definedName>
    <definedName name="_results_wltp_p_precondition_output_declared_co2_emission_declared_value__CO2g_km_" localSheetId="2">summary!$D$31:$D$31</definedName>
    <definedName name="_results_wltp_p_precondition_output_vehicle_engine_capacity__cm3_" localSheetId="2">summary!$L$31:$L$31</definedName>
    <definedName name="_results_wltp_p_precondition_output_vehicle_engine_is_turbo__" localSheetId="2">summary!$M$31:$M$31</definedName>
    <definedName name="_results_wltp_p_precondition_output_vehicle_f0__N_" localSheetId="2">summary!$N$31:$N$31</definedName>
    <definedName name="_results_wltp_p_precondition_output_vehicle_f1__N__km_h__" localSheetId="2">summary!$O$31:$O$31</definedName>
    <definedName name="_results_wltp_p_precondition_output_vehicle_f2__N__km_h__2_" localSheetId="2">summary!$P$31:$P$31</definedName>
    <definedName name="_results_wltp_p_precondition_output_vehicle_fuel_type__" localSheetId="2">summary!$Q$31:$Q$31</definedName>
    <definedName name="_results_wltp_p_precondition_output_vehicle_gear_box_type__" localSheetId="2">summary!$R$31:$R$31</definedName>
    <definedName name="_results_wltp_p_precondition_output_vehicle_has_start_stop__" localSheetId="2">summary!$S$31:$S$31</definedName>
    <definedName name="_results_wltp_p_precondition_output_vehicle_ki_factor____" localSheetId="2">summary!$T$31:$T$31</definedName>
    <definedName name="_results_wltp_p_precondition_output_vehicle_mass__kg_" localSheetId="2">summary!$V$31:$V$31</definedName>
    <definedName name="_results_wltp_p_precondition_output_vehicle_r_dynamic__m_" localSheetId="2">summary!$U$31:$U$31</definedName>
    <definedName name="_road_loads" localSheetId="12">output.calibration.wltp_h.pa!$C$87:$C$87</definedName>
    <definedName name="_road_loads" localSheetId="6">output.prediction.nedc_h.pa!$C$92:$C$92</definedName>
    <definedName name="_road_loads" localSheetId="10">output.prediction.wltp_h.pa!$C$96:$C$96</definedName>
    <definedName name="_score_by_model_alternator_model_wltp_h_models" localSheetId="19">data.calibration.model_scores!$B$17:$B$17</definedName>
    <definedName name="_score_by_model_alternator_model_wltp_h_n" localSheetId="19">data.calibration.model_scores!$C$17:$C$17</definedName>
    <definedName name="_score_by_model_alternator_model_wltp_h_score" localSheetId="19">data.calibration.model_scores!$D$17:$D$17</definedName>
    <definedName name="_score_by_model_alternator_model_wltp_h_success" localSheetId="19">data.calibration.model_scores!$E$17:$E$17</definedName>
    <definedName name="_score_by_model_alternator_model_wltp_l_models" localSheetId="19">data.calibration.model_scores!$F$17:$F$17</definedName>
    <definedName name="_score_by_model_alternator_model_wltp_l_n" localSheetId="19">data.calibration.model_scores!$G$17:$G$17</definedName>
    <definedName name="_score_by_model_alternator_model_wltp_l_score" localSheetId="19">data.calibration.model_scores!$H$17:$H$17</definedName>
    <definedName name="_score_by_model_alternator_model_wltp_l_success" localSheetId="19">data.calibration.model_scores!$I$17:$I$17</definedName>
    <definedName name="_score_by_model_clutch_torque_converter_model_wltp_h_models" localSheetId="19">data.calibration.model_scores!$B$18:$B$18</definedName>
    <definedName name="_score_by_model_clutch_torque_converter_model_wltp_h_n" localSheetId="19">data.calibration.model_scores!$C$18:$C$18</definedName>
    <definedName name="_score_by_model_clutch_torque_converter_model_wltp_h_score" localSheetId="19">data.calibration.model_scores!$D$18:$D$18</definedName>
    <definedName name="_score_by_model_clutch_torque_converter_model_wltp_h_success" localSheetId="19">data.calibration.model_scores!$E$18:$E$18</definedName>
    <definedName name="_score_by_model_clutch_torque_converter_model_wltp_l_models" localSheetId="19">data.calibration.model_scores!$F$18:$F$18</definedName>
    <definedName name="_score_by_model_clutch_torque_converter_model_wltp_l_n" localSheetId="19">data.calibration.model_scores!$G$18:$G$18</definedName>
    <definedName name="_score_by_model_clutch_torque_converter_model_wltp_l_score" localSheetId="19">data.calibration.model_scores!$H$18:$H$18</definedName>
    <definedName name="_score_by_model_clutch_torque_converter_model_wltp_l_success" localSheetId="19">data.calibration.model_scores!$I$18:$I$18</definedName>
    <definedName name="_score_by_model_co2_params_wltp_h_models" localSheetId="19">data.calibration.model_scores!$B$19:$B$19</definedName>
    <definedName name="_score_by_model_co2_params_wltp_h_n" localSheetId="19">data.calibration.model_scores!$C$19:$C$19</definedName>
    <definedName name="_score_by_model_co2_params_wltp_h_score" localSheetId="19">data.calibration.model_scores!$D$19:$D$19</definedName>
    <definedName name="_score_by_model_co2_params_wltp_h_success" localSheetId="19">data.calibration.model_scores!$E$19:$E$19</definedName>
    <definedName name="_score_by_model_co2_params_wltp_l_models" localSheetId="19">data.calibration.model_scores!$F$19:$F$19</definedName>
    <definedName name="_score_by_model_co2_params_wltp_l_n" localSheetId="19">data.calibration.model_scores!$G$19:$G$19</definedName>
    <definedName name="_score_by_model_co2_params_wltp_l_score" localSheetId="19">data.calibration.model_scores!$H$19:$H$19</definedName>
    <definedName name="_score_by_model_co2_params_wltp_l_success" localSheetId="19">data.calibration.model_scores!$I$19:$I$19</definedName>
    <definedName name="_score_by_model_engine_cold_start_speed_model_wltp_h_models" localSheetId="19">data.calibration.model_scores!$B$20:$B$20</definedName>
    <definedName name="_score_by_model_engine_cold_start_speed_model_wltp_h_n" localSheetId="19">data.calibration.model_scores!$C$20:$C$20</definedName>
    <definedName name="_score_by_model_engine_cold_start_speed_model_wltp_h_score" localSheetId="19">data.calibration.model_scores!$D$20:$D$20</definedName>
    <definedName name="_score_by_model_engine_cold_start_speed_model_wltp_h_success" localSheetId="19">data.calibration.model_scores!$E$20:$E$20</definedName>
    <definedName name="_score_by_model_engine_cold_start_speed_model_wltp_l_models" localSheetId="19">data.calibration.model_scores!$F$20:$F$20</definedName>
    <definedName name="_score_by_model_engine_cold_start_speed_model_wltp_l_n" localSheetId="19">data.calibration.model_scores!$G$20:$G$20</definedName>
    <definedName name="_score_by_model_engine_cold_start_speed_model_wltp_l_score" localSheetId="19">data.calibration.model_scores!$H$20:$H$20</definedName>
    <definedName name="_score_by_model_engine_cold_start_speed_model_wltp_l_success" localSheetId="19">data.calibration.model_scores!$I$20:$I$20</definedName>
    <definedName name="_score_by_model_engine_coolant_temperature_model_wltp_h_models" localSheetId="19">data.calibration.model_scores!$B$21:$B$21</definedName>
    <definedName name="_score_by_model_engine_coolant_temperature_model_wltp_h_n" localSheetId="19">data.calibration.model_scores!$C$21:$C$21</definedName>
    <definedName name="_score_by_model_engine_coolant_temperature_model_wltp_h_score" localSheetId="19">data.calibration.model_scores!$D$21:$D$21</definedName>
    <definedName name="_score_by_model_engine_coolant_temperature_model_wltp_h_success" localSheetId="19">data.calibration.model_scores!$E$21:$E$21</definedName>
    <definedName name="_score_by_model_engine_coolant_temperature_model_wltp_l_models" localSheetId="19">data.calibration.model_scores!$F$21:$F$21</definedName>
    <definedName name="_score_by_model_engine_coolant_temperature_model_wltp_l_n" localSheetId="19">data.calibration.model_scores!$G$21:$G$21</definedName>
    <definedName name="_score_by_model_engine_coolant_temperature_model_wltp_l_score" localSheetId="19">data.calibration.model_scores!$H$21:$H$21</definedName>
    <definedName name="_score_by_model_engine_coolant_temperature_model_wltp_l_success" localSheetId="19">data.calibration.model_scores!$I$21:$I$21</definedName>
    <definedName name="_score_by_model_engine_speed_model_wltp_h_models" localSheetId="19">data.calibration.model_scores!$B$22:$B$22</definedName>
    <definedName name="_score_by_model_engine_speed_model_wltp_h_n" localSheetId="19">data.calibration.model_scores!$C$22:$C$22</definedName>
    <definedName name="_score_by_model_engine_speed_model_wltp_h_score" localSheetId="19">data.calibration.model_scores!$D$22:$D$22</definedName>
    <definedName name="_score_by_model_engine_speed_model_wltp_h_success" localSheetId="19">data.calibration.model_scores!$E$22:$E$22</definedName>
    <definedName name="_score_by_model_engine_speed_model_wltp_l_models" localSheetId="19">data.calibration.model_scores!$F$22:$F$22</definedName>
    <definedName name="_score_by_model_engine_speed_model_wltp_l_n" localSheetId="19">data.calibration.model_scores!$G$22:$G$22</definedName>
    <definedName name="_score_by_model_engine_speed_model_wltp_l_score" localSheetId="19">data.calibration.model_scores!$H$22:$H$22</definedName>
    <definedName name="_score_by_model_engine_speed_model_wltp_l_success" localSheetId="19">data.calibration.model_scores!$I$22:$I$22</definedName>
    <definedName name="_score_by_model_start_stop_model_wltp_h_models" localSheetId="19">data.calibration.model_scores!$B$23:$B$23</definedName>
    <definedName name="_score_by_model_start_stop_model_wltp_h_n" localSheetId="19">data.calibration.model_scores!$C$23:$C$23</definedName>
    <definedName name="_score_by_model_start_stop_model_wltp_h_score" localSheetId="19">data.calibration.model_scores!$D$23:$D$23</definedName>
    <definedName name="_score_by_model_start_stop_model_wltp_h_success" localSheetId="19">data.calibration.model_scores!$E$23:$E$23</definedName>
    <definedName name="_score_by_model_start_stop_model_wltp_l_models" localSheetId="19">data.calibration.model_scores!$F$23:$F$23</definedName>
    <definedName name="_score_by_model_start_stop_model_wltp_l_n" localSheetId="19">data.calibration.model_scores!$G$23:$G$23</definedName>
    <definedName name="_score_by_model_start_stop_model_wltp_l_score" localSheetId="19">data.calibration.model_scores!$H$23:$H$23</definedName>
    <definedName name="_score_by_model_start_stop_model_wltp_l_success" localSheetId="19">data.calibration.model_scores!$I$23:$I$23</definedName>
    <definedName name="_scores_alternator_model_alternator_currents_wltp_h_wltp_h_score" localSheetId="19">data.calibration.model_scores!$C$30:$C$30</definedName>
    <definedName name="_scores_alternator_model_alternator_currents_wltp_h_wltp_h_up_limit" localSheetId="19">data.calibration.model_scores!$D$30:$D$30</definedName>
    <definedName name="_scores_alternator_model_alternator_currents_wltp_l_wltp_h_score" localSheetId="19">data.calibration.model_scores!$E$30:$E$30</definedName>
    <definedName name="_scores_alternator_model_alternator_currents_wltp_l_wltp_h_up_limit" localSheetId="19">data.calibration.model_scores!$F$30:$F$30</definedName>
    <definedName name="_scores_alternator_model_alternator_statuses_wltp_h_wltp_h_score" localSheetId="19">data.calibration.model_scores!$C$31:$C$31</definedName>
    <definedName name="_scores_alternator_model_alternator_statuses_wltp_h_wltp_h_up_limit" localSheetId="19">data.calibration.model_scores!$D$31:$D$31</definedName>
    <definedName name="_scores_alternator_model_alternator_statuses_wltp_l_wltp_h_score" localSheetId="19">data.calibration.model_scores!$E$31:$E$31</definedName>
    <definedName name="_scores_alternator_model_alternator_statuses_wltp_l_wltp_h_up_limit" localSheetId="19">data.calibration.model_scores!$F$31:$F$31</definedName>
    <definedName name="_scores_alternator_model_battery_currents_wltp_h_wltp_h_score" localSheetId="19">data.calibration.model_scores!$C$32:$C$32</definedName>
    <definedName name="_scores_alternator_model_battery_currents_wltp_h_wltp_h_up_limit" localSheetId="19">data.calibration.model_scores!$D$32:$D$32</definedName>
    <definedName name="_scores_alternator_model_battery_currents_wltp_l_wltp_h_score" localSheetId="19">data.calibration.model_scores!$E$32:$E$32</definedName>
    <definedName name="_scores_alternator_model_battery_currents_wltp_l_wltp_h_up_limit" localSheetId="19">data.calibration.model_scores!$F$32:$F$32</definedName>
    <definedName name="_scores_alternator_model_state_of_charges_wltp_h_wltp_h_score" localSheetId="19">data.calibration.model_scores!$C$33:$C$33</definedName>
    <definedName name="_scores_alternator_model_state_of_charges_wltp_h_wltp_h_up_limit" localSheetId="19">data.calibration.model_scores!$D$33:$D$33</definedName>
    <definedName name="_scores_alternator_model_state_of_charges_wltp_l_wltp_h_score" localSheetId="19">data.calibration.model_scores!$E$33:$E$33</definedName>
    <definedName name="_scores_alternator_model_state_of_charges_wltp_l_wltp_h_up_limit" localSheetId="19">data.calibration.model_scores!$F$33:$F$33</definedName>
    <definedName name="_scores_clutch_torque_converter_model_engine_speeds_out_wltp_h_wltp_h_score" localSheetId="19">data.calibration.model_scores!$C$34:$C$34</definedName>
    <definedName name="_scores_clutch_torque_converter_model_engine_speeds_out_wltp_h_wltp_h_up_limit" localSheetId="19">data.calibration.model_scores!$D$34:$D$34</definedName>
    <definedName name="_scores_clutch_torque_converter_model_engine_speeds_out_wltp_l_wltp_h_score" localSheetId="19">data.calibration.model_scores!$E$34:$E$34</definedName>
    <definedName name="_scores_clutch_torque_converter_model_engine_speeds_out_wltp_l_wltp_h_up_limit" localSheetId="19">data.calibration.model_scores!$F$34:$F$34</definedName>
    <definedName name="_scores_co2_params_calibration_status_wltp_h_wltp_h_score" localSheetId="19">data.calibration.model_scores!$C$35:$C$35</definedName>
    <definedName name="_scores_co2_params_calibration_status_wltp_h_wltp_h_up_limit" localSheetId="19">data.calibration.model_scores!$D$35:$D$35</definedName>
    <definedName name="_scores_co2_params_calibration_status_wltp_l_wltp_h_score" localSheetId="19">data.calibration.model_scores!$E$35:$E$35</definedName>
    <definedName name="_scores_co2_params_calibration_status_wltp_l_wltp_h_up_limit" localSheetId="19">data.calibration.model_scores!$F$35:$F$35</definedName>
    <definedName name="_scores_co2_params_identified_co2_emissions_wltp_h_wltp_h_score" localSheetId="19">data.calibration.model_scores!$C$36:$C$36</definedName>
    <definedName name="_scores_co2_params_identified_co2_emissions_wltp_h_wltp_h_up_limit" localSheetId="19">data.calibration.model_scores!$D$36:$D$36</definedName>
    <definedName name="_scores_co2_params_identified_co2_emissions_wltp_l_wltp_h_score" localSheetId="19">data.calibration.model_scores!$E$36:$E$36</definedName>
    <definedName name="_scores_co2_params_identified_co2_emissions_wltp_l_wltp_h_up_limit" localSheetId="19">data.calibration.model_scores!$F$36:$F$36</definedName>
    <definedName name="_scores_engine_cold_start_speed_model_engine_speeds_out_wltp_h_wltp_h_score" localSheetId="19">data.calibration.model_scores!$C$37:$C$37</definedName>
    <definedName name="_scores_engine_cold_start_speed_model_engine_speeds_out_wltp_h_wltp_h_up_limit" localSheetId="19">data.calibration.model_scores!$D$37:$D$37</definedName>
    <definedName name="_scores_engine_cold_start_speed_model_engine_speeds_out_wltp_l_wltp_h_score" localSheetId="19">data.calibration.model_scores!$E$37:$E$37</definedName>
    <definedName name="_scores_engine_cold_start_speed_model_engine_speeds_out_wltp_l_wltp_h_up_limit" localSheetId="19">data.calibration.model_scores!$F$37:$F$37</definedName>
    <definedName name="_scores_engine_coolant_temperature_model_engine_coolant_temperatures_wltp_h_wltp_h_score" localSheetId="19">data.calibration.model_scores!$C$38:$C$38</definedName>
    <definedName name="_scores_engine_coolant_temperature_model_engine_coolant_temperatures_wltp_h_wltp_h_up_limit" localSheetId="19">data.calibration.model_scores!$D$38:$D$38</definedName>
    <definedName name="_scores_engine_coolant_temperature_model_engine_coolant_temperatures_wltp_l_wltp_h_score" localSheetId="19">data.calibration.model_scores!$E$38:$E$38</definedName>
    <definedName name="_scores_engine_coolant_temperature_model_engine_coolant_temperatures_wltp_l_wltp_h_up_limit" localSheetId="19">data.calibration.model_scores!$F$38:$F$38</definedName>
    <definedName name="_scores_engine_speed_model_engine_speeds_out_wltp_h_wltp_h_score" localSheetId="19">data.calibration.model_scores!$C$39:$C$39</definedName>
    <definedName name="_scores_engine_speed_model_engine_speeds_out_wltp_h_wltp_h_up_limit" localSheetId="19">data.calibration.model_scores!$D$39:$D$39</definedName>
    <definedName name="_scores_engine_speed_model_engine_speeds_out_wltp_l_wltp_h_score" localSheetId="19">data.calibration.model_scores!$E$39:$E$39</definedName>
    <definedName name="_scores_engine_speed_model_engine_speeds_out_wltp_l_wltp_h_up_limit" localSheetId="19">data.calibration.model_scores!$F$39:$F$39</definedName>
    <definedName name="_scores_start_stop_model_engine_starts_wltp_h_wltp_h_score" localSheetId="19">data.calibration.model_scores!$C$40:$C$40</definedName>
    <definedName name="_scores_start_stop_model_engine_starts_wltp_h_wltp_h_up_limit" localSheetId="19">data.calibration.model_scores!$D$40:$D$40</definedName>
    <definedName name="_scores_start_stop_model_engine_starts_wltp_l_wltp_h_score" localSheetId="19">data.calibration.model_scores!$E$40:$E$40</definedName>
    <definedName name="_scores_start_stop_model_engine_starts_wltp_l_wltp_h_up_limit" localSheetId="19">data.calibration.model_scores!$F$40:$F$40</definedName>
    <definedName name="_scores_start_stop_model_on_engine_wltp_h_wltp_h_score" localSheetId="19">data.calibration.model_scores!$C$41:$C$41</definedName>
    <definedName name="_scores_start_stop_model_on_engine_wltp_h_wltp_h_up_limit" localSheetId="19">data.calibration.model_scores!$D$41:$D$41</definedName>
    <definedName name="_scores_start_stop_model_on_engine_wltp_l_wltp_h_score" localSheetId="19">data.calibration.model_scores!$E$41:$E$41</definedName>
    <definedName name="_scores_start_stop_model_on_engine_wltp_l_wltp_h_up_limit" localSheetId="19">data.calibration.model_scores!$F$41:$F$41</definedName>
    <definedName name="_selection_alternator_model_calibration_wltp_h_from" localSheetId="2">summary!$J$38:$J$38</definedName>
    <definedName name="_selection_alternator_model_calibration_wltp_h_status" localSheetId="2">summary!$K$38:$K$38</definedName>
    <definedName name="_selection_alternator_model_calibration_wltp_l_from" localSheetId="2">summary!$L$38:$L$38</definedName>
    <definedName name="_selection_alternator_model_calibration_wltp_l_status" localSheetId="2">summary!$M$38:$M$38</definedName>
    <definedName name="_selection_alternator_model_prediction_nedc_h_from" localSheetId="2">summary!$B$38:$B$38</definedName>
    <definedName name="_selection_alternator_model_prediction_nedc_h_status" localSheetId="2">summary!$C$38:$C$38</definedName>
    <definedName name="_selection_alternator_model_prediction_nedc_l_from" localSheetId="2">summary!$D$38:$D$38</definedName>
    <definedName name="_selection_alternator_model_prediction_nedc_l_status" localSheetId="2">summary!$E$38:$E$38</definedName>
    <definedName name="_selection_alternator_model_prediction_wltp_h_from" localSheetId="2">summary!$F$38:$F$38</definedName>
    <definedName name="_selection_alternator_model_prediction_wltp_h_status" localSheetId="2">summary!$G$38:$G$38</definedName>
    <definedName name="_selection_alternator_model_prediction_wltp_l_from" localSheetId="2">summary!$H$38:$H$38</definedName>
    <definedName name="_selection_alternator_model_prediction_wltp_l_status" localSheetId="2">summary!$I$38:$I$38</definedName>
    <definedName name="_selection_clutch_torque_converter_model_calibration_wltp_h_from" localSheetId="2">summary!$J$39:$J$39</definedName>
    <definedName name="_selection_clutch_torque_converter_model_calibration_wltp_h_status" localSheetId="2">summary!$K$39:$K$39</definedName>
    <definedName name="_selection_clutch_torque_converter_model_calibration_wltp_l_from" localSheetId="2">summary!$L$39:$L$39</definedName>
    <definedName name="_selection_clutch_torque_converter_model_calibration_wltp_l_status" localSheetId="2">summary!$M$39:$M$39</definedName>
    <definedName name="_selection_clutch_torque_converter_model_prediction_nedc_h_from" localSheetId="2">summary!$B$39:$B$39</definedName>
    <definedName name="_selection_clutch_torque_converter_model_prediction_nedc_h_status" localSheetId="2">summary!$C$39:$C$39</definedName>
    <definedName name="_selection_clutch_torque_converter_model_prediction_nedc_l_from" localSheetId="2">summary!$D$39:$D$39</definedName>
    <definedName name="_selection_clutch_torque_converter_model_prediction_nedc_l_status" localSheetId="2">summary!$E$39:$E$39</definedName>
    <definedName name="_selection_clutch_torque_converter_model_prediction_wltp_h_from" localSheetId="2">summary!$F$39:$F$39</definedName>
    <definedName name="_selection_clutch_torque_converter_model_prediction_wltp_h_status" localSheetId="2">summary!$G$39:$G$39</definedName>
    <definedName name="_selection_clutch_torque_converter_model_prediction_wltp_l_from" localSheetId="2">summary!$H$39:$H$39</definedName>
    <definedName name="_selection_clutch_torque_converter_model_prediction_wltp_l_status" localSheetId="2">summary!$I$39:$I$39</definedName>
    <definedName name="_selection_co2_params_calibration_wltp_h_from" localSheetId="2">summary!$J$40:$J$40</definedName>
    <definedName name="_selection_co2_params_calibration_wltp_h_status" localSheetId="2">summary!$K$40:$K$40</definedName>
    <definedName name="_selection_co2_params_calibration_wltp_l_from" localSheetId="2">summary!$L$40:$L$40</definedName>
    <definedName name="_selection_co2_params_calibration_wltp_l_status" localSheetId="2">summary!$M$40:$M$40</definedName>
    <definedName name="_selection_co2_params_prediction_nedc_h_from" localSheetId="2">summary!$B$40:$B$40</definedName>
    <definedName name="_selection_co2_params_prediction_nedc_h_status" localSheetId="2">summary!$C$40:$C$40</definedName>
    <definedName name="_selection_co2_params_prediction_nedc_l_from" localSheetId="2">summary!$D$40:$D$40</definedName>
    <definedName name="_selection_co2_params_prediction_nedc_l_status" localSheetId="2">summary!$E$40:$E$40</definedName>
    <definedName name="_selection_co2_params_prediction_wltp_h_from" localSheetId="2">summary!$F$40:$F$40</definedName>
    <definedName name="_selection_co2_params_prediction_wltp_h_status" localSheetId="2">summary!$G$40:$G$40</definedName>
    <definedName name="_selection_co2_params_prediction_wltp_l_from" localSheetId="2">summary!$H$40:$H$40</definedName>
    <definedName name="_selection_co2_params_prediction_wltp_l_status" localSheetId="2">summary!$I$40:$I$40</definedName>
    <definedName name="_selection_engine_cold_start_speed_model_calibration_wltp_h_from" localSheetId="2">summary!$J$41:$J$41</definedName>
    <definedName name="_selection_engine_cold_start_speed_model_calibration_wltp_h_status" localSheetId="2">summary!$K$41:$K$41</definedName>
    <definedName name="_selection_engine_cold_start_speed_model_calibration_wltp_l_from" localSheetId="2">summary!$L$41:$L$41</definedName>
    <definedName name="_selection_engine_cold_start_speed_model_calibration_wltp_l_status" localSheetId="2">summary!$M$41:$M$41</definedName>
    <definedName name="_selection_engine_cold_start_speed_model_prediction_nedc_h_from" localSheetId="2">summary!$B$41:$B$41</definedName>
    <definedName name="_selection_engine_cold_start_speed_model_prediction_nedc_h_status" localSheetId="2">summary!$C$41:$C$41</definedName>
    <definedName name="_selection_engine_cold_start_speed_model_prediction_nedc_l_from" localSheetId="2">summary!$D$41:$D$41</definedName>
    <definedName name="_selection_engine_cold_start_speed_model_prediction_nedc_l_status" localSheetId="2">summary!$E$41:$E$41</definedName>
    <definedName name="_selection_engine_cold_start_speed_model_prediction_wltp_h_from" localSheetId="2">summary!$F$41:$F$41</definedName>
    <definedName name="_selection_engine_cold_start_speed_model_prediction_wltp_h_status" localSheetId="2">summary!$G$41:$G$41</definedName>
    <definedName name="_selection_engine_cold_start_speed_model_prediction_wltp_l_from" localSheetId="2">summary!$H$41:$H$41</definedName>
    <definedName name="_selection_engine_cold_start_speed_model_prediction_wltp_l_status" localSheetId="2">summary!$I$41:$I$41</definedName>
    <definedName name="_selection_engine_coolant_temperature_model_calibration_wltp_h_from" localSheetId="2">summary!$J$42:$J$42</definedName>
    <definedName name="_selection_engine_coolant_temperature_model_calibration_wltp_h_status" localSheetId="2">summary!$K$42:$K$42</definedName>
    <definedName name="_selection_engine_coolant_temperature_model_calibration_wltp_l_from" localSheetId="2">summary!$L$42:$L$42</definedName>
    <definedName name="_selection_engine_coolant_temperature_model_calibration_wltp_l_status" localSheetId="2">summary!$M$42:$M$42</definedName>
    <definedName name="_selection_engine_coolant_temperature_model_prediction_nedc_h_from" localSheetId="2">summary!$B$42:$B$42</definedName>
    <definedName name="_selection_engine_coolant_temperature_model_prediction_nedc_h_status" localSheetId="2">summary!$C$42:$C$42</definedName>
    <definedName name="_selection_engine_coolant_temperature_model_prediction_nedc_l_from" localSheetId="2">summary!$D$42:$D$42</definedName>
    <definedName name="_selection_engine_coolant_temperature_model_prediction_nedc_l_status" localSheetId="2">summary!$E$42:$E$42</definedName>
    <definedName name="_selection_engine_coolant_temperature_model_prediction_wltp_h_from" localSheetId="2">summary!$F$42:$F$42</definedName>
    <definedName name="_selection_engine_coolant_temperature_model_prediction_wltp_h_status" localSheetId="2">summary!$G$42:$G$42</definedName>
    <definedName name="_selection_engine_coolant_temperature_model_prediction_wltp_l_from" localSheetId="2">summary!$H$42:$H$42</definedName>
    <definedName name="_selection_engine_coolant_temperature_model_prediction_wltp_l_status" localSheetId="2">summary!$I$42:$I$42</definedName>
    <definedName name="_selection_engine_speed_model_calibration_wltp_h_from" localSheetId="2">summary!$J$43:$J$43</definedName>
    <definedName name="_selection_engine_speed_model_calibration_wltp_h_status" localSheetId="2">summary!$K$43:$K$43</definedName>
    <definedName name="_selection_engine_speed_model_calibration_wltp_l_from" localSheetId="2">summary!$L$43:$L$43</definedName>
    <definedName name="_selection_engine_speed_model_calibration_wltp_l_status" localSheetId="2">summary!$M$43:$M$43</definedName>
    <definedName name="_selection_engine_speed_model_prediction_nedc_h_from" localSheetId="2">summary!$B$43:$B$43</definedName>
    <definedName name="_selection_engine_speed_model_prediction_nedc_h_status" localSheetId="2">summary!$C$43:$C$43</definedName>
    <definedName name="_selection_engine_speed_model_prediction_nedc_l_from" localSheetId="2">summary!$D$43:$D$43</definedName>
    <definedName name="_selection_engine_speed_model_prediction_nedc_l_status" localSheetId="2">summary!$E$43:$E$43</definedName>
    <definedName name="_selection_engine_speed_model_prediction_wltp_h_from" localSheetId="2">summary!$F$43:$F$43</definedName>
    <definedName name="_selection_engine_speed_model_prediction_wltp_h_status" localSheetId="2">summary!$G$43:$G$43</definedName>
    <definedName name="_selection_engine_speed_model_prediction_wltp_l_from" localSheetId="2">summary!$H$43:$H$43</definedName>
    <definedName name="_selection_engine_speed_model_prediction_wltp_l_status" localSheetId="2">summary!$I$43:$I$43</definedName>
    <definedName name="_selection_start_stop_model_calibration_wltp_h_from" localSheetId="2">summary!$J$44:$J$44</definedName>
    <definedName name="_selection_start_stop_model_calibration_wltp_h_status" localSheetId="2">summary!$K$44:$K$44</definedName>
    <definedName name="_selection_start_stop_model_calibration_wltp_l_from" localSheetId="2">summary!$L$44:$L$44</definedName>
    <definedName name="_selection_start_stop_model_calibration_wltp_l_status" localSheetId="2">summary!$M$44:$M$44</definedName>
    <definedName name="_selection_start_stop_model_prediction_nedc_h_from" localSheetId="2">summary!$B$44:$B$44</definedName>
    <definedName name="_selection_start_stop_model_prediction_nedc_h_status" localSheetId="2">summary!$C$44:$C$44</definedName>
    <definedName name="_selection_start_stop_model_prediction_nedc_l_from" localSheetId="2">summary!$D$44:$D$44</definedName>
    <definedName name="_selection_start_stop_model_prediction_nedc_l_status" localSheetId="2">summary!$E$44:$E$44</definedName>
    <definedName name="_selection_start_stop_model_prediction_wltp_h_from" localSheetId="2">summary!$F$44:$F$44</definedName>
    <definedName name="_selection_start_stop_model_prediction_wltp_h_status" localSheetId="2">summary!$G$44:$G$44</definedName>
    <definedName name="_selection_start_stop_model_prediction_wltp_l_from" localSheetId="2">summary!$H$44:$H$44</definedName>
    <definedName name="_selection_start_stop_model_prediction_wltp_l_status" localSheetId="2">summary!$I$44:$I$44</definedName>
    <definedName name="_speed_velocity_ratios" localSheetId="12">output.calibration.wltp_h.pa!$C$103:$C$103</definedName>
    <definedName name="_speed_velocity_ratios" localSheetId="16">output.calibration.wltp_l.pa!$C$90:$C$90</definedName>
    <definedName name="_speed_velocity_ratios" localSheetId="6">output.prediction.nedc_h.pa!$C$106:$C$106</definedName>
    <definedName name="_speed_velocity_ratios" localSheetId="8">output.prediction.nedc_l.pa!$C$88:$C$88</definedName>
    <definedName name="_speed_velocity_ratios" localSheetId="10">output.prediction.wltp_h.pa!$C$106:$C$106</definedName>
    <definedName name="_speed_velocity_ratios" localSheetId="14">output.prediction.wltp_l.pa!$C$87:$C$87</definedName>
    <definedName name="_start_demand" localSheetId="12">output.calibration.wltp_h.pa!$C$116:$C$116</definedName>
    <definedName name="_start_demand" localSheetId="16">output.calibration.wltp_l.pa!$C$93:$C$93</definedName>
    <definedName name="_start_demand" localSheetId="6">output.prediction.nedc_h.pa!$C$71:$C$71</definedName>
    <definedName name="_start_demand" localSheetId="8">output.prediction.nedc_l.pa!$C$93:$C$93</definedName>
    <definedName name="_start_demand" localSheetId="10">output.prediction.wltp_h.pa!$C$75:$C$75</definedName>
    <definedName name="_start_demand" localSheetId="14">output.prediction.wltp_l.pa!$C$92:$C$92</definedName>
    <definedName name="_start_stop_activation_time" localSheetId="12">output.calibration.wltp_h.pa!$C$67:$C$67</definedName>
    <definedName name="_start_stop_activation_time" localSheetId="16">output.calibration.wltp_l.pa!$C$59:$C$59</definedName>
    <definedName name="_start_stop_activation_time" localSheetId="18">output.precondition.wltp_p.pa!$C$39:$C$39</definedName>
    <definedName name="_start_stop_activation_time" localSheetId="6">output.prediction.nedc_h.pa!$C$72:$C$72</definedName>
    <definedName name="_start_stop_activation_time" localSheetId="8">output.prediction.nedc_l.pa!$C$60:$C$60</definedName>
    <definedName name="_start_stop_activation_time" localSheetId="10">output.prediction.wltp_h.pa!$C$76:$C$76</definedName>
    <definedName name="_start_stop_activation_time" localSheetId="14">output.prediction.wltp_l.pa!$C$62:$C$62</definedName>
    <definedName name="_state_of_charge_balance" localSheetId="12">output.calibration.wltp_h.pa!$C$119:$C$119</definedName>
    <definedName name="_state_of_charge_balance" localSheetId="6">output.prediction.nedc_h.pa!$C$93:$C$93</definedName>
    <definedName name="_state_of_charge_balance" localSheetId="10">output.prediction.wltp_h.pa!$C$97:$C$97</definedName>
    <definedName name="_state_of_charge_balance_window" localSheetId="12">output.calibration.wltp_h.pa!$C$120:$C$120</definedName>
    <definedName name="_state_of_charge_balance_window" localSheetId="6">output.prediction.nedc_h.pa!$C$94:$C$94</definedName>
    <definedName name="_state_of_charge_balance_window" localSheetId="10">output.prediction.wltp_h.pa!$C$98:$C$98</definedName>
    <definedName name="_state_of_charges" localSheetId="13">output.calibration.wltp_h.ts!$N$3:$N$1803</definedName>
    <definedName name="_state_of_charges" localSheetId="7">output.prediction.nedc_h.ts!$AD$3:$AD$1183</definedName>
    <definedName name="_state_of_charges" localSheetId="11">output.prediction.wltp_h.ts!$AD$3:$AD$1803</definedName>
    <definedName name="_stop_velocity" localSheetId="12">output.calibration.wltp_h.pa!$C$68:$C$68</definedName>
    <definedName name="_stop_velocity" localSheetId="16">output.calibration.wltp_l.pa!$C$60:$C$60</definedName>
    <definedName name="_stop_velocity" localSheetId="18">output.precondition.wltp_p.pa!$C$40:$C$40</definedName>
    <definedName name="_stop_velocity" localSheetId="6">output.prediction.nedc_h.pa!$C$73:$C$73</definedName>
    <definedName name="_stop_velocity" localSheetId="8">output.prediction.nedc_l.pa!$C$61:$C$61</definedName>
    <definedName name="_stop_velocity" localSheetId="10">output.prediction.wltp_h.pa!$C$77:$C$77</definedName>
    <definedName name="_stop_velocity" localSheetId="14">output.prediction.wltp_l.pa!$C$63:$C$63</definedName>
    <definedName name="_target_co2_emission_value" localSheetId="10">output.prediction.wltp_h.pa!$C$115:$C$115</definedName>
    <definedName name="_target_declared_co2_emission_value" localSheetId="6">output.prediction.nedc_h.pa!$C$116:$C$116</definedName>
    <definedName name="_time_cold_hot_transition" localSheetId="12">output.calibration.wltp_h.pa!$C$69:$C$69</definedName>
    <definedName name="_time_cold_hot_transition" localSheetId="16">output.calibration.wltp_l.pa!$C$61:$C$61</definedName>
    <definedName name="_time_cold_hot_transition" localSheetId="18">output.precondition.wltp_p.pa!$C$41:$C$41</definedName>
    <definedName name="_time_cold_hot_transition" localSheetId="6">output.prediction.nedc_h.pa!$C$74:$C$74</definedName>
    <definedName name="_time_cold_hot_transition" localSheetId="8">output.prediction.nedc_l.pa!$C$62:$C$62</definedName>
    <definedName name="_time_cold_hot_transition" localSheetId="10">output.prediction.wltp_h.pa!$C$78:$C$78</definedName>
    <definedName name="_time_cold_hot_transition" localSheetId="14">output.prediction.wltp_l.pa!$C$64:$C$64</definedName>
    <definedName name="_time_sample_frequency" localSheetId="12">output.calibration.wltp_h.pa!$C$70:$C$70</definedName>
    <definedName name="_time_sample_frequency" localSheetId="16">output.calibration.wltp_l.pa!$C$62:$C$62</definedName>
    <definedName name="_time_sample_frequency" localSheetId="18">output.precondition.wltp_p.pa!$C$42:$C$42</definedName>
    <definedName name="_time_sample_frequency" localSheetId="6">output.prediction.nedc_h.pa!$C$75:$C$75</definedName>
    <definedName name="_time_sample_frequency" localSheetId="8">output.prediction.nedc_l.pa!$C$63:$C$63</definedName>
    <definedName name="_time_sample_frequency" localSheetId="10">output.prediction.wltp_h.pa!$C$79:$C$79</definedName>
    <definedName name="_time_sample_frequency" localSheetId="14">output.prediction.wltp_l.pa!$C$65:$C$65</definedName>
    <definedName name="_times" localSheetId="13">output.calibration.wltp_h.ts!$F$3:$F$1803</definedName>
    <definedName name="_times" localSheetId="17">output.calibration.wltp_l.ts!$A$3:$A$1803</definedName>
    <definedName name="_times" localSheetId="7">output.prediction.nedc_h.ts!$A$3:$A$1183</definedName>
    <definedName name="_times" localSheetId="9">output.prediction.nedc_l.ts!$A$3:$A$1183</definedName>
    <definedName name="_times" localSheetId="11">output.prediction.wltp_h.ts!$A$3:$A$1803</definedName>
    <definedName name="_times" localSheetId="15">output.prediction.wltp_l.ts!$A$3:$A$1803</definedName>
    <definedName name="_tyre_code" localSheetId="10">output.prediction.wltp_h.pa!$C$80:$C$80</definedName>
    <definedName name="_tyre_code" localSheetId="14">output.prediction.wltp_l.pa!$C$66:$C$66</definedName>
    <definedName name="_tyre_dynamic_rolling_coefficient" localSheetId="12">output.calibration.wltp_h.pa!$C$104:$C$104</definedName>
    <definedName name="_tyre_dynamic_rolling_coefficient" localSheetId="16">output.calibration.wltp_l.pa!$C$88:$C$88</definedName>
    <definedName name="_tyre_dynamic_rolling_coefficient" localSheetId="18">output.precondition.wltp_p.pa!$C$48:$C$48</definedName>
    <definedName name="_tyre_dynamic_rolling_coefficient" localSheetId="6">output.prediction.nedc_h.pa!$C$77:$C$77</definedName>
    <definedName name="_tyre_dynamic_rolling_coefficient" localSheetId="8">output.prediction.nedc_l.pa!$C$65:$C$65</definedName>
    <definedName name="_tyre_dynamic_rolling_coefficient" localSheetId="10">output.prediction.wltp_h.pa!$C$81:$C$81</definedName>
    <definedName name="_tyre_dynamic_rolling_coefficient" localSheetId="14">output.prediction.wltp_l.pa!$C$67:$C$67</definedName>
    <definedName name="_use_basic_start_stop" localSheetId="12">output.calibration.wltp_h.pa!$C$88:$C$88</definedName>
    <definedName name="_use_basic_start_stop" localSheetId="16">output.calibration.wltp_l.pa!$C$74:$C$74</definedName>
    <definedName name="_use_basic_start_stop" localSheetId="18">output.precondition.wltp_p.pa!$C$45:$C$45</definedName>
    <definedName name="_use_basic_start_stop" localSheetId="6">output.prediction.nedc_h.pa!$C$78:$C$78</definedName>
    <definedName name="_use_basic_start_stop" localSheetId="8">output.prediction.nedc_l.pa!$C$77:$C$77</definedName>
    <definedName name="_use_basic_start_stop" localSheetId="10">output.prediction.wltp_h.pa!$C$82:$C$82</definedName>
    <definedName name="_use_basic_start_stop" localSheetId="14">output.prediction.wltp_l.pa!$C$80:$C$80</definedName>
    <definedName name="_use_dt_gear_shifting" localSheetId="12">output.calibration.wltp_h.pa!$C$72:$C$72</definedName>
    <definedName name="_use_dt_gear_shifting" localSheetId="16">output.calibration.wltp_l.pa!$C$64:$C$64</definedName>
    <definedName name="_use_dt_gear_shifting" localSheetId="18">output.precondition.wltp_p.pa!$C$43:$C$43</definedName>
    <definedName name="_use_dt_gear_shifting" localSheetId="6">output.prediction.nedc_h.pa!$C$79:$C$79</definedName>
    <definedName name="_use_dt_gear_shifting" localSheetId="8">output.prediction.nedc_l.pa!$C$66:$C$66</definedName>
    <definedName name="_use_dt_gear_shifting" localSheetId="10">output.prediction.wltp_h.pa!$C$83:$C$83</definedName>
    <definedName name="_use_dt_gear_shifting" localSheetId="14">output.prediction.wltp_l.pa!$C$68:$C$68</definedName>
    <definedName name="_vehicle_mass" localSheetId="10">output.prediction.wltp_h.pa!$C$84:$C$84</definedName>
    <definedName name="_velocities" localSheetId="7">output.prediction.nedc_h.ts!$D$3:$D$1183</definedName>
    <definedName name="_velocities" localSheetId="9">output.prediction.nedc_l.ts!$D$3:$D$1183</definedName>
    <definedName name="_velocities" localSheetId="11">output.prediction.wltp_h.ts!$E$3:$E$1803</definedName>
    <definedName name="_velocity_speed_ratios" localSheetId="12">output.calibration.wltp_h.pa!$C$106:$C$106</definedName>
    <definedName name="_velocity_speed_ratios" localSheetId="16">output.calibration.wltp_l.pa!$C$92:$C$92</definedName>
    <definedName name="_velocity_speed_ratios" localSheetId="6">output.prediction.nedc_h.pa!$C$109:$C$109</definedName>
    <definedName name="_velocity_speed_ratios" localSheetId="8">output.prediction.nedc_l.pa!$C$91:$C$91</definedName>
    <definedName name="_velocity_speed_ratios" localSheetId="10">output.prediction.wltp_h.pa!$C$109:$C$109</definedName>
    <definedName name="_velocity_speed_ratios" localSheetId="14">output.prediction.wltp_l.pa!$C$90:$C$90</definedName>
    <definedName name="_wheel_powers" localSheetId="13">output.calibration.wltp_h.ts!$S$3:$S$1803</definedName>
    <definedName name="_wheel_powers" localSheetId="7">output.prediction.nedc_h.ts!$N$3:$N$1183</definedName>
    <definedName name="_wheel_powers" localSheetId="11">output.prediction.wltp_h.ts!$J$3:$J$1803</definedName>
    <definedName name="_wheel_speeds" localSheetId="13">output.calibration.wltp_h.ts!$T$3:$T$1803</definedName>
    <definedName name="_wheel_speeds" localSheetId="7">output.prediction.nedc_h.ts!$H$3:$H$1183</definedName>
    <definedName name="_wheel_speeds" localSheetId="9">output.prediction.nedc_l.ts!$G$3:$G$1183</definedName>
    <definedName name="_wheel_speeds" localSheetId="11">output.prediction.wltp_h.ts!$G$3:$G$1803</definedName>
    <definedName name="_wheel_torques" localSheetId="13">output.calibration.wltp_h.ts!$V$3:$V$1803</definedName>
    <definedName name="_wheel_torques" localSheetId="7">output.prediction.nedc_h.ts!$O$3:$O$1183</definedName>
    <definedName name="_wheel_torques" localSheetId="11">output.prediction.wltp_h.ts!$K$3:$K$1803</definedName>
  </definedNames>
  <calcPr calcId="145621"/>
</workbook>
</file>

<file path=xl/calcChain.xml><?xml version="1.0" encoding="utf-8"?>
<calcChain xmlns="http://schemas.openxmlformats.org/spreadsheetml/2006/main">
  <c r="C20" i="2" l="1"/>
  <c r="B20" i="2"/>
  <c r="C19" i="2"/>
  <c r="B19" i="2"/>
  <c r="C18" i="2"/>
  <c r="B18" i="2"/>
  <c r="C17" i="2"/>
  <c r="B17" i="2"/>
  <c r="C16" i="2"/>
  <c r="B16" i="2"/>
  <c r="C15" i="2"/>
  <c r="B15" i="2"/>
  <c r="C14" i="2"/>
  <c r="B14" i="2"/>
  <c r="C13" i="2"/>
  <c r="B13" i="2"/>
  <c r="C12" i="2"/>
  <c r="B12" i="2"/>
  <c r="C11" i="2"/>
  <c r="B11" i="2"/>
  <c r="C10" i="2"/>
  <c r="B10" i="2"/>
  <c r="C9" i="2"/>
  <c r="B9" i="2"/>
  <c r="C8" i="2"/>
  <c r="B8" i="2"/>
  <c r="B4" i="2"/>
  <c r="B3" i="2"/>
  <c r="B2" i="2"/>
  <c r="B1" i="2"/>
  <c r="C32" i="1"/>
  <c r="B32" i="1"/>
  <c r="C31" i="1"/>
  <c r="B31" i="1"/>
  <c r="C30" i="1"/>
  <c r="B30" i="1"/>
  <c r="C29" i="1"/>
  <c r="B29" i="1"/>
  <c r="C28" i="1"/>
  <c r="B28" i="1"/>
  <c r="C27" i="1"/>
  <c r="B27" i="1"/>
  <c r="C26" i="1"/>
  <c r="B26" i="1"/>
  <c r="C25" i="1"/>
  <c r="B25" i="1"/>
  <c r="C23" i="1"/>
  <c r="B23" i="1"/>
  <c r="C22" i="1"/>
  <c r="B22" i="1"/>
  <c r="C21" i="1"/>
  <c r="B21" i="1"/>
  <c r="C20" i="1"/>
  <c r="B20" i="1"/>
  <c r="C16" i="1"/>
  <c r="B16" i="1"/>
  <c r="C15" i="1"/>
  <c r="B15" i="1"/>
  <c r="C14" i="1"/>
  <c r="B14" i="1"/>
  <c r="C10" i="1"/>
  <c r="B10" i="1"/>
  <c r="C9" i="1"/>
  <c r="B9" i="1"/>
  <c r="C8" i="1"/>
  <c r="B8" i="1"/>
  <c r="B4" i="1"/>
  <c r="B3" i="1"/>
  <c r="B2" i="1"/>
  <c r="B1" i="1"/>
</calcChain>
</file>

<file path=xl/sharedStrings.xml><?xml version="1.0" encoding="utf-8"?>
<sst xmlns="http://schemas.openxmlformats.org/spreadsheetml/2006/main" count="23931" uniqueCount="2286">
  <si>
    <t>Vehicle Family ID</t>
  </si>
  <si>
    <t>CO2MPAS version</t>
  </si>
  <si>
    <t>Date/Time</t>
  </si>
  <si>
    <t>Type approval mode</t>
  </si>
  <si>
    <t>NEDC Average Specific CO2 Emissions*</t>
  </si>
  <si>
    <t>Vehicle H</t>
  </si>
  <si>
    <t>Vehicle L</t>
  </si>
  <si>
    <t>units</t>
  </si>
  <si>
    <t xml:space="preserve">NEDC CO2 declared value </t>
  </si>
  <si>
    <t>g/km</t>
  </si>
  <si>
    <t xml:space="preserve">NEDC CO2MPAS simulated </t>
  </si>
  <si>
    <t xml:space="preserve">CO2MPAS deviation </t>
  </si>
  <si>
    <t>%</t>
  </si>
  <si>
    <t>*Ki factor - corrected</t>
  </si>
  <si>
    <t>NEDC CO2MPAS CO2 Emissions</t>
  </si>
  <si>
    <t>CO2MPAS simulated NEDC</t>
  </si>
  <si>
    <t>CO2MPAS simulated UDC</t>
  </si>
  <si>
    <t>CO2MPAS simulated EUDC</t>
  </si>
  <si>
    <t>NEDC Inputs</t>
  </si>
  <si>
    <t xml:space="preserve">F0 </t>
  </si>
  <si>
    <t>N</t>
  </si>
  <si>
    <t xml:space="preserve">F1 </t>
  </si>
  <si>
    <t>N/km/h</t>
  </si>
  <si>
    <t xml:space="preserve">F2 </t>
  </si>
  <si>
    <t>N/(km/h)2</t>
  </si>
  <si>
    <t>Inertia</t>
  </si>
  <si>
    <t>kg</t>
  </si>
  <si>
    <t>WLTP Inputs</t>
  </si>
  <si>
    <t>Test Mass</t>
  </si>
  <si>
    <t>CO2 emission phase Low</t>
  </si>
  <si>
    <t>CO2 emission phase Medium</t>
  </si>
  <si>
    <t>CO2 emission phase High</t>
  </si>
  <si>
    <t>CO2 emission phase Extra-High</t>
  </si>
  <si>
    <t>Fuel Type</t>
  </si>
  <si>
    <t>-</t>
  </si>
  <si>
    <t>Engine Capacity</t>
  </si>
  <si>
    <t>cc</t>
  </si>
  <si>
    <t>Gearbox type</t>
  </si>
  <si>
    <t>Turbo engine</t>
  </si>
  <si>
    <t>alternator_model score</t>
  </si>
  <si>
    <t>A</t>
  </si>
  <si>
    <t>at_model score</t>
  </si>
  <si>
    <t>clutch_torque_converter_model score</t>
  </si>
  <si>
    <t>RPM</t>
  </si>
  <si>
    <t>co2_params score</t>
  </si>
  <si>
    <t>CO2g/s</t>
  </si>
  <si>
    <t>engine_cold_start_speed_model score</t>
  </si>
  <si>
    <t>engine_coolant_temperature_model score</t>
  </si>
  <si>
    <t>°C</t>
  </si>
  <si>
    <t>engine_speed_model score</t>
  </si>
  <si>
    <t>start_stop_model score</t>
  </si>
  <si>
    <t>Parameter</t>
  </si>
  <si>
    <t>Value</t>
  </si>
  <si>
    <t>1.4.2</t>
  </si>
  <si>
    <t>Simulation started</t>
  </si>
  <si>
    <t>2016/11/25-17:47:15</t>
  </si>
  <si>
    <t>Time elapsed</t>
  </si>
  <si>
    <t>20.831 sec</t>
  </si>
  <si>
    <t>input_version</t>
  </si>
  <si>
    <t>2.2.5</t>
  </si>
  <si>
    <t>output_folder</t>
  </si>
  <si>
    <t>D:\Apps\co2mpas_ALLINONE-64bit-v1.4.1\co2mpas_ALLINONE-64bit-v1.4.1\CO2MPAS</t>
  </si>
  <si>
    <t>overwrite_cache</t>
  </si>
  <si>
    <t>True</t>
  </si>
  <si>
    <t>run_base</t>
  </si>
  <si>
    <t>run_plan</t>
  </si>
  <si>
    <t>False</t>
  </si>
  <si>
    <t>timestamp</t>
  </si>
  <si>
    <t>20161125_174710</t>
  </si>
  <si>
    <t>type_approval_mode</t>
  </si>
  <si>
    <t>vehicle_family_id</t>
  </si>
  <si>
    <t>JRC_test/Vehicle1</t>
  </si>
  <si>
    <t>declared_co2_emission</t>
  </si>
  <si>
    <t>co2_emission</t>
  </si>
  <si>
    <t>vehicle</t>
  </si>
  <si>
    <t>declared_value</t>
  </si>
  <si>
    <t>low</t>
  </si>
  <si>
    <t>medium</t>
  </si>
  <si>
    <t>high</t>
  </si>
  <si>
    <t>extra_high</t>
  </si>
  <si>
    <t>UDC</t>
  </si>
  <si>
    <t>EUDC</t>
  </si>
  <si>
    <t>value</t>
  </si>
  <si>
    <t>engine_capacity</t>
  </si>
  <si>
    <t>engine_is_turbo</t>
  </si>
  <si>
    <t>f0</t>
  </si>
  <si>
    <t>f1</t>
  </si>
  <si>
    <t>f2</t>
  </si>
  <si>
    <t>fuel_type</t>
  </si>
  <si>
    <t>gear_box_type</t>
  </si>
  <si>
    <t>has_start_stop</t>
  </si>
  <si>
    <t>ki_factor</t>
  </si>
  <si>
    <t>r_dynamic</t>
  </si>
  <si>
    <t>mass</t>
  </si>
  <si>
    <t>[CO2g/km]</t>
  </si>
  <si>
    <t>[cm3]</t>
  </si>
  <si>
    <t xml:space="preserve"> </t>
  </si>
  <si>
    <t>[N]</t>
  </si>
  <si>
    <t>[N/(km/h)]</t>
  </si>
  <si>
    <t>[N/(km/h)^2]</t>
  </si>
  <si>
    <t>[-]</t>
  </si>
  <si>
    <t>[m]</t>
  </si>
  <si>
    <t>[kg]</t>
  </si>
  <si>
    <t>cycle</t>
  </si>
  <si>
    <t>stage</t>
  </si>
  <si>
    <t>usage</t>
  </si>
  <si>
    <t>nedc_h</t>
  </si>
  <si>
    <t>prediction</t>
  </si>
  <si>
    <t>target</t>
  </si>
  <si>
    <t>output</t>
  </si>
  <si>
    <t>diesel</t>
  </si>
  <si>
    <t>manual</t>
  </si>
  <si>
    <t>input</t>
  </si>
  <si>
    <t>nedc_l</t>
  </si>
  <si>
    <t>wltp_h</t>
  </si>
  <si>
    <t>calibration</t>
  </si>
  <si>
    <t>wltp_l</t>
  </si>
  <si>
    <t>wltp_p</t>
  </si>
  <si>
    <t>precondition</t>
  </si>
  <si>
    <t>from</t>
  </si>
  <si>
    <t>status</t>
  </si>
  <si>
    <t>model_id</t>
  </si>
  <si>
    <t>alternator_model</t>
  </si>
  <si>
    <t>clutch_torque_converter_model</t>
  </si>
  <si>
    <t>co2_params</t>
  </si>
  <si>
    <t>engine_cold_start_speed_model</t>
  </si>
  <si>
    <t>engine_coolant_temperature_model</t>
  </si>
  <si>
    <t>engine_speed_model</t>
  </si>
  <si>
    <t>start_stop_model</t>
  </si>
  <si>
    <t>mean_absolute_error</t>
  </si>
  <si>
    <t>prediction_target_ratio</t>
  </si>
  <si>
    <t>param_id</t>
  </si>
  <si>
    <t>co2_emission_value</t>
  </si>
  <si>
    <t>declared_co2_emission_value</t>
  </si>
  <si>
    <t>Model Name</t>
  </si>
  <si>
    <t>Cycle name</t>
  </si>
  <si>
    <t>input.cycle_name</t>
  </si>
  <si>
    <t>NEDC_H</t>
  </si>
  <si>
    <t>Active cylinder ratios [-].</t>
  </si>
  <si>
    <t>input.active_cylinder_ratios</t>
  </si>
  <si>
    <t>(1.0,)</t>
  </si>
  <si>
    <t>Air density [kg/m3].</t>
  </si>
  <si>
    <t>air_density</t>
  </si>
  <si>
    <t>1.2</t>
  </si>
  <si>
    <t>Alternator efficiency [-].</t>
  </si>
  <si>
    <t>input.alternator_efficiency</t>
  </si>
  <si>
    <t>0.67</t>
  </si>
  <si>
    <t>Alternator initialization time [s].</t>
  </si>
  <si>
    <t>alternator_initialization_time</t>
  </si>
  <si>
    <t>24.5</t>
  </si>
  <si>
    <t>Alternator nominal power [kW].</t>
  </si>
  <si>
    <t>input.alternator_nominal_power</t>
  </si>
  <si>
    <t>2.8</t>
  </si>
  <si>
    <t>Alternator nominal voltage [V].</t>
  </si>
  <si>
    <t>input.alternator_nominal_voltage</t>
  </si>
  <si>
    <t>14.0</t>
  </si>
  <si>
    <t>Alternator off threshold [A].</t>
  </si>
  <si>
    <t>alternator_off_threshold</t>
  </si>
  <si>
    <t>-1.0</t>
  </si>
  <si>
    <t>Alternator start window width [s].</t>
  </si>
  <si>
    <t>alternator_start_window_width</t>
  </si>
  <si>
    <t>4.0</t>
  </si>
  <si>
    <t>Angle slope [rad].</t>
  </si>
  <si>
    <t>angle_slope</t>
  </si>
  <si>
    <t>0.0</t>
  </si>
  <si>
    <t>Auxiliaries power loss [kW].</t>
  </si>
  <si>
    <t>auxiliaries_power_loss</t>
  </si>
  <si>
    <t>Auxiliaries torque loss [N*m].</t>
  </si>
  <si>
    <t>auxiliaries_torque_loss</t>
  </si>
  <si>
    <t>Battery capacity [Ah].</t>
  </si>
  <si>
    <t>input.battery_capacity</t>
  </si>
  <si>
    <t>70.0</t>
  </si>
  <si>
    <t>Calibration status.</t>
  </si>
  <si>
    <t>calibration_status</t>
  </si>
  <si>
    <t>[(True, "Parameters(None,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value=70.9130687332))]))"), (True, "Parameters(None, OrderedDict([('a', Parameter(name='a', vary=True, max=inf, min=-inf, expr=None, value=0.3746163648)), ('a2', Parameter(name='a2', vary=True, max=inf, min=-inf, expr=None, value=-0.00108420423196)), ('b', Parameter(name='b', vary=True, max=inf, min=-inf, expr=None, value=0.027614843938)), ('b2', Parameter(name='b2', vary=False, max=inf, min=-inf, expr=None, value=0)), ('c', Parameter(name='c', vary=True, max=inf, min=-inf, expr=None, value=-0.00188298518488)), ('l', Parameter(name='l', vary=True, max=inf, min=-inf, expr=None, value=-1.55543276525)), ('l2', Parameter(name='l2', vary=True, max=inf, min=-inf, expr=None, value=-0.00738326972819)), ('t0', Parameter(name='t0', vary=True, max=inf, min=-inf, expr=None, value=0.0)), ('t1', Parameter(name='t1', vary=True, max=inf, min=-inf, expr=None, value=0.0)), ('trg', Parameter(name='trg', vary=False, max=inf, min=-inf, expr=None, value=70.9130687332))]))"), (True, "Parameters(None, OrderedDict([('a', Parameter(name='a', vary=True, max=inf, min=-inf, expr=None, value=0.3746163648)), ('a2', Parameter(name='a2', vary=True, max=inf, min=-inf, expr=None, value=-0.00108420423196)), ('b', Parameter(name='b', vary=True, max=inf, min=-inf, expr=None, value=0.027614843938)), ('b2', Parameter(name='b2', vary=False, max=inf, min=-inf, expr=None, value=0)), ('c', Parameter(name='c', vary=True, max=inf, min=-inf, expr=None, value=-0.00188298518488)), ('l', Parameter(name='l', vary=True, max=inf, min=-inf, expr=None, value=-1.55543276525)), ('l2', Parameter(name='l2', vary=True, max=inf, min=-inf, expr=None, value=-0.00738326972819)), ('t0', Parameter(name='t0', vary=True, max=inf, min=-inf, expr=None, value=3.91551774199)), ('t1', Parameter(name='t1', vary=True, max=inf, min=-inf, expr=None, value=8.29255852559)), ('trg', Parameter(name='trg', vary=False, max=inf, min=-inf, expr=None, value=70.9130687332))]))"), (True, "Parameters(None, OrderedDict([('a', Parameter(name='a', vary=True, max=inf, min=-inf, expr=None, value=0.369971451513)), ('a2', Parameter(name='a2', vary=True, max=inf, min=-inf, expr=None, value=-0.000978201779783)), ('b', Parameter(name='b', vary=True, max=inf, min=-inf, expr=None, value=0.0278936645534)), ('b2', Parameter(name='b2', vary=False, max=inf, min=-inf, expr=None, value=0)), ('c', Parameter(name='c', vary=True, max=inf, min=-inf, expr=None, value=-0.00185230391486)), ('l', Parameter(name='l', vary=True, max=inf, min=-inf, expr=None, value=-1.60359583065)), ('l2', Parameter(name='l2', vary=True, max=inf, min=-inf, expr=None, value=-0.00767748395578)), ('t0', Parameter(name='t0', vary=True, max=inf, min=-inf, expr=None, value=4.79943635604)), ('t1', Parameter(name='t1', vary=True, max=inf, min=-inf, expr=None, value=6.47091979051)), ('trg', Parameter(name='trg', vary=False, max=inf, min=-inf, expr=None, value=70.9130687332))]))")]</t>
  </si>
  <si>
    <t>Calibration tc speed threshold [RPM].</t>
  </si>
  <si>
    <t>calibration_tc_speed_threshold</t>
  </si>
  <si>
    <t>100.0</t>
  </si>
  <si>
    <t>Change gear window width [s].</t>
  </si>
  <si>
    <t>change_gear_window_width</t>
  </si>
  <si>
    <t>Clutching time window [s].</t>
  </si>
  <si>
    <t>clutch_window</t>
  </si>
  <si>
    <t>(0.0, 0.0)</t>
  </si>
  <si>
    <t>Co2 params calibrated.</t>
  </si>
  <si>
    <t>co2_params_calibrated</t>
  </si>
  <si>
    <t>Parameters(None, OrderedDict([('a', Parameter(name='a', vary=True, max=inf, min=-inf, expr=None, value=0.369971451513)), ('a2', Parameter(name='a2', vary=True, max=inf, min=-inf, expr=None, value=-0.000978201779783)), ('b', Parameter(name='b', vary=True, max=inf, min=-inf, expr=None, value=0.0278936645534)), ('b2', Parameter(name='b2', vary=False, max=inf, min=-inf, expr=None, value=0)), ('c', Parameter(name='c', vary=True, max=inf, min=-inf, expr=None, value=-0.00185230391486)), ('l', Parameter(name='l', vary=True, max=inf, min=-inf, expr=None, value=-1.60359583065)), ('l2', Parameter(name='l2', vary=True, max=inf, min=-inf, expr=None, value=-0.00767748395578)), ('t0', Parameter(name='t0', vary=True, max=inf, min=-inf, expr=None, value=4.79943635604)), ('t1', Parameter(name='t1', vary=True, max=inf, min=-inf, expr=None, value=6.47091979051)), ('trg', Parameter(name='trg', vary=False, max=inf, min=-inf, expr=None, value=70.9130687332))]))</t>
  </si>
  <si>
    <t>Correct f0.</t>
  </si>
  <si>
    <t>correct_f0</t>
  </si>
  <si>
    <t>Cycle type.</t>
  </si>
  <si>
    <t>input.cycle_type</t>
  </si>
  <si>
    <t>NEDC</t>
  </si>
  <si>
    <t>Delta time engine starter [s].</t>
  </si>
  <si>
    <t>delta_time_engine_starter</t>
  </si>
  <si>
    <t>1.0</t>
  </si>
  <si>
    <t>Electric load [kW].</t>
  </si>
  <si>
    <t>electric_load</t>
  </si>
  <si>
    <t>(-0.31926131789297663, -0.31926131789297663)</t>
  </si>
  <si>
    <t>Enable phases willans.</t>
  </si>
  <si>
    <t>enable_phases_willans</t>
  </si>
  <si>
    <t>Enable willans.</t>
  </si>
  <si>
    <t>enable_willans</t>
  </si>
  <si>
    <t>Engine capacity [cm3].</t>
  </si>
  <si>
    <t>input.engine_capacity</t>
  </si>
  <si>
    <t>2298.0</t>
  </si>
  <si>
    <t>Engine fuel lower heating value [kJ/kg].</t>
  </si>
  <si>
    <t>input.engine_fuel_lower_heating_value</t>
  </si>
  <si>
    <t>42650.04772</t>
  </si>
  <si>
    <t>Engine has cylinder deactivation.</t>
  </si>
  <si>
    <t>input.engine_has_cylinder_deactivation</t>
  </si>
  <si>
    <t>Engine has variable valve actuation [-].</t>
  </si>
  <si>
    <t>input.engine_has_variable_valve_actuation</t>
  </si>
  <si>
    <t>Engine idle fuel consumption [g/s].</t>
  </si>
  <si>
    <t>input.engine_idle_fuel_consumption</t>
  </si>
  <si>
    <t>0.067</t>
  </si>
  <si>
    <t>Engine is turbo.</t>
  </si>
  <si>
    <t>input.engine_is_turbo</t>
  </si>
  <si>
    <t>Engine stroke [mm].</t>
  </si>
  <si>
    <t>input.engine_stroke</t>
  </si>
  <si>
    <t>101.3</t>
  </si>
  <si>
    <t>F0 [N].</t>
  </si>
  <si>
    <t>input.f0</t>
  </si>
  <si>
    <t>201.7</t>
  </si>
  <si>
    <t>F1 [N/(km/h)].</t>
  </si>
  <si>
    <t>input.f1</t>
  </si>
  <si>
    <t>1.65</t>
  </si>
  <si>
    <t>F2 [N/(km/h)^2].</t>
  </si>
  <si>
    <t>input.f2</t>
  </si>
  <si>
    <t>0.052</t>
  </si>
  <si>
    <t>Final drive efficiency [-].</t>
  </si>
  <si>
    <t>final_drive_efficiency</t>
  </si>
  <si>
    <t>Final drive ratio [-].</t>
  </si>
  <si>
    <t>input.final_drive_ratio</t>
  </si>
  <si>
    <t>3.692</t>
  </si>
  <si>
    <t>Fuel carbon content [%].</t>
  </si>
  <si>
    <t>input.fuel_carbon_content_percentage</t>
  </si>
  <si>
    <t>85.7</t>
  </si>
  <si>
    <t>Fuel saving at strategy.</t>
  </si>
  <si>
    <t>input.fuel_saving_at_strategy</t>
  </si>
  <si>
    <t>Fuel type.</t>
  </si>
  <si>
    <t>input.fuel_type</t>
  </si>
  <si>
    <t>Full load powers [kW].</t>
  </si>
  <si>
    <t>input.full_load_powers</t>
  </si>
  <si>
    <t>[26.2, 62.8, 83.8, 104.7, 115.89, 117.3, 120.0, 116.8, 104.6]</t>
  </si>
  <si>
    <t>Full load speeds [RPM].</t>
  </si>
  <si>
    <t>input.full_load_speeds</t>
  </si>
  <si>
    <t>[1000.0, 1500.0, 2000.0, 2500.0, 3000.0, 3500.0, 3750.0, 4000.0, 4250.0]</t>
  </si>
  <si>
    <t>Gear box ratios [-].</t>
  </si>
  <si>
    <t>input.gear_box_ratios</t>
  </si>
  <si>
    <t>{1: 4.685, 2: 2.478, 3: 1.623, 4: 1.207, 5: 1.0, 6: 0.808}</t>
  </si>
  <si>
    <t>Gear box temperature references [°C].</t>
  </si>
  <si>
    <t>gear_box_temperature_references</t>
  </si>
  <si>
    <t>(40.0, 80.0)</t>
  </si>
  <si>
    <t>Gear box type.</t>
  </si>
  <si>
    <t>input.gear_box_type</t>
  </si>
  <si>
    <t>Has energy recuperation.</t>
  </si>
  <si>
    <t>input.has_energy_recuperation</t>
  </si>
  <si>
    <t>Has exhausted gas recirculation.</t>
  </si>
  <si>
    <t>input.has_exhausted_gas_recirculation</t>
  </si>
  <si>
    <t>Has gear box thermal management.</t>
  </si>
  <si>
    <t>input.has_gear_box_thermal_management</t>
  </si>
  <si>
    <t>Has lean burn.</t>
  </si>
  <si>
    <t>input.has_lean_burn</t>
  </si>
  <si>
    <t>Has periodically regenerating systems [-].</t>
  </si>
  <si>
    <t>input.has_periodically_regenerating_systems</t>
  </si>
  <si>
    <t>Has selective catalytic reduction.</t>
  </si>
  <si>
    <t>input.has_selective_catalytic_reduction</t>
  </si>
  <si>
    <t>Has start stop.</t>
  </si>
  <si>
    <t>input.has_start_stop</t>
  </si>
  <si>
    <t>Has torque converter [-].</t>
  </si>
  <si>
    <t>input.has_torque_converter</t>
  </si>
  <si>
    <t>Idle engine speed [RPM].</t>
  </si>
  <si>
    <t>input.idle_engine_speed_median</t>
  </si>
  <si>
    <t>750.0</t>
  </si>
  <si>
    <t>Idle engine speed std [RPM].</t>
  </si>
  <si>
    <t>idle_engine_speed_std</t>
  </si>
  <si>
    <t>Ignition type.</t>
  </si>
  <si>
    <t>input.ignition_type</t>
  </si>
  <si>
    <t>compression</t>
  </si>
  <si>
    <t>Initial friction params [-].</t>
  </si>
  <si>
    <t>initial_friction_params</t>
  </si>
  <si>
    <t>[-1.55291, -0.0076]</t>
  </si>
  <si>
    <t>Is an hot cycle?</t>
  </si>
  <si>
    <t>is_cycle_hot</t>
  </si>
  <si>
    <t>Is the vehicle hybrid?</t>
  </si>
  <si>
    <t>is_hybrid</t>
  </si>
  <si>
    <t>K1 [-].</t>
  </si>
  <si>
    <t>k1</t>
  </si>
  <si>
    <t>1</t>
  </si>
  <si>
    <t>K2 [-].</t>
  </si>
  <si>
    <t>k2</t>
  </si>
  <si>
    <t>2</t>
  </si>
  <si>
    <t>Ki factor [-].</t>
  </si>
  <si>
    <t>input.ki_factor</t>
  </si>
  <si>
    <t>Lock up tc limits [km/h, m/s].</t>
  </si>
  <si>
    <t>lock_up_tc_limits</t>
  </si>
  <si>
    <t>(48.0, 0.3)</t>
  </si>
  <si>
    <t>Max battery charging current [A].</t>
  </si>
  <si>
    <t>max_battery_charging_current</t>
  </si>
  <si>
    <t>68.2596</t>
  </si>
  <si>
    <t>Max engine coolant temperature [°C].</t>
  </si>
  <si>
    <t>max_engine_coolant_temperature</t>
  </si>
  <si>
    <t>88.0</t>
  </si>
  <si>
    <t>Max velocity full load correction.</t>
  </si>
  <si>
    <t>max_velocity_full_load_correction</t>
  </si>
  <si>
    <t>Min engine on speed [RPM].</t>
  </si>
  <si>
    <t>min_engine_on_speed</t>
  </si>
  <si>
    <t>10.0</t>
  </si>
  <si>
    <t>Min time engine on after start [s].</t>
  </si>
  <si>
    <t>min_time_engine_on_after_start</t>
  </si>
  <si>
    <t>N wheel drive [-].</t>
  </si>
  <si>
    <t>n_wheel_drive</t>
  </si>
  <si>
    <t>Plateau acceleration [m/s2].</t>
  </si>
  <si>
    <t>plateau_acceleration</t>
  </si>
  <si>
    <t>0.100000119209</t>
  </si>
  <si>
    <t>Start demand [kJ].</t>
  </si>
  <si>
    <t>start_demand</t>
  </si>
  <si>
    <t>Start stop activation time [s].</t>
  </si>
  <si>
    <t>start_stop_activation_time</t>
  </si>
  <si>
    <t>30.0</t>
  </si>
  <si>
    <t>Stop velocity [km/h].</t>
  </si>
  <si>
    <t>stop_velocity</t>
  </si>
  <si>
    <t>1.00000011921</t>
  </si>
  <si>
    <t>Time cold hot transition [s].</t>
  </si>
  <si>
    <t>time_cold_hot_transition</t>
  </si>
  <si>
    <t>300.0</t>
  </si>
  <si>
    <t>Time frequency [1/s].</t>
  </si>
  <si>
    <t>time_sample_frequency</t>
  </si>
  <si>
    <t>Tyre code (e.g.,P225/70R14).</t>
  </si>
  <si>
    <t>input.tyre_code</t>
  </si>
  <si>
    <t>255/60R18</t>
  </si>
  <si>
    <t>Dynamic rolling coefficient [-].</t>
  </si>
  <si>
    <t>tyre_dynamic_rolling_coefficient</t>
  </si>
  <si>
    <t>0.970777164621</t>
  </si>
  <si>
    <t>Use basic start stop.</t>
  </si>
  <si>
    <t>use_basic_start_stop</t>
  </si>
  <si>
    <t>Use dt gear shifting.</t>
  </si>
  <si>
    <t>use_dt_gear_shifting</t>
  </si>
  <si>
    <t>Vehicle mass [kg].</t>
  </si>
  <si>
    <t>input.vehicle_mass</t>
  </si>
  <si>
    <t>2158.0</t>
  </si>
  <si>
    <t>Initial engine temperature [°C].</t>
  </si>
  <si>
    <t>initial_temperature</t>
  </si>
  <si>
    <t>25.0</t>
  </si>
  <si>
    <t>Correct start stop with gears.</t>
  </si>
  <si>
    <t>correct_start_stop_with_gears</t>
  </si>
  <si>
    <t>Engine max speed [RPM].</t>
  </si>
  <si>
    <t>engine_max_speed</t>
  </si>
  <si>
    <t>4250.0</t>
  </si>
  <si>
    <t>Engine moment inertia [kg*m2].</t>
  </si>
  <si>
    <t>engine_moment_inertia</t>
  </si>
  <si>
    <t>0.5596</t>
  </si>
  <si>
    <t>Engine normalization temperature [°C].</t>
  </si>
  <si>
    <t>engine_thermostat_temperature</t>
  </si>
  <si>
    <t>70.9130687332</t>
  </si>
  <si>
    <t>Engine type.</t>
  </si>
  <si>
    <t>engine_type</t>
  </si>
  <si>
    <t>Fuel carbon content [CO2g/g].</t>
  </si>
  <si>
    <t>fuel_carbon_content</t>
  </si>
  <si>
    <t>3.142333333333333</t>
  </si>
  <si>
    <t>idle_engine_speed</t>
  </si>
  <si>
    <t>(750.0, 100.0)</t>
  </si>
  <si>
    <t>Initial state of charge [%].</t>
  </si>
  <si>
    <t>initial_state_of_charge</t>
  </si>
  <si>
    <t>99.0</t>
  </si>
  <si>
    <t>N dyno axes [-].</t>
  </si>
  <si>
    <t>n_dyno_axes</t>
  </si>
  <si>
    <t>Number of gears [-].</t>
  </si>
  <si>
    <t>n_gears</t>
  </si>
  <si>
    <t>6.0</t>
  </si>
  <si>
    <t>Road loads [N, N/(km/h), N/(km/h)^2].</t>
  </si>
  <si>
    <t>road_loads</t>
  </si>
  <si>
    <t>(201.7, 1.65, 0.052)</t>
  </si>
  <si>
    <t>State of charge balance [%].</t>
  </si>
  <si>
    <t>state_of_charge_balance</t>
  </si>
  <si>
    <t>88.76035310515869</t>
  </si>
  <si>
    <t>State of charge balance window [%].</t>
  </si>
  <si>
    <t>state_of_charge_balance_window</t>
  </si>
  <si>
    <t>2.4639603373016286</t>
  </si>
  <si>
    <t>Maximum power [kW].</t>
  </si>
  <si>
    <t>engine_max_power</t>
  </si>
  <si>
    <t>120.0</t>
  </si>
  <si>
    <t>Rated engine speed [RPM].</t>
  </si>
  <si>
    <t>engine_max_speed_at_max_power</t>
  </si>
  <si>
    <t>3750.0</t>
  </si>
  <si>
    <t>Inertial factor [%].</t>
  </si>
  <si>
    <t>inertial_factor</t>
  </si>
  <si>
    <t>1.5</t>
  </si>
  <si>
    <t>R wheels [m].</t>
  </si>
  <si>
    <t>r_wheels</t>
  </si>
  <si>
    <t>0.3816</t>
  </si>
  <si>
    <t>Engine initial temperature [°C]</t>
  </si>
  <si>
    <t>initial_engine_temperature</t>
  </si>
  <si>
    <t>Engine mass [kg].</t>
  </si>
  <si>
    <t>engine_mass</t>
  </si>
  <si>
    <t>121.5456</t>
  </si>
  <si>
    <t>Engine nominal power [kW].</t>
  </si>
  <si>
    <t>engine_max_torque</t>
  </si>
  <si>
    <t>336.135239810083</t>
  </si>
  <si>
    <t>R dynamic [m].</t>
  </si>
  <si>
    <t>0.3704485660192459</t>
  </si>
  <si>
    <t>After treatment temperature threshold [°C].</t>
  </si>
  <si>
    <t>after_treatment_temperature_threshold</t>
  </si>
  <si>
    <t>[31.16282801788298, 32.11233924733307]</t>
  </si>
  <si>
    <t>Engine heat capacity [kg*J/K].</t>
  </si>
  <si>
    <t>engine_heat_capacity</t>
  </si>
  <si>
    <t>64409.9305344</t>
  </si>
  <si>
    <t>Equivalent gear box heat capacity [kg*J/K].</t>
  </si>
  <si>
    <t>equivalent_gear_box_heat_capacity</t>
  </si>
  <si>
    <t>36199.31832</t>
  </si>
  <si>
    <t>Speed velocity ratios [h*RPM/km].</t>
  </si>
  <si>
    <t>speed_velocity_ratios</t>
  </si>
  <si>
    <t>{0: 10000.0, 1: 123.85463130736632, 2: 65.50945066801576, 3: 42.90631090968102, 4: 31.90875986936845, 5: 26.436420769982142, 6: 21.360627982145573}</t>
  </si>
  <si>
    <t>K5 [-].</t>
  </si>
  <si>
    <t>k5</t>
  </si>
  <si>
    <t>Max gear [-].</t>
  </si>
  <si>
    <t>max_gear</t>
  </si>
  <si>
    <t>6</t>
  </si>
  <si>
    <t>Velocity speed ratios [km/(h*RPM)].</t>
  </si>
  <si>
    <t>velocity_speed_ratios</t>
  </si>
  <si>
    <t>{0: 0.0, 1: 0.008073981484942053, 2: 0.015264973065760091, 3: 0.023306594736262176, 4: 0.03133935646806422, 5: 0.037826603256953514, 6: 0.04681510304078405}</t>
  </si>
  <si>
    <t>Phases integration times [s].</t>
  </si>
  <si>
    <t>phases_integration_times</t>
  </si>
  <si>
    <t>((0.0, 780.0), (780.0, 1180.0))</t>
  </si>
  <si>
    <t>Engine thermostat temperature window [°C].</t>
  </si>
  <si>
    <t>engine_thermostat_temperature_window</t>
  </si>
  <si>
    <t>(51.023558423858233, 90.802579042598168)</t>
  </si>
  <si>
    <t>Optimal efficiency.</t>
  </si>
  <si>
    <t>optimal_efficiency</t>
  </si>
  <si>
    <t>{'efficiency': [0.34831322612177734,
                0.3614168964326517,
                0.37176318176268236,
                0.37936180173935125,
                0.3842237396234119,
                0.386360863096275,
                0.38578556470186426,
                0.3825104402011059,
                0.3765480158609407,
                0.367910529128965],
 'engine_bmep': [14.317612284046954,
                 15.022888617623035,
                 15.669626368764238,
                 16.255315195053893,
                 16.775172924130878,
                 17.222349813354306,
                 17.58815408427283,
                 17.862284133284433,
                 18.033055538727634,
                 18.087614187341757],
 'mean_piston_speeds': [2.5325,
                        3.357129003222777,
                        4.181758006445554,
                        5.006387009668331,
                        5.831016012891109,
                        6.655645016113885,
                        7.480274019336662,
                        8.30490302255944,
                        9.129532025782217,
                        9.954161029004993]}</t>
  </si>
  <si>
    <t>Has sufficient power.</t>
  </si>
  <si>
    <t>has_sufficient_power</t>
  </si>
  <si>
    <t>Phases co2 emissions [CO2g/km].</t>
  </si>
  <si>
    <t>phases_co2_emissions</t>
  </si>
  <si>
    <t>(246.70288791059269, 188.78572608612444)</t>
  </si>
  <si>
    <t>Co2 emission value [CO2g/km].</t>
  </si>
  <si>
    <t>210.17779593220084</t>
  </si>
  <si>
    <t>Declared co2 emission value [CO2g/km].</t>
  </si>
  <si>
    <t>target.declared_co2_emission_value</t>
  </si>
  <si>
    <t>217.807</t>
  </si>
  <si>
    <t>Extended phases integration times [s].</t>
  </si>
  <si>
    <t>extended_phases_integration_times</t>
  </si>
  <si>
    <t>Extended phases co2 emissions [CO2g/km].</t>
  </si>
  <si>
    <t>extended_phases_co2_emissions</t>
  </si>
  <si>
    <t>Time vector [s].</t>
  </si>
  <si>
    <t>Angle slope vector [rad].</t>
  </si>
  <si>
    <t>Auxiliaries torque losses [N*m].</t>
  </si>
  <si>
    <t>Velocity vector [km/h].</t>
  </si>
  <si>
    <t>Gear vector [-].</t>
  </si>
  <si>
    <t>Acceleration vector [m/s2].</t>
  </si>
  <si>
    <t>Vehicle climbing resistance [N].</t>
  </si>
  <si>
    <t>Wheel speeds [RPM].</t>
  </si>
  <si>
    <t>Gear shifts [-].</t>
  </si>
  <si>
    <t>Wheel speed vector [RPM].</t>
  </si>
  <si>
    <t>Gear box speeds in [RPM].</t>
  </si>
  <si>
    <t>Delta engine speed [RPM].</t>
  </si>
  <si>
    <t>Motive power [kW].</t>
  </si>
  <si>
    <t>Wheel powers [kW].</t>
  </si>
  <si>
    <t>Wheel torques [N*m].</t>
  </si>
  <si>
    <t>Final drive torques in [N*m].</t>
  </si>
  <si>
    <t>Final drive powers in [kW].</t>
  </si>
  <si>
    <t>Gear box efficiencies [-].</t>
  </si>
  <si>
    <t>Temperature vector [°C].</t>
  </si>
  <si>
    <t>Torque required vector [N*m].</t>
  </si>
  <si>
    <t>Gear box powers in [kW].</t>
  </si>
  <si>
    <t>Gear box torque losses [N*m].</t>
  </si>
  <si>
    <t>Alternator current vector [A].</t>
  </si>
  <si>
    <t>Alternator statuses [-].</t>
  </si>
  <si>
    <t>Battery currents [A].</t>
  </si>
  <si>
    <t>Engine coolant temperatures [°C].</t>
  </si>
  <si>
    <t>Engine speeds out hot [RPM].</t>
  </si>
  <si>
    <t>Engine starts [-].</t>
  </si>
  <si>
    <t>On engine [-].</t>
  </si>
  <si>
    <t>State of charges [%].</t>
  </si>
  <si>
    <t>Alternator powers demand [kW].</t>
  </si>
  <si>
    <t>Cold start speeds delta [RPM].</t>
  </si>
  <si>
    <t>Engine temperature derivatives [°C/s].</t>
  </si>
  <si>
    <t>On idle [-].</t>
  </si>
  <si>
    <t>Cold start speeds phases [-].</t>
  </si>
  <si>
    <t>Engine speed [RPM].</t>
  </si>
  <si>
    <t>Auxiliaries power losses [N*m].</t>
  </si>
  <si>
    <t>Clutch tc powers [kW].</t>
  </si>
  <si>
    <t>Brake powers.</t>
  </si>
  <si>
    <t>Engine power vector [kW].</t>
  </si>
  <si>
    <t>Missing powers [kW].</t>
  </si>
  <si>
    <t>Active cylinders.</t>
  </si>
  <si>
    <t>Active exhausted gas recirculations.</t>
  </si>
  <si>
    <t>Active lean burns.</t>
  </si>
  <si>
    <t>Active variable valves.</t>
  </si>
  <si>
    <t>Co2 emissions [CO2g/s].</t>
  </si>
  <si>
    <t>Fuel consumptions [g/s].</t>
  </si>
  <si>
    <t>Identified co2 emissions [CO2g/s].</t>
  </si>
  <si>
    <t>times</t>
  </si>
  <si>
    <t>angle_slopes</t>
  </si>
  <si>
    <t>auxiliaries_torque_losses</t>
  </si>
  <si>
    <t>velocities</t>
  </si>
  <si>
    <t>gears</t>
  </si>
  <si>
    <t>accelerations</t>
  </si>
  <si>
    <t>climbing_force</t>
  </si>
  <si>
    <t>wheel_speeds</t>
  </si>
  <si>
    <t>gear_shifts</t>
  </si>
  <si>
    <t>final_drive_speeds_in</t>
  </si>
  <si>
    <t>gear_box_speeds_in</t>
  </si>
  <si>
    <t>clutch_tc_speeds_delta</t>
  </si>
  <si>
    <t>motive_powers</t>
  </si>
  <si>
    <t>wheel_powers</t>
  </si>
  <si>
    <t>wheel_torques</t>
  </si>
  <si>
    <t>final_drive_torques_in</t>
  </si>
  <si>
    <t>final_drive_powers_in</t>
  </si>
  <si>
    <t>gear_box_efficiencies</t>
  </si>
  <si>
    <t>gear_box_temperatures</t>
  </si>
  <si>
    <t>gear_box_torques_in</t>
  </si>
  <si>
    <t>gear_box_powers_in</t>
  </si>
  <si>
    <t>gear_box_torque_losses</t>
  </si>
  <si>
    <t>alternator_currents</t>
  </si>
  <si>
    <t>alternator_statuses</t>
  </si>
  <si>
    <t>battery_currents</t>
  </si>
  <si>
    <t>engine_coolant_temperatures</t>
  </si>
  <si>
    <t>engine_speeds_out_hot</t>
  </si>
  <si>
    <t>engine_starts</t>
  </si>
  <si>
    <t>on_engine</t>
  </si>
  <si>
    <t>state_of_charges</t>
  </si>
  <si>
    <t>alternator_powers_demand</t>
  </si>
  <si>
    <t>cold_start_speeds_delta</t>
  </si>
  <si>
    <t>engine_temperature_derivatives</t>
  </si>
  <si>
    <t>on_idle</t>
  </si>
  <si>
    <t>cold_start_speeds_phases</t>
  </si>
  <si>
    <t>engine_speeds_out</t>
  </si>
  <si>
    <t>auxiliaries_power_losses</t>
  </si>
  <si>
    <t>clutch_tc_powers</t>
  </si>
  <si>
    <t>brake_powers</t>
  </si>
  <si>
    <t>engine_powers_out</t>
  </si>
  <si>
    <t>missing_powers</t>
  </si>
  <si>
    <t>active_cylinders</t>
  </si>
  <si>
    <t>active_exhausted_gas_recirculations</t>
  </si>
  <si>
    <t>active_lean_burns</t>
  </si>
  <si>
    <t>active_variable_valves</t>
  </si>
  <si>
    <t>co2_emissions</t>
  </si>
  <si>
    <t>fuel_consumptions</t>
  </si>
  <si>
    <t>identified_co2_emissions</t>
  </si>
  <si>
    <t>NEDC_L</t>
  </si>
  <si>
    <t>0.9713375796178343</t>
  </si>
  <si>
    <t>0.37066242038216557</t>
  </si>
  <si>
    <t>{0: 10000.0, 1: 123.78317315078931, 2: 65.47165487036413, 3: 42.881556034947934, 4: 31.890350051868243, 5: 26.42116822855695, 6: 21.348303928674017}</t>
  </si>
  <si>
    <t>{0: 0.0, 1: 0.008078642472525948, 2: 0.015273785304190499, 3: 0.023320049281444277, 4: 0.03135744820528919, 5: 0.03784843998378406, 6: 0.046842128692802056}</t>
  </si>
  <si>
    <t>2.5760404024485095</t>
  </si>
  <si>
    <t>cycle_name</t>
  </si>
  <si>
    <t>WLTP_H</t>
  </si>
  <si>
    <t>active_cylinder_ratios</t>
  </si>
  <si>
    <t>alternator_efficiency</t>
  </si>
  <si>
    <t>alternator_nominal_power</t>
  </si>
  <si>
    <t>alternator_nominal_voltage</t>
  </si>
  <si>
    <t>battery_capacity</t>
  </si>
  <si>
    <t>cycle_type</t>
  </si>
  <si>
    <t>WLTP</t>
  </si>
  <si>
    <t>engine_fuel_lower_heating_value</t>
  </si>
  <si>
    <t>engine_has_cylinder_deactivation</t>
  </si>
  <si>
    <t>engine_has_variable_valve_actuation</t>
  </si>
  <si>
    <t>engine_idle_fuel_consumption</t>
  </si>
  <si>
    <t>engine_stroke</t>
  </si>
  <si>
    <t>243.74</t>
  </si>
  <si>
    <t>1.6746</t>
  </si>
  <si>
    <t>0.0528</t>
  </si>
  <si>
    <t>final_drive_ratio</t>
  </si>
  <si>
    <t>fuel_carbon_content_percentage</t>
  </si>
  <si>
    <t>fuel_saving_at_strategy</t>
  </si>
  <si>
    <t>full_load_powers</t>
  </si>
  <si>
    <t>full_load_speeds</t>
  </si>
  <si>
    <t>gear_box_ratios</t>
  </si>
  <si>
    <t>has_energy_recuperation</t>
  </si>
  <si>
    <t>has_exhausted_gas_recirculation</t>
  </si>
  <si>
    <t>has_gear_box_thermal_management</t>
  </si>
  <si>
    <t>has_lean_burn</t>
  </si>
  <si>
    <t>has_periodically_regenerating_systems</t>
  </si>
  <si>
    <t>has_selective_catalytic_reduction</t>
  </si>
  <si>
    <t>has_torque_converter</t>
  </si>
  <si>
    <t>idle_engine_speed_median</t>
  </si>
  <si>
    <t>ignition_type</t>
  </si>
  <si>
    <t>tyre_code</t>
  </si>
  <si>
    <t>vehicle_mass</t>
  </si>
  <si>
    <t>2403.56</t>
  </si>
  <si>
    <t>23.0</t>
  </si>
  <si>
    <t>90.0</t>
  </si>
  <si>
    <t>(243.74, 1.6746, 0.0528)</t>
  </si>
  <si>
    <t>3.0</t>
  </si>
  <si>
    <t>[29.474739018003817, 30.522795151785342]</t>
  </si>
  <si>
    <t>((0.0, 590.0), (590.0, 1023.0), (1023.0, 1478.0), (1478.0, 1800.0))</t>
  </si>
  <si>
    <t>(53.024793006421355, 88.80134446003504)</t>
  </si>
  <si>
    <t>{'efficiency': [0.34831322612177734,
                0.3606468257498802,
                0.3705702887987205,
                0.3780914425802548,
                0.38321911744156884,
                0.3859628748525645,
                0.3863327458151099,
                0.384338992018991,
                0.3799918979196889,
                0.37330159787418915],
 'engine_bmep': [14.317612284046954,
                 14.978683937125997,
                 15.588692995180951,
                 16.145776007123562,
                 16.64631548193641,
                 17.085082459602127,
                 17.45539531067624,
                 17.749285325768312,
                 17.95766112163887,
                 18.070465721957657],
 'mean_piston_speeds': [2.5325,
                        3.303374411095718,
                        4.074248822191436,
                        4.845123233287154,
                        5.6159976443828725,
                        6.38687205547859,
                        7.157746466574308,
                        7.928620877670026,
                        8.699495288765744,
                        9.470369699861463]}</t>
  </si>
  <si>
    <t>(235.12457667171526, 198.06793167139011, 197.60819383529028, 247.60763461520665)</t>
  </si>
  <si>
    <t>target.co2_emission_value</t>
  </si>
  <si>
    <t>217.8073282701322</t>
  </si>
  <si>
    <t>220.43024919418116</t>
  </si>
  <si>
    <t>Co2 emission extra high [CO2g/km].</t>
  </si>
  <si>
    <t>input.co2_emission_extra_high</t>
  </si>
  <si>
    <t>246.99</t>
  </si>
  <si>
    <t>Co2 emission high [CO2g/km].</t>
  </si>
  <si>
    <t>input.co2_emission_high</t>
  </si>
  <si>
    <t>193.15</t>
  </si>
  <si>
    <t>Co2 emission low [CO2g/km].</t>
  </si>
  <si>
    <t>input.co2_emission_low</t>
  </si>
  <si>
    <t>231.76</t>
  </si>
  <si>
    <t>Co2 emission medium [CO2g/km].</t>
  </si>
  <si>
    <t>input.co2_emission_medium</t>
  </si>
  <si>
    <t>195.31</t>
  </si>
  <si>
    <t>input.n_dyno_axes</t>
  </si>
  <si>
    <t>input.n_wheel_drive</t>
  </si>
  <si>
    <t>24.0</t>
  </si>
  <si>
    <t>(231.76, 195.31, 193.15, 246.99)</t>
  </si>
  <si>
    <t>[30.31825841524959, 31.3162681502964]</t>
  </si>
  <si>
    <t>(52.895469447123709, 88.9306680193327)</t>
  </si>
  <si>
    <t>Co2 params initial guess.</t>
  </si>
  <si>
    <t>co2_params_initial_guess</t>
  </si>
  <si>
    <t>Parameters(None, OrderedDict([('a', Parameter(name='a', vary=True, max=inf, min=-inf, expr=None, value=0.391197)), ('a2', Parameter(name='a2', vary=True, max=inf, min=-inf, expr=None, value=-0.0012)), ('b', Parameter(name='b', vary=True, max=inf, min=-inf, expr=None, value=0.028604)), ('b2', Parameter(name='b2', vary=False, max=inf, min=-inf, expr=None, value=0)), ('c', Parameter(name='c', vary=True, max=inf, min=-inf, expr=None, value=-0.00196)), ('l', Parameter(name='l', vary=True, max=inf, min=-inf, expr=None, value=-1.55291)), ('l2', Parameter(name='l2', vary=True, max=inf, min=-inf, expr=None, value=-0.0076)), ('t0', Parameter(name='t0', vary=True, max=inf, min=-inf, expr=None, value=4.5)), ('t1', Parameter(name='t1', vary=True, max=inf, min=-inf, expr=None, value=3.5)), ('trg', Parameter(name='trg', vary=False, max=inf, min=-inf, expr=None, value=70.9130687332))]))</t>
  </si>
  <si>
    <t>((0.0, 74.0), (74.0, 116.0), (116.0, 478.0), (478.0, 590.0), (590.0, 1023.0), (1023.0, 1478.0), (1478.0, 1800.0))</t>
  </si>
  <si>
    <t>(284.77326255066515, 289.57934117887214, 191.52652336377727, 554.11627871143605, 195.31, 193.15000000000001, 246.99000000000001)</t>
  </si>
  <si>
    <t>{'efficiency': [0.2907593237648398,
                0.3179063468949201,
                0.34051488278133235,
                0.3585946499329409,
                0.3721610339327419,
                0.38123401337258095,
                0.38583690095378786,
                0.38599506336087686,
                0.3817347515297453,
                0.37308212473707275],
 'engine_bmep': [11.77245082455448,
                 12.90582348463563,
                 13.933049529222293,
                 14.862865241174369,
                 15.697110361551415,
                 16.431030855278763,
                 17.053827588273286,
                 17.54936543454437,
                 17.89695516647849,
                 18.072133772544543],
 'mean_piston_speeds': [0.0,
                        1.0546455555555556,
                        2.1092911111111112,
                        3.163936666666667,
                        4.2185822222222225,
                        5.2732277777777785,
                        6.327873333333334,
                        7.382518888888889,
                        8.437164444444445,
                        9.491810000000001]}</t>
  </si>
  <si>
    <t>Co2 normalization references [-].</t>
  </si>
  <si>
    <t>input.alternator_currents</t>
  </si>
  <si>
    <t>input.battery_currents</t>
  </si>
  <si>
    <t>input.co2_normalization_references</t>
  </si>
  <si>
    <t>input.engine_coolant_temperatures</t>
  </si>
  <si>
    <t>input.engine_speeds_out</t>
  </si>
  <si>
    <t>input.velocities</t>
  </si>
  <si>
    <t>WLTP_L</t>
  </si>
  <si>
    <t>models</t>
  </si>
  <si>
    <t>n</t>
  </si>
  <si>
    <t>score</t>
  </si>
  <si>
    <t>success</t>
  </si>
  <si>
    <t>('alternator_current_model', 'alternator_efficiency', 'alternator_initialization_time', 'alternator_nominal_power', 'alternator_nominal_voltage', 'alternator_status_model', 'electric_load', 'max_battery_charging_current', 'start_demand')</t>
  </si>
  <si>
    <t>('clutch_model', 'clutch_window')</t>
  </si>
  <si>
    <t>('calibration_status', 'co2_params_calibrated', 'engine_idle_fuel_consumption', 'initial_friction_params')</t>
  </si>
  <si>
    <t>('cold_start_speed_model',)</t>
  </si>
  <si>
    <t>('engine_temperature_regression_model', 'max_engine_coolant_temperature')</t>
  </si>
  <si>
    <t>('final_drive_ratio', 'gear_box_ratios', 'idle_engine_speed_median', 'idle_engine_speed_std', 'tyre_dynamic_rolling_coefficient')</t>
  </si>
  <si>
    <t>('start_stop_model', 'use_basic_start_stop')</t>
  </si>
  <si>
    <t>up_limit</t>
  </si>
  <si>
    <t>[True, True, True, True]</t>
  </si>
  <si>
    <t>alternator_current_model</t>
  </si>
  <si>
    <t>alternator_status_model</t>
  </si>
  <si>
    <t>clutch_model</t>
  </si>
  <si>
    <t>cold_start_speed_model</t>
  </si>
  <si>
    <t>engine_temperature_regression_model</t>
  </si>
  <si>
    <t>uuid</t>
  </si>
  <si>
    <t>gAN9cQAoWBgAAABhbHRlcm5hdG9yX2N1cnJlbnRfbW9kZWxxAWNjbzJtcGFzLm1vZGVsLnBoeXNp
Y2FsLmVsZWN0cmljcwpBbHRlcm5hdG9yQ3VycmVudE1vZGVsCnECKYFxA31xBChYCgAAAGJhc2Vf
bW9kZWxxBWNza2xlYXJuLmVuc2VtYmxlLmdyYWRpZW50X2Jvb3N0aW5nCkdyYWRpZW50Qm9vc3Rp
bmdSZWdyZXNzb3IKcQZYBAAAAG1hc2txB2NkaWxsLmRpbGwKX2dldF9hdHRyCnEIY2RpbGwuZGls
bApfaW1wb3J0X21vZHVsZQpxCVgVAAAAbnVtcHkuY29yZS5tdWx0aWFycmF5cQqFcQtScQxYDAAA
AF9yZWNvbnN0cnVjdHENhnEOUnEPY251bXB5Cm5kYXJyYXkKcRBLAIVxEUMBYnESh3ETUnEUKEsB
SwOFcRVjbnVtcHkKZHR5cGUKcRZYAgAAAGk4cRdLAEsBh3EYUnEZKEsDWAEAAAA8cRpOTk5K////
/0r/////SwB0cRtiiUMYAQAAAAAAAAADAAAAAAAAAAQAAAAAAAAAcRx0cR1iWAUAAABtb2RlbHEe
Y2RpbGwuZGlsbApfbG9hZF90eXBlCnEfWAoAAABNZXRob2RUeXBlcSCFcSFScSJjZGlsbC5kaWxs
Cl9jcmVhdGVfZnVuY3Rpb24KcSMoaB9YCAAAAENvZGVUeXBlcSSFcSVScSYoSwJLAEsCSwZLQ0Mr
dAAAfAEAZAEAdAEAZAIAZAMAgwECfQEAfAAAagIAfAEAgwEAagMAgwAAU3EnKFgVAQAAUHJlZGlj
dCByZWdyZXNzaW9uIHRhcmdldCBmb3IgWC4KCiAgICAgICAgUGFyYW1ldGVycwogICAgICAgIC0t
LS0tLS0tLS0KICAgICAgICBYIDogYXJyYXktbGlrZSBvZiBzaGFwZSA9IFtuX3NhbXBsZXMsIG5f
ZmVhdHVyZXNdCiAgICAgICAgICAgIFRoZSBpbnB1dCBzYW1wbGVzLgoKICAgICAgICBSZXR1cm5z
CiAgICAgICAgLS0tLS0tLQogICAgICAgIHkgOiBhcnJheSBvZiBzaGFwZSA9IFtuX3NhbXBsZXNd
CiAgICAgICAgICAgIFRoZSBwcmVkaWN0ZWQgdmFsdWVzLgogICAgICAgIHEoWAUAAABkdHlwZXEp
WAUAAABvcmRlcnEqWAEAAABDcSt0cSwoWAsAAABjaGVja19hcnJheXEtWAUAAABEVFlQRXEuWBIA
AABfZGVjaXNpb25fZnVuY3Rpb25xL1gFAAAAcmF2ZWxxMHRxMVgEAAAAc2VsZnEyWAEAAABYcTOG
cTRYnQAAAEQ6XEFwcHNcY28ybXBhc19BTExJTk9ORS02NGJpdC12MS40LjFcY28ybXBhc19BTExJ
Tk9ORS02NGJpdC12MS40LjFcQXBwc1xXaW5QeXRob25ccHl0aG9uLTMuNS4yLmFtZDY0XGxpYlxz
aXRlLXBhY2thZ2VzXHNrbGVhcm5cZW5zZW1ibGVcZ3JhZGllbnRfYm9vc3RpbmcucHlxNVgHAAAA
cHJlZGljdHE2TSwHQwQADRgBcTcpKXRxOFJxOWNza2xlYXJuLmVuc2VtYmxlLmdyYWRpZW50X2Jv
b3N0aW5nCl9fZGljdF9fCmg2Tk59cTp0cTtScTxoBimBcT19cT4oWAkAAABtYXhfZGVwdGhxP0sC
WAwAAABuX2VzdGltYXRvcnNxQE0cAVgFAAAAaW5pdF9xQWNza2xlYXJuLmVuc2VtYmxlLmdyYWRp
ZW50X2Jvb3N0aW5nClF1YW50aWxlRXN0aW1hdG9yCnFCKYFxQ31xRChYBQAAAGFscGhhcUVHP+AA
AAAAAABYCAAAAHF1YW50aWxlcUZoCGgMWAYAAABzY2FsYXJxR4ZxSFJxSWgWWAIAAABmOHFKSwBL
AYdxS1JxTChLA2gaTk5OSv////9K/////0sAdHFNYkMI5aNwPQqnPsBxToZxT1JxUFgQAAAAX3Nr
bGVhcm5fdmVyc2lvbnFRWAQAAAAwLjE4cVJ1YlgRAAAAbWluX3NhbXBsZXNfc3BsaXRxU0sCWAcA
AAB2ZXJib3NlcVRLAGhFRz/vrhR64UeuWA4AAABtYXhfbGVhZl9ub2Rlc3FVTlgNAAAAbGVhcm5p
bmdfcmF0ZXFWRz+5mZmZmZmaWAoAAABuX2NsYXNzZXNfcVdLAVgQAAAAbWluX3NhbXBsZXNfbGVh
ZnFYSwFYCQAAAHN1YnNhbXBsZXFZRz/wAAAAAAAAWAwAAABtYXhfZmVhdHVyZXNxWk5YDAAAAHJh
bmRvbV9zdGF0ZXFbSwBYGAAAAG1pbl93ZWlnaHRfZnJhY3Rpb25fbGVhZnFcRwAAAAAAAAAAWAoA
AAB3YXJtX3N0YXJ0cV2JWAoAAABuX2ZlYXR1cmVzcV5LA1gNAAAAbWF4X2ZlYXR1cmVzX3FfSwNY
CwAAAGVzdGltYXRvcnNfcWBoD2gQSwCFcWFoEodxYlJxYyhLAU0cAUsBhnFkaBZYAgAAAE84cWVL
AEsBh3FmUnFnKEsDWAEAAAB8cWhOTk5K/////0r/////Sz90cWliiV1xaihjc2tsZWFybi50cmVl
LnRyZWUKRGVjaXNpb25UcmVlUmVncmVzc29yCnFrKYFxbH1xbShYCAAAAGNsYXNzZXNfcW5OaD9L
AlgLAAAAbl9mZWF0dXJlc19xb0sDaFtjbnVtcHkucmFuZG9tCl9fUmFuZG9tU3RhdGVfY3Rvcgpx
cClScXEoWAcAAABNVDE5OTM3cXJoD2gQSwCFcXNoEodxdFJxdShLAU1wAoVxdmgWWAIAAAB1NHF3
SwBLAYdxeFJxeShLA2gaTk5OSv////9K/////0sAdHF6YolCwAkAABINoZED7C5BVCX3b3qRfaEM
4K5BdTO/6NdYVihGxEh8uGL9PgLKPeNhEEWBeZdsEFjuv6DC/ZDM/1/FYiLdvtEP3l85XB+pPhUq
3eIBlU5UqC0jed4eDGN9no9CiIrAmBjQUL1ks4gpXjgKjwLM+O1kEO0hnBqOnHFeJwgAfrP+3Smn
EVjLfMyrisgThBnEccehO3Qv3QQkcpqH1xTal11UPEk9ySoXWjJ6wo8TAPv6YNmUuPIFPRkuS1Yn
u9UWryH1fYQIiZEWsjUTRAH9j5XdwLNa4/D1NIw09A40yGCSQ8op8Q0AFHSRYStTVnZkjmRKtTdS
AZoLUbgwVX0xjX/1mwNci2aOXZvEGvK3hbh7mF0lMQ29UDJo0s6/7/F7NYNPFDFqwg08yyAeu16e
C4tncA7bfeoRK0NHcN3kK1yeE1h1jXOGXlpPfa5bgQVuU4xAW1bEzZe9xbFpeA0tecMU2ng+yB9v
uP8e89xjxhjjHzym7j0mwD+cPQgJjDrMJ5GGXTMf0PBhkBGH2QQrpuHpc/sr9FoNi05EUPMZKHJe
ICs96pkBWj6OarpNaAHEiS9x9EYzHBsgPn8LZ2bG4Aj5jFInOYEhjEXDEAv6i9Vs46PBfh9U84RH
BCznvAiTOdNFA6m/iQYZAOsIWyuJu3m5bJ+j/QEI09WdkUFBppqJkG5hoKl6FnpG+XyjY9OOj5fL
LgPFKyq4Td5bU00FG3+degweReV/WyUJVXXCM2bLTHhP8R9GKdErvxUzcis6VX+ImfUYwBem/2lF
k6sM/2E6HbGKY9s6ec14YhCINcKcMdbOROX9q22mb/mA74wEEG1KlK6SfBMXCo304ZX6377RVnPi
KHt+lo97leL+IS/TucBia4YsseZMfkZe3fhaFW51XvZiXonxTA3fDs97C2YNU6vXgjhdyiNJOKEY
spYBs3FJkQOw3/lWLvXY57zrm7udjxG7V6Yb2SCnk8Zh2ZVNiyD4rqoYr6bzkr3KL8FSa3EvneKs
LXerDoBvAskCqqx8/M+qxoVCRK3BY87kv3PBJ03z+fV0iuetpdAhNkeilUskGBl9Q95b/YDOC/qq
J56L92A8Dm2WmQI0DskdqB3sfd2Z1tMHzg0PDpvQteYw3IP7D217PZ4h4dcUEW+okFhVXVcCdBIF
MChtQB4pSaiTAJwW82Atr1D8D10hFj6vFOw1JEpxZaIK+VupsIHXAHVrtUBVveN11tkCT99wwWR0
efmVLx8G92BZIiFhvcdXxPzFxfn35iqzwlPTiYSDUn5CbQv1p1GuF6PH6MWDuJZAabqNEBd8o6rl
IfjoLzpyIAPdhGDw6AfeV7dP+i3/DpGWevhCkNgws1xRSC8jG31UyiQ85WY6P/2qVoEHqzixkZvy
JT0yC3RNfuEVm1n88smmKhT3bHUhzIZGxR2VNugFhsQeMSNStxf1XbfhgbXzJd4x6DhHE0dRmkWu
/TR1h4EBrrBs/EM4ODyLwtR9ZW6EUehxR3cuX08amRzFh60MlLyAgbwvJ2nIXozrI6MXggUA3Y7e
KQ6iJP/jrghN2NifqoY2yvJUPftcAmhtrTlFhtRdewTVXbmmAoXaR795K1+Tka2PsBsJP/7eGB2X
cD8TuwOkvH5FbQKh3TShqKbx9HsQVDbBLjqK55dWf1GAcQ2WPfwvdrpZr/OK0JxSsTG8gDR9QyMG
KRK1d2g4msB1rTBNfe3KpCkIbnBJg3x68SktvmfGR6q6QPDS37n3qswkrj4I01JiXdLsiLuqq2/C
qd59UxhZzePDbEMV7vmJ/A8XM+wLr6zJ2XaUzIfokNwssgZD7hTP8PFVUYBWFEsVfMcK0RCcKLz4
mCvwLvkiWXjFk6GMPOQkKMwRN8MgtsAXxZG5EBTkjeeQKrKt9DsvJtiZe1hT7qJS1kZABJHPqKqH
4h1oXK5ceyluiz7j6h86GtexGZ0WN34bz34u6bSpB6HiMfwoYXEhbBD0iR6AxGM6iInUs8cQvBlv
K1AFCuvFcegK/yaXnnnoSIriX+h3rnocDXGWETXXJMaTJ834Jq4MTAJn6a/Chcob3sqt6ErhAnIq
/meP0FjMt6mSLXvBUTp0TR4tejEPfv8VzuZs6Fsw1WykccWgBbMumKFHFJVUNns3dYJaqdvLsull
JUa/6HOPyb1K23+MGrZ0a9QrFriIr7ZA/ta7GxnmqCOC70BPaet/JbcHVQ46U9KdnTg+pdjttZSI
Fr9LHPbyltJPnGwnM45mhu6BtaSy4yTt2l2QBpYKbf8LZge5DUc7vgJCJ1jpMWz/+qfTcGVSZpXd
o9JXm529Ye9ZG884sxfZL7xC/OHhhPdYdsaVrIkYpM1gJZgx2otcYVWah+ZFM3cAw5eOJjK1x3LX
CqfwsrpMTUCEpElBeRPAZX2eH/465Y0a8XOuu6De8KE1G7HkvgIrPRwhRR1tFmvtvpCujzVqy+MR
ONzhomrpSEW+92PVClJYv4uOY1/F/6kxtRdhlSl7iHM5o8+zFfN+BR7H68EbugGl1XKIfSHVZsVx
zxyesaYGhm64FHOQlmsZDBEygjM1FPHmmZE+SW5laphRWPNxv9yVnkTikgMDDhGzdr6WSqZUOEGL
O6Nwvwmfq298vNkj5CA1A7PCy0x1xVGMCb4AdCA8VIrnopEt+Vyokl8sXqOCAl2HcwECXBEjeydp
fZrz8n68GObMfhEwhMjVnIBhnTgK0Sz0sYmNWi9l5ojQnYw8oUPBqrXXPgUXfKELsQCiOdXNgVaD
E3aKkc+41WN0mGnAHTLFUh+iOAA+PuUjNaUhYa84UGgNaZHVdEitNjVYTWvmReFvl8UwUbUQKngF
YOkiqmP2vw1qosnC7uCNVnMTIMPjpPIBt5jcBV5w9YBNnLb79WZux95npsy/unjj8+Epob4LN3n4
ql5E70IVI/mGYnQE1wBuXizQ5he6+mOnQWcHRvJ10Pmn9bkFiDY/GhaZiv+1Mux1h4BVA/Mq6Fv/
o9YDZ7gJoej8R/ZhmG9AEjMJoAiNIrcdxyL4uP3TWfWTXSBiMJvPfdH+9POqeh3KPtn2bMHuJG6+
rfJEiKjxsWbWruxLxfO0phKGguwqL53M0kaasyuF6d4i28QmV89oDhZSc2mTw+alsBtRdlKxPs29
I3BWgSQt57fwwXjRb2TVEgAwdGm5N+oAtAVrs1J65Ykuz4/v7oMNySfHI5ahkdq8qf4enogp8wph
NCv2o8YuHfbK3ZteqBntrQWYfzy1s1HRj3WgZrAUmDBpQlOzWfZ8LX7byrqIu+Cwvt68DVY87H3o
9sdyFIfw4nIcz9oOVmAVrsfWLdZW6uGd0rYFZHF7dHF8Yk0cAUsARwAAAAAAAAAAdHF9YmhTSwJY
EgAAAG1pbl9pbXB1cml0eV9zcGxpdHF+Rz561/KavK9IaF9LA2hVTlgJAAAAY3JpdGVyaW9ucX9Y
DAAAAGZyaWVkbWFuX21zZXGAaFdoSWgZQwgBAAAAAAAAAHGBhnGCUnGDaFpOWAUAAAB0cmVlX3GE
Y3NrbGVhcm4udHJlZS5fdHJlZQpUcmVlCnGFSwNoD2gQSwCFcYZoEodxh1JxiChLAUsBhXGJaBmJ
QwgBAAAAAAAAAHGKdHGLYksBh3GMUnGNfXGOKGg/SwJYBQAAAG5vZGVzcY9oD2gQSwCFcZBoEodx
kVJxkihLAUsHhXGTaBZYAwAAAFY1NnGUSwBLAYdxlVJxlihLA2hoTihYCgAAAGxlZnRfY2hpbGRx
l1gLAAAAcmlnaHRfY2hpbGRxmFgHAAAAZmVhdHVyZXGZWAkAAAB0aHJlc2hvbGRxmlgIAAAAaW1w
dXJpdHlxm1gOAAAAbl9ub2RlX3NhbXBsZXNxnFgXAAAAd2VpZ2h0ZWRfbl9ub2RlX3NhbXBsZXNx
nXRxnn1xnyhol2gZSwCGcaBom2hMSyCGcaFonWhMSzCGcaJomGgZSwiGcaNommhMSxiGcaRomWgZ
SxCGcaVonGgZSyiGcaZ1SzhLAUsQdHGnYolCiAEAAAEAAAAAAAAABAAAAAAAAAABAAAAAAAAAAAA
AABJmhHA0e/QodaydUByBAAAAAAAAAAAAAAAyJFAAgAAAAAAAAADAAAAAAAAAAAAAAAAAAAAAAAA
QG87VkDcnVnD7Yt0QAQBAAAAAAAAAAAAAABAcED//////////////////////v////////8AAAAA
AAAAwKr+uL1TInBAsgAAAAAAAAAAAAAAAEBmQP/////////////////////+/////////wAAAAAA
AADAOmzN6nxXdUBSAAAAAAAAAAAAAAAAgFRABQAAAAAAAAAGAAAAAAAAAAIAAAAAAAAAAAAAYLWT
lb/kaAh4kclxQG4DAAAAAAAAAAAAAABwi0D//////////////////////v////////8AAAAAAAAA
wFHplvOPmnVASgEAAAAAAAAAAAAAAKB0QP/////////////////////+/////////wAAAAAAAADA
9CBMv08qa0AkAgAAAAAAAAAAAAAAIIFAcah0caliWAYAAAB2YWx1ZXNxqmgPaBBLAIVxq2gSh3Gs
UnGtKEsBSwdLAUsBh3GuaEyJQzjqljYkThEEwC8IhVkipS/ATACTY5ybJsBW7RZxCAs7wFcSkQ+M
8vY/82KE9jvREMDPc45y9EcTQHGvdHGwYlgKAAAAbm9kZV9jb3VudHGxSwd1YlgKAAAAbl9vdXRw
dXRzX3GySwFoXEcAAAAAAAAAAFgMAAAAY2xhc3Nfd2VpZ2h0cbNOaFFoUlgHAAAAcHJlc29ydHG0
WAQAAABhdXRvcbVYCAAAAHNwbGl0dGVycbZYBAAAAGJlc3Rxt2hYSwF1YmhrKYFxuH1xuShobk5o
P0sCaG9LA2hbaHFoU0sCaH5HPnrX8pq8r0hoX0sDaFVOaH9ogGhXaEloGUMIAQAAAAAAAABxuoZx
u1JxvGhaTmiEaIVLA2gPaBBLAIVxvWgSh3G+UnG/KEsBSwGFccBoGYlDCAEAAAAAAAAAccF0ccJi
SwGHccNSccR9ccUoaD9LAmiPaA9oEEsAhXHGaBKHccdSccgoSwFLB4VxyWiWiUKIAQAAAQAAAAAA
AAAEAAAAAAAAAAIAAAAAAAAAAAAAYMWU1r/P0JSnSrt0QHIEAAAAAAAAAAAAAADIkUACAAAAAAAA
AAMAAAAAAAAAAAAAAAAAAAAAAACAJXlWQPLz4SL9MnVAJwEAAAAAAAAAAAAAAHByQP//////////
///////////+/////////wAAAAAAAADAnreWw5Jhc0AVAQAAAAAAAAAAAAAAUHFA////////////
//////////7/////////AAAAAAAAAMDYAAWsWOVtQBIAAAAAAAAAAAAAAAAAMkAFAAAAAAAAAAYA
AAAAAAAAAgAAAAAAAAAAAABgtZOVv3bWO+ka+HBASwMAAAAAAAAAAAAAAFiKQP//////////////
///////+/////////wAAAAAAAADAtSPFd0DPdEAnAQAAAAAAAAAAAAAAcHJA////////////////
//////7/////////AAAAAAAAAMANIUy/TyprQCQCAAAAAAAAAAAAAAAggUBxynRxy2JoqmgPaBBL
AIVxzGgSh3HNUnHOKEsBSwdLAUsBh3HPaEyJQziw3ZrulvEBwNBkeZ0YkSrAvXsByoIbKMCR5/zc
UPtCwFXcm/ex7fk/hgmeNxx9C8D4IlOE61oRQHHQdHHRYmixSwd1YmiySwFoXEcAAAAAAAAAAGiz
TmhRaFJotGi1aLZot2hYSwF1YmhrKYFx0n1x0yhobk5oP0sCaG9LA2hbaHFoU0sCaH5HPnrX8pq8
r0hoX0sDaFVOaH9ogGhXaEloGUMIAQAAAAAAAABx1IZx1VJx1mhaTmiEaIVLA2gPaBBLAIVx12gS
h3HYUnHZKEsBSwGFcdpoGYlDCAEAAAAAAAAAcdt0cdxiSwGHcd1Scd59cd8oaD9LAmiPaA9oEEsA
hXHgaBKHceFSceIoSwFLB4Vx42iWiUKIAQAAAQAAAAAAAAAEAAAAAAAAAAEAAAAAAAAAAAAAAEma
EcCZRIpgpvFzQHIEAAAAAAAAAAAAAADIkUACAAAAAAAAAAMAAAAAAAAAAAAAAAAAAAAAAABAbztW
QDQp2EiDjHNABAEAAAAAAAAAAAAAAEBwQP/////////////////////+/////////wAAAAAAAADA
JS9xx1sccECyAAAAAAAAAAAAAAAAQGZA//////////////////////7/////////AAAAAAAAAMAT
nZ+xTol0QFIAAAAAAAAAAAAAAACAVEAFAAAAAAAAAAYAAAAAAAAAAgAAAAAAAAAAAABgtZOVvzSt
T11POXFAbgMAAAAAAAAAAAAAAHCLQP/////////////////////+/////////wAAAAAAAADAF9xW
8DtHdUBKAQAAAAAAAAAAAAAAoHRA//////////////////////7/////////AAAAAAAAAMDsIEy/
TyprQCQCAAAAAAAAAAAAAAAggUBx5HRx5WJoqmgPaBBLAIVx5mgSh3HnUnHoKEsBSwdLAUsBh3Hp
aEyJQzhXFScYNwQAwFRCylAVwSnAYB29HnNkIsCsbBvY0fc2wFZN9HNYfvM/HDzuRKcHCsB846+n
hkcPQHHqdHHrYmixSwd1YmiySwFoXEcAAAAAAAAAAGizTmhRaFJotGi1aLZot2hYSwF1YmhrKYFx
7H1x7Shobk5oP0sCaG9LA2hbaHFoU0sCaH5HPnrX8pq8r0hoX0sDaFVOaH9ogGhXaEloGUMIAQAA
AAAAAABx7oZx71Jx8GhaTmiEaIVLA2gPaBBLAIVx8WgSh3HyUnHzKEsBSwGFcfRoGYlDCAEAAAAA
AAAAcfV0cfZiSwGHcfdScfh9cfkoaD9LAmiPaA9oEEsAhXH6aBKHcftScfwoSwFLB4Vx/WiWiUKI
AQAAAQAAAAAAAAAEAAAAAAAAAAEAAAAAAAAAAAAAYO4uE8B6DDuM51dzQHIEAAAAAAAAAAAAAADI
kUACAAAAAAAAAAMAAAAAAAAAAAAAAAAAAAAAAABAbztWQKRt0C6vIXJA9gAAAAAAAAAAAAAAAMBu
QP/////////////////////+/////////wAAAAAAAADA4w3Ky3YMb0CsAAAAAAAAAAAAAAAAgGVA
//////////////////////7/////////AAAAAAAAAMBFCDOOhQ9yQEoAAAAAAAAAAAAAAACAUkAF
AAAAAAAAAAYAAAAAAAAAAgAAAAAAAAAAAABgyHg5v/exxnwQanFAfAMAAAAAAAAAAAAAAOCLQP//
///////////////////+/////////wAAAAAAAADAoqFwlrx4dUBtAQAAAAAAAAAAAAAA0HZA////
//////////////////7/////////AAAAAAAAAMA6XTY7URJrQA8CAAAAAAAAAAAAAAB4gEBx/nRx
/2JoqmgPaBBLAIVyAAEAAGgSh3IBAQAAUnICAQAAKEsBSwdLAUsBh3IDAQAAaEyJQzibwh1ARLn8
v7KmU39p4SfAjuntKu1FIcB1yOdx77w1wBKXkoyzCvA/uFv2bZKZBsAWIDmibz0NQHIEAQAAdHIF
AQAAYmixSwd1YmiySwFoXEcAAAAAAAAAAGizTmhRaFJotGi1aLZot2hYSwF1YmhrKYFyBgEAAH1y
BwEAAChobk5oP0sCaG9LA2hbaHFoU0sCaH5HPnrX8pq8r0hoX0sDaFVOaH9ogGhXaEloGUMIAQAA
AAAAAAByCAEAAIZyCQEAAFJyCgEAAGhaTmiEaIVLA2gPaBBLAIVyCwEAAGgSh3IMAQAAUnINAQAA
KEsBSwGFcg4BAABoGYlDCAEAAAAAAAAAcg8BAAB0chABAABiSwGHchEBAABSchIBAAB9chMBAAAo
aD9LAmiPaA9oEEsAhXIUAQAAaBKHchUBAABSchYBAAAoSwFLB4VyFwEAAGiWiUKIAQAAAQAAAAAA
AAAEAAAAAAAAAAIAAAAAAAAAAAAAQPya17/ilRXHDdJyQHIEAAAAAAAAAAAAAADIkUACAAAAAAAA
AAMAAAAAAAAAAAAAAAAAAAAAAACAJXlWQK5/lIcw3nNAHQEAAAAAAAAAAAAAANBxQP//////////
///////////+/////////wAAAAAAAADAI8ijohBsckALAQAAAAAAAAAAAAAAsHBA////////////
//////////7/////////AAAAAAAAAMDUHEzCjXFvQBIAAAAAAAAAAAAAAAAAMkAFAAAAAAAAAAYA
AAAAAAAAAAAAAAAAAAAAAADg2mdWQEBaCFzGjHBAVQMAAAAAAAAAAAAAAKiKQP//////////////
///////+/////////wAAAAAAAADApTL+2OD0bkD0AgAAAAAAAAAAAAAAoIdA////////////////
//////7/////////AAAAAAAAAMAFDfZg0210QGEAAAAAAAAAAAAAAABAWEByGAEAAHRyGQEAAGJo
qmgPaBBLAIVyGgEAAGgSh3IbAQAAUnIcAQAAKEsBSwdLAUsBh3IdAQAAaEyJQzhU/uIgiKj5vzQn
GhxE0CPAcTJZbF8NIsBWX38T4T4/wLXZ5bKUuvI/MPkiZYX6xD/0ShvybfIiQHIeAQAAdHIfAQAA
YmixSwd1YmiySwFoXEcAAAAAAAAAAGizTmhRaFJotGi1aLZot2hYSwF1YmhrKYFyIAEAAH1yIQEA
AChobk5oP0sCaG9LA2hbaHFoU0sCaH5HPnrX8pq8r0hoX0sDaFVOaH9ogGhXaEloGUMIAQAAAAAA
AAByIgEAAIZyIwEAAFJyJAEAAGhaTmiEaIVLA2gPaBBLAIVyJQEAAGgSh3ImAQAAUnInAQAAKEsB
SwGFcigBAABoGYlDCAEAAAAAAAAAcikBAAB0cioBAABiSwGHcisBAABSciwBAAB9ci0BAAAoaD9L
AmiPaA9oEEsAhXIuAQAAaBKHci8BAABScjABAAAoSwFLB4VyMQEAAGiWiUKIAQAAAQAAAAAAAAAE
AAAAAAAAAAEAAAAAAAAAAAAAYO4uE8D7+HyFQVdyQHIEAAAAAAAAAAAAAADIkUACAAAAAAAAAAMA
AAAAAAAAAAAAAAAAAAAAAABAbztWQMajH7vYmXFA9gAAAAAAAAAAAAAAAMBuQP//////////////
///////+/////////wAAAAAAAADAdmCdKJ4Zb0CsAAAAAAAAAAAAAAAAgGVA////////////////
//////7/////////AAAAAAAAAMCYXQRMYMBxQEoAAAAAAAAAAAAAAACAUkAFAAAAAAAAAAYAAAAA
AAAAAgAAAAAAAAAAAADADiCXv0b1eg3rBnFAfAMAAAAAAAAAAAAAAOCLQP//////////////////
///+/////////wAAAAAAAADAOq0trcSbdUBWAQAAAAAAAAAAAAAAYHVA////////////////////
//7/////////AAAAAAAAAMCWR+vvhclqQCYCAAAAAAAAAAAAAAAwgUByMgEAAHRyMwEAAGJoqmgP
aBBLAIVyNAEAAGgSh3I1AQAAUnI2AQAAKEsBSwdLAUsBh3I3AQAAaEyJQzieR79drtP2v4DF1GI4
eCPAxf/kIQt7HMBRoyzOKnMywBIP3LyXqus/xoHSVvVwBcCKa+6grYgIQHI4AQAAdHI5AQAAYmix
Swd1YmiySwFoXEcAAAAAAAAAAGizTmhRaFJotGi1aLZot2hYSwF1YmhrKYFyOgEAAH1yOwEAACho
bk5oP0sCaG9LA2hbaHFoU0sCaH5HPnrX8pq8r0hoX0sDaFVOaH9ogGhXaEloGUMIAQAAAAAAAABy
PAEAAIZyPQEAAFJyPgEAAGhaTmiEaIVLA2gPaBBLAIVyPwEAAGgSh3JAAQAAUnJBAQAAKEsBSwGF
ckIBAABoGYlDCAEAAAAAAAAAckMBAAB0ckQBAABiSwGHckUBAABSckYBAAB9ckcBAAAoaD9LAmiP
aA9oEEsAhXJIAQAAaBKHckkBAABSckoBAAAoSwFLB4VySwEAAGiWiUKIAQAAAQAAAAAAAAAEAAAA
AAAAAAEAAAAAAAAAAAAAYO4uE8CF+ffpFwByQHIEAAAAAAAAAAAAAADIkUACAAAAAAAAAAMAAAAA
AAAAAAAAAAAAAAAAAABAbztWQKJGqXqddHFA9gAAAAAAAAAAAAAAAMBuQP//////////////////
///+/////////wAAAAAAAADAaWCdKJ4Zb0CsAAAAAAAAAAAAAAAAgGVA////////////////////
//7/////////AAAAAAAAAMC61wUzciByQEoAAAAAAAAAAAAAAACAUkAFAAAAAAAAAAYAAAAAAAAA
AgAAAAAAAAAAAABgyHg5v898HMV07nBAfAMAAAAAAAAAAAAAAOCLQP/////////////////////+
/////////wAAAAAAAADAJlwmfa0QdUBtAQAAAAAAAAAAAAAA0HZA//////////////////////7/
////////AAAAAAAAAMB8wLgh7stqQA8CAAAAAAAAAAAAAAB4gEByTAEAAHRyTQEAAGJoqmgPaBBL
AIVyTgEAAGgSh3JPAQAAUnJQAQAAKEsBSwdLAUsBh3JRAQAAaEyJQzjTmbAYpWT0v+GHGHHdcCHA
Qqr4lhC9GcAp2w9ytJwwwCRzoPag7Og/ejXUDsQEAsAnKxkQyw4HQHJSAQAAdHJTAQAAYmixSwd1
YmiySwFoXEcAAAAAAAAAAGizTmhRaFJotGi1aLZot2hYSwF1YmhrKYFyVAEAAH1yVQEAAChobk5o
P0sCaG9LA2hbaHFoU0sCaH5HPnrX8pq8r0hoX0sDaFVOaH9ogGhXaEloGUMIAQAAAAAAAAByVgEA
AIZyVwEAAFJyWAEAAGhaTmiEaIVLA2gPaBBLAIVyWQEAAGgSh3JaAQAAUnJbAQAAKEsBSwGFclwB
AABoGYlDCAEAAAAAAAAAcl0BAAB0cl4BAABiSwGHcl8BAABScmABAAB9cmEBAAAoaD9LAmiPaA9o
EEsAhXJiAQAAaBKHcmMBAABScmQBAAAoSwFLB4VyZQEAAGiWiUKIAQAAAQAAAAAAAAAEAAAAAAAA
AAIAAAAAAAAAAAAAwDZtyb8HP6WsZbpxQHIEAAAAAAAAAAAAAADIkUACAAAAAAAAAAMAAAAAAAAA
AAAAAAAAAAAAAABAODFWQChNj5urznRAlQEAAAAAAAAAAAAAAFB5QP/////////////////////+
/////////wAAAAAAAADAlhjefrD6c0DEAAAAAAAAAAAAAAAAgGhA//////////////////////7/
////////AAAAAAAAAMD2nulgMvVzQNEAAAAAAAAAAAAAAAAgakAFAAAAAAAAAAYAAAAAAAAAAQAA
AAAAAAAAAACAnvTTP4rSkTR/o21A3QIAAAAAAAAAAAAAAOiGQP/////////////////////+////
/////wAAAAAAAADAR5JoVX5scUAvAAAAAAAAAAAAAAAAgEdA//////////////////////7/////
////AAAAAAAAAMDWqWm6OgxsQK4CAAAAAAAAAAAAAABwhUByZgEAAHRyZwEAAGJoqmgPaBBLAIVy
aAEAAGgSh3JpAQAAUnJqAQAAKEsBSwdLAUsBh3JrAQAAaEyJQzixN4SdzTPyvx4er6eOiBfAwvX0
GZ6pA8DliZJ+HMUjwI3YiyJkwPc/nzrfnaHcKkDyB9QpU4vmP3JsAQAAdHJtAQAAYmixSwd1Ymiy
SwFoXEcAAAAAAAAAAGizTmhRaFJotGi1aLZot2hYSwF1YmhrKYFybgEAAH1ybwEAAChobk5oP0sC
aG9LA2hbaHFoU0sCaH5HPnrX8pq8r0hoX0sDaFVOaH9ogGhXaEloGUMIAQAAAAAAAABycAEAAIZy
cQEAAFJycgEAAGhaTmiEaIVLA2gPaBBLAIVycwEAAGgSh3J0AQAAUnJ1AQAAKEsBSwGFcnYBAABo
GYlDCAEAAAAAAAAAcncBAAB0cngBAABiSwGHcnkBAABScnoBAAB9cnsBAAAoaD9LAmiPaA9oEEsA
hXJ8AQAAaBKHcn0BAABScn4BAAAoSwFLB4VyfwEAAGiWiUKIAQAAAQAAAAAAAAAEAAAAAAAAAAEA
AAAAAAAAAAAAYO4uE8CiFaGEbX9xQHIEAAAAAAAAAAAAAADIkUACAAAAAAAAAAMAAAAAAAAAAAAA
AAAAAAAAAABAbztWQD0cDs7KWHFA9gAAAAAAAAAAAAAAAMBuQP/////////////////////+////
/////wAAAAAAAADAT2pS/zv/bkCsAAAAAAAAAAAAAAAAgGVA//////////////////////7/////
////AAAAAAAAAMC1p9hJL+NyQEoAAAAAAAAAAAAAAACAUkAFAAAAAAAAAAYAAAAAAAAAAgAAAAAA
AAAAAABgyHg5v5Tc/aR/sHBAfAMAAAAAAAAAAAAAAOCLQP/////////////////////+////////
/wAAAAAAAADA2RfBZ6rkdEBtAQAAAAAAAAAAAAAA0HZA//////////////////////7/////////
AAAAAAAAAMDGAV7MvJtqQA8CAAAAAAAAAAAAAAB4gEBygAEAAHRygQEAAGJoqmgPaBBLAIVyggEA
AGgSh3KDAQAAUnKEAQAAKEsBSwdLAUsBh3KFAQAAaEyJQziHv6p9+F/wv7Dr//Uv9hzA4DjzunUy
FcB6X3Wyx+grwD9VVXOnHeY/kpdYOeKy/b/rINDDQK0DQHKGAQAAdHKHAQAAYmixSwd1YmiySwFo
XEcAAAAAAAAAAGizTmhRaFJotGi1aLZot2hYSwF1YmhrKYFyiAEAAH1yiQEAAChobk5oP0sCaG9L
A2hbaHFoU0sCaH5HPnrX8pq8r0hoX0sDaFVOaH9ogGhXaEloGUMIAQAAAAAAAAByigEAAIZyiwEA
AFJyjAEAAGhaTmiEaIVLA2gPaBBLAIVyjQEAAGgSh3KOAQAAUnKPAQAAKEsBSwGFcpABAABoGYlD
CAEAAAAAAAAAcpEBAAB0cpIBAABiSwGHcpMBAABScpQBAAB9cpUBAAAoaD9LAmiPaA9oEEsAhXKW
AQAAaBKHcpcBAABScpgBAAAoSwFLB4VymQEAAGiWiUKIAQAAAQAAAAAAAAAEAAAAAAAAAAIAAAAA
AAAAAAAAwA4gl78bOH8SV0dxQHIEAAAAAAAAAAAAAADIkUACAAAAAAAAAAMAAAAAAAAAAAAAAAAA
AAAAAABAODFWQCBbRB1G/HNATAIAAAAAAAAAAAAAAGCCQP/////////////////////+////////
/wAAAAAAAADAe/6wsxr0cUBWAQAAAAAAAAAAAAAAYHVA//////////////////////7/////////
AAAAAAAAAMC/SoYg9dx1QPYAAAAAAAAAAAAAAADAbkAFAAAAAAAAAAYAAAAAAAAAAAAAAAAAAAAA
AADASmdWQBZknq9jimpAJgIAAAAAAAAAAAAAADCBQP/////////////////////+/////////wAA
AAAAAADA2lyCclfHaEDsAQAAAAAAAAAAAAAAwH5A//////////////////////7/////////AAAA
AAAAAMC9KjZB1IJvQDoAAAAAAAAAAAAAAAAATUBymgEAAHRymwEAAGJoqmgPaBBLAIVynAEAAGgS
h3KdAQAAUnKeAQAAKEsBSwdLAUsBh3KfAQAAaEyJQzgxO0ZUBybtv6vYfFiHAA7AVLL/LNKT+r+K
Pv5U1mMcwHUaio1H/wBA6WVGSbko8j+y7SwwIrslQHKgAQAAdHKhAQAAYmixSwd1YmiySwFoXEcA
AAAAAAAAAGizTmhRaFJotGi1aLZot2hYSwF1YmhrKYFyogEAAH1yowEAAChobk5oP0sCaG9LA2hb
aHFoU0sCaH5HPnrX8pq8r0hoX0sDaFVOaH9ogGhXaEloGUMIAQAAAAAAAABypAEAAIZypQEAAFJy
pgEAAGhaTmiEaIVLA2gPaBBLAIVypwEAAGgSh3KoAQAAUnKpAQAAKEsBSwGFcqoBAABoGYlDCAEA
AAAAAAAAcqsBAAB0cqwBAABiSwGHcq0BAABScq4BAAB9cq8BAAAoaD9LAmiPaA9oEEsAhXKwAQAA
aBKHcrEBAABScrIBAAAoSwFLB4VyswEAAGiWiUKIAQAAAQAAAAAAAAAEAAAAAAAAAAEAAAAAAAAA
AAAAYO4uE8D0Lsz3QhdxQHIEAAAAAAAAAAAAAADIkUACAAAAAAAAAAMAAAAAAAAAAAAAAAAAAAAA
AACAJXlWQBZIcitIF3FA9gAAAAAAAAAAAAAAAMBuQP/////////////////////+/////////wAA
AAAAAADArB1D/7gccEDqAAAAAAAAAAAAAAAAQG1A//////////////////////7/////////AAAA
AAAAAMBJVpM+Dgd3QAwAAAAAAAAAAAAAAAAAKEAFAAAAAAAAAAYAAAAAAAAAAAAAAAAAAAAAAADA
SmdWQKbS/XkIfHBAfAMAAAAAAAAAAAAAAOCLQP/////////////////////+/////////wAAAAAA
AADATtBBweEZb0AEAwAAAAAAAAAAAAAAIIhA//////////////////////7/////////AAAAAAAA
AMAc1uaMdKt0QHgAAAAAAAAAAAAAAAAAXkBytAEAAHRytQEAAGJoqmgPaBBLAIVytgEAAGgSh3K3
AQAAUnK4AQAAKEsBSwdLAUsBh3K5AQAAaEyJQzib1xDKvSXqv9wGZUrERRjAqSAEi/e8F8B7+R2N
p4U2wNY4wB2GMeQ/qLYb5eOdwb8GqljpMGEXQHK6AQAAdHK7AQAAYmixSwd1YmiySwFoXEcAAAAA
AAAAAGizTmhRaFJotGi1aLZot2hYSwF1YmhrKYFyvAEAAH1yvQEAAChobk5oP0sCaG9LA2hbaHFo
U0sCaH5HPnrX8pq8r0hoX0sDaFVOaH9ogGhXaEloGUMIAQAAAAAAAAByvgEAAIZyvwEAAFJywAEA
AGhaTmiEaIVLA2gPaBBLAIVywQEAAGgSh3LCAQAAUnLDAQAAKEsBSwGFcsQBAABoGYlDCAEAAAAA
AAAAcsUBAAB0csYBAABiSwGHcscBAABScsgBAAB9cskBAAAoaD9LAmiPaA9oEEsAhXLKAQAAaBKH
cssBAABScswBAAAoSwFLB4VyzQEAAGiWiUKIAQAAAQAAAAAAAAAEAAAAAAAAAAIAAAAAAAAAAAAA
wA4gl7/KT6FvR+twQHIEAAAAAAAAAAAAAADIkUACAAAAAAAAAAMAAAAAAAAAAAAAAAAAAAAAAAAA
KjlWQCfhZPchunNATAIAAAAAAAAAAAAAAGCCQP/////////////////////+/////////wAAAAAA
AADAmssOMq4FckCYAQAAAAAAAAAAAAAAgHlA//////////////////////7/////////AAAAAAAA
AMBEeVV9eoR2QLQAAAAAAAAAAAAAAACAZkAFAAAAAAAAAAYAAAAAAAAAAQAAAAAAAAAAAADg9x3l
P75aLAzpNmpAJgIAAAAAAAAAAAAAADCBQP/////////////////////+/////////wAAAAAAAADA
uJWDx8BhbkAcAAAAAAAAAAAAAAAAADxA//////////////////////7/////////AAAAAAAAAMC8
YiSh7SFpQAoCAAAAAAAAAAAAAABQgEByzgEAAHRyzwEAAGJoqmgPaBBLAIVy0AEAAGgSh3LRAQAA
UnLSAQAAKEsBSwdLAUsBh3LTAQAAaEyJQzjqMn5aBEnnv1JrbbLFLgnACoVu0u+g+78guaI97SUc
wAEMopxtwf0/w2nTRYZHKkBozABoP3L0P3LUAQAAdHLVAQAAYmixSwd1YmiySwFoXEcAAAAAAAAA
AGizTmhRaFJotGi1aLZot2hYSwF1YmhrKYFy1gEAAH1y1wEAAChobk5oP0sCaG9LA2hbaHFoU0sC
aH5HPnrX8pq8r0hoX0sDaFVOaH9ogGhXaEloGUMIAQAAAAAAAABy2AEAAIZy2QEAAFJy2gEAAGha
TmiEaIVLA2gPaBBLAIVy2wEAAGgSh3LcAQAAUnLdAQAAKEsBSwGFct4BAABoGYlDCAEAAAAAAAAA
ct8BAAB0cuABAABiSwGHcuEBAABScuIBAAB9cuMBAAAoaD9LAmiPaA9oEEsAhXLkAQAAaBKHcuUB
AABScuYBAAAoSwFLB4Vy5wEAAGiWiUKIAQAAAQAAAAAAAAAEAAAAAAAAAAEAAAAAAAAAAAAAYO4u
E8BCok5WisZwQHIEAAAAAAAAAAAAAADIkUACAAAAAAAAAAMAAAAAAAAAAAAAAAAAAAAAAAAACflV
QOqAvFk21nBA9gAAAAAAAAAAAAAAAMBuQP/////////////////////+/////////wAAAAAAAADA
gI5ExxALLUAnAAAAAAAAAAAAAAAAgENA//////////////////////7/////////AAAAAAAAAMB5
0JYgzzVzQM8AAAAAAAAAAAAAAADgaUAFAAAAAAAAAAYAAAAAAAAAAAAAAAAAAAAAAADASmdWQL+i
hfhdU3BAfAMAAAAAAAAAAAAAAOCLQP/////////////////////+/////////wAAAAAAAADA3lC4
zqTebkAEAwAAAAAAAAAAAAAAIIhA//////////////////////7/////////AAAAAAAAAMCArcPE
7nV0QHgAAAAAAAAAAAAAAAAAXkBy6AEAAHRy6QEAAGJoqmgPaBBLAIVy6gEAAGgSh3LrAQAAUnLs
AQAAKEsBSwdLAUsBh3LtAQAAaEyJQzgXZkxWR8zkvz0BW7yDWRTA31lEr+ORJ8AzZ+VdCc0RwEeG
tggBXeI/IEm/GNR8wr8mBQz2/M8VQHLuAQAAdHLvAQAAYmixSwd1YmiySwFoXEcAAAAAAAAAAGiz
TmhRaFJotGi1aLZot2hYSwF1YmhrKYFy8AEAAH1y8QEAAChobk5oP0sCaG9LA2hbaHFoU0sCaH5H
PnrX8pq8r0hoX0sDaFVOaH9ogGhXaEloGUMIAQAAAAAAAABy8gEAAIZy8wEAAFJy9AEAAGhaTmiE
aIVLA2gPaBBLAIVy9QEAAGgSh3L2AQAAUnL3AQAAKEsBSwGFcvgBAABoGYlDCAEAAAAAAAAAcvkB
AAB0cvoBAABiSwGHcvsBAABScvwBAAB9cv0BAAAoaD9LAmiPaA9oEEsAhXL+AQAAaBKHcv8BAABS
cgACAAAoSwFLB4VyAQIAAGiWiUKIAQAAAQAAAAAAAAAEAAAAAAAAAAIAAAAAAAAAAAAA4Gsvlb/j
fqFyUaxwQHIEAAAAAAAAAAAAAADIkUACAAAAAAAAAAMAAAAAAAAAAAAAAAAAAAAAAABAODFWQHCk
87htenNATwIAAAAAAAAAAAAAAHiCQP/////////////////////+/////////wAAAAAAAADAODA6
YpepcUBYAQAAAAAAAAAAAAAAgHVA//////////////////////7/////////AAAAAAAAAMDI8y1Y
P0p1QPcAAAAAAAAAAAAAAADgbkAFAAAAAAAAAAYAAAAAAAAAAQAAAAAAAAAAAADg9x3lP4KvAeg0
GWpAIwIAAAAAAAAAAAAAABiBQP/////////////////////+/////////wAAAAAAAADAIoRCkcba
bkAbAAAAAAAAAAAAAAAAADtA//////////////////////7/////////AAAAAAAAAMClSldhKiJp
QAgCAAAAAAAAAAAAAABAgEByAgIAAHRyAwIAAGJoqmgPaBBLAIVyBAIAAGgSh3IFAgAAUnIGAgAA
KEsBSwdLAUsBh3IHAgAAaEyJQzgtbbIK8JXiv0cV9uqVFQXAmPwRGcbd6r+Q5IC8wSIWwBw1EPE4
Ovo/nSNQqnphKEDmZ7FJoNvxP3IIAgAAdHIJAgAAYmixSwd1YmiySwFoXEcAAAAAAAAAAGizTmhR
aFJotGi1aLZot2hYSwF1YmhrKYFyCgIAAH1yCwIAAChobk5oP0sCaG9LA2hbaHFoU0sCaH5HPnrX
8pq8r0hoX0sDaFVOaH9ogGhXaEloGUMIAQAAAAAAAAByDAIAAIZyDQIAAFJyDgIAAGhaTmiEaIVL
A2gPaBBLAIVyDwIAAGgSh3IQAgAAUnIRAgAAKEsBSwGFchICAABoGYlDCAEAAAAAAAAAchMCAAB0
chQCAABiSwGHchUCAABSchYCAAB9chcCAAAoaD9LAmiPaA9oEEsAhXIYAgAAaBKHchkCAABSchoC
AAAoSwFLB4VyGwIAAGiWiUKIAQAAAQAAAAAAAAAEAAAAAAAAAAIAAAAAAAAAAAAAQN9I1D+aGzvW
VItwQHIEAAAAAAAAAAAAAADIkUACAAAAAAAAAAMAAAAAAAAAAQAAAAAAAAAAAABg7XAmwC1rvxl0
uHBAjgMAAAAAAAAAAAAAAHCMQP/////////////////////+/////////wAAAAAAAADAWufPDdKW
b0CRAAAAAAAAAAAAAAAAIGJA//////////////////////7/////////AAAAAAAAAMBizZvAg6hw
QP0CAAAAAAAAAAAAAADoh0AFAAAAAAAAAAYAAAAAAAAAAAAAAAAAAAAAAADASmdWQCrC7ot0K21A
5AAAAAAAAAAAAAAAAIBsQP/////////////////////+/////////wAAAAAAAADAmvcSgJUvbUDQ
AAAAAAAAAAAAAAAAAGpA//////////////////////7/////////AAAAAAAAAMBiNhr85YFWQBQA
AAAAAAAAAAAAAAAANEByHAIAAHRyHQIAAGJoqmgPaBBLAIVyHgIAAGgSh3IfAgAAUnIgAgAAKEsB
SwdLAUsBh3IhAgAAaEyJQzgP6/j+0JfgvzwkOeWvXfi/HKCGuJoZGcA60/bmkJLnv+4Y5pCP6wtA
Vx8uef4zA0DChXtzD74tQHIiAgAAdHIjAgAAYmixSwd1YmiySwFoXEcAAAAAAAAAAGizTmhRaFJo
tGi1aLZot2hYSwF1YmhrKYFyJAIAAH1yJQIAAChobk5oP0sCaG9LA2hbaHFoU0sCaH5HPnrX8pq8
r0hoX0sDaFVOaH9ogGhXaEloGUMIAQAAAAAAAAByJgIAAIZyJwIAAFJyKAIAAGhaTmiEaIVLA2gP
aBBLAIVyKQIAAGgSh3IqAgAAUnIrAgAAKEsBSwGFciwCAABoGYlDCAEAAAAAAAAAci0CAAB0ci4C
AABiSwGHci8CAABScjACAAB9cjECAAAoaD9LAmiPaA9oEEsAhXIyAgAAaBKHcjMCAABScjQCAAAo
SwFLB4VyNQIAAGiWiUKIAQAAAQAAAAAAAAAEAAAAAAAAAAIAAAAAAAAAAAAAIHKjxD9erd7KUnZw
QHIEAAAAAAAAAAAAAADIkUACAAAAAAAAAAMAAAAAAAAAAAAAAAAAAAAAAAAAsi9WQA1PEG3BKXFA
LwMAAAAAAAAAAAAAAHiJQP/////////////////////+/////////wAAAAAAAADALN14ZNzbbUDT
AQAAAAAAAAAAAAAAMH1A//////////////////////7/////////AAAAAAAAAMCtxtAMvL9zQFwB
AAAAAAAAAAAAAADAdUAFAAAAAAAAAAYAAAAAAAAAAAAAAAAAAAAAAAAAY2ZWQHMKivSA8WtAQwEA
AAAAAAAAAAAAADB0QP/////////////////////+/////////wAAAAAAAADAZ6daLUgybEAhAQAA
AAAAAAAAAAAAEHJA//////////////////////7/////////AAAAAAAAAMCOopfS3/dXQCIAAAAA
AAAAAAAAAAAAQUByNgIAAHRyNwIAAGJoqmgPaBBLAIVyOAIAAGgSh3I5AgAAUnI6AgAAKEsBSwdL
AUsBh3I7AgAAaEyJQzjPj4AjHK7dv3vINRafqPm/INGcBr73w7/tpfWTnbcNwF2WJbvPTANA6ez9
cdHw8z/XFye7ZbUoQHI8AgAAdHI9AgAAYmixSwd1YmiySwFoXEcAAAAAAAAAAGizTmhRaFJotGi1
aLZot2hYSwF1YmhrKYFyPgIAAH1yPwIAAChobk5oP0sCaG9LA2hbaHFoU0sCaH5HPnrX8pq8r0ho
X0sDaFVOaH9ogGhXaEloGUMIAQAAAAAAAAByQAIAAIZyQQIAAFJyQgIAAGhaTmiEaIVLA2gPaBBL
AIVyQwIAAGgSh3JEAgAAUnJFAgAAKEsBSwGFckYCAABoGYlDCAEAAAAAAAAAckcCAAB0ckgCAABi
SwGHckkCAABSckoCAAB9cksCAAAoaD9LAmiPaA9oEEsAhXJMAgAAaBKHck0CAABSck4CAAAoSwFL
B4VyTwIAAGiWiUKIAQAAAQAAAAAAAAAEAAAAAAAAAAEAAAAAAAAAAAAAwDJOIcA6rIDcF11wQHIE
AAAAAAAAAAAAAADIkUACAAAAAAAAAAMAAAAAAAAAAAAAAAAAAAAAAAAA5UZWQFuE5LEJBHBArAAA
AAAAAAAAAAAAAIBlQP/////////////////////+/////////wAAAAAAAADAtimfJXNYbUCHAAAA
AAAAAAAAAAAA4GBA//////////////////////7/////////AAAAAAAAAMBHYwxBYHFnQCUAAAAA
AAAAAAAAAACAQkAFAAAAAAAAAAYAAAAAAAAAAAAAAAAAAAAAAACAFWdWQEbD471iNHBAxgMAAAAA
AAAAAAAAADCOQP/////////////////////+/////////wAAAAAAAADA4Yf4loPtbkA0AwAAAAAA
AAAAAAAAoIlA//////////////////////7/////////AAAAAAAAAMAsowyxn8xyQJIAAAAAAAAA
AAAAAABAYkByUAIAAHRyUQIAAGJoqmgPaBBLAIVyUgIAAGgSh3JTAgAAUnJUAgAAKEsBSwdLAUsB
h3JVAgAAaEyJQzgTOfAX6J7av9se6NDUFRLAgKTHM0A8AMDnSqpw3R0wwC6XHptrKdQ/4mssPNgN
4L/kWPklDTMUQHJWAgAAdHJXAgAAYmixSwd1YmiySwFoXEcAAAAAAAAAAGizTmhRaFJotGi1aLZo
t2hYSwF1YmhrKYFyWAIAAH1yWQIAAChobk5oP0sCaG9LA2hbaHFoU0sCaH5HPnrX8pq8r0hoX0sD
aFVOaH9ogGhXaEloGUMIAQAAAAAAAAByWgIAAIZyWwIAAFJyXAIAAGhaTmiEaIVLA2gPaBBLAIVy
XQIAAGgSh3JeAgAAUnJfAgAAKEsBSwGFcmACAABoGYlDCAEAAAAAAAAAcmECAAB0cmICAABiSwGH
cmMCAABScmQCAAB9cmUCAAAoaD9LAmiPaA9oEEsAhXJmAgAAaBKHcmcCAABScmgCAAAoSwFLB4Vy
aQIAAGiWiUKIAQAAAQAAAAAAAAAEAAAAAAAAAAIAAAAAAAAAAAAAQN9I1D+aeGQBAEJwQHIEAAAA
AAAAAAAAAADIkUACAAAAAAAAAAMAAAAAAAAAAQAAAAAAAAAAAAAgssUpwC83L/xxjHBAjgMAAAAA
AAAAAAAAAHCMQP/////////////////////+/////////wAAAAAAAADAy5ZoKx/2a0B9AAAAAAAA
AAAAAAAAQF9A//////////////////////7/////////AAAAAAAAAMAsPO4dZc5wQBEDAAAAAAAA
AAAAAACIiEAFAAAAAAAAAAYAAAAAAAAAAQAAAAAAAAAAAAAAeLAAQN7aylGIhGxA5AAAAAAAAAAA
AAAAAIBsQP/////////////////////+/////////wAAAAAAAADA3lxQTl57YEAFAAAAAAAAAAAA
AAAAABRA//////////////////////7/////////AAAAAAAAAMAyt2vxfbdrQN8AAAAAAAAAAAAA
AADga0ByagIAAHRyawIAAGJoqmgPaBBLAIVybAIAAGgSh3JtAgAAUnJuAgAAKEsBSwdLAUsBh3Jv
AgAAaEyJQziVdC64tM/Xv1K9bsrjFPO/jHE2GEc+FcCy4x1JgYLjv4jMK+s4OQdAMZ1as41tMMDh
HLprNbkKQHJwAgAAdHJxAgAAYmixSwd1YmiySwFoXEcAAAAAAAAAAGizTmhRaFJotGi1aLZot2hY
SwF1YmhrKYFycgIAAH1ycwIAAChobk5oP0sCaG9LA2hbaHFoU0sCaH5HPnrX8pq8r0hoX0sDaFVO
aH9ogGhXaEloGUMIAQAAAAAAAABydAIAAIZydQIAAFJydgIAAGhaTmiEaIVLA2gPaBBLAIVydwIA
AGgSh3J4AgAAUnJ5AgAAKEsBSwGFcnoCAABoGYlDCAEAAAAAAAAAcnsCAAB0cnwCAABiSwGHcn0C
AABScn4CAAB9cn8CAAAoaD9LAmiPaA9oEEsAhXKAAgAAaBKHcoECAABScoICAAAoSwFLB4VygwIA
AGiWiUKIAQAAAQAAAAAAAAAEAAAAAAAAAAIAAAAAAAAAAAAAQN9I1D9HRqlxNDVwQHIEAAAAAAAA
AAAAAADIkUACAAAAAAAAAAMAAAAAAAAAAgAAAAAAAAAAAADA2Yj1v/ACOZ8ajXBAjgMAAAAAAAAA
AAAAAHCMQP/////////////////////+/////////wAAAAAAAADAxLoIlBEBdUAYAAAAAAAAAAAA
AAAAADhA//////////////////////7/////////AAAAAAAAAMCbXREeBU5wQHYDAAAAAAAAAAAA
AACwi0AFAAAAAAAAAAYAAAAAAAAAAAAAAAAAAAAAAADgWiRWQDIM1r2UUWxA5AAAAAAAAAAAAAAA
AIBsQP/////////////////////+/////////wAAAAAAAADAxGSGSIEua0BTAAAAAAAAAAAAAAAA
wFRA//////////////////////7/////////AAAAAAAAAMBamXT1/GFrQJEAAAAAAAAAAAAAAAAg
YkByhAIAAHRyhQIAAGJoqmgPaBBLAIVyhgIAAGgSh3KHAgAAUnKIAgAAKEsBSwdLAUsBh3KJAgAA
aEyJQzgotpXmCVPVv/nk5XWFI/G/NslDaCadHUDx+YZJshb1v+GeT8Hi5QRAZZdYTIZK8r+bSC/o
BRcTQHKKAgAAdHKLAgAAYmixSwd1YmiySwFoXEcAAAAAAAAAAGizTmhRaFJotGi1aLZot2hYSwF1
YmhrKYFyjAIAAH1yjQIAAChobk5oP0sCaG9LA2hbaHFoU0sCaH5HPnrX8pq8r0hoX0sDaFVOaH9o
gGhXaEloGUMIAQAAAAAAAAByjgIAAIZyjwIAAFJykAIAAGhaTmiEaIVLA2gPaBBLAIVykQIAAGgS
h3KSAgAAUnKTAgAAKEsBSwGFcpQCAABoGYlDCAEAAAAAAAAAcpUCAAB0cpYCAABiSwGHcpcCAABS
cpgCAAB9cpkCAAAoaD9LAmiPaA9oEEsAhXKaAgAAaBKHcpsCAABScpwCAAAoSwFLB4VynQIAAGiW
iUKIAQAAAQAAAAAAAAAEAAAAAAAAAAEAAAAAAAAAAAAAYO4uE8DSywOw2iRwQHIEAAAAAAAAAAAA
AADIkUACAAAAAAAAAAMAAAAAAAAAAAAAAAAAAAAAAAAACflVQMKAOAtuW3BA9gAAAAAAAAAAAAAA
AMBuQP/////////////////////+/////////wAAAAAAAADAqCDONv2HLUAnAAAAAAAAAAAAAAAA
gENA//////////////////////7/////////AAAAAAAAAMAhOTS9YK5yQM8AAAAAAAAAAAAAAADg
aUAFAAAAAAAAAAYAAAAAAAAAAAAAAAAAAAAAAACAsudVQCPYK03w129AfAMAAAAAAAAAAAAAAOCL
QP/////////////////////+/////////wAAAAAAAADA9nK1RqWZbUAvAAAAAAAAAAAAAAAAgEdA
//////////////////////7/////////AAAAAAAAAMC7vSZjoptvQE0DAAAAAAAAAAAAAABoikBy
ngIAAHRynwIAAGJoqmgPaBBLAIVyoAIAAGgSh3KhAgAAUnKiAgAAKEsBSwdLAUsBh3KjAgAAaEyJ
QzjYqgdneifTv88gF03VMwjAd+KjLDf4IsAfQkMpObQBwONli7Hy9dw/rj7y0rY3GsDoJCUjkFvr
P3KkAgAAdHKlAgAAYmixSwd1YmiySwFoXEcAAAAAAAAAAGizTmhRaFJotGi1aLZot2hYSwF1Ymhr
KYFypgIAAH1ypwIAAChobk5oP0sCaG9LA2hbaHFoU0sCaH5HPnrX8pq8r0hoX0sDaFVOaH9ogGhX
aEloGUMIAQAAAAAAAAByqAIAAIZyqQIAAFJyqgIAAGhaTmiEaIVLA2gPaBBLAIVyqwIAAGgSh3Ks
AgAAUnKtAgAAKEsBSwGFcq4CAABoGYlDCAEAAAAAAAAAcq8CAAB0crACAABiSwGHcrECAABScrIC
AAB9crMCAAAoaD9LAmiPaA9oEEsAhXK0AgAAaBKHcrUCAABScrYCAAAoSwFLB4VytwIAAGiWiUKI
AQAAAQAAAAAAAAAEAAAAAAAAAAAAAAAAAAAAAAAAwEpnVkDv/tFVihRwQHIEAAAAAAAAAAAAAADI
kUACAAAAAAAAAAMAAAAAAAAAAAAAAAAAAAAAAAAAKjlWQPOS3EoL4m5A0gMAAAAAAAAAAAAAAJCO
QP/////////////////////+/////////wAAAAAAAADARDKoMUFZbEAkAwAAAAAAAAAAAAAAIIlA
//////////////////////7/////////AAAAAAAAAMAESztagbhyQK4AAAAAAAAAAAAAAADAZUAF
AAAAAAAAAAYAAAAAAAAAAgAAAAAAAAAAAACAl6zhv24lTfx2HXNAoAAAAAAAAAAAAAAAAABkQP//
///////////////////+/////////wAAAAAAAADA7V4IUaQWbEAfAAAAAAAAAAAAAAAAAD9A////
//////////////////7/////////AAAAAAAAAMBXFSo0PK5xQIEAAAAAAAAAAAAAAAAgYEByuAIA
AHRyuQIAAGJoqmgPaBBLAIVyugIAAGgSh3K7AgAAUnK8AgAAKEsBSwdLAUsBh3K9AgAAaEyJQzil
tYLC7uzQv0fbEQpxkOq/s9vlGt6x2z9Slk0uaEwbwB1HDkStiwlAvC6CpkB7IcA1a6BjlBEZQHK+
AgAAdHK/AgAAYmixSwd1YmiySwFoXEcAAAAAAAAAAGizTmhRaFJotGi1aLZot2hYSwF1YmhrKYFy
wAIAAH1ywQIAAChobk5oP0sCaG9LA2hbaHFoU0sCaH5HPnrX8pq8r0hoX0sDaFVOaH9ogGhXaElo
GUMIAQAAAAAAAABywgIAAIZywwIAAFJyxAIAAGhaTmiEaIVLA2gPaBBLAIVyxQIAAGgSh3LGAgAA
UnLHAgAAKEsBSwGFcsgCAABoGYlDCAEAAAAAAAAAcskCAAB0csoCAABiSwGHcssCAABScswCAAB9
cs0CAAAoaD9LAmiPaA9oEEsAhXLOAgAAaBKHcs8CAABSctACAAAoSwFLB4Vy0QIAAGiWiUKIAQAA
AQAAAAAAAAAEAAAAAAAAAAIAAAAAAAAAAAAAYMh4Ob+iyhcSY95vQHIEAAAAAAAAAAAAAADIkUAC
AAAAAAAAAAMAAAAAAAAAAAAAAAAAAAAAAADAsXlWQD2Et48wu3JAYwIAAAAAAAAAAAAAABiDQP//
///////////////////+/////////wAAAAAAAADA6MesLLUockBNAgAAAAAAAAAAAAAAaIJA////
//////////////////7/////////AAAAAAAAAMBRr+nknrp8QBYAAAAAAAAAAAAAAAAANkAFAAAA
AAAAAAYAAAAAAAAAAgAAAAAAAAAAAADAp+NLP/K6vCR+52hADwIAAAAAAAAAAAAAAHiAQP//////
///////////////+/////////wAAAAAAAADAmaAxVbzoZ0AVAAAAAAAAAAAAAAAAADVA////////
//////////////7/////////AAAAAAAAAMAUifoQ0/FnQPoBAAAAAAAAAAAAAACgf0By0gIAAHRy
0wIAAGJoqmgPaBBLAIVy1AIAAGgSh3LVAgAAUnLWAgAAKEsBSwdLAUsBh3LXAgAAaEyJQzgFnaLT
UobOvxriuRXbnPe/7vaWyH2g878kOmHqSjQpwN95cIYWI/M/0VnIrv41LkD0aPecFWDkP3LYAgAA
dHLZAgAAYmixSwd1YmiySwFoXEcAAAAAAAAAAGizTmhRaFJotGi1aLZot2hYSwF1YmhrKYFy2gIA
AH1y2wIAAChobk5oP0sCaG9LA2hbaHFoU0sCaH5HPnrX8pq8r0hoX0sDaFVOaH9ogGhXaEloGUMI
AQAAAAAAAABy3AIAAIZy3QIAAFJy3gIAAGhaTmiEaIVLA2gPaBBLAIVy3wIAAGgSh3LgAgAAUnLh
AgAAKEsBSwGFcuICAABoGYlDCAEAAAAAAAAAcuMCAAB0cuQCAABiSwGHcuUCAABScuYCAAB9cucC
AAAoaD9LAmiPaA9oEEsAhXLoAgAAaBKHcukCAABScuoCAAAoSwFLB4Vy6wIAAGiWiUKIAQAAAQAA
AAAAAAAEAAAAAAAAAAAAAAAAAAAAAAAAwEpnVkAbcfkKIbFvQHIEAAAAAAAAAAAAAADIkUACAAAA
AAAAAAMAAAAAAAAAAAAAAAAAAAAAAAAAKjlWQCrslFC9nG5A0gMAAAAAAAAAAAAAAJCOQP//////
///////////////+/////////wAAAAAAAADA0ZG8JgRGbEAkAwAAAAAAAAAAAAAAIIlA////////
//////////////7/////////AAAAAAAAAMCJU8t2QZhyQK4AAAAAAAAAAAAAAADAZUAFAAAAAAAA
AAYAAAAAAAAAAgAAAAAAAAAAAACAl6zhv0Zrb688ZXJAoAAAAAAAAAAAAAAAAABkQP//////////
///////////+/////////wAAAAAAAADAPJWxDGRyakAfAAAAAAAAAAAAAAAAAD9A////////////
//////////7/////////AAAAAAAAAMD0Z/e8nLNxQIEAAAAAAAAAAAAAAAAgYEBy7AIAAHRy7QIA
AGJoqmgPaBBLAIVy7gIAAGgSh3LvAgAAUnLwAgAAKEsBSwdLAUsBh3LxAgAAaEyJQzjXgtRxdL7K
v0bjuZj5f+e/96zSs2c42j+PO84wb6gYwLLK+9myBQhA1jWg/jTGHMDsDs8KEp4WQHLyAgAAdHLz
AgAAYmixSwd1YmiySwFoXEcAAAAAAAAAAGizTmhRaFJotGi1aLZot2hYSwF1YmhrKYFy9AIAAH1y
9QIAAChobk5oP0sCaG9LA2hbaHFoU0sCaH5HPnrX8pq8r0hoX0sDaFVOaH9ogGhXaEloGUMIAQAA
AAAAAABy9gIAAIZy9wIAAFJy+AIAAGhaTmiEaIVLA2gPaBBLAIVy+QIAAGgSh3L6AgAAUnL7AgAA
KEsBSwGFcvwCAABoGYlDCAEAAAAAAAAAcv0CAAB0cv4CAABiSwGHcv8CAABScgADAAB9cgEDAAAo
aD9LAmiPaA9oEEsAhXICAwAAaBKHcgMDAABScgQDAAAoSwFLB4VyBQMAAGiWiUKIAQAAAQAAAAAA
AAAEAAAAAAAAAAIAAAAAAAAAAAAAQN9I1D+HdHYidXZvQHIEAAAAAAAAAAAAAADIkUACAAAAAAAA
AAMAAAAAAAAAAgAAAAAAAAAAAADA2Yj1vxdNky9mF3BAjgMAAAAAAAAAAAAAAHCMQP//////////
///////////+/////////wAAAAAAAADAbV1uqxAMdUAYAAAAAAAAAAAAAAAAADhA////////////
//////////7/////////AAAAAAAAAMCGSCgJVrBvQHYDAAAAAAAAAAAAAACwi0AFAAAAAAAAAAYA
AAAAAAAAAAAAAAAAAAAAAADgWiRWQFCPCvK2kGtA5AAAAAAAAAAAAAAAAIBsQP//////////////
///////+/////////wAAAAAAAADA6hdsvr4ra0BTAAAAAAAAAAAAAAAAwFRA////////////////
//////7/////////AAAAAAAAAMCXmy2Lc1tqQJEAAAAAAAAAAAAAAAAgYkByBgMAAHRyBwMAAGJo
qmgPaBBLAIVyCAMAAGgSh3IJAwAAUnIKAwAAKEsBSwdLAUsBh3ILAwAAaEyJQzgBXte90STIv0se
8JL6jOq/Qlb5C3iyHEDcxtTwcvjwv8t+V6r09QJAD+/45Fsy878hLZQsoKgRQHIMAwAAdHINAwAA
YmixSwd1YmiySwFoXEcAAAAAAAAAAGizTmhRaFJotGi1aLZot2hYSwF1YmhrKYFyDgMAAH1yDwMA
AChobk5oP0sCaG9LA2hbaHFoU0sCaH5HPnrX8pq8r0hoX0sDaFVOaH9ogGhXaEloGUMIAQAAAAAA
AAByEAMAAIZyEQMAAFJyEgMAAGhaTmiEaIVLA2gPaBBLAIVyEwMAAGgSh3IUAwAAUnIVAwAAKEsB
SwGFchYDAABoGYlDCAEAAAAAAAAAchcDAAB0chgDAABiSwGHchkDAABSchoDAAB9chsDAAAoaD9L
AmiPaA9oEEsAhXIcAwAAaBKHch0DAABSch4DAAAoSwFLB4VyHwMAAGiWiUKIAQAAAQAAAAAAAAAE
AAAAAAAAAAAAAAAAAAAAAAAAAN34VUBMEHaQKVpvQHIEAAAAAAAAAAAAAADIkUACAAAAAAAAAAMA
AAAAAAAAAQAAAAAAAAAAAABAGaIjQI5ZVi6/s2FA6g</t>
  </si>
  <si>
    <t xml:space="preserve">gAN9cQAoWBgAAABpZGxlX2VuZ2luZV9zcGVlZF9tZWRpYW5xAUdAh3AAAAAAAFgVAAAAaWRsZV9l
bmdpbmVfc3BlZWRfc3RkcQJHQFkAAAAAAABYDwAAAGdlYXJfYm94X3JhdGlvc3EDfXEEKEsBR0AS
vXCj1wo9SwJHQAPS8an7521LA0c/+ffO2RaHK0sERz/zT987ZFodSwVHP/AAAAAAAABLBkc/6dsi
0OVgQnVYEQAAAGZpbmFsX2RyaXZlX3JhdGlvcQVHQA2JN0vGp/BYIAAAAHR5cmVfZHluYW1pY19y
b2xsaW5nX2NvZWZmaWNpZW50cQZHP+8VMow6s1x1Lg==
</t>
  </si>
  <si>
    <t>version</t>
  </si>
  <si>
    <t>duration</t>
  </si>
  <si>
    <t>nodes L0</t>
  </si>
  <si>
    <t>nodes L1</t>
  </si>
  <si>
    <t>nodes L2</t>
  </si>
  <si>
    <t>nodes L3</t>
  </si>
  <si>
    <t>nodes L4</t>
  </si>
  <si>
    <t>nodes L5</t>
  </si>
  <si>
    <t>Babel</t>
  </si>
  <si>
    <t>('2.3.4',)</t>
  </si>
  <si>
    <t>('co2mpas.batch.run_base:run_base', 'co2mpas.batch.run_base:CO2MPAS model', 'config.selector.all')</t>
  </si>
  <si>
    <t>Bottleneck</t>
  </si>
  <si>
    <t>('1.2.0',)</t>
  </si>
  <si>
    <t>('co2mpas.batch.run_base:run_base', 'co2mpas.batch.run_base:CO2MPAS model', 'input.calibration.wltp_h')</t>
  </si>
  <si>
    <t>CommonMark</t>
  </si>
  <si>
    <t>('0.5.4',)</t>
  </si>
  <si>
    <t>('co2mpas.batch.run_base:run_base', 'co2mpas.batch.run_base:CO2MPAS model', 'input.calibration.wltp_l')</t>
  </si>
  <si>
    <t>Cython</t>
  </si>
  <si>
    <t>('0.25.1',)</t>
  </si>
  <si>
    <t>('co2mpas.batch.run_base:run_base', 'co2mpas.batch.run_base:CO2MPAS model', 'input.precondition.wltp_p')</t>
  </si>
  <si>
    <t>Flask</t>
  </si>
  <si>
    <t>('0.11.1',)</t>
  </si>
  <si>
    <t>('co2mpas.batch.run_base:run_base', 'co2mpas.batch.run_base:CO2MPAS model', 'input.prediction.models')</t>
  </si>
  <si>
    <t>Flask-Cors</t>
  </si>
  <si>
    <t>('2.1.2',)</t>
  </si>
  <si>
    <t>('co2mpas.batch.run_base:run_base', 'co2mpas.batch.run_base:CO2MPAS model', 'input.prediction.nedc_h')</t>
  </si>
  <si>
    <t>GitPython</t>
  </si>
  <si>
    <t>('2.1.0',)</t>
  </si>
  <si>
    <t>('co2mpas.batch.run_base:run_base', 'co2mpas.batch.run_base:CO2MPAS model', 'input.prediction.nedc_l')</t>
  </si>
  <si>
    <t>HeapDict</t>
  </si>
  <si>
    <t>('1.0.0',)</t>
  </si>
  <si>
    <t>('co2mpas.batch.run_base:run_base', 'co2mpas.batch.run_base:CO2MPAS model', 'input.prediction.wltp_h')</t>
  </si>
  <si>
    <t>Jinja2</t>
  </si>
  <si>
    <t>('2.8',)</t>
  </si>
  <si>
    <t>('co2mpas.batch.run_base:run_base', 'co2mpas.batch.run_base:CO2MPAS model', 'input.prediction.wltp_l')</t>
  </si>
  <si>
    <t>Keras</t>
  </si>
  <si>
    <t>('1.1.1',)</t>
  </si>
  <si>
    <t>('co2mpas.batch.run_base:run_base', 'co2mpas.batch.run_base:CO2MPAS model', 'calculate_precondition_output')</t>
  </si>
  <si>
    <t>Markdown</t>
  </si>
  <si>
    <t>('2.6.7',)</t>
  </si>
  <si>
    <t>('active_cylinder_ratios',)</t>
  </si>
  <si>
    <t>MarkupSafe</t>
  </si>
  <si>
    <t>('0.23',)</t>
  </si>
  <si>
    <t>('engine_model', 'active_cylinder_ratios')</t>
  </si>
  <si>
    <t>Pillow</t>
  </si>
  <si>
    <t>('3.4.2',)</t>
  </si>
  <si>
    <t>('engine_model', 'CO2_emission_model', 'active_cylinder_ratios')</t>
  </si>
  <si>
    <t>PuLP</t>
  </si>
  <si>
    <t>('1.6.1',)</t>
  </si>
  <si>
    <t>('air_density',)</t>
  </si>
  <si>
    <t>PyAudio</t>
  </si>
  <si>
    <t>('0.2.9',)</t>
  </si>
  <si>
    <t>('vehicle_model', 'air_density')</t>
  </si>
  <si>
    <t>PyMeta3</t>
  </si>
  <si>
    <t>('0.5.1',)</t>
  </si>
  <si>
    <t>('alternator_efficiency',)</t>
  </si>
  <si>
    <t>PyOpenGL</t>
  </si>
  <si>
    <t>('3.1.1',)</t>
  </si>
  <si>
    <t>('electric_model', 'alternator_efficiency')</t>
  </si>
  <si>
    <t>PyQt4</t>
  </si>
  <si>
    <t>('4.11.4',)</t>
  </si>
  <si>
    <t>('alternator_off_threshold',)</t>
  </si>
  <si>
    <t>PyQtdesignerplugins</t>
  </si>
  <si>
    <t>('1.1',)</t>
  </si>
  <si>
    <t>('electric_model', 'alternator_off_threshold')</t>
  </si>
  <si>
    <t>PyQwt</t>
  </si>
  <si>
    <t>('5.2.1',)</t>
  </si>
  <si>
    <t>('alternator_start_window_width',)</t>
  </si>
  <si>
    <t>PyYAML</t>
  </si>
  <si>
    <t>('3.12',)</t>
  </si>
  <si>
    <t>('electric_model', 'alternator_start_window_width')</t>
  </si>
  <si>
    <t>Pygments</t>
  </si>
  <si>
    <t>('2.1.3',)</t>
  </si>
  <si>
    <t>('angle_slope',)</t>
  </si>
  <si>
    <t>PythonQwt</t>
  </si>
  <si>
    <t>('0.5.5',)</t>
  </si>
  <si>
    <t>('vehicle_model', 'angle_slope')</t>
  </si>
  <si>
    <t>QtAwesome</t>
  </si>
  <si>
    <t>('0.3.3',)</t>
  </si>
  <si>
    <t>('auxiliaries_power_loss',)</t>
  </si>
  <si>
    <t>QtPy</t>
  </si>
  <si>
    <t>('1.1.2',)</t>
  </si>
  <si>
    <t>('engine_model', 'auxiliaries_power_loss')</t>
  </si>
  <si>
    <t>Rx</t>
  </si>
  <si>
    <t>('1.5.3',)</t>
  </si>
  <si>
    <t>('auxiliaries_torque_loss',)</t>
  </si>
  <si>
    <t>SQLAlchemy</t>
  </si>
  <si>
    <t>('1.1.3',)</t>
  </si>
  <si>
    <t>('engine_model', 'auxiliaries_torque_loss')</t>
  </si>
  <si>
    <t>Sphinx</t>
  </si>
  <si>
    <t>('1.4.8',)</t>
  </si>
  <si>
    <t>('calibration_tc_speed_threshold',)</t>
  </si>
  <si>
    <t>ViTables</t>
  </si>
  <si>
    <t>('2.1',)</t>
  </si>
  <si>
    <t>('clutch_torque_converter_model', 'calibration_tc_speed_threshold')</t>
  </si>
  <si>
    <t>Werkzeug</t>
  </si>
  <si>
    <t>('0.11.11',)</t>
  </si>
  <si>
    <t>('change_gear_window_width',)</t>
  </si>
  <si>
    <t>XlsxWriter</t>
  </si>
  <si>
    <t>('0.9.3',)</t>
  </si>
  <si>
    <t>('wheels_model', 'change_gear_window_width')</t>
  </si>
  <si>
    <t>adodbapi</t>
  </si>
  <si>
    <t>('2.6.0.7',)</t>
  </si>
  <si>
    <t>('gear_box_model', 'change_gear_window_width')</t>
  </si>
  <si>
    <t>alabaster</t>
  </si>
  <si>
    <t>('0.7.9',)</t>
  </si>
  <si>
    <t>('co2_params',)</t>
  </si>
  <si>
    <t>algopy</t>
  </si>
  <si>
    <t>('0.5.3',)</t>
  </si>
  <si>
    <t>('engine_model', 'co2_params')</t>
  </si>
  <si>
    <t>altair</t>
  </si>
  <si>
    <t>('1.1.0.dev0',)</t>
  </si>
  <si>
    <t>('correct_f0',)</t>
  </si>
  <si>
    <t>args</t>
  </si>
  <si>
    <t>('0.1.0',)</t>
  </si>
  <si>
    <t>('vehicle_model', 'correct_f0')</t>
  </si>
  <si>
    <t>asteval</t>
  </si>
  <si>
    <t>('0.9.8',)</t>
  </si>
  <si>
    <t>('delta_time_engine_starter',)</t>
  </si>
  <si>
    <t>astroML</t>
  </si>
  <si>
    <t>('0.3',)</t>
  </si>
  <si>
    <t>('electric_model', 'delta_time_engine_starter')</t>
  </si>
  <si>
    <t>astroid</t>
  </si>
  <si>
    <t>('enable_phases_willans',)</t>
  </si>
  <si>
    <t>backports-abc</t>
  </si>
  <si>
    <t>('0.4',)</t>
  </si>
  <si>
    <t>('engine_model', 'enable_phases_willans')</t>
  </si>
  <si>
    <t>baresql</t>
  </si>
  <si>
    <t>('0.7.4',)</t>
  </si>
  <si>
    <t>('engine_model', 'CO2_emission_model', 'enable_phases_willans')</t>
  </si>
  <si>
    <t>bcolz</t>
  </si>
  <si>
    <t>('1.1.0',)</t>
  </si>
  <si>
    <t>('enable_willans',)</t>
  </si>
  <si>
    <t>beautifulsoup4</t>
  </si>
  <si>
    <t>('4.5.1',)</t>
  </si>
  <si>
    <t>('engine_model', 'enable_willans')</t>
  </si>
  <si>
    <t>blaze</t>
  </si>
  <si>
    <t>('0.10.1',)</t>
  </si>
  <si>
    <t>('engine_model', 'CO2_emission_model', 'enable_willans')</t>
  </si>
  <si>
    <t>blosc</t>
  </si>
  <si>
    <t>('1.4.4',)</t>
  </si>
  <si>
    <t>('engine_has_cylinder_deactivation',)</t>
  </si>
  <si>
    <t>bloscpack</t>
  </si>
  <si>
    <t>('0.11.0',)</t>
  </si>
  <si>
    <t>('engine_model', 'engine_has_cylinder_deactivation')</t>
  </si>
  <si>
    <t>bokeh</t>
  </si>
  <si>
    <t>('0.12.3',)</t>
  </si>
  <si>
    <t>('engine_model', 'CO2_emission_model', 'engine_has_cylinder_deactivation')</t>
  </si>
  <si>
    <t>boltons</t>
  </si>
  <si>
    <t>('16.5.1',)</t>
  </si>
  <si>
    <t>('engine_has_variable_valve_actuation',)</t>
  </si>
  <si>
    <t>bqplot</t>
  </si>
  <si>
    <t>('0.8.4',)</t>
  </si>
  <si>
    <t>('engine_model', 'engine_has_variable_valve_actuation')</t>
  </si>
  <si>
    <t>brewer2mpl</t>
  </si>
  <si>
    <t>('1.4.1',)</t>
  </si>
  <si>
    <t>('engine_model', 'CO2_emission_model', 'engine_has_variable_valve_actuation')</t>
  </si>
  <si>
    <t>cachetools</t>
  </si>
  <si>
    <t>('2.0.0',)</t>
  </si>
  <si>
    <t>('engine_is_turbo',)</t>
  </si>
  <si>
    <t>certifi</t>
  </si>
  <si>
    <t>('2016.9.26',)</t>
  </si>
  <si>
    <t>('engine_model', 'engine_is_turbo')</t>
  </si>
  <si>
    <t>cffi</t>
  </si>
  <si>
    <t>('1.8.3',)</t>
  </si>
  <si>
    <t>('final_drive_efficiency',)</t>
  </si>
  <si>
    <t>click</t>
  </si>
  <si>
    <t>('6.6',)</t>
  </si>
  <si>
    <t>('final_drive_model', 'final_drive_efficiency')</t>
  </si>
  <si>
    <t>clint</t>
  </si>
  <si>
    <t>('final_drive_ratio',)</t>
  </si>
  <si>
    <t>cloudpickle</t>
  </si>
  <si>
    <t>('0.2.1',)</t>
  </si>
  <si>
    <t>('wheels_model', 'final_drive_ratio')</t>
  </si>
  <si>
    <t>clrmagic</t>
  </si>
  <si>
    <t>('0.0.1a2',)</t>
  </si>
  <si>
    <t>('final_drive_model', 'final_drive_ratio')</t>
  </si>
  <si>
    <t>co2mpas</t>
  </si>
  <si>
    <t>('1.4.2',)</t>
  </si>
  <si>
    <t>('gear_box_model', 'final_drive_ratio')</t>
  </si>
  <si>
    <t>colorama</t>
  </si>
  <si>
    <t>('0.3.7',)</t>
  </si>
  <si>
    <t>('fuel_saving_at_strategy',)</t>
  </si>
  <si>
    <t>cvxopt</t>
  </si>
  <si>
    <t>('1.1.7',)</t>
  </si>
  <si>
    <t>('gear_box_model', 'fuel_saving_at_strategy')</t>
  </si>
  <si>
    <t>cx-Freeze</t>
  </si>
  <si>
    <t>('4.3.4',)</t>
  </si>
  <si>
    <t>('gear_box_temperature_references',)</t>
  </si>
  <si>
    <t>cycler</t>
  </si>
  <si>
    <t>('0.10.0',)</t>
  </si>
  <si>
    <t>('gear_box_model', 'gear_box_temperature_references')</t>
  </si>
  <si>
    <t>cytoolz</t>
  </si>
  <si>
    <t>('0.8.0',)</t>
  </si>
  <si>
    <t>('has_energy_recuperation',)</t>
  </si>
  <si>
    <t>dask</t>
  </si>
  <si>
    <t>('0.12.0',)</t>
  </si>
  <si>
    <t>('electric_model', 'has_energy_recuperation')</t>
  </si>
  <si>
    <t>datashape</t>
  </si>
  <si>
    <t>('0.5.2',)</t>
  </si>
  <si>
    <t>('has_gear_box_thermal_management',)</t>
  </si>
  <si>
    <t>db.py</t>
  </si>
  <si>
    <t>('gear_box_model', 'has_gear_box_thermal_management')</t>
  </si>
  <si>
    <t>ddt</t>
  </si>
  <si>
    <t>('has_lean_burn',)</t>
  </si>
  <si>
    <t>decorator</t>
  </si>
  <si>
    <t>('4.0.10',)</t>
  </si>
  <si>
    <t>('engine_model', 'has_lean_burn')</t>
  </si>
  <si>
    <t>dill</t>
  </si>
  <si>
    <t>('0.2.5',)</t>
  </si>
  <si>
    <t>('engine_model', 'CO2_emission_model', 'has_lean_burn')</t>
  </si>
  <si>
    <t>distributed</t>
  </si>
  <si>
    <t>('1.14.0',)</t>
  </si>
  <si>
    <t>('has_periodically_regenerating_systems',)</t>
  </si>
  <si>
    <t>docopt</t>
  </si>
  <si>
    <t>('0.6.2',)</t>
  </si>
  <si>
    <t>('engine_model', 'has_periodically_regenerating_systems')</t>
  </si>
  <si>
    <t>docrepr</t>
  </si>
  <si>
    <t>('engine_model', 'CO2_emission_model', 'has_periodically_regenerating_systems')</t>
  </si>
  <si>
    <t>docutils</t>
  </si>
  <si>
    <t>('0.12',)</t>
  </si>
  <si>
    <t>('has_selective_catalytic_reduction',)</t>
  </si>
  <si>
    <t>doit</t>
  </si>
  <si>
    <t>('0.29.0',)</t>
  </si>
  <si>
    <t>('engine_model', 'has_selective_catalytic_reduction')</t>
  </si>
  <si>
    <t>easygui</t>
  </si>
  <si>
    <t>('0.97.4',)</t>
  </si>
  <si>
    <t>('engine_model', 'CO2_emission_model', 'has_selective_catalytic_reduction')</t>
  </si>
  <si>
    <t>emcee</t>
  </si>
  <si>
    <t>('2.2.1',)</t>
  </si>
  <si>
    <t>('has_start_stop',)</t>
  </si>
  <si>
    <t>entrypoints</t>
  </si>
  <si>
    <t>('0.2.2',)</t>
  </si>
  <si>
    <t>('engine_model', 'has_start_stop')</t>
  </si>
  <si>
    <t>et-xmlfile</t>
  </si>
  <si>
    <t>('1.0.1',)</t>
  </si>
  <si>
    <t>('engine_model', 'start_stop', 'has_start_stop')</t>
  </si>
  <si>
    <t>fasteners</t>
  </si>
  <si>
    <t>('0.14.1',)</t>
  </si>
  <si>
    <t>('is_cycle_hot',)</t>
  </si>
  <si>
    <t>formlayout</t>
  </si>
  <si>
    <t>('engine_model', 'is_cycle_hot')</t>
  </si>
  <si>
    <t>future</t>
  </si>
  <si>
    <t>('0.16.0',)</t>
  </si>
  <si>
    <t>('engine_model', 'CO2_emission_model', 'is_cycle_hot')</t>
  </si>
  <si>
    <t>geopy</t>
  </si>
  <si>
    <t>('1.11.0',)</t>
  </si>
  <si>
    <t>('is_hybrid',)</t>
  </si>
  <si>
    <t>ggplot</t>
  </si>
  <si>
    <t>('0.11.5',)</t>
  </si>
  <si>
    <t>('engine_model', 'is_hybrid')</t>
  </si>
  <si>
    <t>gitdb2</t>
  </si>
  <si>
    <t>('engine_model', 'start_stop', 'is_hybrid')</t>
  </si>
  <si>
    <t>graphviz</t>
  </si>
  <si>
    <t>('k1',)</t>
  </si>
  <si>
    <t>greenlet</t>
  </si>
  <si>
    <t>('0.4.10',)</t>
  </si>
  <si>
    <t>('cycle_model', 'k1')</t>
  </si>
  <si>
    <t>guidata</t>
  </si>
  <si>
    <t>('1.7.6',)</t>
  </si>
  <si>
    <t>('k2',)</t>
  </si>
  <si>
    <t>guiqwt</t>
  </si>
  <si>
    <t>('3.0.3',)</t>
  </si>
  <si>
    <t>('cycle_model', 'k2')</t>
  </si>
  <si>
    <t>h5py</t>
  </si>
  <si>
    <t>('2.6.0',)</t>
  </si>
  <si>
    <t>('lock_up_tc_limits',)</t>
  </si>
  <si>
    <t>holoviews</t>
  </si>
  <si>
    <t>('1.6.2',)</t>
  </si>
  <si>
    <t>('clutch_torque_converter_model', 'lock_up_tc_limits')</t>
  </si>
  <si>
    <t>html5lib</t>
  </si>
  <si>
    <t>('0.999999999',)</t>
  </si>
  <si>
    <t>('max_velocity_full_load_correction',)</t>
  </si>
  <si>
    <t>husl</t>
  </si>
  <si>
    <t>('4.0.3',)</t>
  </si>
  <si>
    <t>('gear_box_model', 'max_velocity_full_load_correction')</t>
  </si>
  <si>
    <t>idlex</t>
  </si>
  <si>
    <t>('1.13',)</t>
  </si>
  <si>
    <t>('min_engine_on_speed',)</t>
  </si>
  <si>
    <t>imagesize</t>
  </si>
  <si>
    <t>('0.7.1',)</t>
  </si>
  <si>
    <t>('gear_box_model', 'min_engine_on_speed')</t>
  </si>
  <si>
    <t>ipykernel</t>
  </si>
  <si>
    <t>('4.5.0',)</t>
  </si>
  <si>
    <t>('engine_model', 'min_engine_on_speed')</t>
  </si>
  <si>
    <t>ipyleaflet</t>
  </si>
  <si>
    <t>('engine_model', 'CO2_emission_model', 'min_engine_on_speed')</t>
  </si>
  <si>
    <t>ipyparallel</t>
  </si>
  <si>
    <t>('5.2.0',)</t>
  </si>
  <si>
    <t>('min_time_engine_on_after_start',)</t>
  </si>
  <si>
    <t>ipython</t>
  </si>
  <si>
    <t>('5.1.0',)</t>
  </si>
  <si>
    <t>('engine_model', 'min_time_engine_on_after_start')</t>
  </si>
  <si>
    <t>ipython-genutils</t>
  </si>
  <si>
    <t>('engine_model', 'start_stop', 'min_time_engine_on_after_start')</t>
  </si>
  <si>
    <t>ipython-sql</t>
  </si>
  <si>
    <t>('0.3.8',)</t>
  </si>
  <si>
    <t>('n_wheel_drive',)</t>
  </si>
  <si>
    <t>ipywidgets</t>
  </si>
  <si>
    <t>('5.2.2',)</t>
  </si>
  <si>
    <t>('final_drive_model', 'n_wheel_drive')</t>
  </si>
  <si>
    <t>isort</t>
  </si>
  <si>
    <t>('4.2.5',)</t>
  </si>
  <si>
    <t>('plateau_acceleration',)</t>
  </si>
  <si>
    <t>itsdangerous</t>
  </si>
  <si>
    <t>('0.24',)</t>
  </si>
  <si>
    <t>('wheels_model', 'plateau_acceleration')</t>
  </si>
  <si>
    <t>jdcal</t>
  </si>
  <si>
    <t>('1.3',)</t>
  </si>
  <si>
    <t>('gear_box_model', 'plateau_acceleration')</t>
  </si>
  <si>
    <t>jedi</t>
  </si>
  <si>
    <t>('0.9.0',)</t>
  </si>
  <si>
    <t>('engine_model', 'plateau_acceleration')</t>
  </si>
  <si>
    <t>jmespath</t>
  </si>
  <si>
    <t>('start_stop_activation_time',)</t>
  </si>
  <si>
    <t>joblib</t>
  </si>
  <si>
    <t>('0.10.3',)</t>
  </si>
  <si>
    <t>('engine_model', 'start_stop_activation_time')</t>
  </si>
  <si>
    <t>jsonschema</t>
  </si>
  <si>
    <t>('2.5.1',)</t>
  </si>
  <si>
    <t>('engine_model', 'start_stop', 'start_stop_activation_time')</t>
  </si>
  <si>
    <t>julia</t>
  </si>
  <si>
    <t>('0.1.1',)</t>
  </si>
  <si>
    <t>('stop_velocity',)</t>
  </si>
  <si>
    <t>jupyter</t>
  </si>
  <si>
    <t>('wheels_model', 'stop_velocity')</t>
  </si>
  <si>
    <t>jupyter-client</t>
  </si>
  <si>
    <t>('4.4.0',)</t>
  </si>
  <si>
    <t>('gear_box_model', 'stop_velocity')</t>
  </si>
  <si>
    <t>jupyter-console</t>
  </si>
  <si>
    <t>('5.0.0',)</t>
  </si>
  <si>
    <t>('clutch_torque_converter_model', 'stop_velocity')</t>
  </si>
  <si>
    <t>jupyter-core</t>
  </si>
  <si>
    <t>('4.2.0',)</t>
  </si>
  <si>
    <t>('electric_model', 'stop_velocity')</t>
  </si>
  <si>
    <t>keyring</t>
  </si>
  <si>
    <t>('10.0.2',)</t>
  </si>
  <si>
    <t>('engine_model', 'stop_velocity')</t>
  </si>
  <si>
    <t>lazy-object-proxy</t>
  </si>
  <si>
    <t>('1.2.2',)</t>
  </si>
  <si>
    <t>('engine_model', 'CO2_emission_model', 'stop_velocity')</t>
  </si>
  <si>
    <t>llvmlite</t>
  </si>
  <si>
    <t>('0.14.0',)</t>
  </si>
  <si>
    <t>('time_cold_hot_transition',)</t>
  </si>
  <si>
    <t>lmfit</t>
  </si>
  <si>
    <t>('0.9.5',)</t>
  </si>
  <si>
    <t>('gear_box_model', 'time_cold_hot_transition')</t>
  </si>
  <si>
    <t>locket</t>
  </si>
  <si>
    <t>('0.2.0',)</t>
  </si>
  <si>
    <t>('time_sample_frequency',)</t>
  </si>
  <si>
    <t>lxml</t>
  </si>
  <si>
    <t>('3.6.4',)</t>
  </si>
  <si>
    <t>('cycle_model', 'time_sample_frequency')</t>
  </si>
  <si>
    <t>matplotlib</t>
  </si>
  <si>
    <t>('use_dt_gear_shifting',)</t>
  </si>
  <si>
    <t>mccabe</t>
  </si>
  <si>
    <t>('gear_box_model', 'use_dt_gear_shifting')</t>
  </si>
  <si>
    <t>mistune</t>
  </si>
  <si>
    <t>('0.7.3',)</t>
  </si>
  <si>
    <t>('wltp_base_model',)</t>
  </si>
  <si>
    <t>mkl-service</t>
  </si>
  <si>
    <t>('cycle_model', 'wltp_base_model')</t>
  </si>
  <si>
    <t>monotonic</t>
  </si>
  <si>
    <t>('1.2',)</t>
  </si>
  <si>
    <t>('engine_model', 'CO2_emission_model', 'idle_fuel_consumption_initial_guess')</t>
  </si>
  <si>
    <t>mpld3</t>
  </si>
  <si>
    <t>('0.2',)</t>
  </si>
  <si>
    <t>('clutch_torque_converter_model', 'max_clutch_window_width')</t>
  </si>
  <si>
    <t>mpmath</t>
  </si>
  <si>
    <t>('0.19',)</t>
  </si>
  <si>
    <t>('engine_model', 'CO2_emission_model', 'co2_params')</t>
  </si>
  <si>
    <t>msgpack-python</t>
  </si>
  <si>
    <t>('0.4.7',)</t>
  </si>
  <si>
    <t>('engine_model', 'CO2_emission_model', 'co2mpas.model.physical.engine.co2_emission:default_ki_factor')</t>
  </si>
  <si>
    <t>multipledispatch</t>
  </si>
  <si>
    <t>('0.4.9',)</t>
  </si>
  <si>
    <t>('engine_model', 'start_stop', 'co2mpas.model.physical.engine.start_stop:default_use_basic_start_stop_model')</t>
  </si>
  <si>
    <t>mysql-connector-python</t>
  </si>
  <si>
    <t>('2.0.4',)</t>
  </si>
  <si>
    <t>('engine_model', 'CO2_emission_model', 'co2mpas.model.physical.engine.co2_emission:define_co2_params_calibrated')</t>
  </si>
  <si>
    <t>nbconvert</t>
  </si>
  <si>
    <t>('engine_model', 'CO2_emission_model', 'ki_factor')</t>
  </si>
  <si>
    <t>nbconvert-reportlab</t>
  </si>
  <si>
    <t>('0.1',)</t>
  </si>
  <si>
    <t>('engine_model', 'start_stop', 'use_basic_start_stop')</t>
  </si>
  <si>
    <t>nbformat</t>
  </si>
  <si>
    <t>('4.1.0',)</t>
  </si>
  <si>
    <t>('engine_model', 'ki_factor')</t>
  </si>
  <si>
    <t>nbsphinx</t>
  </si>
  <si>
    <t>('0.2.10',)</t>
  </si>
  <si>
    <t>('ki_factor',)</t>
  </si>
  <si>
    <t>netCDF4</t>
  </si>
  <si>
    <t>('1.2.4',)</t>
  </si>
  <si>
    <t>('engine_model', 'use_basic_start_stop')</t>
  </si>
  <si>
    <t>networkx</t>
  </si>
  <si>
    <t>('1.11',)</t>
  </si>
  <si>
    <t>('use_basic_start_stop',)</t>
  </si>
  <si>
    <t>nose</t>
  </si>
  <si>
    <t>('1.3.7',)</t>
  </si>
  <si>
    <t>('k5',)</t>
  </si>
  <si>
    <t>notebook</t>
  </si>
  <si>
    <t>('4.2.3',)</t>
  </si>
  <si>
    <t>('cycle_model', 'k5')</t>
  </si>
  <si>
    <t>numba</t>
  </si>
  <si>
    <t>('idle_engine_speed_std',)</t>
  </si>
  <si>
    <t>numdifftools</t>
  </si>
  <si>
    <t>('0.9.17',)</t>
  </si>
  <si>
    <t>('engine_model', 'idle_engine_speed_std')</t>
  </si>
  <si>
    <t>numexpr</t>
  </si>
  <si>
    <t>('2.6.1',)</t>
  </si>
  <si>
    <t>('tyre_dynamic_rolling_coefficient',)</t>
  </si>
  <si>
    <t>numpy</t>
  </si>
  <si>
    <t>('1.11.2+mkl',)</t>
  </si>
  <si>
    <t>('wheels_model', 'tyre_dynamic_rolling_coefficient')</t>
  </si>
  <si>
    <t>numpydoc</t>
  </si>
  <si>
    <t>('0.6.0',)</t>
  </si>
  <si>
    <t>('co2mpas.batch.run_base:run_base', 'co2mpas.batch.run_base:CO2MPAS model', 'output.precondition.wltp_p')</t>
  </si>
  <si>
    <t>oct2py</t>
  </si>
  <si>
    <t>('3.5.9',)</t>
  </si>
  <si>
    <t>('co2mpas.batch.run_base:run_base', 'co2mpas.batch.run_base:CO2MPAS model', 'co2mpas.model:select_calibration_data')</t>
  </si>
  <si>
    <t>odo</t>
  </si>
  <si>
    <t>('0.5.0',)</t>
  </si>
  <si>
    <t>('co2mpas.batch.run_base:run_base', 'co2mpas.batch.run_base:CO2MPAS model', 'co2mpas.model:select_calibration_data&lt;0&gt;')</t>
  </si>
  <si>
    <t>openpyxl</t>
  </si>
  <si>
    <t>('2.4.0',)</t>
  </si>
  <si>
    <t>('co2mpas.batch.run_base:run_base', 'co2mpas.batch.run_base:CO2MPAS model', 'data.calibration.wltp_h')</t>
  </si>
  <si>
    <t>pandalone</t>
  </si>
  <si>
    <t>('co2mpas.batch.run_base:run_base', 'co2mpas.batch.run_base:CO2MPAS model', 'data.calibration.wltp_l')</t>
  </si>
  <si>
    <t>pandas</t>
  </si>
  <si>
    <t>('0.19.1',)</t>
  </si>
  <si>
    <t>('co2mpas.batch.run_base:run_base', 'co2mpas.batch.run_base:CO2MPAS model', 'calibrate_with_wltp_h')</t>
  </si>
  <si>
    <t>pandas-datareader</t>
  </si>
  <si>
    <t>param</t>
  </si>
  <si>
    <t>partd</t>
  </si>
  <si>
    <t>('0.3.6',)</t>
  </si>
  <si>
    <t>patsy</t>
  </si>
  <si>
    <t>('0.4.1',)</t>
  </si>
  <si>
    <t>pdfrw</t>
  </si>
  <si>
    <t>pep8</t>
  </si>
  <si>
    <t>('1.7.0',)</t>
  </si>
  <si>
    <t>('alternator_currents',)</t>
  </si>
  <si>
    <t>pg8000</t>
  </si>
  <si>
    <t>('1.10.5',)</t>
  </si>
  <si>
    <t>('electric_model', 'alternator_currents')</t>
  </si>
  <si>
    <t>pickleshare</t>
  </si>
  <si>
    <t>pip</t>
  </si>
  <si>
    <t>('9.0.1',)</t>
  </si>
  <si>
    <t>pkginfo</t>
  </si>
  <si>
    <t>('1.3.2',)</t>
  </si>
  <si>
    <t>('alternator_nominal_power',)</t>
  </si>
  <si>
    <t>prettytable</t>
  </si>
  <si>
    <t>('0.7.2',)</t>
  </si>
  <si>
    <t>('electric_model', 'alternator_nominal_power')</t>
  </si>
  <si>
    <t>prompt-toolkit</t>
  </si>
  <si>
    <t>('1.0.8',)</t>
  </si>
  <si>
    <t>('alternator_nominal_voltage',)</t>
  </si>
  <si>
    <t>psutil</t>
  </si>
  <si>
    <t>('4.4.2',)</t>
  </si>
  <si>
    <t>('electric_model', 'alternator_nominal_voltage')</t>
  </si>
  <si>
    <t>ptpython</t>
  </si>
  <si>
    <t>('0.36',)</t>
  </si>
  <si>
    <t>py</t>
  </si>
  <si>
    <t>('1.4.31',)</t>
  </si>
  <si>
    <t>pybars3</t>
  </si>
  <si>
    <t>('0.9.2',)</t>
  </si>
  <si>
    <t>pycodestyle</t>
  </si>
  <si>
    <t>pycparser</t>
  </si>
  <si>
    <t>('2.17',)</t>
  </si>
  <si>
    <t>pyflakes</t>
  </si>
  <si>
    <t>('1.3.0',)</t>
  </si>
  <si>
    <t>pyflux</t>
  </si>
  <si>
    <t>('0.4.0',)</t>
  </si>
  <si>
    <t>pykalman</t>
  </si>
  <si>
    <t>pylint</t>
  </si>
  <si>
    <t>('1.6.4',)</t>
  </si>
  <si>
    <t>pymc</t>
  </si>
  <si>
    <t>('2.3.6',)</t>
  </si>
  <si>
    <t>pymc3</t>
  </si>
  <si>
    <t>('3.0rc2',)</t>
  </si>
  <si>
    <t>('battery_capacity',)</t>
  </si>
  <si>
    <t>pymongo</t>
  </si>
  <si>
    <t>('3.3.0',)</t>
  </si>
  <si>
    <t>('electric_model', 'battery_capacity')</t>
  </si>
  <si>
    <t>pyodbc</t>
  </si>
  <si>
    <t>('3.0.10',)</t>
  </si>
  <si>
    <t>('battery_currents',)</t>
  </si>
  <si>
    <t>pypandoc</t>
  </si>
  <si>
    <t>('electric_model', 'battery_currents')</t>
  </si>
  <si>
    <t>pyparsing</t>
  </si>
  <si>
    <t>('2.1.10',)</t>
  </si>
  <si>
    <t>pyqtgraph</t>
  </si>
  <si>
    <t>('0.9.10',)</t>
  </si>
  <si>
    <t>pyreadline</t>
  </si>
  <si>
    <t>pyserial</t>
  </si>
  <si>
    <t>pystache</t>
  </si>
  <si>
    <t>pytest</t>
  </si>
  <si>
    <t>('co2_emission_extra_high',)</t>
  </si>
  <si>
    <t>python-dateutil</t>
  </si>
  <si>
    <t>('2.5.3',)</t>
  </si>
  <si>
    <t>('engine_model', 'co2_emission_extra_high')</t>
  </si>
  <si>
    <t>python-gnupg</t>
  </si>
  <si>
    <t>('0.3.9',)</t>
  </si>
  <si>
    <t>('engine_model', 'CO2_emission_model', 'co2_emission_extra_high')</t>
  </si>
  <si>
    <t>python-hdf4</t>
  </si>
  <si>
    <t>('0.9',)</t>
  </si>
  <si>
    <t>('co2_emission_high',)</t>
  </si>
  <si>
    <t>pythonnet</t>
  </si>
  <si>
    <t>('2.2.0.dev1',)</t>
  </si>
  <si>
    <t>('engine_model', 'co2_emission_high')</t>
  </si>
  <si>
    <t>pytz</t>
  </si>
  <si>
    <t>('2016.7',)</t>
  </si>
  <si>
    <t>('engine_model', 'CO2_emission_model', 'co2_emission_high')</t>
  </si>
  <si>
    <t>pywin32</t>
  </si>
  <si>
    <t>('220.1',)</t>
  </si>
  <si>
    <t>('co2_emission_low',)</t>
  </si>
  <si>
    <t>pywin32-ctypes</t>
  </si>
  <si>
    <t>('0.0.1',)</t>
  </si>
  <si>
    <t>('engine_model', 'co2_emission_low')</t>
  </si>
  <si>
    <t>pyzmq</t>
  </si>
  <si>
    <t>('15.4.0',)</t>
  </si>
  <si>
    <t>('engine_model', 'CO2_emission_model', 'co2_emission_low')</t>
  </si>
  <si>
    <t>qtconsole</t>
  </si>
  <si>
    <t>('4.2.1',)</t>
  </si>
  <si>
    <t>('co2_emission_medium',)</t>
  </si>
  <si>
    <t>recommonmark</t>
  </si>
  <si>
    <t>('engine_model', 'co2_emission_medium')</t>
  </si>
  <si>
    <t>redis</t>
  </si>
  <si>
    <t>('2.10.5',)</t>
  </si>
  <si>
    <t>('engine_model', 'CO2_emission_model', 'co2_emission_medium')</t>
  </si>
  <si>
    <t>regex</t>
  </si>
  <si>
    <t>('2016.10.22',)</t>
  </si>
  <si>
    <t>('co2_normalization_references',)</t>
  </si>
  <si>
    <t>reportlab</t>
  </si>
  <si>
    <t>('engine_model', 'co2_normalization_references')</t>
  </si>
  <si>
    <t>requests</t>
  </si>
  <si>
    <t>('2.11.1',)</t>
  </si>
  <si>
    <t>('engine_model', 'CO2_emission_model', 'co2_normalization_references')</t>
  </si>
  <si>
    <t>requests-file</t>
  </si>
  <si>
    <t>('1.4',)</t>
  </si>
  <si>
    <t>requests-toolbelt</t>
  </si>
  <si>
    <t>('0.7.0',)</t>
  </si>
  <si>
    <t>rope-py3k</t>
  </si>
  <si>
    <t>('0.9.4.post1',)</t>
  </si>
  <si>
    <t>rpy2</t>
  </si>
  <si>
    <t>('2.8.3',)</t>
  </si>
  <si>
    <t>s3fs</t>
  </si>
  <si>
    <t>('0.0.7',)</t>
  </si>
  <si>
    <t>('cycle_type',)</t>
  </si>
  <si>
    <t>schema</t>
  </si>
  <si>
    <t>('0.6.5',)</t>
  </si>
  <si>
    <t>('cycle_model', 'cycle_type')</t>
  </si>
  <si>
    <t>scikit-image</t>
  </si>
  <si>
    <t>('vehicle_model', 'cycle_type')</t>
  </si>
  <si>
    <t>scikit-learn</t>
  </si>
  <si>
    <t>('0.18',)</t>
  </si>
  <si>
    <t>('gear_box_model', 'cycle_type')</t>
  </si>
  <si>
    <t>scikit-neuralnetwork</t>
  </si>
  <si>
    <t>('0.7',)</t>
  </si>
  <si>
    <t>('electric_model', 'cycle_type')</t>
  </si>
  <si>
    <t>scikit-optimize</t>
  </si>
  <si>
    <t>scilab2py</t>
  </si>
  <si>
    <t>('0.6',)</t>
  </si>
  <si>
    <t>scipy</t>
  </si>
  <si>
    <t>('0.18.1',)</t>
  </si>
  <si>
    <t>seaborn</t>
  </si>
  <si>
    <t>('0.8.dev0',)</t>
  </si>
  <si>
    <t>setuptools</t>
  </si>
  <si>
    <t>('28.7.1',)</t>
  </si>
  <si>
    <t>setuptools-git</t>
  </si>
  <si>
    <t>simplegeneric</t>
  </si>
  <si>
    <t>('0.8.1',)</t>
  </si>
  <si>
    <t>simplejson</t>
  </si>
  <si>
    <t>('3.10.0',)</t>
  </si>
  <si>
    <t>six</t>
  </si>
  <si>
    <t>('1.10.0',)</t>
  </si>
  <si>
    <t>('engine_capacity',)</t>
  </si>
  <si>
    <t>smmap2</t>
  </si>
  <si>
    <t>('2.0.1',)</t>
  </si>
  <si>
    <t>('engine_model', 'engine_capacity')</t>
  </si>
  <si>
    <t>snowballstemmer</t>
  </si>
  <si>
    <t>('1.2.1',)</t>
  </si>
  <si>
    <t>('engine_model', 'CO2_emission_model', 'engine_capacity')</t>
  </si>
  <si>
    <t>sphinx-rtd-theme</t>
  </si>
  <si>
    <t>('0.1.9',)</t>
  </si>
  <si>
    <t>('engine_coolant_temperatures',)</t>
  </si>
  <si>
    <t>sphinxcontrib-fancybox</t>
  </si>
  <si>
    <t>('0.3.5',)</t>
  </si>
  <si>
    <t>('gear_box_model', 'engine_coolant_temperatures')</t>
  </si>
  <si>
    <t>spyder</t>
  </si>
  <si>
    <t>('3.1.0.dev0',)</t>
  </si>
  <si>
    <t>('engine_model', 'engine_coolant_temperatures')</t>
  </si>
  <si>
    <t>sqlite-bro</t>
  </si>
  <si>
    <t>('0.8.11',)</t>
  </si>
  <si>
    <t>('engine_model', 'thermal', 'engine_coolant_temperatures')</t>
  </si>
  <si>
    <t>sqlparse</t>
  </si>
  <si>
    <t>('engine_model', 'start_stop', 'engine_coolant_temperatures')</t>
  </si>
  <si>
    <t>statsmodels</t>
  </si>
  <si>
    <t>('0.8.0rc1',)</t>
  </si>
  <si>
    <t>('engine_model', 'co2mpas.model.physical.engine.cold_start.cold_start:cold_start', 'engine_coolant_temperatures')</t>
  </si>
  <si>
    <t>sympy</t>
  </si>
  <si>
    <t>('1.0',)</t>
  </si>
  <si>
    <t>('engine_model', 'CO2_emission_model', 'engine_coolant_temperatures')</t>
  </si>
  <si>
    <t>tables</t>
  </si>
  <si>
    <t>('engine_fuel_lower_heating_value',)</t>
  </si>
  <si>
    <t>tblib</t>
  </si>
  <si>
    <t>('engine_model', 'engine_fuel_lower_heating_value')</t>
  </si>
  <si>
    <t>toolz</t>
  </si>
  <si>
    <t>('engine_model', 'CO2_emission_model', 'engine_fuel_lower_heating_value')</t>
  </si>
  <si>
    <t>tornado</t>
  </si>
  <si>
    <t>tqdm</t>
  </si>
  <si>
    <t>('4.8.4',)</t>
  </si>
  <si>
    <t>traitlets</t>
  </si>
  <si>
    <t>('4.3.1',)</t>
  </si>
  <si>
    <t>traittypes</t>
  </si>
  <si>
    <t>('0.0.6',)</t>
  </si>
  <si>
    <t>transitions</t>
  </si>
  <si>
    <t>('0.4.2',)</t>
  </si>
  <si>
    <t>twine</t>
  </si>
  <si>
    <t>('1.8.1',)</t>
  </si>
  <si>
    <t>twitter</t>
  </si>
  <si>
    <t>('1.17.1',)</t>
  </si>
  <si>
    <t>('engine_idle_fuel_consumption',)</t>
  </si>
  <si>
    <t>vega</t>
  </si>
  <si>
    <t>('0.4.4',)</t>
  </si>
  <si>
    <t>('engine_model', 'engine_idle_fuel_consumption')</t>
  </si>
  <si>
    <t>virtualenv</t>
  </si>
  <si>
    <t>('15.0.3',)</t>
  </si>
  <si>
    <t>('engine_model', 'CO2_emission_model', 'engine_idle_fuel_consumption')</t>
  </si>
  <si>
    <t>wcwidth</t>
  </si>
  <si>
    <t>('0.1.7',)</t>
  </si>
  <si>
    <t>webencodings</t>
  </si>
  <si>
    <t>('0.5',)</t>
  </si>
  <si>
    <t>wheel</t>
  </si>
  <si>
    <t>('engine_speeds_out',)</t>
  </si>
  <si>
    <t>widgetsnbextension</t>
  </si>
  <si>
    <t>('1.2.6',)</t>
  </si>
  <si>
    <t>('wheels_model', 'engine_speeds_out')</t>
  </si>
  <si>
    <t>win-unicode-console</t>
  </si>
  <si>
    <t>('gear_box_model', 'engine_speeds_out')</t>
  </si>
  <si>
    <t>winpython</t>
  </si>
  <si>
    <t>('1.7.20161101',)</t>
  </si>
  <si>
    <t>('clutch_torque_converter_model', 'engine_speeds_out')</t>
  </si>
  <si>
    <t>wltp</t>
  </si>
  <si>
    <t>('0.0.9a4',)</t>
  </si>
  <si>
    <t>('engine_model', 'engine_speeds_out')</t>
  </si>
  <si>
    <t>wordcloud</t>
  </si>
  <si>
    <t>('engine_model', 'start_stop', 'engine_speeds_out')</t>
  </si>
  <si>
    <t>wrapt</t>
  </si>
  <si>
    <t>('1.10.8',)</t>
  </si>
  <si>
    <t>('engine_model', 'co2mpas.model.physical.engine.cold_start.cold_start:cold_start', 'engine_speeds_out')</t>
  </si>
  <si>
    <t>xarray</t>
  </si>
  <si>
    <t>('0.8.2',)</t>
  </si>
  <si>
    <t>('engine_model', 'CO2_emission_model', 'engine_speeds_out')</t>
  </si>
  <si>
    <t>xlrd</t>
  </si>
  <si>
    <t>('engine_stroke',)</t>
  </si>
  <si>
    <t>xlwings</t>
  </si>
  <si>
    <t>('0.2.3',)</t>
  </si>
  <si>
    <t>('engine_model', 'engine_stroke')</t>
  </si>
  <si>
    <t>zarr</t>
  </si>
  <si>
    <t>('engine_model', 'CO2_emission_model', 'engine_stroke')</t>
  </si>
  <si>
    <t>zict</t>
  </si>
  <si>
    <t>('f0',)</t>
  </si>
  <si>
    <t>('vehicle_model', 'f0')</t>
  </si>
  <si>
    <t>('f1',)</t>
  </si>
  <si>
    <t>('vehicle_model', 'f1')</t>
  </si>
  <si>
    <t>('f2',)</t>
  </si>
  <si>
    <t>('vehicle_model', 'f2')</t>
  </si>
  <si>
    <t>('fuel_carbon_content_percentage',)</t>
  </si>
  <si>
    <t>('engine_model', 'fuel_carbon_content_percentage')</t>
  </si>
  <si>
    <t>('engine_model', 'CO2_emission_model', 'fuel_carbon_content_percentage')</t>
  </si>
  <si>
    <t>('fuel_type',)</t>
  </si>
  <si>
    <t>('engine_model', 'fuel_type')</t>
  </si>
  <si>
    <t>('engine_model', 'CO2_emission_model', 'fuel_type')</t>
  </si>
  <si>
    <t>('full_load_powers',)</t>
  </si>
  <si>
    <t>('engine_model', 'full_load_powers')</t>
  </si>
  <si>
    <t>('full_load_speeds',)</t>
  </si>
  <si>
    <t>('engine_model', 'full_load_speeds')</t>
  </si>
  <si>
    <t>('gear_box_ratios',)</t>
  </si>
  <si>
    <t>('wheels_model', 'gear_box_ratios')</t>
  </si>
  <si>
    <t>('gear_box_model', 'gear_box_ratios')</t>
  </si>
  <si>
    <t>('gear_box_type',)</t>
  </si>
  <si>
    <t>('cycle_model', 'gear_box_type')</t>
  </si>
  <si>
    <t>('cycle_model', 'co2mpas.model.physical.cycle.WLTP.wltp_cycle:WLTP cycle model', 'gear_box_type')</t>
  </si>
  <si>
    <t>('gear_box_model', 'gear_box_type')</t>
  </si>
  <si>
    <t>('gear_box_model', 'co2mpas.model.physical.gear_box.mechanical.mechanical:mechanical model', 'change_gear_window_width')</t>
  </si>
  <si>
    <t>('gear_box_model', 'co2mpas.model.physical.gear_box.mechanical.mechanical:mechanical model', 'engine_speeds_out')</t>
  </si>
  <si>
    <t>('gear_box_model', 'co2mpas.model.physical.gear_box.mechanical.mechanical:mechanical model', 'final_drive_ratio')</t>
  </si>
  <si>
    <t>('gear_box_model', 'co2mpas.model.physical.gear_box.mechanical.mechanical:mechanical model', 'gear_box_ratios')</t>
  </si>
  <si>
    <t>('clutch_torque_converter_model', 'gear_box_type')</t>
  </si>
  <si>
    <t>('engine_model', 'gear_box_type')</t>
  </si>
  <si>
    <t>('engine_model', 'start_stop', 'gear_box_type')</t>
  </si>
  <si>
    <t>('has_exhausted_gas_recirculation',)</t>
  </si>
  <si>
    <t>('engine_model', 'has_exhausted_gas_recirculation')</t>
  </si>
  <si>
    <t>('engine_model', 'CO2_emission_model', 'has_exhausted_gas_recirculation')</t>
  </si>
  <si>
    <t>('has_torque_converter',)</t>
  </si>
  <si>
    <t>('gear_box_model', 'has_torque_converter')</t>
  </si>
  <si>
    <t>('clutch_torque_converter_model', 'has_torque_converter')</t>
  </si>
  <si>
    <t>('clutch_torque_converter_model', 'clutch', 'engine_speeds_out')</t>
  </si>
  <si>
    <t>('idle_engine_speed_median',)</t>
  </si>
  <si>
    <t>('engine_model', 'idle_engine_speed_median')</t>
  </si>
  <si>
    <t>('ignition_type',)</t>
  </si>
  <si>
    <t>('engine_model', 'ignition_type')</t>
  </si>
  <si>
    <t>('n_dyno_axes',)</t>
  </si>
  <si>
    <t>('vehicle_model', 'n_dyno_axes')</t>
  </si>
  <si>
    <t>('final_drive_model', 'n_dyno_axes')</t>
  </si>
  <si>
    <t>('gear_box_model', 'co2mpas.model.physical.gear_box.mechanical.mechanical:mechanical model', 'plateau_acceleration')</t>
  </si>
  <si>
    <t>('gear_box_model', 'co2mpas.model.physical.gear_box.mechanical.mechanical:mechanical model', 'stop_velocity')</t>
  </si>
  <si>
    <t>('cycle_model', 'co2mpas.model.physical.cycle.WLTP.wltp_cycle:WLTP cycle model', 'time_sample_frequency')</t>
  </si>
  <si>
    <t>('times',)</t>
  </si>
  <si>
    <t>('cycle_model', 'times')</t>
  </si>
  <si>
    <t>('cycle_model', 'co2mpas.model.physical.cycle.WLTP.wltp_cycle:WLTP cycle model', 'times')</t>
  </si>
  <si>
    <t>('cycle_model', 'co2mpas.model.physical.cycle.WLTP.wltp_cycle:WLTP cycle model', 'co2mpas.model.physical.cycle.WLTP.calculate_wltp_velocities:WLTP velocities model', 'times')</t>
  </si>
  <si>
    <t>('vehicle_model', 'times')</t>
  </si>
  <si>
    <t>('wheels_model', 'times')</t>
  </si>
  <si>
    <t>('gear_box_model', 'times')</t>
  </si>
  <si>
    <t>('gear_box_model', 'co2mpas.model.physical.gear_box.mechanical.mechanical:mechanical model', 'times')</t>
  </si>
  <si>
    <t>('clutch_torque_converter_model', 'times')</t>
  </si>
  <si>
    <t>('clutch_torque_converter_model', 'clutch', 'times')</t>
  </si>
  <si>
    <t>('electric_model', 'times')</t>
  </si>
  <si>
    <t>('engine_model', 'times')</t>
  </si>
  <si>
    <t>('engine_model', 'thermal', 'times')</t>
  </si>
  <si>
    <t>('engine_model', 'start_stop', 'times')</t>
  </si>
  <si>
    <t>('engine_model', 'CO2_emission_model', 'times')</t>
  </si>
  <si>
    <t>('tyre_code',)</t>
  </si>
  <si>
    <t>('wheels_model', 'tyre_code')</t>
  </si>
  <si>
    <t>('vehicle_mass',)</t>
  </si>
  <si>
    <t>('cycle_model', 'vehicle_mass')</t>
  </si>
  <si>
    <t>('cycle_model', 'co2mpas.model.physical.cycle.WLTP.wltp_cycle:WLTP cycle model', 'vehicle_mass')</t>
  </si>
  <si>
    <t>('cycle_model', 'co2mpas.model.physical.cycle.WLTP.wltp_cycle:WLTP cycle model', 'co2mpas.model.physical.cycle.WLTP.calculate_wltp_velocities:WLTP velocities model', 'vehicle_mass')</t>
  </si>
  <si>
    <t>('vehicle_model', 'vehicle_mass')</t>
  </si>
  <si>
    <t>('gear_box_model', 'vehicle_mass')</t>
  </si>
  <si>
    <t>('velocities',)</t>
  </si>
  <si>
    <t>('cycle_model', 'velocities')</t>
  </si>
  <si>
    <t>('cycle_model', 'co2mpas.model.physical.cycle.WLTP.wltp_cycle:WLTP cycle model', 'velocities')</t>
  </si>
  <si>
    <t>('cycle_model', 'co2mpas.model.physical.cycle.WLTP.wltp_cycle:WLTP cycle model', 'co2mpas.model.physical.cycle.WLTP.calculate_wltp_velocities:WLTP velocities model', 'velocities')</t>
  </si>
  <si>
    <t>('vehicle_model', 'velocities')</t>
  </si>
  <si>
    <t>('wheels_model', 'velocities')</t>
  </si>
  <si>
    <t>('gear_box_model', 'velocities')</t>
  </si>
  <si>
    <t>('gear_box_model', 'co2mpas.model.physical.gear_box.mechanical.mechanical:mechanical model', 'velocities')</t>
  </si>
  <si>
    <t>('clutch_torque_converter_model', 'velocities')</t>
  </si>
  <si>
    <t>('electric_model', 'velocities')</t>
  </si>
  <si>
    <t>('engine_model', 'velocities')</t>
  </si>
  <si>
    <t>('engine_model', 'start_stop', 'velocities')</t>
  </si>
  <si>
    <t>('engine_model', 'CO2_emission_model', 'velocities')</t>
  </si>
  <si>
    <t>('cycle_model', 'co2mpas.model.physical.cycle.WLTP.wltp_cycle:WLTP cycle model', 'wltp_base_model')</t>
  </si>
  <si>
    <t>('cycle_model', 'co2mpas.model.physical.cycle.WLTP.wltp_cycle:WLTP cycle model', sink)</t>
  </si>
  <si>
    <t>('gear_box_model', 'co2mpas.model.physical.gear_box.mechanical.mechanical:mechanical model', sink)</t>
  </si>
  <si>
    <t>('clutch_torque_converter_model', 'clutch', sink)</t>
  </si>
  <si>
    <t>('cycle_model', 'co2mpas.model.physical.cycle.WLTP.wltp_cycle:WLTP cycle model', 'initial_temperature')</t>
  </si>
  <si>
    <t>('cycle_model', 'initial_temperature')</t>
  </si>
  <si>
    <t>('initial_temperature',)</t>
  </si>
  <si>
    <t>('clutch_torque_converter_model', 'clutch', 'max_clutch_window_width')</t>
  </si>
  <si>
    <t>('clutch_torque_converter_model', 'clutch', start)</t>
  </si>
  <si>
    <t>('cycle_model', 'builtins:len')</t>
  </si>
  <si>
    <t>('clutch_torque_converter_model', 'co2mpas.model.physical.clutch_tc:default_has_torque_converter')</t>
  </si>
  <si>
    <t>('cycle_model', 'co2mpas.model.physical.cycle.WLTP.wltp_cycle:WLTP cycle model', 'co2mpas.model.physical.cycle.WLTP:define_wltp_base_model')</t>
  </si>
  <si>
    <t>('electric_model', 'co2mpas.model.physical.electrics:calculate_alternator_powers_demand')</t>
  </si>
  <si>
    <t>('electric_model', 'co2mpas.model.physical.electrics:calculate_max_alternator_current')</t>
  </si>
  <si>
    <t>('electric_model', 'co2mpas.model.physical.electrics:default_initial_state_of_charge')</t>
  </si>
  <si>
    <t>('electric_model', 'co2mpas.model.physical.electrics:identify_max_battery_charging_current')</t>
  </si>
  <si>
    <t>('engine_model', 'CO2_emission_model', 'co2mpas.model.physical.engine.co2_emission:calculate_fuel_carbon_content')</t>
  </si>
  <si>
    <t>('engine_model', 'CO2_emission_model', 'co2mpas.model.physical.engine.co2_emission:default_engine_has_exhausted_gas_recirculation')</t>
  </si>
  <si>
    <t>('engine_model', 'start_stop', 'co2mpas.model.physical.engine.start_stop:default_correct_start_stop_with_gears')</t>
  </si>
  <si>
    <t>('engine_model', 'thermal', 'co2mpas.model.physical.engine.thermal:calculate_engine_temperature_derivatives')</t>
  </si>
  <si>
    <t>('engine_model', 'thermal', 'co2mpas.model.physical.engine.thermal:identify_initial_engine_temperature')</t>
  </si>
  <si>
    <t>('engine_model', 'thermal', 'co2mpas.model.physical.engine.thermal:identify_max_engine_coolant_temperature')</t>
  </si>
  <si>
    <t>('engine_model', 'co2mpas.model.physical.engine:calculate_auxiliaries_torque_losses')</t>
  </si>
  <si>
    <t>('engine_model', 'co2mpas.model.physical.engine:calculate_engine_moment_inertia')</t>
  </si>
  <si>
    <t>('engine_model', 'co2mpas.model.physical.engine:calculate_engine_type')</t>
  </si>
  <si>
    <t>('engine_model', 'co2mpas.model.physical.engine:calculate_mean_piston_speeds')</t>
  </si>
  <si>
    <t>('engine_model', 'co2mpas.model.physical.engine:define_full_bmep_curve')</t>
  </si>
  <si>
    <t>('engine_model', 'co2mpas.model.physical.engine:define_idle_model_detector')</t>
  </si>
  <si>
    <t>('engine_model', 'co2mpas.model.physical.engine:identify_engine_max_speed')</t>
  </si>
  <si>
    <t>('gear_box_model', 'co2mpas.model.physical.gear_box.mechanical.mechanical:mechanical model', 'co2mpas.model.physical.gear_box.mechanical:identify_n_gears')</t>
  </si>
  <si>
    <t>('gear_box_model', 'co2mpas.model.physical.gear_box:get_gear_box_efficiency_constants')</t>
  </si>
  <si>
    <t>('vehicle_model', 'co2mpas.model.physical.vehicle:calculate_accelerations')</t>
  </si>
  <si>
    <t>('vehicle_model', 'co2mpas.model.physical.vehicle:calculate_aerodynamic_resistances')</t>
  </si>
  <si>
    <t>('vehicle_model', 'co2mpas.model.physical.vehicle:calculate_angle_slopes')</t>
  </si>
  <si>
    <t>('vehicle_model', 'co2mpas.model.physical.vehicle:calculate_velocity_resistances')</t>
  </si>
  <si>
    <t>('vehicle_model', 'co2mpas.model.physical.vehicle:select_default_n_dyno_axes')</t>
  </si>
  <si>
    <t>('vehicle_model', 'co2mpas.model.physical.vehicle:select_inertial_factor')</t>
  </si>
  <si>
    <t>('wheels_model', 'co2mpas.model.physical.wheels:calculate_tyre_dimensions')</t>
  </si>
  <si>
    <t>('vehicle_model', 'grouping')</t>
  </si>
  <si>
    <t>('engine_model', 'CO2_emission_model', 'merge_wltp_phases_co2_emission')</t>
  </si>
  <si>
    <t>('vehicle_model', 'accelerations')</t>
  </si>
  <si>
    <t>('vehicle_model', 'aerodynamic_resistances')</t>
  </si>
  <si>
    <t>('electric_model', 'alternator_powers_demand')</t>
  </si>
  <si>
    <t>('vehicle_model', 'angle_slopes')</t>
  </si>
  <si>
    <t>('engine_model', 'auxiliaries_torque_losses')</t>
  </si>
  <si>
    <t>('cycle_model', 'co2mpas.model.physical.cycle.WLTP.wltp_cycle:WLTP cycle model', 'base_model')</t>
  </si>
  <si>
    <t>('engine_model', 'start_stop', 'correct_start_stop_with_gears')</t>
  </si>
  <si>
    <t>('engine_model', 'engine_max_speed')</t>
  </si>
  <si>
    <t>('engine_model', 'CO2_emission_model', 'engine_max_speed')</t>
  </si>
  <si>
    <t>('engine_model', 'engine_moment_inertia')</t>
  </si>
  <si>
    <t>('engine_model', 'thermal', 'engine_temperature_derivatives')</t>
  </si>
  <si>
    <t>('engine_model', 'engine_type')</t>
  </si>
  <si>
    <t>('engine_model', 'CO2_emission_model', 'engine_type')</t>
  </si>
  <si>
    <t>('engine_model', 'CO2_emission_model', 'fuel_carbon_content')</t>
  </si>
  <si>
    <t>('engine_model', 'full_bmep_curve')</t>
  </si>
  <si>
    <t>('engine_model', 'CO2_emission_model', 'full_bmep_curve')</t>
  </si>
  <si>
    <t>('gear_box_model', 'gear_box_efficiency_constants')</t>
  </si>
  <si>
    <t>('engine_model', 'idle_model_detector')</t>
  </si>
  <si>
    <t>('vehicle_model', 'inertial_factor')</t>
  </si>
  <si>
    <t>('engine_model', 'thermal', 'initial_engine_temperature')</t>
  </si>
  <si>
    <t>('electric_model', 'initial_state_of_charge')</t>
  </si>
  <si>
    <t>('electric_model', 'max_alternator_current')</t>
  </si>
  <si>
    <t>('electric_model', 'max_battery_charging_current')</t>
  </si>
  <si>
    <t>('engine_model', 'thermal', 'max_engine_coolant_temperature')</t>
  </si>
  <si>
    <t>('engine_model', 'mean_piston_speeds')</t>
  </si>
  <si>
    <t>('engine_model', 'CO2_emission_model', 'mean_piston_speeds')</t>
  </si>
  <si>
    <t>('gear_box_model', 'co2mpas.model.physical.gear_box.mechanical.mechanical:mechanical model', 'n_gears')</t>
  </si>
  <si>
    <t>('engine_model', 'CO2_emission_model', 'phases_co2_emissions')</t>
  </si>
  <si>
    <t>('vehicle_model', 'road_loads')</t>
  </si>
  <si>
    <t>('cycle_model', 'time_length')</t>
  </si>
  <si>
    <t>('wheels_model', 'tyre_dimensions')</t>
  </si>
  <si>
    <t>('vehicle_model', 'velocity_resistances')</t>
  </si>
  <si>
    <t>('engine_model', 'co2mpas.model.physical.engine:default_ignition_type_v1')</t>
  </si>
  <si>
    <t>('accelerations',)</t>
  </si>
  <si>
    <t>('cycle_model', 'accelerations')</t>
  </si>
  <si>
    <t>('cycle_model', 'co2mpas.model.physical.cycle.WLTP.wltp_cycle:WLTP cycle model', 'accelerations')</t>
  </si>
  <si>
    <t>('wheels_model', 'accelerations')</t>
  </si>
  <si>
    <t>('gear_box_model', 'accelerations')</t>
  </si>
  <si>
    <t>('gear_box_model', 'co2mpas.model.physical.gear_box.mechanical.mechanical:mechanical model', 'accelerations')</t>
  </si>
  <si>
    <t>('clutch_torque_converter_model', 'accelerations')</t>
  </si>
  <si>
    <t>('clutch_torque_converter_model', 'clutch', 'accelerations')</t>
  </si>
  <si>
    <t>('electric_model', 'accelerations')</t>
  </si>
  <si>
    <t>('engine_model', 'accelerations')</t>
  </si>
  <si>
    <t>('engine_model', 'thermal', 'accelerations')</t>
  </si>
  <si>
    <t>('engine_model', 'start_stop', 'accelerations')</t>
  </si>
  <si>
    <t>('engine_model', 'CO2_emission_model', 'accelerations')</t>
  </si>
  <si>
    <t>('alternator_powers_demand',)</t>
  </si>
  <si>
    <t>('engine_model', 'alternator_powers_demand')</t>
  </si>
  <si>
    <t>('angle_slopes',)</t>
  </si>
  <si>
    <t>('engine_model', 'angle_slopes')</t>
  </si>
  <si>
    <t>('engine_model', 'CO2_emission_model', 'angle_slopes')</t>
  </si>
  <si>
    <t>('auxiliaries_torque_losses',)</t>
  </si>
  <si>
    <t>('engine_model', 'correct_start_stop_with_gears')</t>
  </si>
  <si>
    <t>('correct_start_stop_with_gears',)</t>
  </si>
  <si>
    <t>('engine_max_speed',)</t>
  </si>
  <si>
    <t>('engine_moment_inertia',)</t>
  </si>
  <si>
    <t>('electric_model', 'engine_moment_inertia')</t>
  </si>
  <si>
    <t>('engine_model', 'engine_temperature_derivatives')</t>
  </si>
  <si>
    <t>('engine_temperature_derivatives',)</t>
  </si>
  <si>
    <t>('engine_type',)</t>
  </si>
  <si>
    <t>('engine_model', 'fuel_carbon_content')</t>
  </si>
  <si>
    <t>('fuel_carbon_content',)</t>
  </si>
  <si>
    <t>('inertial_factor',)</t>
  </si>
  <si>
    <t>('cycle_model', 'inertial_factor')</t>
  </si>
  <si>
    <t>('cycle_model', 'co2mpas.model.physical.cycle.WLTP.wltp_cycle:WLTP cycle model', 'inertial_factor')</t>
  </si>
  <si>
    <t>('engine_model', 'initial_engine_temperature')</t>
  </si>
  <si>
    <t>('engine_model', 'CO2_emission_model', 'initial_engine_temperature')</t>
  </si>
  <si>
    <t>('initial_engine_temperature',)</t>
  </si>
  <si>
    <t>('gear_box_model', 'initial_gear_box_temperature')</t>
  </si>
  <si>
    <t>('initial_state_of_charge',)</t>
  </si>
  <si>
    <t>('max_battery_charging_current',)</t>
  </si>
  <si>
    <t>('engine_model', 'max_engine_coolant_temperature')</t>
  </si>
  <si>
    <t>('max_engine_coolant_temperature',)</t>
  </si>
  <si>
    <t>('gear_box_model', 'n_gears')</t>
  </si>
  <si>
    <t>('n_gears',)</t>
  </si>
  <si>
    <t>('engine_model', 'phases_co2_emissions')</t>
  </si>
  <si>
    <t>('phases_co2_emissions',)</t>
  </si>
  <si>
    <t>('road_loads',)</t>
  </si>
  <si>
    <t>('cycle_model', 'road_loads')</t>
  </si>
  <si>
    <t>('cycle_model', 'co2mpas.model.physical.cycle.WLTP.wltp_cycle:WLTP cycle model', 'road_loads')</t>
  </si>
  <si>
    <t>('gear_box_model', 'road_loads')</t>
  </si>
  <si>
    <t>('clutch_torque_converter_model', 'clutch', 'co2mpas.model.physical.clutch_tc.clutch:default_clutch_k_factor_curve')</t>
  </si>
  <si>
    <t>('cycle_model', 'co2mpas.model.physical.cycle:cycle_times')</t>
  </si>
  <si>
    <t>('electric_model', 'co2mpas.model.physical.electrics:calculate_state_of_charges')</t>
  </si>
  <si>
    <t>('engine_model', 'CO2_emission_model', 'co2mpas.model.physical.engine.co2_emission:calculate_fuel_carbon_content_percentage')</t>
  </si>
  <si>
    <t>('engine_model', 'CO2_emission_model', 'co2mpas.model.physical.engine.co2_emission:define_fmep_model')</t>
  </si>
  <si>
    <t>('engine_model', 'co2mpas.model.physical.engine:default_ignition_type')</t>
  </si>
  <si>
    <t>('engine_model', 'co2mpas.model.physical.engine:identify_idle_engine_speed_median')</t>
  </si>
  <si>
    <t>('engine_model', 'co2mpas.model.physical.engine:identify_idle_engine_speed_std')</t>
  </si>
  <si>
    <t>('vehicle_model', 'co2mpas.model.physical.vehicle:calculate_climbing_force')</t>
  </si>
  <si>
    <t>('vehicle_model', 'co2mpas.model.physical.vehicle:calculate_rolling_resistance')</t>
  </si>
  <si>
    <t>('vehicle_model', 'co2mpas.model.physical.vehicle:calculate_rotational_inertia_forces')</t>
  </si>
  <si>
    <t>('wheels_model', 'co2mpas.model.physical.wheels:calculate_r_wheels')</t>
  </si>
  <si>
    <t>('wheels_model', 'co2mpas.model.physical.wheels:define_tyre_code')</t>
  </si>
  <si>
    <t>('electric_model', 'identify_alternator_nominal_power')</t>
  </si>
  <si>
    <t>('vehicle_model', 'splitting')</t>
  </si>
  <si>
    <t>('vehicle_model', 'climbing_force')</t>
  </si>
  <si>
    <t>('engine_model', 'CO2_emission_model', 'fmep_model')</t>
  </si>
  <si>
    <t>('clutch_torque_converter_model', 'clutch', 'k_factor_curve')</t>
  </si>
  <si>
    <t>('wheels_model', 'r_wheels')</t>
  </si>
  <si>
    <t>('vehicle_model', 'rolling_resistance')</t>
  </si>
  <si>
    <t>('vehicle_model', 'rotational_inertia_forces')</t>
  </si>
  <si>
    <t>('electric_model', 'state_of_charges')</t>
  </si>
  <si>
    <t>('climbing_force',)</t>
  </si>
  <si>
    <t>('cycle_model', 'climbing_force')</t>
  </si>
  <si>
    <t>('cycle_model', 'co2mpas.model.physical.cycle.WLTP.wltp_cycle:WLTP cycle model', 'climbing_force')</t>
  </si>
  <si>
    <t>('clutch_torque_converter_model', 'k_factor_curve')</t>
  </si>
  <si>
    <t>('r_wheels',)</t>
  </si>
  <si>
    <t>('state_of_charges',)</t>
  </si>
  <si>
    <t>('engine_model', 'state_of_charges')</t>
  </si>
  <si>
    <t>('engine_model', 'start_stop', 'state_of_charges')</t>
  </si>
  <si>
    <t>('engine_model', 'co2mpas.dispatcher.utils.dsp:bypass')</t>
  </si>
  <si>
    <t>('vehicle_model', 'co2mpas.model.physical.vehicle:calculate_motive_forces')</t>
  </si>
  <si>
    <t>('cycle_model', 'co2mpas.model.physical.cycle.WLTP.wltp_cycle:WLTP cycle model', 'max_time')</t>
  </si>
  <si>
    <t>('cycle_model', 'max_time')</t>
  </si>
  <si>
    <t>('engine_model', 'idle_engine_speed')</t>
  </si>
  <si>
    <t>('engine_model', 'thermal', 'idle_engine_speed')</t>
  </si>
  <si>
    <t>('engine_model', 'start_stop', 'idle_engine_speed')</t>
  </si>
  <si>
    <t>('engine_model', 'co2mpas.model.physical.engine.cold_start.cold_start:cold_start', 'idle_engine_speed')</t>
  </si>
  <si>
    <t>('engine_model', 'CO2_emission_model', 'idle_engine_speed')</t>
  </si>
  <si>
    <t>('vehicle_model', 'motive_forces')</t>
  </si>
  <si>
    <t>('cycle_model', 'co2mpas.model.physical.cycle:calculate_time_length')</t>
  </si>
  <si>
    <t>('idle_engine_speed',)</t>
  </si>
  <si>
    <t>('cycle_model', 'idle_engine_speed')</t>
  </si>
  <si>
    <t>('cycle_model', 'co2mpas.model.physical.cycle.WLTP.wltp_cycle:WLTP cycle model', 'idle_engine_speed')</t>
  </si>
  <si>
    <t>('wheels_model', 'idle_engine_speed')</t>
  </si>
  <si>
    <t>('gear_box_model', 'idle_engine_speed')</t>
  </si>
  <si>
    <t>('gear_box_model', 'co2mpas.model.physical.gear_box.mechanical.mechanical:mechanical model', 'idle_engine_speed')</t>
  </si>
  <si>
    <t>('electric_model', 'idle_engine_speed')</t>
  </si>
  <si>
    <t>('engine_model', 'co2mpas.dispatcher.utils.dsp:bypass&lt;0&gt;')</t>
  </si>
  <si>
    <t>('engine_model', 'CO2_emission_model', 'co2mpas.model.physical.engine.co2_emission:define_idle_fuel_consumption_model')</t>
  </si>
  <si>
    <t>('engine_model', 'start_stop', 'co2mpas.model.physical.engine.start_stop:identify_on_engine')</t>
  </si>
  <si>
    <t>('engine_model', 'co2mpas.model.physical.engine:calculate_full_load')</t>
  </si>
  <si>
    <t>('vehicle_model', 'co2mpas.model.physical.vehicle:calculate_motive_powers')</t>
  </si>
  <si>
    <t>('engine_model', 'engine_max_power')</t>
  </si>
  <si>
    <t>('engine_model', 'engine_max_speed_at_max_power')</t>
  </si>
  <si>
    <t>('engine_model', 'full_load_curve')</t>
  </si>
  <si>
    <t>('engine_model', 'CO2_emission_model', 'idle_fuel_consumption_model')</t>
  </si>
  <si>
    <t>('vehicle_model', 'motive_powers')</t>
  </si>
  <si>
    <t>('engine_model', 'start_stop', 'on_engine')</t>
  </si>
  <si>
    <t>('engine_max_power',)</t>
  </si>
  <si>
    <t>('cycle_model', 'engine_max_power')</t>
  </si>
  <si>
    <t>('cycle_model', 'co2mpas.model.physical.cycle.WLTP.wltp_cycle:WLTP cycle model', 'engine_max_power')</t>
  </si>
  <si>
    <t>('gear_box_model', 'engine_max_power')</t>
  </si>
  <si>
    <t>('engine_max_speed_at_max_power',)</t>
  </si>
  <si>
    <t>('cycle_model', 'engine_max_speed_at_max_power')</t>
  </si>
  <si>
    <t>('cycle_model', 'co2mpas.model.physical.cycle.WLTP.wltp_cycle:WLTP cycle model', 'engine_max_speed_at_max_power')</t>
  </si>
  <si>
    <t>('gear_box_model', 'engine_max_speed_at_max_power')</t>
  </si>
  <si>
    <t>('full_load_curve',)</t>
  </si>
  <si>
    <t>('cycle_model', 'full_load_curve')</t>
  </si>
  <si>
    <t>('cycle_model', 'co2mpas.model.physical.cycle.WLTP.wltp_cycle:WLTP cycle model', 'full_load_curve')</t>
  </si>
  <si>
    <t>('gear_box_model', 'full_load_curve')</t>
  </si>
  <si>
    <t>('motive_powers',)</t>
  </si>
  <si>
    <t>('cycle_model', 'motive_powers')</t>
  </si>
  <si>
    <t>('cycle_model', 'co2mpas.model.physical.cycle.WLTP.wltp_cycle:WLTP cycle model', 'motive_powers')</t>
  </si>
  <si>
    <t>('wheels_model', 'motive_powers')</t>
  </si>
  <si>
    <t>('gear_box_model', 'motive_powers')</t>
  </si>
  <si>
    <t>('engine_model', 'motive_powers')</t>
  </si>
  <si>
    <t>('engine_model', 'CO2_emission_model', 'motive_powers')</t>
  </si>
  <si>
    <t>('engine_model', 'on_engine')</t>
  </si>
  <si>
    <t>('engine_model', 'thermal', 'on_engine')</t>
  </si>
  <si>
    <t>('engine_model', 'co2mpas.model.physical.engine.cold_start.cold_start:cold_start', 'on_engine')</t>
  </si>
  <si>
    <t>('engine_model', 'CO2_emission_model', 'on_engine')</t>
  </si>
  <si>
    <t>('on_engine',)</t>
  </si>
  <si>
    <t>('gear_box_model', 'on_engine')</t>
  </si>
  <si>
    <t>('electric_model', 'on_engine')</t>
  </si>
  <si>
    <t>('wheels_model', 'co2mpas.dispatcher.utils.dsp:bypass')</t>
  </si>
  <si>
    <t>('electric_model', 'co2mpas.model.physical.electrics:identify_alternator_current_threshold')</t>
  </si>
  <si>
    <t>('engine_model', 'start_stop', 'co2mpas.model.physical.engine.start_stop:calibrate_start_stop_model')</t>
  </si>
  <si>
    <t>('engine_model', 'start_stop', 'co2mpas.model.physical.engine.start_stop:identify_engine_starts')</t>
  </si>
  <si>
    <t>('engine_model', 'co2mpas.model.physical.engine:calculate_auxiliaries_power_losses')</t>
  </si>
  <si>
    <t>('engine_model', 'co2mpas.model.physical.engine:calculate_engine_mass')</t>
  </si>
  <si>
    <t>('engine_model', 'co2mpas.model.physical.engine:calculate_engine_max_torque')</t>
  </si>
  <si>
    <t>('engine_model', 'co2mpas.model.physical.engine:calculate_full_load_speeds_and_powers')</t>
  </si>
  <si>
    <t>('engine_model', 'co2mpas.model.physical.engine:calculate_max_available_engine_powers_out')</t>
  </si>
  <si>
    <t>('electric_model', 'alternator_current_threshold')</t>
  </si>
  <si>
    <t>('engine_model', 'auxiliaries_power_losses')</t>
  </si>
  <si>
    <t>('engine_model', 'engine_mass')</t>
  </si>
  <si>
    <t>('engine_model', 'engine_max_torque')</t>
  </si>
  <si>
    <t>('engine_model', 'start_stop', 'engine_starts')</t>
  </si>
  <si>
    <t>('engine_model', 'max_available_engine_powers_out')</t>
  </si>
  <si>
    <t>('engine_model', 'start_stop', 'start_stop_model')</t>
  </si>
  <si>
    <t>('wheels_model', 'wheel_powers')</t>
  </si>
  <si>
    <t>('auxiliaries_power_losses',)</t>
  </si>
  <si>
    <t>('engine_mass',)</t>
  </si>
  <si>
    <t>('gear_box_model', 'engine_mass')</t>
  </si>
  <si>
    <t>('engine_max_torque',)</t>
  </si>
  <si>
    <t>('gear_box_model', 'engine_max_torque')</t>
  </si>
  <si>
    <t>('engine_model', 'engine_starts')</t>
  </si>
  <si>
    <t>('engine_starts',)</t>
  </si>
  <si>
    <t>('electric_model', 'engine_starts')</t>
  </si>
  <si>
    <t>('engine_model', 'start_stop_model')</t>
  </si>
  <si>
    <t>('start_stop_model',)</t>
  </si>
  <si>
    <t>('wheel_powers',)</t>
  </si>
  <si>
    <t>('final_drive_model', 'final_drive_powers_out')</t>
  </si>
  <si>
    <t>('cycle_model', 'co2mpas.model.physical.cycle:select_phases_integration_times')</t>
  </si>
  <si>
    <t>('electric_model', 'co2mpas.model.physical.electrics:identify_alternator_starts_windows')</t>
  </si>
  <si>
    <t>('engine_model', 'co2mpas.model.physical.engine:calculate_engine_heat_capacity')</t>
  </si>
  <si>
    <t>('engine_model', 'co2mpas.model.physical.engine:calculate_engine_max_torque&lt;0&gt;')</t>
  </si>
  <si>
    <t>('gear_box_model', 'co2mpas.model.physical.gear_box:calculate_equivalent_gear_box_heat_capacity')</t>
  </si>
  <si>
    <t>('gear_box_model', 'co2mpas.model.physical.gear_box:calculate_gear_box_efficiency_parameters_cold_hot')</t>
  </si>
  <si>
    <t>('engine_model', 'engine_heat_capacity')</t>
  </si>
  <si>
    <t>('gear_box_model', 'equivalent_gear_box_heat_capacity')</t>
  </si>
  <si>
    <t>('gear_box_model', 'gear_box_efficiency_parameters_cold_hot')</t>
  </si>
  <si>
    <t>('cycle_model', 'phases_integration_times')</t>
  </si>
  <si>
    <t>('electric_model', 'starts_windows')</t>
  </si>
  <si>
    <t>('engine_heat_capacity',)</t>
  </si>
  <si>
    <t>('equivalent_gear_box_heat_capacity',)</t>
  </si>
  <si>
    <t>('phases_integration_times',)</t>
  </si>
  <si>
    <t>('engine_model', 'phases_integration_times')</t>
  </si>
  <si>
    <t>('engine_model', 'CO2_emission_model', 'phases_integration_times')</t>
  </si>
  <si>
    <t>('engine_model', 'CO2_emission_model', 'co2mpas.model.physical.engine.co2_emission:calculate_phases_distances')</t>
  </si>
  <si>
    <t>('engine_model', 'CO2_emission_model', 'phases_distances')</t>
  </si>
  <si>
    <t>('engine_model', 'CO2_emission_model', 'co2mpas.model.physical.engine.co2_emission:calculate_co2_emission')</t>
  </si>
  <si>
    <t>('engine_model', 'CO2_emission_model', 'co2mpas.model.physical.engine.co2_emission:calculate_cumulative_co2_v1')</t>
  </si>
  <si>
    <t>('engine_model', 'CO2_emission_model', 'co2_emission_value')</t>
  </si>
  <si>
    <t>('engine_model', 'CO2_emission_model', 'cumulative_co2_emissions')</t>
  </si>
  <si>
    <t>('engine_model', 'co2_emission_value')</t>
  </si>
  <si>
    <t>('co2_emission_value',)</t>
  </si>
  <si>
    <t>('engine_model', 'CO2_emission_model', 'co2mpas.model.physical.engine.co2_emission:calculate_declared_co2_emission')</t>
  </si>
  <si>
    <t>('engine_model', 'CO2_emission_model', 'declared_co2_emission_value')</t>
  </si>
  <si>
    <t>('wheels_model', 'co2mpas.model.physical.wheels:identify_r_dynamic_v2')</t>
  </si>
  <si>
    <t>('engine_model', 'declared_co2_emission_value')</t>
  </si>
  <si>
    <t>('declared_co2_emission_value',)</t>
  </si>
  <si>
    <t>('wheels_model', 'r_dynamic')</t>
  </si>
  <si>
    <t>('r_dynamic',)</t>
  </si>
  <si>
    <t>('gear_box_model', 'r_dynamic')</t>
  </si>
  <si>
    <t>('gear_box_model', 'co2mpas.model.physical.gear_box.mechanical.mechanical:mechanical model', 'r_dynamic')</t>
  </si>
  <si>
    <t>('gear_box_model', 'co2mpas.model.physical.gear_box.mechanical.mechanical:mechanical model', 'co2mpas.model.physical.gear_box.mechanical:calculate_speed_velocity_ratios')</t>
  </si>
  <si>
    <t>('wheels_model', 'co2mpas.model.physical.wheels:calculate_wheel_speeds')</t>
  </si>
  <si>
    <t>('wheels_model', 'co2mpas.model.physical.wheels:identify_tyre_dynamic_rolling_coefficient')</t>
  </si>
  <si>
    <t>('gear_box_model', 'co2mpas.model.physical.gear_box.mechanical.mechanical:mechanical model', 'speed_velocity_ratios')</t>
  </si>
  <si>
    <t>('wheels_model', 'wheel_speeds')</t>
  </si>
  <si>
    <t>('engine_model', 'co2mpas.model.physical.engine:get_full_load')</t>
  </si>
  <si>
    <t>('gear_box_model', 'speed_velocity_ratios')</t>
  </si>
  <si>
    <t>('speed_velocity_ratios',)</t>
  </si>
  <si>
    <t>('cycle_model', 'speed_velocity_ratios')</t>
  </si>
  <si>
    <t>('cycle_model', 'co2mpas.model.physical.cycle.WLTP.wltp_cycle:WLTP cycle model', 'speed_velocity_ratios')</t>
  </si>
  <si>
    <t>('wheel_speeds',)</t>
  </si>
  <si>
    <t>('final_drive_model', 'final_drive_speeds_out')</t>
  </si>
  <si>
    <t>('final_drive_model', 'co2mpas.model.physical.final_drive:calculate_final_drive_speeds_in')</t>
  </si>
  <si>
    <t>('gear_box_model', 'co2mpas.model.physical.gear_box.mechanical.mechanical:mechanical model', 'co2mpas.model.physical.gear_box.mechanical:calculate_velocity_speed_ratios')</t>
  </si>
  <si>
    <t>('gear_box_model', 'co2mpas.model.physical.gear_box.mechanical.mechanical:mechanical model', 'co2mpas.model.physical.gear_box.mechanical:identify_max_gear')</t>
  </si>
  <si>
    <t>('wheels_model', 'co2mpas.model.physical.wheels:calculate_r_dynamic')</t>
  </si>
  <si>
    <t>('wheels_model', 'co2mpas.model.physical.wheels:calculate_wheel_torques')</t>
  </si>
  <si>
    <t>('final_drive_model', 'final_drive_speeds_in')</t>
  </si>
  <si>
    <t>('gear_box_model', 'co2mpas.model.physical.gear_box.mechanical.mechanical:mechanical model', 'max_gear')</t>
  </si>
  <si>
    <t>('gear_box_model', 'co2mpas.model.physical.gear_box.mechanical.mechanical:mechanical model', 'velocity_speed_ratios')</t>
  </si>
  <si>
    <t>('wheels_model', 'wheel_torques')</t>
  </si>
  <si>
    <t>('final_drive_speeds_in',)</t>
  </si>
  <si>
    <t>('gear_box_model', 'gear_box_speeds_out')</t>
  </si>
  <si>
    <t>('gear_box_model', 'co2mpas.model.physical.gear_box.mechanical.mechanical:mechanical model', 'gear_box_speeds_out')</t>
  </si>
  <si>
    <t>('gear_box_model', 'max_gear')</t>
  </si>
  <si>
    <t>('max_gear',)</t>
  </si>
  <si>
    <t>('cycle_model', 'max_gear')</t>
  </si>
  <si>
    <t>('gear_box_model', 'velocity_speed_ratios')</t>
  </si>
  <si>
    <t>('velocity_speed_ratios',)</t>
  </si>
  <si>
    <t>('wheel_torques',)</t>
  </si>
  <si>
    <t>('final_drive_model', 'final_drive_torques_out')</t>
  </si>
  <si>
    <t>('gear_box_model', 'co2mpas.model.physical.gear_box.mechanical.mechanical:mechanical model', 'co2mpas.model.physical.gear_box.mechanical:calculate_gear_box_ratios')</t>
  </si>
  <si>
    <t>('gear_box_model', 'co2mpas.model.physical.gear_box.mechanical.mechanical:mechanical model', 'co2mpas.model.physical.gear_box.mechanical:identify_gears')</t>
  </si>
  <si>
    <t>('gear_box_model', 'co2mpas.model.physical.gear_box.mechanical.mechanical:mechanical model', 'gears')</t>
  </si>
  <si>
    <t>('gear_box_model', 'gears')</t>
  </si>
  <si>
    <t>('gears',)</t>
  </si>
  <si>
    <t>('cycle_model', 'gears')</t>
  </si>
  <si>
    <t>('clutch_torque_converter_model', 'gears')</t>
  </si>
  <si>
    <t>('engine_model', 'gears')</t>
  </si>
  <si>
    <t>('gear_box_model', 'co2mpas.model.physical.gear_box.mechanical.mechanical:mechanical model', 'co2mpas.model.physical.gear_box.mechanical:calculate_gear_box_speeds_in_v1')</t>
  </si>
  <si>
    <t>('gear_box_model', 'co2mpas.model.physical.gear_box:calculate_gear_shifts')</t>
  </si>
  <si>
    <t>('gear_box_model', 'co2mpas.model.physical.gear_box.mechanical.mechanical:mechanical model', 'gear_box_speeds_in')</t>
  </si>
  <si>
    <t>('gear_box_model', 'gear_shifts')</t>
  </si>
  <si>
    <t>('gear_box_model', 'gear_box_speeds_in')</t>
  </si>
  <si>
    <t>('gear_box_speeds_in',)</t>
  </si>
  <si>
    <t>('clutch_torque_converter_model', 'gear_box_speeds_in')</t>
  </si>
  <si>
    <t>('engine_model', 'gear_box_speeds_in')</t>
  </si>
  <si>
    <t>('gear_shifts',)</t>
  </si>
  <si>
    <t>('clutch_torque_converter_model', 'gear_shifts')</t>
  </si>
  <si>
    <t>('clutch_torque_converter_model', 'clutch', 'gear_shifts')</t>
  </si>
  <si>
    <t>('engine_model', 'co2mpas.model.physical.engine:calculate_engine_speeds_out_hot')</t>
  </si>
  <si>
    <t>('engine_model', 'engine_speeds_out_hot')</t>
  </si>
  <si>
    <t>('engine_model', 'thermal', 'engine_speeds_out_hot')</t>
  </si>
  <si>
    <t>('engine_model', 'co2mpas.model.physical.engine.cold_start.cold_start:cold_start', 'engine_speeds_out_hot')</t>
  </si>
  <si>
    <t>('final_drive_model', 'co2mpas.model.physical.final_drive:calculate_final_drive_torque_losses_v1')</t>
  </si>
  <si>
    <t>('engine_speeds_out_hot',)</t>
  </si>
  <si>
    <t>('clutch_torque_converter_model', 'engine_speeds_out_hot')</t>
  </si>
  <si>
    <t>('clutch_torque_converter_model', 'clutch', 'engine_speeds_out_hot')</t>
  </si>
  <si>
    <t>('final_drive_model', 'final_drive_torque_losses')</t>
  </si>
  <si>
    <t>('engine_model', 'co2mpas.model.physical.engine:identify_on_idle')</t>
  </si>
  <si>
    <t>('engine_model', 'on_idle')</t>
  </si>
  <si>
    <t>('engine_model', 'co2mpas.model.physical.engine.cold_start.cold_start:cold_start', 'on_idle')</t>
  </si>
  <si>
    <t>('final_drive_model', 'co2mpas.model.physical.final_drive:calculate_final_drive_torques_in')</t>
  </si>
  <si>
    <t>('on_idle',)</t>
  </si>
  <si>
    <t>('final_drive_model', 'final_drive_torques_in')</t>
  </si>
  <si>
    <t>('final_drive_torques_in',)</t>
  </si>
  <si>
    <t>('final_drive_model', 'co2mpas.model.physical.final_drive:calculate_final_drive_efficiencies')</t>
  </si>
  <si>
    <t>('final_drive_model', 'final_drive_efficiencies')</t>
  </si>
  <si>
    <t>('final_drive_model', 'co2mpas.model.physical.final_drive:calculate_final_drive_powers_in')</t>
  </si>
  <si>
    <t>('final_drive_model', 'final_drive_powers_in')</t>
  </si>
  <si>
    <t>('final_drive_powers_in',)</t>
  </si>
  <si>
    <t>('engine_model', 'final_drive_powers_in')</t>
  </si>
  <si>
    <t>('engine_model', 'thermal', 'final_drive_powers_in')</t>
  </si>
  <si>
    <t>('gear_box_model', 'gear_box_powers_out')</t>
  </si>
  <si>
    <t>('engine_model', 'thermal', 'co2mpas.model.physical.engine.thermal:calibrate_engine_temperature_regression_model')</t>
  </si>
  <si>
    <t>('gear_box_model', 'co2mpas.model.physical.gear_box:calculate_gear_box_torques')</t>
  </si>
  <si>
    <t>('engine_model', 'thermal', 'engine_temperature_regression_model')</t>
  </si>
  <si>
    <t>('gear_box_model', 'gear_box_torques')</t>
  </si>
  <si>
    <t>('engine_model', 'engine_temperature_regression_model')</t>
  </si>
  <si>
    <t>('engine_temperature_regression_model',)</t>
  </si>
  <si>
    <t>('engine_model', 'thermal', 'co2mpas.model.physical.engine.thermal:identify_engine_thermostat_temperature')</t>
  </si>
  <si>
    <t>('engine_model', 'thermal', 'co2mpas.model.physical.engine.thermal:predict_engine_coolant_temperatures')</t>
  </si>
  <si>
    <t>('engine_model', 'thermal', 'engine_thermostat_temperature')</t>
  </si>
  <si>
    <t>('engine_model', 'engine_thermostat_temperature')</t>
  </si>
  <si>
    <t>('engine_model', 'co2mpas.model.physical.engine.cold_start.cold_start:cold_start', 'engine_thermostat_temperature')</t>
  </si>
  <si>
    <t>('engine_model', 'CO2_emission_model', 'engine_thermostat_temperature')</t>
  </si>
  <si>
    <t>('engine_thermostat_temperature',)</t>
  </si>
  <si>
    <t>('gear_box_model', 'engine_thermostat_temperature')</t>
  </si>
  <si>
    <t>('engine_model', 'CO2_emission_model', 'co2mpas.model.physical.engine.co2_emission:calculate_after_treatment_temperature_threshold')</t>
  </si>
  <si>
    <t>('engine_model', 'co2mpas.model.physical.engine.cold_start.cold_start:cold_start', 'co2mpas.model.physical.engine.cold_start:identify_cold_start_speeds_phases')</t>
  </si>
  <si>
    <t>('engine_model', 'thermal', 'co2mpas.model.physical.engine.thermal:identify_engine_thermostat_temperature_window')</t>
  </si>
  <si>
    <t>('gear_box_model', 'co2mpas.model.physical.gear_box:define_gear_box_loss_model')</t>
  </si>
  <si>
    <t>('engine_model', 'CO2_emission_model', 'after_treatment_temperature_threshold')</t>
  </si>
  <si>
    <t>('engine_model', 'co2mpas.model.physical.engine.cold_start.cold_start:cold_start', 'cold_start_speeds_phases')</t>
  </si>
  <si>
    <t>('engine_model', 'thermal', 'engine_thermostat_temperature_window')</t>
  </si>
  <si>
    <t>('gear_box_model', 'gear_box_loss_model')</t>
  </si>
  <si>
    <t>('engine_model', 'after_treatment_temperature_threshold')</t>
  </si>
  <si>
    <t>('after_treatment_temperature_threshold',)</t>
  </si>
  <si>
    <t>('engine_model', 'cold_start_speeds_phases')</t>
  </si>
  <si>
    <t>('cold_start_speeds_phases',)</t>
  </si>
  <si>
    <t>('engine_model', 'engine_thermostat_temperature_window')</t>
  </si>
  <si>
    <t>('engine_model', 'CO2_emission_model', 'engine_thermostat_temperature_window')</t>
  </si>
  <si>
    <t>('engine_thermostat_temperature_window',)</t>
  </si>
  <si>
    <t>('engine_model', 'CO2_emission_model', 'co2mpas.model.physical.engine.co2_emission:calculate_extended_integration_times')</t>
  </si>
  <si>
    <t>('engine_model', 'CO2_emission_model', 'co2mpas.model.physical.engine.co2_emission:define_initial_co2_emission_model_params_guess')</t>
  </si>
  <si>
    <t>('engine_model', 'CO2_emission_model', 'co2mpas.model.physical.engine.co2_emission:define_tau_function')</t>
  </si>
  <si>
    <t>('engine_model', 'co2mpas.model.physical.engine.cold_start.cold_start:cold_start', 'co2mpas.model.physical.engine.cold_start:identify_cold_start_speeds_delta')</t>
  </si>
  <si>
    <t>('engine_model', 'CO2_emission_model', 'co2_params_initial_guess')</t>
  </si>
  <si>
    <t>('engine_model', 'co2mpas.model.physical.engine.cold_start.cold_start:cold_start', 'cold_start_speeds_delta')</t>
  </si>
  <si>
    <t>('engine_model', 'CO2_emission_model', 'extended_integration_times')</t>
  </si>
  <si>
    <t>('engine_model', 'CO2_emission_model', 'initial_friction_params')</t>
  </si>
  <si>
    <t>('engine_model', 'CO2_emission_model', 'tau_function')</t>
  </si>
  <si>
    <t>('engine_model', 'co2_params_initial_guess')</t>
  </si>
  <si>
    <t>('co2_params_initial_guess',)</t>
  </si>
  <si>
    <t>('engine_model', 'cold_start_speeds_delta')</t>
  </si>
  <si>
    <t>('cold_start_speeds_delta',)</t>
  </si>
  <si>
    <t>('clutch_torque_converter_model', 'cold_start_speeds_delta')</t>
  </si>
  <si>
    <t>('clutch_torque_converter_model', 'clutch', 'cold_start_speeds_delta')</t>
  </si>
  <si>
    <t>('engine_model', 'initial_friction_params')</t>
  </si>
  <si>
    <t>('initial_friction_params',)</t>
  </si>
  <si>
    <t>('clutch_torque_converter_model', 'clutch', 'co2mpas.model.physical.clutch_tc.clutch:identify_clutch_window')</t>
  </si>
  <si>
    <t>('engine_model', 'CO2_emission_model', 'co2mpas.model.physical.engine.co2_emission:calculate_extended_cumulative_co2_emissions')</t>
  </si>
  <si>
    <t>('engine_model', 'co2mpas.model.physical.engine.cold_start.cold_start:cold_start', 'co2mpas.model.physical.engine.cold_start:calibrate_cold_start_speed_model')</t>
  </si>
  <si>
    <t>('engine_model', 'co2mpas.model.physical.engine:calculate_min_available_engine_powers_out')</t>
  </si>
  <si>
    <t>('clutch_torque_converter_model', 'clutch', 'clutch_window')</t>
  </si>
  <si>
    <t>('engine_model', 'co2mpas.model.physical.engine.cold_start.cold_start:cold_start', 'cold_start_speed_model')</t>
  </si>
  <si>
    <t>('engine_model', 'CO2_emission_model', 'extended_cumulative_co2_emissions')</t>
  </si>
  <si>
    <t>('engine_model', 'CO2_emission_model', 'extended_phases_integration_times')</t>
  </si>
  <si>
    <t>('engine_model', 'min_available_engine_powers_out')</t>
  </si>
  <si>
    <t>('clutch_torque_converter_model', 'clutch_window')</t>
  </si>
  <si>
    <t>('clutch_window',)</t>
  </si>
  <si>
    <t>('engine_model', 'cold_start_speed_model')</t>
  </si>
  <si>
    <t>('engine_model', 'extended_phases_integration_times')</t>
  </si>
  <si>
    <t>('extended_phases_integration_times',)</t>
  </si>
  <si>
    <t>('clutch_torque_converter_model', 'clutch', 'co2mpas.model.physical.clutch_tc.clutch:calculate_clutch_phases')</t>
  </si>
  <si>
    <t>('engine_model', 'CO2_emission_model', 'co2mpas.model.physical.engine.co2_emission:calculate_phases_distances&lt;0&gt;')</t>
  </si>
  <si>
    <t>('clutch_torque_converter_model', 'clutch', 'clutch_phases')</t>
  </si>
  <si>
    <t>('engine_model', 'CO2_emission_model', 'extended_phases_distances')</t>
  </si>
  <si>
    <t>('clutch_torque_converter_model', 'clutch', 'co2mpas.model.physical.clutch_tc.clutch:identify_clutch_speeds_delta')</t>
  </si>
  <si>
    <t>('engine_model', 'CO2_emission_model', 'co2mpas.model.physical.engine.co2_emission:calculate_phases_co2_emissions')</t>
  </si>
  <si>
    <t>('clutch_torque_converter_model', 'clutch', 'clutch_speeds_delta')</t>
  </si>
  <si>
    <t>('engine_model', 'CO2_emission_model', 'extended_phases_co2_emissions')</t>
  </si>
  <si>
    <t>('clutch_torque_converter_model', 'clutch_tc_speeds_delta')</t>
  </si>
  <si>
    <t>('clutch_tc_speeds_delta',)</t>
  </si>
  <si>
    <t>('engine_model', 'clutch_tc_speeds_delta')</t>
  </si>
  <si>
    <t>('engine_model', 'extended_phases_co2_emissions')</t>
  </si>
  <si>
    <t>('extended_phases_co2_emissions',)</t>
  </si>
  <si>
    <t>('clutch_torque_converter_model', 'clutch', 'co2mpas.model.physical.clutch_tc.clutch:calculate_clutch_speed_threshold')</t>
  </si>
  <si>
    <t>('clutch_torque_converter_model', 'clutch', 'co2mpas.model.physical.clutch_tc.clutch:calibrate_clutch_prediction_model')</t>
  </si>
  <si>
    <t>('engine_model', 'co2mpas.model.physical.engine:calculate_engine_speeds_out')</t>
  </si>
  <si>
    <t>('gear_box_model', 'co2mpas.model.physical.gear_box:define_gear_box_loss_model&lt;0&gt;')</t>
  </si>
  <si>
    <t>('clutch_torque_converter_model', 'clutch', 'clutch_model')</t>
  </si>
  <si>
    <t>('clutch_torque_converter_model', 'clutch_model')</t>
  </si>
  <si>
    <t>('clutch_model',)</t>
  </si>
  <si>
    <t>('gear_box_model', 'co2mpas.model.physical.gear_box:calculate_gear_box_efficiencies_torques_temperatures')</t>
  </si>
  <si>
    <t>('gear_box_model', 'gear_box_efficiencies')</t>
  </si>
  <si>
    <t>('gear_box_model', 'gear_box_temperatures')</t>
  </si>
  <si>
    <t>('gear_box_model', 'gear_box_torques_in')</t>
  </si>
  <si>
    <t>('gear_box_efficiencies',)</t>
  </si>
  <si>
    <t>('gear_box_temperatures',)</t>
  </si>
  <si>
    <t>('gear_box_torques_in',)</t>
  </si>
  <si>
    <t>('gear_box_model', 'co2mpas.model.physical.gear_box:calculate_gear_box_efficiencies_v2')</t>
  </si>
  <si>
    <t>('gear_box_model', 'co2mpas.model.physical.gear_box:calculate_gear_box_powers_in')</t>
  </si>
  <si>
    <t>('gear_box_model', 'co2mpas.model.physical.gear_box:calculate_gear_box_torques_in')</t>
  </si>
  <si>
    <t>('gear_box_model', 'co2mpas.model.physical.gear_box:calculate_torques_losses')</t>
  </si>
  <si>
    <t>('gear_box_model', 'gear_box_powers_in')</t>
  </si>
  <si>
    <t>('gear_box_model', 'gear_box_torque_losses')</t>
  </si>
  <si>
    <t>('gear_box_model', 'gear_box_torques_in&lt;0&gt;')</t>
  </si>
  <si>
    <t>('gear_box_powers_in',)</t>
  </si>
  <si>
    <t>('clutch_torque_converter_model', 'gear_box_powers_in')</t>
  </si>
  <si>
    <t>('electric_model', 'gear_box_powers_in')</t>
  </si>
  <si>
    <t>('gear_box_torque_losses',)</t>
  </si>
  <si>
    <t>('clutch_torque_converter_model', 'co2mpas.model.physical.clutch_tc:calculate_clutch_tc_powers')</t>
  </si>
  <si>
    <t>('electric_model', 'co2mpas.model.physical.electrics:identify_electric_loads')</t>
  </si>
  <si>
    <t>('gear_box_model', 'co2mpas.model.physical.gear_box:correct_gear_box_torques_in')</t>
  </si>
  <si>
    <t>('clutch_torque_converter_model', 'clutch_tc_powers')</t>
  </si>
  <si>
    <t>('electric_model', 'electric_load')</t>
  </si>
  <si>
    <t>('electric_model', 'start_demand')</t>
  </si>
  <si>
    <t>('electric_model', 'co2mpas.model.physical.electrics:identify_charging_statuses_and_alternator_initialization_time')</t>
  </si>
  <si>
    <t>('clutch_tc_powers',)</t>
  </si>
  <si>
    <t>('engine_model', 'clutch_tc_powers')</t>
  </si>
  <si>
    <t>('electric_load',)</t>
  </si>
  <si>
    <t>('start_demand',)</t>
  </si>
  <si>
    <t>('electric_model', 'alternator_initialization_time')</t>
  </si>
  <si>
    <t>('electric_model', 'alternator_statuses')</t>
  </si>
  <si>
    <t>('engine_model', 'co2mpas.model.physical.engine:calculate_uncorrected_engine_powers_out')</t>
  </si>
  <si>
    <t>('alternator_initialization_time',)</t>
  </si>
  <si>
    <t>('alternator_statuses',)</t>
  </si>
  <si>
    <t>('engine_model', 'uncorrected_engine_powers_out')</t>
  </si>
  <si>
    <t>('electric_model', 'co2mpas.model.physical.electrics:calibrate_alternator_current_model')</t>
  </si>
  <si>
    <t>('electric_model', 'co2mpas.model.physical.electrics:identify_alternator_initialization_time')</t>
  </si>
  <si>
    <t>('electric_model', 'co2mpas.model.physical.electrics:identify_charging_statuses')</t>
  </si>
  <si>
    <t>('electric_model', 'alternator_current_model')</t>
  </si>
  <si>
    <t>('engine_model', 'co2mpas.model.physical.engine:correct_engine_powers_out')</t>
  </si>
  <si>
    <t>('alternator_current_model',)</t>
  </si>
  <si>
    <t>('engine_model', 'brake_powers')</t>
  </si>
  <si>
    <t>('engine_model', 'engine_powers_out')</t>
  </si>
  <si>
    <t>('engine_model', 'CO2_emission_model', 'engine_powers_out')</t>
  </si>
  <si>
    <t>('engine_model', 'missing_powers')</t>
  </si>
  <si>
    <t>('engine_model', 'CO2_emission_model', 'missing_powers')</t>
  </si>
  <si>
    <t>('brake_powers',)</t>
  </si>
  <si>
    <t>('engine_powers_out',)</t>
  </si>
  <si>
    <t>('missing_powers',)</t>
  </si>
  <si>
    <t>('engine_model', 'CO2_emission_model', 'co2mpas.model.physical.engine.co2_emission:calculate_brake_mean_effective_pressures')</t>
  </si>
  <si>
    <t>('engine_model', 'co2mpas.model.physical.engine:check_vehicle_has_sufficient_power')</t>
  </si>
  <si>
    <t>('engine_model', 'CO2_emission_model', 'brake_mean_effective_pressures')</t>
  </si>
  <si>
    <t>('engine_model', 'has_sufficient_power')</t>
  </si>
  <si>
    <t>('has_sufficient_power',)</t>
  </si>
  <si>
    <t>('engine_model', 'CO2_emission_model', 'co2mpas.model.physical.engine.co2_emission:define_co2_emissions_model')</t>
  </si>
  <si>
    <t>('engine_model', 'CO2_emission_model', 'co2_emissions_model')</t>
  </si>
  <si>
    <t>('engine_model', 'co2_emissions_model')</t>
  </si>
  <si>
    <t>('co2_emissions_model',)</t>
  </si>
  <si>
    <t>('engine_model', 'CO2_emission_model', 'co2mpas.model.physical.engine.co2_emission:define_co2_error_function_on_phases')</t>
  </si>
  <si>
    <t>('engine_model', 'CO2_emission_model', 'co2_error_function_on_phases')</t>
  </si>
  <si>
    <t>('engine_model', 'co2_error_function_on_phases')</t>
  </si>
  <si>
    <t>('co2_error_function_on_phases',)</t>
  </si>
  <si>
    <t>('electric_model', 'co2mpas.model.physical.electrics:calibrate_alternator_status_model')</t>
  </si>
  <si>
    <t>('electric_model', 'alternator_status_model')</t>
  </si>
  <si>
    <t>('alternator_status_model',)</t>
  </si>
  <si>
    <t>('electric_model', 'co2mpas.model.physical.electrics:define_electrics_model')</t>
  </si>
  <si>
    <t>('electric_model', 'co2mpas.model.physical.electrics:identify_state_of_charge_balance_and_window')</t>
  </si>
  <si>
    <t>('electric_model', 'electrics_model')</t>
  </si>
  <si>
    <t>('electric_model', 'state_of_charge_balance')</t>
  </si>
  <si>
    <t>('electric_model', 'state_of_charge_balance_window')</t>
  </si>
  <si>
    <t>('electrics_model',)</t>
  </si>
  <si>
    <t>('state_of_charge_balance',)</t>
  </si>
  <si>
    <t>('state_of_charge_balance_window',)</t>
  </si>
  <si>
    <t>('engine_model', 'CO2_emission_model', 'co2mpas.model.physical.engine.co2_emission:identify_co2_emissions')</t>
  </si>
  <si>
    <t>('engine_model', 'CO2_emission_model', 'identified_co2_emissions')</t>
  </si>
  <si>
    <t>('engine_model', 'identified_co2_emissions')</t>
  </si>
  <si>
    <t>('identified_co2_emissions',)</t>
  </si>
  <si>
    <t>('engine_model', 'CO2_emission_model', 'co2mpas.model.physical.engine.co2_emission:define_co2_error_function_on_emissions')</t>
  </si>
  <si>
    <t>('engine_model', 'CO2_emission_model', 'co2_error_function_on_emissions')</t>
  </si>
  <si>
    <t>('engine_model', 'co2_error_function_on_emissions')</t>
  </si>
  <si>
    <t>('co2_error_function_on_emissions',)</t>
  </si>
  <si>
    <t>('engine_model', 'CO2_emission_model', 'co2mpas.model.physical.engine.co2_emission:calibrate_co2_params')</t>
  </si>
  <si>
    <t>('engine_model', 'CO2_emission_model', 'calibration_status')</t>
  </si>
  <si>
    <t>('engine_model', 'CO2_emission_model', 'co2_params_calibrated')</t>
  </si>
  <si>
    <t>('engine_model', 'calibration_status')</t>
  </si>
  <si>
    <t>('calibration_status',)</t>
  </si>
  <si>
    <t>('engine_model', 'co2_params_calibrated')</t>
  </si>
  <si>
    <t>('co2_params_calibrated',)</t>
  </si>
  <si>
    <t>('engine_model', 'CO2_emission_model', 'co2mpas.model.physical.engine.co2_emission:calculate_engine_idle_fuel_consumption')</t>
  </si>
  <si>
    <t>('engine_model', 'CO2_emission_model', 'co2mpas.model.physical.engine.co2_emission:calculate_optimal_efficiency')</t>
  </si>
  <si>
    <t>('engine_model', 'CO2_emission_model', 'co2mpas.model.physical.engine.co2_emission:calculate_phases_willans_factors')</t>
  </si>
  <si>
    <t>('engine_model', 'CO2_emission_model', 'co2mpas.model.physical.engine.co2_emission:calculate_willans_factors')</t>
  </si>
  <si>
    <t>('engine_model', 'CO2_emission_model', 'co2mpas.model.physical.engine.co2_emission:predict_co2_emissions')</t>
  </si>
  <si>
    <t>('engine_model', 'CO2_emission_model', 'active_cylinders')</t>
  </si>
  <si>
    <t>('engine_model', 'CO2_emission_model', 'active_exhausted_gas_recirculations')</t>
  </si>
  <si>
    <t>('engine_model', 'CO2_emission_model', 'active_lean_burns')</t>
  </si>
  <si>
    <t>('engine_model', 'CO2_emission_model', 'active_variable_valves')</t>
  </si>
  <si>
    <t>('engine_model', 'CO2_emission_model', 'co2_emissions')</t>
  </si>
  <si>
    <t>('engine_model', 'CO2_emission_model', 'optimal_efficiency')</t>
  </si>
  <si>
    <t>('engine_model', 'active_cylinders')</t>
  </si>
  <si>
    <t>('active_cylinders',)</t>
  </si>
  <si>
    <t>('engine_model', 'active_exhausted_gas_recirculations')</t>
  </si>
  <si>
    <t>('active_exhausted_gas_recirculations',)</t>
  </si>
  <si>
    <t>('engine_model', 'active_lean_burns')</t>
  </si>
  <si>
    <t>('active_lean_burns',)</t>
  </si>
  <si>
    <t>('engine_model', 'active_variable_valves')</t>
  </si>
  <si>
    <t>('active_variable_valves',)</t>
  </si>
  <si>
    <t>('engine_model', 'co2_emissions')</t>
  </si>
  <si>
    <t>('co2_emissions',)</t>
  </si>
  <si>
    <t>('engine_model', 'optimal_efficiency')</t>
  </si>
  <si>
    <t>('optimal_efficiency',)</t>
  </si>
  <si>
    <t>('engine_model', 'CO2_emission_model', 'calculate_phases_co2_emissions')</t>
  </si>
  <si>
    <t>('engine_model', 'CO2_emission_model', 'co2mpas.dispatcher.utils.dsp:bypass&lt;0&gt;')</t>
  </si>
  <si>
    <t>('engine_model', 'CO2_emission_model', 'co2mpas.model.physical.engine.co2_emission:calculate_fuel_consumptions')</t>
  </si>
  <si>
    <t>('engine_model', 'CO2_emission_model', 'fuel_consumptions')</t>
  </si>
  <si>
    <t>('engine_model', 'fuel_consumptions')</t>
  </si>
  <si>
    <t>('fuel_consumptions',)</t>
  </si>
  <si>
    <t>('engine_model', 'CO2_emission_model', 'co2mpas.model.physical.engine.co2_emission:calibrate_co2_params_v1')</t>
  </si>
  <si>
    <t>('co2mpas.model.physical:predict_vehicle_electrics_and_engine_behavior',)</t>
  </si>
  <si>
    <t>('gear_box_model', 'co2mpas.model.physical.gear_box:calculate_gear_box_efficiencies_torques_temperatures&lt;0&gt;')</t>
  </si>
  <si>
    <t>('gear_box_model', 'co2mpas.dispatcher.utils.dsp:bypass')</t>
  </si>
  <si>
    <t>('engine_model', 'CO2_emission_model', 'co2mpas.dispatcher.utils.dsp:bypass')</t>
  </si>
  <si>
    <t>('co2mpas.batch.run_base:run_base', 'co2mpas.batch.run_base:CO2MPAS model', 'calibrate_with_wltp_l')</t>
  </si>
  <si>
    <t>('cycle_model', 'co2mpas.model.physical.cycle.WLTP.wltp_cycle:WLTP cycle model', 'co2mpas.model.physical.cycle.WLTP.calculate_wltp_velocities:WLTP velocities model', 'base_model')</t>
  </si>
  <si>
    <t>('cycle_model', 'co2mpas.model.physical.cycle.WLTP.wltp_cycle:WLTP cycle model', 'co2mpas.model.physical.cycle.WLTP.calculate_wltp_velocities:WLTP velocities model', 'downscale_factor_threshold')</t>
  </si>
  <si>
    <t>('cycle_model', 'co2mpas.model.physical.cycle.WLTP.wltp_cycle:WLTP cycle model', 'co2mpas.model.physical.cycle.WLTP.calculate_wltp_velocities:WLTP velocities model', 'co2mpas.model.physical.cycle.WLTP:get_dfl')</t>
  </si>
  <si>
    <t>('cycle_model', 'co2mpas.model.physical.cycle.WLTP.wltp_cycle:WLTP cycle model', 'co2mpas.model.physical.cycle.WLTP.calculate_wltp_velocities:WLTP velocities model', 'driver_mass')</t>
  </si>
  <si>
    <t>('cycle_model', 'co2mpas.model.physical.cycle.WLTP.wltp_cycle:WLTP cycle model', 'co2mpas.model.physical.cycle.WLTP.calculate_wltp_velocities:WLTP velocities model', 'resistance_coeffs_regression_curves')</t>
  </si>
  <si>
    <t>('cycle_model', 'co2mpas.model.physical.cycle.WLTP.wltp_cycle:WLTP cycle model', 'co2mpas.model.physical.cycle.WLTP.calculate_wltp_velocities:WLTP velocities model', 'wltc_data')</t>
  </si>
  <si>
    <t>('cycle_model', 'co2mpas.model.physical.cycle.WLTP.wltp_cycle:WLTP cycle model', 'co2mpas.model.physical.cycle.WLTP.calculate_wltp_velocities:WLTP velocities model', 'inertial_factor')</t>
  </si>
  <si>
    <t>('cycle_model', 'co2mpas.model.physical.cycle.WLTP.wltp_cycle:WLTP cycle model', 'co2mpas.model.physical.cycle.WLTP.calculate_wltp_velocities:WLTP velocities model', 'engine_max_power')</t>
  </si>
  <si>
    <t>('cycle_model', 'co2mpas.model.physical.cycle.WLTP.wltp_cycle:WLTP cycle model', 'co2mpas.model.physical.cycle.WLTP.calculate_wltp_velocities:WLTP velocities model', 'engine_max_speed_at_max_power')</t>
  </si>
  <si>
    <t>('cycle_model', 'co2mpas.model.physical.cycle.WLTP.wltp_cycle:WLTP cycle model', 'co2mpas.model.physical.cycle.WLTP.calculate_wltp_velocities:WLTP velocities model', 'speed_velocity_ratios')</t>
  </si>
  <si>
    <t>('cycle_model', 'co2mpas.model.physical.cycle.WLTP.wltp_cycle:WLTP cycle model', 'co2mpas.model.physical.cycle.WLTP.calculate_wltp_velocities:WLTP velocities model', 'co2mpas.model.physical.cycle.WLTP:calculate_max_speed_velocity_ratio')</t>
  </si>
  <si>
    <t>('cycle_model', 'co2mpas.model.physical.cycle.WLTP.wltp_cycle:WLTP cycle model', 'co2mpas.model.physical.cycle.WLTP.calculate_wltp_velocities:WLTP velocities model', 'max_speed_velocity_ratio')</t>
  </si>
  <si>
    <t>('wheels_model', 'velocity_speed_ratios')</t>
  </si>
  <si>
    <t>('cycle_model', 'co2mpas.model.physical.cycle.WLTP.wltp_cycle:WLTP cycle model', 'co2mpas.model.physical.cycle.WLTP.calculate_wltp_velocities:WLTP velocities model', 'co2mpas.model.physical.cycle.WLTP:calculate_max_velocity')</t>
  </si>
  <si>
    <t>('wheels_model', 'co2mpas.model.physical.wheels:identify_r_dynamic')</t>
  </si>
  <si>
    <t>('cycle_model', 'co2mpas.model.physical.cycle.WLTP.wltp_cycle:WLTP cycle model', 'co2mpas.model.physical.cycle.WLTP.calculate_wltp_velocities:WLTP velocities model', 'max_velocity')</t>
  </si>
  <si>
    <t>('wheels_model', 'co2mpas.model.physical.wheels:default_tyre_code')</t>
  </si>
  <si>
    <t>('electric_model', 'co2mpas.model.physical.electrics:calculate_engine_start_demand')</t>
  </si>
  <si>
    <t>('co2mpas.batch.run_base:run_base', 'co2mpas.batch.run_base:CO2MPAS model', 'output.calibration.wltp_h')</t>
  </si>
  <si>
    <t>('co2mpas.batch.run_base:run_base', 'co2mpas.batch.run_base:CO2MPAS model', 'output.calibration.wltp_l')</t>
  </si>
  <si>
    <t>('co2mpas.batch.run_base:run_base', 'co2mpas.batch.run_base:CO2MPAS model', 'co2mpas.model:select_prediction_data')</t>
  </si>
  <si>
    <t>('co2mpas.batch.run_base:run_base', 'co2mpas.batch.run_base:CO2MPAS model', 'co2mpas.model:select_prediction_data&lt;0&gt;')</t>
  </si>
  <si>
    <t>('co2mpas.batch.run_base:run_base', 'co2mpas.batch.run_base:CO2MPAS model', 'extract_calibrated_models')</t>
  </si>
  <si>
    <t>('default_models',)</t>
  </si>
  <si>
    <t>('selector_settings',)</t>
  </si>
  <si>
    <t>('wltp_h',)</t>
  </si>
  <si>
    <t>('wltp_l',)</t>
  </si>
  <si>
    <t>('co2mpas.dispatcher.utils.dsp:map_list',)</t>
  </si>
  <si>
    <t>('co2mpas.model.selector:split_selector_settings',)</t>
  </si>
  <si>
    <t>('CO2MPAS_results',)</t>
  </si>
  <si>
    <t>('selector_settings/alternator_model',)</t>
  </si>
  <si>
    <t>('selector_settings/at_model',)</t>
  </si>
  <si>
    <t>('selector_settings/clutch_torque_converter_model',)</t>
  </si>
  <si>
    <t>('selector_settings/co2_params',)</t>
  </si>
  <si>
    <t>('selector_settings/engine_cold_start_speed_model',)</t>
  </si>
  <si>
    <t>('selector_settings/engine_coolant_temperature_model',)</t>
  </si>
  <si>
    <t>('selector_settings/engine_speed_model',)</t>
  </si>
  <si>
    <t>('selector_settings/start_stop_model',)</t>
  </si>
  <si>
    <t>('alternator_model selector',)</t>
  </si>
  <si>
    <t>('best_model_settings',)</t>
  </si>
  <si>
    <t>('co2mpas.model.selector:define_selector_settings',)</t>
  </si>
  <si>
    <t>('error_settings',)</t>
  </si>
  <si>
    <t>('co2mpas.model.selector._errors:AM-wltp_h errors',)</t>
  </si>
  <si>
    <t>('data_in',)</t>
  </si>
  <si>
    <t>('models',)</t>
  </si>
  <si>
    <t>('select_models',)</t>
  </si>
  <si>
    <t>('calibrated_models',)</t>
  </si>
  <si>
    <t>('co2mpas.dispatcher.utils.dsp:map_list&lt;0&gt;',)</t>
  </si>
  <si>
    <t>('input/wltp_h',)</t>
  </si>
  <si>
    <t>('input/wltp_l',)</t>
  </si>
  <si>
    <t>('co2mpas.model.selector._error:AM-wltp_h error vs wltp_h',)</t>
  </si>
  <si>
    <t>('data',)</t>
  </si>
  <si>
    <t>('dn_limit',)</t>
  </si>
  <si>
    <t>('inputs',)</t>
  </si>
  <si>
    <t>('inputs_map',)</t>
  </si>
  <si>
    <t>('metrics',)</t>
  </si>
  <si>
    <t>('metrics_inputs',)</t>
  </si>
  <si>
    <t>('outputs',)</t>
  </si>
  <si>
    <t>('targets',)</t>
  </si>
  <si>
    <t>('up_limit',)</t>
  </si>
  <si>
    <t>('select_inputs',)</t>
  </si>
  <si>
    <t>('select_metrics_inputs',)</t>
  </si>
  <si>
    <t>('select_targets',)</t>
  </si>
  <si>
    <t>('inputs&lt;0&gt;',)</t>
  </si>
  <si>
    <t>('metrics_args',)</t>
  </si>
  <si>
    <t>('references',)</t>
  </si>
  <si>
    <t>('select_inputs&lt;0&gt;',)</t>
  </si>
  <si>
    <t>('inputs&lt;1&gt;',)</t>
  </si>
  <si>
    <t>('co2mpas.dispatcher.utils.dsp:combine_dicts',)</t>
  </si>
  <si>
    <t>('prediction_inputs',)</t>
  </si>
  <si>
    <t>('co2mpas.model.selector.define_sub_model:Electrics',)</t>
  </si>
  <si>
    <t>('co2mpas.model.physical.electrics:calculate_max_alternator_current',)</t>
  </si>
  <si>
    <t>('max_alternator_current',)</t>
  </si>
  <si>
    <t>('co2mpas.model.physical.electrics:define_electrics_model',)</t>
  </si>
  <si>
    <t>('co2mpas.model.physical.electrics:predict_vehicle_electrics',)</t>
  </si>
  <si>
    <t>('results',)</t>
  </si>
  <si>
    <t>('select_outputs',)</t>
  </si>
  <si>
    <t>('predictions',)</t>
  </si>
  <si>
    <t>('co2mpas.model.selector:make_metrics',)</t>
  </si>
  <si>
    <t>('errors',)</t>
  </si>
  <si>
    <t>('co2mpas.model.selector:check_limits',)</t>
  </si>
  <si>
    <t>('status',)</t>
  </si>
  <si>
    <t>('co2mpas.model.selector._error:AM-wltp_h error vs wltp_l',)</t>
  </si>
  <si>
    <t>('error/wltp_h',)</t>
  </si>
  <si>
    <t>('error/wltp_l',)</t>
  </si>
  <si>
    <t>('co2mpas.model.selector._errors:AM-wltp_l errors',)</t>
  </si>
  <si>
    <t>('co2mpas.model.selector._error:AM-wltp_l error vs wltp_h',)</t>
  </si>
  <si>
    <t>('co2mpas.model.selector._error:AM-wltp_l error vs wltp_l',)</t>
  </si>
  <si>
    <t>('sort_models',)</t>
  </si>
  <si>
    <t>('rank',)</t>
  </si>
  <si>
    <t>('get_best_model',)</t>
  </si>
  <si>
    <t>('model',)</t>
  </si>
  <si>
    <t>('at_model selector',)</t>
  </si>
  <si>
    <t>('co2mpas.model.selector.&lt;lambda&gt;:Automatic gear model',)</t>
  </si>
  <si>
    <t>(start,)</t>
  </si>
  <si>
    <t>('co2mpas.model.physical.gear_box.at_gear:default_specific_gear_shifting',)</t>
  </si>
  <si>
    <t>('co2mpas.model.physical.gear_box.at_gear:define_gear_filter',)</t>
  </si>
  <si>
    <t>('gear_filter',)</t>
  </si>
  <si>
    <t>('specific_gear_shifting',)</t>
  </si>
  <si>
    <t>('cmv_model', 'accelerations')</t>
  </si>
  <si>
    <t>('cmv_ch_model', 'accelerations')</t>
  </si>
  <si>
    <t>('gspv_model', 'accelerations')</t>
  </si>
  <si>
    <t>('gspv_ch_model', 'accelerations')</t>
  </si>
  <si>
    <t>('cmv_model', 'cycle_type')</t>
  </si>
  <si>
    <t>('cmv_ch_model', 'cycle_type')</t>
  </si>
  <si>
    <t>('gspv_model', 'cycle_type')</t>
  </si>
  <si>
    <t>('gspv_ch_model', 'cycle_type')</t>
  </si>
  <si>
    <t>('cmv_model', 'engine_speeds_out')</t>
  </si>
  <si>
    <t>('cmv_ch_model', 'engine_speeds_out')</t>
  </si>
  <si>
    <t>('cmv_model', 'gear_filter')</t>
  </si>
  <si>
    <t>('cmv_ch_model', 'gear_filter')</t>
  </si>
  <si>
    <t>('gspv_model', 'gear_filter')</t>
  </si>
  <si>
    <t>('gspv_ch_model', 'gear_filter')</t>
  </si>
  <si>
    <t>('gspv_model', 'motive_powers')</t>
  </si>
  <si>
    <t>('gspv_ch_model', 'motive_powers')</t>
  </si>
  <si>
    <t>('cmv_model', 'stop_velocity')</t>
  </si>
  <si>
    <t>('cmv_ch_model', 'stop_velocity')</t>
  </si>
  <si>
    <t>('gspv_model', 'stop_velocity')</t>
  </si>
  <si>
    <t>('gspv_ch_model', 'stop_velocity')</t>
  </si>
  <si>
    <t>('cmv_ch_model', 'time_cold_hot_transition')</t>
  </si>
  <si>
    <t>('gspv_ch_model', 'time_cold_hot_transition')</t>
  </si>
  <si>
    <t>('cmv_model', 'times')</t>
  </si>
  <si>
    <t>('cmv_ch_model', 'times')</t>
  </si>
  <si>
    <t>('gspv_model', 'times')</t>
  </si>
  <si>
    <t>('gspv_ch_model', 'times')</t>
  </si>
  <si>
    <t>('cmv_model', 'velocities')</t>
  </si>
  <si>
    <t>('cmv_ch_model', 'velocities')</t>
  </si>
  <si>
    <t>('gspv_model', 'velocities')</t>
  </si>
  <si>
    <t>('gspv_ch_model', 'velocities')</t>
  </si>
  <si>
    <t>('cmv_model', 'velocity_speed_ratios')</t>
  </si>
  <si>
    <t>('cmv_ch_model', 'velocity_speed_ratios')</t>
  </si>
  <si>
    <t>('gspv_model', 'velocity_speed_ratios')</t>
  </si>
  <si>
    <t>('gspv_ch_model', 'velocity_speed_ratios')</t>
  </si>
  <si>
    <t>('cmv_model', sink)</t>
  </si>
  <si>
    <t>('cmv_ch_model', sink)</t>
  </si>
  <si>
    <t>('gspv_model', sink)</t>
  </si>
  <si>
    <t>('gspv_ch_model', sink)</t>
  </si>
  <si>
    <t>('co2mpas.model.physical.gear_box.at_gear:correct_gear_v2',)</t>
  </si>
  <si>
    <t>('correct_gear',)</t>
  </si>
  <si>
    <t>('cmv_model', 'correct_gear')</t>
  </si>
  <si>
    <t>('cmv_ch_model', 'correct_gear')</t>
  </si>
  <si>
    <t>('gspv_model', 'correct_gear')</t>
  </si>
  <si>
    <t>('gspv_ch_model', 'correct_gear')</t>
  </si>
  <si>
    <t>('co2mpas.model.physical.gear_box.at_gear:correct_gear_v3',)</t>
  </si>
  <si>
    <t>('clutch_torque_converter_model selector',)</t>
  </si>
  <si>
    <t>('co2mpas.model.selector._errors:CTCM-wltp_h errors',)</t>
  </si>
  <si>
    <t>('co2mpas.model.selector._error:CTCM-wltp_h error vs wltp_h',)</t>
  </si>
  <si>
    <t>('co2mpas.model.selector.&lt;lambda&gt;:Clutch and torque-converter',)</t>
  </si>
  <si>
    <t>('clutch', 'accelerations')</t>
  </si>
  <si>
    <t>('clutch', 'clutch_model')</t>
  </si>
  <si>
    <t>('clutch', 'clutch_window')</t>
  </si>
  <si>
    <t>('clutch', 'engine_speeds_out_hot')</t>
  </si>
  <si>
    <t>('clutch', 'gear_shifts')</t>
  </si>
  <si>
    <t>('max_clutch_window_width',)</t>
  </si>
  <si>
    <t>('clutch', 'max_clutch_window_width')</t>
  </si>
  <si>
    <t>('clutch', 'times')</t>
  </si>
  <si>
    <t>('clutch', sink)</t>
  </si>
  <si>
    <t>('clutch', start)</t>
  </si>
  <si>
    <t>('clutch', 'co2mpas.model.physical.clutch_tc.clutch:calculate_clutch_phases')</t>
  </si>
  <si>
    <t>('co2mpas.model.physical.clutch_tc:default_has_torque_converter',)</t>
  </si>
  <si>
    <t>('clutch', 'clutch_phases')</t>
  </si>
  <si>
    <t>('clutch', 'co2mpas.model.physical.clutch_tc.clutch:default_clutch_k_factor_curve')</t>
  </si>
  <si>
    <t>('clutch', 'co2mpas.model.physical.clutch_tc.clutch:predict_clutch_speeds_delta')</t>
  </si>
  <si>
    <t>('clutch', 'clutch_speeds_delta')</t>
  </si>
  <si>
    <t>('clutch', 'k_factor_curve')</t>
  </si>
  <si>
    <t>('k_factor_curve',)</t>
  </si>
  <si>
    <t>('co2mpas.model.physical.engine:calculate_engine_speeds_out',)</t>
  </si>
  <si>
    <t>('co2mpas.model.selector._error:CTCM-wltp_h error vs wltp_l',)</t>
  </si>
  <si>
    <t>('co2mpas.model.selector._errors:CTCM-wltp_l errors',)</t>
  </si>
  <si>
    <t>('co2mpas.model.selector._error:CTCM-wltp_l error vs wltp_h',)</t>
  </si>
  <si>
    <t>('co2mpas.model.selector._error:CTCM-wltp_l error vs wltp_l',)</t>
  </si>
  <si>
    <t>('co2_params selector',)</t>
  </si>
  <si>
    <t>('co2mpas.model.selector._errors:CP-wltp_h errors',)</t>
  </si>
  <si>
    <t>('co2mpas.model.selector._error:CP-wltp_h error vs wltp_h',)</t>
  </si>
  <si>
    <t>('co2mpas.model.selector.define_sub_model:Engine CO2 emission sub model',)</t>
  </si>
  <si>
    <t>('co2mpas.model.physical.engine.co2_emission:define_co2_params_calibrated',)</t>
  </si>
  <si>
    <t>('co2mpas.model.physical.engine.co2_emission:predict_co2_emissions',)</t>
  </si>
  <si>
    <t>('co2mpas.model.selector._error:CP-wltp_h error vs wltp_l',)</t>
  </si>
  <si>
    <t>('co2mpas.model.selector._errors:CP-wltp_l errors',)</t>
  </si>
  <si>
    <t>('co2mpas.model.selector._error:CP-wltp_l error vs wltp_h',)</t>
  </si>
  <si>
    <t>('co2mpas.model.selector._error:CP-wltp_l error vs wltp_l',)</t>
  </si>
  <si>
    <t>('co2mpas.model.selector:sort_models',)</t>
  </si>
  <si>
    <t>('rank&lt;0&gt;',)</t>
  </si>
  <si>
    <t>('co2mpas.model.selector.co2_params:calibrate_co2_params_all',)</t>
  </si>
  <si>
    <t>('ALL',)</t>
  </si>
  <si>
    <t>('co2mpas.model.selector._errors:CP-ALL errors',)</t>
  </si>
  <si>
    <t>('co2mpas.model.selector._error:CP-ALL error vs wltp_h',)</t>
  </si>
  <si>
    <t>('co2mpas.model.selector._error:CP-ALL error vs wltp_l',)</t>
  </si>
  <si>
    <t>('error/ALL',)</t>
  </si>
  <si>
    <t>('co2mpas.model.selector.co2_params:co2_sort_models',)</t>
  </si>
  <si>
    <t>('engine_cold_start_speed_model selector',)</t>
  </si>
  <si>
    <t>('co2mpas.model.selector._errors:ECSSM-wltp_h errors',)</t>
  </si>
  <si>
    <t>('co2mpas.model.selector._error:ECSSM-wltp_h error vs wltp_h',)</t>
  </si>
  <si>
    <t>('co2mpas.model.selector.define_sub_model:cold_start',)</t>
  </si>
  <si>
    <t>('co2mpas.model.physical.engine.cold_start:calculate_cold_start_speeds_delta',)</t>
  </si>
  <si>
    <t>('co2mpas.model.selector._error:ECSSM-wltp_h error vs wltp_l',)</t>
  </si>
  <si>
    <t>('co2mpas.model.selector._errors:ECSSM-wltp_l errors',)</t>
  </si>
  <si>
    <t>('co2mpas.model.selector._error:ECSSM-wltp_l error vs wltp_h',)</t>
  </si>
  <si>
    <t>('co2mpas.model.selector._error:ECSSM-wltp_l error vs wltp_l',)</t>
  </si>
  <si>
    <t>('engine_coolant_temperature_model selector',)</t>
  </si>
  <si>
    <t>('co2mpas.model.selector._errors:ECTM-wltp_h errors',)</t>
  </si>
  <si>
    <t>('co2mpas.model.selector._error:ECTM-wltp_h error vs wltp_h',)</t>
  </si>
  <si>
    <t>('co2mpas.model.selector.define_sub_model:thermal',)</t>
  </si>
  <si>
    <t>('co2mpas.model.physical.engine.thermal:predict_engine_coolant_temperatures',)</t>
  </si>
  <si>
    <t>('co2mpas.model.selector._error:ECTM-wltp_h error vs wltp_l',)</t>
  </si>
  <si>
    <t>('co2mpas.model.selector._errors:ECTM-wltp_l errors',)</t>
  </si>
  <si>
    <t>('co2mpas.model.selector._error:ECTM-wltp_l error vs wltp_h',)</t>
  </si>
  <si>
    <t>('co2mpas.model.selector._error:ECTM-wltp_l error vs wltp_l',)</t>
  </si>
  <si>
    <t>('engine_speed_model selector',)</t>
  </si>
  <si>
    <t>('co2mpas.model.selector._errors:ESM-wltp_h errors',)</t>
  </si>
  <si>
    <t>('co2mpas.model.selector._error:ESM-wltp_h error vs wltp_h',)</t>
  </si>
  <si>
    <t>('co2mpas.model.selector.define_sub_model:CO2MPAS physical model',)</t>
  </si>
  <si>
    <t>('co2mpas.model.selector._error:ESM-wltp_h error vs wltp_l',)</t>
  </si>
  <si>
    <t>('co2mpas.model.selector._errors:ESM-wltp_l errors',)</t>
  </si>
  <si>
    <t>('co2mpas.model.selector._error:ESM-wltp_l error vs wltp_h',)</t>
  </si>
  <si>
    <t>('co2mpas.model.selector._error:ESM-wltp_l error vs wltp_l',)</t>
  </si>
  <si>
    <t>('start_stop_model selector',)</t>
  </si>
  <si>
    <t>('co2mpas.model.selector._errors:SSM-wltp_h errors',)</t>
  </si>
  <si>
    <t>('co2mpas.model.selector._error:SSM-wltp_h error vs wltp_h',)</t>
  </si>
  <si>
    <t>('co2mpas.model.selector.define_sub_model:start_stop',)</t>
  </si>
  <si>
    <t>('co2mpas.model.physical.engine.start_stop:predict_engine_start_stop',)</t>
  </si>
  <si>
    <t>('co2mpas.model.selector._error:SSM-wltp_h error vs wltp_l',)</t>
  </si>
  <si>
    <t>('co2mpas.model.selector._errors:SSM-wltp_l errors',)</t>
  </si>
  <si>
    <t>('co2mpas.model.selector._error:SSM-wltp_l error vs wltp_h',)</t>
  </si>
  <si>
    <t>('co2mpas.model.selector._error:SSM-wltp_l error vs wltp_l',)</t>
  </si>
  <si>
    <t>('scores',)</t>
  </si>
  <si>
    <t>('co2mpas.model.selector:split_prediction_models',)</t>
  </si>
  <si>
    <t>('models_nedc_h',)</t>
  </si>
  <si>
    <t>('models_nedc_l',)</t>
  </si>
  <si>
    <t>('models_wltp_h',)</t>
  </si>
  <si>
    <t>('models_wltp_l',)</t>
  </si>
  <si>
    <t>('selections',)</t>
  </si>
  <si>
    <t>('co2mpas.batch.run_base:run_base', 'co2mpas.batch.run_base:CO2MPAS model', 'data.calibration.model_scores')</t>
  </si>
  <si>
    <t>('co2mpas.batch.run_base:run_base', 'co2mpas.batch.run_base:CO2MPAS model', 'data.prediction.models_nedc_h')</t>
  </si>
  <si>
    <t>('co2mpas.batch.run_base:run_base', 'co2mpas.batch.run_base:CO2MPAS model', 'data.prediction.models_nedc_l')</t>
  </si>
  <si>
    <t>('co2mpas.batch.run_base:run_base', 'co2mpas.batch.run_base:CO2MPAS model', 'data.prediction.models_wltp_h')</t>
  </si>
  <si>
    <t>('co2mpas.batch.run_base:run_base', 'co2mpas.batch.run_base:CO2MPAS model', 'data.prediction.models_wltp_l')</t>
  </si>
  <si>
    <t>('co2mpas.batch.run_base:run_base', 'co2mpas.batch.run_base:CO2MPAS model', 'data.prediction.wltp_h')</t>
  </si>
  <si>
    <t>('co2mpas.batch.run_base:run_base', 'co2mpas.batch.run_base:CO2MPAS model', 'data.prediction.wltp_l')</t>
  </si>
  <si>
    <t>('co2mpas.batch.run_base:run_base', 'co2mpas.batch.run_base:CO2MPAS model', 'predict_nedc_h')</t>
  </si>
  <si>
    <t>('cycle_model', 'co2mpas.model.physical.cycle.NEDC.nedc_cycle:NEDC cycle model', 'gear_box_type')</t>
  </si>
  <si>
    <t>('cycle_model', 'co2mpas.model.physical.cycle.NEDC.nedc_cycle:NEDC cycle model', 'k1')</t>
  </si>
  <si>
    <t>('cycle_model', 'co2mpas.model.physical.cycle.NEDC.nedc_cycle:NEDC cycle model', 'k2')</t>
  </si>
  <si>
    <t>('cycle_model', 'co2mpas.model.physical.cycle.NEDC.nedc_cycle:NEDC cycle model', 'time_sample_frequency')</t>
  </si>
  <si>
    <t>('cycle_model', 'co2mpas.model.physical.cycle.NEDC.nedc_cycle:NEDC cycle model', sink)</t>
  </si>
  <si>
    <t>('cycle_model', 'co2mpas.model.physical.cycle.NEDC.nedc_cycle:NEDC cycle model', 'initial_temperature')</t>
  </si>
  <si>
    <t>('electric_model', 'co2mpas.model.physical.electrics:define_alternator_status_model')</t>
  </si>
  <si>
    <t>('cycle_model', 'co2mpas.model.physical.cycle.NEDC.nedc_cycle:NEDC cycle model', 'max_time')</t>
  </si>
  <si>
    <t>('cycle_model', 'co2mpas.model.physical.cycle.NEDC.nedc_cycle:NEDC cycle model', 'times')</t>
  </si>
  <si>
    <t>('cycle_model', 'co2mpas.model.physical.cycle.NEDC.nedc_cycle:NEDC cycle model', 'k5')</t>
  </si>
  <si>
    <t>('cycle_model', 'co2mpas.model.physical.cycle.NEDC.nedc_cycle:NEDC cycle model', 'co2mpas.model.physical.cycle.NEDC:nedc_velocities')</t>
  </si>
  <si>
    <t>('cycle_model', 'co2mpas.model.physical.cycle.NEDC.nedc_cycle:NEDC cycle model', 'max_gear')</t>
  </si>
  <si>
    <t>('cycle_model', 'co2mpas.model.physical.cycle.NEDC.nedc_cycle:NEDC cycle model', 'velocities')</t>
  </si>
  <si>
    <t>('cycle_model', 'co2mpas.model.physical.cycle.NEDC.nedc_cycle:NEDC cycle model', 'nedc_gears')</t>
  </si>
  <si>
    <t>('cycle_model', 'co2mpas.model.physical.cycle.NEDC.nedc_cycle:NEDC cycle model', 'set_max_gear_as_default_k5')</t>
  </si>
  <si>
    <t>('cycle_model', 'co2mpas.model.physical.cycle.NEDC.nedc_cycle:NEDC cycle model', 'gears')</t>
  </si>
  <si>
    <t>('wheels_model', 'gears')</t>
  </si>
  <si>
    <t>('engine_model', 'start_stop', 'gears')</t>
  </si>
  <si>
    <t>('clutch_torque_converter_model', 'clutch', 'co2mpas.model.physical.clutch_tc.clutch:predict_clutch_speeds_delta')</t>
  </si>
  <si>
    <t>('electric_model', 'co2mpas.model.physical.electrics:predict_vehicle_electrics')</t>
  </si>
  <si>
    <t>('engine_model', 'co2mpas.model.physical.engine.cold_start.cold_start:cold_start', 'co2mpas.model.physical.engine.cold_start:calculate_cold_start_speeds_delta')</t>
  </si>
  <si>
    <t>('co2mpas.batch.run_base:run_base', 'co2mpas.batch.run_base:CO2MPAS model', 'predict_nedc_l')</t>
  </si>
  <si>
    <t>('co2mpas.batch.run_base:run_base', 'co2mpas.batch.run_base:CO2MPAS model', 'predict_wltp_h')</t>
  </si>
  <si>
    <t>('cycle_model', 'co2mpas.model.physical.cycle.WLTP.wltp_cycle:WLTP cycle model', 'co2mpas.model.physical.cycle.WLTP.calculate_wltp_velocities:WLTP velocities model', 'road_loads')</t>
  </si>
  <si>
    <t>('cycle_model', 'co2mpas.model.physical.cycle.WLTP.wltp_cycle:WLTP cycle model', 'co2mpas.model.physical.cycle.WLTP.calculate_wltp_velocities:WLTP velocities model', 'co2mpas.model.physical.cycle.WLTP:calculate_unladen_mass')</t>
  </si>
  <si>
    <t>('cycle_model', 'co2mpas.model.physical.cycle.WLTP.wltp_cycle:WLTP cycle model', 'co2mpas.model.physical.cycle.WLTP.calculate_wltp_velocities:WLTP velocities model', 'unladen_mass')</t>
  </si>
  <si>
    <t>('cycle_model', 'co2mpas.model.physical.cycle.WLTP.wltp_cycle:WLTP cycle model', 'co2mpas.model.physical.cycle.WLTP.calculate_wltp_velocities:WLTP velocities model', 'co2mpas.model.physical.cycle.WLTP:calculate_wltp_class')</t>
  </si>
  <si>
    <t>('cycle_model', 'co2mpas.model.physical.cycle.WLTP.wltp_cycle:WLTP cycle model', 'co2mpas.model.physical.cycle.WLTP.calculate_wltp_velocities:WLTP velocities model', 'climbing_force')</t>
  </si>
  <si>
    <t>('cycle_model', 'co2mpas.model.physical.cycle.WLTP.wltp_cycle:WLTP cycle model', 'co2mpas.model.physical.cycle.WLTP.calculate_wltp_velocities:WLTP velocities model', 'wltp_class')</t>
  </si>
  <si>
    <t>('cycle_model', 'co2mpas.model.physical.cycle.WLTP.wltp_cycle:WLTP cycle model', 'co2mpas.model.physical.cycle.WLTP.calculate_wltp_velocities:WLTP velocities model', 'co2mpas.model.physical.cycle.WLTP:get_class_data')</t>
  </si>
  <si>
    <t>('cycle_model', 'co2mpas.model.physical.cycle.WLTP.wltp_cycle:WLTP cycle model', 'co2mpas.model.physical.cycle.WLTP.calculate_wltp_velocities:WLTP velocities model', 'class_data')</t>
  </si>
  <si>
    <t>('cycle_model', 'co2mpas.model.physical.cycle.WLTP.wltp_cycle:WLTP cycle model', 'co2mpas.model.physical.cycle.WLTP.calculate_wltp_velocities:WLTP velocities model', 'co2mpas.model.physical.cycle.WLTP:get_downscale_phases')</t>
  </si>
  <si>
    <t>('cycle_model', 'co2mpas.model.physical.cycle.WLTP.wltp_cycle:WLTP cycle model', 'co2mpas.model.physical.cycle.WLTP.calculate_wltp_velocities:WLTP velocities model', 'downscale_phases')</t>
  </si>
  <si>
    <t>('cycle_model', 'co2mpas.model.physical.cycle.WLTP.wltp_cycle:WLTP cycle model', 'co2mpas.model.physical.cycle.WLTP.calculate_wltp_velocities:WLTP velocities model', 'wltp.experiment:calc_default_resistance_coeffs')</t>
  </si>
  <si>
    <t>('cycle_model', 'co2mpas.model.physical.cycle.WLTP.wltp_cycle:WLTP cycle model', 'co2mpas.model.physical.cycle.WLTP.calculate_wltp_velocities:WLTP velocities model', 'co2mpas.model.physical.cycle.WLTP:get_class_velocities')</t>
  </si>
  <si>
    <t>('cycle_model', 'co2mpas.model.physical.cycle.WLTP.wltp_cycle:WLTP cycle model', 'co2mpas.model.physical.cycle.WLTP.calculate_wltp_velocities:WLTP velocities model', 'class_velocities')</t>
  </si>
  <si>
    <t>('cycle_model', 'co2mpas.model.physical.cycle.WLTP.wltp_cycle:WLTP cycle model', 'co2mpas.model.physical.cycle.WLTP.calculate_wltp_velocities:WLTP velocities model', 'co2mpas.model.physical.cycle.WLTP.calculate_wltp_velocities:calculate_class_powers')</t>
  </si>
  <si>
    <t>('co2mpas.model.physical.vehicle:calculate_accelerations',)</t>
  </si>
  <si>
    <t>('co2mpas.model.physical.vehicle:calculate_angle_slopes',)</t>
  </si>
  <si>
    <t>('splitting',)</t>
  </si>
  <si>
    <t>('co2mpas.model.physical.vehicle:calculate_aerodynamic_resistances',)</t>
  </si>
  <si>
    <t>('co2mpas.model.physical.vehicle:calculate_rolling_resistance',)</t>
  </si>
  <si>
    <t>('co2mpas.model.physical.vehicle:calculate_rotational_inertia_forces',)</t>
  </si>
  <si>
    <t>('co2mpas.model.physical.vehicle:calculate_velocity_resistances',)</t>
  </si>
  <si>
    <t>('aerodynamic_resistances',)</t>
  </si>
  <si>
    <t>('rolling_resistance',)</t>
  </si>
  <si>
    <t>('rotational_inertia_forces',)</t>
  </si>
  <si>
    <t>('velocity_resistances',)</t>
  </si>
  <si>
    <t>('co2mpas.model.physical.vehicle:calculate_motive_forces',)</t>
  </si>
  <si>
    <t>('motive_forces',)</t>
  </si>
  <si>
    <t>('co2mpas.model.physical.vehicle:calculate_motive_powers',)</t>
  </si>
  <si>
    <t>('cycle_model', 'co2mpas.model.physical.cycle.WLTP.wltp_cycle:WLTP cycle model', 'co2mpas.model.physical.cycle.WLTP.calculate_wltp_velocities:WLTP velocities model', 'class_powers')</t>
  </si>
  <si>
    <t>('cycle_model', 'co2mpas.model.physical.cycle.WLTP.wltp_cycle:WLTP cycle model', 'co2mpas.model.physical.cycle.WLTP.calculate_wltp_velocities:WLTP velocities model', 'co2mpas.model.physical.cycle.WLTP:calculate_downscale_factor')</t>
  </si>
  <si>
    <t>('cycle_model', 'co2mpas.model.physical.cycle.WLTP.wltp_cycle:WLTP cycle model', 'co2mpas.model.physical.cycle.WLTP.calculate_wltp_velocities:WLTP velocities model', 'downscale_factor')</t>
  </si>
  <si>
    <t>('cycle_model', 'co2mpas.model.physical.cycle.WLTP.wltp_cycle:WLTP cycle model', 'co2mpas.model.physical.cycle.WLTP.calculate_wltp_velocities:WLTP velocities model', 'co2mpas.model.physical.cycle.WLTP:wltp_velocities')</t>
  </si>
  <si>
    <t>('cycle_model', 'co2mpas.model.physical.cycle.WLTP.wltp_cycle:WLTP cycle model', 'co2mpas.model.physical.cycle.WLTP:wltp_gears')</t>
  </si>
  <si>
    <t>('cycle_model', 'co2mpas.model.physical.cycle.WLTP.wltp_cycle:WLTP cycle model', 'gears')</t>
  </si>
  <si>
    <t>('co2mpas.batch.run_base:run_base', 'co2mpas.batch.run_base:CO2MPAS model', 'predict_wltp_l')</t>
  </si>
  <si>
    <t>('co2mpas.batch.run_base:run_base', 'co2mpas.batch.run_base:CO2MPAS model', 'output.prediction.nedc_h')</t>
  </si>
  <si>
    <t>('co2mpas.batch.run_base:run_base', 'co2mpas.batch.run_base:CO2MPAS model', 'output.prediction.nedc_l')</t>
  </si>
  <si>
    <t>('co2mpas.batch.run_base:run_base', 'co2mpas.batch.run_base:CO2MPAS model', 'output.prediction.wltp_h')</t>
  </si>
  <si>
    <t>('co2mpas.batch.run_base:run_base', 'co2mpas.batch.run_base:CO2MPAS model', 'output.prediction.wltp_l')</t>
  </si>
  <si>
    <t>data.calibration.model_scores.model_selections</t>
  </si>
  <si>
    <t>#data.calibration.model_scores!B5(L):..(DR):LURD:["df", {"header": [0, 1, 2], "index_col": [0], "skiprows": [4]}]</t>
  </si>
  <si>
    <t>data.calibration.model_scores.models_uuid</t>
  </si>
  <si>
    <t>#data.calibration.model_scores!B75(L):..(DR):LURD:["df", {"header": [0], "index_col": [0]}]</t>
  </si>
  <si>
    <t>data.calibration.model_scores.param_selections</t>
  </si>
  <si>
    <t>#data.calibration.model_scores!B47(L):..(DR):LURD:["df", {"header": [0, 1], "index_col": [0], "skiprows": [3]}]</t>
  </si>
  <si>
    <t>data.calibration.model_scores.score_by_model</t>
  </si>
  <si>
    <t>#data.calibration.model_scores!B17(L):..(DR):LURD:["df", {"header": [0, 1], "index_col": [0], "skiprows": [3]}]</t>
  </si>
  <si>
    <t>data.calibration.model_scores.scores</t>
  </si>
  <si>
    <t>#data.calibration.model_scores!C30(L):..(DR):LURD:["df", {"header": [0, 1, 2], "index_col": [0, 1], "skiprows": [4]}]</t>
  </si>
  <si>
    <t>output.calibration.wltp_h.pa</t>
  </si>
  <si>
    <t>#output.calibration.wltp_h.pa!C2(L):..(DR):LURD:["df", {"header": [0], "index_col": [0, 1]}]</t>
  </si>
  <si>
    <t>output.calibration.wltp_h.ts</t>
  </si>
  <si>
    <t>#output.calibration.wltp_h.ts!A3(L):..(DR):LURD:["df", {"header": [0, 1]}]</t>
  </si>
  <si>
    <t>output.calibration.wltp_l.pa</t>
  </si>
  <si>
    <t>#output.calibration.wltp_l.pa!C2(L):..(DR):LURD:["df", {"header": [0], "index_col": [0, 1]}]</t>
  </si>
  <si>
    <t>output.calibration.wltp_l.ts</t>
  </si>
  <si>
    <t>#output.calibration.wltp_l.ts!A3(L):..(DR):LURD:["df", {"header": [0, 1]}]</t>
  </si>
  <si>
    <t>output.precondition.wltp_p.pa</t>
  </si>
  <si>
    <t>#output.precondition.wltp_p.pa!C2(L):..(DR):LURD:["df", {"header": [0], "index_col": [0, 1]}]</t>
  </si>
  <si>
    <t>output.prediction.nedc_h.pa</t>
  </si>
  <si>
    <t>#output.prediction.nedc_h.pa!C2(L):..(DR):LURD:["df", {"header": [0], "index_col": [0, 1]}]</t>
  </si>
  <si>
    <t>output.prediction.nedc_h.ts</t>
  </si>
  <si>
    <t>#output.prediction.nedc_h.ts!A3(L):..(DR):LURD:["df", {"header": [0, 1]}]</t>
  </si>
  <si>
    <t>output.prediction.nedc_l.pa</t>
  </si>
  <si>
    <t>#output.prediction.nedc_l.pa!C2(L):..(DR):LURD:["df", {"header": [0], "index_col": [0, 1]}]</t>
  </si>
  <si>
    <t>output.prediction.nedc_l.ts</t>
  </si>
  <si>
    <t>#output.prediction.nedc_l.ts!A3(L):..(DR):LURD:["df", {"header": [0, 1]}]</t>
  </si>
  <si>
    <t>output.prediction.wltp_h.pa</t>
  </si>
  <si>
    <t>#output.prediction.wltp_h.pa!C2(L):..(DR):LURD:["df", {"header": [0], "index_col": [0, 1]}]</t>
  </si>
  <si>
    <t>output.prediction.wltp_h.ts</t>
  </si>
  <si>
    <t>#output.prediction.wltp_h.ts!A3(L):..(DR):LURD:["df", {"header": [0, 1]}]</t>
  </si>
  <si>
    <t>output.prediction.wltp_l.pa</t>
  </si>
  <si>
    <t>#output.prediction.wltp_l.pa!C2(L):..(DR):LURD:["df", {"header": [0], "index_col": [0, 1]}]</t>
  </si>
  <si>
    <t>output.prediction.wltp_l.ts</t>
  </si>
  <si>
    <t>#output.prediction.wltp_l.ts!A3(L):..(DR):LURD:["df", {"header": [0, 1]}]</t>
  </si>
  <si>
    <t>proc_info.info</t>
  </si>
  <si>
    <t>#proc_info!B2(L):..(DR):LURD:["df", {"header": [0], "index_col": [0]}]</t>
  </si>
  <si>
    <t>proc_info.packages</t>
  </si>
  <si>
    <t>#proc_info!F2(L):..(DR):LURD:["df", {"header": [0], "index_col": [0]}]</t>
  </si>
  <si>
    <t>proc_info.pipe</t>
  </si>
  <si>
    <t>#proc_info!J2(L):..(DR):LURD:["df", {"header": [0], "index_col": [0]}]</t>
  </si>
  <si>
    <t>summary.comparison</t>
  </si>
  <si>
    <t>#summary!B51(L):..(DR):LURD:["df", {"header": [0, 1, 2], "index_col": [0], "skiprows": [4]}]</t>
  </si>
  <si>
    <t>summary.info</t>
  </si>
  <si>
    <t>#summary!B2(L):..(DR):LURD:["df", {"header": [0], "index_col": [0]}]</t>
  </si>
  <si>
    <t>summary.results</t>
  </si>
  <si>
    <t>#summary!D19(L):..(DR):LURD:["df", {"header": [0, 1, 2], "index_col": [0, 1, 2], "skiprows": [4]}]</t>
  </si>
  <si>
    <t>summary.selection</t>
  </si>
  <si>
    <t>#summary!B38(L):..(DR):LURD:["df", {"header": [0, 1, 2], "index_col": [0], "skiprows": [4]}]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</si>
</sst>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0"/>
    <numFmt numFmtId="165" formatCode="0.0"/>
    <numFmt numFmtId="166" formatCode="[hh]:mm:ss"/>
  </numFmts>
  <fonts count="9">
    <font>
      <sz val="11"/>
      <color theme="1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1"/>
      <color rgb="FF7F7F7F"/>
      <name val="Calibri"/>
      <family val="2"/>
      <scheme val="minor"/>
    </font>
    <font>
      <b/>
      <sz val="11"/>
      <name val="Calibri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8" fillId="0" borderId="0"/>
  </cellStyleXfs>
  <cellXfs count="47">
    <xf numFmtId="0" fontId="0" fillId="0" borderId="0" xfId="0"/>
    <xf numFmtId="0" fontId="2" fillId="2" borderId="1" xfId="0" applyFont="1" applyFill="1" applyBorder="1" applyAlignment="1" applyProtection="1">
      <alignment horizontal="center" vertical="center"/>
      <protection hidden="1"/>
    </xf>
    <xf numFmtId="0" fontId="1" fillId="3" borderId="1" xfId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3" fillId="3" borderId="1" xfId="1" applyFont="1" applyFill="1" applyBorder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2" fillId="4" borderId="2" xfId="0" applyFont="1" applyFill="1" applyBorder="1" applyAlignment="1" applyProtection="1">
      <alignment horizontal="center" vertical="center"/>
      <protection hidden="1"/>
    </xf>
    <xf numFmtId="0" fontId="2" fillId="4" borderId="3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left" vertical="center"/>
      <protection hidden="1"/>
    </xf>
    <xf numFmtId="0" fontId="2" fillId="0" borderId="4" xfId="0" applyFont="1" applyBorder="1" applyAlignment="1" applyProtection="1">
      <alignment horizontal="left" vertical="center"/>
      <protection hidden="1"/>
    </xf>
    <xf numFmtId="2" fontId="1" fillId="0" borderId="5" xfId="1" applyNumberFormat="1" applyFont="1" applyBorder="1" applyAlignment="1" applyProtection="1">
      <alignment horizontal="center" vertical="center"/>
      <protection hidden="1"/>
    </xf>
    <xf numFmtId="2" fontId="1" fillId="0" borderId="6" xfId="1" applyNumberFormat="1" applyFont="1" applyBorder="1" applyAlignment="1" applyProtection="1">
      <alignment horizontal="center" vertical="center"/>
      <protection hidden="1"/>
    </xf>
    <xf numFmtId="0" fontId="2" fillId="0" borderId="7" xfId="0" applyFont="1" applyBorder="1" applyAlignment="1" applyProtection="1">
      <alignment horizontal="left" vertical="center"/>
      <protection hidden="1"/>
    </xf>
    <xf numFmtId="0" fontId="2" fillId="0" borderId="9" xfId="0" applyFont="1" applyBorder="1" applyAlignment="1" applyProtection="1">
      <alignment horizontal="left" vertical="center"/>
      <protection hidden="1"/>
    </xf>
    <xf numFmtId="2" fontId="4" fillId="5" borderId="1" xfId="1" applyNumberFormat="1" applyFont="1" applyFill="1" applyBorder="1" applyAlignment="1" applyProtection="1">
      <alignment horizontal="center" vertical="center"/>
      <protection hidden="1"/>
    </xf>
    <xf numFmtId="2" fontId="4" fillId="5" borderId="8" xfId="1" applyNumberFormat="1" applyFont="1" applyFill="1" applyBorder="1" applyAlignment="1" applyProtection="1">
      <alignment horizontal="center" vertical="center"/>
      <protection hidden="1"/>
    </xf>
    <xf numFmtId="2" fontId="4" fillId="5" borderId="10" xfId="1" applyNumberFormat="1" applyFont="1" applyFill="1" applyBorder="1" applyAlignment="1" applyProtection="1">
      <alignment horizontal="center" vertical="center"/>
      <protection hidden="1"/>
    </xf>
    <xf numFmtId="2" fontId="4" fillId="5" borderId="11" xfId="1" applyNumberFormat="1" applyFont="1" applyFill="1" applyBorder="1" applyAlignment="1" applyProtection="1">
      <alignment horizontal="center" vertical="center"/>
      <protection hidden="1"/>
    </xf>
    <xf numFmtId="0" fontId="2" fillId="0" borderId="12" xfId="0" applyFont="1" applyBorder="1" applyAlignment="1" applyProtection="1">
      <alignment horizontal="left" vertical="center"/>
      <protection hidden="1"/>
    </xf>
    <xf numFmtId="2" fontId="3" fillId="5" borderId="13" xfId="1" applyNumberFormat="1" applyFont="1" applyFill="1" applyBorder="1" applyAlignment="1" applyProtection="1">
      <alignment horizontal="center" vertical="center"/>
      <protection hidden="1"/>
    </xf>
    <xf numFmtId="2" fontId="3" fillId="5" borderId="14" xfId="1" applyNumberFormat="1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center" vertical="top"/>
      <protection hidden="1"/>
    </xf>
    <xf numFmtId="0" fontId="2" fillId="4" borderId="12" xfId="0" applyFont="1" applyFill="1" applyBorder="1" applyAlignment="1" applyProtection="1">
      <alignment horizontal="center" vertical="center"/>
      <protection hidden="1"/>
    </xf>
    <xf numFmtId="0" fontId="2" fillId="4" borderId="13" xfId="0" applyFont="1" applyFill="1" applyBorder="1" applyAlignment="1" applyProtection="1">
      <alignment horizontal="center" vertical="center"/>
      <protection hidden="1"/>
    </xf>
    <xf numFmtId="0" fontId="2" fillId="4" borderId="14" xfId="0" applyFont="1" applyFill="1" applyBorder="1" applyAlignment="1" applyProtection="1">
      <alignment horizontal="center" vertical="center"/>
      <protection hidden="1"/>
    </xf>
    <xf numFmtId="0" fontId="2" fillId="0" borderId="15" xfId="0" applyFont="1" applyBorder="1" applyAlignment="1" applyProtection="1">
      <alignment horizontal="left" vertical="center"/>
      <protection hidden="1"/>
    </xf>
    <xf numFmtId="2" fontId="1" fillId="0" borderId="1" xfId="1" applyNumberFormat="1" applyFont="1" applyBorder="1" applyAlignment="1" applyProtection="1">
      <alignment horizontal="center" vertical="center"/>
      <protection hidden="1"/>
    </xf>
    <xf numFmtId="2" fontId="1" fillId="0" borderId="8" xfId="1" applyNumberFormat="1" applyFont="1" applyBorder="1" applyAlignment="1" applyProtection="1">
      <alignment horizontal="center" vertical="center"/>
      <protection hidden="1"/>
    </xf>
    <xf numFmtId="2" fontId="3" fillId="5" borderId="10" xfId="1" applyNumberFormat="1" applyFont="1" applyFill="1" applyBorder="1" applyAlignment="1" applyProtection="1">
      <alignment horizontal="center" vertical="center"/>
      <protection hidden="1"/>
    </xf>
    <xf numFmtId="2" fontId="3" fillId="5" borderId="11" xfId="1" applyNumberFormat="1" applyFont="1" applyFill="1" applyBorder="1" applyAlignment="1" applyProtection="1">
      <alignment horizontal="center" vertical="center"/>
      <protection hidden="1"/>
    </xf>
    <xf numFmtId="0" fontId="5" fillId="0" borderId="0" xfId="0" applyFont="1" applyAlignment="1" applyProtection="1">
      <alignment horizontal="left" vertical="top"/>
      <protection hidden="1"/>
    </xf>
    <xf numFmtId="0" fontId="6" fillId="0" borderId="0" xfId="1" applyFont="1" applyAlignment="1" applyProtection="1">
      <alignment horizontal="right" vertical="center"/>
      <protection hidden="1"/>
    </xf>
    <xf numFmtId="0" fontId="6" fillId="0" borderId="0" xfId="1" applyFont="1" applyAlignment="1" applyProtection="1">
      <alignment vertical="center"/>
      <protection hidden="1"/>
    </xf>
    <xf numFmtId="0" fontId="2" fillId="0" borderId="0" xfId="0" applyFont="1" applyAlignment="1" applyProtection="1">
      <alignment horizontal="right" vertical="center"/>
      <protection hidden="1"/>
    </xf>
    <xf numFmtId="0" fontId="1" fillId="0" borderId="0" xfId="1" applyFont="1" applyAlignment="1" applyProtection="1">
      <alignment vertical="center"/>
      <protection hidden="1"/>
    </xf>
    <xf numFmtId="2" fontId="1" fillId="0" borderId="16" xfId="1" applyNumberFormat="1" applyFont="1" applyBorder="1" applyAlignment="1" applyProtection="1">
      <alignment horizontal="center" vertical="center"/>
      <protection hidden="1"/>
    </xf>
    <xf numFmtId="2" fontId="1" fillId="0" borderId="17" xfId="1" applyNumberFormat="1" applyFont="1" applyBorder="1" applyAlignment="1" applyProtection="1">
      <alignment horizontal="center" vertical="center"/>
      <protection hidden="1"/>
    </xf>
    <xf numFmtId="2" fontId="1" fillId="0" borderId="10" xfId="1" applyNumberFormat="1" applyFont="1" applyBorder="1" applyAlignment="1" applyProtection="1">
      <alignment horizontal="center" vertical="center"/>
      <protection hidden="1"/>
    </xf>
    <xf numFmtId="2" fontId="1" fillId="0" borderId="11" xfId="1" applyNumberFormat="1" applyFont="1" applyBorder="1" applyAlignment="1" applyProtection="1">
      <alignment horizontal="center" vertical="center"/>
      <protection hidden="1"/>
    </xf>
    <xf numFmtId="0" fontId="2" fillId="6" borderId="1" xfId="0" applyFont="1" applyFill="1" applyBorder="1" applyAlignment="1" applyProtection="1">
      <alignment horizontal="center" vertical="center"/>
      <protection hidden="1"/>
    </xf>
    <xf numFmtId="0" fontId="2" fillId="0" borderId="1" xfId="0" applyFont="1" applyBorder="1" applyAlignment="1" applyProtection="1">
      <alignment horizontal="left" vertical="center"/>
      <protection hidden="1"/>
    </xf>
    <xf numFmtId="164" fontId="1" fillId="0" borderId="1" xfId="1" applyNumberFormat="1" applyFont="1" applyBorder="1" applyAlignment="1" applyProtection="1">
      <alignment horizontal="center" vertical="center"/>
      <protection hidden="1"/>
    </xf>
    <xf numFmtId="165" fontId="1" fillId="0" borderId="1" xfId="1" applyNumberFormat="1" applyFont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vertical="center"/>
      <protection hidden="1"/>
    </xf>
    <xf numFmtId="0" fontId="7" fillId="0" borderId="18" xfId="0" applyFont="1" applyBorder="1" applyAlignment="1">
      <alignment horizontal="center" vertical="top"/>
    </xf>
    <xf numFmtId="166" fontId="0" fillId="0" borderId="0" xfId="0" applyNumberFormat="1"/>
    <xf numFmtId="0" fontId="7" fillId="0" borderId="18" xfId="0" applyFont="1" applyBorder="1" applyAlignment="1">
      <alignment horizontal="center" vertical="top"/>
    </xf>
  </cellXfs>
  <cellStyles count="2">
    <cellStyle name="Explanatory Text" xfId="1" builtinId="53"/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Generator current [A]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output.prediction.nedc_h.ts!$W$3:$W$1183</c:f>
              <c:numCache>
                <c:formatCode>General</c:formatCode>
                <c:ptCount val="1181"/>
                <c:pt idx="0">
                  <c:v>-70.746540263575966</c:v>
                </c:pt>
                <c:pt idx="1">
                  <c:v>-70.746540263575966</c:v>
                </c:pt>
                <c:pt idx="2">
                  <c:v>-70.746540263575966</c:v>
                </c:pt>
                <c:pt idx="3">
                  <c:v>-70.746540263575966</c:v>
                </c:pt>
                <c:pt idx="4">
                  <c:v>-69.7606335807166</c:v>
                </c:pt>
                <c:pt idx="5">
                  <c:v>-69.7606335807166</c:v>
                </c:pt>
                <c:pt idx="6">
                  <c:v>-69.7606335807166</c:v>
                </c:pt>
                <c:pt idx="7">
                  <c:v>-69.7606335807166</c:v>
                </c:pt>
                <c:pt idx="8">
                  <c:v>-69.7606335807166</c:v>
                </c:pt>
                <c:pt idx="9">
                  <c:v>-69.7606335807166</c:v>
                </c:pt>
                <c:pt idx="10">
                  <c:v>-69.7606335807166</c:v>
                </c:pt>
                <c:pt idx="11">
                  <c:v>-69.7606335807166</c:v>
                </c:pt>
                <c:pt idx="12">
                  <c:v>-69.7606335807166</c:v>
                </c:pt>
                <c:pt idx="13">
                  <c:v>-69.7606335807166</c:v>
                </c:pt>
                <c:pt idx="14">
                  <c:v>-69.7606335807166</c:v>
                </c:pt>
                <c:pt idx="15">
                  <c:v>-67.413585262059996</c:v>
                </c:pt>
                <c:pt idx="16">
                  <c:v>-67.413585262059996</c:v>
                </c:pt>
                <c:pt idx="17">
                  <c:v>-67.413585262059996</c:v>
                </c:pt>
                <c:pt idx="18">
                  <c:v>-67.413585262059996</c:v>
                </c:pt>
                <c:pt idx="19">
                  <c:v>-67.413585262059996</c:v>
                </c:pt>
                <c:pt idx="20">
                  <c:v>-67.413585262059996</c:v>
                </c:pt>
                <c:pt idx="21">
                  <c:v>-67.413585262059996</c:v>
                </c:pt>
                <c:pt idx="22">
                  <c:v>-67.413585262059996</c:v>
                </c:pt>
                <c:pt idx="23">
                  <c:v>-67.413585262059996</c:v>
                </c:pt>
                <c:pt idx="24">
                  <c:v>-67.413585262059996</c:v>
                </c:pt>
                <c:pt idx="25">
                  <c:v>-31.333185672041822</c:v>
                </c:pt>
                <c:pt idx="26">
                  <c:v>-31.048584782282489</c:v>
                </c:pt>
                <c:pt idx="27">
                  <c:v>-35.700003784386887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-17.51625415710679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-17.500731183564849</c:v>
                </c:pt>
                <c:pt idx="86">
                  <c:v>-48.437015285824138</c:v>
                </c:pt>
                <c:pt idx="87">
                  <c:v>-45.701454834265078</c:v>
                </c:pt>
                <c:pt idx="88">
                  <c:v>-48.16777988406858</c:v>
                </c:pt>
                <c:pt idx="89">
                  <c:v>-45.847323918146387</c:v>
                </c:pt>
                <c:pt idx="90">
                  <c:v>-45.847323918146387</c:v>
                </c:pt>
                <c:pt idx="91">
                  <c:v>-45.847323918146387</c:v>
                </c:pt>
                <c:pt idx="92">
                  <c:v>-31.54667547132399</c:v>
                </c:pt>
                <c:pt idx="93">
                  <c:v>-31.048584782282489</c:v>
                </c:pt>
                <c:pt idx="94">
                  <c:v>-31.048584782282489</c:v>
                </c:pt>
                <c:pt idx="95">
                  <c:v>-35.700003784386887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-10.9315154072707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-17.51625415710679</c:v>
                </c:pt>
                <c:pt idx="156">
                  <c:v>-43.911489283330887</c:v>
                </c:pt>
                <c:pt idx="157">
                  <c:v>-33.806466293919229</c:v>
                </c:pt>
                <c:pt idx="158">
                  <c:v>-37.294410336311003</c:v>
                </c:pt>
                <c:pt idx="159">
                  <c:v>-33.806466293919229</c:v>
                </c:pt>
                <c:pt idx="160">
                  <c:v>-34.973954370388817</c:v>
                </c:pt>
                <c:pt idx="161">
                  <c:v>-33.806466293919229</c:v>
                </c:pt>
                <c:pt idx="162">
                  <c:v>-43.911489283330887</c:v>
                </c:pt>
                <c:pt idx="163">
                  <c:v>-14.95538466975437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-33.806466293919229</c:v>
                </c:pt>
                <c:pt idx="179">
                  <c:v>-48.58528909299033</c:v>
                </c:pt>
                <c:pt idx="180">
                  <c:v>-51.900813869093099</c:v>
                </c:pt>
                <c:pt idx="181">
                  <c:v>-48.188469316576949</c:v>
                </c:pt>
                <c:pt idx="182">
                  <c:v>-47.634633025062072</c:v>
                </c:pt>
                <c:pt idx="183">
                  <c:v>-47.634633025062072</c:v>
                </c:pt>
                <c:pt idx="184">
                  <c:v>-45.517981524844707</c:v>
                </c:pt>
                <c:pt idx="185">
                  <c:v>-45.517981524844707</c:v>
                </c:pt>
                <c:pt idx="186">
                  <c:v>-31.048584782282489</c:v>
                </c:pt>
                <c:pt idx="187">
                  <c:v>-35.700003784386887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-18.433098734662419</c:v>
                </c:pt>
                <c:pt idx="219">
                  <c:v>-34.013000521127488</c:v>
                </c:pt>
                <c:pt idx="220">
                  <c:v>-31.333185672041822</c:v>
                </c:pt>
                <c:pt idx="221">
                  <c:v>-31.048584782282489</c:v>
                </c:pt>
                <c:pt idx="222">
                  <c:v>-35.700003784386887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-17.51625415710679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-17.500731183564849</c:v>
                </c:pt>
                <c:pt idx="281">
                  <c:v>-48.437015285824138</c:v>
                </c:pt>
                <c:pt idx="282">
                  <c:v>-45.701454834265078</c:v>
                </c:pt>
                <c:pt idx="283">
                  <c:v>-48.16777988406858</c:v>
                </c:pt>
                <c:pt idx="284">
                  <c:v>-45.847323918146387</c:v>
                </c:pt>
                <c:pt idx="285">
                  <c:v>-45.847323918146387</c:v>
                </c:pt>
                <c:pt idx="286">
                  <c:v>-45.847323918146387</c:v>
                </c:pt>
                <c:pt idx="287">
                  <c:v>-31.54667547132399</c:v>
                </c:pt>
                <c:pt idx="288">
                  <c:v>-31.048584782282489</c:v>
                </c:pt>
                <c:pt idx="289">
                  <c:v>-31.048584782282489</c:v>
                </c:pt>
                <c:pt idx="290">
                  <c:v>-35.700003784386887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-10.9315154072707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-17.51625415710679</c:v>
                </c:pt>
                <c:pt idx="351">
                  <c:v>-43.911489283330887</c:v>
                </c:pt>
                <c:pt idx="352">
                  <c:v>-33.806466293919229</c:v>
                </c:pt>
                <c:pt idx="353">
                  <c:v>-37.294410336311003</c:v>
                </c:pt>
                <c:pt idx="354">
                  <c:v>-33.806466293919229</c:v>
                </c:pt>
                <c:pt idx="355">
                  <c:v>-34.973954370388817</c:v>
                </c:pt>
                <c:pt idx="356">
                  <c:v>-33.806466293919229</c:v>
                </c:pt>
                <c:pt idx="357">
                  <c:v>-43.911489283330887</c:v>
                </c:pt>
                <c:pt idx="358">
                  <c:v>-14.95538466975437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-33.806466293919229</c:v>
                </c:pt>
                <c:pt idx="374">
                  <c:v>-48.58528909299033</c:v>
                </c:pt>
                <c:pt idx="375">
                  <c:v>-51.900813869093099</c:v>
                </c:pt>
                <c:pt idx="376">
                  <c:v>-48.188469316576949</c:v>
                </c:pt>
                <c:pt idx="377">
                  <c:v>-47.634633025062072</c:v>
                </c:pt>
                <c:pt idx="378">
                  <c:v>-47.634633025062072</c:v>
                </c:pt>
                <c:pt idx="379">
                  <c:v>-45.517981524844707</c:v>
                </c:pt>
                <c:pt idx="380">
                  <c:v>-45.517981524844707</c:v>
                </c:pt>
                <c:pt idx="381">
                  <c:v>-31.048584782282489</c:v>
                </c:pt>
                <c:pt idx="382">
                  <c:v>-35.700003784386887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-18.433098734662419</c:v>
                </c:pt>
                <c:pt idx="414">
                  <c:v>-34.013000521127488</c:v>
                </c:pt>
                <c:pt idx="415">
                  <c:v>-31.333185672041822</c:v>
                </c:pt>
                <c:pt idx="416">
                  <c:v>-31.048584782282489</c:v>
                </c:pt>
                <c:pt idx="417">
                  <c:v>-35.700003784386887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-17.51625415710679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-17.500731183564849</c:v>
                </c:pt>
                <c:pt idx="476">
                  <c:v>-48.437015285824138</c:v>
                </c:pt>
                <c:pt idx="477">
                  <c:v>-45.701454834265078</c:v>
                </c:pt>
                <c:pt idx="478">
                  <c:v>-48.16777988406858</c:v>
                </c:pt>
                <c:pt idx="479">
                  <c:v>-45.847323918146387</c:v>
                </c:pt>
                <c:pt idx="480">
                  <c:v>-45.847323918146387</c:v>
                </c:pt>
                <c:pt idx="481">
                  <c:v>-45.847323918146387</c:v>
                </c:pt>
                <c:pt idx="482">
                  <c:v>-31.54667547132399</c:v>
                </c:pt>
                <c:pt idx="483">
                  <c:v>-31.048584782282489</c:v>
                </c:pt>
                <c:pt idx="484">
                  <c:v>-31.048584782282489</c:v>
                </c:pt>
                <c:pt idx="485">
                  <c:v>-35.700003784386887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-10.9315154072707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-17.51625415710679</c:v>
                </c:pt>
                <c:pt idx="546">
                  <c:v>-43.911489283330887</c:v>
                </c:pt>
                <c:pt idx="547">
                  <c:v>-33.806466293919229</c:v>
                </c:pt>
                <c:pt idx="548">
                  <c:v>-37.294410336311003</c:v>
                </c:pt>
                <c:pt idx="549">
                  <c:v>-33.806466293919229</c:v>
                </c:pt>
                <c:pt idx="550">
                  <c:v>-34.973954370388817</c:v>
                </c:pt>
                <c:pt idx="551">
                  <c:v>-33.806466293919229</c:v>
                </c:pt>
                <c:pt idx="552">
                  <c:v>-43.911489283330887</c:v>
                </c:pt>
                <c:pt idx="553">
                  <c:v>-14.95538466975437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-33.806466293919229</c:v>
                </c:pt>
                <c:pt idx="569">
                  <c:v>-48.58528909299033</c:v>
                </c:pt>
                <c:pt idx="570">
                  <c:v>-51.900813869093099</c:v>
                </c:pt>
                <c:pt idx="571">
                  <c:v>-48.188469316576949</c:v>
                </c:pt>
                <c:pt idx="572">
                  <c:v>-47.634633025062072</c:v>
                </c:pt>
                <c:pt idx="573">
                  <c:v>-47.634633025062072</c:v>
                </c:pt>
                <c:pt idx="574">
                  <c:v>-45.517981524844707</c:v>
                </c:pt>
                <c:pt idx="575">
                  <c:v>-45.517981524844707</c:v>
                </c:pt>
                <c:pt idx="576">
                  <c:v>-31.048584782282489</c:v>
                </c:pt>
                <c:pt idx="577">
                  <c:v>-35.700003784386887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-18.433098734662419</c:v>
                </c:pt>
                <c:pt idx="609">
                  <c:v>-34.013000521127488</c:v>
                </c:pt>
                <c:pt idx="610">
                  <c:v>-31.333185672041822</c:v>
                </c:pt>
                <c:pt idx="611">
                  <c:v>-31.048584782282489</c:v>
                </c:pt>
                <c:pt idx="612">
                  <c:v>-35.700003784386887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-17.51625415710679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-17.500731183564849</c:v>
                </c:pt>
                <c:pt idx="671">
                  <c:v>-48.437015285824138</c:v>
                </c:pt>
                <c:pt idx="672">
                  <c:v>-45.701454834265078</c:v>
                </c:pt>
                <c:pt idx="673">
                  <c:v>-48.16777988406858</c:v>
                </c:pt>
                <c:pt idx="674">
                  <c:v>-45.847323918146387</c:v>
                </c:pt>
                <c:pt idx="675">
                  <c:v>-45.847323918146387</c:v>
                </c:pt>
                <c:pt idx="676">
                  <c:v>-45.847323918146387</c:v>
                </c:pt>
                <c:pt idx="677">
                  <c:v>-31.54667547132399</c:v>
                </c:pt>
                <c:pt idx="678">
                  <c:v>-31.048584782282489</c:v>
                </c:pt>
                <c:pt idx="679">
                  <c:v>-31.048584782282489</c:v>
                </c:pt>
                <c:pt idx="680">
                  <c:v>-35.700003784386887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-10.9315154072707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-17.51625415710679</c:v>
                </c:pt>
                <c:pt idx="741">
                  <c:v>-43.911489283330887</c:v>
                </c:pt>
                <c:pt idx="742">
                  <c:v>-33.806466293919229</c:v>
                </c:pt>
                <c:pt idx="743">
                  <c:v>-37.294410336311003</c:v>
                </c:pt>
                <c:pt idx="744">
                  <c:v>-33.806466293919229</c:v>
                </c:pt>
                <c:pt idx="745">
                  <c:v>-34.973954370388817</c:v>
                </c:pt>
                <c:pt idx="746">
                  <c:v>-33.806466293919229</c:v>
                </c:pt>
                <c:pt idx="747">
                  <c:v>-43.911489283330887</c:v>
                </c:pt>
                <c:pt idx="748">
                  <c:v>-14.95538466975437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-33.806466293919229</c:v>
                </c:pt>
                <c:pt idx="764">
                  <c:v>-48.58528909299033</c:v>
                </c:pt>
                <c:pt idx="765">
                  <c:v>-51.900813869093099</c:v>
                </c:pt>
                <c:pt idx="766">
                  <c:v>-48.188469316576949</c:v>
                </c:pt>
                <c:pt idx="767">
                  <c:v>-47.634633025062072</c:v>
                </c:pt>
                <c:pt idx="768">
                  <c:v>-47.634633025062072</c:v>
                </c:pt>
                <c:pt idx="769">
                  <c:v>-45.517981524844707</c:v>
                </c:pt>
                <c:pt idx="770">
                  <c:v>-45.517981524844707</c:v>
                </c:pt>
                <c:pt idx="771">
                  <c:v>-31.048584782282489</c:v>
                </c:pt>
                <c:pt idx="772">
                  <c:v>-35.700003784386887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-10.9315154072707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-9.9760878602953245</c:v>
                </c:pt>
                <c:pt idx="892">
                  <c:v>-58.085663766312159</c:v>
                </c:pt>
                <c:pt idx="893">
                  <c:v>-53.650905080360133</c:v>
                </c:pt>
                <c:pt idx="894">
                  <c:v>-53.650905080360133</c:v>
                </c:pt>
                <c:pt idx="895">
                  <c:v>-53.650905080360133</c:v>
                </c:pt>
                <c:pt idx="896">
                  <c:v>-51.878921977334308</c:v>
                </c:pt>
                <c:pt idx="897">
                  <c:v>-49.037031099386439</c:v>
                </c:pt>
                <c:pt idx="898">
                  <c:v>-56.117230130163627</c:v>
                </c:pt>
                <c:pt idx="899">
                  <c:v>-9.9760878602953245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-50.984050642018623</c:v>
                </c:pt>
                <c:pt idx="1128">
                  <c:v>-45.701454834265078</c:v>
                </c:pt>
                <c:pt idx="1129">
                  <c:v>-51.194741411948833</c:v>
                </c:pt>
                <c:pt idx="1130">
                  <c:v>-51.194741411948833</c:v>
                </c:pt>
                <c:pt idx="1131">
                  <c:v>-49.037031099386439</c:v>
                </c:pt>
                <c:pt idx="1132">
                  <c:v>-51.878921977334308</c:v>
                </c:pt>
                <c:pt idx="1133">
                  <c:v>-51.878921977334308</c:v>
                </c:pt>
                <c:pt idx="1134">
                  <c:v>-51.878921977334308</c:v>
                </c:pt>
                <c:pt idx="1135">
                  <c:v>-51.878921977334308</c:v>
                </c:pt>
                <c:pt idx="1136">
                  <c:v>-53.650905080360133</c:v>
                </c:pt>
                <c:pt idx="1137">
                  <c:v>-53.650905080360133</c:v>
                </c:pt>
                <c:pt idx="1138">
                  <c:v>-53.650905080360133</c:v>
                </c:pt>
                <c:pt idx="1139">
                  <c:v>-53.650905080360133</c:v>
                </c:pt>
                <c:pt idx="1140">
                  <c:v>-44.218342831691388</c:v>
                </c:pt>
                <c:pt idx="1141">
                  <c:v>-51.878921977334308</c:v>
                </c:pt>
                <c:pt idx="1142">
                  <c:v>-57.014833747816482</c:v>
                </c:pt>
                <c:pt idx="1143">
                  <c:v>-58.621310220536941</c:v>
                </c:pt>
                <c:pt idx="1144">
                  <c:v>-53.934107860186288</c:v>
                </c:pt>
                <c:pt idx="1145">
                  <c:v>-56.831556184673822</c:v>
                </c:pt>
                <c:pt idx="1146">
                  <c:v>-56.831556184673822</c:v>
                </c:pt>
                <c:pt idx="1147">
                  <c:v>-56.696466167211668</c:v>
                </c:pt>
                <c:pt idx="1148">
                  <c:v>-56.696466167211668</c:v>
                </c:pt>
                <c:pt idx="1149">
                  <c:v>-56.766287778569293</c:v>
                </c:pt>
                <c:pt idx="1150">
                  <c:v>-56.053313021319411</c:v>
                </c:pt>
                <c:pt idx="1151">
                  <c:v>-51.884332014131097</c:v>
                </c:pt>
                <c:pt idx="1152">
                  <c:v>-50.747483504137087</c:v>
                </c:pt>
                <c:pt idx="1153">
                  <c:v>-49.737919554209277</c:v>
                </c:pt>
                <c:pt idx="1154">
                  <c:v>-49.320472921240921</c:v>
                </c:pt>
                <c:pt idx="1155">
                  <c:v>-49.320472921240921</c:v>
                </c:pt>
                <c:pt idx="1156">
                  <c:v>-53.034820187518633</c:v>
                </c:pt>
                <c:pt idx="1157">
                  <c:v>-44.023589082941967</c:v>
                </c:pt>
                <c:pt idx="1158">
                  <c:v>-46.222370706911512</c:v>
                </c:pt>
                <c:pt idx="1159">
                  <c:v>-18.243774653196521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14016"/>
        <c:axId val="146814592"/>
      </c:scatterChart>
      <c:valAx>
        <c:axId val="14681401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14592"/>
        <c:crosses val="autoZero"/>
        <c:crossBetween val="midCat"/>
      </c:valAx>
      <c:valAx>
        <c:axId val="14681459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Generator current [A]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14016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Battery current [A]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output.prediction.nedc_h.ts!$Y$3:$Y$1183</c:f>
              <c:numCache>
                <c:formatCode>General</c:formatCode>
                <c:ptCount val="1181"/>
                <c:pt idx="0">
                  <c:v>47.942160414077627</c:v>
                </c:pt>
                <c:pt idx="1">
                  <c:v>47.942160414077627</c:v>
                </c:pt>
                <c:pt idx="2">
                  <c:v>47.942160414077627</c:v>
                </c:pt>
                <c:pt idx="3">
                  <c:v>47.942160414077627</c:v>
                </c:pt>
                <c:pt idx="4">
                  <c:v>46.956253731218268</c:v>
                </c:pt>
                <c:pt idx="5">
                  <c:v>46.956253731218268</c:v>
                </c:pt>
                <c:pt idx="6">
                  <c:v>46.956253731218268</c:v>
                </c:pt>
                <c:pt idx="7">
                  <c:v>46.956253731218268</c:v>
                </c:pt>
                <c:pt idx="8">
                  <c:v>46.956253731218268</c:v>
                </c:pt>
                <c:pt idx="9">
                  <c:v>46.956253731218268</c:v>
                </c:pt>
                <c:pt idx="10">
                  <c:v>46.956253731218268</c:v>
                </c:pt>
                <c:pt idx="11">
                  <c:v>46.956253731218268</c:v>
                </c:pt>
                <c:pt idx="12">
                  <c:v>46.956253731218268</c:v>
                </c:pt>
                <c:pt idx="13">
                  <c:v>46.956253731218268</c:v>
                </c:pt>
                <c:pt idx="14">
                  <c:v>46.956253731218268</c:v>
                </c:pt>
                <c:pt idx="15">
                  <c:v>44.609205412561657</c:v>
                </c:pt>
                <c:pt idx="16">
                  <c:v>44.609205412561657</c:v>
                </c:pt>
                <c:pt idx="17">
                  <c:v>44.609205412561657</c:v>
                </c:pt>
                <c:pt idx="18">
                  <c:v>44.609205412561657</c:v>
                </c:pt>
                <c:pt idx="19">
                  <c:v>44.609205412561657</c:v>
                </c:pt>
                <c:pt idx="20">
                  <c:v>44.609205412561657</c:v>
                </c:pt>
                <c:pt idx="21">
                  <c:v>44.609205412561657</c:v>
                </c:pt>
                <c:pt idx="22">
                  <c:v>44.609205412561657</c:v>
                </c:pt>
                <c:pt idx="23">
                  <c:v>44.609205412561657</c:v>
                </c:pt>
                <c:pt idx="24">
                  <c:v>44.609205412561657</c:v>
                </c:pt>
                <c:pt idx="25">
                  <c:v>8.5288058225434895</c:v>
                </c:pt>
                <c:pt idx="26">
                  <c:v>8.2442049327841644</c:v>
                </c:pt>
                <c:pt idx="27">
                  <c:v>12.89562393488856</c:v>
                </c:pt>
                <c:pt idx="28">
                  <c:v>-22.804379849498329</c:v>
                </c:pt>
                <c:pt idx="29">
                  <c:v>-22.804379849498329</c:v>
                </c:pt>
                <c:pt idx="30">
                  <c:v>-22.804379849498329</c:v>
                </c:pt>
                <c:pt idx="31">
                  <c:v>-22.804379849498329</c:v>
                </c:pt>
                <c:pt idx="32">
                  <c:v>-22.804379849498329</c:v>
                </c:pt>
                <c:pt idx="33">
                  <c:v>-22.804379849498329</c:v>
                </c:pt>
                <c:pt idx="34">
                  <c:v>-22.804379849498329</c:v>
                </c:pt>
                <c:pt idx="35">
                  <c:v>-22.804379849498329</c:v>
                </c:pt>
                <c:pt idx="36">
                  <c:v>-22.804379849498329</c:v>
                </c:pt>
                <c:pt idx="37">
                  <c:v>-22.804379849498329</c:v>
                </c:pt>
                <c:pt idx="38">
                  <c:v>-22.804379849498329</c:v>
                </c:pt>
                <c:pt idx="39">
                  <c:v>-22.804379849498329</c:v>
                </c:pt>
                <c:pt idx="40">
                  <c:v>-22.804379849498329</c:v>
                </c:pt>
                <c:pt idx="41">
                  <c:v>-22.804379849498329</c:v>
                </c:pt>
                <c:pt idx="42">
                  <c:v>-22.804379849498329</c:v>
                </c:pt>
                <c:pt idx="43">
                  <c:v>-22.804379849498329</c:v>
                </c:pt>
                <c:pt idx="44">
                  <c:v>-22.804379849498329</c:v>
                </c:pt>
                <c:pt idx="45">
                  <c:v>-22.804379849498329</c:v>
                </c:pt>
                <c:pt idx="46">
                  <c:v>-22.804379849498329</c:v>
                </c:pt>
                <c:pt idx="47">
                  <c:v>-22.804379849498329</c:v>
                </c:pt>
                <c:pt idx="48">
                  <c:v>-22.804379849498329</c:v>
                </c:pt>
                <c:pt idx="49">
                  <c:v>-22.804379849498329</c:v>
                </c:pt>
                <c:pt idx="50">
                  <c:v>-22.804379849498329</c:v>
                </c:pt>
                <c:pt idx="51">
                  <c:v>-22.804379849498329</c:v>
                </c:pt>
                <c:pt idx="52">
                  <c:v>-22.804379849498329</c:v>
                </c:pt>
                <c:pt idx="53">
                  <c:v>-22.804379849498329</c:v>
                </c:pt>
                <c:pt idx="54">
                  <c:v>-22.804379849498329</c:v>
                </c:pt>
                <c:pt idx="55">
                  <c:v>-5.2881256923915387</c:v>
                </c:pt>
                <c:pt idx="56">
                  <c:v>-22.804379849498329</c:v>
                </c:pt>
                <c:pt idx="57">
                  <c:v>-22.804379849498329</c:v>
                </c:pt>
                <c:pt idx="58">
                  <c:v>-22.804379849498329</c:v>
                </c:pt>
                <c:pt idx="59">
                  <c:v>-22.804379849498329</c:v>
                </c:pt>
                <c:pt idx="60">
                  <c:v>-22.804379849498329</c:v>
                </c:pt>
                <c:pt idx="61">
                  <c:v>-22.804379849498329</c:v>
                </c:pt>
                <c:pt idx="62">
                  <c:v>-22.804379849498329</c:v>
                </c:pt>
                <c:pt idx="63">
                  <c:v>-22.804379849498329</c:v>
                </c:pt>
                <c:pt idx="64">
                  <c:v>-22.804379849498329</c:v>
                </c:pt>
                <c:pt idx="65">
                  <c:v>-22.804379849498329</c:v>
                </c:pt>
                <c:pt idx="66">
                  <c:v>-22.804379849498329</c:v>
                </c:pt>
                <c:pt idx="67">
                  <c:v>-22.804379849498329</c:v>
                </c:pt>
                <c:pt idx="68">
                  <c:v>-22.804379849498329</c:v>
                </c:pt>
                <c:pt idx="69">
                  <c:v>-22.804379849498329</c:v>
                </c:pt>
                <c:pt idx="70">
                  <c:v>-22.804379849498329</c:v>
                </c:pt>
                <c:pt idx="71">
                  <c:v>-22.804379849498329</c:v>
                </c:pt>
                <c:pt idx="72">
                  <c:v>-22.804379849498329</c:v>
                </c:pt>
                <c:pt idx="73">
                  <c:v>-22.804379849498329</c:v>
                </c:pt>
                <c:pt idx="74">
                  <c:v>-22.804379849498329</c:v>
                </c:pt>
                <c:pt idx="75">
                  <c:v>-22.804379849498329</c:v>
                </c:pt>
                <c:pt idx="76">
                  <c:v>-22.804379849498329</c:v>
                </c:pt>
                <c:pt idx="77">
                  <c:v>-22.804379849498329</c:v>
                </c:pt>
                <c:pt idx="78">
                  <c:v>-22.804379849498329</c:v>
                </c:pt>
                <c:pt idx="79">
                  <c:v>-22.804379849498329</c:v>
                </c:pt>
                <c:pt idx="80">
                  <c:v>-22.804379849498329</c:v>
                </c:pt>
                <c:pt idx="81">
                  <c:v>-22.804379849498329</c:v>
                </c:pt>
                <c:pt idx="82">
                  <c:v>-22.804379849498329</c:v>
                </c:pt>
                <c:pt idx="83">
                  <c:v>-22.804379849498329</c:v>
                </c:pt>
                <c:pt idx="84">
                  <c:v>-22.804379849498329</c:v>
                </c:pt>
                <c:pt idx="85">
                  <c:v>-5.3036486659334798</c:v>
                </c:pt>
                <c:pt idx="86">
                  <c:v>25.63263543632581</c:v>
                </c:pt>
                <c:pt idx="87">
                  <c:v>22.89707498476675</c:v>
                </c:pt>
                <c:pt idx="88">
                  <c:v>25.363400034570251</c:v>
                </c:pt>
                <c:pt idx="89">
                  <c:v>23.042944068648069</c:v>
                </c:pt>
                <c:pt idx="90">
                  <c:v>23.042944068648069</c:v>
                </c:pt>
                <c:pt idx="91">
                  <c:v>23.042944068648069</c:v>
                </c:pt>
                <c:pt idx="92">
                  <c:v>8.7422956218256616</c:v>
                </c:pt>
                <c:pt idx="93">
                  <c:v>8.2442049327841644</c:v>
                </c:pt>
                <c:pt idx="94">
                  <c:v>8.2442049327841644</c:v>
                </c:pt>
                <c:pt idx="95">
                  <c:v>12.89562393488856</c:v>
                </c:pt>
                <c:pt idx="96">
                  <c:v>-22.804379849498329</c:v>
                </c:pt>
                <c:pt idx="97">
                  <c:v>-22.804379849498329</c:v>
                </c:pt>
                <c:pt idx="98">
                  <c:v>-22.804379849498329</c:v>
                </c:pt>
                <c:pt idx="99">
                  <c:v>-22.804379849498329</c:v>
                </c:pt>
                <c:pt idx="100">
                  <c:v>-22.804379849498329</c:v>
                </c:pt>
                <c:pt idx="101">
                  <c:v>-22.804379849498329</c:v>
                </c:pt>
                <c:pt idx="102">
                  <c:v>-22.804379849498329</c:v>
                </c:pt>
                <c:pt idx="103">
                  <c:v>-22.804379849498329</c:v>
                </c:pt>
                <c:pt idx="104">
                  <c:v>-22.804379849498329</c:v>
                </c:pt>
                <c:pt idx="105">
                  <c:v>-22.804379849498329</c:v>
                </c:pt>
                <c:pt idx="106">
                  <c:v>-22.804379849498329</c:v>
                </c:pt>
                <c:pt idx="107">
                  <c:v>-22.804379849498329</c:v>
                </c:pt>
                <c:pt idx="108">
                  <c:v>-22.804379849498329</c:v>
                </c:pt>
                <c:pt idx="109">
                  <c:v>-22.804379849498329</c:v>
                </c:pt>
                <c:pt idx="110">
                  <c:v>-22.804379849498329</c:v>
                </c:pt>
                <c:pt idx="111">
                  <c:v>-22.804379849498329</c:v>
                </c:pt>
                <c:pt idx="112">
                  <c:v>-22.804379849498329</c:v>
                </c:pt>
                <c:pt idx="113">
                  <c:v>-22.804379849498329</c:v>
                </c:pt>
                <c:pt idx="114">
                  <c:v>-22.804379849498329</c:v>
                </c:pt>
                <c:pt idx="115">
                  <c:v>-22.804379849498329</c:v>
                </c:pt>
                <c:pt idx="116">
                  <c:v>-22.804379849498329</c:v>
                </c:pt>
                <c:pt idx="117">
                  <c:v>-22.804379849498329</c:v>
                </c:pt>
                <c:pt idx="118">
                  <c:v>-22.804379849498329</c:v>
                </c:pt>
                <c:pt idx="119">
                  <c:v>-22.804379849498329</c:v>
                </c:pt>
                <c:pt idx="120">
                  <c:v>-22.804379849498329</c:v>
                </c:pt>
                <c:pt idx="121">
                  <c:v>-22.804379849498329</c:v>
                </c:pt>
                <c:pt idx="122">
                  <c:v>-22.804379849498329</c:v>
                </c:pt>
                <c:pt idx="123">
                  <c:v>-11.87286444222763</c:v>
                </c:pt>
                <c:pt idx="124">
                  <c:v>-22.804379849498329</c:v>
                </c:pt>
                <c:pt idx="125">
                  <c:v>-22.804379849498329</c:v>
                </c:pt>
                <c:pt idx="126">
                  <c:v>-22.804379849498329</c:v>
                </c:pt>
                <c:pt idx="127">
                  <c:v>-22.804379849498329</c:v>
                </c:pt>
                <c:pt idx="128">
                  <c:v>-22.804379849498329</c:v>
                </c:pt>
                <c:pt idx="129">
                  <c:v>-22.804379849498329</c:v>
                </c:pt>
                <c:pt idx="130">
                  <c:v>-22.804379849498329</c:v>
                </c:pt>
                <c:pt idx="131">
                  <c:v>-22.804379849498329</c:v>
                </c:pt>
                <c:pt idx="132">
                  <c:v>-22.804379849498329</c:v>
                </c:pt>
                <c:pt idx="133">
                  <c:v>-22.804379849498329</c:v>
                </c:pt>
                <c:pt idx="134">
                  <c:v>-22.804379849498329</c:v>
                </c:pt>
                <c:pt idx="135">
                  <c:v>-22.804379849498329</c:v>
                </c:pt>
                <c:pt idx="136">
                  <c:v>-22.804379849498329</c:v>
                </c:pt>
                <c:pt idx="137">
                  <c:v>-22.804379849498329</c:v>
                </c:pt>
                <c:pt idx="138">
                  <c:v>-22.804379849498329</c:v>
                </c:pt>
                <c:pt idx="139">
                  <c:v>-22.804379849498329</c:v>
                </c:pt>
                <c:pt idx="140">
                  <c:v>-22.804379849498329</c:v>
                </c:pt>
                <c:pt idx="141">
                  <c:v>-22.804379849498329</c:v>
                </c:pt>
                <c:pt idx="142">
                  <c:v>-22.804379849498329</c:v>
                </c:pt>
                <c:pt idx="143">
                  <c:v>-22.804379849498329</c:v>
                </c:pt>
                <c:pt idx="144">
                  <c:v>-22.804379849498329</c:v>
                </c:pt>
                <c:pt idx="145">
                  <c:v>-22.804379849498329</c:v>
                </c:pt>
                <c:pt idx="146">
                  <c:v>-22.804379849498329</c:v>
                </c:pt>
                <c:pt idx="147">
                  <c:v>-22.804379849498329</c:v>
                </c:pt>
                <c:pt idx="148">
                  <c:v>-22.804379849498329</c:v>
                </c:pt>
                <c:pt idx="149">
                  <c:v>-22.804379849498329</c:v>
                </c:pt>
                <c:pt idx="150">
                  <c:v>-22.804379849498329</c:v>
                </c:pt>
                <c:pt idx="151">
                  <c:v>-22.804379849498329</c:v>
                </c:pt>
                <c:pt idx="152">
                  <c:v>-22.804379849498329</c:v>
                </c:pt>
                <c:pt idx="153">
                  <c:v>-22.804379849498329</c:v>
                </c:pt>
                <c:pt idx="154">
                  <c:v>-22.804379849498329</c:v>
                </c:pt>
                <c:pt idx="155">
                  <c:v>-5.2881256923915387</c:v>
                </c:pt>
                <c:pt idx="156">
                  <c:v>21.107109433832559</c:v>
                </c:pt>
                <c:pt idx="157">
                  <c:v>11.0020864444209</c:v>
                </c:pt>
                <c:pt idx="158">
                  <c:v>14.490030486812669</c:v>
                </c:pt>
                <c:pt idx="159">
                  <c:v>11.0020864444209</c:v>
                </c:pt>
                <c:pt idx="160">
                  <c:v>12.169574520890491</c:v>
                </c:pt>
                <c:pt idx="161">
                  <c:v>11.0020864444209</c:v>
                </c:pt>
                <c:pt idx="162">
                  <c:v>21.107109433832559</c:v>
                </c:pt>
                <c:pt idx="163">
                  <c:v>-7.8489951797439588</c:v>
                </c:pt>
                <c:pt idx="164">
                  <c:v>-22.804379849498329</c:v>
                </c:pt>
                <c:pt idx="165">
                  <c:v>-22.804379849498329</c:v>
                </c:pt>
                <c:pt idx="166">
                  <c:v>-22.804379849498329</c:v>
                </c:pt>
                <c:pt idx="167">
                  <c:v>-22.804379849498329</c:v>
                </c:pt>
                <c:pt idx="168">
                  <c:v>-22.804379849498329</c:v>
                </c:pt>
                <c:pt idx="169">
                  <c:v>-22.804379849498329</c:v>
                </c:pt>
                <c:pt idx="170">
                  <c:v>-22.804379849498329</c:v>
                </c:pt>
                <c:pt idx="171">
                  <c:v>-22.804379849498329</c:v>
                </c:pt>
                <c:pt idx="172">
                  <c:v>-22.804379849498329</c:v>
                </c:pt>
                <c:pt idx="173">
                  <c:v>-22.804379849498329</c:v>
                </c:pt>
                <c:pt idx="174">
                  <c:v>-22.804379849498329</c:v>
                </c:pt>
                <c:pt idx="175">
                  <c:v>-22.804379849498329</c:v>
                </c:pt>
                <c:pt idx="176">
                  <c:v>-22.804379849498329</c:v>
                </c:pt>
                <c:pt idx="177">
                  <c:v>-22.804379849498329</c:v>
                </c:pt>
                <c:pt idx="178">
                  <c:v>11.0020864444209</c:v>
                </c:pt>
                <c:pt idx="179">
                  <c:v>25.780909243492001</c:v>
                </c:pt>
                <c:pt idx="180">
                  <c:v>29.096434019594771</c:v>
                </c:pt>
                <c:pt idx="181">
                  <c:v>25.384089467078621</c:v>
                </c:pt>
                <c:pt idx="182">
                  <c:v>24.83025317556374</c:v>
                </c:pt>
                <c:pt idx="183">
                  <c:v>24.83025317556374</c:v>
                </c:pt>
                <c:pt idx="184">
                  <c:v>22.713601675346379</c:v>
                </c:pt>
                <c:pt idx="185">
                  <c:v>22.713601675346379</c:v>
                </c:pt>
                <c:pt idx="186">
                  <c:v>8.2442049327841644</c:v>
                </c:pt>
                <c:pt idx="187">
                  <c:v>12.89562393488856</c:v>
                </c:pt>
                <c:pt idx="188">
                  <c:v>-22.804379849498329</c:v>
                </c:pt>
                <c:pt idx="189">
                  <c:v>-22.804379849498329</c:v>
                </c:pt>
                <c:pt idx="190">
                  <c:v>-22.804379849498329</c:v>
                </c:pt>
                <c:pt idx="191">
                  <c:v>-22.804379849498329</c:v>
                </c:pt>
                <c:pt idx="192">
                  <c:v>-22.804379849498329</c:v>
                </c:pt>
                <c:pt idx="193">
                  <c:v>-22.804379849498329</c:v>
                </c:pt>
                <c:pt idx="194">
                  <c:v>-22.804379849498329</c:v>
                </c:pt>
                <c:pt idx="195">
                  <c:v>-22.804379849498329</c:v>
                </c:pt>
                <c:pt idx="196">
                  <c:v>-22.804379849498329</c:v>
                </c:pt>
                <c:pt idx="197">
                  <c:v>-22.804379849498329</c:v>
                </c:pt>
                <c:pt idx="198">
                  <c:v>-22.804379849498329</c:v>
                </c:pt>
                <c:pt idx="199">
                  <c:v>-22.804379849498329</c:v>
                </c:pt>
                <c:pt idx="200">
                  <c:v>-22.804379849498329</c:v>
                </c:pt>
                <c:pt idx="201">
                  <c:v>-22.804379849498329</c:v>
                </c:pt>
                <c:pt idx="202">
                  <c:v>-22.804379849498329</c:v>
                </c:pt>
                <c:pt idx="203">
                  <c:v>-22.804379849498329</c:v>
                </c:pt>
                <c:pt idx="204">
                  <c:v>-22.804379849498329</c:v>
                </c:pt>
                <c:pt idx="205">
                  <c:v>-22.804379849498329</c:v>
                </c:pt>
                <c:pt idx="206">
                  <c:v>-22.804379849498329</c:v>
                </c:pt>
                <c:pt idx="207">
                  <c:v>-22.804379849498329</c:v>
                </c:pt>
                <c:pt idx="208">
                  <c:v>-22.804379849498329</c:v>
                </c:pt>
                <c:pt idx="209">
                  <c:v>-22.804379849498329</c:v>
                </c:pt>
                <c:pt idx="210">
                  <c:v>-22.804379849498329</c:v>
                </c:pt>
                <c:pt idx="211">
                  <c:v>-22.804379849498329</c:v>
                </c:pt>
                <c:pt idx="212">
                  <c:v>-22.804379849498329</c:v>
                </c:pt>
                <c:pt idx="213">
                  <c:v>-22.804379849498329</c:v>
                </c:pt>
                <c:pt idx="214">
                  <c:v>-22.804379849498329</c:v>
                </c:pt>
                <c:pt idx="215">
                  <c:v>-22.804379849498329</c:v>
                </c:pt>
                <c:pt idx="216">
                  <c:v>-22.804379849498329</c:v>
                </c:pt>
                <c:pt idx="217">
                  <c:v>-22.804379849498329</c:v>
                </c:pt>
                <c:pt idx="218">
                  <c:v>-4.3712811148359094</c:v>
                </c:pt>
                <c:pt idx="219">
                  <c:v>11.20862067162917</c:v>
                </c:pt>
                <c:pt idx="220">
                  <c:v>8.5288058225434895</c:v>
                </c:pt>
                <c:pt idx="221">
                  <c:v>8.2442049327841644</c:v>
                </c:pt>
                <c:pt idx="222">
                  <c:v>12.89562393488856</c:v>
                </c:pt>
                <c:pt idx="223">
                  <c:v>-22.804379849498329</c:v>
                </c:pt>
                <c:pt idx="224">
                  <c:v>-22.804379849498329</c:v>
                </c:pt>
                <c:pt idx="225">
                  <c:v>-22.804379849498329</c:v>
                </c:pt>
                <c:pt idx="226">
                  <c:v>-22.804379849498329</c:v>
                </c:pt>
                <c:pt idx="227">
                  <c:v>-22.804379849498329</c:v>
                </c:pt>
                <c:pt idx="228">
                  <c:v>-22.804379849498329</c:v>
                </c:pt>
                <c:pt idx="229">
                  <c:v>-22.804379849498329</c:v>
                </c:pt>
                <c:pt idx="230">
                  <c:v>-22.804379849498329</c:v>
                </c:pt>
                <c:pt idx="231">
                  <c:v>-22.804379849498329</c:v>
                </c:pt>
                <c:pt idx="232">
                  <c:v>-22.804379849498329</c:v>
                </c:pt>
                <c:pt idx="233">
                  <c:v>-22.804379849498329</c:v>
                </c:pt>
                <c:pt idx="234">
                  <c:v>-22.804379849498329</c:v>
                </c:pt>
                <c:pt idx="235">
                  <c:v>-22.804379849498329</c:v>
                </c:pt>
                <c:pt idx="236">
                  <c:v>-22.804379849498329</c:v>
                </c:pt>
                <c:pt idx="237">
                  <c:v>-22.804379849498329</c:v>
                </c:pt>
                <c:pt idx="238">
                  <c:v>-22.804379849498329</c:v>
                </c:pt>
                <c:pt idx="239">
                  <c:v>-22.804379849498329</c:v>
                </c:pt>
                <c:pt idx="240">
                  <c:v>-22.804379849498329</c:v>
                </c:pt>
                <c:pt idx="241">
                  <c:v>-22.804379849498329</c:v>
                </c:pt>
                <c:pt idx="242">
                  <c:v>-22.804379849498329</c:v>
                </c:pt>
                <c:pt idx="243">
                  <c:v>-22.804379849498329</c:v>
                </c:pt>
                <c:pt idx="244">
                  <c:v>-22.804379849498329</c:v>
                </c:pt>
                <c:pt idx="245">
                  <c:v>-22.804379849498329</c:v>
                </c:pt>
                <c:pt idx="246">
                  <c:v>-22.804379849498329</c:v>
                </c:pt>
                <c:pt idx="247">
                  <c:v>-22.804379849498329</c:v>
                </c:pt>
                <c:pt idx="248">
                  <c:v>-22.804379849498329</c:v>
                </c:pt>
                <c:pt idx="249">
                  <c:v>-22.804379849498329</c:v>
                </c:pt>
                <c:pt idx="250">
                  <c:v>-5.2881256923915387</c:v>
                </c:pt>
                <c:pt idx="251">
                  <c:v>-22.804379849498329</c:v>
                </c:pt>
                <c:pt idx="252">
                  <c:v>-22.804379849498329</c:v>
                </c:pt>
                <c:pt idx="253">
                  <c:v>-22.804379849498329</c:v>
                </c:pt>
                <c:pt idx="254">
                  <c:v>-22.804379849498329</c:v>
                </c:pt>
                <c:pt idx="255">
                  <c:v>-22.804379849498329</c:v>
                </c:pt>
                <c:pt idx="256">
                  <c:v>-22.804379849498329</c:v>
                </c:pt>
                <c:pt idx="257">
                  <c:v>-22.804379849498329</c:v>
                </c:pt>
                <c:pt idx="258">
                  <c:v>-22.804379849498329</c:v>
                </c:pt>
                <c:pt idx="259">
                  <c:v>-22.804379849498329</c:v>
                </c:pt>
                <c:pt idx="260">
                  <c:v>-22.804379849498329</c:v>
                </c:pt>
                <c:pt idx="261">
                  <c:v>-22.804379849498329</c:v>
                </c:pt>
                <c:pt idx="262">
                  <c:v>-22.804379849498329</c:v>
                </c:pt>
                <c:pt idx="263">
                  <c:v>-22.804379849498329</c:v>
                </c:pt>
                <c:pt idx="264">
                  <c:v>-22.804379849498329</c:v>
                </c:pt>
                <c:pt idx="265">
                  <c:v>-22.804379849498329</c:v>
                </c:pt>
                <c:pt idx="266">
                  <c:v>-22.804379849498329</c:v>
                </c:pt>
                <c:pt idx="267">
                  <c:v>-22.804379849498329</c:v>
                </c:pt>
                <c:pt idx="268">
                  <c:v>-22.804379849498329</c:v>
                </c:pt>
                <c:pt idx="269">
                  <c:v>-22.804379849498329</c:v>
                </c:pt>
                <c:pt idx="270">
                  <c:v>-22.804379849498329</c:v>
                </c:pt>
                <c:pt idx="271">
                  <c:v>-22.804379849498329</c:v>
                </c:pt>
                <c:pt idx="272">
                  <c:v>-22.804379849498329</c:v>
                </c:pt>
                <c:pt idx="273">
                  <c:v>-22.804379849498329</c:v>
                </c:pt>
                <c:pt idx="274">
                  <c:v>-22.804379849498329</c:v>
                </c:pt>
                <c:pt idx="275">
                  <c:v>-22.804379849498329</c:v>
                </c:pt>
                <c:pt idx="276">
                  <c:v>-22.804379849498329</c:v>
                </c:pt>
                <c:pt idx="277">
                  <c:v>-22.804379849498329</c:v>
                </c:pt>
                <c:pt idx="278">
                  <c:v>-22.804379849498329</c:v>
                </c:pt>
                <c:pt idx="279">
                  <c:v>-22.804379849498329</c:v>
                </c:pt>
                <c:pt idx="280">
                  <c:v>-5.3036486659334798</c:v>
                </c:pt>
                <c:pt idx="281">
                  <c:v>25.63263543632581</c:v>
                </c:pt>
                <c:pt idx="282">
                  <c:v>22.89707498476675</c:v>
                </c:pt>
                <c:pt idx="283">
                  <c:v>25.363400034570251</c:v>
                </c:pt>
                <c:pt idx="284">
                  <c:v>23.042944068648069</c:v>
                </c:pt>
                <c:pt idx="285">
                  <c:v>23.042944068648069</c:v>
                </c:pt>
                <c:pt idx="286">
                  <c:v>23.042944068648069</c:v>
                </c:pt>
                <c:pt idx="287">
                  <c:v>8.7422956218256616</c:v>
                </c:pt>
                <c:pt idx="288">
                  <c:v>8.2442049327841644</c:v>
                </c:pt>
                <c:pt idx="289">
                  <c:v>8.2442049327841644</c:v>
                </c:pt>
                <c:pt idx="290">
                  <c:v>12.89562393488856</c:v>
                </c:pt>
                <c:pt idx="291">
                  <c:v>-22.804379849498329</c:v>
                </c:pt>
                <c:pt idx="292">
                  <c:v>-22.804379849498329</c:v>
                </c:pt>
                <c:pt idx="293">
                  <c:v>-22.804379849498329</c:v>
                </c:pt>
                <c:pt idx="294">
                  <c:v>-22.804379849498329</c:v>
                </c:pt>
                <c:pt idx="295">
                  <c:v>-22.804379849498329</c:v>
                </c:pt>
                <c:pt idx="296">
                  <c:v>-22.804379849498329</c:v>
                </c:pt>
                <c:pt idx="297">
                  <c:v>-22.804379849498329</c:v>
                </c:pt>
                <c:pt idx="298">
                  <c:v>-22.804379849498329</c:v>
                </c:pt>
                <c:pt idx="299">
                  <c:v>-22.804379849498329</c:v>
                </c:pt>
                <c:pt idx="300">
                  <c:v>-22.804379849498329</c:v>
                </c:pt>
                <c:pt idx="301">
                  <c:v>-22.804379849498329</c:v>
                </c:pt>
                <c:pt idx="302">
                  <c:v>-22.804379849498329</c:v>
                </c:pt>
                <c:pt idx="303">
                  <c:v>-22.804379849498329</c:v>
                </c:pt>
                <c:pt idx="304">
                  <c:v>-22.804379849498329</c:v>
                </c:pt>
                <c:pt idx="305">
                  <c:v>-22.804379849498329</c:v>
                </c:pt>
                <c:pt idx="306">
                  <c:v>-22.804379849498329</c:v>
                </c:pt>
                <c:pt idx="307">
                  <c:v>-22.804379849498329</c:v>
                </c:pt>
                <c:pt idx="308">
                  <c:v>-22.804379849498329</c:v>
                </c:pt>
                <c:pt idx="309">
                  <c:v>-22.804379849498329</c:v>
                </c:pt>
                <c:pt idx="310">
                  <c:v>-22.804379849498329</c:v>
                </c:pt>
                <c:pt idx="311">
                  <c:v>-22.804379849498329</c:v>
                </c:pt>
                <c:pt idx="312">
                  <c:v>-22.804379849498329</c:v>
                </c:pt>
                <c:pt idx="313">
                  <c:v>-22.804379849498329</c:v>
                </c:pt>
                <c:pt idx="314">
                  <c:v>-22.804379849498329</c:v>
                </c:pt>
                <c:pt idx="315">
                  <c:v>-22.804379849498329</c:v>
                </c:pt>
                <c:pt idx="316">
                  <c:v>-22.804379849498329</c:v>
                </c:pt>
                <c:pt idx="317">
                  <c:v>-22.804379849498329</c:v>
                </c:pt>
                <c:pt idx="318">
                  <c:v>-11.87286444222763</c:v>
                </c:pt>
                <c:pt idx="319">
                  <c:v>-22.804379849498329</c:v>
                </c:pt>
                <c:pt idx="320">
                  <c:v>-22.804379849498329</c:v>
                </c:pt>
                <c:pt idx="321">
                  <c:v>-22.804379849498329</c:v>
                </c:pt>
                <c:pt idx="322">
                  <c:v>-22.804379849498329</c:v>
                </c:pt>
                <c:pt idx="323">
                  <c:v>-22.804379849498329</c:v>
                </c:pt>
                <c:pt idx="324">
                  <c:v>-22.804379849498329</c:v>
                </c:pt>
                <c:pt idx="325">
                  <c:v>-22.804379849498329</c:v>
                </c:pt>
                <c:pt idx="326">
                  <c:v>-22.804379849498329</c:v>
                </c:pt>
                <c:pt idx="327">
                  <c:v>-22.804379849498329</c:v>
                </c:pt>
                <c:pt idx="328">
                  <c:v>-22.804379849498329</c:v>
                </c:pt>
                <c:pt idx="329">
                  <c:v>-22.804379849498329</c:v>
                </c:pt>
                <c:pt idx="330">
                  <c:v>-22.804379849498329</c:v>
                </c:pt>
                <c:pt idx="331">
                  <c:v>-22.804379849498329</c:v>
                </c:pt>
                <c:pt idx="332">
                  <c:v>-22.804379849498329</c:v>
                </c:pt>
                <c:pt idx="333">
                  <c:v>-22.804379849498329</c:v>
                </c:pt>
                <c:pt idx="334">
                  <c:v>-22.804379849498329</c:v>
                </c:pt>
                <c:pt idx="335">
                  <c:v>-22.804379849498329</c:v>
                </c:pt>
                <c:pt idx="336">
                  <c:v>-22.804379849498329</c:v>
                </c:pt>
                <c:pt idx="337">
                  <c:v>-22.804379849498329</c:v>
                </c:pt>
                <c:pt idx="338">
                  <c:v>-22.804379849498329</c:v>
                </c:pt>
                <c:pt idx="339">
                  <c:v>-22.804379849498329</c:v>
                </c:pt>
                <c:pt idx="340">
                  <c:v>-22.804379849498329</c:v>
                </c:pt>
                <c:pt idx="341">
                  <c:v>-22.804379849498329</c:v>
                </c:pt>
                <c:pt idx="342">
                  <c:v>-22.804379849498329</c:v>
                </c:pt>
                <c:pt idx="343">
                  <c:v>-22.804379849498329</c:v>
                </c:pt>
                <c:pt idx="344">
                  <c:v>-22.804379849498329</c:v>
                </c:pt>
                <c:pt idx="345">
                  <c:v>-22.804379849498329</c:v>
                </c:pt>
                <c:pt idx="346">
                  <c:v>-22.804379849498329</c:v>
                </c:pt>
                <c:pt idx="347">
                  <c:v>-22.804379849498329</c:v>
                </c:pt>
                <c:pt idx="348">
                  <c:v>-22.804379849498329</c:v>
                </c:pt>
                <c:pt idx="349">
                  <c:v>-22.804379849498329</c:v>
                </c:pt>
                <c:pt idx="350">
                  <c:v>-5.2881256923915387</c:v>
                </c:pt>
                <c:pt idx="351">
                  <c:v>21.107109433832559</c:v>
                </c:pt>
                <c:pt idx="352">
                  <c:v>11.0020864444209</c:v>
                </c:pt>
                <c:pt idx="353">
                  <c:v>14.490030486812669</c:v>
                </c:pt>
                <c:pt idx="354">
                  <c:v>11.0020864444209</c:v>
                </c:pt>
                <c:pt idx="355">
                  <c:v>12.169574520890491</c:v>
                </c:pt>
                <c:pt idx="356">
                  <c:v>11.0020864444209</c:v>
                </c:pt>
                <c:pt idx="357">
                  <c:v>21.107109433832559</c:v>
                </c:pt>
                <c:pt idx="358">
                  <c:v>-7.8489951797439588</c:v>
                </c:pt>
                <c:pt idx="359">
                  <c:v>-22.804379849498329</c:v>
                </c:pt>
                <c:pt idx="360">
                  <c:v>-22.804379849498329</c:v>
                </c:pt>
                <c:pt idx="361">
                  <c:v>-22.804379849498329</c:v>
                </c:pt>
                <c:pt idx="362">
                  <c:v>-22.804379849498329</c:v>
                </c:pt>
                <c:pt idx="363">
                  <c:v>-22.804379849498329</c:v>
                </c:pt>
                <c:pt idx="364">
                  <c:v>-22.804379849498329</c:v>
                </c:pt>
                <c:pt idx="365">
                  <c:v>-22.804379849498329</c:v>
                </c:pt>
                <c:pt idx="366">
                  <c:v>-22.804379849498329</c:v>
                </c:pt>
                <c:pt idx="367">
                  <c:v>-22.804379849498329</c:v>
                </c:pt>
                <c:pt idx="368">
                  <c:v>-22.804379849498329</c:v>
                </c:pt>
                <c:pt idx="369">
                  <c:v>-22.804379849498329</c:v>
                </c:pt>
                <c:pt idx="370">
                  <c:v>-22.804379849498329</c:v>
                </c:pt>
                <c:pt idx="371">
                  <c:v>-22.804379849498329</c:v>
                </c:pt>
                <c:pt idx="372">
                  <c:v>-22.804379849498329</c:v>
                </c:pt>
                <c:pt idx="373">
                  <c:v>11.0020864444209</c:v>
                </c:pt>
                <c:pt idx="374">
                  <c:v>25.780909243492001</c:v>
                </c:pt>
                <c:pt idx="375">
                  <c:v>29.096434019594771</c:v>
                </c:pt>
                <c:pt idx="376">
                  <c:v>25.384089467078621</c:v>
                </c:pt>
                <c:pt idx="377">
                  <c:v>24.83025317556374</c:v>
                </c:pt>
                <c:pt idx="378">
                  <c:v>24.83025317556374</c:v>
                </c:pt>
                <c:pt idx="379">
                  <c:v>22.713601675346379</c:v>
                </c:pt>
                <c:pt idx="380">
                  <c:v>22.713601675346379</c:v>
                </c:pt>
                <c:pt idx="381">
                  <c:v>8.2442049327841644</c:v>
                </c:pt>
                <c:pt idx="382">
                  <c:v>12.89562393488856</c:v>
                </c:pt>
                <c:pt idx="383">
                  <c:v>-22.804379849498329</c:v>
                </c:pt>
                <c:pt idx="384">
                  <c:v>-22.804379849498329</c:v>
                </c:pt>
                <c:pt idx="385">
                  <c:v>-22.804379849498329</c:v>
                </c:pt>
                <c:pt idx="386">
                  <c:v>-22.804379849498329</c:v>
                </c:pt>
                <c:pt idx="387">
                  <c:v>-22.804379849498329</c:v>
                </c:pt>
                <c:pt idx="388">
                  <c:v>-22.804379849498329</c:v>
                </c:pt>
                <c:pt idx="389">
                  <c:v>-22.804379849498329</c:v>
                </c:pt>
                <c:pt idx="390">
                  <c:v>-22.804379849498329</c:v>
                </c:pt>
                <c:pt idx="391">
                  <c:v>-22.804379849498329</c:v>
                </c:pt>
                <c:pt idx="392">
                  <c:v>-22.804379849498329</c:v>
                </c:pt>
                <c:pt idx="393">
                  <c:v>-22.804379849498329</c:v>
                </c:pt>
                <c:pt idx="394">
                  <c:v>-22.804379849498329</c:v>
                </c:pt>
                <c:pt idx="395">
                  <c:v>-22.804379849498329</c:v>
                </c:pt>
                <c:pt idx="396">
                  <c:v>-22.804379849498329</c:v>
                </c:pt>
                <c:pt idx="397">
                  <c:v>-22.804379849498329</c:v>
                </c:pt>
                <c:pt idx="398">
                  <c:v>-22.804379849498329</c:v>
                </c:pt>
                <c:pt idx="399">
                  <c:v>-22.804379849498329</c:v>
                </c:pt>
                <c:pt idx="400">
                  <c:v>-22.804379849498329</c:v>
                </c:pt>
                <c:pt idx="401">
                  <c:v>-22.804379849498329</c:v>
                </c:pt>
                <c:pt idx="402">
                  <c:v>-22.804379849498329</c:v>
                </c:pt>
                <c:pt idx="403">
                  <c:v>-22.804379849498329</c:v>
                </c:pt>
                <c:pt idx="404">
                  <c:v>-22.804379849498329</c:v>
                </c:pt>
                <c:pt idx="405">
                  <c:v>-22.804379849498329</c:v>
                </c:pt>
                <c:pt idx="406">
                  <c:v>-22.804379849498329</c:v>
                </c:pt>
                <c:pt idx="407">
                  <c:v>-22.804379849498329</c:v>
                </c:pt>
                <c:pt idx="408">
                  <c:v>-22.804379849498329</c:v>
                </c:pt>
                <c:pt idx="409">
                  <c:v>-22.804379849498329</c:v>
                </c:pt>
                <c:pt idx="410">
                  <c:v>-22.804379849498329</c:v>
                </c:pt>
                <c:pt idx="411">
                  <c:v>-22.804379849498329</c:v>
                </c:pt>
                <c:pt idx="412">
                  <c:v>-22.804379849498329</c:v>
                </c:pt>
                <c:pt idx="413">
                  <c:v>-4.3712811148359094</c:v>
                </c:pt>
                <c:pt idx="414">
                  <c:v>11.20862067162917</c:v>
                </c:pt>
                <c:pt idx="415">
                  <c:v>8.5288058225434895</c:v>
                </c:pt>
                <c:pt idx="416">
                  <c:v>8.2442049327841644</c:v>
                </c:pt>
                <c:pt idx="417">
                  <c:v>12.89562393488856</c:v>
                </c:pt>
                <c:pt idx="418">
                  <c:v>-22.804379849498329</c:v>
                </c:pt>
                <c:pt idx="419">
                  <c:v>-22.804379849498329</c:v>
                </c:pt>
                <c:pt idx="420">
                  <c:v>-22.804379849498329</c:v>
                </c:pt>
                <c:pt idx="421">
                  <c:v>-22.804379849498329</c:v>
                </c:pt>
                <c:pt idx="422">
                  <c:v>-22.804379849498329</c:v>
                </c:pt>
                <c:pt idx="423">
                  <c:v>-22.804379849498329</c:v>
                </c:pt>
                <c:pt idx="424">
                  <c:v>-22.804379849498329</c:v>
                </c:pt>
                <c:pt idx="425">
                  <c:v>-22.804379849498329</c:v>
                </c:pt>
                <c:pt idx="426">
                  <c:v>-22.804379849498329</c:v>
                </c:pt>
                <c:pt idx="427">
                  <c:v>-22.804379849498329</c:v>
                </c:pt>
                <c:pt idx="428">
                  <c:v>-22.804379849498329</c:v>
                </c:pt>
                <c:pt idx="429">
                  <c:v>-22.804379849498329</c:v>
                </c:pt>
                <c:pt idx="430">
                  <c:v>-22.804379849498329</c:v>
                </c:pt>
                <c:pt idx="431">
                  <c:v>-22.804379849498329</c:v>
                </c:pt>
                <c:pt idx="432">
                  <c:v>-22.804379849498329</c:v>
                </c:pt>
                <c:pt idx="433">
                  <c:v>-22.804379849498329</c:v>
                </c:pt>
                <c:pt idx="434">
                  <c:v>-22.804379849498329</c:v>
                </c:pt>
                <c:pt idx="435">
                  <c:v>-22.804379849498329</c:v>
                </c:pt>
                <c:pt idx="436">
                  <c:v>-22.804379849498329</c:v>
                </c:pt>
                <c:pt idx="437">
                  <c:v>-22.804379849498329</c:v>
                </c:pt>
                <c:pt idx="438">
                  <c:v>-22.804379849498329</c:v>
                </c:pt>
                <c:pt idx="439">
                  <c:v>-22.804379849498329</c:v>
                </c:pt>
                <c:pt idx="440">
                  <c:v>-22.804379849498329</c:v>
                </c:pt>
                <c:pt idx="441">
                  <c:v>-22.804379849498329</c:v>
                </c:pt>
                <c:pt idx="442">
                  <c:v>-22.804379849498329</c:v>
                </c:pt>
                <c:pt idx="443">
                  <c:v>-22.804379849498329</c:v>
                </c:pt>
                <c:pt idx="444">
                  <c:v>-22.804379849498329</c:v>
                </c:pt>
                <c:pt idx="445">
                  <c:v>-5.2881256923915387</c:v>
                </c:pt>
                <c:pt idx="446">
                  <c:v>-22.804379849498329</c:v>
                </c:pt>
                <c:pt idx="447">
                  <c:v>-22.804379849498329</c:v>
                </c:pt>
                <c:pt idx="448">
                  <c:v>-22.804379849498329</c:v>
                </c:pt>
                <c:pt idx="449">
                  <c:v>-22.804379849498329</c:v>
                </c:pt>
                <c:pt idx="450">
                  <c:v>-22.804379849498329</c:v>
                </c:pt>
                <c:pt idx="451">
                  <c:v>-22.804379849498329</c:v>
                </c:pt>
                <c:pt idx="452">
                  <c:v>-22.804379849498329</c:v>
                </c:pt>
                <c:pt idx="453">
                  <c:v>-22.804379849498329</c:v>
                </c:pt>
                <c:pt idx="454">
                  <c:v>-22.804379849498329</c:v>
                </c:pt>
                <c:pt idx="455">
                  <c:v>-22.804379849498329</c:v>
                </c:pt>
                <c:pt idx="456">
                  <c:v>-22.804379849498329</c:v>
                </c:pt>
                <c:pt idx="457">
                  <c:v>-22.804379849498329</c:v>
                </c:pt>
                <c:pt idx="458">
                  <c:v>-22.804379849498329</c:v>
                </c:pt>
                <c:pt idx="459">
                  <c:v>-22.804379849498329</c:v>
                </c:pt>
                <c:pt idx="460">
                  <c:v>-22.804379849498329</c:v>
                </c:pt>
                <c:pt idx="461">
                  <c:v>-22.804379849498329</c:v>
                </c:pt>
                <c:pt idx="462">
                  <c:v>-22.804379849498329</c:v>
                </c:pt>
                <c:pt idx="463">
                  <c:v>-22.804379849498329</c:v>
                </c:pt>
                <c:pt idx="464">
                  <c:v>-22.804379849498329</c:v>
                </c:pt>
                <c:pt idx="465">
                  <c:v>-22.804379849498329</c:v>
                </c:pt>
                <c:pt idx="466">
                  <c:v>-22.804379849498329</c:v>
                </c:pt>
                <c:pt idx="467">
                  <c:v>-22.804379849498329</c:v>
                </c:pt>
                <c:pt idx="468">
                  <c:v>-22.804379849498329</c:v>
                </c:pt>
                <c:pt idx="469">
                  <c:v>-22.804379849498329</c:v>
                </c:pt>
                <c:pt idx="470">
                  <c:v>-22.804379849498329</c:v>
                </c:pt>
                <c:pt idx="471">
                  <c:v>-22.804379849498329</c:v>
                </c:pt>
                <c:pt idx="472">
                  <c:v>-22.804379849498329</c:v>
                </c:pt>
                <c:pt idx="473">
                  <c:v>-22.804379849498329</c:v>
                </c:pt>
                <c:pt idx="474">
                  <c:v>-22.804379849498329</c:v>
                </c:pt>
                <c:pt idx="475">
                  <c:v>-5.3036486659334798</c:v>
                </c:pt>
                <c:pt idx="476">
                  <c:v>25.63263543632581</c:v>
                </c:pt>
                <c:pt idx="477">
                  <c:v>22.89707498476675</c:v>
                </c:pt>
                <c:pt idx="478">
                  <c:v>25.363400034570251</c:v>
                </c:pt>
                <c:pt idx="479">
                  <c:v>23.042944068648069</c:v>
                </c:pt>
                <c:pt idx="480">
                  <c:v>23.042944068648069</c:v>
                </c:pt>
                <c:pt idx="481">
                  <c:v>23.042944068648069</c:v>
                </c:pt>
                <c:pt idx="482">
                  <c:v>8.7422956218256616</c:v>
                </c:pt>
                <c:pt idx="483">
                  <c:v>8.2442049327841644</c:v>
                </c:pt>
                <c:pt idx="484">
                  <c:v>8.2442049327841644</c:v>
                </c:pt>
                <c:pt idx="485">
                  <c:v>12.89562393488856</c:v>
                </c:pt>
                <c:pt idx="486">
                  <c:v>-22.804379849498329</c:v>
                </c:pt>
                <c:pt idx="487">
                  <c:v>-22.804379849498329</c:v>
                </c:pt>
                <c:pt idx="488">
                  <c:v>-22.804379849498329</c:v>
                </c:pt>
                <c:pt idx="489">
                  <c:v>-22.804379849498329</c:v>
                </c:pt>
                <c:pt idx="490">
                  <c:v>-22.804379849498329</c:v>
                </c:pt>
                <c:pt idx="491">
                  <c:v>-22.804379849498329</c:v>
                </c:pt>
                <c:pt idx="492">
                  <c:v>-22.804379849498329</c:v>
                </c:pt>
                <c:pt idx="493">
                  <c:v>-22.804379849498329</c:v>
                </c:pt>
                <c:pt idx="494">
                  <c:v>-22.804379849498329</c:v>
                </c:pt>
                <c:pt idx="495">
                  <c:v>-22.804379849498329</c:v>
                </c:pt>
                <c:pt idx="496">
                  <c:v>-22.804379849498329</c:v>
                </c:pt>
                <c:pt idx="497">
                  <c:v>-22.804379849498329</c:v>
                </c:pt>
                <c:pt idx="498">
                  <c:v>-22.804379849498329</c:v>
                </c:pt>
                <c:pt idx="499">
                  <c:v>-22.804379849498329</c:v>
                </c:pt>
                <c:pt idx="500">
                  <c:v>-22.804379849498329</c:v>
                </c:pt>
                <c:pt idx="501">
                  <c:v>-22.804379849498329</c:v>
                </c:pt>
                <c:pt idx="502">
                  <c:v>-22.804379849498329</c:v>
                </c:pt>
                <c:pt idx="503">
                  <c:v>-22.804379849498329</c:v>
                </c:pt>
                <c:pt idx="504">
                  <c:v>-22.804379849498329</c:v>
                </c:pt>
                <c:pt idx="505">
                  <c:v>-22.804379849498329</c:v>
                </c:pt>
                <c:pt idx="506">
                  <c:v>-22.804379849498329</c:v>
                </c:pt>
                <c:pt idx="507">
                  <c:v>-22.804379849498329</c:v>
                </c:pt>
                <c:pt idx="508">
                  <c:v>-22.804379849498329</c:v>
                </c:pt>
                <c:pt idx="509">
                  <c:v>-22.804379849498329</c:v>
                </c:pt>
                <c:pt idx="510">
                  <c:v>-22.804379849498329</c:v>
                </c:pt>
                <c:pt idx="511">
                  <c:v>-22.804379849498329</c:v>
                </c:pt>
                <c:pt idx="512">
                  <c:v>-22.804379849498329</c:v>
                </c:pt>
                <c:pt idx="513">
                  <c:v>-11.87286444222763</c:v>
                </c:pt>
                <c:pt idx="514">
                  <c:v>-22.804379849498329</c:v>
                </c:pt>
                <c:pt idx="515">
                  <c:v>-22.804379849498329</c:v>
                </c:pt>
                <c:pt idx="516">
                  <c:v>-22.804379849498329</c:v>
                </c:pt>
                <c:pt idx="517">
                  <c:v>-22.804379849498329</c:v>
                </c:pt>
                <c:pt idx="518">
                  <c:v>-22.804379849498329</c:v>
                </c:pt>
                <c:pt idx="519">
                  <c:v>-22.804379849498329</c:v>
                </c:pt>
                <c:pt idx="520">
                  <c:v>-22.804379849498329</c:v>
                </c:pt>
                <c:pt idx="521">
                  <c:v>-22.804379849498329</c:v>
                </c:pt>
                <c:pt idx="522">
                  <c:v>-22.804379849498329</c:v>
                </c:pt>
                <c:pt idx="523">
                  <c:v>-22.804379849498329</c:v>
                </c:pt>
                <c:pt idx="524">
                  <c:v>-22.804379849498329</c:v>
                </c:pt>
                <c:pt idx="525">
                  <c:v>-22.804379849498329</c:v>
                </c:pt>
                <c:pt idx="526">
                  <c:v>-22.804379849498329</c:v>
                </c:pt>
                <c:pt idx="527">
                  <c:v>-22.804379849498329</c:v>
                </c:pt>
                <c:pt idx="528">
                  <c:v>-22.804379849498329</c:v>
                </c:pt>
                <c:pt idx="529">
                  <c:v>-22.804379849498329</c:v>
                </c:pt>
                <c:pt idx="530">
                  <c:v>-22.804379849498329</c:v>
                </c:pt>
                <c:pt idx="531">
                  <c:v>-22.804379849498329</c:v>
                </c:pt>
                <c:pt idx="532">
                  <c:v>-22.804379849498329</c:v>
                </c:pt>
                <c:pt idx="533">
                  <c:v>-22.804379849498329</c:v>
                </c:pt>
                <c:pt idx="534">
                  <c:v>-22.804379849498329</c:v>
                </c:pt>
                <c:pt idx="535">
                  <c:v>-22.804379849498329</c:v>
                </c:pt>
                <c:pt idx="536">
                  <c:v>-22.804379849498329</c:v>
                </c:pt>
                <c:pt idx="537">
                  <c:v>-22.804379849498329</c:v>
                </c:pt>
                <c:pt idx="538">
                  <c:v>-22.804379849498329</c:v>
                </c:pt>
                <c:pt idx="539">
                  <c:v>-22.804379849498329</c:v>
                </c:pt>
                <c:pt idx="540">
                  <c:v>-22.804379849498329</c:v>
                </c:pt>
                <c:pt idx="541">
                  <c:v>-22.804379849498329</c:v>
                </c:pt>
                <c:pt idx="542">
                  <c:v>-22.804379849498329</c:v>
                </c:pt>
                <c:pt idx="543">
                  <c:v>-22.804379849498329</c:v>
                </c:pt>
                <c:pt idx="544">
                  <c:v>-22.804379849498329</c:v>
                </c:pt>
                <c:pt idx="545">
                  <c:v>-5.2881256923915387</c:v>
                </c:pt>
                <c:pt idx="546">
                  <c:v>21.107109433832559</c:v>
                </c:pt>
                <c:pt idx="547">
                  <c:v>11.0020864444209</c:v>
                </c:pt>
                <c:pt idx="548">
                  <c:v>14.490030486812669</c:v>
                </c:pt>
                <c:pt idx="549">
                  <c:v>11.0020864444209</c:v>
                </c:pt>
                <c:pt idx="550">
                  <c:v>12.169574520890491</c:v>
                </c:pt>
                <c:pt idx="551">
                  <c:v>11.0020864444209</c:v>
                </c:pt>
                <c:pt idx="552">
                  <c:v>21.107109433832559</c:v>
                </c:pt>
                <c:pt idx="553">
                  <c:v>-7.8489951797439588</c:v>
                </c:pt>
                <c:pt idx="554">
                  <c:v>-22.804379849498329</c:v>
                </c:pt>
                <c:pt idx="555">
                  <c:v>-22.804379849498329</c:v>
                </c:pt>
                <c:pt idx="556">
                  <c:v>-22.804379849498329</c:v>
                </c:pt>
                <c:pt idx="557">
                  <c:v>-22.804379849498329</c:v>
                </c:pt>
                <c:pt idx="558">
                  <c:v>-22.804379849498329</c:v>
                </c:pt>
                <c:pt idx="559">
                  <c:v>-22.804379849498329</c:v>
                </c:pt>
                <c:pt idx="560">
                  <c:v>-22.804379849498329</c:v>
                </c:pt>
                <c:pt idx="561">
                  <c:v>-22.804379849498329</c:v>
                </c:pt>
                <c:pt idx="562">
                  <c:v>-22.804379849498329</c:v>
                </c:pt>
                <c:pt idx="563">
                  <c:v>-22.804379849498329</c:v>
                </c:pt>
                <c:pt idx="564">
                  <c:v>-22.804379849498329</c:v>
                </c:pt>
                <c:pt idx="565">
                  <c:v>-22.804379849498329</c:v>
                </c:pt>
                <c:pt idx="566">
                  <c:v>-22.804379849498329</c:v>
                </c:pt>
                <c:pt idx="567">
                  <c:v>-22.804379849498329</c:v>
                </c:pt>
                <c:pt idx="568">
                  <c:v>11.0020864444209</c:v>
                </c:pt>
                <c:pt idx="569">
                  <c:v>25.780909243492001</c:v>
                </c:pt>
                <c:pt idx="570">
                  <c:v>29.096434019594771</c:v>
                </c:pt>
                <c:pt idx="571">
                  <c:v>25.384089467078621</c:v>
                </c:pt>
                <c:pt idx="572">
                  <c:v>24.83025317556374</c:v>
                </c:pt>
                <c:pt idx="573">
                  <c:v>24.83025317556374</c:v>
                </c:pt>
                <c:pt idx="574">
                  <c:v>22.713601675346379</c:v>
                </c:pt>
                <c:pt idx="575">
                  <c:v>22.713601675346379</c:v>
                </c:pt>
                <c:pt idx="576">
                  <c:v>8.2442049327841644</c:v>
                </c:pt>
                <c:pt idx="577">
                  <c:v>12.89562393488856</c:v>
                </c:pt>
                <c:pt idx="578">
                  <c:v>-22.804379849498329</c:v>
                </c:pt>
                <c:pt idx="579">
                  <c:v>-22.804379849498329</c:v>
                </c:pt>
                <c:pt idx="580">
                  <c:v>-22.804379849498329</c:v>
                </c:pt>
                <c:pt idx="581">
                  <c:v>-22.804379849498329</c:v>
                </c:pt>
                <c:pt idx="582">
                  <c:v>-22.804379849498329</c:v>
                </c:pt>
                <c:pt idx="583">
                  <c:v>-22.804379849498329</c:v>
                </c:pt>
                <c:pt idx="584">
                  <c:v>-22.804379849498329</c:v>
                </c:pt>
                <c:pt idx="585">
                  <c:v>-22.804379849498329</c:v>
                </c:pt>
                <c:pt idx="586">
                  <c:v>-22.804379849498329</c:v>
                </c:pt>
                <c:pt idx="587">
                  <c:v>-22.804379849498329</c:v>
                </c:pt>
                <c:pt idx="588">
                  <c:v>-22.804379849498329</c:v>
                </c:pt>
                <c:pt idx="589">
                  <c:v>-22.804379849498329</c:v>
                </c:pt>
                <c:pt idx="590">
                  <c:v>-22.804379849498329</c:v>
                </c:pt>
                <c:pt idx="591">
                  <c:v>-22.804379849498329</c:v>
                </c:pt>
                <c:pt idx="592">
                  <c:v>-22.804379849498329</c:v>
                </c:pt>
                <c:pt idx="593">
                  <c:v>-22.804379849498329</c:v>
                </c:pt>
                <c:pt idx="594">
                  <c:v>-22.804379849498329</c:v>
                </c:pt>
                <c:pt idx="595">
                  <c:v>-22.804379849498329</c:v>
                </c:pt>
                <c:pt idx="596">
                  <c:v>-22.804379849498329</c:v>
                </c:pt>
                <c:pt idx="597">
                  <c:v>-22.804379849498329</c:v>
                </c:pt>
                <c:pt idx="598">
                  <c:v>-22.804379849498329</c:v>
                </c:pt>
                <c:pt idx="599">
                  <c:v>-22.804379849498329</c:v>
                </c:pt>
                <c:pt idx="600">
                  <c:v>-22.804379849498329</c:v>
                </c:pt>
                <c:pt idx="601">
                  <c:v>-22.804379849498329</c:v>
                </c:pt>
                <c:pt idx="602">
                  <c:v>-22.804379849498329</c:v>
                </c:pt>
                <c:pt idx="603">
                  <c:v>-22.804379849498329</c:v>
                </c:pt>
                <c:pt idx="604">
                  <c:v>-22.804379849498329</c:v>
                </c:pt>
                <c:pt idx="605">
                  <c:v>-22.804379849498329</c:v>
                </c:pt>
                <c:pt idx="606">
                  <c:v>-22.804379849498329</c:v>
                </c:pt>
                <c:pt idx="607">
                  <c:v>-22.804379849498329</c:v>
                </c:pt>
                <c:pt idx="608">
                  <c:v>-4.3712811148359094</c:v>
                </c:pt>
                <c:pt idx="609">
                  <c:v>11.20862067162917</c:v>
                </c:pt>
                <c:pt idx="610">
                  <c:v>8.5288058225434895</c:v>
                </c:pt>
                <c:pt idx="611">
                  <c:v>8.2442049327841644</c:v>
                </c:pt>
                <c:pt idx="612">
                  <c:v>12.89562393488856</c:v>
                </c:pt>
                <c:pt idx="613">
                  <c:v>-22.804379849498329</c:v>
                </c:pt>
                <c:pt idx="614">
                  <c:v>-22.804379849498329</c:v>
                </c:pt>
                <c:pt idx="615">
                  <c:v>-22.804379849498329</c:v>
                </c:pt>
                <c:pt idx="616">
                  <c:v>-22.804379849498329</c:v>
                </c:pt>
                <c:pt idx="617">
                  <c:v>-22.804379849498329</c:v>
                </c:pt>
                <c:pt idx="618">
                  <c:v>-22.804379849498329</c:v>
                </c:pt>
                <c:pt idx="619">
                  <c:v>-22.804379849498329</c:v>
                </c:pt>
                <c:pt idx="620">
                  <c:v>-22.804379849498329</c:v>
                </c:pt>
                <c:pt idx="621">
                  <c:v>-22.804379849498329</c:v>
                </c:pt>
                <c:pt idx="622">
                  <c:v>-22.804379849498329</c:v>
                </c:pt>
                <c:pt idx="623">
                  <c:v>-22.804379849498329</c:v>
                </c:pt>
                <c:pt idx="624">
                  <c:v>-22.804379849498329</c:v>
                </c:pt>
                <c:pt idx="625">
                  <c:v>-22.804379849498329</c:v>
                </c:pt>
                <c:pt idx="626">
                  <c:v>-22.804379849498329</c:v>
                </c:pt>
                <c:pt idx="627">
                  <c:v>-22.804379849498329</c:v>
                </c:pt>
                <c:pt idx="628">
                  <c:v>-22.804379849498329</c:v>
                </c:pt>
                <c:pt idx="629">
                  <c:v>-22.804379849498329</c:v>
                </c:pt>
                <c:pt idx="630">
                  <c:v>-22.804379849498329</c:v>
                </c:pt>
                <c:pt idx="631">
                  <c:v>-22.804379849498329</c:v>
                </c:pt>
                <c:pt idx="632">
                  <c:v>-22.804379849498329</c:v>
                </c:pt>
                <c:pt idx="633">
                  <c:v>-22.804379849498329</c:v>
                </c:pt>
                <c:pt idx="634">
                  <c:v>-22.804379849498329</c:v>
                </c:pt>
                <c:pt idx="635">
                  <c:v>-22.804379849498329</c:v>
                </c:pt>
                <c:pt idx="636">
                  <c:v>-22.804379849498329</c:v>
                </c:pt>
                <c:pt idx="637">
                  <c:v>-22.804379849498329</c:v>
                </c:pt>
                <c:pt idx="638">
                  <c:v>-22.804379849498329</c:v>
                </c:pt>
                <c:pt idx="639">
                  <c:v>-22.804379849498329</c:v>
                </c:pt>
                <c:pt idx="640">
                  <c:v>-5.2881256923915387</c:v>
                </c:pt>
                <c:pt idx="641">
                  <c:v>-22.804379849498329</c:v>
                </c:pt>
                <c:pt idx="642">
                  <c:v>-22.804379849498329</c:v>
                </c:pt>
                <c:pt idx="643">
                  <c:v>-22.804379849498329</c:v>
                </c:pt>
                <c:pt idx="644">
                  <c:v>-22.804379849498329</c:v>
                </c:pt>
                <c:pt idx="645">
                  <c:v>-22.804379849498329</c:v>
                </c:pt>
                <c:pt idx="646">
                  <c:v>-22.804379849498329</c:v>
                </c:pt>
                <c:pt idx="647">
                  <c:v>-22.804379849498329</c:v>
                </c:pt>
                <c:pt idx="648">
                  <c:v>-22.804379849498329</c:v>
                </c:pt>
                <c:pt idx="649">
                  <c:v>-22.804379849498329</c:v>
                </c:pt>
                <c:pt idx="650">
                  <c:v>-22.804379849498329</c:v>
                </c:pt>
                <c:pt idx="651">
                  <c:v>-22.804379849498329</c:v>
                </c:pt>
                <c:pt idx="652">
                  <c:v>-22.804379849498329</c:v>
                </c:pt>
                <c:pt idx="653">
                  <c:v>-22.804379849498329</c:v>
                </c:pt>
                <c:pt idx="654">
                  <c:v>-22.804379849498329</c:v>
                </c:pt>
                <c:pt idx="655">
                  <c:v>-22.804379849498329</c:v>
                </c:pt>
                <c:pt idx="656">
                  <c:v>-22.804379849498329</c:v>
                </c:pt>
                <c:pt idx="657">
                  <c:v>-22.804379849498329</c:v>
                </c:pt>
                <c:pt idx="658">
                  <c:v>-22.804379849498329</c:v>
                </c:pt>
                <c:pt idx="659">
                  <c:v>-22.804379849498329</c:v>
                </c:pt>
                <c:pt idx="660">
                  <c:v>-22.804379849498329</c:v>
                </c:pt>
                <c:pt idx="661">
                  <c:v>-22.804379849498329</c:v>
                </c:pt>
                <c:pt idx="662">
                  <c:v>-22.804379849498329</c:v>
                </c:pt>
                <c:pt idx="663">
                  <c:v>-22.804379849498329</c:v>
                </c:pt>
                <c:pt idx="664">
                  <c:v>-22.804379849498329</c:v>
                </c:pt>
                <c:pt idx="665">
                  <c:v>-22.804379849498329</c:v>
                </c:pt>
                <c:pt idx="666">
                  <c:v>-22.804379849498329</c:v>
                </c:pt>
                <c:pt idx="667">
                  <c:v>-22.804379849498329</c:v>
                </c:pt>
                <c:pt idx="668">
                  <c:v>-22.804379849498329</c:v>
                </c:pt>
                <c:pt idx="669">
                  <c:v>-22.804379849498329</c:v>
                </c:pt>
                <c:pt idx="670">
                  <c:v>-5.3036486659334798</c:v>
                </c:pt>
                <c:pt idx="671">
                  <c:v>25.63263543632581</c:v>
                </c:pt>
                <c:pt idx="672">
                  <c:v>22.89707498476675</c:v>
                </c:pt>
                <c:pt idx="673">
                  <c:v>25.363400034570251</c:v>
                </c:pt>
                <c:pt idx="674">
                  <c:v>23.042944068648069</c:v>
                </c:pt>
                <c:pt idx="675">
                  <c:v>23.042944068648069</c:v>
                </c:pt>
                <c:pt idx="676">
                  <c:v>23.042944068648069</c:v>
                </c:pt>
                <c:pt idx="677">
                  <c:v>8.7422956218256616</c:v>
                </c:pt>
                <c:pt idx="678">
                  <c:v>8.2442049327841644</c:v>
                </c:pt>
                <c:pt idx="679">
                  <c:v>8.2442049327841644</c:v>
                </c:pt>
                <c:pt idx="680">
                  <c:v>12.89562393488856</c:v>
                </c:pt>
                <c:pt idx="681">
                  <c:v>-22.804379849498329</c:v>
                </c:pt>
                <c:pt idx="682">
                  <c:v>-22.804379849498329</c:v>
                </c:pt>
                <c:pt idx="683">
                  <c:v>-22.804379849498329</c:v>
                </c:pt>
                <c:pt idx="684">
                  <c:v>-22.804379849498329</c:v>
                </c:pt>
                <c:pt idx="685">
                  <c:v>-22.804379849498329</c:v>
                </c:pt>
                <c:pt idx="686">
                  <c:v>-22.804379849498329</c:v>
                </c:pt>
                <c:pt idx="687">
                  <c:v>-22.804379849498329</c:v>
                </c:pt>
                <c:pt idx="688">
                  <c:v>-22.804379849498329</c:v>
                </c:pt>
                <c:pt idx="689">
                  <c:v>-22.804379849498329</c:v>
                </c:pt>
                <c:pt idx="690">
                  <c:v>-22.804379849498329</c:v>
                </c:pt>
                <c:pt idx="691">
                  <c:v>-22.804379849498329</c:v>
                </c:pt>
                <c:pt idx="692">
                  <c:v>-22.804379849498329</c:v>
                </c:pt>
                <c:pt idx="693">
                  <c:v>-22.804379849498329</c:v>
                </c:pt>
                <c:pt idx="694">
                  <c:v>-22.804379849498329</c:v>
                </c:pt>
                <c:pt idx="695">
                  <c:v>-22.804379849498329</c:v>
                </c:pt>
                <c:pt idx="696">
                  <c:v>-22.804379849498329</c:v>
                </c:pt>
                <c:pt idx="697">
                  <c:v>-22.804379849498329</c:v>
                </c:pt>
                <c:pt idx="698">
                  <c:v>-22.804379849498329</c:v>
                </c:pt>
                <c:pt idx="699">
                  <c:v>-22.804379849498329</c:v>
                </c:pt>
                <c:pt idx="700">
                  <c:v>-22.804379849498329</c:v>
                </c:pt>
                <c:pt idx="701">
                  <c:v>-22.804379849498329</c:v>
                </c:pt>
                <c:pt idx="702">
                  <c:v>-22.804379849498329</c:v>
                </c:pt>
                <c:pt idx="703">
                  <c:v>-22.804379849498329</c:v>
                </c:pt>
                <c:pt idx="704">
                  <c:v>-22.804379849498329</c:v>
                </c:pt>
                <c:pt idx="705">
                  <c:v>-22.804379849498329</c:v>
                </c:pt>
                <c:pt idx="706">
                  <c:v>-22.804379849498329</c:v>
                </c:pt>
                <c:pt idx="707">
                  <c:v>-22.804379849498329</c:v>
                </c:pt>
                <c:pt idx="708">
                  <c:v>-11.87286444222763</c:v>
                </c:pt>
                <c:pt idx="709">
                  <c:v>-22.804379849498329</c:v>
                </c:pt>
                <c:pt idx="710">
                  <c:v>-22.804379849498329</c:v>
                </c:pt>
                <c:pt idx="711">
                  <c:v>-22.804379849498329</c:v>
                </c:pt>
                <c:pt idx="712">
                  <c:v>-22.804379849498329</c:v>
                </c:pt>
                <c:pt idx="713">
                  <c:v>-22.804379849498329</c:v>
                </c:pt>
                <c:pt idx="714">
                  <c:v>-22.804379849498329</c:v>
                </c:pt>
                <c:pt idx="715">
                  <c:v>-22.804379849498329</c:v>
                </c:pt>
                <c:pt idx="716">
                  <c:v>-22.804379849498329</c:v>
                </c:pt>
                <c:pt idx="717">
                  <c:v>-22.804379849498329</c:v>
                </c:pt>
                <c:pt idx="718">
                  <c:v>-22.804379849498329</c:v>
                </c:pt>
                <c:pt idx="719">
                  <c:v>-22.804379849498329</c:v>
                </c:pt>
                <c:pt idx="720">
                  <c:v>-22.804379849498329</c:v>
                </c:pt>
                <c:pt idx="721">
                  <c:v>-22.804379849498329</c:v>
                </c:pt>
                <c:pt idx="722">
                  <c:v>-22.804379849498329</c:v>
                </c:pt>
                <c:pt idx="723">
                  <c:v>-22.804379849498329</c:v>
                </c:pt>
                <c:pt idx="724">
                  <c:v>-22.804379849498329</c:v>
                </c:pt>
                <c:pt idx="725">
                  <c:v>-22.804379849498329</c:v>
                </c:pt>
                <c:pt idx="726">
                  <c:v>-22.804379849498329</c:v>
                </c:pt>
                <c:pt idx="727">
                  <c:v>-22.804379849498329</c:v>
                </c:pt>
                <c:pt idx="728">
                  <c:v>-22.804379849498329</c:v>
                </c:pt>
                <c:pt idx="729">
                  <c:v>-22.804379849498329</c:v>
                </c:pt>
                <c:pt idx="730">
                  <c:v>-22.804379849498329</c:v>
                </c:pt>
                <c:pt idx="731">
                  <c:v>-22.804379849498329</c:v>
                </c:pt>
                <c:pt idx="732">
                  <c:v>-22.804379849498329</c:v>
                </c:pt>
                <c:pt idx="733">
                  <c:v>-22.804379849498329</c:v>
                </c:pt>
                <c:pt idx="734">
                  <c:v>-22.804379849498329</c:v>
                </c:pt>
                <c:pt idx="735">
                  <c:v>-22.804379849498329</c:v>
                </c:pt>
                <c:pt idx="736">
                  <c:v>-22.804379849498329</c:v>
                </c:pt>
                <c:pt idx="737">
                  <c:v>-22.804379849498329</c:v>
                </c:pt>
                <c:pt idx="738">
                  <c:v>-22.804379849498329</c:v>
                </c:pt>
                <c:pt idx="739">
                  <c:v>-22.804379849498329</c:v>
                </c:pt>
                <c:pt idx="740">
                  <c:v>-5.2881256923915387</c:v>
                </c:pt>
                <c:pt idx="741">
                  <c:v>21.107109433832559</c:v>
                </c:pt>
                <c:pt idx="742">
                  <c:v>11.0020864444209</c:v>
                </c:pt>
                <c:pt idx="743">
                  <c:v>14.490030486812669</c:v>
                </c:pt>
                <c:pt idx="744">
                  <c:v>11.0020864444209</c:v>
                </c:pt>
                <c:pt idx="745">
                  <c:v>12.169574520890491</c:v>
                </c:pt>
                <c:pt idx="746">
                  <c:v>11.0020864444209</c:v>
                </c:pt>
                <c:pt idx="747">
                  <c:v>21.107109433832559</c:v>
                </c:pt>
                <c:pt idx="748">
                  <c:v>-7.8489951797439588</c:v>
                </c:pt>
                <c:pt idx="749">
                  <c:v>-22.804379849498329</c:v>
                </c:pt>
                <c:pt idx="750">
                  <c:v>-22.804379849498329</c:v>
                </c:pt>
                <c:pt idx="751">
                  <c:v>-22.804379849498329</c:v>
                </c:pt>
                <c:pt idx="752">
                  <c:v>-22.804379849498329</c:v>
                </c:pt>
                <c:pt idx="753">
                  <c:v>-22.804379849498329</c:v>
                </c:pt>
                <c:pt idx="754">
                  <c:v>-22.804379849498329</c:v>
                </c:pt>
                <c:pt idx="755">
                  <c:v>-22.804379849498329</c:v>
                </c:pt>
                <c:pt idx="756">
                  <c:v>-22.804379849498329</c:v>
                </c:pt>
                <c:pt idx="757">
                  <c:v>-22.804379849498329</c:v>
                </c:pt>
                <c:pt idx="758">
                  <c:v>-22.804379849498329</c:v>
                </c:pt>
                <c:pt idx="759">
                  <c:v>-22.804379849498329</c:v>
                </c:pt>
                <c:pt idx="760">
                  <c:v>-22.804379849498329</c:v>
                </c:pt>
                <c:pt idx="761">
                  <c:v>-22.804379849498329</c:v>
                </c:pt>
                <c:pt idx="762">
                  <c:v>-22.804379849498329</c:v>
                </c:pt>
                <c:pt idx="763">
                  <c:v>11.0020864444209</c:v>
                </c:pt>
                <c:pt idx="764">
                  <c:v>25.780909243492001</c:v>
                </c:pt>
                <c:pt idx="765">
                  <c:v>29.096434019594771</c:v>
                </c:pt>
                <c:pt idx="766">
                  <c:v>25.384089467078621</c:v>
                </c:pt>
                <c:pt idx="767">
                  <c:v>24.83025317556374</c:v>
                </c:pt>
                <c:pt idx="768">
                  <c:v>24.83025317556374</c:v>
                </c:pt>
                <c:pt idx="769">
                  <c:v>22.713601675346379</c:v>
                </c:pt>
                <c:pt idx="770">
                  <c:v>22.713601675346379</c:v>
                </c:pt>
                <c:pt idx="771">
                  <c:v>8.2442049327841644</c:v>
                </c:pt>
                <c:pt idx="772">
                  <c:v>12.89562393488856</c:v>
                </c:pt>
                <c:pt idx="773">
                  <c:v>-22.804379849498329</c:v>
                </c:pt>
                <c:pt idx="774">
                  <c:v>-22.804379849498329</c:v>
                </c:pt>
                <c:pt idx="775">
                  <c:v>-22.804379849498329</c:v>
                </c:pt>
                <c:pt idx="776">
                  <c:v>-22.804379849498329</c:v>
                </c:pt>
                <c:pt idx="777">
                  <c:v>-22.804379849498329</c:v>
                </c:pt>
                <c:pt idx="778">
                  <c:v>-22.804379849498329</c:v>
                </c:pt>
                <c:pt idx="779">
                  <c:v>-22.804379849498329</c:v>
                </c:pt>
                <c:pt idx="780">
                  <c:v>-22.804379849498329</c:v>
                </c:pt>
                <c:pt idx="781">
                  <c:v>-22.804379849498329</c:v>
                </c:pt>
                <c:pt idx="782">
                  <c:v>-22.804379849498329</c:v>
                </c:pt>
                <c:pt idx="783">
                  <c:v>-22.804379849498329</c:v>
                </c:pt>
                <c:pt idx="784">
                  <c:v>-22.804379849498329</c:v>
                </c:pt>
                <c:pt idx="785">
                  <c:v>-22.804379849498329</c:v>
                </c:pt>
                <c:pt idx="786">
                  <c:v>-22.804379849498329</c:v>
                </c:pt>
                <c:pt idx="787">
                  <c:v>-22.804379849498329</c:v>
                </c:pt>
                <c:pt idx="788">
                  <c:v>-22.804379849498329</c:v>
                </c:pt>
                <c:pt idx="789">
                  <c:v>-22.804379849498329</c:v>
                </c:pt>
                <c:pt idx="790">
                  <c:v>-22.804379849498329</c:v>
                </c:pt>
                <c:pt idx="791">
                  <c:v>-22.804379849498329</c:v>
                </c:pt>
                <c:pt idx="792">
                  <c:v>-22.804379849498329</c:v>
                </c:pt>
                <c:pt idx="793">
                  <c:v>-22.804379849498329</c:v>
                </c:pt>
                <c:pt idx="794">
                  <c:v>-22.804379849498329</c:v>
                </c:pt>
                <c:pt idx="795">
                  <c:v>-22.804379849498329</c:v>
                </c:pt>
                <c:pt idx="796">
                  <c:v>-22.804379849498329</c:v>
                </c:pt>
                <c:pt idx="797">
                  <c:v>-22.804379849498329</c:v>
                </c:pt>
                <c:pt idx="798">
                  <c:v>-22.804379849498329</c:v>
                </c:pt>
                <c:pt idx="799">
                  <c:v>-22.804379849498329</c:v>
                </c:pt>
                <c:pt idx="800">
                  <c:v>-22.804379849498329</c:v>
                </c:pt>
                <c:pt idx="801">
                  <c:v>-22.804379849498329</c:v>
                </c:pt>
                <c:pt idx="802">
                  <c:v>-22.804379849498329</c:v>
                </c:pt>
                <c:pt idx="803">
                  <c:v>-22.804379849498329</c:v>
                </c:pt>
                <c:pt idx="804">
                  <c:v>-22.804379849498329</c:v>
                </c:pt>
                <c:pt idx="805">
                  <c:v>-22.804379849498329</c:v>
                </c:pt>
                <c:pt idx="806">
                  <c:v>-11.87286444222763</c:v>
                </c:pt>
                <c:pt idx="807">
                  <c:v>-22.804379849498329</c:v>
                </c:pt>
                <c:pt idx="808">
                  <c:v>-22.804379849498329</c:v>
                </c:pt>
                <c:pt idx="809">
                  <c:v>-22.804379849498329</c:v>
                </c:pt>
                <c:pt idx="810">
                  <c:v>-22.804379849498329</c:v>
                </c:pt>
                <c:pt idx="811">
                  <c:v>-22.804379849498329</c:v>
                </c:pt>
                <c:pt idx="812">
                  <c:v>-22.804379849498329</c:v>
                </c:pt>
                <c:pt idx="813">
                  <c:v>-22.804379849498329</c:v>
                </c:pt>
                <c:pt idx="814">
                  <c:v>-22.804379849498329</c:v>
                </c:pt>
                <c:pt idx="815">
                  <c:v>-22.804379849498329</c:v>
                </c:pt>
                <c:pt idx="816">
                  <c:v>-22.804379849498329</c:v>
                </c:pt>
                <c:pt idx="817">
                  <c:v>-22.804379849498329</c:v>
                </c:pt>
                <c:pt idx="818">
                  <c:v>-22.804379849498329</c:v>
                </c:pt>
                <c:pt idx="819">
                  <c:v>-22.804379849498329</c:v>
                </c:pt>
                <c:pt idx="820">
                  <c:v>-22.804379849498329</c:v>
                </c:pt>
                <c:pt idx="821">
                  <c:v>-22.804379849498329</c:v>
                </c:pt>
                <c:pt idx="822">
                  <c:v>-22.804379849498329</c:v>
                </c:pt>
                <c:pt idx="823">
                  <c:v>-22.804379849498329</c:v>
                </c:pt>
                <c:pt idx="824">
                  <c:v>-22.804379849498329</c:v>
                </c:pt>
                <c:pt idx="825">
                  <c:v>-22.804379849498329</c:v>
                </c:pt>
                <c:pt idx="826">
                  <c:v>-22.804379849498329</c:v>
                </c:pt>
                <c:pt idx="827">
                  <c:v>-22.804379849498329</c:v>
                </c:pt>
                <c:pt idx="828">
                  <c:v>-22.804379849498329</c:v>
                </c:pt>
                <c:pt idx="829">
                  <c:v>-22.804379849498329</c:v>
                </c:pt>
                <c:pt idx="830">
                  <c:v>-22.804379849498329</c:v>
                </c:pt>
                <c:pt idx="831">
                  <c:v>-22.804379849498329</c:v>
                </c:pt>
                <c:pt idx="832">
                  <c:v>-22.804379849498329</c:v>
                </c:pt>
                <c:pt idx="833">
                  <c:v>-22.804379849498329</c:v>
                </c:pt>
                <c:pt idx="834">
                  <c:v>-22.804379849498329</c:v>
                </c:pt>
                <c:pt idx="835">
                  <c:v>-22.804379849498329</c:v>
                </c:pt>
                <c:pt idx="836">
                  <c:v>-22.804379849498329</c:v>
                </c:pt>
                <c:pt idx="837">
                  <c:v>-22.804379849498329</c:v>
                </c:pt>
                <c:pt idx="838">
                  <c:v>-22.804379849498329</c:v>
                </c:pt>
                <c:pt idx="839">
                  <c:v>-22.804379849498329</c:v>
                </c:pt>
                <c:pt idx="840">
                  <c:v>-22.804379849498329</c:v>
                </c:pt>
                <c:pt idx="841">
                  <c:v>-22.804379849498329</c:v>
                </c:pt>
                <c:pt idx="842">
                  <c:v>-22.804379849498329</c:v>
                </c:pt>
                <c:pt idx="843">
                  <c:v>-22.804379849498329</c:v>
                </c:pt>
                <c:pt idx="844">
                  <c:v>-22.804379849498329</c:v>
                </c:pt>
                <c:pt idx="845">
                  <c:v>-22.804379849498329</c:v>
                </c:pt>
                <c:pt idx="846">
                  <c:v>-22.804379849498329</c:v>
                </c:pt>
                <c:pt idx="847">
                  <c:v>-22.804379849498329</c:v>
                </c:pt>
                <c:pt idx="848">
                  <c:v>-22.804379849498329</c:v>
                </c:pt>
                <c:pt idx="849">
                  <c:v>-22.804379849498329</c:v>
                </c:pt>
                <c:pt idx="850">
                  <c:v>-22.804379849498329</c:v>
                </c:pt>
                <c:pt idx="851">
                  <c:v>-22.804379849498329</c:v>
                </c:pt>
                <c:pt idx="852">
                  <c:v>-22.804379849498329</c:v>
                </c:pt>
                <c:pt idx="853">
                  <c:v>-22.804379849498329</c:v>
                </c:pt>
                <c:pt idx="854">
                  <c:v>-22.804379849498329</c:v>
                </c:pt>
                <c:pt idx="855">
                  <c:v>-22.804379849498329</c:v>
                </c:pt>
                <c:pt idx="856">
                  <c:v>-22.804379849498329</c:v>
                </c:pt>
                <c:pt idx="857">
                  <c:v>-22.804379849498329</c:v>
                </c:pt>
                <c:pt idx="858">
                  <c:v>-22.804379849498329</c:v>
                </c:pt>
                <c:pt idx="859">
                  <c:v>-22.804379849498329</c:v>
                </c:pt>
                <c:pt idx="860">
                  <c:v>-22.804379849498329</c:v>
                </c:pt>
                <c:pt idx="861">
                  <c:v>-22.804379849498329</c:v>
                </c:pt>
                <c:pt idx="862">
                  <c:v>-22.804379849498329</c:v>
                </c:pt>
                <c:pt idx="863">
                  <c:v>-22.804379849498329</c:v>
                </c:pt>
                <c:pt idx="864">
                  <c:v>-22.804379849498329</c:v>
                </c:pt>
                <c:pt idx="865">
                  <c:v>-22.804379849498329</c:v>
                </c:pt>
                <c:pt idx="866">
                  <c:v>-22.804379849498329</c:v>
                </c:pt>
                <c:pt idx="867">
                  <c:v>-22.804379849498329</c:v>
                </c:pt>
                <c:pt idx="868">
                  <c:v>-22.804379849498329</c:v>
                </c:pt>
                <c:pt idx="869">
                  <c:v>-22.804379849498329</c:v>
                </c:pt>
                <c:pt idx="870">
                  <c:v>-22.804379849498329</c:v>
                </c:pt>
                <c:pt idx="871">
                  <c:v>-22.804379849498329</c:v>
                </c:pt>
                <c:pt idx="872">
                  <c:v>-22.804379849498329</c:v>
                </c:pt>
                <c:pt idx="873">
                  <c:v>-22.804379849498329</c:v>
                </c:pt>
                <c:pt idx="874">
                  <c:v>-22.804379849498329</c:v>
                </c:pt>
                <c:pt idx="875">
                  <c:v>-22.804379849498329</c:v>
                </c:pt>
                <c:pt idx="876">
                  <c:v>-22.804379849498329</c:v>
                </c:pt>
                <c:pt idx="877">
                  <c:v>-22.804379849498329</c:v>
                </c:pt>
                <c:pt idx="878">
                  <c:v>-22.804379849498329</c:v>
                </c:pt>
                <c:pt idx="879">
                  <c:v>-22.804379849498329</c:v>
                </c:pt>
                <c:pt idx="880">
                  <c:v>-22.804379849498329</c:v>
                </c:pt>
                <c:pt idx="881">
                  <c:v>-22.804379849498329</c:v>
                </c:pt>
                <c:pt idx="882">
                  <c:v>-22.804379849498329</c:v>
                </c:pt>
                <c:pt idx="883">
                  <c:v>-22.804379849498329</c:v>
                </c:pt>
                <c:pt idx="884">
                  <c:v>-22.804379849498329</c:v>
                </c:pt>
                <c:pt idx="885">
                  <c:v>-22.804379849498329</c:v>
                </c:pt>
                <c:pt idx="886">
                  <c:v>-22.804379849498329</c:v>
                </c:pt>
                <c:pt idx="887">
                  <c:v>-22.804379849498329</c:v>
                </c:pt>
                <c:pt idx="888">
                  <c:v>-22.804379849498329</c:v>
                </c:pt>
                <c:pt idx="889">
                  <c:v>-22.804379849498329</c:v>
                </c:pt>
                <c:pt idx="890">
                  <c:v>-22.804379849498329</c:v>
                </c:pt>
                <c:pt idx="891">
                  <c:v>-12.828291989203001</c:v>
                </c:pt>
                <c:pt idx="892">
                  <c:v>35.281283916813827</c:v>
                </c:pt>
                <c:pt idx="893">
                  <c:v>30.846525230861801</c:v>
                </c:pt>
                <c:pt idx="894">
                  <c:v>30.846525230861801</c:v>
                </c:pt>
                <c:pt idx="895">
                  <c:v>30.846525230861801</c:v>
                </c:pt>
                <c:pt idx="896">
                  <c:v>29.074542127835979</c:v>
                </c:pt>
                <c:pt idx="897">
                  <c:v>26.232651249888111</c:v>
                </c:pt>
                <c:pt idx="898">
                  <c:v>33.312850280665302</c:v>
                </c:pt>
                <c:pt idx="899">
                  <c:v>-12.828291989203001</c:v>
                </c:pt>
                <c:pt idx="900">
                  <c:v>-22.804379849498329</c:v>
                </c:pt>
                <c:pt idx="901">
                  <c:v>-22.804379849498329</c:v>
                </c:pt>
                <c:pt idx="902">
                  <c:v>-22.804379849498329</c:v>
                </c:pt>
                <c:pt idx="903">
                  <c:v>-22.804379849498329</c:v>
                </c:pt>
                <c:pt idx="904">
                  <c:v>-22.804379849498329</c:v>
                </c:pt>
                <c:pt idx="905">
                  <c:v>-22.804379849498329</c:v>
                </c:pt>
                <c:pt idx="906">
                  <c:v>-22.804379849498329</c:v>
                </c:pt>
                <c:pt idx="907">
                  <c:v>-22.804379849498329</c:v>
                </c:pt>
                <c:pt idx="908">
                  <c:v>-22.804379849498329</c:v>
                </c:pt>
                <c:pt idx="909">
                  <c:v>-22.804379849498329</c:v>
                </c:pt>
                <c:pt idx="910">
                  <c:v>-22.804379849498329</c:v>
                </c:pt>
                <c:pt idx="911">
                  <c:v>-22.804379849498329</c:v>
                </c:pt>
                <c:pt idx="912">
                  <c:v>-22.804379849498329</c:v>
                </c:pt>
                <c:pt idx="913">
                  <c:v>-22.804379849498329</c:v>
                </c:pt>
                <c:pt idx="914">
                  <c:v>-22.804379849498329</c:v>
                </c:pt>
                <c:pt idx="915">
                  <c:v>-22.804379849498329</c:v>
                </c:pt>
                <c:pt idx="916">
                  <c:v>-22.804379849498329</c:v>
                </c:pt>
                <c:pt idx="917">
                  <c:v>-22.804379849498329</c:v>
                </c:pt>
                <c:pt idx="918">
                  <c:v>-22.804379849498329</c:v>
                </c:pt>
                <c:pt idx="919">
                  <c:v>-22.804379849498329</c:v>
                </c:pt>
                <c:pt idx="920">
                  <c:v>-22.804379849498329</c:v>
                </c:pt>
                <c:pt idx="921">
                  <c:v>-22.804379849498329</c:v>
                </c:pt>
                <c:pt idx="922">
                  <c:v>-22.804379849498329</c:v>
                </c:pt>
                <c:pt idx="923">
                  <c:v>-22.804379849498329</c:v>
                </c:pt>
                <c:pt idx="924">
                  <c:v>-22.804379849498329</c:v>
                </c:pt>
                <c:pt idx="925">
                  <c:v>-22.804379849498329</c:v>
                </c:pt>
                <c:pt idx="926">
                  <c:v>-22.804379849498329</c:v>
                </c:pt>
                <c:pt idx="927">
                  <c:v>-22.804379849498329</c:v>
                </c:pt>
                <c:pt idx="928">
                  <c:v>-22.804379849498329</c:v>
                </c:pt>
                <c:pt idx="929">
                  <c:v>-22.804379849498329</c:v>
                </c:pt>
                <c:pt idx="930">
                  <c:v>-22.804379849498329</c:v>
                </c:pt>
                <c:pt idx="931">
                  <c:v>-22.804379849498329</c:v>
                </c:pt>
                <c:pt idx="932">
                  <c:v>-22.804379849498329</c:v>
                </c:pt>
                <c:pt idx="933">
                  <c:v>-22.804379849498329</c:v>
                </c:pt>
                <c:pt idx="934">
                  <c:v>-22.804379849498329</c:v>
                </c:pt>
                <c:pt idx="935">
                  <c:v>-22.804379849498329</c:v>
                </c:pt>
                <c:pt idx="936">
                  <c:v>-22.804379849498329</c:v>
                </c:pt>
                <c:pt idx="937">
                  <c:v>-22.804379849498329</c:v>
                </c:pt>
                <c:pt idx="938">
                  <c:v>-22.804379849498329</c:v>
                </c:pt>
                <c:pt idx="939">
                  <c:v>-22.804379849498329</c:v>
                </c:pt>
                <c:pt idx="940">
                  <c:v>-22.804379849498329</c:v>
                </c:pt>
                <c:pt idx="941">
                  <c:v>-22.804379849498329</c:v>
                </c:pt>
                <c:pt idx="942">
                  <c:v>-22.804379849498329</c:v>
                </c:pt>
                <c:pt idx="943">
                  <c:v>-22.804379849498329</c:v>
                </c:pt>
                <c:pt idx="944">
                  <c:v>-22.804379849498329</c:v>
                </c:pt>
                <c:pt idx="945">
                  <c:v>-22.804379849498329</c:v>
                </c:pt>
                <c:pt idx="946">
                  <c:v>-22.804379849498329</c:v>
                </c:pt>
                <c:pt idx="947">
                  <c:v>-22.804379849498329</c:v>
                </c:pt>
                <c:pt idx="948">
                  <c:v>-22.804379849498329</c:v>
                </c:pt>
                <c:pt idx="949">
                  <c:v>-22.804379849498329</c:v>
                </c:pt>
                <c:pt idx="950">
                  <c:v>-22.804379849498329</c:v>
                </c:pt>
                <c:pt idx="951">
                  <c:v>-22.804379849498329</c:v>
                </c:pt>
                <c:pt idx="952">
                  <c:v>-22.804379849498329</c:v>
                </c:pt>
                <c:pt idx="953">
                  <c:v>-22.804379849498329</c:v>
                </c:pt>
                <c:pt idx="954">
                  <c:v>-22.804379849498329</c:v>
                </c:pt>
                <c:pt idx="955">
                  <c:v>-22.804379849498329</c:v>
                </c:pt>
                <c:pt idx="956">
                  <c:v>-22.804379849498329</c:v>
                </c:pt>
                <c:pt idx="957">
                  <c:v>-22.804379849498329</c:v>
                </c:pt>
                <c:pt idx="958">
                  <c:v>-22.804379849498329</c:v>
                </c:pt>
                <c:pt idx="959">
                  <c:v>-22.804379849498329</c:v>
                </c:pt>
                <c:pt idx="960">
                  <c:v>-22.804379849498329</c:v>
                </c:pt>
                <c:pt idx="961">
                  <c:v>-22.804379849498329</c:v>
                </c:pt>
                <c:pt idx="962">
                  <c:v>-22.804379849498329</c:v>
                </c:pt>
                <c:pt idx="963">
                  <c:v>-22.804379849498329</c:v>
                </c:pt>
                <c:pt idx="964">
                  <c:v>-22.804379849498329</c:v>
                </c:pt>
                <c:pt idx="965">
                  <c:v>-22.804379849498329</c:v>
                </c:pt>
                <c:pt idx="966">
                  <c:v>-22.804379849498329</c:v>
                </c:pt>
                <c:pt idx="967">
                  <c:v>-22.804379849498329</c:v>
                </c:pt>
                <c:pt idx="968">
                  <c:v>-22.804379849498329</c:v>
                </c:pt>
                <c:pt idx="969">
                  <c:v>-22.804379849498329</c:v>
                </c:pt>
                <c:pt idx="970">
                  <c:v>-22.804379849498329</c:v>
                </c:pt>
                <c:pt idx="971">
                  <c:v>-22.804379849498329</c:v>
                </c:pt>
                <c:pt idx="972">
                  <c:v>-22.804379849498329</c:v>
                </c:pt>
                <c:pt idx="973">
                  <c:v>-22.804379849498329</c:v>
                </c:pt>
                <c:pt idx="974">
                  <c:v>-22.804379849498329</c:v>
                </c:pt>
                <c:pt idx="975">
                  <c:v>-22.804379849498329</c:v>
                </c:pt>
                <c:pt idx="976">
                  <c:v>-22.804379849498329</c:v>
                </c:pt>
                <c:pt idx="977">
                  <c:v>-22.804379849498329</c:v>
                </c:pt>
                <c:pt idx="978">
                  <c:v>-22.804379849498329</c:v>
                </c:pt>
                <c:pt idx="979">
                  <c:v>-22.804379849498329</c:v>
                </c:pt>
                <c:pt idx="980">
                  <c:v>-22.804379849498329</c:v>
                </c:pt>
                <c:pt idx="981">
                  <c:v>-22.804379849498329</c:v>
                </c:pt>
                <c:pt idx="982">
                  <c:v>-22.804379849498329</c:v>
                </c:pt>
                <c:pt idx="983">
                  <c:v>-22.804379849498329</c:v>
                </c:pt>
                <c:pt idx="984">
                  <c:v>-22.804379849498329</c:v>
                </c:pt>
                <c:pt idx="985">
                  <c:v>-22.804379849498329</c:v>
                </c:pt>
                <c:pt idx="986">
                  <c:v>-22.804379849498329</c:v>
                </c:pt>
                <c:pt idx="987">
                  <c:v>-22.804379849498329</c:v>
                </c:pt>
                <c:pt idx="988">
                  <c:v>-22.804379849498329</c:v>
                </c:pt>
                <c:pt idx="989">
                  <c:v>-22.804379849498329</c:v>
                </c:pt>
                <c:pt idx="990">
                  <c:v>-22.804379849498329</c:v>
                </c:pt>
                <c:pt idx="991">
                  <c:v>-22.804379849498329</c:v>
                </c:pt>
                <c:pt idx="992">
                  <c:v>-22.804379849498329</c:v>
                </c:pt>
                <c:pt idx="993">
                  <c:v>-22.804379849498329</c:v>
                </c:pt>
                <c:pt idx="994">
                  <c:v>-22.804379849498329</c:v>
                </c:pt>
                <c:pt idx="995">
                  <c:v>-22.804379849498329</c:v>
                </c:pt>
                <c:pt idx="996">
                  <c:v>-22.804379849498329</c:v>
                </c:pt>
                <c:pt idx="997">
                  <c:v>-22.804379849498329</c:v>
                </c:pt>
                <c:pt idx="998">
                  <c:v>-22.804379849498329</c:v>
                </c:pt>
                <c:pt idx="999">
                  <c:v>-22.804379849498329</c:v>
                </c:pt>
                <c:pt idx="1000">
                  <c:v>-22.804379849498329</c:v>
                </c:pt>
                <c:pt idx="1001">
                  <c:v>-22.804379849498329</c:v>
                </c:pt>
                <c:pt idx="1002">
                  <c:v>-22.804379849498329</c:v>
                </c:pt>
                <c:pt idx="1003">
                  <c:v>-22.804379849498329</c:v>
                </c:pt>
                <c:pt idx="1004">
                  <c:v>-22.804379849498329</c:v>
                </c:pt>
                <c:pt idx="1005">
                  <c:v>-22.804379849498329</c:v>
                </c:pt>
                <c:pt idx="1006">
                  <c:v>-22.804379849498329</c:v>
                </c:pt>
                <c:pt idx="1007">
                  <c:v>-22.804379849498329</c:v>
                </c:pt>
                <c:pt idx="1008">
                  <c:v>-22.804379849498329</c:v>
                </c:pt>
                <c:pt idx="1009">
                  <c:v>-22.804379849498329</c:v>
                </c:pt>
                <c:pt idx="1010">
                  <c:v>-22.804379849498329</c:v>
                </c:pt>
                <c:pt idx="1011">
                  <c:v>-22.804379849498329</c:v>
                </c:pt>
                <c:pt idx="1012">
                  <c:v>-22.804379849498329</c:v>
                </c:pt>
                <c:pt idx="1013">
                  <c:v>-22.804379849498329</c:v>
                </c:pt>
                <c:pt idx="1014">
                  <c:v>-22.804379849498329</c:v>
                </c:pt>
                <c:pt idx="1015">
                  <c:v>-22.804379849498329</c:v>
                </c:pt>
                <c:pt idx="1016">
                  <c:v>-22.804379849498329</c:v>
                </c:pt>
                <c:pt idx="1017">
                  <c:v>-22.804379849498329</c:v>
                </c:pt>
                <c:pt idx="1018">
                  <c:v>-22.804379849498329</c:v>
                </c:pt>
                <c:pt idx="1019">
                  <c:v>-22.804379849498329</c:v>
                </c:pt>
                <c:pt idx="1020">
                  <c:v>-22.804379849498329</c:v>
                </c:pt>
                <c:pt idx="1021">
                  <c:v>-22.804379849498329</c:v>
                </c:pt>
                <c:pt idx="1022">
                  <c:v>-22.804379849498329</c:v>
                </c:pt>
                <c:pt idx="1023">
                  <c:v>-22.804379849498329</c:v>
                </c:pt>
                <c:pt idx="1024">
                  <c:v>-22.804379849498329</c:v>
                </c:pt>
                <c:pt idx="1025">
                  <c:v>-22.804379849498329</c:v>
                </c:pt>
                <c:pt idx="1026">
                  <c:v>-22.804379849498329</c:v>
                </c:pt>
                <c:pt idx="1027">
                  <c:v>-22.804379849498329</c:v>
                </c:pt>
                <c:pt idx="1028">
                  <c:v>-22.804379849498329</c:v>
                </c:pt>
                <c:pt idx="1029">
                  <c:v>-22.804379849498329</c:v>
                </c:pt>
                <c:pt idx="1030">
                  <c:v>-22.804379849498329</c:v>
                </c:pt>
                <c:pt idx="1031">
                  <c:v>-22.804379849498329</c:v>
                </c:pt>
                <c:pt idx="1032">
                  <c:v>-22.804379849498329</c:v>
                </c:pt>
                <c:pt idx="1033">
                  <c:v>-22.804379849498329</c:v>
                </c:pt>
                <c:pt idx="1034">
                  <c:v>-22.804379849498329</c:v>
                </c:pt>
                <c:pt idx="1035">
                  <c:v>-22.804379849498329</c:v>
                </c:pt>
                <c:pt idx="1036">
                  <c:v>-22.804379849498329</c:v>
                </c:pt>
                <c:pt idx="1037">
                  <c:v>-22.804379849498329</c:v>
                </c:pt>
                <c:pt idx="1038">
                  <c:v>-22.804379849498329</c:v>
                </c:pt>
                <c:pt idx="1039">
                  <c:v>-22.804379849498329</c:v>
                </c:pt>
                <c:pt idx="1040">
                  <c:v>-22.804379849498329</c:v>
                </c:pt>
                <c:pt idx="1041">
                  <c:v>-22.804379849498329</c:v>
                </c:pt>
                <c:pt idx="1042">
                  <c:v>-22.804379849498329</c:v>
                </c:pt>
                <c:pt idx="1043">
                  <c:v>-22.804379849498329</c:v>
                </c:pt>
                <c:pt idx="1044">
                  <c:v>-22.804379849498329</c:v>
                </c:pt>
                <c:pt idx="1045">
                  <c:v>-22.804379849498329</c:v>
                </c:pt>
                <c:pt idx="1046">
                  <c:v>-22.804379849498329</c:v>
                </c:pt>
                <c:pt idx="1047">
                  <c:v>-22.804379849498329</c:v>
                </c:pt>
                <c:pt idx="1048">
                  <c:v>-22.804379849498329</c:v>
                </c:pt>
                <c:pt idx="1049">
                  <c:v>-22.804379849498329</c:v>
                </c:pt>
                <c:pt idx="1050">
                  <c:v>-22.804379849498329</c:v>
                </c:pt>
                <c:pt idx="1051">
                  <c:v>-22.804379849498329</c:v>
                </c:pt>
                <c:pt idx="1052">
                  <c:v>-22.804379849498329</c:v>
                </c:pt>
                <c:pt idx="1053">
                  <c:v>-22.804379849498329</c:v>
                </c:pt>
                <c:pt idx="1054">
                  <c:v>-22.804379849498329</c:v>
                </c:pt>
                <c:pt idx="1055">
                  <c:v>-22.804379849498329</c:v>
                </c:pt>
                <c:pt idx="1056">
                  <c:v>-22.804379849498329</c:v>
                </c:pt>
                <c:pt idx="1057">
                  <c:v>-22.804379849498329</c:v>
                </c:pt>
                <c:pt idx="1058">
                  <c:v>-22.804379849498329</c:v>
                </c:pt>
                <c:pt idx="1059">
                  <c:v>-22.804379849498329</c:v>
                </c:pt>
                <c:pt idx="1060">
                  <c:v>-22.804379849498329</c:v>
                </c:pt>
                <c:pt idx="1061">
                  <c:v>-22.804379849498329</c:v>
                </c:pt>
                <c:pt idx="1062">
                  <c:v>-22.804379849498329</c:v>
                </c:pt>
                <c:pt idx="1063">
                  <c:v>-22.804379849498329</c:v>
                </c:pt>
                <c:pt idx="1064">
                  <c:v>-22.804379849498329</c:v>
                </c:pt>
                <c:pt idx="1065">
                  <c:v>-22.804379849498329</c:v>
                </c:pt>
                <c:pt idx="1066">
                  <c:v>-22.804379849498329</c:v>
                </c:pt>
                <c:pt idx="1067">
                  <c:v>-22.804379849498329</c:v>
                </c:pt>
                <c:pt idx="1068">
                  <c:v>-22.804379849498329</c:v>
                </c:pt>
                <c:pt idx="1069">
                  <c:v>-22.804379849498329</c:v>
                </c:pt>
                <c:pt idx="1070">
                  <c:v>-22.804379849498329</c:v>
                </c:pt>
                <c:pt idx="1071">
                  <c:v>-22.804379849498329</c:v>
                </c:pt>
                <c:pt idx="1072">
                  <c:v>-22.804379849498329</c:v>
                </c:pt>
                <c:pt idx="1073">
                  <c:v>-22.804379849498329</c:v>
                </c:pt>
                <c:pt idx="1074">
                  <c:v>-22.804379849498329</c:v>
                </c:pt>
                <c:pt idx="1075">
                  <c:v>-22.804379849498329</c:v>
                </c:pt>
                <c:pt idx="1076">
                  <c:v>-22.804379849498329</c:v>
                </c:pt>
                <c:pt idx="1077">
                  <c:v>-22.804379849498329</c:v>
                </c:pt>
                <c:pt idx="1078">
                  <c:v>-22.804379849498329</c:v>
                </c:pt>
                <c:pt idx="1079">
                  <c:v>-22.804379849498329</c:v>
                </c:pt>
                <c:pt idx="1080">
                  <c:v>-22.804379849498329</c:v>
                </c:pt>
                <c:pt idx="1081">
                  <c:v>-22.804379849498329</c:v>
                </c:pt>
                <c:pt idx="1082">
                  <c:v>-22.804379849498329</c:v>
                </c:pt>
                <c:pt idx="1083">
                  <c:v>-22.804379849498329</c:v>
                </c:pt>
                <c:pt idx="1084">
                  <c:v>-22.804379849498329</c:v>
                </c:pt>
                <c:pt idx="1085">
                  <c:v>-22.804379849498329</c:v>
                </c:pt>
                <c:pt idx="1086">
                  <c:v>-22.804379849498329</c:v>
                </c:pt>
                <c:pt idx="1087">
                  <c:v>-22.804379849498329</c:v>
                </c:pt>
                <c:pt idx="1088">
                  <c:v>-22.804379849498329</c:v>
                </c:pt>
                <c:pt idx="1089">
                  <c:v>-22.804379849498329</c:v>
                </c:pt>
                <c:pt idx="1090">
                  <c:v>-22.804379849498329</c:v>
                </c:pt>
                <c:pt idx="1091">
                  <c:v>-22.804379849498329</c:v>
                </c:pt>
                <c:pt idx="1092">
                  <c:v>-22.804379849498329</c:v>
                </c:pt>
                <c:pt idx="1093">
                  <c:v>-22.804379849498329</c:v>
                </c:pt>
                <c:pt idx="1094">
                  <c:v>-22.804379849498329</c:v>
                </c:pt>
                <c:pt idx="1095">
                  <c:v>-22.804379849498329</c:v>
                </c:pt>
                <c:pt idx="1096">
                  <c:v>-22.804379849498329</c:v>
                </c:pt>
                <c:pt idx="1097">
                  <c:v>-22.804379849498329</c:v>
                </c:pt>
                <c:pt idx="1098">
                  <c:v>-22.804379849498329</c:v>
                </c:pt>
                <c:pt idx="1099">
                  <c:v>-22.804379849498329</c:v>
                </c:pt>
                <c:pt idx="1100">
                  <c:v>-22.804379849498329</c:v>
                </c:pt>
                <c:pt idx="1101">
                  <c:v>-22.804379849498329</c:v>
                </c:pt>
                <c:pt idx="1102">
                  <c:v>-22.804379849498329</c:v>
                </c:pt>
                <c:pt idx="1103">
                  <c:v>-22.804379849498329</c:v>
                </c:pt>
                <c:pt idx="1104">
                  <c:v>-22.804379849498329</c:v>
                </c:pt>
                <c:pt idx="1105">
                  <c:v>-22.804379849498329</c:v>
                </c:pt>
                <c:pt idx="1106">
                  <c:v>-22.804379849498329</c:v>
                </c:pt>
                <c:pt idx="1107">
                  <c:v>-22.804379849498329</c:v>
                </c:pt>
                <c:pt idx="1108">
                  <c:v>-22.804379849498329</c:v>
                </c:pt>
                <c:pt idx="1109">
                  <c:v>-22.804379849498329</c:v>
                </c:pt>
                <c:pt idx="1110">
                  <c:v>-22.804379849498329</c:v>
                </c:pt>
                <c:pt idx="1111">
                  <c:v>-22.804379849498329</c:v>
                </c:pt>
                <c:pt idx="1112">
                  <c:v>-22.804379849498329</c:v>
                </c:pt>
                <c:pt idx="1113">
                  <c:v>-22.804379849498329</c:v>
                </c:pt>
                <c:pt idx="1114">
                  <c:v>-22.804379849498329</c:v>
                </c:pt>
                <c:pt idx="1115">
                  <c:v>-22.804379849498329</c:v>
                </c:pt>
                <c:pt idx="1116">
                  <c:v>-22.804379849498329</c:v>
                </c:pt>
                <c:pt idx="1117">
                  <c:v>-22.804379849498329</c:v>
                </c:pt>
                <c:pt idx="1118">
                  <c:v>-22.804379849498329</c:v>
                </c:pt>
                <c:pt idx="1119">
                  <c:v>-22.804379849498329</c:v>
                </c:pt>
                <c:pt idx="1120">
                  <c:v>-22.804379849498329</c:v>
                </c:pt>
                <c:pt idx="1121">
                  <c:v>-22.804379849498329</c:v>
                </c:pt>
                <c:pt idx="1122">
                  <c:v>-22.804379849498329</c:v>
                </c:pt>
                <c:pt idx="1123">
                  <c:v>-22.804379849498329</c:v>
                </c:pt>
                <c:pt idx="1124">
                  <c:v>-22.804379849498329</c:v>
                </c:pt>
                <c:pt idx="1125">
                  <c:v>-22.804379849498329</c:v>
                </c:pt>
                <c:pt idx="1126">
                  <c:v>-22.804379849498329</c:v>
                </c:pt>
                <c:pt idx="1127">
                  <c:v>28.179670792520291</c:v>
                </c:pt>
                <c:pt idx="1128">
                  <c:v>22.89707498476675</c:v>
                </c:pt>
                <c:pt idx="1129">
                  <c:v>28.390361562450501</c:v>
                </c:pt>
                <c:pt idx="1130">
                  <c:v>28.390361562450501</c:v>
                </c:pt>
                <c:pt idx="1131">
                  <c:v>26.232651249888111</c:v>
                </c:pt>
                <c:pt idx="1132">
                  <c:v>29.074542127835979</c:v>
                </c:pt>
                <c:pt idx="1133">
                  <c:v>29.074542127835979</c:v>
                </c:pt>
                <c:pt idx="1134">
                  <c:v>29.074542127835979</c:v>
                </c:pt>
                <c:pt idx="1135">
                  <c:v>29.074542127835979</c:v>
                </c:pt>
                <c:pt idx="1136">
                  <c:v>30.846525230861801</c:v>
                </c:pt>
                <c:pt idx="1137">
                  <c:v>30.846525230861801</c:v>
                </c:pt>
                <c:pt idx="1138">
                  <c:v>30.846525230861801</c:v>
                </c:pt>
                <c:pt idx="1139">
                  <c:v>30.846525230861801</c:v>
                </c:pt>
                <c:pt idx="1140">
                  <c:v>21.413962982193059</c:v>
                </c:pt>
                <c:pt idx="1141">
                  <c:v>29.074542127835979</c:v>
                </c:pt>
                <c:pt idx="1142">
                  <c:v>34.21045389831815</c:v>
                </c:pt>
                <c:pt idx="1143">
                  <c:v>35.816930371038609</c:v>
                </c:pt>
                <c:pt idx="1144">
                  <c:v>31.12972801068797</c:v>
                </c:pt>
                <c:pt idx="1145">
                  <c:v>34.027176335175497</c:v>
                </c:pt>
                <c:pt idx="1146">
                  <c:v>34.027176335175497</c:v>
                </c:pt>
                <c:pt idx="1147">
                  <c:v>33.892086317713343</c:v>
                </c:pt>
                <c:pt idx="1148">
                  <c:v>33.892086317713343</c:v>
                </c:pt>
                <c:pt idx="1149">
                  <c:v>33.961907929070961</c:v>
                </c:pt>
                <c:pt idx="1150">
                  <c:v>33.248933171821079</c:v>
                </c:pt>
                <c:pt idx="1151">
                  <c:v>29.079952164632779</c:v>
                </c:pt>
                <c:pt idx="1152">
                  <c:v>27.943103654638762</c:v>
                </c:pt>
                <c:pt idx="1153">
                  <c:v>26.933539704710959</c:v>
                </c:pt>
                <c:pt idx="1154">
                  <c:v>26.516093071742588</c:v>
                </c:pt>
                <c:pt idx="1155">
                  <c:v>26.516093071742588</c:v>
                </c:pt>
                <c:pt idx="1156">
                  <c:v>30.230440338020301</c:v>
                </c:pt>
                <c:pt idx="1157">
                  <c:v>21.21920923344365</c:v>
                </c:pt>
                <c:pt idx="1158">
                  <c:v>23.41799085741318</c:v>
                </c:pt>
                <c:pt idx="1159">
                  <c:v>-4.5606051963018039</c:v>
                </c:pt>
                <c:pt idx="1160">
                  <c:v>-22.804379849498329</c:v>
                </c:pt>
                <c:pt idx="1161">
                  <c:v>-22.804379849498329</c:v>
                </c:pt>
                <c:pt idx="1162">
                  <c:v>-22.804379849498329</c:v>
                </c:pt>
                <c:pt idx="1163">
                  <c:v>-22.804379849498329</c:v>
                </c:pt>
                <c:pt idx="1164">
                  <c:v>-22.804379849498329</c:v>
                </c:pt>
                <c:pt idx="1165">
                  <c:v>-22.804379849498329</c:v>
                </c:pt>
                <c:pt idx="1166">
                  <c:v>-22.804379849498329</c:v>
                </c:pt>
                <c:pt idx="1167">
                  <c:v>-22.804379849498329</c:v>
                </c:pt>
                <c:pt idx="1168">
                  <c:v>-22.804379849498329</c:v>
                </c:pt>
                <c:pt idx="1169">
                  <c:v>-22.804379849498329</c:v>
                </c:pt>
                <c:pt idx="1170">
                  <c:v>-22.804379849498329</c:v>
                </c:pt>
                <c:pt idx="1171">
                  <c:v>-22.804379849498329</c:v>
                </c:pt>
                <c:pt idx="1172">
                  <c:v>-22.804379849498329</c:v>
                </c:pt>
                <c:pt idx="1173">
                  <c:v>-22.804379849498329</c:v>
                </c:pt>
                <c:pt idx="1174">
                  <c:v>-22.804379849498329</c:v>
                </c:pt>
                <c:pt idx="1175">
                  <c:v>-22.804379849498329</c:v>
                </c:pt>
                <c:pt idx="1176">
                  <c:v>-22.804379849498329</c:v>
                </c:pt>
                <c:pt idx="1177">
                  <c:v>-22.804379849498329</c:v>
                </c:pt>
                <c:pt idx="1178">
                  <c:v>-22.804379849498329</c:v>
                </c:pt>
                <c:pt idx="1179">
                  <c:v>-22.804379849498329</c:v>
                </c:pt>
                <c:pt idx="1180">
                  <c:v>-22.804379849498329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16320"/>
        <c:axId val="147226624"/>
      </c:scatterChart>
      <c:valAx>
        <c:axId val="14681632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26624"/>
        <c:crosses val="autoZero"/>
        <c:crossBetween val="midCat"/>
      </c:valAx>
      <c:valAx>
        <c:axId val="14722662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Battery current [A]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16320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temperature [°C]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output.prediction.nedc_h.ts!$Z$3:$Z$1183</c:f>
              <c:numCache>
                <c:formatCode>General</c:formatCode>
                <c:ptCount val="1181"/>
                <c:pt idx="0">
                  <c:v>25</c:v>
                </c:pt>
                <c:pt idx="1">
                  <c:v>25.00883339260648</c:v>
                </c:pt>
                <c:pt idx="2">
                  <c:v>25.017666785212949</c:v>
                </c:pt>
                <c:pt idx="3">
                  <c:v>25.026500177819429</c:v>
                </c:pt>
                <c:pt idx="4">
                  <c:v>25.035333570425909</c:v>
                </c:pt>
                <c:pt idx="5">
                  <c:v>25.044166963032382</c:v>
                </c:pt>
                <c:pt idx="6">
                  <c:v>25.053000355638861</c:v>
                </c:pt>
                <c:pt idx="7">
                  <c:v>25.061833748245331</c:v>
                </c:pt>
                <c:pt idx="8">
                  <c:v>25.07066714085181</c:v>
                </c:pt>
                <c:pt idx="9">
                  <c:v>25.07950053345829</c:v>
                </c:pt>
                <c:pt idx="10">
                  <c:v>25.08833392606476</c:v>
                </c:pt>
                <c:pt idx="11">
                  <c:v>25.110907009333211</c:v>
                </c:pt>
                <c:pt idx="12">
                  <c:v>25.183822467995071</c:v>
                </c:pt>
                <c:pt idx="13">
                  <c:v>25.161575449953929</c:v>
                </c:pt>
                <c:pt idx="14">
                  <c:v>25.251576557751921</c:v>
                </c:pt>
                <c:pt idx="15">
                  <c:v>25.314446310612759</c:v>
                </c:pt>
                <c:pt idx="16">
                  <c:v>25.406139987885979</c:v>
                </c:pt>
                <c:pt idx="17">
                  <c:v>25.49714830617879</c:v>
                </c:pt>
                <c:pt idx="18">
                  <c:v>25.585499794815551</c:v>
                </c:pt>
                <c:pt idx="19">
                  <c:v>25.7236698941031</c:v>
                </c:pt>
                <c:pt idx="20">
                  <c:v>25.86183999339065</c:v>
                </c:pt>
                <c:pt idx="21">
                  <c:v>26.000010092678199</c:v>
                </c:pt>
                <c:pt idx="22">
                  <c:v>26.138984295253621</c:v>
                </c:pt>
                <c:pt idx="23">
                  <c:v>26.26741526452232</c:v>
                </c:pt>
                <c:pt idx="24">
                  <c:v>26.432476093684731</c:v>
                </c:pt>
                <c:pt idx="25">
                  <c:v>26.610376993229679</c:v>
                </c:pt>
                <c:pt idx="26">
                  <c:v>26.713175468092899</c:v>
                </c:pt>
                <c:pt idx="27">
                  <c:v>26.81630148819611</c:v>
                </c:pt>
                <c:pt idx="28">
                  <c:v>26.884733220097392</c:v>
                </c:pt>
                <c:pt idx="29">
                  <c:v>26.953164951998669</c:v>
                </c:pt>
                <c:pt idx="30">
                  <c:v>27.021596683899951</c:v>
                </c:pt>
                <c:pt idx="31">
                  <c:v>27.090028415801228</c:v>
                </c:pt>
                <c:pt idx="32">
                  <c:v>27.15846014770251</c:v>
                </c:pt>
                <c:pt idx="33">
                  <c:v>27.226891879603791</c:v>
                </c:pt>
                <c:pt idx="34">
                  <c:v>27.295323611505079</c:v>
                </c:pt>
                <c:pt idx="35">
                  <c:v>27.363755343406361</c:v>
                </c:pt>
                <c:pt idx="36">
                  <c:v>27.432187075307638</c:v>
                </c:pt>
                <c:pt idx="37">
                  <c:v>27.500618807208919</c:v>
                </c:pt>
                <c:pt idx="38">
                  <c:v>27.569050539110201</c:v>
                </c:pt>
                <c:pt idx="39">
                  <c:v>27.637482271011478</c:v>
                </c:pt>
                <c:pt idx="40">
                  <c:v>27.70591400291276</c:v>
                </c:pt>
                <c:pt idx="41">
                  <c:v>27.774345734814041</c:v>
                </c:pt>
                <c:pt idx="42">
                  <c:v>27.842777466715329</c:v>
                </c:pt>
                <c:pt idx="43">
                  <c:v>27.911209198616611</c:v>
                </c:pt>
                <c:pt idx="44">
                  <c:v>27.979640930517888</c:v>
                </c:pt>
                <c:pt idx="45">
                  <c:v>28.04807266241917</c:v>
                </c:pt>
                <c:pt idx="46">
                  <c:v>28.116504394320451</c:v>
                </c:pt>
                <c:pt idx="47">
                  <c:v>28.184936126221729</c:v>
                </c:pt>
                <c:pt idx="48">
                  <c:v>28.25336785812301</c:v>
                </c:pt>
                <c:pt idx="49">
                  <c:v>28.359690179588249</c:v>
                </c:pt>
                <c:pt idx="50">
                  <c:v>28.422077152608889</c:v>
                </c:pt>
                <c:pt idx="51">
                  <c:v>28.498591511769082</c:v>
                </c:pt>
                <c:pt idx="52">
                  <c:v>28.626615021781689</c:v>
                </c:pt>
                <c:pt idx="53">
                  <c:v>28.75643504901884</c:v>
                </c:pt>
                <c:pt idx="54">
                  <c:v>28.86981912577021</c:v>
                </c:pt>
                <c:pt idx="55">
                  <c:v>28.969445390359471</c:v>
                </c:pt>
                <c:pt idx="56">
                  <c:v>29.018457002279821</c:v>
                </c:pt>
                <c:pt idx="57">
                  <c:v>29.176795906859208</c:v>
                </c:pt>
                <c:pt idx="58">
                  <c:v>29.377584568011748</c:v>
                </c:pt>
                <c:pt idx="59">
                  <c:v>29.572318092029921</c:v>
                </c:pt>
                <c:pt idx="60">
                  <c:v>29.748457753142588</c:v>
                </c:pt>
                <c:pt idx="61">
                  <c:v>29.8578303645345</c:v>
                </c:pt>
                <c:pt idx="62">
                  <c:v>29.98386047750542</c:v>
                </c:pt>
                <c:pt idx="63">
                  <c:v>30.109205231495949</c:v>
                </c:pt>
                <c:pt idx="64">
                  <c:v>30.23189315583042</c:v>
                </c:pt>
                <c:pt idx="65">
                  <c:v>30.354581080164898</c:v>
                </c:pt>
                <c:pt idx="66">
                  <c:v>30.477269004499369</c:v>
                </c:pt>
                <c:pt idx="67">
                  <c:v>30.599956928833851</c:v>
                </c:pt>
                <c:pt idx="68">
                  <c:v>30.722644853168319</c:v>
                </c:pt>
                <c:pt idx="69">
                  <c:v>30.845332777502801</c:v>
                </c:pt>
                <c:pt idx="70">
                  <c:v>30.968020701837268</c:v>
                </c:pt>
                <c:pt idx="71">
                  <c:v>31.09070862617175</c:v>
                </c:pt>
                <c:pt idx="72">
                  <c:v>31.213396550506221</c:v>
                </c:pt>
                <c:pt idx="73">
                  <c:v>31.3360844748407</c:v>
                </c:pt>
                <c:pt idx="74">
                  <c:v>31.458772399175171</c:v>
                </c:pt>
                <c:pt idx="75">
                  <c:v>31.581460323509649</c:v>
                </c:pt>
                <c:pt idx="76">
                  <c:v>31.70414824784412</c:v>
                </c:pt>
                <c:pt idx="77">
                  <c:v>31.826836172178599</c:v>
                </c:pt>
                <c:pt idx="78">
                  <c:v>31.94952409651307</c:v>
                </c:pt>
                <c:pt idx="79">
                  <c:v>32.072212020847537</c:v>
                </c:pt>
                <c:pt idx="80">
                  <c:v>32.194899945182023</c:v>
                </c:pt>
                <c:pt idx="81">
                  <c:v>32.317587869516501</c:v>
                </c:pt>
                <c:pt idx="82">
                  <c:v>32.440275793850979</c:v>
                </c:pt>
                <c:pt idx="83">
                  <c:v>32.562963718185458</c:v>
                </c:pt>
                <c:pt idx="84">
                  <c:v>32.682946690103677</c:v>
                </c:pt>
                <c:pt idx="85">
                  <c:v>32.807028664644022</c:v>
                </c:pt>
                <c:pt idx="86">
                  <c:v>32.901816373366003</c:v>
                </c:pt>
                <c:pt idx="87">
                  <c:v>33.025685867131948</c:v>
                </c:pt>
                <c:pt idx="88">
                  <c:v>33.171685001172293</c:v>
                </c:pt>
                <c:pt idx="89">
                  <c:v>33.318003801639641</c:v>
                </c:pt>
                <c:pt idx="90">
                  <c:v>33.46123812891598</c:v>
                </c:pt>
                <c:pt idx="91">
                  <c:v>33.593723147392183</c:v>
                </c:pt>
                <c:pt idx="92">
                  <c:v>33.651184570202112</c:v>
                </c:pt>
                <c:pt idx="93">
                  <c:v>33.732877292348611</c:v>
                </c:pt>
                <c:pt idx="94">
                  <c:v>33.810326243704203</c:v>
                </c:pt>
                <c:pt idx="95">
                  <c:v>33.880148704076099</c:v>
                </c:pt>
                <c:pt idx="96">
                  <c:v>33.915276876246068</c:v>
                </c:pt>
                <c:pt idx="97">
                  <c:v>33.950405048416037</c:v>
                </c:pt>
                <c:pt idx="98">
                  <c:v>33.985533220586007</c:v>
                </c:pt>
                <c:pt idx="99">
                  <c:v>34.020661392755983</c:v>
                </c:pt>
                <c:pt idx="100">
                  <c:v>34.055789564925952</c:v>
                </c:pt>
                <c:pt idx="101">
                  <c:v>34.090917737095907</c:v>
                </c:pt>
                <c:pt idx="102">
                  <c:v>34.126045909265883</c:v>
                </c:pt>
                <c:pt idx="103">
                  <c:v>34.161174081435853</c:v>
                </c:pt>
                <c:pt idx="104">
                  <c:v>34.196302253605822</c:v>
                </c:pt>
                <c:pt idx="105">
                  <c:v>34.231430425775791</c:v>
                </c:pt>
                <c:pt idx="106">
                  <c:v>34.26655859794576</c:v>
                </c:pt>
                <c:pt idx="107">
                  <c:v>34.30168677011573</c:v>
                </c:pt>
                <c:pt idx="108">
                  <c:v>34.336814942285699</c:v>
                </c:pt>
                <c:pt idx="109">
                  <c:v>34.371943114455668</c:v>
                </c:pt>
                <c:pt idx="110">
                  <c:v>34.407071286625637</c:v>
                </c:pt>
                <c:pt idx="111">
                  <c:v>34.442199458795614</c:v>
                </c:pt>
                <c:pt idx="112">
                  <c:v>34.477327630965583</c:v>
                </c:pt>
                <c:pt idx="113">
                  <c:v>34.512455803135538</c:v>
                </c:pt>
                <c:pt idx="114">
                  <c:v>34.547583975305507</c:v>
                </c:pt>
                <c:pt idx="115">
                  <c:v>34.582712147475483</c:v>
                </c:pt>
                <c:pt idx="116">
                  <c:v>34.616907735571537</c:v>
                </c:pt>
                <c:pt idx="117">
                  <c:v>34.688993913231542</c:v>
                </c:pt>
                <c:pt idx="118">
                  <c:v>34.717144742446962</c:v>
                </c:pt>
                <c:pt idx="119">
                  <c:v>34.759422957801917</c:v>
                </c:pt>
                <c:pt idx="120">
                  <c:v>34.853210324009297</c:v>
                </c:pt>
                <c:pt idx="121">
                  <c:v>34.979822690571218</c:v>
                </c:pt>
                <c:pt idx="122">
                  <c:v>35.089999106647348</c:v>
                </c:pt>
                <c:pt idx="123">
                  <c:v>35.165800256424802</c:v>
                </c:pt>
                <c:pt idx="124">
                  <c:v>35.242954587734758</c:v>
                </c:pt>
                <c:pt idx="125">
                  <c:v>35.362859471496733</c:v>
                </c:pt>
                <c:pt idx="126">
                  <c:v>35.480108287613163</c:v>
                </c:pt>
                <c:pt idx="127">
                  <c:v>35.599514709666749</c:v>
                </c:pt>
                <c:pt idx="128">
                  <c:v>35.707574680965067</c:v>
                </c:pt>
                <c:pt idx="129">
                  <c:v>35.815634652263377</c:v>
                </c:pt>
                <c:pt idx="130">
                  <c:v>35.962879657795732</c:v>
                </c:pt>
                <c:pt idx="131">
                  <c:v>36.121165089455992</c:v>
                </c:pt>
                <c:pt idx="132">
                  <c:v>36.301273439073157</c:v>
                </c:pt>
                <c:pt idx="133">
                  <c:v>36.444554408062039</c:v>
                </c:pt>
                <c:pt idx="134">
                  <c:v>36.563404342225553</c:v>
                </c:pt>
                <c:pt idx="135">
                  <c:v>36.701225110282557</c:v>
                </c:pt>
                <c:pt idx="136">
                  <c:v>36.86298925032758</c:v>
                </c:pt>
                <c:pt idx="137">
                  <c:v>37.0209363465761</c:v>
                </c:pt>
                <c:pt idx="138">
                  <c:v>37.17888344282462</c:v>
                </c:pt>
                <c:pt idx="139">
                  <c:v>37.340158207277298</c:v>
                </c:pt>
                <c:pt idx="140">
                  <c:v>37.493154333619152</c:v>
                </c:pt>
                <c:pt idx="141">
                  <c:v>37.648999068614692</c:v>
                </c:pt>
                <c:pt idx="142">
                  <c:v>37.809664265894057</c:v>
                </c:pt>
                <c:pt idx="143">
                  <c:v>37.991649323263758</c:v>
                </c:pt>
                <c:pt idx="144">
                  <c:v>38.103528215241667</c:v>
                </c:pt>
                <c:pt idx="145">
                  <c:v>38.214686718688768</c:v>
                </c:pt>
                <c:pt idx="146">
                  <c:v>38.323223422030217</c:v>
                </c:pt>
                <c:pt idx="147">
                  <c:v>38.431760125371667</c:v>
                </c:pt>
                <c:pt idx="148">
                  <c:v>38.540296828713117</c:v>
                </c:pt>
                <c:pt idx="149">
                  <c:v>38.648833532054567</c:v>
                </c:pt>
                <c:pt idx="150">
                  <c:v>38.757370235396017</c:v>
                </c:pt>
                <c:pt idx="151">
                  <c:v>38.865906938737467</c:v>
                </c:pt>
                <c:pt idx="152">
                  <c:v>38.980049860346647</c:v>
                </c:pt>
                <c:pt idx="153">
                  <c:v>39.088586563688096</c:v>
                </c:pt>
                <c:pt idx="154">
                  <c:v>39.220692780917368</c:v>
                </c:pt>
                <c:pt idx="155">
                  <c:v>39.33451261407852</c:v>
                </c:pt>
                <c:pt idx="156">
                  <c:v>39.384160526855169</c:v>
                </c:pt>
                <c:pt idx="157">
                  <c:v>39.49170651957737</c:v>
                </c:pt>
                <c:pt idx="158">
                  <c:v>39.538505823700319</c:v>
                </c:pt>
                <c:pt idx="159">
                  <c:v>39.642871762943223</c:v>
                </c:pt>
                <c:pt idx="160">
                  <c:v>39.770229177116782</c:v>
                </c:pt>
                <c:pt idx="161">
                  <c:v>39.921760353311363</c:v>
                </c:pt>
                <c:pt idx="162">
                  <c:v>40.015393449560392</c:v>
                </c:pt>
                <c:pt idx="163">
                  <c:v>40.13915569892395</c:v>
                </c:pt>
                <c:pt idx="164">
                  <c:v>40.241752554611978</c:v>
                </c:pt>
                <c:pt idx="165">
                  <c:v>40.356741431676191</c:v>
                </c:pt>
                <c:pt idx="166">
                  <c:v>40.471730308740398</c:v>
                </c:pt>
                <c:pt idx="167">
                  <c:v>40.586719185804597</c:v>
                </c:pt>
                <c:pt idx="168">
                  <c:v>40.697070105172493</c:v>
                </c:pt>
                <c:pt idx="169">
                  <c:v>40.807421024540382</c:v>
                </c:pt>
                <c:pt idx="170">
                  <c:v>40.917771943908271</c:v>
                </c:pt>
                <c:pt idx="171">
                  <c:v>41.02812286327616</c:v>
                </c:pt>
                <c:pt idx="172">
                  <c:v>41.138473782644049</c:v>
                </c:pt>
                <c:pt idx="173">
                  <c:v>41.248824702011937</c:v>
                </c:pt>
                <c:pt idx="174">
                  <c:v>41.359175621379833</c:v>
                </c:pt>
                <c:pt idx="175">
                  <c:v>41.469526540747722</c:v>
                </c:pt>
                <c:pt idx="176">
                  <c:v>41.579877460115597</c:v>
                </c:pt>
                <c:pt idx="177">
                  <c:v>41.722092992000547</c:v>
                </c:pt>
                <c:pt idx="178">
                  <c:v>41.811788779300699</c:v>
                </c:pt>
                <c:pt idx="179">
                  <c:v>41.893463133250712</c:v>
                </c:pt>
                <c:pt idx="180">
                  <c:v>41.982007241026288</c:v>
                </c:pt>
                <c:pt idx="181">
                  <c:v>42.096024826212272</c:v>
                </c:pt>
                <c:pt idx="182">
                  <c:v>42.209173286224953</c:v>
                </c:pt>
                <c:pt idx="183">
                  <c:v>42.344802453249613</c:v>
                </c:pt>
                <c:pt idx="184">
                  <c:v>42.404923024626569</c:v>
                </c:pt>
                <c:pt idx="185">
                  <c:v>42.473548830849758</c:v>
                </c:pt>
                <c:pt idx="186">
                  <c:v>42.529093360549851</c:v>
                </c:pt>
                <c:pt idx="187">
                  <c:v>42.584637890249937</c:v>
                </c:pt>
                <c:pt idx="188">
                  <c:v>42.613676652186832</c:v>
                </c:pt>
                <c:pt idx="189">
                  <c:v>42.642715414123721</c:v>
                </c:pt>
                <c:pt idx="190">
                  <c:v>42.67175417606061</c:v>
                </c:pt>
                <c:pt idx="191">
                  <c:v>42.700792937997498</c:v>
                </c:pt>
                <c:pt idx="192">
                  <c:v>42.729831699934387</c:v>
                </c:pt>
                <c:pt idx="193">
                  <c:v>42.758870461871282</c:v>
                </c:pt>
                <c:pt idx="194">
                  <c:v>42.787909223808157</c:v>
                </c:pt>
                <c:pt idx="195">
                  <c:v>42.816947985745053</c:v>
                </c:pt>
                <c:pt idx="196">
                  <c:v>42.845986747681941</c:v>
                </c:pt>
                <c:pt idx="197">
                  <c:v>42.87502550961883</c:v>
                </c:pt>
                <c:pt idx="198">
                  <c:v>42.904064271555718</c:v>
                </c:pt>
                <c:pt idx="199">
                  <c:v>42.933103033492607</c:v>
                </c:pt>
                <c:pt idx="200">
                  <c:v>42.962141795429503</c:v>
                </c:pt>
                <c:pt idx="201">
                  <c:v>42.991180557366377</c:v>
                </c:pt>
                <c:pt idx="202">
                  <c:v>43.020219319303273</c:v>
                </c:pt>
                <c:pt idx="203">
                  <c:v>43.049258081240161</c:v>
                </c:pt>
                <c:pt idx="204">
                  <c:v>43.07829684317705</c:v>
                </c:pt>
                <c:pt idx="205">
                  <c:v>43.107335605113938</c:v>
                </c:pt>
                <c:pt idx="206">
                  <c:v>43.119819259097717</c:v>
                </c:pt>
                <c:pt idx="207">
                  <c:v>43.174064621473093</c:v>
                </c:pt>
                <c:pt idx="208">
                  <c:v>43.12913139007717</c:v>
                </c:pt>
                <c:pt idx="209">
                  <c:v>43.208771813535748</c:v>
                </c:pt>
                <c:pt idx="210">
                  <c:v>43.248955353041822</c:v>
                </c:pt>
                <c:pt idx="211">
                  <c:v>43.356838282577179</c:v>
                </c:pt>
                <c:pt idx="212">
                  <c:v>43.464035853132131</c:v>
                </c:pt>
                <c:pt idx="213">
                  <c:v>43.568576594031029</c:v>
                </c:pt>
                <c:pt idx="214">
                  <c:v>43.707638095948639</c:v>
                </c:pt>
                <c:pt idx="215">
                  <c:v>43.846699597866248</c:v>
                </c:pt>
                <c:pt idx="216">
                  <c:v>43.985761099783858</c:v>
                </c:pt>
                <c:pt idx="217">
                  <c:v>44.122117649285222</c:v>
                </c:pt>
                <c:pt idx="218">
                  <c:v>44.211268387975231</c:v>
                </c:pt>
                <c:pt idx="219">
                  <c:v>44.325998078170016</c:v>
                </c:pt>
                <c:pt idx="220">
                  <c:v>44.453567838747333</c:v>
                </c:pt>
                <c:pt idx="221">
                  <c:v>44.493401666128392</c:v>
                </c:pt>
                <c:pt idx="222">
                  <c:v>44.544613947138409</c:v>
                </c:pt>
                <c:pt idx="223">
                  <c:v>44.569320460385221</c:v>
                </c:pt>
                <c:pt idx="224">
                  <c:v>44.594026973632033</c:v>
                </c:pt>
                <c:pt idx="225">
                  <c:v>44.618733486878853</c:v>
                </c:pt>
                <c:pt idx="226">
                  <c:v>44.643440000125658</c:v>
                </c:pt>
                <c:pt idx="227">
                  <c:v>44.66814651337247</c:v>
                </c:pt>
                <c:pt idx="228">
                  <c:v>44.692853026619282</c:v>
                </c:pt>
                <c:pt idx="229">
                  <c:v>44.717559539866087</c:v>
                </c:pt>
                <c:pt idx="230">
                  <c:v>44.742266053112907</c:v>
                </c:pt>
                <c:pt idx="231">
                  <c:v>44.766972566359719</c:v>
                </c:pt>
                <c:pt idx="232">
                  <c:v>44.791679079606531</c:v>
                </c:pt>
                <c:pt idx="233">
                  <c:v>44.816385592853337</c:v>
                </c:pt>
                <c:pt idx="234">
                  <c:v>44.841092106100163</c:v>
                </c:pt>
                <c:pt idx="235">
                  <c:v>44.865798619346968</c:v>
                </c:pt>
                <c:pt idx="236">
                  <c:v>44.890505132593781</c:v>
                </c:pt>
                <c:pt idx="237">
                  <c:v>44.915211645840593</c:v>
                </c:pt>
                <c:pt idx="238">
                  <c:v>44.939918159087412</c:v>
                </c:pt>
                <c:pt idx="239">
                  <c:v>44.964624672334217</c:v>
                </c:pt>
                <c:pt idx="240">
                  <c:v>44.98933118558103</c:v>
                </c:pt>
                <c:pt idx="241">
                  <c:v>45.014037698827842</c:v>
                </c:pt>
                <c:pt idx="242">
                  <c:v>45.038744212074647</c:v>
                </c:pt>
                <c:pt idx="243">
                  <c:v>45.063450725321466</c:v>
                </c:pt>
                <c:pt idx="244">
                  <c:v>45.106576939288367</c:v>
                </c:pt>
                <c:pt idx="245">
                  <c:v>45.100961067017238</c:v>
                </c:pt>
                <c:pt idx="246">
                  <c:v>45.109472580885658</c:v>
                </c:pt>
                <c:pt idx="247">
                  <c:v>45.167218194213802</c:v>
                </c:pt>
                <c:pt idx="248">
                  <c:v>45.258745235789213</c:v>
                </c:pt>
                <c:pt idx="249">
                  <c:v>45.338643064672283</c:v>
                </c:pt>
                <c:pt idx="250">
                  <c:v>45.423297542344358</c:v>
                </c:pt>
                <c:pt idx="251">
                  <c:v>45.433059740710227</c:v>
                </c:pt>
                <c:pt idx="252">
                  <c:v>45.553105659627882</c:v>
                </c:pt>
                <c:pt idx="253">
                  <c:v>45.715601335118677</c:v>
                </c:pt>
                <c:pt idx="254">
                  <c:v>45.872041873475098</c:v>
                </c:pt>
                <c:pt idx="255">
                  <c:v>46.009888548926028</c:v>
                </c:pt>
                <c:pt idx="256">
                  <c:v>46.080968174656178</c:v>
                </c:pt>
                <c:pt idx="257">
                  <c:v>46.192982928602667</c:v>
                </c:pt>
                <c:pt idx="258">
                  <c:v>46.304312323568773</c:v>
                </c:pt>
                <c:pt idx="259">
                  <c:v>46.412984888878803</c:v>
                </c:pt>
                <c:pt idx="260">
                  <c:v>46.521657454188841</c:v>
                </c:pt>
                <c:pt idx="261">
                  <c:v>46.630330019498878</c:v>
                </c:pt>
                <c:pt idx="262">
                  <c:v>46.696199558950887</c:v>
                </c:pt>
                <c:pt idx="263">
                  <c:v>46.762069098402897</c:v>
                </c:pt>
                <c:pt idx="264">
                  <c:v>46.827938637854913</c:v>
                </c:pt>
                <c:pt idx="265">
                  <c:v>46.893808177306923</c:v>
                </c:pt>
                <c:pt idx="266">
                  <c:v>46.959677716758932</c:v>
                </c:pt>
                <c:pt idx="267">
                  <c:v>47.025547256210928</c:v>
                </c:pt>
                <c:pt idx="268">
                  <c:v>47.091416795662937</c:v>
                </c:pt>
                <c:pt idx="269">
                  <c:v>47.157286335114946</c:v>
                </c:pt>
                <c:pt idx="270">
                  <c:v>47.223155874566963</c:v>
                </c:pt>
                <c:pt idx="271">
                  <c:v>47.289025414018973</c:v>
                </c:pt>
                <c:pt idx="272">
                  <c:v>47.354894953470982</c:v>
                </c:pt>
                <c:pt idx="273">
                  <c:v>47.420764492922991</c:v>
                </c:pt>
                <c:pt idx="274">
                  <c:v>47.486634032375001</c:v>
                </c:pt>
                <c:pt idx="275">
                  <c:v>47.55250357182701</c:v>
                </c:pt>
                <c:pt idx="276">
                  <c:v>47.61837311127902</c:v>
                </c:pt>
                <c:pt idx="277">
                  <c:v>47.684242650731029</c:v>
                </c:pt>
                <c:pt idx="278">
                  <c:v>47.750112190183039</c:v>
                </c:pt>
                <c:pt idx="279">
                  <c:v>47.816634130372371</c:v>
                </c:pt>
                <c:pt idx="280">
                  <c:v>47.872846811641281</c:v>
                </c:pt>
                <c:pt idx="281">
                  <c:v>47.891576706653112</c:v>
                </c:pt>
                <c:pt idx="282">
                  <c:v>47.947576907147649</c:v>
                </c:pt>
                <c:pt idx="283">
                  <c:v>48.025706747916573</c:v>
                </c:pt>
                <c:pt idx="284">
                  <c:v>48.104156255112507</c:v>
                </c:pt>
                <c:pt idx="285">
                  <c:v>48.178564861224693</c:v>
                </c:pt>
                <c:pt idx="286">
                  <c:v>48.242224158536743</c:v>
                </c:pt>
                <c:pt idx="287">
                  <c:v>48.272172416034607</c:v>
                </c:pt>
                <c:pt idx="288">
                  <c:v>48.318163452430319</c:v>
                </c:pt>
                <c:pt idx="289">
                  <c:v>48.35991071803511</c:v>
                </c:pt>
                <c:pt idx="290">
                  <c:v>48.405082401045171</c:v>
                </c:pt>
                <c:pt idx="291">
                  <c:v>48.423748316292027</c:v>
                </c:pt>
                <c:pt idx="292">
                  <c:v>48.442414231538898</c:v>
                </c:pt>
                <c:pt idx="293">
                  <c:v>48.461080146785761</c:v>
                </c:pt>
                <c:pt idx="294">
                  <c:v>48.479746062032618</c:v>
                </c:pt>
                <c:pt idx="295">
                  <c:v>48.498411977279488</c:v>
                </c:pt>
                <c:pt idx="296">
                  <c:v>48.517077892526352</c:v>
                </c:pt>
                <c:pt idx="297">
                  <c:v>48.535743807773223</c:v>
                </c:pt>
                <c:pt idx="298">
                  <c:v>48.554409723020079</c:v>
                </c:pt>
                <c:pt idx="299">
                  <c:v>48.573075638266943</c:v>
                </c:pt>
                <c:pt idx="300">
                  <c:v>48.591741553513813</c:v>
                </c:pt>
                <c:pt idx="301">
                  <c:v>48.61040746876067</c:v>
                </c:pt>
                <c:pt idx="302">
                  <c:v>48.629073384007533</c:v>
                </c:pt>
                <c:pt idx="303">
                  <c:v>48.647739299254397</c:v>
                </c:pt>
                <c:pt idx="304">
                  <c:v>48.66640521450126</c:v>
                </c:pt>
                <c:pt idx="305">
                  <c:v>48.685071129748117</c:v>
                </c:pt>
                <c:pt idx="306">
                  <c:v>48.703737044994988</c:v>
                </c:pt>
                <c:pt idx="307">
                  <c:v>48.722402960241851</c:v>
                </c:pt>
                <c:pt idx="308">
                  <c:v>48.741068875488708</c:v>
                </c:pt>
                <c:pt idx="309">
                  <c:v>48.759734790735578</c:v>
                </c:pt>
                <c:pt idx="310">
                  <c:v>48.778400705982442</c:v>
                </c:pt>
                <c:pt idx="311">
                  <c:v>48.797066621229312</c:v>
                </c:pt>
                <c:pt idx="312">
                  <c:v>48.837509590349832</c:v>
                </c:pt>
                <c:pt idx="313">
                  <c:v>48.829210473232322</c:v>
                </c:pt>
                <c:pt idx="314">
                  <c:v>48.835038742254348</c:v>
                </c:pt>
                <c:pt idx="315">
                  <c:v>48.853338682878039</c:v>
                </c:pt>
                <c:pt idx="316">
                  <c:v>48.90542005174899</c:v>
                </c:pt>
                <c:pt idx="317">
                  <c:v>48.945872207927607</c:v>
                </c:pt>
                <c:pt idx="318">
                  <c:v>48.967106205605113</c:v>
                </c:pt>
                <c:pt idx="319">
                  <c:v>48.993050737968687</c:v>
                </c:pt>
                <c:pt idx="320">
                  <c:v>49.037468196146961</c:v>
                </c:pt>
                <c:pt idx="321">
                  <c:v>49.080186014572433</c:v>
                </c:pt>
                <c:pt idx="322">
                  <c:v>49.125061438935049</c:v>
                </c:pt>
                <c:pt idx="323">
                  <c:v>49.158590412542409</c:v>
                </c:pt>
                <c:pt idx="324">
                  <c:v>49.19211938614977</c:v>
                </c:pt>
                <c:pt idx="325">
                  <c:v>49.264833393991147</c:v>
                </c:pt>
                <c:pt idx="326">
                  <c:v>49.348587827960451</c:v>
                </c:pt>
                <c:pt idx="327">
                  <c:v>49.454165179886658</c:v>
                </c:pt>
                <c:pt idx="328">
                  <c:v>49.547192777821877</c:v>
                </c:pt>
                <c:pt idx="329">
                  <c:v>49.612431987778159</c:v>
                </c:pt>
                <c:pt idx="330">
                  <c:v>49.700518253244368</c:v>
                </c:pt>
                <c:pt idx="331">
                  <c:v>49.788270264061268</c:v>
                </c:pt>
                <c:pt idx="332">
                  <c:v>49.872205231081672</c:v>
                </c:pt>
                <c:pt idx="333">
                  <c:v>49.956140198102077</c:v>
                </c:pt>
                <c:pt idx="334">
                  <c:v>50.043402833326638</c:v>
                </c:pt>
                <c:pt idx="335">
                  <c:v>50.122386830440369</c:v>
                </c:pt>
                <c:pt idx="336">
                  <c:v>50.204219436207801</c:v>
                </c:pt>
                <c:pt idx="337">
                  <c:v>50.307500433782486</c:v>
                </c:pt>
                <c:pt idx="338">
                  <c:v>50.439750988561379</c:v>
                </c:pt>
                <c:pt idx="339">
                  <c:v>50.498538024794897</c:v>
                </c:pt>
                <c:pt idx="340">
                  <c:v>50.55660467249762</c:v>
                </c:pt>
                <c:pt idx="341">
                  <c:v>50.612049520094693</c:v>
                </c:pt>
                <c:pt idx="342">
                  <c:v>50.667494367691752</c:v>
                </c:pt>
                <c:pt idx="343">
                  <c:v>50.722939215288818</c:v>
                </c:pt>
                <c:pt idx="344">
                  <c:v>50.778384062885877</c:v>
                </c:pt>
                <c:pt idx="345">
                  <c:v>50.83382891048295</c:v>
                </c:pt>
                <c:pt idx="346">
                  <c:v>50.889273758080023</c:v>
                </c:pt>
                <c:pt idx="347">
                  <c:v>50.950324823944797</c:v>
                </c:pt>
                <c:pt idx="348">
                  <c:v>51.00576967154187</c:v>
                </c:pt>
                <c:pt idx="349">
                  <c:v>51.08814138618034</c:v>
                </c:pt>
                <c:pt idx="350">
                  <c:v>51.148869363597107</c:v>
                </c:pt>
                <c:pt idx="351">
                  <c:v>51.137693804565387</c:v>
                </c:pt>
                <c:pt idx="352">
                  <c:v>51.184416325479219</c:v>
                </c:pt>
                <c:pt idx="353">
                  <c:v>51.170392157793799</c:v>
                </c:pt>
                <c:pt idx="354">
                  <c:v>51.21393462522834</c:v>
                </c:pt>
                <c:pt idx="355">
                  <c:v>51.28046856759353</c:v>
                </c:pt>
                <c:pt idx="356">
                  <c:v>51.371176271979749</c:v>
                </c:pt>
                <c:pt idx="357">
                  <c:v>51.403985896420423</c:v>
                </c:pt>
                <c:pt idx="358">
                  <c:v>51.474656290039597</c:v>
                </c:pt>
                <c:pt idx="359">
                  <c:v>51.527518643136823</c:v>
                </c:pt>
                <c:pt idx="360">
                  <c:v>51.589415664456652</c:v>
                </c:pt>
                <c:pt idx="361">
                  <c:v>51.651312685776482</c:v>
                </c:pt>
                <c:pt idx="362">
                  <c:v>51.713209707096311</c:v>
                </c:pt>
                <c:pt idx="363">
                  <c:v>51.775106728416141</c:v>
                </c:pt>
                <c:pt idx="364">
                  <c:v>51.83700374973597</c:v>
                </c:pt>
                <c:pt idx="365">
                  <c:v>51.8989007710558</c:v>
                </c:pt>
                <c:pt idx="366">
                  <c:v>51.960797792375629</c:v>
                </c:pt>
                <c:pt idx="367">
                  <c:v>52.022694813695459</c:v>
                </c:pt>
                <c:pt idx="368">
                  <c:v>52.084591835015289</c:v>
                </c:pt>
                <c:pt idx="369">
                  <c:v>52.146488856335118</c:v>
                </c:pt>
                <c:pt idx="370">
                  <c:v>52.208385877654948</c:v>
                </c:pt>
                <c:pt idx="371">
                  <c:v>52.270282898974777</c:v>
                </c:pt>
                <c:pt idx="372">
                  <c:v>52.367401885965243</c:v>
                </c:pt>
                <c:pt idx="373">
                  <c:v>52.408643775217307</c:v>
                </c:pt>
                <c:pt idx="374">
                  <c:v>52.441864231119268</c:v>
                </c:pt>
                <c:pt idx="375">
                  <c:v>52.481954440846778</c:v>
                </c:pt>
                <c:pt idx="376">
                  <c:v>52.547518127984702</c:v>
                </c:pt>
                <c:pt idx="377">
                  <c:v>52.61221268994931</c:v>
                </c:pt>
                <c:pt idx="378">
                  <c:v>52.692924030331682</c:v>
                </c:pt>
                <c:pt idx="379">
                  <c:v>52.737164254317129</c:v>
                </c:pt>
                <c:pt idx="380">
                  <c:v>52.789909713148788</c:v>
                </c:pt>
                <c:pt idx="381">
                  <c:v>52.829573895457372</c:v>
                </c:pt>
                <c:pt idx="382">
                  <c:v>52.869238077765942</c:v>
                </c:pt>
                <c:pt idx="383">
                  <c:v>52.88573868094776</c:v>
                </c:pt>
                <c:pt idx="384">
                  <c:v>52.902239284129593</c:v>
                </c:pt>
                <c:pt idx="385">
                  <c:v>52.918739887311411</c:v>
                </c:pt>
                <c:pt idx="386">
                  <c:v>52.935240490493243</c:v>
                </c:pt>
                <c:pt idx="387">
                  <c:v>52.951741093675061</c:v>
                </c:pt>
                <c:pt idx="388">
                  <c:v>52.968241696856893</c:v>
                </c:pt>
                <c:pt idx="389">
                  <c:v>52.984742300038711</c:v>
                </c:pt>
                <c:pt idx="390">
                  <c:v>53.001242903220543</c:v>
                </c:pt>
                <c:pt idx="391">
                  <c:v>53.017743506402361</c:v>
                </c:pt>
                <c:pt idx="392">
                  <c:v>53.034244109584193</c:v>
                </c:pt>
                <c:pt idx="393">
                  <c:v>53.050744712766011</c:v>
                </c:pt>
                <c:pt idx="394">
                  <c:v>53.067245315947837</c:v>
                </c:pt>
                <c:pt idx="395">
                  <c:v>53.083745919129662</c:v>
                </c:pt>
                <c:pt idx="396">
                  <c:v>53.100246522311487</c:v>
                </c:pt>
                <c:pt idx="397">
                  <c:v>53.116747125493312</c:v>
                </c:pt>
                <c:pt idx="398">
                  <c:v>53.133247728675137</c:v>
                </c:pt>
                <c:pt idx="399">
                  <c:v>53.149748331856962</c:v>
                </c:pt>
                <c:pt idx="400">
                  <c:v>53.166248935038787</c:v>
                </c:pt>
                <c:pt idx="401">
                  <c:v>53.16699794741659</c:v>
                </c:pt>
                <c:pt idx="402">
                  <c:v>53.209508668185983</c:v>
                </c:pt>
                <c:pt idx="403">
                  <c:v>53.15284079518409</c:v>
                </c:pt>
                <c:pt idx="404">
                  <c:v>53.184738915069431</c:v>
                </c:pt>
                <c:pt idx="405">
                  <c:v>53.175106761611488</c:v>
                </c:pt>
                <c:pt idx="406">
                  <c:v>53.229028292397288</c:v>
                </c:pt>
                <c:pt idx="407">
                  <c:v>53.28896400599271</c:v>
                </c:pt>
                <c:pt idx="408">
                  <c:v>53.34288553677851</c:v>
                </c:pt>
                <c:pt idx="409">
                  <c:v>53.396807067564311</c:v>
                </c:pt>
                <c:pt idx="410">
                  <c:v>53.450728598350111</c:v>
                </c:pt>
                <c:pt idx="411">
                  <c:v>53.504650129135911</c:v>
                </c:pt>
                <c:pt idx="412">
                  <c:v>53.559224060659027</c:v>
                </c:pt>
                <c:pt idx="413">
                  <c:v>53.600064272789517</c:v>
                </c:pt>
                <c:pt idx="414">
                  <c:v>53.666483436424777</c:v>
                </c:pt>
                <c:pt idx="415">
                  <c:v>53.745742670442567</c:v>
                </c:pt>
                <c:pt idx="416">
                  <c:v>53.774028399122201</c:v>
                </c:pt>
                <c:pt idx="417">
                  <c:v>53.813692581430772</c:v>
                </c:pt>
                <c:pt idx="418">
                  <c:v>53.830193184612597</c:v>
                </c:pt>
                <c:pt idx="419">
                  <c:v>53.846693787794422</c:v>
                </c:pt>
                <c:pt idx="420">
                  <c:v>53.863194390976247</c:v>
                </c:pt>
                <c:pt idx="421">
                  <c:v>53.879694994158072</c:v>
                </c:pt>
                <c:pt idx="422">
                  <c:v>53.896195597339897</c:v>
                </c:pt>
                <c:pt idx="423">
                  <c:v>53.912696200521722</c:v>
                </c:pt>
                <c:pt idx="424">
                  <c:v>53.929196803703547</c:v>
                </c:pt>
                <c:pt idx="425">
                  <c:v>53.945697406885373</c:v>
                </c:pt>
                <c:pt idx="426">
                  <c:v>53.962198010067198</c:v>
                </c:pt>
                <c:pt idx="427">
                  <c:v>53.978698613249023</c:v>
                </c:pt>
                <c:pt idx="428">
                  <c:v>53.995199216430848</c:v>
                </c:pt>
                <c:pt idx="429">
                  <c:v>54.011699819612673</c:v>
                </c:pt>
                <c:pt idx="430">
                  <c:v>54.028200422794498</c:v>
                </c:pt>
                <c:pt idx="431">
                  <c:v>54.044701025976323</c:v>
                </c:pt>
                <c:pt idx="432">
                  <c:v>54.061201629158148</c:v>
                </c:pt>
                <c:pt idx="433">
                  <c:v>54.078257660616032</c:v>
                </c:pt>
                <c:pt idx="434">
                  <c:v>54.095313692073923</c:v>
                </c:pt>
                <c:pt idx="435">
                  <c:v>54.112369723531799</c:v>
                </c:pt>
                <c:pt idx="436">
                  <c:v>54.129425754989683</c:v>
                </c:pt>
                <c:pt idx="437">
                  <c:v>54.146481786447573</c:v>
                </c:pt>
                <c:pt idx="438">
                  <c:v>54.16353781790545</c:v>
                </c:pt>
                <c:pt idx="439">
                  <c:v>54.202370903236996</c:v>
                </c:pt>
                <c:pt idx="440">
                  <c:v>54.192461902330507</c:v>
                </c:pt>
                <c:pt idx="441">
                  <c:v>54.196680287563559</c:v>
                </c:pt>
                <c:pt idx="442">
                  <c:v>54.213370344398257</c:v>
                </c:pt>
                <c:pt idx="443">
                  <c:v>54.265915218871008</c:v>
                </c:pt>
                <c:pt idx="444">
                  <c:v>54.304757491260638</c:v>
                </c:pt>
                <c:pt idx="445">
                  <c:v>54.341656870649267</c:v>
                </c:pt>
                <c:pt idx="446">
                  <c:v>54.310363512521711</c:v>
                </c:pt>
                <c:pt idx="447">
                  <c:v>54.391427264336698</c:v>
                </c:pt>
                <c:pt idx="448">
                  <c:v>54.514940772724827</c:v>
                </c:pt>
                <c:pt idx="449">
                  <c:v>54.632399143978603</c:v>
                </c:pt>
                <c:pt idx="450">
                  <c:v>54.731263652326867</c:v>
                </c:pt>
                <c:pt idx="451">
                  <c:v>54.763361110954371</c:v>
                </c:pt>
                <c:pt idx="452">
                  <c:v>54.8276207666174</c:v>
                </c:pt>
                <c:pt idx="453">
                  <c:v>54.897894605090052</c:v>
                </c:pt>
                <c:pt idx="454">
                  <c:v>54.962154260753081</c:v>
                </c:pt>
                <c:pt idx="455">
                  <c:v>55.026413916416111</c:v>
                </c:pt>
                <c:pt idx="456">
                  <c:v>55.09067357207914</c:v>
                </c:pt>
                <c:pt idx="457">
                  <c:v>55.15493322774217</c:v>
                </c:pt>
                <c:pt idx="458">
                  <c:v>55.219192883405199</c:v>
                </c:pt>
                <c:pt idx="459">
                  <c:v>55.283452539068229</c:v>
                </c:pt>
                <c:pt idx="460">
                  <c:v>55.347712194731258</c:v>
                </c:pt>
                <c:pt idx="461">
                  <c:v>55.411971850394288</c:v>
                </c:pt>
                <c:pt idx="462">
                  <c:v>55.476231506057317</c:v>
                </c:pt>
                <c:pt idx="463">
                  <c:v>55.540491161720347</c:v>
                </c:pt>
                <c:pt idx="464">
                  <c:v>55.604750817383383</c:v>
                </c:pt>
                <c:pt idx="465">
                  <c:v>55.669010473046413</c:v>
                </c:pt>
                <c:pt idx="466">
                  <c:v>55.733270128709442</c:v>
                </c:pt>
                <c:pt idx="467">
                  <c:v>55.797529784372458</c:v>
                </c:pt>
                <c:pt idx="468">
                  <c:v>55.861789440035487</c:v>
                </c:pt>
                <c:pt idx="469">
                  <c:v>55.926049095698517</c:v>
                </c:pt>
                <c:pt idx="470">
                  <c:v>55.990308751361553</c:v>
                </c:pt>
                <c:pt idx="471">
                  <c:v>56.054568407024583</c:v>
                </c:pt>
                <c:pt idx="472">
                  <c:v>56.118828062687612</c:v>
                </c:pt>
                <c:pt idx="473">
                  <c:v>56.183087718350642</c:v>
                </c:pt>
                <c:pt idx="474">
                  <c:v>56.247999774750987</c:v>
                </c:pt>
                <c:pt idx="475">
                  <c:v>56.299260383594472</c:v>
                </c:pt>
                <c:pt idx="476">
                  <c:v>56.306802894069328</c:v>
                </c:pt>
                <c:pt idx="477">
                  <c:v>56.357851022138433</c:v>
                </c:pt>
                <c:pt idx="478">
                  <c:v>56.431028790481918</c:v>
                </c:pt>
                <c:pt idx="479">
                  <c:v>56.50452622525242</c:v>
                </c:pt>
                <c:pt idx="480">
                  <c:v>56.57124545976103</c:v>
                </c:pt>
                <c:pt idx="481">
                  <c:v>56.617631919636572</c:v>
                </c:pt>
                <c:pt idx="482">
                  <c:v>56.630307339697929</c:v>
                </c:pt>
                <c:pt idx="483">
                  <c:v>56.652790226545591</c:v>
                </c:pt>
                <c:pt idx="484">
                  <c:v>56.671029342602331</c:v>
                </c:pt>
                <c:pt idx="485">
                  <c:v>56.692692876064342</c:v>
                </c:pt>
                <c:pt idx="486">
                  <c:v>56.702471767237839</c:v>
                </c:pt>
                <c:pt idx="487">
                  <c:v>56.712250658411342</c:v>
                </c:pt>
                <c:pt idx="488">
                  <c:v>56.722029549584832</c:v>
                </c:pt>
                <c:pt idx="489">
                  <c:v>56.731808440758329</c:v>
                </c:pt>
                <c:pt idx="490">
                  <c:v>56.741587331931832</c:v>
                </c:pt>
                <c:pt idx="491">
                  <c:v>56.751366223105322</c:v>
                </c:pt>
                <c:pt idx="492">
                  <c:v>56.761145114278818</c:v>
                </c:pt>
                <c:pt idx="493">
                  <c:v>56.770924005452308</c:v>
                </c:pt>
                <c:pt idx="494">
                  <c:v>56.780702896625812</c:v>
                </c:pt>
                <c:pt idx="495">
                  <c:v>56.790481787799308</c:v>
                </c:pt>
                <c:pt idx="496">
                  <c:v>56.800260678972798</c:v>
                </c:pt>
                <c:pt idx="497">
                  <c:v>56.810039570146301</c:v>
                </c:pt>
                <c:pt idx="498">
                  <c:v>56.819818461319798</c:v>
                </c:pt>
                <c:pt idx="499">
                  <c:v>56.829597352493288</c:v>
                </c:pt>
                <c:pt idx="500">
                  <c:v>56.839376243666791</c:v>
                </c:pt>
                <c:pt idx="501">
                  <c:v>56.849155134840288</c:v>
                </c:pt>
                <c:pt idx="502">
                  <c:v>56.858934026013777</c:v>
                </c:pt>
                <c:pt idx="503">
                  <c:v>56.868712917187281</c:v>
                </c:pt>
                <c:pt idx="504">
                  <c:v>56.878491808360778</c:v>
                </c:pt>
                <c:pt idx="505">
                  <c:v>56.888270699534267</c:v>
                </c:pt>
                <c:pt idx="506">
                  <c:v>56.898049590707771</c:v>
                </c:pt>
                <c:pt idx="507">
                  <c:v>56.936882676039318</c:v>
                </c:pt>
                <c:pt idx="508">
                  <c:v>56.926973675132828</c:v>
                </c:pt>
                <c:pt idx="509">
                  <c:v>56.931192060365881</c:v>
                </c:pt>
                <c:pt idx="510">
                  <c:v>56.947882117200592</c:v>
                </c:pt>
                <c:pt idx="511">
                  <c:v>57.000426991673329</c:v>
                </c:pt>
                <c:pt idx="512">
                  <c:v>57.039269264062973</c:v>
                </c:pt>
                <c:pt idx="513">
                  <c:v>57.048274049030653</c:v>
                </c:pt>
                <c:pt idx="514">
                  <c:v>57.072608697605247</c:v>
                </c:pt>
                <c:pt idx="515">
                  <c:v>57.117489661385306</c:v>
                </c:pt>
                <c:pt idx="516">
                  <c:v>57.16067098541258</c:v>
                </c:pt>
                <c:pt idx="517">
                  <c:v>57.206009915377003</c:v>
                </c:pt>
                <c:pt idx="518">
                  <c:v>57.240002394586163</c:v>
                </c:pt>
                <c:pt idx="519">
                  <c:v>57.27399487379531</c:v>
                </c:pt>
                <c:pt idx="520">
                  <c:v>57.347172387238487</c:v>
                </c:pt>
                <c:pt idx="521">
                  <c:v>57.431390326809591</c:v>
                </c:pt>
                <c:pt idx="522">
                  <c:v>57.537431184337599</c:v>
                </c:pt>
                <c:pt idx="523">
                  <c:v>57.630922287874618</c:v>
                </c:pt>
                <c:pt idx="524">
                  <c:v>57.683932285121081</c:v>
                </c:pt>
                <c:pt idx="525">
                  <c:v>57.772482056189091</c:v>
                </c:pt>
                <c:pt idx="526">
                  <c:v>57.860697572607783</c:v>
                </c:pt>
                <c:pt idx="527">
                  <c:v>57.945096045229981</c:v>
                </c:pt>
                <c:pt idx="528">
                  <c:v>58.029494517852179</c:v>
                </c:pt>
                <c:pt idx="529">
                  <c:v>58.117220658678526</c:v>
                </c:pt>
                <c:pt idx="530">
                  <c:v>58.196668161394058</c:v>
                </c:pt>
                <c:pt idx="531">
                  <c:v>58.278964272763282</c:v>
                </c:pt>
                <c:pt idx="532">
                  <c:v>58.382708775939768</c:v>
                </c:pt>
                <c:pt idx="533">
                  <c:v>58.515422836320461</c:v>
                </c:pt>
                <c:pt idx="534">
                  <c:v>58.561980659844167</c:v>
                </c:pt>
                <c:pt idx="535">
                  <c:v>58.611160283473531</c:v>
                </c:pt>
                <c:pt idx="536">
                  <c:v>58.657718106997237</c:v>
                </c:pt>
                <c:pt idx="537">
                  <c:v>58.704275930520943</c:v>
                </c:pt>
                <c:pt idx="538">
                  <c:v>58.750833754044649</c:v>
                </c:pt>
                <c:pt idx="539">
                  <c:v>58.797391577568362</c:v>
                </c:pt>
                <c:pt idx="540">
                  <c:v>58.843949401092061</c:v>
                </c:pt>
                <c:pt idx="541">
                  <c:v>58.890507224615767</c:v>
                </c:pt>
                <c:pt idx="542">
                  <c:v>58.942671266407203</c:v>
                </c:pt>
                <c:pt idx="543">
                  <c:v>58.989229089930902</c:v>
                </c:pt>
                <c:pt idx="544">
                  <c:v>59.072064310171172</c:v>
                </c:pt>
                <c:pt idx="545">
                  <c:v>59.118256749329568</c:v>
                </c:pt>
                <c:pt idx="546">
                  <c:v>59.089808352861347</c:v>
                </c:pt>
                <c:pt idx="547">
                  <c:v>59.119258036338678</c:v>
                </c:pt>
                <c:pt idx="548">
                  <c:v>59.08796103121675</c:v>
                </c:pt>
                <c:pt idx="549">
                  <c:v>59.114230661214783</c:v>
                </c:pt>
                <c:pt idx="550">
                  <c:v>59.163491766143473</c:v>
                </c:pt>
                <c:pt idx="551">
                  <c:v>59.236926633093177</c:v>
                </c:pt>
                <c:pt idx="552">
                  <c:v>59.252463420097342</c:v>
                </c:pt>
                <c:pt idx="553">
                  <c:v>59.308598275458152</c:v>
                </c:pt>
                <c:pt idx="554">
                  <c:v>59.359850744766398</c:v>
                </c:pt>
                <c:pt idx="555">
                  <c:v>59.41286074201286</c:v>
                </c:pt>
                <c:pt idx="556">
                  <c:v>59.465870739259323</c:v>
                </c:pt>
                <c:pt idx="557">
                  <c:v>59.518880736505793</c:v>
                </c:pt>
                <c:pt idx="558">
                  <c:v>59.571890733752248</c:v>
                </c:pt>
                <c:pt idx="559">
                  <c:v>59.624900730998711</c:v>
                </c:pt>
                <c:pt idx="560">
                  <c:v>59.677910728245173</c:v>
                </c:pt>
                <c:pt idx="561">
                  <c:v>59.730920725491643</c:v>
                </c:pt>
                <c:pt idx="562">
                  <c:v>59.783930722738098</c:v>
                </c:pt>
                <c:pt idx="563">
                  <c:v>59.836940719984561</c:v>
                </c:pt>
                <c:pt idx="564">
                  <c:v>59.889950717231017</c:v>
                </c:pt>
                <c:pt idx="565">
                  <c:v>59.942960714477493</c:v>
                </c:pt>
                <c:pt idx="566">
                  <c:v>59.995970711723949</c:v>
                </c:pt>
                <c:pt idx="567">
                  <c:v>60.091479814925428</c:v>
                </c:pt>
                <c:pt idx="568">
                  <c:v>60.115448866740998</c:v>
                </c:pt>
                <c:pt idx="569">
                  <c:v>60.125161173094902</c:v>
                </c:pt>
                <c:pt idx="570">
                  <c:v>60.141743233274347</c:v>
                </c:pt>
                <c:pt idx="571">
                  <c:v>60.183798770864222</c:v>
                </c:pt>
                <c:pt idx="572">
                  <c:v>60.224985183280793</c:v>
                </c:pt>
                <c:pt idx="573">
                  <c:v>60.287695874816599</c:v>
                </c:pt>
                <c:pt idx="574">
                  <c:v>60.313935449955487</c:v>
                </c:pt>
                <c:pt idx="575">
                  <c:v>60.348680259940593</c:v>
                </c:pt>
                <c:pt idx="576">
                  <c:v>60.370343793402597</c:v>
                </c:pt>
                <c:pt idx="577">
                  <c:v>60.392007326864608</c:v>
                </c:pt>
                <c:pt idx="578">
                  <c:v>60.401786218038112</c:v>
                </c:pt>
                <c:pt idx="579">
                  <c:v>60.411565109211608</c:v>
                </c:pt>
                <c:pt idx="580">
                  <c:v>60.421344000385098</c:v>
                </c:pt>
                <c:pt idx="581">
                  <c:v>60.431122891558601</c:v>
                </c:pt>
                <c:pt idx="582">
                  <c:v>60.440901782732098</c:v>
                </c:pt>
                <c:pt idx="583">
                  <c:v>60.450680673905588</c:v>
                </c:pt>
                <c:pt idx="584">
                  <c:v>60.460459565079091</c:v>
                </c:pt>
                <c:pt idx="585">
                  <c:v>60.470238456252588</c:v>
                </c:pt>
                <c:pt idx="586">
                  <c:v>60.480017347426077</c:v>
                </c:pt>
                <c:pt idx="587">
                  <c:v>60.489796238599581</c:v>
                </c:pt>
                <c:pt idx="588">
                  <c:v>60.499575129773078</c:v>
                </c:pt>
                <c:pt idx="589">
                  <c:v>60.509354020946567</c:v>
                </c:pt>
                <c:pt idx="590">
                  <c:v>60.519132912120071</c:v>
                </c:pt>
                <c:pt idx="591">
                  <c:v>60.528911803293568</c:v>
                </c:pt>
                <c:pt idx="592">
                  <c:v>60.538690694467057</c:v>
                </c:pt>
                <c:pt idx="593">
                  <c:v>60.548469585640561</c:v>
                </c:pt>
                <c:pt idx="594">
                  <c:v>60.558248476814057</c:v>
                </c:pt>
                <c:pt idx="595">
                  <c:v>60.568027367987547</c:v>
                </c:pt>
                <c:pt idx="596">
                  <c:v>60.569331808641422</c:v>
                </c:pt>
                <c:pt idx="597">
                  <c:v>60.612397957686873</c:v>
                </c:pt>
                <c:pt idx="598">
                  <c:v>60.556285512961033</c:v>
                </c:pt>
                <c:pt idx="599">
                  <c:v>60.588739061122432</c:v>
                </c:pt>
                <c:pt idx="600">
                  <c:v>60.579662335940547</c:v>
                </c:pt>
                <c:pt idx="601">
                  <c:v>60.626862154718019</c:v>
                </c:pt>
                <c:pt idx="602">
                  <c:v>60.6873532965895</c:v>
                </c:pt>
                <c:pt idx="603">
                  <c:v>60.734553115366971</c:v>
                </c:pt>
                <c:pt idx="604">
                  <c:v>60.781752934144443</c:v>
                </c:pt>
                <c:pt idx="605">
                  <c:v>60.828952752921907</c:v>
                </c:pt>
                <c:pt idx="606">
                  <c:v>60.876152571699393</c:v>
                </c:pt>
                <c:pt idx="607">
                  <c:v>60.931281931498567</c:v>
                </c:pt>
                <c:pt idx="608">
                  <c:v>60.963094106072177</c:v>
                </c:pt>
                <c:pt idx="609">
                  <c:v>61.017747932972433</c:v>
                </c:pt>
                <c:pt idx="610">
                  <c:v>61.082195327518711</c:v>
                </c:pt>
                <c:pt idx="611">
                  <c:v>61.092480407351779</c:v>
                </c:pt>
                <c:pt idx="612">
                  <c:v>61.11414394081379</c:v>
                </c:pt>
                <c:pt idx="613">
                  <c:v>61.123922831987286</c:v>
                </c:pt>
                <c:pt idx="614">
                  <c:v>61.133701723160783</c:v>
                </c:pt>
                <c:pt idx="615">
                  <c:v>61.14348061433428</c:v>
                </c:pt>
                <c:pt idx="616">
                  <c:v>61.153259505507783</c:v>
                </c:pt>
                <c:pt idx="617">
                  <c:v>61.163038396681273</c:v>
                </c:pt>
                <c:pt idx="618">
                  <c:v>61.17281728785477</c:v>
                </c:pt>
                <c:pt idx="619">
                  <c:v>61.182596179028273</c:v>
                </c:pt>
                <c:pt idx="620">
                  <c:v>61.192375070201763</c:v>
                </c:pt>
                <c:pt idx="621">
                  <c:v>61.202153961375259</c:v>
                </c:pt>
                <c:pt idx="622">
                  <c:v>61.211932852548763</c:v>
                </c:pt>
                <c:pt idx="623">
                  <c:v>61.221711743722253</c:v>
                </c:pt>
                <c:pt idx="624">
                  <c:v>61.231490634895749</c:v>
                </c:pt>
                <c:pt idx="625">
                  <c:v>61.241269526069253</c:v>
                </c:pt>
                <c:pt idx="626">
                  <c:v>61.251048417242743</c:v>
                </c:pt>
                <c:pt idx="627">
                  <c:v>61.260827308416239</c:v>
                </c:pt>
                <c:pt idx="628">
                  <c:v>61.270606199589743</c:v>
                </c:pt>
                <c:pt idx="629">
                  <c:v>61.280385090763232</c:v>
                </c:pt>
                <c:pt idx="630">
                  <c:v>61.290163981936729</c:v>
                </c:pt>
                <c:pt idx="631">
                  <c:v>61.299942873110233</c:v>
                </c:pt>
                <c:pt idx="632">
                  <c:v>61.309721764283722</c:v>
                </c:pt>
                <c:pt idx="633">
                  <c:v>61.319500655457219</c:v>
                </c:pt>
                <c:pt idx="634">
                  <c:v>61.358333740788773</c:v>
                </c:pt>
                <c:pt idx="635">
                  <c:v>61.348424739882283</c:v>
                </c:pt>
                <c:pt idx="636">
                  <c:v>61.352643125115328</c:v>
                </c:pt>
                <c:pt idx="637">
                  <c:v>61.369333181950033</c:v>
                </c:pt>
                <c:pt idx="638">
                  <c:v>61.421878056422777</c:v>
                </c:pt>
                <c:pt idx="639">
                  <c:v>61.460720328812407</c:v>
                </c:pt>
                <c:pt idx="640">
                  <c:v>61.488036242368111</c:v>
                </c:pt>
                <c:pt idx="641">
                  <c:v>61.456742884240548</c:v>
                </c:pt>
                <c:pt idx="642">
                  <c:v>61.537806636055542</c:v>
                </c:pt>
                <c:pt idx="643">
                  <c:v>61.661320144443671</c:v>
                </c:pt>
                <c:pt idx="644">
                  <c:v>61.778778515697432</c:v>
                </c:pt>
                <c:pt idx="645">
                  <c:v>61.877643024045703</c:v>
                </c:pt>
                <c:pt idx="646">
                  <c:v>61.909740482673207</c:v>
                </c:pt>
                <c:pt idx="647">
                  <c:v>61.966722998051857</c:v>
                </c:pt>
                <c:pt idx="648">
                  <c:v>62.036996836524509</c:v>
                </c:pt>
                <c:pt idx="649">
                  <c:v>62.093979351903158</c:v>
                </c:pt>
                <c:pt idx="650">
                  <c:v>62.150961867281808</c:v>
                </c:pt>
                <c:pt idx="651">
                  <c:v>62.207944382660457</c:v>
                </c:pt>
                <c:pt idx="652">
                  <c:v>62.264926898039107</c:v>
                </c:pt>
                <c:pt idx="653">
                  <c:v>62.321909413417757</c:v>
                </c:pt>
                <c:pt idx="654">
                  <c:v>62.378891928796413</c:v>
                </c:pt>
                <c:pt idx="655">
                  <c:v>62.435874444175063</c:v>
                </c:pt>
                <c:pt idx="656">
                  <c:v>62.492856959553713</c:v>
                </c:pt>
                <c:pt idx="657">
                  <c:v>62.549839474932362</c:v>
                </c:pt>
                <c:pt idx="658">
                  <c:v>62.606821990310998</c:v>
                </c:pt>
                <c:pt idx="659">
                  <c:v>62.663804505689647</c:v>
                </c:pt>
                <c:pt idx="660">
                  <c:v>62.720787021068297</c:v>
                </c:pt>
                <c:pt idx="661">
                  <c:v>62.777769536446947</c:v>
                </c:pt>
                <c:pt idx="662">
                  <c:v>62.834752051825603</c:v>
                </c:pt>
                <c:pt idx="663">
                  <c:v>62.891734567204253</c:v>
                </c:pt>
                <c:pt idx="664">
                  <c:v>62.948717082582903</c:v>
                </c:pt>
                <c:pt idx="665">
                  <c:v>63.005699597961552</c:v>
                </c:pt>
                <c:pt idx="666">
                  <c:v>63.062682113340202</c:v>
                </c:pt>
                <c:pt idx="667">
                  <c:v>63.119664628718851</c:v>
                </c:pt>
                <c:pt idx="668">
                  <c:v>63.176647144097501</c:v>
                </c:pt>
                <c:pt idx="669">
                  <c:v>63.241559200497854</c:v>
                </c:pt>
                <c:pt idx="670">
                  <c:v>63.283236343508399</c:v>
                </c:pt>
                <c:pt idx="671">
                  <c:v>63.278458088972179</c:v>
                </c:pt>
                <c:pt idx="672">
                  <c:v>63.317185452030209</c:v>
                </c:pt>
                <c:pt idx="673">
                  <c:v>63.378042455362618</c:v>
                </c:pt>
                <c:pt idx="674">
                  <c:v>63.439219125122051</c:v>
                </c:pt>
                <c:pt idx="675">
                  <c:v>63.496354893797729</c:v>
                </c:pt>
                <c:pt idx="676">
                  <c:v>63.542741353673257</c:v>
                </c:pt>
                <c:pt idx="677">
                  <c:v>63.555416773734628</c:v>
                </c:pt>
                <c:pt idx="678">
                  <c:v>63.57789966058229</c:v>
                </c:pt>
                <c:pt idx="679">
                  <c:v>63.59613877663903</c:v>
                </c:pt>
                <c:pt idx="680">
                  <c:v>63.617802310101041</c:v>
                </c:pt>
                <c:pt idx="681">
                  <c:v>63.627581201274538</c:v>
                </c:pt>
                <c:pt idx="682">
                  <c:v>63.637360092448027</c:v>
                </c:pt>
                <c:pt idx="683">
                  <c:v>63.647138983621531</c:v>
                </c:pt>
                <c:pt idx="684">
                  <c:v>63.656917874795028</c:v>
                </c:pt>
                <c:pt idx="685">
                  <c:v>63.666696765968517</c:v>
                </c:pt>
                <c:pt idx="686">
                  <c:v>63.676475657142021</c:v>
                </c:pt>
                <c:pt idx="687">
                  <c:v>63.686254548315517</c:v>
                </c:pt>
                <c:pt idx="688">
                  <c:v>63.696033439489007</c:v>
                </c:pt>
                <c:pt idx="689">
                  <c:v>63.705812330662511</c:v>
                </c:pt>
                <c:pt idx="690">
                  <c:v>63.715591221836007</c:v>
                </c:pt>
                <c:pt idx="691">
                  <c:v>63.725370113009497</c:v>
                </c:pt>
                <c:pt idx="692">
                  <c:v>63.735149004183</c:v>
                </c:pt>
                <c:pt idx="693">
                  <c:v>63.744927895356497</c:v>
                </c:pt>
                <c:pt idx="694">
                  <c:v>63.754706786529987</c:v>
                </c:pt>
                <c:pt idx="695">
                  <c:v>63.76448567770349</c:v>
                </c:pt>
                <c:pt idx="696">
                  <c:v>63.774264568876987</c:v>
                </c:pt>
                <c:pt idx="697">
                  <c:v>63.784043460050484</c:v>
                </c:pt>
                <c:pt idx="698">
                  <c:v>63.79382235122398</c:v>
                </c:pt>
                <c:pt idx="699">
                  <c:v>63.803601242397477</c:v>
                </c:pt>
                <c:pt idx="700">
                  <c:v>63.813380133570973</c:v>
                </c:pt>
                <c:pt idx="701">
                  <c:v>63.82315902474447</c:v>
                </c:pt>
                <c:pt idx="702">
                  <c:v>63.861992110076017</c:v>
                </c:pt>
                <c:pt idx="703">
                  <c:v>63.852083109169527</c:v>
                </c:pt>
                <c:pt idx="704">
                  <c:v>63.85630149440258</c:v>
                </c:pt>
                <c:pt idx="705">
                  <c:v>63.872991551237277</c:v>
                </c:pt>
                <c:pt idx="706">
                  <c:v>63.925536425710028</c:v>
                </c:pt>
                <c:pt idx="707">
                  <c:v>63.964378698099672</c:v>
                </c:pt>
                <c:pt idx="708">
                  <c:v>63.973383483067337</c:v>
                </c:pt>
                <c:pt idx="709">
                  <c:v>63.997718131641953</c:v>
                </c:pt>
                <c:pt idx="710">
                  <c:v>64.04259909542202</c:v>
                </c:pt>
                <c:pt idx="711">
                  <c:v>64.085780419449279</c:v>
                </c:pt>
                <c:pt idx="712">
                  <c:v>64.131119349413694</c:v>
                </c:pt>
                <c:pt idx="713">
                  <c:v>64.165111828622855</c:v>
                </c:pt>
                <c:pt idx="714">
                  <c:v>64.199104307832016</c:v>
                </c:pt>
                <c:pt idx="715">
                  <c:v>64.2722818212752</c:v>
                </c:pt>
                <c:pt idx="716">
                  <c:v>64.356499760846305</c:v>
                </c:pt>
                <c:pt idx="717">
                  <c:v>64.462540618374305</c:v>
                </c:pt>
                <c:pt idx="718">
                  <c:v>64.556031721911324</c:v>
                </c:pt>
                <c:pt idx="719">
                  <c:v>64.609041719157787</c:v>
                </c:pt>
                <c:pt idx="720">
                  <c:v>64.69759149022579</c:v>
                </c:pt>
                <c:pt idx="721">
                  <c:v>64.78580700664449</c:v>
                </c:pt>
                <c:pt idx="722">
                  <c:v>64.870205479266687</c:v>
                </c:pt>
                <c:pt idx="723">
                  <c:v>64.954603951888885</c:v>
                </c:pt>
                <c:pt idx="724">
                  <c:v>65.042330092715247</c:v>
                </c:pt>
                <c:pt idx="725">
                  <c:v>65.121777595430771</c:v>
                </c:pt>
                <c:pt idx="726">
                  <c:v>65.204073706800003</c:v>
                </c:pt>
                <c:pt idx="727">
                  <c:v>65.307818209976489</c:v>
                </c:pt>
                <c:pt idx="728">
                  <c:v>65.440532270357181</c:v>
                </c:pt>
                <c:pt idx="729">
                  <c:v>65.48709009388088</c:v>
                </c:pt>
                <c:pt idx="730">
                  <c:v>65.536269717510251</c:v>
                </c:pt>
                <c:pt idx="731">
                  <c:v>65.58282754103395</c:v>
                </c:pt>
                <c:pt idx="732">
                  <c:v>65.629385364557649</c:v>
                </c:pt>
                <c:pt idx="733">
                  <c:v>65.675943188081348</c:v>
                </c:pt>
                <c:pt idx="734">
                  <c:v>65.722501011605047</c:v>
                </c:pt>
                <c:pt idx="735">
                  <c:v>65.769058835128746</c:v>
                </c:pt>
                <c:pt idx="736">
                  <c:v>65.815616658652445</c:v>
                </c:pt>
                <c:pt idx="737">
                  <c:v>65.867780700443873</c:v>
                </c:pt>
                <c:pt idx="738">
                  <c:v>65.914338523967572</c:v>
                </c:pt>
                <c:pt idx="739">
                  <c:v>65.997173744207842</c:v>
                </c:pt>
                <c:pt idx="740">
                  <c:v>66.043366183366246</c:v>
                </c:pt>
                <c:pt idx="741">
                  <c:v>66.014917786898025</c:v>
                </c:pt>
                <c:pt idx="742">
                  <c:v>66.044367470375349</c:v>
                </c:pt>
                <c:pt idx="743">
                  <c:v>66.013070465253421</c:v>
                </c:pt>
                <c:pt idx="744">
                  <c:v>66.039340095251447</c:v>
                </c:pt>
                <c:pt idx="745">
                  <c:v>66.088601200180122</c:v>
                </c:pt>
                <c:pt idx="746">
                  <c:v>66.162036067129833</c:v>
                </c:pt>
                <c:pt idx="747">
                  <c:v>66.177572854133984</c:v>
                </c:pt>
                <c:pt idx="748">
                  <c:v>66.233707709494794</c:v>
                </c:pt>
                <c:pt idx="749">
                  <c:v>66.284960178803047</c:v>
                </c:pt>
                <c:pt idx="750">
                  <c:v>66.33797017604951</c:v>
                </c:pt>
                <c:pt idx="751">
                  <c:v>66.390980173295972</c:v>
                </c:pt>
                <c:pt idx="752">
                  <c:v>66.443990170542435</c:v>
                </c:pt>
                <c:pt idx="753">
                  <c:v>66.497000167788897</c:v>
                </c:pt>
                <c:pt idx="754">
                  <c:v>66.55001016503536</c:v>
                </c:pt>
                <c:pt idx="755">
                  <c:v>66.595452174290642</c:v>
                </c:pt>
                <c:pt idx="756">
                  <c:v>66.640894183545925</c:v>
                </c:pt>
                <c:pt idx="757">
                  <c:v>66.686336192801207</c:v>
                </c:pt>
                <c:pt idx="758">
                  <c:v>66.731778202056489</c:v>
                </c:pt>
                <c:pt idx="759">
                  <c:v>66.777220211311771</c:v>
                </c:pt>
                <c:pt idx="760">
                  <c:v>66.822662220567054</c:v>
                </c:pt>
                <c:pt idx="761">
                  <c:v>66.868104229822336</c:v>
                </c:pt>
                <c:pt idx="762">
                  <c:v>66.963613333023815</c:v>
                </c:pt>
                <c:pt idx="763">
                  <c:v>66.980014396848205</c:v>
                </c:pt>
                <c:pt idx="764">
                  <c:v>66.982158715210929</c:v>
                </c:pt>
                <c:pt idx="765">
                  <c:v>66.991172787399208</c:v>
                </c:pt>
                <c:pt idx="766">
                  <c:v>67.025660336997902</c:v>
                </c:pt>
                <c:pt idx="767">
                  <c:v>67.059278761423286</c:v>
                </c:pt>
                <c:pt idx="768">
                  <c:v>67.114421464967918</c:v>
                </c:pt>
                <c:pt idx="769">
                  <c:v>67.133093052115626</c:v>
                </c:pt>
                <c:pt idx="770">
                  <c:v>67.160269874109559</c:v>
                </c:pt>
                <c:pt idx="771">
                  <c:v>67.174365419580397</c:v>
                </c:pt>
                <c:pt idx="772">
                  <c:v>67.188460965051235</c:v>
                </c:pt>
                <c:pt idx="773">
                  <c:v>67.190671868233551</c:v>
                </c:pt>
                <c:pt idx="774">
                  <c:v>67.192882771415867</c:v>
                </c:pt>
                <c:pt idx="775">
                  <c:v>67.195093674598183</c:v>
                </c:pt>
                <c:pt idx="776">
                  <c:v>67.1973045777805</c:v>
                </c:pt>
                <c:pt idx="777">
                  <c:v>67.199515480962816</c:v>
                </c:pt>
                <c:pt idx="778">
                  <c:v>67.201726384145132</c:v>
                </c:pt>
                <c:pt idx="779">
                  <c:v>67.203937287327449</c:v>
                </c:pt>
                <c:pt idx="780">
                  <c:v>67.206148190509765</c:v>
                </c:pt>
                <c:pt idx="781">
                  <c:v>67.208359093692081</c:v>
                </c:pt>
                <c:pt idx="782">
                  <c:v>67.210569996874398</c:v>
                </c:pt>
                <c:pt idx="783">
                  <c:v>67.212780900056714</c:v>
                </c:pt>
                <c:pt idx="784">
                  <c:v>67.21499180323903</c:v>
                </c:pt>
                <c:pt idx="785">
                  <c:v>67.217202706421347</c:v>
                </c:pt>
                <c:pt idx="786">
                  <c:v>67.219413609603663</c:v>
                </c:pt>
                <c:pt idx="787">
                  <c:v>67.221624512785979</c:v>
                </c:pt>
                <c:pt idx="788">
                  <c:v>67.223835415968296</c:v>
                </c:pt>
                <c:pt idx="789">
                  <c:v>67.226046319150612</c:v>
                </c:pt>
                <c:pt idx="790">
                  <c:v>67.228257222332928</c:v>
                </c:pt>
                <c:pt idx="791">
                  <c:v>67.230468125515245</c:v>
                </c:pt>
                <c:pt idx="792">
                  <c:v>67.232679028697561</c:v>
                </c:pt>
                <c:pt idx="793">
                  <c:v>67.234889931879877</c:v>
                </c:pt>
                <c:pt idx="794">
                  <c:v>67.237100835062193</c:v>
                </c:pt>
                <c:pt idx="795">
                  <c:v>67.23931173824451</c:v>
                </c:pt>
                <c:pt idx="796">
                  <c:v>67.241522641426826</c:v>
                </c:pt>
                <c:pt idx="797">
                  <c:v>67.243733544609142</c:v>
                </c:pt>
                <c:pt idx="798">
                  <c:v>67.245944447791459</c:v>
                </c:pt>
                <c:pt idx="799">
                  <c:v>67.248155350973775</c:v>
                </c:pt>
                <c:pt idx="800">
                  <c:v>67.286988436305322</c:v>
                </c:pt>
                <c:pt idx="801">
                  <c:v>67.277079435398832</c:v>
                </c:pt>
                <c:pt idx="802">
                  <c:v>67.281297820631892</c:v>
                </c:pt>
                <c:pt idx="803">
                  <c:v>67.297987877466596</c:v>
                </c:pt>
                <c:pt idx="804">
                  <c:v>67.35053275193934</c:v>
                </c:pt>
                <c:pt idx="805">
                  <c:v>67.38937502432897</c:v>
                </c:pt>
                <c:pt idx="806">
                  <c:v>67.390811821305476</c:v>
                </c:pt>
                <c:pt idx="807">
                  <c:v>67.415146469880071</c:v>
                </c:pt>
                <c:pt idx="808">
                  <c:v>67.460027433660144</c:v>
                </c:pt>
                <c:pt idx="809">
                  <c:v>67.503208757687403</c:v>
                </c:pt>
                <c:pt idx="810">
                  <c:v>67.548547687651819</c:v>
                </c:pt>
                <c:pt idx="811">
                  <c:v>67.58254016686098</c:v>
                </c:pt>
                <c:pt idx="812">
                  <c:v>67.616532646070141</c:v>
                </c:pt>
                <c:pt idx="813">
                  <c:v>67.689710159513325</c:v>
                </c:pt>
                <c:pt idx="814">
                  <c:v>67.773928099084429</c:v>
                </c:pt>
                <c:pt idx="815">
                  <c:v>67.87996895661243</c:v>
                </c:pt>
                <c:pt idx="816">
                  <c:v>67.973460060149449</c:v>
                </c:pt>
                <c:pt idx="817">
                  <c:v>68.018902069404731</c:v>
                </c:pt>
                <c:pt idx="818">
                  <c:v>68.107451840472734</c:v>
                </c:pt>
                <c:pt idx="819">
                  <c:v>68.195667356891434</c:v>
                </c:pt>
                <c:pt idx="820">
                  <c:v>68.280065829513632</c:v>
                </c:pt>
                <c:pt idx="821">
                  <c:v>68.364464302135829</c:v>
                </c:pt>
                <c:pt idx="822">
                  <c:v>68.452190442962191</c:v>
                </c:pt>
                <c:pt idx="823">
                  <c:v>68.531637945677716</c:v>
                </c:pt>
                <c:pt idx="824">
                  <c:v>68.613934057046947</c:v>
                </c:pt>
                <c:pt idx="825">
                  <c:v>68.703825737246305</c:v>
                </c:pt>
                <c:pt idx="826">
                  <c:v>68.836539797626997</c:v>
                </c:pt>
                <c:pt idx="827">
                  <c:v>68.88198180688228</c:v>
                </c:pt>
                <c:pt idx="828">
                  <c:v>69.007005763594293</c:v>
                </c:pt>
                <c:pt idx="829">
                  <c:v>69.10432060792327</c:v>
                </c:pt>
                <c:pt idx="830">
                  <c:v>69.232164692160893</c:v>
                </c:pt>
                <c:pt idx="831">
                  <c:v>69.36182105101345</c:v>
                </c:pt>
                <c:pt idx="832">
                  <c:v>69.491477409866008</c:v>
                </c:pt>
                <c:pt idx="833">
                  <c:v>69.615323590249574</c:v>
                </c:pt>
                <c:pt idx="834">
                  <c:v>69.743601213230235</c:v>
                </c:pt>
                <c:pt idx="835">
                  <c:v>69.856964000002122</c:v>
                </c:pt>
                <c:pt idx="836">
                  <c:v>69.966261265844366</c:v>
                </c:pt>
                <c:pt idx="837">
                  <c:v>70.07555853168661</c:v>
                </c:pt>
                <c:pt idx="838">
                  <c:v>70.200068523587163</c:v>
                </c:pt>
                <c:pt idx="839">
                  <c:v>70.322766240872781</c:v>
                </c:pt>
                <c:pt idx="840">
                  <c:v>70.423354266898812</c:v>
                </c:pt>
                <c:pt idx="841">
                  <c:v>70.566660039394492</c:v>
                </c:pt>
                <c:pt idx="842">
                  <c:v>70.635895297104099</c:v>
                </c:pt>
                <c:pt idx="843">
                  <c:v>70.704940617050582</c:v>
                </c:pt>
                <c:pt idx="844">
                  <c:v>70.773985936997065</c:v>
                </c:pt>
                <c:pt idx="845">
                  <c:v>70.843031256943547</c:v>
                </c:pt>
                <c:pt idx="846">
                  <c:v>70.91207657689003</c:v>
                </c:pt>
                <c:pt idx="847">
                  <c:v>70.981121896836513</c:v>
                </c:pt>
                <c:pt idx="848">
                  <c:v>71.050167216782995</c:v>
                </c:pt>
                <c:pt idx="849">
                  <c:v>71.119212536729478</c:v>
                </c:pt>
                <c:pt idx="850">
                  <c:v>71.188257856675961</c:v>
                </c:pt>
                <c:pt idx="851">
                  <c:v>71.257303176622443</c:v>
                </c:pt>
                <c:pt idx="852">
                  <c:v>71.326348496568926</c:v>
                </c:pt>
                <c:pt idx="853">
                  <c:v>71.395393816515409</c:v>
                </c:pt>
                <c:pt idx="854">
                  <c:v>71.464439136461891</c:v>
                </c:pt>
                <c:pt idx="855">
                  <c:v>71.533484456408374</c:v>
                </c:pt>
                <c:pt idx="856">
                  <c:v>71.602529776354856</c:v>
                </c:pt>
                <c:pt idx="857">
                  <c:v>71.671575096301339</c:v>
                </c:pt>
                <c:pt idx="858">
                  <c:v>71.740620416247822</c:v>
                </c:pt>
                <c:pt idx="859">
                  <c:v>71.809665736194304</c:v>
                </c:pt>
                <c:pt idx="860">
                  <c:v>71.878711056140787</c:v>
                </c:pt>
                <c:pt idx="861">
                  <c:v>71.94775637608727</c:v>
                </c:pt>
                <c:pt idx="862">
                  <c:v>72.016801696033752</c:v>
                </c:pt>
                <c:pt idx="863">
                  <c:v>72.085847015980235</c:v>
                </c:pt>
                <c:pt idx="864">
                  <c:v>72.154892335926718</c:v>
                </c:pt>
                <c:pt idx="865">
                  <c:v>72.2239376558732</c:v>
                </c:pt>
                <c:pt idx="866">
                  <c:v>72.292982975819683</c:v>
                </c:pt>
                <c:pt idx="867">
                  <c:v>72.362028295766166</c:v>
                </c:pt>
                <c:pt idx="868">
                  <c:v>72.431073615712648</c:v>
                </c:pt>
                <c:pt idx="869">
                  <c:v>72.500118935659131</c:v>
                </c:pt>
                <c:pt idx="870">
                  <c:v>72.569164255605614</c:v>
                </c:pt>
                <c:pt idx="871">
                  <c:v>72.638209575552096</c:v>
                </c:pt>
                <c:pt idx="872">
                  <c:v>72.707254895498579</c:v>
                </c:pt>
                <c:pt idx="873">
                  <c:v>72.776300215445062</c:v>
                </c:pt>
                <c:pt idx="874">
                  <c:v>72.845345535391544</c:v>
                </c:pt>
                <c:pt idx="875">
                  <c:v>72.914390855338027</c:v>
                </c:pt>
                <c:pt idx="876">
                  <c:v>72.98343617528451</c:v>
                </c:pt>
                <c:pt idx="877">
                  <c:v>73.052481495230992</c:v>
                </c:pt>
                <c:pt idx="878">
                  <c:v>73.121526815177475</c:v>
                </c:pt>
                <c:pt idx="879">
                  <c:v>73.190572135123958</c:v>
                </c:pt>
                <c:pt idx="880">
                  <c:v>73.25961745507044</c:v>
                </c:pt>
                <c:pt idx="881">
                  <c:v>73.328662775016923</c:v>
                </c:pt>
                <c:pt idx="882">
                  <c:v>73.397708094963406</c:v>
                </c:pt>
                <c:pt idx="883">
                  <c:v>73.466753414909888</c:v>
                </c:pt>
                <c:pt idx="884">
                  <c:v>73.535798734856371</c:v>
                </c:pt>
                <c:pt idx="885">
                  <c:v>73.604844054802854</c:v>
                </c:pt>
                <c:pt idx="886">
                  <c:v>73.673889374749336</c:v>
                </c:pt>
                <c:pt idx="887">
                  <c:v>73.742934694695819</c:v>
                </c:pt>
                <c:pt idx="888">
                  <c:v>73.811980014642302</c:v>
                </c:pt>
                <c:pt idx="889">
                  <c:v>73.881025334588784</c:v>
                </c:pt>
                <c:pt idx="890">
                  <c:v>74.020790944605849</c:v>
                </c:pt>
                <c:pt idx="891">
                  <c:v>74.06180027546479</c:v>
                </c:pt>
                <c:pt idx="892">
                  <c:v>74.097432729882357</c:v>
                </c:pt>
                <c:pt idx="893">
                  <c:v>74.142787933288247</c:v>
                </c:pt>
                <c:pt idx="894">
                  <c:v>74.202423506829064</c:v>
                </c:pt>
                <c:pt idx="895">
                  <c:v>74.247778710234954</c:v>
                </c:pt>
                <c:pt idx="896">
                  <c:v>74.267660436230429</c:v>
                </c:pt>
                <c:pt idx="897">
                  <c:v>74.313015639636319</c:v>
                </c:pt>
                <c:pt idx="898">
                  <c:v>74.373733659655542</c:v>
                </c:pt>
                <c:pt idx="899">
                  <c:v>74.453449518326536</c:v>
                </c:pt>
                <c:pt idx="900">
                  <c:v>74.55883353563209</c:v>
                </c:pt>
                <c:pt idx="901">
                  <c:v>74.613611415593383</c:v>
                </c:pt>
                <c:pt idx="902">
                  <c:v>74.703911254678204</c:v>
                </c:pt>
                <c:pt idx="903">
                  <c:v>74.758689134639496</c:v>
                </c:pt>
                <c:pt idx="904">
                  <c:v>74.813467014600789</c:v>
                </c:pt>
                <c:pt idx="905">
                  <c:v>74.868244894562082</c:v>
                </c:pt>
                <c:pt idx="906">
                  <c:v>74.923022774523375</c:v>
                </c:pt>
                <c:pt idx="907">
                  <c:v>74.977800654484668</c:v>
                </c:pt>
                <c:pt idx="908">
                  <c:v>75.03257853444596</c:v>
                </c:pt>
                <c:pt idx="909">
                  <c:v>75.087356414407253</c:v>
                </c:pt>
                <c:pt idx="910">
                  <c:v>75.142134294368546</c:v>
                </c:pt>
                <c:pt idx="911">
                  <c:v>75.196912174329839</c:v>
                </c:pt>
                <c:pt idx="912">
                  <c:v>75.251690054291132</c:v>
                </c:pt>
                <c:pt idx="913">
                  <c:v>75.306467934252424</c:v>
                </c:pt>
                <c:pt idx="914">
                  <c:v>75.361245814213717</c:v>
                </c:pt>
                <c:pt idx="915">
                  <c:v>75.41602369417501</c:v>
                </c:pt>
                <c:pt idx="916">
                  <c:v>75.470801574136303</c:v>
                </c:pt>
                <c:pt idx="917">
                  <c:v>75.525579454097596</c:v>
                </c:pt>
                <c:pt idx="918">
                  <c:v>75.580357334058888</c:v>
                </c:pt>
                <c:pt idx="919">
                  <c:v>75.625242946488868</c:v>
                </c:pt>
                <c:pt idx="920">
                  <c:v>75.670128558918847</c:v>
                </c:pt>
                <c:pt idx="921">
                  <c:v>75.715014171348827</c:v>
                </c:pt>
                <c:pt idx="922">
                  <c:v>75.759899783778806</c:v>
                </c:pt>
                <c:pt idx="923">
                  <c:v>75.804785396208786</c:v>
                </c:pt>
                <c:pt idx="924">
                  <c:v>75.849671008638765</c:v>
                </c:pt>
                <c:pt idx="925">
                  <c:v>75.894556621068745</c:v>
                </c:pt>
                <c:pt idx="926">
                  <c:v>75.939442233498724</c:v>
                </c:pt>
                <c:pt idx="927">
                  <c:v>75.984327845928703</c:v>
                </c:pt>
                <c:pt idx="928">
                  <c:v>76.029213458358683</c:v>
                </c:pt>
                <c:pt idx="929">
                  <c:v>76.074099070788662</c:v>
                </c:pt>
                <c:pt idx="930">
                  <c:v>76.118984683218642</c:v>
                </c:pt>
                <c:pt idx="931">
                  <c:v>76.163870295648621</c:v>
                </c:pt>
                <c:pt idx="932">
                  <c:v>76.208755908078601</c:v>
                </c:pt>
                <c:pt idx="933">
                  <c:v>76.25364152050858</c:v>
                </c:pt>
                <c:pt idx="934">
                  <c:v>76.29852713293856</c:v>
                </c:pt>
                <c:pt idx="935">
                  <c:v>76.343412745368539</c:v>
                </c:pt>
                <c:pt idx="936">
                  <c:v>76.388298357798519</c:v>
                </c:pt>
                <c:pt idx="937">
                  <c:v>76.433183970228498</c:v>
                </c:pt>
                <c:pt idx="938">
                  <c:v>76.478069582658478</c:v>
                </c:pt>
                <c:pt idx="939">
                  <c:v>76.522955195088457</c:v>
                </c:pt>
                <c:pt idx="940">
                  <c:v>76.567840807518436</c:v>
                </c:pt>
                <c:pt idx="941">
                  <c:v>76.612726419948416</c:v>
                </c:pt>
                <c:pt idx="942">
                  <c:v>76.657612032378395</c:v>
                </c:pt>
                <c:pt idx="943">
                  <c:v>76.702497644808375</c:v>
                </c:pt>
                <c:pt idx="944">
                  <c:v>76.747383257238354</c:v>
                </c:pt>
                <c:pt idx="945">
                  <c:v>76.792268869668334</c:v>
                </c:pt>
                <c:pt idx="946">
                  <c:v>76.837154482098313</c:v>
                </c:pt>
                <c:pt idx="947">
                  <c:v>76.882040094528293</c:v>
                </c:pt>
                <c:pt idx="948">
                  <c:v>76.926925706958272</c:v>
                </c:pt>
                <c:pt idx="949">
                  <c:v>76.971811319388252</c:v>
                </c:pt>
                <c:pt idx="950">
                  <c:v>77.016696931818231</c:v>
                </c:pt>
                <c:pt idx="951">
                  <c:v>77.061582544248211</c:v>
                </c:pt>
                <c:pt idx="952">
                  <c:v>77.10646815667819</c:v>
                </c:pt>
                <c:pt idx="953">
                  <c:v>77.151353769108169</c:v>
                </c:pt>
                <c:pt idx="954">
                  <c:v>77.196239381538149</c:v>
                </c:pt>
                <c:pt idx="955">
                  <c:v>77.241124993968128</c:v>
                </c:pt>
                <c:pt idx="956">
                  <c:v>77.286010606398108</c:v>
                </c:pt>
                <c:pt idx="957">
                  <c:v>77.330896218828087</c:v>
                </c:pt>
                <c:pt idx="958">
                  <c:v>77.375781831258067</c:v>
                </c:pt>
                <c:pt idx="959">
                  <c:v>77.420667443688046</c:v>
                </c:pt>
                <c:pt idx="960">
                  <c:v>77.465553056118026</c:v>
                </c:pt>
                <c:pt idx="961">
                  <c:v>77.510438668548005</c:v>
                </c:pt>
                <c:pt idx="962">
                  <c:v>77.555324280977985</c:v>
                </c:pt>
                <c:pt idx="963">
                  <c:v>77.600209893407964</c:v>
                </c:pt>
                <c:pt idx="964">
                  <c:v>77.645095505837944</c:v>
                </c:pt>
                <c:pt idx="965">
                  <c:v>77.689981118267923</c:v>
                </c:pt>
                <c:pt idx="966">
                  <c:v>77.736561137519971</c:v>
                </c:pt>
                <c:pt idx="967">
                  <c:v>77.78144674994995</c:v>
                </c:pt>
                <c:pt idx="968">
                  <c:v>77.86948154524589</c:v>
                </c:pt>
                <c:pt idx="969">
                  <c:v>77.962193843618877</c:v>
                </c:pt>
                <c:pt idx="970">
                  <c:v>78.08543538190051</c:v>
                </c:pt>
                <c:pt idx="971">
                  <c:v>78.210489194797077</c:v>
                </c:pt>
                <c:pt idx="972">
                  <c:v>78.335543007693644</c:v>
                </c:pt>
                <c:pt idx="973">
                  <c:v>78.454786642121221</c:v>
                </c:pt>
                <c:pt idx="974">
                  <c:v>78.578461719145892</c:v>
                </c:pt>
                <c:pt idx="975">
                  <c:v>78.682219245359647</c:v>
                </c:pt>
                <c:pt idx="976">
                  <c:v>78.781911250643773</c:v>
                </c:pt>
                <c:pt idx="977">
                  <c:v>78.881603255927899</c:v>
                </c:pt>
                <c:pt idx="978">
                  <c:v>78.99650798727032</c:v>
                </c:pt>
                <c:pt idx="979">
                  <c:v>79.109600443997806</c:v>
                </c:pt>
                <c:pt idx="980">
                  <c:v>79.200583209465705</c:v>
                </c:pt>
                <c:pt idx="981">
                  <c:v>79.334283721403253</c:v>
                </c:pt>
                <c:pt idx="982">
                  <c:v>79.380198228164275</c:v>
                </c:pt>
                <c:pt idx="983">
                  <c:v>79.425922797162173</c:v>
                </c:pt>
                <c:pt idx="984">
                  <c:v>79.47164736616007</c:v>
                </c:pt>
                <c:pt idx="985">
                  <c:v>79.517371935157968</c:v>
                </c:pt>
                <c:pt idx="986">
                  <c:v>79.563096504155865</c:v>
                </c:pt>
                <c:pt idx="987">
                  <c:v>79.607816032738867</c:v>
                </c:pt>
                <c:pt idx="988">
                  <c:v>79.652535561321869</c:v>
                </c:pt>
                <c:pt idx="989">
                  <c:v>79.697255089904871</c:v>
                </c:pt>
                <c:pt idx="990">
                  <c:v>79.741974618487873</c:v>
                </c:pt>
                <c:pt idx="991">
                  <c:v>79.786694147070875</c:v>
                </c:pt>
                <c:pt idx="992">
                  <c:v>79.831413675653877</c:v>
                </c:pt>
                <c:pt idx="993">
                  <c:v>79.876133204236879</c:v>
                </c:pt>
                <c:pt idx="994">
                  <c:v>79.920852732819881</c:v>
                </c:pt>
                <c:pt idx="995">
                  <c:v>79.965572261402883</c:v>
                </c:pt>
                <c:pt idx="996">
                  <c:v>80.010291789985885</c:v>
                </c:pt>
                <c:pt idx="997">
                  <c:v>80.055011318568887</c:v>
                </c:pt>
                <c:pt idx="998">
                  <c:v>80.099730847151889</c:v>
                </c:pt>
                <c:pt idx="999">
                  <c:v>80.144450375734891</c:v>
                </c:pt>
                <c:pt idx="1000">
                  <c:v>80.189169904317893</c:v>
                </c:pt>
                <c:pt idx="1001">
                  <c:v>80.233889432900895</c:v>
                </c:pt>
                <c:pt idx="1002">
                  <c:v>80.278608961483897</c:v>
                </c:pt>
                <c:pt idx="1003">
                  <c:v>80.323328490066899</c:v>
                </c:pt>
                <c:pt idx="1004">
                  <c:v>80.368048018649901</c:v>
                </c:pt>
                <c:pt idx="1005">
                  <c:v>80.412767547232903</c:v>
                </c:pt>
                <c:pt idx="1006">
                  <c:v>80.457487075815905</c:v>
                </c:pt>
                <c:pt idx="1007">
                  <c:v>80.502206604398907</c:v>
                </c:pt>
                <c:pt idx="1008">
                  <c:v>80.546926132981909</c:v>
                </c:pt>
                <c:pt idx="1009">
                  <c:v>80.591645661564911</c:v>
                </c:pt>
                <c:pt idx="1010">
                  <c:v>80.636365190147913</c:v>
                </c:pt>
                <c:pt idx="1011">
                  <c:v>80.681084718730915</c:v>
                </c:pt>
                <c:pt idx="1012">
                  <c:v>80.725804247313917</c:v>
                </c:pt>
                <c:pt idx="1013">
                  <c:v>80.770523775896919</c:v>
                </c:pt>
                <c:pt idx="1014">
                  <c:v>80.815243304479921</c:v>
                </c:pt>
                <c:pt idx="1015">
                  <c:v>80.859962833062923</c:v>
                </c:pt>
                <c:pt idx="1016">
                  <c:v>80.904682361645925</c:v>
                </c:pt>
                <c:pt idx="1017">
                  <c:v>80.949401890228927</c:v>
                </c:pt>
                <c:pt idx="1018">
                  <c:v>80.994121418811929</c:v>
                </c:pt>
                <c:pt idx="1019">
                  <c:v>81.038840947394931</c:v>
                </c:pt>
                <c:pt idx="1020">
                  <c:v>81.083560475977933</c:v>
                </c:pt>
                <c:pt idx="1021">
                  <c:v>81.128280004560935</c:v>
                </c:pt>
                <c:pt idx="1022">
                  <c:v>81.172999533143937</c:v>
                </c:pt>
                <c:pt idx="1023">
                  <c:v>81.217719061726939</c:v>
                </c:pt>
                <c:pt idx="1024">
                  <c:v>81.262438590309941</c:v>
                </c:pt>
                <c:pt idx="1025">
                  <c:v>81.307158118892943</c:v>
                </c:pt>
                <c:pt idx="1026">
                  <c:v>81.351877647475945</c:v>
                </c:pt>
                <c:pt idx="1027">
                  <c:v>81.396597176058947</c:v>
                </c:pt>
                <c:pt idx="1028">
                  <c:v>81.441316704641949</c:v>
                </c:pt>
                <c:pt idx="1029">
                  <c:v>81.486036233224951</c:v>
                </c:pt>
                <c:pt idx="1030">
                  <c:v>81.530755761807953</c:v>
                </c:pt>
                <c:pt idx="1031">
                  <c:v>81.572241412956586</c:v>
                </c:pt>
                <c:pt idx="1032">
                  <c:v>81.624318776220193</c:v>
                </c:pt>
                <c:pt idx="1033">
                  <c:v>81.680827582080909</c:v>
                </c:pt>
                <c:pt idx="1034">
                  <c:v>81.724626307233692</c:v>
                </c:pt>
                <c:pt idx="1035">
                  <c:v>81.768425032386475</c:v>
                </c:pt>
                <c:pt idx="1036">
                  <c:v>81.815072366192965</c:v>
                </c:pt>
                <c:pt idx="1037">
                  <c:v>81.859514944498599</c:v>
                </c:pt>
                <c:pt idx="1038">
                  <c:v>81.903957522804234</c:v>
                </c:pt>
                <c:pt idx="1039">
                  <c:v>81.934912196212892</c:v>
                </c:pt>
                <c:pt idx="1040">
                  <c:v>81.97244064493519</c:v>
                </c:pt>
                <c:pt idx="1041">
                  <c:v>82.039802300713248</c:v>
                </c:pt>
                <c:pt idx="1042">
                  <c:v>82.122376682549614</c:v>
                </c:pt>
                <c:pt idx="1043">
                  <c:v>82.20495106438598</c:v>
                </c:pt>
                <c:pt idx="1044">
                  <c:v>82.287525446222347</c:v>
                </c:pt>
                <c:pt idx="1045">
                  <c:v>82.370099828058713</c:v>
                </c:pt>
                <c:pt idx="1046">
                  <c:v>82.452674209895079</c:v>
                </c:pt>
                <c:pt idx="1047">
                  <c:v>82.535248591731445</c:v>
                </c:pt>
                <c:pt idx="1048">
                  <c:v>82.610772180296692</c:v>
                </c:pt>
                <c:pt idx="1049">
                  <c:v>82.686295768861939</c:v>
                </c:pt>
                <c:pt idx="1050">
                  <c:v>82.761819357427186</c:v>
                </c:pt>
                <c:pt idx="1051">
                  <c:v>82.841898800801474</c:v>
                </c:pt>
                <c:pt idx="1052">
                  <c:v>82.921978244175762</c:v>
                </c:pt>
                <c:pt idx="1053">
                  <c:v>83.00205768755005</c:v>
                </c:pt>
                <c:pt idx="1054">
                  <c:v>83.104241121644947</c:v>
                </c:pt>
                <c:pt idx="1055">
                  <c:v>83.206424555739844</c:v>
                </c:pt>
                <c:pt idx="1056">
                  <c:v>83.308607989834741</c:v>
                </c:pt>
                <c:pt idx="1057">
                  <c:v>83.399920767927284</c:v>
                </c:pt>
                <c:pt idx="1058">
                  <c:v>83.501414384012136</c:v>
                </c:pt>
                <c:pt idx="1059">
                  <c:v>83.551183576704531</c:v>
                </c:pt>
                <c:pt idx="1060">
                  <c:v>83.586575974457475</c:v>
                </c:pt>
                <c:pt idx="1061">
                  <c:v>83.621968372210418</c:v>
                </c:pt>
                <c:pt idx="1062">
                  <c:v>83.657360769963361</c:v>
                </c:pt>
                <c:pt idx="1063">
                  <c:v>83.692753167716305</c:v>
                </c:pt>
                <c:pt idx="1064">
                  <c:v>83.728145565469248</c:v>
                </c:pt>
                <c:pt idx="1065">
                  <c:v>83.792699107635386</c:v>
                </c:pt>
                <c:pt idx="1066">
                  <c:v>83.791338336271266</c:v>
                </c:pt>
                <c:pt idx="1067">
                  <c:v>83.731794382253483</c:v>
                </c:pt>
                <c:pt idx="1068">
                  <c:v>83.659512029420455</c:v>
                </c:pt>
                <c:pt idx="1069">
                  <c:v>83.628911177217887</c:v>
                </c:pt>
                <c:pt idx="1070">
                  <c:v>83.520914308125697</c:v>
                </c:pt>
                <c:pt idx="1071">
                  <c:v>83.412917439033507</c:v>
                </c:pt>
                <c:pt idx="1072">
                  <c:v>83.39951352218111</c:v>
                </c:pt>
                <c:pt idx="1073">
                  <c:v>83.386109605328713</c:v>
                </c:pt>
                <c:pt idx="1074">
                  <c:v>83.372705688476316</c:v>
                </c:pt>
                <c:pt idx="1075">
                  <c:v>83.359301771623919</c:v>
                </c:pt>
                <c:pt idx="1076">
                  <c:v>83.345897854771522</c:v>
                </c:pt>
                <c:pt idx="1077">
                  <c:v>83.332493937919125</c:v>
                </c:pt>
                <c:pt idx="1078">
                  <c:v>83.319090021066728</c:v>
                </c:pt>
                <c:pt idx="1079">
                  <c:v>83.305686104214331</c:v>
                </c:pt>
                <c:pt idx="1080">
                  <c:v>83.292282187361934</c:v>
                </c:pt>
                <c:pt idx="1081">
                  <c:v>83.278878270509537</c:v>
                </c:pt>
                <c:pt idx="1082">
                  <c:v>83.26547435365714</c:v>
                </c:pt>
                <c:pt idx="1083">
                  <c:v>83.252070436804743</c:v>
                </c:pt>
                <c:pt idx="1084">
                  <c:v>83.238666519952346</c:v>
                </c:pt>
                <c:pt idx="1085">
                  <c:v>83.225262603099949</c:v>
                </c:pt>
                <c:pt idx="1086">
                  <c:v>83.211858686247552</c:v>
                </c:pt>
                <c:pt idx="1087">
                  <c:v>83.198454769395155</c:v>
                </c:pt>
                <c:pt idx="1088">
                  <c:v>83.185050852542759</c:v>
                </c:pt>
                <c:pt idx="1089">
                  <c:v>83.171646935690362</c:v>
                </c:pt>
                <c:pt idx="1090">
                  <c:v>83.158243018837965</c:v>
                </c:pt>
                <c:pt idx="1091">
                  <c:v>83.144839101985568</c:v>
                </c:pt>
                <c:pt idx="1092">
                  <c:v>83.131435185133171</c:v>
                </c:pt>
                <c:pt idx="1093">
                  <c:v>83.195427285170396</c:v>
                </c:pt>
                <c:pt idx="1094">
                  <c:v>83.217737884577161</c:v>
                </c:pt>
                <c:pt idx="1095">
                  <c:v>83.252786882799171</c:v>
                </c:pt>
                <c:pt idx="1096">
                  <c:v>83.332866326173459</c:v>
                </c:pt>
                <c:pt idx="1097">
                  <c:v>83.487855636048749</c:v>
                </c:pt>
                <c:pt idx="1098">
                  <c:v>83.651472135110808</c:v>
                </c:pt>
                <c:pt idx="1099">
                  <c:v>83.688997762806451</c:v>
                </c:pt>
                <c:pt idx="1100">
                  <c:v>83.73167407732663</c:v>
                </c:pt>
                <c:pt idx="1101">
                  <c:v>83.774350391846809</c:v>
                </c:pt>
                <c:pt idx="1102">
                  <c:v>83.817026706366988</c:v>
                </c:pt>
                <c:pt idx="1103">
                  <c:v>83.859703020887167</c:v>
                </c:pt>
                <c:pt idx="1104">
                  <c:v>83.904569178680589</c:v>
                </c:pt>
                <c:pt idx="1105">
                  <c:v>83.949435336474011</c:v>
                </c:pt>
                <c:pt idx="1106">
                  <c:v>83.994301494267432</c:v>
                </c:pt>
                <c:pt idx="1107">
                  <c:v>84.112100633824156</c:v>
                </c:pt>
                <c:pt idx="1108">
                  <c:v>84.229899773380879</c:v>
                </c:pt>
                <c:pt idx="1109">
                  <c:v>84.347698912937602</c:v>
                </c:pt>
                <c:pt idx="1110">
                  <c:v>84.465498052494326</c:v>
                </c:pt>
                <c:pt idx="1111">
                  <c:v>84.583297192051049</c:v>
                </c:pt>
                <c:pt idx="1112">
                  <c:v>84.694682244234571</c:v>
                </c:pt>
                <c:pt idx="1113">
                  <c:v>84.802430552396459</c:v>
                </c:pt>
                <c:pt idx="1114">
                  <c:v>84.910178860558347</c:v>
                </c:pt>
                <c:pt idx="1115">
                  <c:v>85.053395744121019</c:v>
                </c:pt>
                <c:pt idx="1116">
                  <c:v>85.164353569571276</c:v>
                </c:pt>
                <c:pt idx="1117">
                  <c:v>85.161317338696151</c:v>
                </c:pt>
                <c:pt idx="1118">
                  <c:v>85.18744225223422</c:v>
                </c:pt>
                <c:pt idx="1119">
                  <c:v>85.184406021359095</c:v>
                </c:pt>
                <c:pt idx="1120">
                  <c:v>85.18136979048397</c:v>
                </c:pt>
                <c:pt idx="1121">
                  <c:v>85.178333559608845</c:v>
                </c:pt>
                <c:pt idx="1122">
                  <c:v>85.17529732873372</c:v>
                </c:pt>
                <c:pt idx="1123">
                  <c:v>85.172261097858595</c:v>
                </c:pt>
                <c:pt idx="1124">
                  <c:v>85.16922486698347</c:v>
                </c:pt>
                <c:pt idx="1125">
                  <c:v>85.275612789684772</c:v>
                </c:pt>
                <c:pt idx="1126">
                  <c:v>85.142590205910992</c:v>
                </c:pt>
                <c:pt idx="1127">
                  <c:v>84.949404793430332</c:v>
                </c:pt>
                <c:pt idx="1128">
                  <c:v>84.755545474582178</c:v>
                </c:pt>
                <c:pt idx="1129">
                  <c:v>84.57931449927834</c:v>
                </c:pt>
                <c:pt idx="1130">
                  <c:v>84.389572108113512</c:v>
                </c:pt>
                <c:pt idx="1131">
                  <c:v>84.199829716948685</c:v>
                </c:pt>
                <c:pt idx="1132">
                  <c:v>84.010087325783857</c:v>
                </c:pt>
                <c:pt idx="1133">
                  <c:v>83.866088572866317</c:v>
                </c:pt>
                <c:pt idx="1134">
                  <c:v>83.661618023654157</c:v>
                </c:pt>
                <c:pt idx="1135">
                  <c:v>83.467572166296932</c:v>
                </c:pt>
                <c:pt idx="1136">
                  <c:v>83.380281110062398</c:v>
                </c:pt>
                <c:pt idx="1137">
                  <c:v>83.292990053827864</c:v>
                </c:pt>
                <c:pt idx="1138">
                  <c:v>83.202850388939623</c:v>
                </c:pt>
                <c:pt idx="1139">
                  <c:v>83.134071038767061</c:v>
                </c:pt>
                <c:pt idx="1140">
                  <c:v>83.065291688594499</c:v>
                </c:pt>
                <c:pt idx="1141">
                  <c:v>82.986963575692883</c:v>
                </c:pt>
                <c:pt idx="1142">
                  <c:v>82.999383865272179</c:v>
                </c:pt>
                <c:pt idx="1143">
                  <c:v>83.016839862872686</c:v>
                </c:pt>
                <c:pt idx="1144">
                  <c:v>83.02393101678561</c:v>
                </c:pt>
                <c:pt idx="1145">
                  <c:v>83.031022170698535</c:v>
                </c:pt>
                <c:pt idx="1146">
                  <c:v>83.043762126704848</c:v>
                </c:pt>
                <c:pt idx="1147">
                  <c:v>83.017401054506294</c:v>
                </c:pt>
                <c:pt idx="1148">
                  <c:v>82.995205425631482</c:v>
                </c:pt>
                <c:pt idx="1149">
                  <c:v>82.977636685454982</c:v>
                </c:pt>
                <c:pt idx="1150">
                  <c:v>82.952612681750324</c:v>
                </c:pt>
                <c:pt idx="1151">
                  <c:v>82.929311192468148</c:v>
                </c:pt>
                <c:pt idx="1152">
                  <c:v>82.873459828984124</c:v>
                </c:pt>
                <c:pt idx="1153">
                  <c:v>82.84262790330142</c:v>
                </c:pt>
                <c:pt idx="1154">
                  <c:v>82.739170352391255</c:v>
                </c:pt>
                <c:pt idx="1155">
                  <c:v>82.699192654160939</c:v>
                </c:pt>
                <c:pt idx="1156">
                  <c:v>82.644065460622386</c:v>
                </c:pt>
                <c:pt idx="1157">
                  <c:v>82.592913753476239</c:v>
                </c:pt>
                <c:pt idx="1158">
                  <c:v>82.548596061832498</c:v>
                </c:pt>
                <c:pt idx="1159">
                  <c:v>82.311590278790192</c:v>
                </c:pt>
                <c:pt idx="1160">
                  <c:v>82.299763998799776</c:v>
                </c:pt>
                <c:pt idx="1161">
                  <c:v>82.28793771880936</c:v>
                </c:pt>
                <c:pt idx="1162">
                  <c:v>82.276111438818944</c:v>
                </c:pt>
                <c:pt idx="1163">
                  <c:v>82.264285158828528</c:v>
                </c:pt>
                <c:pt idx="1164">
                  <c:v>82.252458878838112</c:v>
                </c:pt>
                <c:pt idx="1165">
                  <c:v>82.240632598847696</c:v>
                </c:pt>
                <c:pt idx="1166">
                  <c:v>82.228806318857281</c:v>
                </c:pt>
                <c:pt idx="1167">
                  <c:v>82.216980038866865</c:v>
                </c:pt>
                <c:pt idx="1168">
                  <c:v>82.205153758876449</c:v>
                </c:pt>
                <c:pt idx="1169">
                  <c:v>82.193327478886033</c:v>
                </c:pt>
                <c:pt idx="1170">
                  <c:v>82.181501198895617</c:v>
                </c:pt>
                <c:pt idx="1171">
                  <c:v>82.169674918905201</c:v>
                </c:pt>
                <c:pt idx="1172">
                  <c:v>82.157848638914786</c:v>
                </c:pt>
                <c:pt idx="1173">
                  <c:v>82.14602235892437</c:v>
                </c:pt>
                <c:pt idx="1174">
                  <c:v>82.134196078933954</c:v>
                </c:pt>
                <c:pt idx="1175">
                  <c:v>82.122369798943538</c:v>
                </c:pt>
                <c:pt idx="1176">
                  <c:v>82.110543518953122</c:v>
                </c:pt>
                <c:pt idx="1177">
                  <c:v>82.098717238962706</c:v>
                </c:pt>
                <c:pt idx="1178">
                  <c:v>82.08689095897229</c:v>
                </c:pt>
                <c:pt idx="1179">
                  <c:v>82.075064678981875</c:v>
                </c:pt>
                <c:pt idx="1180">
                  <c:v>82.063238398991459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28352"/>
        <c:axId val="147228928"/>
      </c:scatterChart>
      <c:valAx>
        <c:axId val="14722835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28928"/>
        <c:crosses val="autoZero"/>
        <c:crossBetween val="midCat"/>
      </c:valAx>
      <c:valAx>
        <c:axId val="14722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temperature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28352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power [kW]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output.prediction.nedc_h.ts!$AN$3:$AN$1183</c:f>
              <c:numCache>
                <c:formatCode>General</c:formatCode>
                <c:ptCount val="1181"/>
                <c:pt idx="0">
                  <c:v>1.478285915955319</c:v>
                </c:pt>
                <c:pt idx="1">
                  <c:v>1.478285915955319</c:v>
                </c:pt>
                <c:pt idx="2">
                  <c:v>1.478285915955319</c:v>
                </c:pt>
                <c:pt idx="3">
                  <c:v>1.478285915955319</c:v>
                </c:pt>
                <c:pt idx="4">
                  <c:v>1.4576848807910929</c:v>
                </c:pt>
                <c:pt idx="5">
                  <c:v>1.4576848807910929</c:v>
                </c:pt>
                <c:pt idx="6">
                  <c:v>1.4576848807910929</c:v>
                </c:pt>
                <c:pt idx="7">
                  <c:v>1.4576848807910929</c:v>
                </c:pt>
                <c:pt idx="8">
                  <c:v>1.4576848807910929</c:v>
                </c:pt>
                <c:pt idx="9">
                  <c:v>1.4576848807910929</c:v>
                </c:pt>
                <c:pt idx="10">
                  <c:v>1.4576848807910929</c:v>
                </c:pt>
                <c:pt idx="11">
                  <c:v>1.4576848807910929</c:v>
                </c:pt>
                <c:pt idx="12">
                  <c:v>4.6534337301583388</c:v>
                </c:pt>
                <c:pt idx="13">
                  <c:v>7.1047135314103338</c:v>
                </c:pt>
                <c:pt idx="14">
                  <c:v>11.79445927165319</c:v>
                </c:pt>
                <c:pt idx="15">
                  <c:v>8.2005316879284678</c:v>
                </c:pt>
                <c:pt idx="16">
                  <c:v>1.2394429851401809</c:v>
                </c:pt>
                <c:pt idx="17">
                  <c:v>3.4677820298770281</c:v>
                </c:pt>
                <c:pt idx="18">
                  <c:v>3.0258471424804649</c:v>
                </c:pt>
                <c:pt idx="19">
                  <c:v>3.1237036847443549</c:v>
                </c:pt>
                <c:pt idx="20">
                  <c:v>3.1739972034817718</c:v>
                </c:pt>
                <c:pt idx="21">
                  <c:v>2.8747532266475648</c:v>
                </c:pt>
                <c:pt idx="22">
                  <c:v>4.0212186793806586</c:v>
                </c:pt>
                <c:pt idx="23">
                  <c:v>-0.59395418263276412</c:v>
                </c:pt>
                <c:pt idx="24">
                  <c:v>-2.963922462342552</c:v>
                </c:pt>
                <c:pt idx="25">
                  <c:v>-2.9328089144602059</c:v>
                </c:pt>
                <c:pt idx="26">
                  <c:v>-2.3740254889439258</c:v>
                </c:pt>
                <c:pt idx="27">
                  <c:v>-1.073085348120147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2.0614296201813369</c:v>
                </c:pt>
                <c:pt idx="51">
                  <c:v>3.7555474715118748</c:v>
                </c:pt>
                <c:pt idx="52">
                  <c:v>5.9653008289154776</c:v>
                </c:pt>
                <c:pt idx="53">
                  <c:v>8.8052698106600662</c:v>
                </c:pt>
                <c:pt idx="54">
                  <c:v>6.1846831456057147</c:v>
                </c:pt>
                <c:pt idx="55">
                  <c:v>-9.0476949028219122E-2</c:v>
                </c:pt>
                <c:pt idx="56">
                  <c:v>6.1327565371265873</c:v>
                </c:pt>
                <c:pt idx="57">
                  <c:v>14.205045695026261</c:v>
                </c:pt>
                <c:pt idx="58">
                  <c:v>14.992628456434611</c:v>
                </c:pt>
                <c:pt idx="59">
                  <c:v>17.39385391770454</c:v>
                </c:pt>
                <c:pt idx="60">
                  <c:v>22.58637726916556</c:v>
                </c:pt>
                <c:pt idx="61">
                  <c:v>13.259245095668611</c:v>
                </c:pt>
                <c:pt idx="62">
                  <c:v>1.0795341218203409</c:v>
                </c:pt>
                <c:pt idx="63">
                  <c:v>4.332801835056407</c:v>
                </c:pt>
                <c:pt idx="64">
                  <c:v>3.461005012507766</c:v>
                </c:pt>
                <c:pt idx="65">
                  <c:v>3.6945042873220242</c:v>
                </c:pt>
                <c:pt idx="66">
                  <c:v>3.6318416767367472</c:v>
                </c:pt>
                <c:pt idx="67">
                  <c:v>3.6485350167554271</c:v>
                </c:pt>
                <c:pt idx="68">
                  <c:v>3.643965103925197</c:v>
                </c:pt>
                <c:pt idx="69">
                  <c:v>3.6450926329936322</c:v>
                </c:pt>
                <c:pt idx="70">
                  <c:v>3.6446935809912691</c:v>
                </c:pt>
                <c:pt idx="71">
                  <c:v>3.6447034657941462</c:v>
                </c:pt>
                <c:pt idx="72">
                  <c:v>3.6446042065754911</c:v>
                </c:pt>
                <c:pt idx="73">
                  <c:v>3.644532617430905</c:v>
                </c:pt>
                <c:pt idx="74">
                  <c:v>3.644459520449423</c:v>
                </c:pt>
                <c:pt idx="75">
                  <c:v>3.6443648139343439</c:v>
                </c:pt>
                <c:pt idx="76">
                  <c:v>3.6443580819148629</c:v>
                </c:pt>
                <c:pt idx="77">
                  <c:v>3.6440210918868998</c:v>
                </c:pt>
                <c:pt idx="78">
                  <c:v>3.644917182838483</c:v>
                </c:pt>
                <c:pt idx="79">
                  <c:v>3.641211257399545</c:v>
                </c:pt>
                <c:pt idx="80">
                  <c:v>3.654680268786175</c:v>
                </c:pt>
                <c:pt idx="81">
                  <c:v>3.6040518649871882</c:v>
                </c:pt>
                <c:pt idx="82">
                  <c:v>3.7926371510089778</c:v>
                </c:pt>
                <c:pt idx="83">
                  <c:v>3.088469185855363</c:v>
                </c:pt>
                <c:pt idx="84">
                  <c:v>5.716086906203814</c:v>
                </c:pt>
                <c:pt idx="85">
                  <c:v>-3.899166162161908</c:v>
                </c:pt>
                <c:pt idx="86">
                  <c:v>-6.8657712676632636</c:v>
                </c:pt>
                <c:pt idx="87">
                  <c:v>-6.0307343778305187</c:v>
                </c:pt>
                <c:pt idx="88">
                  <c:v>-5.2517936484732211</c:v>
                </c:pt>
                <c:pt idx="89">
                  <c:v>-4.5231277799193919</c:v>
                </c:pt>
                <c:pt idx="90">
                  <c:v>-3.83891547249705</c:v>
                </c:pt>
                <c:pt idx="91">
                  <c:v>-3.193335426534218</c:v>
                </c:pt>
                <c:pt idx="92">
                  <c:v>-2.5805663423589098</c:v>
                </c:pt>
                <c:pt idx="93">
                  <c:v>-2.3003741607468751</c:v>
                </c:pt>
                <c:pt idx="94">
                  <c:v>-2.3003741607468751</c:v>
                </c:pt>
                <c:pt idx="95">
                  <c:v>-1.086274833244069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2.0605769785752792</c:v>
                </c:pt>
                <c:pt idx="119">
                  <c:v>3.754984163623313</c:v>
                </c:pt>
                <c:pt idx="120">
                  <c:v>5.9582648563585776</c:v>
                </c:pt>
                <c:pt idx="121">
                  <c:v>8.8260274061844921</c:v>
                </c:pt>
                <c:pt idx="122">
                  <c:v>6.06950560256029</c:v>
                </c:pt>
                <c:pt idx="123">
                  <c:v>0.15751198935512489</c:v>
                </c:pt>
                <c:pt idx="124">
                  <c:v>4.5499981504211737</c:v>
                </c:pt>
                <c:pt idx="125">
                  <c:v>9.1707494983510767</c:v>
                </c:pt>
                <c:pt idx="126">
                  <c:v>9.2400968280470988</c:v>
                </c:pt>
                <c:pt idx="127">
                  <c:v>10.70348049659534</c:v>
                </c:pt>
                <c:pt idx="128">
                  <c:v>11.778962975417301</c:v>
                </c:pt>
                <c:pt idx="129">
                  <c:v>12.958100501469101</c:v>
                </c:pt>
                <c:pt idx="130">
                  <c:v>14.276013693491549</c:v>
                </c:pt>
                <c:pt idx="131">
                  <c:v>14.99795047024355</c:v>
                </c:pt>
                <c:pt idx="132">
                  <c:v>18.2546310065622</c:v>
                </c:pt>
                <c:pt idx="133">
                  <c:v>11.743334011045681</c:v>
                </c:pt>
                <c:pt idx="134">
                  <c:v>0.63544642341481894</c:v>
                </c:pt>
                <c:pt idx="135">
                  <c:v>10.03054474904018</c:v>
                </c:pt>
                <c:pt idx="136">
                  <c:v>17.74921612224686</c:v>
                </c:pt>
                <c:pt idx="137">
                  <c:v>16.79053453000839</c:v>
                </c:pt>
                <c:pt idx="138">
                  <c:v>18.30918073648855</c:v>
                </c:pt>
                <c:pt idx="139">
                  <c:v>19.10001429970637</c:v>
                </c:pt>
                <c:pt idx="140">
                  <c:v>20.323844080926989</c:v>
                </c:pt>
                <c:pt idx="141">
                  <c:v>20.64744234931322</c:v>
                </c:pt>
                <c:pt idx="142">
                  <c:v>24.364653711510631</c:v>
                </c:pt>
                <c:pt idx="143">
                  <c:v>15.047884275527609</c:v>
                </c:pt>
                <c:pt idx="144">
                  <c:v>4.5976102304295923</c:v>
                </c:pt>
                <c:pt idx="145">
                  <c:v>7.3962310869666963</c:v>
                </c:pt>
                <c:pt idx="146">
                  <c:v>6.6462622668791056</c:v>
                </c:pt>
                <c:pt idx="147">
                  <c:v>6.8468024677749462</c:v>
                </c:pt>
                <c:pt idx="148">
                  <c:v>6.7938751863821363</c:v>
                </c:pt>
                <c:pt idx="149">
                  <c:v>6.804314454225854</c:v>
                </c:pt>
                <c:pt idx="150">
                  <c:v>6.8147534872445039</c:v>
                </c:pt>
                <c:pt idx="151">
                  <c:v>6.7618277775027638</c:v>
                </c:pt>
                <c:pt idx="152">
                  <c:v>6.9623597573496037</c:v>
                </c:pt>
                <c:pt idx="153">
                  <c:v>6.2124313963786397</c:v>
                </c:pt>
                <c:pt idx="154">
                  <c:v>9.0108666502871273</c:v>
                </c:pt>
                <c:pt idx="155">
                  <c:v>-1.3100540734218511</c:v>
                </c:pt>
                <c:pt idx="156">
                  <c:v>-7.6014930626852051</c:v>
                </c:pt>
                <c:pt idx="157">
                  <c:v>-7.1980575443546098</c:v>
                </c:pt>
                <c:pt idx="158">
                  <c:v>-6.8074095897138056</c:v>
                </c:pt>
                <c:pt idx="159">
                  <c:v>-6.4290307840186109</c:v>
                </c:pt>
                <c:pt idx="160">
                  <c:v>-6.0624027125248476</c:v>
                </c:pt>
                <c:pt idx="161">
                  <c:v>-5.7070069604883322</c:v>
                </c:pt>
                <c:pt idx="162">
                  <c:v>-5.3623251131648866</c:v>
                </c:pt>
                <c:pt idx="163">
                  <c:v>-1.7385325503428659</c:v>
                </c:pt>
                <c:pt idx="164">
                  <c:v>5.3107026672783286</c:v>
                </c:pt>
                <c:pt idx="165">
                  <c:v>3.351749166407993</c:v>
                </c:pt>
                <c:pt idx="166">
                  <c:v>3.8765903922116212</c:v>
                </c:pt>
                <c:pt idx="167">
                  <c:v>3.735911627748477</c:v>
                </c:pt>
                <c:pt idx="168">
                  <c:v>3.7735264825382342</c:v>
                </c:pt>
                <c:pt idx="169">
                  <c:v>3.763484572292191</c:v>
                </c:pt>
                <c:pt idx="170">
                  <c:v>3.7657767268381468</c:v>
                </c:pt>
                <c:pt idx="171">
                  <c:v>3.7663892333482569</c:v>
                </c:pt>
                <c:pt idx="172">
                  <c:v>3.7613863483185068</c:v>
                </c:pt>
                <c:pt idx="173">
                  <c:v>3.7805245977992392</c:v>
                </c:pt>
                <c:pt idx="174">
                  <c:v>3.708714029810448</c:v>
                </c:pt>
                <c:pt idx="175">
                  <c:v>3.9765564586357822</c:v>
                </c:pt>
                <c:pt idx="176">
                  <c:v>3.4568256218889308</c:v>
                </c:pt>
                <c:pt idx="177">
                  <c:v>7.5929675889499171</c:v>
                </c:pt>
                <c:pt idx="178">
                  <c:v>-6.1340063716626743</c:v>
                </c:pt>
                <c:pt idx="179">
                  <c:v>-7.5709629970353864</c:v>
                </c:pt>
                <c:pt idx="180">
                  <c:v>-6.4354574727823994</c:v>
                </c:pt>
                <c:pt idx="181">
                  <c:v>-5.3994105581840204</c:v>
                </c:pt>
                <c:pt idx="182">
                  <c:v>-4.4500711494383802</c:v>
                </c:pt>
                <c:pt idx="183">
                  <c:v>-3.5746881427436028</c:v>
                </c:pt>
                <c:pt idx="184">
                  <c:v>-2.760510434297816</c:v>
                </c:pt>
                <c:pt idx="185">
                  <c:v>-2.3003741607468751</c:v>
                </c:pt>
                <c:pt idx="186">
                  <c:v>-2.3003741607468751</c:v>
                </c:pt>
                <c:pt idx="187">
                  <c:v>-1.1030667864421859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3.1925955630073468</c:v>
                </c:pt>
                <c:pt idx="208">
                  <c:v>5.6411243273575176</c:v>
                </c:pt>
                <c:pt idx="209">
                  <c:v>10.326612797276081</c:v>
                </c:pt>
                <c:pt idx="210">
                  <c:v>6.7816794745199971</c:v>
                </c:pt>
                <c:pt idx="211">
                  <c:v>-0.17040092024605841</c:v>
                </c:pt>
                <c:pt idx="212">
                  <c:v>2.0516545342510142</c:v>
                </c:pt>
                <c:pt idx="213">
                  <c:v>1.609983440871863</c:v>
                </c:pt>
                <c:pt idx="214">
                  <c:v>1.707781803469127</c:v>
                </c:pt>
                <c:pt idx="215">
                  <c:v>1.758045524611012</c:v>
                </c:pt>
                <c:pt idx="216">
                  <c:v>1.4589801852482209</c:v>
                </c:pt>
                <c:pt idx="217">
                  <c:v>2.604762172710557</c:v>
                </c:pt>
                <c:pt idx="218">
                  <c:v>-1.6197862200741009</c:v>
                </c:pt>
                <c:pt idx="219">
                  <c:v>-3.6655827064213922</c:v>
                </c:pt>
                <c:pt idx="220">
                  <c:v>-2.93594454118701</c:v>
                </c:pt>
                <c:pt idx="221">
                  <c:v>-2.3764401775612538</c:v>
                </c:pt>
                <c:pt idx="222">
                  <c:v>-1.074422582607411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2.0592081617776419</c:v>
                </c:pt>
                <c:pt idx="246">
                  <c:v>3.7512551589270302</c:v>
                </c:pt>
                <c:pt idx="247">
                  <c:v>5.9586274487357533</c:v>
                </c:pt>
                <c:pt idx="248">
                  <c:v>8.7955284085123484</c:v>
                </c:pt>
                <c:pt idx="249">
                  <c:v>6.1748587127016243</c:v>
                </c:pt>
                <c:pt idx="250">
                  <c:v>-9.2208735560613819E-2</c:v>
                </c:pt>
                <c:pt idx="251">
                  <c:v>6.1262191716600567</c:v>
                </c:pt>
                <c:pt idx="252">
                  <c:v>14.192982063001731</c:v>
                </c:pt>
                <c:pt idx="253">
                  <c:v>14.97926652506696</c:v>
                </c:pt>
                <c:pt idx="254">
                  <c:v>17.3781863395762</c:v>
                </c:pt>
                <c:pt idx="255">
                  <c:v>22.566695841385911</c:v>
                </c:pt>
                <c:pt idx="256">
                  <c:v>13.244085295578101</c:v>
                </c:pt>
                <c:pt idx="257">
                  <c:v>1.0716068223396029</c:v>
                </c:pt>
                <c:pt idx="258">
                  <c:v>4.3229372466655027</c:v>
                </c:pt>
                <c:pt idx="259">
                  <c:v>3.451660204440282</c:v>
                </c:pt>
                <c:pt idx="260">
                  <c:v>3.685020970332118</c:v>
                </c:pt>
                <c:pt idx="261">
                  <c:v>3.6223962290258762</c:v>
                </c:pt>
                <c:pt idx="262">
                  <c:v>3.6390801810116549</c:v>
                </c:pt>
                <c:pt idx="263">
                  <c:v>3.6345135418959709</c:v>
                </c:pt>
                <c:pt idx="264">
                  <c:v>3.6356409521777682</c:v>
                </c:pt>
                <c:pt idx="265">
                  <c:v>3.6352426903148869</c:v>
                </c:pt>
                <c:pt idx="266">
                  <c:v>3.6352531217779571</c:v>
                </c:pt>
                <c:pt idx="267">
                  <c:v>3.6351544741870421</c:v>
                </c:pt>
                <c:pt idx="268">
                  <c:v>3.6350834801880092</c:v>
                </c:pt>
                <c:pt idx="269">
                  <c:v>3.6350109792404051</c:v>
                </c:pt>
                <c:pt idx="270">
                  <c:v>3.6349168816092878</c:v>
                </c:pt>
                <c:pt idx="271">
                  <c:v>3.6349107061115138</c:v>
                </c:pt>
                <c:pt idx="272">
                  <c:v>3.6345744691155959</c:v>
                </c:pt>
                <c:pt idx="273">
                  <c:v>3.6354705793862681</c:v>
                </c:pt>
                <c:pt idx="274">
                  <c:v>3.631767411369978</c:v>
                </c:pt>
                <c:pt idx="275">
                  <c:v>3.6452289620010232</c:v>
                </c:pt>
                <c:pt idx="276">
                  <c:v>3.5946312297327321</c:v>
                </c:pt>
                <c:pt idx="277">
                  <c:v>3.783104884530752</c:v>
                </c:pt>
                <c:pt idx="278">
                  <c:v>3.0793563346072479</c:v>
                </c:pt>
                <c:pt idx="279">
                  <c:v>5.7054116879713934</c:v>
                </c:pt>
                <c:pt idx="280">
                  <c:v>-3.9042912680503821</c:v>
                </c:pt>
                <c:pt idx="281">
                  <c:v>-6.8657712676632636</c:v>
                </c:pt>
                <c:pt idx="282">
                  <c:v>-6.0307343778305187</c:v>
                </c:pt>
                <c:pt idx="283">
                  <c:v>-5.2517936484732211</c:v>
                </c:pt>
                <c:pt idx="284">
                  <c:v>-4.5231277799193919</c:v>
                </c:pt>
                <c:pt idx="285">
                  <c:v>-3.83891547249705</c:v>
                </c:pt>
                <c:pt idx="286">
                  <c:v>-3.193335426534218</c:v>
                </c:pt>
                <c:pt idx="287">
                  <c:v>-2.5805663423589098</c:v>
                </c:pt>
                <c:pt idx="288">
                  <c:v>-2.3003741607468751</c:v>
                </c:pt>
                <c:pt idx="289">
                  <c:v>-2.3003741607468751</c:v>
                </c:pt>
                <c:pt idx="290">
                  <c:v>-1.0876127626029011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2.0583628251433699</c:v>
                </c:pt>
                <c:pt idx="314">
                  <c:v>3.7507053214517718</c:v>
                </c:pt>
                <c:pt idx="315">
                  <c:v>5.9516160803064952</c:v>
                </c:pt>
                <c:pt idx="316">
                  <c:v>8.8163034805514311</c:v>
                </c:pt>
                <c:pt idx="317">
                  <c:v>6.0597796781979163</c:v>
                </c:pt>
                <c:pt idx="318">
                  <c:v>0.1560193395757116</c:v>
                </c:pt>
                <c:pt idx="319">
                  <c:v>4.5444082232546643</c:v>
                </c:pt>
                <c:pt idx="320">
                  <c:v>9.1619378462225356</c:v>
                </c:pt>
                <c:pt idx="321">
                  <c:v>9.2307193153809965</c:v>
                </c:pt>
                <c:pt idx="322">
                  <c:v>10.692689400074601</c:v>
                </c:pt>
                <c:pt idx="323">
                  <c:v>11.766969338348471</c:v>
                </c:pt>
                <c:pt idx="324">
                  <c:v>12.944823387280501</c:v>
                </c:pt>
                <c:pt idx="325">
                  <c:v>14.261351392298639</c:v>
                </c:pt>
                <c:pt idx="326">
                  <c:v>14.982237624750489</c:v>
                </c:pt>
                <c:pt idx="327">
                  <c:v>18.23634355277154</c:v>
                </c:pt>
                <c:pt idx="328">
                  <c:v>11.72840235650872</c:v>
                </c:pt>
                <c:pt idx="329">
                  <c:v>0.63274428225487156</c:v>
                </c:pt>
                <c:pt idx="330">
                  <c:v>10.019810614426939</c:v>
                </c:pt>
                <c:pt idx="331">
                  <c:v>17.73359600297271</c:v>
                </c:pt>
                <c:pt idx="332">
                  <c:v>16.77516403289377</c:v>
                </c:pt>
                <c:pt idx="333">
                  <c:v>18.29258408037683</c:v>
                </c:pt>
                <c:pt idx="334">
                  <c:v>19.082617728625099</c:v>
                </c:pt>
                <c:pt idx="335">
                  <c:v>20.305385184090969</c:v>
                </c:pt>
                <c:pt idx="336">
                  <c:v>20.628449430855461</c:v>
                </c:pt>
                <c:pt idx="337">
                  <c:v>24.343109249948721</c:v>
                </c:pt>
                <c:pt idx="338">
                  <c:v>15.031500081953849</c:v>
                </c:pt>
                <c:pt idx="339">
                  <c:v>4.5874183979513692</c:v>
                </c:pt>
                <c:pt idx="340">
                  <c:v>7.3843816348667994</c:v>
                </c:pt>
                <c:pt idx="341">
                  <c:v>6.6348583168281072</c:v>
                </c:pt>
                <c:pt idx="342">
                  <c:v>6.8352807399239239</c:v>
                </c:pt>
                <c:pt idx="343">
                  <c:v>6.782385874009413</c:v>
                </c:pt>
                <c:pt idx="344">
                  <c:v>6.7928200120202717</c:v>
                </c:pt>
                <c:pt idx="345">
                  <c:v>6.8032539174802729</c:v>
                </c:pt>
                <c:pt idx="346">
                  <c:v>6.7503606086052717</c:v>
                </c:pt>
                <c:pt idx="347">
                  <c:v>6.9507748876057676</c:v>
                </c:pt>
                <c:pt idx="348">
                  <c:v>6.2012916517091838</c:v>
                </c:pt>
                <c:pt idx="349">
                  <c:v>8.9980710116753588</c:v>
                </c:pt>
                <c:pt idx="350">
                  <c:v>-1.315311851943602</c:v>
                </c:pt>
                <c:pt idx="351">
                  <c:v>-7.6014930626852051</c:v>
                </c:pt>
                <c:pt idx="352">
                  <c:v>-7.1980575443546098</c:v>
                </c:pt>
                <c:pt idx="353">
                  <c:v>-6.8074095897138056</c:v>
                </c:pt>
                <c:pt idx="354">
                  <c:v>-6.4290307840186109</c:v>
                </c:pt>
                <c:pt idx="355">
                  <c:v>-6.0624027125248476</c:v>
                </c:pt>
                <c:pt idx="356">
                  <c:v>-5.7070069604883322</c:v>
                </c:pt>
                <c:pt idx="357">
                  <c:v>-5.3623251131648866</c:v>
                </c:pt>
                <c:pt idx="358">
                  <c:v>-1.742555552488668</c:v>
                </c:pt>
                <c:pt idx="359">
                  <c:v>5.3027926364209614</c:v>
                </c:pt>
                <c:pt idx="360">
                  <c:v>3.3449983591114099</c:v>
                </c:pt>
                <c:pt idx="361">
                  <c:v>3.8695295070951952</c:v>
                </c:pt>
                <c:pt idx="362">
                  <c:v>3.728934335373892</c:v>
                </c:pt>
                <c:pt idx="363">
                  <c:v>3.766527323889008</c:v>
                </c:pt>
                <c:pt idx="364">
                  <c:v>3.7564917343598432</c:v>
                </c:pt>
                <c:pt idx="365">
                  <c:v>3.7587829148866079</c:v>
                </c:pt>
                <c:pt idx="366">
                  <c:v>3.7593954408288921</c:v>
                </c:pt>
                <c:pt idx="367">
                  <c:v>3.754395895457713</c:v>
                </c:pt>
                <c:pt idx="368">
                  <c:v>3.7735232110426788</c:v>
                </c:pt>
                <c:pt idx="369">
                  <c:v>3.7017554801188828</c:v>
                </c:pt>
                <c:pt idx="370">
                  <c:v>3.969439946417495</c:v>
                </c:pt>
                <c:pt idx="371">
                  <c:v>3.450300532858305</c:v>
                </c:pt>
                <c:pt idx="372">
                  <c:v>7.5806454951503222</c:v>
                </c:pt>
                <c:pt idx="373">
                  <c:v>-6.1409267244339647</c:v>
                </c:pt>
                <c:pt idx="374">
                  <c:v>-7.5709629970353864</c:v>
                </c:pt>
                <c:pt idx="375">
                  <c:v>-6.4354574727823994</c:v>
                </c:pt>
                <c:pt idx="376">
                  <c:v>-5.3994105581840204</c:v>
                </c:pt>
                <c:pt idx="377">
                  <c:v>-4.4500711494383802</c:v>
                </c:pt>
                <c:pt idx="378">
                  <c:v>-3.5746881427436028</c:v>
                </c:pt>
                <c:pt idx="379">
                  <c:v>-2.760510434297816</c:v>
                </c:pt>
                <c:pt idx="380">
                  <c:v>-2.3003741607468751</c:v>
                </c:pt>
                <c:pt idx="381">
                  <c:v>-2.3003741607468751</c:v>
                </c:pt>
                <c:pt idx="382">
                  <c:v>-1.1044054201689679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3.1894754593895218</c:v>
                </c:pt>
                <c:pt idx="403">
                  <c:v>5.6352821370271799</c:v>
                </c:pt>
                <c:pt idx="404">
                  <c:v>10.316558138405579</c:v>
                </c:pt>
                <c:pt idx="405">
                  <c:v>6.7715767888748077</c:v>
                </c:pt>
                <c:pt idx="406">
                  <c:v>-0.17159009763615329</c:v>
                </c:pt>
                <c:pt idx="407">
                  <c:v>2.0442478945209661</c:v>
                </c:pt>
                <c:pt idx="408">
                  <c:v>1.602837820948553</c:v>
                </c:pt>
                <c:pt idx="409">
                  <c:v>1.7005786179107061</c:v>
                </c:pt>
                <c:pt idx="410">
                  <c:v>1.7508128568705139</c:v>
                </c:pt>
                <c:pt idx="411">
                  <c:v>1.451924276675856</c:v>
                </c:pt>
                <c:pt idx="412">
                  <c:v>2.597029994002344</c:v>
                </c:pt>
                <c:pt idx="413">
                  <c:v>-1.6221205733191231</c:v>
                </c:pt>
                <c:pt idx="414">
                  <c:v>-3.6692809447332619</c:v>
                </c:pt>
                <c:pt idx="415">
                  <c:v>-2.93904716415754</c:v>
                </c:pt>
                <c:pt idx="416">
                  <c:v>-2.3788294505913501</c:v>
                </c:pt>
                <c:pt idx="417">
                  <c:v>-1.0757457421536989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2.0570100851339972</c:v>
                </c:pt>
                <c:pt idx="441">
                  <c:v>3.747008024893864</c:v>
                </c:pt>
                <c:pt idx="442">
                  <c:v>5.9520243095804739</c:v>
                </c:pt>
                <c:pt idx="443">
                  <c:v>8.7858895415096914</c:v>
                </c:pt>
                <c:pt idx="444">
                  <c:v>6.1651376910279154</c:v>
                </c:pt>
                <c:pt idx="445">
                  <c:v>-9.3922292964581544E-2</c:v>
                </c:pt>
                <c:pt idx="446">
                  <c:v>6.1197506197986868</c:v>
                </c:pt>
                <c:pt idx="447">
                  <c:v>14.181045416818909</c:v>
                </c:pt>
                <c:pt idx="448">
                  <c:v>14.966045248707321</c:v>
                </c:pt>
                <c:pt idx="449">
                  <c:v>17.362683690775381</c:v>
                </c:pt>
                <c:pt idx="450">
                  <c:v>22.547221601552369</c:v>
                </c:pt>
                <c:pt idx="451">
                  <c:v>13.22908508922033</c:v>
                </c:pt>
                <c:pt idx="452">
                  <c:v>1.0637629795798109</c:v>
                </c:pt>
                <c:pt idx="453">
                  <c:v>4.313176511160786</c:v>
                </c:pt>
                <c:pt idx="454">
                  <c:v>3.44241378012015</c:v>
                </c:pt>
                <c:pt idx="455">
                  <c:v>3.675637498410615</c:v>
                </c:pt>
                <c:pt idx="456">
                  <c:v>3.6130502307444141</c:v>
                </c:pt>
                <c:pt idx="457">
                  <c:v>3.6297248966121112</c:v>
                </c:pt>
                <c:pt idx="458">
                  <c:v>3.625161499810615</c:v>
                </c:pt>
                <c:pt idx="459">
                  <c:v>3.6262887956255692</c:v>
                </c:pt>
                <c:pt idx="460">
                  <c:v>3.625891318650956</c:v>
                </c:pt>
                <c:pt idx="461">
                  <c:v>3.6259022940864249</c:v>
                </c:pt>
                <c:pt idx="462">
                  <c:v>3.6258042547509461</c:v>
                </c:pt>
                <c:pt idx="463">
                  <c:v>3.6257338526983318</c:v>
                </c:pt>
                <c:pt idx="464">
                  <c:v>3.6256619445757292</c:v>
                </c:pt>
                <c:pt idx="465">
                  <c:v>3.6255684524839742</c:v>
                </c:pt>
                <c:pt idx="466">
                  <c:v>3.625562830714387</c:v>
                </c:pt>
                <c:pt idx="467">
                  <c:v>3.6252273418869079</c:v>
                </c:pt>
                <c:pt idx="468">
                  <c:v>3.6261234743405559</c:v>
                </c:pt>
                <c:pt idx="469">
                  <c:v>3.622423037770238</c:v>
                </c:pt>
                <c:pt idx="470">
                  <c:v>3.635877209299005</c:v>
                </c:pt>
                <c:pt idx="471">
                  <c:v>3.5853098285459679</c:v>
                </c:pt>
                <c:pt idx="472">
                  <c:v>3.7736730311037179</c:v>
                </c:pt>
                <c:pt idx="473">
                  <c:v>3.0703394812433178</c:v>
                </c:pt>
                <c:pt idx="474">
                  <c:v>5.694848929567387</c:v>
                </c:pt>
                <c:pt idx="475">
                  <c:v>-3.9093623810322859</c:v>
                </c:pt>
                <c:pt idx="476">
                  <c:v>-6.8657712676632636</c:v>
                </c:pt>
                <c:pt idx="477">
                  <c:v>-6.0307343778305187</c:v>
                </c:pt>
                <c:pt idx="478">
                  <c:v>-5.2517936484732211</c:v>
                </c:pt>
                <c:pt idx="479">
                  <c:v>-4.5231277799193919</c:v>
                </c:pt>
                <c:pt idx="480">
                  <c:v>-3.83891547249705</c:v>
                </c:pt>
                <c:pt idx="481">
                  <c:v>-3.193335426534218</c:v>
                </c:pt>
                <c:pt idx="482">
                  <c:v>-2.5805663423589098</c:v>
                </c:pt>
                <c:pt idx="483">
                  <c:v>-2.3003741607468751</c:v>
                </c:pt>
                <c:pt idx="484">
                  <c:v>-2.3003741607468751</c:v>
                </c:pt>
                <c:pt idx="485">
                  <c:v>-1.0889365968978559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2.0561719977815911</c:v>
                </c:pt>
                <c:pt idx="509">
                  <c:v>3.7464715570140621</c:v>
                </c:pt>
                <c:pt idx="510">
                  <c:v>5.9450373499589126</c:v>
                </c:pt>
                <c:pt idx="511">
                  <c:v>8.8066819991996148</c:v>
                </c:pt>
                <c:pt idx="512">
                  <c:v>6.0501562212769437</c:v>
                </c:pt>
                <c:pt idx="513">
                  <c:v>0.15454241601221069</c:v>
                </c:pt>
                <c:pt idx="514">
                  <c:v>4.5388771902793907</c:v>
                </c:pt>
                <c:pt idx="515">
                  <c:v>9.1532190327967626</c:v>
                </c:pt>
                <c:pt idx="516">
                  <c:v>9.2214406048745072</c:v>
                </c:pt>
                <c:pt idx="517">
                  <c:v>10.68201200138744</c:v>
                </c:pt>
                <c:pt idx="518">
                  <c:v>11.75510207200168</c:v>
                </c:pt>
                <c:pt idx="519">
                  <c:v>12.931686170370149</c:v>
                </c:pt>
                <c:pt idx="520">
                  <c:v>14.24684358767175</c:v>
                </c:pt>
                <c:pt idx="521">
                  <c:v>14.96669035008491</c:v>
                </c:pt>
                <c:pt idx="522">
                  <c:v>18.218248805129679</c:v>
                </c:pt>
                <c:pt idx="523">
                  <c:v>11.71362805143143</c:v>
                </c:pt>
                <c:pt idx="524">
                  <c:v>0.63007061717265045</c:v>
                </c:pt>
                <c:pt idx="525">
                  <c:v>10.0091895997558</c:v>
                </c:pt>
                <c:pt idx="526">
                  <c:v>17.718140497319538</c:v>
                </c:pt>
                <c:pt idx="527">
                  <c:v>16.75995552305957</c:v>
                </c:pt>
                <c:pt idx="528">
                  <c:v>18.276162338580061</c:v>
                </c:pt>
                <c:pt idx="529">
                  <c:v>19.06540450758202</c:v>
                </c:pt>
                <c:pt idx="530">
                  <c:v>20.287120839539561</c:v>
                </c:pt>
                <c:pt idx="531">
                  <c:v>20.60965669960077</c:v>
                </c:pt>
                <c:pt idx="532">
                  <c:v>24.321791876716858</c:v>
                </c:pt>
                <c:pt idx="533">
                  <c:v>15.01528859152419</c:v>
                </c:pt>
                <c:pt idx="534">
                  <c:v>4.5773339994726454</c:v>
                </c:pt>
                <c:pt idx="535">
                  <c:v>7.3726570939824576</c:v>
                </c:pt>
                <c:pt idx="536">
                  <c:v>6.6235745854515367</c:v>
                </c:pt>
                <c:pt idx="537">
                  <c:v>6.8238804761166598</c:v>
                </c:pt>
                <c:pt idx="538">
                  <c:v>6.7710176877109642</c:v>
                </c:pt>
                <c:pt idx="539">
                  <c:v>6.7814467537325918</c:v>
                </c:pt>
                <c:pt idx="540">
                  <c:v>6.791875589456625</c:v>
                </c:pt>
                <c:pt idx="541">
                  <c:v>6.7390143435938041</c:v>
                </c:pt>
                <c:pt idx="542">
                  <c:v>6.9393121665166237</c:v>
                </c:pt>
                <c:pt idx="543">
                  <c:v>6.1902693660239487</c:v>
                </c:pt>
                <c:pt idx="544">
                  <c:v>8.9854102962186637</c:v>
                </c:pt>
                <c:pt idx="545">
                  <c:v>-1.3205141882868969</c:v>
                </c:pt>
                <c:pt idx="546">
                  <c:v>-7.6014930626852051</c:v>
                </c:pt>
                <c:pt idx="547">
                  <c:v>-7.1980575443546098</c:v>
                </c:pt>
                <c:pt idx="548">
                  <c:v>-6.8074095897138056</c:v>
                </c:pt>
                <c:pt idx="549">
                  <c:v>-6.4290307840186109</c:v>
                </c:pt>
                <c:pt idx="550">
                  <c:v>-6.0624027125248476</c:v>
                </c:pt>
                <c:pt idx="551">
                  <c:v>-5.7070069604883322</c:v>
                </c:pt>
                <c:pt idx="552">
                  <c:v>-5.3623251131648866</c:v>
                </c:pt>
                <c:pt idx="553">
                  <c:v>-1.746536132915492</c:v>
                </c:pt>
                <c:pt idx="554">
                  <c:v>5.2949660151900311</c:v>
                </c:pt>
                <c:pt idx="555">
                  <c:v>3.3383187390957212</c:v>
                </c:pt>
                <c:pt idx="556">
                  <c:v>3.8625430805516969</c:v>
                </c:pt>
                <c:pt idx="557">
                  <c:v>3.7220306215572032</c:v>
                </c:pt>
                <c:pt idx="558">
                  <c:v>3.759601975883597</c:v>
                </c:pt>
                <c:pt idx="559">
                  <c:v>3.7495726419095838</c:v>
                </c:pt>
                <c:pt idx="560">
                  <c:v>3.751862860183754</c:v>
                </c:pt>
                <c:pt idx="561">
                  <c:v>3.752475406847906</c:v>
                </c:pt>
                <c:pt idx="562">
                  <c:v>3.7474791674081649</c:v>
                </c:pt>
                <c:pt idx="563">
                  <c:v>3.7665956659079831</c:v>
                </c:pt>
                <c:pt idx="564">
                  <c:v>3.6948703217455479</c:v>
                </c:pt>
                <c:pt idx="565">
                  <c:v>3.962398493058882</c:v>
                </c:pt>
                <c:pt idx="566">
                  <c:v>3.4438442662532678</c:v>
                </c:pt>
                <c:pt idx="567">
                  <c:v>7.5684533695130796</c:v>
                </c:pt>
                <c:pt idx="568">
                  <c:v>-6.1477740818298399</c:v>
                </c:pt>
                <c:pt idx="569">
                  <c:v>-7.5709629970353864</c:v>
                </c:pt>
                <c:pt idx="570">
                  <c:v>-6.4354574727823994</c:v>
                </c:pt>
                <c:pt idx="571">
                  <c:v>-5.3994105581840204</c:v>
                </c:pt>
                <c:pt idx="572">
                  <c:v>-4.4500711494383802</c:v>
                </c:pt>
                <c:pt idx="573">
                  <c:v>-3.5746881427436028</c:v>
                </c:pt>
                <c:pt idx="574">
                  <c:v>-2.760510434297816</c:v>
                </c:pt>
                <c:pt idx="575">
                  <c:v>-2.3003741607468751</c:v>
                </c:pt>
                <c:pt idx="576">
                  <c:v>-2.3003741607468751</c:v>
                </c:pt>
                <c:pt idx="577">
                  <c:v>-1.1057299340850031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3.1863882663966958</c:v>
                </c:pt>
                <c:pt idx="598">
                  <c:v>5.6295015700573536</c:v>
                </c:pt>
                <c:pt idx="599">
                  <c:v>10.306609537239</c:v>
                </c:pt>
                <c:pt idx="600">
                  <c:v>6.7615806696237186</c:v>
                </c:pt>
                <c:pt idx="601">
                  <c:v>-0.17276673087435099</c:v>
                </c:pt>
                <c:pt idx="602">
                  <c:v>2.0369193844413771</c:v>
                </c:pt>
                <c:pt idx="603">
                  <c:v>1.595767579195611</c:v>
                </c:pt>
                <c:pt idx="604">
                  <c:v>1.6934514194997969</c:v>
                </c:pt>
                <c:pt idx="605">
                  <c:v>1.7436564890840931</c:v>
                </c:pt>
                <c:pt idx="606">
                  <c:v>1.4449428051422091</c:v>
                </c:pt>
                <c:pt idx="607">
                  <c:v>2.5893793884278988</c:v>
                </c:pt>
                <c:pt idx="608">
                  <c:v>-1.6244302988945081</c:v>
                </c:pt>
                <c:pt idx="609">
                  <c:v>-3.672940166246121</c:v>
                </c:pt>
                <c:pt idx="610">
                  <c:v>-2.9421170541328858</c:v>
                </c:pt>
                <c:pt idx="611">
                  <c:v>-2.381193516542361</c:v>
                </c:pt>
                <c:pt idx="612">
                  <c:v>-1.077054942229092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2.0548351984276629</c:v>
                </c:pt>
                <c:pt idx="636">
                  <c:v>3.7428056987658072</c:v>
                </c:pt>
                <c:pt idx="637">
                  <c:v>5.9454908351766864</c:v>
                </c:pt>
                <c:pt idx="638">
                  <c:v>8.7763523684015059</c:v>
                </c:pt>
                <c:pt idx="639">
                  <c:v>6.1555192321037264</c:v>
                </c:pt>
                <c:pt idx="640">
                  <c:v>-9.5617770817476799E-2</c:v>
                </c:pt>
                <c:pt idx="641">
                  <c:v>6.1133503168990799</c:v>
                </c:pt>
                <c:pt idx="642">
                  <c:v>14.169234714474211</c:v>
                </c:pt>
                <c:pt idx="643">
                  <c:v>14.952963473128531</c:v>
                </c:pt>
                <c:pt idx="644">
                  <c:v>17.347344617798701</c:v>
                </c:pt>
                <c:pt idx="645">
                  <c:v>22.527952849246411</c:v>
                </c:pt>
                <c:pt idx="646">
                  <c:v>13.214243166678211</c:v>
                </c:pt>
                <c:pt idx="647">
                  <c:v>1.056001908490406</c:v>
                </c:pt>
                <c:pt idx="648">
                  <c:v>4.303518776069458</c:v>
                </c:pt>
                <c:pt idx="649">
                  <c:v>3.4332649319173281</c:v>
                </c:pt>
                <c:pt idx="650">
                  <c:v>3.6663530518841081</c:v>
                </c:pt>
                <c:pt idx="651">
                  <c:v>3.6038028654184382</c:v>
                </c:pt>
                <c:pt idx="652">
                  <c:v>3.6204683461979341</c:v>
                </c:pt>
                <c:pt idx="653">
                  <c:v>3.615908160519774</c:v>
                </c:pt>
                <c:pt idx="654">
                  <c:v>3.617035346103934</c:v>
                </c:pt>
                <c:pt idx="655">
                  <c:v>3.616638648761207</c:v>
                </c:pt>
                <c:pt idx="656">
                  <c:v>3.6166501654550758</c:v>
                </c:pt>
                <c:pt idx="657">
                  <c:v>3.6165527309821361</c:v>
                </c:pt>
                <c:pt idx="658">
                  <c:v>3.6164829176548041</c:v>
                </c:pt>
                <c:pt idx="659">
                  <c:v>3.6164115991263959</c:v>
                </c:pt>
                <c:pt idx="660">
                  <c:v>3.616318709208592</c:v>
                </c:pt>
                <c:pt idx="661">
                  <c:v>3.6163136383483421</c:v>
                </c:pt>
                <c:pt idx="662">
                  <c:v>3.6159788928173668</c:v>
                </c:pt>
                <c:pt idx="663">
                  <c:v>3.6168750502460729</c:v>
                </c:pt>
                <c:pt idx="664">
                  <c:v>3.6131773193101968</c:v>
                </c:pt>
                <c:pt idx="665">
                  <c:v>3.62662419267081</c:v>
                </c:pt>
                <c:pt idx="666">
                  <c:v>3.5760868459988608</c:v>
                </c:pt>
                <c:pt idx="667">
                  <c:v>3.7643407655633601</c:v>
                </c:pt>
                <c:pt idx="668">
                  <c:v>3.061417836834293</c:v>
                </c:pt>
                <c:pt idx="669">
                  <c:v>5.684397706724579</c:v>
                </c:pt>
                <c:pt idx="670">
                  <c:v>-3.9143799448854191</c:v>
                </c:pt>
                <c:pt idx="671">
                  <c:v>-6.8657712676632636</c:v>
                </c:pt>
                <c:pt idx="672">
                  <c:v>-6.0307343778305187</c:v>
                </c:pt>
                <c:pt idx="673">
                  <c:v>-5.2517936484732211</c:v>
                </c:pt>
                <c:pt idx="674">
                  <c:v>-4.5231277799193919</c:v>
                </c:pt>
                <c:pt idx="675">
                  <c:v>-3.83891547249705</c:v>
                </c:pt>
                <c:pt idx="676">
                  <c:v>-3.193335426534218</c:v>
                </c:pt>
                <c:pt idx="677">
                  <c:v>-2.5805663423589098</c:v>
                </c:pt>
                <c:pt idx="678">
                  <c:v>-2.3003741607468751</c:v>
                </c:pt>
                <c:pt idx="679">
                  <c:v>-2.3003741607468751</c:v>
                </c:pt>
                <c:pt idx="680">
                  <c:v>-1.0902464519789019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2.0540043047686098</c:v>
                </c:pt>
                <c:pt idx="704">
                  <c:v>3.7422824998037831</c:v>
                </c:pt>
                <c:pt idx="705">
                  <c:v>5.9385280895779111</c:v>
                </c:pt>
                <c:pt idx="706">
                  <c:v>8.7971621200628718</c:v>
                </c:pt>
                <c:pt idx="707">
                  <c:v>6.0406343894988517</c:v>
                </c:pt>
                <c:pt idx="708">
                  <c:v>0.15308108938507259</c:v>
                </c:pt>
                <c:pt idx="709">
                  <c:v>4.5334045673474437</c:v>
                </c:pt>
                <c:pt idx="710">
                  <c:v>9.1445922948574427</c:v>
                </c:pt>
                <c:pt idx="711">
                  <c:v>9.212259884253486</c:v>
                </c:pt>
                <c:pt idx="712">
                  <c:v>10.671447365757359</c:v>
                </c:pt>
                <c:pt idx="713">
                  <c:v>11.74336013735612</c:v>
                </c:pt>
                <c:pt idx="714">
                  <c:v>12.918687700436161</c:v>
                </c:pt>
                <c:pt idx="715">
                  <c:v>14.232489009186279</c:v>
                </c:pt>
                <c:pt idx="716">
                  <c:v>14.95130728466342</c:v>
                </c:pt>
                <c:pt idx="717">
                  <c:v>18.200345178783842</c:v>
                </c:pt>
                <c:pt idx="718">
                  <c:v>11.69900980163048</c:v>
                </c:pt>
                <c:pt idx="719">
                  <c:v>0.627425193936342</c:v>
                </c:pt>
                <c:pt idx="720">
                  <c:v>9.9986807745513904</c:v>
                </c:pt>
                <c:pt idx="721">
                  <c:v>17.702848251176238</c:v>
                </c:pt>
                <c:pt idx="722">
                  <c:v>16.744907667909271</c:v>
                </c:pt>
                <c:pt idx="723">
                  <c:v>18.259914072058901</c:v>
                </c:pt>
                <c:pt idx="724">
                  <c:v>19.048373128026171</c:v>
                </c:pt>
                <c:pt idx="725">
                  <c:v>20.269049446430259</c:v>
                </c:pt>
                <c:pt idx="726">
                  <c:v>20.591062508206949</c:v>
                </c:pt>
                <c:pt idx="727">
                  <c:v>24.300699722945922</c:v>
                </c:pt>
                <c:pt idx="728">
                  <c:v>14.999248382811221</c:v>
                </c:pt>
                <c:pt idx="729">
                  <c:v>4.5673561506901974</c:v>
                </c:pt>
                <c:pt idx="730">
                  <c:v>7.3610564360868018</c:v>
                </c:pt>
                <c:pt idx="731">
                  <c:v>6.6124100830803698</c:v>
                </c:pt>
                <c:pt idx="732">
                  <c:v>6.8126006763627656</c:v>
                </c:pt>
                <c:pt idx="733">
                  <c:v>6.7597696302095498</c:v>
                </c:pt>
                <c:pt idx="734">
                  <c:v>6.7701936815400794</c:v>
                </c:pt>
                <c:pt idx="735">
                  <c:v>6.7806175048054236</c:v>
                </c:pt>
                <c:pt idx="736">
                  <c:v>6.7277879868131851</c:v>
                </c:pt>
                <c:pt idx="737">
                  <c:v>6.9279705881064597</c:v>
                </c:pt>
                <c:pt idx="738">
                  <c:v>6.1793635719024467</c:v>
                </c:pt>
                <c:pt idx="739">
                  <c:v>8.9728833925813891</c:v>
                </c:pt>
                <c:pt idx="740">
                  <c:v>-1.325661539151157</c:v>
                </c:pt>
                <c:pt idx="741">
                  <c:v>-7.6014930626852051</c:v>
                </c:pt>
                <c:pt idx="742">
                  <c:v>-7.1980575443546098</c:v>
                </c:pt>
                <c:pt idx="743">
                  <c:v>-6.8074095897138056</c:v>
                </c:pt>
                <c:pt idx="744">
                  <c:v>-6.4290307840186109</c:v>
                </c:pt>
                <c:pt idx="745">
                  <c:v>-6.0624027125248476</c:v>
                </c:pt>
                <c:pt idx="746">
                  <c:v>-5.7070069604883322</c:v>
                </c:pt>
                <c:pt idx="747">
                  <c:v>-5.3623251131648866</c:v>
                </c:pt>
                <c:pt idx="748">
                  <c:v>-1.7504746410680201</c:v>
                </c:pt>
                <c:pt idx="749">
                  <c:v>5.287222116507051</c:v>
                </c:pt>
                <c:pt idx="750">
                  <c:v>3.3317097199357151</c:v>
                </c:pt>
                <c:pt idx="751">
                  <c:v>3.8556304991811792</c:v>
                </c:pt>
                <c:pt idx="752">
                  <c:v>3.7151998801213169</c:v>
                </c:pt>
                <c:pt idx="753">
                  <c:v>3.7527498304060951</c:v>
                </c:pt>
                <c:pt idx="754">
                  <c:v>3.7427266873355749</c:v>
                </c:pt>
                <c:pt idx="755">
                  <c:v>3.7450159550000119</c:v>
                </c:pt>
                <c:pt idx="756">
                  <c:v>3.7456285236383171</c:v>
                </c:pt>
                <c:pt idx="757">
                  <c:v>3.7406355566540181</c:v>
                </c:pt>
                <c:pt idx="758">
                  <c:v>3.7597413538899338</c:v>
                </c:pt>
                <c:pt idx="759">
                  <c:v>3.6880579498693709</c:v>
                </c:pt>
                <c:pt idx="760">
                  <c:v>3.9554314799693939</c:v>
                </c:pt>
                <c:pt idx="761">
                  <c:v>3.4374562548550709</c:v>
                </c:pt>
                <c:pt idx="762">
                  <c:v>7.5563901408249228</c:v>
                </c:pt>
                <c:pt idx="763">
                  <c:v>-6.154549045532006</c:v>
                </c:pt>
                <c:pt idx="764">
                  <c:v>-7.5709629970353864</c:v>
                </c:pt>
                <c:pt idx="765">
                  <c:v>-6.4354574727823994</c:v>
                </c:pt>
                <c:pt idx="766">
                  <c:v>-5.3994105581840204</c:v>
                </c:pt>
                <c:pt idx="767">
                  <c:v>-4.4500711494383802</c:v>
                </c:pt>
                <c:pt idx="768">
                  <c:v>-3.5746881427436028</c:v>
                </c:pt>
                <c:pt idx="769">
                  <c:v>-2.760510434297816</c:v>
                </c:pt>
                <c:pt idx="770">
                  <c:v>-2.3003741607468751</c:v>
                </c:pt>
                <c:pt idx="771">
                  <c:v>-2.3003741607468751</c:v>
                </c:pt>
                <c:pt idx="772">
                  <c:v>-1.10704044456243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2.0527156277159042</c:v>
                </c:pt>
                <c:pt idx="802">
                  <c:v>3.7397921371623508</c:v>
                </c:pt>
                <c:pt idx="803">
                  <c:v>5.9346583841030069</c:v>
                </c:pt>
                <c:pt idx="804">
                  <c:v>8.7915026254699509</c:v>
                </c:pt>
                <c:pt idx="805">
                  <c:v>6.0349737350524464</c:v>
                </c:pt>
                <c:pt idx="806">
                  <c:v>0.15221234233709161</c:v>
                </c:pt>
                <c:pt idx="807">
                  <c:v>4.5301511365715461</c:v>
                </c:pt>
                <c:pt idx="808">
                  <c:v>9.1394637683622637</c:v>
                </c:pt>
                <c:pt idx="809">
                  <c:v>9.2068020201989</c:v>
                </c:pt>
                <c:pt idx="810">
                  <c:v>10.665166776579429</c:v>
                </c:pt>
                <c:pt idx="811">
                  <c:v>11.73637965401007</c:v>
                </c:pt>
                <c:pt idx="812">
                  <c:v>12.91096022187917</c:v>
                </c:pt>
                <c:pt idx="813">
                  <c:v>14.22395532477767</c:v>
                </c:pt>
                <c:pt idx="814">
                  <c:v>14.942162226341051</c:v>
                </c:pt>
                <c:pt idx="815">
                  <c:v>18.189701468778811</c:v>
                </c:pt>
                <c:pt idx="816">
                  <c:v>11.690320030560249</c:v>
                </c:pt>
                <c:pt idx="817">
                  <c:v>0.62585027267586568</c:v>
                </c:pt>
                <c:pt idx="818">
                  <c:v>9.9924423827882407</c:v>
                </c:pt>
                <c:pt idx="819">
                  <c:v>17.693721732138972</c:v>
                </c:pt>
                <c:pt idx="820">
                  <c:v>16.7361007719689</c:v>
                </c:pt>
                <c:pt idx="821">
                  <c:v>18.249711124013</c:v>
                </c:pt>
                <c:pt idx="822">
                  <c:v>19.040370141874309</c:v>
                </c:pt>
                <c:pt idx="823">
                  <c:v>20.25003743849447</c:v>
                </c:pt>
                <c:pt idx="824">
                  <c:v>20.6121714411799</c:v>
                </c:pt>
                <c:pt idx="825">
                  <c:v>24.163261634369832</c:v>
                </c:pt>
                <c:pt idx="826">
                  <c:v>15.638070611369381</c:v>
                </c:pt>
                <c:pt idx="827">
                  <c:v>2.715002600244218</c:v>
                </c:pt>
                <c:pt idx="828">
                  <c:v>13.83018918186097</c:v>
                </c:pt>
                <c:pt idx="829">
                  <c:v>22.46983454022287</c:v>
                </c:pt>
                <c:pt idx="830">
                  <c:v>21.093561594923379</c:v>
                </c:pt>
                <c:pt idx="831">
                  <c:v>22.498623633184621</c:v>
                </c:pt>
                <c:pt idx="832">
                  <c:v>23.15459105815853</c:v>
                </c:pt>
                <c:pt idx="833">
                  <c:v>24.035175597609459</c:v>
                </c:pt>
                <c:pt idx="834">
                  <c:v>24.873937917992649</c:v>
                </c:pt>
                <c:pt idx="835">
                  <c:v>25.739012628074711</c:v>
                </c:pt>
                <c:pt idx="836">
                  <c:v>26.6336863533094</c:v>
                </c:pt>
                <c:pt idx="837">
                  <c:v>27.47476033876552</c:v>
                </c:pt>
                <c:pt idx="838">
                  <c:v>28.601739708206459</c:v>
                </c:pt>
                <c:pt idx="839">
                  <c:v>28.71344323504217</c:v>
                </c:pt>
                <c:pt idx="840">
                  <c:v>32.782234064430327</c:v>
                </c:pt>
                <c:pt idx="841">
                  <c:v>21.907515568453011</c:v>
                </c:pt>
                <c:pt idx="842">
                  <c:v>8.7963005290243679</c:v>
                </c:pt>
                <c:pt idx="843">
                  <c:v>11.77561162771654</c:v>
                </c:pt>
                <c:pt idx="844">
                  <c:v>10.947147058676871</c:v>
                </c:pt>
                <c:pt idx="845">
                  <c:v>11.16913347090907</c:v>
                </c:pt>
                <c:pt idx="846">
                  <c:v>11.109652391020701</c:v>
                </c:pt>
                <c:pt idx="847">
                  <c:v>11.12559029834153</c:v>
                </c:pt>
                <c:pt idx="848">
                  <c:v>11.121319748945981</c:v>
                </c:pt>
                <c:pt idx="849">
                  <c:v>11.122464039207779</c:v>
                </c:pt>
                <c:pt idx="850">
                  <c:v>11.122157427556189</c:v>
                </c:pt>
                <c:pt idx="851">
                  <c:v>11.122239583900621</c:v>
                </c:pt>
                <c:pt idx="852">
                  <c:v>11.12221757017458</c:v>
                </c:pt>
                <c:pt idx="853">
                  <c:v>11.12222346873469</c:v>
                </c:pt>
                <c:pt idx="854">
                  <c:v>11.12222188822023</c:v>
                </c:pt>
                <c:pt idx="855">
                  <c:v>11.12222231171787</c:v>
                </c:pt>
                <c:pt idx="856">
                  <c:v>11.12222219824192</c:v>
                </c:pt>
                <c:pt idx="857">
                  <c:v>11.122222228647679</c:v>
                </c:pt>
                <c:pt idx="858">
                  <c:v>11.122222220500589</c:v>
                </c:pt>
                <c:pt idx="859">
                  <c:v>11.12222222268357</c:v>
                </c:pt>
                <c:pt idx="860">
                  <c:v>11.1222222220986</c:v>
                </c:pt>
                <c:pt idx="861">
                  <c:v>11.12222222225536</c:v>
                </c:pt>
                <c:pt idx="862">
                  <c:v>11.12222222221329</c:v>
                </c:pt>
                <c:pt idx="863">
                  <c:v>11.122222222224419</c:v>
                </c:pt>
                <c:pt idx="864">
                  <c:v>11.12222222222154</c:v>
                </c:pt>
                <c:pt idx="865">
                  <c:v>11.12222222222252</c:v>
                </c:pt>
                <c:pt idx="866">
                  <c:v>11.12222222222222</c:v>
                </c:pt>
                <c:pt idx="867">
                  <c:v>11.12222222222192</c:v>
                </c:pt>
                <c:pt idx="868">
                  <c:v>11.12222222222328</c:v>
                </c:pt>
                <c:pt idx="869">
                  <c:v>11.12222222221836</c:v>
                </c:pt>
                <c:pt idx="870">
                  <c:v>11.122222222236671</c:v>
                </c:pt>
                <c:pt idx="871">
                  <c:v>11.12222222216843</c:v>
                </c:pt>
                <c:pt idx="872">
                  <c:v>11.12222222242309</c:v>
                </c:pt>
                <c:pt idx="873">
                  <c:v>11.122222221472549</c:v>
                </c:pt>
                <c:pt idx="874">
                  <c:v>11.122222225019829</c:v>
                </c:pt>
                <c:pt idx="875">
                  <c:v>11.122222211781169</c:v>
                </c:pt>
                <c:pt idx="876">
                  <c:v>11.12222226118914</c:v>
                </c:pt>
                <c:pt idx="877">
                  <c:v>11.122222076795779</c:v>
                </c:pt>
                <c:pt idx="878">
                  <c:v>11.122222764961091</c:v>
                </c:pt>
                <c:pt idx="879">
                  <c:v>11.12222019669327</c:v>
                </c:pt>
                <c:pt idx="880">
                  <c:v>11.122229781598641</c:v>
                </c:pt>
                <c:pt idx="881">
                  <c:v>11.12219401024544</c:v>
                </c:pt>
                <c:pt idx="882">
                  <c:v>11.12232751075318</c:v>
                </c:pt>
                <c:pt idx="883">
                  <c:v>11.121829280075261</c:v>
                </c:pt>
                <c:pt idx="884">
                  <c:v>11.1236887022791</c:v>
                </c:pt>
                <c:pt idx="885">
                  <c:v>11.11674924414174</c:v>
                </c:pt>
                <c:pt idx="886">
                  <c:v>11.14264765448743</c:v>
                </c:pt>
                <c:pt idx="887">
                  <c:v>11.045993471241889</c:v>
                </c:pt>
                <c:pt idx="888">
                  <c:v>11.406711793878101</c:v>
                </c:pt>
                <c:pt idx="889">
                  <c:v>10.060492686578799</c:v>
                </c:pt>
                <c:pt idx="890">
                  <c:v>15.08465079314033</c:v>
                </c:pt>
                <c:pt idx="891">
                  <c:v>-3.453956299176479</c:v>
                </c:pt>
                <c:pt idx="892">
                  <c:v>-6.2495897390713013</c:v>
                </c:pt>
                <c:pt idx="893">
                  <c:v>-5.9521094655944546</c:v>
                </c:pt>
                <c:pt idx="894">
                  <c:v>-5.6621024736471837</c:v>
                </c:pt>
                <c:pt idx="895">
                  <c:v>-5.3792813293245034</c:v>
                </c:pt>
                <c:pt idx="896">
                  <c:v>-6.4811570324025007</c:v>
                </c:pt>
                <c:pt idx="897">
                  <c:v>-6.1159718786912851</c:v>
                </c:pt>
                <c:pt idx="898">
                  <c:v>-5.7619061539827108</c:v>
                </c:pt>
                <c:pt idx="899">
                  <c:v>-4.0325551683952838</c:v>
                </c:pt>
                <c:pt idx="900">
                  <c:v>9.4268163795646576</c:v>
                </c:pt>
                <c:pt idx="901">
                  <c:v>5.7035772472873951</c:v>
                </c:pt>
                <c:pt idx="902">
                  <c:v>6.7011222042397351</c:v>
                </c:pt>
                <c:pt idx="903">
                  <c:v>6.4337430734046386</c:v>
                </c:pt>
                <c:pt idx="904">
                  <c:v>6.5052977907550051</c:v>
                </c:pt>
                <c:pt idx="905">
                  <c:v>6.486035886353914</c:v>
                </c:pt>
                <c:pt idx="906">
                  <c:v>6.4911081174795786</c:v>
                </c:pt>
                <c:pt idx="907">
                  <c:v>6.4896600743076291</c:v>
                </c:pt>
                <c:pt idx="908">
                  <c:v>6.4899591327919026</c:v>
                </c:pt>
                <c:pt idx="909">
                  <c:v>6.4897900664647654</c:v>
                </c:pt>
                <c:pt idx="910">
                  <c:v>6.4897464407244154</c:v>
                </c:pt>
                <c:pt idx="911">
                  <c:v>6.4896692109363956</c:v>
                </c:pt>
                <c:pt idx="912">
                  <c:v>6.489600992784708</c:v>
                </c:pt>
                <c:pt idx="913">
                  <c:v>6.4895303674835736</c:v>
                </c:pt>
                <c:pt idx="914">
                  <c:v>6.4894603946726566</c:v>
                </c:pt>
                <c:pt idx="915">
                  <c:v>6.4893902545274189</c:v>
                </c:pt>
                <c:pt idx="916">
                  <c:v>6.4893201667177172</c:v>
                </c:pt>
                <c:pt idx="917">
                  <c:v>6.4892500723828821</c:v>
                </c:pt>
                <c:pt idx="918">
                  <c:v>6.4891799872941531</c:v>
                </c:pt>
                <c:pt idx="919">
                  <c:v>6.4891099072251244</c:v>
                </c:pt>
                <c:pt idx="920">
                  <c:v>6.4890398333077952</c:v>
                </c:pt>
                <c:pt idx="921">
                  <c:v>6.4889697652383642</c:v>
                </c:pt>
                <c:pt idx="922">
                  <c:v>6.4888997030978626</c:v>
                </c:pt>
                <c:pt idx="923">
                  <c:v>6.4888296468639677</c:v>
                </c:pt>
                <c:pt idx="924">
                  <c:v>6.4887595965421454</c:v>
                </c:pt>
                <c:pt idx="925">
                  <c:v>6.488689552130702</c:v>
                </c:pt>
                <c:pt idx="926">
                  <c:v>6.488619513629434</c:v>
                </c:pt>
                <c:pt idx="927">
                  <c:v>6.4885494810379729</c:v>
                </c:pt>
                <c:pt idx="928">
                  <c:v>6.4884794543559456</c:v>
                </c:pt>
                <c:pt idx="929">
                  <c:v>6.4884094335829836</c:v>
                </c:pt>
                <c:pt idx="930">
                  <c:v>6.4883394187187147</c:v>
                </c:pt>
                <c:pt idx="931">
                  <c:v>6.4882694097627667</c:v>
                </c:pt>
                <c:pt idx="932">
                  <c:v>6.4881994067147692</c:v>
                </c:pt>
                <c:pt idx="933">
                  <c:v>6.4881294095743502</c:v>
                </c:pt>
                <c:pt idx="934">
                  <c:v>6.488059418341142</c:v>
                </c:pt>
                <c:pt idx="935">
                  <c:v>6.4879894330147687</c:v>
                </c:pt>
                <c:pt idx="936">
                  <c:v>6.4879194535948637</c:v>
                </c:pt>
                <c:pt idx="937">
                  <c:v>6.4878494800810529</c:v>
                </c:pt>
                <c:pt idx="938">
                  <c:v>6.487779512472966</c:v>
                </c:pt>
                <c:pt idx="939">
                  <c:v>6.4877095507702318</c:v>
                </c:pt>
                <c:pt idx="940">
                  <c:v>6.4876395949724799</c:v>
                </c:pt>
                <c:pt idx="941">
                  <c:v>6.4875696450793399</c:v>
                </c:pt>
                <c:pt idx="942">
                  <c:v>6.4874997010904387</c:v>
                </c:pt>
                <c:pt idx="943">
                  <c:v>6.487429763005407</c:v>
                </c:pt>
                <c:pt idx="944">
                  <c:v>6.4873598308240128</c:v>
                </c:pt>
                <c:pt idx="945">
                  <c:v>6.4872899045449604</c:v>
                </c:pt>
                <c:pt idx="946">
                  <c:v>6.4872199841716061</c:v>
                </c:pt>
                <c:pt idx="947">
                  <c:v>6.4871500696899593</c:v>
                </c:pt>
                <c:pt idx="948">
                  <c:v>6.4870801611497866</c:v>
                </c:pt>
                <c:pt idx="949">
                  <c:v>6.4870102583641183</c:v>
                </c:pt>
                <c:pt idx="950">
                  <c:v>6.4869403620291459</c:v>
                </c:pt>
                <c:pt idx="951">
                  <c:v>6.4868704695443027</c:v>
                </c:pt>
                <c:pt idx="952">
                  <c:v>6.4868005906135338</c:v>
                </c:pt>
                <c:pt idx="953">
                  <c:v>6.4867306890199741</c:v>
                </c:pt>
                <c:pt idx="954">
                  <c:v>6.4866608999235567</c:v>
                </c:pt>
                <c:pt idx="955">
                  <c:v>6.4865907189017422</c:v>
                </c:pt>
                <c:pt idx="956">
                  <c:v>6.4865220284749538</c:v>
                </c:pt>
                <c:pt idx="957">
                  <c:v>6.4864478030113064</c:v>
                </c:pt>
                <c:pt idx="958">
                  <c:v>6.4863942624035564</c:v>
                </c:pt>
                <c:pt idx="959">
                  <c:v>6.4862635531289996</c:v>
                </c:pt>
                <c:pt idx="960">
                  <c:v>6.4864208678220923</c:v>
                </c:pt>
                <c:pt idx="961">
                  <c:v>6.4855032952904894</c:v>
                </c:pt>
                <c:pt idx="962">
                  <c:v>6.4885972659318334</c:v>
                </c:pt>
                <c:pt idx="963">
                  <c:v>6.4767200504622533</c:v>
                </c:pt>
                <c:pt idx="964">
                  <c:v>6.5207158330191728</c:v>
                </c:pt>
                <c:pt idx="965">
                  <c:v>6.3561917370554513</c:v>
                </c:pt>
                <c:pt idx="966">
                  <c:v>6.9698708860912202</c:v>
                </c:pt>
                <c:pt idx="967">
                  <c:v>4.6792696181414284</c:v>
                </c:pt>
                <c:pt idx="968">
                  <c:v>13.229392867233241</c:v>
                </c:pt>
                <c:pt idx="969">
                  <c:v>22.617553800829789</c:v>
                </c:pt>
                <c:pt idx="970">
                  <c:v>21.033896914056442</c:v>
                </c:pt>
                <c:pt idx="971">
                  <c:v>22.495475384133321</c:v>
                </c:pt>
                <c:pt idx="972">
                  <c:v>23.135152723166058</c:v>
                </c:pt>
                <c:pt idx="973">
                  <c:v>24.019503405486681</c:v>
                </c:pt>
                <c:pt idx="974">
                  <c:v>24.85649669084621</c:v>
                </c:pt>
                <c:pt idx="975">
                  <c:v>25.72131664992045</c:v>
                </c:pt>
                <c:pt idx="976">
                  <c:v>26.615299549620541</c:v>
                </c:pt>
                <c:pt idx="977">
                  <c:v>27.455822671975611</c:v>
                </c:pt>
                <c:pt idx="978">
                  <c:v>28.582080107297589</c:v>
                </c:pt>
                <c:pt idx="979">
                  <c:v>28.693558732056239</c:v>
                </c:pt>
                <c:pt idx="980">
                  <c:v>32.760212709690627</c:v>
                </c:pt>
                <c:pt idx="981">
                  <c:v>21.89059858364962</c:v>
                </c:pt>
                <c:pt idx="982">
                  <c:v>8.7963005211934444</c:v>
                </c:pt>
                <c:pt idx="983">
                  <c:v>11.775611629814859</c:v>
                </c:pt>
                <c:pt idx="984">
                  <c:v>10.9471470581146</c:v>
                </c:pt>
                <c:pt idx="985">
                  <c:v>11.169133471059549</c:v>
                </c:pt>
                <c:pt idx="986">
                  <c:v>11.10965239098053</c:v>
                </c:pt>
                <c:pt idx="987">
                  <c:v>11.125590298352501</c:v>
                </c:pt>
                <c:pt idx="988">
                  <c:v>11.121319748942881</c:v>
                </c:pt>
                <c:pt idx="989">
                  <c:v>11.122464039208619</c:v>
                </c:pt>
                <c:pt idx="990">
                  <c:v>11.122157427555971</c:v>
                </c:pt>
                <c:pt idx="991">
                  <c:v>11.122239583900621</c:v>
                </c:pt>
                <c:pt idx="992">
                  <c:v>11.12221757017458</c:v>
                </c:pt>
                <c:pt idx="993">
                  <c:v>11.12222346873469</c:v>
                </c:pt>
                <c:pt idx="994">
                  <c:v>11.12222188822023</c:v>
                </c:pt>
                <c:pt idx="995">
                  <c:v>11.12222231171787</c:v>
                </c:pt>
                <c:pt idx="996">
                  <c:v>11.12222219824192</c:v>
                </c:pt>
                <c:pt idx="997">
                  <c:v>11.122222228647679</c:v>
                </c:pt>
                <c:pt idx="998">
                  <c:v>11.122222220500589</c:v>
                </c:pt>
                <c:pt idx="999">
                  <c:v>11.12222222268357</c:v>
                </c:pt>
                <c:pt idx="1000">
                  <c:v>11.1222222220986</c:v>
                </c:pt>
                <c:pt idx="1001">
                  <c:v>11.12222222225536</c:v>
                </c:pt>
                <c:pt idx="1002">
                  <c:v>11.12222222221329</c:v>
                </c:pt>
                <c:pt idx="1003">
                  <c:v>11.122222222224419</c:v>
                </c:pt>
                <c:pt idx="1004">
                  <c:v>11.12222222222154</c:v>
                </c:pt>
                <c:pt idx="1005">
                  <c:v>11.12222222222252</c:v>
                </c:pt>
                <c:pt idx="1006">
                  <c:v>11.12222222222222</c:v>
                </c:pt>
                <c:pt idx="1007">
                  <c:v>11.12222222222222</c:v>
                </c:pt>
                <c:pt idx="1008">
                  <c:v>11.12222222222192</c:v>
                </c:pt>
                <c:pt idx="1009">
                  <c:v>11.122222222223581</c:v>
                </c:pt>
                <c:pt idx="1010">
                  <c:v>11.12222222221723</c:v>
                </c:pt>
                <c:pt idx="1011">
                  <c:v>11.12222222224068</c:v>
                </c:pt>
                <c:pt idx="1012">
                  <c:v>11.122222222153299</c:v>
                </c:pt>
                <c:pt idx="1013">
                  <c:v>11.1222222224793</c:v>
                </c:pt>
                <c:pt idx="1014">
                  <c:v>11.12222222126298</c:v>
                </c:pt>
                <c:pt idx="1015">
                  <c:v>11.12222222580211</c:v>
                </c:pt>
                <c:pt idx="1016">
                  <c:v>11.12222220886183</c:v>
                </c:pt>
                <c:pt idx="1017">
                  <c:v>11.12222227208405</c:v>
                </c:pt>
                <c:pt idx="1018">
                  <c:v>11.12222203613538</c:v>
                </c:pt>
                <c:pt idx="1019">
                  <c:v>11.122222916707679</c:v>
                </c:pt>
                <c:pt idx="1020">
                  <c:v>11.122219630367139</c:v>
                </c:pt>
                <c:pt idx="1021">
                  <c:v>11.12223189515703</c:v>
                </c:pt>
                <c:pt idx="1022">
                  <c:v>11.12218612233802</c:v>
                </c:pt>
                <c:pt idx="1023">
                  <c:v>11.122356948824009</c:v>
                </c:pt>
                <c:pt idx="1024">
                  <c:v>11.12171941569949</c:v>
                </c:pt>
                <c:pt idx="1025">
                  <c:v>11.12409872171153</c:v>
                </c:pt>
                <c:pt idx="1026">
                  <c:v>11.115219030787349</c:v>
                </c:pt>
                <c:pt idx="1027">
                  <c:v>11.148358488472461</c:v>
                </c:pt>
                <c:pt idx="1028">
                  <c:v>11.02468034865651</c:v>
                </c:pt>
                <c:pt idx="1029">
                  <c:v>11.486253450234759</c:v>
                </c:pt>
                <c:pt idx="1030">
                  <c:v>9.7636391837376504</c:v>
                </c:pt>
                <c:pt idx="1031">
                  <c:v>16.192917021579799</c:v>
                </c:pt>
                <c:pt idx="1032">
                  <c:v>23.05138716373683</c:v>
                </c:pt>
                <c:pt idx="1033">
                  <c:v>21.720176172363711</c:v>
                </c:pt>
                <c:pt idx="1034">
                  <c:v>22.616441298334539</c:v>
                </c:pt>
                <c:pt idx="1035">
                  <c:v>22.915387991068179</c:v>
                </c:pt>
                <c:pt idx="1036">
                  <c:v>23.383073427580221</c:v>
                </c:pt>
                <c:pt idx="1037">
                  <c:v>23.811867671458071</c:v>
                </c:pt>
                <c:pt idx="1038">
                  <c:v>24.258126583136249</c:v>
                </c:pt>
                <c:pt idx="1039">
                  <c:v>24.706644050357749</c:v>
                </c:pt>
                <c:pt idx="1040">
                  <c:v>25.16161057898335</c:v>
                </c:pt>
                <c:pt idx="1041">
                  <c:v>25.621959977026538</c:v>
                </c:pt>
                <c:pt idx="1042">
                  <c:v>26.088050493860941</c:v>
                </c:pt>
                <c:pt idx="1043">
                  <c:v>26.559854436963011</c:v>
                </c:pt>
                <c:pt idx="1044">
                  <c:v>27.03744866915687</c:v>
                </c:pt>
                <c:pt idx="1045">
                  <c:v>27.5208817316188</c:v>
                </c:pt>
                <c:pt idx="1046">
                  <c:v>28.010209836265108</c:v>
                </c:pt>
                <c:pt idx="1047">
                  <c:v>28.505487117860909</c:v>
                </c:pt>
                <c:pt idx="1048">
                  <c:v>29.006768272892241</c:v>
                </c:pt>
                <c:pt idx="1049">
                  <c:v>29.514107848540419</c:v>
                </c:pt>
                <c:pt idx="1050">
                  <c:v>30.027560421910831</c:v>
                </c:pt>
                <c:pt idx="1051">
                  <c:v>30.547180601578511</c:v>
                </c:pt>
                <c:pt idx="1052">
                  <c:v>31.07302283845657</c:v>
                </c:pt>
                <c:pt idx="1053">
                  <c:v>31.605142188206131</c:v>
                </c:pt>
                <c:pt idx="1054">
                  <c:v>32.143591424728712</c:v>
                </c:pt>
                <c:pt idx="1055">
                  <c:v>32.688431920371613</c:v>
                </c:pt>
                <c:pt idx="1056">
                  <c:v>33.239692651288017</c:v>
                </c:pt>
                <c:pt idx="1057">
                  <c:v>33.797524640462491</c:v>
                </c:pt>
                <c:pt idx="1058">
                  <c:v>34.361619161907718</c:v>
                </c:pt>
                <c:pt idx="1059">
                  <c:v>34.933399209575491</c:v>
                </c:pt>
                <c:pt idx="1060">
                  <c:v>35.507765520937802</c:v>
                </c:pt>
                <c:pt idx="1061">
                  <c:v>36.104181871345943</c:v>
                </c:pt>
                <c:pt idx="1062">
                  <c:v>36.649614339194493</c:v>
                </c:pt>
                <c:pt idx="1063">
                  <c:v>37.419322228623692</c:v>
                </c:pt>
                <c:pt idx="1064">
                  <c:v>37.377195536476002</c:v>
                </c:pt>
                <c:pt idx="1065">
                  <c:v>40.424219192310389</c:v>
                </c:pt>
                <c:pt idx="1066">
                  <c:v>32.054220869292763</c:v>
                </c:pt>
                <c:pt idx="1067">
                  <c:v>24.508258094083139</c:v>
                </c:pt>
                <c:pt idx="1068">
                  <c:v>26.86213624297659</c:v>
                </c:pt>
                <c:pt idx="1069">
                  <c:v>26.17791692296062</c:v>
                </c:pt>
                <c:pt idx="1070">
                  <c:v>26.360698781143249</c:v>
                </c:pt>
                <c:pt idx="1071">
                  <c:v>26.311171126860369</c:v>
                </c:pt>
                <c:pt idx="1072">
                  <c:v>26.323890055286039</c:v>
                </c:pt>
                <c:pt idx="1073">
                  <c:v>26.31993038199596</c:v>
                </c:pt>
                <c:pt idx="1074">
                  <c:v>26.320439809376921</c:v>
                </c:pt>
                <c:pt idx="1075">
                  <c:v>26.31975189107618</c:v>
                </c:pt>
                <c:pt idx="1076">
                  <c:v>26.319384929847232</c:v>
                </c:pt>
                <c:pt idx="1077">
                  <c:v>26.318932101995379</c:v>
                </c:pt>
                <c:pt idx="1078">
                  <c:v>26.318502415193969</c:v>
                </c:pt>
                <c:pt idx="1079">
                  <c:v>26.318066658087432</c:v>
                </c:pt>
                <c:pt idx="1080">
                  <c:v>26.31763266942518</c:v>
                </c:pt>
                <c:pt idx="1081">
                  <c:v>26.317198305131559</c:v>
                </c:pt>
                <c:pt idx="1082">
                  <c:v>26.316764302708911</c:v>
                </c:pt>
                <c:pt idx="1083">
                  <c:v>26.316329856078589</c:v>
                </c:pt>
                <c:pt idx="1084">
                  <c:v>26.315897451903741</c:v>
                </c:pt>
                <c:pt idx="1085">
                  <c:v>26.315457949571439</c:v>
                </c:pt>
                <c:pt idx="1086">
                  <c:v>26.31504542438681</c:v>
                </c:pt>
                <c:pt idx="1087">
                  <c:v>26.31453271692957</c:v>
                </c:pt>
                <c:pt idx="1088">
                  <c:v>26.31439438453193</c:v>
                </c:pt>
                <c:pt idx="1089">
                  <c:v>26.31285937549525</c:v>
                </c:pt>
                <c:pt idx="1090">
                  <c:v>26.316537270705091</c:v>
                </c:pt>
                <c:pt idx="1091">
                  <c:v>26.30076105358668</c:v>
                </c:pt>
                <c:pt idx="1092">
                  <c:v>26.357588256642732</c:v>
                </c:pt>
                <c:pt idx="1093">
                  <c:v>26.143459323235209</c:v>
                </c:pt>
                <c:pt idx="1094">
                  <c:v>26.94054170331404</c:v>
                </c:pt>
                <c:pt idx="1095">
                  <c:v>23.963774950900739</c:v>
                </c:pt>
                <c:pt idx="1096">
                  <c:v>35.071402941397793</c:v>
                </c:pt>
                <c:pt idx="1097">
                  <c:v>46.996585097810232</c:v>
                </c:pt>
                <c:pt idx="1098">
                  <c:v>44.787215587362887</c:v>
                </c:pt>
                <c:pt idx="1099">
                  <c:v>46.415420085012407</c:v>
                </c:pt>
                <c:pt idx="1100">
                  <c:v>47.018196698674537</c:v>
                </c:pt>
                <c:pt idx="1101">
                  <c:v>47.911495161959067</c:v>
                </c:pt>
                <c:pt idx="1102">
                  <c:v>48.739389940775418</c:v>
                </c:pt>
                <c:pt idx="1103">
                  <c:v>49.598282531315952</c:v>
                </c:pt>
                <c:pt idx="1104">
                  <c:v>50.462205500328309</c:v>
                </c:pt>
                <c:pt idx="1105">
                  <c:v>51.338303829522808</c:v>
                </c:pt>
                <c:pt idx="1106">
                  <c:v>52.224722575345503</c:v>
                </c:pt>
                <c:pt idx="1107">
                  <c:v>53.122205603203533</c:v>
                </c:pt>
                <c:pt idx="1108">
                  <c:v>54.030173303142377</c:v>
                </c:pt>
                <c:pt idx="1109">
                  <c:v>54.950740923453552</c:v>
                </c:pt>
                <c:pt idx="1110">
                  <c:v>55.876495492021178</c:v>
                </c:pt>
                <c:pt idx="1111">
                  <c:v>56.835729929293713</c:v>
                </c:pt>
                <c:pt idx="1112">
                  <c:v>57.722361246475742</c:v>
                </c:pt>
                <c:pt idx="1113">
                  <c:v>58.936136856252773</c:v>
                </c:pt>
                <c:pt idx="1114">
                  <c:v>58.972808014905567</c:v>
                </c:pt>
                <c:pt idx="1115">
                  <c:v>63.494444455584024</c:v>
                </c:pt>
                <c:pt idx="1116">
                  <c:v>51.191201950948212</c:v>
                </c:pt>
                <c:pt idx="1117">
                  <c:v>37.86568477210205</c:v>
                </c:pt>
                <c:pt idx="1118">
                  <c:v>41.434120659803739</c:v>
                </c:pt>
                <c:pt idx="1119">
                  <c:v>40.479895673194378</c:v>
                </c:pt>
                <c:pt idx="1120">
                  <c:v>40.722986960664237</c:v>
                </c:pt>
                <c:pt idx="1121">
                  <c:v>40.699409554056167</c:v>
                </c:pt>
                <c:pt idx="1122">
                  <c:v>40.545213912061293</c:v>
                </c:pt>
                <c:pt idx="1123">
                  <c:v>41.180144997429863</c:v>
                </c:pt>
                <c:pt idx="1124">
                  <c:v>38.789235731590033</c:v>
                </c:pt>
                <c:pt idx="1125">
                  <c:v>47.712398054903389</c:v>
                </c:pt>
                <c:pt idx="1126">
                  <c:v>14.4079684446057</c:v>
                </c:pt>
                <c:pt idx="1127">
                  <c:v>-10.08762088179046</c:v>
                </c:pt>
                <c:pt idx="1128">
                  <c:v>-9.7208553387082972</c:v>
                </c:pt>
                <c:pt idx="1129">
                  <c:v>-9.4491173099538823</c:v>
                </c:pt>
                <c:pt idx="1130">
                  <c:v>-9.1401760540335264</c:v>
                </c:pt>
                <c:pt idx="1131">
                  <c:v>-8.8379063175236041</c:v>
                </c:pt>
                <c:pt idx="1132">
                  <c:v>-8.5421564749829635</c:v>
                </c:pt>
                <c:pt idx="1133">
                  <c:v>-8.2527749009704614</c:v>
                </c:pt>
                <c:pt idx="1134">
                  <c:v>-7.9696099700449512</c:v>
                </c:pt>
                <c:pt idx="1135">
                  <c:v>-7.6925100567652871</c:v>
                </c:pt>
                <c:pt idx="1136">
                  <c:v>-7.4213235356903224</c:v>
                </c:pt>
                <c:pt idx="1137">
                  <c:v>-7.1558987813789088</c:v>
                </c:pt>
                <c:pt idx="1138">
                  <c:v>-6.896084168389903</c:v>
                </c:pt>
                <c:pt idx="1139">
                  <c:v>-6.6417280712821594</c:v>
                </c:pt>
                <c:pt idx="1140">
                  <c:v>-6.3926788646145294</c:v>
                </c:pt>
                <c:pt idx="1141">
                  <c:v>-6.1487849229458673</c:v>
                </c:pt>
                <c:pt idx="1142">
                  <c:v>-5.9098946208350318</c:v>
                </c:pt>
                <c:pt idx="1143">
                  <c:v>-5.5606093111871839</c:v>
                </c:pt>
                <c:pt idx="1144">
                  <c:v>-5.2217292974379896</c:v>
                </c:pt>
                <c:pt idx="1145">
                  <c:v>-4.8927428437235791</c:v>
                </c:pt>
                <c:pt idx="1146">
                  <c:v>-4.573138214180088</c:v>
                </c:pt>
                <c:pt idx="1147">
                  <c:v>-4.2624036729436456</c:v>
                </c:pt>
                <c:pt idx="1148">
                  <c:v>-3.960027484150384</c:v>
                </c:pt>
                <c:pt idx="1149">
                  <c:v>-3.665497911936435</c:v>
                </c:pt>
                <c:pt idx="1150">
                  <c:v>-3.37830322043793</c:v>
                </c:pt>
                <c:pt idx="1151">
                  <c:v>-13.017773971481409</c:v>
                </c:pt>
                <c:pt idx="1152">
                  <c:v>-10.77826998778378</c:v>
                </c:pt>
                <c:pt idx="1153">
                  <c:v>-8.8186782347448567</c:v>
                </c:pt>
                <c:pt idx="1154">
                  <c:v>-7.1040096835323192</c:v>
                </c:pt>
                <c:pt idx="1155">
                  <c:v>-5.5992753053138173</c:v>
                </c:pt>
                <c:pt idx="1156">
                  <c:v>-4.2694860712570168</c:v>
                </c:pt>
                <c:pt idx="1157">
                  <c:v>-3.0796529525295719</c:v>
                </c:pt>
                <c:pt idx="1158">
                  <c:v>-2.3003741607468751</c:v>
                </c:pt>
                <c:pt idx="1159">
                  <c:v>-2.3003741607468751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30656"/>
        <c:axId val="147231232"/>
      </c:scatterChart>
      <c:valAx>
        <c:axId val="14723065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31232"/>
        <c:crosses val="autoZero"/>
        <c:crossBetween val="midCat"/>
      </c:valAx>
      <c:valAx>
        <c:axId val="1472312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power [kW]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30656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speed [RPM]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output.prediction.nedc_h.ts!$AJ$3:$AJ$1183</c:f>
              <c:numCache>
                <c:formatCode>General</c:formatCode>
                <c:ptCount val="1181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928.90973480524747</c:v>
                </c:pt>
                <c:pt idx="14">
                  <c:v>1393.364602207871</c:v>
                </c:pt>
                <c:pt idx="15">
                  <c:v>1857.8194696104949</c:v>
                </c:pt>
                <c:pt idx="16">
                  <c:v>1857.8194696104949</c:v>
                </c:pt>
                <c:pt idx="17">
                  <c:v>1857.8194696104949</c:v>
                </c:pt>
                <c:pt idx="18">
                  <c:v>1857.8194696104949</c:v>
                </c:pt>
                <c:pt idx="19">
                  <c:v>1857.8194696104949</c:v>
                </c:pt>
                <c:pt idx="20">
                  <c:v>1857.8194696104949</c:v>
                </c:pt>
                <c:pt idx="21">
                  <c:v>1857.8194696104949</c:v>
                </c:pt>
                <c:pt idx="22">
                  <c:v>1857.8194696104949</c:v>
                </c:pt>
                <c:pt idx="23">
                  <c:v>1857.8194696104949</c:v>
                </c:pt>
                <c:pt idx="24">
                  <c:v>1548.1828913420791</c:v>
                </c:pt>
                <c:pt idx="25">
                  <c:v>1238.546313073663</c:v>
                </c:pt>
                <c:pt idx="26">
                  <c:v>825.69754204910873</c:v>
                </c:pt>
                <c:pt idx="27">
                  <c:v>750</c:v>
                </c:pt>
                <c:pt idx="28">
                  <c:v>750</c:v>
                </c:pt>
                <c:pt idx="29">
                  <c:v>750</c:v>
                </c:pt>
                <c:pt idx="30">
                  <c:v>750</c:v>
                </c:pt>
                <c:pt idx="31">
                  <c:v>750</c:v>
                </c:pt>
                <c:pt idx="32">
                  <c:v>750</c:v>
                </c:pt>
                <c:pt idx="33">
                  <c:v>750</c:v>
                </c:pt>
                <c:pt idx="34">
                  <c:v>750</c:v>
                </c:pt>
                <c:pt idx="35">
                  <c:v>750</c:v>
                </c:pt>
                <c:pt idx="36">
                  <c:v>750</c:v>
                </c:pt>
                <c:pt idx="37">
                  <c:v>750</c:v>
                </c:pt>
                <c:pt idx="38">
                  <c:v>750</c:v>
                </c:pt>
                <c:pt idx="39">
                  <c:v>750</c:v>
                </c:pt>
                <c:pt idx="40">
                  <c:v>750</c:v>
                </c:pt>
                <c:pt idx="41">
                  <c:v>750</c:v>
                </c:pt>
                <c:pt idx="42">
                  <c:v>750</c:v>
                </c:pt>
                <c:pt idx="43">
                  <c:v>750</c:v>
                </c:pt>
                <c:pt idx="44">
                  <c:v>750</c:v>
                </c:pt>
                <c:pt idx="45">
                  <c:v>750</c:v>
                </c:pt>
                <c:pt idx="46">
                  <c:v>750</c:v>
                </c:pt>
                <c:pt idx="47">
                  <c:v>750</c:v>
                </c:pt>
                <c:pt idx="48">
                  <c:v>750</c:v>
                </c:pt>
                <c:pt idx="49">
                  <c:v>750</c:v>
                </c:pt>
                <c:pt idx="50">
                  <c:v>750</c:v>
                </c:pt>
                <c:pt idx="51">
                  <c:v>750</c:v>
                </c:pt>
                <c:pt idx="52">
                  <c:v>1114.6916817662971</c:v>
                </c:pt>
                <c:pt idx="53">
                  <c:v>1486.255575688396</c:v>
                </c:pt>
                <c:pt idx="54">
                  <c:v>1857.8194696104949</c:v>
                </c:pt>
                <c:pt idx="55">
                  <c:v>982.64176002023635</c:v>
                </c:pt>
                <c:pt idx="56">
                  <c:v>982.64176002023635</c:v>
                </c:pt>
                <c:pt idx="57">
                  <c:v>1205.3738922914899</c:v>
                </c:pt>
                <c:pt idx="58">
                  <c:v>1428.106024562743</c:v>
                </c:pt>
                <c:pt idx="59">
                  <c:v>1650.8381568339969</c:v>
                </c:pt>
                <c:pt idx="60">
                  <c:v>1873.570289105251</c:v>
                </c:pt>
                <c:pt idx="61">
                  <c:v>2096.3024213765038</c:v>
                </c:pt>
                <c:pt idx="62">
                  <c:v>2096.3024213765038</c:v>
                </c:pt>
                <c:pt idx="63">
                  <c:v>2096.3024213765038</c:v>
                </c:pt>
                <c:pt idx="64">
                  <c:v>2096.3024213765038</c:v>
                </c:pt>
                <c:pt idx="65">
                  <c:v>2096.3024213765038</c:v>
                </c:pt>
                <c:pt idx="66">
                  <c:v>2096.3024213765038</c:v>
                </c:pt>
                <c:pt idx="67">
                  <c:v>2096.3024213765038</c:v>
                </c:pt>
                <c:pt idx="68">
                  <c:v>2096.3024213765038</c:v>
                </c:pt>
                <c:pt idx="69">
                  <c:v>2096.3024213765038</c:v>
                </c:pt>
                <c:pt idx="70">
                  <c:v>2096.3024213765038</c:v>
                </c:pt>
                <c:pt idx="71">
                  <c:v>2096.3024213765038</c:v>
                </c:pt>
                <c:pt idx="72">
                  <c:v>2096.3024213765038</c:v>
                </c:pt>
                <c:pt idx="73">
                  <c:v>2096.3024213765038</c:v>
                </c:pt>
                <c:pt idx="74">
                  <c:v>2096.3024213765038</c:v>
                </c:pt>
                <c:pt idx="75">
                  <c:v>2096.3024213765038</c:v>
                </c:pt>
                <c:pt idx="76">
                  <c:v>2096.3024213765038</c:v>
                </c:pt>
                <c:pt idx="77">
                  <c:v>2096.3024213765038</c:v>
                </c:pt>
                <c:pt idx="78">
                  <c:v>2096.3024213765038</c:v>
                </c:pt>
                <c:pt idx="79">
                  <c:v>2096.3024213765038</c:v>
                </c:pt>
                <c:pt idx="80">
                  <c:v>2096.3024213765038</c:v>
                </c:pt>
                <c:pt idx="81">
                  <c:v>2096.3024213765038</c:v>
                </c:pt>
                <c:pt idx="82">
                  <c:v>2096.3024213765038</c:v>
                </c:pt>
                <c:pt idx="83">
                  <c:v>2096.3024213765038</c:v>
                </c:pt>
                <c:pt idx="84">
                  <c:v>2096.3024213765038</c:v>
                </c:pt>
                <c:pt idx="85">
                  <c:v>2096.3024213765038</c:v>
                </c:pt>
                <c:pt idx="86">
                  <c:v>1916.151432039461</c:v>
                </c:pt>
                <c:pt idx="87">
                  <c:v>1736.000442702418</c:v>
                </c:pt>
                <c:pt idx="88">
                  <c:v>1555.8494533653741</c:v>
                </c:pt>
                <c:pt idx="89">
                  <c:v>1375.698464028331</c:v>
                </c:pt>
                <c:pt idx="90">
                  <c:v>1195.5474746912871</c:v>
                </c:pt>
                <c:pt idx="91">
                  <c:v>1015.396485354244</c:v>
                </c:pt>
                <c:pt idx="92">
                  <c:v>835.24549601720094</c:v>
                </c:pt>
                <c:pt idx="93">
                  <c:v>750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1114.6916817662971</c:v>
                </c:pt>
                <c:pt idx="121">
                  <c:v>1486.255575688396</c:v>
                </c:pt>
                <c:pt idx="122">
                  <c:v>1857.8194696104949</c:v>
                </c:pt>
                <c:pt idx="123">
                  <c:v>982.64176002023635</c:v>
                </c:pt>
                <c:pt idx="124">
                  <c:v>982.64176002023635</c:v>
                </c:pt>
                <c:pt idx="125">
                  <c:v>1128.2183170602709</c:v>
                </c:pt>
                <c:pt idx="126">
                  <c:v>1273.7948741003061</c:v>
                </c:pt>
                <c:pt idx="127">
                  <c:v>1419.371431140341</c:v>
                </c:pt>
                <c:pt idx="128">
                  <c:v>1564.947988180377</c:v>
                </c:pt>
                <c:pt idx="129">
                  <c:v>1710.524545220411</c:v>
                </c:pt>
                <c:pt idx="130">
                  <c:v>1856.1011022604471</c:v>
                </c:pt>
                <c:pt idx="131">
                  <c:v>2001.677659300482</c:v>
                </c:pt>
                <c:pt idx="132">
                  <c:v>2147.254216340516</c:v>
                </c:pt>
                <c:pt idx="133">
                  <c:v>2292.8307733805509</c:v>
                </c:pt>
                <c:pt idx="134">
                  <c:v>1501.720881838836</c:v>
                </c:pt>
                <c:pt idx="135">
                  <c:v>1501.720881838836</c:v>
                </c:pt>
                <c:pt idx="136">
                  <c:v>1582.1702147944879</c:v>
                </c:pt>
                <c:pt idx="137">
                  <c:v>1662.619547750139</c:v>
                </c:pt>
                <c:pt idx="138">
                  <c:v>1743.0688807057909</c:v>
                </c:pt>
                <c:pt idx="139">
                  <c:v>1823.518213661443</c:v>
                </c:pt>
                <c:pt idx="140">
                  <c:v>1903.967546617095</c:v>
                </c:pt>
                <c:pt idx="141">
                  <c:v>1984.4168795727469</c:v>
                </c:pt>
                <c:pt idx="142">
                  <c:v>2064.866212528399</c:v>
                </c:pt>
                <c:pt idx="143">
                  <c:v>2145.3155454840512</c:v>
                </c:pt>
                <c:pt idx="144">
                  <c:v>2145.3155454840512</c:v>
                </c:pt>
                <c:pt idx="145">
                  <c:v>2145.3155454840512</c:v>
                </c:pt>
                <c:pt idx="146">
                  <c:v>2145.3155454840512</c:v>
                </c:pt>
                <c:pt idx="147">
                  <c:v>2145.3155454840512</c:v>
                </c:pt>
                <c:pt idx="148">
                  <c:v>2145.3155454840512</c:v>
                </c:pt>
                <c:pt idx="149">
                  <c:v>2145.3155454840512</c:v>
                </c:pt>
                <c:pt idx="150">
                  <c:v>2145.3155454840512</c:v>
                </c:pt>
                <c:pt idx="151">
                  <c:v>2145.3155454840512</c:v>
                </c:pt>
                <c:pt idx="152">
                  <c:v>2145.3155454840512</c:v>
                </c:pt>
                <c:pt idx="153">
                  <c:v>2145.3155454840512</c:v>
                </c:pt>
                <c:pt idx="154">
                  <c:v>2145.3155454840512</c:v>
                </c:pt>
                <c:pt idx="155">
                  <c:v>2145.3155454840512</c:v>
                </c:pt>
                <c:pt idx="156">
                  <c:v>2064.866212528399</c:v>
                </c:pt>
                <c:pt idx="157">
                  <c:v>1984.4168795727469</c:v>
                </c:pt>
                <c:pt idx="158">
                  <c:v>1903.967546617095</c:v>
                </c:pt>
                <c:pt idx="159">
                  <c:v>1823.518213661443</c:v>
                </c:pt>
                <c:pt idx="160">
                  <c:v>1743.0688807057909</c:v>
                </c:pt>
                <c:pt idx="161">
                  <c:v>1662.619547750139</c:v>
                </c:pt>
                <c:pt idx="162">
                  <c:v>1582.1702147944879</c:v>
                </c:pt>
                <c:pt idx="163">
                  <c:v>1501.720881838836</c:v>
                </c:pt>
                <c:pt idx="164">
                  <c:v>1501.720881838836</c:v>
                </c:pt>
                <c:pt idx="165">
                  <c:v>1501.720881838836</c:v>
                </c:pt>
                <c:pt idx="166">
                  <c:v>1501.720881838836</c:v>
                </c:pt>
                <c:pt idx="167">
                  <c:v>1501.720881838836</c:v>
                </c:pt>
                <c:pt idx="168">
                  <c:v>1501.720881838836</c:v>
                </c:pt>
                <c:pt idx="169">
                  <c:v>1501.720881838836</c:v>
                </c:pt>
                <c:pt idx="170">
                  <c:v>1501.720881838836</c:v>
                </c:pt>
                <c:pt idx="171">
                  <c:v>1501.720881838836</c:v>
                </c:pt>
                <c:pt idx="172">
                  <c:v>1501.720881838836</c:v>
                </c:pt>
                <c:pt idx="173">
                  <c:v>1501.720881838836</c:v>
                </c:pt>
                <c:pt idx="174">
                  <c:v>1501.720881838836</c:v>
                </c:pt>
                <c:pt idx="175">
                  <c:v>1501.720881838836</c:v>
                </c:pt>
                <c:pt idx="176">
                  <c:v>1501.720881838836</c:v>
                </c:pt>
                <c:pt idx="177">
                  <c:v>2292.8307733805509</c:v>
                </c:pt>
                <c:pt idx="178">
                  <c:v>2292.8307733805509</c:v>
                </c:pt>
                <c:pt idx="179">
                  <c:v>2058.8684495662092</c:v>
                </c:pt>
                <c:pt idx="180">
                  <c:v>1824.906125751867</c:v>
                </c:pt>
                <c:pt idx="181">
                  <c:v>1590.943801937525</c:v>
                </c:pt>
                <c:pt idx="182">
                  <c:v>1356.981478123183</c:v>
                </c:pt>
                <c:pt idx="183">
                  <c:v>1123.019154308842</c:v>
                </c:pt>
                <c:pt idx="184">
                  <c:v>889.05683049449931</c:v>
                </c:pt>
                <c:pt idx="185">
                  <c:v>750</c:v>
                </c:pt>
                <c:pt idx="186">
                  <c:v>750</c:v>
                </c:pt>
                <c:pt idx="187">
                  <c:v>750</c:v>
                </c:pt>
                <c:pt idx="188">
                  <c:v>750</c:v>
                </c:pt>
                <c:pt idx="189">
                  <c:v>750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750</c:v>
                </c:pt>
                <c:pt idx="202">
                  <c:v>750</c:v>
                </c:pt>
                <c:pt idx="203">
                  <c:v>750</c:v>
                </c:pt>
                <c:pt idx="204">
                  <c:v>750</c:v>
                </c:pt>
                <c:pt idx="205">
                  <c:v>750</c:v>
                </c:pt>
                <c:pt idx="206">
                  <c:v>750</c:v>
                </c:pt>
                <c:pt idx="207">
                  <c:v>750</c:v>
                </c:pt>
                <c:pt idx="208">
                  <c:v>928.90973480524747</c:v>
                </c:pt>
                <c:pt idx="209">
                  <c:v>1393.364602207871</c:v>
                </c:pt>
                <c:pt idx="210">
                  <c:v>1857.8194696104949</c:v>
                </c:pt>
                <c:pt idx="211">
                  <c:v>1857.8194696104949</c:v>
                </c:pt>
                <c:pt idx="212">
                  <c:v>1857.8194696104949</c:v>
                </c:pt>
                <c:pt idx="213">
                  <c:v>1857.8194696104949</c:v>
                </c:pt>
                <c:pt idx="214">
                  <c:v>1857.8194696104949</c:v>
                </c:pt>
                <c:pt idx="215">
                  <c:v>1857.8194696104949</c:v>
                </c:pt>
                <c:pt idx="216">
                  <c:v>1857.8194696104949</c:v>
                </c:pt>
                <c:pt idx="217">
                  <c:v>1857.8194696104949</c:v>
                </c:pt>
                <c:pt idx="218">
                  <c:v>1857.8194696104949</c:v>
                </c:pt>
                <c:pt idx="219">
                  <c:v>1548.1828913420791</c:v>
                </c:pt>
                <c:pt idx="220">
                  <c:v>1238.546313073663</c:v>
                </c:pt>
                <c:pt idx="221">
                  <c:v>825.69754204910873</c:v>
                </c:pt>
                <c:pt idx="222">
                  <c:v>750</c:v>
                </c:pt>
                <c:pt idx="223">
                  <c:v>750</c:v>
                </c:pt>
                <c:pt idx="224">
                  <c:v>750</c:v>
                </c:pt>
                <c:pt idx="225">
                  <c:v>750</c:v>
                </c:pt>
                <c:pt idx="226">
                  <c:v>750</c:v>
                </c:pt>
                <c:pt idx="227">
                  <c:v>750</c:v>
                </c:pt>
                <c:pt idx="228">
                  <c:v>750</c:v>
                </c:pt>
                <c:pt idx="229">
                  <c:v>750</c:v>
                </c:pt>
                <c:pt idx="230">
                  <c:v>750</c:v>
                </c:pt>
                <c:pt idx="231">
                  <c:v>750</c:v>
                </c:pt>
                <c:pt idx="232">
                  <c:v>750</c:v>
                </c:pt>
                <c:pt idx="233">
                  <c:v>750</c:v>
                </c:pt>
                <c:pt idx="234">
                  <c:v>750</c:v>
                </c:pt>
                <c:pt idx="235">
                  <c:v>750</c:v>
                </c:pt>
                <c:pt idx="236">
                  <c:v>750</c:v>
                </c:pt>
                <c:pt idx="237">
                  <c:v>750</c:v>
                </c:pt>
                <c:pt idx="238">
                  <c:v>750</c:v>
                </c:pt>
                <c:pt idx="239">
                  <c:v>750</c:v>
                </c:pt>
                <c:pt idx="240">
                  <c:v>750</c:v>
                </c:pt>
                <c:pt idx="241">
                  <c:v>750</c:v>
                </c:pt>
                <c:pt idx="242">
                  <c:v>750</c:v>
                </c:pt>
                <c:pt idx="243">
                  <c:v>750</c:v>
                </c:pt>
                <c:pt idx="244">
                  <c:v>750</c:v>
                </c:pt>
                <c:pt idx="245">
                  <c:v>750</c:v>
                </c:pt>
                <c:pt idx="246">
                  <c:v>750</c:v>
                </c:pt>
                <c:pt idx="247">
                  <c:v>1114.6916817662971</c:v>
                </c:pt>
                <c:pt idx="248">
                  <c:v>1486.255575688396</c:v>
                </c:pt>
                <c:pt idx="249">
                  <c:v>1857.8194696104949</c:v>
                </c:pt>
                <c:pt idx="250">
                  <c:v>982.64176002023635</c:v>
                </c:pt>
                <c:pt idx="251">
                  <c:v>982.64176002023635</c:v>
                </c:pt>
                <c:pt idx="252">
                  <c:v>1205.3738922914899</c:v>
                </c:pt>
                <c:pt idx="253">
                  <c:v>1428.106024562743</c:v>
                </c:pt>
                <c:pt idx="254">
                  <c:v>1650.8381568339969</c:v>
                </c:pt>
                <c:pt idx="255">
                  <c:v>1873.570289105251</c:v>
                </c:pt>
                <c:pt idx="256">
                  <c:v>2096.3024213765038</c:v>
                </c:pt>
                <c:pt idx="257">
                  <c:v>2096.3024213765038</c:v>
                </c:pt>
                <c:pt idx="258">
                  <c:v>2096.3024213765038</c:v>
                </c:pt>
                <c:pt idx="259">
                  <c:v>2096.3024213765038</c:v>
                </c:pt>
                <c:pt idx="260">
                  <c:v>2096.3024213765038</c:v>
                </c:pt>
                <c:pt idx="261">
                  <c:v>2096.3024213765038</c:v>
                </c:pt>
                <c:pt idx="262">
                  <c:v>2096.3024213765038</c:v>
                </c:pt>
                <c:pt idx="263">
                  <c:v>2096.3024213765038</c:v>
                </c:pt>
                <c:pt idx="264">
                  <c:v>2096.3024213765038</c:v>
                </c:pt>
                <c:pt idx="265">
                  <c:v>2096.3024213765038</c:v>
                </c:pt>
                <c:pt idx="266">
                  <c:v>2096.3024213765038</c:v>
                </c:pt>
                <c:pt idx="267">
                  <c:v>2096.3024213765038</c:v>
                </c:pt>
                <c:pt idx="268">
                  <c:v>2096.3024213765038</c:v>
                </c:pt>
                <c:pt idx="269">
                  <c:v>2096.3024213765038</c:v>
                </c:pt>
                <c:pt idx="270">
                  <c:v>2096.3024213765038</c:v>
                </c:pt>
                <c:pt idx="271">
                  <c:v>2096.3024213765038</c:v>
                </c:pt>
                <c:pt idx="272">
                  <c:v>2096.3024213765038</c:v>
                </c:pt>
                <c:pt idx="273">
                  <c:v>2096.3024213765038</c:v>
                </c:pt>
                <c:pt idx="274">
                  <c:v>2096.3024213765038</c:v>
                </c:pt>
                <c:pt idx="275">
                  <c:v>2096.3024213765038</c:v>
                </c:pt>
                <c:pt idx="276">
                  <c:v>2096.3024213765038</c:v>
                </c:pt>
                <c:pt idx="277">
                  <c:v>2096.3024213765038</c:v>
                </c:pt>
                <c:pt idx="278">
                  <c:v>2096.3024213765038</c:v>
                </c:pt>
                <c:pt idx="279">
                  <c:v>2096.3024213765038</c:v>
                </c:pt>
                <c:pt idx="280">
                  <c:v>2096.3024213765038</c:v>
                </c:pt>
                <c:pt idx="281">
                  <c:v>1916.151432039461</c:v>
                </c:pt>
                <c:pt idx="282">
                  <c:v>1736.000442702418</c:v>
                </c:pt>
                <c:pt idx="283">
                  <c:v>1555.8494533653741</c:v>
                </c:pt>
                <c:pt idx="284">
                  <c:v>1375.698464028331</c:v>
                </c:pt>
                <c:pt idx="285">
                  <c:v>1195.5474746912871</c:v>
                </c:pt>
                <c:pt idx="286">
                  <c:v>1015.396485354244</c:v>
                </c:pt>
                <c:pt idx="287">
                  <c:v>835.24549601720094</c:v>
                </c:pt>
                <c:pt idx="288">
                  <c:v>750</c:v>
                </c:pt>
                <c:pt idx="289">
                  <c:v>750</c:v>
                </c:pt>
                <c:pt idx="290">
                  <c:v>750</c:v>
                </c:pt>
                <c:pt idx="291">
                  <c:v>750</c:v>
                </c:pt>
                <c:pt idx="292">
                  <c:v>750</c:v>
                </c:pt>
                <c:pt idx="293">
                  <c:v>750</c:v>
                </c:pt>
                <c:pt idx="294">
                  <c:v>750</c:v>
                </c:pt>
                <c:pt idx="295">
                  <c:v>750</c:v>
                </c:pt>
                <c:pt idx="296">
                  <c:v>750</c:v>
                </c:pt>
                <c:pt idx="297">
                  <c:v>750</c:v>
                </c:pt>
                <c:pt idx="298">
                  <c:v>750</c:v>
                </c:pt>
                <c:pt idx="299">
                  <c:v>750</c:v>
                </c:pt>
                <c:pt idx="300">
                  <c:v>750</c:v>
                </c:pt>
                <c:pt idx="301">
                  <c:v>750</c:v>
                </c:pt>
                <c:pt idx="302">
                  <c:v>750</c:v>
                </c:pt>
                <c:pt idx="303">
                  <c:v>750</c:v>
                </c:pt>
                <c:pt idx="304">
                  <c:v>750</c:v>
                </c:pt>
                <c:pt idx="305">
                  <c:v>750</c:v>
                </c:pt>
                <c:pt idx="306">
                  <c:v>750</c:v>
                </c:pt>
                <c:pt idx="307">
                  <c:v>750</c:v>
                </c:pt>
                <c:pt idx="308">
                  <c:v>750</c:v>
                </c:pt>
                <c:pt idx="309">
                  <c:v>750</c:v>
                </c:pt>
                <c:pt idx="310">
                  <c:v>750</c:v>
                </c:pt>
                <c:pt idx="311">
                  <c:v>750</c:v>
                </c:pt>
                <c:pt idx="312">
                  <c:v>750</c:v>
                </c:pt>
                <c:pt idx="313">
                  <c:v>750</c:v>
                </c:pt>
                <c:pt idx="314">
                  <c:v>750</c:v>
                </c:pt>
                <c:pt idx="315">
                  <c:v>1114.6916817662971</c:v>
                </c:pt>
                <c:pt idx="316">
                  <c:v>1486.255575688396</c:v>
                </c:pt>
                <c:pt idx="317">
                  <c:v>1857.8194696104949</c:v>
                </c:pt>
                <c:pt idx="318">
                  <c:v>982.64176002023635</c:v>
                </c:pt>
                <c:pt idx="319">
                  <c:v>982.64176002023635</c:v>
                </c:pt>
                <c:pt idx="320">
                  <c:v>1128.2183170602709</c:v>
                </c:pt>
                <c:pt idx="321">
                  <c:v>1273.7948741003061</c:v>
                </c:pt>
                <c:pt idx="322">
                  <c:v>1419.371431140341</c:v>
                </c:pt>
                <c:pt idx="323">
                  <c:v>1564.947988180377</c:v>
                </c:pt>
                <c:pt idx="324">
                  <c:v>1710.524545220411</c:v>
                </c:pt>
                <c:pt idx="325">
                  <c:v>1856.1011022604471</c:v>
                </c:pt>
                <c:pt idx="326">
                  <c:v>2001.677659300482</c:v>
                </c:pt>
                <c:pt idx="327">
                  <c:v>2147.254216340516</c:v>
                </c:pt>
                <c:pt idx="328">
                  <c:v>2292.8307733805509</c:v>
                </c:pt>
                <c:pt idx="329">
                  <c:v>1501.720881838836</c:v>
                </c:pt>
                <c:pt idx="330">
                  <c:v>1501.720881838836</c:v>
                </c:pt>
                <c:pt idx="331">
                  <c:v>1582.1702147944879</c:v>
                </c:pt>
                <c:pt idx="332">
                  <c:v>1662.619547750139</c:v>
                </c:pt>
                <c:pt idx="333">
                  <c:v>1743.0688807057909</c:v>
                </c:pt>
                <c:pt idx="334">
                  <c:v>1823.518213661443</c:v>
                </c:pt>
                <c:pt idx="335">
                  <c:v>1903.967546617095</c:v>
                </c:pt>
                <c:pt idx="336">
                  <c:v>1984.4168795727469</c:v>
                </c:pt>
                <c:pt idx="337">
                  <c:v>2064.866212528399</c:v>
                </c:pt>
                <c:pt idx="338">
                  <c:v>2145.3155454840512</c:v>
                </c:pt>
                <c:pt idx="339">
                  <c:v>2145.3155454840512</c:v>
                </c:pt>
                <c:pt idx="340">
                  <c:v>2145.3155454840512</c:v>
                </c:pt>
                <c:pt idx="341">
                  <c:v>2145.3155454840512</c:v>
                </c:pt>
                <c:pt idx="342">
                  <c:v>2145.3155454840512</c:v>
                </c:pt>
                <c:pt idx="343">
                  <c:v>2145.3155454840512</c:v>
                </c:pt>
                <c:pt idx="344">
                  <c:v>2145.3155454840512</c:v>
                </c:pt>
                <c:pt idx="345">
                  <c:v>2145.3155454840512</c:v>
                </c:pt>
                <c:pt idx="346">
                  <c:v>2145.3155454840512</c:v>
                </c:pt>
                <c:pt idx="347">
                  <c:v>2145.3155454840512</c:v>
                </c:pt>
                <c:pt idx="348">
                  <c:v>2145.3155454840512</c:v>
                </c:pt>
                <c:pt idx="349">
                  <c:v>2145.3155454840512</c:v>
                </c:pt>
                <c:pt idx="350">
                  <c:v>2145.3155454840512</c:v>
                </c:pt>
                <c:pt idx="351">
                  <c:v>2064.866212528399</c:v>
                </c:pt>
                <c:pt idx="352">
                  <c:v>1984.4168795727469</c:v>
                </c:pt>
                <c:pt idx="353">
                  <c:v>1903.967546617095</c:v>
                </c:pt>
                <c:pt idx="354">
                  <c:v>1823.518213661443</c:v>
                </c:pt>
                <c:pt idx="355">
                  <c:v>1743.0688807057909</c:v>
                </c:pt>
                <c:pt idx="356">
                  <c:v>1662.619547750139</c:v>
                </c:pt>
                <c:pt idx="357">
                  <c:v>1582.1702147944879</c:v>
                </c:pt>
                <c:pt idx="358">
                  <c:v>1501.720881838836</c:v>
                </c:pt>
                <c:pt idx="359">
                  <c:v>1501.720881838836</c:v>
                </c:pt>
                <c:pt idx="360">
                  <c:v>1501.720881838836</c:v>
                </c:pt>
                <c:pt idx="361">
                  <c:v>1501.720881838836</c:v>
                </c:pt>
                <c:pt idx="362">
                  <c:v>1501.720881838836</c:v>
                </c:pt>
                <c:pt idx="363">
                  <c:v>1501.720881838836</c:v>
                </c:pt>
                <c:pt idx="364">
                  <c:v>1501.720881838836</c:v>
                </c:pt>
                <c:pt idx="365">
                  <c:v>1501.720881838836</c:v>
                </c:pt>
                <c:pt idx="366">
                  <c:v>1501.720881838836</c:v>
                </c:pt>
                <c:pt idx="367">
                  <c:v>1501.720881838836</c:v>
                </c:pt>
                <c:pt idx="368">
                  <c:v>1501.720881838836</c:v>
                </c:pt>
                <c:pt idx="369">
                  <c:v>1501.720881838836</c:v>
                </c:pt>
                <c:pt idx="370">
                  <c:v>1501.720881838836</c:v>
                </c:pt>
                <c:pt idx="371">
                  <c:v>1501.720881838836</c:v>
                </c:pt>
                <c:pt idx="372">
                  <c:v>2292.8307733805509</c:v>
                </c:pt>
                <c:pt idx="373">
                  <c:v>2292.8307733805509</c:v>
                </c:pt>
                <c:pt idx="374">
                  <c:v>2058.8684495662092</c:v>
                </c:pt>
                <c:pt idx="375">
                  <c:v>1824.906125751867</c:v>
                </c:pt>
                <c:pt idx="376">
                  <c:v>1590.943801937525</c:v>
                </c:pt>
                <c:pt idx="377">
                  <c:v>1356.981478123183</c:v>
                </c:pt>
                <c:pt idx="378">
                  <c:v>1123.019154308842</c:v>
                </c:pt>
                <c:pt idx="379">
                  <c:v>889.05683049449931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750</c:v>
                </c:pt>
                <c:pt idx="387">
                  <c:v>750</c:v>
                </c:pt>
                <c:pt idx="388">
                  <c:v>750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750</c:v>
                </c:pt>
                <c:pt idx="393">
                  <c:v>750</c:v>
                </c:pt>
                <c:pt idx="394">
                  <c:v>750</c:v>
                </c:pt>
                <c:pt idx="395">
                  <c:v>750</c:v>
                </c:pt>
                <c:pt idx="396">
                  <c:v>750</c:v>
                </c:pt>
                <c:pt idx="397">
                  <c:v>750</c:v>
                </c:pt>
                <c:pt idx="398">
                  <c:v>750</c:v>
                </c:pt>
                <c:pt idx="399">
                  <c:v>750</c:v>
                </c:pt>
                <c:pt idx="400">
                  <c:v>750</c:v>
                </c:pt>
                <c:pt idx="401">
                  <c:v>750</c:v>
                </c:pt>
                <c:pt idx="402">
                  <c:v>750</c:v>
                </c:pt>
                <c:pt idx="403">
                  <c:v>928.90973480524747</c:v>
                </c:pt>
                <c:pt idx="404">
                  <c:v>1393.364602207871</c:v>
                </c:pt>
                <c:pt idx="405">
                  <c:v>1857.8194696104949</c:v>
                </c:pt>
                <c:pt idx="406">
                  <c:v>1857.8194696104949</c:v>
                </c:pt>
                <c:pt idx="407">
                  <c:v>1857.8194696104949</c:v>
                </c:pt>
                <c:pt idx="408">
                  <c:v>1857.8194696104949</c:v>
                </c:pt>
                <c:pt idx="409">
                  <c:v>1857.8194696104949</c:v>
                </c:pt>
                <c:pt idx="410">
                  <c:v>1857.8194696104949</c:v>
                </c:pt>
                <c:pt idx="411">
                  <c:v>1857.8194696104949</c:v>
                </c:pt>
                <c:pt idx="412">
                  <c:v>1857.8194696104949</c:v>
                </c:pt>
                <c:pt idx="413">
                  <c:v>1857.8194696104949</c:v>
                </c:pt>
                <c:pt idx="414">
                  <c:v>1548.1828913420791</c:v>
                </c:pt>
                <c:pt idx="415">
                  <c:v>1238.546313073663</c:v>
                </c:pt>
                <c:pt idx="416">
                  <c:v>825.69754204910873</c:v>
                </c:pt>
                <c:pt idx="417">
                  <c:v>750</c:v>
                </c:pt>
                <c:pt idx="418">
                  <c:v>750</c:v>
                </c:pt>
                <c:pt idx="419">
                  <c:v>750</c:v>
                </c:pt>
                <c:pt idx="420">
                  <c:v>750</c:v>
                </c:pt>
                <c:pt idx="421">
                  <c:v>750</c:v>
                </c:pt>
                <c:pt idx="422">
                  <c:v>750</c:v>
                </c:pt>
                <c:pt idx="423">
                  <c:v>750</c:v>
                </c:pt>
                <c:pt idx="424">
                  <c:v>750</c:v>
                </c:pt>
                <c:pt idx="425">
                  <c:v>750</c:v>
                </c:pt>
                <c:pt idx="426">
                  <c:v>750</c:v>
                </c:pt>
                <c:pt idx="427">
                  <c:v>750</c:v>
                </c:pt>
                <c:pt idx="428">
                  <c:v>750</c:v>
                </c:pt>
                <c:pt idx="429">
                  <c:v>750</c:v>
                </c:pt>
                <c:pt idx="430">
                  <c:v>750</c:v>
                </c:pt>
                <c:pt idx="431">
                  <c:v>750</c:v>
                </c:pt>
                <c:pt idx="432">
                  <c:v>750</c:v>
                </c:pt>
                <c:pt idx="433">
                  <c:v>750</c:v>
                </c:pt>
                <c:pt idx="434">
                  <c:v>750</c:v>
                </c:pt>
                <c:pt idx="435">
                  <c:v>750</c:v>
                </c:pt>
                <c:pt idx="436">
                  <c:v>750</c:v>
                </c:pt>
                <c:pt idx="437">
                  <c:v>750</c:v>
                </c:pt>
                <c:pt idx="438">
                  <c:v>750</c:v>
                </c:pt>
                <c:pt idx="439">
                  <c:v>750</c:v>
                </c:pt>
                <c:pt idx="440">
                  <c:v>750</c:v>
                </c:pt>
                <c:pt idx="441">
                  <c:v>750</c:v>
                </c:pt>
                <c:pt idx="442">
                  <c:v>1114.6916817662971</c:v>
                </c:pt>
                <c:pt idx="443">
                  <c:v>1486.255575688396</c:v>
                </c:pt>
                <c:pt idx="444">
                  <c:v>1857.8194696104949</c:v>
                </c:pt>
                <c:pt idx="445">
                  <c:v>982.64176002023635</c:v>
                </c:pt>
                <c:pt idx="446">
                  <c:v>982.64176002023635</c:v>
                </c:pt>
                <c:pt idx="447">
                  <c:v>1205.3738922914899</c:v>
                </c:pt>
                <c:pt idx="448">
                  <c:v>1428.106024562743</c:v>
                </c:pt>
                <c:pt idx="449">
                  <c:v>1650.8381568339969</c:v>
                </c:pt>
                <c:pt idx="450">
                  <c:v>1873.570289105251</c:v>
                </c:pt>
                <c:pt idx="451">
                  <c:v>2096.3024213765038</c:v>
                </c:pt>
                <c:pt idx="452">
                  <c:v>2096.3024213765038</c:v>
                </c:pt>
                <c:pt idx="453">
                  <c:v>2096.3024213765038</c:v>
                </c:pt>
                <c:pt idx="454">
                  <c:v>2096.3024213765038</c:v>
                </c:pt>
                <c:pt idx="455">
                  <c:v>2096.3024213765038</c:v>
                </c:pt>
                <c:pt idx="456">
                  <c:v>2096.3024213765038</c:v>
                </c:pt>
                <c:pt idx="457">
                  <c:v>2096.3024213765038</c:v>
                </c:pt>
                <c:pt idx="458">
                  <c:v>2096.3024213765038</c:v>
                </c:pt>
                <c:pt idx="459">
                  <c:v>2096.3024213765038</c:v>
                </c:pt>
                <c:pt idx="460">
                  <c:v>2096.3024213765038</c:v>
                </c:pt>
                <c:pt idx="461">
                  <c:v>2096.3024213765038</c:v>
                </c:pt>
                <c:pt idx="462">
                  <c:v>2096.3024213765038</c:v>
                </c:pt>
                <c:pt idx="463">
                  <c:v>2096.3024213765038</c:v>
                </c:pt>
                <c:pt idx="464">
                  <c:v>2096.3024213765038</c:v>
                </c:pt>
                <c:pt idx="465">
                  <c:v>2096.3024213765038</c:v>
                </c:pt>
                <c:pt idx="466">
                  <c:v>2096.3024213765038</c:v>
                </c:pt>
                <c:pt idx="467">
                  <c:v>2096.3024213765038</c:v>
                </c:pt>
                <c:pt idx="468">
                  <c:v>2096.3024213765038</c:v>
                </c:pt>
                <c:pt idx="469">
                  <c:v>2096.3024213765038</c:v>
                </c:pt>
                <c:pt idx="470">
                  <c:v>2096.3024213765038</c:v>
                </c:pt>
                <c:pt idx="471">
                  <c:v>2096.3024213765038</c:v>
                </c:pt>
                <c:pt idx="472">
                  <c:v>2096.3024213765038</c:v>
                </c:pt>
                <c:pt idx="473">
                  <c:v>2096.3024213765038</c:v>
                </c:pt>
                <c:pt idx="474">
                  <c:v>2096.3024213765038</c:v>
                </c:pt>
                <c:pt idx="475">
                  <c:v>2096.3024213765038</c:v>
                </c:pt>
                <c:pt idx="476">
                  <c:v>1916.151432039461</c:v>
                </c:pt>
                <c:pt idx="477">
                  <c:v>1736.000442702418</c:v>
                </c:pt>
                <c:pt idx="478">
                  <c:v>1555.8494533653741</c:v>
                </c:pt>
                <c:pt idx="479">
                  <c:v>1375.698464028331</c:v>
                </c:pt>
                <c:pt idx="480">
                  <c:v>1195.5474746912871</c:v>
                </c:pt>
                <c:pt idx="481">
                  <c:v>1015.396485354244</c:v>
                </c:pt>
                <c:pt idx="482">
                  <c:v>835.24549601720094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750</c:v>
                </c:pt>
                <c:pt idx="493">
                  <c:v>750</c:v>
                </c:pt>
                <c:pt idx="494">
                  <c:v>750</c:v>
                </c:pt>
                <c:pt idx="495">
                  <c:v>750</c:v>
                </c:pt>
                <c:pt idx="496">
                  <c:v>750</c:v>
                </c:pt>
                <c:pt idx="497">
                  <c:v>750</c:v>
                </c:pt>
                <c:pt idx="498">
                  <c:v>750</c:v>
                </c:pt>
                <c:pt idx="499">
                  <c:v>750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750</c:v>
                </c:pt>
                <c:pt idx="504">
                  <c:v>750</c:v>
                </c:pt>
                <c:pt idx="505">
                  <c:v>750</c:v>
                </c:pt>
                <c:pt idx="506">
                  <c:v>750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1114.6916817662971</c:v>
                </c:pt>
                <c:pt idx="511">
                  <c:v>1486.255575688396</c:v>
                </c:pt>
                <c:pt idx="512">
                  <c:v>1857.8194696104949</c:v>
                </c:pt>
                <c:pt idx="513">
                  <c:v>982.64176002023635</c:v>
                </c:pt>
                <c:pt idx="514">
                  <c:v>982.64176002023635</c:v>
                </c:pt>
                <c:pt idx="515">
                  <c:v>1128.2183170602709</c:v>
                </c:pt>
                <c:pt idx="516">
                  <c:v>1273.7948741003061</c:v>
                </c:pt>
                <c:pt idx="517">
                  <c:v>1419.371431140341</c:v>
                </c:pt>
                <c:pt idx="518">
                  <c:v>1564.947988180377</c:v>
                </c:pt>
                <c:pt idx="519">
                  <c:v>1710.524545220411</c:v>
                </c:pt>
                <c:pt idx="520">
                  <c:v>1856.1011022604471</c:v>
                </c:pt>
                <c:pt idx="521">
                  <c:v>2001.677659300482</c:v>
                </c:pt>
                <c:pt idx="522">
                  <c:v>2147.254216340516</c:v>
                </c:pt>
                <c:pt idx="523">
                  <c:v>2292.8307733805509</c:v>
                </c:pt>
                <c:pt idx="524">
                  <c:v>1501.720881838836</c:v>
                </c:pt>
                <c:pt idx="525">
                  <c:v>1501.720881838836</c:v>
                </c:pt>
                <c:pt idx="526">
                  <c:v>1582.1702147944879</c:v>
                </c:pt>
                <c:pt idx="527">
                  <c:v>1662.619547750139</c:v>
                </c:pt>
                <c:pt idx="528">
                  <c:v>1743.0688807057909</c:v>
                </c:pt>
                <c:pt idx="529">
                  <c:v>1823.518213661443</c:v>
                </c:pt>
                <c:pt idx="530">
                  <c:v>1903.967546617095</c:v>
                </c:pt>
                <c:pt idx="531">
                  <c:v>1984.4168795727469</c:v>
                </c:pt>
                <c:pt idx="532">
                  <c:v>2064.866212528399</c:v>
                </c:pt>
                <c:pt idx="533">
                  <c:v>2145.3155454840512</c:v>
                </c:pt>
                <c:pt idx="534">
                  <c:v>2145.3155454840512</c:v>
                </c:pt>
                <c:pt idx="535">
                  <c:v>2145.3155454840512</c:v>
                </c:pt>
                <c:pt idx="536">
                  <c:v>2145.3155454840512</c:v>
                </c:pt>
                <c:pt idx="537">
                  <c:v>2145.3155454840512</c:v>
                </c:pt>
                <c:pt idx="538">
                  <c:v>2145.3155454840512</c:v>
                </c:pt>
                <c:pt idx="539">
                  <c:v>2145.3155454840512</c:v>
                </c:pt>
                <c:pt idx="540">
                  <c:v>2145.3155454840512</c:v>
                </c:pt>
                <c:pt idx="541">
                  <c:v>2145.3155454840512</c:v>
                </c:pt>
                <c:pt idx="542">
                  <c:v>2145.3155454840512</c:v>
                </c:pt>
                <c:pt idx="543">
                  <c:v>2145.3155454840512</c:v>
                </c:pt>
                <c:pt idx="544">
                  <c:v>2145.3155454840512</c:v>
                </c:pt>
                <c:pt idx="545">
                  <c:v>2145.3155454840512</c:v>
                </c:pt>
                <c:pt idx="546">
                  <c:v>2064.866212528399</c:v>
                </c:pt>
                <c:pt idx="547">
                  <c:v>1984.4168795727469</c:v>
                </c:pt>
                <c:pt idx="548">
                  <c:v>1903.967546617095</c:v>
                </c:pt>
                <c:pt idx="549">
                  <c:v>1823.518213661443</c:v>
                </c:pt>
                <c:pt idx="550">
                  <c:v>1743.0688807057909</c:v>
                </c:pt>
                <c:pt idx="551">
                  <c:v>1662.619547750139</c:v>
                </c:pt>
                <c:pt idx="552">
                  <c:v>1582.1702147944879</c:v>
                </c:pt>
                <c:pt idx="553">
                  <c:v>1501.720881838836</c:v>
                </c:pt>
                <c:pt idx="554">
                  <c:v>1501.720881838836</c:v>
                </c:pt>
                <c:pt idx="555">
                  <c:v>1501.720881838836</c:v>
                </c:pt>
                <c:pt idx="556">
                  <c:v>1501.720881838836</c:v>
                </c:pt>
                <c:pt idx="557">
                  <c:v>1501.720881838836</c:v>
                </c:pt>
                <c:pt idx="558">
                  <c:v>1501.720881838836</c:v>
                </c:pt>
                <c:pt idx="559">
                  <c:v>1501.720881838836</c:v>
                </c:pt>
                <c:pt idx="560">
                  <c:v>1501.720881838836</c:v>
                </c:pt>
                <c:pt idx="561">
                  <c:v>1501.720881838836</c:v>
                </c:pt>
                <c:pt idx="562">
                  <c:v>1501.720881838836</c:v>
                </c:pt>
                <c:pt idx="563">
                  <c:v>1501.720881838836</c:v>
                </c:pt>
                <c:pt idx="564">
                  <c:v>1501.720881838836</c:v>
                </c:pt>
                <c:pt idx="565">
                  <c:v>1501.720881838836</c:v>
                </c:pt>
                <c:pt idx="566">
                  <c:v>1501.720881838836</c:v>
                </c:pt>
                <c:pt idx="567">
                  <c:v>2292.8307733805509</c:v>
                </c:pt>
                <c:pt idx="568">
                  <c:v>2292.8307733805509</c:v>
                </c:pt>
                <c:pt idx="569">
                  <c:v>2058.8684495662092</c:v>
                </c:pt>
                <c:pt idx="570">
                  <c:v>1824.906125751867</c:v>
                </c:pt>
                <c:pt idx="571">
                  <c:v>1590.943801937525</c:v>
                </c:pt>
                <c:pt idx="572">
                  <c:v>1356.981478123183</c:v>
                </c:pt>
                <c:pt idx="573">
                  <c:v>1123.019154308842</c:v>
                </c:pt>
                <c:pt idx="574">
                  <c:v>889.05683049449931</c:v>
                </c:pt>
                <c:pt idx="575">
                  <c:v>750</c:v>
                </c:pt>
                <c:pt idx="576">
                  <c:v>750</c:v>
                </c:pt>
                <c:pt idx="577">
                  <c:v>750</c:v>
                </c:pt>
                <c:pt idx="578">
                  <c:v>750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750</c:v>
                </c:pt>
                <c:pt idx="583">
                  <c:v>750</c:v>
                </c:pt>
                <c:pt idx="584">
                  <c:v>750</c:v>
                </c:pt>
                <c:pt idx="585">
                  <c:v>750</c:v>
                </c:pt>
                <c:pt idx="586">
                  <c:v>750</c:v>
                </c:pt>
                <c:pt idx="587">
                  <c:v>750</c:v>
                </c:pt>
                <c:pt idx="588">
                  <c:v>750</c:v>
                </c:pt>
                <c:pt idx="589">
                  <c:v>750</c:v>
                </c:pt>
                <c:pt idx="590">
                  <c:v>750</c:v>
                </c:pt>
                <c:pt idx="591">
                  <c:v>750</c:v>
                </c:pt>
                <c:pt idx="592">
                  <c:v>750</c:v>
                </c:pt>
                <c:pt idx="593">
                  <c:v>750</c:v>
                </c:pt>
                <c:pt idx="594">
                  <c:v>750</c:v>
                </c:pt>
                <c:pt idx="595">
                  <c:v>750</c:v>
                </c:pt>
                <c:pt idx="596">
                  <c:v>750</c:v>
                </c:pt>
                <c:pt idx="597">
                  <c:v>750</c:v>
                </c:pt>
                <c:pt idx="598">
                  <c:v>928.90973480524747</c:v>
                </c:pt>
                <c:pt idx="599">
                  <c:v>1393.364602207871</c:v>
                </c:pt>
                <c:pt idx="600">
                  <c:v>1857.8194696104949</c:v>
                </c:pt>
                <c:pt idx="601">
                  <c:v>1857.8194696104949</c:v>
                </c:pt>
                <c:pt idx="602">
                  <c:v>1857.8194696104949</c:v>
                </c:pt>
                <c:pt idx="603">
                  <c:v>1857.8194696104949</c:v>
                </c:pt>
                <c:pt idx="604">
                  <c:v>1857.8194696104949</c:v>
                </c:pt>
                <c:pt idx="605">
                  <c:v>1857.8194696104949</c:v>
                </c:pt>
                <c:pt idx="606">
                  <c:v>1857.8194696104949</c:v>
                </c:pt>
                <c:pt idx="607">
                  <c:v>1857.8194696104949</c:v>
                </c:pt>
                <c:pt idx="608">
                  <c:v>1857.8194696104949</c:v>
                </c:pt>
                <c:pt idx="609">
                  <c:v>1548.1828913420791</c:v>
                </c:pt>
                <c:pt idx="610">
                  <c:v>1238.546313073663</c:v>
                </c:pt>
                <c:pt idx="611">
                  <c:v>825.69754204910873</c:v>
                </c:pt>
                <c:pt idx="612">
                  <c:v>750</c:v>
                </c:pt>
                <c:pt idx="613">
                  <c:v>750</c:v>
                </c:pt>
                <c:pt idx="614">
                  <c:v>750</c:v>
                </c:pt>
                <c:pt idx="615">
                  <c:v>750</c:v>
                </c:pt>
                <c:pt idx="616">
                  <c:v>750</c:v>
                </c:pt>
                <c:pt idx="617">
                  <c:v>750</c:v>
                </c:pt>
                <c:pt idx="618">
                  <c:v>750</c:v>
                </c:pt>
                <c:pt idx="619">
                  <c:v>750</c:v>
                </c:pt>
                <c:pt idx="620">
                  <c:v>750</c:v>
                </c:pt>
                <c:pt idx="621">
                  <c:v>750</c:v>
                </c:pt>
                <c:pt idx="622">
                  <c:v>750</c:v>
                </c:pt>
                <c:pt idx="623">
                  <c:v>750</c:v>
                </c:pt>
                <c:pt idx="624">
                  <c:v>750</c:v>
                </c:pt>
                <c:pt idx="625">
                  <c:v>750</c:v>
                </c:pt>
                <c:pt idx="626">
                  <c:v>750</c:v>
                </c:pt>
                <c:pt idx="627">
                  <c:v>750</c:v>
                </c:pt>
                <c:pt idx="628">
                  <c:v>750</c:v>
                </c:pt>
                <c:pt idx="629">
                  <c:v>750</c:v>
                </c:pt>
                <c:pt idx="630">
                  <c:v>750</c:v>
                </c:pt>
                <c:pt idx="631">
                  <c:v>750</c:v>
                </c:pt>
                <c:pt idx="632">
                  <c:v>750</c:v>
                </c:pt>
                <c:pt idx="633">
                  <c:v>750</c:v>
                </c:pt>
                <c:pt idx="634">
                  <c:v>750</c:v>
                </c:pt>
                <c:pt idx="635">
                  <c:v>750</c:v>
                </c:pt>
                <c:pt idx="636">
                  <c:v>750</c:v>
                </c:pt>
                <c:pt idx="637">
                  <c:v>1114.6916817662971</c:v>
                </c:pt>
                <c:pt idx="638">
                  <c:v>1486.255575688396</c:v>
                </c:pt>
                <c:pt idx="639">
                  <c:v>1857.8194696104949</c:v>
                </c:pt>
                <c:pt idx="640">
                  <c:v>982.64176002023635</c:v>
                </c:pt>
                <c:pt idx="641">
                  <c:v>982.64176002023635</c:v>
                </c:pt>
                <c:pt idx="642">
                  <c:v>1205.3738922914899</c:v>
                </c:pt>
                <c:pt idx="643">
                  <c:v>1428.106024562743</c:v>
                </c:pt>
                <c:pt idx="644">
                  <c:v>1650.8381568339969</c:v>
                </c:pt>
                <c:pt idx="645">
                  <c:v>1873.570289105251</c:v>
                </c:pt>
                <c:pt idx="646">
                  <c:v>2096.3024213765038</c:v>
                </c:pt>
                <c:pt idx="647">
                  <c:v>2096.3024213765038</c:v>
                </c:pt>
                <c:pt idx="648">
                  <c:v>2096.3024213765038</c:v>
                </c:pt>
                <c:pt idx="649">
                  <c:v>2096.3024213765038</c:v>
                </c:pt>
                <c:pt idx="650">
                  <c:v>2096.3024213765038</c:v>
                </c:pt>
                <c:pt idx="651">
                  <c:v>2096.3024213765038</c:v>
                </c:pt>
                <c:pt idx="652">
                  <c:v>2096.3024213765038</c:v>
                </c:pt>
                <c:pt idx="653">
                  <c:v>2096.3024213765038</c:v>
                </c:pt>
                <c:pt idx="654">
                  <c:v>2096.3024213765038</c:v>
                </c:pt>
                <c:pt idx="655">
                  <c:v>2096.3024213765038</c:v>
                </c:pt>
                <c:pt idx="656">
                  <c:v>2096.3024213765038</c:v>
                </c:pt>
                <c:pt idx="657">
                  <c:v>2096.3024213765038</c:v>
                </c:pt>
                <c:pt idx="658">
                  <c:v>2096.3024213765038</c:v>
                </c:pt>
                <c:pt idx="659">
                  <c:v>2096.3024213765038</c:v>
                </c:pt>
                <c:pt idx="660">
                  <c:v>2096.3024213765038</c:v>
                </c:pt>
                <c:pt idx="661">
                  <c:v>2096.3024213765038</c:v>
                </c:pt>
                <c:pt idx="662">
                  <c:v>2096.3024213765038</c:v>
                </c:pt>
                <c:pt idx="663">
                  <c:v>2096.3024213765038</c:v>
                </c:pt>
                <c:pt idx="664">
                  <c:v>2096.3024213765038</c:v>
                </c:pt>
                <c:pt idx="665">
                  <c:v>2096.3024213765038</c:v>
                </c:pt>
                <c:pt idx="666">
                  <c:v>2096.3024213765038</c:v>
                </c:pt>
                <c:pt idx="667">
                  <c:v>2096.3024213765038</c:v>
                </c:pt>
                <c:pt idx="668">
                  <c:v>2096.3024213765038</c:v>
                </c:pt>
                <c:pt idx="669">
                  <c:v>2096.3024213765038</c:v>
                </c:pt>
                <c:pt idx="670">
                  <c:v>2096.3024213765038</c:v>
                </c:pt>
                <c:pt idx="671">
                  <c:v>1916.151432039461</c:v>
                </c:pt>
                <c:pt idx="672">
                  <c:v>1736.000442702418</c:v>
                </c:pt>
                <c:pt idx="673">
                  <c:v>1555.8494533653741</c:v>
                </c:pt>
                <c:pt idx="674">
                  <c:v>1375.698464028331</c:v>
                </c:pt>
                <c:pt idx="675">
                  <c:v>1195.5474746912871</c:v>
                </c:pt>
                <c:pt idx="676">
                  <c:v>1015.396485354244</c:v>
                </c:pt>
                <c:pt idx="677">
                  <c:v>835.24549601720094</c:v>
                </c:pt>
                <c:pt idx="678">
                  <c:v>750</c:v>
                </c:pt>
                <c:pt idx="679">
                  <c:v>750</c:v>
                </c:pt>
                <c:pt idx="680">
                  <c:v>750</c:v>
                </c:pt>
                <c:pt idx="681">
                  <c:v>750</c:v>
                </c:pt>
                <c:pt idx="682">
                  <c:v>750</c:v>
                </c:pt>
                <c:pt idx="683">
                  <c:v>750</c:v>
                </c:pt>
                <c:pt idx="684">
                  <c:v>750</c:v>
                </c:pt>
                <c:pt idx="685">
                  <c:v>750</c:v>
                </c:pt>
                <c:pt idx="686">
                  <c:v>750</c:v>
                </c:pt>
                <c:pt idx="687">
                  <c:v>750</c:v>
                </c:pt>
                <c:pt idx="688">
                  <c:v>750</c:v>
                </c:pt>
                <c:pt idx="689">
                  <c:v>750</c:v>
                </c:pt>
                <c:pt idx="690">
                  <c:v>750</c:v>
                </c:pt>
                <c:pt idx="691">
                  <c:v>750</c:v>
                </c:pt>
                <c:pt idx="692">
                  <c:v>750</c:v>
                </c:pt>
                <c:pt idx="693">
                  <c:v>750</c:v>
                </c:pt>
                <c:pt idx="694">
                  <c:v>750</c:v>
                </c:pt>
                <c:pt idx="695">
                  <c:v>750</c:v>
                </c:pt>
                <c:pt idx="696">
                  <c:v>750</c:v>
                </c:pt>
                <c:pt idx="697">
                  <c:v>750</c:v>
                </c:pt>
                <c:pt idx="698">
                  <c:v>750</c:v>
                </c:pt>
                <c:pt idx="699">
                  <c:v>750</c:v>
                </c:pt>
                <c:pt idx="700">
                  <c:v>750</c:v>
                </c:pt>
                <c:pt idx="701">
                  <c:v>750</c:v>
                </c:pt>
                <c:pt idx="702">
                  <c:v>750</c:v>
                </c:pt>
                <c:pt idx="703">
                  <c:v>750</c:v>
                </c:pt>
                <c:pt idx="704">
                  <c:v>750</c:v>
                </c:pt>
                <c:pt idx="705">
                  <c:v>1114.6916817662971</c:v>
                </c:pt>
                <c:pt idx="706">
                  <c:v>1486.255575688396</c:v>
                </c:pt>
                <c:pt idx="707">
                  <c:v>1857.8194696104949</c:v>
                </c:pt>
                <c:pt idx="708">
                  <c:v>982.64176002023635</c:v>
                </c:pt>
                <c:pt idx="709">
                  <c:v>982.64176002023635</c:v>
                </c:pt>
                <c:pt idx="710">
                  <c:v>1128.2183170602709</c:v>
                </c:pt>
                <c:pt idx="711">
                  <c:v>1273.7948741003061</c:v>
                </c:pt>
                <c:pt idx="712">
                  <c:v>1419.371431140341</c:v>
                </c:pt>
                <c:pt idx="713">
                  <c:v>1564.947988180377</c:v>
                </c:pt>
                <c:pt idx="714">
                  <c:v>1710.524545220411</c:v>
                </c:pt>
                <c:pt idx="715">
                  <c:v>1856.1011022604471</c:v>
                </c:pt>
                <c:pt idx="716">
                  <c:v>2001.677659300482</c:v>
                </c:pt>
                <c:pt idx="717">
                  <c:v>2147.254216340516</c:v>
                </c:pt>
                <c:pt idx="718">
                  <c:v>2292.8307733805509</c:v>
                </c:pt>
                <c:pt idx="719">
                  <c:v>1501.720881838836</c:v>
                </c:pt>
                <c:pt idx="720">
                  <c:v>1501.720881838836</c:v>
                </c:pt>
                <c:pt idx="721">
                  <c:v>1582.1702147944879</c:v>
                </c:pt>
                <c:pt idx="722">
                  <c:v>1662.619547750139</c:v>
                </c:pt>
                <c:pt idx="723">
                  <c:v>1743.0688807057909</c:v>
                </c:pt>
                <c:pt idx="724">
                  <c:v>1823.518213661443</c:v>
                </c:pt>
                <c:pt idx="725">
                  <c:v>1903.967546617095</c:v>
                </c:pt>
                <c:pt idx="726">
                  <c:v>1984.4168795727469</c:v>
                </c:pt>
                <c:pt idx="727">
                  <c:v>2064.866212528399</c:v>
                </c:pt>
                <c:pt idx="728">
                  <c:v>2145.3155454840512</c:v>
                </c:pt>
                <c:pt idx="729">
                  <c:v>2145.3155454840512</c:v>
                </c:pt>
                <c:pt idx="730">
                  <c:v>2145.3155454840512</c:v>
                </c:pt>
                <c:pt idx="731">
                  <c:v>2145.3155454840512</c:v>
                </c:pt>
                <c:pt idx="732">
                  <c:v>2145.3155454840512</c:v>
                </c:pt>
                <c:pt idx="733">
                  <c:v>2145.3155454840512</c:v>
                </c:pt>
                <c:pt idx="734">
                  <c:v>2145.3155454840512</c:v>
                </c:pt>
                <c:pt idx="735">
                  <c:v>2145.3155454840512</c:v>
                </c:pt>
                <c:pt idx="736">
                  <c:v>2145.3155454840512</c:v>
                </c:pt>
                <c:pt idx="737">
                  <c:v>2145.3155454840512</c:v>
                </c:pt>
                <c:pt idx="738">
                  <c:v>2145.3155454840512</c:v>
                </c:pt>
                <c:pt idx="739">
                  <c:v>2145.3155454840512</c:v>
                </c:pt>
                <c:pt idx="740">
                  <c:v>2145.3155454840512</c:v>
                </c:pt>
                <c:pt idx="741">
                  <c:v>2064.866212528399</c:v>
                </c:pt>
                <c:pt idx="742">
                  <c:v>1984.4168795727469</c:v>
                </c:pt>
                <c:pt idx="743">
                  <c:v>1903.967546617095</c:v>
                </c:pt>
                <c:pt idx="744">
                  <c:v>1823.518213661443</c:v>
                </c:pt>
                <c:pt idx="745">
                  <c:v>1743.0688807057909</c:v>
                </c:pt>
                <c:pt idx="746">
                  <c:v>1662.619547750139</c:v>
                </c:pt>
                <c:pt idx="747">
                  <c:v>1582.1702147944879</c:v>
                </c:pt>
                <c:pt idx="748">
                  <c:v>1501.720881838836</c:v>
                </c:pt>
                <c:pt idx="749">
                  <c:v>1501.720881838836</c:v>
                </c:pt>
                <c:pt idx="750">
                  <c:v>1501.720881838836</c:v>
                </c:pt>
                <c:pt idx="751">
                  <c:v>1501.720881838836</c:v>
                </c:pt>
                <c:pt idx="752">
                  <c:v>1501.720881838836</c:v>
                </c:pt>
                <c:pt idx="753">
                  <c:v>1501.720881838836</c:v>
                </c:pt>
                <c:pt idx="754">
                  <c:v>1501.720881838836</c:v>
                </c:pt>
                <c:pt idx="755">
                  <c:v>1501.720881838836</c:v>
                </c:pt>
                <c:pt idx="756">
                  <c:v>1501.720881838836</c:v>
                </c:pt>
                <c:pt idx="757">
                  <c:v>1501.720881838836</c:v>
                </c:pt>
                <c:pt idx="758">
                  <c:v>1501.720881838836</c:v>
                </c:pt>
                <c:pt idx="759">
                  <c:v>1501.720881838836</c:v>
                </c:pt>
                <c:pt idx="760">
                  <c:v>1501.720881838836</c:v>
                </c:pt>
                <c:pt idx="761">
                  <c:v>1501.720881838836</c:v>
                </c:pt>
                <c:pt idx="762">
                  <c:v>2292.8307733805509</c:v>
                </c:pt>
                <c:pt idx="763">
                  <c:v>2292.8307733805509</c:v>
                </c:pt>
                <c:pt idx="764">
                  <c:v>2058.8684495662092</c:v>
                </c:pt>
                <c:pt idx="765">
                  <c:v>1824.906125751867</c:v>
                </c:pt>
                <c:pt idx="766">
                  <c:v>1590.943801937525</c:v>
                </c:pt>
                <c:pt idx="767">
                  <c:v>1356.981478123183</c:v>
                </c:pt>
                <c:pt idx="768">
                  <c:v>1123.019154308842</c:v>
                </c:pt>
                <c:pt idx="769">
                  <c:v>889.05683049449931</c:v>
                </c:pt>
                <c:pt idx="770">
                  <c:v>750</c:v>
                </c:pt>
                <c:pt idx="771">
                  <c:v>750</c:v>
                </c:pt>
                <c:pt idx="772">
                  <c:v>750</c:v>
                </c:pt>
                <c:pt idx="773">
                  <c:v>750</c:v>
                </c:pt>
                <c:pt idx="774">
                  <c:v>750</c:v>
                </c:pt>
                <c:pt idx="775">
                  <c:v>750</c:v>
                </c:pt>
                <c:pt idx="776">
                  <c:v>750</c:v>
                </c:pt>
                <c:pt idx="777">
                  <c:v>750</c:v>
                </c:pt>
                <c:pt idx="778">
                  <c:v>750</c:v>
                </c:pt>
                <c:pt idx="779">
                  <c:v>750</c:v>
                </c:pt>
                <c:pt idx="780">
                  <c:v>750</c:v>
                </c:pt>
                <c:pt idx="781">
                  <c:v>750</c:v>
                </c:pt>
                <c:pt idx="782">
                  <c:v>750</c:v>
                </c:pt>
                <c:pt idx="783">
                  <c:v>750</c:v>
                </c:pt>
                <c:pt idx="784">
                  <c:v>750</c:v>
                </c:pt>
                <c:pt idx="785">
                  <c:v>750</c:v>
                </c:pt>
                <c:pt idx="786">
                  <c:v>750</c:v>
                </c:pt>
                <c:pt idx="787">
                  <c:v>750</c:v>
                </c:pt>
                <c:pt idx="788">
                  <c:v>750</c:v>
                </c:pt>
                <c:pt idx="789">
                  <c:v>750</c:v>
                </c:pt>
                <c:pt idx="790">
                  <c:v>750</c:v>
                </c:pt>
                <c:pt idx="791">
                  <c:v>750</c:v>
                </c:pt>
                <c:pt idx="792">
                  <c:v>750</c:v>
                </c:pt>
                <c:pt idx="793">
                  <c:v>750</c:v>
                </c:pt>
                <c:pt idx="794">
                  <c:v>750</c:v>
                </c:pt>
                <c:pt idx="795">
                  <c:v>750</c:v>
                </c:pt>
                <c:pt idx="796">
                  <c:v>750</c:v>
                </c:pt>
                <c:pt idx="797">
                  <c:v>750</c:v>
                </c:pt>
                <c:pt idx="798">
                  <c:v>750</c:v>
                </c:pt>
                <c:pt idx="799">
                  <c:v>750</c:v>
                </c:pt>
                <c:pt idx="800">
                  <c:v>750</c:v>
                </c:pt>
                <c:pt idx="801">
                  <c:v>750</c:v>
                </c:pt>
                <c:pt idx="802">
                  <c:v>750</c:v>
                </c:pt>
                <c:pt idx="803">
                  <c:v>1114.6916817662971</c:v>
                </c:pt>
                <c:pt idx="804">
                  <c:v>1486.255575688396</c:v>
                </c:pt>
                <c:pt idx="805">
                  <c:v>1857.8194696104949</c:v>
                </c:pt>
                <c:pt idx="806">
                  <c:v>982.64176002023635</c:v>
                </c:pt>
                <c:pt idx="807">
                  <c:v>982.64176002023635</c:v>
                </c:pt>
                <c:pt idx="808">
                  <c:v>1128.2183170602709</c:v>
                </c:pt>
                <c:pt idx="809">
                  <c:v>1273.7948741003061</c:v>
                </c:pt>
                <c:pt idx="810">
                  <c:v>1419.371431140341</c:v>
                </c:pt>
                <c:pt idx="811">
                  <c:v>1564.947988180377</c:v>
                </c:pt>
                <c:pt idx="812">
                  <c:v>1710.524545220411</c:v>
                </c:pt>
                <c:pt idx="813">
                  <c:v>1856.1011022604471</c:v>
                </c:pt>
                <c:pt idx="814">
                  <c:v>2001.677659300482</c:v>
                </c:pt>
                <c:pt idx="815">
                  <c:v>2147.254216340516</c:v>
                </c:pt>
                <c:pt idx="816">
                  <c:v>2292.8307733805509</c:v>
                </c:pt>
                <c:pt idx="817">
                  <c:v>1501.720881838836</c:v>
                </c:pt>
                <c:pt idx="818">
                  <c:v>1501.720881838836</c:v>
                </c:pt>
                <c:pt idx="819">
                  <c:v>1582.1702147944879</c:v>
                </c:pt>
                <c:pt idx="820">
                  <c:v>1662.619547750139</c:v>
                </c:pt>
                <c:pt idx="821">
                  <c:v>1743.0688807057909</c:v>
                </c:pt>
                <c:pt idx="822">
                  <c:v>1823.518213661443</c:v>
                </c:pt>
                <c:pt idx="823">
                  <c:v>1903.967546617095</c:v>
                </c:pt>
                <c:pt idx="824">
                  <c:v>1984.4168795727469</c:v>
                </c:pt>
                <c:pt idx="825">
                  <c:v>2064.866212528399</c:v>
                </c:pt>
                <c:pt idx="826">
                  <c:v>2145.3155454840512</c:v>
                </c:pt>
                <c:pt idx="827">
                  <c:v>1595.4379934684221</c:v>
                </c:pt>
                <c:pt idx="828">
                  <c:v>1595.4379934684221</c:v>
                </c:pt>
                <c:pt idx="829">
                  <c:v>1644.5283932674511</c:v>
                </c:pt>
                <c:pt idx="830">
                  <c:v>1693.6187930664789</c:v>
                </c:pt>
                <c:pt idx="831">
                  <c:v>1742.709192865507</c:v>
                </c:pt>
                <c:pt idx="832">
                  <c:v>1791.799592664536</c:v>
                </c:pt>
                <c:pt idx="833">
                  <c:v>1840.8899924635641</c:v>
                </c:pt>
                <c:pt idx="834">
                  <c:v>1889.9803922625931</c:v>
                </c:pt>
                <c:pt idx="835">
                  <c:v>1939.070792061621</c:v>
                </c:pt>
                <c:pt idx="836">
                  <c:v>1988.16119186065</c:v>
                </c:pt>
                <c:pt idx="837">
                  <c:v>2037.2515916596781</c:v>
                </c:pt>
                <c:pt idx="838">
                  <c:v>2086.3419914587062</c:v>
                </c:pt>
                <c:pt idx="839">
                  <c:v>2135.4323912577338</c:v>
                </c:pt>
                <c:pt idx="840">
                  <c:v>2184.5227910567628</c:v>
                </c:pt>
                <c:pt idx="841">
                  <c:v>2233.6131908557909</c:v>
                </c:pt>
                <c:pt idx="842">
                  <c:v>1850.54945389875</c:v>
                </c:pt>
                <c:pt idx="843">
                  <c:v>1850.54945389875</c:v>
                </c:pt>
                <c:pt idx="844">
                  <c:v>1850.54945389875</c:v>
                </c:pt>
                <c:pt idx="845">
                  <c:v>1850.54945389875</c:v>
                </c:pt>
                <c:pt idx="846">
                  <c:v>1850.54945389875</c:v>
                </c:pt>
                <c:pt idx="847">
                  <c:v>1850.54945389875</c:v>
                </c:pt>
                <c:pt idx="848">
                  <c:v>1850.54945389875</c:v>
                </c:pt>
                <c:pt idx="849">
                  <c:v>1850.54945389875</c:v>
                </c:pt>
                <c:pt idx="850">
                  <c:v>1850.54945389875</c:v>
                </c:pt>
                <c:pt idx="851">
                  <c:v>1850.54945389875</c:v>
                </c:pt>
                <c:pt idx="852">
                  <c:v>1850.54945389875</c:v>
                </c:pt>
                <c:pt idx="853">
                  <c:v>1850.54945389875</c:v>
                </c:pt>
                <c:pt idx="854">
                  <c:v>1850.54945389875</c:v>
                </c:pt>
                <c:pt idx="855">
                  <c:v>1850.54945389875</c:v>
                </c:pt>
                <c:pt idx="856">
                  <c:v>1850.54945389875</c:v>
                </c:pt>
                <c:pt idx="857">
                  <c:v>1850.54945389875</c:v>
                </c:pt>
                <c:pt idx="858">
                  <c:v>1850.54945389875</c:v>
                </c:pt>
                <c:pt idx="859">
                  <c:v>1850.54945389875</c:v>
                </c:pt>
                <c:pt idx="860">
                  <c:v>1850.54945389875</c:v>
                </c:pt>
                <c:pt idx="861">
                  <c:v>1850.54945389875</c:v>
                </c:pt>
                <c:pt idx="862">
                  <c:v>1850.54945389875</c:v>
                </c:pt>
                <c:pt idx="863">
                  <c:v>1850.54945389875</c:v>
                </c:pt>
                <c:pt idx="864">
                  <c:v>1850.54945389875</c:v>
                </c:pt>
                <c:pt idx="865">
                  <c:v>1850.54945389875</c:v>
                </c:pt>
                <c:pt idx="866">
                  <c:v>1850.54945389875</c:v>
                </c:pt>
                <c:pt idx="867">
                  <c:v>1850.54945389875</c:v>
                </c:pt>
                <c:pt idx="868">
                  <c:v>1850.54945389875</c:v>
                </c:pt>
                <c:pt idx="869">
                  <c:v>1850.54945389875</c:v>
                </c:pt>
                <c:pt idx="870">
                  <c:v>1850.54945389875</c:v>
                </c:pt>
                <c:pt idx="871">
                  <c:v>1850.54945389875</c:v>
                </c:pt>
                <c:pt idx="872">
                  <c:v>1850.54945389875</c:v>
                </c:pt>
                <c:pt idx="873">
                  <c:v>1850.54945389875</c:v>
                </c:pt>
                <c:pt idx="874">
                  <c:v>1850.54945389875</c:v>
                </c:pt>
                <c:pt idx="875">
                  <c:v>1850.54945389875</c:v>
                </c:pt>
                <c:pt idx="876">
                  <c:v>1850.54945389875</c:v>
                </c:pt>
                <c:pt idx="877">
                  <c:v>1850.54945389875</c:v>
                </c:pt>
                <c:pt idx="878">
                  <c:v>1850.54945389875</c:v>
                </c:pt>
                <c:pt idx="879">
                  <c:v>1850.54945389875</c:v>
                </c:pt>
                <c:pt idx="880">
                  <c:v>1850.54945389875</c:v>
                </c:pt>
                <c:pt idx="881">
                  <c:v>1850.54945389875</c:v>
                </c:pt>
                <c:pt idx="882">
                  <c:v>1850.54945389875</c:v>
                </c:pt>
                <c:pt idx="883">
                  <c:v>1850.54945389875</c:v>
                </c:pt>
                <c:pt idx="884">
                  <c:v>1850.54945389875</c:v>
                </c:pt>
                <c:pt idx="885">
                  <c:v>1850.54945389875</c:v>
                </c:pt>
                <c:pt idx="886">
                  <c:v>1850.54945389875</c:v>
                </c:pt>
                <c:pt idx="887">
                  <c:v>1850.54945389875</c:v>
                </c:pt>
                <c:pt idx="888">
                  <c:v>1850.54945389875</c:v>
                </c:pt>
                <c:pt idx="889">
                  <c:v>1850.54945389875</c:v>
                </c:pt>
                <c:pt idx="890">
                  <c:v>1850.54945389875</c:v>
                </c:pt>
                <c:pt idx="891">
                  <c:v>1850.54945389875</c:v>
                </c:pt>
                <c:pt idx="892">
                  <c:v>1784.458401973794</c:v>
                </c:pt>
                <c:pt idx="893">
                  <c:v>1718.3673500488389</c:v>
                </c:pt>
                <c:pt idx="894">
                  <c:v>1652.2762981238841</c:v>
                </c:pt>
                <c:pt idx="895">
                  <c:v>1586.185246198929</c:v>
                </c:pt>
                <c:pt idx="896">
                  <c:v>1834.7536924886861</c:v>
                </c:pt>
                <c:pt idx="897">
                  <c:v>1754.981792815264</c:v>
                </c:pt>
                <c:pt idx="898">
                  <c:v>1675.2098931418429</c:v>
                </c:pt>
                <c:pt idx="899">
                  <c:v>1595.4379934684221</c:v>
                </c:pt>
                <c:pt idx="900">
                  <c:v>1595.4379934684221</c:v>
                </c:pt>
                <c:pt idx="901">
                  <c:v>1595.4379934684221</c:v>
                </c:pt>
                <c:pt idx="902">
                  <c:v>1595.4379934684221</c:v>
                </c:pt>
                <c:pt idx="903">
                  <c:v>1595.4379934684221</c:v>
                </c:pt>
                <c:pt idx="904">
                  <c:v>1595.4379934684221</c:v>
                </c:pt>
                <c:pt idx="905">
                  <c:v>1595.4379934684221</c:v>
                </c:pt>
                <c:pt idx="906">
                  <c:v>1595.4379934684221</c:v>
                </c:pt>
                <c:pt idx="907">
                  <c:v>1595.4379934684221</c:v>
                </c:pt>
                <c:pt idx="908">
                  <c:v>1595.4379934684221</c:v>
                </c:pt>
                <c:pt idx="909">
                  <c:v>1595.4379934684221</c:v>
                </c:pt>
                <c:pt idx="910">
                  <c:v>1595.4379934684221</c:v>
                </c:pt>
                <c:pt idx="911">
                  <c:v>1595.4379934684221</c:v>
                </c:pt>
                <c:pt idx="912">
                  <c:v>1595.4379934684221</c:v>
                </c:pt>
                <c:pt idx="913">
                  <c:v>1595.4379934684221</c:v>
                </c:pt>
                <c:pt idx="914">
                  <c:v>1595.4379934684221</c:v>
                </c:pt>
                <c:pt idx="915">
                  <c:v>1595.4379934684221</c:v>
                </c:pt>
                <c:pt idx="916">
                  <c:v>1595.4379934684221</c:v>
                </c:pt>
                <c:pt idx="917">
                  <c:v>1595.4379934684221</c:v>
                </c:pt>
                <c:pt idx="918">
                  <c:v>1595.4379934684221</c:v>
                </c:pt>
                <c:pt idx="919">
                  <c:v>1595.4379934684221</c:v>
                </c:pt>
                <c:pt idx="920">
                  <c:v>1595.4379934684221</c:v>
                </c:pt>
                <c:pt idx="921">
                  <c:v>1595.4379934684221</c:v>
                </c:pt>
                <c:pt idx="922">
                  <c:v>1595.4379934684221</c:v>
                </c:pt>
                <c:pt idx="923">
                  <c:v>1595.4379934684221</c:v>
                </c:pt>
                <c:pt idx="924">
                  <c:v>1595.4379934684221</c:v>
                </c:pt>
                <c:pt idx="925">
                  <c:v>1595.4379934684221</c:v>
                </c:pt>
                <c:pt idx="926">
                  <c:v>1595.4379934684221</c:v>
                </c:pt>
                <c:pt idx="927">
                  <c:v>1595.4379934684221</c:v>
                </c:pt>
                <c:pt idx="928">
                  <c:v>1595.4379934684221</c:v>
                </c:pt>
                <c:pt idx="929">
                  <c:v>1595.4379934684221</c:v>
                </c:pt>
                <c:pt idx="930">
                  <c:v>1595.4379934684221</c:v>
                </c:pt>
                <c:pt idx="931">
                  <c:v>1595.4379934684221</c:v>
                </c:pt>
                <c:pt idx="932">
                  <c:v>1595.4379934684221</c:v>
                </c:pt>
                <c:pt idx="933">
                  <c:v>1595.4379934684221</c:v>
                </c:pt>
                <c:pt idx="934">
                  <c:v>1595.4379934684221</c:v>
                </c:pt>
                <c:pt idx="935">
                  <c:v>1595.4379934684221</c:v>
                </c:pt>
                <c:pt idx="936">
                  <c:v>1595.4379934684221</c:v>
                </c:pt>
                <c:pt idx="937">
                  <c:v>1595.4379934684221</c:v>
                </c:pt>
                <c:pt idx="938">
                  <c:v>1595.4379934684221</c:v>
                </c:pt>
                <c:pt idx="939">
                  <c:v>1595.4379934684221</c:v>
                </c:pt>
                <c:pt idx="940">
                  <c:v>1595.4379934684221</c:v>
                </c:pt>
                <c:pt idx="941">
                  <c:v>1595.4379934684221</c:v>
                </c:pt>
                <c:pt idx="942">
                  <c:v>1595.4379934684221</c:v>
                </c:pt>
                <c:pt idx="943">
                  <c:v>1595.4379934684221</c:v>
                </c:pt>
                <c:pt idx="944">
                  <c:v>1595.4379934684221</c:v>
                </c:pt>
                <c:pt idx="945">
                  <c:v>1595.4379934684221</c:v>
                </c:pt>
                <c:pt idx="946">
                  <c:v>1595.4379934684221</c:v>
                </c:pt>
                <c:pt idx="947">
                  <c:v>1595.4379934684221</c:v>
                </c:pt>
                <c:pt idx="948">
                  <c:v>1595.4379934684221</c:v>
                </c:pt>
                <c:pt idx="949">
                  <c:v>1595.4379934684221</c:v>
                </c:pt>
                <c:pt idx="950">
                  <c:v>1595.4379934684221</c:v>
                </c:pt>
                <c:pt idx="951">
                  <c:v>1595.4379934684221</c:v>
                </c:pt>
                <c:pt idx="952">
                  <c:v>1595.4379934684221</c:v>
                </c:pt>
                <c:pt idx="953">
                  <c:v>1595.4379934684221</c:v>
                </c:pt>
                <c:pt idx="954">
                  <c:v>1595.4379934684221</c:v>
                </c:pt>
                <c:pt idx="955">
                  <c:v>1595.4379934684221</c:v>
                </c:pt>
                <c:pt idx="956">
                  <c:v>1595.4379934684221</c:v>
                </c:pt>
                <c:pt idx="957">
                  <c:v>1595.4379934684221</c:v>
                </c:pt>
                <c:pt idx="958">
                  <c:v>1595.4379934684221</c:v>
                </c:pt>
                <c:pt idx="959">
                  <c:v>1595.4379934684221</c:v>
                </c:pt>
                <c:pt idx="960">
                  <c:v>1595.4379934684221</c:v>
                </c:pt>
                <c:pt idx="961">
                  <c:v>1595.4379934684221</c:v>
                </c:pt>
                <c:pt idx="962">
                  <c:v>1595.4379934684221</c:v>
                </c:pt>
                <c:pt idx="963">
                  <c:v>1595.4379934684221</c:v>
                </c:pt>
                <c:pt idx="964">
                  <c:v>1595.4379934684221</c:v>
                </c:pt>
                <c:pt idx="965">
                  <c:v>1595.4379934684221</c:v>
                </c:pt>
                <c:pt idx="966">
                  <c:v>1595.4379934684221</c:v>
                </c:pt>
                <c:pt idx="967">
                  <c:v>1595.4379934684221</c:v>
                </c:pt>
                <c:pt idx="968">
                  <c:v>1595.4379934684221</c:v>
                </c:pt>
                <c:pt idx="969">
                  <c:v>1644.5283932674511</c:v>
                </c:pt>
                <c:pt idx="970">
                  <c:v>1693.6187930664789</c:v>
                </c:pt>
                <c:pt idx="971">
                  <c:v>1742.709192865507</c:v>
                </c:pt>
                <c:pt idx="972">
                  <c:v>1791.799592664536</c:v>
                </c:pt>
                <c:pt idx="973">
                  <c:v>1840.8899924635641</c:v>
                </c:pt>
                <c:pt idx="974">
                  <c:v>1889.9803922625931</c:v>
                </c:pt>
                <c:pt idx="975">
                  <c:v>1939.070792061621</c:v>
                </c:pt>
                <c:pt idx="976">
                  <c:v>1988.16119186065</c:v>
                </c:pt>
                <c:pt idx="977">
                  <c:v>2037.2515916596781</c:v>
                </c:pt>
                <c:pt idx="978">
                  <c:v>2086.3419914587062</c:v>
                </c:pt>
                <c:pt idx="979">
                  <c:v>2135.4323912577338</c:v>
                </c:pt>
                <c:pt idx="980">
                  <c:v>2184.5227910567628</c:v>
                </c:pt>
                <c:pt idx="981">
                  <c:v>2233.6131908557909</c:v>
                </c:pt>
                <c:pt idx="982">
                  <c:v>1850.54945389875</c:v>
                </c:pt>
                <c:pt idx="983">
                  <c:v>1850.54945389875</c:v>
                </c:pt>
                <c:pt idx="984">
                  <c:v>1850.54945389875</c:v>
                </c:pt>
                <c:pt idx="985">
                  <c:v>1850.54945389875</c:v>
                </c:pt>
                <c:pt idx="986">
                  <c:v>1850.54945389875</c:v>
                </c:pt>
                <c:pt idx="987">
                  <c:v>1850.54945389875</c:v>
                </c:pt>
                <c:pt idx="988">
                  <c:v>1850.54945389875</c:v>
                </c:pt>
                <c:pt idx="989">
                  <c:v>1850.54945389875</c:v>
                </c:pt>
                <c:pt idx="990">
                  <c:v>1850.54945389875</c:v>
                </c:pt>
                <c:pt idx="991">
                  <c:v>1850.54945389875</c:v>
                </c:pt>
                <c:pt idx="992">
                  <c:v>1850.54945389875</c:v>
                </c:pt>
                <c:pt idx="993">
                  <c:v>1850.54945389875</c:v>
                </c:pt>
                <c:pt idx="994">
                  <c:v>1850.54945389875</c:v>
                </c:pt>
                <c:pt idx="995">
                  <c:v>1850.54945389875</c:v>
                </c:pt>
                <c:pt idx="996">
                  <c:v>1850.54945389875</c:v>
                </c:pt>
                <c:pt idx="997">
                  <c:v>1850.54945389875</c:v>
                </c:pt>
                <c:pt idx="998">
                  <c:v>1850.54945389875</c:v>
                </c:pt>
                <c:pt idx="999">
                  <c:v>1850.54945389875</c:v>
                </c:pt>
                <c:pt idx="1000">
                  <c:v>1850.54945389875</c:v>
                </c:pt>
                <c:pt idx="1001">
                  <c:v>1850.54945389875</c:v>
                </c:pt>
                <c:pt idx="1002">
                  <c:v>1850.54945389875</c:v>
                </c:pt>
                <c:pt idx="1003">
                  <c:v>1850.54945389875</c:v>
                </c:pt>
                <c:pt idx="1004">
                  <c:v>1850.54945389875</c:v>
                </c:pt>
                <c:pt idx="1005">
                  <c:v>1850.54945389875</c:v>
                </c:pt>
                <c:pt idx="1006">
                  <c:v>1850.54945389875</c:v>
                </c:pt>
                <c:pt idx="1007">
                  <c:v>1850.54945389875</c:v>
                </c:pt>
                <c:pt idx="1008">
                  <c:v>1850.54945389875</c:v>
                </c:pt>
                <c:pt idx="1009">
                  <c:v>1850.54945389875</c:v>
                </c:pt>
                <c:pt idx="1010">
                  <c:v>1850.54945389875</c:v>
                </c:pt>
                <c:pt idx="1011">
                  <c:v>1850.54945389875</c:v>
                </c:pt>
                <c:pt idx="1012">
                  <c:v>1850.54945389875</c:v>
                </c:pt>
                <c:pt idx="1013">
                  <c:v>1850.54945389875</c:v>
                </c:pt>
                <c:pt idx="1014">
                  <c:v>1850.54945389875</c:v>
                </c:pt>
                <c:pt idx="1015">
                  <c:v>1850.54945389875</c:v>
                </c:pt>
                <c:pt idx="1016">
                  <c:v>1850.54945389875</c:v>
                </c:pt>
                <c:pt idx="1017">
                  <c:v>1850.54945389875</c:v>
                </c:pt>
                <c:pt idx="1018">
                  <c:v>1850.54945389875</c:v>
                </c:pt>
                <c:pt idx="1019">
                  <c:v>1850.54945389875</c:v>
                </c:pt>
                <c:pt idx="1020">
                  <c:v>1850.54945389875</c:v>
                </c:pt>
                <c:pt idx="1021">
                  <c:v>1850.54945389875</c:v>
                </c:pt>
                <c:pt idx="1022">
                  <c:v>1850.54945389875</c:v>
                </c:pt>
                <c:pt idx="1023">
                  <c:v>1850.54945389875</c:v>
                </c:pt>
                <c:pt idx="1024">
                  <c:v>1850.54945389875</c:v>
                </c:pt>
                <c:pt idx="1025">
                  <c:v>1850.54945389875</c:v>
                </c:pt>
                <c:pt idx="1026">
                  <c:v>1850.54945389875</c:v>
                </c:pt>
                <c:pt idx="1027">
                  <c:v>1850.54945389875</c:v>
                </c:pt>
                <c:pt idx="1028">
                  <c:v>1850.54945389875</c:v>
                </c:pt>
                <c:pt idx="1029">
                  <c:v>1850.54945389875</c:v>
                </c:pt>
                <c:pt idx="1030">
                  <c:v>1850.54945389875</c:v>
                </c:pt>
                <c:pt idx="1031">
                  <c:v>1850.54945389875</c:v>
                </c:pt>
                <c:pt idx="1032">
                  <c:v>1873.209243130163</c:v>
                </c:pt>
                <c:pt idx="1033">
                  <c:v>1895.869032361576</c:v>
                </c:pt>
                <c:pt idx="1034">
                  <c:v>1918.52882159299</c:v>
                </c:pt>
                <c:pt idx="1035">
                  <c:v>1941.188610824403</c:v>
                </c:pt>
                <c:pt idx="1036">
                  <c:v>1963.848400055816</c:v>
                </c:pt>
                <c:pt idx="1037">
                  <c:v>1986.508189287229</c:v>
                </c:pt>
                <c:pt idx="1038">
                  <c:v>2009.1679785186429</c:v>
                </c:pt>
                <c:pt idx="1039">
                  <c:v>2031.827767750056</c:v>
                </c:pt>
                <c:pt idx="1040">
                  <c:v>2054.487556981469</c:v>
                </c:pt>
                <c:pt idx="1041">
                  <c:v>2077.1473462128829</c:v>
                </c:pt>
                <c:pt idx="1042">
                  <c:v>2099.8071354442959</c:v>
                </c:pt>
                <c:pt idx="1043">
                  <c:v>2122.4669246757089</c:v>
                </c:pt>
                <c:pt idx="1044">
                  <c:v>2145.1267139071219</c:v>
                </c:pt>
                <c:pt idx="1045">
                  <c:v>2167.7865031385359</c:v>
                </c:pt>
                <c:pt idx="1046">
                  <c:v>2190.4462923699489</c:v>
                </c:pt>
                <c:pt idx="1047">
                  <c:v>2213.1060816013619</c:v>
                </c:pt>
                <c:pt idx="1048">
                  <c:v>2235.7658708327749</c:v>
                </c:pt>
                <c:pt idx="1049">
                  <c:v>2258.4256600641888</c:v>
                </c:pt>
                <c:pt idx="1050">
                  <c:v>2281.0854492956018</c:v>
                </c:pt>
                <c:pt idx="1051">
                  <c:v>2303.7452385270149</c:v>
                </c:pt>
                <c:pt idx="1052">
                  <c:v>2326.4050277584279</c:v>
                </c:pt>
                <c:pt idx="1053">
                  <c:v>2349.0648169898418</c:v>
                </c:pt>
                <c:pt idx="1054">
                  <c:v>2371.7246062212548</c:v>
                </c:pt>
                <c:pt idx="1055">
                  <c:v>2394.3843954526678</c:v>
                </c:pt>
                <c:pt idx="1056">
                  <c:v>2417.0441846840808</c:v>
                </c:pt>
                <c:pt idx="1057">
                  <c:v>2439.7039739154939</c:v>
                </c:pt>
                <c:pt idx="1058">
                  <c:v>2462.3637631469078</c:v>
                </c:pt>
                <c:pt idx="1059">
                  <c:v>2485.0235523783208</c:v>
                </c:pt>
                <c:pt idx="1060">
                  <c:v>2507.6833416097352</c:v>
                </c:pt>
                <c:pt idx="1061">
                  <c:v>2530.3431308411482</c:v>
                </c:pt>
                <c:pt idx="1062">
                  <c:v>2553.0029200725612</c:v>
                </c:pt>
                <c:pt idx="1063">
                  <c:v>2575.6627093039751</c:v>
                </c:pt>
                <c:pt idx="1064">
                  <c:v>2598.3224985353881</c:v>
                </c:pt>
                <c:pt idx="1065">
                  <c:v>2620.9822877668012</c:v>
                </c:pt>
                <c:pt idx="1066">
                  <c:v>2643.6420769982142</c:v>
                </c:pt>
                <c:pt idx="1067">
                  <c:v>2136.062798214557</c:v>
                </c:pt>
                <c:pt idx="1068">
                  <c:v>2136.062798214557</c:v>
                </c:pt>
                <c:pt idx="1069">
                  <c:v>2136.062798214557</c:v>
                </c:pt>
                <c:pt idx="1070">
                  <c:v>2136.062798214557</c:v>
                </c:pt>
                <c:pt idx="1071">
                  <c:v>2136.062798214557</c:v>
                </c:pt>
                <c:pt idx="1072">
                  <c:v>2136.062798214557</c:v>
                </c:pt>
                <c:pt idx="1073">
                  <c:v>2136.062798214557</c:v>
                </c:pt>
                <c:pt idx="1074">
                  <c:v>2136.062798214557</c:v>
                </c:pt>
                <c:pt idx="1075">
                  <c:v>2136.062798214557</c:v>
                </c:pt>
                <c:pt idx="1076">
                  <c:v>2136.062798214557</c:v>
                </c:pt>
                <c:pt idx="1077">
                  <c:v>2136.062798214557</c:v>
                </c:pt>
                <c:pt idx="1078">
                  <c:v>2136.062798214557</c:v>
                </c:pt>
                <c:pt idx="1079">
                  <c:v>2136.062798214557</c:v>
                </c:pt>
                <c:pt idx="1080">
                  <c:v>2136.062798214557</c:v>
                </c:pt>
                <c:pt idx="1081">
                  <c:v>2136.062798214557</c:v>
                </c:pt>
                <c:pt idx="1082">
                  <c:v>2136.062798214557</c:v>
                </c:pt>
                <c:pt idx="1083">
                  <c:v>2136.062798214557</c:v>
                </c:pt>
                <c:pt idx="1084">
                  <c:v>2136.062798214557</c:v>
                </c:pt>
                <c:pt idx="1085">
                  <c:v>2136.062798214557</c:v>
                </c:pt>
                <c:pt idx="1086">
                  <c:v>2136.062798214557</c:v>
                </c:pt>
                <c:pt idx="1087">
                  <c:v>2136.062798214557</c:v>
                </c:pt>
                <c:pt idx="1088">
                  <c:v>2136.062798214557</c:v>
                </c:pt>
                <c:pt idx="1089">
                  <c:v>2136.062798214557</c:v>
                </c:pt>
                <c:pt idx="1090">
                  <c:v>2136.062798214557</c:v>
                </c:pt>
                <c:pt idx="1091">
                  <c:v>2136.062798214557</c:v>
                </c:pt>
                <c:pt idx="1092">
                  <c:v>2136.062798214557</c:v>
                </c:pt>
                <c:pt idx="1093">
                  <c:v>2136.062798214557</c:v>
                </c:pt>
                <c:pt idx="1094">
                  <c:v>2136.062798214557</c:v>
                </c:pt>
                <c:pt idx="1095">
                  <c:v>2136.062798214557</c:v>
                </c:pt>
                <c:pt idx="1096">
                  <c:v>2136.062798214557</c:v>
                </c:pt>
                <c:pt idx="1097">
                  <c:v>2157.4234261967031</c:v>
                </c:pt>
                <c:pt idx="1098">
                  <c:v>2178.7840541788491</c:v>
                </c:pt>
                <c:pt idx="1099">
                  <c:v>2200.1446821609939</c:v>
                </c:pt>
                <c:pt idx="1100">
                  <c:v>2221.505310143139</c:v>
                </c:pt>
                <c:pt idx="1101">
                  <c:v>2242.8659381252851</c:v>
                </c:pt>
                <c:pt idx="1102">
                  <c:v>2264.2265661074312</c:v>
                </c:pt>
                <c:pt idx="1103">
                  <c:v>2285.5871940895759</c:v>
                </c:pt>
                <c:pt idx="1104">
                  <c:v>2306.9478220717219</c:v>
                </c:pt>
                <c:pt idx="1105">
                  <c:v>2328.308450053868</c:v>
                </c:pt>
                <c:pt idx="1106">
                  <c:v>2349.6690780360132</c:v>
                </c:pt>
                <c:pt idx="1107">
                  <c:v>2371.0297060181579</c:v>
                </c:pt>
                <c:pt idx="1108">
                  <c:v>2392.3903340003039</c:v>
                </c:pt>
                <c:pt idx="1109">
                  <c:v>2413.75096198245</c:v>
                </c:pt>
                <c:pt idx="1110">
                  <c:v>2435.1115899645952</c:v>
                </c:pt>
                <c:pt idx="1111">
                  <c:v>2456.4722179467408</c:v>
                </c:pt>
                <c:pt idx="1112">
                  <c:v>2477.8328459288859</c:v>
                </c:pt>
                <c:pt idx="1113">
                  <c:v>2499.193473911032</c:v>
                </c:pt>
                <c:pt idx="1114">
                  <c:v>2520.5541018931781</c:v>
                </c:pt>
                <c:pt idx="1115">
                  <c:v>2541.9147298753228</c:v>
                </c:pt>
                <c:pt idx="1116">
                  <c:v>2563.2753578574689</c:v>
                </c:pt>
                <c:pt idx="1117">
                  <c:v>2563.2753578574689</c:v>
                </c:pt>
                <c:pt idx="1118">
                  <c:v>2563.2753578574689</c:v>
                </c:pt>
                <c:pt idx="1119">
                  <c:v>2563.2753578574689</c:v>
                </c:pt>
                <c:pt idx="1120">
                  <c:v>2563.2753578574689</c:v>
                </c:pt>
                <c:pt idx="1121">
                  <c:v>2563.2753578574689</c:v>
                </c:pt>
                <c:pt idx="1122">
                  <c:v>2563.2753578574689</c:v>
                </c:pt>
                <c:pt idx="1123">
                  <c:v>2563.2753578574689</c:v>
                </c:pt>
                <c:pt idx="1124">
                  <c:v>2563.2753578574689</c:v>
                </c:pt>
                <c:pt idx="1125">
                  <c:v>2563.2753578574689</c:v>
                </c:pt>
                <c:pt idx="1126">
                  <c:v>2563.2753578574689</c:v>
                </c:pt>
                <c:pt idx="1127">
                  <c:v>2509.8737879021051</c:v>
                </c:pt>
                <c:pt idx="1128">
                  <c:v>2456.4722179467408</c:v>
                </c:pt>
                <c:pt idx="1129">
                  <c:v>2403.070647991377</c:v>
                </c:pt>
                <c:pt idx="1130">
                  <c:v>2349.6690780360132</c:v>
                </c:pt>
                <c:pt idx="1131">
                  <c:v>2296.2675080806489</c:v>
                </c:pt>
                <c:pt idx="1132">
                  <c:v>2242.8659381252851</c:v>
                </c:pt>
                <c:pt idx="1133">
                  <c:v>2189.4643681699208</c:v>
                </c:pt>
                <c:pt idx="1134">
                  <c:v>2136.062798214557</c:v>
                </c:pt>
                <c:pt idx="1135">
                  <c:v>2082.6612282591932</c:v>
                </c:pt>
                <c:pt idx="1136">
                  <c:v>2029.2596583038289</c:v>
                </c:pt>
                <c:pt idx="1137">
                  <c:v>1975.8580883484649</c:v>
                </c:pt>
                <c:pt idx="1138">
                  <c:v>1922.4565183931011</c:v>
                </c:pt>
                <c:pt idx="1139">
                  <c:v>1869.054948437737</c:v>
                </c:pt>
                <c:pt idx="1140">
                  <c:v>1815.653378482373</c:v>
                </c:pt>
                <c:pt idx="1141">
                  <c:v>1762.251808527009</c:v>
                </c:pt>
                <c:pt idx="1142">
                  <c:v>1708.8502385716461</c:v>
                </c:pt>
                <c:pt idx="1143">
                  <c:v>1628.7478836385999</c:v>
                </c:pt>
                <c:pt idx="1144">
                  <c:v>1548.6455287055539</c:v>
                </c:pt>
                <c:pt idx="1145">
                  <c:v>1468.543173772508</c:v>
                </c:pt>
                <c:pt idx="1146">
                  <c:v>1388.4408188394621</c:v>
                </c:pt>
                <c:pt idx="1147">
                  <c:v>1308.3384639064161</c:v>
                </c:pt>
                <c:pt idx="1148">
                  <c:v>1228.2361089733699</c:v>
                </c:pt>
                <c:pt idx="1149">
                  <c:v>1148.133754040324</c:v>
                </c:pt>
                <c:pt idx="1150">
                  <c:v>1068.031399107279</c:v>
                </c:pt>
                <c:pt idx="1151">
                  <c:v>2947.9252800607092</c:v>
                </c:pt>
                <c:pt idx="1152">
                  <c:v>2620.3780267206312</c:v>
                </c:pt>
                <c:pt idx="1153">
                  <c:v>2292.8307733805509</c:v>
                </c:pt>
                <c:pt idx="1154">
                  <c:v>1965.2835200404729</c:v>
                </c:pt>
                <c:pt idx="1155">
                  <c:v>1637.736266700394</c:v>
                </c:pt>
                <c:pt idx="1156">
                  <c:v>1310.1890133603149</c:v>
                </c:pt>
                <c:pt idx="1157">
                  <c:v>982.64176002023635</c:v>
                </c:pt>
                <c:pt idx="1158">
                  <c:v>750</c:v>
                </c:pt>
                <c:pt idx="1159">
                  <c:v>750</c:v>
                </c:pt>
                <c:pt idx="1160">
                  <c:v>750</c:v>
                </c:pt>
                <c:pt idx="1161">
                  <c:v>750</c:v>
                </c:pt>
                <c:pt idx="1162">
                  <c:v>750</c:v>
                </c:pt>
                <c:pt idx="1163">
                  <c:v>750</c:v>
                </c:pt>
                <c:pt idx="1164">
                  <c:v>750</c:v>
                </c:pt>
                <c:pt idx="1165">
                  <c:v>750</c:v>
                </c:pt>
                <c:pt idx="1166">
                  <c:v>750</c:v>
                </c:pt>
                <c:pt idx="1167">
                  <c:v>750</c:v>
                </c:pt>
                <c:pt idx="1168">
                  <c:v>750</c:v>
                </c:pt>
                <c:pt idx="1169">
                  <c:v>750</c:v>
                </c:pt>
                <c:pt idx="1170">
                  <c:v>750</c:v>
                </c:pt>
                <c:pt idx="1171">
                  <c:v>750</c:v>
                </c:pt>
                <c:pt idx="1172">
                  <c:v>750</c:v>
                </c:pt>
                <c:pt idx="1173">
                  <c:v>750</c:v>
                </c:pt>
                <c:pt idx="1174">
                  <c:v>750</c:v>
                </c:pt>
                <c:pt idx="1175">
                  <c:v>750</c:v>
                </c:pt>
                <c:pt idx="1176">
                  <c:v>750</c:v>
                </c:pt>
                <c:pt idx="1177">
                  <c:v>750</c:v>
                </c:pt>
                <c:pt idx="1178">
                  <c:v>750</c:v>
                </c:pt>
                <c:pt idx="1179">
                  <c:v>750</c:v>
                </c:pt>
                <c:pt idx="1180">
                  <c:v>750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233536"/>
        <c:axId val="147234112"/>
      </c:scatterChart>
      <c:valAx>
        <c:axId val="1472335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34112"/>
        <c:crosses val="autoZero"/>
        <c:crossBetween val="midCat"/>
      </c:valAx>
      <c:valAx>
        <c:axId val="1472341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speed [RPM]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233536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Fuel consumption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output.prediction.nedc_h.ts!$AU$3:$AU$1183</c:f>
              <c:numCache>
                <c:formatCode>General</c:formatCode>
                <c:ptCount val="1181"/>
                <c:pt idx="0">
                  <c:v>0.13327703399626359</c:v>
                </c:pt>
                <c:pt idx="1">
                  <c:v>0.13325807481857019</c:v>
                </c:pt>
                <c:pt idx="2">
                  <c:v>0.13323911889974149</c:v>
                </c:pt>
                <c:pt idx="3">
                  <c:v>0.133220166239121</c:v>
                </c:pt>
                <c:pt idx="4">
                  <c:v>0.13320121683605221</c:v>
                </c:pt>
                <c:pt idx="5">
                  <c:v>0.13318227068987851</c:v>
                </c:pt>
                <c:pt idx="6">
                  <c:v>0.1331633277999435</c:v>
                </c:pt>
                <c:pt idx="7">
                  <c:v>0.13314438816559129</c:v>
                </c:pt>
                <c:pt idx="8">
                  <c:v>0.13312545178616589</c:v>
                </c:pt>
                <c:pt idx="9">
                  <c:v>0.13310651866101139</c:v>
                </c:pt>
                <c:pt idx="10">
                  <c:v>0.13308758878947219</c:v>
                </c:pt>
                <c:pt idx="11">
                  <c:v>0.1330392296750417</c:v>
                </c:pt>
                <c:pt idx="12">
                  <c:v>0.13288316531203381</c:v>
                </c:pt>
                <c:pt idx="13">
                  <c:v>0.71897027809763903</c:v>
                </c:pt>
                <c:pt idx="14">
                  <c:v>1.1144609759749751</c:v>
                </c:pt>
                <c:pt idx="15">
                  <c:v>1.099716458501919</c:v>
                </c:pt>
                <c:pt idx="16">
                  <c:v>0.73714061595671176</c:v>
                </c:pt>
                <c:pt idx="17">
                  <c:v>0.85105009056689496</c:v>
                </c:pt>
                <c:pt idx="18">
                  <c:v>0.82721831814971902</c:v>
                </c:pt>
                <c:pt idx="19">
                  <c:v>0.83074372366499516</c:v>
                </c:pt>
                <c:pt idx="20">
                  <c:v>0.83181558235867559</c:v>
                </c:pt>
                <c:pt idx="21">
                  <c:v>0.81483472342747298</c:v>
                </c:pt>
                <c:pt idx="22">
                  <c:v>0.87259816171998639</c:v>
                </c:pt>
                <c:pt idx="23">
                  <c:v>0.63373345548902338</c:v>
                </c:pt>
                <c:pt idx="24">
                  <c:v>0</c:v>
                </c:pt>
                <c:pt idx="25">
                  <c:v>0</c:v>
                </c:pt>
                <c:pt idx="26">
                  <c:v>0.14700112228846449</c:v>
                </c:pt>
                <c:pt idx="27">
                  <c:v>0.1294463206060924</c:v>
                </c:pt>
                <c:pt idx="28">
                  <c:v>0.12930461244795741</c:v>
                </c:pt>
                <c:pt idx="29">
                  <c:v>0.12916309170143031</c:v>
                </c:pt>
                <c:pt idx="30">
                  <c:v>0.1290217580759834</c:v>
                </c:pt>
                <c:pt idx="31">
                  <c:v>0.12888061128160291</c:v>
                </c:pt>
                <c:pt idx="32">
                  <c:v>0.12873965102878671</c:v>
                </c:pt>
                <c:pt idx="33">
                  <c:v>0.1285988770285377</c:v>
                </c:pt>
                <c:pt idx="34">
                  <c:v>0.1284582889923517</c:v>
                </c:pt>
                <c:pt idx="35">
                  <c:v>0.1283178866321926</c:v>
                </c:pt>
                <c:pt idx="36">
                  <c:v>0.12817766966044189</c:v>
                </c:pt>
                <c:pt idx="37">
                  <c:v>0.12803763778979349</c:v>
                </c:pt>
                <c:pt idx="38">
                  <c:v>0.12789779073304339</c:v>
                </c:pt>
                <c:pt idx="39">
                  <c:v>0.12775812820266791</c:v>
                </c:pt>
                <c:pt idx="40">
                  <c:v>0.12761864990999411</c:v>
                </c:pt>
                <c:pt idx="41">
                  <c:v>0.12747935556359549</c:v>
                </c:pt>
                <c:pt idx="42">
                  <c:v>0.12734024486623269</c:v>
                </c:pt>
                <c:pt idx="43">
                  <c:v>0.127201317509123</c:v>
                </c:pt>
                <c:pt idx="44">
                  <c:v>0.12706257316137681</c:v>
                </c:pt>
                <c:pt idx="45">
                  <c:v>0.12692401145084861</c:v>
                </c:pt>
                <c:pt idx="46">
                  <c:v>0.1267856319300085</c:v>
                </c:pt>
                <c:pt idx="47">
                  <c:v>0.12664743401614259</c:v>
                </c:pt>
                <c:pt idx="48">
                  <c:v>0.12650941688835099</c:v>
                </c:pt>
                <c:pt idx="49">
                  <c:v>0.12629533533428849</c:v>
                </c:pt>
                <c:pt idx="50">
                  <c:v>0.12616991678181991</c:v>
                </c:pt>
                <c:pt idx="51">
                  <c:v>0.12601629278341189</c:v>
                </c:pt>
                <c:pt idx="52">
                  <c:v>0.68592307239872485</c:v>
                </c:pt>
                <c:pt idx="53">
                  <c:v>0.9534243033091796</c:v>
                </c:pt>
                <c:pt idx="54">
                  <c:v>0.95558695590699849</c:v>
                </c:pt>
                <c:pt idx="55">
                  <c:v>0.31198241966261192</c:v>
                </c:pt>
                <c:pt idx="56">
                  <c:v>0.65679695095403545</c:v>
                </c:pt>
                <c:pt idx="57">
                  <c:v>1.168837329598958</c:v>
                </c:pt>
                <c:pt idx="58">
                  <c:v>1.2677549302627831</c:v>
                </c:pt>
                <c:pt idx="59">
                  <c:v>1.465594615795113</c:v>
                </c:pt>
                <c:pt idx="60">
                  <c:v>1.8266741510025239</c:v>
                </c:pt>
                <c:pt idx="61">
                  <c:v>1.4221552803831421</c:v>
                </c:pt>
                <c:pt idx="62">
                  <c:v>0.78639045222591186</c:v>
                </c:pt>
                <c:pt idx="63">
                  <c:v>0.94985736162298484</c:v>
                </c:pt>
                <c:pt idx="64">
                  <c:v>0.9004981893209606</c:v>
                </c:pt>
                <c:pt idx="65">
                  <c:v>0.90686610543520907</c:v>
                </c:pt>
                <c:pt idx="66">
                  <c:v>0.89662380264096531</c:v>
                </c:pt>
                <c:pt idx="67">
                  <c:v>0.88897964647169958</c:v>
                </c:pt>
                <c:pt idx="68">
                  <c:v>0.87878045275250705</c:v>
                </c:pt>
                <c:pt idx="69">
                  <c:v>0.86758988038588669</c:v>
                </c:pt>
                <c:pt idx="70">
                  <c:v>0.85536905953039644</c:v>
                </c:pt>
                <c:pt idx="71">
                  <c:v>0.84267168377507018</c:v>
                </c:pt>
                <c:pt idx="72">
                  <c:v>0.82998922278085707</c:v>
                </c:pt>
                <c:pt idx="73">
                  <c:v>0.81784021160824993</c:v>
                </c:pt>
                <c:pt idx="74">
                  <c:v>0.80666202896515182</c:v>
                </c:pt>
                <c:pt idx="75">
                  <c:v>0.79677167911710345</c:v>
                </c:pt>
                <c:pt idx="76">
                  <c:v>0.78834902063866885</c:v>
                </c:pt>
                <c:pt idx="77">
                  <c:v>0.78140572271634956</c:v>
                </c:pt>
                <c:pt idx="78">
                  <c:v>0.77593639763249933</c:v>
                </c:pt>
                <c:pt idx="79">
                  <c:v>0.77147405103647293</c:v>
                </c:pt>
                <c:pt idx="80">
                  <c:v>0.76891750898932132</c:v>
                </c:pt>
                <c:pt idx="81">
                  <c:v>0.76389020704795507</c:v>
                </c:pt>
                <c:pt idx="82">
                  <c:v>0.77167882023053347</c:v>
                </c:pt>
                <c:pt idx="83">
                  <c:v>0.73430185178359197</c:v>
                </c:pt>
                <c:pt idx="84">
                  <c:v>0.86764127257590851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6.6181223511530371E-2</c:v>
                </c:pt>
                <c:pt idx="93">
                  <c:v>9.5829229855778852E-2</c:v>
                </c:pt>
                <c:pt idx="94">
                  <c:v>9.575354522426853E-2</c:v>
                </c:pt>
                <c:pt idx="95">
                  <c:v>9.5685396233609679E-2</c:v>
                </c:pt>
                <c:pt idx="96">
                  <c:v>9.565113760935412E-2</c:v>
                </c:pt>
                <c:pt idx="97">
                  <c:v>9.5616896746295671E-2</c:v>
                </c:pt>
                <c:pt idx="98">
                  <c:v>9.5582673251159933E-2</c:v>
                </c:pt>
                <c:pt idx="99">
                  <c:v>9.5548466820373087E-2</c:v>
                </c:pt>
                <c:pt idx="100">
                  <c:v>9.5514277219990312E-2</c:v>
                </c:pt>
                <c:pt idx="101">
                  <c:v>9.5480104269888899E-2</c:v>
                </c:pt>
                <c:pt idx="102">
                  <c:v>9.5445947831376596E-2</c:v>
                </c:pt>
                <c:pt idx="103">
                  <c:v>9.5411807797519871E-2</c:v>
                </c:pt>
                <c:pt idx="104">
                  <c:v>9.5377684085630035E-2</c:v>
                </c:pt>
                <c:pt idx="105">
                  <c:v>9.5343576631450988E-2</c:v>
                </c:pt>
                <c:pt idx="106">
                  <c:v>9.5309485384682757E-2</c:v>
                </c:pt>
                <c:pt idx="107">
                  <c:v>9.5275410305549785E-2</c:v>
                </c:pt>
                <c:pt idx="108">
                  <c:v>9.5241351362181079E-2</c:v>
                </c:pt>
                <c:pt idx="109">
                  <c:v>9.5207308528618376E-2</c:v>
                </c:pt>
                <c:pt idx="110">
                  <c:v>9.5173281783309277E-2</c:v>
                </c:pt>
                <c:pt idx="111">
                  <c:v>9.513927110797131E-2</c:v>
                </c:pt>
                <c:pt idx="112">
                  <c:v>9.5105276486739415E-2</c:v>
                </c:pt>
                <c:pt idx="113">
                  <c:v>9.5071297905529595E-2</c:v>
                </c:pt>
                <c:pt idx="114">
                  <c:v>9.5037335351564611E-2</c:v>
                </c:pt>
                <c:pt idx="115">
                  <c:v>9.500338881302299E-2</c:v>
                </c:pt>
                <c:pt idx="116">
                  <c:v>9.4970358861205695E-2</c:v>
                </c:pt>
                <c:pt idx="117">
                  <c:v>9.4900779548107786E-2</c:v>
                </c:pt>
                <c:pt idx="118">
                  <c:v>9.4873625958086932E-2</c:v>
                </c:pt>
                <c:pt idx="119">
                  <c:v>9.4832864703210437E-2</c:v>
                </c:pt>
                <c:pt idx="120">
                  <c:v>0.59233405433243613</c:v>
                </c:pt>
                <c:pt idx="121">
                  <c:v>0.82857327036179884</c:v>
                </c:pt>
                <c:pt idx="122">
                  <c:v>0.7883845041712817</c:v>
                </c:pt>
                <c:pt idx="123">
                  <c:v>0.24674515409051009</c:v>
                </c:pt>
                <c:pt idx="124">
                  <c:v>0.48685321976738399</c:v>
                </c:pt>
                <c:pt idx="125">
                  <c:v>0.77093193099396362</c:v>
                </c:pt>
                <c:pt idx="126">
                  <c:v>0.80200946169296905</c:v>
                </c:pt>
                <c:pt idx="127">
                  <c:v>0.91138918720347295</c:v>
                </c:pt>
                <c:pt idx="128">
                  <c:v>1.0020253196997291</c:v>
                </c:pt>
                <c:pt idx="129">
                  <c:v>1.101335444053283</c:v>
                </c:pt>
                <c:pt idx="130">
                  <c:v>1.2117084622183549</c:v>
                </c:pt>
                <c:pt idx="131">
                  <c:v>1.295359097574432</c:v>
                </c:pt>
                <c:pt idx="132">
                  <c:v>1.5185525144860941</c:v>
                </c:pt>
                <c:pt idx="133">
                  <c:v>1.232708987567771</c:v>
                </c:pt>
                <c:pt idx="134">
                  <c:v>0.3978925602225642</c:v>
                </c:pt>
                <c:pt idx="135">
                  <c:v>0.88972052493731713</c:v>
                </c:pt>
                <c:pt idx="136">
                  <c:v>1.3232825926103671</c:v>
                </c:pt>
                <c:pt idx="137">
                  <c:v>1.288702843291692</c:v>
                </c:pt>
                <c:pt idx="138">
                  <c:v>1.3895320388603329</c:v>
                </c:pt>
                <c:pt idx="139">
                  <c:v>1.4524172386938909</c:v>
                </c:pt>
                <c:pt idx="140">
                  <c:v>1.5400979263681771</c:v>
                </c:pt>
                <c:pt idx="141">
                  <c:v>1.5811755542633461</c:v>
                </c:pt>
                <c:pt idx="142">
                  <c:v>1.8063916697463891</c:v>
                </c:pt>
                <c:pt idx="143">
                  <c:v>1.3389939797461741</c:v>
                </c:pt>
                <c:pt idx="144">
                  <c:v>0.79760679695744519</c:v>
                </c:pt>
                <c:pt idx="145">
                  <c:v>0.94048839405286078</c:v>
                </c:pt>
                <c:pt idx="146">
                  <c:v>0.90130599435073688</c:v>
                </c:pt>
                <c:pt idx="147">
                  <c:v>0.91097767552134457</c:v>
                </c:pt>
                <c:pt idx="148">
                  <c:v>0.9076292205503993</c:v>
                </c:pt>
                <c:pt idx="149">
                  <c:v>0.90753726105816179</c:v>
                </c:pt>
                <c:pt idx="150">
                  <c:v>0.90744619242252522</c:v>
                </c:pt>
                <c:pt idx="151">
                  <c:v>0.90410105155897336</c:v>
                </c:pt>
                <c:pt idx="152">
                  <c:v>0.91374573154795835</c:v>
                </c:pt>
                <c:pt idx="153">
                  <c:v>0.87461832420275021</c:v>
                </c:pt>
                <c:pt idx="154">
                  <c:v>1.017869990055138</c:v>
                </c:pt>
                <c:pt idx="155">
                  <c:v>0.49059780313110068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0.26318330460920752</c:v>
                </c:pt>
                <c:pt idx="164">
                  <c:v>0.62707042255799217</c:v>
                </c:pt>
                <c:pt idx="165">
                  <c:v>0.52449157423325699</c:v>
                </c:pt>
                <c:pt idx="166">
                  <c:v>0.55137649741606998</c:v>
                </c:pt>
                <c:pt idx="167">
                  <c:v>0.5436414703869431</c:v>
                </c:pt>
                <c:pt idx="168">
                  <c:v>0.54520312846463748</c:v>
                </c:pt>
                <c:pt idx="169">
                  <c:v>0.54428545497987924</c:v>
                </c:pt>
                <c:pt idx="170">
                  <c:v>0.54401020078998574</c:v>
                </c:pt>
                <c:pt idx="171">
                  <c:v>0.54364812577476873</c:v>
                </c:pt>
                <c:pt idx="172">
                  <c:v>0.54299445302697946</c:v>
                </c:pt>
                <c:pt idx="173">
                  <c:v>0.5435974680950203</c:v>
                </c:pt>
                <c:pt idx="174">
                  <c:v>0.53946929923139797</c:v>
                </c:pt>
                <c:pt idx="175">
                  <c:v>0.55301690798892933</c:v>
                </c:pt>
                <c:pt idx="176">
                  <c:v>0.52559083050617594</c:v>
                </c:pt>
                <c:pt idx="177">
                  <c:v>0.98472228722437571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8.7766422338846461E-2</c:v>
                </c:pt>
                <c:pt idx="186">
                  <c:v>8.7718104317337217E-2</c:v>
                </c:pt>
                <c:pt idx="187">
                  <c:v>8.7669821394281686E-2</c:v>
                </c:pt>
                <c:pt idx="188">
                  <c:v>8.7644592971733104E-2</c:v>
                </c:pt>
                <c:pt idx="189">
                  <c:v>8.7619374129165456E-2</c:v>
                </c:pt>
                <c:pt idx="190">
                  <c:v>8.759416486206005E-2</c:v>
                </c:pt>
                <c:pt idx="191">
                  <c:v>8.7568965165900889E-2</c:v>
                </c:pt>
                <c:pt idx="192">
                  <c:v>8.7543775036174373E-2</c:v>
                </c:pt>
                <c:pt idx="193">
                  <c:v>8.7518594468369487E-2</c:v>
                </c:pt>
                <c:pt idx="194">
                  <c:v>8.7493423457977712E-2</c:v>
                </c:pt>
                <c:pt idx="195">
                  <c:v>8.7468262000493194E-2</c:v>
                </c:pt>
                <c:pt idx="196">
                  <c:v>8.7443110091412563E-2</c:v>
                </c:pt>
                <c:pt idx="197">
                  <c:v>8.7417967726234877E-2</c:v>
                </c:pt>
                <c:pt idx="198">
                  <c:v>8.7392834900461805E-2</c:v>
                </c:pt>
                <c:pt idx="199">
                  <c:v>8.7367711609597623E-2</c:v>
                </c:pt>
                <c:pt idx="200">
                  <c:v>8.7342597849149065E-2</c:v>
                </c:pt>
                <c:pt idx="201">
                  <c:v>8.7317493614625416E-2</c:v>
                </c:pt>
                <c:pt idx="202">
                  <c:v>8.7292398901538365E-2</c:v>
                </c:pt>
                <c:pt idx="203">
                  <c:v>8.7267313705402444E-2</c:v>
                </c:pt>
                <c:pt idx="204">
                  <c:v>8.7242238021734364E-2</c:v>
                </c:pt>
                <c:pt idx="205">
                  <c:v>8.7217171846053529E-2</c:v>
                </c:pt>
                <c:pt idx="206">
                  <c:v>8.7206398913082156E-2</c:v>
                </c:pt>
                <c:pt idx="207">
                  <c:v>8.7159607554686977E-2</c:v>
                </c:pt>
                <c:pt idx="208">
                  <c:v>0.51943645493802471</c:v>
                </c:pt>
                <c:pt idx="209">
                  <c:v>0.85913089477945048</c:v>
                </c:pt>
                <c:pt idx="210">
                  <c:v>0.78639037682967361</c:v>
                </c:pt>
                <c:pt idx="211">
                  <c:v>0.43110923206178658</c:v>
                </c:pt>
                <c:pt idx="212">
                  <c:v>0.54327095595234098</c:v>
                </c:pt>
                <c:pt idx="213">
                  <c:v>0.52036561771861434</c:v>
                </c:pt>
                <c:pt idx="214">
                  <c:v>0.52472016561902268</c:v>
                </c:pt>
                <c:pt idx="215">
                  <c:v>0.52666190697140003</c:v>
                </c:pt>
                <c:pt idx="216">
                  <c:v>0.5108655249272579</c:v>
                </c:pt>
                <c:pt idx="217">
                  <c:v>0.568516976184409</c:v>
                </c:pt>
                <c:pt idx="218">
                  <c:v>0.35429643854407478</c:v>
                </c:pt>
                <c:pt idx="219">
                  <c:v>0</c:v>
                </c:pt>
                <c:pt idx="220">
                  <c:v>0</c:v>
                </c:pt>
                <c:pt idx="221">
                  <c:v>5.3829149915854427E-2</c:v>
                </c:pt>
                <c:pt idx="222">
                  <c:v>8.598830341371963E-2</c:v>
                </c:pt>
                <c:pt idx="223">
                  <c:v>8.5967379806544925E-2</c:v>
                </c:pt>
                <c:pt idx="224">
                  <c:v>8.5946462917903532E-2</c:v>
                </c:pt>
                <c:pt idx="225">
                  <c:v>8.5925552745115846E-2</c:v>
                </c:pt>
                <c:pt idx="226">
                  <c:v>8.5904649285503412E-2</c:v>
                </c:pt>
                <c:pt idx="227">
                  <c:v>8.5883752536389052E-2</c:v>
                </c:pt>
                <c:pt idx="228">
                  <c:v>8.5862862495096878E-2</c:v>
                </c:pt>
                <c:pt idx="229">
                  <c:v>8.5841979158952253E-2</c:v>
                </c:pt>
                <c:pt idx="230">
                  <c:v>8.5821102525281925E-2</c:v>
                </c:pt>
                <c:pt idx="231">
                  <c:v>8.5800232591413839E-2</c:v>
                </c:pt>
                <c:pt idx="232">
                  <c:v>8.5779369354677129E-2</c:v>
                </c:pt>
                <c:pt idx="233">
                  <c:v>8.5758512812402293E-2</c:v>
                </c:pt>
                <c:pt idx="234">
                  <c:v>8.5737662961921146E-2</c:v>
                </c:pt>
                <c:pt idx="235">
                  <c:v>8.571681980056671E-2</c:v>
                </c:pt>
                <c:pt idx="236">
                  <c:v>8.5695983325673242E-2</c:v>
                </c:pt>
                <c:pt idx="237">
                  <c:v>8.5675153534576332E-2</c:v>
                </c:pt>
                <c:pt idx="238">
                  <c:v>8.5654330424612762E-2</c:v>
                </c:pt>
                <c:pt idx="239">
                  <c:v>8.5633513993120774E-2</c:v>
                </c:pt>
                <c:pt idx="240">
                  <c:v>8.5612704237439621E-2</c:v>
                </c:pt>
                <c:pt idx="241">
                  <c:v>8.5591901154909986E-2</c:v>
                </c:pt>
                <c:pt idx="242">
                  <c:v>8.557110474287373E-2</c:v>
                </c:pt>
                <c:pt idx="243">
                  <c:v>8.5550314998674132E-2</c:v>
                </c:pt>
                <c:pt idx="244">
                  <c:v>8.5514041632529667E-2</c:v>
                </c:pt>
                <c:pt idx="245">
                  <c:v>8.5518763981081977E-2</c:v>
                </c:pt>
                <c:pt idx="246">
                  <c:v>8.5511606841797927E-2</c:v>
                </c:pt>
                <c:pt idx="247">
                  <c:v>0.56464042509920853</c:v>
                </c:pt>
                <c:pt idx="248">
                  <c:v>0.78951002609615872</c:v>
                </c:pt>
                <c:pt idx="249">
                  <c:v>0.74589167785748345</c:v>
                </c:pt>
                <c:pt idx="250">
                  <c:v>0.20981850655682771</c:v>
                </c:pt>
                <c:pt idx="251">
                  <c:v>0.5505070760173113</c:v>
                </c:pt>
                <c:pt idx="252">
                  <c:v>1.034535478848007</c:v>
                </c:pt>
                <c:pt idx="253">
                  <c:v>1.1098482958045031</c:v>
                </c:pt>
                <c:pt idx="254">
                  <c:v>1.280990196942063</c:v>
                </c:pt>
                <c:pt idx="255">
                  <c:v>1.610908836627355</c:v>
                </c:pt>
                <c:pt idx="256">
                  <c:v>1.181746849362854</c:v>
                </c:pt>
                <c:pt idx="257">
                  <c:v>0.55613426821897194</c:v>
                </c:pt>
                <c:pt idx="258">
                  <c:v>0.72062344837799452</c:v>
                </c:pt>
                <c:pt idx="259">
                  <c:v>0.67571826540391289</c:v>
                </c:pt>
                <c:pt idx="260">
                  <c:v>0.68704549288039729</c:v>
                </c:pt>
                <c:pt idx="261">
                  <c:v>0.68331564405598466</c:v>
                </c:pt>
                <c:pt idx="262">
                  <c:v>0.68383546403292339</c:v>
                </c:pt>
                <c:pt idx="263">
                  <c:v>0.68327440364532266</c:v>
                </c:pt>
                <c:pt idx="264">
                  <c:v>0.6830033225952522</c:v>
                </c:pt>
                <c:pt idx="265">
                  <c:v>0.68265490647532234</c:v>
                </c:pt>
                <c:pt idx="266">
                  <c:v>0.68232756686287921</c:v>
                </c:pt>
                <c:pt idx="267">
                  <c:v>0.681994961918299</c:v>
                </c:pt>
                <c:pt idx="268">
                  <c:v>0.68166404745781906</c:v>
                </c:pt>
                <c:pt idx="269">
                  <c:v>0.68133333967668119</c:v>
                </c:pt>
                <c:pt idx="270">
                  <c:v>0.68100181630203593</c:v>
                </c:pt>
                <c:pt idx="271">
                  <c:v>0.68067504823853431</c:v>
                </c:pt>
                <c:pt idx="272">
                  <c:v>0.68033177273164858</c:v>
                </c:pt>
                <c:pt idx="273">
                  <c:v>0.68005146653369786</c:v>
                </c:pt>
                <c:pt idx="274">
                  <c:v>0.67953748991642959</c:v>
                </c:pt>
                <c:pt idx="275">
                  <c:v>0.6798969090713064</c:v>
                </c:pt>
                <c:pt idx="276">
                  <c:v>0.67699828334182877</c:v>
                </c:pt>
                <c:pt idx="277">
                  <c:v>0.68626147267250881</c:v>
                </c:pt>
                <c:pt idx="278">
                  <c:v>0.65016000026596854</c:v>
                </c:pt>
                <c:pt idx="279">
                  <c:v>0.78365838881190353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3.8327412431737699E-2</c:v>
                </c:pt>
                <c:pt idx="288">
                  <c:v>8.2868855137710237E-2</c:v>
                </c:pt>
                <c:pt idx="289">
                  <c:v>8.2835186320893955E-2</c:v>
                </c:pt>
                <c:pt idx="290">
                  <c:v>8.2798776071879424E-2</c:v>
                </c:pt>
                <c:pt idx="291">
                  <c:v>8.2783736737379751E-2</c:v>
                </c:pt>
                <c:pt idx="292">
                  <c:v>8.276870100769218E-2</c:v>
                </c:pt>
                <c:pt idx="293">
                  <c:v>8.2753668881743403E-2</c:v>
                </c:pt>
                <c:pt idx="294">
                  <c:v>8.2738640358460513E-2</c:v>
                </c:pt>
                <c:pt idx="295">
                  <c:v>8.2723615436770898E-2</c:v>
                </c:pt>
                <c:pt idx="296">
                  <c:v>8.2708594115602524E-2</c:v>
                </c:pt>
                <c:pt idx="297">
                  <c:v>8.26935763938835E-2</c:v>
                </c:pt>
                <c:pt idx="298">
                  <c:v>8.2678562270542502E-2</c:v>
                </c:pt>
                <c:pt idx="299">
                  <c:v>8.266355174450854E-2</c:v>
                </c:pt>
                <c:pt idx="300">
                  <c:v>8.2648544814710859E-2</c:v>
                </c:pt>
                <c:pt idx="301">
                  <c:v>8.2633541480079342E-2</c:v>
                </c:pt>
                <c:pt idx="302">
                  <c:v>8.2618541739544124E-2</c:v>
                </c:pt>
                <c:pt idx="303">
                  <c:v>8.2603545592035629E-2</c:v>
                </c:pt>
                <c:pt idx="304">
                  <c:v>8.2588553036484824E-2</c:v>
                </c:pt>
                <c:pt idx="305">
                  <c:v>8.2573564071822925E-2</c:v>
                </c:pt>
                <c:pt idx="306">
                  <c:v>8.2558578696981619E-2</c:v>
                </c:pt>
                <c:pt idx="307">
                  <c:v>8.25435969108929E-2</c:v>
                </c:pt>
                <c:pt idx="308">
                  <c:v>8.252861871248926E-2</c:v>
                </c:pt>
                <c:pt idx="309">
                  <c:v>8.2513644100703429E-2</c:v>
                </c:pt>
                <c:pt idx="310">
                  <c:v>8.2498673074468634E-2</c:v>
                </c:pt>
                <c:pt idx="311">
                  <c:v>8.2483705632718327E-2</c:v>
                </c:pt>
                <c:pt idx="312">
                  <c:v>8.2451288344879387E-2</c:v>
                </c:pt>
                <c:pt idx="313">
                  <c:v>8.2457939177272774E-2</c:v>
                </c:pt>
                <c:pt idx="314">
                  <c:v>8.2453268384694384E-2</c:v>
                </c:pt>
                <c:pt idx="315">
                  <c:v>0.55524141243858549</c:v>
                </c:pt>
                <c:pt idx="316">
                  <c:v>0.77851283947604866</c:v>
                </c:pt>
                <c:pt idx="317">
                  <c:v>0.7246078543340001</c:v>
                </c:pt>
                <c:pt idx="318">
                  <c:v>0.21577006677173491</c:v>
                </c:pt>
                <c:pt idx="319">
                  <c:v>0.4549359690768856</c:v>
                </c:pt>
                <c:pt idx="320">
                  <c:v>0.73367313094094311</c:v>
                </c:pt>
                <c:pt idx="321">
                  <c:v>0.76038522074872195</c:v>
                </c:pt>
                <c:pt idx="322">
                  <c:v>0.86490149142213757</c:v>
                </c:pt>
                <c:pt idx="323">
                  <c:v>0.95053061237111203</c:v>
                </c:pt>
                <c:pt idx="324">
                  <c:v>1.044529536665485</c:v>
                </c:pt>
                <c:pt idx="325">
                  <c:v>1.149255299927423</c:v>
                </c:pt>
                <c:pt idx="326">
                  <c:v>1.2270106886963761</c:v>
                </c:pt>
                <c:pt idx="327">
                  <c:v>1.4435402699003019</c:v>
                </c:pt>
                <c:pt idx="328">
                  <c:v>1.1524062899436369</c:v>
                </c:pt>
                <c:pt idx="329">
                  <c:v>0.35290944835404681</c:v>
                </c:pt>
                <c:pt idx="330">
                  <c:v>0.84295468261482753</c:v>
                </c:pt>
                <c:pt idx="331">
                  <c:v>1.2724584055298389</c:v>
                </c:pt>
                <c:pt idx="332">
                  <c:v>1.2356693796698079</c:v>
                </c:pt>
                <c:pt idx="333">
                  <c:v>1.333663277756453</c:v>
                </c:pt>
                <c:pt idx="334">
                  <c:v>1.393795876646643</c:v>
                </c:pt>
                <c:pt idx="335">
                  <c:v>1.478532289985794</c:v>
                </c:pt>
                <c:pt idx="336">
                  <c:v>1.5167685325124789</c:v>
                </c:pt>
                <c:pt idx="337">
                  <c:v>1.7381971917600021</c:v>
                </c:pt>
                <c:pt idx="338">
                  <c:v>1.269912752198066</c:v>
                </c:pt>
                <c:pt idx="339">
                  <c:v>0.7308503363812463</c:v>
                </c:pt>
                <c:pt idx="340">
                  <c:v>0.87358188043322027</c:v>
                </c:pt>
                <c:pt idx="341">
                  <c:v>0.83489377954129484</c:v>
                </c:pt>
                <c:pt idx="342">
                  <c:v>0.84488557095208827</c:v>
                </c:pt>
                <c:pt idx="343">
                  <c:v>0.84190248728092854</c:v>
                </c:pt>
                <c:pt idx="344">
                  <c:v>0.84216372036038456</c:v>
                </c:pt>
                <c:pt idx="345">
                  <c:v>0.84242513764087157</c:v>
                </c:pt>
                <c:pt idx="346">
                  <c:v>0.83944303853516211</c:v>
                </c:pt>
                <c:pt idx="347">
                  <c:v>0.84940982776674179</c:v>
                </c:pt>
                <c:pt idx="348">
                  <c:v>0.81076658410548574</c:v>
                </c:pt>
                <c:pt idx="349">
                  <c:v>0.95387929494049395</c:v>
                </c:pt>
                <c:pt idx="350">
                  <c:v>0.42880311560797901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0.22573209313444181</c:v>
                </c:pt>
                <c:pt idx="359">
                  <c:v>0.58865393729287285</c:v>
                </c:pt>
                <c:pt idx="360">
                  <c:v>0.48663371555534107</c:v>
                </c:pt>
                <c:pt idx="361">
                  <c:v>0.51365111132035957</c:v>
                </c:pt>
                <c:pt idx="362">
                  <c:v>0.50616095592769106</c:v>
                </c:pt>
                <c:pt idx="363">
                  <c:v>0.50792024476645325</c:v>
                </c:pt>
                <c:pt idx="364">
                  <c:v>0.50720778523176491</c:v>
                </c:pt>
                <c:pt idx="365">
                  <c:v>0.50713524834389789</c:v>
                </c:pt>
                <c:pt idx="366">
                  <c:v>0.50697574206014362</c:v>
                </c:pt>
                <c:pt idx="367">
                  <c:v>0.50652513496767193</c:v>
                </c:pt>
                <c:pt idx="368">
                  <c:v>0.50732682091458636</c:v>
                </c:pt>
                <c:pt idx="369">
                  <c:v>0.50341176889943917</c:v>
                </c:pt>
                <c:pt idx="370">
                  <c:v>0.51711673568417194</c:v>
                </c:pt>
                <c:pt idx="371">
                  <c:v>0.48999008682670903</c:v>
                </c:pt>
                <c:pt idx="372">
                  <c:v>0.92342557516676227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7.9362668180209123E-2</c:v>
                </c:pt>
                <c:pt idx="381">
                  <c:v>7.9332452788960714E-2</c:v>
                </c:pt>
                <c:pt idx="382">
                  <c:v>7.9302252577365631E-2</c:v>
                </c:pt>
                <c:pt idx="383">
                  <c:v>7.9289693527070812E-2</c:v>
                </c:pt>
                <c:pt idx="384">
                  <c:v>7.9277137101481779E-2</c:v>
                </c:pt>
                <c:pt idx="385">
                  <c:v>7.9264583299916994E-2</c:v>
                </c:pt>
                <c:pt idx="386">
                  <c:v>7.9252032121695348E-2</c:v>
                </c:pt>
                <c:pt idx="387">
                  <c:v>7.9239483566135929E-2</c:v>
                </c:pt>
                <c:pt idx="388">
                  <c:v>7.9226937632557989E-2</c:v>
                </c:pt>
                <c:pt idx="389">
                  <c:v>7.9214394320280879E-2</c:v>
                </c:pt>
                <c:pt idx="390">
                  <c:v>7.920185362862435E-2</c:v>
                </c:pt>
                <c:pt idx="391">
                  <c:v>7.9189315556908266E-2</c:v>
                </c:pt>
                <c:pt idx="392">
                  <c:v>7.9176780104452782E-2</c:v>
                </c:pt>
                <c:pt idx="393">
                  <c:v>7.9164247270578136E-2</c:v>
                </c:pt>
                <c:pt idx="394">
                  <c:v>7.9151717054604831E-2</c:v>
                </c:pt>
                <c:pt idx="395">
                  <c:v>7.9139189455853617E-2</c:v>
                </c:pt>
                <c:pt idx="396">
                  <c:v>7.9126664473645497E-2</c:v>
                </c:pt>
                <c:pt idx="397">
                  <c:v>7.9114142107301499E-2</c:v>
                </c:pt>
                <c:pt idx="398">
                  <c:v>7.9101622356143084E-2</c:v>
                </c:pt>
                <c:pt idx="399">
                  <c:v>7.9089105219491751E-2</c:v>
                </c:pt>
                <c:pt idx="400">
                  <c:v>7.9076590696669349E-2</c:v>
                </c:pt>
                <c:pt idx="401">
                  <c:v>7.907602268656426E-2</c:v>
                </c:pt>
                <c:pt idx="402">
                  <c:v>7.9043793699247758E-2</c:v>
                </c:pt>
                <c:pt idx="403">
                  <c:v>0.49878660858219942</c:v>
                </c:pt>
                <c:pt idx="404">
                  <c:v>0.82791538906146667</c:v>
                </c:pt>
                <c:pt idx="405">
                  <c:v>0.74405656177395252</c:v>
                </c:pt>
                <c:pt idx="406">
                  <c:v>0.39032438469429581</c:v>
                </c:pt>
                <c:pt idx="407">
                  <c:v>0.50215534042719101</c:v>
                </c:pt>
                <c:pt idx="408">
                  <c:v>0.47956659821051473</c:v>
                </c:pt>
                <c:pt idx="409">
                  <c:v>0.48431040733146552</c:v>
                </c:pt>
                <c:pt idx="410">
                  <c:v>0.48664745195475168</c:v>
                </c:pt>
                <c:pt idx="411">
                  <c:v>0.47129511281561792</c:v>
                </c:pt>
                <c:pt idx="412">
                  <c:v>0.5291704961171072</c:v>
                </c:pt>
                <c:pt idx="413">
                  <c:v>0.31591564442495063</c:v>
                </c:pt>
                <c:pt idx="414">
                  <c:v>0</c:v>
                </c:pt>
                <c:pt idx="415">
                  <c:v>0</c:v>
                </c:pt>
                <c:pt idx="416">
                  <c:v>3.8003963811335389E-2</c:v>
                </c:pt>
                <c:pt idx="417">
                  <c:v>7.858760722879464E-2</c:v>
                </c:pt>
                <c:pt idx="418">
                  <c:v>7.8575197319867715E-2</c:v>
                </c:pt>
                <c:pt idx="419">
                  <c:v>7.8562789996983698E-2</c:v>
                </c:pt>
                <c:pt idx="420">
                  <c:v>7.8550385259473207E-2</c:v>
                </c:pt>
                <c:pt idx="421">
                  <c:v>7.8537983106666973E-2</c:v>
                </c:pt>
                <c:pt idx="422">
                  <c:v>7.8525583537896029E-2</c:v>
                </c:pt>
                <c:pt idx="423">
                  <c:v>7.8513186552491634E-2</c:v>
                </c:pt>
                <c:pt idx="424">
                  <c:v>7.8500792149785156E-2</c:v>
                </c:pt>
                <c:pt idx="425">
                  <c:v>7.848840032910831E-2</c:v>
                </c:pt>
                <c:pt idx="426">
                  <c:v>7.8476011089792796E-2</c:v>
                </c:pt>
                <c:pt idx="427">
                  <c:v>7.8463624431170761E-2</c:v>
                </c:pt>
                <c:pt idx="428">
                  <c:v>7.8451240352574406E-2</c:v>
                </c:pt>
                <c:pt idx="429">
                  <c:v>7.843885885333618E-2</c:v>
                </c:pt>
                <c:pt idx="430">
                  <c:v>7.8426479932788756E-2</c:v>
                </c:pt>
                <c:pt idx="431">
                  <c:v>7.8414103590264989E-2</c:v>
                </c:pt>
                <c:pt idx="432">
                  <c:v>7.8401729825097993E-2</c:v>
                </c:pt>
                <c:pt idx="433">
                  <c:v>7.8388942253760835E-2</c:v>
                </c:pt>
                <c:pt idx="434">
                  <c:v>7.8376157434765559E-2</c:v>
                </c:pt>
                <c:pt idx="435">
                  <c:v>7.8363375367376226E-2</c:v>
                </c:pt>
                <c:pt idx="436">
                  <c:v>7.8350596050857257E-2</c:v>
                </c:pt>
                <c:pt idx="437">
                  <c:v>7.8337819484473256E-2</c:v>
                </c:pt>
                <c:pt idx="438">
                  <c:v>7.8325045667489074E-2</c:v>
                </c:pt>
                <c:pt idx="439">
                  <c:v>7.8295972558369412E-2</c:v>
                </c:pt>
                <c:pt idx="440">
                  <c:v>7.8303389762023751E-2</c:v>
                </c:pt>
                <c:pt idx="441">
                  <c:v>7.830023205260149E-2</c:v>
                </c:pt>
                <c:pt idx="442">
                  <c:v>0.54290346172071313</c:v>
                </c:pt>
                <c:pt idx="443">
                  <c:v>0.76012993057822698</c:v>
                </c:pt>
                <c:pt idx="444">
                  <c:v>0.70847962410605403</c:v>
                </c:pt>
                <c:pt idx="445">
                  <c:v>0.19176287411541559</c:v>
                </c:pt>
                <c:pt idx="446">
                  <c:v>0.53155627658920812</c:v>
                </c:pt>
                <c:pt idx="447">
                  <c:v>1.010424400718261</c:v>
                </c:pt>
                <c:pt idx="448">
                  <c:v>1.08152399416456</c:v>
                </c:pt>
                <c:pt idx="449">
                  <c:v>1.247833989958089</c:v>
                </c:pt>
                <c:pt idx="450">
                  <c:v>1.571999514403094</c:v>
                </c:pt>
                <c:pt idx="451">
                  <c:v>1.1386137916134851</c:v>
                </c:pt>
                <c:pt idx="452">
                  <c:v>0.51496153023031188</c:v>
                </c:pt>
                <c:pt idx="453">
                  <c:v>0.67926012445553907</c:v>
                </c:pt>
                <c:pt idx="454">
                  <c:v>0.63472843042121563</c:v>
                </c:pt>
                <c:pt idx="455">
                  <c:v>0.64628078175999604</c:v>
                </c:pt>
                <c:pt idx="456">
                  <c:v>0.64281486627145268</c:v>
                </c:pt>
                <c:pt idx="457">
                  <c:v>0.6433739383887298</c:v>
                </c:pt>
                <c:pt idx="458">
                  <c:v>0.64285488484285302</c:v>
                </c:pt>
                <c:pt idx="459">
                  <c:v>0.64262501152802931</c:v>
                </c:pt>
                <c:pt idx="460">
                  <c:v>0.64231795558052684</c:v>
                </c:pt>
                <c:pt idx="461">
                  <c:v>0.64203187392950578</c:v>
                </c:pt>
                <c:pt idx="462">
                  <c:v>0.6417404929240087</c:v>
                </c:pt>
                <c:pt idx="463">
                  <c:v>0.64145075047063227</c:v>
                </c:pt>
                <c:pt idx="464">
                  <c:v>0.6411611666619329</c:v>
                </c:pt>
                <c:pt idx="465">
                  <c:v>0.64087072192130001</c:v>
                </c:pt>
                <c:pt idx="466">
                  <c:v>0.64058497287874683</c:v>
                </c:pt>
                <c:pt idx="467">
                  <c:v>0.64028271153043481</c:v>
                </c:pt>
                <c:pt idx="468">
                  <c:v>0.64004321044994905</c:v>
                </c:pt>
                <c:pt idx="469">
                  <c:v>0.63957059167039276</c:v>
                </c:pt>
                <c:pt idx="470">
                  <c:v>0.63996908105069117</c:v>
                </c:pt>
                <c:pt idx="471">
                  <c:v>0.63711782895451852</c:v>
                </c:pt>
                <c:pt idx="472">
                  <c:v>0.64639719211801505</c:v>
                </c:pt>
                <c:pt idx="473">
                  <c:v>0.61042785799159027</c:v>
                </c:pt>
                <c:pt idx="474">
                  <c:v>0.74362392721766324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2.4656059692150251E-2</c:v>
                </c:pt>
                <c:pt idx="483">
                  <c:v>7.648986124030914E-2</c:v>
                </c:pt>
                <c:pt idx="484">
                  <c:v>7.6476625095227319E-2</c:v>
                </c:pt>
                <c:pt idx="485">
                  <c:v>7.64609077739003E-2</c:v>
                </c:pt>
                <c:pt idx="486">
                  <c:v>7.6453814391672203E-2</c:v>
                </c:pt>
                <c:pt idx="487">
                  <c:v>7.6446721877862292E-2</c:v>
                </c:pt>
                <c:pt idx="488">
                  <c:v>7.6439630232338518E-2</c:v>
                </c:pt>
                <c:pt idx="489">
                  <c:v>7.6432539454968848E-2</c:v>
                </c:pt>
                <c:pt idx="490">
                  <c:v>7.6425449545621221E-2</c:v>
                </c:pt>
                <c:pt idx="491">
                  <c:v>7.6418360504163702E-2</c:v>
                </c:pt>
                <c:pt idx="492">
                  <c:v>7.6411272330464325E-2</c:v>
                </c:pt>
                <c:pt idx="493">
                  <c:v>7.6404185024391044E-2</c:v>
                </c:pt>
                <c:pt idx="494">
                  <c:v>7.6397098585812021E-2</c:v>
                </c:pt>
                <c:pt idx="495">
                  <c:v>7.6390013014595345E-2</c:v>
                </c:pt>
                <c:pt idx="496">
                  <c:v>7.6382928310609097E-2</c:v>
                </c:pt>
                <c:pt idx="497">
                  <c:v>7.6375844473721477E-2</c:v>
                </c:pt>
                <c:pt idx="498">
                  <c:v>7.6368761503800606E-2</c:v>
                </c:pt>
                <c:pt idx="499">
                  <c:v>7.6361679400714699E-2</c:v>
                </c:pt>
                <c:pt idx="500">
                  <c:v>7.6354598164331988E-2</c:v>
                </c:pt>
                <c:pt idx="501">
                  <c:v>7.6347517794520675E-2</c:v>
                </c:pt>
                <c:pt idx="502">
                  <c:v>7.6340438291149088E-2</c:v>
                </c:pt>
                <c:pt idx="503">
                  <c:v>7.6333359654085484E-2</c:v>
                </c:pt>
                <c:pt idx="504">
                  <c:v>7.6326281883198205E-2</c:v>
                </c:pt>
                <c:pt idx="505">
                  <c:v>7.6319204978355523E-2</c:v>
                </c:pt>
                <c:pt idx="506">
                  <c:v>7.6312128939425836E-2</c:v>
                </c:pt>
                <c:pt idx="507">
                  <c:v>7.6284037731081056E-2</c:v>
                </c:pt>
                <c:pt idx="508">
                  <c:v>7.6291204440615476E-2</c:v>
                </c:pt>
                <c:pt idx="509">
                  <c:v>7.6288153374398954E-2</c:v>
                </c:pt>
                <c:pt idx="510">
                  <c:v>0.53653785523037567</c:v>
                </c:pt>
                <c:pt idx="511">
                  <c:v>0.75310996610273262</c:v>
                </c:pt>
                <c:pt idx="512">
                  <c:v>0.69215022548417193</c:v>
                </c:pt>
                <c:pt idx="513">
                  <c:v>0.20003751747622181</c:v>
                </c:pt>
                <c:pt idx="514">
                  <c:v>0.43855635320224118</c:v>
                </c:pt>
                <c:pt idx="515">
                  <c:v>0.71437785758614414</c:v>
                </c:pt>
                <c:pt idx="516">
                  <c:v>0.73871729305951184</c:v>
                </c:pt>
                <c:pt idx="517">
                  <c:v>0.84055221569866645</c:v>
                </c:pt>
                <c:pt idx="518">
                  <c:v>0.92339932520212697</c:v>
                </c:pt>
                <c:pt idx="519">
                  <c:v>1.0144215975962949</c:v>
                </c:pt>
                <c:pt idx="520">
                  <c:v>1.1159546619388561</c:v>
                </c:pt>
                <c:pt idx="521">
                  <c:v>1.1903552796634269</c:v>
                </c:pt>
                <c:pt idx="522">
                  <c:v>1.403030743594528</c:v>
                </c:pt>
                <c:pt idx="523">
                  <c:v>1.1089734028260041</c:v>
                </c:pt>
                <c:pt idx="524">
                  <c:v>0.3286345903519905</c:v>
                </c:pt>
                <c:pt idx="525">
                  <c:v>0.81742524742187828</c:v>
                </c:pt>
                <c:pt idx="526">
                  <c:v>1.244444812385467</c:v>
                </c:pt>
                <c:pt idx="527">
                  <c:v>1.2062828609301119</c:v>
                </c:pt>
                <c:pt idx="528">
                  <c:v>1.302504935471529</c:v>
                </c:pt>
                <c:pt idx="529">
                  <c:v>1.360900196024327</c:v>
                </c:pt>
                <c:pt idx="530">
                  <c:v>1.4437644660428479</c:v>
                </c:pt>
                <c:pt idx="531">
                  <c:v>1.4801755343474841</c:v>
                </c:pt>
                <c:pt idx="532">
                  <c:v>1.6992277456164071</c:v>
                </c:pt>
                <c:pt idx="533">
                  <c:v>1.230384548175381</c:v>
                </c:pt>
                <c:pt idx="534">
                  <c:v>0.69265534724379108</c:v>
                </c:pt>
                <c:pt idx="535">
                  <c:v>0.8351284513499142</c:v>
                </c:pt>
                <c:pt idx="536">
                  <c:v>0.79659470001410537</c:v>
                </c:pt>
                <c:pt idx="537">
                  <c:v>0.8066294710776335</c:v>
                </c:pt>
                <c:pt idx="538">
                  <c:v>0.80371889428166332</c:v>
                </c:pt>
                <c:pt idx="539">
                  <c:v>0.80404516551808891</c:v>
                </c:pt>
                <c:pt idx="540">
                  <c:v>0.80437154958624968</c:v>
                </c:pt>
                <c:pt idx="541">
                  <c:v>0.80146170237769976</c:v>
                </c:pt>
                <c:pt idx="542">
                  <c:v>0.81147393688064873</c:v>
                </c:pt>
                <c:pt idx="543">
                  <c:v>0.77298338708169134</c:v>
                </c:pt>
                <c:pt idx="544">
                  <c:v>0.91580789456410261</c:v>
                </c:pt>
                <c:pt idx="545">
                  <c:v>0.39206700687597068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0.20281306574861049</c:v>
                </c:pt>
                <c:pt idx="554">
                  <c:v>0.56496444266666301</c:v>
                </c:pt>
                <c:pt idx="555">
                  <c:v>0.46321666027180231</c:v>
                </c:pt>
                <c:pt idx="556">
                  <c:v>0.49021642349998729</c:v>
                </c:pt>
                <c:pt idx="557">
                  <c:v>0.48278577149509577</c:v>
                </c:pt>
                <c:pt idx="558">
                  <c:v>0.48458383003503952</c:v>
                </c:pt>
                <c:pt idx="559">
                  <c:v>0.48391560384894161</c:v>
                </c:pt>
                <c:pt idx="560">
                  <c:v>0.4838858200261455</c:v>
                </c:pt>
                <c:pt idx="561">
                  <c:v>0.48376920714039762</c:v>
                </c:pt>
                <c:pt idx="562">
                  <c:v>0.48336208582404272</c:v>
                </c:pt>
                <c:pt idx="563">
                  <c:v>0.48420442852316958</c:v>
                </c:pt>
                <c:pt idx="564">
                  <c:v>0.48034041840742908</c:v>
                </c:pt>
                <c:pt idx="565">
                  <c:v>0.49405741542498099</c:v>
                </c:pt>
                <c:pt idx="566">
                  <c:v>0.46704743626424428</c:v>
                </c:pt>
                <c:pt idx="567">
                  <c:v>0.88373743678828809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7.3868346024941661E-2</c:v>
                </c:pt>
                <c:pt idx="576">
                  <c:v>7.3853332215948322E-2</c:v>
                </c:pt>
                <c:pt idx="577">
                  <c:v>7.3838322433844472E-2</c:v>
                </c:pt>
                <c:pt idx="578">
                  <c:v>7.3831548356254231E-2</c:v>
                </c:pt>
                <c:pt idx="579">
                  <c:v>7.38247750987895E-2</c:v>
                </c:pt>
                <c:pt idx="580">
                  <c:v>7.381800266132689E-2</c:v>
                </c:pt>
                <c:pt idx="581">
                  <c:v>7.381123104374307E-2</c:v>
                </c:pt>
                <c:pt idx="582">
                  <c:v>7.3804460245914819E-2</c:v>
                </c:pt>
                <c:pt idx="583">
                  <c:v>7.3797690267718818E-2</c:v>
                </c:pt>
                <c:pt idx="584">
                  <c:v>7.3790921109031779E-2</c:v>
                </c:pt>
                <c:pt idx="585">
                  <c:v>7.3784152769730507E-2</c:v>
                </c:pt>
                <c:pt idx="586">
                  <c:v>7.3777385249691768E-2</c:v>
                </c:pt>
                <c:pt idx="587">
                  <c:v>7.3770618548792424E-2</c:v>
                </c:pt>
                <c:pt idx="588">
                  <c:v>7.376385266690931E-2</c:v>
                </c:pt>
                <c:pt idx="589">
                  <c:v>7.3757087603919191E-2</c:v>
                </c:pt>
                <c:pt idx="590">
                  <c:v>7.3750323359699069E-2</c:v>
                </c:pt>
                <c:pt idx="591">
                  <c:v>7.3743559934125777E-2</c:v>
                </c:pt>
                <c:pt idx="592">
                  <c:v>7.3736797327076262E-2</c:v>
                </c:pt>
                <c:pt idx="593">
                  <c:v>7.3730035538427455E-2</c:v>
                </c:pt>
                <c:pt idx="594">
                  <c:v>7.372327456805633E-2</c:v>
                </c:pt>
                <c:pt idx="595">
                  <c:v>7.3716514415839915E-2</c:v>
                </c:pt>
                <c:pt idx="596">
                  <c:v>7.3715612717223211E-2</c:v>
                </c:pt>
                <c:pt idx="597">
                  <c:v>7.368585128043767E-2</c:v>
                </c:pt>
                <c:pt idx="598">
                  <c:v>0.48505751754122389</c:v>
                </c:pt>
                <c:pt idx="599">
                  <c:v>0.80704060079243733</c:v>
                </c:pt>
                <c:pt idx="600">
                  <c:v>0.71566424803687412</c:v>
                </c:pt>
                <c:pt idx="601">
                  <c:v>0.3629743977996901</c:v>
                </c:pt>
                <c:pt idx="602">
                  <c:v>0.47434187522185067</c:v>
                </c:pt>
                <c:pt idx="603">
                  <c:v>0.45184337703084049</c:v>
                </c:pt>
                <c:pt idx="604">
                  <c:v>0.45661915354965787</c:v>
                </c:pt>
                <c:pt idx="605">
                  <c:v>0.45899325073670699</c:v>
                </c:pt>
                <c:pt idx="606">
                  <c:v>0.44371542925202689</c:v>
                </c:pt>
                <c:pt idx="607">
                  <c:v>0.50148442533840087</c:v>
                </c:pt>
                <c:pt idx="608">
                  <c:v>0.28886829038086048</c:v>
                </c:pt>
                <c:pt idx="609">
                  <c:v>0</c:v>
                </c:pt>
                <c:pt idx="610">
                  <c:v>0</c:v>
                </c:pt>
                <c:pt idx="611">
                  <c:v>2.6756257510025649E-2</c:v>
                </c:pt>
                <c:pt idx="612">
                  <c:v>7.3340278696401737E-2</c:v>
                </c:pt>
                <c:pt idx="613">
                  <c:v>7.3333564851853786E-2</c:v>
                </c:pt>
                <c:pt idx="614">
                  <c:v>7.3326851818382319E-2</c:v>
                </c:pt>
                <c:pt idx="615">
                  <c:v>7.3320139595865683E-2</c:v>
                </c:pt>
                <c:pt idx="616">
                  <c:v>7.3313428184182169E-2</c:v>
                </c:pt>
                <c:pt idx="617">
                  <c:v>7.3306717583210043E-2</c:v>
                </c:pt>
                <c:pt idx="618">
                  <c:v>7.3300007792827707E-2</c:v>
                </c:pt>
                <c:pt idx="619">
                  <c:v>7.3293298812913493E-2</c:v>
                </c:pt>
                <c:pt idx="620">
                  <c:v>7.3286590643345834E-2</c:v>
                </c:pt>
                <c:pt idx="621">
                  <c:v>7.3279883284003172E-2</c:v>
                </c:pt>
                <c:pt idx="622">
                  <c:v>7.3273176734763815E-2</c:v>
                </c:pt>
                <c:pt idx="623">
                  <c:v>7.3266470995506386E-2</c:v>
                </c:pt>
                <c:pt idx="624">
                  <c:v>7.3259766066109261E-2</c:v>
                </c:pt>
                <c:pt idx="625">
                  <c:v>7.3253061946450967E-2</c:v>
                </c:pt>
                <c:pt idx="626">
                  <c:v>7.3246358636410047E-2</c:v>
                </c:pt>
                <c:pt idx="627">
                  <c:v>7.3239656135864958E-2</c:v>
                </c:pt>
                <c:pt idx="628">
                  <c:v>7.3232954444694409E-2</c:v>
                </c:pt>
                <c:pt idx="629">
                  <c:v>7.3226253562776886E-2</c:v>
                </c:pt>
                <c:pt idx="630">
                  <c:v>7.3219553489991013E-2</c:v>
                </c:pt>
                <c:pt idx="631">
                  <c:v>7.3212854226215471E-2</c:v>
                </c:pt>
                <c:pt idx="632">
                  <c:v>7.3206155771328857E-2</c:v>
                </c:pt>
                <c:pt idx="633">
                  <c:v>7.3199458125209921E-2</c:v>
                </c:pt>
                <c:pt idx="634">
                  <c:v>7.3172868993762255E-2</c:v>
                </c:pt>
                <c:pt idx="635">
                  <c:v>7.3179652505370327E-2</c:v>
                </c:pt>
                <c:pt idx="636">
                  <c:v>7.3176764578455719E-2</c:v>
                </c:pt>
                <c:pt idx="637">
                  <c:v>0.52731542224366068</c:v>
                </c:pt>
                <c:pt idx="638">
                  <c:v>0.73895919948977695</c:v>
                </c:pt>
                <c:pt idx="639">
                  <c:v>0.68143323079615581</c:v>
                </c:pt>
                <c:pt idx="640">
                  <c:v>0.1786919992813818</c:v>
                </c:pt>
                <c:pt idx="641">
                  <c:v>0.5177039226762693</c:v>
                </c:pt>
                <c:pt idx="642">
                  <c:v>0.99266632257963439</c:v>
                </c:pt>
                <c:pt idx="643">
                  <c:v>1.0605833904763919</c:v>
                </c:pt>
                <c:pt idx="644">
                  <c:v>1.2232114307489901</c:v>
                </c:pt>
                <c:pt idx="645">
                  <c:v>1.542956458116409</c:v>
                </c:pt>
                <c:pt idx="646">
                  <c:v>1.1063612061598711</c:v>
                </c:pt>
                <c:pt idx="647">
                  <c:v>0.4841078311211866</c:v>
                </c:pt>
                <c:pt idx="648">
                  <c:v>0.6480858963344428</c:v>
                </c:pt>
                <c:pt idx="649">
                  <c:v>0.60370286696814146</c:v>
                </c:pt>
                <c:pt idx="650">
                  <c:v>0.61528485854865422</c:v>
                </c:pt>
                <c:pt idx="651">
                  <c:v>0.61188029343424111</c:v>
                </c:pt>
                <c:pt idx="652">
                  <c:v>0.61249213748753562</c:v>
                </c:pt>
                <c:pt idx="653">
                  <c:v>0.61202806196587412</c:v>
                </c:pt>
                <c:pt idx="654">
                  <c:v>0.61185248723754349</c:v>
                </c:pt>
                <c:pt idx="655">
                  <c:v>0.61159982272602476</c:v>
                </c:pt>
                <c:pt idx="656">
                  <c:v>0.61136801883691583</c:v>
                </c:pt>
                <c:pt idx="657">
                  <c:v>0.61113085724715233</c:v>
                </c:pt>
                <c:pt idx="658">
                  <c:v>0.61089526139078731</c:v>
                </c:pt>
                <c:pt idx="659">
                  <c:v>0.61065975455935273</c:v>
                </c:pt>
                <c:pt idx="660">
                  <c:v>0.61042331939782057</c:v>
                </c:pt>
                <c:pt idx="661">
                  <c:v>0.61019150103646191</c:v>
                </c:pt>
                <c:pt idx="662">
                  <c:v>0.60994313575848802</c:v>
                </c:pt>
                <c:pt idx="663">
                  <c:v>0.60975733125607834</c:v>
                </c:pt>
                <c:pt idx="664">
                  <c:v>0.6093388246067345</c:v>
                </c:pt>
                <c:pt idx="665">
                  <c:v>0.60978954970632604</c:v>
                </c:pt>
                <c:pt idx="666">
                  <c:v>0.60699719921749762</c:v>
                </c:pt>
                <c:pt idx="667">
                  <c:v>0.61631028409505961</c:v>
                </c:pt>
                <c:pt idx="668">
                  <c:v>0.5804680740857765</c:v>
                </c:pt>
                <c:pt idx="669">
                  <c:v>0.71341183368953209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1.438179213407628E-2</c:v>
                </c:pt>
                <c:pt idx="678">
                  <c:v>7.167407334007414E-2</c:v>
                </c:pt>
                <c:pt idx="679">
                  <c:v>7.1661925700075971E-2</c:v>
                </c:pt>
                <c:pt idx="680">
                  <c:v>7.1647500854975579E-2</c:v>
                </c:pt>
                <c:pt idx="681">
                  <c:v>7.1640990753660039E-2</c:v>
                </c:pt>
                <c:pt idx="682">
                  <c:v>7.1634481432958558E-2</c:v>
                </c:pt>
                <c:pt idx="683">
                  <c:v>7.162797289275484E-2</c:v>
                </c:pt>
                <c:pt idx="684">
                  <c:v>7.1621465132932646E-2</c:v>
                </c:pt>
                <c:pt idx="685">
                  <c:v>7.1614958153375707E-2</c:v>
                </c:pt>
                <c:pt idx="686">
                  <c:v>7.1608451953967853E-2</c:v>
                </c:pt>
                <c:pt idx="687">
                  <c:v>7.1601946534592911E-2</c:v>
                </c:pt>
                <c:pt idx="688">
                  <c:v>7.1595441895134615E-2</c:v>
                </c:pt>
                <c:pt idx="689">
                  <c:v>7.1588938035476946E-2</c:v>
                </c:pt>
                <c:pt idx="690">
                  <c:v>7.1582434955503704E-2</c:v>
                </c:pt>
                <c:pt idx="691">
                  <c:v>7.1575932655098776E-2</c:v>
                </c:pt>
                <c:pt idx="692">
                  <c:v>7.1569431134146086E-2</c:v>
                </c:pt>
                <c:pt idx="693">
                  <c:v>7.1562930392529547E-2</c:v>
                </c:pt>
                <c:pt idx="694">
                  <c:v>7.1556430430133183E-2</c:v>
                </c:pt>
                <c:pt idx="695">
                  <c:v>7.1549931246840892E-2</c:v>
                </c:pt>
                <c:pt idx="696">
                  <c:v>7.1543432842536669E-2</c:v>
                </c:pt>
                <c:pt idx="697">
                  <c:v>7.153693521710458E-2</c:v>
                </c:pt>
                <c:pt idx="698">
                  <c:v>7.153043837042862E-2</c:v>
                </c:pt>
                <c:pt idx="699">
                  <c:v>7.1523942302392882E-2</c:v>
                </c:pt>
                <c:pt idx="700">
                  <c:v>7.1517447012881444E-2</c:v>
                </c:pt>
                <c:pt idx="701">
                  <c:v>7.1510952501778344E-2</c:v>
                </c:pt>
                <c:pt idx="702">
                  <c:v>7.1485169742952784E-2</c:v>
                </c:pt>
                <c:pt idx="703">
                  <c:v>7.1491747538706005E-2</c:v>
                </c:pt>
                <c:pt idx="704">
                  <c:v>7.1488947191403224E-2</c:v>
                </c:pt>
                <c:pt idx="705">
                  <c:v>0.52192371957745498</c:v>
                </c:pt>
                <c:pt idx="706">
                  <c:v>0.73325716457445911</c:v>
                </c:pt>
                <c:pt idx="707">
                  <c:v>0.6668111831561111</c:v>
                </c:pt>
                <c:pt idx="708">
                  <c:v>0.18776885286835679</c:v>
                </c:pt>
                <c:pt idx="709">
                  <c:v>0.42573522908927142</c:v>
                </c:pt>
                <c:pt idx="710">
                  <c:v>0.69925017970426717</c:v>
                </c:pt>
                <c:pt idx="711">
                  <c:v>0.72173759977020702</c:v>
                </c:pt>
                <c:pt idx="712">
                  <c:v>0.82147059459291849</c:v>
                </c:pt>
                <c:pt idx="713">
                  <c:v>0.90214026390270274</c:v>
                </c:pt>
                <c:pt idx="714">
                  <c:v>0.99083299527298363</c:v>
                </c:pt>
                <c:pt idx="715">
                  <c:v>1.0898672446522</c:v>
                </c:pt>
                <c:pt idx="716">
                  <c:v>1.1616468325641729</c:v>
                </c:pt>
                <c:pt idx="717">
                  <c:v>1.3712907215043091</c:v>
                </c:pt>
                <c:pt idx="718">
                  <c:v>1.0749968148150819</c:v>
                </c:pt>
                <c:pt idx="719">
                  <c:v>0.30967317613548168</c:v>
                </c:pt>
                <c:pt idx="720">
                  <c:v>0.7973999617031714</c:v>
                </c:pt>
                <c:pt idx="721">
                  <c:v>1.222428329649029</c:v>
                </c:pt>
                <c:pt idx="722">
                  <c:v>1.183200871355556</c:v>
                </c:pt>
                <c:pt idx="723">
                  <c:v>1.27802943477844</c:v>
                </c:pt>
                <c:pt idx="724">
                  <c:v>1.335063083126852</c:v>
                </c:pt>
                <c:pt idx="725">
                  <c:v>1.4164578255660221</c:v>
                </c:pt>
                <c:pt idx="726">
                  <c:v>1.4514421339065791</c:v>
                </c:pt>
                <c:pt idx="727">
                  <c:v>1.6686146471060961</c:v>
                </c:pt>
                <c:pt idx="728">
                  <c:v>1.1993909540287839</c:v>
                </c:pt>
                <c:pt idx="729">
                  <c:v>0.66272036465745598</c:v>
                </c:pt>
                <c:pt idx="730">
                  <c:v>0.80493947453842962</c:v>
                </c:pt>
                <c:pt idx="731">
                  <c:v>0.76649636692665524</c:v>
                </c:pt>
                <c:pt idx="732">
                  <c:v>0.776528813681584</c:v>
                </c:pt>
                <c:pt idx="733">
                  <c:v>0.77364064669873533</c:v>
                </c:pt>
                <c:pt idx="734">
                  <c:v>0.7739831290188065</c:v>
                </c:pt>
                <c:pt idx="735">
                  <c:v>0.77432571257990856</c:v>
                </c:pt>
                <c:pt idx="736">
                  <c:v>0.77143822814106833</c:v>
                </c:pt>
                <c:pt idx="737">
                  <c:v>0.78145017536906058</c:v>
                </c:pt>
                <c:pt idx="738">
                  <c:v>0.74304973235126093</c:v>
                </c:pt>
                <c:pt idx="739">
                  <c:v>0.88563107087884219</c:v>
                </c:pt>
                <c:pt idx="740">
                  <c:v>0.36296337988321148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0.18432059443178009</c:v>
                </c:pt>
                <c:pt idx="749">
                  <c:v>0.54581130454137028</c:v>
                </c:pt>
                <c:pt idx="750">
                  <c:v>0.444271346255532</c:v>
                </c:pt>
                <c:pt idx="751">
                  <c:v>0.4712314812565645</c:v>
                </c:pt>
                <c:pt idx="752">
                  <c:v>0.46382711584451281</c:v>
                </c:pt>
                <c:pt idx="753">
                  <c:v>0.46563377361948333</c:v>
                </c:pt>
                <c:pt idx="754">
                  <c:v>0.46497885743965062</c:v>
                </c:pt>
                <c:pt idx="755">
                  <c:v>0.46498058618011279</c:v>
                </c:pt>
                <c:pt idx="756">
                  <c:v>0.46489561853066069</c:v>
                </c:pt>
                <c:pt idx="757">
                  <c:v>0.46452066274973031</c:v>
                </c:pt>
                <c:pt idx="758">
                  <c:v>0.46539275773871769</c:v>
                </c:pt>
                <c:pt idx="759">
                  <c:v>0.4615674186323348</c:v>
                </c:pt>
                <c:pt idx="760">
                  <c:v>0.47528963657754258</c:v>
                </c:pt>
                <c:pt idx="761">
                  <c:v>0.44837653463390231</c:v>
                </c:pt>
                <c:pt idx="762">
                  <c:v>0.85142392742703976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6.933935317266951E-2</c:v>
                </c:pt>
                <c:pt idx="771">
                  <c:v>6.9330366453909262E-2</c:v>
                </c:pt>
                <c:pt idx="772">
                  <c:v>6.9321381272167359E-2</c:v>
                </c:pt>
                <c:pt idx="773">
                  <c:v>6.9319972075081449E-2</c:v>
                </c:pt>
                <c:pt idx="774">
                  <c:v>6.9318562915800436E-2</c:v>
                </c:pt>
                <c:pt idx="775">
                  <c:v>6.9317153794323016E-2</c:v>
                </c:pt>
                <c:pt idx="776">
                  <c:v>6.9315744710647956E-2</c:v>
                </c:pt>
                <c:pt idx="777">
                  <c:v>6.931433566477406E-2</c:v>
                </c:pt>
                <c:pt idx="778">
                  <c:v>6.9312926656700011E-2</c:v>
                </c:pt>
                <c:pt idx="779">
                  <c:v>6.9311517686424517E-2</c:v>
                </c:pt>
                <c:pt idx="780">
                  <c:v>6.9310108753946331E-2</c:v>
                </c:pt>
                <c:pt idx="781">
                  <c:v>6.9308699859264258E-2</c:v>
                </c:pt>
                <c:pt idx="782">
                  <c:v>6.9307291002377022E-2</c:v>
                </c:pt>
                <c:pt idx="783">
                  <c:v>6.9305882183283291E-2</c:v>
                </c:pt>
                <c:pt idx="784">
                  <c:v>6.9304473401981856E-2</c:v>
                </c:pt>
                <c:pt idx="785">
                  <c:v>6.9303064658471469E-2</c:v>
                </c:pt>
                <c:pt idx="786">
                  <c:v>6.9301655952750868E-2</c:v>
                </c:pt>
                <c:pt idx="787">
                  <c:v>6.9300247284818747E-2</c:v>
                </c:pt>
                <c:pt idx="788">
                  <c:v>6.92988386546739E-2</c:v>
                </c:pt>
                <c:pt idx="789">
                  <c:v>6.9297430062315063E-2</c:v>
                </c:pt>
                <c:pt idx="790">
                  <c:v>6.929602150774096E-2</c:v>
                </c:pt>
                <c:pt idx="791">
                  <c:v>6.9294612990950313E-2</c:v>
                </c:pt>
                <c:pt idx="792">
                  <c:v>6.9293204511941903E-2</c:v>
                </c:pt>
                <c:pt idx="793">
                  <c:v>6.9291796070714451E-2</c:v>
                </c:pt>
                <c:pt idx="794">
                  <c:v>6.9290387667266709E-2</c:v>
                </c:pt>
                <c:pt idx="795">
                  <c:v>6.9288979301597386E-2</c:v>
                </c:pt>
                <c:pt idx="796">
                  <c:v>6.9287570973705234E-2</c:v>
                </c:pt>
                <c:pt idx="797">
                  <c:v>6.9286162683589045E-2</c:v>
                </c:pt>
                <c:pt idx="798">
                  <c:v>6.9284754431247528E-2</c:v>
                </c:pt>
                <c:pt idx="799">
                  <c:v>6.9283346216679378E-2</c:v>
                </c:pt>
                <c:pt idx="800">
                  <c:v>6.9258617995086508E-2</c:v>
                </c:pt>
                <c:pt idx="801">
                  <c:v>6.9264926764534759E-2</c:v>
                </c:pt>
                <c:pt idx="802">
                  <c:v>6.9262240950020121E-2</c:v>
                </c:pt>
                <c:pt idx="803">
                  <c:v>0.51510414321304965</c:v>
                </c:pt>
                <c:pt idx="804">
                  <c:v>0.72398999250911578</c:v>
                </c:pt>
                <c:pt idx="805">
                  <c:v>0.6550029786653091</c:v>
                </c:pt>
                <c:pt idx="806">
                  <c:v>0.18208408918406169</c:v>
                </c:pt>
                <c:pt idx="807">
                  <c:v>0.41976603778384919</c:v>
                </c:pt>
                <c:pt idx="808">
                  <c:v>0.69219135707309898</c:v>
                </c:pt>
                <c:pt idx="809">
                  <c:v>0.71381931806583676</c:v>
                </c:pt>
                <c:pt idx="810">
                  <c:v>0.81257105459513335</c:v>
                </c:pt>
                <c:pt idx="811">
                  <c:v>0.89222613922718785</c:v>
                </c:pt>
                <c:pt idx="812">
                  <c:v>0.97983336023390977</c:v>
                </c:pt>
                <c:pt idx="813">
                  <c:v>1.077702966467325</c:v>
                </c:pt>
                <c:pt idx="814">
                  <c:v>1.148263648751122</c:v>
                </c:pt>
                <c:pt idx="815">
                  <c:v>1.35648644656884</c:v>
                </c:pt>
                <c:pt idx="816">
                  <c:v>1.0591818783416751</c:v>
                </c:pt>
                <c:pt idx="817">
                  <c:v>0.30090281446623018</c:v>
                </c:pt>
                <c:pt idx="818">
                  <c:v>0.78808402341016703</c:v>
                </c:pt>
                <c:pt idx="819">
                  <c:v>1.212155627294911</c:v>
                </c:pt>
                <c:pt idx="820">
                  <c:v>1.1724483590537931</c:v>
                </c:pt>
                <c:pt idx="821">
                  <c:v>1.2665888534268559</c:v>
                </c:pt>
                <c:pt idx="822">
                  <c:v>1.323130900350862</c:v>
                </c:pt>
                <c:pt idx="823">
                  <c:v>1.4032866759664799</c:v>
                </c:pt>
                <c:pt idx="824">
                  <c:v>1.43975771035321</c:v>
                </c:pt>
                <c:pt idx="825">
                  <c:v>1.6477060806449739</c:v>
                </c:pt>
                <c:pt idx="826">
                  <c:v>1.218778419097968</c:v>
                </c:pt>
                <c:pt idx="827">
                  <c:v>0.42438069776214238</c:v>
                </c:pt>
                <c:pt idx="828">
                  <c:v>1.004500935129738</c:v>
                </c:pt>
                <c:pt idx="829">
                  <c:v>1.477632222599697</c:v>
                </c:pt>
                <c:pt idx="830">
                  <c:v>1.409017965781286</c:v>
                </c:pt>
                <c:pt idx="831">
                  <c:v>1.492134121947295</c:v>
                </c:pt>
                <c:pt idx="832">
                  <c:v>1.535048215891355</c:v>
                </c:pt>
                <c:pt idx="833">
                  <c:v>1.5906060759312699</c:v>
                </c:pt>
                <c:pt idx="834">
                  <c:v>1.644388511183746</c:v>
                </c:pt>
                <c:pt idx="835">
                  <c:v>1.7001965305223741</c:v>
                </c:pt>
                <c:pt idx="836">
                  <c:v>1.758221616855282</c:v>
                </c:pt>
                <c:pt idx="837">
                  <c:v>1.8140041399095721</c:v>
                </c:pt>
                <c:pt idx="838">
                  <c:v>1.885901495326064</c:v>
                </c:pt>
                <c:pt idx="839">
                  <c:v>1.902331104546082</c:v>
                </c:pt>
                <c:pt idx="840">
                  <c:v>2.133253643015518</c:v>
                </c:pt>
                <c:pt idx="841">
                  <c:v>1.5638028203658121</c:v>
                </c:pt>
                <c:pt idx="842">
                  <c:v>0.78471016674740035</c:v>
                </c:pt>
                <c:pt idx="843">
                  <c:v>0.9387901601002413</c:v>
                </c:pt>
                <c:pt idx="844">
                  <c:v>0.89552659177879046</c:v>
                </c:pt>
                <c:pt idx="845">
                  <c:v>0.9068292222779708</c:v>
                </c:pt>
                <c:pt idx="846">
                  <c:v>0.90352097920101482</c:v>
                </c:pt>
                <c:pt idx="847">
                  <c:v>0.90434524819940321</c:v>
                </c:pt>
                <c:pt idx="848">
                  <c:v>0.90412353543744428</c:v>
                </c:pt>
                <c:pt idx="849">
                  <c:v>0.90418294291647927</c:v>
                </c:pt>
                <c:pt idx="850">
                  <c:v>0.90416702471059518</c:v>
                </c:pt>
                <c:pt idx="851">
                  <c:v>0.90417128997958207</c:v>
                </c:pt>
                <c:pt idx="852">
                  <c:v>0.9041701471041047</c:v>
                </c:pt>
                <c:pt idx="853">
                  <c:v>0.90417045333665835</c:v>
                </c:pt>
                <c:pt idx="854">
                  <c:v>0.90417037128188915</c:v>
                </c:pt>
                <c:pt idx="855">
                  <c:v>0.9041703932684021</c:v>
                </c:pt>
                <c:pt idx="856">
                  <c:v>0.90417038737712796</c:v>
                </c:pt>
                <c:pt idx="857">
                  <c:v>0.90417038895568835</c:v>
                </c:pt>
                <c:pt idx="858">
                  <c:v>0.90417038853272047</c:v>
                </c:pt>
                <c:pt idx="859">
                  <c:v>0.90417038864605281</c:v>
                </c:pt>
                <c:pt idx="860">
                  <c:v>0.90417038861568466</c:v>
                </c:pt>
                <c:pt idx="861">
                  <c:v>0.9041703886238206</c:v>
                </c:pt>
                <c:pt idx="862">
                  <c:v>0.90417038862163657</c:v>
                </c:pt>
                <c:pt idx="863">
                  <c:v>0.90417038862221533</c:v>
                </c:pt>
                <c:pt idx="864">
                  <c:v>0.90417038862206522</c:v>
                </c:pt>
                <c:pt idx="865">
                  <c:v>0.90417038862211663</c:v>
                </c:pt>
                <c:pt idx="866">
                  <c:v>0.90417038862210175</c:v>
                </c:pt>
                <c:pt idx="867">
                  <c:v>0.90417038862208676</c:v>
                </c:pt>
                <c:pt idx="868">
                  <c:v>0.90417038862215748</c:v>
                </c:pt>
                <c:pt idx="869">
                  <c:v>0.90417038862190036</c:v>
                </c:pt>
                <c:pt idx="870">
                  <c:v>0.90417038862285204</c:v>
                </c:pt>
                <c:pt idx="871">
                  <c:v>0.90417038861930898</c:v>
                </c:pt>
                <c:pt idx="872">
                  <c:v>0.90417038863253085</c:v>
                </c:pt>
                <c:pt idx="873">
                  <c:v>0.90417038858318188</c:v>
                </c:pt>
                <c:pt idx="874">
                  <c:v>0.90417038876734335</c:v>
                </c:pt>
                <c:pt idx="875">
                  <c:v>0.90417038808003825</c:v>
                </c:pt>
                <c:pt idx="876">
                  <c:v>0.90417039064512728</c:v>
                </c:pt>
                <c:pt idx="877">
                  <c:v>0.90417038107206948</c:v>
                </c:pt>
                <c:pt idx="878">
                  <c:v>0.9041704167992004</c:v>
                </c:pt>
                <c:pt idx="879">
                  <c:v>0.9041702834637414</c:v>
                </c:pt>
                <c:pt idx="880">
                  <c:v>0.90417078107841875</c:v>
                </c:pt>
                <c:pt idx="881">
                  <c:v>0.90416892395526527</c:v>
                </c:pt>
                <c:pt idx="882">
                  <c:v>0.90417585483424745</c:v>
                </c:pt>
                <c:pt idx="883">
                  <c:v>0.90414998845578054</c:v>
                </c:pt>
                <c:pt idx="884">
                  <c:v>0.90424652329004263</c:v>
                </c:pt>
                <c:pt idx="885">
                  <c:v>0.90388625310841741</c:v>
                </c:pt>
                <c:pt idx="886">
                  <c:v>0.90523083768101575</c:v>
                </c:pt>
                <c:pt idx="887">
                  <c:v>0.90021330819849854</c:v>
                </c:pt>
                <c:pt idx="888">
                  <c:v>0.91894634998009395</c:v>
                </c:pt>
                <c:pt idx="889">
                  <c:v>0.849135963547476</c:v>
                </c:pt>
                <c:pt idx="890">
                  <c:v>1.111113786481835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0.76671353036012924</c:v>
                </c:pt>
                <c:pt idx="901">
                  <c:v>0.57285700592076139</c:v>
                </c:pt>
                <c:pt idx="902">
                  <c:v>0.62455068392594493</c:v>
                </c:pt>
                <c:pt idx="903">
                  <c:v>0.61067743766758364</c:v>
                </c:pt>
                <c:pt idx="904">
                  <c:v>0.61438887547732401</c:v>
                </c:pt>
                <c:pt idx="905">
                  <c:v>0.61338969881207384</c:v>
                </c:pt>
                <c:pt idx="906">
                  <c:v>0.61365280524794241</c:v>
                </c:pt>
                <c:pt idx="907">
                  <c:v>0.6135776919795104</c:v>
                </c:pt>
                <c:pt idx="908">
                  <c:v>0.613593204787519</c:v>
                </c:pt>
                <c:pt idx="909">
                  <c:v>0.61358443495085135</c:v>
                </c:pt>
                <c:pt idx="910">
                  <c:v>0.61358217199001508</c:v>
                </c:pt>
                <c:pt idx="911">
                  <c:v>0.61357816591589509</c:v>
                </c:pt>
                <c:pt idx="912">
                  <c:v>0.6135746272954955</c:v>
                </c:pt>
                <c:pt idx="913">
                  <c:v>0.61357096381201948</c:v>
                </c:pt>
                <c:pt idx="914">
                  <c:v>0.61356733417546749</c:v>
                </c:pt>
                <c:pt idx="915">
                  <c:v>0.61356369585981163</c:v>
                </c:pt>
                <c:pt idx="916">
                  <c:v>0.61356006025978671</c:v>
                </c:pt>
                <c:pt idx="917">
                  <c:v>0.61355642432217172</c:v>
                </c:pt>
                <c:pt idx="918">
                  <c:v>0.61355278886504572</c:v>
                </c:pt>
                <c:pt idx="919">
                  <c:v>0.61354915366918206</c:v>
                </c:pt>
                <c:pt idx="920">
                  <c:v>0.61354551879329899</c:v>
                </c:pt>
                <c:pt idx="921">
                  <c:v>0.61354188422163447</c:v>
                </c:pt>
                <c:pt idx="922">
                  <c:v>0.61353824995839401</c:v>
                </c:pt>
                <c:pt idx="923">
                  <c:v>0.61353461600241932</c:v>
                </c:pt>
                <c:pt idx="924">
                  <c:v>0.61353098235399106</c:v>
                </c:pt>
                <c:pt idx="925">
                  <c:v>0.61352734901302608</c:v>
                </c:pt>
                <c:pt idx="926">
                  <c:v>0.61352371597950783</c:v>
                </c:pt>
                <c:pt idx="927">
                  <c:v>0.61352008325342156</c:v>
                </c:pt>
                <c:pt idx="928">
                  <c:v>0.61351645083474693</c:v>
                </c:pt>
                <c:pt idx="929">
                  <c:v>0.61351281872346175</c:v>
                </c:pt>
                <c:pt idx="930">
                  <c:v>0.61350918691954925</c:v>
                </c:pt>
                <c:pt idx="931">
                  <c:v>0.61350555542298923</c:v>
                </c:pt>
                <c:pt idx="932">
                  <c:v>0.61350192423376337</c:v>
                </c:pt>
                <c:pt idx="933">
                  <c:v>0.61349829335184736</c:v>
                </c:pt>
                <c:pt idx="934">
                  <c:v>0.61349466277722831</c:v>
                </c:pt>
                <c:pt idx="935">
                  <c:v>0.61349103250988424</c:v>
                </c:pt>
                <c:pt idx="936">
                  <c:v>0.61348740254979284</c:v>
                </c:pt>
                <c:pt idx="937">
                  <c:v>0.61348377289693745</c:v>
                </c:pt>
                <c:pt idx="938">
                  <c:v>0.61348014355129976</c:v>
                </c:pt>
                <c:pt idx="939">
                  <c:v>0.61347651451285745</c:v>
                </c:pt>
                <c:pt idx="940">
                  <c:v>0.61347288578159198</c:v>
                </c:pt>
                <c:pt idx="941">
                  <c:v>0.61346925735748503</c:v>
                </c:pt>
                <c:pt idx="942">
                  <c:v>0.61346562924051617</c:v>
                </c:pt>
                <c:pt idx="943">
                  <c:v>0.61346200143066698</c:v>
                </c:pt>
                <c:pt idx="944">
                  <c:v>0.61345837392792268</c:v>
                </c:pt>
                <c:pt idx="945">
                  <c:v>0.61345474673221845</c:v>
                </c:pt>
                <c:pt idx="946">
                  <c:v>0.61345111984372636</c:v>
                </c:pt>
                <c:pt idx="947">
                  <c:v>0.6134474932617221</c:v>
                </c:pt>
                <c:pt idx="948">
                  <c:v>0.61344386698878484</c:v>
                </c:pt>
                <c:pt idx="949">
                  <c:v>0.61344024101521943</c:v>
                </c:pt>
                <c:pt idx="950">
                  <c:v>0.61343661537713401</c:v>
                </c:pt>
                <c:pt idx="951">
                  <c:v>0.61343298993963424</c:v>
                </c:pt>
                <c:pt idx="952">
                  <c:v>0.61342936520608149</c:v>
                </c:pt>
                <c:pt idx="953">
                  <c:v>0.61342573929784561</c:v>
                </c:pt>
                <c:pt idx="954">
                  <c:v>0.61342211922589018</c:v>
                </c:pt>
                <c:pt idx="955">
                  <c:v>0.61341847882501666</c:v>
                </c:pt>
                <c:pt idx="956">
                  <c:v>0.61341491574452267</c:v>
                </c:pt>
                <c:pt idx="957">
                  <c:v>0.61341106555390679</c:v>
                </c:pt>
                <c:pt idx="958">
                  <c:v>0.61340828831965488</c:v>
                </c:pt>
                <c:pt idx="959">
                  <c:v>0.61340150822928263</c:v>
                </c:pt>
                <c:pt idx="960">
                  <c:v>0.61340966838385969</c:v>
                </c:pt>
                <c:pt idx="961">
                  <c:v>0.61336207255073472</c:v>
                </c:pt>
                <c:pt idx="962">
                  <c:v>0.61352256194827237</c:v>
                </c:pt>
                <c:pt idx="963">
                  <c:v>0.61290648037617523</c:v>
                </c:pt>
                <c:pt idx="964">
                  <c:v>0.61518870652140312</c:v>
                </c:pt>
                <c:pt idx="965">
                  <c:v>0.60665599738958342</c:v>
                </c:pt>
                <c:pt idx="966">
                  <c:v>0.63850790241278121</c:v>
                </c:pt>
                <c:pt idx="967">
                  <c:v>0.51996013241841865</c:v>
                </c:pt>
                <c:pt idx="968">
                  <c:v>0.96734079962182518</c:v>
                </c:pt>
                <c:pt idx="969">
                  <c:v>1.4804411171590099</c:v>
                </c:pt>
                <c:pt idx="970">
                  <c:v>1.400753528402956</c:v>
                </c:pt>
                <c:pt idx="971">
                  <c:v>1.487146884636563</c:v>
                </c:pt>
                <c:pt idx="972">
                  <c:v>1.5294327339027389</c:v>
                </c:pt>
                <c:pt idx="973">
                  <c:v>1.5854492066261661</c:v>
                </c:pt>
                <c:pt idx="974">
                  <c:v>1.6394307475170691</c:v>
                </c:pt>
                <c:pt idx="975">
                  <c:v>1.6954917301921031</c:v>
                </c:pt>
                <c:pt idx="976">
                  <c:v>1.7537539992829581</c:v>
                </c:pt>
                <c:pt idx="977">
                  <c:v>1.809805079176412</c:v>
                </c:pt>
                <c:pt idx="978">
                  <c:v>1.8820423837004441</c:v>
                </c:pt>
                <c:pt idx="979">
                  <c:v>1.8988888448186521</c:v>
                </c:pt>
                <c:pt idx="980">
                  <c:v>2.1300114304882301</c:v>
                </c:pt>
                <c:pt idx="981">
                  <c:v>1.5614570676969439</c:v>
                </c:pt>
                <c:pt idx="982">
                  <c:v>0.78383193617997537</c:v>
                </c:pt>
                <c:pt idx="983">
                  <c:v>0.93812513483929394</c:v>
                </c:pt>
                <c:pt idx="984">
                  <c:v>0.89508346779120274</c:v>
                </c:pt>
                <c:pt idx="985">
                  <c:v>0.90660602625460562</c:v>
                </c:pt>
                <c:pt idx="986">
                  <c:v>0.90351781927632802</c:v>
                </c:pt>
                <c:pt idx="987">
                  <c:v>0.9043452481999712</c:v>
                </c:pt>
                <c:pt idx="988">
                  <c:v>0.90412353543728363</c:v>
                </c:pt>
                <c:pt idx="989">
                  <c:v>0.90418294291652201</c:v>
                </c:pt>
                <c:pt idx="990">
                  <c:v>0.90416702471058441</c:v>
                </c:pt>
                <c:pt idx="991">
                  <c:v>0.90417128997958207</c:v>
                </c:pt>
                <c:pt idx="992">
                  <c:v>0.9041701471041047</c:v>
                </c:pt>
                <c:pt idx="993">
                  <c:v>0.90417045333665835</c:v>
                </c:pt>
                <c:pt idx="994">
                  <c:v>0.90417037128188915</c:v>
                </c:pt>
                <c:pt idx="995">
                  <c:v>0.9041703932684021</c:v>
                </c:pt>
                <c:pt idx="996">
                  <c:v>0.90417038737712796</c:v>
                </c:pt>
                <c:pt idx="997">
                  <c:v>0.90417038895568835</c:v>
                </c:pt>
                <c:pt idx="998">
                  <c:v>0.90417038853272047</c:v>
                </c:pt>
                <c:pt idx="999">
                  <c:v>0.90417038864605281</c:v>
                </c:pt>
                <c:pt idx="1000">
                  <c:v>0.90417038861568466</c:v>
                </c:pt>
                <c:pt idx="1001">
                  <c:v>0.9041703886238206</c:v>
                </c:pt>
                <c:pt idx="1002">
                  <c:v>0.90417038862163657</c:v>
                </c:pt>
                <c:pt idx="1003">
                  <c:v>0.90417038862221533</c:v>
                </c:pt>
                <c:pt idx="1004">
                  <c:v>0.90417038862206522</c:v>
                </c:pt>
                <c:pt idx="1005">
                  <c:v>0.90417038862211663</c:v>
                </c:pt>
                <c:pt idx="1006">
                  <c:v>0.90417038862210175</c:v>
                </c:pt>
                <c:pt idx="1007">
                  <c:v>0.90417038862210175</c:v>
                </c:pt>
                <c:pt idx="1008">
                  <c:v>0.90417038862208676</c:v>
                </c:pt>
                <c:pt idx="1009">
                  <c:v>0.90417038862217247</c:v>
                </c:pt>
                <c:pt idx="1010">
                  <c:v>0.90417038862184218</c:v>
                </c:pt>
                <c:pt idx="1011">
                  <c:v>0.90417038862305976</c:v>
                </c:pt>
                <c:pt idx="1012">
                  <c:v>0.90417038861852239</c:v>
                </c:pt>
                <c:pt idx="1013">
                  <c:v>0.90417038863544796</c:v>
                </c:pt>
                <c:pt idx="1014">
                  <c:v>0.90417038857230048</c:v>
                </c:pt>
                <c:pt idx="1015">
                  <c:v>0.9041703888079563</c:v>
                </c:pt>
                <c:pt idx="1016">
                  <c:v>0.90417038792847615</c:v>
                </c:pt>
                <c:pt idx="1017">
                  <c:v>0.90417039121075193</c:v>
                </c:pt>
                <c:pt idx="1018">
                  <c:v>0.90417037896112451</c:v>
                </c:pt>
                <c:pt idx="1019">
                  <c:v>0.90417042467735154</c:v>
                </c:pt>
                <c:pt idx="1020">
                  <c:v>0.90417025406207507</c:v>
                </c:pt>
                <c:pt idx="1021">
                  <c:v>0.90417089080696067</c:v>
                </c:pt>
                <c:pt idx="1022">
                  <c:v>0.90416851444281254</c:v>
                </c:pt>
                <c:pt idx="1023">
                  <c:v>0.90417738315619556</c:v>
                </c:pt>
                <c:pt idx="1024">
                  <c:v>0.90414428469028052</c:v>
                </c:pt>
                <c:pt idx="1025">
                  <c:v>0.90426781016700897</c:v>
                </c:pt>
                <c:pt idx="1026">
                  <c:v>0.9038068112728499</c:v>
                </c:pt>
                <c:pt idx="1027">
                  <c:v>0.90552734470735219</c:v>
                </c:pt>
                <c:pt idx="1028">
                  <c:v>0.89910709174553705</c:v>
                </c:pt>
                <c:pt idx="1029">
                  <c:v>0.9230798664518316</c:v>
                </c:pt>
                <c:pt idx="1030">
                  <c:v>0.83377959998824613</c:v>
                </c:pt>
                <c:pt idx="1031">
                  <c:v>1.1694408603705531</c:v>
                </c:pt>
                <c:pt idx="1032">
                  <c:v>1.53901843698161</c:v>
                </c:pt>
                <c:pt idx="1033">
                  <c:v>1.47192958130636</c:v>
                </c:pt>
                <c:pt idx="1034">
                  <c:v>1.5243851916487321</c:v>
                </c:pt>
                <c:pt idx="1035">
                  <c:v>1.5449813207697789</c:v>
                </c:pt>
                <c:pt idx="1036">
                  <c:v>1.5747416859707479</c:v>
                </c:pt>
                <c:pt idx="1037">
                  <c:v>1.6025499483839329</c:v>
                </c:pt>
                <c:pt idx="1038">
                  <c:v>1.6314307204090941</c:v>
                </c:pt>
                <c:pt idx="1039">
                  <c:v>1.660574965840645</c:v>
                </c:pt>
                <c:pt idx="1040">
                  <c:v>1.690213234405997</c:v>
                </c:pt>
                <c:pt idx="1041">
                  <c:v>1.7202944689031061</c:v>
                </c:pt>
                <c:pt idx="1042">
                  <c:v>1.7508441792827929</c:v>
                </c:pt>
                <c:pt idx="1043">
                  <c:v>1.781867357576487</c:v>
                </c:pt>
                <c:pt idx="1044">
                  <c:v>1.812316102426792</c:v>
                </c:pt>
                <c:pt idx="1045">
                  <c:v>1.8436584662646851</c:v>
                </c:pt>
                <c:pt idx="1046">
                  <c:v>1.875466180988778</c:v>
                </c:pt>
                <c:pt idx="1047">
                  <c:v>1.9077479261002941</c:v>
                </c:pt>
                <c:pt idx="1048">
                  <c:v>1.9405125754715009</c:v>
                </c:pt>
                <c:pt idx="1049">
                  <c:v>1.9737691646370179</c:v>
                </c:pt>
                <c:pt idx="1050">
                  <c:v>2.0075269059351402</c:v>
                </c:pt>
                <c:pt idx="1051">
                  <c:v>2.0417951943153851</c:v>
                </c:pt>
                <c:pt idx="1052">
                  <c:v>2.076583603079361</c:v>
                </c:pt>
                <c:pt idx="1053">
                  <c:v>2.111901930994569</c:v>
                </c:pt>
                <c:pt idx="1054">
                  <c:v>2.147760053205976</c:v>
                </c:pt>
                <c:pt idx="1055">
                  <c:v>2.1841685140601861</c:v>
                </c:pt>
                <c:pt idx="1056">
                  <c:v>2.2211363225845209</c:v>
                </c:pt>
                <c:pt idx="1057">
                  <c:v>2.2586792990591551</c:v>
                </c:pt>
                <c:pt idx="1058">
                  <c:v>2.2967886312673271</c:v>
                </c:pt>
                <c:pt idx="1059">
                  <c:v>2.335549489963781</c:v>
                </c:pt>
                <c:pt idx="1060">
                  <c:v>2.3746937525024361</c:v>
                </c:pt>
                <c:pt idx="1061">
                  <c:v>2.4152867423697169</c:v>
                </c:pt>
                <c:pt idx="1062">
                  <c:v>2.453366686940841</c:v>
                </c:pt>
                <c:pt idx="1063">
                  <c:v>2.5039307392792458</c:v>
                </c:pt>
                <c:pt idx="1064">
                  <c:v>2.5105004971604719</c:v>
                </c:pt>
                <c:pt idx="1065">
                  <c:v>2.6863223257707811</c:v>
                </c:pt>
                <c:pt idx="1066">
                  <c:v>2.2400401992769932</c:v>
                </c:pt>
                <c:pt idx="1067">
                  <c:v>1.675166739580249</c:v>
                </c:pt>
                <c:pt idx="1068">
                  <c:v>1.8007864985940449</c:v>
                </c:pt>
                <c:pt idx="1069">
                  <c:v>1.76419604222559</c:v>
                </c:pt>
                <c:pt idx="1070">
                  <c:v>1.773964695397914</c:v>
                </c:pt>
                <c:pt idx="1071">
                  <c:v>1.771317285016315</c:v>
                </c:pt>
                <c:pt idx="1072">
                  <c:v>1.7719971210234291</c:v>
                </c:pt>
                <c:pt idx="1073">
                  <c:v>1.7717854712921941</c:v>
                </c:pt>
                <c:pt idx="1074">
                  <c:v>1.771812700737158</c:v>
                </c:pt>
                <c:pt idx="1075">
                  <c:v>1.7717759307674701</c:v>
                </c:pt>
                <c:pt idx="1076">
                  <c:v>1.771756316322616</c:v>
                </c:pt>
                <c:pt idx="1077">
                  <c:v>1.7717321122455081</c:v>
                </c:pt>
                <c:pt idx="1078">
                  <c:v>1.771709145104633</c:v>
                </c:pt>
                <c:pt idx="1079">
                  <c:v>1.771685853525611</c:v>
                </c:pt>
                <c:pt idx="1080">
                  <c:v>1.7716626564964779</c:v>
                </c:pt>
                <c:pt idx="1081">
                  <c:v>1.7716394394146131</c:v>
                </c:pt>
                <c:pt idx="1082">
                  <c:v>1.7716162417000469</c:v>
                </c:pt>
                <c:pt idx="1083">
                  <c:v>1.7715930202673471</c:v>
                </c:pt>
                <c:pt idx="1084">
                  <c:v>1.7715699080300189</c:v>
                </c:pt>
                <c:pt idx="1085">
                  <c:v>1.771546416417785</c:v>
                </c:pt>
                <c:pt idx="1086">
                  <c:v>1.7715243667704881</c:v>
                </c:pt>
                <c:pt idx="1087">
                  <c:v>1.771496962369445</c:v>
                </c:pt>
                <c:pt idx="1088">
                  <c:v>1.771489568458199</c:v>
                </c:pt>
                <c:pt idx="1089">
                  <c:v>1.7714075219009719</c:v>
                </c:pt>
                <c:pt idx="1090">
                  <c:v>1.7716041067002819</c:v>
                </c:pt>
                <c:pt idx="1091">
                  <c:v>1.7707608749954711</c:v>
                </c:pt>
                <c:pt idx="1092">
                  <c:v>1.7737984183941331</c:v>
                </c:pt>
                <c:pt idx="1093">
                  <c:v>1.762354975950513</c:v>
                </c:pt>
                <c:pt idx="1094">
                  <c:v>1.80498342220202</c:v>
                </c:pt>
                <c:pt idx="1095">
                  <c:v>1.646213123508671</c:v>
                </c:pt>
                <c:pt idx="1096">
                  <c:v>2.2447622608580349</c:v>
                </c:pt>
                <c:pt idx="1097">
                  <c:v>2.9108457394109708</c:v>
                </c:pt>
                <c:pt idx="1098">
                  <c:v>2.7910094896202469</c:v>
                </c:pt>
                <c:pt idx="1099">
                  <c:v>2.886684791857232</c:v>
                </c:pt>
                <c:pt idx="1100">
                  <c:v>2.9251052778703368</c:v>
                </c:pt>
                <c:pt idx="1101">
                  <c:v>2.9800472475784758</c:v>
                </c:pt>
                <c:pt idx="1102">
                  <c:v>3.0315399242218031</c:v>
                </c:pt>
                <c:pt idx="1103">
                  <c:v>3.0850100518049111</c:v>
                </c:pt>
                <c:pt idx="1104">
                  <c:v>3.139007034314262</c:v>
                </c:pt>
                <c:pt idx="1105">
                  <c:v>3.1939438522024148</c:v>
                </c:pt>
                <c:pt idx="1106">
                  <c:v>3.249726777666142</c:v>
                </c:pt>
                <c:pt idx="1107">
                  <c:v>3.306409068189232</c:v>
                </c:pt>
                <c:pt idx="1108">
                  <c:v>3.3639694600034922</c:v>
                </c:pt>
                <c:pt idx="1109">
                  <c:v>3.4225400066275302</c:v>
                </c:pt>
                <c:pt idx="1110">
                  <c:v>3.4817114016361561</c:v>
                </c:pt>
                <c:pt idx="1111">
                  <c:v>3.5431083939953818</c:v>
                </c:pt>
                <c:pt idx="1112">
                  <c:v>3.6006892835029651</c:v>
                </c:pt>
                <c:pt idx="1113">
                  <c:v>3.6773288996354161</c:v>
                </c:pt>
                <c:pt idx="1114">
                  <c:v>3.686887269308893</c:v>
                </c:pt>
                <c:pt idx="1115">
                  <c:v>3.954869222506165</c:v>
                </c:pt>
                <c:pt idx="1116">
                  <c:v>3.2613267884724921</c:v>
                </c:pt>
                <c:pt idx="1117">
                  <c:v>2.5235182248976331</c:v>
                </c:pt>
                <c:pt idx="1118">
                  <c:v>2.7189681625004738</c:v>
                </c:pt>
                <c:pt idx="1119">
                  <c:v>2.666554616476692</c:v>
                </c:pt>
                <c:pt idx="1120">
                  <c:v>2.6798967235290352</c:v>
                </c:pt>
                <c:pt idx="1121">
                  <c:v>2.6786023632635412</c:v>
                </c:pt>
                <c:pt idx="1122">
                  <c:v>2.6701389233823281</c:v>
                </c:pt>
                <c:pt idx="1123">
                  <c:v>2.705007131298248</c:v>
                </c:pt>
                <c:pt idx="1124">
                  <c:v>2.57395762464663</c:v>
                </c:pt>
                <c:pt idx="1125">
                  <c:v>3.0665894228139932</c:v>
                </c:pt>
                <c:pt idx="1126">
                  <c:v>1.274515228080582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6.7000000000000004E-2</c:v>
                </c:pt>
                <c:pt idx="1159">
                  <c:v>6.7000000000000004E-2</c:v>
                </c:pt>
                <c:pt idx="1160">
                  <c:v>6.7000000000000004E-2</c:v>
                </c:pt>
                <c:pt idx="1161">
                  <c:v>6.7000000000000004E-2</c:v>
                </c:pt>
                <c:pt idx="1162">
                  <c:v>6.7000000000000004E-2</c:v>
                </c:pt>
                <c:pt idx="1163">
                  <c:v>6.7000000000000004E-2</c:v>
                </c:pt>
                <c:pt idx="1164">
                  <c:v>6.7000000000000004E-2</c:v>
                </c:pt>
                <c:pt idx="1165">
                  <c:v>6.7000000000000004E-2</c:v>
                </c:pt>
                <c:pt idx="1166">
                  <c:v>6.7000000000000004E-2</c:v>
                </c:pt>
                <c:pt idx="1167">
                  <c:v>6.7000000000000004E-2</c:v>
                </c:pt>
                <c:pt idx="1168">
                  <c:v>6.7000000000000004E-2</c:v>
                </c:pt>
                <c:pt idx="1169">
                  <c:v>6.7000000000000004E-2</c:v>
                </c:pt>
                <c:pt idx="1170">
                  <c:v>6.7000000000000004E-2</c:v>
                </c:pt>
                <c:pt idx="1171">
                  <c:v>6.7000000000000004E-2</c:v>
                </c:pt>
                <c:pt idx="1172">
                  <c:v>6.7000000000000004E-2</c:v>
                </c:pt>
                <c:pt idx="1173">
                  <c:v>6.7000000000000004E-2</c:v>
                </c:pt>
                <c:pt idx="1174">
                  <c:v>6.7000000000000004E-2</c:v>
                </c:pt>
                <c:pt idx="1175">
                  <c:v>6.7000000000000004E-2</c:v>
                </c:pt>
                <c:pt idx="1176">
                  <c:v>6.7000000000000004E-2</c:v>
                </c:pt>
                <c:pt idx="1177">
                  <c:v>6.7000000000000004E-2</c:v>
                </c:pt>
                <c:pt idx="1178">
                  <c:v>6.7000000000000004E-2</c:v>
                </c:pt>
                <c:pt idx="1179">
                  <c:v>6.7000000000000004E-2</c:v>
                </c:pt>
                <c:pt idx="1180">
                  <c:v>6.7000000000000004E-2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9728"/>
        <c:axId val="156530304"/>
      </c:scatterChart>
      <c:valAx>
        <c:axId val="1565297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30304"/>
        <c:crosses val="autoZero"/>
        <c:crossBetween val="midCat"/>
      </c:valAx>
      <c:valAx>
        <c:axId val="1565303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Fuel consumption [g/s]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29728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Gear box temperature [°C]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output.prediction.nedc_h.ts!$S$3:$S$1183</c:f>
              <c:numCache>
                <c:formatCode>General</c:formatCode>
                <c:ptCount val="1181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</c:v>
                </c:pt>
                <c:pt idx="13">
                  <c:v>25.006031952782159</c:v>
                </c:pt>
                <c:pt idx="14">
                  <c:v>25.017763776371361</c:v>
                </c:pt>
                <c:pt idx="15">
                  <c:v>25.038313017503182</c:v>
                </c:pt>
                <c:pt idx="16">
                  <c:v>25.05990518450988</c:v>
                </c:pt>
                <c:pt idx="17">
                  <c:v>25.062813885453512</c:v>
                </c:pt>
                <c:pt idx="18">
                  <c:v>25.075818943390111</c:v>
                </c:pt>
                <c:pt idx="19">
                  <c:v>25.086826294519351</c:v>
                </c:pt>
                <c:pt idx="20">
                  <c:v>25.098344334452239</c:v>
                </c:pt>
                <c:pt idx="21">
                  <c:v>25.110107023570581</c:v>
                </c:pt>
                <c:pt idx="22">
                  <c:v>25.120217935175209</c:v>
                </c:pt>
                <c:pt idx="23">
                  <c:v>25.134985913344149</c:v>
                </c:pt>
                <c:pt idx="24">
                  <c:v>25.14001517791603</c:v>
                </c:pt>
                <c:pt idx="25">
                  <c:v>25.147425701361449</c:v>
                </c:pt>
                <c:pt idx="26">
                  <c:v>25.153598951384609</c:v>
                </c:pt>
                <c:pt idx="27">
                  <c:v>25.158289252106261</c:v>
                </c:pt>
                <c:pt idx="28">
                  <c:v>25.160862706502439</c:v>
                </c:pt>
                <c:pt idx="29">
                  <c:v>25.160862706502439</c:v>
                </c:pt>
                <c:pt idx="30">
                  <c:v>25.160862706502439</c:v>
                </c:pt>
                <c:pt idx="31">
                  <c:v>25.160862706502439</c:v>
                </c:pt>
                <c:pt idx="32">
                  <c:v>25.160862706502439</c:v>
                </c:pt>
                <c:pt idx="33">
                  <c:v>25.160862706502439</c:v>
                </c:pt>
                <c:pt idx="34">
                  <c:v>25.160862706502439</c:v>
                </c:pt>
                <c:pt idx="35">
                  <c:v>25.160862706502439</c:v>
                </c:pt>
                <c:pt idx="36">
                  <c:v>25.160862706502439</c:v>
                </c:pt>
                <c:pt idx="37">
                  <c:v>25.160862706502439</c:v>
                </c:pt>
                <c:pt idx="38">
                  <c:v>25.160862706502439</c:v>
                </c:pt>
                <c:pt idx="39">
                  <c:v>25.160862706502439</c:v>
                </c:pt>
                <c:pt idx="40">
                  <c:v>25.160862706502439</c:v>
                </c:pt>
                <c:pt idx="41">
                  <c:v>25.160862706502439</c:v>
                </c:pt>
                <c:pt idx="42">
                  <c:v>25.160862706502439</c:v>
                </c:pt>
                <c:pt idx="43">
                  <c:v>25.160862706502439</c:v>
                </c:pt>
                <c:pt idx="44">
                  <c:v>25.160862706502439</c:v>
                </c:pt>
                <c:pt idx="45">
                  <c:v>25.160862706502439</c:v>
                </c:pt>
                <c:pt idx="46">
                  <c:v>25.160862706502439</c:v>
                </c:pt>
                <c:pt idx="47">
                  <c:v>25.160862706502439</c:v>
                </c:pt>
                <c:pt idx="48">
                  <c:v>25.160862706502439</c:v>
                </c:pt>
                <c:pt idx="49">
                  <c:v>25.160862706502439</c:v>
                </c:pt>
                <c:pt idx="50">
                  <c:v>25.160862706502439</c:v>
                </c:pt>
                <c:pt idx="51">
                  <c:v>25.165115150895758</c:v>
                </c:pt>
                <c:pt idx="52">
                  <c:v>25.17358602346107</c:v>
                </c:pt>
                <c:pt idx="53">
                  <c:v>25.187071456580821</c:v>
                </c:pt>
                <c:pt idx="54">
                  <c:v>25.207083235097681</c:v>
                </c:pt>
                <c:pt idx="55">
                  <c:v>25.2278218711261</c:v>
                </c:pt>
                <c:pt idx="56">
                  <c:v>25.231700821203201</c:v>
                </c:pt>
                <c:pt idx="57">
                  <c:v>25.244686432994371</c:v>
                </c:pt>
                <c:pt idx="58">
                  <c:v>25.26805418009754</c:v>
                </c:pt>
                <c:pt idx="59">
                  <c:v>25.294418432381271</c:v>
                </c:pt>
                <c:pt idx="60">
                  <c:v>25.325644023403971</c:v>
                </c:pt>
                <c:pt idx="61">
                  <c:v>25.3648432878283</c:v>
                </c:pt>
                <c:pt idx="62">
                  <c:v>25.396771121500429</c:v>
                </c:pt>
                <c:pt idx="63">
                  <c:v>25.40234756003068</c:v>
                </c:pt>
                <c:pt idx="64">
                  <c:v>25.422623346965189</c:v>
                </c:pt>
                <c:pt idx="65">
                  <c:v>25.441054532777109</c:v>
                </c:pt>
                <c:pt idx="66">
                  <c:v>25.46002236266872</c:v>
                </c:pt>
                <c:pt idx="67">
                  <c:v>25.478848670761021</c:v>
                </c:pt>
                <c:pt idx="68">
                  <c:v>25.497711642666751</c:v>
                </c:pt>
                <c:pt idx="69">
                  <c:v>25.516563301554999</c:v>
                </c:pt>
                <c:pt idx="70">
                  <c:v>25.535416483998311</c:v>
                </c:pt>
                <c:pt idx="71">
                  <c:v>25.55426774970395</c:v>
                </c:pt>
                <c:pt idx="72">
                  <c:v>25.573118020077079</c:v>
                </c:pt>
                <c:pt idx="73">
                  <c:v>25.591967049236011</c:v>
                </c:pt>
                <c:pt idx="74">
                  <c:v>25.610814899527629</c:v>
                </c:pt>
                <c:pt idx="75">
                  <c:v>25.629661567567659</c:v>
                </c:pt>
                <c:pt idx="76">
                  <c:v>25.64850700470997</c:v>
                </c:pt>
                <c:pt idx="77">
                  <c:v>25.667351409050291</c:v>
                </c:pt>
                <c:pt idx="78">
                  <c:v>25.686194037066951</c:v>
                </c:pt>
                <c:pt idx="79">
                  <c:v>25.705037664385671</c:v>
                </c:pt>
                <c:pt idx="80">
                  <c:v>25.723871930204702</c:v>
                </c:pt>
                <c:pt idx="81">
                  <c:v>25.742735455448329</c:v>
                </c:pt>
                <c:pt idx="82">
                  <c:v>25.761483531001321</c:v>
                </c:pt>
                <c:pt idx="83">
                  <c:v>25.780648294027682</c:v>
                </c:pt>
                <c:pt idx="84">
                  <c:v>25.798112461703639</c:v>
                </c:pt>
                <c:pt idx="85">
                  <c:v>25.820687327114229</c:v>
                </c:pt>
                <c:pt idx="86">
                  <c:v>25.832046703157008</c:v>
                </c:pt>
                <c:pt idx="87">
                  <c:v>25.85160297275457</c:v>
                </c:pt>
                <c:pt idx="88">
                  <c:v>25.867083431425741</c:v>
                </c:pt>
                <c:pt idx="89">
                  <c:v>25.881475450220648</c:v>
                </c:pt>
                <c:pt idx="90">
                  <c:v>25.894064733862098</c:v>
                </c:pt>
                <c:pt idx="91">
                  <c:v>25.904989599521929</c:v>
                </c:pt>
                <c:pt idx="92">
                  <c:v>25.91432370674152</c:v>
                </c:pt>
                <c:pt idx="93">
                  <c:v>25.921731689552661</c:v>
                </c:pt>
                <c:pt idx="94">
                  <c:v>25.928262350036771</c:v>
                </c:pt>
                <c:pt idx="95">
                  <c:v>25.932861535380439</c:v>
                </c:pt>
                <c:pt idx="96">
                  <c:v>25.93543197064659</c:v>
                </c:pt>
                <c:pt idx="97">
                  <c:v>25.93543197064659</c:v>
                </c:pt>
                <c:pt idx="98">
                  <c:v>25.93543197064659</c:v>
                </c:pt>
                <c:pt idx="99">
                  <c:v>25.93543197064659</c:v>
                </c:pt>
                <c:pt idx="100">
                  <c:v>25.93543197064659</c:v>
                </c:pt>
                <c:pt idx="101">
                  <c:v>25.93543197064659</c:v>
                </c:pt>
                <c:pt idx="102">
                  <c:v>25.93543197064659</c:v>
                </c:pt>
                <c:pt idx="103">
                  <c:v>25.93543197064659</c:v>
                </c:pt>
                <c:pt idx="104">
                  <c:v>25.93543197064659</c:v>
                </c:pt>
                <c:pt idx="105">
                  <c:v>25.93543197064659</c:v>
                </c:pt>
                <c:pt idx="106">
                  <c:v>25.93543197064659</c:v>
                </c:pt>
                <c:pt idx="107">
                  <c:v>25.93543197064659</c:v>
                </c:pt>
                <c:pt idx="108">
                  <c:v>25.93543197064659</c:v>
                </c:pt>
                <c:pt idx="109">
                  <c:v>25.93543197064659</c:v>
                </c:pt>
                <c:pt idx="110">
                  <c:v>25.93543197064659</c:v>
                </c:pt>
                <c:pt idx="111">
                  <c:v>25.93543197064659</c:v>
                </c:pt>
                <c:pt idx="112">
                  <c:v>25.93543197064659</c:v>
                </c:pt>
                <c:pt idx="113">
                  <c:v>25.93543197064659</c:v>
                </c:pt>
                <c:pt idx="114">
                  <c:v>25.93543197064659</c:v>
                </c:pt>
                <c:pt idx="115">
                  <c:v>25.93543197064659</c:v>
                </c:pt>
                <c:pt idx="116">
                  <c:v>25.93543197064659</c:v>
                </c:pt>
                <c:pt idx="117">
                  <c:v>25.93543197064659</c:v>
                </c:pt>
                <c:pt idx="118">
                  <c:v>25.93543197064659</c:v>
                </c:pt>
                <c:pt idx="119">
                  <c:v>25.939667094868209</c:v>
                </c:pt>
                <c:pt idx="120">
                  <c:v>25.94810649300419</c:v>
                </c:pt>
                <c:pt idx="121">
                  <c:v>25.96153668454685</c:v>
                </c:pt>
                <c:pt idx="122">
                  <c:v>25.981502015694971</c:v>
                </c:pt>
                <c:pt idx="123">
                  <c:v>26.002024000237419</c:v>
                </c:pt>
                <c:pt idx="124">
                  <c:v>26.005459938936468</c:v>
                </c:pt>
                <c:pt idx="125">
                  <c:v>26.01668373488484</c:v>
                </c:pt>
                <c:pt idx="126">
                  <c:v>26.03407499902525</c:v>
                </c:pt>
                <c:pt idx="127">
                  <c:v>26.052860181146499</c:v>
                </c:pt>
                <c:pt idx="128">
                  <c:v>26.074596368065801</c:v>
                </c:pt>
                <c:pt idx="129">
                  <c:v>26.09894134423374</c:v>
                </c:pt>
                <c:pt idx="130">
                  <c:v>26.126078396478739</c:v>
                </c:pt>
                <c:pt idx="131">
                  <c:v>26.15622901181148</c:v>
                </c:pt>
                <c:pt idx="132">
                  <c:v>26.188820507933912</c:v>
                </c:pt>
                <c:pt idx="133">
                  <c:v>26.226660188491181</c:v>
                </c:pt>
                <c:pt idx="134">
                  <c:v>26.258723077443051</c:v>
                </c:pt>
                <c:pt idx="135">
                  <c:v>26.258723077443051</c:v>
                </c:pt>
                <c:pt idx="136">
                  <c:v>26.280590107116659</c:v>
                </c:pt>
                <c:pt idx="137">
                  <c:v>26.31143568611153</c:v>
                </c:pt>
                <c:pt idx="138">
                  <c:v>26.342139418085871</c:v>
                </c:pt>
                <c:pt idx="139">
                  <c:v>26.37531672015249</c:v>
                </c:pt>
                <c:pt idx="140">
                  <c:v>26.410226524538992</c:v>
                </c:pt>
                <c:pt idx="141">
                  <c:v>26.447345082958041</c:v>
                </c:pt>
                <c:pt idx="142">
                  <c:v>26.485749360572921</c:v>
                </c:pt>
                <c:pt idx="143">
                  <c:v>26.52901855740804</c:v>
                </c:pt>
                <c:pt idx="144">
                  <c:v>26.56337242098175</c:v>
                </c:pt>
                <c:pt idx="145">
                  <c:v>26.584476136193739</c:v>
                </c:pt>
                <c:pt idx="146">
                  <c:v>26.609850380330581</c:v>
                </c:pt>
                <c:pt idx="147">
                  <c:v>26.634195167307102</c:v>
                </c:pt>
                <c:pt idx="148">
                  <c:v>26.65881801281316</c:v>
                </c:pt>
                <c:pt idx="149">
                  <c:v>26.683365095126931</c:v>
                </c:pt>
                <c:pt idx="150">
                  <c:v>26.707924466863322</c:v>
                </c:pt>
                <c:pt idx="151">
                  <c:v>26.732496109766231</c:v>
                </c:pt>
                <c:pt idx="152">
                  <c:v>26.756991852855879</c:v>
                </c:pt>
                <c:pt idx="153">
                  <c:v>26.781762831732429</c:v>
                </c:pt>
                <c:pt idx="154">
                  <c:v>26.80546975548787</c:v>
                </c:pt>
                <c:pt idx="155">
                  <c:v>26.83288210291024</c:v>
                </c:pt>
                <c:pt idx="156">
                  <c:v>26.846372020069971</c:v>
                </c:pt>
                <c:pt idx="157">
                  <c:v>26.869630146088738</c:v>
                </c:pt>
                <c:pt idx="158">
                  <c:v>26.889383247445441</c:v>
                </c:pt>
                <c:pt idx="159">
                  <c:v>26.909057575629031</c:v>
                </c:pt>
                <c:pt idx="160">
                  <c:v>26.927706550696801</c:v>
                </c:pt>
                <c:pt idx="161">
                  <c:v>26.945763986324781</c:v>
                </c:pt>
                <c:pt idx="162">
                  <c:v>26.96240146763575</c:v>
                </c:pt>
                <c:pt idx="163">
                  <c:v>26.980345918325611</c:v>
                </c:pt>
                <c:pt idx="164">
                  <c:v>26.98995273879315</c:v>
                </c:pt>
                <c:pt idx="165">
                  <c:v>27.006395096569388</c:v>
                </c:pt>
                <c:pt idx="166">
                  <c:v>27.020147092031671</c:v>
                </c:pt>
                <c:pt idx="167">
                  <c:v>27.034688293948818</c:v>
                </c:pt>
                <c:pt idx="168">
                  <c:v>27.049024086532899</c:v>
                </c:pt>
                <c:pt idx="169">
                  <c:v>27.0634142693313</c:v>
                </c:pt>
                <c:pt idx="170">
                  <c:v>27.077788988146079</c:v>
                </c:pt>
                <c:pt idx="171">
                  <c:v>27.09216629023059</c:v>
                </c:pt>
                <c:pt idx="172">
                  <c:v>27.106543716358171</c:v>
                </c:pt>
                <c:pt idx="173">
                  <c:v>27.12091304824655</c:v>
                </c:pt>
                <c:pt idx="174">
                  <c:v>27.135309583823179</c:v>
                </c:pt>
                <c:pt idx="175">
                  <c:v>27.149599930823811</c:v>
                </c:pt>
                <c:pt idx="176">
                  <c:v>27.16427666556994</c:v>
                </c:pt>
                <c:pt idx="177">
                  <c:v>27.177401549705611</c:v>
                </c:pt>
                <c:pt idx="178">
                  <c:v>27.203860596807239</c:v>
                </c:pt>
                <c:pt idx="179">
                  <c:v>27.21875155569137</c:v>
                </c:pt>
                <c:pt idx="180">
                  <c:v>27.244816105675351</c:v>
                </c:pt>
                <c:pt idx="181">
                  <c:v>27.26489561416922</c:v>
                </c:pt>
                <c:pt idx="182">
                  <c:v>27.28308459688877</c:v>
                </c:pt>
                <c:pt idx="183">
                  <c:v>27.298422764351361</c:v>
                </c:pt>
                <c:pt idx="184">
                  <c:v>27.311102447612761</c:v>
                </c:pt>
                <c:pt idx="185">
                  <c:v>27.321179190750151</c:v>
                </c:pt>
                <c:pt idx="186">
                  <c:v>27.328386720827599</c:v>
                </c:pt>
                <c:pt idx="187">
                  <c:v>27.332815708476129</c:v>
                </c:pt>
                <c:pt idx="188">
                  <c:v>27.33538142607058</c:v>
                </c:pt>
                <c:pt idx="189">
                  <c:v>27.33538142607058</c:v>
                </c:pt>
                <c:pt idx="190">
                  <c:v>27.33538142607058</c:v>
                </c:pt>
                <c:pt idx="191">
                  <c:v>27.33538142607058</c:v>
                </c:pt>
                <c:pt idx="192">
                  <c:v>27.33538142607058</c:v>
                </c:pt>
                <c:pt idx="193">
                  <c:v>27.33538142607058</c:v>
                </c:pt>
                <c:pt idx="194">
                  <c:v>27.33538142607058</c:v>
                </c:pt>
                <c:pt idx="195">
                  <c:v>27.33538142607058</c:v>
                </c:pt>
                <c:pt idx="196">
                  <c:v>27.33538142607058</c:v>
                </c:pt>
                <c:pt idx="197">
                  <c:v>27.33538142607058</c:v>
                </c:pt>
                <c:pt idx="198">
                  <c:v>27.33538142607058</c:v>
                </c:pt>
                <c:pt idx="199">
                  <c:v>27.33538142607058</c:v>
                </c:pt>
                <c:pt idx="200">
                  <c:v>27.33538142607058</c:v>
                </c:pt>
                <c:pt idx="201">
                  <c:v>27.33538142607058</c:v>
                </c:pt>
                <c:pt idx="202">
                  <c:v>27.33538142607058</c:v>
                </c:pt>
                <c:pt idx="203">
                  <c:v>27.33538142607058</c:v>
                </c:pt>
                <c:pt idx="204">
                  <c:v>27.33538142607058</c:v>
                </c:pt>
                <c:pt idx="205">
                  <c:v>27.33538142607058</c:v>
                </c:pt>
                <c:pt idx="206">
                  <c:v>27.33538142607058</c:v>
                </c:pt>
                <c:pt idx="207">
                  <c:v>27.33538142607058</c:v>
                </c:pt>
                <c:pt idx="208">
                  <c:v>27.341338673378779</c:v>
                </c:pt>
                <c:pt idx="209">
                  <c:v>27.352934477937659</c:v>
                </c:pt>
                <c:pt idx="210">
                  <c:v>27.373247902597349</c:v>
                </c:pt>
                <c:pt idx="211">
                  <c:v>27.394629495956369</c:v>
                </c:pt>
                <c:pt idx="212">
                  <c:v>27.397504996681331</c:v>
                </c:pt>
                <c:pt idx="213">
                  <c:v>27.410423393132341</c:v>
                </c:pt>
                <c:pt idx="214">
                  <c:v>27.421367877728908</c:v>
                </c:pt>
                <c:pt idx="215">
                  <c:v>27.432817269246961</c:v>
                </c:pt>
                <c:pt idx="216">
                  <c:v>27.44450845969871</c:v>
                </c:pt>
                <c:pt idx="217">
                  <c:v>27.454566085619451</c:v>
                </c:pt>
                <c:pt idx="218">
                  <c:v>27.469223985321879</c:v>
                </c:pt>
                <c:pt idx="219">
                  <c:v>27.474188077820369</c:v>
                </c:pt>
                <c:pt idx="220">
                  <c:v>27.481495351314582</c:v>
                </c:pt>
                <c:pt idx="221">
                  <c:v>27.487581980183741</c:v>
                </c:pt>
                <c:pt idx="222">
                  <c:v>27.492205575543821</c:v>
                </c:pt>
                <c:pt idx="223">
                  <c:v>27.494742089065159</c:v>
                </c:pt>
                <c:pt idx="224">
                  <c:v>27.494742089065159</c:v>
                </c:pt>
                <c:pt idx="225">
                  <c:v>27.494742089065159</c:v>
                </c:pt>
                <c:pt idx="226">
                  <c:v>27.494742089065159</c:v>
                </c:pt>
                <c:pt idx="227">
                  <c:v>27.494742089065159</c:v>
                </c:pt>
                <c:pt idx="228">
                  <c:v>27.494742089065159</c:v>
                </c:pt>
                <c:pt idx="229">
                  <c:v>27.494742089065159</c:v>
                </c:pt>
                <c:pt idx="230">
                  <c:v>27.494742089065159</c:v>
                </c:pt>
                <c:pt idx="231">
                  <c:v>27.494742089065159</c:v>
                </c:pt>
                <c:pt idx="232">
                  <c:v>27.494742089065159</c:v>
                </c:pt>
                <c:pt idx="233">
                  <c:v>27.494742089065159</c:v>
                </c:pt>
                <c:pt idx="234">
                  <c:v>27.494742089065159</c:v>
                </c:pt>
                <c:pt idx="235">
                  <c:v>27.494742089065159</c:v>
                </c:pt>
                <c:pt idx="236">
                  <c:v>27.494742089065159</c:v>
                </c:pt>
                <c:pt idx="237">
                  <c:v>27.494742089065159</c:v>
                </c:pt>
                <c:pt idx="238">
                  <c:v>27.494742089065159</c:v>
                </c:pt>
                <c:pt idx="239">
                  <c:v>27.494742089065159</c:v>
                </c:pt>
                <c:pt idx="240">
                  <c:v>27.494742089065159</c:v>
                </c:pt>
                <c:pt idx="241">
                  <c:v>27.494742089065159</c:v>
                </c:pt>
                <c:pt idx="242">
                  <c:v>27.494742089065159</c:v>
                </c:pt>
                <c:pt idx="243">
                  <c:v>27.494742089065159</c:v>
                </c:pt>
                <c:pt idx="244">
                  <c:v>27.494742089065159</c:v>
                </c:pt>
                <c:pt idx="245">
                  <c:v>27.494742089065159</c:v>
                </c:pt>
                <c:pt idx="246">
                  <c:v>27.498942680721381</c:v>
                </c:pt>
                <c:pt idx="247">
                  <c:v>27.507315782060971</c:v>
                </c:pt>
                <c:pt idx="248">
                  <c:v>27.520650867700311</c:v>
                </c:pt>
                <c:pt idx="249">
                  <c:v>27.54044225943575</c:v>
                </c:pt>
                <c:pt idx="250">
                  <c:v>27.56098305713866</c:v>
                </c:pt>
                <c:pt idx="251">
                  <c:v>27.564814166907901</c:v>
                </c:pt>
                <c:pt idx="252">
                  <c:v>27.577648160977631</c:v>
                </c:pt>
                <c:pt idx="253">
                  <c:v>27.600723900905489</c:v>
                </c:pt>
                <c:pt idx="254">
                  <c:v>27.62676798076745</c:v>
                </c:pt>
                <c:pt idx="255">
                  <c:v>27.657619320576131</c:v>
                </c:pt>
                <c:pt idx="256">
                  <c:v>27.696345756305121</c:v>
                </c:pt>
                <c:pt idx="257">
                  <c:v>27.727931552572699</c:v>
                </c:pt>
                <c:pt idx="258">
                  <c:v>27.73349431477271</c:v>
                </c:pt>
                <c:pt idx="259">
                  <c:v>27.753602262090379</c:v>
                </c:pt>
                <c:pt idx="260">
                  <c:v>27.771892002824082</c:v>
                </c:pt>
                <c:pt idx="261">
                  <c:v>27.790710797837288</c:v>
                </c:pt>
                <c:pt idx="262">
                  <c:v>27.809390065125129</c:v>
                </c:pt>
                <c:pt idx="263">
                  <c:v>27.828105462964871</c:v>
                </c:pt>
                <c:pt idx="264">
                  <c:v>27.846809694453299</c:v>
                </c:pt>
                <c:pt idx="265">
                  <c:v>27.86551541419071</c:v>
                </c:pt>
                <c:pt idx="266">
                  <c:v>27.88421923065485</c:v>
                </c:pt>
                <c:pt idx="267">
                  <c:v>27.902922052189091</c:v>
                </c:pt>
                <c:pt idx="268">
                  <c:v>27.92162363639871</c:v>
                </c:pt>
                <c:pt idx="269">
                  <c:v>27.940324044747541</c:v>
                </c:pt>
                <c:pt idx="270">
                  <c:v>27.95902327390024</c:v>
                </c:pt>
                <c:pt idx="271">
                  <c:v>27.977721275901459</c:v>
                </c:pt>
                <c:pt idx="272">
                  <c:v>27.99641824603853</c:v>
                </c:pt>
                <c:pt idx="273">
                  <c:v>28.015113451335651</c:v>
                </c:pt>
                <c:pt idx="274">
                  <c:v>28.033809628051891</c:v>
                </c:pt>
                <c:pt idx="275">
                  <c:v>28.052496562336991</c:v>
                </c:pt>
                <c:pt idx="276">
                  <c:v>28.071212327208659</c:v>
                </c:pt>
                <c:pt idx="277">
                  <c:v>28.08981426511016</c:v>
                </c:pt>
                <c:pt idx="278">
                  <c:v>28.108826949302561</c:v>
                </c:pt>
                <c:pt idx="279">
                  <c:v>28.126162814168019</c:v>
                </c:pt>
                <c:pt idx="280">
                  <c:v>28.148535530868092</c:v>
                </c:pt>
                <c:pt idx="281">
                  <c:v>28.159753326734052</c:v>
                </c:pt>
                <c:pt idx="282">
                  <c:v>28.179040616051761</c:v>
                </c:pt>
                <c:pt idx="283">
                  <c:v>28.194310193695589</c:v>
                </c:pt>
                <c:pt idx="284">
                  <c:v>28.208504526796091</c:v>
                </c:pt>
                <c:pt idx="285">
                  <c:v>28.220920306058691</c:v>
                </c:pt>
                <c:pt idx="286">
                  <c:v>28.231693961151951</c:v>
                </c:pt>
                <c:pt idx="287">
                  <c:v>28.24089824025069</c:v>
                </c:pt>
                <c:pt idx="288">
                  <c:v>28.248203041885279</c:v>
                </c:pt>
                <c:pt idx="289">
                  <c:v>28.254641532669599</c:v>
                </c:pt>
                <c:pt idx="290">
                  <c:v>28.259175271452829</c:v>
                </c:pt>
                <c:pt idx="291">
                  <c:v>28.261708746648431</c:v>
                </c:pt>
                <c:pt idx="292">
                  <c:v>28.261708746648431</c:v>
                </c:pt>
                <c:pt idx="293">
                  <c:v>28.261708746648431</c:v>
                </c:pt>
                <c:pt idx="294">
                  <c:v>28.261708746648431</c:v>
                </c:pt>
                <c:pt idx="295">
                  <c:v>28.261708746648431</c:v>
                </c:pt>
                <c:pt idx="296">
                  <c:v>28.261708746648431</c:v>
                </c:pt>
                <c:pt idx="297">
                  <c:v>28.261708746648431</c:v>
                </c:pt>
                <c:pt idx="298">
                  <c:v>28.261708746648431</c:v>
                </c:pt>
                <c:pt idx="299">
                  <c:v>28.261708746648431</c:v>
                </c:pt>
                <c:pt idx="300">
                  <c:v>28.261708746648431</c:v>
                </c:pt>
                <c:pt idx="301">
                  <c:v>28.261708746648431</c:v>
                </c:pt>
                <c:pt idx="302">
                  <c:v>28.261708746648431</c:v>
                </c:pt>
                <c:pt idx="303">
                  <c:v>28.261708746648431</c:v>
                </c:pt>
                <c:pt idx="304">
                  <c:v>28.261708746648431</c:v>
                </c:pt>
                <c:pt idx="305">
                  <c:v>28.261708746648431</c:v>
                </c:pt>
                <c:pt idx="306">
                  <c:v>28.261708746648431</c:v>
                </c:pt>
                <c:pt idx="307">
                  <c:v>28.261708746648431</c:v>
                </c:pt>
                <c:pt idx="308">
                  <c:v>28.261708746648431</c:v>
                </c:pt>
                <c:pt idx="309">
                  <c:v>28.261708746648431</c:v>
                </c:pt>
                <c:pt idx="310">
                  <c:v>28.261708746648431</c:v>
                </c:pt>
                <c:pt idx="311">
                  <c:v>28.261708746648431</c:v>
                </c:pt>
                <c:pt idx="312">
                  <c:v>28.261708746648431</c:v>
                </c:pt>
                <c:pt idx="313">
                  <c:v>28.261708746648431</c:v>
                </c:pt>
                <c:pt idx="314">
                  <c:v>28.265892152084451</c:v>
                </c:pt>
                <c:pt idx="315">
                  <c:v>28.274234007402001</c:v>
                </c:pt>
                <c:pt idx="316">
                  <c:v>28.28751430352186</c:v>
                </c:pt>
                <c:pt idx="317">
                  <c:v>28.307259395694729</c:v>
                </c:pt>
                <c:pt idx="318">
                  <c:v>28.327586253165158</c:v>
                </c:pt>
                <c:pt idx="319">
                  <c:v>28.33098095766842</c:v>
                </c:pt>
                <c:pt idx="320">
                  <c:v>28.342079384675198</c:v>
                </c:pt>
                <c:pt idx="321">
                  <c:v>28.35926204486243</c:v>
                </c:pt>
                <c:pt idx="322">
                  <c:v>28.377828033558501</c:v>
                </c:pt>
                <c:pt idx="323">
                  <c:v>28.399311886884728</c:v>
                </c:pt>
                <c:pt idx="324">
                  <c:v>28.42337733221613</c:v>
                </c:pt>
                <c:pt idx="325">
                  <c:v>28.450205711933819</c:v>
                </c:pt>
                <c:pt idx="326">
                  <c:v>28.480015995220661</c:v>
                </c:pt>
                <c:pt idx="327">
                  <c:v>28.51224487921132</c:v>
                </c:pt>
                <c:pt idx="328">
                  <c:v>28.549658429792029</c:v>
                </c:pt>
                <c:pt idx="329">
                  <c:v>28.58139766243854</c:v>
                </c:pt>
                <c:pt idx="330">
                  <c:v>28.58139766243854</c:v>
                </c:pt>
                <c:pt idx="331">
                  <c:v>28.603016937980701</c:v>
                </c:pt>
                <c:pt idx="332">
                  <c:v>28.633487003301099</c:v>
                </c:pt>
                <c:pt idx="333">
                  <c:v>28.663824235208619</c:v>
                </c:pt>
                <c:pt idx="334">
                  <c:v>28.69660520041079</c:v>
                </c:pt>
                <c:pt idx="335">
                  <c:v>28.7311001524786</c:v>
                </c:pt>
                <c:pt idx="336">
                  <c:v>28.76777846673378</c:v>
                </c:pt>
                <c:pt idx="337">
                  <c:v>28.80573114550354</c:v>
                </c:pt>
                <c:pt idx="338">
                  <c:v>28.848484150585019</c:v>
                </c:pt>
                <c:pt idx="339">
                  <c:v>28.882463572756489</c:v>
                </c:pt>
                <c:pt idx="340">
                  <c:v>28.903391383860299</c:v>
                </c:pt>
                <c:pt idx="341">
                  <c:v>28.9285261199547</c:v>
                </c:pt>
                <c:pt idx="342">
                  <c:v>28.952646834548339</c:v>
                </c:pt>
                <c:pt idx="343">
                  <c:v>28.97704141431938</c:v>
                </c:pt>
                <c:pt idx="344">
                  <c:v>29.001361346015649</c:v>
                </c:pt>
                <c:pt idx="345">
                  <c:v>29.025693360808219</c:v>
                </c:pt>
                <c:pt idx="346">
                  <c:v>29.050037440677521</c:v>
                </c:pt>
                <c:pt idx="347">
                  <c:v>29.074306738021608</c:v>
                </c:pt>
                <c:pt idx="348">
                  <c:v>29.09884711679868</c:v>
                </c:pt>
                <c:pt idx="349">
                  <c:v>29.12233937487705</c:v>
                </c:pt>
                <c:pt idx="350">
                  <c:v>29.149481325073129</c:v>
                </c:pt>
                <c:pt idx="351">
                  <c:v>29.16282599699716</c:v>
                </c:pt>
                <c:pt idx="352">
                  <c:v>29.18578772774713</c:v>
                </c:pt>
                <c:pt idx="353">
                  <c:v>29.205294133009971</c:v>
                </c:pt>
                <c:pt idx="354">
                  <c:v>29.224719735658809</c:v>
                </c:pt>
                <c:pt idx="355">
                  <c:v>29.243132367334809</c:v>
                </c:pt>
                <c:pt idx="356">
                  <c:v>29.260959373826761</c:v>
                </c:pt>
                <c:pt idx="357">
                  <c:v>29.277384965222868</c:v>
                </c:pt>
                <c:pt idx="358">
                  <c:v>29.295094909574491</c:v>
                </c:pt>
                <c:pt idx="359">
                  <c:v>29.304590595293298</c:v>
                </c:pt>
                <c:pt idx="360">
                  <c:v>29.320866787305778</c:v>
                </c:pt>
                <c:pt idx="361">
                  <c:v>29.334493576617149</c:v>
                </c:pt>
                <c:pt idx="362">
                  <c:v>29.348897565755461</c:v>
                </c:pt>
                <c:pt idx="363">
                  <c:v>29.36309926509745</c:v>
                </c:pt>
                <c:pt idx="364">
                  <c:v>29.377354518738191</c:v>
                </c:pt>
                <c:pt idx="365">
                  <c:v>29.391594535843261</c:v>
                </c:pt>
                <c:pt idx="366">
                  <c:v>29.405837088915529</c:v>
                </c:pt>
                <c:pt idx="367">
                  <c:v>29.420079756166899</c:v>
                </c:pt>
                <c:pt idx="368">
                  <c:v>29.43431444444396</c:v>
                </c:pt>
                <c:pt idx="369">
                  <c:v>29.448575914212299</c:v>
                </c:pt>
                <c:pt idx="370">
                  <c:v>29.462732804141272</c:v>
                </c:pt>
                <c:pt idx="371">
                  <c:v>29.477270188138331</c:v>
                </c:pt>
                <c:pt idx="372">
                  <c:v>29.49027926731782</c:v>
                </c:pt>
                <c:pt idx="373">
                  <c:v>29.516497930968072</c:v>
                </c:pt>
                <c:pt idx="374">
                  <c:v>29.531197716286169</c:v>
                </c:pt>
                <c:pt idx="375">
                  <c:v>29.55689698902086</c:v>
                </c:pt>
                <c:pt idx="376">
                  <c:v>29.576697161976661</c:v>
                </c:pt>
                <c:pt idx="377">
                  <c:v>29.594631117509309</c:v>
                </c:pt>
                <c:pt idx="378">
                  <c:v>29.609753440923061</c:v>
                </c:pt>
                <c:pt idx="379">
                  <c:v>29.622253891846391</c:v>
                </c:pt>
                <c:pt idx="380">
                  <c:v>29.6321875131197</c:v>
                </c:pt>
                <c:pt idx="381">
                  <c:v>29.639292401528749</c:v>
                </c:pt>
                <c:pt idx="382">
                  <c:v>29.64365835790468</c:v>
                </c:pt>
                <c:pt idx="383">
                  <c:v>29.646187095970539</c:v>
                </c:pt>
                <c:pt idx="384">
                  <c:v>29.646187095970539</c:v>
                </c:pt>
                <c:pt idx="385">
                  <c:v>29.646187095970539</c:v>
                </c:pt>
                <c:pt idx="386">
                  <c:v>29.646187095970539</c:v>
                </c:pt>
                <c:pt idx="387">
                  <c:v>29.646187095970539</c:v>
                </c:pt>
                <c:pt idx="388">
                  <c:v>29.646187095970539</c:v>
                </c:pt>
                <c:pt idx="389">
                  <c:v>29.646187095970539</c:v>
                </c:pt>
                <c:pt idx="390">
                  <c:v>29.646187095970539</c:v>
                </c:pt>
                <c:pt idx="391">
                  <c:v>29.646187095970539</c:v>
                </c:pt>
                <c:pt idx="392">
                  <c:v>29.646187095970539</c:v>
                </c:pt>
                <c:pt idx="393">
                  <c:v>29.646187095970539</c:v>
                </c:pt>
                <c:pt idx="394">
                  <c:v>29.646187095970539</c:v>
                </c:pt>
                <c:pt idx="395">
                  <c:v>29.646187095970539</c:v>
                </c:pt>
                <c:pt idx="396">
                  <c:v>29.646187095970539</c:v>
                </c:pt>
                <c:pt idx="397">
                  <c:v>29.646187095970539</c:v>
                </c:pt>
                <c:pt idx="398">
                  <c:v>29.646187095970539</c:v>
                </c:pt>
                <c:pt idx="399">
                  <c:v>29.646187095970539</c:v>
                </c:pt>
                <c:pt idx="400">
                  <c:v>29.646187095970539</c:v>
                </c:pt>
                <c:pt idx="401">
                  <c:v>29.646187095970539</c:v>
                </c:pt>
                <c:pt idx="402">
                  <c:v>29.646187095970539</c:v>
                </c:pt>
                <c:pt idx="403">
                  <c:v>29.652070277427519</c:v>
                </c:pt>
                <c:pt idx="404">
                  <c:v>29.663531197031229</c:v>
                </c:pt>
                <c:pt idx="405">
                  <c:v>29.683610798225949</c:v>
                </c:pt>
                <c:pt idx="406">
                  <c:v>29.704783393266339</c:v>
                </c:pt>
                <c:pt idx="407">
                  <c:v>29.707626043168549</c:v>
                </c:pt>
                <c:pt idx="408">
                  <c:v>29.720458065478422</c:v>
                </c:pt>
                <c:pt idx="409">
                  <c:v>29.731339787578779</c:v>
                </c:pt>
                <c:pt idx="410">
                  <c:v>29.74272067467453</c:v>
                </c:pt>
                <c:pt idx="411">
                  <c:v>29.754340531340439</c:v>
                </c:pt>
                <c:pt idx="412">
                  <c:v>29.764344917225451</c:v>
                </c:pt>
                <c:pt idx="413">
                  <c:v>29.778893245024339</c:v>
                </c:pt>
                <c:pt idx="414">
                  <c:v>29.78379285141223</c:v>
                </c:pt>
                <c:pt idx="415">
                  <c:v>29.79099796170328</c:v>
                </c:pt>
                <c:pt idx="416">
                  <c:v>29.79699888114159</c:v>
                </c:pt>
                <c:pt idx="417">
                  <c:v>29.801556473241359</c:v>
                </c:pt>
                <c:pt idx="418">
                  <c:v>29.8040564347057</c:v>
                </c:pt>
                <c:pt idx="419">
                  <c:v>29.8040564347057</c:v>
                </c:pt>
                <c:pt idx="420">
                  <c:v>29.8040564347057</c:v>
                </c:pt>
                <c:pt idx="421">
                  <c:v>29.8040564347057</c:v>
                </c:pt>
                <c:pt idx="422">
                  <c:v>29.8040564347057</c:v>
                </c:pt>
                <c:pt idx="423">
                  <c:v>29.8040564347057</c:v>
                </c:pt>
                <c:pt idx="424">
                  <c:v>29.8040564347057</c:v>
                </c:pt>
                <c:pt idx="425">
                  <c:v>29.8040564347057</c:v>
                </c:pt>
                <c:pt idx="426">
                  <c:v>29.8040564347057</c:v>
                </c:pt>
                <c:pt idx="427">
                  <c:v>29.8040564347057</c:v>
                </c:pt>
                <c:pt idx="428">
                  <c:v>29.8040564347057</c:v>
                </c:pt>
                <c:pt idx="429">
                  <c:v>29.8040564347057</c:v>
                </c:pt>
                <c:pt idx="430">
                  <c:v>29.8040564347057</c:v>
                </c:pt>
                <c:pt idx="431">
                  <c:v>29.8040564347057</c:v>
                </c:pt>
                <c:pt idx="432">
                  <c:v>29.8040564347057</c:v>
                </c:pt>
                <c:pt idx="433">
                  <c:v>29.8040564347057</c:v>
                </c:pt>
                <c:pt idx="434">
                  <c:v>29.8040564347057</c:v>
                </c:pt>
                <c:pt idx="435">
                  <c:v>29.8040564347057</c:v>
                </c:pt>
                <c:pt idx="436">
                  <c:v>29.8040564347057</c:v>
                </c:pt>
                <c:pt idx="437">
                  <c:v>29.8040564347057</c:v>
                </c:pt>
                <c:pt idx="438">
                  <c:v>29.8040564347057</c:v>
                </c:pt>
                <c:pt idx="439">
                  <c:v>29.8040564347057</c:v>
                </c:pt>
                <c:pt idx="440">
                  <c:v>29.8040564347057</c:v>
                </c:pt>
                <c:pt idx="441">
                  <c:v>29.808205609161892</c:v>
                </c:pt>
                <c:pt idx="442">
                  <c:v>29.81648174171578</c:v>
                </c:pt>
                <c:pt idx="443">
                  <c:v>29.82966770560817</c:v>
                </c:pt>
                <c:pt idx="444">
                  <c:v>29.849240524900249</c:v>
                </c:pt>
                <c:pt idx="445">
                  <c:v>29.86958492587727</c:v>
                </c:pt>
                <c:pt idx="446">
                  <c:v>29.873368698915229</c:v>
                </c:pt>
                <c:pt idx="447">
                  <c:v>29.886052350394959</c:v>
                </c:pt>
                <c:pt idx="448">
                  <c:v>29.908838662610691</c:v>
                </c:pt>
                <c:pt idx="449">
                  <c:v>29.934565371864089</c:v>
                </c:pt>
                <c:pt idx="450">
                  <c:v>29.965045729444341</c:v>
                </c:pt>
                <c:pt idx="451">
                  <c:v>30.003303495986881</c:v>
                </c:pt>
                <c:pt idx="452">
                  <c:v>30.034550081822299</c:v>
                </c:pt>
                <c:pt idx="453">
                  <c:v>30.04009911104524</c:v>
                </c:pt>
                <c:pt idx="454">
                  <c:v>30.0600402300913</c:v>
                </c:pt>
                <c:pt idx="455">
                  <c:v>30.078189259053591</c:v>
                </c:pt>
                <c:pt idx="456">
                  <c:v>30.096859831370171</c:v>
                </c:pt>
                <c:pt idx="457">
                  <c:v>30.11539284931381</c:v>
                </c:pt>
                <c:pt idx="458">
                  <c:v>30.133961470203921</c:v>
                </c:pt>
                <c:pt idx="459">
                  <c:v>30.152519069975369</c:v>
                </c:pt>
                <c:pt idx="460">
                  <c:v>30.171078123154309</c:v>
                </c:pt>
                <c:pt idx="461">
                  <c:v>30.189635286480261</c:v>
                </c:pt>
                <c:pt idx="462">
                  <c:v>30.20819145537104</c:v>
                </c:pt>
                <c:pt idx="463">
                  <c:v>30.226746390882521</c:v>
                </c:pt>
                <c:pt idx="464">
                  <c:v>30.24530015360471</c:v>
                </c:pt>
                <c:pt idx="465">
                  <c:v>30.26385274025068</c:v>
                </c:pt>
                <c:pt idx="466">
                  <c:v>30.28240410354865</c:v>
                </c:pt>
                <c:pt idx="467">
                  <c:v>30.30095443600689</c:v>
                </c:pt>
                <c:pt idx="468">
                  <c:v>30.31950301508536</c:v>
                </c:pt>
                <c:pt idx="469">
                  <c:v>30.338052538087378</c:v>
                </c:pt>
                <c:pt idx="470">
                  <c:v>30.35659293658048</c:v>
                </c:pt>
                <c:pt idx="471">
                  <c:v>30.3751617413958</c:v>
                </c:pt>
                <c:pt idx="472">
                  <c:v>30.393618325134138</c:v>
                </c:pt>
                <c:pt idx="473">
                  <c:v>30.412479776291089</c:v>
                </c:pt>
                <c:pt idx="474">
                  <c:v>30.42968794031151</c:v>
                </c:pt>
                <c:pt idx="475">
                  <c:v>30.45185989193206</c:v>
                </c:pt>
                <c:pt idx="476">
                  <c:v>30.46293759916604</c:v>
                </c:pt>
                <c:pt idx="477">
                  <c:v>30.481958741906752</c:v>
                </c:pt>
                <c:pt idx="478">
                  <c:v>30.497019660151391</c:v>
                </c:pt>
                <c:pt idx="479">
                  <c:v>30.511018390173049</c:v>
                </c:pt>
                <c:pt idx="480">
                  <c:v>30.523262492922591</c:v>
                </c:pt>
                <c:pt idx="481">
                  <c:v>30.533886530450111</c:v>
                </c:pt>
                <c:pt idx="482">
                  <c:v>30.54296234916513</c:v>
                </c:pt>
                <c:pt idx="483">
                  <c:v>30.55016505663518</c:v>
                </c:pt>
                <c:pt idx="484">
                  <c:v>30.55651234872597</c:v>
                </c:pt>
                <c:pt idx="485">
                  <c:v>30.5609813304272</c:v>
                </c:pt>
                <c:pt idx="486">
                  <c:v>30.563478234925999</c:v>
                </c:pt>
                <c:pt idx="487">
                  <c:v>30.563478234925999</c:v>
                </c:pt>
                <c:pt idx="488">
                  <c:v>30.563478234925999</c:v>
                </c:pt>
                <c:pt idx="489">
                  <c:v>30.563478234925999</c:v>
                </c:pt>
                <c:pt idx="490">
                  <c:v>30.563478234925999</c:v>
                </c:pt>
                <c:pt idx="491">
                  <c:v>30.563478234925999</c:v>
                </c:pt>
                <c:pt idx="492">
                  <c:v>30.563478234925999</c:v>
                </c:pt>
                <c:pt idx="493">
                  <c:v>30.563478234925999</c:v>
                </c:pt>
                <c:pt idx="494">
                  <c:v>30.563478234925999</c:v>
                </c:pt>
                <c:pt idx="495">
                  <c:v>30.563478234925999</c:v>
                </c:pt>
                <c:pt idx="496">
                  <c:v>30.563478234925999</c:v>
                </c:pt>
                <c:pt idx="497">
                  <c:v>30.563478234925999</c:v>
                </c:pt>
                <c:pt idx="498">
                  <c:v>30.563478234925999</c:v>
                </c:pt>
                <c:pt idx="499">
                  <c:v>30.563478234925999</c:v>
                </c:pt>
                <c:pt idx="500">
                  <c:v>30.563478234925999</c:v>
                </c:pt>
                <c:pt idx="501">
                  <c:v>30.563478234925999</c:v>
                </c:pt>
                <c:pt idx="502">
                  <c:v>30.563478234925999</c:v>
                </c:pt>
                <c:pt idx="503">
                  <c:v>30.563478234925999</c:v>
                </c:pt>
                <c:pt idx="504">
                  <c:v>30.563478234925999</c:v>
                </c:pt>
                <c:pt idx="505">
                  <c:v>30.563478234925999</c:v>
                </c:pt>
                <c:pt idx="506">
                  <c:v>30.563478234925999</c:v>
                </c:pt>
                <c:pt idx="507">
                  <c:v>30.563478234925999</c:v>
                </c:pt>
                <c:pt idx="508">
                  <c:v>30.563478234925999</c:v>
                </c:pt>
                <c:pt idx="509">
                  <c:v>30.567610356801978</c:v>
                </c:pt>
                <c:pt idx="510">
                  <c:v>30.575855471480061</c:v>
                </c:pt>
                <c:pt idx="511">
                  <c:v>30.588987096528829</c:v>
                </c:pt>
                <c:pt idx="512">
                  <c:v>30.60851376711987</c:v>
                </c:pt>
                <c:pt idx="513">
                  <c:v>30.62864691528975</c:v>
                </c:pt>
                <c:pt idx="514">
                  <c:v>30.632000820031241</c:v>
                </c:pt>
                <c:pt idx="515">
                  <c:v>30.642974893925139</c:v>
                </c:pt>
                <c:pt idx="516">
                  <c:v>30.659950749847521</c:v>
                </c:pt>
                <c:pt idx="517">
                  <c:v>30.678299412654589</c:v>
                </c:pt>
                <c:pt idx="518">
                  <c:v>30.69953308617583</c:v>
                </c:pt>
                <c:pt idx="519">
                  <c:v>30.723321381396239</c:v>
                </c:pt>
                <c:pt idx="520">
                  <c:v>30.749843713977981</c:v>
                </c:pt>
                <c:pt idx="521">
                  <c:v>30.779316558653829</c:v>
                </c:pt>
                <c:pt idx="522">
                  <c:v>30.811185898804379</c:v>
                </c:pt>
                <c:pt idx="523">
                  <c:v>30.848176964763461</c:v>
                </c:pt>
                <c:pt idx="524">
                  <c:v>30.879595116854929</c:v>
                </c:pt>
                <c:pt idx="525">
                  <c:v>30.879595116854929</c:v>
                </c:pt>
                <c:pt idx="526">
                  <c:v>30.900968725896579</c:v>
                </c:pt>
                <c:pt idx="527">
                  <c:v>30.93106658251811</c:v>
                </c:pt>
                <c:pt idx="528">
                  <c:v>30.961040514418769</c:v>
                </c:pt>
                <c:pt idx="529">
                  <c:v>30.993428610540931</c:v>
                </c:pt>
                <c:pt idx="530">
                  <c:v>31.027512336670139</c:v>
                </c:pt>
                <c:pt idx="531">
                  <c:v>31.063754257535589</c:v>
                </c:pt>
                <c:pt idx="532">
                  <c:v>31.101259277333249</c:v>
                </c:pt>
                <c:pt idx="533">
                  <c:v>31.143500630732571</c:v>
                </c:pt>
                <c:pt idx="534">
                  <c:v>31.177108753880638</c:v>
                </c:pt>
                <c:pt idx="535">
                  <c:v>31.197861744124889</c:v>
                </c:pt>
                <c:pt idx="536">
                  <c:v>31.22275873920378</c:v>
                </c:pt>
                <c:pt idx="537">
                  <c:v>31.246656984128389</c:v>
                </c:pt>
                <c:pt idx="538">
                  <c:v>31.27082494590066</c:v>
                </c:pt>
                <c:pt idx="539">
                  <c:v>31.294919362987279</c:v>
                </c:pt>
                <c:pt idx="540">
                  <c:v>31.319025659234061</c:v>
                </c:pt>
                <c:pt idx="541">
                  <c:v>31.343143816855431</c:v>
                </c:pt>
                <c:pt idx="542">
                  <c:v>31.367188297481299</c:v>
                </c:pt>
                <c:pt idx="543">
                  <c:v>31.391499749743851</c:v>
                </c:pt>
                <c:pt idx="544">
                  <c:v>31.41477884517964</c:v>
                </c:pt>
                <c:pt idx="545">
                  <c:v>31.441652491364991</c:v>
                </c:pt>
                <c:pt idx="546">
                  <c:v>31.454853449634051</c:v>
                </c:pt>
                <c:pt idx="547">
                  <c:v>31.477521910541551</c:v>
                </c:pt>
                <c:pt idx="548">
                  <c:v>31.496784221069401</c:v>
                </c:pt>
                <c:pt idx="549">
                  <c:v>31.515963720942409</c:v>
                </c:pt>
                <c:pt idx="550">
                  <c:v>31.53414250141844</c:v>
                </c:pt>
                <c:pt idx="551">
                  <c:v>31.551741508601559</c:v>
                </c:pt>
                <c:pt idx="552">
                  <c:v>31.5679574444178</c:v>
                </c:pt>
                <c:pt idx="553">
                  <c:v>31.585435355251629</c:v>
                </c:pt>
                <c:pt idx="554">
                  <c:v>31.59482107811446</c:v>
                </c:pt>
                <c:pt idx="555">
                  <c:v>31.610932367908969</c:v>
                </c:pt>
                <c:pt idx="556">
                  <c:v>31.624434772962069</c:v>
                </c:pt>
                <c:pt idx="557">
                  <c:v>31.638702502506469</c:v>
                </c:pt>
                <c:pt idx="558">
                  <c:v>31.65277102786143</c:v>
                </c:pt>
                <c:pt idx="559">
                  <c:v>31.666892280790019</c:v>
                </c:pt>
                <c:pt idx="560">
                  <c:v>31.680998522221369</c:v>
                </c:pt>
                <c:pt idx="561">
                  <c:v>31.695107252904648</c:v>
                </c:pt>
                <c:pt idx="562">
                  <c:v>31.709216088081931</c:v>
                </c:pt>
                <c:pt idx="563">
                  <c:v>31.723317058363619</c:v>
                </c:pt>
                <c:pt idx="564">
                  <c:v>31.73744439261635</c:v>
                </c:pt>
                <c:pt idx="565">
                  <c:v>31.751468738280909</c:v>
                </c:pt>
                <c:pt idx="566">
                  <c:v>31.76586774862113</c:v>
                </c:pt>
                <c:pt idx="567">
                  <c:v>31.77876174240097</c:v>
                </c:pt>
                <c:pt idx="568">
                  <c:v>31.804741735494371</c:v>
                </c:pt>
                <c:pt idx="569">
                  <c:v>31.819252363731241</c:v>
                </c:pt>
                <c:pt idx="570">
                  <c:v>31.844590212134388</c:v>
                </c:pt>
                <c:pt idx="571">
                  <c:v>31.86411399596297</c:v>
                </c:pt>
                <c:pt idx="572">
                  <c:v>31.881795614316829</c:v>
                </c:pt>
                <c:pt idx="573">
                  <c:v>31.89670437038901</c:v>
                </c:pt>
                <c:pt idx="574">
                  <c:v>31.90902747950387</c:v>
                </c:pt>
                <c:pt idx="575">
                  <c:v>31.918819488552071</c:v>
                </c:pt>
                <c:pt idx="576">
                  <c:v>31.92582281794953</c:v>
                </c:pt>
                <c:pt idx="577">
                  <c:v>31.930126407902129</c:v>
                </c:pt>
                <c:pt idx="578">
                  <c:v>31.93261855649677</c:v>
                </c:pt>
                <c:pt idx="579">
                  <c:v>31.93261855649677</c:v>
                </c:pt>
                <c:pt idx="580">
                  <c:v>31.93261855649677</c:v>
                </c:pt>
                <c:pt idx="581">
                  <c:v>31.93261855649677</c:v>
                </c:pt>
                <c:pt idx="582">
                  <c:v>31.93261855649677</c:v>
                </c:pt>
                <c:pt idx="583">
                  <c:v>31.93261855649677</c:v>
                </c:pt>
                <c:pt idx="584">
                  <c:v>31.93261855649677</c:v>
                </c:pt>
                <c:pt idx="585">
                  <c:v>31.93261855649677</c:v>
                </c:pt>
                <c:pt idx="586">
                  <c:v>31.93261855649677</c:v>
                </c:pt>
                <c:pt idx="587">
                  <c:v>31.93261855649677</c:v>
                </c:pt>
                <c:pt idx="588">
                  <c:v>31.93261855649677</c:v>
                </c:pt>
                <c:pt idx="589">
                  <c:v>31.93261855649677</c:v>
                </c:pt>
                <c:pt idx="590">
                  <c:v>31.93261855649677</c:v>
                </c:pt>
                <c:pt idx="591">
                  <c:v>31.93261855649677</c:v>
                </c:pt>
                <c:pt idx="592">
                  <c:v>31.93261855649677</c:v>
                </c:pt>
                <c:pt idx="593">
                  <c:v>31.93261855649677</c:v>
                </c:pt>
                <c:pt idx="594">
                  <c:v>31.93261855649677</c:v>
                </c:pt>
                <c:pt idx="595">
                  <c:v>31.93261855649677</c:v>
                </c:pt>
                <c:pt idx="596">
                  <c:v>31.93261855649677</c:v>
                </c:pt>
                <c:pt idx="597">
                  <c:v>31.93261855649677</c:v>
                </c:pt>
                <c:pt idx="598">
                  <c:v>31.93842830947176</c:v>
                </c:pt>
                <c:pt idx="599">
                  <c:v>31.949755474867011</c:v>
                </c:pt>
                <c:pt idx="600">
                  <c:v>31.96960323915598</c:v>
                </c:pt>
                <c:pt idx="601">
                  <c:v>31.990568410344309</c:v>
                </c:pt>
                <c:pt idx="602">
                  <c:v>31.993378555953811</c:v>
                </c:pt>
                <c:pt idx="603">
                  <c:v>32.006124497005892</c:v>
                </c:pt>
                <c:pt idx="604">
                  <c:v>32.016943565462761</c:v>
                </c:pt>
                <c:pt idx="605">
                  <c:v>32.028256097211219</c:v>
                </c:pt>
                <c:pt idx="606">
                  <c:v>32.039804790164432</c:v>
                </c:pt>
                <c:pt idx="607">
                  <c:v>32.049755985913301</c:v>
                </c:pt>
                <c:pt idx="608">
                  <c:v>32.064195253704057</c:v>
                </c:pt>
                <c:pt idx="609">
                  <c:v>32.069031054316532</c:v>
                </c:pt>
                <c:pt idx="610">
                  <c:v>32.076135079236842</c:v>
                </c:pt>
                <c:pt idx="611">
                  <c:v>32.082051193487708</c:v>
                </c:pt>
                <c:pt idx="612">
                  <c:v>32.086543478668432</c:v>
                </c:pt>
                <c:pt idx="613">
                  <c:v>32.089007273703793</c:v>
                </c:pt>
                <c:pt idx="614">
                  <c:v>32.089007273703793</c:v>
                </c:pt>
                <c:pt idx="615">
                  <c:v>32.089007273703793</c:v>
                </c:pt>
                <c:pt idx="616">
                  <c:v>32.089007273703793</c:v>
                </c:pt>
                <c:pt idx="617">
                  <c:v>32.089007273703793</c:v>
                </c:pt>
                <c:pt idx="618">
                  <c:v>32.089007273703793</c:v>
                </c:pt>
                <c:pt idx="619">
                  <c:v>32.089007273703793</c:v>
                </c:pt>
                <c:pt idx="620">
                  <c:v>32.089007273703793</c:v>
                </c:pt>
                <c:pt idx="621">
                  <c:v>32.089007273703793</c:v>
                </c:pt>
                <c:pt idx="622">
                  <c:v>32.089007273703793</c:v>
                </c:pt>
                <c:pt idx="623">
                  <c:v>32.089007273703793</c:v>
                </c:pt>
                <c:pt idx="624">
                  <c:v>32.089007273703793</c:v>
                </c:pt>
                <c:pt idx="625">
                  <c:v>32.089007273703793</c:v>
                </c:pt>
                <c:pt idx="626">
                  <c:v>32.089007273703793</c:v>
                </c:pt>
                <c:pt idx="627">
                  <c:v>32.089007273703793</c:v>
                </c:pt>
                <c:pt idx="628">
                  <c:v>32.089007273703793</c:v>
                </c:pt>
                <c:pt idx="629">
                  <c:v>32.089007273703793</c:v>
                </c:pt>
                <c:pt idx="630">
                  <c:v>32.089007273703793</c:v>
                </c:pt>
                <c:pt idx="631">
                  <c:v>32.089007273703793</c:v>
                </c:pt>
                <c:pt idx="632">
                  <c:v>32.089007273703793</c:v>
                </c:pt>
                <c:pt idx="633">
                  <c:v>32.089007273703793</c:v>
                </c:pt>
                <c:pt idx="634">
                  <c:v>32.089007273703793</c:v>
                </c:pt>
                <c:pt idx="635">
                  <c:v>32.089007273703793</c:v>
                </c:pt>
                <c:pt idx="636">
                  <c:v>32.093105465148533</c:v>
                </c:pt>
                <c:pt idx="637">
                  <c:v>32.101285429282967</c:v>
                </c:pt>
                <c:pt idx="638">
                  <c:v>32.114323494175011</c:v>
                </c:pt>
                <c:pt idx="639">
                  <c:v>32.133679550550291</c:v>
                </c:pt>
                <c:pt idx="640">
                  <c:v>32.153828996449683</c:v>
                </c:pt>
                <c:pt idx="641">
                  <c:v>32.157565932200868</c:v>
                </c:pt>
                <c:pt idx="642">
                  <c:v>32.170100512238641</c:v>
                </c:pt>
                <c:pt idx="643">
                  <c:v>32.192599965331873</c:v>
                </c:pt>
                <c:pt idx="644">
                  <c:v>32.218012094566049</c:v>
                </c:pt>
                <c:pt idx="645">
                  <c:v>32.248124725943391</c:v>
                </c:pt>
                <c:pt idx="646">
                  <c:v>32.285917965659102</c:v>
                </c:pt>
                <c:pt idx="647">
                  <c:v>32.316828160292907</c:v>
                </c:pt>
                <c:pt idx="648">
                  <c:v>32.322363400659611</c:v>
                </c:pt>
                <c:pt idx="649">
                  <c:v>32.342138707069623</c:v>
                </c:pt>
                <c:pt idx="650">
                  <c:v>32.360147763199528</c:v>
                </c:pt>
                <c:pt idx="651">
                  <c:v>32.378670930300217</c:v>
                </c:pt>
                <c:pt idx="652">
                  <c:v>32.397058495749768</c:v>
                </c:pt>
                <c:pt idx="653">
                  <c:v>32.415481142170961</c:v>
                </c:pt>
                <c:pt idx="654">
                  <c:v>32.433892911278157</c:v>
                </c:pt>
                <c:pt idx="655">
                  <c:v>32.452306099413107</c:v>
                </c:pt>
                <c:pt idx="656">
                  <c:v>32.470717411070623</c:v>
                </c:pt>
                <c:pt idx="657">
                  <c:v>32.489127728878628</c:v>
                </c:pt>
                <c:pt idx="658">
                  <c:v>32.507536817307383</c:v>
                </c:pt>
                <c:pt idx="659">
                  <c:v>32.525944736082259</c:v>
                </c:pt>
                <c:pt idx="660">
                  <c:v>32.544351481964192</c:v>
                </c:pt>
                <c:pt idx="661">
                  <c:v>32.562757008357842</c:v>
                </c:pt>
                <c:pt idx="662">
                  <c:v>32.581161505021548</c:v>
                </c:pt>
                <c:pt idx="663">
                  <c:v>32.599564259741513</c:v>
                </c:pt>
                <c:pt idx="664">
                  <c:v>32.617967931274308</c:v>
                </c:pt>
                <c:pt idx="665">
                  <c:v>32.636362595078332</c:v>
                </c:pt>
                <c:pt idx="666">
                  <c:v>32.65478524549296</c:v>
                </c:pt>
                <c:pt idx="667">
                  <c:v>32.673097263969261</c:v>
                </c:pt>
                <c:pt idx="668">
                  <c:v>32.691808333019402</c:v>
                </c:pt>
                <c:pt idx="669">
                  <c:v>32.708889404220862</c:v>
                </c:pt>
                <c:pt idx="670">
                  <c:v>32.730861976357062</c:v>
                </c:pt>
                <c:pt idx="671">
                  <c:v>32.741801074244627</c:v>
                </c:pt>
                <c:pt idx="672">
                  <c:v>32.76055888082044</c:v>
                </c:pt>
                <c:pt idx="673">
                  <c:v>32.775413343034089</c:v>
                </c:pt>
                <c:pt idx="674">
                  <c:v>32.789218535475037</c:v>
                </c:pt>
                <c:pt idx="675">
                  <c:v>32.801292774553737</c:v>
                </c:pt>
                <c:pt idx="676">
                  <c:v>32.8117687744232</c:v>
                </c:pt>
                <c:pt idx="677">
                  <c:v>32.82071748924993</c:v>
                </c:pt>
                <c:pt idx="678">
                  <c:v>32.827819180633092</c:v>
                </c:pt>
                <c:pt idx="679">
                  <c:v>32.834076237055747</c:v>
                </c:pt>
                <c:pt idx="680">
                  <c:v>32.838481145486483</c:v>
                </c:pt>
                <c:pt idx="681">
                  <c:v>32.840941865461872</c:v>
                </c:pt>
                <c:pt idx="682">
                  <c:v>32.840941865461872</c:v>
                </c:pt>
                <c:pt idx="683">
                  <c:v>32.840941865461872</c:v>
                </c:pt>
                <c:pt idx="684">
                  <c:v>32.840941865461872</c:v>
                </c:pt>
                <c:pt idx="685">
                  <c:v>32.840941865461872</c:v>
                </c:pt>
                <c:pt idx="686">
                  <c:v>32.840941865461872</c:v>
                </c:pt>
                <c:pt idx="687">
                  <c:v>32.840941865461872</c:v>
                </c:pt>
                <c:pt idx="688">
                  <c:v>32.840941865461872</c:v>
                </c:pt>
                <c:pt idx="689">
                  <c:v>32.840941865461872</c:v>
                </c:pt>
                <c:pt idx="690">
                  <c:v>32.840941865461872</c:v>
                </c:pt>
                <c:pt idx="691">
                  <c:v>32.840941865461872</c:v>
                </c:pt>
                <c:pt idx="692">
                  <c:v>32.840941865461872</c:v>
                </c:pt>
                <c:pt idx="693">
                  <c:v>32.840941865461872</c:v>
                </c:pt>
                <c:pt idx="694">
                  <c:v>32.840941865461872</c:v>
                </c:pt>
                <c:pt idx="695">
                  <c:v>32.840941865461872</c:v>
                </c:pt>
                <c:pt idx="696">
                  <c:v>32.840941865461872</c:v>
                </c:pt>
                <c:pt idx="697">
                  <c:v>32.840941865461872</c:v>
                </c:pt>
                <c:pt idx="698">
                  <c:v>32.840941865461872</c:v>
                </c:pt>
                <c:pt idx="699">
                  <c:v>32.840941865461872</c:v>
                </c:pt>
                <c:pt idx="700">
                  <c:v>32.840941865461872</c:v>
                </c:pt>
                <c:pt idx="701">
                  <c:v>32.840941865461872</c:v>
                </c:pt>
                <c:pt idx="702">
                  <c:v>32.840941865461872</c:v>
                </c:pt>
                <c:pt idx="703">
                  <c:v>32.840941865461872</c:v>
                </c:pt>
                <c:pt idx="704">
                  <c:v>32.845023137641093</c:v>
                </c:pt>
                <c:pt idx="705">
                  <c:v>32.853172311756047</c:v>
                </c:pt>
                <c:pt idx="706">
                  <c:v>32.866156487060557</c:v>
                </c:pt>
                <c:pt idx="707">
                  <c:v>32.885466548563009</c:v>
                </c:pt>
                <c:pt idx="708">
                  <c:v>32.905407405353337</c:v>
                </c:pt>
                <c:pt idx="709">
                  <c:v>32.908720941195767</c:v>
                </c:pt>
                <c:pt idx="710">
                  <c:v>32.91957167547617</c:v>
                </c:pt>
                <c:pt idx="711">
                  <c:v>32.936342520195552</c:v>
                </c:pt>
                <c:pt idx="712">
                  <c:v>32.954475718292507</c:v>
                </c:pt>
                <c:pt idx="713">
                  <c:v>32.975461358378773</c:v>
                </c:pt>
                <c:pt idx="714">
                  <c:v>32.998974876129573</c:v>
                </c:pt>
                <c:pt idx="715">
                  <c:v>33.025193778130273</c:v>
                </c:pt>
                <c:pt idx="716">
                  <c:v>33.054332067919027</c:v>
                </c:pt>
                <c:pt idx="717">
                  <c:v>33.085844922545917</c:v>
                </c:pt>
                <c:pt idx="718">
                  <c:v>33.122417136503962</c:v>
                </c:pt>
                <c:pt idx="719">
                  <c:v>33.153516778908127</c:v>
                </c:pt>
                <c:pt idx="720">
                  <c:v>33.153516778908127</c:v>
                </c:pt>
                <c:pt idx="721">
                  <c:v>33.174646802488112</c:v>
                </c:pt>
                <c:pt idx="722">
                  <c:v>33.204375741751711</c:v>
                </c:pt>
                <c:pt idx="723">
                  <c:v>33.233989561071887</c:v>
                </c:pt>
                <c:pt idx="724">
                  <c:v>33.265988242047541</c:v>
                </c:pt>
                <c:pt idx="725">
                  <c:v>33.299664354210037</c:v>
                </c:pt>
                <c:pt idx="726">
                  <c:v>33.335473717106247</c:v>
                </c:pt>
                <c:pt idx="727">
                  <c:v>33.37253500232373</c:v>
                </c:pt>
                <c:pt idx="728">
                  <c:v>33.414269225452763</c:v>
                </c:pt>
                <c:pt idx="729">
                  <c:v>33.447509182317937</c:v>
                </c:pt>
                <c:pt idx="730">
                  <c:v>33.468088439031888</c:v>
                </c:pt>
                <c:pt idx="731">
                  <c:v>33.492749459719853</c:v>
                </c:pt>
                <c:pt idx="732">
                  <c:v>33.516426838416557</c:v>
                </c:pt>
                <c:pt idx="733">
                  <c:v>33.5403698303423</c:v>
                </c:pt>
                <c:pt idx="734">
                  <c:v>33.564240369321382</c:v>
                </c:pt>
                <c:pt idx="735">
                  <c:v>33.588122585895853</c:v>
                </c:pt>
                <c:pt idx="736">
                  <c:v>33.612016462511647</c:v>
                </c:pt>
                <c:pt idx="737">
                  <c:v>33.635837755981697</c:v>
                </c:pt>
                <c:pt idx="738">
                  <c:v>33.65992195554076</c:v>
                </c:pt>
                <c:pt idx="739">
                  <c:v>33.682989392758287</c:v>
                </c:pt>
                <c:pt idx="740">
                  <c:v>33.709596825461958</c:v>
                </c:pt>
                <c:pt idx="741">
                  <c:v>33.722655589040542</c:v>
                </c:pt>
                <c:pt idx="742">
                  <c:v>33.745033879786497</c:v>
                </c:pt>
                <c:pt idx="743">
                  <c:v>33.764054675509833</c:v>
                </c:pt>
                <c:pt idx="744">
                  <c:v>33.782990673761198</c:v>
                </c:pt>
                <c:pt idx="745">
                  <c:v>33.800938074699872</c:v>
                </c:pt>
                <c:pt idx="746">
                  <c:v>33.818311492385902</c:v>
                </c:pt>
                <c:pt idx="747">
                  <c:v>33.834319988552153</c:v>
                </c:pt>
                <c:pt idx="748">
                  <c:v>33.851568318319018</c:v>
                </c:pt>
                <c:pt idx="749">
                  <c:v>33.86084524056529</c:v>
                </c:pt>
                <c:pt idx="750">
                  <c:v>33.876792890562953</c:v>
                </c:pt>
                <c:pt idx="751">
                  <c:v>33.890171735181383</c:v>
                </c:pt>
                <c:pt idx="752">
                  <c:v>33.904304159364443</c:v>
                </c:pt>
                <c:pt idx="753">
                  <c:v>33.918240431266362</c:v>
                </c:pt>
                <c:pt idx="754">
                  <c:v>33.932228613143742</c:v>
                </c:pt>
                <c:pt idx="755">
                  <c:v>33.946202006168413</c:v>
                </c:pt>
                <c:pt idx="756">
                  <c:v>33.960177842312149</c:v>
                </c:pt>
                <c:pt idx="757">
                  <c:v>33.974153773441628</c:v>
                </c:pt>
                <c:pt idx="758">
                  <c:v>33.988121952575298</c:v>
                </c:pt>
                <c:pt idx="759">
                  <c:v>34.002116082803759</c:v>
                </c:pt>
                <c:pt idx="760">
                  <c:v>34.016008798328137</c:v>
                </c:pt>
                <c:pt idx="761">
                  <c:v>34.030270412978801</c:v>
                </c:pt>
                <c:pt idx="762">
                  <c:v>34.043050043485991</c:v>
                </c:pt>
                <c:pt idx="763">
                  <c:v>34.06879307984395</c:v>
                </c:pt>
                <c:pt idx="764">
                  <c:v>34.083116550863039</c:v>
                </c:pt>
                <c:pt idx="765">
                  <c:v>34.108096796093797</c:v>
                </c:pt>
                <c:pt idx="766">
                  <c:v>34.127347112919502</c:v>
                </c:pt>
                <c:pt idx="767">
                  <c:v>34.144779061929697</c:v>
                </c:pt>
                <c:pt idx="768">
                  <c:v>34.159476508601252</c:v>
                </c:pt>
                <c:pt idx="769">
                  <c:v>34.171624150854107</c:v>
                </c:pt>
                <c:pt idx="770">
                  <c:v>34.181276044872611</c:v>
                </c:pt>
                <c:pt idx="771">
                  <c:v>34.188178888991253</c:v>
                </c:pt>
                <c:pt idx="772">
                  <c:v>34.192420771889601</c:v>
                </c:pt>
                <c:pt idx="773">
                  <c:v>34.194876717855223</c:v>
                </c:pt>
                <c:pt idx="774">
                  <c:v>34.194876717855223</c:v>
                </c:pt>
                <c:pt idx="775">
                  <c:v>34.194876717855223</c:v>
                </c:pt>
                <c:pt idx="776">
                  <c:v>34.194876717855223</c:v>
                </c:pt>
                <c:pt idx="777">
                  <c:v>34.194876717855223</c:v>
                </c:pt>
                <c:pt idx="778">
                  <c:v>34.194876717855223</c:v>
                </c:pt>
                <c:pt idx="779">
                  <c:v>34.194876717855223</c:v>
                </c:pt>
                <c:pt idx="780">
                  <c:v>34.194876717855223</c:v>
                </c:pt>
                <c:pt idx="781">
                  <c:v>34.194876717855223</c:v>
                </c:pt>
                <c:pt idx="782">
                  <c:v>34.194876717855223</c:v>
                </c:pt>
                <c:pt idx="783">
                  <c:v>34.194876717855223</c:v>
                </c:pt>
                <c:pt idx="784">
                  <c:v>34.194876717855223</c:v>
                </c:pt>
                <c:pt idx="785">
                  <c:v>34.194876717855223</c:v>
                </c:pt>
                <c:pt idx="786">
                  <c:v>34.194876717855223</c:v>
                </c:pt>
                <c:pt idx="787">
                  <c:v>34.194876717855223</c:v>
                </c:pt>
                <c:pt idx="788">
                  <c:v>34.194876717855223</c:v>
                </c:pt>
                <c:pt idx="789">
                  <c:v>34.194876717855223</c:v>
                </c:pt>
                <c:pt idx="790">
                  <c:v>34.194876717855223</c:v>
                </c:pt>
                <c:pt idx="791">
                  <c:v>34.194876717855223</c:v>
                </c:pt>
                <c:pt idx="792">
                  <c:v>34.194876717855223</c:v>
                </c:pt>
                <c:pt idx="793">
                  <c:v>34.194876717855223</c:v>
                </c:pt>
                <c:pt idx="794">
                  <c:v>34.194876717855223</c:v>
                </c:pt>
                <c:pt idx="795">
                  <c:v>34.194876717855223</c:v>
                </c:pt>
                <c:pt idx="796">
                  <c:v>34.194876717855223</c:v>
                </c:pt>
                <c:pt idx="797">
                  <c:v>34.194876717855223</c:v>
                </c:pt>
                <c:pt idx="798">
                  <c:v>34.194876717855223</c:v>
                </c:pt>
                <c:pt idx="799">
                  <c:v>34.194876717855223</c:v>
                </c:pt>
                <c:pt idx="800">
                  <c:v>34.194876717855223</c:v>
                </c:pt>
                <c:pt idx="801">
                  <c:v>34.194876717855223</c:v>
                </c:pt>
                <c:pt idx="802">
                  <c:v>34.198927709374459</c:v>
                </c:pt>
                <c:pt idx="803">
                  <c:v>34.207019742829132</c:v>
                </c:pt>
                <c:pt idx="804">
                  <c:v>34.219916095536412</c:v>
                </c:pt>
                <c:pt idx="805">
                  <c:v>34.239097151015692</c:v>
                </c:pt>
                <c:pt idx="806">
                  <c:v>34.25892339491643</c:v>
                </c:pt>
                <c:pt idx="807">
                  <c:v>34.262212931769703</c:v>
                </c:pt>
                <c:pt idx="808">
                  <c:v>34.272990199884177</c:v>
                </c:pt>
                <c:pt idx="809">
                  <c:v>34.289638982342858</c:v>
                </c:pt>
                <c:pt idx="810">
                  <c:v>34.307643883303747</c:v>
                </c:pt>
                <c:pt idx="811">
                  <c:v>34.32848183521876</c:v>
                </c:pt>
                <c:pt idx="812">
                  <c:v>34.351831738002772</c:v>
                </c:pt>
                <c:pt idx="813">
                  <c:v>34.377869962036989</c:v>
                </c:pt>
                <c:pt idx="814">
                  <c:v>34.406809040281281</c:v>
                </c:pt>
                <c:pt idx="815">
                  <c:v>34.438109617992247</c:v>
                </c:pt>
                <c:pt idx="816">
                  <c:v>34.474432435778432</c:v>
                </c:pt>
                <c:pt idx="817">
                  <c:v>34.505342339616881</c:v>
                </c:pt>
                <c:pt idx="818">
                  <c:v>34.505342339616881</c:v>
                </c:pt>
                <c:pt idx="819">
                  <c:v>34.526327320183817</c:v>
                </c:pt>
                <c:pt idx="820">
                  <c:v>34.555836603866076</c:v>
                </c:pt>
                <c:pt idx="821">
                  <c:v>34.585236170694728</c:v>
                </c:pt>
                <c:pt idx="822">
                  <c:v>34.61700247858019</c:v>
                </c:pt>
                <c:pt idx="823">
                  <c:v>34.6504380344672</c:v>
                </c:pt>
                <c:pt idx="824">
                  <c:v>34.685981651190993</c:v>
                </c:pt>
                <c:pt idx="825">
                  <c:v>34.72281083901283</c:v>
                </c:pt>
                <c:pt idx="826">
                  <c:v>34.764119346374251</c:v>
                </c:pt>
                <c:pt idx="827">
                  <c:v>34.797641862130412</c:v>
                </c:pt>
                <c:pt idx="828">
                  <c:v>34.810137001673269</c:v>
                </c:pt>
                <c:pt idx="829">
                  <c:v>34.835915088059707</c:v>
                </c:pt>
                <c:pt idx="830">
                  <c:v>34.870747323636643</c:v>
                </c:pt>
                <c:pt idx="831">
                  <c:v>34.904750952774599</c:v>
                </c:pt>
                <c:pt idx="832">
                  <c:v>34.940667684072032</c:v>
                </c:pt>
                <c:pt idx="833">
                  <c:v>34.977768511233307</c:v>
                </c:pt>
                <c:pt idx="834">
                  <c:v>35.016282144681512</c:v>
                </c:pt>
                <c:pt idx="835">
                  <c:v>35.056175258535369</c:v>
                </c:pt>
                <c:pt idx="836">
                  <c:v>35.097481473816487</c:v>
                </c:pt>
                <c:pt idx="837">
                  <c:v>35.140237583802062</c:v>
                </c:pt>
                <c:pt idx="838">
                  <c:v>35.184398596690308</c:v>
                </c:pt>
                <c:pt idx="839">
                  <c:v>35.23025291494065</c:v>
                </c:pt>
                <c:pt idx="840">
                  <c:v>35.276810951839991</c:v>
                </c:pt>
                <c:pt idx="841">
                  <c:v>35.327961811034427</c:v>
                </c:pt>
                <c:pt idx="842">
                  <c:v>35.368901769108653</c:v>
                </c:pt>
                <c:pt idx="843">
                  <c:v>35.368901769108653</c:v>
                </c:pt>
                <c:pt idx="844">
                  <c:v>35.368901769108653</c:v>
                </c:pt>
                <c:pt idx="845">
                  <c:v>35.368901769108653</c:v>
                </c:pt>
                <c:pt idx="846">
                  <c:v>35.368901769108653</c:v>
                </c:pt>
                <c:pt idx="847">
                  <c:v>35.368901769108653</c:v>
                </c:pt>
                <c:pt idx="848">
                  <c:v>35.368901769108653</c:v>
                </c:pt>
                <c:pt idx="849">
                  <c:v>35.368901769108653</c:v>
                </c:pt>
                <c:pt idx="850">
                  <c:v>35.368901769108653</c:v>
                </c:pt>
                <c:pt idx="851">
                  <c:v>35.368901769108653</c:v>
                </c:pt>
                <c:pt idx="852">
                  <c:v>35.368901769108653</c:v>
                </c:pt>
                <c:pt idx="853">
                  <c:v>35.368901769108653</c:v>
                </c:pt>
                <c:pt idx="854">
                  <c:v>35.368901769108653</c:v>
                </c:pt>
                <c:pt idx="855">
                  <c:v>35.368901769108653</c:v>
                </c:pt>
                <c:pt idx="856">
                  <c:v>35.368901769108653</c:v>
                </c:pt>
                <c:pt idx="857">
                  <c:v>35.368901769108653</c:v>
                </c:pt>
                <c:pt idx="858">
                  <c:v>35.368901769108653</c:v>
                </c:pt>
                <c:pt idx="859">
                  <c:v>35.368901769108653</c:v>
                </c:pt>
                <c:pt idx="860">
                  <c:v>35.368901769108653</c:v>
                </c:pt>
                <c:pt idx="861">
                  <c:v>35.368901769108653</c:v>
                </c:pt>
                <c:pt idx="862">
                  <c:v>35.368901769108653</c:v>
                </c:pt>
                <c:pt idx="863">
                  <c:v>35.368901769108653</c:v>
                </c:pt>
                <c:pt idx="864">
                  <c:v>35.368901769108653</c:v>
                </c:pt>
                <c:pt idx="865">
                  <c:v>35.368901769108653</c:v>
                </c:pt>
                <c:pt idx="866">
                  <c:v>35.368901769108653</c:v>
                </c:pt>
                <c:pt idx="867">
                  <c:v>35.368901769108653</c:v>
                </c:pt>
                <c:pt idx="868">
                  <c:v>35.368901769108653</c:v>
                </c:pt>
                <c:pt idx="869">
                  <c:v>35.368901769108653</c:v>
                </c:pt>
                <c:pt idx="870">
                  <c:v>35.368901769108653</c:v>
                </c:pt>
                <c:pt idx="871">
                  <c:v>35.368901769108653</c:v>
                </c:pt>
                <c:pt idx="872">
                  <c:v>35.368901769108653</c:v>
                </c:pt>
                <c:pt idx="873">
                  <c:v>35.368901769108653</c:v>
                </c:pt>
                <c:pt idx="874">
                  <c:v>35.368901769108653</c:v>
                </c:pt>
                <c:pt idx="875">
                  <c:v>35.368901769108653</c:v>
                </c:pt>
                <c:pt idx="876">
                  <c:v>35.368901769108653</c:v>
                </c:pt>
                <c:pt idx="877">
                  <c:v>35.368901769108653</c:v>
                </c:pt>
                <c:pt idx="878">
                  <c:v>35.368901769108653</c:v>
                </c:pt>
                <c:pt idx="879">
                  <c:v>35.368901769108653</c:v>
                </c:pt>
                <c:pt idx="880">
                  <c:v>35.368901769108653</c:v>
                </c:pt>
                <c:pt idx="881">
                  <c:v>35.368901769108653</c:v>
                </c:pt>
                <c:pt idx="882">
                  <c:v>35.368901769108653</c:v>
                </c:pt>
                <c:pt idx="883">
                  <c:v>35.368901769108653</c:v>
                </c:pt>
                <c:pt idx="884">
                  <c:v>35.368901769108653</c:v>
                </c:pt>
                <c:pt idx="885">
                  <c:v>35.368901769108653</c:v>
                </c:pt>
                <c:pt idx="886">
                  <c:v>35.368901769108653</c:v>
                </c:pt>
                <c:pt idx="887">
                  <c:v>35.368901769108653</c:v>
                </c:pt>
                <c:pt idx="888">
                  <c:v>35.368901769108653</c:v>
                </c:pt>
                <c:pt idx="889">
                  <c:v>35.368901769108653</c:v>
                </c:pt>
                <c:pt idx="890">
                  <c:v>35.368901769108653</c:v>
                </c:pt>
                <c:pt idx="891">
                  <c:v>35.368901769108653</c:v>
                </c:pt>
                <c:pt idx="892">
                  <c:v>35.368901769108653</c:v>
                </c:pt>
                <c:pt idx="893">
                  <c:v>35.368901769108653</c:v>
                </c:pt>
                <c:pt idx="894">
                  <c:v>35.368901769108653</c:v>
                </c:pt>
                <c:pt idx="895">
                  <c:v>35.368901769108653</c:v>
                </c:pt>
                <c:pt idx="896">
                  <c:v>35.368901769108653</c:v>
                </c:pt>
                <c:pt idx="897">
                  <c:v>35.398965690568588</c:v>
                </c:pt>
                <c:pt idx="898">
                  <c:v>35.426730879697963</c:v>
                </c:pt>
                <c:pt idx="899">
                  <c:v>35.457073810595283</c:v>
                </c:pt>
                <c:pt idx="900">
                  <c:v>35.472659085583203</c:v>
                </c:pt>
                <c:pt idx="901">
                  <c:v>35.493880908459467</c:v>
                </c:pt>
                <c:pt idx="902">
                  <c:v>35.511035905129418</c:v>
                </c:pt>
                <c:pt idx="903">
                  <c:v>35.529331313574133</c:v>
                </c:pt>
                <c:pt idx="904">
                  <c:v>35.547324808283179</c:v>
                </c:pt>
                <c:pt idx="905">
                  <c:v>35.565397608797078</c:v>
                </c:pt>
                <c:pt idx="906">
                  <c:v>35.583447257103053</c:v>
                </c:pt>
                <c:pt idx="907">
                  <c:v>35.601501179350983</c:v>
                </c:pt>
                <c:pt idx="908">
                  <c:v>35.619552026058066</c:v>
                </c:pt>
                <c:pt idx="909">
                  <c:v>35.637601766263217</c:v>
                </c:pt>
                <c:pt idx="910">
                  <c:v>35.65564987254249</c:v>
                </c:pt>
                <c:pt idx="911">
                  <c:v>35.673696486321447</c:v>
                </c:pt>
                <c:pt idx="912">
                  <c:v>35.691741569831038</c:v>
                </c:pt>
                <c:pt idx="913">
                  <c:v>35.709785133311271</c:v>
                </c:pt>
                <c:pt idx="914">
                  <c:v>35.72782717413979</c:v>
                </c:pt>
                <c:pt idx="915">
                  <c:v>35.745867693140262</c:v>
                </c:pt>
                <c:pt idx="916">
                  <c:v>35.763906690213098</c:v>
                </c:pt>
                <c:pt idx="917">
                  <c:v>35.781944165506097</c:v>
                </c:pt>
                <c:pt idx="918">
                  <c:v>35.799980119100759</c:v>
                </c:pt>
                <c:pt idx="919">
                  <c:v>35.818014551096333</c:v>
                </c:pt>
                <c:pt idx="920">
                  <c:v>35.836047461587313</c:v>
                </c:pt>
                <c:pt idx="921">
                  <c:v>35.854078850669467</c:v>
                </c:pt>
                <c:pt idx="922">
                  <c:v>35.872108718438263</c:v>
                </c:pt>
                <c:pt idx="923">
                  <c:v>35.89013706498919</c:v>
                </c:pt>
                <c:pt idx="924">
                  <c:v>35.908163890417747</c:v>
                </c:pt>
                <c:pt idx="925">
                  <c:v>35.926189194819457</c:v>
                </c:pt>
                <c:pt idx="926">
                  <c:v>35.944212978289798</c:v>
                </c:pt>
                <c:pt idx="927">
                  <c:v>35.962235240924286</c:v>
                </c:pt>
                <c:pt idx="928">
                  <c:v>35.980255982818427</c:v>
                </c:pt>
                <c:pt idx="929">
                  <c:v>35.998275204067703</c:v>
                </c:pt>
                <c:pt idx="930">
                  <c:v>36.016292904767603</c:v>
                </c:pt>
                <c:pt idx="931">
                  <c:v>36.034309085013653</c:v>
                </c:pt>
                <c:pt idx="932">
                  <c:v>36.052323744901322</c:v>
                </c:pt>
                <c:pt idx="933">
                  <c:v>36.070336884526107</c:v>
                </c:pt>
                <c:pt idx="934">
                  <c:v>36.088348503983518</c:v>
                </c:pt>
                <c:pt idx="935">
                  <c:v>36.106358603369038</c:v>
                </c:pt>
                <c:pt idx="936">
                  <c:v>36.124367182778172</c:v>
                </c:pt>
                <c:pt idx="937">
                  <c:v>36.142374242306389</c:v>
                </c:pt>
                <c:pt idx="938">
                  <c:v>36.160379782049198</c:v>
                </c:pt>
                <c:pt idx="939">
                  <c:v>36.178383802102083</c:v>
                </c:pt>
                <c:pt idx="940">
                  <c:v>36.196386302560533</c:v>
                </c:pt>
                <c:pt idx="941">
                  <c:v>36.21438728352004</c:v>
                </c:pt>
                <c:pt idx="942">
                  <c:v>36.232386745076077</c:v>
                </c:pt>
                <c:pt idx="943">
                  <c:v>36.250384687324157</c:v>
                </c:pt>
                <c:pt idx="944">
                  <c:v>36.268381110359748</c:v>
                </c:pt>
                <c:pt idx="945">
                  <c:v>36.286376014278339</c:v>
                </c:pt>
                <c:pt idx="946">
                  <c:v>36.304369399175407</c:v>
                </c:pt>
                <c:pt idx="947">
                  <c:v>36.322361265146448</c:v>
                </c:pt>
                <c:pt idx="948">
                  <c:v>36.340351612286938</c:v>
                </c:pt>
                <c:pt idx="949">
                  <c:v>36.358340440692388</c:v>
                </c:pt>
                <c:pt idx="950">
                  <c:v>36.376327750458117</c:v>
                </c:pt>
                <c:pt idx="951">
                  <c:v>36.394313541680233</c:v>
                </c:pt>
                <c:pt idx="952">
                  <c:v>36.412297814451897</c:v>
                </c:pt>
                <c:pt idx="953">
                  <c:v>36.43028056887718</c:v>
                </c:pt>
                <c:pt idx="954">
                  <c:v>36.448261805019548</c:v>
                </c:pt>
                <c:pt idx="955">
                  <c:v>36.466241523093927</c:v>
                </c:pt>
                <c:pt idx="956">
                  <c:v>36.484219722750069</c:v>
                </c:pt>
                <c:pt idx="957">
                  <c:v>36.502196405746687</c:v>
                </c:pt>
                <c:pt idx="958">
                  <c:v>36.520171565972731</c:v>
                </c:pt>
                <c:pt idx="959">
                  <c:v>36.538145226683888</c:v>
                </c:pt>
                <c:pt idx="960">
                  <c:v>36.556117301551261</c:v>
                </c:pt>
                <c:pt idx="961">
                  <c:v>36.574088113169047</c:v>
                </c:pt>
                <c:pt idx="962">
                  <c:v>36.592056458190022</c:v>
                </c:pt>
                <c:pt idx="963">
                  <c:v>36.610026827281523</c:v>
                </c:pt>
                <c:pt idx="964">
                  <c:v>36.62798246119587</c:v>
                </c:pt>
                <c:pt idx="965">
                  <c:v>36.645985865544823</c:v>
                </c:pt>
                <c:pt idx="966">
                  <c:v>36.663803321112063</c:v>
                </c:pt>
                <c:pt idx="967">
                  <c:v>36.682300871201022</c:v>
                </c:pt>
                <c:pt idx="968">
                  <c:v>36.69812513201223</c:v>
                </c:pt>
                <c:pt idx="969">
                  <c:v>36.723059432759989</c:v>
                </c:pt>
                <c:pt idx="970">
                  <c:v>36.757677730497292</c:v>
                </c:pt>
                <c:pt idx="971">
                  <c:v>36.791280184030001</c:v>
                </c:pt>
                <c:pt idx="972">
                  <c:v>36.826830557746497</c:v>
                </c:pt>
                <c:pt idx="973">
                  <c:v>36.863538215793078</c:v>
                </c:pt>
                <c:pt idx="974">
                  <c:v>36.901648580830482</c:v>
                </c:pt>
                <c:pt idx="975">
                  <c:v>36.941123439010703</c:v>
                </c:pt>
                <c:pt idx="976">
                  <c:v>36.981997537888368</c:v>
                </c:pt>
                <c:pt idx="977">
                  <c:v>37.024306864211297</c:v>
                </c:pt>
                <c:pt idx="978">
                  <c:v>37.068007193235452</c:v>
                </c:pt>
                <c:pt idx="979">
                  <c:v>37.11338325626884</c:v>
                </c:pt>
                <c:pt idx="980">
                  <c:v>37.159458299074807</c:v>
                </c:pt>
                <c:pt idx="981">
                  <c:v>37.210071397636909</c:v>
                </c:pt>
                <c:pt idx="982">
                  <c:v>37.250609700192541</c:v>
                </c:pt>
                <c:pt idx="983">
                  <c:v>37.250609700192541</c:v>
                </c:pt>
                <c:pt idx="984">
                  <c:v>37.250609700192541</c:v>
                </c:pt>
                <c:pt idx="985">
                  <c:v>37.250609700192541</c:v>
                </c:pt>
                <c:pt idx="986">
                  <c:v>37.250609700192541</c:v>
                </c:pt>
                <c:pt idx="987">
                  <c:v>37.250609700192541</c:v>
                </c:pt>
                <c:pt idx="988">
                  <c:v>37.250609700192541</c:v>
                </c:pt>
                <c:pt idx="989">
                  <c:v>37.250609700192541</c:v>
                </c:pt>
                <c:pt idx="990">
                  <c:v>37.250609700192541</c:v>
                </c:pt>
                <c:pt idx="991">
                  <c:v>37.250609700192541</c:v>
                </c:pt>
                <c:pt idx="992">
                  <c:v>37.250609700192541</c:v>
                </c:pt>
                <c:pt idx="993">
                  <c:v>37.250609700192541</c:v>
                </c:pt>
                <c:pt idx="994">
                  <c:v>37.250609700192541</c:v>
                </c:pt>
                <c:pt idx="995">
                  <c:v>37.250609700192541</c:v>
                </c:pt>
                <c:pt idx="996">
                  <c:v>37.250609700192541</c:v>
                </c:pt>
                <c:pt idx="997">
                  <c:v>37.250609700192541</c:v>
                </c:pt>
                <c:pt idx="998">
                  <c:v>37.250609700192541</c:v>
                </c:pt>
                <c:pt idx="999">
                  <c:v>37.250609700192541</c:v>
                </c:pt>
                <c:pt idx="1000">
                  <c:v>37.250609700192541</c:v>
                </c:pt>
                <c:pt idx="1001">
                  <c:v>37.250609700192541</c:v>
                </c:pt>
                <c:pt idx="1002">
                  <c:v>37.250609700192541</c:v>
                </c:pt>
                <c:pt idx="1003">
                  <c:v>37.250609700192541</c:v>
                </c:pt>
                <c:pt idx="1004">
                  <c:v>37.250609700192541</c:v>
                </c:pt>
                <c:pt idx="1005">
                  <c:v>37.250609700192541</c:v>
                </c:pt>
                <c:pt idx="1006">
                  <c:v>37.250609700192541</c:v>
                </c:pt>
                <c:pt idx="1007">
                  <c:v>37.250609700192541</c:v>
                </c:pt>
                <c:pt idx="1008">
                  <c:v>37.250609700192541</c:v>
                </c:pt>
                <c:pt idx="1009">
                  <c:v>37.250609700192541</c:v>
                </c:pt>
                <c:pt idx="1010">
                  <c:v>37.250609700192541</c:v>
                </c:pt>
                <c:pt idx="1011">
                  <c:v>37.250609700192541</c:v>
                </c:pt>
                <c:pt idx="1012">
                  <c:v>37.250609700192541</c:v>
                </c:pt>
                <c:pt idx="1013">
                  <c:v>37.250609700192541</c:v>
                </c:pt>
                <c:pt idx="1014">
                  <c:v>37.250609700192541</c:v>
                </c:pt>
                <c:pt idx="1015">
                  <c:v>37.250609700192541</c:v>
                </c:pt>
                <c:pt idx="1016">
                  <c:v>37.250609700192541</c:v>
                </c:pt>
                <c:pt idx="1017">
                  <c:v>37.250609700192541</c:v>
                </c:pt>
                <c:pt idx="1018">
                  <c:v>37.250609700192541</c:v>
                </c:pt>
                <c:pt idx="1019">
                  <c:v>37.250609700192541</c:v>
                </c:pt>
                <c:pt idx="1020">
                  <c:v>37.250609700192541</c:v>
                </c:pt>
                <c:pt idx="1021">
                  <c:v>37.250609700192541</c:v>
                </c:pt>
                <c:pt idx="1022">
                  <c:v>37.250609700192541</c:v>
                </c:pt>
                <c:pt idx="1023">
                  <c:v>37.250609700192541</c:v>
                </c:pt>
                <c:pt idx="1024">
                  <c:v>37.250609700192541</c:v>
                </c:pt>
                <c:pt idx="1025">
                  <c:v>37.250609700192541</c:v>
                </c:pt>
                <c:pt idx="1026">
                  <c:v>37.250609700192541</c:v>
                </c:pt>
                <c:pt idx="1027">
                  <c:v>37.250609700192541</c:v>
                </c:pt>
                <c:pt idx="1028">
                  <c:v>37.250609700192541</c:v>
                </c:pt>
                <c:pt idx="1029">
                  <c:v>37.250609700192541</c:v>
                </c:pt>
                <c:pt idx="1030">
                  <c:v>37.250609700192541</c:v>
                </c:pt>
                <c:pt idx="1031">
                  <c:v>37.250609700192541</c:v>
                </c:pt>
                <c:pt idx="1032">
                  <c:v>37.250609700192541</c:v>
                </c:pt>
                <c:pt idx="1033">
                  <c:v>37.250609700192541</c:v>
                </c:pt>
                <c:pt idx="1034">
                  <c:v>37.250609700192541</c:v>
                </c:pt>
                <c:pt idx="1035">
                  <c:v>37.250609700192541</c:v>
                </c:pt>
                <c:pt idx="1036">
                  <c:v>37.250609700192541</c:v>
                </c:pt>
                <c:pt idx="1037">
                  <c:v>37.250609700192541</c:v>
                </c:pt>
                <c:pt idx="1038">
                  <c:v>37.250609700192541</c:v>
                </c:pt>
                <c:pt idx="1039">
                  <c:v>37.250609700192541</c:v>
                </c:pt>
                <c:pt idx="1040">
                  <c:v>37.250609700192541</c:v>
                </c:pt>
                <c:pt idx="1041">
                  <c:v>37.250609700192541</c:v>
                </c:pt>
                <c:pt idx="1042">
                  <c:v>37.250609700192541</c:v>
                </c:pt>
                <c:pt idx="1043">
                  <c:v>37.250609700192541</c:v>
                </c:pt>
                <c:pt idx="1044">
                  <c:v>37.250609700192541</c:v>
                </c:pt>
                <c:pt idx="1045">
                  <c:v>37.250609700192541</c:v>
                </c:pt>
                <c:pt idx="1046">
                  <c:v>37.250609700192541</c:v>
                </c:pt>
                <c:pt idx="1047">
                  <c:v>37.250609700192541</c:v>
                </c:pt>
                <c:pt idx="1048">
                  <c:v>37.250609700192541</c:v>
                </c:pt>
                <c:pt idx="1049">
                  <c:v>37.250609700192541</c:v>
                </c:pt>
                <c:pt idx="1050">
                  <c:v>37.250609700192541</c:v>
                </c:pt>
                <c:pt idx="1051">
                  <c:v>37.250609700192541</c:v>
                </c:pt>
                <c:pt idx="1052">
                  <c:v>37.250609700192541</c:v>
                </c:pt>
                <c:pt idx="1053">
                  <c:v>37.250609700192541</c:v>
                </c:pt>
                <c:pt idx="1054">
                  <c:v>37.250609700192541</c:v>
                </c:pt>
                <c:pt idx="1055">
                  <c:v>37.250609700192541</c:v>
                </c:pt>
                <c:pt idx="1056">
                  <c:v>37.250609700192541</c:v>
                </c:pt>
                <c:pt idx="1057">
                  <c:v>37.250609700192541</c:v>
                </c:pt>
                <c:pt idx="1058">
                  <c:v>37.250609700192541</c:v>
                </c:pt>
                <c:pt idx="1059">
                  <c:v>37.250609700192541</c:v>
                </c:pt>
                <c:pt idx="1060">
                  <c:v>37.250609700192541</c:v>
                </c:pt>
                <c:pt idx="1061">
                  <c:v>37.250609700192541</c:v>
                </c:pt>
                <c:pt idx="1062">
                  <c:v>37.250609700192541</c:v>
                </c:pt>
                <c:pt idx="1063">
                  <c:v>37.250609700192541</c:v>
                </c:pt>
                <c:pt idx="1064">
                  <c:v>37.250609700192541</c:v>
                </c:pt>
                <c:pt idx="1065">
                  <c:v>37.250609700192541</c:v>
                </c:pt>
                <c:pt idx="1066">
                  <c:v>37.250609700192541</c:v>
                </c:pt>
                <c:pt idx="1067">
                  <c:v>37.250609700192541</c:v>
                </c:pt>
                <c:pt idx="1068">
                  <c:v>37.292401426856109</c:v>
                </c:pt>
                <c:pt idx="1069">
                  <c:v>37.336669790719682</c:v>
                </c:pt>
                <c:pt idx="1070">
                  <c:v>37.380262552778177</c:v>
                </c:pt>
                <c:pt idx="1071">
                  <c:v>37.424023010891432</c:v>
                </c:pt>
                <c:pt idx="1072">
                  <c:v>37.46772520406499</c:v>
                </c:pt>
                <c:pt idx="1073">
                  <c:v>37.511429657494233</c:v>
                </c:pt>
                <c:pt idx="1074">
                  <c:v>37.555120160829262</c:v>
                </c:pt>
                <c:pt idx="1075">
                  <c:v>37.598801059046053</c:v>
                </c:pt>
                <c:pt idx="1076">
                  <c:v>37.642471191036101</c:v>
                </c:pt>
                <c:pt idx="1077">
                  <c:v>37.686130870594873</c:v>
                </c:pt>
                <c:pt idx="1078">
                  <c:v>37.72978001643817</c:v>
                </c:pt>
                <c:pt idx="1079">
                  <c:v>37.773418653111342</c:v>
                </c:pt>
                <c:pt idx="1080">
                  <c:v>37.817046776807977</c:v>
                </c:pt>
                <c:pt idx="1081">
                  <c:v>37.860664391327219</c:v>
                </c:pt>
                <c:pt idx="1082">
                  <c:v>37.904271498388162</c:v>
                </c:pt>
                <c:pt idx="1083">
                  <c:v>37.947868100424721</c:v>
                </c:pt>
                <c:pt idx="1084">
                  <c:v>37.991454199089503</c:v>
                </c:pt>
                <c:pt idx="1085">
                  <c:v>38.035029798443247</c:v>
                </c:pt>
                <c:pt idx="1086">
                  <c:v>38.078594893696142</c:v>
                </c:pt>
                <c:pt idx="1087">
                  <c:v>38.122149513041421</c:v>
                </c:pt>
                <c:pt idx="1088">
                  <c:v>38.165693561623677</c:v>
                </c:pt>
                <c:pt idx="1089">
                  <c:v>38.209227403667491</c:v>
                </c:pt>
                <c:pt idx="1090">
                  <c:v>38.252749690607651</c:v>
                </c:pt>
                <c:pt idx="1091">
                  <c:v>38.296265464141449</c:v>
                </c:pt>
                <c:pt idx="1092">
                  <c:v>38.339755924312641</c:v>
                </c:pt>
                <c:pt idx="1093">
                  <c:v>38.383291220583168</c:v>
                </c:pt>
                <c:pt idx="1094">
                  <c:v>38.426609615040853</c:v>
                </c:pt>
                <c:pt idx="1095">
                  <c:v>38.470687279470241</c:v>
                </c:pt>
                <c:pt idx="1096">
                  <c:v>38.511876642522033</c:v>
                </c:pt>
                <c:pt idx="1097">
                  <c:v>38.563730652865061</c:v>
                </c:pt>
                <c:pt idx="1098">
                  <c:v>38.627185670651741</c:v>
                </c:pt>
                <c:pt idx="1099">
                  <c:v>38.688790393275703</c:v>
                </c:pt>
                <c:pt idx="1100">
                  <c:v>38.752191149067997</c:v>
                </c:pt>
                <c:pt idx="1101">
                  <c:v>38.816414446702538</c:v>
                </c:pt>
                <c:pt idx="1102">
                  <c:v>38.881736557338712</c:v>
                </c:pt>
                <c:pt idx="1103">
                  <c:v>38.948095862825753</c:v>
                </c:pt>
                <c:pt idx="1104">
                  <c:v>39.015522170198203</c:v>
                </c:pt>
                <c:pt idx="1105">
                  <c:v>39.0840206226653</c:v>
                </c:pt>
                <c:pt idx="1106">
                  <c:v>39.153603095913248</c:v>
                </c:pt>
                <c:pt idx="1107">
                  <c:v>39.224279667795791</c:v>
                </c:pt>
                <c:pt idx="1108">
                  <c:v>39.296061078863971</c:v>
                </c:pt>
                <c:pt idx="1109">
                  <c:v>39.368957479341113</c:v>
                </c:pt>
                <c:pt idx="1110">
                  <c:v>39.442980974661943</c:v>
                </c:pt>
                <c:pt idx="1111">
                  <c:v>39.518136626614073</c:v>
                </c:pt>
                <c:pt idx="1112">
                  <c:v>39.594456151707121</c:v>
                </c:pt>
                <c:pt idx="1113">
                  <c:v>39.671871167475778</c:v>
                </c:pt>
                <c:pt idx="1114">
                  <c:v>39.75069004661291</c:v>
                </c:pt>
                <c:pt idx="1115">
                  <c:v>39.829803972738183</c:v>
                </c:pt>
                <c:pt idx="1116">
                  <c:v>39.913434248284368</c:v>
                </c:pt>
                <c:pt idx="1117">
                  <c:v>39.98573962309392</c:v>
                </c:pt>
                <c:pt idx="1118">
                  <c:v>40.045401332726293</c:v>
                </c:pt>
                <c:pt idx="1119">
                  <c:v>40.108431768046508</c:v>
                </c:pt>
                <c:pt idx="1120">
                  <c:v>40.17053583731068</c:v>
                </c:pt>
                <c:pt idx="1121">
                  <c:v>40.232849202810932</c:v>
                </c:pt>
                <c:pt idx="1122">
                  <c:v>40.29511895228044</c:v>
                </c:pt>
                <c:pt idx="1123">
                  <c:v>40.357221422030477</c:v>
                </c:pt>
                <c:pt idx="1124">
                  <c:v>40.419903652318872</c:v>
                </c:pt>
                <c:pt idx="1125">
                  <c:v>40.480300800177503</c:v>
                </c:pt>
                <c:pt idx="1126">
                  <c:v>40.549102214628071</c:v>
                </c:pt>
                <c:pt idx="1127">
                  <c:v>40.585653369318962</c:v>
                </c:pt>
                <c:pt idx="1128">
                  <c:v>40.640782556400687</c:v>
                </c:pt>
                <c:pt idx="1129">
                  <c:v>40.687431443896877</c:v>
                </c:pt>
                <c:pt idx="1130">
                  <c:v>40.73575565387732</c:v>
                </c:pt>
                <c:pt idx="1131">
                  <c:v>40.783034296717233</c:v>
                </c:pt>
                <c:pt idx="1132">
                  <c:v>40.829922810990638</c:v>
                </c:pt>
                <c:pt idx="1133">
                  <c:v>40.876193961742928</c:v>
                </c:pt>
                <c:pt idx="1134">
                  <c:v>40.921853198692503</c:v>
                </c:pt>
                <c:pt idx="1135">
                  <c:v>40.966847321360042</c:v>
                </c:pt>
                <c:pt idx="1136">
                  <c:v>41.01113829861778</c:v>
                </c:pt>
                <c:pt idx="1137">
                  <c:v>41.054692704934332</c:v>
                </c:pt>
                <c:pt idx="1138">
                  <c:v>41.097452690068287</c:v>
                </c:pt>
                <c:pt idx="1139">
                  <c:v>41.139459014246683</c:v>
                </c:pt>
                <c:pt idx="1140">
                  <c:v>41.180399861602062</c:v>
                </c:pt>
                <c:pt idx="1141">
                  <c:v>41.221248403559528</c:v>
                </c:pt>
                <c:pt idx="1142">
                  <c:v>41.258328149514931</c:v>
                </c:pt>
                <c:pt idx="1143">
                  <c:v>41.304800897098197</c:v>
                </c:pt>
                <c:pt idx="1144">
                  <c:v>41.359206743416507</c:v>
                </c:pt>
                <c:pt idx="1145">
                  <c:v>41.408728888853673</c:v>
                </c:pt>
                <c:pt idx="1146">
                  <c:v>41.456550696458493</c:v>
                </c:pt>
                <c:pt idx="1147">
                  <c:v>41.501848849218497</c:v>
                </c:pt>
                <c:pt idx="1148">
                  <c:v>41.544590241214792</c:v>
                </c:pt>
                <c:pt idx="1149">
                  <c:v>41.585368332846251</c:v>
                </c:pt>
                <c:pt idx="1150">
                  <c:v>41.621751051033037</c:v>
                </c:pt>
                <c:pt idx="1151">
                  <c:v>41.662074613345141</c:v>
                </c:pt>
                <c:pt idx="1152">
                  <c:v>41.704192906645261</c:v>
                </c:pt>
                <c:pt idx="1153">
                  <c:v>41.740291014789818</c:v>
                </c:pt>
                <c:pt idx="1154">
                  <c:v>41.77220475728646</c:v>
                </c:pt>
                <c:pt idx="1155">
                  <c:v>41.799463932809111</c:v>
                </c:pt>
                <c:pt idx="1156">
                  <c:v>41.8221841724474</c:v>
                </c:pt>
                <c:pt idx="1157">
                  <c:v>41.840266975793668</c:v>
                </c:pt>
                <c:pt idx="1158">
                  <c:v>41.853939523753787</c:v>
                </c:pt>
                <c:pt idx="1159">
                  <c:v>41.862655637985917</c:v>
                </c:pt>
                <c:pt idx="1160">
                  <c:v>41.86767926812265</c:v>
                </c:pt>
                <c:pt idx="1161">
                  <c:v>41.86767926812265</c:v>
                </c:pt>
                <c:pt idx="1162">
                  <c:v>41.86767926812265</c:v>
                </c:pt>
                <c:pt idx="1163">
                  <c:v>41.86767926812265</c:v>
                </c:pt>
                <c:pt idx="1164">
                  <c:v>41.86767926812265</c:v>
                </c:pt>
                <c:pt idx="1165">
                  <c:v>41.86767926812265</c:v>
                </c:pt>
                <c:pt idx="1166">
                  <c:v>41.86767926812265</c:v>
                </c:pt>
                <c:pt idx="1167">
                  <c:v>41.86767926812265</c:v>
                </c:pt>
                <c:pt idx="1168">
                  <c:v>41.86767926812265</c:v>
                </c:pt>
                <c:pt idx="1169">
                  <c:v>41.86767926812265</c:v>
                </c:pt>
                <c:pt idx="1170">
                  <c:v>41.86767926812265</c:v>
                </c:pt>
                <c:pt idx="1171">
                  <c:v>41.86767926812265</c:v>
                </c:pt>
                <c:pt idx="1172">
                  <c:v>41.86767926812265</c:v>
                </c:pt>
                <c:pt idx="1173">
                  <c:v>41.86767926812265</c:v>
                </c:pt>
                <c:pt idx="1174">
                  <c:v>41.86767926812265</c:v>
                </c:pt>
                <c:pt idx="1175">
                  <c:v>41.86767926812265</c:v>
                </c:pt>
                <c:pt idx="1176">
                  <c:v>41.86767926812265</c:v>
                </c:pt>
                <c:pt idx="1177">
                  <c:v>41.86767926812265</c:v>
                </c:pt>
                <c:pt idx="1178">
                  <c:v>41.86767926812265</c:v>
                </c:pt>
                <c:pt idx="1179">
                  <c:v>41.86767926812265</c:v>
                </c:pt>
                <c:pt idx="1180">
                  <c:v>41.86767926812265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95392"/>
        <c:axId val="156532032"/>
      </c:scatterChart>
      <c:valAx>
        <c:axId val="4159539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32032"/>
        <c:crosses val="autoZero"/>
        <c:crossBetween val="midCat"/>
      </c:valAx>
      <c:valAx>
        <c:axId val="15653203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Gear box temperature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41595392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State of charge [%]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output.prediction.nedc_h.ts!$AD$3:$AD$1183</c:f>
              <c:numCache>
                <c:formatCode>General</c:formatCode>
                <c:ptCount val="1181"/>
                <c:pt idx="0">
                  <c:v>99</c:v>
                </c:pt>
                <c:pt idx="1">
                  <c:v>99.019024666830987</c:v>
                </c:pt>
                <c:pt idx="2">
                  <c:v>99.038049333661974</c:v>
                </c:pt>
                <c:pt idx="3">
                  <c:v>99.05707400049296</c:v>
                </c:pt>
                <c:pt idx="4">
                  <c:v>99.075903050918612</c:v>
                </c:pt>
                <c:pt idx="5">
                  <c:v>99.094536484938942</c:v>
                </c:pt>
                <c:pt idx="6">
                  <c:v>99.113169918959272</c:v>
                </c:pt>
                <c:pt idx="7">
                  <c:v>99.131803352979603</c:v>
                </c:pt>
                <c:pt idx="8">
                  <c:v>99.150436786999933</c:v>
                </c:pt>
                <c:pt idx="9">
                  <c:v>99.169070221020263</c:v>
                </c:pt>
                <c:pt idx="10">
                  <c:v>99.187703655040593</c:v>
                </c:pt>
                <c:pt idx="11">
                  <c:v>99.206337089060924</c:v>
                </c:pt>
                <c:pt idx="12">
                  <c:v>99.224970523081254</c:v>
                </c:pt>
                <c:pt idx="13">
                  <c:v>99.243603957101584</c:v>
                </c:pt>
                <c:pt idx="14">
                  <c:v>99.262237391121914</c:v>
                </c:pt>
                <c:pt idx="15">
                  <c:v>99.280405140952027</c:v>
                </c:pt>
                <c:pt idx="16">
                  <c:v>99.298107206591936</c:v>
                </c:pt>
                <c:pt idx="17">
                  <c:v>99.315809272231846</c:v>
                </c:pt>
                <c:pt idx="18">
                  <c:v>99.333511337871755</c:v>
                </c:pt>
                <c:pt idx="19">
                  <c:v>99.351213403511665</c:v>
                </c:pt>
                <c:pt idx="20">
                  <c:v>99.368915469151574</c:v>
                </c:pt>
                <c:pt idx="21">
                  <c:v>99.386617534791483</c:v>
                </c:pt>
                <c:pt idx="22">
                  <c:v>99.404319600431393</c:v>
                </c:pt>
                <c:pt idx="23">
                  <c:v>99.422021666071302</c:v>
                </c:pt>
                <c:pt idx="24">
                  <c:v>99.439723731711211</c:v>
                </c:pt>
                <c:pt idx="25">
                  <c:v>99.450266987908648</c:v>
                </c:pt>
                <c:pt idx="26">
                  <c:v>99.453594966233112</c:v>
                </c:pt>
                <c:pt idx="27">
                  <c:v>99.457789376722729</c:v>
                </c:pt>
                <c:pt idx="28">
                  <c:v>99.455823353723801</c:v>
                </c:pt>
                <c:pt idx="29">
                  <c:v>99.446773996640673</c:v>
                </c:pt>
                <c:pt idx="30">
                  <c:v>99.437724639557544</c:v>
                </c:pt>
                <c:pt idx="31">
                  <c:v>99.428675282474416</c:v>
                </c:pt>
                <c:pt idx="32">
                  <c:v>99.419625925391287</c:v>
                </c:pt>
                <c:pt idx="33">
                  <c:v>99.410576568308159</c:v>
                </c:pt>
                <c:pt idx="34">
                  <c:v>99.40152721122503</c:v>
                </c:pt>
                <c:pt idx="35">
                  <c:v>99.392477854141902</c:v>
                </c:pt>
                <c:pt idx="36">
                  <c:v>99.383428497058773</c:v>
                </c:pt>
                <c:pt idx="37">
                  <c:v>99.374379139975645</c:v>
                </c:pt>
                <c:pt idx="38">
                  <c:v>99.365329782892516</c:v>
                </c:pt>
                <c:pt idx="39">
                  <c:v>99.356280425809388</c:v>
                </c:pt>
                <c:pt idx="40">
                  <c:v>99.347231068726259</c:v>
                </c:pt>
                <c:pt idx="41">
                  <c:v>99.338181711643131</c:v>
                </c:pt>
                <c:pt idx="42">
                  <c:v>99.329132354560002</c:v>
                </c:pt>
                <c:pt idx="43">
                  <c:v>99.320082997476874</c:v>
                </c:pt>
                <c:pt idx="44">
                  <c:v>99.311033640393745</c:v>
                </c:pt>
                <c:pt idx="45">
                  <c:v>99.301984283310617</c:v>
                </c:pt>
                <c:pt idx="46">
                  <c:v>99.292934926227488</c:v>
                </c:pt>
                <c:pt idx="47">
                  <c:v>99.28388556914436</c:v>
                </c:pt>
                <c:pt idx="48">
                  <c:v>99.274836212061231</c:v>
                </c:pt>
                <c:pt idx="49">
                  <c:v>99.265786854978103</c:v>
                </c:pt>
                <c:pt idx="50">
                  <c:v>99.256737497894974</c:v>
                </c:pt>
                <c:pt idx="51">
                  <c:v>99.247688140811846</c:v>
                </c:pt>
                <c:pt idx="52">
                  <c:v>99.238638783728717</c:v>
                </c:pt>
                <c:pt idx="53">
                  <c:v>99.229589426645589</c:v>
                </c:pt>
                <c:pt idx="54">
                  <c:v>99.22054006956246</c:v>
                </c:pt>
                <c:pt idx="55">
                  <c:v>99.214966159732725</c:v>
                </c:pt>
                <c:pt idx="56">
                  <c:v>99.20939224990299</c:v>
                </c:pt>
                <c:pt idx="57">
                  <c:v>99.200342892819862</c:v>
                </c:pt>
                <c:pt idx="58">
                  <c:v>99.191293535736733</c:v>
                </c:pt>
                <c:pt idx="59">
                  <c:v>99.182244178653605</c:v>
                </c:pt>
                <c:pt idx="60">
                  <c:v>99.173194821570476</c:v>
                </c:pt>
                <c:pt idx="61">
                  <c:v>99.164145464487348</c:v>
                </c:pt>
                <c:pt idx="62">
                  <c:v>99.155096107404219</c:v>
                </c:pt>
                <c:pt idx="63">
                  <c:v>99.146046750321091</c:v>
                </c:pt>
                <c:pt idx="64">
                  <c:v>99.136997393237962</c:v>
                </c:pt>
                <c:pt idx="65">
                  <c:v>99.127948036154834</c:v>
                </c:pt>
                <c:pt idx="66">
                  <c:v>99.118898679071705</c:v>
                </c:pt>
                <c:pt idx="67">
                  <c:v>99.109849321988577</c:v>
                </c:pt>
                <c:pt idx="68">
                  <c:v>99.100799964905448</c:v>
                </c:pt>
                <c:pt idx="69">
                  <c:v>99.09175060782232</c:v>
                </c:pt>
                <c:pt idx="70">
                  <c:v>99.082701250739191</c:v>
                </c:pt>
                <c:pt idx="71">
                  <c:v>99.073651893656063</c:v>
                </c:pt>
                <c:pt idx="72">
                  <c:v>99.064602536572934</c:v>
                </c:pt>
                <c:pt idx="73">
                  <c:v>99.055553179489806</c:v>
                </c:pt>
                <c:pt idx="74">
                  <c:v>99.046503822406677</c:v>
                </c:pt>
                <c:pt idx="75">
                  <c:v>99.037454465323549</c:v>
                </c:pt>
                <c:pt idx="76">
                  <c:v>99.02840510824042</c:v>
                </c:pt>
                <c:pt idx="77">
                  <c:v>99.019355751157292</c:v>
                </c:pt>
                <c:pt idx="78">
                  <c:v>99.010306394074163</c:v>
                </c:pt>
                <c:pt idx="79">
                  <c:v>99.001257036991035</c:v>
                </c:pt>
                <c:pt idx="80">
                  <c:v>98.992207679907906</c:v>
                </c:pt>
                <c:pt idx="81">
                  <c:v>98.983158322824778</c:v>
                </c:pt>
                <c:pt idx="82">
                  <c:v>98.97410896574165</c:v>
                </c:pt>
                <c:pt idx="83">
                  <c:v>98.965059608658521</c:v>
                </c:pt>
                <c:pt idx="84">
                  <c:v>98.956010251575393</c:v>
                </c:pt>
                <c:pt idx="85">
                  <c:v>98.950433261790579</c:v>
                </c:pt>
                <c:pt idx="86">
                  <c:v>98.954466790911695</c:v>
                </c:pt>
                <c:pt idx="87">
                  <c:v>98.964095701709525</c:v>
                </c:pt>
                <c:pt idx="88">
                  <c:v>98.973671192784792</c:v>
                </c:pt>
                <c:pt idx="89">
                  <c:v>98.983275626138607</c:v>
                </c:pt>
                <c:pt idx="90">
                  <c:v>98.99241965156267</c:v>
                </c:pt>
                <c:pt idx="91">
                  <c:v>99.001563676986734</c:v>
                </c:pt>
                <c:pt idx="92">
                  <c:v>99.007870272163416</c:v>
                </c:pt>
                <c:pt idx="93">
                  <c:v>99.01124060957504</c:v>
                </c:pt>
                <c:pt idx="94">
                  <c:v>99.014512119469003</c:v>
                </c:pt>
                <c:pt idx="95">
                  <c:v>99.018706529958621</c:v>
                </c:pt>
                <c:pt idx="96">
                  <c:v>99.016740506959692</c:v>
                </c:pt>
                <c:pt idx="97">
                  <c:v>99.007691149876564</c:v>
                </c:pt>
                <c:pt idx="98">
                  <c:v>98.998641792793435</c:v>
                </c:pt>
                <c:pt idx="99">
                  <c:v>98.989592435710307</c:v>
                </c:pt>
                <c:pt idx="100">
                  <c:v>98.980543078627178</c:v>
                </c:pt>
                <c:pt idx="101">
                  <c:v>98.97149372154405</c:v>
                </c:pt>
                <c:pt idx="102">
                  <c:v>98.962444364460922</c:v>
                </c:pt>
                <c:pt idx="103">
                  <c:v>98.953395007377793</c:v>
                </c:pt>
                <c:pt idx="104">
                  <c:v>98.944345650294665</c:v>
                </c:pt>
                <c:pt idx="105">
                  <c:v>98.935296293211536</c:v>
                </c:pt>
                <c:pt idx="106">
                  <c:v>98.926246936128408</c:v>
                </c:pt>
                <c:pt idx="107">
                  <c:v>98.917197579045279</c:v>
                </c:pt>
                <c:pt idx="108">
                  <c:v>98.908148221962151</c:v>
                </c:pt>
                <c:pt idx="109">
                  <c:v>98.899098864879022</c:v>
                </c:pt>
                <c:pt idx="110">
                  <c:v>98.890049507795894</c:v>
                </c:pt>
                <c:pt idx="111">
                  <c:v>98.881000150712765</c:v>
                </c:pt>
                <c:pt idx="112">
                  <c:v>98.871950793629637</c:v>
                </c:pt>
                <c:pt idx="113">
                  <c:v>98.862901436546508</c:v>
                </c:pt>
                <c:pt idx="114">
                  <c:v>98.85385207946338</c:v>
                </c:pt>
                <c:pt idx="115">
                  <c:v>98.844802722380251</c:v>
                </c:pt>
                <c:pt idx="116">
                  <c:v>98.835753365297123</c:v>
                </c:pt>
                <c:pt idx="117">
                  <c:v>98.826704008213994</c:v>
                </c:pt>
                <c:pt idx="118">
                  <c:v>98.817654651130866</c:v>
                </c:pt>
                <c:pt idx="119">
                  <c:v>98.808605294047737</c:v>
                </c:pt>
                <c:pt idx="120">
                  <c:v>98.799555936964609</c:v>
                </c:pt>
                <c:pt idx="121">
                  <c:v>98.79050657988148</c:v>
                </c:pt>
                <c:pt idx="122">
                  <c:v>98.781457222798352</c:v>
                </c:pt>
                <c:pt idx="123">
                  <c:v>98.774576817184908</c:v>
                </c:pt>
                <c:pt idx="124">
                  <c:v>98.767696411571464</c:v>
                </c:pt>
                <c:pt idx="125">
                  <c:v>98.758647054488335</c:v>
                </c:pt>
                <c:pt idx="126">
                  <c:v>98.749597697405207</c:v>
                </c:pt>
                <c:pt idx="127">
                  <c:v>98.740548340322079</c:v>
                </c:pt>
                <c:pt idx="128">
                  <c:v>98.73149898323895</c:v>
                </c:pt>
                <c:pt idx="129">
                  <c:v>98.722449626155822</c:v>
                </c:pt>
                <c:pt idx="130">
                  <c:v>98.713400269072693</c:v>
                </c:pt>
                <c:pt idx="131">
                  <c:v>98.704350911989565</c:v>
                </c:pt>
                <c:pt idx="132">
                  <c:v>98.695301554906436</c:v>
                </c:pt>
                <c:pt idx="133">
                  <c:v>98.686252197823308</c:v>
                </c:pt>
                <c:pt idx="134">
                  <c:v>98.677202840740179</c:v>
                </c:pt>
                <c:pt idx="135">
                  <c:v>98.668153483657051</c:v>
                </c:pt>
                <c:pt idx="136">
                  <c:v>98.659104126573922</c:v>
                </c:pt>
                <c:pt idx="137">
                  <c:v>98.650054769490794</c:v>
                </c:pt>
                <c:pt idx="138">
                  <c:v>98.641005412407665</c:v>
                </c:pt>
                <c:pt idx="139">
                  <c:v>98.631956055324537</c:v>
                </c:pt>
                <c:pt idx="140">
                  <c:v>98.622906698241408</c:v>
                </c:pt>
                <c:pt idx="141">
                  <c:v>98.61385734115828</c:v>
                </c:pt>
                <c:pt idx="142">
                  <c:v>98.604807984075151</c:v>
                </c:pt>
                <c:pt idx="143">
                  <c:v>98.595758626992023</c:v>
                </c:pt>
                <c:pt idx="144">
                  <c:v>98.586709269908894</c:v>
                </c:pt>
                <c:pt idx="145">
                  <c:v>98.577659912825766</c:v>
                </c:pt>
                <c:pt idx="146">
                  <c:v>98.568610555742637</c:v>
                </c:pt>
                <c:pt idx="147">
                  <c:v>98.559561198659509</c:v>
                </c:pt>
                <c:pt idx="148">
                  <c:v>98.55051184157638</c:v>
                </c:pt>
                <c:pt idx="149">
                  <c:v>98.541462484493252</c:v>
                </c:pt>
                <c:pt idx="150">
                  <c:v>98.532413127410123</c:v>
                </c:pt>
                <c:pt idx="151">
                  <c:v>98.523363770326995</c:v>
                </c:pt>
                <c:pt idx="152">
                  <c:v>98.514314413243866</c:v>
                </c:pt>
                <c:pt idx="153">
                  <c:v>98.505265056160738</c:v>
                </c:pt>
                <c:pt idx="154">
                  <c:v>98.496215699077609</c:v>
                </c:pt>
                <c:pt idx="155">
                  <c:v>98.490641789247874</c:v>
                </c:pt>
                <c:pt idx="156">
                  <c:v>98.493780476498159</c:v>
                </c:pt>
                <c:pt idx="157">
                  <c:v>98.500151348696221</c:v>
                </c:pt>
                <c:pt idx="158">
                  <c:v>98.505209308404801</c:v>
                </c:pt>
                <c:pt idx="159">
                  <c:v>98.510267268113381</c:v>
                </c:pt>
                <c:pt idx="160">
                  <c:v>98.51486481989221</c:v>
                </c:pt>
                <c:pt idx="161">
                  <c:v>98.51946237167104</c:v>
                </c:pt>
                <c:pt idx="162">
                  <c:v>98.525833243869101</c:v>
                </c:pt>
                <c:pt idx="163">
                  <c:v>98.528463822094125</c:v>
                </c:pt>
                <c:pt idx="164">
                  <c:v>98.522381803239114</c:v>
                </c:pt>
                <c:pt idx="165">
                  <c:v>98.513332446155985</c:v>
                </c:pt>
                <c:pt idx="166">
                  <c:v>98.504283089072857</c:v>
                </c:pt>
                <c:pt idx="167">
                  <c:v>98.495233731989728</c:v>
                </c:pt>
                <c:pt idx="168">
                  <c:v>98.4861843749066</c:v>
                </c:pt>
                <c:pt idx="169">
                  <c:v>98.477135017823471</c:v>
                </c:pt>
                <c:pt idx="170">
                  <c:v>98.468085660740343</c:v>
                </c:pt>
                <c:pt idx="171">
                  <c:v>98.459036303657214</c:v>
                </c:pt>
                <c:pt idx="172">
                  <c:v>98.449986946574086</c:v>
                </c:pt>
                <c:pt idx="173">
                  <c:v>98.440937589490957</c:v>
                </c:pt>
                <c:pt idx="174">
                  <c:v>98.431888232407829</c:v>
                </c:pt>
                <c:pt idx="175">
                  <c:v>98.4228388753247</c:v>
                </c:pt>
                <c:pt idx="176">
                  <c:v>98.413789518241572</c:v>
                </c:pt>
                <c:pt idx="177">
                  <c:v>98.404740161158443</c:v>
                </c:pt>
                <c:pt idx="178">
                  <c:v>98.402398436276485</c:v>
                </c:pt>
                <c:pt idx="179">
                  <c:v>98.409696649706632</c:v>
                </c:pt>
                <c:pt idx="180">
                  <c:v>98.420585011465178</c:v>
                </c:pt>
                <c:pt idx="181">
                  <c:v>98.431394639141104</c:v>
                </c:pt>
                <c:pt idx="182">
                  <c:v>98.441357802363854</c:v>
                </c:pt>
                <c:pt idx="183">
                  <c:v>98.451211077433527</c:v>
                </c:pt>
                <c:pt idx="184">
                  <c:v>98.460644381967441</c:v>
                </c:pt>
                <c:pt idx="185">
                  <c:v>98.469657715965596</c:v>
                </c:pt>
                <c:pt idx="186">
                  <c:v>98.475800137911648</c:v>
                </c:pt>
                <c:pt idx="187">
                  <c:v>98.479994548401265</c:v>
                </c:pt>
                <c:pt idx="188">
                  <c:v>98.478028525402337</c:v>
                </c:pt>
                <c:pt idx="189">
                  <c:v>98.468979168319208</c:v>
                </c:pt>
                <c:pt idx="190">
                  <c:v>98.45992981123608</c:v>
                </c:pt>
                <c:pt idx="191">
                  <c:v>98.450880454152951</c:v>
                </c:pt>
                <c:pt idx="192">
                  <c:v>98.441831097069823</c:v>
                </c:pt>
                <c:pt idx="193">
                  <c:v>98.432781739986694</c:v>
                </c:pt>
                <c:pt idx="194">
                  <c:v>98.423732382903566</c:v>
                </c:pt>
                <c:pt idx="195">
                  <c:v>98.414683025820437</c:v>
                </c:pt>
                <c:pt idx="196">
                  <c:v>98.405633668737309</c:v>
                </c:pt>
                <c:pt idx="197">
                  <c:v>98.396584311654181</c:v>
                </c:pt>
                <c:pt idx="198">
                  <c:v>98.387534954571052</c:v>
                </c:pt>
                <c:pt idx="199">
                  <c:v>98.378485597487924</c:v>
                </c:pt>
                <c:pt idx="200">
                  <c:v>98.369436240404795</c:v>
                </c:pt>
                <c:pt idx="201">
                  <c:v>98.360386883321667</c:v>
                </c:pt>
                <c:pt idx="202">
                  <c:v>98.351337526238538</c:v>
                </c:pt>
                <c:pt idx="203">
                  <c:v>98.34228816915541</c:v>
                </c:pt>
                <c:pt idx="204">
                  <c:v>98.333238812072281</c:v>
                </c:pt>
                <c:pt idx="205">
                  <c:v>98.324189454989153</c:v>
                </c:pt>
                <c:pt idx="206">
                  <c:v>98.315140097906024</c:v>
                </c:pt>
                <c:pt idx="207">
                  <c:v>98.306090740822896</c:v>
                </c:pt>
                <c:pt idx="208">
                  <c:v>98.297041383739767</c:v>
                </c:pt>
                <c:pt idx="209">
                  <c:v>98.287992026656639</c:v>
                </c:pt>
                <c:pt idx="210">
                  <c:v>98.27894266957351</c:v>
                </c:pt>
                <c:pt idx="211">
                  <c:v>98.269893312490382</c:v>
                </c:pt>
                <c:pt idx="212">
                  <c:v>98.260843955407253</c:v>
                </c:pt>
                <c:pt idx="213">
                  <c:v>98.251794598324125</c:v>
                </c:pt>
                <c:pt idx="214">
                  <c:v>98.242745241240996</c:v>
                </c:pt>
                <c:pt idx="215">
                  <c:v>98.233695884157868</c:v>
                </c:pt>
                <c:pt idx="216">
                  <c:v>98.224646527074739</c:v>
                </c:pt>
                <c:pt idx="217">
                  <c:v>98.215597169991611</c:v>
                </c:pt>
                <c:pt idx="218">
                  <c:v>98.210205173768529</c:v>
                </c:pt>
                <c:pt idx="219">
                  <c:v>98.211561788759951</c:v>
                </c:pt>
                <c:pt idx="220">
                  <c:v>98.215477944810388</c:v>
                </c:pt>
                <c:pt idx="221">
                  <c:v>98.218805923134852</c:v>
                </c:pt>
                <c:pt idx="222">
                  <c:v>98.223000333624469</c:v>
                </c:pt>
                <c:pt idx="223">
                  <c:v>98.221034310625541</c:v>
                </c:pt>
                <c:pt idx="224">
                  <c:v>98.211984953542412</c:v>
                </c:pt>
                <c:pt idx="225">
                  <c:v>98.202935596459284</c:v>
                </c:pt>
                <c:pt idx="226">
                  <c:v>98.193886239376155</c:v>
                </c:pt>
                <c:pt idx="227">
                  <c:v>98.184836882293027</c:v>
                </c:pt>
                <c:pt idx="228">
                  <c:v>98.175787525209898</c:v>
                </c:pt>
                <c:pt idx="229">
                  <c:v>98.16673816812677</c:v>
                </c:pt>
                <c:pt idx="230">
                  <c:v>98.157688811043641</c:v>
                </c:pt>
                <c:pt idx="231">
                  <c:v>98.148639453960513</c:v>
                </c:pt>
                <c:pt idx="232">
                  <c:v>98.139590096877384</c:v>
                </c:pt>
                <c:pt idx="233">
                  <c:v>98.130540739794256</c:v>
                </c:pt>
                <c:pt idx="234">
                  <c:v>98.121491382711127</c:v>
                </c:pt>
                <c:pt idx="235">
                  <c:v>98.112442025627999</c:v>
                </c:pt>
                <c:pt idx="236">
                  <c:v>98.103392668544871</c:v>
                </c:pt>
                <c:pt idx="237">
                  <c:v>98.094343311461742</c:v>
                </c:pt>
                <c:pt idx="238">
                  <c:v>98.085293954378614</c:v>
                </c:pt>
                <c:pt idx="239">
                  <c:v>98.076244597295485</c:v>
                </c:pt>
                <c:pt idx="240">
                  <c:v>98.067195240212357</c:v>
                </c:pt>
                <c:pt idx="241">
                  <c:v>98.058145883129228</c:v>
                </c:pt>
                <c:pt idx="242">
                  <c:v>98.0490965260461</c:v>
                </c:pt>
                <c:pt idx="243">
                  <c:v>98.040047168962971</c:v>
                </c:pt>
                <c:pt idx="244">
                  <c:v>98.030997811879843</c:v>
                </c:pt>
                <c:pt idx="245">
                  <c:v>98.021948454796714</c:v>
                </c:pt>
                <c:pt idx="246">
                  <c:v>98.012899097713586</c:v>
                </c:pt>
                <c:pt idx="247">
                  <c:v>98.003849740630457</c:v>
                </c:pt>
                <c:pt idx="248">
                  <c:v>97.994800383547329</c:v>
                </c:pt>
                <c:pt idx="249">
                  <c:v>97.9857510264642</c:v>
                </c:pt>
                <c:pt idx="250">
                  <c:v>97.980177116634465</c:v>
                </c:pt>
                <c:pt idx="251">
                  <c:v>97.97460320680473</c:v>
                </c:pt>
                <c:pt idx="252">
                  <c:v>97.965553849721601</c:v>
                </c:pt>
                <c:pt idx="253">
                  <c:v>97.956504492638473</c:v>
                </c:pt>
                <c:pt idx="254">
                  <c:v>97.947455135555344</c:v>
                </c:pt>
                <c:pt idx="255">
                  <c:v>97.938405778472216</c:v>
                </c:pt>
                <c:pt idx="256">
                  <c:v>97.929356421389087</c:v>
                </c:pt>
                <c:pt idx="257">
                  <c:v>97.920307064305959</c:v>
                </c:pt>
                <c:pt idx="258">
                  <c:v>97.911257707222831</c:v>
                </c:pt>
                <c:pt idx="259">
                  <c:v>97.902208350139702</c:v>
                </c:pt>
                <c:pt idx="260">
                  <c:v>97.893158993056574</c:v>
                </c:pt>
                <c:pt idx="261">
                  <c:v>97.884109635973445</c:v>
                </c:pt>
                <c:pt idx="262">
                  <c:v>97.875060278890317</c:v>
                </c:pt>
                <c:pt idx="263">
                  <c:v>97.866010921807188</c:v>
                </c:pt>
                <c:pt idx="264">
                  <c:v>97.85696156472406</c:v>
                </c:pt>
                <c:pt idx="265">
                  <c:v>97.847912207640931</c:v>
                </c:pt>
                <c:pt idx="266">
                  <c:v>97.838862850557803</c:v>
                </c:pt>
                <c:pt idx="267">
                  <c:v>97.829813493474674</c:v>
                </c:pt>
                <c:pt idx="268">
                  <c:v>97.820764136391546</c:v>
                </c:pt>
                <c:pt idx="269">
                  <c:v>97.811714779308417</c:v>
                </c:pt>
                <c:pt idx="270">
                  <c:v>97.802665422225289</c:v>
                </c:pt>
                <c:pt idx="271">
                  <c:v>97.79361606514216</c:v>
                </c:pt>
                <c:pt idx="272">
                  <c:v>97.784566708059032</c:v>
                </c:pt>
                <c:pt idx="273">
                  <c:v>97.775517350975903</c:v>
                </c:pt>
                <c:pt idx="274">
                  <c:v>97.766467993892775</c:v>
                </c:pt>
                <c:pt idx="275">
                  <c:v>97.757418636809646</c:v>
                </c:pt>
                <c:pt idx="276">
                  <c:v>97.748369279726518</c:v>
                </c:pt>
                <c:pt idx="277">
                  <c:v>97.739319922643389</c:v>
                </c:pt>
                <c:pt idx="278">
                  <c:v>97.730270565560261</c:v>
                </c:pt>
                <c:pt idx="279">
                  <c:v>97.721221208477132</c:v>
                </c:pt>
                <c:pt idx="280">
                  <c:v>97.715644218692319</c:v>
                </c:pt>
                <c:pt idx="281">
                  <c:v>97.719677747813435</c:v>
                </c:pt>
                <c:pt idx="282">
                  <c:v>97.729306658611264</c:v>
                </c:pt>
                <c:pt idx="283">
                  <c:v>97.738882149686532</c:v>
                </c:pt>
                <c:pt idx="284">
                  <c:v>97.748486583040346</c:v>
                </c:pt>
                <c:pt idx="285">
                  <c:v>97.75763060846441</c:v>
                </c:pt>
                <c:pt idx="286">
                  <c:v>97.766774633888474</c:v>
                </c:pt>
                <c:pt idx="287">
                  <c:v>97.773081229065156</c:v>
                </c:pt>
                <c:pt idx="288">
                  <c:v>97.77645156647678</c:v>
                </c:pt>
                <c:pt idx="289">
                  <c:v>97.779723076370743</c:v>
                </c:pt>
                <c:pt idx="290">
                  <c:v>97.783917486860361</c:v>
                </c:pt>
                <c:pt idx="291">
                  <c:v>97.781951463861432</c:v>
                </c:pt>
                <c:pt idx="292">
                  <c:v>97.772902106778304</c:v>
                </c:pt>
                <c:pt idx="293">
                  <c:v>97.763852749695175</c:v>
                </c:pt>
                <c:pt idx="294">
                  <c:v>97.754803392612047</c:v>
                </c:pt>
                <c:pt idx="295">
                  <c:v>97.745754035528918</c:v>
                </c:pt>
                <c:pt idx="296">
                  <c:v>97.73670467844579</c:v>
                </c:pt>
                <c:pt idx="297">
                  <c:v>97.727655321362661</c:v>
                </c:pt>
                <c:pt idx="298">
                  <c:v>97.718605964279533</c:v>
                </c:pt>
                <c:pt idx="299">
                  <c:v>97.709556607196404</c:v>
                </c:pt>
                <c:pt idx="300">
                  <c:v>97.700507250113276</c:v>
                </c:pt>
                <c:pt idx="301">
                  <c:v>97.691457893030147</c:v>
                </c:pt>
                <c:pt idx="302">
                  <c:v>97.682408535947019</c:v>
                </c:pt>
                <c:pt idx="303">
                  <c:v>97.67335917886389</c:v>
                </c:pt>
                <c:pt idx="304">
                  <c:v>97.664309821780762</c:v>
                </c:pt>
                <c:pt idx="305">
                  <c:v>97.655260464697633</c:v>
                </c:pt>
                <c:pt idx="306">
                  <c:v>97.646211107614505</c:v>
                </c:pt>
                <c:pt idx="307">
                  <c:v>97.637161750531376</c:v>
                </c:pt>
                <c:pt idx="308">
                  <c:v>97.628112393448248</c:v>
                </c:pt>
                <c:pt idx="309">
                  <c:v>97.61906303636512</c:v>
                </c:pt>
                <c:pt idx="310">
                  <c:v>97.610013679281991</c:v>
                </c:pt>
                <c:pt idx="311">
                  <c:v>97.600964322198863</c:v>
                </c:pt>
                <c:pt idx="312">
                  <c:v>97.591914965115734</c:v>
                </c:pt>
                <c:pt idx="313">
                  <c:v>97.582865608032606</c:v>
                </c:pt>
                <c:pt idx="314">
                  <c:v>97.573816250949477</c:v>
                </c:pt>
                <c:pt idx="315">
                  <c:v>97.564766893866349</c:v>
                </c:pt>
                <c:pt idx="316">
                  <c:v>97.55571753678322</c:v>
                </c:pt>
                <c:pt idx="317">
                  <c:v>97.546668179700092</c:v>
                </c:pt>
                <c:pt idx="318">
                  <c:v>97.539787774086648</c:v>
                </c:pt>
                <c:pt idx="319">
                  <c:v>97.532907368473204</c:v>
                </c:pt>
                <c:pt idx="320">
                  <c:v>97.523858011390075</c:v>
                </c:pt>
                <c:pt idx="321">
                  <c:v>97.514808654306947</c:v>
                </c:pt>
                <c:pt idx="322">
                  <c:v>97.505759297223818</c:v>
                </c:pt>
                <c:pt idx="323">
                  <c:v>97.49670994014069</c:v>
                </c:pt>
                <c:pt idx="324">
                  <c:v>97.487660583057561</c:v>
                </c:pt>
                <c:pt idx="325">
                  <c:v>97.478611225974433</c:v>
                </c:pt>
                <c:pt idx="326">
                  <c:v>97.469561868891304</c:v>
                </c:pt>
                <c:pt idx="327">
                  <c:v>97.460512511808176</c:v>
                </c:pt>
                <c:pt idx="328">
                  <c:v>97.451463154725047</c:v>
                </c:pt>
                <c:pt idx="329">
                  <c:v>97.442413797641919</c:v>
                </c:pt>
                <c:pt idx="330">
                  <c:v>97.43336444055879</c:v>
                </c:pt>
                <c:pt idx="331">
                  <c:v>97.424315083475662</c:v>
                </c:pt>
                <c:pt idx="332">
                  <c:v>97.415265726392533</c:v>
                </c:pt>
                <c:pt idx="333">
                  <c:v>97.406216369309405</c:v>
                </c:pt>
                <c:pt idx="334">
                  <c:v>97.397167012226276</c:v>
                </c:pt>
                <c:pt idx="335">
                  <c:v>97.388117655143148</c:v>
                </c:pt>
                <c:pt idx="336">
                  <c:v>97.37906829806002</c:v>
                </c:pt>
                <c:pt idx="337">
                  <c:v>97.370018940976891</c:v>
                </c:pt>
                <c:pt idx="338">
                  <c:v>97.360969583893763</c:v>
                </c:pt>
                <c:pt idx="339">
                  <c:v>97.351920226810634</c:v>
                </c:pt>
                <c:pt idx="340">
                  <c:v>97.342870869727506</c:v>
                </c:pt>
                <c:pt idx="341">
                  <c:v>97.333821512644377</c:v>
                </c:pt>
                <c:pt idx="342">
                  <c:v>97.324772155561249</c:v>
                </c:pt>
                <c:pt idx="343">
                  <c:v>97.31572279847812</c:v>
                </c:pt>
                <c:pt idx="344">
                  <c:v>97.306673441394992</c:v>
                </c:pt>
                <c:pt idx="345">
                  <c:v>97.297624084311863</c:v>
                </c:pt>
                <c:pt idx="346">
                  <c:v>97.288574727228735</c:v>
                </c:pt>
                <c:pt idx="347">
                  <c:v>97.279525370145606</c:v>
                </c:pt>
                <c:pt idx="348">
                  <c:v>97.270476013062478</c:v>
                </c:pt>
                <c:pt idx="349">
                  <c:v>97.261426655979349</c:v>
                </c:pt>
                <c:pt idx="350">
                  <c:v>97.255852746149614</c:v>
                </c:pt>
                <c:pt idx="351">
                  <c:v>97.258991433399899</c:v>
                </c:pt>
                <c:pt idx="352">
                  <c:v>97.265362305597961</c:v>
                </c:pt>
                <c:pt idx="353">
                  <c:v>97.270420265306541</c:v>
                </c:pt>
                <c:pt idx="354">
                  <c:v>97.275478225015121</c:v>
                </c:pt>
                <c:pt idx="355">
                  <c:v>97.28007577679395</c:v>
                </c:pt>
                <c:pt idx="356">
                  <c:v>97.284673328572779</c:v>
                </c:pt>
                <c:pt idx="357">
                  <c:v>97.291044200770841</c:v>
                </c:pt>
                <c:pt idx="358">
                  <c:v>97.293674778995864</c:v>
                </c:pt>
                <c:pt idx="359">
                  <c:v>97.287592760140853</c:v>
                </c:pt>
                <c:pt idx="360">
                  <c:v>97.278543403057725</c:v>
                </c:pt>
                <c:pt idx="361">
                  <c:v>97.269494045974596</c:v>
                </c:pt>
                <c:pt idx="362">
                  <c:v>97.260444688891468</c:v>
                </c:pt>
                <c:pt idx="363">
                  <c:v>97.25139533180834</c:v>
                </c:pt>
                <c:pt idx="364">
                  <c:v>97.242345974725211</c:v>
                </c:pt>
                <c:pt idx="365">
                  <c:v>97.233296617642083</c:v>
                </c:pt>
                <c:pt idx="366">
                  <c:v>97.224247260558954</c:v>
                </c:pt>
                <c:pt idx="367">
                  <c:v>97.215197903475826</c:v>
                </c:pt>
                <c:pt idx="368">
                  <c:v>97.206148546392697</c:v>
                </c:pt>
                <c:pt idx="369">
                  <c:v>97.197099189309569</c:v>
                </c:pt>
                <c:pt idx="370">
                  <c:v>97.18804983222644</c:v>
                </c:pt>
                <c:pt idx="371">
                  <c:v>97.179000475143312</c:v>
                </c:pt>
                <c:pt idx="372">
                  <c:v>97.169951118060183</c:v>
                </c:pt>
                <c:pt idx="373">
                  <c:v>97.167609393178225</c:v>
                </c:pt>
                <c:pt idx="374">
                  <c:v>97.174907606608372</c:v>
                </c:pt>
                <c:pt idx="375">
                  <c:v>97.185795968366918</c:v>
                </c:pt>
                <c:pt idx="376">
                  <c:v>97.196605596042843</c:v>
                </c:pt>
                <c:pt idx="377">
                  <c:v>97.206568759265593</c:v>
                </c:pt>
                <c:pt idx="378">
                  <c:v>97.216422034335267</c:v>
                </c:pt>
                <c:pt idx="379">
                  <c:v>97.225855338869181</c:v>
                </c:pt>
                <c:pt idx="380">
                  <c:v>97.234868672867336</c:v>
                </c:pt>
                <c:pt idx="381">
                  <c:v>97.241011094813388</c:v>
                </c:pt>
                <c:pt idx="382">
                  <c:v>97.245205505303005</c:v>
                </c:pt>
                <c:pt idx="383">
                  <c:v>97.243239482304077</c:v>
                </c:pt>
                <c:pt idx="384">
                  <c:v>97.234190125220948</c:v>
                </c:pt>
                <c:pt idx="385">
                  <c:v>97.22514076813782</c:v>
                </c:pt>
                <c:pt idx="386">
                  <c:v>97.216091411054691</c:v>
                </c:pt>
                <c:pt idx="387">
                  <c:v>97.207042053971563</c:v>
                </c:pt>
                <c:pt idx="388">
                  <c:v>97.197992696888434</c:v>
                </c:pt>
                <c:pt idx="389">
                  <c:v>97.188943339805306</c:v>
                </c:pt>
                <c:pt idx="390">
                  <c:v>97.179893982722177</c:v>
                </c:pt>
                <c:pt idx="391">
                  <c:v>97.170844625639049</c:v>
                </c:pt>
                <c:pt idx="392">
                  <c:v>97.16179526855592</c:v>
                </c:pt>
                <c:pt idx="393">
                  <c:v>97.152745911472792</c:v>
                </c:pt>
                <c:pt idx="394">
                  <c:v>97.143696554389663</c:v>
                </c:pt>
                <c:pt idx="395">
                  <c:v>97.134647197306535</c:v>
                </c:pt>
                <c:pt idx="396">
                  <c:v>97.125597840223406</c:v>
                </c:pt>
                <c:pt idx="397">
                  <c:v>97.116548483140278</c:v>
                </c:pt>
                <c:pt idx="398">
                  <c:v>97.107499126057149</c:v>
                </c:pt>
                <c:pt idx="399">
                  <c:v>97.098449768974021</c:v>
                </c:pt>
                <c:pt idx="400">
                  <c:v>97.089400411890892</c:v>
                </c:pt>
                <c:pt idx="401">
                  <c:v>97.080351054807764</c:v>
                </c:pt>
                <c:pt idx="402">
                  <c:v>97.071301697724635</c:v>
                </c:pt>
                <c:pt idx="403">
                  <c:v>97.062252340641507</c:v>
                </c:pt>
                <c:pt idx="404">
                  <c:v>97.053202983558378</c:v>
                </c:pt>
                <c:pt idx="405">
                  <c:v>97.04415362647525</c:v>
                </c:pt>
                <c:pt idx="406">
                  <c:v>97.035104269392122</c:v>
                </c:pt>
                <c:pt idx="407">
                  <c:v>97.026054912308993</c:v>
                </c:pt>
                <c:pt idx="408">
                  <c:v>97.017005555225865</c:v>
                </c:pt>
                <c:pt idx="409">
                  <c:v>97.007956198142736</c:v>
                </c:pt>
                <c:pt idx="410">
                  <c:v>96.998906841059608</c:v>
                </c:pt>
                <c:pt idx="411">
                  <c:v>96.989857483976479</c:v>
                </c:pt>
                <c:pt idx="412">
                  <c:v>96.980808126893351</c:v>
                </c:pt>
                <c:pt idx="413">
                  <c:v>96.975416130670268</c:v>
                </c:pt>
                <c:pt idx="414">
                  <c:v>96.976772745661691</c:v>
                </c:pt>
                <c:pt idx="415">
                  <c:v>96.980688901712128</c:v>
                </c:pt>
                <c:pt idx="416">
                  <c:v>96.984016880036592</c:v>
                </c:pt>
                <c:pt idx="417">
                  <c:v>96.988211290526209</c:v>
                </c:pt>
                <c:pt idx="418">
                  <c:v>96.986245267527281</c:v>
                </c:pt>
                <c:pt idx="419">
                  <c:v>96.977195910444152</c:v>
                </c:pt>
                <c:pt idx="420">
                  <c:v>96.968146553361024</c:v>
                </c:pt>
                <c:pt idx="421">
                  <c:v>96.959097196277895</c:v>
                </c:pt>
                <c:pt idx="422">
                  <c:v>96.950047839194767</c:v>
                </c:pt>
                <c:pt idx="423">
                  <c:v>96.940998482111638</c:v>
                </c:pt>
                <c:pt idx="424">
                  <c:v>96.93194912502851</c:v>
                </c:pt>
                <c:pt idx="425">
                  <c:v>96.922899767945381</c:v>
                </c:pt>
                <c:pt idx="426">
                  <c:v>96.913850410862253</c:v>
                </c:pt>
                <c:pt idx="427">
                  <c:v>96.904801053779124</c:v>
                </c:pt>
                <c:pt idx="428">
                  <c:v>96.895751696695996</c:v>
                </c:pt>
                <c:pt idx="429">
                  <c:v>96.886702339612867</c:v>
                </c:pt>
                <c:pt idx="430">
                  <c:v>96.877652982529739</c:v>
                </c:pt>
                <c:pt idx="431">
                  <c:v>96.86860362544661</c:v>
                </c:pt>
                <c:pt idx="432">
                  <c:v>96.859554268363482</c:v>
                </c:pt>
                <c:pt idx="433">
                  <c:v>96.850504911280353</c:v>
                </c:pt>
                <c:pt idx="434">
                  <c:v>96.841455554197225</c:v>
                </c:pt>
                <c:pt idx="435">
                  <c:v>96.832406197114096</c:v>
                </c:pt>
                <c:pt idx="436">
                  <c:v>96.823356840030968</c:v>
                </c:pt>
                <c:pt idx="437">
                  <c:v>96.814307482947839</c:v>
                </c:pt>
                <c:pt idx="438">
                  <c:v>96.805258125864711</c:v>
                </c:pt>
                <c:pt idx="439">
                  <c:v>96.796208768781582</c:v>
                </c:pt>
                <c:pt idx="440">
                  <c:v>96.787159411698454</c:v>
                </c:pt>
                <c:pt idx="441">
                  <c:v>96.778110054615325</c:v>
                </c:pt>
                <c:pt idx="442">
                  <c:v>96.769060697532197</c:v>
                </c:pt>
                <c:pt idx="443">
                  <c:v>96.760011340449068</c:v>
                </c:pt>
                <c:pt idx="444">
                  <c:v>96.75096198336594</c:v>
                </c:pt>
                <c:pt idx="445">
                  <c:v>96.745388073536205</c:v>
                </c:pt>
                <c:pt idx="446">
                  <c:v>96.73981416370647</c:v>
                </c:pt>
                <c:pt idx="447">
                  <c:v>96.730764806623341</c:v>
                </c:pt>
                <c:pt idx="448">
                  <c:v>96.721715449540213</c:v>
                </c:pt>
                <c:pt idx="449">
                  <c:v>96.712666092457084</c:v>
                </c:pt>
                <c:pt idx="450">
                  <c:v>96.703616735373956</c:v>
                </c:pt>
                <c:pt idx="451">
                  <c:v>96.694567378290827</c:v>
                </c:pt>
                <c:pt idx="452">
                  <c:v>96.685518021207699</c:v>
                </c:pt>
                <c:pt idx="453">
                  <c:v>96.67646866412457</c:v>
                </c:pt>
                <c:pt idx="454">
                  <c:v>96.667419307041442</c:v>
                </c:pt>
                <c:pt idx="455">
                  <c:v>96.658369949958313</c:v>
                </c:pt>
                <c:pt idx="456">
                  <c:v>96.649320592875185</c:v>
                </c:pt>
                <c:pt idx="457">
                  <c:v>96.640271235792056</c:v>
                </c:pt>
                <c:pt idx="458">
                  <c:v>96.631221878708928</c:v>
                </c:pt>
                <c:pt idx="459">
                  <c:v>96.622172521625799</c:v>
                </c:pt>
                <c:pt idx="460">
                  <c:v>96.613123164542671</c:v>
                </c:pt>
                <c:pt idx="461">
                  <c:v>96.604073807459542</c:v>
                </c:pt>
                <c:pt idx="462">
                  <c:v>96.595024450376414</c:v>
                </c:pt>
                <c:pt idx="463">
                  <c:v>96.585975093293285</c:v>
                </c:pt>
                <c:pt idx="464">
                  <c:v>96.576925736210157</c:v>
                </c:pt>
                <c:pt idx="465">
                  <c:v>96.567876379127028</c:v>
                </c:pt>
                <c:pt idx="466">
                  <c:v>96.5588270220439</c:v>
                </c:pt>
                <c:pt idx="467">
                  <c:v>96.549777664960772</c:v>
                </c:pt>
                <c:pt idx="468">
                  <c:v>96.540728307877643</c:v>
                </c:pt>
                <c:pt idx="469">
                  <c:v>96.531678950794515</c:v>
                </c:pt>
                <c:pt idx="470">
                  <c:v>96.522629593711386</c:v>
                </c:pt>
                <c:pt idx="471">
                  <c:v>96.513580236628258</c:v>
                </c:pt>
                <c:pt idx="472">
                  <c:v>96.504530879545129</c:v>
                </c:pt>
                <c:pt idx="473">
                  <c:v>96.495481522462001</c:v>
                </c:pt>
                <c:pt idx="474">
                  <c:v>96.486432165378872</c:v>
                </c:pt>
                <c:pt idx="475">
                  <c:v>96.480855175594058</c:v>
                </c:pt>
                <c:pt idx="476">
                  <c:v>96.484888704715175</c:v>
                </c:pt>
                <c:pt idx="477">
                  <c:v>96.494517615513004</c:v>
                </c:pt>
                <c:pt idx="478">
                  <c:v>96.504093106588272</c:v>
                </c:pt>
                <c:pt idx="479">
                  <c:v>96.513697539942086</c:v>
                </c:pt>
                <c:pt idx="480">
                  <c:v>96.52284156536615</c:v>
                </c:pt>
                <c:pt idx="481">
                  <c:v>96.531985590790214</c:v>
                </c:pt>
                <c:pt idx="482">
                  <c:v>96.538292185966895</c:v>
                </c:pt>
                <c:pt idx="483">
                  <c:v>96.54166252337852</c:v>
                </c:pt>
                <c:pt idx="484">
                  <c:v>96.544934033272483</c:v>
                </c:pt>
                <c:pt idx="485">
                  <c:v>96.5491284437621</c:v>
                </c:pt>
                <c:pt idx="486">
                  <c:v>96.547162420763172</c:v>
                </c:pt>
                <c:pt idx="487">
                  <c:v>96.538113063680044</c:v>
                </c:pt>
                <c:pt idx="488">
                  <c:v>96.529063706596915</c:v>
                </c:pt>
                <c:pt idx="489">
                  <c:v>96.520014349513787</c:v>
                </c:pt>
                <c:pt idx="490">
                  <c:v>96.510964992430658</c:v>
                </c:pt>
                <c:pt idx="491">
                  <c:v>96.50191563534753</c:v>
                </c:pt>
                <c:pt idx="492">
                  <c:v>96.492866278264401</c:v>
                </c:pt>
                <c:pt idx="493">
                  <c:v>96.483816921181273</c:v>
                </c:pt>
                <c:pt idx="494">
                  <c:v>96.474767564098144</c:v>
                </c:pt>
                <c:pt idx="495">
                  <c:v>96.465718207015016</c:v>
                </c:pt>
                <c:pt idx="496">
                  <c:v>96.456668849931887</c:v>
                </c:pt>
                <c:pt idx="497">
                  <c:v>96.447619492848759</c:v>
                </c:pt>
                <c:pt idx="498">
                  <c:v>96.43857013576563</c:v>
                </c:pt>
                <c:pt idx="499">
                  <c:v>96.429520778682502</c:v>
                </c:pt>
                <c:pt idx="500">
                  <c:v>96.420471421599373</c:v>
                </c:pt>
                <c:pt idx="501">
                  <c:v>96.411422064516245</c:v>
                </c:pt>
                <c:pt idx="502">
                  <c:v>96.402372707433116</c:v>
                </c:pt>
                <c:pt idx="503">
                  <c:v>96.393323350349988</c:v>
                </c:pt>
                <c:pt idx="504">
                  <c:v>96.384273993266859</c:v>
                </c:pt>
                <c:pt idx="505">
                  <c:v>96.375224636183731</c:v>
                </c:pt>
                <c:pt idx="506">
                  <c:v>96.366175279100602</c:v>
                </c:pt>
                <c:pt idx="507">
                  <c:v>96.357125922017474</c:v>
                </c:pt>
                <c:pt idx="508">
                  <c:v>96.348076564934345</c:v>
                </c:pt>
                <c:pt idx="509">
                  <c:v>96.339027207851217</c:v>
                </c:pt>
                <c:pt idx="510">
                  <c:v>96.329977850768088</c:v>
                </c:pt>
                <c:pt idx="511">
                  <c:v>96.32092849368496</c:v>
                </c:pt>
                <c:pt idx="512">
                  <c:v>96.311879136601831</c:v>
                </c:pt>
                <c:pt idx="513">
                  <c:v>96.304998730988387</c:v>
                </c:pt>
                <c:pt idx="514">
                  <c:v>96.298118325374944</c:v>
                </c:pt>
                <c:pt idx="515">
                  <c:v>96.289068968291815</c:v>
                </c:pt>
                <c:pt idx="516">
                  <c:v>96.280019611208687</c:v>
                </c:pt>
                <c:pt idx="517">
                  <c:v>96.270970254125558</c:v>
                </c:pt>
                <c:pt idx="518">
                  <c:v>96.26192089704243</c:v>
                </c:pt>
                <c:pt idx="519">
                  <c:v>96.252871539959301</c:v>
                </c:pt>
                <c:pt idx="520">
                  <c:v>96.243822182876173</c:v>
                </c:pt>
                <c:pt idx="521">
                  <c:v>96.234772825793044</c:v>
                </c:pt>
                <c:pt idx="522">
                  <c:v>96.225723468709916</c:v>
                </c:pt>
                <c:pt idx="523">
                  <c:v>96.216674111626787</c:v>
                </c:pt>
                <c:pt idx="524">
                  <c:v>96.207624754543659</c:v>
                </c:pt>
                <c:pt idx="525">
                  <c:v>96.19857539746053</c:v>
                </c:pt>
                <c:pt idx="526">
                  <c:v>96.189526040377402</c:v>
                </c:pt>
                <c:pt idx="527">
                  <c:v>96.180476683294273</c:v>
                </c:pt>
                <c:pt idx="528">
                  <c:v>96.171427326211145</c:v>
                </c:pt>
                <c:pt idx="529">
                  <c:v>96.162377969128016</c:v>
                </c:pt>
                <c:pt idx="530">
                  <c:v>96.153328612044888</c:v>
                </c:pt>
                <c:pt idx="531">
                  <c:v>96.144279254961759</c:v>
                </c:pt>
                <c:pt idx="532">
                  <c:v>96.135229897878631</c:v>
                </c:pt>
                <c:pt idx="533">
                  <c:v>96.126180540795502</c:v>
                </c:pt>
                <c:pt idx="534">
                  <c:v>96.117131183712374</c:v>
                </c:pt>
                <c:pt idx="535">
                  <c:v>96.108081826629245</c:v>
                </c:pt>
                <c:pt idx="536">
                  <c:v>96.099032469546117</c:v>
                </c:pt>
                <c:pt idx="537">
                  <c:v>96.089983112462988</c:v>
                </c:pt>
                <c:pt idx="538">
                  <c:v>96.08093375537986</c:v>
                </c:pt>
                <c:pt idx="539">
                  <c:v>96.071884398296731</c:v>
                </c:pt>
                <c:pt idx="540">
                  <c:v>96.062835041213603</c:v>
                </c:pt>
                <c:pt idx="541">
                  <c:v>96.053785684130474</c:v>
                </c:pt>
                <c:pt idx="542">
                  <c:v>96.044736327047346</c:v>
                </c:pt>
                <c:pt idx="543">
                  <c:v>96.035686969964217</c:v>
                </c:pt>
                <c:pt idx="544">
                  <c:v>96.026637612881089</c:v>
                </c:pt>
                <c:pt idx="545">
                  <c:v>96.021063703051354</c:v>
                </c:pt>
                <c:pt idx="546">
                  <c:v>96.024202390301639</c:v>
                </c:pt>
                <c:pt idx="547">
                  <c:v>96.030573262499701</c:v>
                </c:pt>
                <c:pt idx="548">
                  <c:v>96.035631222208281</c:v>
                </c:pt>
                <c:pt idx="549">
                  <c:v>96.040689181916861</c:v>
                </c:pt>
                <c:pt idx="550">
                  <c:v>96.04528673369569</c:v>
                </c:pt>
                <c:pt idx="551">
                  <c:v>96.049884285474519</c:v>
                </c:pt>
                <c:pt idx="552">
                  <c:v>96.056255157672581</c:v>
                </c:pt>
                <c:pt idx="553">
                  <c:v>96.058885735897604</c:v>
                </c:pt>
                <c:pt idx="554">
                  <c:v>96.052803717042593</c:v>
                </c:pt>
                <c:pt idx="555">
                  <c:v>96.043754359959465</c:v>
                </c:pt>
                <c:pt idx="556">
                  <c:v>96.034705002876336</c:v>
                </c:pt>
                <c:pt idx="557">
                  <c:v>96.025655645793208</c:v>
                </c:pt>
                <c:pt idx="558">
                  <c:v>96.016606288710079</c:v>
                </c:pt>
                <c:pt idx="559">
                  <c:v>96.007556931626951</c:v>
                </c:pt>
                <c:pt idx="560">
                  <c:v>95.998507574543822</c:v>
                </c:pt>
                <c:pt idx="561">
                  <c:v>95.989458217460694</c:v>
                </c:pt>
                <c:pt idx="562">
                  <c:v>95.980408860377565</c:v>
                </c:pt>
                <c:pt idx="563">
                  <c:v>95.971359503294437</c:v>
                </c:pt>
                <c:pt idx="564">
                  <c:v>95.962310146211308</c:v>
                </c:pt>
                <c:pt idx="565">
                  <c:v>95.95326078912818</c:v>
                </c:pt>
                <c:pt idx="566">
                  <c:v>95.944211432045051</c:v>
                </c:pt>
                <c:pt idx="567">
                  <c:v>95.935162074961923</c:v>
                </c:pt>
                <c:pt idx="568">
                  <c:v>95.932820350079965</c:v>
                </c:pt>
                <c:pt idx="569">
                  <c:v>95.940118563510111</c:v>
                </c:pt>
                <c:pt idx="570">
                  <c:v>95.951006925268658</c:v>
                </c:pt>
                <c:pt idx="571">
                  <c:v>95.961816552944583</c:v>
                </c:pt>
                <c:pt idx="572">
                  <c:v>95.971779716167333</c:v>
                </c:pt>
                <c:pt idx="573">
                  <c:v>95.981632991237007</c:v>
                </c:pt>
                <c:pt idx="574">
                  <c:v>95.991066295770921</c:v>
                </c:pt>
                <c:pt idx="575">
                  <c:v>96.000079629769075</c:v>
                </c:pt>
                <c:pt idx="576">
                  <c:v>96.006222051715127</c:v>
                </c:pt>
                <c:pt idx="577">
                  <c:v>96.010416462204745</c:v>
                </c:pt>
                <c:pt idx="578">
                  <c:v>96.008450439205816</c:v>
                </c:pt>
                <c:pt idx="579">
                  <c:v>95.999401082122688</c:v>
                </c:pt>
                <c:pt idx="580">
                  <c:v>95.990351725039559</c:v>
                </c:pt>
                <c:pt idx="581">
                  <c:v>95.981302367956431</c:v>
                </c:pt>
                <c:pt idx="582">
                  <c:v>95.972253010873303</c:v>
                </c:pt>
                <c:pt idx="583">
                  <c:v>95.963203653790174</c:v>
                </c:pt>
                <c:pt idx="584">
                  <c:v>95.954154296707046</c:v>
                </c:pt>
                <c:pt idx="585">
                  <c:v>95.945104939623917</c:v>
                </c:pt>
                <c:pt idx="586">
                  <c:v>95.936055582540789</c:v>
                </c:pt>
                <c:pt idx="587">
                  <c:v>95.92700622545766</c:v>
                </c:pt>
                <c:pt idx="588">
                  <c:v>95.917956868374532</c:v>
                </c:pt>
                <c:pt idx="589">
                  <c:v>95.908907511291403</c:v>
                </c:pt>
                <c:pt idx="590">
                  <c:v>95.899858154208275</c:v>
                </c:pt>
                <c:pt idx="591">
                  <c:v>95.890808797125146</c:v>
                </c:pt>
                <c:pt idx="592">
                  <c:v>95.881759440042018</c:v>
                </c:pt>
                <c:pt idx="593">
                  <c:v>95.872710082958889</c:v>
                </c:pt>
                <c:pt idx="594">
                  <c:v>95.863660725875761</c:v>
                </c:pt>
                <c:pt idx="595">
                  <c:v>95.854611368792632</c:v>
                </c:pt>
                <c:pt idx="596">
                  <c:v>95.845562011709504</c:v>
                </c:pt>
                <c:pt idx="597">
                  <c:v>95.836512654626375</c:v>
                </c:pt>
                <c:pt idx="598">
                  <c:v>95.827463297543247</c:v>
                </c:pt>
                <c:pt idx="599">
                  <c:v>95.818413940460118</c:v>
                </c:pt>
                <c:pt idx="600">
                  <c:v>95.80936458337699</c:v>
                </c:pt>
                <c:pt idx="601">
                  <c:v>95.800315226293861</c:v>
                </c:pt>
                <c:pt idx="602">
                  <c:v>95.791265869210733</c:v>
                </c:pt>
                <c:pt idx="603">
                  <c:v>95.782216512127604</c:v>
                </c:pt>
                <c:pt idx="604">
                  <c:v>95.773167155044476</c:v>
                </c:pt>
                <c:pt idx="605">
                  <c:v>95.764117797961347</c:v>
                </c:pt>
                <c:pt idx="606">
                  <c:v>95.755068440878219</c:v>
                </c:pt>
                <c:pt idx="607">
                  <c:v>95.74601908379509</c:v>
                </c:pt>
                <c:pt idx="608">
                  <c:v>95.740627087572008</c:v>
                </c:pt>
                <c:pt idx="609">
                  <c:v>95.741983702563431</c:v>
                </c:pt>
                <c:pt idx="610">
                  <c:v>95.745899858613868</c:v>
                </c:pt>
                <c:pt idx="611">
                  <c:v>95.749227836938331</c:v>
                </c:pt>
                <c:pt idx="612">
                  <c:v>95.753422247427949</c:v>
                </c:pt>
                <c:pt idx="613">
                  <c:v>95.75145622442902</c:v>
                </c:pt>
                <c:pt idx="614">
                  <c:v>95.742406867345892</c:v>
                </c:pt>
                <c:pt idx="615">
                  <c:v>95.733357510262763</c:v>
                </c:pt>
                <c:pt idx="616">
                  <c:v>95.724308153179635</c:v>
                </c:pt>
                <c:pt idx="617">
                  <c:v>95.715258796096506</c:v>
                </c:pt>
                <c:pt idx="618">
                  <c:v>95.706209439013378</c:v>
                </c:pt>
                <c:pt idx="619">
                  <c:v>95.697160081930249</c:v>
                </c:pt>
                <c:pt idx="620">
                  <c:v>95.688110724847121</c:v>
                </c:pt>
                <c:pt idx="621">
                  <c:v>95.679061367763993</c:v>
                </c:pt>
                <c:pt idx="622">
                  <c:v>95.670012010680864</c:v>
                </c:pt>
                <c:pt idx="623">
                  <c:v>95.660962653597736</c:v>
                </c:pt>
                <c:pt idx="624">
                  <c:v>95.651913296514607</c:v>
                </c:pt>
                <c:pt idx="625">
                  <c:v>95.642863939431479</c:v>
                </c:pt>
                <c:pt idx="626">
                  <c:v>95.63381458234835</c:v>
                </c:pt>
                <c:pt idx="627">
                  <c:v>95.624765225265222</c:v>
                </c:pt>
                <c:pt idx="628">
                  <c:v>95.615715868182093</c:v>
                </c:pt>
                <c:pt idx="629">
                  <c:v>95.606666511098965</c:v>
                </c:pt>
                <c:pt idx="630">
                  <c:v>95.597617154015836</c:v>
                </c:pt>
                <c:pt idx="631">
                  <c:v>95.588567796932708</c:v>
                </c:pt>
                <c:pt idx="632">
                  <c:v>95.579518439849579</c:v>
                </c:pt>
                <c:pt idx="633">
                  <c:v>95.570469082766451</c:v>
                </c:pt>
                <c:pt idx="634">
                  <c:v>95.561419725683322</c:v>
                </c:pt>
                <c:pt idx="635">
                  <c:v>95.552370368600194</c:v>
                </c:pt>
                <c:pt idx="636">
                  <c:v>95.543321011517065</c:v>
                </c:pt>
                <c:pt idx="637">
                  <c:v>95.534271654433937</c:v>
                </c:pt>
                <c:pt idx="638">
                  <c:v>95.525222297350808</c:v>
                </c:pt>
                <c:pt idx="639">
                  <c:v>95.51617294026768</c:v>
                </c:pt>
                <c:pt idx="640">
                  <c:v>95.510599030437945</c:v>
                </c:pt>
                <c:pt idx="641">
                  <c:v>95.505025120608209</c:v>
                </c:pt>
                <c:pt idx="642">
                  <c:v>95.495975763525081</c:v>
                </c:pt>
                <c:pt idx="643">
                  <c:v>95.486926406441953</c:v>
                </c:pt>
                <c:pt idx="644">
                  <c:v>95.477877049358824</c:v>
                </c:pt>
                <c:pt idx="645">
                  <c:v>95.468827692275696</c:v>
                </c:pt>
                <c:pt idx="646">
                  <c:v>95.459778335192567</c:v>
                </c:pt>
                <c:pt idx="647">
                  <c:v>95.450728978109439</c:v>
                </c:pt>
                <c:pt idx="648">
                  <c:v>95.44167962102631</c:v>
                </c:pt>
                <c:pt idx="649">
                  <c:v>95.432630263943182</c:v>
                </c:pt>
                <c:pt idx="650">
                  <c:v>95.423580906860053</c:v>
                </c:pt>
                <c:pt idx="651">
                  <c:v>95.414531549776925</c:v>
                </c:pt>
                <c:pt idx="652">
                  <c:v>95.405482192693796</c:v>
                </c:pt>
                <c:pt idx="653">
                  <c:v>95.396432835610668</c:v>
                </c:pt>
                <c:pt idx="654">
                  <c:v>95.387383478527539</c:v>
                </c:pt>
                <c:pt idx="655">
                  <c:v>95.378334121444411</c:v>
                </c:pt>
                <c:pt idx="656">
                  <c:v>95.369284764361282</c:v>
                </c:pt>
                <c:pt idx="657">
                  <c:v>95.360235407278154</c:v>
                </c:pt>
                <c:pt idx="658">
                  <c:v>95.351186050195025</c:v>
                </c:pt>
                <c:pt idx="659">
                  <c:v>95.342136693111897</c:v>
                </c:pt>
                <c:pt idx="660">
                  <c:v>95.333087336028768</c:v>
                </c:pt>
                <c:pt idx="661">
                  <c:v>95.32403797894564</c:v>
                </c:pt>
                <c:pt idx="662">
                  <c:v>95.314988621862511</c:v>
                </c:pt>
                <c:pt idx="663">
                  <c:v>95.305939264779383</c:v>
                </c:pt>
                <c:pt idx="664">
                  <c:v>95.296889907696254</c:v>
                </c:pt>
                <c:pt idx="665">
                  <c:v>95.287840550613126</c:v>
                </c:pt>
                <c:pt idx="666">
                  <c:v>95.278791193529997</c:v>
                </c:pt>
                <c:pt idx="667">
                  <c:v>95.269741836446869</c:v>
                </c:pt>
                <c:pt idx="668">
                  <c:v>95.26069247936374</c:v>
                </c:pt>
                <c:pt idx="669">
                  <c:v>95.251643122280612</c:v>
                </c:pt>
                <c:pt idx="670">
                  <c:v>95.246066132495798</c:v>
                </c:pt>
                <c:pt idx="671">
                  <c:v>95.250099661616915</c:v>
                </c:pt>
                <c:pt idx="672">
                  <c:v>95.259728572414744</c:v>
                </c:pt>
                <c:pt idx="673">
                  <c:v>95.269304063490011</c:v>
                </c:pt>
                <c:pt idx="674">
                  <c:v>95.278908496843826</c:v>
                </c:pt>
                <c:pt idx="675">
                  <c:v>95.28805252226789</c:v>
                </c:pt>
                <c:pt idx="676">
                  <c:v>95.297196547691954</c:v>
                </c:pt>
                <c:pt idx="677">
                  <c:v>95.303503142868635</c:v>
                </c:pt>
                <c:pt idx="678">
                  <c:v>95.30687348028026</c:v>
                </c:pt>
                <c:pt idx="679">
                  <c:v>95.310144990174223</c:v>
                </c:pt>
                <c:pt idx="680">
                  <c:v>95.31433940066384</c:v>
                </c:pt>
                <c:pt idx="681">
                  <c:v>95.312373377664912</c:v>
                </c:pt>
                <c:pt idx="682">
                  <c:v>95.303324020581783</c:v>
                </c:pt>
                <c:pt idx="683">
                  <c:v>95.294274663498655</c:v>
                </c:pt>
                <c:pt idx="684">
                  <c:v>95.285225306415526</c:v>
                </c:pt>
                <c:pt idx="685">
                  <c:v>95.276175949332398</c:v>
                </c:pt>
                <c:pt idx="686">
                  <c:v>95.267126592249269</c:v>
                </c:pt>
                <c:pt idx="687">
                  <c:v>95.258077235166141</c:v>
                </c:pt>
                <c:pt idx="688">
                  <c:v>95.249027878083012</c:v>
                </c:pt>
                <c:pt idx="689">
                  <c:v>95.239978520999884</c:v>
                </c:pt>
                <c:pt idx="690">
                  <c:v>95.230929163916755</c:v>
                </c:pt>
                <c:pt idx="691">
                  <c:v>95.221879806833627</c:v>
                </c:pt>
                <c:pt idx="692">
                  <c:v>95.212830449750498</c:v>
                </c:pt>
                <c:pt idx="693">
                  <c:v>95.20378109266737</c:v>
                </c:pt>
                <c:pt idx="694">
                  <c:v>95.194731735584242</c:v>
                </c:pt>
                <c:pt idx="695">
                  <c:v>95.185682378501113</c:v>
                </c:pt>
                <c:pt idx="696">
                  <c:v>95.176633021417985</c:v>
                </c:pt>
                <c:pt idx="697">
                  <c:v>95.167583664334856</c:v>
                </c:pt>
                <c:pt idx="698">
                  <c:v>95.158534307251728</c:v>
                </c:pt>
                <c:pt idx="699">
                  <c:v>95.149484950168599</c:v>
                </c:pt>
                <c:pt idx="700">
                  <c:v>95.140435593085471</c:v>
                </c:pt>
                <c:pt idx="701">
                  <c:v>95.131386236002342</c:v>
                </c:pt>
                <c:pt idx="702">
                  <c:v>95.122336878919214</c:v>
                </c:pt>
                <c:pt idx="703">
                  <c:v>95.113287521836085</c:v>
                </c:pt>
                <c:pt idx="704">
                  <c:v>95.104238164752957</c:v>
                </c:pt>
                <c:pt idx="705">
                  <c:v>95.095188807669828</c:v>
                </c:pt>
                <c:pt idx="706">
                  <c:v>95.0861394505867</c:v>
                </c:pt>
                <c:pt idx="707">
                  <c:v>95.077090093503571</c:v>
                </c:pt>
                <c:pt idx="708">
                  <c:v>95.070209687890127</c:v>
                </c:pt>
                <c:pt idx="709">
                  <c:v>95.063329282276683</c:v>
                </c:pt>
                <c:pt idx="710">
                  <c:v>95.054279925193555</c:v>
                </c:pt>
                <c:pt idx="711">
                  <c:v>95.045230568110426</c:v>
                </c:pt>
                <c:pt idx="712">
                  <c:v>95.036181211027298</c:v>
                </c:pt>
                <c:pt idx="713">
                  <c:v>95.027131853944169</c:v>
                </c:pt>
                <c:pt idx="714">
                  <c:v>95.018082496861041</c:v>
                </c:pt>
                <c:pt idx="715">
                  <c:v>95.009033139777912</c:v>
                </c:pt>
                <c:pt idx="716">
                  <c:v>94.999983782694784</c:v>
                </c:pt>
                <c:pt idx="717">
                  <c:v>94.990934425611655</c:v>
                </c:pt>
                <c:pt idx="718">
                  <c:v>94.981885068528527</c:v>
                </c:pt>
                <c:pt idx="719">
                  <c:v>94.972835711445398</c:v>
                </c:pt>
                <c:pt idx="720">
                  <c:v>94.96378635436227</c:v>
                </c:pt>
                <c:pt idx="721">
                  <c:v>94.954736997279142</c:v>
                </c:pt>
                <c:pt idx="722">
                  <c:v>94.945687640196013</c:v>
                </c:pt>
                <c:pt idx="723">
                  <c:v>94.936638283112885</c:v>
                </c:pt>
                <c:pt idx="724">
                  <c:v>94.927588926029756</c:v>
                </c:pt>
                <c:pt idx="725">
                  <c:v>94.918539568946628</c:v>
                </c:pt>
                <c:pt idx="726">
                  <c:v>94.909490211863499</c:v>
                </c:pt>
                <c:pt idx="727">
                  <c:v>94.900440854780371</c:v>
                </c:pt>
                <c:pt idx="728">
                  <c:v>94.891391497697242</c:v>
                </c:pt>
                <c:pt idx="729">
                  <c:v>94.882342140614114</c:v>
                </c:pt>
                <c:pt idx="730">
                  <c:v>94.873292783530985</c:v>
                </c:pt>
                <c:pt idx="731">
                  <c:v>94.864243426447857</c:v>
                </c:pt>
                <c:pt idx="732">
                  <c:v>94.855194069364728</c:v>
                </c:pt>
                <c:pt idx="733">
                  <c:v>94.8461447122816</c:v>
                </c:pt>
                <c:pt idx="734">
                  <c:v>94.837095355198471</c:v>
                </c:pt>
                <c:pt idx="735">
                  <c:v>94.828045998115343</c:v>
                </c:pt>
                <c:pt idx="736">
                  <c:v>94.818996641032214</c:v>
                </c:pt>
                <c:pt idx="737">
                  <c:v>94.809947283949086</c:v>
                </c:pt>
                <c:pt idx="738">
                  <c:v>94.800897926865957</c:v>
                </c:pt>
                <c:pt idx="739">
                  <c:v>94.791848569782829</c:v>
                </c:pt>
                <c:pt idx="740">
                  <c:v>94.786274659953094</c:v>
                </c:pt>
                <c:pt idx="741">
                  <c:v>94.789413347203379</c:v>
                </c:pt>
                <c:pt idx="742">
                  <c:v>94.79578421940144</c:v>
                </c:pt>
                <c:pt idx="743">
                  <c:v>94.80084217911002</c:v>
                </c:pt>
                <c:pt idx="744">
                  <c:v>94.8059001388186</c:v>
                </c:pt>
                <c:pt idx="745">
                  <c:v>94.81049769059743</c:v>
                </c:pt>
                <c:pt idx="746">
                  <c:v>94.815095242376259</c:v>
                </c:pt>
                <c:pt idx="747">
                  <c:v>94.821466114574321</c:v>
                </c:pt>
                <c:pt idx="748">
                  <c:v>94.824096692799344</c:v>
                </c:pt>
                <c:pt idx="749">
                  <c:v>94.818014673944333</c:v>
                </c:pt>
                <c:pt idx="750">
                  <c:v>94.808965316861205</c:v>
                </c:pt>
                <c:pt idx="751">
                  <c:v>94.799915959778076</c:v>
                </c:pt>
                <c:pt idx="752">
                  <c:v>94.790866602694948</c:v>
                </c:pt>
                <c:pt idx="753">
                  <c:v>94.781817245611819</c:v>
                </c:pt>
                <c:pt idx="754">
                  <c:v>94.772767888528691</c:v>
                </c:pt>
                <c:pt idx="755">
                  <c:v>94.763718531445562</c:v>
                </c:pt>
                <c:pt idx="756">
                  <c:v>94.754669174362434</c:v>
                </c:pt>
                <c:pt idx="757">
                  <c:v>94.745619817279305</c:v>
                </c:pt>
                <c:pt idx="758">
                  <c:v>94.736570460196177</c:v>
                </c:pt>
                <c:pt idx="759">
                  <c:v>94.727521103113048</c:v>
                </c:pt>
                <c:pt idx="760">
                  <c:v>94.71847174602992</c:v>
                </c:pt>
                <c:pt idx="761">
                  <c:v>94.709422388946791</c:v>
                </c:pt>
                <c:pt idx="762">
                  <c:v>94.700373031863663</c:v>
                </c:pt>
                <c:pt idx="763">
                  <c:v>94.698031306981704</c:v>
                </c:pt>
                <c:pt idx="764">
                  <c:v>94.705329520411851</c:v>
                </c:pt>
                <c:pt idx="765">
                  <c:v>94.716217882170398</c:v>
                </c:pt>
                <c:pt idx="766">
                  <c:v>94.727027509846323</c:v>
                </c:pt>
                <c:pt idx="767">
                  <c:v>94.736990673069073</c:v>
                </c:pt>
                <c:pt idx="768">
                  <c:v>94.746843948138746</c:v>
                </c:pt>
                <c:pt idx="769">
                  <c:v>94.75627725267266</c:v>
                </c:pt>
                <c:pt idx="770">
                  <c:v>94.765290586670815</c:v>
                </c:pt>
                <c:pt idx="771">
                  <c:v>94.771433008616867</c:v>
                </c:pt>
                <c:pt idx="772">
                  <c:v>94.775627419106485</c:v>
                </c:pt>
                <c:pt idx="773">
                  <c:v>94.773661396107556</c:v>
                </c:pt>
                <c:pt idx="774">
                  <c:v>94.764612039024428</c:v>
                </c:pt>
                <c:pt idx="775">
                  <c:v>94.755562681941299</c:v>
                </c:pt>
                <c:pt idx="776">
                  <c:v>94.746513324858171</c:v>
                </c:pt>
                <c:pt idx="777">
                  <c:v>94.737463967775042</c:v>
                </c:pt>
                <c:pt idx="778">
                  <c:v>94.728414610691914</c:v>
                </c:pt>
                <c:pt idx="779">
                  <c:v>94.719365253608785</c:v>
                </c:pt>
                <c:pt idx="780">
                  <c:v>94.710315896525657</c:v>
                </c:pt>
                <c:pt idx="781">
                  <c:v>94.701266539442528</c:v>
                </c:pt>
                <c:pt idx="782">
                  <c:v>94.6922171823594</c:v>
                </c:pt>
                <c:pt idx="783">
                  <c:v>94.683167825276271</c:v>
                </c:pt>
                <c:pt idx="784">
                  <c:v>94.674118468193143</c:v>
                </c:pt>
                <c:pt idx="785">
                  <c:v>94.665069111110014</c:v>
                </c:pt>
                <c:pt idx="786">
                  <c:v>94.656019754026886</c:v>
                </c:pt>
                <c:pt idx="787">
                  <c:v>94.646970396943757</c:v>
                </c:pt>
                <c:pt idx="788">
                  <c:v>94.637921039860629</c:v>
                </c:pt>
                <c:pt idx="789">
                  <c:v>94.6288716827775</c:v>
                </c:pt>
                <c:pt idx="790">
                  <c:v>94.619822325694372</c:v>
                </c:pt>
                <c:pt idx="791">
                  <c:v>94.610772968611244</c:v>
                </c:pt>
                <c:pt idx="792">
                  <c:v>94.601723611528115</c:v>
                </c:pt>
                <c:pt idx="793">
                  <c:v>94.592674254444987</c:v>
                </c:pt>
                <c:pt idx="794">
                  <c:v>94.583624897361858</c:v>
                </c:pt>
                <c:pt idx="795">
                  <c:v>94.57457554027873</c:v>
                </c:pt>
                <c:pt idx="796">
                  <c:v>94.565526183195601</c:v>
                </c:pt>
                <c:pt idx="797">
                  <c:v>94.556476826112473</c:v>
                </c:pt>
                <c:pt idx="798">
                  <c:v>94.547427469029344</c:v>
                </c:pt>
                <c:pt idx="799">
                  <c:v>94.538378111946216</c:v>
                </c:pt>
                <c:pt idx="800">
                  <c:v>94.529328754863087</c:v>
                </c:pt>
                <c:pt idx="801">
                  <c:v>94.520279397779959</c:v>
                </c:pt>
                <c:pt idx="802">
                  <c:v>94.51123004069683</c:v>
                </c:pt>
                <c:pt idx="803">
                  <c:v>94.502180683613702</c:v>
                </c:pt>
                <c:pt idx="804">
                  <c:v>94.493131326530573</c:v>
                </c:pt>
                <c:pt idx="805">
                  <c:v>94.484081969447445</c:v>
                </c:pt>
                <c:pt idx="806">
                  <c:v>94.477201563834001</c:v>
                </c:pt>
                <c:pt idx="807">
                  <c:v>94.470321158220557</c:v>
                </c:pt>
                <c:pt idx="808">
                  <c:v>94.461271801137428</c:v>
                </c:pt>
                <c:pt idx="809">
                  <c:v>94.4522224440543</c:v>
                </c:pt>
                <c:pt idx="810">
                  <c:v>94.443173086971171</c:v>
                </c:pt>
                <c:pt idx="811">
                  <c:v>94.434123729888043</c:v>
                </c:pt>
                <c:pt idx="812">
                  <c:v>94.425074372804914</c:v>
                </c:pt>
                <c:pt idx="813">
                  <c:v>94.416025015721786</c:v>
                </c:pt>
                <c:pt idx="814">
                  <c:v>94.406975658638657</c:v>
                </c:pt>
                <c:pt idx="815">
                  <c:v>94.397926301555529</c:v>
                </c:pt>
                <c:pt idx="816">
                  <c:v>94.388876944472401</c:v>
                </c:pt>
                <c:pt idx="817">
                  <c:v>94.379827587389272</c:v>
                </c:pt>
                <c:pt idx="818">
                  <c:v>94.370778230306144</c:v>
                </c:pt>
                <c:pt idx="819">
                  <c:v>94.361728873223015</c:v>
                </c:pt>
                <c:pt idx="820">
                  <c:v>94.352679516139887</c:v>
                </c:pt>
                <c:pt idx="821">
                  <c:v>94.343630159056758</c:v>
                </c:pt>
                <c:pt idx="822">
                  <c:v>94.33458080197363</c:v>
                </c:pt>
                <c:pt idx="823">
                  <c:v>94.325531444890501</c:v>
                </c:pt>
                <c:pt idx="824">
                  <c:v>94.316482087807373</c:v>
                </c:pt>
                <c:pt idx="825">
                  <c:v>94.307432730724244</c:v>
                </c:pt>
                <c:pt idx="826">
                  <c:v>94.298383373641116</c:v>
                </c:pt>
                <c:pt idx="827">
                  <c:v>94.289334016557987</c:v>
                </c:pt>
                <c:pt idx="828">
                  <c:v>94.280284659474859</c:v>
                </c:pt>
                <c:pt idx="829">
                  <c:v>94.27123530239173</c:v>
                </c:pt>
                <c:pt idx="830">
                  <c:v>94.262185945308602</c:v>
                </c:pt>
                <c:pt idx="831">
                  <c:v>94.253136588225473</c:v>
                </c:pt>
                <c:pt idx="832">
                  <c:v>94.244087231142345</c:v>
                </c:pt>
                <c:pt idx="833">
                  <c:v>94.235037874059216</c:v>
                </c:pt>
                <c:pt idx="834">
                  <c:v>94.225988516976088</c:v>
                </c:pt>
                <c:pt idx="835">
                  <c:v>94.216939159892959</c:v>
                </c:pt>
                <c:pt idx="836">
                  <c:v>94.207889802809831</c:v>
                </c:pt>
                <c:pt idx="837">
                  <c:v>94.198840445726702</c:v>
                </c:pt>
                <c:pt idx="838">
                  <c:v>94.189791088643574</c:v>
                </c:pt>
                <c:pt idx="839">
                  <c:v>94.180741731560445</c:v>
                </c:pt>
                <c:pt idx="840">
                  <c:v>94.171692374477317</c:v>
                </c:pt>
                <c:pt idx="841">
                  <c:v>94.162643017394188</c:v>
                </c:pt>
                <c:pt idx="842">
                  <c:v>94.15359366031106</c:v>
                </c:pt>
                <c:pt idx="843">
                  <c:v>94.144544303227931</c:v>
                </c:pt>
                <c:pt idx="844">
                  <c:v>94.135494946144803</c:v>
                </c:pt>
                <c:pt idx="845">
                  <c:v>94.126445589061674</c:v>
                </c:pt>
                <c:pt idx="846">
                  <c:v>94.117396231978546</c:v>
                </c:pt>
                <c:pt idx="847">
                  <c:v>94.108346874895417</c:v>
                </c:pt>
                <c:pt idx="848">
                  <c:v>94.099297517812289</c:v>
                </c:pt>
                <c:pt idx="849">
                  <c:v>94.090248160729161</c:v>
                </c:pt>
                <c:pt idx="850">
                  <c:v>94.081198803646032</c:v>
                </c:pt>
                <c:pt idx="851">
                  <c:v>94.072149446562904</c:v>
                </c:pt>
                <c:pt idx="852">
                  <c:v>94.063100089479775</c:v>
                </c:pt>
                <c:pt idx="853">
                  <c:v>94.054050732396647</c:v>
                </c:pt>
                <c:pt idx="854">
                  <c:v>94.045001375313518</c:v>
                </c:pt>
                <c:pt idx="855">
                  <c:v>94.03595201823039</c:v>
                </c:pt>
                <c:pt idx="856">
                  <c:v>94.026902661147261</c:v>
                </c:pt>
                <c:pt idx="857">
                  <c:v>94.017853304064133</c:v>
                </c:pt>
                <c:pt idx="858">
                  <c:v>94.008803946981004</c:v>
                </c:pt>
                <c:pt idx="859">
                  <c:v>93.999754589897876</c:v>
                </c:pt>
                <c:pt idx="860">
                  <c:v>93.990705232814747</c:v>
                </c:pt>
                <c:pt idx="861">
                  <c:v>93.981655875731619</c:v>
                </c:pt>
                <c:pt idx="862">
                  <c:v>93.97260651864849</c:v>
                </c:pt>
                <c:pt idx="863">
                  <c:v>93.963557161565362</c:v>
                </c:pt>
                <c:pt idx="864">
                  <c:v>93.954507804482233</c:v>
                </c:pt>
                <c:pt idx="865">
                  <c:v>93.945458447399105</c:v>
                </c:pt>
                <c:pt idx="866">
                  <c:v>93.936409090315976</c:v>
                </c:pt>
                <c:pt idx="867">
                  <c:v>93.927359733232848</c:v>
                </c:pt>
                <c:pt idx="868">
                  <c:v>93.918310376149719</c:v>
                </c:pt>
                <c:pt idx="869">
                  <c:v>93.909261019066591</c:v>
                </c:pt>
                <c:pt idx="870">
                  <c:v>93.900211661983462</c:v>
                </c:pt>
                <c:pt idx="871">
                  <c:v>93.891162304900334</c:v>
                </c:pt>
                <c:pt idx="872">
                  <c:v>93.882112947817205</c:v>
                </c:pt>
                <c:pt idx="873">
                  <c:v>93.873063590734077</c:v>
                </c:pt>
                <c:pt idx="874">
                  <c:v>93.864014233650948</c:v>
                </c:pt>
                <c:pt idx="875">
                  <c:v>93.85496487656782</c:v>
                </c:pt>
                <c:pt idx="876">
                  <c:v>93.845915519484691</c:v>
                </c:pt>
                <c:pt idx="877">
                  <c:v>93.836866162401563</c:v>
                </c:pt>
                <c:pt idx="878">
                  <c:v>93.827816805318434</c:v>
                </c:pt>
                <c:pt idx="879">
                  <c:v>93.818767448235306</c:v>
                </c:pt>
                <c:pt idx="880">
                  <c:v>93.809718091152178</c:v>
                </c:pt>
                <c:pt idx="881">
                  <c:v>93.800668734069049</c:v>
                </c:pt>
                <c:pt idx="882">
                  <c:v>93.791619376985921</c:v>
                </c:pt>
                <c:pt idx="883">
                  <c:v>93.782570019902792</c:v>
                </c:pt>
                <c:pt idx="884">
                  <c:v>93.773520662819664</c:v>
                </c:pt>
                <c:pt idx="885">
                  <c:v>93.764471305736535</c:v>
                </c:pt>
                <c:pt idx="886">
                  <c:v>93.755421948653407</c:v>
                </c:pt>
                <c:pt idx="887">
                  <c:v>93.746372591570278</c:v>
                </c:pt>
                <c:pt idx="888">
                  <c:v>93.73732323448715</c:v>
                </c:pt>
                <c:pt idx="889">
                  <c:v>93.728273877404021</c:v>
                </c:pt>
                <c:pt idx="890">
                  <c:v>93.719224520320893</c:v>
                </c:pt>
                <c:pt idx="891">
                  <c:v>93.712154545749726</c:v>
                </c:pt>
                <c:pt idx="892">
                  <c:v>93.716609504465524</c:v>
                </c:pt>
                <c:pt idx="893">
                  <c:v>93.729730101518641</c:v>
                </c:pt>
                <c:pt idx="894">
                  <c:v>93.741970786134061</c:v>
                </c:pt>
                <c:pt idx="895">
                  <c:v>93.754211470749482</c:v>
                </c:pt>
                <c:pt idx="896">
                  <c:v>93.76610057141589</c:v>
                </c:pt>
                <c:pt idx="897">
                  <c:v>93.777074220895599</c:v>
                </c:pt>
                <c:pt idx="898">
                  <c:v>93.788888804532618</c:v>
                </c:pt>
                <c:pt idx="899">
                  <c:v>93.792953201019017</c:v>
                </c:pt>
                <c:pt idx="900">
                  <c:v>93.785883226447851</c:v>
                </c:pt>
                <c:pt idx="901">
                  <c:v>93.776833869364722</c:v>
                </c:pt>
                <c:pt idx="902">
                  <c:v>93.767784512281594</c:v>
                </c:pt>
                <c:pt idx="903">
                  <c:v>93.758735155198465</c:v>
                </c:pt>
                <c:pt idx="904">
                  <c:v>93.749685798115337</c:v>
                </c:pt>
                <c:pt idx="905">
                  <c:v>93.740636441032208</c:v>
                </c:pt>
                <c:pt idx="906">
                  <c:v>93.73158708394908</c:v>
                </c:pt>
                <c:pt idx="907">
                  <c:v>93.722537726865951</c:v>
                </c:pt>
                <c:pt idx="908">
                  <c:v>93.713488369782823</c:v>
                </c:pt>
                <c:pt idx="909">
                  <c:v>93.704439012699694</c:v>
                </c:pt>
                <c:pt idx="910">
                  <c:v>93.695389655616566</c:v>
                </c:pt>
                <c:pt idx="911">
                  <c:v>93.686340298533437</c:v>
                </c:pt>
                <c:pt idx="912">
                  <c:v>93.677290941450309</c:v>
                </c:pt>
                <c:pt idx="913">
                  <c:v>93.668241584367181</c:v>
                </c:pt>
                <c:pt idx="914">
                  <c:v>93.659192227284052</c:v>
                </c:pt>
                <c:pt idx="915">
                  <c:v>93.650142870200924</c:v>
                </c:pt>
                <c:pt idx="916">
                  <c:v>93.641093513117795</c:v>
                </c:pt>
                <c:pt idx="917">
                  <c:v>93.632044156034667</c:v>
                </c:pt>
                <c:pt idx="918">
                  <c:v>93.622994798951538</c:v>
                </c:pt>
                <c:pt idx="919">
                  <c:v>93.61394544186841</c:v>
                </c:pt>
                <c:pt idx="920">
                  <c:v>93.604896084785281</c:v>
                </c:pt>
                <c:pt idx="921">
                  <c:v>93.595846727702153</c:v>
                </c:pt>
                <c:pt idx="922">
                  <c:v>93.586797370619024</c:v>
                </c:pt>
                <c:pt idx="923">
                  <c:v>93.577748013535896</c:v>
                </c:pt>
                <c:pt idx="924">
                  <c:v>93.568698656452767</c:v>
                </c:pt>
                <c:pt idx="925">
                  <c:v>93.559649299369639</c:v>
                </c:pt>
                <c:pt idx="926">
                  <c:v>93.55059994228651</c:v>
                </c:pt>
                <c:pt idx="927">
                  <c:v>93.541550585203382</c:v>
                </c:pt>
                <c:pt idx="928">
                  <c:v>93.532501228120253</c:v>
                </c:pt>
                <c:pt idx="929">
                  <c:v>93.523451871037125</c:v>
                </c:pt>
                <c:pt idx="930">
                  <c:v>93.514402513953996</c:v>
                </c:pt>
                <c:pt idx="931">
                  <c:v>93.505353156870868</c:v>
                </c:pt>
                <c:pt idx="932">
                  <c:v>93.496303799787739</c:v>
                </c:pt>
                <c:pt idx="933">
                  <c:v>93.487254442704611</c:v>
                </c:pt>
                <c:pt idx="934">
                  <c:v>93.478205085621482</c:v>
                </c:pt>
                <c:pt idx="935">
                  <c:v>93.469155728538354</c:v>
                </c:pt>
                <c:pt idx="936">
                  <c:v>93.460106371455225</c:v>
                </c:pt>
                <c:pt idx="937">
                  <c:v>93.451057014372097</c:v>
                </c:pt>
                <c:pt idx="938">
                  <c:v>93.442007657288968</c:v>
                </c:pt>
                <c:pt idx="939">
                  <c:v>93.43295830020584</c:v>
                </c:pt>
                <c:pt idx="940">
                  <c:v>93.423908943122711</c:v>
                </c:pt>
                <c:pt idx="941">
                  <c:v>93.414859586039583</c:v>
                </c:pt>
                <c:pt idx="942">
                  <c:v>93.405810228956454</c:v>
                </c:pt>
                <c:pt idx="943">
                  <c:v>93.396760871873326</c:v>
                </c:pt>
                <c:pt idx="944">
                  <c:v>93.387711514790197</c:v>
                </c:pt>
                <c:pt idx="945">
                  <c:v>93.378662157707069</c:v>
                </c:pt>
                <c:pt idx="946">
                  <c:v>93.369612800623941</c:v>
                </c:pt>
                <c:pt idx="947">
                  <c:v>93.360563443540812</c:v>
                </c:pt>
                <c:pt idx="948">
                  <c:v>93.351514086457684</c:v>
                </c:pt>
                <c:pt idx="949">
                  <c:v>93.342464729374555</c:v>
                </c:pt>
                <c:pt idx="950">
                  <c:v>93.333415372291427</c:v>
                </c:pt>
                <c:pt idx="951">
                  <c:v>93.324366015208298</c:v>
                </c:pt>
                <c:pt idx="952">
                  <c:v>93.31531665812517</c:v>
                </c:pt>
                <c:pt idx="953">
                  <c:v>93.306267301042041</c:v>
                </c:pt>
                <c:pt idx="954">
                  <c:v>93.297217943958913</c:v>
                </c:pt>
                <c:pt idx="955">
                  <c:v>93.288168586875784</c:v>
                </c:pt>
                <c:pt idx="956">
                  <c:v>93.279119229792656</c:v>
                </c:pt>
                <c:pt idx="957">
                  <c:v>93.270069872709527</c:v>
                </c:pt>
                <c:pt idx="958">
                  <c:v>93.261020515626399</c:v>
                </c:pt>
                <c:pt idx="959">
                  <c:v>93.25197115854327</c:v>
                </c:pt>
                <c:pt idx="960">
                  <c:v>93.242921801460142</c:v>
                </c:pt>
                <c:pt idx="961">
                  <c:v>93.233872444377013</c:v>
                </c:pt>
                <c:pt idx="962">
                  <c:v>93.224823087293885</c:v>
                </c:pt>
                <c:pt idx="963">
                  <c:v>93.215773730210756</c:v>
                </c:pt>
                <c:pt idx="964">
                  <c:v>93.206724373127628</c:v>
                </c:pt>
                <c:pt idx="965">
                  <c:v>93.197675016044499</c:v>
                </c:pt>
                <c:pt idx="966">
                  <c:v>93.188625658961371</c:v>
                </c:pt>
                <c:pt idx="967">
                  <c:v>93.179576301878242</c:v>
                </c:pt>
                <c:pt idx="968">
                  <c:v>93.170526944795114</c:v>
                </c:pt>
                <c:pt idx="969">
                  <c:v>93.161477587711985</c:v>
                </c:pt>
                <c:pt idx="970">
                  <c:v>93.152428230628857</c:v>
                </c:pt>
                <c:pt idx="971">
                  <c:v>93.143378873545728</c:v>
                </c:pt>
                <c:pt idx="972">
                  <c:v>93.1343295164626</c:v>
                </c:pt>
                <c:pt idx="973">
                  <c:v>93.125280159379471</c:v>
                </c:pt>
                <c:pt idx="974">
                  <c:v>93.116230802296343</c:v>
                </c:pt>
                <c:pt idx="975">
                  <c:v>93.107181445213214</c:v>
                </c:pt>
                <c:pt idx="976">
                  <c:v>93.098132088130086</c:v>
                </c:pt>
                <c:pt idx="977">
                  <c:v>93.089082731046958</c:v>
                </c:pt>
                <c:pt idx="978">
                  <c:v>93.080033373963829</c:v>
                </c:pt>
                <c:pt idx="979">
                  <c:v>93.070984016880701</c:v>
                </c:pt>
                <c:pt idx="980">
                  <c:v>93.061934659797572</c:v>
                </c:pt>
                <c:pt idx="981">
                  <c:v>93.052885302714444</c:v>
                </c:pt>
                <c:pt idx="982">
                  <c:v>93.043835945631315</c:v>
                </c:pt>
                <c:pt idx="983">
                  <c:v>93.034786588548187</c:v>
                </c:pt>
                <c:pt idx="984">
                  <c:v>93.025737231465058</c:v>
                </c:pt>
                <c:pt idx="985">
                  <c:v>93.01668787438193</c:v>
                </c:pt>
                <c:pt idx="986">
                  <c:v>93.007638517298801</c:v>
                </c:pt>
                <c:pt idx="987">
                  <c:v>92.998589160215673</c:v>
                </c:pt>
                <c:pt idx="988">
                  <c:v>92.989539803132544</c:v>
                </c:pt>
                <c:pt idx="989">
                  <c:v>92.980490446049416</c:v>
                </c:pt>
                <c:pt idx="990">
                  <c:v>92.971441088966287</c:v>
                </c:pt>
                <c:pt idx="991">
                  <c:v>92.962391731883159</c:v>
                </c:pt>
                <c:pt idx="992">
                  <c:v>92.95334237480003</c:v>
                </c:pt>
                <c:pt idx="993">
                  <c:v>92.944293017716902</c:v>
                </c:pt>
                <c:pt idx="994">
                  <c:v>92.935243660633773</c:v>
                </c:pt>
                <c:pt idx="995">
                  <c:v>92.926194303550645</c:v>
                </c:pt>
                <c:pt idx="996">
                  <c:v>92.917144946467516</c:v>
                </c:pt>
                <c:pt idx="997">
                  <c:v>92.908095589384388</c:v>
                </c:pt>
                <c:pt idx="998">
                  <c:v>92.899046232301259</c:v>
                </c:pt>
                <c:pt idx="999">
                  <c:v>92.889996875218131</c:v>
                </c:pt>
                <c:pt idx="1000">
                  <c:v>92.880947518135002</c:v>
                </c:pt>
                <c:pt idx="1001">
                  <c:v>92.871898161051874</c:v>
                </c:pt>
                <c:pt idx="1002">
                  <c:v>92.862848803968745</c:v>
                </c:pt>
                <c:pt idx="1003">
                  <c:v>92.853799446885617</c:v>
                </c:pt>
                <c:pt idx="1004">
                  <c:v>92.844750089802488</c:v>
                </c:pt>
                <c:pt idx="1005">
                  <c:v>92.83570073271936</c:v>
                </c:pt>
                <c:pt idx="1006">
                  <c:v>92.826651375636231</c:v>
                </c:pt>
                <c:pt idx="1007">
                  <c:v>92.817602018553103</c:v>
                </c:pt>
                <c:pt idx="1008">
                  <c:v>92.808552661469975</c:v>
                </c:pt>
                <c:pt idx="1009">
                  <c:v>92.799503304386846</c:v>
                </c:pt>
                <c:pt idx="1010">
                  <c:v>92.790453947303718</c:v>
                </c:pt>
                <c:pt idx="1011">
                  <c:v>92.781404590220589</c:v>
                </c:pt>
                <c:pt idx="1012">
                  <c:v>92.772355233137461</c:v>
                </c:pt>
                <c:pt idx="1013">
                  <c:v>92.763305876054332</c:v>
                </c:pt>
                <c:pt idx="1014">
                  <c:v>92.754256518971204</c:v>
                </c:pt>
                <c:pt idx="1015">
                  <c:v>92.745207161888075</c:v>
                </c:pt>
                <c:pt idx="1016">
                  <c:v>92.736157804804947</c:v>
                </c:pt>
                <c:pt idx="1017">
                  <c:v>92.727108447721818</c:v>
                </c:pt>
                <c:pt idx="1018">
                  <c:v>92.71805909063869</c:v>
                </c:pt>
                <c:pt idx="1019">
                  <c:v>92.709009733555561</c:v>
                </c:pt>
                <c:pt idx="1020">
                  <c:v>92.699960376472433</c:v>
                </c:pt>
                <c:pt idx="1021">
                  <c:v>92.690911019389304</c:v>
                </c:pt>
                <c:pt idx="1022">
                  <c:v>92.681861662306176</c:v>
                </c:pt>
                <c:pt idx="1023">
                  <c:v>92.672812305223047</c:v>
                </c:pt>
                <c:pt idx="1024">
                  <c:v>92.663762948139919</c:v>
                </c:pt>
                <c:pt idx="1025">
                  <c:v>92.65471359105679</c:v>
                </c:pt>
                <c:pt idx="1026">
                  <c:v>92.645664233973662</c:v>
                </c:pt>
                <c:pt idx="1027">
                  <c:v>92.636614876890533</c:v>
                </c:pt>
                <c:pt idx="1028">
                  <c:v>92.627565519807405</c:v>
                </c:pt>
                <c:pt idx="1029">
                  <c:v>92.618516162724276</c:v>
                </c:pt>
                <c:pt idx="1030">
                  <c:v>92.609466805641148</c:v>
                </c:pt>
                <c:pt idx="1031">
                  <c:v>92.600417448558019</c:v>
                </c:pt>
                <c:pt idx="1032">
                  <c:v>92.591368091474891</c:v>
                </c:pt>
                <c:pt idx="1033">
                  <c:v>92.582318734391762</c:v>
                </c:pt>
                <c:pt idx="1034">
                  <c:v>92.573269377308634</c:v>
                </c:pt>
                <c:pt idx="1035">
                  <c:v>92.564220020225505</c:v>
                </c:pt>
                <c:pt idx="1036">
                  <c:v>92.555170663142377</c:v>
                </c:pt>
                <c:pt idx="1037">
                  <c:v>92.546121306059248</c:v>
                </c:pt>
                <c:pt idx="1038">
                  <c:v>92.53707194897612</c:v>
                </c:pt>
                <c:pt idx="1039">
                  <c:v>92.528022591892991</c:v>
                </c:pt>
                <c:pt idx="1040">
                  <c:v>92.518973234809863</c:v>
                </c:pt>
                <c:pt idx="1041">
                  <c:v>92.509923877726735</c:v>
                </c:pt>
                <c:pt idx="1042">
                  <c:v>92.500874520643606</c:v>
                </c:pt>
                <c:pt idx="1043">
                  <c:v>92.491825163560478</c:v>
                </c:pt>
                <c:pt idx="1044">
                  <c:v>92.482775806477349</c:v>
                </c:pt>
                <c:pt idx="1045">
                  <c:v>92.473726449394221</c:v>
                </c:pt>
                <c:pt idx="1046">
                  <c:v>92.464677092311092</c:v>
                </c:pt>
                <c:pt idx="1047">
                  <c:v>92.455627735227964</c:v>
                </c:pt>
                <c:pt idx="1048">
                  <c:v>92.446578378144835</c:v>
                </c:pt>
                <c:pt idx="1049">
                  <c:v>92.437529021061707</c:v>
                </c:pt>
                <c:pt idx="1050">
                  <c:v>92.428479663978578</c:v>
                </c:pt>
                <c:pt idx="1051">
                  <c:v>92.41943030689545</c:v>
                </c:pt>
                <c:pt idx="1052">
                  <c:v>92.410380949812321</c:v>
                </c:pt>
                <c:pt idx="1053">
                  <c:v>92.401331592729193</c:v>
                </c:pt>
                <c:pt idx="1054">
                  <c:v>92.392282235646064</c:v>
                </c:pt>
                <c:pt idx="1055">
                  <c:v>92.383232878562936</c:v>
                </c:pt>
                <c:pt idx="1056">
                  <c:v>92.374183521479807</c:v>
                </c:pt>
                <c:pt idx="1057">
                  <c:v>92.365134164396679</c:v>
                </c:pt>
                <c:pt idx="1058">
                  <c:v>92.35608480731355</c:v>
                </c:pt>
                <c:pt idx="1059">
                  <c:v>92.347035450230422</c:v>
                </c:pt>
                <c:pt idx="1060">
                  <c:v>92.337986093147293</c:v>
                </c:pt>
                <c:pt idx="1061">
                  <c:v>92.328936736064165</c:v>
                </c:pt>
                <c:pt idx="1062">
                  <c:v>92.319887378981036</c:v>
                </c:pt>
                <c:pt idx="1063">
                  <c:v>92.310838021897908</c:v>
                </c:pt>
                <c:pt idx="1064">
                  <c:v>92.301788664814779</c:v>
                </c:pt>
                <c:pt idx="1065">
                  <c:v>92.292739307731651</c:v>
                </c:pt>
                <c:pt idx="1066">
                  <c:v>92.283689950648522</c:v>
                </c:pt>
                <c:pt idx="1067">
                  <c:v>92.274640593565394</c:v>
                </c:pt>
                <c:pt idx="1068">
                  <c:v>92.265591236482265</c:v>
                </c:pt>
                <c:pt idx="1069">
                  <c:v>92.256541879399137</c:v>
                </c:pt>
                <c:pt idx="1070">
                  <c:v>92.247492522316008</c:v>
                </c:pt>
                <c:pt idx="1071">
                  <c:v>92.23844316523288</c:v>
                </c:pt>
                <c:pt idx="1072">
                  <c:v>92.229393808149752</c:v>
                </c:pt>
                <c:pt idx="1073">
                  <c:v>92.220344451066623</c:v>
                </c:pt>
                <c:pt idx="1074">
                  <c:v>92.211295093983495</c:v>
                </c:pt>
                <c:pt idx="1075">
                  <c:v>92.202245736900366</c:v>
                </c:pt>
                <c:pt idx="1076">
                  <c:v>92.193196379817238</c:v>
                </c:pt>
                <c:pt idx="1077">
                  <c:v>92.184147022734109</c:v>
                </c:pt>
                <c:pt idx="1078">
                  <c:v>92.175097665650981</c:v>
                </c:pt>
                <c:pt idx="1079">
                  <c:v>92.166048308567852</c:v>
                </c:pt>
                <c:pt idx="1080">
                  <c:v>92.156998951484724</c:v>
                </c:pt>
                <c:pt idx="1081">
                  <c:v>92.147949594401595</c:v>
                </c:pt>
                <c:pt idx="1082">
                  <c:v>92.138900237318467</c:v>
                </c:pt>
                <c:pt idx="1083">
                  <c:v>92.129850880235338</c:v>
                </c:pt>
                <c:pt idx="1084">
                  <c:v>92.12080152315221</c:v>
                </c:pt>
                <c:pt idx="1085">
                  <c:v>92.111752166069081</c:v>
                </c:pt>
                <c:pt idx="1086">
                  <c:v>92.102702808985953</c:v>
                </c:pt>
                <c:pt idx="1087">
                  <c:v>92.093653451902824</c:v>
                </c:pt>
                <c:pt idx="1088">
                  <c:v>92.084604094819696</c:v>
                </c:pt>
                <c:pt idx="1089">
                  <c:v>92.075554737736567</c:v>
                </c:pt>
                <c:pt idx="1090">
                  <c:v>92.066505380653439</c:v>
                </c:pt>
                <c:pt idx="1091">
                  <c:v>92.05745602357031</c:v>
                </c:pt>
                <c:pt idx="1092">
                  <c:v>92.048406666487182</c:v>
                </c:pt>
                <c:pt idx="1093">
                  <c:v>92.039357309404053</c:v>
                </c:pt>
                <c:pt idx="1094">
                  <c:v>92.030307952320925</c:v>
                </c:pt>
                <c:pt idx="1095">
                  <c:v>92.021258595237796</c:v>
                </c:pt>
                <c:pt idx="1096">
                  <c:v>92.012209238154668</c:v>
                </c:pt>
                <c:pt idx="1097">
                  <c:v>92.003159881071539</c:v>
                </c:pt>
                <c:pt idx="1098">
                  <c:v>91.994110523988411</c:v>
                </c:pt>
                <c:pt idx="1099">
                  <c:v>91.985061166905282</c:v>
                </c:pt>
                <c:pt idx="1100">
                  <c:v>91.976011809822154</c:v>
                </c:pt>
                <c:pt idx="1101">
                  <c:v>91.966962452739025</c:v>
                </c:pt>
                <c:pt idx="1102">
                  <c:v>91.957913095655897</c:v>
                </c:pt>
                <c:pt idx="1103">
                  <c:v>91.948863738572769</c:v>
                </c:pt>
                <c:pt idx="1104">
                  <c:v>91.93981438148964</c:v>
                </c:pt>
                <c:pt idx="1105">
                  <c:v>91.930765024406512</c:v>
                </c:pt>
                <c:pt idx="1106">
                  <c:v>91.921715667323383</c:v>
                </c:pt>
                <c:pt idx="1107">
                  <c:v>91.912666310240255</c:v>
                </c:pt>
                <c:pt idx="1108">
                  <c:v>91.903616953157126</c:v>
                </c:pt>
                <c:pt idx="1109">
                  <c:v>91.894567596073998</c:v>
                </c:pt>
                <c:pt idx="1110">
                  <c:v>91.885518238990869</c:v>
                </c:pt>
                <c:pt idx="1111">
                  <c:v>91.876468881907741</c:v>
                </c:pt>
                <c:pt idx="1112">
                  <c:v>91.867419524824612</c:v>
                </c:pt>
                <c:pt idx="1113">
                  <c:v>91.858370167741484</c:v>
                </c:pt>
                <c:pt idx="1114">
                  <c:v>91.849320810658355</c:v>
                </c:pt>
                <c:pt idx="1115">
                  <c:v>91.840271453575227</c:v>
                </c:pt>
                <c:pt idx="1116">
                  <c:v>91.831222096492098</c:v>
                </c:pt>
                <c:pt idx="1117">
                  <c:v>91.82217273940897</c:v>
                </c:pt>
                <c:pt idx="1118">
                  <c:v>91.813123382325841</c:v>
                </c:pt>
                <c:pt idx="1119">
                  <c:v>91.804074025242713</c:v>
                </c:pt>
                <c:pt idx="1120">
                  <c:v>91.795024668159584</c:v>
                </c:pt>
                <c:pt idx="1121">
                  <c:v>91.785975311076456</c:v>
                </c:pt>
                <c:pt idx="1122">
                  <c:v>91.776925953993327</c:v>
                </c:pt>
                <c:pt idx="1123">
                  <c:v>91.767876596910199</c:v>
                </c:pt>
                <c:pt idx="1124">
                  <c:v>91.75882723982707</c:v>
                </c:pt>
                <c:pt idx="1125">
                  <c:v>91.749777882743942</c:v>
                </c:pt>
                <c:pt idx="1126">
                  <c:v>91.740728525660813</c:v>
                </c:pt>
                <c:pt idx="1127">
                  <c:v>91.741795051641574</c:v>
                </c:pt>
                <c:pt idx="1128">
                  <c:v>91.751929326597391</c:v>
                </c:pt>
                <c:pt idx="1129">
                  <c:v>91.762105405277396</c:v>
                </c:pt>
                <c:pt idx="1130">
                  <c:v>91.773371421770435</c:v>
                </c:pt>
                <c:pt idx="1131">
                  <c:v>91.784209321137965</c:v>
                </c:pt>
                <c:pt idx="1132">
                  <c:v>91.795182970617674</c:v>
                </c:pt>
                <c:pt idx="1133">
                  <c:v>91.80672048733507</c:v>
                </c:pt>
                <c:pt idx="1134">
                  <c:v>91.818258004052467</c:v>
                </c:pt>
                <c:pt idx="1135">
                  <c:v>91.829795520769864</c:v>
                </c:pt>
                <c:pt idx="1136">
                  <c:v>91.841684621436272</c:v>
                </c:pt>
                <c:pt idx="1137">
                  <c:v>91.853925306051693</c:v>
                </c:pt>
                <c:pt idx="1138">
                  <c:v>91.866165990667113</c:v>
                </c:pt>
                <c:pt idx="1139">
                  <c:v>91.878406675282534</c:v>
                </c:pt>
                <c:pt idx="1140">
                  <c:v>91.888775819769251</c:v>
                </c:pt>
                <c:pt idx="1141">
                  <c:v>91.898793380306955</c:v>
                </c:pt>
                <c:pt idx="1142">
                  <c:v>91.911349927137536</c:v>
                </c:pt>
                <c:pt idx="1143">
                  <c:v>91.925244249413197</c:v>
                </c:pt>
                <c:pt idx="1144">
                  <c:v>91.938527316552424</c:v>
                </c:pt>
                <c:pt idx="1145">
                  <c:v>91.951455273763898</c:v>
                </c:pt>
                <c:pt idx="1146">
                  <c:v>91.964958121515949</c:v>
                </c:pt>
                <c:pt idx="1147">
                  <c:v>91.978434165693116</c:v>
                </c:pt>
                <c:pt idx="1148">
                  <c:v>91.991883406295386</c:v>
                </c:pt>
                <c:pt idx="1149">
                  <c:v>92.005346500391965</c:v>
                </c:pt>
                <c:pt idx="1150">
                  <c:v>92.018681984737384</c:v>
                </c:pt>
                <c:pt idx="1151">
                  <c:v>92.031048827066044</c:v>
                </c:pt>
                <c:pt idx="1152">
                  <c:v>92.042362925442887</c:v>
                </c:pt>
                <c:pt idx="1153">
                  <c:v>92.053251148331654</c:v>
                </c:pt>
                <c:pt idx="1154">
                  <c:v>92.063856234200003</c:v>
                </c:pt>
                <c:pt idx="1155">
                  <c:v>92.074378493355454</c:v>
                </c:pt>
                <c:pt idx="1156">
                  <c:v>92.085637726174852</c:v>
                </c:pt>
                <c:pt idx="1157">
                  <c:v>92.095845989978713</c:v>
                </c:pt>
                <c:pt idx="1158">
                  <c:v>92.104702577298326</c:v>
                </c:pt>
                <c:pt idx="1159">
                  <c:v>92.108444122072356</c:v>
                </c:pt>
                <c:pt idx="1160">
                  <c:v>92.103014561547397</c:v>
                </c:pt>
                <c:pt idx="1161">
                  <c:v>92.093965204464268</c:v>
                </c:pt>
                <c:pt idx="1162">
                  <c:v>92.08491584738114</c:v>
                </c:pt>
                <c:pt idx="1163">
                  <c:v>92.075866490298012</c:v>
                </c:pt>
                <c:pt idx="1164">
                  <c:v>92.066817133214883</c:v>
                </c:pt>
                <c:pt idx="1165">
                  <c:v>92.057767776131755</c:v>
                </c:pt>
                <c:pt idx="1166">
                  <c:v>92.048718419048626</c:v>
                </c:pt>
                <c:pt idx="1167">
                  <c:v>92.039669061965498</c:v>
                </c:pt>
                <c:pt idx="1168">
                  <c:v>92.030619704882369</c:v>
                </c:pt>
                <c:pt idx="1169">
                  <c:v>92.021570347799241</c:v>
                </c:pt>
                <c:pt idx="1170">
                  <c:v>92.012520990716112</c:v>
                </c:pt>
                <c:pt idx="1171">
                  <c:v>92.003471633632984</c:v>
                </c:pt>
                <c:pt idx="1172">
                  <c:v>91.994422276549855</c:v>
                </c:pt>
                <c:pt idx="1173">
                  <c:v>91.985372919466727</c:v>
                </c:pt>
                <c:pt idx="1174">
                  <c:v>91.976323562383598</c:v>
                </c:pt>
                <c:pt idx="1175">
                  <c:v>91.96727420530047</c:v>
                </c:pt>
                <c:pt idx="1176">
                  <c:v>91.958224848217341</c:v>
                </c:pt>
                <c:pt idx="1177">
                  <c:v>91.949175491134213</c:v>
                </c:pt>
                <c:pt idx="1178">
                  <c:v>91.940126134051084</c:v>
                </c:pt>
                <c:pt idx="1179">
                  <c:v>91.931076776967956</c:v>
                </c:pt>
                <c:pt idx="1180">
                  <c:v>91.922027419884827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27424"/>
        <c:axId val="146813440"/>
      </c:scatterChart>
      <c:valAx>
        <c:axId val="15652742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13440"/>
        <c:crosses val="autoZero"/>
        <c:crossBetween val="midCat"/>
      </c:valAx>
      <c:valAx>
        <c:axId val="1468134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State of charge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56527424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Velocity [km/h]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output.prediction.nedc_h.ts/velocities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output.prediction.nedc_h.ts!$A$3:$A$1183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output.prediction.nedc_h.ts!$D$3:$D$1183</c:f>
              <c:numCache>
                <c:formatCode>General</c:formatCode>
                <c:ptCount val="1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3.75</c:v>
                </c:pt>
                <c:pt idx="13">
                  <c:v>7.5</c:v>
                </c:pt>
                <c:pt idx="14">
                  <c:v>11.25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12.5</c:v>
                </c:pt>
                <c:pt idx="25">
                  <c:v>10</c:v>
                </c:pt>
                <c:pt idx="26">
                  <c:v>6.6666666666666661</c:v>
                </c:pt>
                <c:pt idx="27">
                  <c:v>3.333333333333333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6</c:v>
                </c:pt>
                <c:pt idx="52">
                  <c:v>9</c:v>
                </c:pt>
                <c:pt idx="53">
                  <c:v>12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18.399999999999999</c:v>
                </c:pt>
                <c:pt idx="58">
                  <c:v>21.8</c:v>
                </c:pt>
                <c:pt idx="59">
                  <c:v>25.2</c:v>
                </c:pt>
                <c:pt idx="60">
                  <c:v>28.6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29.25</c:v>
                </c:pt>
                <c:pt idx="87">
                  <c:v>26.5</c:v>
                </c:pt>
                <c:pt idx="88">
                  <c:v>23.75</c:v>
                </c:pt>
                <c:pt idx="89">
                  <c:v>21</c:v>
                </c:pt>
                <c:pt idx="90">
                  <c:v>18.25</c:v>
                </c:pt>
                <c:pt idx="91">
                  <c:v>15.5</c:v>
                </c:pt>
                <c:pt idx="92">
                  <c:v>12.75</c:v>
                </c:pt>
                <c:pt idx="93">
                  <c:v>10</c:v>
                </c:pt>
                <c:pt idx="94">
                  <c:v>6.6666666666666661</c:v>
                </c:pt>
                <c:pt idx="95">
                  <c:v>3.333333333333333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12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17.222222222222221</c:v>
                </c:pt>
                <c:pt idx="126">
                  <c:v>19.444444444444439</c:v>
                </c:pt>
                <c:pt idx="127">
                  <c:v>21.666666666666671</c:v>
                </c:pt>
                <c:pt idx="128">
                  <c:v>23.888888888888889</c:v>
                </c:pt>
                <c:pt idx="129">
                  <c:v>26.111111111111111</c:v>
                </c:pt>
                <c:pt idx="130">
                  <c:v>28.333333333333339</c:v>
                </c:pt>
                <c:pt idx="131">
                  <c:v>30.555555555555561</c:v>
                </c:pt>
                <c:pt idx="132">
                  <c:v>32.777777777777779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36.875</c:v>
                </c:pt>
                <c:pt idx="137">
                  <c:v>38.75</c:v>
                </c:pt>
                <c:pt idx="138">
                  <c:v>40.625</c:v>
                </c:pt>
                <c:pt idx="139">
                  <c:v>42.5</c:v>
                </c:pt>
                <c:pt idx="140">
                  <c:v>44.375</c:v>
                </c:pt>
                <c:pt idx="141">
                  <c:v>46.25</c:v>
                </c:pt>
                <c:pt idx="142">
                  <c:v>48.125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48.125</c:v>
                </c:pt>
                <c:pt idx="157">
                  <c:v>46.25</c:v>
                </c:pt>
                <c:pt idx="158">
                  <c:v>44.375</c:v>
                </c:pt>
                <c:pt idx="159">
                  <c:v>42.5</c:v>
                </c:pt>
                <c:pt idx="160">
                  <c:v>40.625</c:v>
                </c:pt>
                <c:pt idx="161">
                  <c:v>38.75</c:v>
                </c:pt>
                <c:pt idx="162">
                  <c:v>36.875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31.428571428571431</c:v>
                </c:pt>
                <c:pt idx="180">
                  <c:v>27.857142857142861</c:v>
                </c:pt>
                <c:pt idx="181">
                  <c:v>24.285714285714281</c:v>
                </c:pt>
                <c:pt idx="182">
                  <c:v>20.714285714285719</c:v>
                </c:pt>
                <c:pt idx="183">
                  <c:v>17.142857142857139</c:v>
                </c:pt>
                <c:pt idx="184">
                  <c:v>13.571428571428569</c:v>
                </c:pt>
                <c:pt idx="185">
                  <c:v>10</c:v>
                </c:pt>
                <c:pt idx="186">
                  <c:v>6.6666666666666661</c:v>
                </c:pt>
                <c:pt idx="187">
                  <c:v>3.333333333333333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3.75</c:v>
                </c:pt>
                <c:pt idx="208">
                  <c:v>7.5</c:v>
                </c:pt>
                <c:pt idx="209">
                  <c:v>11.25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12.5</c:v>
                </c:pt>
                <c:pt idx="220">
                  <c:v>10</c:v>
                </c:pt>
                <c:pt idx="221">
                  <c:v>6.6666666666666661</c:v>
                </c:pt>
                <c:pt idx="222">
                  <c:v>3.333333333333333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6</c:v>
                </c:pt>
                <c:pt idx="247">
                  <c:v>9</c:v>
                </c:pt>
                <c:pt idx="248">
                  <c:v>12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18.399999999999999</c:v>
                </c:pt>
                <c:pt idx="253">
                  <c:v>21.8</c:v>
                </c:pt>
                <c:pt idx="254">
                  <c:v>25.2</c:v>
                </c:pt>
                <c:pt idx="255">
                  <c:v>28.6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29.25</c:v>
                </c:pt>
                <c:pt idx="282">
                  <c:v>26.5</c:v>
                </c:pt>
                <c:pt idx="283">
                  <c:v>23.75</c:v>
                </c:pt>
                <c:pt idx="284">
                  <c:v>21</c:v>
                </c:pt>
                <c:pt idx="285">
                  <c:v>18.25</c:v>
                </c:pt>
                <c:pt idx="286">
                  <c:v>15.5</c:v>
                </c:pt>
                <c:pt idx="287">
                  <c:v>12.75</c:v>
                </c:pt>
                <c:pt idx="288">
                  <c:v>10</c:v>
                </c:pt>
                <c:pt idx="289">
                  <c:v>6.6666666666666661</c:v>
                </c:pt>
                <c:pt idx="290">
                  <c:v>3.333333333333333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6</c:v>
                </c:pt>
                <c:pt idx="315">
                  <c:v>9</c:v>
                </c:pt>
                <c:pt idx="316">
                  <c:v>12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17.222222222222221</c:v>
                </c:pt>
                <c:pt idx="321">
                  <c:v>19.444444444444439</c:v>
                </c:pt>
                <c:pt idx="322">
                  <c:v>21.666666666666671</c:v>
                </c:pt>
                <c:pt idx="323">
                  <c:v>23.888888888888889</c:v>
                </c:pt>
                <c:pt idx="324">
                  <c:v>26.111111111111111</c:v>
                </c:pt>
                <c:pt idx="325">
                  <c:v>28.333333333333339</c:v>
                </c:pt>
                <c:pt idx="326">
                  <c:v>30.555555555555561</c:v>
                </c:pt>
                <c:pt idx="327">
                  <c:v>32.777777777777779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36.875</c:v>
                </c:pt>
                <c:pt idx="332">
                  <c:v>38.75</c:v>
                </c:pt>
                <c:pt idx="333">
                  <c:v>40.625</c:v>
                </c:pt>
                <c:pt idx="334">
                  <c:v>42.5</c:v>
                </c:pt>
                <c:pt idx="335">
                  <c:v>44.375</c:v>
                </c:pt>
                <c:pt idx="336">
                  <c:v>46.25</c:v>
                </c:pt>
                <c:pt idx="337">
                  <c:v>48.125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48.125</c:v>
                </c:pt>
                <c:pt idx="352">
                  <c:v>46.25</c:v>
                </c:pt>
                <c:pt idx="353">
                  <c:v>44.375</c:v>
                </c:pt>
                <c:pt idx="354">
                  <c:v>42.5</c:v>
                </c:pt>
                <c:pt idx="355">
                  <c:v>40.625</c:v>
                </c:pt>
                <c:pt idx="356">
                  <c:v>38.75</c:v>
                </c:pt>
                <c:pt idx="357">
                  <c:v>36.875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31.428571428571431</c:v>
                </c:pt>
                <c:pt idx="375">
                  <c:v>27.857142857142861</c:v>
                </c:pt>
                <c:pt idx="376">
                  <c:v>24.285714285714281</c:v>
                </c:pt>
                <c:pt idx="377">
                  <c:v>20.714285714285719</c:v>
                </c:pt>
                <c:pt idx="378">
                  <c:v>17.142857142857139</c:v>
                </c:pt>
                <c:pt idx="379">
                  <c:v>13.571428571428569</c:v>
                </c:pt>
                <c:pt idx="380">
                  <c:v>10</c:v>
                </c:pt>
                <c:pt idx="381">
                  <c:v>6.6666666666666661</c:v>
                </c:pt>
                <c:pt idx="382">
                  <c:v>3.333333333333333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3.75</c:v>
                </c:pt>
                <c:pt idx="403">
                  <c:v>7.5</c:v>
                </c:pt>
                <c:pt idx="404">
                  <c:v>11.25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12.5</c:v>
                </c:pt>
                <c:pt idx="415">
                  <c:v>10</c:v>
                </c:pt>
                <c:pt idx="416">
                  <c:v>6.6666666666666661</c:v>
                </c:pt>
                <c:pt idx="417">
                  <c:v>3.333333333333333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3</c:v>
                </c:pt>
                <c:pt idx="441">
                  <c:v>6</c:v>
                </c:pt>
                <c:pt idx="442">
                  <c:v>9</c:v>
                </c:pt>
                <c:pt idx="443">
                  <c:v>12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18.399999999999999</c:v>
                </c:pt>
                <c:pt idx="448">
                  <c:v>21.8</c:v>
                </c:pt>
                <c:pt idx="449">
                  <c:v>25.2</c:v>
                </c:pt>
                <c:pt idx="450">
                  <c:v>28.6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29.25</c:v>
                </c:pt>
                <c:pt idx="477">
                  <c:v>26.5</c:v>
                </c:pt>
                <c:pt idx="478">
                  <c:v>23.75</c:v>
                </c:pt>
                <c:pt idx="479">
                  <c:v>21</c:v>
                </c:pt>
                <c:pt idx="480">
                  <c:v>18.25</c:v>
                </c:pt>
                <c:pt idx="481">
                  <c:v>15.5</c:v>
                </c:pt>
                <c:pt idx="482">
                  <c:v>12.75</c:v>
                </c:pt>
                <c:pt idx="483">
                  <c:v>10</c:v>
                </c:pt>
                <c:pt idx="484">
                  <c:v>6.6666666666666661</c:v>
                </c:pt>
                <c:pt idx="485">
                  <c:v>3.333333333333333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</c:v>
                </c:pt>
                <c:pt idx="509">
                  <c:v>6</c:v>
                </c:pt>
                <c:pt idx="510">
                  <c:v>9</c:v>
                </c:pt>
                <c:pt idx="511">
                  <c:v>12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17.222222222222221</c:v>
                </c:pt>
                <c:pt idx="516">
                  <c:v>19.444444444444439</c:v>
                </c:pt>
                <c:pt idx="517">
                  <c:v>21.666666666666671</c:v>
                </c:pt>
                <c:pt idx="518">
                  <c:v>23.888888888888889</c:v>
                </c:pt>
                <c:pt idx="519">
                  <c:v>26.111111111111111</c:v>
                </c:pt>
                <c:pt idx="520">
                  <c:v>28.333333333333339</c:v>
                </c:pt>
                <c:pt idx="521">
                  <c:v>30.555555555555561</c:v>
                </c:pt>
                <c:pt idx="522">
                  <c:v>32.777777777777779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36.875</c:v>
                </c:pt>
                <c:pt idx="527">
                  <c:v>38.75</c:v>
                </c:pt>
                <c:pt idx="528">
                  <c:v>40.625</c:v>
                </c:pt>
                <c:pt idx="529">
                  <c:v>42.5</c:v>
                </c:pt>
                <c:pt idx="530">
                  <c:v>44.375</c:v>
                </c:pt>
                <c:pt idx="531">
                  <c:v>46.25</c:v>
                </c:pt>
                <c:pt idx="532">
                  <c:v>48.125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48.125</c:v>
                </c:pt>
                <c:pt idx="547">
                  <c:v>46.25</c:v>
                </c:pt>
                <c:pt idx="548">
                  <c:v>44.375</c:v>
                </c:pt>
                <c:pt idx="549">
                  <c:v>42.5</c:v>
                </c:pt>
                <c:pt idx="550">
                  <c:v>40.625</c:v>
                </c:pt>
                <c:pt idx="551">
                  <c:v>38.75</c:v>
                </c:pt>
                <c:pt idx="552">
                  <c:v>36.875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31.428571428571431</c:v>
                </c:pt>
                <c:pt idx="570">
                  <c:v>27.857142857142861</c:v>
                </c:pt>
                <c:pt idx="571">
                  <c:v>24.285714285714281</c:v>
                </c:pt>
                <c:pt idx="572">
                  <c:v>20.714285714285719</c:v>
                </c:pt>
                <c:pt idx="573">
                  <c:v>17.142857142857139</c:v>
                </c:pt>
                <c:pt idx="574">
                  <c:v>13.571428571428569</c:v>
                </c:pt>
                <c:pt idx="575">
                  <c:v>10</c:v>
                </c:pt>
                <c:pt idx="576">
                  <c:v>6.6666666666666661</c:v>
                </c:pt>
                <c:pt idx="577">
                  <c:v>3.333333333333333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3.75</c:v>
                </c:pt>
                <c:pt idx="598">
                  <c:v>7.5</c:v>
                </c:pt>
                <c:pt idx="599">
                  <c:v>11.25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12.5</c:v>
                </c:pt>
                <c:pt idx="610">
                  <c:v>10</c:v>
                </c:pt>
                <c:pt idx="611">
                  <c:v>6.6666666666666661</c:v>
                </c:pt>
                <c:pt idx="612">
                  <c:v>3.333333333333333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</c:v>
                </c:pt>
                <c:pt idx="636">
                  <c:v>6</c:v>
                </c:pt>
                <c:pt idx="637">
                  <c:v>9</c:v>
                </c:pt>
                <c:pt idx="638">
                  <c:v>12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18.399999999999999</c:v>
                </c:pt>
                <c:pt idx="643">
                  <c:v>21.8</c:v>
                </c:pt>
                <c:pt idx="644">
                  <c:v>25.2</c:v>
                </c:pt>
                <c:pt idx="645">
                  <c:v>28.6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29.25</c:v>
                </c:pt>
                <c:pt idx="672">
                  <c:v>26.5</c:v>
                </c:pt>
                <c:pt idx="673">
                  <c:v>23.75</c:v>
                </c:pt>
                <c:pt idx="674">
                  <c:v>21</c:v>
                </c:pt>
                <c:pt idx="675">
                  <c:v>18.25</c:v>
                </c:pt>
                <c:pt idx="676">
                  <c:v>15.5</c:v>
                </c:pt>
                <c:pt idx="677">
                  <c:v>12.75</c:v>
                </c:pt>
                <c:pt idx="678">
                  <c:v>10</c:v>
                </c:pt>
                <c:pt idx="679">
                  <c:v>6.6666666666666661</c:v>
                </c:pt>
                <c:pt idx="680">
                  <c:v>3.333333333333333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</c:v>
                </c:pt>
                <c:pt idx="704">
                  <c:v>6</c:v>
                </c:pt>
                <c:pt idx="705">
                  <c:v>9</c:v>
                </c:pt>
                <c:pt idx="706">
                  <c:v>12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17.222222222222221</c:v>
                </c:pt>
                <c:pt idx="711">
                  <c:v>19.444444444444439</c:v>
                </c:pt>
                <c:pt idx="712">
                  <c:v>21.666666666666671</c:v>
                </c:pt>
                <c:pt idx="713">
                  <c:v>23.888888888888889</c:v>
                </c:pt>
                <c:pt idx="714">
                  <c:v>26.111111111111111</c:v>
                </c:pt>
                <c:pt idx="715">
                  <c:v>28.333333333333339</c:v>
                </c:pt>
                <c:pt idx="716">
                  <c:v>30.555555555555561</c:v>
                </c:pt>
                <c:pt idx="717">
                  <c:v>32.777777777777779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36.875</c:v>
                </c:pt>
                <c:pt idx="722">
                  <c:v>38.75</c:v>
                </c:pt>
                <c:pt idx="723">
                  <c:v>40.625</c:v>
                </c:pt>
                <c:pt idx="724">
                  <c:v>42.5</c:v>
                </c:pt>
                <c:pt idx="725">
                  <c:v>44.375</c:v>
                </c:pt>
                <c:pt idx="726">
                  <c:v>46.25</c:v>
                </c:pt>
                <c:pt idx="727">
                  <c:v>48.125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48.125</c:v>
                </c:pt>
                <c:pt idx="742">
                  <c:v>46.25</c:v>
                </c:pt>
                <c:pt idx="743">
                  <c:v>44.375</c:v>
                </c:pt>
                <c:pt idx="744">
                  <c:v>42.5</c:v>
                </c:pt>
                <c:pt idx="745">
                  <c:v>40.625</c:v>
                </c:pt>
                <c:pt idx="746">
                  <c:v>38.75</c:v>
                </c:pt>
                <c:pt idx="747">
                  <c:v>36.875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31.428571428571431</c:v>
                </c:pt>
                <c:pt idx="765">
                  <c:v>27.857142857142861</c:v>
                </c:pt>
                <c:pt idx="766">
                  <c:v>24.285714285714281</c:v>
                </c:pt>
                <c:pt idx="767">
                  <c:v>20.714285714285719</c:v>
                </c:pt>
                <c:pt idx="768">
                  <c:v>17.142857142857139</c:v>
                </c:pt>
                <c:pt idx="769">
                  <c:v>13.571428571428569</c:v>
                </c:pt>
                <c:pt idx="770">
                  <c:v>10</c:v>
                </c:pt>
                <c:pt idx="771">
                  <c:v>6.6666666666666661</c:v>
                </c:pt>
                <c:pt idx="772">
                  <c:v>3.333333333333333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6</c:v>
                </c:pt>
                <c:pt idx="803">
                  <c:v>9</c:v>
                </c:pt>
                <c:pt idx="804">
                  <c:v>12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17.222222222222221</c:v>
                </c:pt>
                <c:pt idx="809">
                  <c:v>19.444444444444439</c:v>
                </c:pt>
                <c:pt idx="810">
                  <c:v>21.666666666666671</c:v>
                </c:pt>
                <c:pt idx="811">
                  <c:v>23.888888888888889</c:v>
                </c:pt>
                <c:pt idx="812">
                  <c:v>26.111111111111111</c:v>
                </c:pt>
                <c:pt idx="813">
                  <c:v>28.333333333333339</c:v>
                </c:pt>
                <c:pt idx="814">
                  <c:v>30.555555555555561</c:v>
                </c:pt>
                <c:pt idx="815">
                  <c:v>32.777777777777779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36.875</c:v>
                </c:pt>
                <c:pt idx="820">
                  <c:v>38.75</c:v>
                </c:pt>
                <c:pt idx="821">
                  <c:v>40.625</c:v>
                </c:pt>
                <c:pt idx="822">
                  <c:v>42.5</c:v>
                </c:pt>
                <c:pt idx="823">
                  <c:v>44.375</c:v>
                </c:pt>
                <c:pt idx="824">
                  <c:v>46.25</c:v>
                </c:pt>
                <c:pt idx="825">
                  <c:v>48.125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51.53846153846154</c:v>
                </c:pt>
                <c:pt idx="830">
                  <c:v>53.07692307692308</c:v>
                </c:pt>
                <c:pt idx="831">
                  <c:v>54.615384615384613</c:v>
                </c:pt>
                <c:pt idx="832">
                  <c:v>56.153846153846153</c:v>
                </c:pt>
                <c:pt idx="833">
                  <c:v>57.692307692307693</c:v>
                </c:pt>
                <c:pt idx="834">
                  <c:v>59.230769230769234</c:v>
                </c:pt>
                <c:pt idx="835">
                  <c:v>60.769230769230766</c:v>
                </c:pt>
                <c:pt idx="836">
                  <c:v>62.307692307692307</c:v>
                </c:pt>
                <c:pt idx="837">
                  <c:v>63.846153846153847</c:v>
                </c:pt>
                <c:pt idx="838">
                  <c:v>65.384615384615387</c:v>
                </c:pt>
                <c:pt idx="839">
                  <c:v>66.92307692307692</c:v>
                </c:pt>
                <c:pt idx="840">
                  <c:v>68.461538461538467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67.5</c:v>
                </c:pt>
                <c:pt idx="893">
                  <c:v>65</c:v>
                </c:pt>
                <c:pt idx="894">
                  <c:v>62.5</c:v>
                </c:pt>
                <c:pt idx="895">
                  <c:v>60</c:v>
                </c:pt>
                <c:pt idx="896">
                  <c:v>57.5</c:v>
                </c:pt>
                <c:pt idx="897">
                  <c:v>55</c:v>
                </c:pt>
                <c:pt idx="898">
                  <c:v>52.5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51.53846153846154</c:v>
                </c:pt>
                <c:pt idx="970">
                  <c:v>53.07692307692308</c:v>
                </c:pt>
                <c:pt idx="971">
                  <c:v>54.615384615384613</c:v>
                </c:pt>
                <c:pt idx="972">
                  <c:v>56.153846153846153</c:v>
                </c:pt>
                <c:pt idx="973">
                  <c:v>57.692307692307693</c:v>
                </c:pt>
                <c:pt idx="974">
                  <c:v>59.230769230769234</c:v>
                </c:pt>
                <c:pt idx="975">
                  <c:v>60.769230769230766</c:v>
                </c:pt>
                <c:pt idx="976">
                  <c:v>62.307692307692307</c:v>
                </c:pt>
                <c:pt idx="977">
                  <c:v>63.846153846153847</c:v>
                </c:pt>
                <c:pt idx="978">
                  <c:v>65.384615384615387</c:v>
                </c:pt>
                <c:pt idx="979">
                  <c:v>66.92307692307692</c:v>
                </c:pt>
                <c:pt idx="980">
                  <c:v>68.461538461538467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70.857142857142861</c:v>
                </c:pt>
                <c:pt idx="1033">
                  <c:v>71.714285714285708</c:v>
                </c:pt>
                <c:pt idx="1034">
                  <c:v>72.571428571428569</c:v>
                </c:pt>
                <c:pt idx="1035">
                  <c:v>73.428571428571431</c:v>
                </c:pt>
                <c:pt idx="1036">
                  <c:v>74.285714285714292</c:v>
                </c:pt>
                <c:pt idx="1037">
                  <c:v>75.142857142857139</c:v>
                </c:pt>
                <c:pt idx="1038">
                  <c:v>76</c:v>
                </c:pt>
                <c:pt idx="1039">
                  <c:v>76.857142857142861</c:v>
                </c:pt>
                <c:pt idx="1040">
                  <c:v>77.714285714285708</c:v>
                </c:pt>
                <c:pt idx="1041">
                  <c:v>78.571428571428569</c:v>
                </c:pt>
                <c:pt idx="1042">
                  <c:v>79.428571428571431</c:v>
                </c:pt>
                <c:pt idx="1043">
                  <c:v>80.285714285714278</c:v>
                </c:pt>
                <c:pt idx="1044">
                  <c:v>81.142857142857139</c:v>
                </c:pt>
                <c:pt idx="1045">
                  <c:v>82</c:v>
                </c:pt>
                <c:pt idx="1046">
                  <c:v>82.857142857142861</c:v>
                </c:pt>
                <c:pt idx="1047">
                  <c:v>83.714285714285708</c:v>
                </c:pt>
                <c:pt idx="1048">
                  <c:v>84.571428571428569</c:v>
                </c:pt>
                <c:pt idx="1049">
                  <c:v>85.428571428571431</c:v>
                </c:pt>
                <c:pt idx="1050">
                  <c:v>86.285714285714278</c:v>
                </c:pt>
                <c:pt idx="1051">
                  <c:v>87.142857142857139</c:v>
                </c:pt>
                <c:pt idx="1052">
                  <c:v>88</c:v>
                </c:pt>
                <c:pt idx="1053">
                  <c:v>88.857142857142861</c:v>
                </c:pt>
                <c:pt idx="1054">
                  <c:v>89.714285714285708</c:v>
                </c:pt>
                <c:pt idx="1055">
                  <c:v>90.571428571428569</c:v>
                </c:pt>
                <c:pt idx="1056">
                  <c:v>91.428571428571431</c:v>
                </c:pt>
                <c:pt idx="1057">
                  <c:v>92.285714285714278</c:v>
                </c:pt>
                <c:pt idx="1058">
                  <c:v>93.142857142857139</c:v>
                </c:pt>
                <c:pt idx="1059">
                  <c:v>94</c:v>
                </c:pt>
                <c:pt idx="1060">
                  <c:v>94.857142857142861</c:v>
                </c:pt>
                <c:pt idx="1061">
                  <c:v>95.714285714285708</c:v>
                </c:pt>
                <c:pt idx="1062">
                  <c:v>96.571428571428569</c:v>
                </c:pt>
                <c:pt idx="1063">
                  <c:v>97.428571428571431</c:v>
                </c:pt>
                <c:pt idx="1064">
                  <c:v>98.285714285714278</c:v>
                </c:pt>
                <c:pt idx="1065">
                  <c:v>99.142857142857139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101</c:v>
                </c:pt>
                <c:pt idx="1098">
                  <c:v>102</c:v>
                </c:pt>
                <c:pt idx="1099">
                  <c:v>103</c:v>
                </c:pt>
                <c:pt idx="1100">
                  <c:v>104</c:v>
                </c:pt>
                <c:pt idx="1101">
                  <c:v>105</c:v>
                </c:pt>
                <c:pt idx="1102">
                  <c:v>106</c:v>
                </c:pt>
                <c:pt idx="1103">
                  <c:v>107</c:v>
                </c:pt>
                <c:pt idx="1104">
                  <c:v>108</c:v>
                </c:pt>
                <c:pt idx="1105">
                  <c:v>109</c:v>
                </c:pt>
                <c:pt idx="1106">
                  <c:v>110</c:v>
                </c:pt>
                <c:pt idx="1107">
                  <c:v>111</c:v>
                </c:pt>
                <c:pt idx="1108">
                  <c:v>112</c:v>
                </c:pt>
                <c:pt idx="1109">
                  <c:v>113</c:v>
                </c:pt>
                <c:pt idx="1110">
                  <c:v>114</c:v>
                </c:pt>
                <c:pt idx="1111">
                  <c:v>115</c:v>
                </c:pt>
                <c:pt idx="1112">
                  <c:v>116</c:v>
                </c:pt>
                <c:pt idx="1113">
                  <c:v>117</c:v>
                </c:pt>
                <c:pt idx="1114">
                  <c:v>118</c:v>
                </c:pt>
                <c:pt idx="1115">
                  <c:v>119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117.5</c:v>
                </c:pt>
                <c:pt idx="1128">
                  <c:v>115</c:v>
                </c:pt>
                <c:pt idx="1129">
                  <c:v>112.5</c:v>
                </c:pt>
                <c:pt idx="1130">
                  <c:v>110</c:v>
                </c:pt>
                <c:pt idx="1131">
                  <c:v>107.5</c:v>
                </c:pt>
                <c:pt idx="1132">
                  <c:v>105</c:v>
                </c:pt>
                <c:pt idx="1133">
                  <c:v>102.5</c:v>
                </c:pt>
                <c:pt idx="1134">
                  <c:v>100</c:v>
                </c:pt>
                <c:pt idx="1135">
                  <c:v>97.5</c:v>
                </c:pt>
                <c:pt idx="1136">
                  <c:v>95</c:v>
                </c:pt>
                <c:pt idx="1137">
                  <c:v>92.5</c:v>
                </c:pt>
                <c:pt idx="1138">
                  <c:v>90</c:v>
                </c:pt>
                <c:pt idx="1139">
                  <c:v>87.5</c:v>
                </c:pt>
                <c:pt idx="1140">
                  <c:v>85</c:v>
                </c:pt>
                <c:pt idx="1141">
                  <c:v>82.5</c:v>
                </c:pt>
                <c:pt idx="1142">
                  <c:v>80</c:v>
                </c:pt>
                <c:pt idx="1143">
                  <c:v>76.25</c:v>
                </c:pt>
                <c:pt idx="1144">
                  <c:v>72.5</c:v>
                </c:pt>
                <c:pt idx="1145">
                  <c:v>68.75</c:v>
                </c:pt>
                <c:pt idx="1146">
                  <c:v>65</c:v>
                </c:pt>
                <c:pt idx="1147">
                  <c:v>61.25</c:v>
                </c:pt>
                <c:pt idx="1148">
                  <c:v>57.5</c:v>
                </c:pt>
                <c:pt idx="1149">
                  <c:v>53.75</c:v>
                </c:pt>
                <c:pt idx="1150">
                  <c:v>50</c:v>
                </c:pt>
                <c:pt idx="1151">
                  <c:v>45</c:v>
                </c:pt>
                <c:pt idx="1152">
                  <c:v>40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20</c:v>
                </c:pt>
                <c:pt idx="1157">
                  <c:v>15</c:v>
                </c:pt>
                <c:pt idx="1158">
                  <c:v>10</c:v>
                </c:pt>
                <c:pt idx="1159">
                  <c:v>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59264"/>
        <c:axId val="136259840"/>
      </c:scatterChart>
      <c:valAx>
        <c:axId val="13625926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59840"/>
        <c:crosses val="autoZero"/>
        <c:crossBetween val="midCat"/>
      </c:valAx>
      <c:valAx>
        <c:axId val="1362598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Velocity [km/h]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59264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t>Velocity [km/h]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output.prediction.nedc_l.ts/velocities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output.prediction.nedc_l.ts!$A$3:$A$1183</c:f>
              <c:numCache>
                <c:formatCode>General</c:formatCode>
                <c:ptCount val="118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</c:numCache>
            </c:numRef>
          </c:xVal>
          <c:yVal>
            <c:numRef>
              <c:f>output.prediction.nedc_l.ts!$D$3:$D$1183</c:f>
              <c:numCache>
                <c:formatCode>General</c:formatCode>
                <c:ptCount val="1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3.75</c:v>
                </c:pt>
                <c:pt idx="13">
                  <c:v>7.5</c:v>
                </c:pt>
                <c:pt idx="14">
                  <c:v>11.25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15</c:v>
                </c:pt>
                <c:pt idx="20">
                  <c:v>15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12.5</c:v>
                </c:pt>
                <c:pt idx="25">
                  <c:v>10</c:v>
                </c:pt>
                <c:pt idx="26">
                  <c:v>6.6666666666666661</c:v>
                </c:pt>
                <c:pt idx="27">
                  <c:v>3.333333333333333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3</c:v>
                </c:pt>
                <c:pt idx="51">
                  <c:v>6</c:v>
                </c:pt>
                <c:pt idx="52">
                  <c:v>9</c:v>
                </c:pt>
                <c:pt idx="53">
                  <c:v>12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18.399999999999999</c:v>
                </c:pt>
                <c:pt idx="58">
                  <c:v>21.8</c:v>
                </c:pt>
                <c:pt idx="59">
                  <c:v>25.2</c:v>
                </c:pt>
                <c:pt idx="60">
                  <c:v>28.6</c:v>
                </c:pt>
                <c:pt idx="61">
                  <c:v>32</c:v>
                </c:pt>
                <c:pt idx="62">
                  <c:v>32</c:v>
                </c:pt>
                <c:pt idx="63">
                  <c:v>32</c:v>
                </c:pt>
                <c:pt idx="64">
                  <c:v>32</c:v>
                </c:pt>
                <c:pt idx="65">
                  <c:v>32</c:v>
                </c:pt>
                <c:pt idx="66">
                  <c:v>32</c:v>
                </c:pt>
                <c:pt idx="67">
                  <c:v>32</c:v>
                </c:pt>
                <c:pt idx="68">
                  <c:v>32</c:v>
                </c:pt>
                <c:pt idx="69">
                  <c:v>32</c:v>
                </c:pt>
                <c:pt idx="70">
                  <c:v>32</c:v>
                </c:pt>
                <c:pt idx="71">
                  <c:v>32</c:v>
                </c:pt>
                <c:pt idx="72">
                  <c:v>32</c:v>
                </c:pt>
                <c:pt idx="73">
                  <c:v>32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</c:v>
                </c:pt>
                <c:pt idx="80">
                  <c:v>32</c:v>
                </c:pt>
                <c:pt idx="81">
                  <c:v>32</c:v>
                </c:pt>
                <c:pt idx="82">
                  <c:v>32</c:v>
                </c:pt>
                <c:pt idx="83">
                  <c:v>32</c:v>
                </c:pt>
                <c:pt idx="84">
                  <c:v>32</c:v>
                </c:pt>
                <c:pt idx="85">
                  <c:v>32</c:v>
                </c:pt>
                <c:pt idx="86">
                  <c:v>29.25</c:v>
                </c:pt>
                <c:pt idx="87">
                  <c:v>26.5</c:v>
                </c:pt>
                <c:pt idx="88">
                  <c:v>23.75</c:v>
                </c:pt>
                <c:pt idx="89">
                  <c:v>21</c:v>
                </c:pt>
                <c:pt idx="90">
                  <c:v>18.25</c:v>
                </c:pt>
                <c:pt idx="91">
                  <c:v>15.5</c:v>
                </c:pt>
                <c:pt idx="92">
                  <c:v>12.75</c:v>
                </c:pt>
                <c:pt idx="93">
                  <c:v>10</c:v>
                </c:pt>
                <c:pt idx="94">
                  <c:v>6.6666666666666661</c:v>
                </c:pt>
                <c:pt idx="95">
                  <c:v>3.333333333333333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3</c:v>
                </c:pt>
                <c:pt idx="119">
                  <c:v>6</c:v>
                </c:pt>
                <c:pt idx="120">
                  <c:v>9</c:v>
                </c:pt>
                <c:pt idx="121">
                  <c:v>12</c:v>
                </c:pt>
                <c:pt idx="122">
                  <c:v>15</c:v>
                </c:pt>
                <c:pt idx="123">
                  <c:v>15</c:v>
                </c:pt>
                <c:pt idx="124">
                  <c:v>15</c:v>
                </c:pt>
                <c:pt idx="125">
                  <c:v>17.222222222222221</c:v>
                </c:pt>
                <c:pt idx="126">
                  <c:v>19.444444444444439</c:v>
                </c:pt>
                <c:pt idx="127">
                  <c:v>21.666666666666671</c:v>
                </c:pt>
                <c:pt idx="128">
                  <c:v>23.888888888888889</c:v>
                </c:pt>
                <c:pt idx="129">
                  <c:v>26.111111111111111</c:v>
                </c:pt>
                <c:pt idx="130">
                  <c:v>28.333333333333339</c:v>
                </c:pt>
                <c:pt idx="131">
                  <c:v>30.555555555555561</c:v>
                </c:pt>
                <c:pt idx="132">
                  <c:v>32.777777777777779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36.875</c:v>
                </c:pt>
                <c:pt idx="137">
                  <c:v>38.75</c:v>
                </c:pt>
                <c:pt idx="138">
                  <c:v>40.625</c:v>
                </c:pt>
                <c:pt idx="139">
                  <c:v>42.5</c:v>
                </c:pt>
                <c:pt idx="140">
                  <c:v>44.375</c:v>
                </c:pt>
                <c:pt idx="141">
                  <c:v>46.25</c:v>
                </c:pt>
                <c:pt idx="142">
                  <c:v>48.125</c:v>
                </c:pt>
                <c:pt idx="143">
                  <c:v>50</c:v>
                </c:pt>
                <c:pt idx="144">
                  <c:v>50</c:v>
                </c:pt>
                <c:pt idx="145">
                  <c:v>50</c:v>
                </c:pt>
                <c:pt idx="146">
                  <c:v>50</c:v>
                </c:pt>
                <c:pt idx="147">
                  <c:v>50</c:v>
                </c:pt>
                <c:pt idx="148">
                  <c:v>50</c:v>
                </c:pt>
                <c:pt idx="149">
                  <c:v>50</c:v>
                </c:pt>
                <c:pt idx="150">
                  <c:v>50</c:v>
                </c:pt>
                <c:pt idx="151">
                  <c:v>50</c:v>
                </c:pt>
                <c:pt idx="152">
                  <c:v>50</c:v>
                </c:pt>
                <c:pt idx="153">
                  <c:v>50</c:v>
                </c:pt>
                <c:pt idx="154">
                  <c:v>50</c:v>
                </c:pt>
                <c:pt idx="155">
                  <c:v>50</c:v>
                </c:pt>
                <c:pt idx="156">
                  <c:v>48.125</c:v>
                </c:pt>
                <c:pt idx="157">
                  <c:v>46.25</c:v>
                </c:pt>
                <c:pt idx="158">
                  <c:v>44.375</c:v>
                </c:pt>
                <c:pt idx="159">
                  <c:v>42.5</c:v>
                </c:pt>
                <c:pt idx="160">
                  <c:v>40.625</c:v>
                </c:pt>
                <c:pt idx="161">
                  <c:v>38.75</c:v>
                </c:pt>
                <c:pt idx="162">
                  <c:v>36.875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31.428571428571431</c:v>
                </c:pt>
                <c:pt idx="180">
                  <c:v>27.857142857142861</c:v>
                </c:pt>
                <c:pt idx="181">
                  <c:v>24.285714285714281</c:v>
                </c:pt>
                <c:pt idx="182">
                  <c:v>20.714285714285719</c:v>
                </c:pt>
                <c:pt idx="183">
                  <c:v>17.142857142857139</c:v>
                </c:pt>
                <c:pt idx="184">
                  <c:v>13.571428571428569</c:v>
                </c:pt>
                <c:pt idx="185">
                  <c:v>10</c:v>
                </c:pt>
                <c:pt idx="186">
                  <c:v>6.6666666666666661</c:v>
                </c:pt>
                <c:pt idx="187">
                  <c:v>3.333333333333333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3.75</c:v>
                </c:pt>
                <c:pt idx="208">
                  <c:v>7.5</c:v>
                </c:pt>
                <c:pt idx="209">
                  <c:v>11.25</c:v>
                </c:pt>
                <c:pt idx="210">
                  <c:v>15</c:v>
                </c:pt>
                <c:pt idx="211">
                  <c:v>15</c:v>
                </c:pt>
                <c:pt idx="212">
                  <c:v>15</c:v>
                </c:pt>
                <c:pt idx="213">
                  <c:v>15</c:v>
                </c:pt>
                <c:pt idx="214">
                  <c:v>15</c:v>
                </c:pt>
                <c:pt idx="215">
                  <c:v>15</c:v>
                </c:pt>
                <c:pt idx="216">
                  <c:v>15</c:v>
                </c:pt>
                <c:pt idx="217">
                  <c:v>15</c:v>
                </c:pt>
                <c:pt idx="218">
                  <c:v>15</c:v>
                </c:pt>
                <c:pt idx="219">
                  <c:v>12.5</c:v>
                </c:pt>
                <c:pt idx="220">
                  <c:v>10</c:v>
                </c:pt>
                <c:pt idx="221">
                  <c:v>6.6666666666666661</c:v>
                </c:pt>
                <c:pt idx="222">
                  <c:v>3.333333333333333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3</c:v>
                </c:pt>
                <c:pt idx="246">
                  <c:v>6</c:v>
                </c:pt>
                <c:pt idx="247">
                  <c:v>9</c:v>
                </c:pt>
                <c:pt idx="248">
                  <c:v>12</c:v>
                </c:pt>
                <c:pt idx="249">
                  <c:v>15</c:v>
                </c:pt>
                <c:pt idx="250">
                  <c:v>15</c:v>
                </c:pt>
                <c:pt idx="251">
                  <c:v>15</c:v>
                </c:pt>
                <c:pt idx="252">
                  <c:v>18.399999999999999</c:v>
                </c:pt>
                <c:pt idx="253">
                  <c:v>21.8</c:v>
                </c:pt>
                <c:pt idx="254">
                  <c:v>25.2</c:v>
                </c:pt>
                <c:pt idx="255">
                  <c:v>28.6</c:v>
                </c:pt>
                <c:pt idx="256">
                  <c:v>32</c:v>
                </c:pt>
                <c:pt idx="257">
                  <c:v>32</c:v>
                </c:pt>
                <c:pt idx="258">
                  <c:v>32</c:v>
                </c:pt>
                <c:pt idx="259">
                  <c:v>32</c:v>
                </c:pt>
                <c:pt idx="260">
                  <c:v>32</c:v>
                </c:pt>
                <c:pt idx="261">
                  <c:v>32</c:v>
                </c:pt>
                <c:pt idx="262">
                  <c:v>32</c:v>
                </c:pt>
                <c:pt idx="263">
                  <c:v>32</c:v>
                </c:pt>
                <c:pt idx="264">
                  <c:v>32</c:v>
                </c:pt>
                <c:pt idx="265">
                  <c:v>32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32</c:v>
                </c:pt>
                <c:pt idx="271">
                  <c:v>32</c:v>
                </c:pt>
                <c:pt idx="272">
                  <c:v>32</c:v>
                </c:pt>
                <c:pt idx="273">
                  <c:v>32</c:v>
                </c:pt>
                <c:pt idx="274">
                  <c:v>32</c:v>
                </c:pt>
                <c:pt idx="275">
                  <c:v>32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32</c:v>
                </c:pt>
                <c:pt idx="281">
                  <c:v>29.25</c:v>
                </c:pt>
                <c:pt idx="282">
                  <c:v>26.5</c:v>
                </c:pt>
                <c:pt idx="283">
                  <c:v>23.75</c:v>
                </c:pt>
                <c:pt idx="284">
                  <c:v>21</c:v>
                </c:pt>
                <c:pt idx="285">
                  <c:v>18.25</c:v>
                </c:pt>
                <c:pt idx="286">
                  <c:v>15.5</c:v>
                </c:pt>
                <c:pt idx="287">
                  <c:v>12.75</c:v>
                </c:pt>
                <c:pt idx="288">
                  <c:v>10</c:v>
                </c:pt>
                <c:pt idx="289">
                  <c:v>6.6666666666666661</c:v>
                </c:pt>
                <c:pt idx="290">
                  <c:v>3.333333333333333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3</c:v>
                </c:pt>
                <c:pt idx="314">
                  <c:v>6</c:v>
                </c:pt>
                <c:pt idx="315">
                  <c:v>9</c:v>
                </c:pt>
                <c:pt idx="316">
                  <c:v>12</c:v>
                </c:pt>
                <c:pt idx="317">
                  <c:v>15</c:v>
                </c:pt>
                <c:pt idx="318">
                  <c:v>15</c:v>
                </c:pt>
                <c:pt idx="319">
                  <c:v>15</c:v>
                </c:pt>
                <c:pt idx="320">
                  <c:v>17.222222222222221</c:v>
                </c:pt>
                <c:pt idx="321">
                  <c:v>19.444444444444439</c:v>
                </c:pt>
                <c:pt idx="322">
                  <c:v>21.666666666666671</c:v>
                </c:pt>
                <c:pt idx="323">
                  <c:v>23.888888888888889</c:v>
                </c:pt>
                <c:pt idx="324">
                  <c:v>26.111111111111111</c:v>
                </c:pt>
                <c:pt idx="325">
                  <c:v>28.333333333333339</c:v>
                </c:pt>
                <c:pt idx="326">
                  <c:v>30.555555555555561</c:v>
                </c:pt>
                <c:pt idx="327">
                  <c:v>32.777777777777779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36.875</c:v>
                </c:pt>
                <c:pt idx="332">
                  <c:v>38.75</c:v>
                </c:pt>
                <c:pt idx="333">
                  <c:v>40.625</c:v>
                </c:pt>
                <c:pt idx="334">
                  <c:v>42.5</c:v>
                </c:pt>
                <c:pt idx="335">
                  <c:v>44.375</c:v>
                </c:pt>
                <c:pt idx="336">
                  <c:v>46.25</c:v>
                </c:pt>
                <c:pt idx="337">
                  <c:v>48.125</c:v>
                </c:pt>
                <c:pt idx="338">
                  <c:v>50</c:v>
                </c:pt>
                <c:pt idx="339">
                  <c:v>50</c:v>
                </c:pt>
                <c:pt idx="340">
                  <c:v>50</c:v>
                </c:pt>
                <c:pt idx="341">
                  <c:v>50</c:v>
                </c:pt>
                <c:pt idx="342">
                  <c:v>50</c:v>
                </c:pt>
                <c:pt idx="343">
                  <c:v>50</c:v>
                </c:pt>
                <c:pt idx="344">
                  <c:v>50</c:v>
                </c:pt>
                <c:pt idx="345">
                  <c:v>50</c:v>
                </c:pt>
                <c:pt idx="346">
                  <c:v>50</c:v>
                </c:pt>
                <c:pt idx="347">
                  <c:v>50</c:v>
                </c:pt>
                <c:pt idx="348">
                  <c:v>50</c:v>
                </c:pt>
                <c:pt idx="349">
                  <c:v>50</c:v>
                </c:pt>
                <c:pt idx="350">
                  <c:v>50</c:v>
                </c:pt>
                <c:pt idx="351">
                  <c:v>48.125</c:v>
                </c:pt>
                <c:pt idx="352">
                  <c:v>46.25</c:v>
                </c:pt>
                <c:pt idx="353">
                  <c:v>44.375</c:v>
                </c:pt>
                <c:pt idx="354">
                  <c:v>42.5</c:v>
                </c:pt>
                <c:pt idx="355">
                  <c:v>40.625</c:v>
                </c:pt>
                <c:pt idx="356">
                  <c:v>38.75</c:v>
                </c:pt>
                <c:pt idx="357">
                  <c:v>36.875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31.428571428571431</c:v>
                </c:pt>
                <c:pt idx="375">
                  <c:v>27.857142857142861</c:v>
                </c:pt>
                <c:pt idx="376">
                  <c:v>24.285714285714281</c:v>
                </c:pt>
                <c:pt idx="377">
                  <c:v>20.714285714285719</c:v>
                </c:pt>
                <c:pt idx="378">
                  <c:v>17.142857142857139</c:v>
                </c:pt>
                <c:pt idx="379">
                  <c:v>13.571428571428569</c:v>
                </c:pt>
                <c:pt idx="380">
                  <c:v>10</c:v>
                </c:pt>
                <c:pt idx="381">
                  <c:v>6.6666666666666661</c:v>
                </c:pt>
                <c:pt idx="382">
                  <c:v>3.333333333333333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3.75</c:v>
                </c:pt>
                <c:pt idx="403">
                  <c:v>7.5</c:v>
                </c:pt>
                <c:pt idx="404">
                  <c:v>11.25</c:v>
                </c:pt>
                <c:pt idx="405">
                  <c:v>15</c:v>
                </c:pt>
                <c:pt idx="406">
                  <c:v>15</c:v>
                </c:pt>
                <c:pt idx="407">
                  <c:v>15</c:v>
                </c:pt>
                <c:pt idx="408">
                  <c:v>15</c:v>
                </c:pt>
                <c:pt idx="409">
                  <c:v>15</c:v>
                </c:pt>
                <c:pt idx="410">
                  <c:v>15</c:v>
                </c:pt>
                <c:pt idx="411">
                  <c:v>15</c:v>
                </c:pt>
                <c:pt idx="412">
                  <c:v>15</c:v>
                </c:pt>
                <c:pt idx="413">
                  <c:v>15</c:v>
                </c:pt>
                <c:pt idx="414">
                  <c:v>12.5</c:v>
                </c:pt>
                <c:pt idx="415">
                  <c:v>10</c:v>
                </c:pt>
                <c:pt idx="416">
                  <c:v>6.6666666666666661</c:v>
                </c:pt>
                <c:pt idx="417">
                  <c:v>3.333333333333333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3</c:v>
                </c:pt>
                <c:pt idx="441">
                  <c:v>6</c:v>
                </c:pt>
                <c:pt idx="442">
                  <c:v>9</c:v>
                </c:pt>
                <c:pt idx="443">
                  <c:v>12</c:v>
                </c:pt>
                <c:pt idx="444">
                  <c:v>15</c:v>
                </c:pt>
                <c:pt idx="445">
                  <c:v>15</c:v>
                </c:pt>
                <c:pt idx="446">
                  <c:v>15</c:v>
                </c:pt>
                <c:pt idx="447">
                  <c:v>18.399999999999999</c:v>
                </c:pt>
                <c:pt idx="448">
                  <c:v>21.8</c:v>
                </c:pt>
                <c:pt idx="449">
                  <c:v>25.2</c:v>
                </c:pt>
                <c:pt idx="450">
                  <c:v>28.6</c:v>
                </c:pt>
                <c:pt idx="451">
                  <c:v>32</c:v>
                </c:pt>
                <c:pt idx="452">
                  <c:v>32</c:v>
                </c:pt>
                <c:pt idx="453">
                  <c:v>32</c:v>
                </c:pt>
                <c:pt idx="454">
                  <c:v>32</c:v>
                </c:pt>
                <c:pt idx="455">
                  <c:v>32</c:v>
                </c:pt>
                <c:pt idx="456">
                  <c:v>32</c:v>
                </c:pt>
                <c:pt idx="457">
                  <c:v>32</c:v>
                </c:pt>
                <c:pt idx="458">
                  <c:v>32</c:v>
                </c:pt>
                <c:pt idx="459">
                  <c:v>32</c:v>
                </c:pt>
                <c:pt idx="460">
                  <c:v>32</c:v>
                </c:pt>
                <c:pt idx="461">
                  <c:v>32</c:v>
                </c:pt>
                <c:pt idx="462">
                  <c:v>32</c:v>
                </c:pt>
                <c:pt idx="463">
                  <c:v>32</c:v>
                </c:pt>
                <c:pt idx="464">
                  <c:v>32</c:v>
                </c:pt>
                <c:pt idx="465">
                  <c:v>32</c:v>
                </c:pt>
                <c:pt idx="466">
                  <c:v>32</c:v>
                </c:pt>
                <c:pt idx="467">
                  <c:v>32</c:v>
                </c:pt>
                <c:pt idx="468">
                  <c:v>32</c:v>
                </c:pt>
                <c:pt idx="469">
                  <c:v>32</c:v>
                </c:pt>
                <c:pt idx="470">
                  <c:v>32</c:v>
                </c:pt>
                <c:pt idx="471">
                  <c:v>32</c:v>
                </c:pt>
                <c:pt idx="472">
                  <c:v>32</c:v>
                </c:pt>
                <c:pt idx="473">
                  <c:v>32</c:v>
                </c:pt>
                <c:pt idx="474">
                  <c:v>32</c:v>
                </c:pt>
                <c:pt idx="475">
                  <c:v>32</c:v>
                </c:pt>
                <c:pt idx="476">
                  <c:v>29.25</c:v>
                </c:pt>
                <c:pt idx="477">
                  <c:v>26.5</c:v>
                </c:pt>
                <c:pt idx="478">
                  <c:v>23.75</c:v>
                </c:pt>
                <c:pt idx="479">
                  <c:v>21</c:v>
                </c:pt>
                <c:pt idx="480">
                  <c:v>18.25</c:v>
                </c:pt>
                <c:pt idx="481">
                  <c:v>15.5</c:v>
                </c:pt>
                <c:pt idx="482">
                  <c:v>12.75</c:v>
                </c:pt>
                <c:pt idx="483">
                  <c:v>10</c:v>
                </c:pt>
                <c:pt idx="484">
                  <c:v>6.6666666666666661</c:v>
                </c:pt>
                <c:pt idx="485">
                  <c:v>3.333333333333333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3</c:v>
                </c:pt>
                <c:pt idx="509">
                  <c:v>6</c:v>
                </c:pt>
                <c:pt idx="510">
                  <c:v>9</c:v>
                </c:pt>
                <c:pt idx="511">
                  <c:v>12</c:v>
                </c:pt>
                <c:pt idx="512">
                  <c:v>15</c:v>
                </c:pt>
                <c:pt idx="513">
                  <c:v>15</c:v>
                </c:pt>
                <c:pt idx="514">
                  <c:v>15</c:v>
                </c:pt>
                <c:pt idx="515">
                  <c:v>17.222222222222221</c:v>
                </c:pt>
                <c:pt idx="516">
                  <c:v>19.444444444444439</c:v>
                </c:pt>
                <c:pt idx="517">
                  <c:v>21.666666666666671</c:v>
                </c:pt>
                <c:pt idx="518">
                  <c:v>23.888888888888889</c:v>
                </c:pt>
                <c:pt idx="519">
                  <c:v>26.111111111111111</c:v>
                </c:pt>
                <c:pt idx="520">
                  <c:v>28.333333333333339</c:v>
                </c:pt>
                <c:pt idx="521">
                  <c:v>30.555555555555561</c:v>
                </c:pt>
                <c:pt idx="522">
                  <c:v>32.777777777777779</c:v>
                </c:pt>
                <c:pt idx="523">
                  <c:v>35</c:v>
                </c:pt>
                <c:pt idx="524">
                  <c:v>35</c:v>
                </c:pt>
                <c:pt idx="525">
                  <c:v>35</c:v>
                </c:pt>
                <c:pt idx="526">
                  <c:v>36.875</c:v>
                </c:pt>
                <c:pt idx="527">
                  <c:v>38.75</c:v>
                </c:pt>
                <c:pt idx="528">
                  <c:v>40.625</c:v>
                </c:pt>
                <c:pt idx="529">
                  <c:v>42.5</c:v>
                </c:pt>
                <c:pt idx="530">
                  <c:v>44.375</c:v>
                </c:pt>
                <c:pt idx="531">
                  <c:v>46.25</c:v>
                </c:pt>
                <c:pt idx="532">
                  <c:v>48.125</c:v>
                </c:pt>
                <c:pt idx="533">
                  <c:v>50</c:v>
                </c:pt>
                <c:pt idx="534">
                  <c:v>50</c:v>
                </c:pt>
                <c:pt idx="535">
                  <c:v>50</c:v>
                </c:pt>
                <c:pt idx="536">
                  <c:v>50</c:v>
                </c:pt>
                <c:pt idx="537">
                  <c:v>50</c:v>
                </c:pt>
                <c:pt idx="538">
                  <c:v>50</c:v>
                </c:pt>
                <c:pt idx="539">
                  <c:v>50</c:v>
                </c:pt>
                <c:pt idx="540">
                  <c:v>50</c:v>
                </c:pt>
                <c:pt idx="541">
                  <c:v>50</c:v>
                </c:pt>
                <c:pt idx="542">
                  <c:v>50</c:v>
                </c:pt>
                <c:pt idx="543">
                  <c:v>50</c:v>
                </c:pt>
                <c:pt idx="544">
                  <c:v>50</c:v>
                </c:pt>
                <c:pt idx="545">
                  <c:v>50</c:v>
                </c:pt>
                <c:pt idx="546">
                  <c:v>48.125</c:v>
                </c:pt>
                <c:pt idx="547">
                  <c:v>46.25</c:v>
                </c:pt>
                <c:pt idx="548">
                  <c:v>44.375</c:v>
                </c:pt>
                <c:pt idx="549">
                  <c:v>42.5</c:v>
                </c:pt>
                <c:pt idx="550">
                  <c:v>40.625</c:v>
                </c:pt>
                <c:pt idx="551">
                  <c:v>38.75</c:v>
                </c:pt>
                <c:pt idx="552">
                  <c:v>36.875</c:v>
                </c:pt>
                <c:pt idx="553">
                  <c:v>35</c:v>
                </c:pt>
                <c:pt idx="554">
                  <c:v>35</c:v>
                </c:pt>
                <c:pt idx="555">
                  <c:v>35</c:v>
                </c:pt>
                <c:pt idx="556">
                  <c:v>35</c:v>
                </c:pt>
                <c:pt idx="557">
                  <c:v>35</c:v>
                </c:pt>
                <c:pt idx="558">
                  <c:v>35</c:v>
                </c:pt>
                <c:pt idx="559">
                  <c:v>35</c:v>
                </c:pt>
                <c:pt idx="560">
                  <c:v>35</c:v>
                </c:pt>
                <c:pt idx="561">
                  <c:v>35</c:v>
                </c:pt>
                <c:pt idx="562">
                  <c:v>35</c:v>
                </c:pt>
                <c:pt idx="563">
                  <c:v>35</c:v>
                </c:pt>
                <c:pt idx="564">
                  <c:v>35</c:v>
                </c:pt>
                <c:pt idx="565">
                  <c:v>35</c:v>
                </c:pt>
                <c:pt idx="566">
                  <c:v>35</c:v>
                </c:pt>
                <c:pt idx="567">
                  <c:v>35</c:v>
                </c:pt>
                <c:pt idx="568">
                  <c:v>35</c:v>
                </c:pt>
                <c:pt idx="569">
                  <c:v>31.428571428571431</c:v>
                </c:pt>
                <c:pt idx="570">
                  <c:v>27.857142857142861</c:v>
                </c:pt>
                <c:pt idx="571">
                  <c:v>24.285714285714281</c:v>
                </c:pt>
                <c:pt idx="572">
                  <c:v>20.714285714285719</c:v>
                </c:pt>
                <c:pt idx="573">
                  <c:v>17.142857142857139</c:v>
                </c:pt>
                <c:pt idx="574">
                  <c:v>13.571428571428569</c:v>
                </c:pt>
                <c:pt idx="575">
                  <c:v>10</c:v>
                </c:pt>
                <c:pt idx="576">
                  <c:v>6.6666666666666661</c:v>
                </c:pt>
                <c:pt idx="577">
                  <c:v>3.333333333333333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3.75</c:v>
                </c:pt>
                <c:pt idx="598">
                  <c:v>7.5</c:v>
                </c:pt>
                <c:pt idx="599">
                  <c:v>11.25</c:v>
                </c:pt>
                <c:pt idx="600">
                  <c:v>15</c:v>
                </c:pt>
                <c:pt idx="601">
                  <c:v>15</c:v>
                </c:pt>
                <c:pt idx="602">
                  <c:v>15</c:v>
                </c:pt>
                <c:pt idx="603">
                  <c:v>15</c:v>
                </c:pt>
                <c:pt idx="604">
                  <c:v>15</c:v>
                </c:pt>
                <c:pt idx="605">
                  <c:v>15</c:v>
                </c:pt>
                <c:pt idx="606">
                  <c:v>15</c:v>
                </c:pt>
                <c:pt idx="607">
                  <c:v>15</c:v>
                </c:pt>
                <c:pt idx="608">
                  <c:v>15</c:v>
                </c:pt>
                <c:pt idx="609">
                  <c:v>12.5</c:v>
                </c:pt>
                <c:pt idx="610">
                  <c:v>10</c:v>
                </c:pt>
                <c:pt idx="611">
                  <c:v>6.6666666666666661</c:v>
                </c:pt>
                <c:pt idx="612">
                  <c:v>3.333333333333333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3</c:v>
                </c:pt>
                <c:pt idx="636">
                  <c:v>6</c:v>
                </c:pt>
                <c:pt idx="637">
                  <c:v>9</c:v>
                </c:pt>
                <c:pt idx="638">
                  <c:v>12</c:v>
                </c:pt>
                <c:pt idx="639">
                  <c:v>15</c:v>
                </c:pt>
                <c:pt idx="640">
                  <c:v>15</c:v>
                </c:pt>
                <c:pt idx="641">
                  <c:v>15</c:v>
                </c:pt>
                <c:pt idx="642">
                  <c:v>18.399999999999999</c:v>
                </c:pt>
                <c:pt idx="643">
                  <c:v>21.8</c:v>
                </c:pt>
                <c:pt idx="644">
                  <c:v>25.2</c:v>
                </c:pt>
                <c:pt idx="645">
                  <c:v>28.6</c:v>
                </c:pt>
                <c:pt idx="646">
                  <c:v>32</c:v>
                </c:pt>
                <c:pt idx="647">
                  <c:v>32</c:v>
                </c:pt>
                <c:pt idx="648">
                  <c:v>32</c:v>
                </c:pt>
                <c:pt idx="649">
                  <c:v>32</c:v>
                </c:pt>
                <c:pt idx="650">
                  <c:v>32</c:v>
                </c:pt>
                <c:pt idx="651">
                  <c:v>32</c:v>
                </c:pt>
                <c:pt idx="652">
                  <c:v>32</c:v>
                </c:pt>
                <c:pt idx="653">
                  <c:v>32</c:v>
                </c:pt>
                <c:pt idx="654">
                  <c:v>32</c:v>
                </c:pt>
                <c:pt idx="655">
                  <c:v>32</c:v>
                </c:pt>
                <c:pt idx="656">
                  <c:v>32</c:v>
                </c:pt>
                <c:pt idx="657">
                  <c:v>32</c:v>
                </c:pt>
                <c:pt idx="658">
                  <c:v>32</c:v>
                </c:pt>
                <c:pt idx="659">
                  <c:v>32</c:v>
                </c:pt>
                <c:pt idx="660">
                  <c:v>32</c:v>
                </c:pt>
                <c:pt idx="661">
                  <c:v>32</c:v>
                </c:pt>
                <c:pt idx="662">
                  <c:v>32</c:v>
                </c:pt>
                <c:pt idx="663">
                  <c:v>32</c:v>
                </c:pt>
                <c:pt idx="664">
                  <c:v>32</c:v>
                </c:pt>
                <c:pt idx="665">
                  <c:v>32</c:v>
                </c:pt>
                <c:pt idx="666">
                  <c:v>32</c:v>
                </c:pt>
                <c:pt idx="667">
                  <c:v>32</c:v>
                </c:pt>
                <c:pt idx="668">
                  <c:v>32</c:v>
                </c:pt>
                <c:pt idx="669">
                  <c:v>32</c:v>
                </c:pt>
                <c:pt idx="670">
                  <c:v>32</c:v>
                </c:pt>
                <c:pt idx="671">
                  <c:v>29.25</c:v>
                </c:pt>
                <c:pt idx="672">
                  <c:v>26.5</c:v>
                </c:pt>
                <c:pt idx="673">
                  <c:v>23.75</c:v>
                </c:pt>
                <c:pt idx="674">
                  <c:v>21</c:v>
                </c:pt>
                <c:pt idx="675">
                  <c:v>18.25</c:v>
                </c:pt>
                <c:pt idx="676">
                  <c:v>15.5</c:v>
                </c:pt>
                <c:pt idx="677">
                  <c:v>12.75</c:v>
                </c:pt>
                <c:pt idx="678">
                  <c:v>10</c:v>
                </c:pt>
                <c:pt idx="679">
                  <c:v>6.6666666666666661</c:v>
                </c:pt>
                <c:pt idx="680">
                  <c:v>3.333333333333333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3</c:v>
                </c:pt>
                <c:pt idx="704">
                  <c:v>6</c:v>
                </c:pt>
                <c:pt idx="705">
                  <c:v>9</c:v>
                </c:pt>
                <c:pt idx="706">
                  <c:v>12</c:v>
                </c:pt>
                <c:pt idx="707">
                  <c:v>15</c:v>
                </c:pt>
                <c:pt idx="708">
                  <c:v>15</c:v>
                </c:pt>
                <c:pt idx="709">
                  <c:v>15</c:v>
                </c:pt>
                <c:pt idx="710">
                  <c:v>17.222222222222221</c:v>
                </c:pt>
                <c:pt idx="711">
                  <c:v>19.444444444444439</c:v>
                </c:pt>
                <c:pt idx="712">
                  <c:v>21.666666666666671</c:v>
                </c:pt>
                <c:pt idx="713">
                  <c:v>23.888888888888889</c:v>
                </c:pt>
                <c:pt idx="714">
                  <c:v>26.111111111111111</c:v>
                </c:pt>
                <c:pt idx="715">
                  <c:v>28.333333333333339</c:v>
                </c:pt>
                <c:pt idx="716">
                  <c:v>30.555555555555561</c:v>
                </c:pt>
                <c:pt idx="717">
                  <c:v>32.777777777777779</c:v>
                </c:pt>
                <c:pt idx="718">
                  <c:v>35</c:v>
                </c:pt>
                <c:pt idx="719">
                  <c:v>35</c:v>
                </c:pt>
                <c:pt idx="720">
                  <c:v>35</c:v>
                </c:pt>
                <c:pt idx="721">
                  <c:v>36.875</c:v>
                </c:pt>
                <c:pt idx="722">
                  <c:v>38.75</c:v>
                </c:pt>
                <c:pt idx="723">
                  <c:v>40.625</c:v>
                </c:pt>
                <c:pt idx="724">
                  <c:v>42.5</c:v>
                </c:pt>
                <c:pt idx="725">
                  <c:v>44.375</c:v>
                </c:pt>
                <c:pt idx="726">
                  <c:v>46.25</c:v>
                </c:pt>
                <c:pt idx="727">
                  <c:v>48.125</c:v>
                </c:pt>
                <c:pt idx="728">
                  <c:v>50</c:v>
                </c:pt>
                <c:pt idx="729">
                  <c:v>50</c:v>
                </c:pt>
                <c:pt idx="730">
                  <c:v>50</c:v>
                </c:pt>
                <c:pt idx="731">
                  <c:v>50</c:v>
                </c:pt>
                <c:pt idx="732">
                  <c:v>50</c:v>
                </c:pt>
                <c:pt idx="733">
                  <c:v>50</c:v>
                </c:pt>
                <c:pt idx="734">
                  <c:v>50</c:v>
                </c:pt>
                <c:pt idx="735">
                  <c:v>50</c:v>
                </c:pt>
                <c:pt idx="736">
                  <c:v>50</c:v>
                </c:pt>
                <c:pt idx="737">
                  <c:v>50</c:v>
                </c:pt>
                <c:pt idx="738">
                  <c:v>50</c:v>
                </c:pt>
                <c:pt idx="739">
                  <c:v>50</c:v>
                </c:pt>
                <c:pt idx="740">
                  <c:v>50</c:v>
                </c:pt>
                <c:pt idx="741">
                  <c:v>48.125</c:v>
                </c:pt>
                <c:pt idx="742">
                  <c:v>46.25</c:v>
                </c:pt>
                <c:pt idx="743">
                  <c:v>44.375</c:v>
                </c:pt>
                <c:pt idx="744">
                  <c:v>42.5</c:v>
                </c:pt>
                <c:pt idx="745">
                  <c:v>40.625</c:v>
                </c:pt>
                <c:pt idx="746">
                  <c:v>38.75</c:v>
                </c:pt>
                <c:pt idx="747">
                  <c:v>36.875</c:v>
                </c:pt>
                <c:pt idx="748">
                  <c:v>35</c:v>
                </c:pt>
                <c:pt idx="749">
                  <c:v>35</c:v>
                </c:pt>
                <c:pt idx="750">
                  <c:v>35</c:v>
                </c:pt>
                <c:pt idx="751">
                  <c:v>35</c:v>
                </c:pt>
                <c:pt idx="752">
                  <c:v>35</c:v>
                </c:pt>
                <c:pt idx="753">
                  <c:v>35</c:v>
                </c:pt>
                <c:pt idx="754">
                  <c:v>35</c:v>
                </c:pt>
                <c:pt idx="755">
                  <c:v>35</c:v>
                </c:pt>
                <c:pt idx="756">
                  <c:v>35</c:v>
                </c:pt>
                <c:pt idx="757">
                  <c:v>35</c:v>
                </c:pt>
                <c:pt idx="758">
                  <c:v>35</c:v>
                </c:pt>
                <c:pt idx="759">
                  <c:v>35</c:v>
                </c:pt>
                <c:pt idx="760">
                  <c:v>35</c:v>
                </c:pt>
                <c:pt idx="761">
                  <c:v>35</c:v>
                </c:pt>
                <c:pt idx="762">
                  <c:v>35</c:v>
                </c:pt>
                <c:pt idx="763">
                  <c:v>35</c:v>
                </c:pt>
                <c:pt idx="764">
                  <c:v>31.428571428571431</c:v>
                </c:pt>
                <c:pt idx="765">
                  <c:v>27.857142857142861</c:v>
                </c:pt>
                <c:pt idx="766">
                  <c:v>24.285714285714281</c:v>
                </c:pt>
                <c:pt idx="767">
                  <c:v>20.714285714285719</c:v>
                </c:pt>
                <c:pt idx="768">
                  <c:v>17.142857142857139</c:v>
                </c:pt>
                <c:pt idx="769">
                  <c:v>13.571428571428569</c:v>
                </c:pt>
                <c:pt idx="770">
                  <c:v>10</c:v>
                </c:pt>
                <c:pt idx="771">
                  <c:v>6.6666666666666661</c:v>
                </c:pt>
                <c:pt idx="772">
                  <c:v>3.333333333333333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3</c:v>
                </c:pt>
                <c:pt idx="802">
                  <c:v>6</c:v>
                </c:pt>
                <c:pt idx="803">
                  <c:v>9</c:v>
                </c:pt>
                <c:pt idx="804">
                  <c:v>12</c:v>
                </c:pt>
                <c:pt idx="805">
                  <c:v>15</c:v>
                </c:pt>
                <c:pt idx="806">
                  <c:v>15</c:v>
                </c:pt>
                <c:pt idx="807">
                  <c:v>15</c:v>
                </c:pt>
                <c:pt idx="808">
                  <c:v>17.222222222222221</c:v>
                </c:pt>
                <c:pt idx="809">
                  <c:v>19.444444444444439</c:v>
                </c:pt>
                <c:pt idx="810">
                  <c:v>21.666666666666671</c:v>
                </c:pt>
                <c:pt idx="811">
                  <c:v>23.888888888888889</c:v>
                </c:pt>
                <c:pt idx="812">
                  <c:v>26.111111111111111</c:v>
                </c:pt>
                <c:pt idx="813">
                  <c:v>28.333333333333339</c:v>
                </c:pt>
                <c:pt idx="814">
                  <c:v>30.555555555555561</c:v>
                </c:pt>
                <c:pt idx="815">
                  <c:v>32.777777777777779</c:v>
                </c:pt>
                <c:pt idx="816">
                  <c:v>35</c:v>
                </c:pt>
                <c:pt idx="817">
                  <c:v>35</c:v>
                </c:pt>
                <c:pt idx="818">
                  <c:v>35</c:v>
                </c:pt>
                <c:pt idx="819">
                  <c:v>36.875</c:v>
                </c:pt>
                <c:pt idx="820">
                  <c:v>38.75</c:v>
                </c:pt>
                <c:pt idx="821">
                  <c:v>40.625</c:v>
                </c:pt>
                <c:pt idx="822">
                  <c:v>42.5</c:v>
                </c:pt>
                <c:pt idx="823">
                  <c:v>44.375</c:v>
                </c:pt>
                <c:pt idx="824">
                  <c:v>46.25</c:v>
                </c:pt>
                <c:pt idx="825">
                  <c:v>48.125</c:v>
                </c:pt>
                <c:pt idx="826">
                  <c:v>50</c:v>
                </c:pt>
                <c:pt idx="827">
                  <c:v>50</c:v>
                </c:pt>
                <c:pt idx="828">
                  <c:v>50</c:v>
                </c:pt>
                <c:pt idx="829">
                  <c:v>51.53846153846154</c:v>
                </c:pt>
                <c:pt idx="830">
                  <c:v>53.07692307692308</c:v>
                </c:pt>
                <c:pt idx="831">
                  <c:v>54.615384615384613</c:v>
                </c:pt>
                <c:pt idx="832">
                  <c:v>56.153846153846153</c:v>
                </c:pt>
                <c:pt idx="833">
                  <c:v>57.692307692307693</c:v>
                </c:pt>
                <c:pt idx="834">
                  <c:v>59.230769230769234</c:v>
                </c:pt>
                <c:pt idx="835">
                  <c:v>60.769230769230766</c:v>
                </c:pt>
                <c:pt idx="836">
                  <c:v>62.307692307692307</c:v>
                </c:pt>
                <c:pt idx="837">
                  <c:v>63.846153846153847</c:v>
                </c:pt>
                <c:pt idx="838">
                  <c:v>65.384615384615387</c:v>
                </c:pt>
                <c:pt idx="839">
                  <c:v>66.92307692307692</c:v>
                </c:pt>
                <c:pt idx="840">
                  <c:v>68.461538461538467</c:v>
                </c:pt>
                <c:pt idx="841">
                  <c:v>70</c:v>
                </c:pt>
                <c:pt idx="842">
                  <c:v>70</c:v>
                </c:pt>
                <c:pt idx="843">
                  <c:v>70</c:v>
                </c:pt>
                <c:pt idx="844">
                  <c:v>70</c:v>
                </c:pt>
                <c:pt idx="845">
                  <c:v>70</c:v>
                </c:pt>
                <c:pt idx="846">
                  <c:v>70</c:v>
                </c:pt>
                <c:pt idx="847">
                  <c:v>70</c:v>
                </c:pt>
                <c:pt idx="848">
                  <c:v>70</c:v>
                </c:pt>
                <c:pt idx="849">
                  <c:v>70</c:v>
                </c:pt>
                <c:pt idx="850">
                  <c:v>70</c:v>
                </c:pt>
                <c:pt idx="851">
                  <c:v>70</c:v>
                </c:pt>
                <c:pt idx="852">
                  <c:v>70</c:v>
                </c:pt>
                <c:pt idx="853">
                  <c:v>70</c:v>
                </c:pt>
                <c:pt idx="854">
                  <c:v>70</c:v>
                </c:pt>
                <c:pt idx="855">
                  <c:v>70</c:v>
                </c:pt>
                <c:pt idx="856">
                  <c:v>70</c:v>
                </c:pt>
                <c:pt idx="857">
                  <c:v>70</c:v>
                </c:pt>
                <c:pt idx="858">
                  <c:v>70</c:v>
                </c:pt>
                <c:pt idx="859">
                  <c:v>70</c:v>
                </c:pt>
                <c:pt idx="860">
                  <c:v>70</c:v>
                </c:pt>
                <c:pt idx="861">
                  <c:v>70</c:v>
                </c:pt>
                <c:pt idx="862">
                  <c:v>70</c:v>
                </c:pt>
                <c:pt idx="863">
                  <c:v>70</c:v>
                </c:pt>
                <c:pt idx="864">
                  <c:v>70</c:v>
                </c:pt>
                <c:pt idx="865">
                  <c:v>70</c:v>
                </c:pt>
                <c:pt idx="866">
                  <c:v>70</c:v>
                </c:pt>
                <c:pt idx="867">
                  <c:v>70</c:v>
                </c:pt>
                <c:pt idx="868">
                  <c:v>70</c:v>
                </c:pt>
                <c:pt idx="869">
                  <c:v>70</c:v>
                </c:pt>
                <c:pt idx="870">
                  <c:v>70</c:v>
                </c:pt>
                <c:pt idx="871">
                  <c:v>70</c:v>
                </c:pt>
                <c:pt idx="872">
                  <c:v>70</c:v>
                </c:pt>
                <c:pt idx="873">
                  <c:v>70</c:v>
                </c:pt>
                <c:pt idx="874">
                  <c:v>70</c:v>
                </c:pt>
                <c:pt idx="875">
                  <c:v>70</c:v>
                </c:pt>
                <c:pt idx="876">
                  <c:v>70</c:v>
                </c:pt>
                <c:pt idx="877">
                  <c:v>70</c:v>
                </c:pt>
                <c:pt idx="878">
                  <c:v>70</c:v>
                </c:pt>
                <c:pt idx="879">
                  <c:v>70</c:v>
                </c:pt>
                <c:pt idx="880">
                  <c:v>70</c:v>
                </c:pt>
                <c:pt idx="881">
                  <c:v>70</c:v>
                </c:pt>
                <c:pt idx="882">
                  <c:v>70</c:v>
                </c:pt>
                <c:pt idx="883">
                  <c:v>70</c:v>
                </c:pt>
                <c:pt idx="884">
                  <c:v>70</c:v>
                </c:pt>
                <c:pt idx="885">
                  <c:v>70</c:v>
                </c:pt>
                <c:pt idx="886">
                  <c:v>70</c:v>
                </c:pt>
                <c:pt idx="887">
                  <c:v>70</c:v>
                </c:pt>
                <c:pt idx="888">
                  <c:v>70</c:v>
                </c:pt>
                <c:pt idx="889">
                  <c:v>70</c:v>
                </c:pt>
                <c:pt idx="890">
                  <c:v>70</c:v>
                </c:pt>
                <c:pt idx="891">
                  <c:v>70</c:v>
                </c:pt>
                <c:pt idx="892">
                  <c:v>67.5</c:v>
                </c:pt>
                <c:pt idx="893">
                  <c:v>65</c:v>
                </c:pt>
                <c:pt idx="894">
                  <c:v>62.5</c:v>
                </c:pt>
                <c:pt idx="895">
                  <c:v>60</c:v>
                </c:pt>
                <c:pt idx="896">
                  <c:v>57.5</c:v>
                </c:pt>
                <c:pt idx="897">
                  <c:v>55</c:v>
                </c:pt>
                <c:pt idx="898">
                  <c:v>52.5</c:v>
                </c:pt>
                <c:pt idx="899">
                  <c:v>50</c:v>
                </c:pt>
                <c:pt idx="900">
                  <c:v>50</c:v>
                </c:pt>
                <c:pt idx="901">
                  <c:v>50</c:v>
                </c:pt>
                <c:pt idx="902">
                  <c:v>50</c:v>
                </c:pt>
                <c:pt idx="903">
                  <c:v>50</c:v>
                </c:pt>
                <c:pt idx="904">
                  <c:v>50</c:v>
                </c:pt>
                <c:pt idx="905">
                  <c:v>50</c:v>
                </c:pt>
                <c:pt idx="906">
                  <c:v>50</c:v>
                </c:pt>
                <c:pt idx="907">
                  <c:v>50</c:v>
                </c:pt>
                <c:pt idx="908">
                  <c:v>50</c:v>
                </c:pt>
                <c:pt idx="909">
                  <c:v>50</c:v>
                </c:pt>
                <c:pt idx="910">
                  <c:v>50</c:v>
                </c:pt>
                <c:pt idx="911">
                  <c:v>50</c:v>
                </c:pt>
                <c:pt idx="912">
                  <c:v>50</c:v>
                </c:pt>
                <c:pt idx="913">
                  <c:v>50</c:v>
                </c:pt>
                <c:pt idx="914">
                  <c:v>50</c:v>
                </c:pt>
                <c:pt idx="915">
                  <c:v>50</c:v>
                </c:pt>
                <c:pt idx="916">
                  <c:v>50</c:v>
                </c:pt>
                <c:pt idx="917">
                  <c:v>50</c:v>
                </c:pt>
                <c:pt idx="918">
                  <c:v>50</c:v>
                </c:pt>
                <c:pt idx="919">
                  <c:v>50</c:v>
                </c:pt>
                <c:pt idx="920">
                  <c:v>50</c:v>
                </c:pt>
                <c:pt idx="921">
                  <c:v>50</c:v>
                </c:pt>
                <c:pt idx="922">
                  <c:v>50</c:v>
                </c:pt>
                <c:pt idx="923">
                  <c:v>50</c:v>
                </c:pt>
                <c:pt idx="924">
                  <c:v>50</c:v>
                </c:pt>
                <c:pt idx="925">
                  <c:v>50</c:v>
                </c:pt>
                <c:pt idx="926">
                  <c:v>50</c:v>
                </c:pt>
                <c:pt idx="927">
                  <c:v>50</c:v>
                </c:pt>
                <c:pt idx="928">
                  <c:v>50</c:v>
                </c:pt>
                <c:pt idx="929">
                  <c:v>50</c:v>
                </c:pt>
                <c:pt idx="930">
                  <c:v>50</c:v>
                </c:pt>
                <c:pt idx="931">
                  <c:v>50</c:v>
                </c:pt>
                <c:pt idx="932">
                  <c:v>50</c:v>
                </c:pt>
                <c:pt idx="933">
                  <c:v>50</c:v>
                </c:pt>
                <c:pt idx="934">
                  <c:v>50</c:v>
                </c:pt>
                <c:pt idx="935">
                  <c:v>50</c:v>
                </c:pt>
                <c:pt idx="936">
                  <c:v>50</c:v>
                </c:pt>
                <c:pt idx="937">
                  <c:v>50</c:v>
                </c:pt>
                <c:pt idx="938">
                  <c:v>50</c:v>
                </c:pt>
                <c:pt idx="939">
                  <c:v>50</c:v>
                </c:pt>
                <c:pt idx="940">
                  <c:v>50</c:v>
                </c:pt>
                <c:pt idx="941">
                  <c:v>50</c:v>
                </c:pt>
                <c:pt idx="942">
                  <c:v>50</c:v>
                </c:pt>
                <c:pt idx="943">
                  <c:v>50</c:v>
                </c:pt>
                <c:pt idx="944">
                  <c:v>50</c:v>
                </c:pt>
                <c:pt idx="945">
                  <c:v>50</c:v>
                </c:pt>
                <c:pt idx="946">
                  <c:v>50</c:v>
                </c:pt>
                <c:pt idx="947">
                  <c:v>50</c:v>
                </c:pt>
                <c:pt idx="948">
                  <c:v>50</c:v>
                </c:pt>
                <c:pt idx="949">
                  <c:v>50</c:v>
                </c:pt>
                <c:pt idx="950">
                  <c:v>50</c:v>
                </c:pt>
                <c:pt idx="951">
                  <c:v>50</c:v>
                </c:pt>
                <c:pt idx="952">
                  <c:v>50</c:v>
                </c:pt>
                <c:pt idx="953">
                  <c:v>50</c:v>
                </c:pt>
                <c:pt idx="954">
                  <c:v>50</c:v>
                </c:pt>
                <c:pt idx="955">
                  <c:v>50</c:v>
                </c:pt>
                <c:pt idx="956">
                  <c:v>50</c:v>
                </c:pt>
                <c:pt idx="957">
                  <c:v>50</c:v>
                </c:pt>
                <c:pt idx="958">
                  <c:v>50</c:v>
                </c:pt>
                <c:pt idx="959">
                  <c:v>50</c:v>
                </c:pt>
                <c:pt idx="960">
                  <c:v>50</c:v>
                </c:pt>
                <c:pt idx="961">
                  <c:v>50</c:v>
                </c:pt>
                <c:pt idx="962">
                  <c:v>50</c:v>
                </c:pt>
                <c:pt idx="963">
                  <c:v>50</c:v>
                </c:pt>
                <c:pt idx="964">
                  <c:v>50</c:v>
                </c:pt>
                <c:pt idx="965">
                  <c:v>50</c:v>
                </c:pt>
                <c:pt idx="966">
                  <c:v>50</c:v>
                </c:pt>
                <c:pt idx="967">
                  <c:v>50</c:v>
                </c:pt>
                <c:pt idx="968">
                  <c:v>50</c:v>
                </c:pt>
                <c:pt idx="969">
                  <c:v>51.53846153846154</c:v>
                </c:pt>
                <c:pt idx="970">
                  <c:v>53.07692307692308</c:v>
                </c:pt>
                <c:pt idx="971">
                  <c:v>54.615384615384613</c:v>
                </c:pt>
                <c:pt idx="972">
                  <c:v>56.153846153846153</c:v>
                </c:pt>
                <c:pt idx="973">
                  <c:v>57.692307692307693</c:v>
                </c:pt>
                <c:pt idx="974">
                  <c:v>59.230769230769234</c:v>
                </c:pt>
                <c:pt idx="975">
                  <c:v>60.769230769230766</c:v>
                </c:pt>
                <c:pt idx="976">
                  <c:v>62.307692307692307</c:v>
                </c:pt>
                <c:pt idx="977">
                  <c:v>63.846153846153847</c:v>
                </c:pt>
                <c:pt idx="978">
                  <c:v>65.384615384615387</c:v>
                </c:pt>
                <c:pt idx="979">
                  <c:v>66.92307692307692</c:v>
                </c:pt>
                <c:pt idx="980">
                  <c:v>68.461538461538467</c:v>
                </c:pt>
                <c:pt idx="981">
                  <c:v>70</c:v>
                </c:pt>
                <c:pt idx="982">
                  <c:v>70</c:v>
                </c:pt>
                <c:pt idx="983">
                  <c:v>70</c:v>
                </c:pt>
                <c:pt idx="984">
                  <c:v>70</c:v>
                </c:pt>
                <c:pt idx="985">
                  <c:v>70</c:v>
                </c:pt>
                <c:pt idx="986">
                  <c:v>70</c:v>
                </c:pt>
                <c:pt idx="987">
                  <c:v>70</c:v>
                </c:pt>
                <c:pt idx="988">
                  <c:v>70</c:v>
                </c:pt>
                <c:pt idx="989">
                  <c:v>70</c:v>
                </c:pt>
                <c:pt idx="990">
                  <c:v>70</c:v>
                </c:pt>
                <c:pt idx="991">
                  <c:v>70</c:v>
                </c:pt>
                <c:pt idx="992">
                  <c:v>70</c:v>
                </c:pt>
                <c:pt idx="993">
                  <c:v>70</c:v>
                </c:pt>
                <c:pt idx="994">
                  <c:v>70</c:v>
                </c:pt>
                <c:pt idx="995">
                  <c:v>70</c:v>
                </c:pt>
                <c:pt idx="996">
                  <c:v>70</c:v>
                </c:pt>
                <c:pt idx="997">
                  <c:v>70</c:v>
                </c:pt>
                <c:pt idx="998">
                  <c:v>70</c:v>
                </c:pt>
                <c:pt idx="999">
                  <c:v>70</c:v>
                </c:pt>
                <c:pt idx="1000">
                  <c:v>70</c:v>
                </c:pt>
                <c:pt idx="1001">
                  <c:v>70</c:v>
                </c:pt>
                <c:pt idx="1002">
                  <c:v>70</c:v>
                </c:pt>
                <c:pt idx="1003">
                  <c:v>70</c:v>
                </c:pt>
                <c:pt idx="1004">
                  <c:v>70</c:v>
                </c:pt>
                <c:pt idx="1005">
                  <c:v>70</c:v>
                </c:pt>
                <c:pt idx="1006">
                  <c:v>70</c:v>
                </c:pt>
                <c:pt idx="1007">
                  <c:v>70</c:v>
                </c:pt>
                <c:pt idx="1008">
                  <c:v>70</c:v>
                </c:pt>
                <c:pt idx="1009">
                  <c:v>70</c:v>
                </c:pt>
                <c:pt idx="1010">
                  <c:v>70</c:v>
                </c:pt>
                <c:pt idx="1011">
                  <c:v>70</c:v>
                </c:pt>
                <c:pt idx="1012">
                  <c:v>70</c:v>
                </c:pt>
                <c:pt idx="1013">
                  <c:v>70</c:v>
                </c:pt>
                <c:pt idx="1014">
                  <c:v>70</c:v>
                </c:pt>
                <c:pt idx="1015">
                  <c:v>70</c:v>
                </c:pt>
                <c:pt idx="1016">
                  <c:v>70</c:v>
                </c:pt>
                <c:pt idx="1017">
                  <c:v>70</c:v>
                </c:pt>
                <c:pt idx="1018">
                  <c:v>70</c:v>
                </c:pt>
                <c:pt idx="1019">
                  <c:v>70</c:v>
                </c:pt>
                <c:pt idx="1020">
                  <c:v>70</c:v>
                </c:pt>
                <c:pt idx="1021">
                  <c:v>70</c:v>
                </c:pt>
                <c:pt idx="1022">
                  <c:v>70</c:v>
                </c:pt>
                <c:pt idx="1023">
                  <c:v>70</c:v>
                </c:pt>
                <c:pt idx="1024">
                  <c:v>70</c:v>
                </c:pt>
                <c:pt idx="1025">
                  <c:v>70</c:v>
                </c:pt>
                <c:pt idx="1026">
                  <c:v>70</c:v>
                </c:pt>
                <c:pt idx="1027">
                  <c:v>70</c:v>
                </c:pt>
                <c:pt idx="1028">
                  <c:v>70</c:v>
                </c:pt>
                <c:pt idx="1029">
                  <c:v>70</c:v>
                </c:pt>
                <c:pt idx="1030">
                  <c:v>70</c:v>
                </c:pt>
                <c:pt idx="1031">
                  <c:v>70</c:v>
                </c:pt>
                <c:pt idx="1032">
                  <c:v>70.857142857142861</c:v>
                </c:pt>
                <c:pt idx="1033">
                  <c:v>71.714285714285708</c:v>
                </c:pt>
                <c:pt idx="1034">
                  <c:v>72.571428571428569</c:v>
                </c:pt>
                <c:pt idx="1035">
                  <c:v>73.428571428571431</c:v>
                </c:pt>
                <c:pt idx="1036">
                  <c:v>74.285714285714292</c:v>
                </c:pt>
                <c:pt idx="1037">
                  <c:v>75.142857142857139</c:v>
                </c:pt>
                <c:pt idx="1038">
                  <c:v>76</c:v>
                </c:pt>
                <c:pt idx="1039">
                  <c:v>76.857142857142861</c:v>
                </c:pt>
                <c:pt idx="1040">
                  <c:v>77.714285714285708</c:v>
                </c:pt>
                <c:pt idx="1041">
                  <c:v>78.571428571428569</c:v>
                </c:pt>
                <c:pt idx="1042">
                  <c:v>79.428571428571431</c:v>
                </c:pt>
                <c:pt idx="1043">
                  <c:v>80.285714285714278</c:v>
                </c:pt>
                <c:pt idx="1044">
                  <c:v>81.142857142857139</c:v>
                </c:pt>
                <c:pt idx="1045">
                  <c:v>82</c:v>
                </c:pt>
                <c:pt idx="1046">
                  <c:v>82.857142857142861</c:v>
                </c:pt>
                <c:pt idx="1047">
                  <c:v>83.714285714285708</c:v>
                </c:pt>
                <c:pt idx="1048">
                  <c:v>84.571428571428569</c:v>
                </c:pt>
                <c:pt idx="1049">
                  <c:v>85.428571428571431</c:v>
                </c:pt>
                <c:pt idx="1050">
                  <c:v>86.285714285714278</c:v>
                </c:pt>
                <c:pt idx="1051">
                  <c:v>87.142857142857139</c:v>
                </c:pt>
                <c:pt idx="1052">
                  <c:v>88</c:v>
                </c:pt>
                <c:pt idx="1053">
                  <c:v>88.857142857142861</c:v>
                </c:pt>
                <c:pt idx="1054">
                  <c:v>89.714285714285708</c:v>
                </c:pt>
                <c:pt idx="1055">
                  <c:v>90.571428571428569</c:v>
                </c:pt>
                <c:pt idx="1056">
                  <c:v>91.428571428571431</c:v>
                </c:pt>
                <c:pt idx="1057">
                  <c:v>92.285714285714278</c:v>
                </c:pt>
                <c:pt idx="1058">
                  <c:v>93.142857142857139</c:v>
                </c:pt>
                <c:pt idx="1059">
                  <c:v>94</c:v>
                </c:pt>
                <c:pt idx="1060">
                  <c:v>94.857142857142861</c:v>
                </c:pt>
                <c:pt idx="1061">
                  <c:v>95.714285714285708</c:v>
                </c:pt>
                <c:pt idx="1062">
                  <c:v>96.571428571428569</c:v>
                </c:pt>
                <c:pt idx="1063">
                  <c:v>97.428571428571431</c:v>
                </c:pt>
                <c:pt idx="1064">
                  <c:v>98.285714285714278</c:v>
                </c:pt>
                <c:pt idx="1065">
                  <c:v>99.142857142857139</c:v>
                </c:pt>
                <c:pt idx="1066">
                  <c:v>100</c:v>
                </c:pt>
                <c:pt idx="1067">
                  <c:v>100</c:v>
                </c:pt>
                <c:pt idx="1068">
                  <c:v>100</c:v>
                </c:pt>
                <c:pt idx="1069">
                  <c:v>100</c:v>
                </c:pt>
                <c:pt idx="1070">
                  <c:v>100</c:v>
                </c:pt>
                <c:pt idx="1071">
                  <c:v>100</c:v>
                </c:pt>
                <c:pt idx="1072">
                  <c:v>100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100</c:v>
                </c:pt>
                <c:pt idx="1084">
                  <c:v>100</c:v>
                </c:pt>
                <c:pt idx="1085">
                  <c:v>100</c:v>
                </c:pt>
                <c:pt idx="1086">
                  <c:v>100</c:v>
                </c:pt>
                <c:pt idx="1087">
                  <c:v>100</c:v>
                </c:pt>
                <c:pt idx="1088">
                  <c:v>100</c:v>
                </c:pt>
                <c:pt idx="1089">
                  <c:v>100</c:v>
                </c:pt>
                <c:pt idx="1090">
                  <c:v>100</c:v>
                </c:pt>
                <c:pt idx="1091">
                  <c:v>100</c:v>
                </c:pt>
                <c:pt idx="1092">
                  <c:v>100</c:v>
                </c:pt>
                <c:pt idx="1093">
                  <c:v>100</c:v>
                </c:pt>
                <c:pt idx="1094">
                  <c:v>100</c:v>
                </c:pt>
                <c:pt idx="1095">
                  <c:v>100</c:v>
                </c:pt>
                <c:pt idx="1096">
                  <c:v>100</c:v>
                </c:pt>
                <c:pt idx="1097">
                  <c:v>101</c:v>
                </c:pt>
                <c:pt idx="1098">
                  <c:v>102</c:v>
                </c:pt>
                <c:pt idx="1099">
                  <c:v>103</c:v>
                </c:pt>
                <c:pt idx="1100">
                  <c:v>104</c:v>
                </c:pt>
                <c:pt idx="1101">
                  <c:v>105</c:v>
                </c:pt>
                <c:pt idx="1102">
                  <c:v>106</c:v>
                </c:pt>
                <c:pt idx="1103">
                  <c:v>107</c:v>
                </c:pt>
                <c:pt idx="1104">
                  <c:v>108</c:v>
                </c:pt>
                <c:pt idx="1105">
                  <c:v>109</c:v>
                </c:pt>
                <c:pt idx="1106">
                  <c:v>110</c:v>
                </c:pt>
                <c:pt idx="1107">
                  <c:v>111</c:v>
                </c:pt>
                <c:pt idx="1108">
                  <c:v>112</c:v>
                </c:pt>
                <c:pt idx="1109">
                  <c:v>113</c:v>
                </c:pt>
                <c:pt idx="1110">
                  <c:v>114</c:v>
                </c:pt>
                <c:pt idx="1111">
                  <c:v>115</c:v>
                </c:pt>
                <c:pt idx="1112">
                  <c:v>116</c:v>
                </c:pt>
                <c:pt idx="1113">
                  <c:v>117</c:v>
                </c:pt>
                <c:pt idx="1114">
                  <c:v>118</c:v>
                </c:pt>
                <c:pt idx="1115">
                  <c:v>119</c:v>
                </c:pt>
                <c:pt idx="1116">
                  <c:v>120</c:v>
                </c:pt>
                <c:pt idx="1117">
                  <c:v>120</c:v>
                </c:pt>
                <c:pt idx="1118">
                  <c:v>120</c:v>
                </c:pt>
                <c:pt idx="1119">
                  <c:v>120</c:v>
                </c:pt>
                <c:pt idx="1120">
                  <c:v>120</c:v>
                </c:pt>
                <c:pt idx="1121">
                  <c:v>120</c:v>
                </c:pt>
                <c:pt idx="1122">
                  <c:v>120</c:v>
                </c:pt>
                <c:pt idx="1123">
                  <c:v>120</c:v>
                </c:pt>
                <c:pt idx="1124">
                  <c:v>120</c:v>
                </c:pt>
                <c:pt idx="1125">
                  <c:v>120</c:v>
                </c:pt>
                <c:pt idx="1126">
                  <c:v>120</c:v>
                </c:pt>
                <c:pt idx="1127">
                  <c:v>117.5</c:v>
                </c:pt>
                <c:pt idx="1128">
                  <c:v>115</c:v>
                </c:pt>
                <c:pt idx="1129">
                  <c:v>112.5</c:v>
                </c:pt>
                <c:pt idx="1130">
                  <c:v>110</c:v>
                </c:pt>
                <c:pt idx="1131">
                  <c:v>107.5</c:v>
                </c:pt>
                <c:pt idx="1132">
                  <c:v>105</c:v>
                </c:pt>
                <c:pt idx="1133">
                  <c:v>102.5</c:v>
                </c:pt>
                <c:pt idx="1134">
                  <c:v>100</c:v>
                </c:pt>
                <c:pt idx="1135">
                  <c:v>97.5</c:v>
                </c:pt>
                <c:pt idx="1136">
                  <c:v>95</c:v>
                </c:pt>
                <c:pt idx="1137">
                  <c:v>92.5</c:v>
                </c:pt>
                <c:pt idx="1138">
                  <c:v>90</c:v>
                </c:pt>
                <c:pt idx="1139">
                  <c:v>87.5</c:v>
                </c:pt>
                <c:pt idx="1140">
                  <c:v>85</c:v>
                </c:pt>
                <c:pt idx="1141">
                  <c:v>82.5</c:v>
                </c:pt>
                <c:pt idx="1142">
                  <c:v>80</c:v>
                </c:pt>
                <c:pt idx="1143">
                  <c:v>76.25</c:v>
                </c:pt>
                <c:pt idx="1144">
                  <c:v>72.5</c:v>
                </c:pt>
                <c:pt idx="1145">
                  <c:v>68.75</c:v>
                </c:pt>
                <c:pt idx="1146">
                  <c:v>65</c:v>
                </c:pt>
                <c:pt idx="1147">
                  <c:v>61.25</c:v>
                </c:pt>
                <c:pt idx="1148">
                  <c:v>57.5</c:v>
                </c:pt>
                <c:pt idx="1149">
                  <c:v>53.75</c:v>
                </c:pt>
                <c:pt idx="1150">
                  <c:v>50</c:v>
                </c:pt>
                <c:pt idx="1151">
                  <c:v>45</c:v>
                </c:pt>
                <c:pt idx="1152">
                  <c:v>40</c:v>
                </c:pt>
                <c:pt idx="1153">
                  <c:v>35</c:v>
                </c:pt>
                <c:pt idx="1154">
                  <c:v>30</c:v>
                </c:pt>
                <c:pt idx="1155">
                  <c:v>25</c:v>
                </c:pt>
                <c:pt idx="1156">
                  <c:v>20</c:v>
                </c:pt>
                <c:pt idx="1157">
                  <c:v>15</c:v>
                </c:pt>
                <c:pt idx="1158">
                  <c:v>10</c:v>
                </c:pt>
                <c:pt idx="1159">
                  <c:v>5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1568"/>
        <c:axId val="136262144"/>
      </c:scatterChart>
      <c:valAx>
        <c:axId val="13626156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t>Time [s]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2144"/>
        <c:crosses val="autoZero"/>
        <c:crossBetween val="midCat"/>
      </c:valAx>
      <c:valAx>
        <c:axId val="13626214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t>Velocity [km/h]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36261568"/>
        <c:crosses val="autoZero"/>
        <c:crossBetween val="midCat"/>
      </c:valAx>
    </c:plotArea>
    <c:legend>
      <c:legendPos val="b"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Generator current [A]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output.calibration.wltp_h.ts!$A$3:$A$1803</c:f>
              <c:numCache>
                <c:formatCode>General</c:formatCode>
                <c:ptCount val="1801"/>
                <c:pt idx="0">
                  <c:v>-108.541</c:v>
                </c:pt>
                <c:pt idx="1">
                  <c:v>-97.621599999999987</c:v>
                </c:pt>
                <c:pt idx="2">
                  <c:v>-87.363899999999987</c:v>
                </c:pt>
                <c:pt idx="3">
                  <c:v>-82.333399999999997</c:v>
                </c:pt>
                <c:pt idx="4">
                  <c:v>-78.563199999999995</c:v>
                </c:pt>
                <c:pt idx="5">
                  <c:v>-75.659599999999998</c:v>
                </c:pt>
                <c:pt idx="6">
                  <c:v>-74.100700000000003</c:v>
                </c:pt>
                <c:pt idx="7">
                  <c:v>-76.634799999999998</c:v>
                </c:pt>
                <c:pt idx="8">
                  <c:v>-75.797600000000003</c:v>
                </c:pt>
                <c:pt idx="9">
                  <c:v>-74.994</c:v>
                </c:pt>
                <c:pt idx="10">
                  <c:v>-82.213800000000006</c:v>
                </c:pt>
                <c:pt idx="11">
                  <c:v>-82.061599999999999</c:v>
                </c:pt>
                <c:pt idx="12">
                  <c:v>-78.821899999999985</c:v>
                </c:pt>
                <c:pt idx="13">
                  <c:v>-65.18670000000003</c:v>
                </c:pt>
                <c:pt idx="14">
                  <c:v>-80.180499999999967</c:v>
                </c:pt>
                <c:pt idx="15">
                  <c:v>-61.646899999999988</c:v>
                </c:pt>
                <c:pt idx="16">
                  <c:v>-51.577399999999997</c:v>
                </c:pt>
                <c:pt idx="17">
                  <c:v>-48.245500000000021</c:v>
                </c:pt>
                <c:pt idx="18">
                  <c:v>-61.112499999999997</c:v>
                </c:pt>
                <c:pt idx="19">
                  <c:v>-61.379899999999999</c:v>
                </c:pt>
                <c:pt idx="20">
                  <c:v>-60.710999999999999</c:v>
                </c:pt>
                <c:pt idx="21">
                  <c:v>-60.320099999999996</c:v>
                </c:pt>
                <c:pt idx="22">
                  <c:v>-60.600400000000008</c:v>
                </c:pt>
                <c:pt idx="23">
                  <c:v>-67.27470000000001</c:v>
                </c:pt>
                <c:pt idx="24">
                  <c:v>-65.421999999999954</c:v>
                </c:pt>
                <c:pt idx="25">
                  <c:v>-29.970899999999951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-0.21740000000000309</c:v>
                </c:pt>
                <c:pt idx="34">
                  <c:v>-11.02920000000012</c:v>
                </c:pt>
                <c:pt idx="35">
                  <c:v>-89.670799999999986</c:v>
                </c:pt>
                <c:pt idx="36">
                  <c:v>-79.249399999999994</c:v>
                </c:pt>
                <c:pt idx="37">
                  <c:v>-70.467899999999986</c:v>
                </c:pt>
                <c:pt idx="38">
                  <c:v>-67.442900000000009</c:v>
                </c:pt>
                <c:pt idx="39">
                  <c:v>-77.837100000000007</c:v>
                </c:pt>
                <c:pt idx="40">
                  <c:v>-79.03889999999997</c:v>
                </c:pt>
                <c:pt idx="41">
                  <c:v>-61.835700000000003</c:v>
                </c:pt>
                <c:pt idx="42">
                  <c:v>-64.865399999999994</c:v>
                </c:pt>
                <c:pt idx="43">
                  <c:v>-52.374699999999919</c:v>
                </c:pt>
                <c:pt idx="44">
                  <c:v>-0.46259999999999929</c:v>
                </c:pt>
                <c:pt idx="45">
                  <c:v>0</c:v>
                </c:pt>
                <c:pt idx="46">
                  <c:v>0</c:v>
                </c:pt>
                <c:pt idx="47">
                  <c:v>-8.2530000000001174</c:v>
                </c:pt>
                <c:pt idx="48">
                  <c:v>-81.170299999999983</c:v>
                </c:pt>
                <c:pt idx="49">
                  <c:v>-68.16149999999999</c:v>
                </c:pt>
                <c:pt idx="50">
                  <c:v>-59.70659999999998</c:v>
                </c:pt>
                <c:pt idx="51">
                  <c:v>-41.493599999999937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-1.9399999999998901E-2</c:v>
                </c:pt>
                <c:pt idx="66">
                  <c:v>-0.3065999999999936</c:v>
                </c:pt>
                <c:pt idx="67">
                  <c:v>-1.1880000000000071</c:v>
                </c:pt>
                <c:pt idx="68">
                  <c:v>-0.35789999999997968</c:v>
                </c:pt>
                <c:pt idx="69">
                  <c:v>-3.2211000000000198</c:v>
                </c:pt>
                <c:pt idx="70">
                  <c:v>0</c:v>
                </c:pt>
                <c:pt idx="71">
                  <c:v>-0.26549999999998491</c:v>
                </c:pt>
                <c:pt idx="72">
                  <c:v>-2.4756000000000098</c:v>
                </c:pt>
                <c:pt idx="73">
                  <c:v>-0.92519999999999636</c:v>
                </c:pt>
                <c:pt idx="74">
                  <c:v>-1.557199999999997</c:v>
                </c:pt>
                <c:pt idx="75">
                  <c:v>-2.117199999999996</c:v>
                </c:pt>
                <c:pt idx="76">
                  <c:v>-2.9239999999999911</c:v>
                </c:pt>
                <c:pt idx="77">
                  <c:v>-4.7341999999999773</c:v>
                </c:pt>
                <c:pt idx="78">
                  <c:v>-16.163599999999551</c:v>
                </c:pt>
                <c:pt idx="79">
                  <c:v>-84.552000000000135</c:v>
                </c:pt>
                <c:pt idx="80">
                  <c:v>-63.338100000000033</c:v>
                </c:pt>
                <c:pt idx="81">
                  <c:v>-58.752400000000023</c:v>
                </c:pt>
                <c:pt idx="82">
                  <c:v>-58.224199999999932</c:v>
                </c:pt>
                <c:pt idx="83">
                  <c:v>-68.310700000000097</c:v>
                </c:pt>
                <c:pt idx="84">
                  <c:v>-53.01880000000002</c:v>
                </c:pt>
                <c:pt idx="85">
                  <c:v>-48.91340000000001</c:v>
                </c:pt>
                <c:pt idx="86">
                  <c:v>-50.400599999999798</c:v>
                </c:pt>
                <c:pt idx="87">
                  <c:v>-82.668899999999994</c:v>
                </c:pt>
                <c:pt idx="88">
                  <c:v>-81.67470000000003</c:v>
                </c:pt>
                <c:pt idx="89">
                  <c:v>-75.250300000000038</c:v>
                </c:pt>
                <c:pt idx="90">
                  <c:v>-70.476399999999984</c:v>
                </c:pt>
                <c:pt idx="91">
                  <c:v>-72.506600000000034</c:v>
                </c:pt>
                <c:pt idx="92">
                  <c:v>-66.614500000000035</c:v>
                </c:pt>
                <c:pt idx="93">
                  <c:v>-59.674100000000067</c:v>
                </c:pt>
                <c:pt idx="94">
                  <c:v>-46.60780000000014</c:v>
                </c:pt>
                <c:pt idx="95">
                  <c:v>-21.227000000000132</c:v>
                </c:pt>
                <c:pt idx="96">
                  <c:v>-0.45000000000000279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-3.3399999999998098E-2</c:v>
                </c:pt>
                <c:pt idx="116">
                  <c:v>-0.30060000000000192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-7.0699999999995974E-2</c:v>
                </c:pt>
                <c:pt idx="123">
                  <c:v>-0.63630000000000397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-0.16629999999999051</c:v>
                </c:pt>
                <c:pt idx="130">
                  <c:v>-1.569300000000005</c:v>
                </c:pt>
                <c:pt idx="131">
                  <c:v>-0.65340000000000409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-1.352399999999923</c:v>
                </c:pt>
                <c:pt idx="137">
                  <c:v>-18.41149999999972</c:v>
                </c:pt>
                <c:pt idx="138">
                  <c:v>-61.852600000000031</c:v>
                </c:pt>
                <c:pt idx="139">
                  <c:v>-51.241500000000329</c:v>
                </c:pt>
                <c:pt idx="140">
                  <c:v>-0.34989999999998012</c:v>
                </c:pt>
                <c:pt idx="141">
                  <c:v>-8.0572999999997403</c:v>
                </c:pt>
                <c:pt idx="142">
                  <c:v>-50.640799999999913</c:v>
                </c:pt>
                <c:pt idx="143">
                  <c:v>-64.359200000000016</c:v>
                </c:pt>
                <c:pt idx="144">
                  <c:v>-56.066300000000311</c:v>
                </c:pt>
                <c:pt idx="145">
                  <c:v>-5.9445000000000379</c:v>
                </c:pt>
                <c:pt idx="146">
                  <c:v>-0.2424999999999862</c:v>
                </c:pt>
                <c:pt idx="147">
                  <c:v>-2.9048999999999729</c:v>
                </c:pt>
                <c:pt idx="148">
                  <c:v>-7.4596999999999856</c:v>
                </c:pt>
                <c:pt idx="149">
                  <c:v>-13.618999999999771</c:v>
                </c:pt>
                <c:pt idx="150">
                  <c:v>-55.841599999999673</c:v>
                </c:pt>
                <c:pt idx="151">
                  <c:v>-107.6649000000001</c:v>
                </c:pt>
                <c:pt idx="152">
                  <c:v>-96.837400000000045</c:v>
                </c:pt>
                <c:pt idx="153">
                  <c:v>-87.574400000000054</c:v>
                </c:pt>
                <c:pt idx="154">
                  <c:v>-73.604800000000239</c:v>
                </c:pt>
                <c:pt idx="155">
                  <c:v>-35.941099999999992</c:v>
                </c:pt>
                <c:pt idx="156">
                  <c:v>-37.260499999999993</c:v>
                </c:pt>
                <c:pt idx="157">
                  <c:v>-37.523400000000073</c:v>
                </c:pt>
                <c:pt idx="158">
                  <c:v>-28.34109999999993</c:v>
                </c:pt>
                <c:pt idx="159">
                  <c:v>-35.300700000000219</c:v>
                </c:pt>
                <c:pt idx="160">
                  <c:v>0</c:v>
                </c:pt>
                <c:pt idx="161">
                  <c:v>0</c:v>
                </c:pt>
                <c:pt idx="162">
                  <c:v>-0.17009999999999029</c:v>
                </c:pt>
                <c:pt idx="163">
                  <c:v>-7.7738999999996548</c:v>
                </c:pt>
                <c:pt idx="164">
                  <c:v>-60.241800000000133</c:v>
                </c:pt>
                <c:pt idx="165">
                  <c:v>-40.037200000000027</c:v>
                </c:pt>
                <c:pt idx="166">
                  <c:v>-31.8960000000002</c:v>
                </c:pt>
                <c:pt idx="167">
                  <c:v>0</c:v>
                </c:pt>
                <c:pt idx="168">
                  <c:v>0</c:v>
                </c:pt>
                <c:pt idx="169">
                  <c:v>-5.4160999999996919</c:v>
                </c:pt>
                <c:pt idx="170">
                  <c:v>-58.773999999999738</c:v>
                </c:pt>
                <c:pt idx="171">
                  <c:v>-98.827800000000082</c:v>
                </c:pt>
                <c:pt idx="172">
                  <c:v>-84.874900000000054</c:v>
                </c:pt>
                <c:pt idx="173">
                  <c:v>-76.328100000000077</c:v>
                </c:pt>
                <c:pt idx="174">
                  <c:v>-56.627100000000347</c:v>
                </c:pt>
                <c:pt idx="175">
                  <c:v>0</c:v>
                </c:pt>
                <c:pt idx="176">
                  <c:v>-5.3602999999996959</c:v>
                </c:pt>
                <c:pt idx="177">
                  <c:v>-53.40720000000001</c:v>
                </c:pt>
                <c:pt idx="178">
                  <c:v>-51.557000000000009</c:v>
                </c:pt>
                <c:pt idx="179">
                  <c:v>-50.553500000000007</c:v>
                </c:pt>
                <c:pt idx="180">
                  <c:v>-49.425599999999953</c:v>
                </c:pt>
                <c:pt idx="181">
                  <c:v>-58.566599999999873</c:v>
                </c:pt>
                <c:pt idx="182">
                  <c:v>-77.657800000000023</c:v>
                </c:pt>
                <c:pt idx="183">
                  <c:v>-74.301500000000004</c:v>
                </c:pt>
                <c:pt idx="184">
                  <c:v>-72.569600000000008</c:v>
                </c:pt>
                <c:pt idx="185">
                  <c:v>-70.326600000000013</c:v>
                </c:pt>
                <c:pt idx="186">
                  <c:v>-67.281400000000019</c:v>
                </c:pt>
                <c:pt idx="187">
                  <c:v>-64.385600000000011</c:v>
                </c:pt>
                <c:pt idx="188">
                  <c:v>-61.578000000000081</c:v>
                </c:pt>
                <c:pt idx="189">
                  <c:v>-44.624800000000199</c:v>
                </c:pt>
                <c:pt idx="190">
                  <c:v>-14.36449999999995</c:v>
                </c:pt>
                <c:pt idx="191">
                  <c:v>-22.755899999999979</c:v>
                </c:pt>
                <c:pt idx="192">
                  <c:v>-25.714699999999979</c:v>
                </c:pt>
                <c:pt idx="193">
                  <c:v>-28.324200000000001</c:v>
                </c:pt>
                <c:pt idx="194">
                  <c:v>-28.190199999999979</c:v>
                </c:pt>
                <c:pt idx="195">
                  <c:v>-31.381899999999991</c:v>
                </c:pt>
                <c:pt idx="196">
                  <c:v>-33.1374</c:v>
                </c:pt>
                <c:pt idx="197">
                  <c:v>-32.545999999999999</c:v>
                </c:pt>
                <c:pt idx="198">
                  <c:v>-32.356599999999993</c:v>
                </c:pt>
                <c:pt idx="199">
                  <c:v>-34.007399999999983</c:v>
                </c:pt>
                <c:pt idx="200">
                  <c:v>-37.364099999999993</c:v>
                </c:pt>
                <c:pt idx="201">
                  <c:v>-38.640999999999991</c:v>
                </c:pt>
                <c:pt idx="202">
                  <c:v>-39.540900000000001</c:v>
                </c:pt>
                <c:pt idx="203">
                  <c:v>-39.565100000000022</c:v>
                </c:pt>
                <c:pt idx="204">
                  <c:v>-33.843600000000222</c:v>
                </c:pt>
                <c:pt idx="205">
                  <c:v>0</c:v>
                </c:pt>
                <c:pt idx="206">
                  <c:v>-1.787399999999898</c:v>
                </c:pt>
                <c:pt idx="207">
                  <c:v>-19.711199999999899</c:v>
                </c:pt>
                <c:pt idx="208">
                  <c:v>-35.698600000000027</c:v>
                </c:pt>
                <c:pt idx="209">
                  <c:v>-30.899799999999988</c:v>
                </c:pt>
                <c:pt idx="210">
                  <c:v>-31.792000000000009</c:v>
                </c:pt>
                <c:pt idx="211">
                  <c:v>-29.272700000000011</c:v>
                </c:pt>
                <c:pt idx="212">
                  <c:v>-29.293699999999902</c:v>
                </c:pt>
                <c:pt idx="213">
                  <c:v>-43.988800000000083</c:v>
                </c:pt>
                <c:pt idx="214">
                  <c:v>-30.121900000000029</c:v>
                </c:pt>
                <c:pt idx="215">
                  <c:v>-24.734400000000001</c:v>
                </c:pt>
                <c:pt idx="216">
                  <c:v>-23.899900000000009</c:v>
                </c:pt>
                <c:pt idx="217">
                  <c:v>-24.584499999999888</c:v>
                </c:pt>
                <c:pt idx="218">
                  <c:v>-42.095500000000023</c:v>
                </c:pt>
                <c:pt idx="219">
                  <c:v>-38.452500000000001</c:v>
                </c:pt>
                <c:pt idx="220">
                  <c:v>-38.317599999999999</c:v>
                </c:pt>
                <c:pt idx="221">
                  <c:v>-38.013500000000001</c:v>
                </c:pt>
                <c:pt idx="222">
                  <c:v>-37.820700000000002</c:v>
                </c:pt>
                <c:pt idx="223">
                  <c:v>-36.775800000000061</c:v>
                </c:pt>
                <c:pt idx="224">
                  <c:v>-26.754600000000028</c:v>
                </c:pt>
                <c:pt idx="225">
                  <c:v>-21.729199999999999</c:v>
                </c:pt>
                <c:pt idx="226">
                  <c:v>-23.451099999999911</c:v>
                </c:pt>
                <c:pt idx="227">
                  <c:v>-37.502799999999993</c:v>
                </c:pt>
                <c:pt idx="228">
                  <c:v>-37.803999999999988</c:v>
                </c:pt>
                <c:pt idx="229">
                  <c:v>-38.1843</c:v>
                </c:pt>
                <c:pt idx="230">
                  <c:v>-40.829199999999851</c:v>
                </c:pt>
                <c:pt idx="231">
                  <c:v>-64.966899999999967</c:v>
                </c:pt>
                <c:pt idx="232">
                  <c:v>-69.335900000000024</c:v>
                </c:pt>
                <c:pt idx="233">
                  <c:v>-66.009400000000028</c:v>
                </c:pt>
                <c:pt idx="234">
                  <c:v>-61.495999999999981</c:v>
                </c:pt>
                <c:pt idx="235">
                  <c:v>-64.594399999999979</c:v>
                </c:pt>
                <c:pt idx="236">
                  <c:v>-67.538200000000003</c:v>
                </c:pt>
                <c:pt idx="237">
                  <c:v>-66.693200000000004</c:v>
                </c:pt>
                <c:pt idx="238">
                  <c:v>-64.829000000000022</c:v>
                </c:pt>
                <c:pt idx="239">
                  <c:v>-61.453000000000031</c:v>
                </c:pt>
                <c:pt idx="240">
                  <c:v>-57.658299999999947</c:v>
                </c:pt>
                <c:pt idx="241">
                  <c:v>-64.708200000000019</c:v>
                </c:pt>
                <c:pt idx="242">
                  <c:v>-61.077699999999993</c:v>
                </c:pt>
                <c:pt idx="243">
                  <c:v>-63.427499999999988</c:v>
                </c:pt>
                <c:pt idx="244">
                  <c:v>-63.485000000000021</c:v>
                </c:pt>
                <c:pt idx="245">
                  <c:v>-59.715900000000019</c:v>
                </c:pt>
                <c:pt idx="246">
                  <c:v>-56.751899999999978</c:v>
                </c:pt>
                <c:pt idx="247">
                  <c:v>-59.071599999999997</c:v>
                </c:pt>
                <c:pt idx="248">
                  <c:v>-54.701100000000253</c:v>
                </c:pt>
                <c:pt idx="249">
                  <c:v>-15.802700000000019</c:v>
                </c:pt>
                <c:pt idx="250">
                  <c:v>-13.22859999999994</c:v>
                </c:pt>
                <c:pt idx="251">
                  <c:v>-25.45799999999986</c:v>
                </c:pt>
                <c:pt idx="252">
                  <c:v>-45.207499999999413</c:v>
                </c:pt>
                <c:pt idx="253">
                  <c:v>-25.241100000000831</c:v>
                </c:pt>
                <c:pt idx="254">
                  <c:v>-56.507499999999631</c:v>
                </c:pt>
                <c:pt idx="255">
                  <c:v>-39.845899999999531</c:v>
                </c:pt>
                <c:pt idx="256">
                  <c:v>-21.469300000000072</c:v>
                </c:pt>
                <c:pt idx="257">
                  <c:v>-24.688900000000078</c:v>
                </c:pt>
                <c:pt idx="258">
                  <c:v>-28.09090000000003</c:v>
                </c:pt>
                <c:pt idx="259">
                  <c:v>-26.309699999999339</c:v>
                </c:pt>
                <c:pt idx="260">
                  <c:v>0</c:v>
                </c:pt>
                <c:pt idx="261">
                  <c:v>0</c:v>
                </c:pt>
                <c:pt idx="262">
                  <c:v>-3.092600000000703</c:v>
                </c:pt>
                <c:pt idx="263">
                  <c:v>-27.83339999999929</c:v>
                </c:pt>
                <c:pt idx="264">
                  <c:v>-3.1115000000007069</c:v>
                </c:pt>
                <c:pt idx="265">
                  <c:v>-31.36120000000005</c:v>
                </c:pt>
                <c:pt idx="266">
                  <c:v>-35.218500000000368</c:v>
                </c:pt>
                <c:pt idx="267">
                  <c:v>-47.814899999999497</c:v>
                </c:pt>
                <c:pt idx="268">
                  <c:v>-29.508500000000289</c:v>
                </c:pt>
                <c:pt idx="269">
                  <c:v>-41.289800000000042</c:v>
                </c:pt>
                <c:pt idx="270">
                  <c:v>-44.450200000000322</c:v>
                </c:pt>
                <c:pt idx="271">
                  <c:v>-58.400000000000283</c:v>
                </c:pt>
                <c:pt idx="272">
                  <c:v>-68.879499999999922</c:v>
                </c:pt>
                <c:pt idx="273">
                  <c:v>-65.343699999999927</c:v>
                </c:pt>
                <c:pt idx="274">
                  <c:v>-62.65100000000006</c:v>
                </c:pt>
                <c:pt idx="275">
                  <c:v>-64.894699999999986</c:v>
                </c:pt>
                <c:pt idx="276">
                  <c:v>-64.165599999999898</c:v>
                </c:pt>
                <c:pt idx="277">
                  <c:v>-60.337300000000013</c:v>
                </c:pt>
                <c:pt idx="278">
                  <c:v>-59.664499999999776</c:v>
                </c:pt>
                <c:pt idx="279">
                  <c:v>-45.602099999998842</c:v>
                </c:pt>
                <c:pt idx="280">
                  <c:v>0</c:v>
                </c:pt>
                <c:pt idx="281">
                  <c:v>0</c:v>
                </c:pt>
                <c:pt idx="282">
                  <c:v>-2.0090000000004569</c:v>
                </c:pt>
                <c:pt idx="283">
                  <c:v>-18.080999999999541</c:v>
                </c:pt>
                <c:pt idx="284">
                  <c:v>-0.45640000000010378</c:v>
                </c:pt>
                <c:pt idx="285">
                  <c:v>-6.8486000000005198</c:v>
                </c:pt>
                <c:pt idx="286">
                  <c:v>-27.148799999999941</c:v>
                </c:pt>
                <c:pt idx="287">
                  <c:v>-23.414299999999681</c:v>
                </c:pt>
                <c:pt idx="288">
                  <c:v>-14.140300000000719</c:v>
                </c:pt>
                <c:pt idx="289">
                  <c:v>-42.81730000000001</c:v>
                </c:pt>
                <c:pt idx="290">
                  <c:v>-45.687600000000522</c:v>
                </c:pt>
                <c:pt idx="291">
                  <c:v>-65.953399999999903</c:v>
                </c:pt>
                <c:pt idx="292">
                  <c:v>-59.092399999999337</c:v>
                </c:pt>
                <c:pt idx="293">
                  <c:v>-32.987500000000011</c:v>
                </c:pt>
                <c:pt idx="294">
                  <c:v>-33.383000000000017</c:v>
                </c:pt>
                <c:pt idx="295">
                  <c:v>-34.012600000000013</c:v>
                </c:pt>
                <c:pt idx="296">
                  <c:v>-34.318000000000019</c:v>
                </c:pt>
                <c:pt idx="297">
                  <c:v>-34.387099999999883</c:v>
                </c:pt>
                <c:pt idx="298">
                  <c:v>-28.230899999999679</c:v>
                </c:pt>
                <c:pt idx="299">
                  <c:v>-17.769100000000549</c:v>
                </c:pt>
                <c:pt idx="300">
                  <c:v>-39.190099999999902</c:v>
                </c:pt>
                <c:pt idx="301">
                  <c:v>-35.642300000000063</c:v>
                </c:pt>
                <c:pt idx="302">
                  <c:v>-35.037099999999327</c:v>
                </c:pt>
                <c:pt idx="303">
                  <c:v>-9.0940000000000971</c:v>
                </c:pt>
                <c:pt idx="304">
                  <c:v>-15.71350000000063</c:v>
                </c:pt>
                <c:pt idx="305">
                  <c:v>-41.132700000000078</c:v>
                </c:pt>
                <c:pt idx="306">
                  <c:v>-41.324399999999329</c:v>
                </c:pt>
                <c:pt idx="307">
                  <c:v>-14.24369999999989</c:v>
                </c:pt>
                <c:pt idx="308">
                  <c:v>-10.27670000000008</c:v>
                </c:pt>
                <c:pt idx="309">
                  <c:v>-13.77250000000007</c:v>
                </c:pt>
                <c:pt idx="310">
                  <c:v>-19.427500000000681</c:v>
                </c:pt>
                <c:pt idx="311">
                  <c:v>-46.167599999999943</c:v>
                </c:pt>
                <c:pt idx="312">
                  <c:v>-43.371299999999977</c:v>
                </c:pt>
                <c:pt idx="313">
                  <c:v>-42.51189999999999</c:v>
                </c:pt>
                <c:pt idx="314">
                  <c:v>-42.227999999999987</c:v>
                </c:pt>
                <c:pt idx="315">
                  <c:v>-41.681399999999996</c:v>
                </c:pt>
                <c:pt idx="316">
                  <c:v>-41.433699999999988</c:v>
                </c:pt>
                <c:pt idx="317">
                  <c:v>-41.15359999999999</c:v>
                </c:pt>
                <c:pt idx="318">
                  <c:v>-40.767699999999998</c:v>
                </c:pt>
                <c:pt idx="319">
                  <c:v>-39.604099999999733</c:v>
                </c:pt>
                <c:pt idx="320">
                  <c:v>-25.875899999999351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-6.039700000001373</c:v>
                </c:pt>
                <c:pt idx="328">
                  <c:v>-59.048899999999691</c:v>
                </c:pt>
                <c:pt idx="329">
                  <c:v>-46.567299999999918</c:v>
                </c:pt>
                <c:pt idx="330">
                  <c:v>-40.461099999999327</c:v>
                </c:pt>
                <c:pt idx="331">
                  <c:v>-13.572299999999959</c:v>
                </c:pt>
                <c:pt idx="332">
                  <c:v>-12.235300000000059</c:v>
                </c:pt>
                <c:pt idx="333">
                  <c:v>-14.6076</c:v>
                </c:pt>
                <c:pt idx="334">
                  <c:v>-14.819600000000021</c:v>
                </c:pt>
                <c:pt idx="335">
                  <c:v>-15.81030000000001</c:v>
                </c:pt>
                <c:pt idx="336">
                  <c:v>-16.060700000000011</c:v>
                </c:pt>
                <c:pt idx="337">
                  <c:v>-16.676100000000041</c:v>
                </c:pt>
                <c:pt idx="338">
                  <c:v>-18.351300000000041</c:v>
                </c:pt>
                <c:pt idx="339">
                  <c:v>-19.8278</c:v>
                </c:pt>
                <c:pt idx="340">
                  <c:v>-18.129599999999581</c:v>
                </c:pt>
                <c:pt idx="341">
                  <c:v>-1.409399999999964</c:v>
                </c:pt>
                <c:pt idx="342">
                  <c:v>0</c:v>
                </c:pt>
                <c:pt idx="343">
                  <c:v>0</c:v>
                </c:pt>
                <c:pt idx="344">
                  <c:v>-3.2209000000007331</c:v>
                </c:pt>
                <c:pt idx="345">
                  <c:v>-31.82389999999992</c:v>
                </c:pt>
                <c:pt idx="346">
                  <c:v>-28.109199999999941</c:v>
                </c:pt>
                <c:pt idx="347">
                  <c:v>-25.71369999999996</c:v>
                </c:pt>
                <c:pt idx="348">
                  <c:v>-24.210499999999978</c:v>
                </c:pt>
                <c:pt idx="349">
                  <c:v>-23.208899999999971</c:v>
                </c:pt>
                <c:pt idx="350">
                  <c:v>-21.939499999999981</c:v>
                </c:pt>
                <c:pt idx="351">
                  <c:v>-21.254899999999989</c:v>
                </c:pt>
                <c:pt idx="352">
                  <c:v>-20.837299999999988</c:v>
                </c:pt>
                <c:pt idx="353">
                  <c:v>-20.350899999999989</c:v>
                </c:pt>
                <c:pt idx="354">
                  <c:v>-19.838100000000001</c:v>
                </c:pt>
                <c:pt idx="355">
                  <c:v>-20.726300000000201</c:v>
                </c:pt>
                <c:pt idx="356">
                  <c:v>-30.175000000000349</c:v>
                </c:pt>
                <c:pt idx="357">
                  <c:v>-43.850399999999951</c:v>
                </c:pt>
                <c:pt idx="358">
                  <c:v>-41.816499999999991</c:v>
                </c:pt>
                <c:pt idx="359">
                  <c:v>-41.338599999999992</c:v>
                </c:pt>
                <c:pt idx="360">
                  <c:v>-40.598699999999923</c:v>
                </c:pt>
                <c:pt idx="361">
                  <c:v>-33.86199999999922</c:v>
                </c:pt>
                <c:pt idx="362">
                  <c:v>-3.622600000000145</c:v>
                </c:pt>
                <c:pt idx="363">
                  <c:v>-9.6708000000000656</c:v>
                </c:pt>
                <c:pt idx="364">
                  <c:v>-12.476400000000041</c:v>
                </c:pt>
                <c:pt idx="365">
                  <c:v>-13.54939999999988</c:v>
                </c:pt>
                <c:pt idx="366">
                  <c:v>-7.8074999999998038</c:v>
                </c:pt>
                <c:pt idx="367">
                  <c:v>0</c:v>
                </c:pt>
                <c:pt idx="368">
                  <c:v>0</c:v>
                </c:pt>
                <c:pt idx="369">
                  <c:v>-2.8096000000006391</c:v>
                </c:pt>
                <c:pt idx="370">
                  <c:v>-30.705300000000591</c:v>
                </c:pt>
                <c:pt idx="371">
                  <c:v>-53.567399999999857</c:v>
                </c:pt>
                <c:pt idx="372">
                  <c:v>-47.777799999999957</c:v>
                </c:pt>
                <c:pt idx="373">
                  <c:v>-45.903599999999983</c:v>
                </c:pt>
                <c:pt idx="374">
                  <c:v>-44.752199999999981</c:v>
                </c:pt>
                <c:pt idx="375">
                  <c:v>-43.821599999999982</c:v>
                </c:pt>
                <c:pt idx="376">
                  <c:v>-43.061499999999988</c:v>
                </c:pt>
                <c:pt idx="377">
                  <c:v>-42.387299999999982</c:v>
                </c:pt>
                <c:pt idx="378">
                  <c:v>-41.339499999999973</c:v>
                </c:pt>
                <c:pt idx="379">
                  <c:v>-40.09219999999997</c:v>
                </c:pt>
                <c:pt idx="380">
                  <c:v>-38.699599999999961</c:v>
                </c:pt>
                <c:pt idx="381">
                  <c:v>-36.965799999999952</c:v>
                </c:pt>
                <c:pt idx="382">
                  <c:v>-35.001999999999967</c:v>
                </c:pt>
                <c:pt idx="383">
                  <c:v>-33.15439999999991</c:v>
                </c:pt>
                <c:pt idx="384">
                  <c:v>-28.252499999999682</c:v>
                </c:pt>
                <c:pt idx="385">
                  <c:v>-14.123699999999641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-2.665300000000606</c:v>
                </c:pt>
                <c:pt idx="391">
                  <c:v>-26.328199999999921</c:v>
                </c:pt>
                <c:pt idx="392">
                  <c:v>-23.27199999999997</c:v>
                </c:pt>
                <c:pt idx="393">
                  <c:v>-20.927999999999741</c:v>
                </c:pt>
                <c:pt idx="394">
                  <c:v>-9.5444999999997595</c:v>
                </c:pt>
                <c:pt idx="395">
                  <c:v>0</c:v>
                </c:pt>
                <c:pt idx="396">
                  <c:v>-2.5233000000005741</c:v>
                </c:pt>
                <c:pt idx="397">
                  <c:v>-25.26250000000001</c:v>
                </c:pt>
                <c:pt idx="398">
                  <c:v>-22.975199999999418</c:v>
                </c:pt>
                <c:pt idx="399">
                  <c:v>0</c:v>
                </c:pt>
                <c:pt idx="400">
                  <c:v>-0.3360000000000764</c:v>
                </c:pt>
                <c:pt idx="401">
                  <c:v>-9.0666000000012978</c:v>
                </c:pt>
                <c:pt idx="402">
                  <c:v>-59.415199999999771</c:v>
                </c:pt>
                <c:pt idx="403">
                  <c:v>-50.038099999999943</c:v>
                </c:pt>
                <c:pt idx="404">
                  <c:v>-47.373999999999967</c:v>
                </c:pt>
                <c:pt idx="405">
                  <c:v>-45.681099999999923</c:v>
                </c:pt>
                <c:pt idx="406">
                  <c:v>-41.625599999999871</c:v>
                </c:pt>
                <c:pt idx="407">
                  <c:v>-32.891399999999173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-3.8501000000008752</c:v>
                </c:pt>
                <c:pt idx="417">
                  <c:v>-34.650899999999133</c:v>
                </c:pt>
                <c:pt idx="418">
                  <c:v>0</c:v>
                </c:pt>
                <c:pt idx="419">
                  <c:v>-0.8508000000001934</c:v>
                </c:pt>
                <c:pt idx="420">
                  <c:v>-7.6571999999998059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-5.1237000000011648</c:v>
                </c:pt>
                <c:pt idx="431">
                  <c:v>-51.893300000000153</c:v>
                </c:pt>
                <c:pt idx="432">
                  <c:v>-56.800999999999767</c:v>
                </c:pt>
                <c:pt idx="433">
                  <c:v>-48.330500000000121</c:v>
                </c:pt>
                <c:pt idx="434">
                  <c:v>-52.824299999999958</c:v>
                </c:pt>
                <c:pt idx="435">
                  <c:v>-51.073899999999988</c:v>
                </c:pt>
                <c:pt idx="436">
                  <c:v>-50.654399999999967</c:v>
                </c:pt>
                <c:pt idx="437">
                  <c:v>-49.558299999999981</c:v>
                </c:pt>
                <c:pt idx="438">
                  <c:v>-48.339199999999892</c:v>
                </c:pt>
                <c:pt idx="439">
                  <c:v>-43.403999999999847</c:v>
                </c:pt>
                <c:pt idx="440">
                  <c:v>-35.308599999999522</c:v>
                </c:pt>
                <c:pt idx="441">
                  <c:v>-14.464799999999631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-5.4088000000012304</c:v>
                </c:pt>
                <c:pt idx="519">
                  <c:v>-56.954200000000647</c:v>
                </c:pt>
                <c:pt idx="520">
                  <c:v>-81.723399999999771</c:v>
                </c:pt>
                <c:pt idx="521">
                  <c:v>-72.364799999999974</c:v>
                </c:pt>
                <c:pt idx="522">
                  <c:v>-70.441099999999807</c:v>
                </c:pt>
                <c:pt idx="523">
                  <c:v>-61.61929999999974</c:v>
                </c:pt>
                <c:pt idx="524">
                  <c:v>-49.072399999999533</c:v>
                </c:pt>
                <c:pt idx="525">
                  <c:v>-27.597499999999361</c:v>
                </c:pt>
                <c:pt idx="526">
                  <c:v>-2.0564999999999478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-7.1291000000016203</c:v>
                </c:pt>
                <c:pt idx="543">
                  <c:v>-71.516600000000054</c:v>
                </c:pt>
                <c:pt idx="544">
                  <c:v>-72.831899999999834</c:v>
                </c:pt>
                <c:pt idx="545">
                  <c:v>-66.025599999999912</c:v>
                </c:pt>
                <c:pt idx="546">
                  <c:v>-62.411399999999936</c:v>
                </c:pt>
                <c:pt idx="547">
                  <c:v>-59.309699999999872</c:v>
                </c:pt>
                <c:pt idx="548">
                  <c:v>-48.968799999998829</c:v>
                </c:pt>
                <c:pt idx="549">
                  <c:v>-2.3228999999999411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-7.5407000000017144</c:v>
                </c:pt>
                <c:pt idx="562">
                  <c:v>-74.561099999999797</c:v>
                </c:pt>
                <c:pt idx="563">
                  <c:v>-65.764799999999724</c:v>
                </c:pt>
                <c:pt idx="564">
                  <c:v>-53.518499999999626</c:v>
                </c:pt>
                <c:pt idx="565">
                  <c:v>-35.997699999999277</c:v>
                </c:pt>
                <c:pt idx="566">
                  <c:v>-6.9371999999998248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-2.956900000000672</c:v>
                </c:pt>
                <c:pt idx="601">
                  <c:v>-31.568800000000451</c:v>
                </c:pt>
                <c:pt idx="602">
                  <c:v>-44.775899999998913</c:v>
                </c:pt>
                <c:pt idx="603">
                  <c:v>-4.3983000000006234</c:v>
                </c:pt>
                <c:pt idx="604">
                  <c:v>-30.928700000000418</c:v>
                </c:pt>
                <c:pt idx="605">
                  <c:v>-42.818399999998917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-0.40120000000009121</c:v>
                </c:pt>
                <c:pt idx="612">
                  <c:v>-8.7874000000010852</c:v>
                </c:pt>
                <c:pt idx="613">
                  <c:v>-51.318299999999887</c:v>
                </c:pt>
                <c:pt idx="614">
                  <c:v>-47.005099999999928</c:v>
                </c:pt>
                <c:pt idx="615">
                  <c:v>-44.13679999999993</c:v>
                </c:pt>
                <c:pt idx="616">
                  <c:v>-44.211100000000663</c:v>
                </c:pt>
                <c:pt idx="617">
                  <c:v>-68.480199999999599</c:v>
                </c:pt>
                <c:pt idx="618">
                  <c:v>-50.079899999999427</c:v>
                </c:pt>
                <c:pt idx="619">
                  <c:v>-27.85870000000002</c:v>
                </c:pt>
                <c:pt idx="620">
                  <c:v>-28.825900000000001</c:v>
                </c:pt>
                <c:pt idx="621">
                  <c:v>-28.7409</c:v>
                </c:pt>
                <c:pt idx="622">
                  <c:v>-28.914000000000009</c:v>
                </c:pt>
                <c:pt idx="623">
                  <c:v>-29.14559999999997</c:v>
                </c:pt>
                <c:pt idx="624">
                  <c:v>-28.017099999999989</c:v>
                </c:pt>
                <c:pt idx="625">
                  <c:v>-27.5532</c:v>
                </c:pt>
                <c:pt idx="626">
                  <c:v>-27.62879999999997</c:v>
                </c:pt>
                <c:pt idx="627">
                  <c:v>-26.567599999999992</c:v>
                </c:pt>
                <c:pt idx="628">
                  <c:v>-26.343299999999999</c:v>
                </c:pt>
                <c:pt idx="629">
                  <c:v>-26.340500000000009</c:v>
                </c:pt>
                <c:pt idx="630">
                  <c:v>-26.701899999999998</c:v>
                </c:pt>
                <c:pt idx="631">
                  <c:v>-26.706399999999991</c:v>
                </c:pt>
                <c:pt idx="632">
                  <c:v>-26.276499999999999</c:v>
                </c:pt>
                <c:pt idx="633">
                  <c:v>-26.326799999999999</c:v>
                </c:pt>
                <c:pt idx="634">
                  <c:v>-26.138899999999989</c:v>
                </c:pt>
                <c:pt idx="635">
                  <c:v>-25.87830000000001</c:v>
                </c:pt>
                <c:pt idx="636">
                  <c:v>-26.301200000000019</c:v>
                </c:pt>
                <c:pt idx="637">
                  <c:v>-27.078499999999998</c:v>
                </c:pt>
                <c:pt idx="638">
                  <c:v>-26.987899999999989</c:v>
                </c:pt>
                <c:pt idx="639">
                  <c:v>-26.64689999999997</c:v>
                </c:pt>
                <c:pt idx="640">
                  <c:v>-25.406099999999991</c:v>
                </c:pt>
                <c:pt idx="641">
                  <c:v>-25.085000000000019</c:v>
                </c:pt>
                <c:pt idx="642">
                  <c:v>-25.619199999999989</c:v>
                </c:pt>
                <c:pt idx="643">
                  <c:v>-25.21540000000001</c:v>
                </c:pt>
                <c:pt idx="644">
                  <c:v>-25.658699999999989</c:v>
                </c:pt>
                <c:pt idx="645">
                  <c:v>-25.362600000000011</c:v>
                </c:pt>
                <c:pt idx="646">
                  <c:v>-25.788100000000021</c:v>
                </c:pt>
                <c:pt idx="647">
                  <c:v>-26.418399999999998</c:v>
                </c:pt>
                <c:pt idx="648">
                  <c:v>-26.522900000000011</c:v>
                </c:pt>
                <c:pt idx="649">
                  <c:v>-30.49020000000084</c:v>
                </c:pt>
                <c:pt idx="650">
                  <c:v>-63.515699999999917</c:v>
                </c:pt>
                <c:pt idx="651">
                  <c:v>-60.233799999999952</c:v>
                </c:pt>
                <c:pt idx="652">
                  <c:v>-58.128999999999991</c:v>
                </c:pt>
                <c:pt idx="653">
                  <c:v>-57.530899999999967</c:v>
                </c:pt>
                <c:pt idx="654">
                  <c:v>-56.220999999999989</c:v>
                </c:pt>
                <c:pt idx="655">
                  <c:v>-55.574599999999968</c:v>
                </c:pt>
                <c:pt idx="656">
                  <c:v>-54.434800000000003</c:v>
                </c:pt>
                <c:pt idx="657">
                  <c:v>-54.195599999999978</c:v>
                </c:pt>
                <c:pt idx="658">
                  <c:v>-53.625399999999992</c:v>
                </c:pt>
                <c:pt idx="659">
                  <c:v>-53.067299999999982</c:v>
                </c:pt>
                <c:pt idx="660">
                  <c:v>-52.372199999999999</c:v>
                </c:pt>
                <c:pt idx="661">
                  <c:v>-52.184899999999978</c:v>
                </c:pt>
                <c:pt idx="662">
                  <c:v>-51.1814999999999</c:v>
                </c:pt>
                <c:pt idx="663">
                  <c:v>-44.290299999999327</c:v>
                </c:pt>
                <c:pt idx="664">
                  <c:v>-15.7904999999996</c:v>
                </c:pt>
                <c:pt idx="665">
                  <c:v>-0.7281000000001655</c:v>
                </c:pt>
                <c:pt idx="666">
                  <c:v>-6.6124999999998479</c:v>
                </c:pt>
                <c:pt idx="667">
                  <c:v>-0.53639999999998644</c:v>
                </c:pt>
                <c:pt idx="668">
                  <c:v>0</c:v>
                </c:pt>
                <c:pt idx="669">
                  <c:v>-2.657000000000604</c:v>
                </c:pt>
                <c:pt idx="670">
                  <c:v>-23.9129999999994</c:v>
                </c:pt>
                <c:pt idx="671">
                  <c:v>0</c:v>
                </c:pt>
                <c:pt idx="672">
                  <c:v>-3.072600000000699</c:v>
                </c:pt>
                <c:pt idx="673">
                  <c:v>-30.445399999999939</c:v>
                </c:pt>
                <c:pt idx="674">
                  <c:v>-27.781999999999972</c:v>
                </c:pt>
                <c:pt idx="675">
                  <c:v>-29.04790000000057</c:v>
                </c:pt>
                <c:pt idx="676">
                  <c:v>-52.125800000000112</c:v>
                </c:pt>
                <c:pt idx="677">
                  <c:v>-56.457599999999942</c:v>
                </c:pt>
                <c:pt idx="678">
                  <c:v>-54.258799999999972</c:v>
                </c:pt>
                <c:pt idx="679">
                  <c:v>-53.009399999999992</c:v>
                </c:pt>
                <c:pt idx="680">
                  <c:v>-52.215399999999903</c:v>
                </c:pt>
                <c:pt idx="681">
                  <c:v>-48.357999999999983</c:v>
                </c:pt>
                <c:pt idx="682">
                  <c:v>-43.668799999999102</c:v>
                </c:pt>
                <c:pt idx="683">
                  <c:v>-7.8512999999999593</c:v>
                </c:pt>
                <c:pt idx="684">
                  <c:v>-5.6429999999998568</c:v>
                </c:pt>
                <c:pt idx="685">
                  <c:v>0</c:v>
                </c:pt>
                <c:pt idx="686">
                  <c:v>0</c:v>
                </c:pt>
                <c:pt idx="687">
                  <c:v>-2.776700000000631</c:v>
                </c:pt>
                <c:pt idx="688">
                  <c:v>-27.572599999999959</c:v>
                </c:pt>
                <c:pt idx="689">
                  <c:v>-25.683299999999971</c:v>
                </c:pt>
                <c:pt idx="690">
                  <c:v>-24.305299999999971</c:v>
                </c:pt>
                <c:pt idx="691">
                  <c:v>-23.124099999999981</c:v>
                </c:pt>
                <c:pt idx="692">
                  <c:v>-22.270600000000002</c:v>
                </c:pt>
                <c:pt idx="693">
                  <c:v>-25.317100000000689</c:v>
                </c:pt>
                <c:pt idx="694">
                  <c:v>-52.808300000000017</c:v>
                </c:pt>
                <c:pt idx="695">
                  <c:v>-53.751699999999957</c:v>
                </c:pt>
                <c:pt idx="696">
                  <c:v>-52.112699999999933</c:v>
                </c:pt>
                <c:pt idx="697">
                  <c:v>-49.176099999999963</c:v>
                </c:pt>
                <c:pt idx="698">
                  <c:v>-45.520699999999579</c:v>
                </c:pt>
                <c:pt idx="699">
                  <c:v>-25.786799999999349</c:v>
                </c:pt>
                <c:pt idx="700">
                  <c:v>0</c:v>
                </c:pt>
                <c:pt idx="701">
                  <c:v>0</c:v>
                </c:pt>
                <c:pt idx="702">
                  <c:v>-2.046300000000465</c:v>
                </c:pt>
                <c:pt idx="703">
                  <c:v>-24.155100000000839</c:v>
                </c:pt>
                <c:pt idx="704">
                  <c:v>-56.929199999999888</c:v>
                </c:pt>
                <c:pt idx="705">
                  <c:v>-52.687199999999962</c:v>
                </c:pt>
                <c:pt idx="706">
                  <c:v>-50.834899999999877</c:v>
                </c:pt>
                <c:pt idx="707">
                  <c:v>-42.422499999999133</c:v>
                </c:pt>
                <c:pt idx="708">
                  <c:v>-8.3106000000000098</c:v>
                </c:pt>
                <c:pt idx="709">
                  <c:v>-9.185200000000119</c:v>
                </c:pt>
                <c:pt idx="710">
                  <c:v>-14.15940000000005</c:v>
                </c:pt>
                <c:pt idx="711">
                  <c:v>-16.809500000000131</c:v>
                </c:pt>
                <c:pt idx="712">
                  <c:v>-25.307800000000739</c:v>
                </c:pt>
                <c:pt idx="713">
                  <c:v>-54.019099999999924</c:v>
                </c:pt>
                <c:pt idx="714">
                  <c:v>-50.697399999999952</c:v>
                </c:pt>
                <c:pt idx="715">
                  <c:v>-47.726299999999711</c:v>
                </c:pt>
                <c:pt idx="716">
                  <c:v>-32.782499999999168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-0.58540000000013315</c:v>
                </c:pt>
                <c:pt idx="733">
                  <c:v>-9.5690000000008446</c:v>
                </c:pt>
                <c:pt idx="734">
                  <c:v>-42.548699999999897</c:v>
                </c:pt>
                <c:pt idx="735">
                  <c:v>-38.123699999999928</c:v>
                </c:pt>
                <c:pt idx="736">
                  <c:v>-34.972699999999953</c:v>
                </c:pt>
                <c:pt idx="737">
                  <c:v>-32.934399999999947</c:v>
                </c:pt>
                <c:pt idx="738">
                  <c:v>-31.103099999999969</c:v>
                </c:pt>
                <c:pt idx="739">
                  <c:v>-29.913499999999971</c:v>
                </c:pt>
                <c:pt idx="740">
                  <c:v>-28.529199999999989</c:v>
                </c:pt>
                <c:pt idx="741">
                  <c:v>-27.88099999999999</c:v>
                </c:pt>
                <c:pt idx="742">
                  <c:v>-27.209699999999959</c:v>
                </c:pt>
                <c:pt idx="743">
                  <c:v>-25.658699999999989</c:v>
                </c:pt>
                <c:pt idx="744">
                  <c:v>-25.19339999999999</c:v>
                </c:pt>
                <c:pt idx="745">
                  <c:v>-24.713200000000011</c:v>
                </c:pt>
                <c:pt idx="746">
                  <c:v>-25.0502</c:v>
                </c:pt>
                <c:pt idx="747">
                  <c:v>-24.9678</c:v>
                </c:pt>
                <c:pt idx="748">
                  <c:v>-24.82810000000001</c:v>
                </c:pt>
                <c:pt idx="749">
                  <c:v>-25.272400000000001</c:v>
                </c:pt>
                <c:pt idx="750">
                  <c:v>-25.146599999999999</c:v>
                </c:pt>
                <c:pt idx="751">
                  <c:v>-25.57820000000007</c:v>
                </c:pt>
                <c:pt idx="752">
                  <c:v>-29.652300000000309</c:v>
                </c:pt>
                <c:pt idx="753">
                  <c:v>-43.216700000000273</c:v>
                </c:pt>
                <c:pt idx="754">
                  <c:v>-53.958599999999961</c:v>
                </c:pt>
                <c:pt idx="755">
                  <c:v>-52.243099999999977</c:v>
                </c:pt>
                <c:pt idx="756">
                  <c:v>-51.406199999999977</c:v>
                </c:pt>
                <c:pt idx="757">
                  <c:v>-50.470699999999972</c:v>
                </c:pt>
                <c:pt idx="758">
                  <c:v>-49.378199999999993</c:v>
                </c:pt>
                <c:pt idx="759">
                  <c:v>-49.046199999999978</c:v>
                </c:pt>
                <c:pt idx="760">
                  <c:v>-48.266899999999993</c:v>
                </c:pt>
                <c:pt idx="761">
                  <c:v>-47.409599999999891</c:v>
                </c:pt>
                <c:pt idx="762">
                  <c:v>-39.014699999999053</c:v>
                </c:pt>
                <c:pt idx="763">
                  <c:v>-1.3337999999999659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-3.4000000000007732E-2</c:v>
                </c:pt>
                <c:pt idx="781">
                  <c:v>-4.8161000000010166</c:v>
                </c:pt>
                <c:pt idx="782">
                  <c:v>-44.617999999999888</c:v>
                </c:pt>
                <c:pt idx="783">
                  <c:v>-39.892999999999923</c:v>
                </c:pt>
                <c:pt idx="784">
                  <c:v>-36.230499999999942</c:v>
                </c:pt>
                <c:pt idx="785">
                  <c:v>-33.705499999999972</c:v>
                </c:pt>
                <c:pt idx="786">
                  <c:v>-31.932799999999968</c:v>
                </c:pt>
                <c:pt idx="787">
                  <c:v>-30.32009999999994</c:v>
                </c:pt>
                <c:pt idx="788">
                  <c:v>-27.746099999999981</c:v>
                </c:pt>
                <c:pt idx="789">
                  <c:v>-27.09259999999998</c:v>
                </c:pt>
                <c:pt idx="790">
                  <c:v>-26.286499999999979</c:v>
                </c:pt>
                <c:pt idx="791">
                  <c:v>-28.096500000000621</c:v>
                </c:pt>
                <c:pt idx="792">
                  <c:v>-52.660300000000028</c:v>
                </c:pt>
                <c:pt idx="793">
                  <c:v>-53.676199999999959</c:v>
                </c:pt>
                <c:pt idx="794">
                  <c:v>-51.896899999999967</c:v>
                </c:pt>
                <c:pt idx="795">
                  <c:v>-50.711699999999993</c:v>
                </c:pt>
                <c:pt idx="796">
                  <c:v>-50.09679999999998</c:v>
                </c:pt>
                <c:pt idx="797">
                  <c:v>-48.916599999999903</c:v>
                </c:pt>
                <c:pt idx="798">
                  <c:v>-44.424299999999903</c:v>
                </c:pt>
                <c:pt idx="799">
                  <c:v>-36.448499999999108</c:v>
                </c:pt>
                <c:pt idx="800">
                  <c:v>-1.8074000000002</c:v>
                </c:pt>
                <c:pt idx="801">
                  <c:v>-10.04650000000008</c:v>
                </c:pt>
                <c:pt idx="802">
                  <c:v>-13.359200000000049</c:v>
                </c:pt>
                <c:pt idx="803">
                  <c:v>-15.58310000000003</c:v>
                </c:pt>
                <c:pt idx="804">
                  <c:v>-17.101500000000041</c:v>
                </c:pt>
                <c:pt idx="805">
                  <c:v>-18.54030000000002</c:v>
                </c:pt>
                <c:pt idx="806">
                  <c:v>-22.784500000000769</c:v>
                </c:pt>
                <c:pt idx="807">
                  <c:v>-53.096399999999917</c:v>
                </c:pt>
                <c:pt idx="808">
                  <c:v>-49.993699999999968</c:v>
                </c:pt>
                <c:pt idx="809">
                  <c:v>-48.624599999999987</c:v>
                </c:pt>
                <c:pt idx="810">
                  <c:v>-48.042499999999997</c:v>
                </c:pt>
                <c:pt idx="811">
                  <c:v>-47.473399999999927</c:v>
                </c:pt>
                <c:pt idx="812">
                  <c:v>-44.820400000000021</c:v>
                </c:pt>
                <c:pt idx="813">
                  <c:v>-45.713900000000038</c:v>
                </c:pt>
                <c:pt idx="814">
                  <c:v>-47.132899999999957</c:v>
                </c:pt>
                <c:pt idx="815">
                  <c:v>-45.171199999999942</c:v>
                </c:pt>
                <c:pt idx="816">
                  <c:v>-42.042899999999783</c:v>
                </c:pt>
                <c:pt idx="817">
                  <c:v>-30.12659999999924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-2.6868000000006109</c:v>
                </c:pt>
                <c:pt idx="842">
                  <c:v>-28.547100000000381</c:v>
                </c:pt>
                <c:pt idx="843">
                  <c:v>-43.226799999999898</c:v>
                </c:pt>
                <c:pt idx="844">
                  <c:v>-39.089299999999938</c:v>
                </c:pt>
                <c:pt idx="845">
                  <c:v>-36.735899999999972</c:v>
                </c:pt>
                <c:pt idx="846">
                  <c:v>-35.349299999999943</c:v>
                </c:pt>
                <c:pt idx="847">
                  <c:v>-32.722299999999947</c:v>
                </c:pt>
                <c:pt idx="848">
                  <c:v>-30.745499999999961</c:v>
                </c:pt>
                <c:pt idx="849">
                  <c:v>-29.02059999999997</c:v>
                </c:pt>
                <c:pt idx="850">
                  <c:v>-27.904299999999971</c:v>
                </c:pt>
                <c:pt idx="851">
                  <c:v>-26.545399999999962</c:v>
                </c:pt>
                <c:pt idx="852">
                  <c:v>-24.9634</c:v>
                </c:pt>
                <c:pt idx="853">
                  <c:v>-24.821700000000011</c:v>
                </c:pt>
                <c:pt idx="854">
                  <c:v>-25.219100000000019</c:v>
                </c:pt>
                <c:pt idx="855">
                  <c:v>-25.91269999999998</c:v>
                </c:pt>
                <c:pt idx="856">
                  <c:v>-25.231699999999989</c:v>
                </c:pt>
                <c:pt idx="857">
                  <c:v>-24.81019999999997</c:v>
                </c:pt>
                <c:pt idx="858">
                  <c:v>-23.4834</c:v>
                </c:pt>
                <c:pt idx="859">
                  <c:v>-23.547499999999989</c:v>
                </c:pt>
                <c:pt idx="860">
                  <c:v>-20.80799999999947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-5.7061000000012978</c:v>
                </c:pt>
                <c:pt idx="874">
                  <c:v>-57.754500000000156</c:v>
                </c:pt>
                <c:pt idx="875">
                  <c:v>-62.707999999999707</c:v>
                </c:pt>
                <c:pt idx="876">
                  <c:v>-46.036199999998843</c:v>
                </c:pt>
                <c:pt idx="877">
                  <c:v>-0.28619999999999279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-3.317100000000754</c:v>
                </c:pt>
                <c:pt idx="890">
                  <c:v>-36.700200000000798</c:v>
                </c:pt>
                <c:pt idx="891">
                  <c:v>-66.695299999999591</c:v>
                </c:pt>
                <c:pt idx="892">
                  <c:v>-45.707399999998849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-4.4781000000010183</c:v>
                </c:pt>
                <c:pt idx="899">
                  <c:v>-45.784700000000228</c:v>
                </c:pt>
                <c:pt idx="900">
                  <c:v>-55.465700000000147</c:v>
                </c:pt>
                <c:pt idx="901">
                  <c:v>-60.991299999999931</c:v>
                </c:pt>
                <c:pt idx="902">
                  <c:v>-57.731999999999893</c:v>
                </c:pt>
                <c:pt idx="903">
                  <c:v>-52.806699999999957</c:v>
                </c:pt>
                <c:pt idx="904">
                  <c:v>-50.483999999999867</c:v>
                </c:pt>
                <c:pt idx="905">
                  <c:v>-42.189699999999348</c:v>
                </c:pt>
                <c:pt idx="906">
                  <c:v>-16.508700000000061</c:v>
                </c:pt>
                <c:pt idx="907">
                  <c:v>-19.322200000000048</c:v>
                </c:pt>
                <c:pt idx="908">
                  <c:v>-21.475400000000011</c:v>
                </c:pt>
                <c:pt idx="909">
                  <c:v>-22.024200000000011</c:v>
                </c:pt>
                <c:pt idx="910">
                  <c:v>-22.543499999999991</c:v>
                </c:pt>
                <c:pt idx="911">
                  <c:v>-22.401199999999999</c:v>
                </c:pt>
                <c:pt idx="912">
                  <c:v>-19.992599999999491</c:v>
                </c:pt>
                <c:pt idx="913">
                  <c:v>0</c:v>
                </c:pt>
                <c:pt idx="914">
                  <c:v>-3.1238000000007098</c:v>
                </c:pt>
                <c:pt idx="915">
                  <c:v>-30.950399999999931</c:v>
                </c:pt>
                <c:pt idx="916">
                  <c:v>-28.16639999999995</c:v>
                </c:pt>
                <c:pt idx="917">
                  <c:v>-26.496900000000021</c:v>
                </c:pt>
                <c:pt idx="918">
                  <c:v>-27.161399999999961</c:v>
                </c:pt>
                <c:pt idx="919">
                  <c:v>-25.726499999999991</c:v>
                </c:pt>
                <c:pt idx="920">
                  <c:v>-25.093999999999969</c:v>
                </c:pt>
                <c:pt idx="921">
                  <c:v>-23.651</c:v>
                </c:pt>
                <c:pt idx="922">
                  <c:v>-23.662700000000012</c:v>
                </c:pt>
                <c:pt idx="923">
                  <c:v>-26.75680000000062</c:v>
                </c:pt>
                <c:pt idx="924">
                  <c:v>-50.889999999999873</c:v>
                </c:pt>
                <c:pt idx="925">
                  <c:v>-42.599899999999302</c:v>
                </c:pt>
                <c:pt idx="926">
                  <c:v>-15.073000000000039</c:v>
                </c:pt>
                <c:pt idx="927">
                  <c:v>-16.945500000000049</c:v>
                </c:pt>
                <c:pt idx="928">
                  <c:v>-18.852700000000009</c:v>
                </c:pt>
                <c:pt idx="929">
                  <c:v>-19.304700000000022</c:v>
                </c:pt>
                <c:pt idx="930">
                  <c:v>-20.21080000000001</c:v>
                </c:pt>
                <c:pt idx="931">
                  <c:v>-23.65450000000067</c:v>
                </c:pt>
                <c:pt idx="932">
                  <c:v>-49.349499999999793</c:v>
                </c:pt>
                <c:pt idx="933">
                  <c:v>-38.012699999999342</c:v>
                </c:pt>
                <c:pt idx="934">
                  <c:v>-12.493600000000081</c:v>
                </c:pt>
                <c:pt idx="935">
                  <c:v>-15.714300000000049</c:v>
                </c:pt>
                <c:pt idx="936">
                  <c:v>-17.981900000000032</c:v>
                </c:pt>
                <c:pt idx="937">
                  <c:v>-19.442700000000041</c:v>
                </c:pt>
                <c:pt idx="938">
                  <c:v>-21.203900000000001</c:v>
                </c:pt>
                <c:pt idx="939">
                  <c:v>-21.447199999999999</c:v>
                </c:pt>
                <c:pt idx="940">
                  <c:v>-21.38829999999998</c:v>
                </c:pt>
                <c:pt idx="941">
                  <c:v>-20.738499999999991</c:v>
                </c:pt>
                <c:pt idx="942">
                  <c:v>-20.569100000000009</c:v>
                </c:pt>
                <c:pt idx="943">
                  <c:v>-20.864599999999999</c:v>
                </c:pt>
                <c:pt idx="944">
                  <c:v>-20.984300000000029</c:v>
                </c:pt>
                <c:pt idx="945">
                  <c:v>-22.249700000000001</c:v>
                </c:pt>
                <c:pt idx="946">
                  <c:v>-22.193200000000001</c:v>
                </c:pt>
                <c:pt idx="947">
                  <c:v>-22.212500000000009</c:v>
                </c:pt>
                <c:pt idx="948">
                  <c:v>-23.6944000000003</c:v>
                </c:pt>
                <c:pt idx="949">
                  <c:v>-37.210100000000359</c:v>
                </c:pt>
                <c:pt idx="950">
                  <c:v>-51.397699999999958</c:v>
                </c:pt>
                <c:pt idx="951">
                  <c:v>-49.694099999999978</c:v>
                </c:pt>
                <c:pt idx="952">
                  <c:v>-48.718299999999999</c:v>
                </c:pt>
                <c:pt idx="953">
                  <c:v>-48.594199999999979</c:v>
                </c:pt>
                <c:pt idx="954">
                  <c:v>-47.669899999999963</c:v>
                </c:pt>
                <c:pt idx="955">
                  <c:v>-45.575799999999909</c:v>
                </c:pt>
                <c:pt idx="956">
                  <c:v>-37.807199999999057</c:v>
                </c:pt>
                <c:pt idx="957">
                  <c:v>-0.34829999999999123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-0.82710000000018813</c:v>
                </c:pt>
                <c:pt idx="967">
                  <c:v>-14.151700000001339</c:v>
                </c:pt>
                <c:pt idx="968">
                  <c:v>-66.024099999999763</c:v>
                </c:pt>
                <c:pt idx="969">
                  <c:v>-56.172699999999921</c:v>
                </c:pt>
                <c:pt idx="970">
                  <c:v>-52.672699999999949</c:v>
                </c:pt>
                <c:pt idx="971">
                  <c:v>-50.69599999999997</c:v>
                </c:pt>
                <c:pt idx="972">
                  <c:v>-49.283899999999967</c:v>
                </c:pt>
                <c:pt idx="973">
                  <c:v>-48.414499999999983</c:v>
                </c:pt>
                <c:pt idx="974">
                  <c:v>-47.750699999999988</c:v>
                </c:pt>
                <c:pt idx="975">
                  <c:v>-47.188299999999977</c:v>
                </c:pt>
                <c:pt idx="976">
                  <c:v>-46.684699999999999</c:v>
                </c:pt>
                <c:pt idx="977">
                  <c:v>-46.516199999999969</c:v>
                </c:pt>
                <c:pt idx="978">
                  <c:v>-45.177700000000002</c:v>
                </c:pt>
                <c:pt idx="979">
                  <c:v>-44.992799999999967</c:v>
                </c:pt>
                <c:pt idx="980">
                  <c:v>-43.88009999999997</c:v>
                </c:pt>
                <c:pt idx="981">
                  <c:v>-42.247199999999879</c:v>
                </c:pt>
                <c:pt idx="982">
                  <c:v>-35.536599999999588</c:v>
                </c:pt>
                <c:pt idx="983">
                  <c:v>-17.342999999999559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-0.37689999999965718</c:v>
                </c:pt>
                <c:pt idx="1025">
                  <c:v>-8.2216999999959501</c:v>
                </c:pt>
                <c:pt idx="1026">
                  <c:v>-47.891300000000371</c:v>
                </c:pt>
                <c:pt idx="1027">
                  <c:v>-39.954500000003911</c:v>
                </c:pt>
                <c:pt idx="1028">
                  <c:v>-1.2439000000000551</c:v>
                </c:pt>
                <c:pt idx="1029">
                  <c:v>-5.0297999999960643</c:v>
                </c:pt>
                <c:pt idx="1030">
                  <c:v>-39.573900000004002</c:v>
                </c:pt>
                <c:pt idx="1031">
                  <c:v>-2.9594999999973082</c:v>
                </c:pt>
                <c:pt idx="1032">
                  <c:v>-26.63550000000269</c:v>
                </c:pt>
                <c:pt idx="1033">
                  <c:v>-4.3225999999960676</c:v>
                </c:pt>
                <c:pt idx="1034">
                  <c:v>-43.096100000000121</c:v>
                </c:pt>
                <c:pt idx="1035">
                  <c:v>-41.729200000000183</c:v>
                </c:pt>
                <c:pt idx="1036">
                  <c:v>-39.779600000000151</c:v>
                </c:pt>
                <c:pt idx="1037">
                  <c:v>-38.012000000000221</c:v>
                </c:pt>
                <c:pt idx="1038">
                  <c:v>-35.695200000000121</c:v>
                </c:pt>
                <c:pt idx="1039">
                  <c:v>-34.345600000000168</c:v>
                </c:pt>
                <c:pt idx="1040">
                  <c:v>-32.456200000000237</c:v>
                </c:pt>
                <c:pt idx="1041">
                  <c:v>-30.066400000000069</c:v>
                </c:pt>
                <c:pt idx="1042">
                  <c:v>-29.274800000000081</c:v>
                </c:pt>
                <c:pt idx="1043">
                  <c:v>-28.489400000000021</c:v>
                </c:pt>
                <c:pt idx="1044">
                  <c:v>-28.181800000000049</c:v>
                </c:pt>
                <c:pt idx="1045">
                  <c:v>-28.131099999999559</c:v>
                </c:pt>
                <c:pt idx="1046">
                  <c:v>-35.39119999999734</c:v>
                </c:pt>
                <c:pt idx="1047">
                  <c:v>-61.274900000000372</c:v>
                </c:pt>
                <c:pt idx="1048">
                  <c:v>-57.456600000000137</c:v>
                </c:pt>
                <c:pt idx="1049">
                  <c:v>-55.936500000000123</c:v>
                </c:pt>
                <c:pt idx="1050">
                  <c:v>-54.651000000000103</c:v>
                </c:pt>
                <c:pt idx="1051">
                  <c:v>-53.472400000000157</c:v>
                </c:pt>
                <c:pt idx="1052">
                  <c:v>-51.868199999999987</c:v>
                </c:pt>
                <c:pt idx="1053">
                  <c:v>-51.938000000000038</c:v>
                </c:pt>
                <c:pt idx="1054">
                  <c:v>-51.49300000000008</c:v>
                </c:pt>
                <c:pt idx="1055">
                  <c:v>-50.688800000000043</c:v>
                </c:pt>
                <c:pt idx="1056">
                  <c:v>-50.280300000000047</c:v>
                </c:pt>
                <c:pt idx="1057">
                  <c:v>-49.212600000000521</c:v>
                </c:pt>
                <c:pt idx="1058">
                  <c:v>-39.80750000000392</c:v>
                </c:pt>
                <c:pt idx="1059">
                  <c:v>-1.288199999999774</c:v>
                </c:pt>
                <c:pt idx="1060">
                  <c:v>-4.2054999999993781</c:v>
                </c:pt>
                <c:pt idx="1061">
                  <c:v>-10.77219999999962</c:v>
                </c:pt>
                <c:pt idx="1062">
                  <c:v>-14.64889999999987</c:v>
                </c:pt>
                <c:pt idx="1063">
                  <c:v>-15.27310000000058</c:v>
                </c:pt>
                <c:pt idx="1064">
                  <c:v>-8.6031000000008682</c:v>
                </c:pt>
                <c:pt idx="1065">
                  <c:v>0</c:v>
                </c:pt>
                <c:pt idx="1066">
                  <c:v>-0.53659999999951191</c:v>
                </c:pt>
                <c:pt idx="1067">
                  <c:v>-7.8542999999977363</c:v>
                </c:pt>
                <c:pt idx="1068">
                  <c:v>-28.266100000001799</c:v>
                </c:pt>
                <c:pt idx="1069">
                  <c:v>-12.18639999999839</c:v>
                </c:pt>
                <c:pt idx="1070">
                  <c:v>-27.935800000000139</c:v>
                </c:pt>
                <c:pt idx="1071">
                  <c:v>-24.61360000000181</c:v>
                </c:pt>
                <c:pt idx="1072">
                  <c:v>-6.0462000000006109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-3.761899999996579</c:v>
                </c:pt>
                <c:pt idx="1077">
                  <c:v>-37.373900000000219</c:v>
                </c:pt>
                <c:pt idx="1078">
                  <c:v>-36.223399999999039</c:v>
                </c:pt>
                <c:pt idx="1079">
                  <c:v>-46.349799999999433</c:v>
                </c:pt>
                <c:pt idx="1080">
                  <c:v>-51.594700000000373</c:v>
                </c:pt>
                <c:pt idx="1081">
                  <c:v>-45.217100000002489</c:v>
                </c:pt>
                <c:pt idx="1082">
                  <c:v>-20.490700000000139</c:v>
                </c:pt>
                <c:pt idx="1083">
                  <c:v>-19.212499999999871</c:v>
                </c:pt>
                <c:pt idx="1084">
                  <c:v>-20.467799999999979</c:v>
                </c:pt>
                <c:pt idx="1085">
                  <c:v>-20.691299999999941</c:v>
                </c:pt>
                <c:pt idx="1086">
                  <c:v>-21.277199999999979</c:v>
                </c:pt>
                <c:pt idx="1087">
                  <c:v>-21.365300000000051</c:v>
                </c:pt>
                <c:pt idx="1088">
                  <c:v>-20.86829999999998</c:v>
                </c:pt>
                <c:pt idx="1089">
                  <c:v>-21.119699999999948</c:v>
                </c:pt>
                <c:pt idx="1090">
                  <c:v>-21.54180000000003</c:v>
                </c:pt>
                <c:pt idx="1091">
                  <c:v>-21.26879999999997</c:v>
                </c:pt>
                <c:pt idx="1092">
                  <c:v>-21.645199999999939</c:v>
                </c:pt>
                <c:pt idx="1093">
                  <c:v>-22.208600000000001</c:v>
                </c:pt>
                <c:pt idx="1094">
                  <c:v>-23.151799999999099</c:v>
                </c:pt>
                <c:pt idx="1095">
                  <c:v>-34.111099999998153</c:v>
                </c:pt>
                <c:pt idx="1096">
                  <c:v>-51.803000000000551</c:v>
                </c:pt>
                <c:pt idx="1097">
                  <c:v>-44.98340000000124</c:v>
                </c:pt>
                <c:pt idx="1098">
                  <c:v>-30.396200000002089</c:v>
                </c:pt>
                <c:pt idx="1099">
                  <c:v>-10.21829999999955</c:v>
                </c:pt>
                <c:pt idx="1100">
                  <c:v>-14.764299999999899</c:v>
                </c:pt>
                <c:pt idx="1101">
                  <c:v>-15.90109999999984</c:v>
                </c:pt>
                <c:pt idx="1102">
                  <c:v>-17.6329999999999</c:v>
                </c:pt>
                <c:pt idx="1103">
                  <c:v>-18.682099999999959</c:v>
                </c:pt>
                <c:pt idx="1104">
                  <c:v>-19.188599999999951</c:v>
                </c:pt>
                <c:pt idx="1105">
                  <c:v>-22.642499999997309</c:v>
                </c:pt>
                <c:pt idx="1106">
                  <c:v>-48.561000000000597</c:v>
                </c:pt>
                <c:pt idx="1107">
                  <c:v>-39.376900000002927</c:v>
                </c:pt>
                <c:pt idx="1108">
                  <c:v>-10.740599999999709</c:v>
                </c:pt>
                <c:pt idx="1109">
                  <c:v>-13.84359999999978</c:v>
                </c:pt>
                <c:pt idx="1110">
                  <c:v>-16.192399999999871</c:v>
                </c:pt>
                <c:pt idx="1111">
                  <c:v>-17.75909999999978</c:v>
                </c:pt>
                <c:pt idx="1112">
                  <c:v>-19.954599999999971</c:v>
                </c:pt>
                <c:pt idx="1113">
                  <c:v>-20.304799999999961</c:v>
                </c:pt>
                <c:pt idx="1114">
                  <c:v>-20.619500000000031</c:v>
                </c:pt>
                <c:pt idx="1115">
                  <c:v>-23.13479999999743</c:v>
                </c:pt>
                <c:pt idx="1116">
                  <c:v>-45.672200000002633</c:v>
                </c:pt>
                <c:pt idx="1117">
                  <c:v>-19.16700000000041</c:v>
                </c:pt>
                <c:pt idx="1118">
                  <c:v>-16.109099999999081</c:v>
                </c:pt>
                <c:pt idx="1119">
                  <c:v>-27.74259999999769</c:v>
                </c:pt>
                <c:pt idx="1120">
                  <c:v>-50.452700000000164</c:v>
                </c:pt>
                <c:pt idx="1121">
                  <c:v>-48.816600000000072</c:v>
                </c:pt>
                <c:pt idx="1122">
                  <c:v>-48.06260000000006</c:v>
                </c:pt>
                <c:pt idx="1123">
                  <c:v>-47.443000000000033</c:v>
                </c:pt>
                <c:pt idx="1124">
                  <c:v>-47.203000000000038</c:v>
                </c:pt>
                <c:pt idx="1125">
                  <c:v>-46.777200000000043</c:v>
                </c:pt>
                <c:pt idx="1126">
                  <c:v>-46.280600000000057</c:v>
                </c:pt>
                <c:pt idx="1127">
                  <c:v>-45.701299999999982</c:v>
                </c:pt>
                <c:pt idx="1128">
                  <c:v>-45.845100000000023</c:v>
                </c:pt>
                <c:pt idx="1129">
                  <c:v>-45.619200000000028</c:v>
                </c:pt>
                <c:pt idx="1130">
                  <c:v>-45.249700000000033</c:v>
                </c:pt>
                <c:pt idx="1131">
                  <c:v>-44.769200000000197</c:v>
                </c:pt>
                <c:pt idx="1132">
                  <c:v>-42.638000000000162</c:v>
                </c:pt>
                <c:pt idx="1133">
                  <c:v>-38.104100000002653</c:v>
                </c:pt>
                <c:pt idx="1134">
                  <c:v>-10.691100000001081</c:v>
                </c:pt>
                <c:pt idx="1135">
                  <c:v>-0.50129999999954411</c:v>
                </c:pt>
                <c:pt idx="1136">
                  <c:v>-5.3894999999996571</c:v>
                </c:pt>
                <c:pt idx="1137">
                  <c:v>-8.9760999999998194</c:v>
                </c:pt>
                <c:pt idx="1138">
                  <c:v>-11.093199999999699</c:v>
                </c:pt>
                <c:pt idx="1139">
                  <c:v>-14.279999999999839</c:v>
                </c:pt>
                <c:pt idx="1140">
                  <c:v>-16.117799999999789</c:v>
                </c:pt>
                <c:pt idx="1141">
                  <c:v>-16.343100000001652</c:v>
                </c:pt>
                <c:pt idx="1142">
                  <c:v>0</c:v>
                </c:pt>
                <c:pt idx="1143">
                  <c:v>-6.0068999999945367</c:v>
                </c:pt>
                <c:pt idx="1144">
                  <c:v>-59.094200000000889</c:v>
                </c:pt>
                <c:pt idx="1145">
                  <c:v>-49.609100000000637</c:v>
                </c:pt>
                <c:pt idx="1146">
                  <c:v>-43.089300000000101</c:v>
                </c:pt>
                <c:pt idx="1147">
                  <c:v>-41.517400000000507</c:v>
                </c:pt>
                <c:pt idx="1148">
                  <c:v>-33.413700000002812</c:v>
                </c:pt>
                <c:pt idx="1149">
                  <c:v>-6.2343999999994644</c:v>
                </c:pt>
                <c:pt idx="1150">
                  <c:v>-11.79179999999976</c:v>
                </c:pt>
                <c:pt idx="1151">
                  <c:v>-12.73320000000129</c:v>
                </c:pt>
                <c:pt idx="1152">
                  <c:v>0</c:v>
                </c:pt>
                <c:pt idx="1153">
                  <c:v>-2.1497999999980451</c:v>
                </c:pt>
                <c:pt idx="1154">
                  <c:v>-19.790000000001559</c:v>
                </c:pt>
                <c:pt idx="1155">
                  <c:v>-3.9762000000004019</c:v>
                </c:pt>
                <c:pt idx="1156">
                  <c:v>-2.7713999999974792</c:v>
                </c:pt>
                <c:pt idx="1157">
                  <c:v>-27.3790000000003</c:v>
                </c:pt>
                <c:pt idx="1158">
                  <c:v>-23.076500000001172</c:v>
                </c:pt>
                <c:pt idx="1159">
                  <c:v>-12.810399999998801</c:v>
                </c:pt>
                <c:pt idx="1160">
                  <c:v>-23.51370000000108</c:v>
                </c:pt>
                <c:pt idx="1161">
                  <c:v>-14.10999999999882</c:v>
                </c:pt>
                <c:pt idx="1162">
                  <c:v>-25.610000000000181</c:v>
                </c:pt>
                <c:pt idx="1163">
                  <c:v>-23.719800000000081</c:v>
                </c:pt>
                <c:pt idx="1164">
                  <c:v>-22.84300000000006</c:v>
                </c:pt>
                <c:pt idx="1165">
                  <c:v>-22.14190000000011</c:v>
                </c:pt>
                <c:pt idx="1166">
                  <c:v>-21.10959999999999</c:v>
                </c:pt>
                <c:pt idx="1167">
                  <c:v>-21.221499999999999</c:v>
                </c:pt>
                <c:pt idx="1168">
                  <c:v>-21.230199999999979</c:v>
                </c:pt>
                <c:pt idx="1169">
                  <c:v>-21.41350000000001</c:v>
                </c:pt>
                <c:pt idx="1170">
                  <c:v>-21.237600000000029</c:v>
                </c:pt>
                <c:pt idx="1171">
                  <c:v>-20.201200000000721</c:v>
                </c:pt>
                <c:pt idx="1172">
                  <c:v>-11.78370000000119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-5.7845999999947386</c:v>
                </c:pt>
                <c:pt idx="1284">
                  <c:v>-57.600200000000221</c:v>
                </c:pt>
                <c:pt idx="1285">
                  <c:v>-54.882700000000447</c:v>
                </c:pt>
                <c:pt idx="1286">
                  <c:v>-50.126900000000191</c:v>
                </c:pt>
                <c:pt idx="1287">
                  <c:v>-48.007600000000217</c:v>
                </c:pt>
                <c:pt idx="1288">
                  <c:v>-45.55030000000022</c:v>
                </c:pt>
                <c:pt idx="1289">
                  <c:v>-43.335800000000063</c:v>
                </c:pt>
                <c:pt idx="1290">
                  <c:v>-42.67900000000013</c:v>
                </c:pt>
                <c:pt idx="1291">
                  <c:v>-41.280300000000111</c:v>
                </c:pt>
                <c:pt idx="1292">
                  <c:v>-39.969200000000207</c:v>
                </c:pt>
                <c:pt idx="1293">
                  <c:v>-37.862200000000072</c:v>
                </c:pt>
                <c:pt idx="1294">
                  <c:v>-37.048500000000047</c:v>
                </c:pt>
                <c:pt idx="1295">
                  <c:v>-36.426600000000079</c:v>
                </c:pt>
                <c:pt idx="1296">
                  <c:v>-35.624900000000032</c:v>
                </c:pt>
                <c:pt idx="1297">
                  <c:v>-35.430599999999977</c:v>
                </c:pt>
                <c:pt idx="1298">
                  <c:v>-35.621700000000011</c:v>
                </c:pt>
                <c:pt idx="1299">
                  <c:v>-35.462400000000038</c:v>
                </c:pt>
                <c:pt idx="1300">
                  <c:v>-35.051899999999968</c:v>
                </c:pt>
                <c:pt idx="1301">
                  <c:v>-35.082800000000191</c:v>
                </c:pt>
                <c:pt idx="1302">
                  <c:v>-33.15330000000003</c:v>
                </c:pt>
                <c:pt idx="1303">
                  <c:v>-32.8979</c:v>
                </c:pt>
                <c:pt idx="1304">
                  <c:v>-32.756000000000149</c:v>
                </c:pt>
                <c:pt idx="1305">
                  <c:v>-31.272799999999979</c:v>
                </c:pt>
                <c:pt idx="1306">
                  <c:v>-31.501600000000028</c:v>
                </c:pt>
                <c:pt idx="1307">
                  <c:v>-31.360699999999881</c:v>
                </c:pt>
                <c:pt idx="1308">
                  <c:v>-32.530300000000032</c:v>
                </c:pt>
                <c:pt idx="1309">
                  <c:v>-32.271700000000031</c:v>
                </c:pt>
                <c:pt idx="1310">
                  <c:v>-31.90950000000003</c:v>
                </c:pt>
                <c:pt idx="1311">
                  <c:v>-31.520400000000059</c:v>
                </c:pt>
                <c:pt idx="1312">
                  <c:v>-30.923899999999971</c:v>
                </c:pt>
                <c:pt idx="1313">
                  <c:v>-31.133600000000051</c:v>
                </c:pt>
                <c:pt idx="1314">
                  <c:v>-30.53070000000006</c:v>
                </c:pt>
                <c:pt idx="1315">
                  <c:v>-30.00379999999992</c:v>
                </c:pt>
                <c:pt idx="1316">
                  <c:v>-30.906999999999901</c:v>
                </c:pt>
                <c:pt idx="1317">
                  <c:v>-31.824800000000089</c:v>
                </c:pt>
                <c:pt idx="1318">
                  <c:v>-27.838800000002809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-5.2251999999952483</c:v>
                </c:pt>
                <c:pt idx="1333">
                  <c:v>-51.730100000000483</c:v>
                </c:pt>
                <c:pt idx="1334">
                  <c:v>-46.609600000000377</c:v>
                </c:pt>
                <c:pt idx="1335">
                  <c:v>-42.571800000000209</c:v>
                </c:pt>
                <c:pt idx="1336">
                  <c:v>-40.224300000000277</c:v>
                </c:pt>
                <c:pt idx="1337">
                  <c:v>-37.306300000000178</c:v>
                </c:pt>
                <c:pt idx="1338">
                  <c:v>-35.370000000000182</c:v>
                </c:pt>
                <c:pt idx="1339">
                  <c:v>-33.423000000000187</c:v>
                </c:pt>
                <c:pt idx="1340">
                  <c:v>-31.45060000000008</c:v>
                </c:pt>
                <c:pt idx="1341">
                  <c:v>-30.65250000000005</c:v>
                </c:pt>
                <c:pt idx="1342">
                  <c:v>-30.077100000000058</c:v>
                </c:pt>
                <c:pt idx="1343">
                  <c:v>-29.408100000000061</c:v>
                </c:pt>
                <c:pt idx="1344">
                  <c:v>-28.77850000000003</c:v>
                </c:pt>
                <c:pt idx="1345">
                  <c:v>-28.504700000000021</c:v>
                </c:pt>
                <c:pt idx="1346">
                  <c:v>-28.297199999999979</c:v>
                </c:pt>
                <c:pt idx="1347">
                  <c:v>-30.47939999999825</c:v>
                </c:pt>
                <c:pt idx="1348">
                  <c:v>-49.44289999999846</c:v>
                </c:pt>
                <c:pt idx="1349">
                  <c:v>-64.481900000000152</c:v>
                </c:pt>
                <c:pt idx="1350">
                  <c:v>-62.83860000000017</c:v>
                </c:pt>
                <c:pt idx="1351">
                  <c:v>-60.995600000000103</c:v>
                </c:pt>
                <c:pt idx="1352">
                  <c:v>-59.942900000000122</c:v>
                </c:pt>
                <c:pt idx="1353">
                  <c:v>-58.704900000000052</c:v>
                </c:pt>
                <c:pt idx="1354">
                  <c:v>-57.728600000000412</c:v>
                </c:pt>
                <c:pt idx="1355">
                  <c:v>-53.547400000000103</c:v>
                </c:pt>
                <c:pt idx="1356">
                  <c:v>-52.612900000000032</c:v>
                </c:pt>
                <c:pt idx="1357">
                  <c:v>-52.308200000000028</c:v>
                </c:pt>
                <c:pt idx="1358">
                  <c:v>-50.683400000001129</c:v>
                </c:pt>
                <c:pt idx="1359">
                  <c:v>-35.574300000003603</c:v>
                </c:pt>
                <c:pt idx="1360">
                  <c:v>-0.8448999999992316</c:v>
                </c:pt>
                <c:pt idx="1361">
                  <c:v>-8.9429999999995502</c:v>
                </c:pt>
                <c:pt idx="1362">
                  <c:v>-13.710899999999709</c:v>
                </c:pt>
                <c:pt idx="1363">
                  <c:v>-17.088599999999559</c:v>
                </c:pt>
                <c:pt idx="1364">
                  <c:v>-25.323999999996449</c:v>
                </c:pt>
                <c:pt idx="1365">
                  <c:v>-59.792300000000658</c:v>
                </c:pt>
                <c:pt idx="1366">
                  <c:v>-53.002900000000267</c:v>
                </c:pt>
                <c:pt idx="1367">
                  <c:v>-45.793200000004148</c:v>
                </c:pt>
                <c:pt idx="1368">
                  <c:v>-5.228799999999544</c:v>
                </c:pt>
                <c:pt idx="1369">
                  <c:v>-10.169099999999609</c:v>
                </c:pt>
                <c:pt idx="1370">
                  <c:v>-14.84649999999929</c:v>
                </c:pt>
                <c:pt idx="1371">
                  <c:v>-25.537799999996651</c:v>
                </c:pt>
                <c:pt idx="1372">
                  <c:v>-58.358700000000233</c:v>
                </c:pt>
                <c:pt idx="1373">
                  <c:v>-55.833200000000147</c:v>
                </c:pt>
                <c:pt idx="1374">
                  <c:v>-54.152600000000113</c:v>
                </c:pt>
                <c:pt idx="1375">
                  <c:v>-53.143199999999958</c:v>
                </c:pt>
                <c:pt idx="1376">
                  <c:v>-53.08520000000037</c:v>
                </c:pt>
                <c:pt idx="1377">
                  <c:v>-49.114300000000327</c:v>
                </c:pt>
                <c:pt idx="1378">
                  <c:v>-41.329800000004177</c:v>
                </c:pt>
                <c:pt idx="1379">
                  <c:v>-0.6553999999994039</c:v>
                </c:pt>
                <c:pt idx="1380">
                  <c:v>-5.898600000000596</c:v>
                </c:pt>
                <c:pt idx="1381">
                  <c:v>-0.6596999999994001</c:v>
                </c:pt>
                <c:pt idx="1382">
                  <c:v>-8.1364999999986001</c:v>
                </c:pt>
                <c:pt idx="1383">
                  <c:v>-21.936500000000049</c:v>
                </c:pt>
                <c:pt idx="1384">
                  <c:v>-21.435199999999998</c:v>
                </c:pt>
                <c:pt idx="1385">
                  <c:v>-20.434800000000891</c:v>
                </c:pt>
                <c:pt idx="1386">
                  <c:v>-10.835100000000679</c:v>
                </c:pt>
                <c:pt idx="1387">
                  <c:v>-6.2330999999981129</c:v>
                </c:pt>
                <c:pt idx="1388">
                  <c:v>-23.566100000001221</c:v>
                </c:pt>
                <c:pt idx="1389">
                  <c:v>-12.87169999999873</c:v>
                </c:pt>
                <c:pt idx="1390">
                  <c:v>-25.287300000000101</c:v>
                </c:pt>
                <c:pt idx="1391">
                  <c:v>-24.237200000000058</c:v>
                </c:pt>
                <c:pt idx="1392">
                  <c:v>-23.60370000000006</c:v>
                </c:pt>
                <c:pt idx="1393">
                  <c:v>-26.211199999997071</c:v>
                </c:pt>
                <c:pt idx="1394">
                  <c:v>-54.815800000000358</c:v>
                </c:pt>
                <c:pt idx="1395">
                  <c:v>-51.176900000000067</c:v>
                </c:pt>
                <c:pt idx="1396">
                  <c:v>-50.349700000000077</c:v>
                </c:pt>
                <c:pt idx="1397">
                  <c:v>-49.8817999999997</c:v>
                </c:pt>
                <c:pt idx="1398">
                  <c:v>-52.773700000000048</c:v>
                </c:pt>
                <c:pt idx="1399">
                  <c:v>-52.297300000000028</c:v>
                </c:pt>
                <c:pt idx="1400">
                  <c:v>-51.887300000000103</c:v>
                </c:pt>
                <c:pt idx="1401">
                  <c:v>-50.867499999999978</c:v>
                </c:pt>
                <c:pt idx="1402">
                  <c:v>-50.680600000000346</c:v>
                </c:pt>
                <c:pt idx="1403">
                  <c:v>-47.222600000000028</c:v>
                </c:pt>
                <c:pt idx="1404">
                  <c:v>-43.000100000003563</c:v>
                </c:pt>
                <c:pt idx="1405">
                  <c:v>-7.0668000000006526</c:v>
                </c:pt>
                <c:pt idx="1406">
                  <c:v>-1.5033999999991889</c:v>
                </c:pt>
                <c:pt idx="1407">
                  <c:v>-9.8403999999997147</c:v>
                </c:pt>
                <c:pt idx="1408">
                  <c:v>-12.88109999999981</c:v>
                </c:pt>
                <c:pt idx="1409">
                  <c:v>-14.94689999999985</c:v>
                </c:pt>
                <c:pt idx="1410">
                  <c:v>-16.54339999999991</c:v>
                </c:pt>
                <c:pt idx="1411">
                  <c:v>-17.461100000000009</c:v>
                </c:pt>
                <c:pt idx="1412">
                  <c:v>-16.31760000000093</c:v>
                </c:pt>
                <c:pt idx="1413">
                  <c:v>-6.7399000000003007</c:v>
                </c:pt>
                <c:pt idx="1414">
                  <c:v>-5.767899999998173</c:v>
                </c:pt>
                <c:pt idx="1415">
                  <c:v>-23.705300000000118</c:v>
                </c:pt>
                <c:pt idx="1416">
                  <c:v>-22.737999999999779</c:v>
                </c:pt>
                <c:pt idx="1417">
                  <c:v>-28.113599999997039</c:v>
                </c:pt>
                <c:pt idx="1418">
                  <c:v>-56.903400000000431</c:v>
                </c:pt>
                <c:pt idx="1419">
                  <c:v>-52.129300000000462</c:v>
                </c:pt>
                <c:pt idx="1420">
                  <c:v>-43.334200000003882</c:v>
                </c:pt>
                <c:pt idx="1421">
                  <c:v>-4.4073000000004452</c:v>
                </c:pt>
                <c:pt idx="1422">
                  <c:v>-0.54529999999950407</c:v>
                </c:pt>
                <c:pt idx="1423">
                  <c:v>-7.0846999999985174</c:v>
                </c:pt>
                <c:pt idx="1424">
                  <c:v>-21.643000000000111</c:v>
                </c:pt>
                <c:pt idx="1425">
                  <c:v>-20.80039999999973</c:v>
                </c:pt>
                <c:pt idx="1426">
                  <c:v>-26.28839999999747</c:v>
                </c:pt>
                <c:pt idx="1427">
                  <c:v>-51.526799999999838</c:v>
                </c:pt>
                <c:pt idx="1428">
                  <c:v>-52.961500000000157</c:v>
                </c:pt>
                <c:pt idx="1429">
                  <c:v>-51.26850000000011</c:v>
                </c:pt>
                <c:pt idx="1430">
                  <c:v>-50.225599999999943</c:v>
                </c:pt>
                <c:pt idx="1431">
                  <c:v>-50.269700000000448</c:v>
                </c:pt>
                <c:pt idx="1432">
                  <c:v>-41.844300000003628</c:v>
                </c:pt>
                <c:pt idx="1433">
                  <c:v>-6.0654999999998429</c:v>
                </c:pt>
                <c:pt idx="1434">
                  <c:v>-8.057699999999608</c:v>
                </c:pt>
                <c:pt idx="1435">
                  <c:v>-10.740600000001081</c:v>
                </c:pt>
                <c:pt idx="1436">
                  <c:v>-3.2499999999970441E-2</c:v>
                </c:pt>
                <c:pt idx="1437">
                  <c:v>-6.3034999999945622</c:v>
                </c:pt>
                <c:pt idx="1438">
                  <c:v>-58.915000000001093</c:v>
                </c:pt>
                <c:pt idx="1439">
                  <c:v>-46.948900000001103</c:v>
                </c:pt>
                <c:pt idx="1440">
                  <c:v>-33.341700000002461</c:v>
                </c:pt>
                <c:pt idx="1441">
                  <c:v>-9.413899999999602</c:v>
                </c:pt>
                <c:pt idx="1442">
                  <c:v>-16.801099999996861</c:v>
                </c:pt>
                <c:pt idx="1443">
                  <c:v>-48.152799999999687</c:v>
                </c:pt>
                <c:pt idx="1444">
                  <c:v>-51.039800000000128</c:v>
                </c:pt>
                <c:pt idx="1445">
                  <c:v>-49.57150000000015</c:v>
                </c:pt>
                <c:pt idx="1446">
                  <c:v>-47.910000000000117</c:v>
                </c:pt>
                <c:pt idx="1447">
                  <c:v>-46.661300000000097</c:v>
                </c:pt>
                <c:pt idx="1448">
                  <c:v>-45.578500000000119</c:v>
                </c:pt>
                <c:pt idx="1449">
                  <c:v>-44.227300000000163</c:v>
                </c:pt>
                <c:pt idx="1450">
                  <c:v>-41.38350000000122</c:v>
                </c:pt>
                <c:pt idx="1451">
                  <c:v>-26.890600000002259</c:v>
                </c:pt>
                <c:pt idx="1452">
                  <c:v>-4.094100000000414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-3.4499999999968618E-2</c:v>
                </c:pt>
                <c:pt idx="1474">
                  <c:v>-4.076699999996606</c:v>
                </c:pt>
                <c:pt idx="1475">
                  <c:v>-34.391300000002971</c:v>
                </c:pt>
                <c:pt idx="1476">
                  <c:v>-4.4595000000004514</c:v>
                </c:pt>
                <c:pt idx="1477">
                  <c:v>0</c:v>
                </c:pt>
                <c:pt idx="1478">
                  <c:v>-3.432499999996879</c:v>
                </c:pt>
                <c:pt idx="1479">
                  <c:v>-35.020999999999368</c:v>
                </c:pt>
                <c:pt idx="1480">
                  <c:v>-39.258000000001843</c:v>
                </c:pt>
                <c:pt idx="1481">
                  <c:v>-18.91350000000191</c:v>
                </c:pt>
                <c:pt idx="1482">
                  <c:v>0</c:v>
                </c:pt>
                <c:pt idx="1483">
                  <c:v>-0.57839999999947389</c:v>
                </c:pt>
                <c:pt idx="1484">
                  <c:v>-8.9450999999971259</c:v>
                </c:pt>
                <c:pt idx="1485">
                  <c:v>-33.655500000003407</c:v>
                </c:pt>
                <c:pt idx="1486">
                  <c:v>-0.79619999999927582</c:v>
                </c:pt>
                <c:pt idx="1487">
                  <c:v>-11.17059999999708</c:v>
                </c:pt>
                <c:pt idx="1488">
                  <c:v>-36.531600000003202</c:v>
                </c:pt>
                <c:pt idx="1489">
                  <c:v>-4.395600000000444</c:v>
                </c:pt>
                <c:pt idx="1490">
                  <c:v>-3.9871999999963741</c:v>
                </c:pt>
                <c:pt idx="1491">
                  <c:v>-39.570300000000273</c:v>
                </c:pt>
                <c:pt idx="1492">
                  <c:v>-36.589300000000243</c:v>
                </c:pt>
                <c:pt idx="1493">
                  <c:v>-34.065200000000118</c:v>
                </c:pt>
                <c:pt idx="1494">
                  <c:v>-32.774800000000077</c:v>
                </c:pt>
                <c:pt idx="1495">
                  <c:v>-31.820100000000089</c:v>
                </c:pt>
                <c:pt idx="1496">
                  <c:v>-30.850600000000082</c:v>
                </c:pt>
                <c:pt idx="1497">
                  <c:v>-29.921300000000119</c:v>
                </c:pt>
                <c:pt idx="1498">
                  <c:v>-28.622500000000091</c:v>
                </c:pt>
                <c:pt idx="1499">
                  <c:v>-27.635700000000121</c:v>
                </c:pt>
                <c:pt idx="1500">
                  <c:v>-26.42810000000005</c:v>
                </c:pt>
                <c:pt idx="1501">
                  <c:v>-25.860300000000009</c:v>
                </c:pt>
                <c:pt idx="1502">
                  <c:v>-25.720400000000041</c:v>
                </c:pt>
                <c:pt idx="1503">
                  <c:v>-25.34429999999999</c:v>
                </c:pt>
                <c:pt idx="1504">
                  <c:v>-25.10740000000035</c:v>
                </c:pt>
                <c:pt idx="1505">
                  <c:v>-21.75959999999991</c:v>
                </c:pt>
                <c:pt idx="1506">
                  <c:v>-22.740899999999961</c:v>
                </c:pt>
                <c:pt idx="1507">
                  <c:v>-23.18249999999993</c:v>
                </c:pt>
                <c:pt idx="1508">
                  <c:v>-23.88530000000004</c:v>
                </c:pt>
                <c:pt idx="1509">
                  <c:v>-23.547999999999981</c:v>
                </c:pt>
                <c:pt idx="1510">
                  <c:v>-23.708500000000019</c:v>
                </c:pt>
                <c:pt idx="1511">
                  <c:v>-23.521100000000011</c:v>
                </c:pt>
                <c:pt idx="1512">
                  <c:v>-23.061300000000319</c:v>
                </c:pt>
                <c:pt idx="1513">
                  <c:v>-17.898300000001811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-6.3743999999942016</c:v>
                </c:pt>
                <c:pt idx="1521">
                  <c:v>-63.840799999999909</c:v>
                </c:pt>
                <c:pt idx="1522">
                  <c:v>-64.106400000000548</c:v>
                </c:pt>
                <c:pt idx="1523">
                  <c:v>-58.386800000000243</c:v>
                </c:pt>
                <c:pt idx="1524">
                  <c:v>-55.812200000000139</c:v>
                </c:pt>
                <c:pt idx="1525">
                  <c:v>-54.313500000000118</c:v>
                </c:pt>
                <c:pt idx="1526">
                  <c:v>-52.714600000000367</c:v>
                </c:pt>
                <c:pt idx="1527">
                  <c:v>-48.27930000000071</c:v>
                </c:pt>
                <c:pt idx="1528">
                  <c:v>-37.152000000003753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-1.5399999999985991E-2</c:v>
                </c:pt>
                <c:pt idx="1572">
                  <c:v>-5.4581999999951751</c:v>
                </c:pt>
                <c:pt idx="1573">
                  <c:v>-52.734200000000421</c:v>
                </c:pt>
                <c:pt idx="1574">
                  <c:v>-48.132700000000398</c:v>
                </c:pt>
                <c:pt idx="1575">
                  <c:v>-43.898600000000208</c:v>
                </c:pt>
                <c:pt idx="1576">
                  <c:v>-41.611900000000233</c:v>
                </c:pt>
                <c:pt idx="1577">
                  <c:v>-39.161800000000177</c:v>
                </c:pt>
                <c:pt idx="1578">
                  <c:v>-37.009100000000252</c:v>
                </c:pt>
                <c:pt idx="1579">
                  <c:v>-34.408000000000087</c:v>
                </c:pt>
                <c:pt idx="1580">
                  <c:v>-33.465600000000109</c:v>
                </c:pt>
                <c:pt idx="1581">
                  <c:v>-32.176300000000161</c:v>
                </c:pt>
                <c:pt idx="1582">
                  <c:v>-30.522700000000039</c:v>
                </c:pt>
                <c:pt idx="1583">
                  <c:v>-30.08020000000003</c:v>
                </c:pt>
                <c:pt idx="1584">
                  <c:v>-29.675800000000081</c:v>
                </c:pt>
                <c:pt idx="1585">
                  <c:v>-28.835700000000021</c:v>
                </c:pt>
                <c:pt idx="1586">
                  <c:v>-28.62290000000003</c:v>
                </c:pt>
                <c:pt idx="1587">
                  <c:v>-28.21630000000005</c:v>
                </c:pt>
                <c:pt idx="1588">
                  <c:v>-27.727799999999998</c:v>
                </c:pt>
                <c:pt idx="1589">
                  <c:v>-27.727400000000031</c:v>
                </c:pt>
                <c:pt idx="1590">
                  <c:v>-27.299800000000111</c:v>
                </c:pt>
                <c:pt idx="1591">
                  <c:v>-26.214200000000041</c:v>
                </c:pt>
                <c:pt idx="1592">
                  <c:v>-25.86389999999999</c:v>
                </c:pt>
                <c:pt idx="1593">
                  <c:v>-25.927400000000009</c:v>
                </c:pt>
                <c:pt idx="1594">
                  <c:v>-25.868999999999989</c:v>
                </c:pt>
                <c:pt idx="1595">
                  <c:v>-25.960599999999999</c:v>
                </c:pt>
                <c:pt idx="1596">
                  <c:v>-26.045899999999939</c:v>
                </c:pt>
                <c:pt idx="1597">
                  <c:v>-26.66820000000002</c:v>
                </c:pt>
                <c:pt idx="1598">
                  <c:v>-26.525600000000001</c:v>
                </c:pt>
                <c:pt idx="1599">
                  <c:v>-26.382500000000121</c:v>
                </c:pt>
                <c:pt idx="1600">
                  <c:v>-25.100500000000022</c:v>
                </c:pt>
                <c:pt idx="1601">
                  <c:v>-24.860099999999999</c:v>
                </c:pt>
                <c:pt idx="1602">
                  <c:v>-24.834400000000009</c:v>
                </c:pt>
                <c:pt idx="1603">
                  <c:v>-24.752700000000001</c:v>
                </c:pt>
                <c:pt idx="1604">
                  <c:v>-24.742699999999971</c:v>
                </c:pt>
                <c:pt idx="1605">
                  <c:v>-25.09069999999992</c:v>
                </c:pt>
                <c:pt idx="1606">
                  <c:v>-25.877700000000019</c:v>
                </c:pt>
                <c:pt idx="1607">
                  <c:v>-25.694800000000001</c:v>
                </c:pt>
                <c:pt idx="1608">
                  <c:v>-25.63560000000005</c:v>
                </c:pt>
                <c:pt idx="1609">
                  <c:v>-25.016800000000089</c:v>
                </c:pt>
                <c:pt idx="1610">
                  <c:v>-24.1005</c:v>
                </c:pt>
                <c:pt idx="1611">
                  <c:v>-24.092300000000041</c:v>
                </c:pt>
                <c:pt idx="1612">
                  <c:v>-23.781799999999961</c:v>
                </c:pt>
                <c:pt idx="1613">
                  <c:v>-24.191900000000011</c:v>
                </c:pt>
                <c:pt idx="1614">
                  <c:v>-21.682800000002189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-1.3335999999987871</c:v>
                </c:pt>
                <c:pt idx="1624">
                  <c:v>-19.344599999994539</c:v>
                </c:pt>
                <c:pt idx="1625">
                  <c:v>-71.463800000001783</c:v>
                </c:pt>
                <c:pt idx="1626">
                  <c:v>-48.456000000004899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-4.3212999999960697</c:v>
                </c:pt>
                <c:pt idx="1638">
                  <c:v>-43.488599999999749</c:v>
                </c:pt>
                <c:pt idx="1639">
                  <c:v>-45.499100000000432</c:v>
                </c:pt>
                <c:pt idx="1640">
                  <c:v>-41.015900000000237</c:v>
                </c:pt>
                <c:pt idx="1641">
                  <c:v>-38.508100000000198</c:v>
                </c:pt>
                <c:pt idx="1642">
                  <c:v>-36.289000000000208</c:v>
                </c:pt>
                <c:pt idx="1643">
                  <c:v>-34.161000000000037</c:v>
                </c:pt>
                <c:pt idx="1644">
                  <c:v>-33.592900000000107</c:v>
                </c:pt>
                <c:pt idx="1645">
                  <c:v>-32.343100000000092</c:v>
                </c:pt>
                <c:pt idx="1646">
                  <c:v>-31.212600000000162</c:v>
                </c:pt>
                <c:pt idx="1647">
                  <c:v>-29.49250000000011</c:v>
                </c:pt>
                <c:pt idx="1648">
                  <c:v>-28.371600000000011</c:v>
                </c:pt>
                <c:pt idx="1649">
                  <c:v>-28.22440000000006</c:v>
                </c:pt>
                <c:pt idx="1650">
                  <c:v>-27.64520000000002</c:v>
                </c:pt>
                <c:pt idx="1651">
                  <c:v>-27.472500000000029</c:v>
                </c:pt>
                <c:pt idx="1652">
                  <c:v>-27.134800000000059</c:v>
                </c:pt>
                <c:pt idx="1653">
                  <c:v>-26.5657</c:v>
                </c:pt>
                <c:pt idx="1654">
                  <c:v>-26.50910000000005</c:v>
                </c:pt>
                <c:pt idx="1655">
                  <c:v>-25.97080000000005</c:v>
                </c:pt>
                <c:pt idx="1656">
                  <c:v>-25.439900000000051</c:v>
                </c:pt>
                <c:pt idx="1657">
                  <c:v>-24.99639999999998</c:v>
                </c:pt>
                <c:pt idx="1658">
                  <c:v>-25.17510000000005</c:v>
                </c:pt>
                <c:pt idx="1659">
                  <c:v>-24.811099999999922</c:v>
                </c:pt>
                <c:pt idx="1660">
                  <c:v>-25.590799999999991</c:v>
                </c:pt>
                <c:pt idx="1661">
                  <c:v>-25.67910000000003</c:v>
                </c:pt>
                <c:pt idx="1662">
                  <c:v>-25.344100000000012</c:v>
                </c:pt>
                <c:pt idx="1663">
                  <c:v>-25.21850000000002</c:v>
                </c:pt>
                <c:pt idx="1664">
                  <c:v>-24.990100000000059</c:v>
                </c:pt>
                <c:pt idx="1665">
                  <c:v>-24.406500000000019</c:v>
                </c:pt>
                <c:pt idx="1666">
                  <c:v>-24.18559999999998</c:v>
                </c:pt>
                <c:pt idx="1667">
                  <c:v>-24.35199999999999</c:v>
                </c:pt>
                <c:pt idx="1668">
                  <c:v>-24.429899999999989</c:v>
                </c:pt>
                <c:pt idx="1669">
                  <c:v>-24.46550000000002</c:v>
                </c:pt>
                <c:pt idx="1670">
                  <c:v>-24.402299999999919</c:v>
                </c:pt>
                <c:pt idx="1671">
                  <c:v>-25.23820000000001</c:v>
                </c:pt>
                <c:pt idx="1672">
                  <c:v>-25.107800000000019</c:v>
                </c:pt>
                <c:pt idx="1673">
                  <c:v>-24.977099999999989</c:v>
                </c:pt>
                <c:pt idx="1674">
                  <c:v>-24.921200000000098</c:v>
                </c:pt>
                <c:pt idx="1675">
                  <c:v>-23.91320000000001</c:v>
                </c:pt>
                <c:pt idx="1676">
                  <c:v>-23.82439999999999</c:v>
                </c:pt>
                <c:pt idx="1677">
                  <c:v>-23.87860000000002</c:v>
                </c:pt>
                <c:pt idx="1678">
                  <c:v>-23.695899999999991</c:v>
                </c:pt>
                <c:pt idx="1679">
                  <c:v>-23.784400000000002</c:v>
                </c:pt>
                <c:pt idx="1680">
                  <c:v>-23.880599999999909</c:v>
                </c:pt>
                <c:pt idx="1681">
                  <c:v>-24.773100000000021</c:v>
                </c:pt>
                <c:pt idx="1682">
                  <c:v>-24.60299999999998</c:v>
                </c:pt>
                <c:pt idx="1683">
                  <c:v>-24.67220000000016</c:v>
                </c:pt>
                <c:pt idx="1684">
                  <c:v>-23.144199999999969</c:v>
                </c:pt>
                <c:pt idx="1685">
                  <c:v>-23.460200000000011</c:v>
                </c:pt>
                <c:pt idx="1686">
                  <c:v>-23.3748</c:v>
                </c:pt>
                <c:pt idx="1687">
                  <c:v>-23.392500000000009</c:v>
                </c:pt>
                <c:pt idx="1688">
                  <c:v>-23.340199999999989</c:v>
                </c:pt>
                <c:pt idx="1689">
                  <c:v>-23.586499999999901</c:v>
                </c:pt>
                <c:pt idx="1690">
                  <c:v>-24.54320000000002</c:v>
                </c:pt>
                <c:pt idx="1691">
                  <c:v>-24.300899999999981</c:v>
                </c:pt>
                <c:pt idx="1692">
                  <c:v>-24.20610000000022</c:v>
                </c:pt>
                <c:pt idx="1693">
                  <c:v>-19.785600000001999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-3.9518999999964062</c:v>
                </c:pt>
                <c:pt idx="1710">
                  <c:v>-40.288899999999302</c:v>
                </c:pt>
                <c:pt idx="1711">
                  <c:v>-46.742700000000433</c:v>
                </c:pt>
                <c:pt idx="1712">
                  <c:v>-42.21370000000023</c:v>
                </c:pt>
                <c:pt idx="1713">
                  <c:v>-39.685000000000237</c:v>
                </c:pt>
                <c:pt idx="1714">
                  <c:v>-37.041300000000213</c:v>
                </c:pt>
                <c:pt idx="1715">
                  <c:v>-34.609400000000242</c:v>
                </c:pt>
                <c:pt idx="1716">
                  <c:v>-32.057100000000148</c:v>
                </c:pt>
                <c:pt idx="1717">
                  <c:v>-30.552600000000041</c:v>
                </c:pt>
                <c:pt idx="1718">
                  <c:v>-30.045600000000071</c:v>
                </c:pt>
                <c:pt idx="1719">
                  <c:v>-29.25920000000006</c:v>
                </c:pt>
                <c:pt idx="1720">
                  <c:v>-28.62690000000006</c:v>
                </c:pt>
                <c:pt idx="1721">
                  <c:v>-28.027899999999999</c:v>
                </c:pt>
                <c:pt idx="1722">
                  <c:v>-27.916400000000142</c:v>
                </c:pt>
                <c:pt idx="1723">
                  <c:v>-26.88369999999966</c:v>
                </c:pt>
                <c:pt idx="1724">
                  <c:v>-33.976299999996563</c:v>
                </c:pt>
                <c:pt idx="1725">
                  <c:v>-67.609500000000381</c:v>
                </c:pt>
                <c:pt idx="1726">
                  <c:v>-64.390599999999509</c:v>
                </c:pt>
                <c:pt idx="1727">
                  <c:v>-67.371000000001615</c:v>
                </c:pt>
                <c:pt idx="1728">
                  <c:v>-51.563999999999751</c:v>
                </c:pt>
                <c:pt idx="1729">
                  <c:v>-53.928700000000028</c:v>
                </c:pt>
                <c:pt idx="1730">
                  <c:v>-53.518400000000057</c:v>
                </c:pt>
                <c:pt idx="1731">
                  <c:v>-52.878400000000042</c:v>
                </c:pt>
                <c:pt idx="1732">
                  <c:v>-52.413600000000017</c:v>
                </c:pt>
                <c:pt idx="1733">
                  <c:v>-52.157200000000081</c:v>
                </c:pt>
                <c:pt idx="1734">
                  <c:v>-51.312900000000027</c:v>
                </c:pt>
                <c:pt idx="1735">
                  <c:v>-51.041200000000018</c:v>
                </c:pt>
                <c:pt idx="1736">
                  <c:v>-50.761800000000022</c:v>
                </c:pt>
                <c:pt idx="1737">
                  <c:v>-50.291300000000192</c:v>
                </c:pt>
                <c:pt idx="1738">
                  <c:v>-48.199700000000199</c:v>
                </c:pt>
                <c:pt idx="1739">
                  <c:v>-45.806100000000363</c:v>
                </c:pt>
                <c:pt idx="1740">
                  <c:v>-38.043000000003843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-0.81469999999925902</c:v>
                </c:pt>
                <c:pt idx="1760">
                  <c:v>-14.602799999994129</c:v>
                </c:pt>
                <c:pt idx="1761">
                  <c:v>-71.684500000000924</c:v>
                </c:pt>
                <c:pt idx="1762">
                  <c:v>-62.407800000000087</c:v>
                </c:pt>
                <c:pt idx="1763">
                  <c:v>-61.282000000000266</c:v>
                </c:pt>
                <c:pt idx="1764">
                  <c:v>-58.400200000000197</c:v>
                </c:pt>
                <c:pt idx="1765">
                  <c:v>-56.286400000000143</c:v>
                </c:pt>
                <c:pt idx="1766">
                  <c:v>-54.78970000000011</c:v>
                </c:pt>
                <c:pt idx="1767">
                  <c:v>-53.648700000000098</c:v>
                </c:pt>
                <c:pt idx="1768">
                  <c:v>-52.556600000000067</c:v>
                </c:pt>
                <c:pt idx="1769">
                  <c:v>-51.759600000000063</c:v>
                </c:pt>
                <c:pt idx="1770">
                  <c:v>-51.148900000000033</c:v>
                </c:pt>
                <c:pt idx="1771">
                  <c:v>-50.815000000000047</c:v>
                </c:pt>
                <c:pt idx="1772">
                  <c:v>-50.250500000000073</c:v>
                </c:pt>
                <c:pt idx="1773">
                  <c:v>-49.551799999999993</c:v>
                </c:pt>
                <c:pt idx="1774">
                  <c:v>-49.584800000000037</c:v>
                </c:pt>
                <c:pt idx="1775">
                  <c:v>-49.227600000000017</c:v>
                </c:pt>
                <c:pt idx="1776">
                  <c:v>-48.985900000000044</c:v>
                </c:pt>
                <c:pt idx="1777">
                  <c:v>-48.456200000000152</c:v>
                </c:pt>
                <c:pt idx="1778">
                  <c:v>-46.736700000000177</c:v>
                </c:pt>
                <c:pt idx="1779">
                  <c:v>-45.250399999999708</c:v>
                </c:pt>
                <c:pt idx="1780">
                  <c:v>-48.080200000000012</c:v>
                </c:pt>
                <c:pt idx="1781">
                  <c:v>-47.875000000000043</c:v>
                </c:pt>
                <c:pt idx="1782">
                  <c:v>-47.446300000000022</c:v>
                </c:pt>
                <c:pt idx="1783">
                  <c:v>-47.235300000000002</c:v>
                </c:pt>
                <c:pt idx="1784">
                  <c:v>-47.266999999999989</c:v>
                </c:pt>
                <c:pt idx="1785">
                  <c:v>-47.344200000000022</c:v>
                </c:pt>
                <c:pt idx="1786">
                  <c:v>-46.980200000000153</c:v>
                </c:pt>
                <c:pt idx="1787">
                  <c:v>-44.716400000000682</c:v>
                </c:pt>
                <c:pt idx="1788">
                  <c:v>-35.992000000001767</c:v>
                </c:pt>
                <c:pt idx="1789">
                  <c:v>-16.662600000001682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output.prediction.wltp_h.ts/alternator_currents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output.prediction.wltp_h.ts!$W$3:$W$1803</c:f>
              <c:numCache>
                <c:formatCode>General</c:formatCode>
                <c:ptCount val="1801"/>
                <c:pt idx="0">
                  <c:v>-83.577114443857681</c:v>
                </c:pt>
                <c:pt idx="1">
                  <c:v>-83.577114443857681</c:v>
                </c:pt>
                <c:pt idx="2">
                  <c:v>-80.538419814605618</c:v>
                </c:pt>
                <c:pt idx="3">
                  <c:v>-76.572539357457487</c:v>
                </c:pt>
                <c:pt idx="4">
                  <c:v>-75.586632674598121</c:v>
                </c:pt>
                <c:pt idx="5">
                  <c:v>-75.586632674598121</c:v>
                </c:pt>
                <c:pt idx="6">
                  <c:v>-75.586632674598121</c:v>
                </c:pt>
                <c:pt idx="7">
                  <c:v>-75.586632674598121</c:v>
                </c:pt>
                <c:pt idx="8">
                  <c:v>-75.586632674598121</c:v>
                </c:pt>
                <c:pt idx="9">
                  <c:v>-75.586632674598121</c:v>
                </c:pt>
                <c:pt idx="10">
                  <c:v>-75.586632674598121</c:v>
                </c:pt>
                <c:pt idx="11">
                  <c:v>-69.7606335807166</c:v>
                </c:pt>
                <c:pt idx="12">
                  <c:v>-69.7606335807166</c:v>
                </c:pt>
                <c:pt idx="13">
                  <c:v>-69.7606335807166</c:v>
                </c:pt>
                <c:pt idx="14">
                  <c:v>-69.7606335807166</c:v>
                </c:pt>
                <c:pt idx="15">
                  <c:v>-67.413585262059996</c:v>
                </c:pt>
                <c:pt idx="16">
                  <c:v>-67.413585262059996</c:v>
                </c:pt>
                <c:pt idx="17">
                  <c:v>-67.413585262059996</c:v>
                </c:pt>
                <c:pt idx="18">
                  <c:v>-67.413585262059996</c:v>
                </c:pt>
                <c:pt idx="19">
                  <c:v>-67.413585262059996</c:v>
                </c:pt>
                <c:pt idx="20">
                  <c:v>-67.413585262059996</c:v>
                </c:pt>
                <c:pt idx="21">
                  <c:v>-67.413585262059996</c:v>
                </c:pt>
                <c:pt idx="22">
                  <c:v>-67.413585262059996</c:v>
                </c:pt>
                <c:pt idx="23">
                  <c:v>-67.413585262059996</c:v>
                </c:pt>
                <c:pt idx="24">
                  <c:v>-67.413585262059996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-17.51625415710679</c:v>
                </c:pt>
                <c:pt idx="37">
                  <c:v>-51.194741411948833</c:v>
                </c:pt>
                <c:pt idx="38">
                  <c:v>-56.117230130163627</c:v>
                </c:pt>
                <c:pt idx="39">
                  <c:v>-51.194741411948833</c:v>
                </c:pt>
                <c:pt idx="40">
                  <c:v>-43.911489283330887</c:v>
                </c:pt>
                <c:pt idx="41">
                  <c:v>-49.948721909236177</c:v>
                </c:pt>
                <c:pt idx="42">
                  <c:v>-53.71846858113534</c:v>
                </c:pt>
                <c:pt idx="43">
                  <c:v>-51.900813869093099</c:v>
                </c:pt>
                <c:pt idx="44">
                  <c:v>-41.591033317408723</c:v>
                </c:pt>
                <c:pt idx="45">
                  <c:v>-10.9315154072707</c:v>
                </c:pt>
                <c:pt idx="46">
                  <c:v>0</c:v>
                </c:pt>
                <c:pt idx="47">
                  <c:v>-13.426469648866091</c:v>
                </c:pt>
                <c:pt idx="48">
                  <c:v>-17.51625415710679</c:v>
                </c:pt>
                <c:pt idx="49">
                  <c:v>0</c:v>
                </c:pt>
                <c:pt idx="50">
                  <c:v>0</c:v>
                </c:pt>
                <c:pt idx="51">
                  <c:v>-17.51625415710679</c:v>
                </c:pt>
                <c:pt idx="52">
                  <c:v>-43.380998868342907</c:v>
                </c:pt>
                <c:pt idx="53">
                  <c:v>-26.223522309326601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-30.54139568459081</c:v>
                </c:pt>
                <c:pt idx="82">
                  <c:v>-35.545674931591051</c:v>
                </c:pt>
                <c:pt idx="83">
                  <c:v>0</c:v>
                </c:pt>
                <c:pt idx="84">
                  <c:v>0</c:v>
                </c:pt>
                <c:pt idx="85">
                  <c:v>-38.733573553100911</c:v>
                </c:pt>
                <c:pt idx="86">
                  <c:v>-31.52180566910733</c:v>
                </c:pt>
                <c:pt idx="87">
                  <c:v>0</c:v>
                </c:pt>
                <c:pt idx="88">
                  <c:v>-32.296154128645917</c:v>
                </c:pt>
                <c:pt idx="89">
                  <c:v>-70.254964916112286</c:v>
                </c:pt>
                <c:pt idx="90">
                  <c:v>-70.328209816045856</c:v>
                </c:pt>
                <c:pt idx="91">
                  <c:v>-58.471788144817822</c:v>
                </c:pt>
                <c:pt idx="92">
                  <c:v>-75.804491636029724</c:v>
                </c:pt>
                <c:pt idx="93">
                  <c:v>-55.322977734209417</c:v>
                </c:pt>
                <c:pt idx="94">
                  <c:v>-71.449548847407655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-39.069678423057937</c:v>
                </c:pt>
                <c:pt idx="152">
                  <c:v>-76.130939346110992</c:v>
                </c:pt>
                <c:pt idx="153">
                  <c:v>-79.821695044193049</c:v>
                </c:pt>
                <c:pt idx="154">
                  <c:v>-76.151910931039637</c:v>
                </c:pt>
                <c:pt idx="155">
                  <c:v>-76.348546041098487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-47.497930957237337</c:v>
                </c:pt>
                <c:pt idx="172">
                  <c:v>-57.236740657504733</c:v>
                </c:pt>
                <c:pt idx="173">
                  <c:v>-70.610163867665833</c:v>
                </c:pt>
                <c:pt idx="174">
                  <c:v>-65.567610273170203</c:v>
                </c:pt>
                <c:pt idx="175">
                  <c:v>-43.938756184152631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-52.907011375520099</c:v>
                </c:pt>
                <c:pt idx="184">
                  <c:v>-62.547448931851903</c:v>
                </c:pt>
                <c:pt idx="185">
                  <c:v>-62.547448931851903</c:v>
                </c:pt>
                <c:pt idx="186">
                  <c:v>-60.226992965929718</c:v>
                </c:pt>
                <c:pt idx="187">
                  <c:v>-67.739881350677976</c:v>
                </c:pt>
                <c:pt idx="188">
                  <c:v>-53.092901223051797</c:v>
                </c:pt>
                <c:pt idx="189">
                  <c:v>-51.242939851465962</c:v>
                </c:pt>
                <c:pt idx="190">
                  <c:v>-57.921341824263628</c:v>
                </c:pt>
                <c:pt idx="191">
                  <c:v>-44.870575338871532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-59.702502982834993</c:v>
                </c:pt>
                <c:pt idx="234">
                  <c:v>-64.346260308637696</c:v>
                </c:pt>
                <c:pt idx="235">
                  <c:v>-59.702502982834993</c:v>
                </c:pt>
                <c:pt idx="236">
                  <c:v>-44.434079278746673</c:v>
                </c:pt>
                <c:pt idx="237">
                  <c:v>0</c:v>
                </c:pt>
                <c:pt idx="238">
                  <c:v>-46.188837722801793</c:v>
                </c:pt>
                <c:pt idx="239">
                  <c:v>-60.633915756121588</c:v>
                </c:pt>
                <c:pt idx="240">
                  <c:v>-66.136141337410123</c:v>
                </c:pt>
                <c:pt idx="241">
                  <c:v>-63.68934977541371</c:v>
                </c:pt>
                <c:pt idx="242">
                  <c:v>-58.852973730953977</c:v>
                </c:pt>
                <c:pt idx="243">
                  <c:v>-60.210451995375323</c:v>
                </c:pt>
                <c:pt idx="244">
                  <c:v>-55.175562986221863</c:v>
                </c:pt>
                <c:pt idx="245">
                  <c:v>-52.548489554551828</c:v>
                </c:pt>
                <c:pt idx="246">
                  <c:v>-55.173746942600602</c:v>
                </c:pt>
                <c:pt idx="247">
                  <c:v>-54.500581514408729</c:v>
                </c:pt>
                <c:pt idx="248">
                  <c:v>-49.519871922430717</c:v>
                </c:pt>
                <c:pt idx="249">
                  <c:v>-21.297753477409309</c:v>
                </c:pt>
                <c:pt idx="250">
                  <c:v>0</c:v>
                </c:pt>
                <c:pt idx="251">
                  <c:v>-27.882492227245411</c:v>
                </c:pt>
                <c:pt idx="252">
                  <c:v>-28.994313785477509</c:v>
                </c:pt>
                <c:pt idx="253">
                  <c:v>0</c:v>
                </c:pt>
                <c:pt idx="254">
                  <c:v>0</c:v>
                </c:pt>
                <c:pt idx="255">
                  <c:v>-30.414655131840579</c:v>
                </c:pt>
                <c:pt idx="256">
                  <c:v>-31.750311725892882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-45.061108412904133</c:v>
                </c:pt>
                <c:pt idx="274">
                  <c:v>-64.373530340799164</c:v>
                </c:pt>
                <c:pt idx="275">
                  <c:v>-64.585154334229955</c:v>
                </c:pt>
                <c:pt idx="276">
                  <c:v>-65.065311318914411</c:v>
                </c:pt>
                <c:pt idx="277">
                  <c:v>-60.349078281109144</c:v>
                </c:pt>
                <c:pt idx="278">
                  <c:v>-64.032395022672176</c:v>
                </c:pt>
                <c:pt idx="279">
                  <c:v>-55.142815803981932</c:v>
                </c:pt>
                <c:pt idx="280">
                  <c:v>-51.437159881082223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-46.188837722801793</c:v>
                </c:pt>
                <c:pt idx="293">
                  <c:v>-46.188837722801793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-44.434079278746673</c:v>
                </c:pt>
                <c:pt idx="304">
                  <c:v>-56.721583037783113</c:v>
                </c:pt>
                <c:pt idx="305">
                  <c:v>-57.937201503651998</c:v>
                </c:pt>
                <c:pt idx="306">
                  <c:v>-57.583347361796889</c:v>
                </c:pt>
                <c:pt idx="307">
                  <c:v>-45.061108412904133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-44.434079278746673</c:v>
                </c:pt>
                <c:pt idx="313">
                  <c:v>-47.138876565373522</c:v>
                </c:pt>
                <c:pt idx="314">
                  <c:v>-57.937201503651998</c:v>
                </c:pt>
                <c:pt idx="315">
                  <c:v>-57.937201503651998</c:v>
                </c:pt>
                <c:pt idx="316">
                  <c:v>-45.320826040301633</c:v>
                </c:pt>
                <c:pt idx="317">
                  <c:v>-58.502348756094626</c:v>
                </c:pt>
                <c:pt idx="318">
                  <c:v>-57.937201503651998</c:v>
                </c:pt>
                <c:pt idx="319">
                  <c:v>-57.087672251770996</c:v>
                </c:pt>
                <c:pt idx="320">
                  <c:v>-46.188837722801793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-37.849340528910567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-46.239827434599363</c:v>
                </c:pt>
                <c:pt idx="329">
                  <c:v>-57.800882804493668</c:v>
                </c:pt>
                <c:pt idx="330">
                  <c:v>-46.239827434599363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-37.914123104675483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-57.937201503651998</c:v>
                </c:pt>
                <c:pt idx="360">
                  <c:v>-57.087672251770996</c:v>
                </c:pt>
                <c:pt idx="361">
                  <c:v>-48.919642283685043</c:v>
                </c:pt>
                <c:pt idx="362">
                  <c:v>-44.434079278746673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-54.152410591834148</c:v>
                </c:pt>
                <c:pt idx="373">
                  <c:v>-62.728360790375113</c:v>
                </c:pt>
                <c:pt idx="374">
                  <c:v>-62.479814821127917</c:v>
                </c:pt>
                <c:pt idx="375">
                  <c:v>-61.247660200951437</c:v>
                </c:pt>
                <c:pt idx="376">
                  <c:v>-45.390298182718361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-52.996754997403841</c:v>
                </c:pt>
                <c:pt idx="403">
                  <c:v>-70.312323439953246</c:v>
                </c:pt>
                <c:pt idx="404">
                  <c:v>-58.614949370900668</c:v>
                </c:pt>
                <c:pt idx="405">
                  <c:v>-58.614949370900668</c:v>
                </c:pt>
                <c:pt idx="406">
                  <c:v>-58.614949370900668</c:v>
                </c:pt>
                <c:pt idx="407">
                  <c:v>-58.614949370900668</c:v>
                </c:pt>
                <c:pt idx="408">
                  <c:v>-58.614949370900668</c:v>
                </c:pt>
                <c:pt idx="409">
                  <c:v>-48.732297830039379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-56.809201215047963</c:v>
                </c:pt>
                <c:pt idx="420">
                  <c:v>-56.834183652589161</c:v>
                </c:pt>
                <c:pt idx="421">
                  <c:v>-50.224462465211857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-56.809201215047963</c:v>
                </c:pt>
                <c:pt idx="432">
                  <c:v>-56.809201215047963</c:v>
                </c:pt>
                <c:pt idx="433">
                  <c:v>0</c:v>
                </c:pt>
                <c:pt idx="434">
                  <c:v>0</c:v>
                </c:pt>
                <c:pt idx="435">
                  <c:v>-56.809201215047963</c:v>
                </c:pt>
                <c:pt idx="436">
                  <c:v>-69.46279418807228</c:v>
                </c:pt>
                <c:pt idx="437">
                  <c:v>-70.424550710042141</c:v>
                </c:pt>
                <c:pt idx="438">
                  <c:v>-73.934020902327546</c:v>
                </c:pt>
                <c:pt idx="439">
                  <c:v>-68.76328140260739</c:v>
                </c:pt>
                <c:pt idx="440">
                  <c:v>-66.011124507160005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-40.031119613487888</c:v>
                </c:pt>
                <c:pt idx="521">
                  <c:v>-40.031119613487888</c:v>
                </c:pt>
                <c:pt idx="522">
                  <c:v>-36.218673395843773</c:v>
                </c:pt>
                <c:pt idx="523">
                  <c:v>-32.183945337891522</c:v>
                </c:pt>
                <c:pt idx="524">
                  <c:v>-34.681504106279789</c:v>
                </c:pt>
                <c:pt idx="525">
                  <c:v>-33.756027506814071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-34.748373699649008</c:v>
                </c:pt>
                <c:pt idx="545">
                  <c:v>-40.973990234739667</c:v>
                </c:pt>
                <c:pt idx="546">
                  <c:v>-40.124460982858658</c:v>
                </c:pt>
                <c:pt idx="547">
                  <c:v>-37.319465900464749</c:v>
                </c:pt>
                <c:pt idx="548">
                  <c:v>-35.513717744612052</c:v>
                </c:pt>
                <c:pt idx="549">
                  <c:v>-35.513717744612052</c:v>
                </c:pt>
                <c:pt idx="550">
                  <c:v>-35.513717744612052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-31.72807349680911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-40.333364566835463</c:v>
                </c:pt>
                <c:pt idx="620">
                  <c:v>-43.12172332633159</c:v>
                </c:pt>
                <c:pt idx="621">
                  <c:v>-38.578606122780343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-71.215765440333158</c:v>
                </c:pt>
                <c:pt idx="652">
                  <c:v>-62.071238040835908</c:v>
                </c:pt>
                <c:pt idx="653">
                  <c:v>-51.244371066182282</c:v>
                </c:pt>
                <c:pt idx="654">
                  <c:v>-56.452788405674639</c:v>
                </c:pt>
                <c:pt idx="655">
                  <c:v>-33.934587295612943</c:v>
                </c:pt>
                <c:pt idx="656">
                  <c:v>-48.154924452369912</c:v>
                </c:pt>
                <c:pt idx="657">
                  <c:v>-46.476456308831537</c:v>
                </c:pt>
                <c:pt idx="658">
                  <c:v>-49.134743832391862</c:v>
                </c:pt>
                <c:pt idx="659">
                  <c:v>-46.262024745799224</c:v>
                </c:pt>
                <c:pt idx="660">
                  <c:v>-42.799231767428239</c:v>
                </c:pt>
                <c:pt idx="661">
                  <c:v>-37.398510382440193</c:v>
                </c:pt>
                <c:pt idx="662">
                  <c:v>-29.03330387579949</c:v>
                </c:pt>
                <c:pt idx="663">
                  <c:v>-39.25153592118366</c:v>
                </c:pt>
                <c:pt idx="664">
                  <c:v>-40.384354278633047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-53.883935259729739</c:v>
                </c:pt>
                <c:pt idx="679">
                  <c:v>-41.80353709830802</c:v>
                </c:pt>
                <c:pt idx="680">
                  <c:v>-46.490739458658673</c:v>
                </c:pt>
                <c:pt idx="681">
                  <c:v>-41.090018073670613</c:v>
                </c:pt>
                <c:pt idx="682">
                  <c:v>-48.061963473423177</c:v>
                </c:pt>
                <c:pt idx="683">
                  <c:v>-49.627695687754859</c:v>
                </c:pt>
                <c:pt idx="684">
                  <c:v>-43.747176761240652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-74.526348885197493</c:v>
                </c:pt>
                <c:pt idx="697">
                  <c:v>-68.749054299105168</c:v>
                </c:pt>
                <c:pt idx="698">
                  <c:v>-34.950250224392597</c:v>
                </c:pt>
                <c:pt idx="699">
                  <c:v>-49.106851644496679</c:v>
                </c:pt>
                <c:pt idx="700">
                  <c:v>-42.270113814010763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-30.219593686465469</c:v>
                </c:pt>
                <c:pt idx="706">
                  <c:v>-70.397750423371619</c:v>
                </c:pt>
                <c:pt idx="707">
                  <c:v>-48.034071285528</c:v>
                </c:pt>
                <c:pt idx="708">
                  <c:v>-44.075861969863467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-66.764604830382211</c:v>
                </c:pt>
                <c:pt idx="715">
                  <c:v>-50.611402326066447</c:v>
                </c:pt>
                <c:pt idx="716">
                  <c:v>-37.324825157895837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-54.556019885796609</c:v>
                </c:pt>
                <c:pt idx="732">
                  <c:v>-54.925266047286662</c:v>
                </c:pt>
                <c:pt idx="733">
                  <c:v>-49.173292065941972</c:v>
                </c:pt>
                <c:pt idx="734">
                  <c:v>-49.173292065941972</c:v>
                </c:pt>
                <c:pt idx="735">
                  <c:v>-47.53050708101474</c:v>
                </c:pt>
                <c:pt idx="736">
                  <c:v>-49.305448726683679</c:v>
                </c:pt>
                <c:pt idx="737">
                  <c:v>-39.057802413800466</c:v>
                </c:pt>
                <c:pt idx="738">
                  <c:v>-50.373480622389117</c:v>
                </c:pt>
                <c:pt idx="739">
                  <c:v>-36.804494340715543</c:v>
                </c:pt>
                <c:pt idx="740">
                  <c:v>-33.318094878876167</c:v>
                </c:pt>
                <c:pt idx="741">
                  <c:v>-31.401936073982341</c:v>
                </c:pt>
                <c:pt idx="742">
                  <c:v>-51.218388305131889</c:v>
                </c:pt>
                <c:pt idx="743">
                  <c:v>-37.994710625802227</c:v>
                </c:pt>
                <c:pt idx="744">
                  <c:v>-37.775627979134519</c:v>
                </c:pt>
                <c:pt idx="745">
                  <c:v>-36.328755014715973</c:v>
                </c:pt>
                <c:pt idx="746">
                  <c:v>-38.144874140624573</c:v>
                </c:pt>
                <c:pt idx="747">
                  <c:v>-29.792713878059669</c:v>
                </c:pt>
                <c:pt idx="748">
                  <c:v>-27.07778627941358</c:v>
                </c:pt>
                <c:pt idx="749">
                  <c:v>-26.61059374534663</c:v>
                </c:pt>
                <c:pt idx="750">
                  <c:v>-37.816188932001751</c:v>
                </c:pt>
                <c:pt idx="751">
                  <c:v>-39.226314290744277</c:v>
                </c:pt>
                <c:pt idx="752">
                  <c:v>-46.185177818673097</c:v>
                </c:pt>
                <c:pt idx="753">
                  <c:v>-37.599666184507171</c:v>
                </c:pt>
                <c:pt idx="754">
                  <c:v>-41.941428605387941</c:v>
                </c:pt>
                <c:pt idx="755">
                  <c:v>-43.696187049443061</c:v>
                </c:pt>
                <c:pt idx="756">
                  <c:v>-48.201011258047018</c:v>
                </c:pt>
                <c:pt idx="757">
                  <c:v>-44.42687860680018</c:v>
                </c:pt>
                <c:pt idx="758">
                  <c:v>-42.530840421388888</c:v>
                </c:pt>
                <c:pt idx="759">
                  <c:v>-36.554095913906949</c:v>
                </c:pt>
                <c:pt idx="760">
                  <c:v>-37.398510382440193</c:v>
                </c:pt>
                <c:pt idx="761">
                  <c:v>-37.628492267708083</c:v>
                </c:pt>
                <c:pt idx="762">
                  <c:v>-50.607329553671143</c:v>
                </c:pt>
                <c:pt idx="763">
                  <c:v>-40.825096634800182</c:v>
                </c:pt>
                <c:pt idx="764">
                  <c:v>-38.578606122780343</c:v>
                </c:pt>
                <c:pt idx="765">
                  <c:v>-31.887290489013111</c:v>
                </c:pt>
                <c:pt idx="766">
                  <c:v>-24.545027111783561</c:v>
                </c:pt>
                <c:pt idx="767">
                  <c:v>-25.012219645850511</c:v>
                </c:pt>
                <c:pt idx="768">
                  <c:v>-26.08877523920134</c:v>
                </c:pt>
                <c:pt idx="769">
                  <c:v>-24.01937808592438</c:v>
                </c:pt>
                <c:pt idx="770">
                  <c:v>-28.453240335496449</c:v>
                </c:pt>
                <c:pt idx="771">
                  <c:v>-28.453240335496449</c:v>
                </c:pt>
                <c:pt idx="772">
                  <c:v>-29.354557143106639</c:v>
                </c:pt>
                <c:pt idx="773">
                  <c:v>-28.817578282967371</c:v>
                </c:pt>
                <c:pt idx="774">
                  <c:v>-34.168678278361099</c:v>
                </c:pt>
                <c:pt idx="775">
                  <c:v>-31.81743932981809</c:v>
                </c:pt>
                <c:pt idx="776">
                  <c:v>-29.105476248814369</c:v>
                </c:pt>
                <c:pt idx="777">
                  <c:v>-29.736298430952509</c:v>
                </c:pt>
                <c:pt idx="778">
                  <c:v>-31.58519456537228</c:v>
                </c:pt>
                <c:pt idx="779">
                  <c:v>-30.053787903330289</c:v>
                </c:pt>
                <c:pt idx="780">
                  <c:v>-32.217719039891513</c:v>
                </c:pt>
                <c:pt idx="781">
                  <c:v>-31.560788280706412</c:v>
                </c:pt>
                <c:pt idx="782">
                  <c:v>-28.987837562206359</c:v>
                </c:pt>
                <c:pt idx="783">
                  <c:v>-31.223593311824001</c:v>
                </c:pt>
                <c:pt idx="784">
                  <c:v>-31.223593311824001</c:v>
                </c:pt>
                <c:pt idx="785">
                  <c:v>-31.752298787533899</c:v>
                </c:pt>
                <c:pt idx="786">
                  <c:v>-31.560788280706412</c:v>
                </c:pt>
                <c:pt idx="787">
                  <c:v>-31.223593311824001</c:v>
                </c:pt>
                <c:pt idx="788">
                  <c:v>-28.940281651848419</c:v>
                </c:pt>
                <c:pt idx="789">
                  <c:v>-30.387154616267001</c:v>
                </c:pt>
                <c:pt idx="790">
                  <c:v>-31.223593311824001</c:v>
                </c:pt>
                <c:pt idx="791">
                  <c:v>-31.223593311824001</c:v>
                </c:pt>
                <c:pt idx="792">
                  <c:v>-30.85434715033395</c:v>
                </c:pt>
                <c:pt idx="793">
                  <c:v>-34.766159905136213</c:v>
                </c:pt>
                <c:pt idx="794">
                  <c:v>-50.352594063814962</c:v>
                </c:pt>
                <c:pt idx="795">
                  <c:v>-50.280326551215019</c:v>
                </c:pt>
                <c:pt idx="796">
                  <c:v>-42.530840421388888</c:v>
                </c:pt>
                <c:pt idx="797">
                  <c:v>-42.530840421388888</c:v>
                </c:pt>
                <c:pt idx="798">
                  <c:v>-44.42687860680018</c:v>
                </c:pt>
                <c:pt idx="799">
                  <c:v>-39.451044754059119</c:v>
                </c:pt>
                <c:pt idx="800">
                  <c:v>-30.164615464265491</c:v>
                </c:pt>
                <c:pt idx="801">
                  <c:v>-26.917230496447029</c:v>
                </c:pt>
                <c:pt idx="802">
                  <c:v>-26.812210330014469</c:v>
                </c:pt>
                <c:pt idx="803">
                  <c:v>-28.588290871014479</c:v>
                </c:pt>
                <c:pt idx="804">
                  <c:v>-28.214800687150031</c:v>
                </c:pt>
                <c:pt idx="805">
                  <c:v>-26.507149972148891</c:v>
                </c:pt>
                <c:pt idx="806">
                  <c:v>-25.8269409771002</c:v>
                </c:pt>
                <c:pt idx="807">
                  <c:v>-32.073999680253948</c:v>
                </c:pt>
                <c:pt idx="808">
                  <c:v>-31.042470169833219</c:v>
                </c:pt>
                <c:pt idx="809">
                  <c:v>-37.833233957366453</c:v>
                </c:pt>
                <c:pt idx="810">
                  <c:v>-37.624664101441823</c:v>
                </c:pt>
                <c:pt idx="811">
                  <c:v>-41.585789448859437</c:v>
                </c:pt>
                <c:pt idx="812">
                  <c:v>-34.982986704471138</c:v>
                </c:pt>
                <c:pt idx="813">
                  <c:v>-33.572463381936913</c:v>
                </c:pt>
                <c:pt idx="814">
                  <c:v>-33.572463381936913</c:v>
                </c:pt>
                <c:pt idx="815">
                  <c:v>-34.584971305357207</c:v>
                </c:pt>
                <c:pt idx="816">
                  <c:v>-34.814953190625111</c:v>
                </c:pt>
                <c:pt idx="817">
                  <c:v>-34.338960920898138</c:v>
                </c:pt>
                <c:pt idx="818">
                  <c:v>-35.345777094074158</c:v>
                </c:pt>
                <c:pt idx="819">
                  <c:v>-24.353559735402879</c:v>
                </c:pt>
                <c:pt idx="820">
                  <c:v>-25.103257965770759</c:v>
                </c:pt>
                <c:pt idx="821">
                  <c:v>-19.70121902962185</c:v>
                </c:pt>
                <c:pt idx="822">
                  <c:v>-22.109748836851661</c:v>
                </c:pt>
                <c:pt idx="823">
                  <c:v>-22.109748836851661</c:v>
                </c:pt>
                <c:pt idx="824">
                  <c:v>-26.507149972148891</c:v>
                </c:pt>
                <c:pt idx="825">
                  <c:v>-26.168017318196039</c:v>
                </c:pt>
                <c:pt idx="826">
                  <c:v>-26.507149972148891</c:v>
                </c:pt>
                <c:pt idx="827">
                  <c:v>-28.356046106568659</c:v>
                </c:pt>
                <c:pt idx="828">
                  <c:v>-26.507149972148891</c:v>
                </c:pt>
                <c:pt idx="829">
                  <c:v>-26.507149972148891</c:v>
                </c:pt>
                <c:pt idx="830">
                  <c:v>-26.507149972148891</c:v>
                </c:pt>
                <c:pt idx="831">
                  <c:v>-26.507149972148891</c:v>
                </c:pt>
                <c:pt idx="832">
                  <c:v>-25.8269409771002</c:v>
                </c:pt>
                <c:pt idx="833">
                  <c:v>-26.917230496447029</c:v>
                </c:pt>
                <c:pt idx="834">
                  <c:v>-25.551258949860731</c:v>
                </c:pt>
                <c:pt idx="835">
                  <c:v>-28.21318336712346</c:v>
                </c:pt>
                <c:pt idx="836">
                  <c:v>-27.89217030296523</c:v>
                </c:pt>
                <c:pt idx="837">
                  <c:v>-25.73829240863143</c:v>
                </c:pt>
                <c:pt idx="838">
                  <c:v>-25.8269409771002</c:v>
                </c:pt>
                <c:pt idx="839">
                  <c:v>-25.8269409771002</c:v>
                </c:pt>
                <c:pt idx="840">
                  <c:v>-25.8269409771002</c:v>
                </c:pt>
                <c:pt idx="841">
                  <c:v>-27.242629224403881</c:v>
                </c:pt>
                <c:pt idx="842">
                  <c:v>-26.824639444526671</c:v>
                </c:pt>
                <c:pt idx="843">
                  <c:v>-27.242629224403881</c:v>
                </c:pt>
                <c:pt idx="844">
                  <c:v>-26.20548494269838</c:v>
                </c:pt>
                <c:pt idx="845">
                  <c:v>-26.917230496447029</c:v>
                </c:pt>
                <c:pt idx="846">
                  <c:v>-26.917230496447029</c:v>
                </c:pt>
                <c:pt idx="847">
                  <c:v>-26.438241721454521</c:v>
                </c:pt>
                <c:pt idx="848">
                  <c:v>-26.903496570451029</c:v>
                </c:pt>
                <c:pt idx="849">
                  <c:v>-26.824639444526671</c:v>
                </c:pt>
                <c:pt idx="850">
                  <c:v>-26.824639444526671</c:v>
                </c:pt>
                <c:pt idx="851">
                  <c:v>-27.242629224403881</c:v>
                </c:pt>
                <c:pt idx="852">
                  <c:v>-28.680375901190409</c:v>
                </c:pt>
                <c:pt idx="853">
                  <c:v>-27.242629224403881</c:v>
                </c:pt>
                <c:pt idx="854">
                  <c:v>-28.680375901190409</c:v>
                </c:pt>
                <c:pt idx="855">
                  <c:v>-26.90543425552147</c:v>
                </c:pt>
                <c:pt idx="856">
                  <c:v>-28.327355855189559</c:v>
                </c:pt>
                <c:pt idx="857">
                  <c:v>-26.20548494269838</c:v>
                </c:pt>
                <c:pt idx="858">
                  <c:v>-26.824639444526671</c:v>
                </c:pt>
                <c:pt idx="859">
                  <c:v>-26.824639444526671</c:v>
                </c:pt>
                <c:pt idx="860">
                  <c:v>-27.242629224403881</c:v>
                </c:pt>
                <c:pt idx="861">
                  <c:v>-27.242629224403881</c:v>
                </c:pt>
                <c:pt idx="862">
                  <c:v>-25.876327790010748</c:v>
                </c:pt>
                <c:pt idx="863">
                  <c:v>-25.876327790010748</c:v>
                </c:pt>
                <c:pt idx="864">
                  <c:v>-27.242629224403881</c:v>
                </c:pt>
                <c:pt idx="865">
                  <c:v>-28.21950671599253</c:v>
                </c:pt>
                <c:pt idx="866">
                  <c:v>-27.242629224403881</c:v>
                </c:pt>
                <c:pt idx="867">
                  <c:v>-26.193817262388531</c:v>
                </c:pt>
                <c:pt idx="868">
                  <c:v>-27.626296537685089</c:v>
                </c:pt>
                <c:pt idx="869">
                  <c:v>-27.244566909474329</c:v>
                </c:pt>
                <c:pt idx="870">
                  <c:v>-33.064341521863852</c:v>
                </c:pt>
                <c:pt idx="871">
                  <c:v>-31.515071987195579</c:v>
                </c:pt>
                <c:pt idx="872">
                  <c:v>-31.515071987195579</c:v>
                </c:pt>
                <c:pt idx="873">
                  <c:v>-31.515071987195579</c:v>
                </c:pt>
                <c:pt idx="874">
                  <c:v>-46.681586819911459</c:v>
                </c:pt>
                <c:pt idx="875">
                  <c:v>-31.042470169833219</c:v>
                </c:pt>
                <c:pt idx="876">
                  <c:v>-37.833233957366453</c:v>
                </c:pt>
                <c:pt idx="877">
                  <c:v>-28.65268577403614</c:v>
                </c:pt>
                <c:pt idx="878">
                  <c:v>-35.843579828265582</c:v>
                </c:pt>
                <c:pt idx="879">
                  <c:v>-27.84836708019705</c:v>
                </c:pt>
                <c:pt idx="880">
                  <c:v>-31.515071987195579</c:v>
                </c:pt>
                <c:pt idx="881">
                  <c:v>-31.92921693138814</c:v>
                </c:pt>
                <c:pt idx="882">
                  <c:v>-31.515071987195579</c:v>
                </c:pt>
                <c:pt idx="883">
                  <c:v>-26.53618809403142</c:v>
                </c:pt>
                <c:pt idx="884">
                  <c:v>-27.84836708019705</c:v>
                </c:pt>
                <c:pt idx="885">
                  <c:v>-26.90543425552147</c:v>
                </c:pt>
                <c:pt idx="886">
                  <c:v>-26.90543425552147</c:v>
                </c:pt>
                <c:pt idx="887">
                  <c:v>-26.90543425552147</c:v>
                </c:pt>
                <c:pt idx="888">
                  <c:v>-27.84836708019705</c:v>
                </c:pt>
                <c:pt idx="889">
                  <c:v>-37.249233826672153</c:v>
                </c:pt>
                <c:pt idx="890">
                  <c:v>-38.865647710608833</c:v>
                </c:pt>
                <c:pt idx="891">
                  <c:v>-34.748373699649008</c:v>
                </c:pt>
                <c:pt idx="892">
                  <c:v>-40.620136092884557</c:v>
                </c:pt>
                <c:pt idx="893">
                  <c:v>-41.539137487182288</c:v>
                </c:pt>
                <c:pt idx="894">
                  <c:v>-36.503132143704129</c:v>
                </c:pt>
                <c:pt idx="895">
                  <c:v>-34.908447875805813</c:v>
                </c:pt>
                <c:pt idx="896">
                  <c:v>-35.220975517011347</c:v>
                </c:pt>
                <c:pt idx="897">
                  <c:v>-32.03325938500538</c:v>
                </c:pt>
                <c:pt idx="898">
                  <c:v>-32.03325938500538</c:v>
                </c:pt>
                <c:pt idx="899">
                  <c:v>-35.779903210069733</c:v>
                </c:pt>
                <c:pt idx="900">
                  <c:v>-38.798185793459332</c:v>
                </c:pt>
                <c:pt idx="901">
                  <c:v>-38.433195219875792</c:v>
                </c:pt>
                <c:pt idx="902">
                  <c:v>-45.080757093425802</c:v>
                </c:pt>
                <c:pt idx="903">
                  <c:v>-41.562699539233478</c:v>
                </c:pt>
                <c:pt idx="904">
                  <c:v>-28.028596084024329</c:v>
                </c:pt>
                <c:pt idx="905">
                  <c:v>-43.458737724644763</c:v>
                </c:pt>
                <c:pt idx="906">
                  <c:v>-40.973990234739667</c:v>
                </c:pt>
                <c:pt idx="907">
                  <c:v>-33.870518994081287</c:v>
                </c:pt>
                <c:pt idx="908">
                  <c:v>-30.62313402626285</c:v>
                </c:pt>
                <c:pt idx="909">
                  <c:v>-30.518113859830301</c:v>
                </c:pt>
                <c:pt idx="910">
                  <c:v>-32.2941944008303</c:v>
                </c:pt>
                <c:pt idx="911">
                  <c:v>-31.92070421696587</c:v>
                </c:pt>
                <c:pt idx="912">
                  <c:v>-30.213053501964719</c:v>
                </c:pt>
                <c:pt idx="913">
                  <c:v>-29.532844506916032</c:v>
                </c:pt>
                <c:pt idx="914">
                  <c:v>-29.58223131982658</c:v>
                </c:pt>
                <c:pt idx="915">
                  <c:v>-29.58223131982658</c:v>
                </c:pt>
                <c:pt idx="916">
                  <c:v>-30.948532754219709</c:v>
                </c:pt>
                <c:pt idx="917">
                  <c:v>-29.911388472514211</c:v>
                </c:pt>
                <c:pt idx="918">
                  <c:v>-37.249233826672153</c:v>
                </c:pt>
                <c:pt idx="919">
                  <c:v>-30.144145251270348</c:v>
                </c:pt>
                <c:pt idx="920">
                  <c:v>-30.609400100266861</c:v>
                </c:pt>
                <c:pt idx="921">
                  <c:v>-30.530542974342499</c:v>
                </c:pt>
                <c:pt idx="922">
                  <c:v>-31.431127454246351</c:v>
                </c:pt>
                <c:pt idx="923">
                  <c:v>-29.887291677692161</c:v>
                </c:pt>
                <c:pt idx="924">
                  <c:v>-30.611337785337302</c:v>
                </c:pt>
                <c:pt idx="925">
                  <c:v>-40.973990234739667</c:v>
                </c:pt>
                <c:pt idx="926">
                  <c:v>-34.748373699649008</c:v>
                </c:pt>
                <c:pt idx="927">
                  <c:v>-36.543754343224343</c:v>
                </c:pt>
                <c:pt idx="928">
                  <c:v>-35.64370584843202</c:v>
                </c:pt>
                <c:pt idx="929">
                  <c:v>-35.220975517011347</c:v>
                </c:pt>
                <c:pt idx="930">
                  <c:v>-35.220975517011347</c:v>
                </c:pt>
                <c:pt idx="931">
                  <c:v>-35.220975517011347</c:v>
                </c:pt>
                <c:pt idx="932">
                  <c:v>-38.433195219875792</c:v>
                </c:pt>
                <c:pt idx="933">
                  <c:v>-35.64370584843202</c:v>
                </c:pt>
                <c:pt idx="934">
                  <c:v>-34.748373699649008</c:v>
                </c:pt>
                <c:pt idx="935">
                  <c:v>-36.503132143704129</c:v>
                </c:pt>
                <c:pt idx="936">
                  <c:v>-35.535477009963273</c:v>
                </c:pt>
                <c:pt idx="937">
                  <c:v>-29.87610164143091</c:v>
                </c:pt>
                <c:pt idx="938">
                  <c:v>-35.211253357698993</c:v>
                </c:pt>
                <c:pt idx="939">
                  <c:v>-34.302971484814321</c:v>
                </c:pt>
                <c:pt idx="940">
                  <c:v>-35.64370584843202</c:v>
                </c:pt>
                <c:pt idx="941">
                  <c:v>-35.779903210069733</c:v>
                </c:pt>
                <c:pt idx="942">
                  <c:v>-35.779903210069733</c:v>
                </c:pt>
                <c:pt idx="943">
                  <c:v>-32.03325938500538</c:v>
                </c:pt>
                <c:pt idx="944">
                  <c:v>-30.2538878647728</c:v>
                </c:pt>
                <c:pt idx="945">
                  <c:v>-30.2538878647728</c:v>
                </c:pt>
                <c:pt idx="946">
                  <c:v>-29.911388472514211</c:v>
                </c:pt>
                <c:pt idx="947">
                  <c:v>-30.948532754219709</c:v>
                </c:pt>
                <c:pt idx="948">
                  <c:v>-29.532844506916032</c:v>
                </c:pt>
                <c:pt idx="949">
                  <c:v>-30.62313402626285</c:v>
                </c:pt>
                <c:pt idx="950">
                  <c:v>-35.211253357698993</c:v>
                </c:pt>
                <c:pt idx="951">
                  <c:v>-40.973990234739667</c:v>
                </c:pt>
                <c:pt idx="952">
                  <c:v>-46.664485868554493</c:v>
                </c:pt>
                <c:pt idx="953">
                  <c:v>-45.401366105429616</c:v>
                </c:pt>
                <c:pt idx="954">
                  <c:v>-43.146428314362161</c:v>
                </c:pt>
                <c:pt idx="955">
                  <c:v>-43.911772359325212</c:v>
                </c:pt>
                <c:pt idx="956">
                  <c:v>-30.152168225002409</c:v>
                </c:pt>
                <c:pt idx="957">
                  <c:v>-42.317543847024709</c:v>
                </c:pt>
                <c:pt idx="958">
                  <c:v>-32.777733230572473</c:v>
                </c:pt>
                <c:pt idx="959">
                  <c:v>-29.562709299624078</c:v>
                </c:pt>
                <c:pt idx="960">
                  <c:v>-27.794577079325339</c:v>
                </c:pt>
                <c:pt idx="961">
                  <c:v>-17.576684412207271</c:v>
                </c:pt>
                <c:pt idx="962">
                  <c:v>-17.017820145995721</c:v>
                </c:pt>
                <c:pt idx="963">
                  <c:v>-31.814877042289421</c:v>
                </c:pt>
                <c:pt idx="964">
                  <c:v>-30.34757536478962</c:v>
                </c:pt>
                <c:pt idx="965">
                  <c:v>-31.295887019305539</c:v>
                </c:pt>
                <c:pt idx="966">
                  <c:v>-31.8844291027516</c:v>
                </c:pt>
                <c:pt idx="967">
                  <c:v>-32.798603429968423</c:v>
                </c:pt>
                <c:pt idx="968">
                  <c:v>-39.757466957897208</c:v>
                </c:pt>
                <c:pt idx="969">
                  <c:v>-40.287698055278071</c:v>
                </c:pt>
                <c:pt idx="970">
                  <c:v>-42.998744069494499</c:v>
                </c:pt>
                <c:pt idx="971">
                  <c:v>-50.748581208597749</c:v>
                </c:pt>
                <c:pt idx="972">
                  <c:v>-55.166152434606857</c:v>
                </c:pt>
                <c:pt idx="973">
                  <c:v>-48.429174228201063</c:v>
                </c:pt>
                <c:pt idx="974">
                  <c:v>-43.264758485786857</c:v>
                </c:pt>
                <c:pt idx="975">
                  <c:v>-29.441730395457501</c:v>
                </c:pt>
                <c:pt idx="976">
                  <c:v>-34.70165579734374</c:v>
                </c:pt>
                <c:pt idx="977">
                  <c:v>-45.971178958452107</c:v>
                </c:pt>
                <c:pt idx="978">
                  <c:v>-44.334426537728881</c:v>
                </c:pt>
                <c:pt idx="979">
                  <c:v>-44.334426537728881</c:v>
                </c:pt>
                <c:pt idx="980">
                  <c:v>-31.334416086010531</c:v>
                </c:pt>
                <c:pt idx="981">
                  <c:v>-31.895929873080981</c:v>
                </c:pt>
                <c:pt idx="982">
                  <c:v>-31.895929873080981</c:v>
                </c:pt>
                <c:pt idx="983">
                  <c:v>-32.709152135599908</c:v>
                </c:pt>
                <c:pt idx="984">
                  <c:v>-32.485731974804303</c:v>
                </c:pt>
                <c:pt idx="985">
                  <c:v>-33.992171759909311</c:v>
                </c:pt>
                <c:pt idx="986">
                  <c:v>-12.429060913467239</c:v>
                </c:pt>
                <c:pt idx="987">
                  <c:v>-12.429060913467239</c:v>
                </c:pt>
                <c:pt idx="988">
                  <c:v>-12.429060913467239</c:v>
                </c:pt>
                <c:pt idx="989">
                  <c:v>-12.429060913467239</c:v>
                </c:pt>
                <c:pt idx="990">
                  <c:v>-10.3328190266389</c:v>
                </c:pt>
                <c:pt idx="991">
                  <c:v>-10.3328190266389</c:v>
                </c:pt>
                <c:pt idx="992">
                  <c:v>-10.799785014718941</c:v>
                </c:pt>
                <c:pt idx="993">
                  <c:v>-10.799785014718941</c:v>
                </c:pt>
                <c:pt idx="994">
                  <c:v>-21.099543694158282</c:v>
                </c:pt>
                <c:pt idx="995">
                  <c:v>-21.099543694158282</c:v>
                </c:pt>
                <c:pt idx="996">
                  <c:v>-21.099543694158282</c:v>
                </c:pt>
                <c:pt idx="997">
                  <c:v>-21.099543694158282</c:v>
                </c:pt>
                <c:pt idx="998">
                  <c:v>-21.099543694158282</c:v>
                </c:pt>
                <c:pt idx="999">
                  <c:v>-21.099543694158282</c:v>
                </c:pt>
                <c:pt idx="1000">
                  <c:v>-21.099543694158282</c:v>
                </c:pt>
                <c:pt idx="1001">
                  <c:v>-21.099543694158282</c:v>
                </c:pt>
                <c:pt idx="1002">
                  <c:v>-21.099543694158282</c:v>
                </c:pt>
                <c:pt idx="1003">
                  <c:v>-21.099543694158282</c:v>
                </c:pt>
                <c:pt idx="1004">
                  <c:v>-21.099543694158282</c:v>
                </c:pt>
                <c:pt idx="1005">
                  <c:v>-21.099543694158282</c:v>
                </c:pt>
                <c:pt idx="1006">
                  <c:v>-21.099543694158282</c:v>
                </c:pt>
                <c:pt idx="1007">
                  <c:v>-21.099543694158282</c:v>
                </c:pt>
                <c:pt idx="1008">
                  <c:v>-21.099543694158282</c:v>
                </c:pt>
                <c:pt idx="1009">
                  <c:v>-21.099543694158282</c:v>
                </c:pt>
                <c:pt idx="1010">
                  <c:v>-21.099543694158282</c:v>
                </c:pt>
                <c:pt idx="1011">
                  <c:v>-21.099543694158282</c:v>
                </c:pt>
                <c:pt idx="1012">
                  <c:v>-21.099543694158282</c:v>
                </c:pt>
                <c:pt idx="1013">
                  <c:v>-21.099543694158282</c:v>
                </c:pt>
                <c:pt idx="1014">
                  <c:v>-21.099543694158282</c:v>
                </c:pt>
                <c:pt idx="1015">
                  <c:v>-21.099543694158282</c:v>
                </c:pt>
                <c:pt idx="1016">
                  <c:v>-21.099543694158282</c:v>
                </c:pt>
                <c:pt idx="1017">
                  <c:v>-21.099543694158282</c:v>
                </c:pt>
                <c:pt idx="1018">
                  <c:v>-21.099543694158282</c:v>
                </c:pt>
                <c:pt idx="1019">
                  <c:v>-21.099543694158282</c:v>
                </c:pt>
                <c:pt idx="1020">
                  <c:v>-21.099543694158282</c:v>
                </c:pt>
                <c:pt idx="1021">
                  <c:v>-21.099543694158282</c:v>
                </c:pt>
                <c:pt idx="1022">
                  <c:v>-21.099543694158282</c:v>
                </c:pt>
                <c:pt idx="1023">
                  <c:v>-21.099543694158282</c:v>
                </c:pt>
                <c:pt idx="1024">
                  <c:v>-21.099543694158282</c:v>
                </c:pt>
                <c:pt idx="1025">
                  <c:v>-21.099543694158282</c:v>
                </c:pt>
                <c:pt idx="1026">
                  <c:v>-22.91566282006691</c:v>
                </c:pt>
                <c:pt idx="1027">
                  <c:v>-29.320370856403969</c:v>
                </c:pt>
                <c:pt idx="1028">
                  <c:v>-44.920996601820718</c:v>
                </c:pt>
                <c:pt idx="1029">
                  <c:v>-13.054120309650781</c:v>
                </c:pt>
                <c:pt idx="1030">
                  <c:v>-14.45801231602891</c:v>
                </c:pt>
                <c:pt idx="1031">
                  <c:v>-27.414399289985479</c:v>
                </c:pt>
                <c:pt idx="1032">
                  <c:v>-27.778737237456401</c:v>
                </c:pt>
                <c:pt idx="1033">
                  <c:v>-30.405108100442671</c:v>
                </c:pt>
                <c:pt idx="1034">
                  <c:v>-31.40106603101831</c:v>
                </c:pt>
                <c:pt idx="1035">
                  <c:v>-38.492377417134477</c:v>
                </c:pt>
                <c:pt idx="1036">
                  <c:v>-34.584668179983453</c:v>
                </c:pt>
                <c:pt idx="1037">
                  <c:v>-34.584668179983453</c:v>
                </c:pt>
                <c:pt idx="1038">
                  <c:v>-34.584668179983453</c:v>
                </c:pt>
                <c:pt idx="1039">
                  <c:v>-24.284909500544099</c:v>
                </c:pt>
                <c:pt idx="1040">
                  <c:v>-21.027650865741911</c:v>
                </c:pt>
                <c:pt idx="1041">
                  <c:v>-21.027650865741911</c:v>
                </c:pt>
                <c:pt idx="1042">
                  <c:v>-23.35204941747936</c:v>
                </c:pt>
                <c:pt idx="1043">
                  <c:v>-25.592387334666391</c:v>
                </c:pt>
                <c:pt idx="1044">
                  <c:v>-25.13915527258235</c:v>
                </c:pt>
                <c:pt idx="1045">
                  <c:v>-24.7699091110923</c:v>
                </c:pt>
                <c:pt idx="1046">
                  <c:v>-25.13915527258235</c:v>
                </c:pt>
                <c:pt idx="1047">
                  <c:v>-25.13915527258235</c:v>
                </c:pt>
                <c:pt idx="1048">
                  <c:v>-24.7699091110923</c:v>
                </c:pt>
                <c:pt idx="1049">
                  <c:v>-28.386540240400819</c:v>
                </c:pt>
                <c:pt idx="1050">
                  <c:v>-35.100179786450028</c:v>
                </c:pt>
                <c:pt idx="1051">
                  <c:v>-38.335127163236869</c:v>
                </c:pt>
                <c:pt idx="1052">
                  <c:v>-43.41237486146801</c:v>
                </c:pt>
                <c:pt idx="1053">
                  <c:v>-43.43964489362947</c:v>
                </c:pt>
                <c:pt idx="1054">
                  <c:v>-41.474862000117021</c:v>
                </c:pt>
                <c:pt idx="1055">
                  <c:v>-41.006824602830598</c:v>
                </c:pt>
                <c:pt idx="1056">
                  <c:v>-20.679324016013648</c:v>
                </c:pt>
                <c:pt idx="1057">
                  <c:v>-27.256505735603</c:v>
                </c:pt>
                <c:pt idx="1058">
                  <c:v>-42.019461885939101</c:v>
                </c:pt>
                <c:pt idx="1059">
                  <c:v>-46.79132950978736</c:v>
                </c:pt>
                <c:pt idx="1060">
                  <c:v>-35.912284106257147</c:v>
                </c:pt>
                <c:pt idx="1061">
                  <c:v>-36.812842135843823</c:v>
                </c:pt>
                <c:pt idx="1062">
                  <c:v>-24.585805417775621</c:v>
                </c:pt>
                <c:pt idx="1063">
                  <c:v>-24.948214341658151</c:v>
                </c:pt>
                <c:pt idx="1064">
                  <c:v>-20.37912575076513</c:v>
                </c:pt>
                <c:pt idx="1065">
                  <c:v>-14.80951534454109</c:v>
                </c:pt>
                <c:pt idx="1066">
                  <c:v>-15.9244505172919</c:v>
                </c:pt>
                <c:pt idx="1067">
                  <c:v>-21.615446287068121</c:v>
                </c:pt>
                <c:pt idx="1068">
                  <c:v>-22.22060456803592</c:v>
                </c:pt>
                <c:pt idx="1069">
                  <c:v>-24.79355528653597</c:v>
                </c:pt>
                <c:pt idx="1070">
                  <c:v>-23.47265230473862</c:v>
                </c:pt>
                <c:pt idx="1071">
                  <c:v>-23.031134534371809</c:v>
                </c:pt>
                <c:pt idx="1072">
                  <c:v>-18.633733399074568</c:v>
                </c:pt>
                <c:pt idx="1073">
                  <c:v>-18.16019619437785</c:v>
                </c:pt>
                <c:pt idx="1074">
                  <c:v>-22.649393246525939</c:v>
                </c:pt>
                <c:pt idx="1075">
                  <c:v>-21.189212172704199</c:v>
                </c:pt>
                <c:pt idx="1076">
                  <c:v>-22.090528980314389</c:v>
                </c:pt>
                <c:pt idx="1077">
                  <c:v>-25.112275433237389</c:v>
                </c:pt>
                <c:pt idx="1078">
                  <c:v>-22.400312352233669</c:v>
                </c:pt>
                <c:pt idx="1079">
                  <c:v>-22.400312352233669</c:v>
                </c:pt>
                <c:pt idx="1080">
                  <c:v>-22.400312352233669</c:v>
                </c:pt>
                <c:pt idx="1081">
                  <c:v>-26.94955072261893</c:v>
                </c:pt>
                <c:pt idx="1082">
                  <c:v>-28.552764299954781</c:v>
                </c:pt>
                <c:pt idx="1083">
                  <c:v>-33.848423829913273</c:v>
                </c:pt>
                <c:pt idx="1084">
                  <c:v>-38.675859317466831</c:v>
                </c:pt>
                <c:pt idx="1085">
                  <c:v>-28.281219168214051</c:v>
                </c:pt>
                <c:pt idx="1086">
                  <c:v>-33.768738741621533</c:v>
                </c:pt>
                <c:pt idx="1087">
                  <c:v>-26.77339277972219</c:v>
                </c:pt>
                <c:pt idx="1088">
                  <c:v>-26.77339277972219</c:v>
                </c:pt>
                <c:pt idx="1089">
                  <c:v>-26.77339277972219</c:v>
                </c:pt>
                <c:pt idx="1090">
                  <c:v>-28.552764299954781</c:v>
                </c:pt>
                <c:pt idx="1091">
                  <c:v>-26.77339277972219</c:v>
                </c:pt>
                <c:pt idx="1092">
                  <c:v>-26.610418068666078</c:v>
                </c:pt>
                <c:pt idx="1093">
                  <c:v>-23.82412642406727</c:v>
                </c:pt>
                <c:pt idx="1094">
                  <c:v>-23.054438016962241</c:v>
                </c:pt>
                <c:pt idx="1095">
                  <c:v>-26.94955072261893</c:v>
                </c:pt>
                <c:pt idx="1096">
                  <c:v>-28.1057825068049</c:v>
                </c:pt>
                <c:pt idx="1097">
                  <c:v>-28.748333465835799</c:v>
                </c:pt>
                <c:pt idx="1098">
                  <c:v>-33.948714526096687</c:v>
                </c:pt>
                <c:pt idx="1099">
                  <c:v>-38.675859317466831</c:v>
                </c:pt>
                <c:pt idx="1100">
                  <c:v>-39.2296956089817</c:v>
                </c:pt>
                <c:pt idx="1101">
                  <c:v>-31.75661941055624</c:v>
                </c:pt>
                <c:pt idx="1102">
                  <c:v>-28.21571832465284</c:v>
                </c:pt>
                <c:pt idx="1103">
                  <c:v>-26.612504747317001</c:v>
                </c:pt>
                <c:pt idx="1104">
                  <c:v>-22.063266376931729</c:v>
                </c:pt>
                <c:pt idx="1105">
                  <c:v>-22.063266376931729</c:v>
                </c:pt>
                <c:pt idx="1106">
                  <c:v>-27.626994242736341</c:v>
                </c:pt>
                <c:pt idx="1107">
                  <c:v>-26.793796724984759</c:v>
                </c:pt>
                <c:pt idx="1108">
                  <c:v>-34.615654159523231</c:v>
                </c:pt>
                <c:pt idx="1109">
                  <c:v>-38.54738319808952</c:v>
                </c:pt>
                <c:pt idx="1110">
                  <c:v>-37.628381803791783</c:v>
                </c:pt>
                <c:pt idx="1111">
                  <c:v>-31.403434456658822</c:v>
                </c:pt>
                <c:pt idx="1112">
                  <c:v>-26.273372093364149</c:v>
                </c:pt>
                <c:pt idx="1113">
                  <c:v>-22.063266376931729</c:v>
                </c:pt>
                <c:pt idx="1114">
                  <c:v>-26.567604140266919</c:v>
                </c:pt>
                <c:pt idx="1115">
                  <c:v>-22.063266376931729</c:v>
                </c:pt>
                <c:pt idx="1116">
                  <c:v>-26.612504747317001</c:v>
                </c:pt>
                <c:pt idx="1117">
                  <c:v>-27.736729549660339</c:v>
                </c:pt>
                <c:pt idx="1118">
                  <c:v>-32.984639416637293</c:v>
                </c:pt>
                <c:pt idx="1119">
                  <c:v>-38.54738319808952</c:v>
                </c:pt>
                <c:pt idx="1120">
                  <c:v>-31.75661941055624</c:v>
                </c:pt>
                <c:pt idx="1121">
                  <c:v>-30.178591680935739</c:v>
                </c:pt>
                <c:pt idx="1122">
                  <c:v>-25.036189012777911</c:v>
                </c:pt>
                <c:pt idx="1123">
                  <c:v>-31.445849351590638</c:v>
                </c:pt>
                <c:pt idx="1124">
                  <c:v>-47.474809019543002</c:v>
                </c:pt>
                <c:pt idx="1125">
                  <c:v>-47.384262440192167</c:v>
                </c:pt>
                <c:pt idx="1126">
                  <c:v>-44.25628847392499</c:v>
                </c:pt>
                <c:pt idx="1127">
                  <c:v>-45.834348475746587</c:v>
                </c:pt>
                <c:pt idx="1128">
                  <c:v>-45.834348475746587</c:v>
                </c:pt>
                <c:pt idx="1129">
                  <c:v>-49.863530778963131</c:v>
                </c:pt>
                <c:pt idx="1130">
                  <c:v>-49.281640997286523</c:v>
                </c:pt>
                <c:pt idx="1131">
                  <c:v>-47.351706144178088</c:v>
                </c:pt>
                <c:pt idx="1132">
                  <c:v>-46.226648973876237</c:v>
                </c:pt>
                <c:pt idx="1133">
                  <c:v>-43.061402939251082</c:v>
                </c:pt>
                <c:pt idx="1134">
                  <c:v>-39.433271919638571</c:v>
                </c:pt>
                <c:pt idx="1135">
                  <c:v>-41.711922160598043</c:v>
                </c:pt>
                <c:pt idx="1136">
                  <c:v>-42.304361448831202</c:v>
                </c:pt>
                <c:pt idx="1137">
                  <c:v>-37.585184698845559</c:v>
                </c:pt>
                <c:pt idx="1138">
                  <c:v>-29.588716806228959</c:v>
                </c:pt>
                <c:pt idx="1139">
                  <c:v>-27.47661079086155</c:v>
                </c:pt>
                <c:pt idx="1140">
                  <c:v>-25.7952796142628</c:v>
                </c:pt>
                <c:pt idx="1141">
                  <c:v>-27.637045908851739</c:v>
                </c:pt>
                <c:pt idx="1142">
                  <c:v>-19.516799052759609</c:v>
                </c:pt>
                <c:pt idx="1143">
                  <c:v>-15.85970510624165</c:v>
                </c:pt>
                <c:pt idx="1144">
                  <c:v>-20.257106241538889</c:v>
                </c:pt>
                <c:pt idx="1145">
                  <c:v>-14.89888528081778</c:v>
                </c:pt>
                <c:pt idx="1146">
                  <c:v>-28.824445666364401</c:v>
                </c:pt>
                <c:pt idx="1147">
                  <c:v>-46.023774613645472</c:v>
                </c:pt>
                <c:pt idx="1148">
                  <c:v>-35.888936454462318</c:v>
                </c:pt>
                <c:pt idx="1149">
                  <c:v>-40.207160446487791</c:v>
                </c:pt>
                <c:pt idx="1150">
                  <c:v>-29.319114772410739</c:v>
                </c:pt>
                <c:pt idx="1151">
                  <c:v>-34.148249159945067</c:v>
                </c:pt>
                <c:pt idx="1152">
                  <c:v>-33.344625612528311</c:v>
                </c:pt>
                <c:pt idx="1153">
                  <c:v>-33.136455969907338</c:v>
                </c:pt>
                <c:pt idx="1154">
                  <c:v>-27.43366395920556</c:v>
                </c:pt>
                <c:pt idx="1155">
                  <c:v>-22.367946061877252</c:v>
                </c:pt>
                <c:pt idx="1156">
                  <c:v>-22.73228400934817</c:v>
                </c:pt>
                <c:pt idx="1157">
                  <c:v>-22.73228400934817</c:v>
                </c:pt>
                <c:pt idx="1158">
                  <c:v>-25.85781126624623</c:v>
                </c:pt>
                <c:pt idx="1159">
                  <c:v>-27.99702705717889</c:v>
                </c:pt>
                <c:pt idx="1160">
                  <c:v>-29.43506403527816</c:v>
                </c:pt>
                <c:pt idx="1161">
                  <c:v>-35.510471554139478</c:v>
                </c:pt>
                <c:pt idx="1162">
                  <c:v>-28.915747205164031</c:v>
                </c:pt>
                <c:pt idx="1163">
                  <c:v>-28.915747205164031</c:v>
                </c:pt>
                <c:pt idx="1164">
                  <c:v>-28.915747205164031</c:v>
                </c:pt>
                <c:pt idx="1165">
                  <c:v>-29.43506403527816</c:v>
                </c:pt>
                <c:pt idx="1166">
                  <c:v>-24.546028548881441</c:v>
                </c:pt>
                <c:pt idx="1167">
                  <c:v>-29.696309980347291</c:v>
                </c:pt>
                <c:pt idx="1168">
                  <c:v>-23.242395329665889</c:v>
                </c:pt>
                <c:pt idx="1169">
                  <c:v>-23.242395329665889</c:v>
                </c:pt>
                <c:pt idx="1170">
                  <c:v>-24.012083736770929</c:v>
                </c:pt>
                <c:pt idx="1171">
                  <c:v>-24.012083736770929</c:v>
                </c:pt>
                <c:pt idx="1172">
                  <c:v>-23.38126155463279</c:v>
                </c:pt>
                <c:pt idx="1173">
                  <c:v>-24.012083736770929</c:v>
                </c:pt>
                <c:pt idx="1174">
                  <c:v>-23.38126155463279</c:v>
                </c:pt>
                <c:pt idx="1175">
                  <c:v>-24.531400566885061</c:v>
                </c:pt>
                <c:pt idx="1176">
                  <c:v>-27.359387091349241</c:v>
                </c:pt>
                <c:pt idx="1177">
                  <c:v>-27.359387091349241</c:v>
                </c:pt>
                <c:pt idx="1178">
                  <c:v>-27.359387091349241</c:v>
                </c:pt>
                <c:pt idx="1179">
                  <c:v>-27.359387091349241</c:v>
                </c:pt>
                <c:pt idx="1180">
                  <c:v>-27.359387091349241</c:v>
                </c:pt>
                <c:pt idx="1181">
                  <c:v>-34.480193587078567</c:v>
                </c:pt>
                <c:pt idx="1182">
                  <c:v>-34.480193587078567</c:v>
                </c:pt>
                <c:pt idx="1183">
                  <c:v>-34.480193587078567</c:v>
                </c:pt>
                <c:pt idx="1184">
                  <c:v>-34.999510417192703</c:v>
                </c:pt>
                <c:pt idx="1185">
                  <c:v>-34.480193587078567</c:v>
                </c:pt>
                <c:pt idx="1186">
                  <c:v>-34.936555299447491</c:v>
                </c:pt>
                <c:pt idx="1187">
                  <c:v>-34.480193587078567</c:v>
                </c:pt>
                <c:pt idx="1188">
                  <c:v>-34.480193587078567</c:v>
                </c:pt>
                <c:pt idx="1189">
                  <c:v>-34.480193587078567</c:v>
                </c:pt>
                <c:pt idx="1190">
                  <c:v>-34.480193587078567</c:v>
                </c:pt>
                <c:pt idx="1191">
                  <c:v>-34.999510417192703</c:v>
                </c:pt>
                <c:pt idx="1192">
                  <c:v>-26.732644604180258</c:v>
                </c:pt>
                <c:pt idx="1193">
                  <c:v>-28.618104937846869</c:v>
                </c:pt>
                <c:pt idx="1194">
                  <c:v>-28.618104937846869</c:v>
                </c:pt>
                <c:pt idx="1195">
                  <c:v>-21.05188095471345</c:v>
                </c:pt>
                <c:pt idx="1196">
                  <c:v>-22.026820761231651</c:v>
                </c:pt>
                <c:pt idx="1197">
                  <c:v>-22.553296268311861</c:v>
                </c:pt>
                <c:pt idx="1198">
                  <c:v>-21.05188095471345</c:v>
                </c:pt>
                <c:pt idx="1199">
                  <c:v>-23.072613098426</c:v>
                </c:pt>
                <c:pt idx="1200">
                  <c:v>-18.991221415312769</c:v>
                </c:pt>
                <c:pt idx="1201">
                  <c:v>-20.597722139933971</c:v>
                </c:pt>
                <c:pt idx="1202">
                  <c:v>-25.58250559192799</c:v>
                </c:pt>
                <c:pt idx="1203">
                  <c:v>-28.618104937846869</c:v>
                </c:pt>
                <c:pt idx="1204">
                  <c:v>-21.05188095471345</c:v>
                </c:pt>
                <c:pt idx="1205">
                  <c:v>-21.05188095471345</c:v>
                </c:pt>
                <c:pt idx="1206">
                  <c:v>-21.05188095471345</c:v>
                </c:pt>
                <c:pt idx="1207">
                  <c:v>-22.54613759134579</c:v>
                </c:pt>
                <c:pt idx="1208">
                  <c:v>-22.299970830152461</c:v>
                </c:pt>
                <c:pt idx="1209">
                  <c:v>-28.162481961442801</c:v>
                </c:pt>
                <c:pt idx="1210">
                  <c:v>-20.998505438161729</c:v>
                </c:pt>
                <c:pt idx="1211">
                  <c:v>-21.571197784827579</c:v>
                </c:pt>
                <c:pt idx="1212">
                  <c:v>-21.05188095471345</c:v>
                </c:pt>
                <c:pt idx="1213">
                  <c:v>-21.571197784827579</c:v>
                </c:pt>
                <c:pt idx="1214">
                  <c:v>-27.643165131328669</c:v>
                </c:pt>
                <c:pt idx="1215">
                  <c:v>-19.4475831276817</c:v>
                </c:pt>
                <c:pt idx="1216">
                  <c:v>-19.4475831276817</c:v>
                </c:pt>
                <c:pt idx="1217">
                  <c:v>-27.643165131328669</c:v>
                </c:pt>
                <c:pt idx="1218">
                  <c:v>-27.643165131328669</c:v>
                </c:pt>
                <c:pt idx="1219">
                  <c:v>-21.05188095471345</c:v>
                </c:pt>
                <c:pt idx="1220">
                  <c:v>-21.05188095471345</c:v>
                </c:pt>
                <c:pt idx="1221">
                  <c:v>-21.05188095471345</c:v>
                </c:pt>
                <c:pt idx="1222">
                  <c:v>-20.682634793223389</c:v>
                </c:pt>
                <c:pt idx="1223">
                  <c:v>-27.643165131328669</c:v>
                </c:pt>
                <c:pt idx="1224">
                  <c:v>-21.05188095471345</c:v>
                </c:pt>
                <c:pt idx="1225">
                  <c:v>-21.05188095471345</c:v>
                </c:pt>
                <c:pt idx="1226">
                  <c:v>-21.05188095471345</c:v>
                </c:pt>
                <c:pt idx="1227">
                  <c:v>-27.273918969838611</c:v>
                </c:pt>
                <c:pt idx="1228">
                  <c:v>-21.05188095471345</c:v>
                </c:pt>
                <c:pt idx="1229">
                  <c:v>-21.05188095471345</c:v>
                </c:pt>
                <c:pt idx="1230">
                  <c:v>-21.05188095471345</c:v>
                </c:pt>
                <c:pt idx="1231">
                  <c:v>-27.643165131328669</c:v>
                </c:pt>
                <c:pt idx="1232">
                  <c:v>-27.643165131328669</c:v>
                </c:pt>
                <c:pt idx="1233">
                  <c:v>-21.05188095471345</c:v>
                </c:pt>
                <c:pt idx="1234">
                  <c:v>-20.682634793223389</c:v>
                </c:pt>
                <c:pt idx="1235">
                  <c:v>-21.571197784827579</c:v>
                </c:pt>
                <c:pt idx="1236">
                  <c:v>-21.05188095471345</c:v>
                </c:pt>
                <c:pt idx="1237">
                  <c:v>-21.05188095471345</c:v>
                </c:pt>
                <c:pt idx="1238">
                  <c:v>-28.162481961442801</c:v>
                </c:pt>
                <c:pt idx="1239">
                  <c:v>-20.682634793223389</c:v>
                </c:pt>
                <c:pt idx="1240">
                  <c:v>-20.023565631643521</c:v>
                </c:pt>
                <c:pt idx="1241">
                  <c:v>-21.571197784827579</c:v>
                </c:pt>
                <c:pt idx="1242">
                  <c:v>-26.614849808258739</c:v>
                </c:pt>
                <c:pt idx="1243">
                  <c:v>-28.162481961442801</c:v>
                </c:pt>
                <c:pt idx="1244">
                  <c:v>-20.682634793223389</c:v>
                </c:pt>
                <c:pt idx="1245">
                  <c:v>-20.682634793223389</c:v>
                </c:pt>
                <c:pt idx="1246">
                  <c:v>-22.462006313455991</c:v>
                </c:pt>
                <c:pt idx="1247">
                  <c:v>-20.682634793223389</c:v>
                </c:pt>
                <c:pt idx="1248">
                  <c:v>-22.462006313455991</c:v>
                </c:pt>
                <c:pt idx="1249">
                  <c:v>-22.462006313455991</c:v>
                </c:pt>
                <c:pt idx="1250">
                  <c:v>-27.273918969838611</c:v>
                </c:pt>
                <c:pt idx="1251">
                  <c:v>-20.682634793223389</c:v>
                </c:pt>
                <c:pt idx="1252">
                  <c:v>-22.462006313455991</c:v>
                </c:pt>
                <c:pt idx="1253">
                  <c:v>-27.752752634638981</c:v>
                </c:pt>
                <c:pt idx="1254">
                  <c:v>-27.752752634638981</c:v>
                </c:pt>
                <c:pt idx="1255">
                  <c:v>-27.752752634638981</c:v>
                </c:pt>
                <c:pt idx="1256">
                  <c:v>-27.752752634638981</c:v>
                </c:pt>
                <c:pt idx="1257">
                  <c:v>-29.222083251241379</c:v>
                </c:pt>
                <c:pt idx="1258">
                  <c:v>-29.222083251241379</c:v>
                </c:pt>
                <c:pt idx="1259">
                  <c:v>-27.45853841432567</c:v>
                </c:pt>
                <c:pt idx="1260">
                  <c:v>-27.45853841432567</c:v>
                </c:pt>
                <c:pt idx="1261">
                  <c:v>-27.752752634638981</c:v>
                </c:pt>
                <c:pt idx="1262">
                  <c:v>-27.752752634638981</c:v>
                </c:pt>
                <c:pt idx="1263">
                  <c:v>-27.752752634638981</c:v>
                </c:pt>
                <c:pt idx="1264">
                  <c:v>-27.752752634638981</c:v>
                </c:pt>
                <c:pt idx="1265">
                  <c:v>-27.752752634638981</c:v>
                </c:pt>
                <c:pt idx="1266">
                  <c:v>-27.752752634638981</c:v>
                </c:pt>
                <c:pt idx="1267">
                  <c:v>-27.752752634638981</c:v>
                </c:pt>
                <c:pt idx="1268">
                  <c:v>-22.462006313455991</c:v>
                </c:pt>
                <c:pt idx="1269">
                  <c:v>-22.462006313455991</c:v>
                </c:pt>
                <c:pt idx="1270">
                  <c:v>-22.462006313455991</c:v>
                </c:pt>
                <c:pt idx="1271">
                  <c:v>-27.752752634638981</c:v>
                </c:pt>
                <c:pt idx="1272">
                  <c:v>-27.752752634638981</c:v>
                </c:pt>
                <c:pt idx="1273">
                  <c:v>-27.45853841432567</c:v>
                </c:pt>
                <c:pt idx="1274">
                  <c:v>-27.551858251105859</c:v>
                </c:pt>
                <c:pt idx="1275">
                  <c:v>-31.07484131735151</c:v>
                </c:pt>
                <c:pt idx="1276">
                  <c:v>-30.447812183194049</c:v>
                </c:pt>
                <c:pt idx="1277">
                  <c:v>-28.24749013950402</c:v>
                </c:pt>
                <c:pt idx="1278">
                  <c:v>-27.563654492031411</c:v>
                </c:pt>
                <c:pt idx="1279">
                  <c:v>-29.804437350441422</c:v>
                </c:pt>
                <c:pt idx="1280">
                  <c:v>-28.24749013950402</c:v>
                </c:pt>
                <c:pt idx="1281">
                  <c:v>-27.084665717038909</c:v>
                </c:pt>
                <c:pt idx="1282">
                  <c:v>-29.804437350441422</c:v>
                </c:pt>
                <c:pt idx="1283">
                  <c:v>-28.24749013950402</c:v>
                </c:pt>
                <c:pt idx="1284">
                  <c:v>-28.24749013950402</c:v>
                </c:pt>
                <c:pt idx="1285">
                  <c:v>-28.24749013950402</c:v>
                </c:pt>
                <c:pt idx="1286">
                  <c:v>-29.804437350441422</c:v>
                </c:pt>
                <c:pt idx="1287">
                  <c:v>-27.563654492031411</c:v>
                </c:pt>
                <c:pt idx="1288">
                  <c:v>-27.563654492031411</c:v>
                </c:pt>
                <c:pt idx="1289">
                  <c:v>-27.563654492031411</c:v>
                </c:pt>
                <c:pt idx="1290">
                  <c:v>-27.563654492031411</c:v>
                </c:pt>
                <c:pt idx="1291">
                  <c:v>-27.563654492031411</c:v>
                </c:pt>
                <c:pt idx="1292">
                  <c:v>-27.563654492031411</c:v>
                </c:pt>
                <c:pt idx="1293">
                  <c:v>-27.563654492031411</c:v>
                </c:pt>
                <c:pt idx="1294">
                  <c:v>-27.563654492031411</c:v>
                </c:pt>
                <c:pt idx="1295">
                  <c:v>-27.563654492031411</c:v>
                </c:pt>
                <c:pt idx="1296">
                  <c:v>-27.13120200129838</c:v>
                </c:pt>
                <c:pt idx="1297">
                  <c:v>-28.415758063221581</c:v>
                </c:pt>
                <c:pt idx="1298">
                  <c:v>-26.652213226305879</c:v>
                </c:pt>
                <c:pt idx="1299">
                  <c:v>-28.415758063221581</c:v>
                </c:pt>
                <c:pt idx="1300">
                  <c:v>-28.415758063221581</c:v>
                </c:pt>
                <c:pt idx="1301">
                  <c:v>-28.415758063221581</c:v>
                </c:pt>
                <c:pt idx="1302">
                  <c:v>-28.415758063221581</c:v>
                </c:pt>
                <c:pt idx="1303">
                  <c:v>-27.13120200129838</c:v>
                </c:pt>
                <c:pt idx="1304">
                  <c:v>-26.946427446619179</c:v>
                </c:pt>
                <c:pt idx="1305">
                  <c:v>-27.563654492031411</c:v>
                </c:pt>
                <c:pt idx="1306">
                  <c:v>-27.13120200129838</c:v>
                </c:pt>
                <c:pt idx="1307">
                  <c:v>-20.343502139270541</c:v>
                </c:pt>
                <c:pt idx="1308">
                  <c:v>-27.413619980686128</c:v>
                </c:pt>
                <c:pt idx="1309">
                  <c:v>-22.122873659503139</c:v>
                </c:pt>
                <c:pt idx="1310">
                  <c:v>-22.122873659503139</c:v>
                </c:pt>
                <c:pt idx="1311">
                  <c:v>-27.413619980686128</c:v>
                </c:pt>
                <c:pt idx="1312">
                  <c:v>-27.413619980686128</c:v>
                </c:pt>
                <c:pt idx="1313">
                  <c:v>-28.89474683821409</c:v>
                </c:pt>
                <c:pt idx="1314">
                  <c:v>-28.415758063221581</c:v>
                </c:pt>
                <c:pt idx="1315">
                  <c:v>-26.946427446619179</c:v>
                </c:pt>
                <c:pt idx="1316">
                  <c:v>-27.563654492031411</c:v>
                </c:pt>
                <c:pt idx="1317">
                  <c:v>-27.563654492031411</c:v>
                </c:pt>
                <c:pt idx="1318">
                  <c:v>-27.13120200129838</c:v>
                </c:pt>
                <c:pt idx="1319">
                  <c:v>-26.946427446619179</c:v>
                </c:pt>
                <c:pt idx="1320">
                  <c:v>-21.05188095471345</c:v>
                </c:pt>
                <c:pt idx="1321">
                  <c:v>-19.622043597450912</c:v>
                </c:pt>
                <c:pt idx="1322">
                  <c:v>-15.25232494116832</c:v>
                </c:pt>
                <c:pt idx="1323">
                  <c:v>-15.643918060734441</c:v>
                </c:pt>
                <c:pt idx="1324">
                  <c:v>-15.63148894622223</c:v>
                </c:pt>
                <c:pt idx="1325">
                  <c:v>-15.643918060734441</c:v>
                </c:pt>
                <c:pt idx="1326">
                  <c:v>-25.193182897578328</c:v>
                </c:pt>
                <c:pt idx="1327">
                  <c:v>-21.05188095471345</c:v>
                </c:pt>
                <c:pt idx="1328">
                  <c:v>-20.682634793223389</c:v>
                </c:pt>
                <c:pt idx="1329">
                  <c:v>-22.122873659503139</c:v>
                </c:pt>
                <c:pt idx="1330">
                  <c:v>-20.343502139270541</c:v>
                </c:pt>
                <c:pt idx="1331">
                  <c:v>-20.343502139270541</c:v>
                </c:pt>
                <c:pt idx="1332">
                  <c:v>-22.122873659503139</c:v>
                </c:pt>
                <c:pt idx="1333">
                  <c:v>-27.413619980686128</c:v>
                </c:pt>
                <c:pt idx="1334">
                  <c:v>-26.652213226305879</c:v>
                </c:pt>
                <c:pt idx="1335">
                  <c:v>-26.652213226305879</c:v>
                </c:pt>
                <c:pt idx="1336">
                  <c:v>-27.413619980686128</c:v>
                </c:pt>
                <c:pt idx="1337">
                  <c:v>-27.413619980686128</c:v>
                </c:pt>
                <c:pt idx="1338">
                  <c:v>-22.122873659503139</c:v>
                </c:pt>
                <c:pt idx="1339">
                  <c:v>-18.896629174851959</c:v>
                </c:pt>
                <c:pt idx="1340">
                  <c:v>-20.682634793223389</c:v>
                </c:pt>
                <c:pt idx="1341">
                  <c:v>-20.682634793223389</c:v>
                </c:pt>
                <c:pt idx="1342">
                  <c:v>-21.05188095471345</c:v>
                </c:pt>
                <c:pt idx="1343">
                  <c:v>-22.026820761231651</c:v>
                </c:pt>
                <c:pt idx="1344">
                  <c:v>-21.05188095471345</c:v>
                </c:pt>
                <c:pt idx="1345">
                  <c:v>-21.05188095471345</c:v>
                </c:pt>
                <c:pt idx="1346">
                  <c:v>-21.05188095471345</c:v>
                </c:pt>
                <c:pt idx="1347">
                  <c:v>-20.682634793223389</c:v>
                </c:pt>
                <c:pt idx="1348">
                  <c:v>-22.122873659503139</c:v>
                </c:pt>
                <c:pt idx="1349">
                  <c:v>-27.13120200129838</c:v>
                </c:pt>
                <c:pt idx="1350">
                  <c:v>-26.343001552865509</c:v>
                </c:pt>
                <c:pt idx="1351">
                  <c:v>-31.1305788083477</c:v>
                </c:pt>
                <c:pt idx="1352">
                  <c:v>-44.312101524140672</c:v>
                </c:pt>
                <c:pt idx="1353">
                  <c:v>-44.312101524140672</c:v>
                </c:pt>
                <c:pt idx="1354">
                  <c:v>-43.746954271698037</c:v>
                </c:pt>
                <c:pt idx="1355">
                  <c:v>-43.746954271698037</c:v>
                </c:pt>
                <c:pt idx="1356">
                  <c:v>-72.077624919136227</c:v>
                </c:pt>
                <c:pt idx="1357">
                  <c:v>-76.721382244939036</c:v>
                </c:pt>
                <c:pt idx="1358">
                  <c:v>-76.721382244939036</c:v>
                </c:pt>
                <c:pt idx="1359">
                  <c:v>-77.405562810324511</c:v>
                </c:pt>
                <c:pt idx="1360">
                  <c:v>-77.376146096275946</c:v>
                </c:pt>
                <c:pt idx="1361">
                  <c:v>-72.631461210651096</c:v>
                </c:pt>
                <c:pt idx="1362">
                  <c:v>-56.809201215047963</c:v>
                </c:pt>
                <c:pt idx="1363">
                  <c:v>-46.92066754845132</c:v>
                </c:pt>
                <c:pt idx="1364">
                  <c:v>-42.840109411127813</c:v>
                </c:pt>
                <c:pt idx="1365">
                  <c:v>-42.840109411127813</c:v>
                </c:pt>
                <c:pt idx="1366">
                  <c:v>-41.110703647381861</c:v>
                </c:pt>
                <c:pt idx="1367">
                  <c:v>-48.317762378317127</c:v>
                </c:pt>
                <c:pt idx="1368">
                  <c:v>-63.735117064243752</c:v>
                </c:pt>
                <c:pt idx="1369">
                  <c:v>-65.866684064270672</c:v>
                </c:pt>
                <c:pt idx="1370">
                  <c:v>-46.188837722801793</c:v>
                </c:pt>
                <c:pt idx="1371">
                  <c:v>-41.615663453565602</c:v>
                </c:pt>
                <c:pt idx="1372">
                  <c:v>-34.545545612150022</c:v>
                </c:pt>
                <c:pt idx="1373">
                  <c:v>-41.615663453565602</c:v>
                </c:pt>
                <c:pt idx="1374">
                  <c:v>-44.434079278746673</c:v>
                </c:pt>
                <c:pt idx="1375">
                  <c:v>-58.502348756094626</c:v>
                </c:pt>
                <c:pt idx="1376">
                  <c:v>-59.86784467182963</c:v>
                </c:pt>
                <c:pt idx="1377">
                  <c:v>-68.10174234802362</c:v>
                </c:pt>
                <c:pt idx="1378">
                  <c:v>-60.352256218197468</c:v>
                </c:pt>
                <c:pt idx="1379">
                  <c:v>-60.352256218197468</c:v>
                </c:pt>
                <c:pt idx="1380">
                  <c:v>-60.352256218197468</c:v>
                </c:pt>
                <c:pt idx="1381">
                  <c:v>-62.959136625027433</c:v>
                </c:pt>
                <c:pt idx="1382">
                  <c:v>-34.765968912678922</c:v>
                </c:pt>
                <c:pt idx="1383">
                  <c:v>-25.274594449833831</c:v>
                </c:pt>
                <c:pt idx="1384">
                  <c:v>-26.488393436165939</c:v>
                </c:pt>
                <c:pt idx="1385">
                  <c:v>-31.657261482915661</c:v>
                </c:pt>
                <c:pt idx="1386">
                  <c:v>-32.408398823026722</c:v>
                </c:pt>
                <c:pt idx="1387">
                  <c:v>-29.049299227522852</c:v>
                </c:pt>
                <c:pt idx="1388">
                  <c:v>-29.671995585131071</c:v>
                </c:pt>
                <c:pt idx="1389">
                  <c:v>-28.75327543714593</c:v>
                </c:pt>
                <c:pt idx="1390">
                  <c:v>-28.75327543714593</c:v>
                </c:pt>
                <c:pt idx="1391">
                  <c:v>-31.161805244375739</c:v>
                </c:pt>
                <c:pt idx="1392">
                  <c:v>-29.671995585131071</c:v>
                </c:pt>
                <c:pt idx="1393">
                  <c:v>-33.812290829404837</c:v>
                </c:pt>
                <c:pt idx="1394">
                  <c:v>-34.914791773640083</c:v>
                </c:pt>
                <c:pt idx="1395">
                  <c:v>-41.615663453565602</c:v>
                </c:pt>
                <c:pt idx="1396">
                  <c:v>-45.233938927921137</c:v>
                </c:pt>
                <c:pt idx="1397">
                  <c:v>-44.434079278746673</c:v>
                </c:pt>
                <c:pt idx="1398">
                  <c:v>-46.188837722801793</c:v>
                </c:pt>
                <c:pt idx="1399">
                  <c:v>-56.721583037783113</c:v>
                </c:pt>
                <c:pt idx="1400">
                  <c:v>-57.580505344908097</c:v>
                </c:pt>
                <c:pt idx="1401">
                  <c:v>-54.82102208114005</c:v>
                </c:pt>
                <c:pt idx="1402">
                  <c:v>-50.261386053060498</c:v>
                </c:pt>
                <c:pt idx="1403">
                  <c:v>-57.572508491628888</c:v>
                </c:pt>
                <c:pt idx="1404">
                  <c:v>-52.469944660613017</c:v>
                </c:pt>
                <c:pt idx="1405">
                  <c:v>-53.339610375596379</c:v>
                </c:pt>
                <c:pt idx="1406">
                  <c:v>-57.376445338815017</c:v>
                </c:pt>
                <c:pt idx="1407">
                  <c:v>-46.987709017835549</c:v>
                </c:pt>
                <c:pt idx="1408">
                  <c:v>-24.00594248760591</c:v>
                </c:pt>
                <c:pt idx="1409">
                  <c:v>-24.89847356797959</c:v>
                </c:pt>
                <c:pt idx="1410">
                  <c:v>-20.769699095200099</c:v>
                </c:pt>
                <c:pt idx="1411">
                  <c:v>-28.31610593786564</c:v>
                </c:pt>
                <c:pt idx="1412">
                  <c:v>-26.16376190908046</c:v>
                </c:pt>
                <c:pt idx="1413">
                  <c:v>-30.487417211092929</c:v>
                </c:pt>
                <c:pt idx="1414">
                  <c:v>-16.549225747958271</c:v>
                </c:pt>
                <c:pt idx="1415">
                  <c:v>-10.23010134382417</c:v>
                </c:pt>
                <c:pt idx="1416">
                  <c:v>-8.4621874421627048</c:v>
                </c:pt>
                <c:pt idx="1417">
                  <c:v>-2.1434236966157578</c:v>
                </c:pt>
                <c:pt idx="1418">
                  <c:v>-6.8051475483498791</c:v>
                </c:pt>
                <c:pt idx="1419">
                  <c:v>-8.8979798440450111</c:v>
                </c:pt>
                <c:pt idx="1420">
                  <c:v>-19.553066177000279</c:v>
                </c:pt>
                <c:pt idx="1421">
                  <c:v>-44.605694989269338</c:v>
                </c:pt>
                <c:pt idx="1422">
                  <c:v>-58.052665476313379</c:v>
                </c:pt>
                <c:pt idx="1423">
                  <c:v>-49.308164983757727</c:v>
                </c:pt>
                <c:pt idx="1424">
                  <c:v>-23.889236094482229</c:v>
                </c:pt>
                <c:pt idx="1425">
                  <c:v>-15.62927522096351</c:v>
                </c:pt>
                <c:pt idx="1426">
                  <c:v>-11.64578959112785</c:v>
                </c:pt>
                <c:pt idx="1427">
                  <c:v>-10.33352007061597</c:v>
                </c:pt>
                <c:pt idx="1428">
                  <c:v>-11.207117746496779</c:v>
                </c:pt>
                <c:pt idx="1429">
                  <c:v>-18.800274792637691</c:v>
                </c:pt>
                <c:pt idx="1430">
                  <c:v>-22.668994470512789</c:v>
                </c:pt>
                <c:pt idx="1431">
                  <c:v>-54.144541028217461</c:v>
                </c:pt>
                <c:pt idx="1432">
                  <c:v>-56.415375139016618</c:v>
                </c:pt>
                <c:pt idx="1433">
                  <c:v>-47.3408059842941</c:v>
                </c:pt>
                <c:pt idx="1434">
                  <c:v>-48.466251196282492</c:v>
                </c:pt>
                <c:pt idx="1435">
                  <c:v>-50.882914369350573</c:v>
                </c:pt>
                <c:pt idx="1436">
                  <c:v>-26.951017041616581</c:v>
                </c:pt>
                <c:pt idx="1437">
                  <c:v>-17.697520791241551</c:v>
                </c:pt>
                <c:pt idx="1438">
                  <c:v>-17.697520791241551</c:v>
                </c:pt>
                <c:pt idx="1439">
                  <c:v>-29.3200323479352</c:v>
                </c:pt>
                <c:pt idx="1440">
                  <c:v>-34.760767384292123</c:v>
                </c:pt>
                <c:pt idx="1441">
                  <c:v>-34.077400441418227</c:v>
                </c:pt>
                <c:pt idx="1442">
                  <c:v>-44.523039825479088</c:v>
                </c:pt>
                <c:pt idx="1443">
                  <c:v>-43.938756184152631</c:v>
                </c:pt>
                <c:pt idx="1444">
                  <c:v>-31.956856166223531</c:v>
                </c:pt>
                <c:pt idx="1445">
                  <c:v>-33.666836691331262</c:v>
                </c:pt>
                <c:pt idx="1446">
                  <c:v>-31.956856166223531</c:v>
                </c:pt>
                <c:pt idx="1447">
                  <c:v>-40.051628112143639</c:v>
                </c:pt>
                <c:pt idx="1448">
                  <c:v>-64.172508381295359</c:v>
                </c:pt>
                <c:pt idx="1449">
                  <c:v>-57.968900493229476</c:v>
                </c:pt>
                <c:pt idx="1450">
                  <c:v>-71.433358300839828</c:v>
                </c:pt>
                <c:pt idx="1451">
                  <c:v>-69.066725768674047</c:v>
                </c:pt>
                <c:pt idx="1452">
                  <c:v>-20.64600983604311</c:v>
                </c:pt>
                <c:pt idx="1453">
                  <c:v>-20.64600983604311</c:v>
                </c:pt>
                <c:pt idx="1454">
                  <c:v>-20.64600983604311</c:v>
                </c:pt>
                <c:pt idx="1455">
                  <c:v>-20.64600983604311</c:v>
                </c:pt>
                <c:pt idx="1456">
                  <c:v>-20.64600983604311</c:v>
                </c:pt>
                <c:pt idx="1457">
                  <c:v>-20.64600983604311</c:v>
                </c:pt>
                <c:pt idx="1458">
                  <c:v>-20.64600983604311</c:v>
                </c:pt>
                <c:pt idx="1459">
                  <c:v>-20.64600983604311</c:v>
                </c:pt>
                <c:pt idx="1460">
                  <c:v>-20.64600983604311</c:v>
                </c:pt>
                <c:pt idx="1461">
                  <c:v>-20.64600983604311</c:v>
                </c:pt>
                <c:pt idx="1462">
                  <c:v>-20.64600983604311</c:v>
                </c:pt>
                <c:pt idx="1463">
                  <c:v>-20.64600983604311</c:v>
                </c:pt>
                <c:pt idx="1464">
                  <c:v>-20.64600983604311</c:v>
                </c:pt>
                <c:pt idx="1465">
                  <c:v>-33.696776321435181</c:v>
                </c:pt>
                <c:pt idx="1466">
                  <c:v>-20.64600983604311</c:v>
                </c:pt>
                <c:pt idx="1467">
                  <c:v>-20.64600983604311</c:v>
                </c:pt>
                <c:pt idx="1468">
                  <c:v>-20.64600983604311</c:v>
                </c:pt>
                <c:pt idx="1469">
                  <c:v>-20.64600983604311</c:v>
                </c:pt>
                <c:pt idx="1470">
                  <c:v>-20.64600983604311</c:v>
                </c:pt>
                <c:pt idx="1471">
                  <c:v>-33.696776321435181</c:v>
                </c:pt>
                <c:pt idx="1472">
                  <c:v>-20.64600983604311</c:v>
                </c:pt>
                <c:pt idx="1473">
                  <c:v>-20.64600983604311</c:v>
                </c:pt>
                <c:pt idx="1474">
                  <c:v>-20.64600983604311</c:v>
                </c:pt>
                <c:pt idx="1475">
                  <c:v>-20.64600983604311</c:v>
                </c:pt>
                <c:pt idx="1476">
                  <c:v>-20.64600983604311</c:v>
                </c:pt>
                <c:pt idx="1477">
                  <c:v>-33.696776321435181</c:v>
                </c:pt>
                <c:pt idx="1478">
                  <c:v>-19.107322249168099</c:v>
                </c:pt>
                <c:pt idx="1479">
                  <c:v>-37.467807987310813</c:v>
                </c:pt>
                <c:pt idx="1480">
                  <c:v>-33.168791057052431</c:v>
                </c:pt>
                <c:pt idx="1481">
                  <c:v>-33.794728853431472</c:v>
                </c:pt>
                <c:pt idx="1482">
                  <c:v>-25.989521326139482</c:v>
                </c:pt>
                <c:pt idx="1483">
                  <c:v>-25.989521326139482</c:v>
                </c:pt>
                <c:pt idx="1484">
                  <c:v>-31.243849133266529</c:v>
                </c:pt>
                <c:pt idx="1485">
                  <c:v>-22.859613620412301</c:v>
                </c:pt>
                <c:pt idx="1486">
                  <c:v>-17.59065677137481</c:v>
                </c:pt>
                <c:pt idx="1487">
                  <c:v>-18.08667011889851</c:v>
                </c:pt>
                <c:pt idx="1488">
                  <c:v>-13.91623739942362</c:v>
                </c:pt>
                <c:pt idx="1489">
                  <c:v>-16.041928605406842</c:v>
                </c:pt>
                <c:pt idx="1490">
                  <c:v>-18.048948092331411</c:v>
                </c:pt>
                <c:pt idx="1491">
                  <c:v>-15.049087045480711</c:v>
                </c:pt>
                <c:pt idx="1492">
                  <c:v>-15.671554792191889</c:v>
                </c:pt>
                <c:pt idx="1493">
                  <c:v>-18.671415839042599</c:v>
                </c:pt>
                <c:pt idx="1494">
                  <c:v>-20.542748467495858</c:v>
                </c:pt>
                <c:pt idx="1495">
                  <c:v>-21.855017988007742</c:v>
                </c:pt>
                <c:pt idx="1496">
                  <c:v>-21.855017988007742</c:v>
                </c:pt>
                <c:pt idx="1497">
                  <c:v>-21.855017988007742</c:v>
                </c:pt>
                <c:pt idx="1498">
                  <c:v>-24.17941653974518</c:v>
                </c:pt>
                <c:pt idx="1499">
                  <c:v>-22.648009877703199</c:v>
                </c:pt>
                <c:pt idx="1500">
                  <c:v>-25.82670737691782</c:v>
                </c:pt>
                <c:pt idx="1501">
                  <c:v>-25.82670737691782</c:v>
                </c:pt>
                <c:pt idx="1502">
                  <c:v>-25.82670737691782</c:v>
                </c:pt>
                <c:pt idx="1503">
                  <c:v>-25.82670737691782</c:v>
                </c:pt>
                <c:pt idx="1504">
                  <c:v>-25.82670737691782</c:v>
                </c:pt>
                <c:pt idx="1505">
                  <c:v>-30.94531546901441</c:v>
                </c:pt>
                <c:pt idx="1506">
                  <c:v>-28.470424510522381</c:v>
                </c:pt>
                <c:pt idx="1507">
                  <c:v>-30.94531546901441</c:v>
                </c:pt>
                <c:pt idx="1508">
                  <c:v>-25.82670737691782</c:v>
                </c:pt>
                <c:pt idx="1509">
                  <c:v>-26.90326297026866</c:v>
                </c:pt>
                <c:pt idx="1510">
                  <c:v>-28.256885119640859</c:v>
                </c:pt>
                <c:pt idx="1511">
                  <c:v>-16.113121295497209</c:v>
                </c:pt>
                <c:pt idx="1512">
                  <c:v>-14.68930722366361</c:v>
                </c:pt>
                <c:pt idx="1513">
                  <c:v>-21.224195805869599</c:v>
                </c:pt>
                <c:pt idx="1514">
                  <c:v>-21.224195805869599</c:v>
                </c:pt>
                <c:pt idx="1515">
                  <c:v>-21.224195805869599</c:v>
                </c:pt>
                <c:pt idx="1516">
                  <c:v>-23.54859435760704</c:v>
                </c:pt>
                <c:pt idx="1517">
                  <c:v>-22.017187695565049</c:v>
                </c:pt>
                <c:pt idx="1518">
                  <c:v>-27.242395624221508</c:v>
                </c:pt>
                <c:pt idx="1519">
                  <c:v>-27.242395624221508</c:v>
                </c:pt>
                <c:pt idx="1520">
                  <c:v>-31.284448122967259</c:v>
                </c:pt>
                <c:pt idx="1521">
                  <c:v>-29.783032809368841</c:v>
                </c:pt>
                <c:pt idx="1522">
                  <c:v>-22.53976541171993</c:v>
                </c:pt>
                <c:pt idx="1523">
                  <c:v>-30.115746007312239</c:v>
                </c:pt>
                <c:pt idx="1524">
                  <c:v>-40.319296461195123</c:v>
                </c:pt>
                <c:pt idx="1525">
                  <c:v>-46.927776671272809</c:v>
                </c:pt>
                <c:pt idx="1526">
                  <c:v>-54.168079601539908</c:v>
                </c:pt>
                <c:pt idx="1527">
                  <c:v>-65.360061828873881</c:v>
                </c:pt>
                <c:pt idx="1528">
                  <c:v>-72.640505538674518</c:v>
                </c:pt>
                <c:pt idx="1529">
                  <c:v>-68.394376319329041</c:v>
                </c:pt>
                <c:pt idx="1530">
                  <c:v>-52.605159691506088</c:v>
                </c:pt>
                <c:pt idx="1531">
                  <c:v>-35.545674931591051</c:v>
                </c:pt>
                <c:pt idx="1532">
                  <c:v>-31.231797546848149</c:v>
                </c:pt>
                <c:pt idx="1533">
                  <c:v>-13.44280571613281</c:v>
                </c:pt>
                <c:pt idx="1534">
                  <c:v>-11.259618451549979</c:v>
                </c:pt>
                <c:pt idx="1535">
                  <c:v>-7.0043653589845238</c:v>
                </c:pt>
                <c:pt idx="1536">
                  <c:v>-5.580551287150918</c:v>
                </c:pt>
                <c:pt idx="1537">
                  <c:v>-5.580551287150918</c:v>
                </c:pt>
                <c:pt idx="1538">
                  <c:v>-7.1423188623221856</c:v>
                </c:pt>
                <c:pt idx="1539">
                  <c:v>-7.1423188623221856</c:v>
                </c:pt>
                <c:pt idx="1540">
                  <c:v>-9.8558505109448085</c:v>
                </c:pt>
                <c:pt idx="1541">
                  <c:v>-6.8717855758133028</c:v>
                </c:pt>
                <c:pt idx="1542">
                  <c:v>-6.2804543361923821</c:v>
                </c:pt>
                <c:pt idx="1543">
                  <c:v>-4.1598224948095641</c:v>
                </c:pt>
                <c:pt idx="1544">
                  <c:v>-4.5884852938867979</c:v>
                </c:pt>
                <c:pt idx="1545">
                  <c:v>-5.9403414497938218</c:v>
                </c:pt>
                <c:pt idx="1546">
                  <c:v>-10.534727196312121</c:v>
                </c:pt>
                <c:pt idx="1547">
                  <c:v>-10.31140771383321</c:v>
                </c:pt>
                <c:pt idx="1548">
                  <c:v>-12.704875235046449</c:v>
                </c:pt>
                <c:pt idx="1549">
                  <c:v>-14.495356257779081</c:v>
                </c:pt>
                <c:pt idx="1550">
                  <c:v>-20.076684859877371</c:v>
                </c:pt>
                <c:pt idx="1551">
                  <c:v>-20.076684859877371</c:v>
                </c:pt>
                <c:pt idx="1552">
                  <c:v>-20.076684859877371</c:v>
                </c:pt>
                <c:pt idx="1553">
                  <c:v>-20.076684859877371</c:v>
                </c:pt>
                <c:pt idx="1554">
                  <c:v>-20.076684859877371</c:v>
                </c:pt>
                <c:pt idx="1555">
                  <c:v>-20.076684859877371</c:v>
                </c:pt>
                <c:pt idx="1556">
                  <c:v>-21.294905643084888</c:v>
                </c:pt>
                <c:pt idx="1557">
                  <c:v>-21.263761950349831</c:v>
                </c:pt>
                <c:pt idx="1558">
                  <c:v>-14.92343484714752</c:v>
                </c:pt>
                <c:pt idx="1559">
                  <c:v>-13.63442960992835</c:v>
                </c:pt>
                <c:pt idx="1560">
                  <c:v>-13.63442960992835</c:v>
                </c:pt>
                <c:pt idx="1561">
                  <c:v>-22.291518601136062</c:v>
                </c:pt>
                <c:pt idx="1562">
                  <c:v>-22.291518601136062</c:v>
                </c:pt>
                <c:pt idx="1563">
                  <c:v>-21.01723151576407</c:v>
                </c:pt>
                <c:pt idx="1564">
                  <c:v>-22.56106729231826</c:v>
                </c:pt>
                <c:pt idx="1565">
                  <c:v>-21.01723151576407</c:v>
                </c:pt>
                <c:pt idx="1566">
                  <c:v>-22.56106729231826</c:v>
                </c:pt>
                <c:pt idx="1567">
                  <c:v>-22.56106729231826</c:v>
                </c:pt>
                <c:pt idx="1568">
                  <c:v>-21.029660630276268</c:v>
                </c:pt>
                <c:pt idx="1569">
                  <c:v>-21.029660630276268</c:v>
                </c:pt>
                <c:pt idx="1570">
                  <c:v>-21.029660630276268</c:v>
                </c:pt>
                <c:pt idx="1571">
                  <c:v>-21.029660630276268</c:v>
                </c:pt>
                <c:pt idx="1572">
                  <c:v>-21.029660630276268</c:v>
                </c:pt>
                <c:pt idx="1573">
                  <c:v>-25.624046376794581</c:v>
                </c:pt>
                <c:pt idx="1574">
                  <c:v>-26.052709175871819</c:v>
                </c:pt>
                <c:pt idx="1575">
                  <c:v>-28.315406437666049</c:v>
                </c:pt>
                <c:pt idx="1576">
                  <c:v>-28.593346361019151</c:v>
                </c:pt>
                <c:pt idx="1577">
                  <c:v>-34.046025909867453</c:v>
                </c:pt>
                <c:pt idx="1578">
                  <c:v>-36.826137595399871</c:v>
                </c:pt>
                <c:pt idx="1579">
                  <c:v>-31.7605796297963</c:v>
                </c:pt>
                <c:pt idx="1580">
                  <c:v>-29.997034792880591</c:v>
                </c:pt>
                <c:pt idx="1581">
                  <c:v>-29.997034792880591</c:v>
                </c:pt>
                <c:pt idx="1582">
                  <c:v>-29.997034792880591</c:v>
                </c:pt>
                <c:pt idx="1583">
                  <c:v>-24.595654970872371</c:v>
                </c:pt>
                <c:pt idx="1584">
                  <c:v>-27.423006148719889</c:v>
                </c:pt>
                <c:pt idx="1585">
                  <c:v>-26.795977014562421</c:v>
                </c:pt>
                <c:pt idx="1586">
                  <c:v>-26.795977014562421</c:v>
                </c:pt>
                <c:pt idx="1587">
                  <c:v>-26.456844360609569</c:v>
                </c:pt>
                <c:pt idx="1588">
                  <c:v>-24.063376839396319</c:v>
                </c:pt>
                <c:pt idx="1589">
                  <c:v>-24.402509493349172</c:v>
                </c:pt>
                <c:pt idx="1590">
                  <c:v>-23.75913466059653</c:v>
                </c:pt>
                <c:pt idx="1591">
                  <c:v>-21.085899311453481</c:v>
                </c:pt>
                <c:pt idx="1592">
                  <c:v>-21.60521614156761</c:v>
                </c:pt>
                <c:pt idx="1593">
                  <c:v>-20.455077129315342</c:v>
                </c:pt>
                <c:pt idx="1594">
                  <c:v>-20.749291349628638</c:v>
                </c:pt>
                <c:pt idx="1595">
                  <c:v>-16.716180655170891</c:v>
                </c:pt>
                <c:pt idx="1596">
                  <c:v>-23.479366832666731</c:v>
                </c:pt>
                <c:pt idx="1597">
                  <c:v>-23.911819323399769</c:v>
                </c:pt>
                <c:pt idx="1598">
                  <c:v>-26.795977014562421</c:v>
                </c:pt>
                <c:pt idx="1599">
                  <c:v>-26.456844360609569</c:v>
                </c:pt>
                <c:pt idx="1600">
                  <c:v>-24.063376839396319</c:v>
                </c:pt>
                <c:pt idx="1601">
                  <c:v>-23.59618430532937</c:v>
                </c:pt>
                <c:pt idx="1602">
                  <c:v>-24.063376839396319</c:v>
                </c:pt>
                <c:pt idx="1603">
                  <c:v>-22.202187449659121</c:v>
                </c:pt>
                <c:pt idx="1604">
                  <c:v>-21.518351802186519</c:v>
                </c:pt>
                <c:pt idx="1605">
                  <c:v>-21.085899311453481</c:v>
                </c:pt>
                <c:pt idx="1606">
                  <c:v>-21.380113531766789</c:v>
                </c:pt>
                <c:pt idx="1607">
                  <c:v>-20.351798208696859</c:v>
                </c:pt>
                <c:pt idx="1608">
                  <c:v>-14.48548974020197</c:v>
                </c:pt>
                <c:pt idx="1609">
                  <c:v>-15.099585741182629</c:v>
                </c:pt>
                <c:pt idx="1610">
                  <c:v>-15.468831902672679</c:v>
                </c:pt>
                <c:pt idx="1611">
                  <c:v>-17.268721127818669</c:v>
                </c:pt>
                <c:pt idx="1612">
                  <c:v>-22.6173220450247</c:v>
                </c:pt>
                <c:pt idx="1613">
                  <c:v>-21.643846400131089</c:v>
                </c:pt>
                <c:pt idx="1614">
                  <c:v>-15.64742893462231</c:v>
                </c:pt>
                <c:pt idx="1615">
                  <c:v>-19.517820593665821</c:v>
                </c:pt>
                <c:pt idx="1616">
                  <c:v>-19.517820593665821</c:v>
                </c:pt>
                <c:pt idx="1617">
                  <c:v>-9.5125291855102443</c:v>
                </c:pt>
                <c:pt idx="1618">
                  <c:v>-17.045635256149239</c:v>
                </c:pt>
                <c:pt idx="1619">
                  <c:v>-17.045635256149239</c:v>
                </c:pt>
                <c:pt idx="1620">
                  <c:v>-26.052709175871819</c:v>
                </c:pt>
                <c:pt idx="1621">
                  <c:v>-26.052709175871819</c:v>
                </c:pt>
                <c:pt idx="1622">
                  <c:v>-26.052709175871819</c:v>
                </c:pt>
                <c:pt idx="1623">
                  <c:v>-29.568286167537359</c:v>
                </c:pt>
                <c:pt idx="1624">
                  <c:v>-22.24807588353465</c:v>
                </c:pt>
                <c:pt idx="1625">
                  <c:v>-30.291249013193902</c:v>
                </c:pt>
                <c:pt idx="1626">
                  <c:v>-31.74414511322437</c:v>
                </c:pt>
                <c:pt idx="1627">
                  <c:v>-33.642113181428293</c:v>
                </c:pt>
                <c:pt idx="1628">
                  <c:v>-41.232469065963173</c:v>
                </c:pt>
                <c:pt idx="1629">
                  <c:v>-46.354337057934003</c:v>
                </c:pt>
                <c:pt idx="1630">
                  <c:v>-46.354337057934003</c:v>
                </c:pt>
                <c:pt idx="1631">
                  <c:v>-44.085423292330297</c:v>
                </c:pt>
                <c:pt idx="1632">
                  <c:v>-25.212718240693189</c:v>
                </c:pt>
                <c:pt idx="1633">
                  <c:v>-22.655896962557829</c:v>
                </c:pt>
                <c:pt idx="1634">
                  <c:v>-23.036975522252241</c:v>
                </c:pt>
                <c:pt idx="1635">
                  <c:v>-15.62303490057327</c:v>
                </c:pt>
                <c:pt idx="1636">
                  <c:v>-15.62303490057327</c:v>
                </c:pt>
                <c:pt idx="1637">
                  <c:v>-22.517658692138109</c:v>
                </c:pt>
                <c:pt idx="1638">
                  <c:v>-22.223444471824799</c:v>
                </c:pt>
                <c:pt idx="1639">
                  <c:v>-22.223444471824799</c:v>
                </c:pt>
                <c:pt idx="1640">
                  <c:v>-22.223444471824799</c:v>
                </c:pt>
                <c:pt idx="1641">
                  <c:v>-22.223444471824799</c:v>
                </c:pt>
                <c:pt idx="1642">
                  <c:v>-19.834493953115</c:v>
                </c:pt>
                <c:pt idx="1643">
                  <c:v>-13.075364381459449</c:v>
                </c:pt>
                <c:pt idx="1644">
                  <c:v>-10.534727196312121</c:v>
                </c:pt>
                <c:pt idx="1645">
                  <c:v>-9.9758629301005701</c:v>
                </c:pt>
                <c:pt idx="1646">
                  <c:v>-10.99035242551993</c:v>
                </c:pt>
                <c:pt idx="1647">
                  <c:v>-5.3814771835822626</c:v>
                </c:pt>
                <c:pt idx="1648">
                  <c:v>-9.8971451137972331</c:v>
                </c:pt>
                <c:pt idx="1649">
                  <c:v>-5.1867844238649363</c:v>
                </c:pt>
                <c:pt idx="1650">
                  <c:v>-14.49477204807028</c:v>
                </c:pt>
                <c:pt idx="1651">
                  <c:v>-14.49477204807028</c:v>
                </c:pt>
                <c:pt idx="1652">
                  <c:v>-29.920850941557539</c:v>
                </c:pt>
                <c:pt idx="1653">
                  <c:v>-29.18939908029289</c:v>
                </c:pt>
                <c:pt idx="1654">
                  <c:v>-19.517820593665821</c:v>
                </c:pt>
                <c:pt idx="1655">
                  <c:v>-19.517820593665821</c:v>
                </c:pt>
                <c:pt idx="1656">
                  <c:v>-19.517820593665821</c:v>
                </c:pt>
                <c:pt idx="1657">
                  <c:v>-26.052709175871819</c:v>
                </c:pt>
                <c:pt idx="1658">
                  <c:v>-26.052709175871819</c:v>
                </c:pt>
                <c:pt idx="1659">
                  <c:v>-19.517820593665821</c:v>
                </c:pt>
                <c:pt idx="1660">
                  <c:v>-21.640021002667531</c:v>
                </c:pt>
                <c:pt idx="1661">
                  <c:v>-26.052709175871819</c:v>
                </c:pt>
                <c:pt idx="1662">
                  <c:v>-21.640021002667531</c:v>
                </c:pt>
                <c:pt idx="1663">
                  <c:v>-21.640021002667531</c:v>
                </c:pt>
                <c:pt idx="1664">
                  <c:v>-19.517820593665821</c:v>
                </c:pt>
                <c:pt idx="1665">
                  <c:v>-26.052709175871819</c:v>
                </c:pt>
                <c:pt idx="1666">
                  <c:v>-27.61987071612554</c:v>
                </c:pt>
                <c:pt idx="1667">
                  <c:v>-22.05845777881315</c:v>
                </c:pt>
                <c:pt idx="1668">
                  <c:v>-22.05845777881315</c:v>
                </c:pt>
                <c:pt idx="1669">
                  <c:v>-22.05845777881315</c:v>
                </c:pt>
                <c:pt idx="1670">
                  <c:v>-22.05845777881315</c:v>
                </c:pt>
                <c:pt idx="1671">
                  <c:v>-22.05845777881315</c:v>
                </c:pt>
                <c:pt idx="1672">
                  <c:v>-21.6892116173231</c:v>
                </c:pt>
                <c:pt idx="1673">
                  <c:v>-21.6892116173231</c:v>
                </c:pt>
                <c:pt idx="1674">
                  <c:v>-28.224100199529101</c:v>
                </c:pt>
                <c:pt idx="1675">
                  <c:v>-23.46858313755569</c:v>
                </c:pt>
                <c:pt idx="1676">
                  <c:v>-23.46858313755569</c:v>
                </c:pt>
                <c:pt idx="1677">
                  <c:v>-31.509469796401419</c:v>
                </c:pt>
                <c:pt idx="1678">
                  <c:v>-31.7605796297963</c:v>
                </c:pt>
                <c:pt idx="1679">
                  <c:v>-31.7605796297963</c:v>
                </c:pt>
                <c:pt idx="1680">
                  <c:v>-29.997034792880591</c:v>
                </c:pt>
                <c:pt idx="1681">
                  <c:v>-30.291249013193902</c:v>
                </c:pt>
                <c:pt idx="1682">
                  <c:v>-12.449701336160169</c:v>
                </c:pt>
                <c:pt idx="1683">
                  <c:v>-14.54072147497109</c:v>
                </c:pt>
                <c:pt idx="1684">
                  <c:v>-22.05845777881315</c:v>
                </c:pt>
                <c:pt idx="1685">
                  <c:v>-23.03339758533135</c:v>
                </c:pt>
                <c:pt idx="1686">
                  <c:v>-22.05845777881315</c:v>
                </c:pt>
                <c:pt idx="1687">
                  <c:v>-23.03339758533135</c:v>
                </c:pt>
                <c:pt idx="1688">
                  <c:v>-22.05845777881315</c:v>
                </c:pt>
                <c:pt idx="1689">
                  <c:v>-22.05845777881315</c:v>
                </c:pt>
                <c:pt idx="1690">
                  <c:v>-22.05845777881315</c:v>
                </c:pt>
                <c:pt idx="1691">
                  <c:v>-21.6892116173231</c:v>
                </c:pt>
                <c:pt idx="1692">
                  <c:v>-21.6892116173231</c:v>
                </c:pt>
                <c:pt idx="1693">
                  <c:v>-21.6892116173231</c:v>
                </c:pt>
                <c:pt idx="1694">
                  <c:v>-21.6892116173231</c:v>
                </c:pt>
                <c:pt idx="1695">
                  <c:v>-21.6892116173231</c:v>
                </c:pt>
                <c:pt idx="1696">
                  <c:v>-21.6892116173231</c:v>
                </c:pt>
                <c:pt idx="1697">
                  <c:v>-21.6892116173231</c:v>
                </c:pt>
                <c:pt idx="1698">
                  <c:v>-21.6892116173231</c:v>
                </c:pt>
                <c:pt idx="1699">
                  <c:v>-23.46858313755569</c:v>
                </c:pt>
                <c:pt idx="1700">
                  <c:v>-25.861993087938831</c:v>
                </c:pt>
                <c:pt idx="1701">
                  <c:v>-31.509469796401419</c:v>
                </c:pt>
                <c:pt idx="1702">
                  <c:v>-31.509469796401419</c:v>
                </c:pt>
                <c:pt idx="1703">
                  <c:v>-31.7605796297963</c:v>
                </c:pt>
                <c:pt idx="1704">
                  <c:v>-24.612089487444301</c:v>
                </c:pt>
                <c:pt idx="1705">
                  <c:v>-24.360979654049419</c:v>
                </c:pt>
                <c:pt idx="1706">
                  <c:v>-23.142758870841899</c:v>
                </c:pt>
                <c:pt idx="1707">
                  <c:v>-24.360979654049419</c:v>
                </c:pt>
                <c:pt idx="1708">
                  <c:v>-15.51102137644958</c:v>
                </c:pt>
                <c:pt idx="1709">
                  <c:v>-24.360979654049419</c:v>
                </c:pt>
                <c:pt idx="1710">
                  <c:v>-14.54072147497109</c:v>
                </c:pt>
                <c:pt idx="1711">
                  <c:v>-16.340610700117079</c:v>
                </c:pt>
                <c:pt idx="1712">
                  <c:v>-21.6892116173231</c:v>
                </c:pt>
                <c:pt idx="1713">
                  <c:v>-22.05845777881315</c:v>
                </c:pt>
                <c:pt idx="1714">
                  <c:v>-22.05845777881315</c:v>
                </c:pt>
                <c:pt idx="1715">
                  <c:v>-22.05845777881315</c:v>
                </c:pt>
                <c:pt idx="1716">
                  <c:v>-22.05845777881315</c:v>
                </c:pt>
                <c:pt idx="1717">
                  <c:v>-23.03339758533135</c:v>
                </c:pt>
                <c:pt idx="1718">
                  <c:v>-23.207182542921249</c:v>
                </c:pt>
                <c:pt idx="1719">
                  <c:v>-23.13121029333433</c:v>
                </c:pt>
                <c:pt idx="1720">
                  <c:v>-23.13121029333433</c:v>
                </c:pt>
                <c:pt idx="1721">
                  <c:v>-25.155597994333071</c:v>
                </c:pt>
                <c:pt idx="1722">
                  <c:v>-22.05845777881315</c:v>
                </c:pt>
                <c:pt idx="1723">
                  <c:v>-22.05845777881315</c:v>
                </c:pt>
                <c:pt idx="1724">
                  <c:v>-21.6892116173231</c:v>
                </c:pt>
                <c:pt idx="1725">
                  <c:v>-32.978800413003817</c:v>
                </c:pt>
                <c:pt idx="1726">
                  <c:v>-31.11332293108623</c:v>
                </c:pt>
                <c:pt idx="1727">
                  <c:v>-28.280130672861379</c:v>
                </c:pt>
                <c:pt idx="1728">
                  <c:v>-30.87740269137554</c:v>
                </c:pt>
                <c:pt idx="1729">
                  <c:v>-52.97141600495388</c:v>
                </c:pt>
                <c:pt idx="1730">
                  <c:v>-61.352911157282477</c:v>
                </c:pt>
                <c:pt idx="1731">
                  <c:v>-70.868522435648728</c:v>
                </c:pt>
                <c:pt idx="1732">
                  <c:v>-72.640505538674518</c:v>
                </c:pt>
                <c:pt idx="1733">
                  <c:v>-72.469212239170886</c:v>
                </c:pt>
                <c:pt idx="1734">
                  <c:v>-71.785031673785426</c:v>
                </c:pt>
                <c:pt idx="1735">
                  <c:v>-71.785031673785426</c:v>
                </c:pt>
                <c:pt idx="1736">
                  <c:v>-72.469212239170886</c:v>
                </c:pt>
                <c:pt idx="1737">
                  <c:v>-72.469212239170886</c:v>
                </c:pt>
                <c:pt idx="1738">
                  <c:v>-72.469212239170886</c:v>
                </c:pt>
                <c:pt idx="1739">
                  <c:v>-76.938320897365941</c:v>
                </c:pt>
                <c:pt idx="1740">
                  <c:v>-57.884700598147639</c:v>
                </c:pt>
                <c:pt idx="1741">
                  <c:v>-38.091021445401523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-44.56274019368422</c:v>
                </c:pt>
                <c:pt idx="1768">
                  <c:v>-59.931785786582289</c:v>
                </c:pt>
                <c:pt idx="1769">
                  <c:v>-74.1914925418547</c:v>
                </c:pt>
                <c:pt idx="1770">
                  <c:v>-78.084828174554389</c:v>
                </c:pt>
                <c:pt idx="1771">
                  <c:v>-78.614687959580834</c:v>
                </c:pt>
                <c:pt idx="1772">
                  <c:v>-78.614687959580834</c:v>
                </c:pt>
                <c:pt idx="1773">
                  <c:v>-78.614687959580834</c:v>
                </c:pt>
                <c:pt idx="1774">
                  <c:v>-78.675954028148723</c:v>
                </c:pt>
                <c:pt idx="1775">
                  <c:v>-75.792182345376858</c:v>
                </c:pt>
                <c:pt idx="1776">
                  <c:v>-72.469212239170886</c:v>
                </c:pt>
                <c:pt idx="1777">
                  <c:v>-74.241195342196676</c:v>
                </c:pt>
                <c:pt idx="1778">
                  <c:v>-75.792182345376858</c:v>
                </c:pt>
                <c:pt idx="1779">
                  <c:v>-77.605124009653011</c:v>
                </c:pt>
                <c:pt idx="1780">
                  <c:v>-77.356578040405822</c:v>
                </c:pt>
                <c:pt idx="1781">
                  <c:v>-77.356578040405822</c:v>
                </c:pt>
                <c:pt idx="1782">
                  <c:v>-77.187677376684661</c:v>
                </c:pt>
                <c:pt idx="1783">
                  <c:v>-69.755636459843913</c:v>
                </c:pt>
                <c:pt idx="1784">
                  <c:v>-66.630193035950839</c:v>
                </c:pt>
                <c:pt idx="1785">
                  <c:v>-65.581808383683637</c:v>
                </c:pt>
                <c:pt idx="1786">
                  <c:v>-58.964729436663788</c:v>
                </c:pt>
                <c:pt idx="1787">
                  <c:v>-72.133846922458204</c:v>
                </c:pt>
                <c:pt idx="1788">
                  <c:v>-34.973954370388817</c:v>
                </c:pt>
                <c:pt idx="1789">
                  <c:v>-41.591033317408723</c:v>
                </c:pt>
                <c:pt idx="1790">
                  <c:v>-43.380998868342907</c:v>
                </c:pt>
                <c:pt idx="1791">
                  <c:v>-45.847323918146387</c:v>
                </c:pt>
                <c:pt idx="1792">
                  <c:v>-45.517981524844707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263872"/>
        <c:axId val="136264448"/>
      </c:scatterChart>
      <c:valAx>
        <c:axId val="13626387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64448"/>
        <c:crosses val="autoZero"/>
        <c:crossBetween val="midCat"/>
      </c:valAx>
      <c:valAx>
        <c:axId val="13626444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Generator current [A]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36263872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Battery current [A]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output.calibration.wltp_h.ts!$B$3:$B$1803</c:f>
              <c:numCache>
                <c:formatCode>General</c:formatCode>
                <c:ptCount val="1801"/>
                <c:pt idx="0">
                  <c:v>68.097899999999996</c:v>
                </c:pt>
                <c:pt idx="1">
                  <c:v>57.959000000000003</c:v>
                </c:pt>
                <c:pt idx="2">
                  <c:v>51.843899999999998</c:v>
                </c:pt>
                <c:pt idx="3">
                  <c:v>46.979699999999987</c:v>
                </c:pt>
                <c:pt idx="4">
                  <c:v>42.667700000000004</c:v>
                </c:pt>
                <c:pt idx="5">
                  <c:v>40.275099999999988</c:v>
                </c:pt>
                <c:pt idx="6">
                  <c:v>37.327499999999993</c:v>
                </c:pt>
                <c:pt idx="7">
                  <c:v>35.055499999999988</c:v>
                </c:pt>
                <c:pt idx="8">
                  <c:v>33.055399999999999</c:v>
                </c:pt>
                <c:pt idx="9">
                  <c:v>30.906099999999999</c:v>
                </c:pt>
                <c:pt idx="10">
                  <c:v>29.6478</c:v>
                </c:pt>
                <c:pt idx="11">
                  <c:v>30.0215</c:v>
                </c:pt>
                <c:pt idx="12">
                  <c:v>28.847100000000001</c:v>
                </c:pt>
                <c:pt idx="13">
                  <c:v>27.866700000000002</c:v>
                </c:pt>
                <c:pt idx="14">
                  <c:v>27.059000000000001</c:v>
                </c:pt>
                <c:pt idx="15">
                  <c:v>27.023</c:v>
                </c:pt>
                <c:pt idx="16">
                  <c:v>26.269100000000002</c:v>
                </c:pt>
                <c:pt idx="17">
                  <c:v>25.959700000000002</c:v>
                </c:pt>
                <c:pt idx="18">
                  <c:v>25.148399999999999</c:v>
                </c:pt>
                <c:pt idx="19">
                  <c:v>24.698399999999999</c:v>
                </c:pt>
                <c:pt idx="20">
                  <c:v>24.177399999999999</c:v>
                </c:pt>
                <c:pt idx="21">
                  <c:v>24.052700000000002</c:v>
                </c:pt>
                <c:pt idx="22">
                  <c:v>23.120999999999999</c:v>
                </c:pt>
                <c:pt idx="23">
                  <c:v>22.877400000000002</c:v>
                </c:pt>
                <c:pt idx="24">
                  <c:v>20.634499999999971</c:v>
                </c:pt>
                <c:pt idx="25">
                  <c:v>-1.2000000000080391E-2</c:v>
                </c:pt>
                <c:pt idx="26">
                  <c:v>-47.884599999999963</c:v>
                </c:pt>
                <c:pt idx="27">
                  <c:v>-24.167200000000001</c:v>
                </c:pt>
                <c:pt idx="28">
                  <c:v>-26.469800000000031</c:v>
                </c:pt>
                <c:pt idx="29">
                  <c:v>-46.578399999999988</c:v>
                </c:pt>
                <c:pt idx="30">
                  <c:v>-41.986199999999997</c:v>
                </c:pt>
                <c:pt idx="31">
                  <c:v>-42.6158</c:v>
                </c:pt>
                <c:pt idx="32">
                  <c:v>-43.043300000000002</c:v>
                </c:pt>
                <c:pt idx="33">
                  <c:v>-43.925600000000003</c:v>
                </c:pt>
                <c:pt idx="34">
                  <c:v>-32.90319999999987</c:v>
                </c:pt>
                <c:pt idx="35">
                  <c:v>47.179199999999987</c:v>
                </c:pt>
                <c:pt idx="36">
                  <c:v>39.959499999999977</c:v>
                </c:pt>
                <c:pt idx="37">
                  <c:v>31.05149999999999</c:v>
                </c:pt>
                <c:pt idx="38">
                  <c:v>25.831400000000009</c:v>
                </c:pt>
                <c:pt idx="39">
                  <c:v>28.366099999999999</c:v>
                </c:pt>
                <c:pt idx="40">
                  <c:v>25.6448</c:v>
                </c:pt>
                <c:pt idx="41">
                  <c:v>22.3706</c:v>
                </c:pt>
                <c:pt idx="42">
                  <c:v>24.033699999999989</c:v>
                </c:pt>
                <c:pt idx="43">
                  <c:v>12.84209999999991</c:v>
                </c:pt>
                <c:pt idx="44">
                  <c:v>-42.934100000000001</c:v>
                </c:pt>
                <c:pt idx="45">
                  <c:v>-44.118499999999997</c:v>
                </c:pt>
                <c:pt idx="46">
                  <c:v>-45.733899999999998</c:v>
                </c:pt>
                <c:pt idx="47">
                  <c:v>-37.064099999999883</c:v>
                </c:pt>
                <c:pt idx="48">
                  <c:v>42.871399999999987</c:v>
                </c:pt>
                <c:pt idx="49">
                  <c:v>33.131499999999988</c:v>
                </c:pt>
                <c:pt idx="50">
                  <c:v>24.634599999999971</c:v>
                </c:pt>
                <c:pt idx="51">
                  <c:v>2.8590999999999318</c:v>
                </c:pt>
                <c:pt idx="52">
                  <c:v>-40.405700000000003</c:v>
                </c:pt>
                <c:pt idx="53">
                  <c:v>-41.151299999999999</c:v>
                </c:pt>
                <c:pt idx="54">
                  <c:v>-41.076000000000001</c:v>
                </c:pt>
                <c:pt idx="55">
                  <c:v>-41.018999999999998</c:v>
                </c:pt>
                <c:pt idx="56">
                  <c:v>-41.025700000000001</c:v>
                </c:pt>
                <c:pt idx="57">
                  <c:v>-41.368400000000001</c:v>
                </c:pt>
                <c:pt idx="58">
                  <c:v>-41.753</c:v>
                </c:pt>
                <c:pt idx="59">
                  <c:v>-42.123300000000008</c:v>
                </c:pt>
                <c:pt idx="60">
                  <c:v>-42.988999999999997</c:v>
                </c:pt>
                <c:pt idx="61">
                  <c:v>-42.644500000000001</c:v>
                </c:pt>
                <c:pt idx="62">
                  <c:v>-42.62019999999999</c:v>
                </c:pt>
                <c:pt idx="63">
                  <c:v>-43.419199999999996</c:v>
                </c:pt>
                <c:pt idx="64">
                  <c:v>-44.1995</c:v>
                </c:pt>
                <c:pt idx="65">
                  <c:v>-44.208799999999997</c:v>
                </c:pt>
                <c:pt idx="66">
                  <c:v>-43.56480000000002</c:v>
                </c:pt>
                <c:pt idx="67">
                  <c:v>-38.755300000000076</c:v>
                </c:pt>
                <c:pt idx="68">
                  <c:v>-26.81079999999989</c:v>
                </c:pt>
                <c:pt idx="69">
                  <c:v>-42.199300000000108</c:v>
                </c:pt>
                <c:pt idx="70">
                  <c:v>-24.983799999999999</c:v>
                </c:pt>
                <c:pt idx="71">
                  <c:v>-26.44349999999989</c:v>
                </c:pt>
                <c:pt idx="72">
                  <c:v>-43.109400000000022</c:v>
                </c:pt>
                <c:pt idx="73">
                  <c:v>-41.131</c:v>
                </c:pt>
                <c:pt idx="74">
                  <c:v>-40.588400000000007</c:v>
                </c:pt>
                <c:pt idx="75">
                  <c:v>-40.275199999999998</c:v>
                </c:pt>
                <c:pt idx="76">
                  <c:v>-40.567999999999998</c:v>
                </c:pt>
                <c:pt idx="77">
                  <c:v>-40.095700000000022</c:v>
                </c:pt>
                <c:pt idx="78">
                  <c:v>-28.78620000000047</c:v>
                </c:pt>
                <c:pt idx="79">
                  <c:v>43.575200000000123</c:v>
                </c:pt>
                <c:pt idx="80">
                  <c:v>24.18810000000002</c:v>
                </c:pt>
                <c:pt idx="81">
                  <c:v>19.73360000000002</c:v>
                </c:pt>
                <c:pt idx="82">
                  <c:v>18.278799999999929</c:v>
                </c:pt>
                <c:pt idx="83">
                  <c:v>27.86510000000008</c:v>
                </c:pt>
                <c:pt idx="84">
                  <c:v>14.639800000000029</c:v>
                </c:pt>
                <c:pt idx="85">
                  <c:v>9.7291000000000043</c:v>
                </c:pt>
                <c:pt idx="86">
                  <c:v>12.11379999999982</c:v>
                </c:pt>
                <c:pt idx="87">
                  <c:v>40.422600000000003</c:v>
                </c:pt>
                <c:pt idx="88">
                  <c:v>39.853200000000022</c:v>
                </c:pt>
                <c:pt idx="89">
                  <c:v>36.608600000000038</c:v>
                </c:pt>
                <c:pt idx="90">
                  <c:v>31.570799999999991</c:v>
                </c:pt>
                <c:pt idx="91">
                  <c:v>33.151900000000012</c:v>
                </c:pt>
                <c:pt idx="92">
                  <c:v>30.210800000000042</c:v>
                </c:pt>
                <c:pt idx="93">
                  <c:v>22.946200000000079</c:v>
                </c:pt>
                <c:pt idx="94">
                  <c:v>8.4918000000001594</c:v>
                </c:pt>
                <c:pt idx="95">
                  <c:v>-19.019699999999869</c:v>
                </c:pt>
                <c:pt idx="96">
                  <c:v>-40.57609999999999</c:v>
                </c:pt>
                <c:pt idx="97">
                  <c:v>-41.677399999999999</c:v>
                </c:pt>
                <c:pt idx="98">
                  <c:v>-41.766000000000012</c:v>
                </c:pt>
                <c:pt idx="99">
                  <c:v>-41.272100000000023</c:v>
                </c:pt>
                <c:pt idx="100">
                  <c:v>-37.964399999999998</c:v>
                </c:pt>
                <c:pt idx="101">
                  <c:v>-37.997199999999999</c:v>
                </c:pt>
                <c:pt idx="102">
                  <c:v>-38.041699999999999</c:v>
                </c:pt>
                <c:pt idx="103">
                  <c:v>-38.225200000000008</c:v>
                </c:pt>
                <c:pt idx="104">
                  <c:v>-37.901299999999999</c:v>
                </c:pt>
                <c:pt idx="105">
                  <c:v>-38.191399999999987</c:v>
                </c:pt>
                <c:pt idx="106">
                  <c:v>-38.7455</c:v>
                </c:pt>
                <c:pt idx="107">
                  <c:v>-38.673099999999998</c:v>
                </c:pt>
                <c:pt idx="108">
                  <c:v>-38.624899999999997</c:v>
                </c:pt>
                <c:pt idx="109">
                  <c:v>-38.588200000000001</c:v>
                </c:pt>
                <c:pt idx="110">
                  <c:v>-38.604900000000001</c:v>
                </c:pt>
                <c:pt idx="111">
                  <c:v>-38.719000000000001</c:v>
                </c:pt>
                <c:pt idx="112">
                  <c:v>-38.536200000000001</c:v>
                </c:pt>
                <c:pt idx="113">
                  <c:v>-38.519799999999996</c:v>
                </c:pt>
                <c:pt idx="114">
                  <c:v>-38.6068</c:v>
                </c:pt>
                <c:pt idx="115">
                  <c:v>-38.571900000000007</c:v>
                </c:pt>
                <c:pt idx="116">
                  <c:v>-37.678400000000003</c:v>
                </c:pt>
                <c:pt idx="117">
                  <c:v>-38.202699999999993</c:v>
                </c:pt>
                <c:pt idx="118">
                  <c:v>-38.679600000000001</c:v>
                </c:pt>
                <c:pt idx="119">
                  <c:v>-38.693300000000001</c:v>
                </c:pt>
                <c:pt idx="120">
                  <c:v>-38.610599999999998</c:v>
                </c:pt>
                <c:pt idx="121">
                  <c:v>-38.664299999999997</c:v>
                </c:pt>
                <c:pt idx="122">
                  <c:v>-38.610800000000012</c:v>
                </c:pt>
                <c:pt idx="123">
                  <c:v>-37.2012</c:v>
                </c:pt>
                <c:pt idx="124">
                  <c:v>-37.878899999999987</c:v>
                </c:pt>
                <c:pt idx="125">
                  <c:v>-38.480400000000003</c:v>
                </c:pt>
                <c:pt idx="126">
                  <c:v>-38.713000000000001</c:v>
                </c:pt>
                <c:pt idx="127">
                  <c:v>-38.658299999999997</c:v>
                </c:pt>
                <c:pt idx="128">
                  <c:v>-38.5824</c:v>
                </c:pt>
                <c:pt idx="129">
                  <c:v>-38.464200000000012</c:v>
                </c:pt>
                <c:pt idx="130">
                  <c:v>-36.537100000000002</c:v>
                </c:pt>
                <c:pt idx="131">
                  <c:v>-37.196099999999987</c:v>
                </c:pt>
                <c:pt idx="132">
                  <c:v>-38.290399999999998</c:v>
                </c:pt>
                <c:pt idx="133">
                  <c:v>-38.572299999999998</c:v>
                </c:pt>
                <c:pt idx="134">
                  <c:v>-38.568600000000004</c:v>
                </c:pt>
                <c:pt idx="135">
                  <c:v>-38.575200000000002</c:v>
                </c:pt>
                <c:pt idx="136">
                  <c:v>-36.827300000000093</c:v>
                </c:pt>
                <c:pt idx="137">
                  <c:v>-17.400900000000291</c:v>
                </c:pt>
                <c:pt idx="138">
                  <c:v>26.991500000000059</c:v>
                </c:pt>
                <c:pt idx="139">
                  <c:v>10.78880000000035</c:v>
                </c:pt>
                <c:pt idx="140">
                  <c:v>-44.392200000000031</c:v>
                </c:pt>
                <c:pt idx="141">
                  <c:v>-34.562400000000288</c:v>
                </c:pt>
                <c:pt idx="142">
                  <c:v>12.76879999999989</c:v>
                </c:pt>
                <c:pt idx="143">
                  <c:v>28.998900000000031</c:v>
                </c:pt>
                <c:pt idx="144">
                  <c:v>18.807000000000329</c:v>
                </c:pt>
                <c:pt idx="145">
                  <c:v>-34.272399999999941</c:v>
                </c:pt>
                <c:pt idx="146">
                  <c:v>-43.54590000000001</c:v>
                </c:pt>
                <c:pt idx="147">
                  <c:v>-41.388900000000028</c:v>
                </c:pt>
                <c:pt idx="148">
                  <c:v>-36.451000000000008</c:v>
                </c:pt>
                <c:pt idx="149">
                  <c:v>-31.51060000000022</c:v>
                </c:pt>
                <c:pt idx="150">
                  <c:v>10.34389999999963</c:v>
                </c:pt>
                <c:pt idx="151">
                  <c:v>68.259600000000063</c:v>
                </c:pt>
                <c:pt idx="152">
                  <c:v>58.809600000000039</c:v>
                </c:pt>
                <c:pt idx="153">
                  <c:v>52.400300000000037</c:v>
                </c:pt>
                <c:pt idx="154">
                  <c:v>41.643100000000253</c:v>
                </c:pt>
                <c:pt idx="155">
                  <c:v>0.90289999999999271</c:v>
                </c:pt>
                <c:pt idx="156">
                  <c:v>2.2434999999999889</c:v>
                </c:pt>
                <c:pt idx="157">
                  <c:v>3.9810999999999979</c:v>
                </c:pt>
                <c:pt idx="158">
                  <c:v>3.7878000000000269</c:v>
                </c:pt>
                <c:pt idx="159">
                  <c:v>-4.7292999999997622</c:v>
                </c:pt>
                <c:pt idx="160">
                  <c:v>-42.458699999999993</c:v>
                </c:pt>
                <c:pt idx="161">
                  <c:v>-43.702199999999998</c:v>
                </c:pt>
                <c:pt idx="162">
                  <c:v>-43.428300000000043</c:v>
                </c:pt>
                <c:pt idx="163">
                  <c:v>-31.184700000000369</c:v>
                </c:pt>
                <c:pt idx="164">
                  <c:v>26.938600000000029</c:v>
                </c:pt>
                <c:pt idx="165">
                  <c:v>21.234900000000032</c:v>
                </c:pt>
                <c:pt idx="166">
                  <c:v>10.755800000000329</c:v>
                </c:pt>
                <c:pt idx="167">
                  <c:v>-42.590499999999999</c:v>
                </c:pt>
                <c:pt idx="168">
                  <c:v>-43.657400000000003</c:v>
                </c:pt>
                <c:pt idx="169">
                  <c:v>-39.0893000000003</c:v>
                </c:pt>
                <c:pt idx="170">
                  <c:v>13.8207999999997</c:v>
                </c:pt>
                <c:pt idx="171">
                  <c:v>59.470600000000069</c:v>
                </c:pt>
                <c:pt idx="172">
                  <c:v>48.435200000000023</c:v>
                </c:pt>
                <c:pt idx="173">
                  <c:v>43.104300000000109</c:v>
                </c:pt>
                <c:pt idx="174">
                  <c:v>18.689900000000389</c:v>
                </c:pt>
                <c:pt idx="175">
                  <c:v>-42.847400000000022</c:v>
                </c:pt>
                <c:pt idx="176">
                  <c:v>-33.849000000000331</c:v>
                </c:pt>
                <c:pt idx="177">
                  <c:v>18.601700000000019</c:v>
                </c:pt>
                <c:pt idx="178">
                  <c:v>14.88250000000002</c:v>
                </c:pt>
                <c:pt idx="179">
                  <c:v>11.99420000000001</c:v>
                </c:pt>
                <c:pt idx="180">
                  <c:v>11.26729999999997</c:v>
                </c:pt>
                <c:pt idx="181">
                  <c:v>18.616699999999849</c:v>
                </c:pt>
                <c:pt idx="182">
                  <c:v>42.132400000000018</c:v>
                </c:pt>
                <c:pt idx="183">
                  <c:v>39.074600000000011</c:v>
                </c:pt>
                <c:pt idx="184">
                  <c:v>37.531200000000013</c:v>
                </c:pt>
                <c:pt idx="185">
                  <c:v>36.011100000000013</c:v>
                </c:pt>
                <c:pt idx="186">
                  <c:v>34.649800000000013</c:v>
                </c:pt>
                <c:pt idx="187">
                  <c:v>33.256600000000013</c:v>
                </c:pt>
                <c:pt idx="188">
                  <c:v>30.407300000000081</c:v>
                </c:pt>
                <c:pt idx="189">
                  <c:v>13.01820000000022</c:v>
                </c:pt>
                <c:pt idx="190">
                  <c:v>-20.67540000000005</c:v>
                </c:pt>
                <c:pt idx="191">
                  <c:v>-12.04380000000002</c:v>
                </c:pt>
                <c:pt idx="192">
                  <c:v>-9.2850000000000108</c:v>
                </c:pt>
                <c:pt idx="193">
                  <c:v>-7.436899999999997</c:v>
                </c:pt>
                <c:pt idx="194">
                  <c:v>-7.4476000000000209</c:v>
                </c:pt>
                <c:pt idx="195">
                  <c:v>-3.9590000000000112</c:v>
                </c:pt>
                <c:pt idx="196">
                  <c:v>-2.2488000000000001</c:v>
                </c:pt>
                <c:pt idx="197">
                  <c:v>-2.406499999999995</c:v>
                </c:pt>
                <c:pt idx="198">
                  <c:v>-2.9420000000000099</c:v>
                </c:pt>
                <c:pt idx="199">
                  <c:v>-1.040800000000021</c:v>
                </c:pt>
                <c:pt idx="200">
                  <c:v>2.3240999999999938</c:v>
                </c:pt>
                <c:pt idx="201">
                  <c:v>3.3094999999999981</c:v>
                </c:pt>
                <c:pt idx="202">
                  <c:v>3.6284000000000018</c:v>
                </c:pt>
                <c:pt idx="203">
                  <c:v>2.8072000000000279</c:v>
                </c:pt>
                <c:pt idx="204">
                  <c:v>-5.653899999999771</c:v>
                </c:pt>
                <c:pt idx="205">
                  <c:v>-42.0839</c:v>
                </c:pt>
                <c:pt idx="206">
                  <c:v>-39.197100000000233</c:v>
                </c:pt>
                <c:pt idx="207">
                  <c:v>-1.693900000000121</c:v>
                </c:pt>
                <c:pt idx="208">
                  <c:v>14.852900000000149</c:v>
                </c:pt>
                <c:pt idx="209">
                  <c:v>-6.904100000000124</c:v>
                </c:pt>
                <c:pt idx="210">
                  <c:v>12.504400000000009</c:v>
                </c:pt>
                <c:pt idx="211">
                  <c:v>10.073700000000009</c:v>
                </c:pt>
                <c:pt idx="212">
                  <c:v>7.9250000000000149</c:v>
                </c:pt>
                <c:pt idx="213">
                  <c:v>5.7766999999999964</c:v>
                </c:pt>
                <c:pt idx="214">
                  <c:v>6.3038000000000078</c:v>
                </c:pt>
                <c:pt idx="215">
                  <c:v>4.9473000000000029</c:v>
                </c:pt>
                <c:pt idx="216">
                  <c:v>4.3254000000000099</c:v>
                </c:pt>
                <c:pt idx="217">
                  <c:v>2.654800000000006</c:v>
                </c:pt>
                <c:pt idx="218">
                  <c:v>1.8464999999999949</c:v>
                </c:pt>
                <c:pt idx="219">
                  <c:v>2.5835000000000021</c:v>
                </c:pt>
                <c:pt idx="220">
                  <c:v>2.3767</c:v>
                </c:pt>
                <c:pt idx="221">
                  <c:v>2.4328999999999992</c:v>
                </c:pt>
                <c:pt idx="222">
                  <c:v>2.5139000000000018</c:v>
                </c:pt>
                <c:pt idx="223">
                  <c:v>2.163599999999998</c:v>
                </c:pt>
                <c:pt idx="224">
                  <c:v>2.5197000000000038</c:v>
                </c:pt>
                <c:pt idx="225">
                  <c:v>1.9449000000000001</c:v>
                </c:pt>
                <c:pt idx="226">
                  <c:v>1.9130999999999989</c:v>
                </c:pt>
                <c:pt idx="227">
                  <c:v>2.0520999999999989</c:v>
                </c:pt>
                <c:pt idx="228">
                  <c:v>2.1328000000000018</c:v>
                </c:pt>
                <c:pt idx="229">
                  <c:v>1.6472000000000131</c:v>
                </c:pt>
                <c:pt idx="230">
                  <c:v>1.906899999999867</c:v>
                </c:pt>
                <c:pt idx="231">
                  <c:v>23.947499999999948</c:v>
                </c:pt>
                <c:pt idx="232">
                  <c:v>32.083700000000007</c:v>
                </c:pt>
                <c:pt idx="233">
                  <c:v>30.160799999999998</c:v>
                </c:pt>
                <c:pt idx="234">
                  <c:v>29.845600000000001</c:v>
                </c:pt>
                <c:pt idx="235">
                  <c:v>28.667999999999999</c:v>
                </c:pt>
                <c:pt idx="236">
                  <c:v>28.121200000000002</c:v>
                </c:pt>
                <c:pt idx="237">
                  <c:v>27.8079</c:v>
                </c:pt>
                <c:pt idx="238">
                  <c:v>26.89670000000001</c:v>
                </c:pt>
                <c:pt idx="239">
                  <c:v>25.475600000000028</c:v>
                </c:pt>
                <c:pt idx="240">
                  <c:v>21.33439999999997</c:v>
                </c:pt>
                <c:pt idx="241">
                  <c:v>25.9528</c:v>
                </c:pt>
                <c:pt idx="242">
                  <c:v>25.020399999999999</c:v>
                </c:pt>
                <c:pt idx="243">
                  <c:v>24.813099999999999</c:v>
                </c:pt>
                <c:pt idx="244">
                  <c:v>24.633800000000001</c:v>
                </c:pt>
                <c:pt idx="245">
                  <c:v>24.104700000000001</c:v>
                </c:pt>
                <c:pt idx="246">
                  <c:v>24.4038</c:v>
                </c:pt>
                <c:pt idx="247">
                  <c:v>23.847999999999999</c:v>
                </c:pt>
                <c:pt idx="248">
                  <c:v>19.239100000000239</c:v>
                </c:pt>
                <c:pt idx="249">
                  <c:v>-20.32979999999996</c:v>
                </c:pt>
                <c:pt idx="250">
                  <c:v>-25.358800000000059</c:v>
                </c:pt>
                <c:pt idx="251">
                  <c:v>-12.42610000000017</c:v>
                </c:pt>
                <c:pt idx="252">
                  <c:v>12.111399999999341</c:v>
                </c:pt>
                <c:pt idx="253">
                  <c:v>-10.076599999999109</c:v>
                </c:pt>
                <c:pt idx="254">
                  <c:v>23.783299999999649</c:v>
                </c:pt>
                <c:pt idx="255">
                  <c:v>7.4530999999994769</c:v>
                </c:pt>
                <c:pt idx="256">
                  <c:v>-12.939299999999919</c:v>
                </c:pt>
                <c:pt idx="257">
                  <c:v>-9.7810999999999453</c:v>
                </c:pt>
                <c:pt idx="258">
                  <c:v>-7.7732000000000268</c:v>
                </c:pt>
                <c:pt idx="259">
                  <c:v>-12.074600000000739</c:v>
                </c:pt>
                <c:pt idx="260">
                  <c:v>-40.415199999999757</c:v>
                </c:pt>
                <c:pt idx="261">
                  <c:v>-31.73940000000016</c:v>
                </c:pt>
                <c:pt idx="262">
                  <c:v>-33.411199999998971</c:v>
                </c:pt>
                <c:pt idx="263">
                  <c:v>2.3290999999988151</c:v>
                </c:pt>
                <c:pt idx="264">
                  <c:v>-39.320699999998787</c:v>
                </c:pt>
                <c:pt idx="265">
                  <c:v>8.8146000000000946</c:v>
                </c:pt>
                <c:pt idx="266">
                  <c:v>12.1250999999999</c:v>
                </c:pt>
                <c:pt idx="267">
                  <c:v>8.1772999999999634</c:v>
                </c:pt>
                <c:pt idx="268">
                  <c:v>6.6019999999999692</c:v>
                </c:pt>
                <c:pt idx="269">
                  <c:v>5.1967999999999632</c:v>
                </c:pt>
                <c:pt idx="270">
                  <c:v>5.2057000000003359</c:v>
                </c:pt>
                <c:pt idx="271">
                  <c:v>19.783500000000291</c:v>
                </c:pt>
                <c:pt idx="272">
                  <c:v>30.981499999999929</c:v>
                </c:pt>
                <c:pt idx="273">
                  <c:v>27.995899999999949</c:v>
                </c:pt>
                <c:pt idx="274">
                  <c:v>26.019799999999979</c:v>
                </c:pt>
                <c:pt idx="275">
                  <c:v>25.122899999999991</c:v>
                </c:pt>
                <c:pt idx="276">
                  <c:v>24.651399999999999</c:v>
                </c:pt>
                <c:pt idx="277">
                  <c:v>24.316399999999991</c:v>
                </c:pt>
                <c:pt idx="278">
                  <c:v>22.71479999999978</c:v>
                </c:pt>
                <c:pt idx="279">
                  <c:v>10.154899999999159</c:v>
                </c:pt>
                <c:pt idx="280">
                  <c:v>-25.235300000000471</c:v>
                </c:pt>
                <c:pt idx="281">
                  <c:v>-41.641299999999497</c:v>
                </c:pt>
                <c:pt idx="282">
                  <c:v>-19.386399999999519</c:v>
                </c:pt>
                <c:pt idx="283">
                  <c:v>-4.5716000000009984</c:v>
                </c:pt>
                <c:pt idx="284">
                  <c:v>-41.256599999999374</c:v>
                </c:pt>
                <c:pt idx="285">
                  <c:v>-13.638299999999459</c:v>
                </c:pt>
                <c:pt idx="286">
                  <c:v>6.3103999999996496</c:v>
                </c:pt>
                <c:pt idx="287">
                  <c:v>-7.848200000000066</c:v>
                </c:pt>
                <c:pt idx="288">
                  <c:v>-8.8600999999996297</c:v>
                </c:pt>
                <c:pt idx="289">
                  <c:v>5.5426999999999458</c:v>
                </c:pt>
                <c:pt idx="290">
                  <c:v>5.7615000000005399</c:v>
                </c:pt>
                <c:pt idx="291">
                  <c:v>27.015699999999981</c:v>
                </c:pt>
                <c:pt idx="292">
                  <c:v>23.138799999999321</c:v>
                </c:pt>
                <c:pt idx="293">
                  <c:v>-3.7786999999999971</c:v>
                </c:pt>
                <c:pt idx="294">
                  <c:v>-3.5908999999999831</c:v>
                </c:pt>
                <c:pt idx="295">
                  <c:v>-2.8988999999999998</c:v>
                </c:pt>
                <c:pt idx="296">
                  <c:v>-2.8066999999999749</c:v>
                </c:pt>
                <c:pt idx="297">
                  <c:v>-1.830300000000002</c:v>
                </c:pt>
                <c:pt idx="298">
                  <c:v>-1.9173000000000049</c:v>
                </c:pt>
                <c:pt idx="299">
                  <c:v>0.55990000000060691</c:v>
                </c:pt>
                <c:pt idx="300">
                  <c:v>23.684399999999791</c:v>
                </c:pt>
                <c:pt idx="301">
                  <c:v>15.83820000000005</c:v>
                </c:pt>
                <c:pt idx="302">
                  <c:v>14.78479999999932</c:v>
                </c:pt>
                <c:pt idx="303">
                  <c:v>-11.635799999999911</c:v>
                </c:pt>
                <c:pt idx="304">
                  <c:v>-4.9778999999993259</c:v>
                </c:pt>
                <c:pt idx="305">
                  <c:v>22.045200000000069</c:v>
                </c:pt>
                <c:pt idx="306">
                  <c:v>21.954899999999309</c:v>
                </c:pt>
                <c:pt idx="307">
                  <c:v>-6.0039000000001277</c:v>
                </c:pt>
                <c:pt idx="308">
                  <c:v>-10.70179999999992</c:v>
                </c:pt>
                <c:pt idx="309">
                  <c:v>-7.0979999999999146</c:v>
                </c:pt>
                <c:pt idx="310">
                  <c:v>-0.60619999999928309</c:v>
                </c:pt>
                <c:pt idx="311">
                  <c:v>27.422299999999922</c:v>
                </c:pt>
                <c:pt idx="312">
                  <c:v>24.217799999999979</c:v>
                </c:pt>
                <c:pt idx="313">
                  <c:v>23.439900000000002</c:v>
                </c:pt>
                <c:pt idx="314">
                  <c:v>23.192099999999989</c:v>
                </c:pt>
                <c:pt idx="315">
                  <c:v>22.5748</c:v>
                </c:pt>
                <c:pt idx="316">
                  <c:v>22.393999999999991</c:v>
                </c:pt>
                <c:pt idx="317">
                  <c:v>21.931499999999989</c:v>
                </c:pt>
                <c:pt idx="318">
                  <c:v>21.379400000000011</c:v>
                </c:pt>
                <c:pt idx="319">
                  <c:v>20.525099999999711</c:v>
                </c:pt>
                <c:pt idx="320">
                  <c:v>5.9885999999992956</c:v>
                </c:pt>
                <c:pt idx="321">
                  <c:v>-21.8188</c:v>
                </c:pt>
                <c:pt idx="322">
                  <c:v>-21.849699999999999</c:v>
                </c:pt>
                <c:pt idx="323">
                  <c:v>-21.904499999999999</c:v>
                </c:pt>
                <c:pt idx="324">
                  <c:v>-21.9375</c:v>
                </c:pt>
                <c:pt idx="325">
                  <c:v>-21.9437</c:v>
                </c:pt>
                <c:pt idx="326">
                  <c:v>-21.793899999999979</c:v>
                </c:pt>
                <c:pt idx="327">
                  <c:v>-15.04789999999864</c:v>
                </c:pt>
                <c:pt idx="328">
                  <c:v>37.781899999999759</c:v>
                </c:pt>
                <c:pt idx="329">
                  <c:v>27.743299999999909</c:v>
                </c:pt>
                <c:pt idx="330">
                  <c:v>21.199199999999308</c:v>
                </c:pt>
                <c:pt idx="331">
                  <c:v>-6.4208000000000656</c:v>
                </c:pt>
                <c:pt idx="332">
                  <c:v>-8.7182999999999318</c:v>
                </c:pt>
                <c:pt idx="333">
                  <c:v>-5.9964999999999984</c:v>
                </c:pt>
                <c:pt idx="334">
                  <c:v>-5.8417999999999779</c:v>
                </c:pt>
                <c:pt idx="335">
                  <c:v>-4.9300999999999897</c:v>
                </c:pt>
                <c:pt idx="336">
                  <c:v>-4.4822999999999924</c:v>
                </c:pt>
                <c:pt idx="337">
                  <c:v>-3.99179999999996</c:v>
                </c:pt>
                <c:pt idx="338">
                  <c:v>-2.175499999999952</c:v>
                </c:pt>
                <c:pt idx="339">
                  <c:v>-0.24779999999999661</c:v>
                </c:pt>
                <c:pt idx="340">
                  <c:v>-2.1929000000004741</c:v>
                </c:pt>
                <c:pt idx="341">
                  <c:v>-21.03880000000002</c:v>
                </c:pt>
                <c:pt idx="342">
                  <c:v>-22.0181</c:v>
                </c:pt>
                <c:pt idx="343">
                  <c:v>-22.008800000000001</c:v>
                </c:pt>
                <c:pt idx="344">
                  <c:v>-18.524999999999231</c:v>
                </c:pt>
                <c:pt idx="345">
                  <c:v>11.633099999999921</c:v>
                </c:pt>
                <c:pt idx="346">
                  <c:v>8.027799999999937</c:v>
                </c:pt>
                <c:pt idx="347">
                  <c:v>5.3764999999999619</c:v>
                </c:pt>
                <c:pt idx="348">
                  <c:v>3.8122999999999831</c:v>
                </c:pt>
                <c:pt idx="349">
                  <c:v>2.9747999999999619</c:v>
                </c:pt>
                <c:pt idx="350">
                  <c:v>1.397899999999979</c:v>
                </c:pt>
                <c:pt idx="351">
                  <c:v>0.55239999999999212</c:v>
                </c:pt>
                <c:pt idx="352">
                  <c:v>0.20559999999999201</c:v>
                </c:pt>
                <c:pt idx="353">
                  <c:v>-0.13460000000000491</c:v>
                </c:pt>
                <c:pt idx="354">
                  <c:v>-0.30689999999999501</c:v>
                </c:pt>
                <c:pt idx="355">
                  <c:v>0.69650000000018297</c:v>
                </c:pt>
                <c:pt idx="356">
                  <c:v>9.6636000000003932</c:v>
                </c:pt>
                <c:pt idx="357">
                  <c:v>24.940899999999939</c:v>
                </c:pt>
                <c:pt idx="358">
                  <c:v>22.589600000000001</c:v>
                </c:pt>
                <c:pt idx="359">
                  <c:v>22.591499999999989</c:v>
                </c:pt>
                <c:pt idx="360">
                  <c:v>21.5717999999999</c:v>
                </c:pt>
                <c:pt idx="361">
                  <c:v>14.16799999999918</c:v>
                </c:pt>
                <c:pt idx="362">
                  <c:v>-17.649999999999839</c:v>
                </c:pt>
                <c:pt idx="363">
                  <c:v>-11.066299999999931</c:v>
                </c:pt>
                <c:pt idx="364">
                  <c:v>-8.2543999999999595</c:v>
                </c:pt>
                <c:pt idx="365">
                  <c:v>-7.3116000000001486</c:v>
                </c:pt>
                <c:pt idx="366">
                  <c:v>-14.0788000000002</c:v>
                </c:pt>
                <c:pt idx="367">
                  <c:v>-21.890899999999998</c:v>
                </c:pt>
                <c:pt idx="368">
                  <c:v>-21.991</c:v>
                </c:pt>
                <c:pt idx="369">
                  <c:v>-19.437599999999421</c:v>
                </c:pt>
                <c:pt idx="370">
                  <c:v>6.4974000000006349</c:v>
                </c:pt>
                <c:pt idx="371">
                  <c:v>30.968899999999849</c:v>
                </c:pt>
                <c:pt idx="372">
                  <c:v>24.82939999999995</c:v>
                </c:pt>
                <c:pt idx="373">
                  <c:v>22.88489999999997</c:v>
                </c:pt>
                <c:pt idx="374">
                  <c:v>21.38049999999998</c:v>
                </c:pt>
                <c:pt idx="375">
                  <c:v>20.52099999999999</c:v>
                </c:pt>
                <c:pt idx="376">
                  <c:v>20.02389999999998</c:v>
                </c:pt>
                <c:pt idx="377">
                  <c:v>19.060699999999969</c:v>
                </c:pt>
                <c:pt idx="378">
                  <c:v>17.76019999999998</c:v>
                </c:pt>
                <c:pt idx="379">
                  <c:v>16.78859999999997</c:v>
                </c:pt>
                <c:pt idx="380">
                  <c:v>15.28789999999996</c:v>
                </c:pt>
                <c:pt idx="381">
                  <c:v>13.35829999999995</c:v>
                </c:pt>
                <c:pt idx="382">
                  <c:v>11.38139999999996</c:v>
                </c:pt>
                <c:pt idx="383">
                  <c:v>9.6567999999999579</c:v>
                </c:pt>
                <c:pt idx="384">
                  <c:v>6.6461999999997019</c:v>
                </c:pt>
                <c:pt idx="385">
                  <c:v>-6.7835000000003776</c:v>
                </c:pt>
                <c:pt idx="386">
                  <c:v>-21.7225</c:v>
                </c:pt>
                <c:pt idx="387">
                  <c:v>-21.76</c:v>
                </c:pt>
                <c:pt idx="388">
                  <c:v>-21.815200000000001</c:v>
                </c:pt>
                <c:pt idx="389">
                  <c:v>-21.835999999999999</c:v>
                </c:pt>
                <c:pt idx="390">
                  <c:v>-19.121299999999358</c:v>
                </c:pt>
                <c:pt idx="391">
                  <c:v>5.8103999999999294</c:v>
                </c:pt>
                <c:pt idx="392">
                  <c:v>2.8446999999999609</c:v>
                </c:pt>
                <c:pt idx="393">
                  <c:v>0.1512999999997362</c:v>
                </c:pt>
                <c:pt idx="394">
                  <c:v>-11.485800000000269</c:v>
                </c:pt>
                <c:pt idx="395">
                  <c:v>-22.206700000000001</c:v>
                </c:pt>
                <c:pt idx="396">
                  <c:v>-19.695099999999421</c:v>
                </c:pt>
                <c:pt idx="397">
                  <c:v>3.465400000000058</c:v>
                </c:pt>
                <c:pt idx="398">
                  <c:v>2.9595999999993601</c:v>
                </c:pt>
                <c:pt idx="399">
                  <c:v>-22.354399999999998</c:v>
                </c:pt>
                <c:pt idx="400">
                  <c:v>-22.164899999999971</c:v>
                </c:pt>
                <c:pt idx="401">
                  <c:v>-15.053699999998649</c:v>
                </c:pt>
                <c:pt idx="402">
                  <c:v>37.330099999999753</c:v>
                </c:pt>
                <c:pt idx="403">
                  <c:v>27.326899999999931</c:v>
                </c:pt>
                <c:pt idx="404">
                  <c:v>24.527099999999962</c:v>
                </c:pt>
                <c:pt idx="405">
                  <c:v>22.991299999999981</c:v>
                </c:pt>
                <c:pt idx="406">
                  <c:v>21.723999999999879</c:v>
                </c:pt>
                <c:pt idx="407">
                  <c:v>12.859099999999129</c:v>
                </c:pt>
                <c:pt idx="408">
                  <c:v>-21.662300000000009</c:v>
                </c:pt>
                <c:pt idx="409">
                  <c:v>-21.786899999999999</c:v>
                </c:pt>
                <c:pt idx="410">
                  <c:v>-21.599399999999999</c:v>
                </c:pt>
                <c:pt idx="411">
                  <c:v>-21.713100000000001</c:v>
                </c:pt>
                <c:pt idx="412">
                  <c:v>-21.8186</c:v>
                </c:pt>
                <c:pt idx="413">
                  <c:v>-21.879200000000001</c:v>
                </c:pt>
                <c:pt idx="414">
                  <c:v>-21.977699999999999</c:v>
                </c:pt>
                <c:pt idx="415">
                  <c:v>-22.015799999999999</c:v>
                </c:pt>
                <c:pt idx="416">
                  <c:v>-17.782399999999079</c:v>
                </c:pt>
                <c:pt idx="417">
                  <c:v>14.47839999999908</c:v>
                </c:pt>
                <c:pt idx="418">
                  <c:v>-21.908200000000001</c:v>
                </c:pt>
                <c:pt idx="419">
                  <c:v>-21.235099999999822</c:v>
                </c:pt>
                <c:pt idx="420">
                  <c:v>-14.95920000000018</c:v>
                </c:pt>
                <c:pt idx="421">
                  <c:v>-21.888000000000002</c:v>
                </c:pt>
                <c:pt idx="422">
                  <c:v>-21.8825</c:v>
                </c:pt>
                <c:pt idx="423">
                  <c:v>-22.173900000000021</c:v>
                </c:pt>
                <c:pt idx="424">
                  <c:v>-23.021399999999989</c:v>
                </c:pt>
                <c:pt idx="425">
                  <c:v>-22.782300000000021</c:v>
                </c:pt>
                <c:pt idx="426">
                  <c:v>-23.35</c:v>
                </c:pt>
                <c:pt idx="427">
                  <c:v>-23.382400000000011</c:v>
                </c:pt>
                <c:pt idx="428">
                  <c:v>-23.836600000000001</c:v>
                </c:pt>
                <c:pt idx="429">
                  <c:v>-23.853400000000001</c:v>
                </c:pt>
                <c:pt idx="430">
                  <c:v>-18.47519999999875</c:v>
                </c:pt>
                <c:pt idx="431">
                  <c:v>31.522100000000151</c:v>
                </c:pt>
                <c:pt idx="432">
                  <c:v>36.569599999999767</c:v>
                </c:pt>
                <c:pt idx="433">
                  <c:v>28.02940000000007</c:v>
                </c:pt>
                <c:pt idx="434">
                  <c:v>30.3813999999999</c:v>
                </c:pt>
                <c:pt idx="435">
                  <c:v>26.395700000000001</c:v>
                </c:pt>
                <c:pt idx="436">
                  <c:v>26.210099999999979</c:v>
                </c:pt>
                <c:pt idx="437">
                  <c:v>25.327699999999972</c:v>
                </c:pt>
                <c:pt idx="438">
                  <c:v>23.756899999999899</c:v>
                </c:pt>
                <c:pt idx="439">
                  <c:v>19.218699999999838</c:v>
                </c:pt>
                <c:pt idx="440">
                  <c:v>10.56569999999949</c:v>
                </c:pt>
                <c:pt idx="441">
                  <c:v>-11.362400000000401</c:v>
                </c:pt>
                <c:pt idx="442">
                  <c:v>-27.048899999999989</c:v>
                </c:pt>
                <c:pt idx="443">
                  <c:v>-26.40349999999993</c:v>
                </c:pt>
                <c:pt idx="444">
                  <c:v>-23.8187</c:v>
                </c:pt>
                <c:pt idx="445">
                  <c:v>-23.65110000000001</c:v>
                </c:pt>
                <c:pt idx="446">
                  <c:v>-24.079999999999991</c:v>
                </c:pt>
                <c:pt idx="447">
                  <c:v>-23.810400000000001</c:v>
                </c:pt>
                <c:pt idx="448">
                  <c:v>-23.887899999999998</c:v>
                </c:pt>
                <c:pt idx="449">
                  <c:v>-23.8078</c:v>
                </c:pt>
                <c:pt idx="450">
                  <c:v>-23.6829</c:v>
                </c:pt>
                <c:pt idx="451">
                  <c:v>-23.867899999999999</c:v>
                </c:pt>
                <c:pt idx="452">
                  <c:v>-23.873000000000012</c:v>
                </c:pt>
                <c:pt idx="453">
                  <c:v>-24.134599999999988</c:v>
                </c:pt>
                <c:pt idx="454">
                  <c:v>-23.853100000000008</c:v>
                </c:pt>
                <c:pt idx="455">
                  <c:v>-24.15669999999999</c:v>
                </c:pt>
                <c:pt idx="456">
                  <c:v>-23.9038</c:v>
                </c:pt>
                <c:pt idx="457">
                  <c:v>-24.072099999999999</c:v>
                </c:pt>
                <c:pt idx="458">
                  <c:v>-23.967600000000001</c:v>
                </c:pt>
                <c:pt idx="459">
                  <c:v>-23.84790000000001</c:v>
                </c:pt>
                <c:pt idx="460">
                  <c:v>-24.014399999999998</c:v>
                </c:pt>
                <c:pt idx="461">
                  <c:v>-24.02610000000001</c:v>
                </c:pt>
                <c:pt idx="462">
                  <c:v>-24.391799999999989</c:v>
                </c:pt>
                <c:pt idx="463">
                  <c:v>-24.1191</c:v>
                </c:pt>
                <c:pt idx="464">
                  <c:v>-24.177299999999999</c:v>
                </c:pt>
                <c:pt idx="465">
                  <c:v>-24.053699999999999</c:v>
                </c:pt>
                <c:pt idx="466">
                  <c:v>-24.125800000000002</c:v>
                </c:pt>
                <c:pt idx="467">
                  <c:v>-24.057500000000001</c:v>
                </c:pt>
                <c:pt idx="468">
                  <c:v>-23.952300000000001</c:v>
                </c:pt>
                <c:pt idx="469">
                  <c:v>-24.004300000000001</c:v>
                </c:pt>
                <c:pt idx="470">
                  <c:v>-23.929400000000012</c:v>
                </c:pt>
                <c:pt idx="471">
                  <c:v>-24.330899999999989</c:v>
                </c:pt>
                <c:pt idx="472">
                  <c:v>-24.05830000000001</c:v>
                </c:pt>
                <c:pt idx="473">
                  <c:v>-24.33649999999999</c:v>
                </c:pt>
                <c:pt idx="474">
                  <c:v>-24.067499999999999</c:v>
                </c:pt>
                <c:pt idx="475">
                  <c:v>-24.110700000000001</c:v>
                </c:pt>
                <c:pt idx="476">
                  <c:v>-24.040099999999999</c:v>
                </c:pt>
                <c:pt idx="477">
                  <c:v>-23.927600000000002</c:v>
                </c:pt>
                <c:pt idx="478">
                  <c:v>-24.037800000000001</c:v>
                </c:pt>
                <c:pt idx="479">
                  <c:v>-24.053200000000011</c:v>
                </c:pt>
                <c:pt idx="480">
                  <c:v>-24.417999999999989</c:v>
                </c:pt>
                <c:pt idx="481">
                  <c:v>-24.150000000000009</c:v>
                </c:pt>
                <c:pt idx="482">
                  <c:v>-24.38229999999999</c:v>
                </c:pt>
                <c:pt idx="483">
                  <c:v>-24.1419</c:v>
                </c:pt>
                <c:pt idx="484">
                  <c:v>-24.286999999999999</c:v>
                </c:pt>
                <c:pt idx="485">
                  <c:v>-24.124600000000001</c:v>
                </c:pt>
                <c:pt idx="486">
                  <c:v>-23.9773</c:v>
                </c:pt>
                <c:pt idx="487">
                  <c:v>-24.140999999999998</c:v>
                </c:pt>
                <c:pt idx="488">
                  <c:v>-24.179400000000012</c:v>
                </c:pt>
                <c:pt idx="489">
                  <c:v>-24.56999999999999</c:v>
                </c:pt>
                <c:pt idx="490">
                  <c:v>-24.2743</c:v>
                </c:pt>
                <c:pt idx="491">
                  <c:v>-24.498599999999989</c:v>
                </c:pt>
                <c:pt idx="492">
                  <c:v>-24.258400000000009</c:v>
                </c:pt>
                <c:pt idx="493">
                  <c:v>-24.523099999999989</c:v>
                </c:pt>
                <c:pt idx="494">
                  <c:v>-24.188300000000002</c:v>
                </c:pt>
                <c:pt idx="495">
                  <c:v>-24.0898</c:v>
                </c:pt>
                <c:pt idx="496">
                  <c:v>-24.1465</c:v>
                </c:pt>
                <c:pt idx="497">
                  <c:v>-24.150100000000009</c:v>
                </c:pt>
                <c:pt idx="498">
                  <c:v>-24.512899999999991</c:v>
                </c:pt>
                <c:pt idx="499">
                  <c:v>-24.23670000000001</c:v>
                </c:pt>
                <c:pt idx="500">
                  <c:v>-24.47969999999999</c:v>
                </c:pt>
                <c:pt idx="501">
                  <c:v>-24.198699999999999</c:v>
                </c:pt>
                <c:pt idx="502">
                  <c:v>-24.346799999999991</c:v>
                </c:pt>
                <c:pt idx="503">
                  <c:v>-24.147099999999991</c:v>
                </c:pt>
                <c:pt idx="504">
                  <c:v>-24.000499999999999</c:v>
                </c:pt>
                <c:pt idx="505">
                  <c:v>-24.120100000000001</c:v>
                </c:pt>
                <c:pt idx="506">
                  <c:v>-24.067100000000011</c:v>
                </c:pt>
                <c:pt idx="507">
                  <c:v>-24.438199999999991</c:v>
                </c:pt>
                <c:pt idx="508">
                  <c:v>-24.171900000000011</c:v>
                </c:pt>
                <c:pt idx="509">
                  <c:v>-24.54989999999999</c:v>
                </c:pt>
                <c:pt idx="510">
                  <c:v>-24.1569</c:v>
                </c:pt>
                <c:pt idx="511">
                  <c:v>-24.182700000000001</c:v>
                </c:pt>
                <c:pt idx="512">
                  <c:v>-24.114699999999999</c:v>
                </c:pt>
                <c:pt idx="513">
                  <c:v>-24.31450000000001</c:v>
                </c:pt>
                <c:pt idx="514">
                  <c:v>-24.839600000000001</c:v>
                </c:pt>
                <c:pt idx="515">
                  <c:v>-24.79099999999999</c:v>
                </c:pt>
                <c:pt idx="516">
                  <c:v>-24.479900000000001</c:v>
                </c:pt>
                <c:pt idx="517">
                  <c:v>-24.57429999999999</c:v>
                </c:pt>
                <c:pt idx="518">
                  <c:v>-18.74589999999872</c:v>
                </c:pt>
                <c:pt idx="519">
                  <c:v>35.124300000000723</c:v>
                </c:pt>
                <c:pt idx="520">
                  <c:v>62.627799999999759</c:v>
                </c:pt>
                <c:pt idx="521">
                  <c:v>52.656299999999881</c:v>
                </c:pt>
                <c:pt idx="522">
                  <c:v>46.842799999999798</c:v>
                </c:pt>
                <c:pt idx="523">
                  <c:v>37.610999999999727</c:v>
                </c:pt>
                <c:pt idx="524">
                  <c:v>24.686199999999499</c:v>
                </c:pt>
                <c:pt idx="525">
                  <c:v>2.0122999999993221</c:v>
                </c:pt>
                <c:pt idx="526">
                  <c:v>-25.101700000000061</c:v>
                </c:pt>
                <c:pt idx="527">
                  <c:v>-27.48950000000001</c:v>
                </c:pt>
                <c:pt idx="528">
                  <c:v>-27.468199999999911</c:v>
                </c:pt>
                <c:pt idx="529">
                  <c:v>-23.96080000000001</c:v>
                </c:pt>
                <c:pt idx="530">
                  <c:v>-24.332299999999989</c:v>
                </c:pt>
                <c:pt idx="531">
                  <c:v>-23.965599999999998</c:v>
                </c:pt>
                <c:pt idx="532">
                  <c:v>-23.977499999999999</c:v>
                </c:pt>
                <c:pt idx="533">
                  <c:v>-24.084299999999988</c:v>
                </c:pt>
                <c:pt idx="534">
                  <c:v>-23.8019</c:v>
                </c:pt>
                <c:pt idx="535">
                  <c:v>-23.971600000000009</c:v>
                </c:pt>
                <c:pt idx="536">
                  <c:v>-24.5565</c:v>
                </c:pt>
                <c:pt idx="537">
                  <c:v>-24.785100000000011</c:v>
                </c:pt>
                <c:pt idx="538">
                  <c:v>-25.03309999999998</c:v>
                </c:pt>
                <c:pt idx="539">
                  <c:v>-24.435199999999998</c:v>
                </c:pt>
                <c:pt idx="540">
                  <c:v>-24.567699999999999</c:v>
                </c:pt>
                <c:pt idx="541">
                  <c:v>-24.648399999999992</c:v>
                </c:pt>
                <c:pt idx="542">
                  <c:v>-16.823199999998309</c:v>
                </c:pt>
                <c:pt idx="543">
                  <c:v>50.537100000000088</c:v>
                </c:pt>
                <c:pt idx="544">
                  <c:v>53.273699999999828</c:v>
                </c:pt>
                <c:pt idx="545">
                  <c:v>46.388499999999908</c:v>
                </c:pt>
                <c:pt idx="546">
                  <c:v>42.493999999999943</c:v>
                </c:pt>
                <c:pt idx="547">
                  <c:v>39.454699999999868</c:v>
                </c:pt>
                <c:pt idx="548">
                  <c:v>28.525399999998729</c:v>
                </c:pt>
                <c:pt idx="549">
                  <c:v>-22.117400000000039</c:v>
                </c:pt>
                <c:pt idx="550">
                  <c:v>-23.734400000000011</c:v>
                </c:pt>
                <c:pt idx="551">
                  <c:v>-24.122199999999989</c:v>
                </c:pt>
                <c:pt idx="552">
                  <c:v>-23.790199999999999</c:v>
                </c:pt>
                <c:pt idx="553">
                  <c:v>-23.944099999999999</c:v>
                </c:pt>
                <c:pt idx="554">
                  <c:v>-23.90539999999999</c:v>
                </c:pt>
                <c:pt idx="555">
                  <c:v>-23.66170000000001</c:v>
                </c:pt>
                <c:pt idx="556">
                  <c:v>-23.956</c:v>
                </c:pt>
                <c:pt idx="557">
                  <c:v>-24.081400000000009</c:v>
                </c:pt>
                <c:pt idx="558">
                  <c:v>-24.439199999999989</c:v>
                </c:pt>
                <c:pt idx="559">
                  <c:v>-24.073</c:v>
                </c:pt>
                <c:pt idx="560">
                  <c:v>-24.05729999999998</c:v>
                </c:pt>
                <c:pt idx="561">
                  <c:v>-15.70859999999832</c:v>
                </c:pt>
                <c:pt idx="562">
                  <c:v>50.109699999999833</c:v>
                </c:pt>
                <c:pt idx="563">
                  <c:v>42.057599999999717</c:v>
                </c:pt>
                <c:pt idx="564">
                  <c:v>29.369399999999629</c:v>
                </c:pt>
                <c:pt idx="565">
                  <c:v>11.695999999999341</c:v>
                </c:pt>
                <c:pt idx="566">
                  <c:v>-15.36290000000022</c:v>
                </c:pt>
                <c:pt idx="567">
                  <c:v>-24.052800000000001</c:v>
                </c:pt>
                <c:pt idx="568">
                  <c:v>-23.909400000000009</c:v>
                </c:pt>
                <c:pt idx="569">
                  <c:v>-24.297999999999991</c:v>
                </c:pt>
                <c:pt idx="570">
                  <c:v>-23.966799999999999</c:v>
                </c:pt>
                <c:pt idx="571">
                  <c:v>-24.054099999999998</c:v>
                </c:pt>
                <c:pt idx="572">
                  <c:v>-24.000900000000009</c:v>
                </c:pt>
                <c:pt idx="573">
                  <c:v>-24.288099999999989</c:v>
                </c:pt>
                <c:pt idx="574">
                  <c:v>-23.9634</c:v>
                </c:pt>
                <c:pt idx="575">
                  <c:v>-23.995200000000011</c:v>
                </c:pt>
                <c:pt idx="576">
                  <c:v>-24.378699999999991</c:v>
                </c:pt>
                <c:pt idx="577">
                  <c:v>-24.121800000000011</c:v>
                </c:pt>
                <c:pt idx="578">
                  <c:v>-24.392099999999989</c:v>
                </c:pt>
                <c:pt idx="579">
                  <c:v>-24.048799999999989</c:v>
                </c:pt>
                <c:pt idx="580">
                  <c:v>-23.74120000000001</c:v>
                </c:pt>
                <c:pt idx="581">
                  <c:v>-24.049299999999999</c:v>
                </c:pt>
                <c:pt idx="582">
                  <c:v>-23.906000000000009</c:v>
                </c:pt>
                <c:pt idx="583">
                  <c:v>-24.0426</c:v>
                </c:pt>
                <c:pt idx="584">
                  <c:v>-24.020900000000012</c:v>
                </c:pt>
                <c:pt idx="585">
                  <c:v>-24.390999999999991</c:v>
                </c:pt>
                <c:pt idx="586">
                  <c:v>-24.085599999999999</c:v>
                </c:pt>
                <c:pt idx="587">
                  <c:v>-24.075800000000001</c:v>
                </c:pt>
                <c:pt idx="588">
                  <c:v>-23.974100000000011</c:v>
                </c:pt>
                <c:pt idx="589">
                  <c:v>-24.2729</c:v>
                </c:pt>
                <c:pt idx="590">
                  <c:v>-24.099</c:v>
                </c:pt>
                <c:pt idx="591">
                  <c:v>-23.935300000000009</c:v>
                </c:pt>
                <c:pt idx="592">
                  <c:v>-24.078199999999999</c:v>
                </c:pt>
                <c:pt idx="593">
                  <c:v>-24.085200000000011</c:v>
                </c:pt>
                <c:pt idx="594">
                  <c:v>-24.417099999999991</c:v>
                </c:pt>
                <c:pt idx="595">
                  <c:v>-24.098100000000009</c:v>
                </c:pt>
                <c:pt idx="596">
                  <c:v>-24.344999999999992</c:v>
                </c:pt>
                <c:pt idx="597">
                  <c:v>-24.061</c:v>
                </c:pt>
                <c:pt idx="598">
                  <c:v>-24.165700000000001</c:v>
                </c:pt>
                <c:pt idx="599">
                  <c:v>-24.01779999999999</c:v>
                </c:pt>
                <c:pt idx="600">
                  <c:v>-20.22599999999921</c:v>
                </c:pt>
                <c:pt idx="601">
                  <c:v>12.931900000000461</c:v>
                </c:pt>
                <c:pt idx="602">
                  <c:v>25.985999999998779</c:v>
                </c:pt>
                <c:pt idx="603">
                  <c:v>-19.484699999999389</c:v>
                </c:pt>
                <c:pt idx="604">
                  <c:v>6.8086000000004949</c:v>
                </c:pt>
                <c:pt idx="605">
                  <c:v>21.364799999998851</c:v>
                </c:pt>
                <c:pt idx="606">
                  <c:v>-24.21970000000001</c:v>
                </c:pt>
                <c:pt idx="607">
                  <c:v>-24.658000000000008</c:v>
                </c:pt>
                <c:pt idx="608">
                  <c:v>-25.10469999999999</c:v>
                </c:pt>
                <c:pt idx="609">
                  <c:v>-24.723399999999991</c:v>
                </c:pt>
                <c:pt idx="610">
                  <c:v>-24.412499999999991</c:v>
                </c:pt>
                <c:pt idx="611">
                  <c:v>-23.613399999999949</c:v>
                </c:pt>
                <c:pt idx="612">
                  <c:v>-16.263199999998811</c:v>
                </c:pt>
                <c:pt idx="613">
                  <c:v>30.269699999999901</c:v>
                </c:pt>
                <c:pt idx="614">
                  <c:v>25.834199999999921</c:v>
                </c:pt>
                <c:pt idx="615">
                  <c:v>22.441099999999938</c:v>
                </c:pt>
                <c:pt idx="616">
                  <c:v>23.133900000000711</c:v>
                </c:pt>
                <c:pt idx="617">
                  <c:v>49.391599999999542</c:v>
                </c:pt>
                <c:pt idx="618">
                  <c:v>28.84959999999943</c:v>
                </c:pt>
                <c:pt idx="619">
                  <c:v>6.2111000000000276</c:v>
                </c:pt>
                <c:pt idx="620">
                  <c:v>7.295499999999989</c:v>
                </c:pt>
                <c:pt idx="621">
                  <c:v>6.8753000000000082</c:v>
                </c:pt>
                <c:pt idx="622">
                  <c:v>7.1862000000000004</c:v>
                </c:pt>
                <c:pt idx="623">
                  <c:v>7.0979999999999759</c:v>
                </c:pt>
                <c:pt idx="624">
                  <c:v>6.0899999999999919</c:v>
                </c:pt>
                <c:pt idx="625">
                  <c:v>5.7868000000000048</c:v>
                </c:pt>
                <c:pt idx="626">
                  <c:v>5.8352999999999682</c:v>
                </c:pt>
                <c:pt idx="627">
                  <c:v>4.5911000000000008</c:v>
                </c:pt>
                <c:pt idx="628">
                  <c:v>4.6599000000000066</c:v>
                </c:pt>
                <c:pt idx="629">
                  <c:v>4.9109999999999916</c:v>
                </c:pt>
                <c:pt idx="630">
                  <c:v>4.5934000000000008</c:v>
                </c:pt>
                <c:pt idx="631">
                  <c:v>4.6357999999999961</c:v>
                </c:pt>
                <c:pt idx="632">
                  <c:v>4.4748999999999954</c:v>
                </c:pt>
                <c:pt idx="633">
                  <c:v>4.2505999999999986</c:v>
                </c:pt>
                <c:pt idx="634">
                  <c:v>4.1800999999999986</c:v>
                </c:pt>
                <c:pt idx="635">
                  <c:v>4.139199999999998</c:v>
                </c:pt>
                <c:pt idx="636">
                  <c:v>4.2091000000000278</c:v>
                </c:pt>
                <c:pt idx="637">
                  <c:v>5.2834999999999939</c:v>
                </c:pt>
                <c:pt idx="638">
                  <c:v>5.0428999999999951</c:v>
                </c:pt>
                <c:pt idx="639">
                  <c:v>4.7592999999999774</c:v>
                </c:pt>
                <c:pt idx="640">
                  <c:v>3.7952999999999908</c:v>
                </c:pt>
                <c:pt idx="641">
                  <c:v>3.4376000000000002</c:v>
                </c:pt>
                <c:pt idx="642">
                  <c:v>3.4205999999999972</c:v>
                </c:pt>
                <c:pt idx="643">
                  <c:v>3.315800000000003</c:v>
                </c:pt>
                <c:pt idx="644">
                  <c:v>3.4289999999999941</c:v>
                </c:pt>
                <c:pt idx="645">
                  <c:v>3.2569000000000199</c:v>
                </c:pt>
                <c:pt idx="646">
                  <c:v>4.1037000000000106</c:v>
                </c:pt>
                <c:pt idx="647">
                  <c:v>4.4918999999999931</c:v>
                </c:pt>
                <c:pt idx="648">
                  <c:v>4.2637000000000143</c:v>
                </c:pt>
                <c:pt idx="649">
                  <c:v>8.3498000000008048</c:v>
                </c:pt>
                <c:pt idx="650">
                  <c:v>39.810499999999912</c:v>
                </c:pt>
                <c:pt idx="651">
                  <c:v>36.070799999999963</c:v>
                </c:pt>
                <c:pt idx="652">
                  <c:v>34.518399999999978</c:v>
                </c:pt>
                <c:pt idx="653">
                  <c:v>33.555099999999968</c:v>
                </c:pt>
                <c:pt idx="654">
                  <c:v>32.321799999999989</c:v>
                </c:pt>
                <c:pt idx="655">
                  <c:v>31.606099999999969</c:v>
                </c:pt>
                <c:pt idx="656">
                  <c:v>30.382200000000001</c:v>
                </c:pt>
                <c:pt idx="657">
                  <c:v>30.467199999999981</c:v>
                </c:pt>
                <c:pt idx="658">
                  <c:v>29.781199999999981</c:v>
                </c:pt>
                <c:pt idx="659">
                  <c:v>29.130499999999969</c:v>
                </c:pt>
                <c:pt idx="660">
                  <c:v>27.969899999999999</c:v>
                </c:pt>
                <c:pt idx="661">
                  <c:v>28.067699999999991</c:v>
                </c:pt>
                <c:pt idx="662">
                  <c:v>27.71089999999997</c:v>
                </c:pt>
                <c:pt idx="663">
                  <c:v>23.604699999999291</c:v>
                </c:pt>
                <c:pt idx="664">
                  <c:v>-6.2998000000004426</c:v>
                </c:pt>
                <c:pt idx="665">
                  <c:v>-23.033999999999821</c:v>
                </c:pt>
                <c:pt idx="666">
                  <c:v>-16.51630000000015</c:v>
                </c:pt>
                <c:pt idx="667">
                  <c:v>-22.464600000000029</c:v>
                </c:pt>
                <c:pt idx="668">
                  <c:v>-23.624199999999991</c:v>
                </c:pt>
                <c:pt idx="669">
                  <c:v>-20.601799999999361</c:v>
                </c:pt>
                <c:pt idx="670">
                  <c:v>1.7469999999993531</c:v>
                </c:pt>
                <c:pt idx="671">
                  <c:v>-23.859500000000001</c:v>
                </c:pt>
                <c:pt idx="672">
                  <c:v>-20.61559999999924</c:v>
                </c:pt>
                <c:pt idx="673">
                  <c:v>9.0752999999999187</c:v>
                </c:pt>
                <c:pt idx="674">
                  <c:v>5.7407999999999682</c:v>
                </c:pt>
                <c:pt idx="675">
                  <c:v>6.7859000000005292</c:v>
                </c:pt>
                <c:pt idx="676">
                  <c:v>28.205400000000111</c:v>
                </c:pt>
                <c:pt idx="677">
                  <c:v>32.441499999999948</c:v>
                </c:pt>
                <c:pt idx="678">
                  <c:v>30.31009999999997</c:v>
                </c:pt>
                <c:pt idx="679">
                  <c:v>29.120399999999989</c:v>
                </c:pt>
                <c:pt idx="680">
                  <c:v>28.78299999999998</c:v>
                </c:pt>
                <c:pt idx="681">
                  <c:v>28.06339999999998</c:v>
                </c:pt>
                <c:pt idx="682">
                  <c:v>23.167699999999051</c:v>
                </c:pt>
                <c:pt idx="683">
                  <c:v>-14.534400000000041</c:v>
                </c:pt>
                <c:pt idx="684">
                  <c:v>-16.767500000000162</c:v>
                </c:pt>
                <c:pt idx="685">
                  <c:v>-23.19240000000001</c:v>
                </c:pt>
                <c:pt idx="686">
                  <c:v>-23.596999999999991</c:v>
                </c:pt>
                <c:pt idx="687">
                  <c:v>-20.393899999999341</c:v>
                </c:pt>
                <c:pt idx="688">
                  <c:v>5.707399999999951</c:v>
                </c:pt>
                <c:pt idx="689">
                  <c:v>3.626899999999968</c:v>
                </c:pt>
                <c:pt idx="690">
                  <c:v>2.2509999999999741</c:v>
                </c:pt>
                <c:pt idx="691">
                  <c:v>1.0943999999999721</c:v>
                </c:pt>
                <c:pt idx="692">
                  <c:v>0</c:v>
                </c:pt>
                <c:pt idx="693">
                  <c:v>2.8315000000006441</c:v>
                </c:pt>
                <c:pt idx="694">
                  <c:v>28.483100000000039</c:v>
                </c:pt>
                <c:pt idx="695">
                  <c:v>29.826099999999961</c:v>
                </c:pt>
                <c:pt idx="696">
                  <c:v>28.253499999999988</c:v>
                </c:pt>
                <c:pt idx="697">
                  <c:v>27.800399999999989</c:v>
                </c:pt>
                <c:pt idx="698">
                  <c:v>25.24919999999954</c:v>
                </c:pt>
                <c:pt idx="699">
                  <c:v>4.2129999999993029</c:v>
                </c:pt>
                <c:pt idx="700">
                  <c:v>-23.346199999999989</c:v>
                </c:pt>
                <c:pt idx="701">
                  <c:v>-23.131800000000009</c:v>
                </c:pt>
                <c:pt idx="702">
                  <c:v>-20.821999999999441</c:v>
                </c:pt>
                <c:pt idx="703">
                  <c:v>4.5983000000007248</c:v>
                </c:pt>
                <c:pt idx="704">
                  <c:v>32.848099999999903</c:v>
                </c:pt>
                <c:pt idx="705">
                  <c:v>28.527099999999962</c:v>
                </c:pt>
                <c:pt idx="706">
                  <c:v>26.993999999999971</c:v>
                </c:pt>
                <c:pt idx="707">
                  <c:v>21.823199999999112</c:v>
                </c:pt>
                <c:pt idx="708">
                  <c:v>-13.49590000000001</c:v>
                </c:pt>
                <c:pt idx="709">
                  <c:v>-13.364799999999891</c:v>
                </c:pt>
                <c:pt idx="710">
                  <c:v>-8.6120999999999412</c:v>
                </c:pt>
                <c:pt idx="711">
                  <c:v>-6.0567999999999502</c:v>
                </c:pt>
                <c:pt idx="712">
                  <c:v>-0.64849999999921248</c:v>
                </c:pt>
                <c:pt idx="713">
                  <c:v>30.155099999999919</c:v>
                </c:pt>
                <c:pt idx="714">
                  <c:v>26.81959999999998</c:v>
                </c:pt>
                <c:pt idx="715">
                  <c:v>24.89629999999978</c:v>
                </c:pt>
                <c:pt idx="716">
                  <c:v>12.23869999999912</c:v>
                </c:pt>
                <c:pt idx="717">
                  <c:v>-22.79740000000001</c:v>
                </c:pt>
                <c:pt idx="718">
                  <c:v>-23.44540000000001</c:v>
                </c:pt>
                <c:pt idx="719">
                  <c:v>-23.711099999999991</c:v>
                </c:pt>
                <c:pt idx="720">
                  <c:v>-23.482900000000001</c:v>
                </c:pt>
                <c:pt idx="721">
                  <c:v>-23.516100000000002</c:v>
                </c:pt>
                <c:pt idx="722">
                  <c:v>-23.4346</c:v>
                </c:pt>
                <c:pt idx="723">
                  <c:v>-23.584099999999999</c:v>
                </c:pt>
                <c:pt idx="724">
                  <c:v>-23.523599999999991</c:v>
                </c:pt>
                <c:pt idx="725">
                  <c:v>-23.113300000000031</c:v>
                </c:pt>
                <c:pt idx="726">
                  <c:v>-24.308299999999981</c:v>
                </c:pt>
                <c:pt idx="727">
                  <c:v>-23.541399999999999</c:v>
                </c:pt>
                <c:pt idx="728">
                  <c:v>-23.5731</c:v>
                </c:pt>
                <c:pt idx="729">
                  <c:v>-23.571300000000019</c:v>
                </c:pt>
                <c:pt idx="730">
                  <c:v>-24.145699999999991</c:v>
                </c:pt>
                <c:pt idx="731">
                  <c:v>-23.6812</c:v>
                </c:pt>
                <c:pt idx="732">
                  <c:v>-23.0641999999999</c:v>
                </c:pt>
                <c:pt idx="733">
                  <c:v>-15.068199999999059</c:v>
                </c:pt>
                <c:pt idx="734">
                  <c:v>21.59759999999989</c:v>
                </c:pt>
                <c:pt idx="735">
                  <c:v>16.90959999999993</c:v>
                </c:pt>
                <c:pt idx="736">
                  <c:v>13.689399999999941</c:v>
                </c:pt>
                <c:pt idx="737">
                  <c:v>11.09979999999995</c:v>
                </c:pt>
                <c:pt idx="738">
                  <c:v>9.0924999999999709</c:v>
                </c:pt>
                <c:pt idx="739">
                  <c:v>7.7649999999999713</c:v>
                </c:pt>
                <c:pt idx="740">
                  <c:v>6.5660999999999854</c:v>
                </c:pt>
                <c:pt idx="741">
                  <c:v>5.8972999999999809</c:v>
                </c:pt>
                <c:pt idx="742">
                  <c:v>4.9843999999999653</c:v>
                </c:pt>
                <c:pt idx="743">
                  <c:v>3.574499999999988</c:v>
                </c:pt>
                <c:pt idx="744">
                  <c:v>3.0706999999999969</c:v>
                </c:pt>
                <c:pt idx="745">
                  <c:v>2.9299999999999948</c:v>
                </c:pt>
                <c:pt idx="746">
                  <c:v>2.7267999999999968</c:v>
                </c:pt>
                <c:pt idx="747">
                  <c:v>2.5906999999999978</c:v>
                </c:pt>
                <c:pt idx="748">
                  <c:v>2.6141000000000219</c:v>
                </c:pt>
                <c:pt idx="749">
                  <c:v>3.4804999999999962</c:v>
                </c:pt>
                <c:pt idx="750">
                  <c:v>3.2946999999999909</c:v>
                </c:pt>
                <c:pt idx="751">
                  <c:v>3.3353000000000859</c:v>
                </c:pt>
                <c:pt idx="752">
                  <c:v>8.0599000000003045</c:v>
                </c:pt>
                <c:pt idx="753">
                  <c:v>21.10110000000023</c:v>
                </c:pt>
                <c:pt idx="754">
                  <c:v>29.901999999999951</c:v>
                </c:pt>
                <c:pt idx="755">
                  <c:v>28.032499999999981</c:v>
                </c:pt>
                <c:pt idx="756">
                  <c:v>27.302299999999981</c:v>
                </c:pt>
                <c:pt idx="757">
                  <c:v>26.333999999999989</c:v>
                </c:pt>
                <c:pt idx="758">
                  <c:v>26.053799999999988</c:v>
                </c:pt>
                <c:pt idx="759">
                  <c:v>25.593499999999992</c:v>
                </c:pt>
                <c:pt idx="760">
                  <c:v>25.136399999999991</c:v>
                </c:pt>
                <c:pt idx="761">
                  <c:v>24.466599999999961</c:v>
                </c:pt>
                <c:pt idx="762">
                  <c:v>18.614699999999001</c:v>
                </c:pt>
                <c:pt idx="763">
                  <c:v>-21.203000000000031</c:v>
                </c:pt>
                <c:pt idx="764">
                  <c:v>-22.517500000000009</c:v>
                </c:pt>
                <c:pt idx="765">
                  <c:v>-22.748799999999999</c:v>
                </c:pt>
                <c:pt idx="766">
                  <c:v>-22.589200000000002</c:v>
                </c:pt>
                <c:pt idx="767">
                  <c:v>-22.537400000000019</c:v>
                </c:pt>
                <c:pt idx="768">
                  <c:v>-23.14459999999999</c:v>
                </c:pt>
                <c:pt idx="769">
                  <c:v>-22.682199999999991</c:v>
                </c:pt>
                <c:pt idx="770">
                  <c:v>-22.23700000000003</c:v>
                </c:pt>
                <c:pt idx="771">
                  <c:v>-23.29249999999999</c:v>
                </c:pt>
                <c:pt idx="772">
                  <c:v>-23.019299999999991</c:v>
                </c:pt>
                <c:pt idx="773">
                  <c:v>-22.564800000000009</c:v>
                </c:pt>
                <c:pt idx="774">
                  <c:v>-22.719799999999989</c:v>
                </c:pt>
                <c:pt idx="775">
                  <c:v>-22.5334</c:v>
                </c:pt>
                <c:pt idx="776">
                  <c:v>-22.755800000000001</c:v>
                </c:pt>
                <c:pt idx="777">
                  <c:v>-22.90059999999999</c:v>
                </c:pt>
                <c:pt idx="778">
                  <c:v>-22.524000000000001</c:v>
                </c:pt>
                <c:pt idx="779">
                  <c:v>-22.590700000000009</c:v>
                </c:pt>
                <c:pt idx="780">
                  <c:v>-22.789000000000001</c:v>
                </c:pt>
                <c:pt idx="781">
                  <c:v>-18.071099999998921</c:v>
                </c:pt>
                <c:pt idx="782">
                  <c:v>24.12309999999988</c:v>
                </c:pt>
                <c:pt idx="783">
                  <c:v>19.179799999999918</c:v>
                </c:pt>
                <c:pt idx="784">
                  <c:v>15.71949999999994</c:v>
                </c:pt>
                <c:pt idx="785">
                  <c:v>13.06129999999995</c:v>
                </c:pt>
                <c:pt idx="786">
                  <c:v>11.051699999999959</c:v>
                </c:pt>
                <c:pt idx="787">
                  <c:v>9.3798999999999442</c:v>
                </c:pt>
                <c:pt idx="788">
                  <c:v>7.0595999999999766</c:v>
                </c:pt>
                <c:pt idx="789">
                  <c:v>6.1335999999999871</c:v>
                </c:pt>
                <c:pt idx="790">
                  <c:v>5.4083999999999541</c:v>
                </c:pt>
                <c:pt idx="791">
                  <c:v>6.1251000000005718</c:v>
                </c:pt>
                <c:pt idx="792">
                  <c:v>28.92950000000004</c:v>
                </c:pt>
                <c:pt idx="793">
                  <c:v>30.416899999999959</c:v>
                </c:pt>
                <c:pt idx="794">
                  <c:v>28.579699999999971</c:v>
                </c:pt>
                <c:pt idx="795">
                  <c:v>27.471899999999991</c:v>
                </c:pt>
                <c:pt idx="796">
                  <c:v>26.904299999999981</c:v>
                </c:pt>
                <c:pt idx="797">
                  <c:v>25.981699999999989</c:v>
                </c:pt>
                <c:pt idx="798">
                  <c:v>25.18889999999989</c:v>
                </c:pt>
                <c:pt idx="799">
                  <c:v>16.607499999999039</c:v>
                </c:pt>
                <c:pt idx="800">
                  <c:v>-20.521199999999801</c:v>
                </c:pt>
                <c:pt idx="801">
                  <c:v>-12.09349999999991</c:v>
                </c:pt>
                <c:pt idx="802">
                  <c:v>-8.2480999999999476</c:v>
                </c:pt>
                <c:pt idx="803">
                  <c:v>-5.9586999999999533</c:v>
                </c:pt>
                <c:pt idx="804">
                  <c:v>-4.047099999999979</c:v>
                </c:pt>
                <c:pt idx="805">
                  <c:v>-3.142699999999981</c:v>
                </c:pt>
                <c:pt idx="806">
                  <c:v>0.81460000000072297</c:v>
                </c:pt>
                <c:pt idx="807">
                  <c:v>29.154899999999941</c:v>
                </c:pt>
                <c:pt idx="808">
                  <c:v>26.476899999999969</c:v>
                </c:pt>
                <c:pt idx="809">
                  <c:v>25.417699999999989</c:v>
                </c:pt>
                <c:pt idx="810">
                  <c:v>24.90809999999999</c:v>
                </c:pt>
                <c:pt idx="811">
                  <c:v>24.055399999999921</c:v>
                </c:pt>
                <c:pt idx="812">
                  <c:v>21.07990000000002</c:v>
                </c:pt>
                <c:pt idx="813">
                  <c:v>22.063300000000041</c:v>
                </c:pt>
                <c:pt idx="814">
                  <c:v>23.451899999999959</c:v>
                </c:pt>
                <c:pt idx="815">
                  <c:v>21.999200000000041</c:v>
                </c:pt>
                <c:pt idx="816">
                  <c:v>22.565199999999791</c:v>
                </c:pt>
                <c:pt idx="817">
                  <c:v>10.42809999999918</c:v>
                </c:pt>
                <c:pt idx="818">
                  <c:v>-22.068300000000011</c:v>
                </c:pt>
                <c:pt idx="819">
                  <c:v>-22.394200000000001</c:v>
                </c:pt>
                <c:pt idx="820">
                  <c:v>-22.571400000000001</c:v>
                </c:pt>
                <c:pt idx="821">
                  <c:v>-22.702799999999989</c:v>
                </c:pt>
                <c:pt idx="822">
                  <c:v>-22.14980000000002</c:v>
                </c:pt>
                <c:pt idx="823">
                  <c:v>-22.868099999999998</c:v>
                </c:pt>
                <c:pt idx="824">
                  <c:v>-22.874899999999979</c:v>
                </c:pt>
                <c:pt idx="825">
                  <c:v>-22.244400000000009</c:v>
                </c:pt>
                <c:pt idx="826">
                  <c:v>-22.647500000000001</c:v>
                </c:pt>
                <c:pt idx="827">
                  <c:v>-22.67110000000002</c:v>
                </c:pt>
                <c:pt idx="828">
                  <c:v>-23.303899999999999</c:v>
                </c:pt>
                <c:pt idx="829">
                  <c:v>-23.09</c:v>
                </c:pt>
                <c:pt idx="830">
                  <c:v>-23.144299999999991</c:v>
                </c:pt>
                <c:pt idx="831">
                  <c:v>-22.71050000000001</c:v>
                </c:pt>
                <c:pt idx="832">
                  <c:v>-23.11109999999999</c:v>
                </c:pt>
                <c:pt idx="833">
                  <c:v>-22.719100000000001</c:v>
                </c:pt>
                <c:pt idx="834">
                  <c:v>-22.841699999999999</c:v>
                </c:pt>
                <c:pt idx="835">
                  <c:v>-22.985300000000009</c:v>
                </c:pt>
                <c:pt idx="836">
                  <c:v>-23.087399999999981</c:v>
                </c:pt>
                <c:pt idx="837">
                  <c:v>-22.396400000000011</c:v>
                </c:pt>
                <c:pt idx="838">
                  <c:v>-22.692</c:v>
                </c:pt>
                <c:pt idx="839">
                  <c:v>-22.598100000000009</c:v>
                </c:pt>
                <c:pt idx="840">
                  <c:v>-22.904500000000009</c:v>
                </c:pt>
                <c:pt idx="841">
                  <c:v>-20.343199999999381</c:v>
                </c:pt>
                <c:pt idx="842">
                  <c:v>6.0425000000004356</c:v>
                </c:pt>
                <c:pt idx="843">
                  <c:v>22.8414999999999</c:v>
                </c:pt>
                <c:pt idx="844">
                  <c:v>18.564399999999949</c:v>
                </c:pt>
                <c:pt idx="845">
                  <c:v>16.232699999999941</c:v>
                </c:pt>
                <c:pt idx="846">
                  <c:v>13.81529999999996</c:v>
                </c:pt>
                <c:pt idx="847">
                  <c:v>11.87059999999995</c:v>
                </c:pt>
                <c:pt idx="848">
                  <c:v>9.6808999999999514</c:v>
                </c:pt>
                <c:pt idx="849">
                  <c:v>7.6912999999999876</c:v>
                </c:pt>
                <c:pt idx="850">
                  <c:v>7.0786999999999711</c:v>
                </c:pt>
                <c:pt idx="851">
                  <c:v>5.7716999999999672</c:v>
                </c:pt>
                <c:pt idx="852">
                  <c:v>4.4577999999999944</c:v>
                </c:pt>
                <c:pt idx="853">
                  <c:v>4.2150999999999943</c:v>
                </c:pt>
                <c:pt idx="854">
                  <c:v>4.0809000000000202</c:v>
                </c:pt>
                <c:pt idx="855">
                  <c:v>4.8565999999999923</c:v>
                </c:pt>
                <c:pt idx="856">
                  <c:v>4.5129999999999901</c:v>
                </c:pt>
                <c:pt idx="857">
                  <c:v>3.9724999999999659</c:v>
                </c:pt>
                <c:pt idx="858">
                  <c:v>2.5959000000000012</c:v>
                </c:pt>
                <c:pt idx="859">
                  <c:v>2.636099999999999</c:v>
                </c:pt>
                <c:pt idx="860">
                  <c:v>0.10459999999943249</c:v>
                </c:pt>
                <c:pt idx="861">
                  <c:v>-22.39350000000001</c:v>
                </c:pt>
                <c:pt idx="862">
                  <c:v>-22.62769999999999</c:v>
                </c:pt>
                <c:pt idx="863">
                  <c:v>-22.286100000000001</c:v>
                </c:pt>
                <c:pt idx="864">
                  <c:v>-22.506700000000009</c:v>
                </c:pt>
                <c:pt idx="865">
                  <c:v>-22.766100000000002</c:v>
                </c:pt>
                <c:pt idx="866">
                  <c:v>-22.605599999999999</c:v>
                </c:pt>
                <c:pt idx="867">
                  <c:v>-22.520499999999998</c:v>
                </c:pt>
                <c:pt idx="868">
                  <c:v>-22.456099999999999</c:v>
                </c:pt>
                <c:pt idx="869">
                  <c:v>-22.700200000000009</c:v>
                </c:pt>
                <c:pt idx="870">
                  <c:v>-23.160299999999989</c:v>
                </c:pt>
                <c:pt idx="871">
                  <c:v>-22.9</c:v>
                </c:pt>
                <c:pt idx="872">
                  <c:v>-23.007900000000049</c:v>
                </c:pt>
                <c:pt idx="873">
                  <c:v>-19.02659999999867</c:v>
                </c:pt>
                <c:pt idx="874">
                  <c:v>34.74850000000027</c:v>
                </c:pt>
                <c:pt idx="875">
                  <c:v>44.065199999999692</c:v>
                </c:pt>
                <c:pt idx="876">
                  <c:v>26.596999999998779</c:v>
                </c:pt>
                <c:pt idx="877">
                  <c:v>-21.860700000000019</c:v>
                </c:pt>
                <c:pt idx="878">
                  <c:v>-22.686399999999999</c:v>
                </c:pt>
                <c:pt idx="879">
                  <c:v>-22.6982</c:v>
                </c:pt>
                <c:pt idx="880">
                  <c:v>-22.762599999999999</c:v>
                </c:pt>
                <c:pt idx="881">
                  <c:v>-22.697700000000001</c:v>
                </c:pt>
                <c:pt idx="882">
                  <c:v>-22.82889999999999</c:v>
                </c:pt>
                <c:pt idx="883">
                  <c:v>-22.4224</c:v>
                </c:pt>
                <c:pt idx="884">
                  <c:v>-22.502600000000001</c:v>
                </c:pt>
                <c:pt idx="885">
                  <c:v>-22.558900000000001</c:v>
                </c:pt>
                <c:pt idx="886">
                  <c:v>-22.708600000000001</c:v>
                </c:pt>
                <c:pt idx="887">
                  <c:v>-22.8492</c:v>
                </c:pt>
                <c:pt idx="888">
                  <c:v>-22.841999999999999</c:v>
                </c:pt>
                <c:pt idx="889">
                  <c:v>-18.94359999999913</c:v>
                </c:pt>
                <c:pt idx="890">
                  <c:v>18.813600000000779</c:v>
                </c:pt>
                <c:pt idx="891">
                  <c:v>47.537199999999572</c:v>
                </c:pt>
                <c:pt idx="892">
                  <c:v>25.302099999998791</c:v>
                </c:pt>
                <c:pt idx="893">
                  <c:v>-22.395600000000002</c:v>
                </c:pt>
                <c:pt idx="894">
                  <c:v>-22.468499999999999</c:v>
                </c:pt>
                <c:pt idx="895">
                  <c:v>-22.509799999999998</c:v>
                </c:pt>
                <c:pt idx="896">
                  <c:v>-22.514500000000002</c:v>
                </c:pt>
                <c:pt idx="897">
                  <c:v>-22.488800000000001</c:v>
                </c:pt>
                <c:pt idx="898">
                  <c:v>-17.758899999998931</c:v>
                </c:pt>
                <c:pt idx="899">
                  <c:v>25.192300000000149</c:v>
                </c:pt>
                <c:pt idx="900">
                  <c:v>31.73670000000017</c:v>
                </c:pt>
                <c:pt idx="901">
                  <c:v>38.38079999999993</c:v>
                </c:pt>
                <c:pt idx="902">
                  <c:v>35.421699999999959</c:v>
                </c:pt>
                <c:pt idx="903">
                  <c:v>33.703999999999951</c:v>
                </c:pt>
                <c:pt idx="904">
                  <c:v>31.30029999999989</c:v>
                </c:pt>
                <c:pt idx="905">
                  <c:v>23.645799999999269</c:v>
                </c:pt>
                <c:pt idx="906">
                  <c:v>-4.717499999999915</c:v>
                </c:pt>
                <c:pt idx="907">
                  <c:v>-1.20549999999997</c:v>
                </c:pt>
                <c:pt idx="908">
                  <c:v>8.7500000000022837E-2</c:v>
                </c:pt>
                <c:pt idx="909">
                  <c:v>1.070500000000018</c:v>
                </c:pt>
                <c:pt idx="910">
                  <c:v>1.7611999999999961</c:v>
                </c:pt>
                <c:pt idx="911">
                  <c:v>1.603999999999997</c:v>
                </c:pt>
                <c:pt idx="912">
                  <c:v>-0.93600000000054684</c:v>
                </c:pt>
                <c:pt idx="913">
                  <c:v>-22.593499999999999</c:v>
                </c:pt>
                <c:pt idx="914">
                  <c:v>-19.358399999999239</c:v>
                </c:pt>
                <c:pt idx="915">
                  <c:v>10.478699999999931</c:v>
                </c:pt>
                <c:pt idx="916">
                  <c:v>7.6869999999999612</c:v>
                </c:pt>
                <c:pt idx="917">
                  <c:v>6.1685000000000034</c:v>
                </c:pt>
                <c:pt idx="918">
                  <c:v>6.1793999999999789</c:v>
                </c:pt>
                <c:pt idx="919">
                  <c:v>5.2883999999999869</c:v>
                </c:pt>
                <c:pt idx="920">
                  <c:v>4.5931999999999604</c:v>
                </c:pt>
                <c:pt idx="921">
                  <c:v>2.9848999999999961</c:v>
                </c:pt>
                <c:pt idx="922">
                  <c:v>2.872100000000009</c:v>
                </c:pt>
                <c:pt idx="923">
                  <c:v>6.1605000000006633</c:v>
                </c:pt>
                <c:pt idx="924">
                  <c:v>31.850999999999871</c:v>
                </c:pt>
                <c:pt idx="925">
                  <c:v>23.36459999999925</c:v>
                </c:pt>
                <c:pt idx="926">
                  <c:v>-6.1554999999999547</c:v>
                </c:pt>
                <c:pt idx="927">
                  <c:v>-4.146599999999955</c:v>
                </c:pt>
                <c:pt idx="928">
                  <c:v>-2.3376999999999879</c:v>
                </c:pt>
                <c:pt idx="929">
                  <c:v>-1.781499999999977</c:v>
                </c:pt>
                <c:pt idx="930">
                  <c:v>-0.7649999999999807</c:v>
                </c:pt>
                <c:pt idx="931">
                  <c:v>3.1377000000007129</c:v>
                </c:pt>
                <c:pt idx="932">
                  <c:v>30.335599999999761</c:v>
                </c:pt>
                <c:pt idx="933">
                  <c:v>17.96409999999932</c:v>
                </c:pt>
                <c:pt idx="934">
                  <c:v>-8.6681999999999189</c:v>
                </c:pt>
                <c:pt idx="935">
                  <c:v>-5.1982999999999437</c:v>
                </c:pt>
                <c:pt idx="936">
                  <c:v>-2.8387999999999751</c:v>
                </c:pt>
                <c:pt idx="937">
                  <c:v>-1.6198999999999519</c:v>
                </c:pt>
                <c:pt idx="938">
                  <c:v>0.25039999999999729</c:v>
                </c:pt>
                <c:pt idx="939">
                  <c:v>0.1626000000000038</c:v>
                </c:pt>
                <c:pt idx="940">
                  <c:v>0.28079999999999289</c:v>
                </c:pt>
                <c:pt idx="941">
                  <c:v>0</c:v>
                </c:pt>
                <c:pt idx="942">
                  <c:v>1.060000000000241E-2</c:v>
                </c:pt>
                <c:pt idx="943">
                  <c:v>0.10700000000000021</c:v>
                </c:pt>
                <c:pt idx="944">
                  <c:v>0.24750000000002989</c:v>
                </c:pt>
                <c:pt idx="945">
                  <c:v>1.398099999999993</c:v>
                </c:pt>
                <c:pt idx="946">
                  <c:v>1.123900000000005</c:v>
                </c:pt>
                <c:pt idx="947">
                  <c:v>1.2667999999999879</c:v>
                </c:pt>
                <c:pt idx="948">
                  <c:v>1.837800000000241</c:v>
                </c:pt>
                <c:pt idx="949">
                  <c:v>13.08180000000039</c:v>
                </c:pt>
                <c:pt idx="950">
                  <c:v>28.32819999999996</c:v>
                </c:pt>
                <c:pt idx="951">
                  <c:v>26.52199999999997</c:v>
                </c:pt>
                <c:pt idx="952">
                  <c:v>25.413399999999999</c:v>
                </c:pt>
                <c:pt idx="953">
                  <c:v>25.48589999999998</c:v>
                </c:pt>
                <c:pt idx="954">
                  <c:v>24.761199999999992</c:v>
                </c:pt>
                <c:pt idx="955">
                  <c:v>24.095099999999949</c:v>
                </c:pt>
                <c:pt idx="956">
                  <c:v>17.744699999999021</c:v>
                </c:pt>
                <c:pt idx="957">
                  <c:v>-21.157100000000032</c:v>
                </c:pt>
                <c:pt idx="958">
                  <c:v>-22.293900000000001</c:v>
                </c:pt>
                <c:pt idx="959">
                  <c:v>-22.18279999999999</c:v>
                </c:pt>
                <c:pt idx="960">
                  <c:v>-21.886200000000031</c:v>
                </c:pt>
                <c:pt idx="961">
                  <c:v>-22.94769999999998</c:v>
                </c:pt>
                <c:pt idx="962">
                  <c:v>-22.188300000000019</c:v>
                </c:pt>
                <c:pt idx="963">
                  <c:v>-22.776399999999981</c:v>
                </c:pt>
                <c:pt idx="964">
                  <c:v>-22.324100000000008</c:v>
                </c:pt>
                <c:pt idx="965">
                  <c:v>-22.5901</c:v>
                </c:pt>
                <c:pt idx="966">
                  <c:v>-21.804399999999831</c:v>
                </c:pt>
                <c:pt idx="967">
                  <c:v>-9.1417999999986392</c:v>
                </c:pt>
                <c:pt idx="968">
                  <c:v>43.662399999999757</c:v>
                </c:pt>
                <c:pt idx="969">
                  <c:v>33.491199999999921</c:v>
                </c:pt>
                <c:pt idx="970">
                  <c:v>29.993199999999948</c:v>
                </c:pt>
                <c:pt idx="971">
                  <c:v>27.83869999999995</c:v>
                </c:pt>
                <c:pt idx="972">
                  <c:v>25.81359999999999</c:v>
                </c:pt>
                <c:pt idx="973">
                  <c:v>25.451499999999989</c:v>
                </c:pt>
                <c:pt idx="974">
                  <c:v>24.842099999999991</c:v>
                </c:pt>
                <c:pt idx="975">
                  <c:v>24.294499999999989</c:v>
                </c:pt>
                <c:pt idx="976">
                  <c:v>23.84889999999999</c:v>
                </c:pt>
                <c:pt idx="977">
                  <c:v>23.324499999999979</c:v>
                </c:pt>
                <c:pt idx="978">
                  <c:v>22.176499999999979</c:v>
                </c:pt>
                <c:pt idx="979">
                  <c:v>21.325699999999969</c:v>
                </c:pt>
                <c:pt idx="980">
                  <c:v>20.13959999999997</c:v>
                </c:pt>
                <c:pt idx="981">
                  <c:v>18.47879999999989</c:v>
                </c:pt>
                <c:pt idx="982">
                  <c:v>12.12809999999955</c:v>
                </c:pt>
                <c:pt idx="983">
                  <c:v>-7.5679000000004564</c:v>
                </c:pt>
                <c:pt idx="984">
                  <c:v>-25.601099999999999</c:v>
                </c:pt>
                <c:pt idx="985">
                  <c:v>-25.668199999999999</c:v>
                </c:pt>
                <c:pt idx="986">
                  <c:v>-25.700199999999999</c:v>
                </c:pt>
                <c:pt idx="987">
                  <c:v>-25.726800000000001</c:v>
                </c:pt>
                <c:pt idx="988">
                  <c:v>-25.712399999999999</c:v>
                </c:pt>
                <c:pt idx="989">
                  <c:v>-25.773900000000001</c:v>
                </c:pt>
                <c:pt idx="990">
                  <c:v>-25.8901</c:v>
                </c:pt>
                <c:pt idx="991">
                  <c:v>-25.884699999999999</c:v>
                </c:pt>
                <c:pt idx="992">
                  <c:v>-25.831399999999999</c:v>
                </c:pt>
                <c:pt idx="993">
                  <c:v>-25.865500000000001</c:v>
                </c:pt>
                <c:pt idx="994">
                  <c:v>-25.903199999999998</c:v>
                </c:pt>
                <c:pt idx="995">
                  <c:v>-25.948799999999999</c:v>
                </c:pt>
                <c:pt idx="996">
                  <c:v>-25.860399999999998</c:v>
                </c:pt>
                <c:pt idx="997">
                  <c:v>-25.892299999999999</c:v>
                </c:pt>
                <c:pt idx="998">
                  <c:v>-25.9009</c:v>
                </c:pt>
                <c:pt idx="999">
                  <c:v>-25.879100000000001</c:v>
                </c:pt>
                <c:pt idx="1000">
                  <c:v>-25.929600000000001</c:v>
                </c:pt>
                <c:pt idx="1001">
                  <c:v>-25.893899999999999</c:v>
                </c:pt>
                <c:pt idx="1002">
                  <c:v>-25.933299999999999</c:v>
                </c:pt>
                <c:pt idx="1003">
                  <c:v>-25.968699999999998</c:v>
                </c:pt>
                <c:pt idx="1004">
                  <c:v>-25.937799999999999</c:v>
                </c:pt>
                <c:pt idx="1005">
                  <c:v>-25.929200000000002</c:v>
                </c:pt>
                <c:pt idx="1006">
                  <c:v>-25.957599999999999</c:v>
                </c:pt>
                <c:pt idx="1007">
                  <c:v>-26.031300000000002</c:v>
                </c:pt>
                <c:pt idx="1008">
                  <c:v>-25.994299999999999</c:v>
                </c:pt>
                <c:pt idx="1009">
                  <c:v>-25.959599999999998</c:v>
                </c:pt>
                <c:pt idx="1010">
                  <c:v>-25.951699999999999</c:v>
                </c:pt>
                <c:pt idx="1011">
                  <c:v>-25.994299999999999</c:v>
                </c:pt>
                <c:pt idx="1012">
                  <c:v>-25.996700000000001</c:v>
                </c:pt>
                <c:pt idx="1013">
                  <c:v>-25.994900000000001</c:v>
                </c:pt>
                <c:pt idx="1014">
                  <c:v>-26.003799999999998</c:v>
                </c:pt>
                <c:pt idx="1015">
                  <c:v>-26.007200000000001</c:v>
                </c:pt>
                <c:pt idx="1016">
                  <c:v>-25.974599999999999</c:v>
                </c:pt>
                <c:pt idx="1017">
                  <c:v>-25.9863</c:v>
                </c:pt>
                <c:pt idx="1018">
                  <c:v>-25.9664</c:v>
                </c:pt>
                <c:pt idx="1019">
                  <c:v>-26.0015</c:v>
                </c:pt>
                <c:pt idx="1020">
                  <c:v>-25.60210000000032</c:v>
                </c:pt>
                <c:pt idx="1021">
                  <c:v>-22.365100000000009</c:v>
                </c:pt>
                <c:pt idx="1022">
                  <c:v>-22.302099999999999</c:v>
                </c:pt>
                <c:pt idx="1023">
                  <c:v>-22.283400000000011</c:v>
                </c:pt>
                <c:pt idx="1024">
                  <c:v>-21.786500000000359</c:v>
                </c:pt>
                <c:pt idx="1025">
                  <c:v>-13.48690000000426</c:v>
                </c:pt>
                <c:pt idx="1026">
                  <c:v>28.27150000000038</c:v>
                </c:pt>
                <c:pt idx="1027">
                  <c:v>20.042800000004071</c:v>
                </c:pt>
                <c:pt idx="1028">
                  <c:v>-20.460799999999839</c:v>
                </c:pt>
                <c:pt idx="1029">
                  <c:v>-17.43540000000424</c:v>
                </c:pt>
                <c:pt idx="1030">
                  <c:v>19.841500000004249</c:v>
                </c:pt>
                <c:pt idx="1031">
                  <c:v>-19.158600000002821</c:v>
                </c:pt>
                <c:pt idx="1032">
                  <c:v>5.5574000000028736</c:v>
                </c:pt>
                <c:pt idx="1033">
                  <c:v>-18.252100000004219</c:v>
                </c:pt>
                <c:pt idx="1034">
                  <c:v>23.370500000000089</c:v>
                </c:pt>
                <c:pt idx="1035">
                  <c:v>22.128100000000309</c:v>
                </c:pt>
                <c:pt idx="1036">
                  <c:v>18.940300000000128</c:v>
                </c:pt>
                <c:pt idx="1037">
                  <c:v>17.423600000000182</c:v>
                </c:pt>
                <c:pt idx="1038">
                  <c:v>15.45770000000018</c:v>
                </c:pt>
                <c:pt idx="1039">
                  <c:v>13.50430000000015</c:v>
                </c:pt>
                <c:pt idx="1040">
                  <c:v>11.7632000000002</c:v>
                </c:pt>
                <c:pt idx="1041">
                  <c:v>9.6970000000000542</c:v>
                </c:pt>
                <c:pt idx="1042">
                  <c:v>9.0621000000000773</c:v>
                </c:pt>
                <c:pt idx="1043">
                  <c:v>8.2242000000000584</c:v>
                </c:pt>
                <c:pt idx="1044">
                  <c:v>7.5723000000000624</c:v>
                </c:pt>
                <c:pt idx="1045">
                  <c:v>7.2550999999997261</c:v>
                </c:pt>
                <c:pt idx="1046">
                  <c:v>12.878999999997349</c:v>
                </c:pt>
                <c:pt idx="1047">
                  <c:v>38.710000000000363</c:v>
                </c:pt>
                <c:pt idx="1048">
                  <c:v>34.993000000000151</c:v>
                </c:pt>
                <c:pt idx="1049">
                  <c:v>33.390000000000128</c:v>
                </c:pt>
                <c:pt idx="1050">
                  <c:v>31.974400000000099</c:v>
                </c:pt>
                <c:pt idx="1051">
                  <c:v>30.80320000000016</c:v>
                </c:pt>
                <c:pt idx="1052">
                  <c:v>29.218499999999999</c:v>
                </c:pt>
                <c:pt idx="1053">
                  <c:v>29.117200000000071</c:v>
                </c:pt>
                <c:pt idx="1054">
                  <c:v>28.325200000000081</c:v>
                </c:pt>
                <c:pt idx="1055">
                  <c:v>27.581399999999999</c:v>
                </c:pt>
                <c:pt idx="1056">
                  <c:v>27.525100000000059</c:v>
                </c:pt>
                <c:pt idx="1057">
                  <c:v>26.67980000000021</c:v>
                </c:pt>
                <c:pt idx="1058">
                  <c:v>20.19530000000405</c:v>
                </c:pt>
                <c:pt idx="1059">
                  <c:v>-19.712300000000191</c:v>
                </c:pt>
                <c:pt idx="1060">
                  <c:v>-17.098000000000638</c:v>
                </c:pt>
                <c:pt idx="1061">
                  <c:v>-10.282900000000399</c:v>
                </c:pt>
                <c:pt idx="1062">
                  <c:v>-6.2286000000001343</c:v>
                </c:pt>
                <c:pt idx="1063">
                  <c:v>-5.4878999999994669</c:v>
                </c:pt>
                <c:pt idx="1064">
                  <c:v>-11.92059999999895</c:v>
                </c:pt>
                <c:pt idx="1065">
                  <c:v>-22.37309999999998</c:v>
                </c:pt>
                <c:pt idx="1066">
                  <c:v>-22.05780000000042</c:v>
                </c:pt>
                <c:pt idx="1067">
                  <c:v>-15.1636000000025</c:v>
                </c:pt>
                <c:pt idx="1068">
                  <c:v>7.568400000001855</c:v>
                </c:pt>
                <c:pt idx="1069">
                  <c:v>-8.9465000000016754</c:v>
                </c:pt>
                <c:pt idx="1070">
                  <c:v>7.4338000000001756</c:v>
                </c:pt>
                <c:pt idx="1071">
                  <c:v>3.5205000000019782</c:v>
                </c:pt>
                <c:pt idx="1072">
                  <c:v>-16.681299999999421</c:v>
                </c:pt>
                <c:pt idx="1073">
                  <c:v>-22.335100000000029</c:v>
                </c:pt>
                <c:pt idx="1074">
                  <c:v>-22.126699999999961</c:v>
                </c:pt>
                <c:pt idx="1075">
                  <c:v>-22.498100000000012</c:v>
                </c:pt>
                <c:pt idx="1076">
                  <c:v>-18.40240000000362</c:v>
                </c:pt>
                <c:pt idx="1077">
                  <c:v>17.10720000000028</c:v>
                </c:pt>
                <c:pt idx="1078">
                  <c:v>15.564199999998889</c:v>
                </c:pt>
                <c:pt idx="1079">
                  <c:v>27.152699999999431</c:v>
                </c:pt>
                <c:pt idx="1080">
                  <c:v>32.331800000000399</c:v>
                </c:pt>
                <c:pt idx="1081">
                  <c:v>25.526800000002559</c:v>
                </c:pt>
                <c:pt idx="1082">
                  <c:v>3.0000000001618732E-3</c:v>
                </c:pt>
                <c:pt idx="1083">
                  <c:v>-1.463200000000124</c:v>
                </c:pt>
                <c:pt idx="1084">
                  <c:v>-0.22850000000001139</c:v>
                </c:pt>
                <c:pt idx="1085">
                  <c:v>-8.8000000000025475E-2</c:v>
                </c:pt>
                <c:pt idx="1086">
                  <c:v>0.2105999999999576</c:v>
                </c:pt>
                <c:pt idx="1087">
                  <c:v>0.56700000000005735</c:v>
                </c:pt>
                <c:pt idx="1088">
                  <c:v>0</c:v>
                </c:pt>
                <c:pt idx="1089">
                  <c:v>7.0599999999935784E-2</c:v>
                </c:pt>
                <c:pt idx="1090">
                  <c:v>0.68740000000001689</c:v>
                </c:pt>
                <c:pt idx="1091">
                  <c:v>0.50470000000001392</c:v>
                </c:pt>
                <c:pt idx="1092">
                  <c:v>0.44139999999993229</c:v>
                </c:pt>
                <c:pt idx="1093">
                  <c:v>1.0218000000000811</c:v>
                </c:pt>
                <c:pt idx="1094">
                  <c:v>1.1051999999991939</c:v>
                </c:pt>
                <c:pt idx="1095">
                  <c:v>11.05309999999821</c:v>
                </c:pt>
                <c:pt idx="1096">
                  <c:v>28.65050000000014</c:v>
                </c:pt>
                <c:pt idx="1097">
                  <c:v>25.71400000000143</c:v>
                </c:pt>
                <c:pt idx="1098">
                  <c:v>9.3064000000020464</c:v>
                </c:pt>
                <c:pt idx="1099">
                  <c:v>-10.488500000000419</c:v>
                </c:pt>
                <c:pt idx="1100">
                  <c:v>-6.2184000000001154</c:v>
                </c:pt>
                <c:pt idx="1101">
                  <c:v>-4.9387000000001358</c:v>
                </c:pt>
                <c:pt idx="1102">
                  <c:v>-3.488900000000096</c:v>
                </c:pt>
                <c:pt idx="1103">
                  <c:v>-2.458600000000069</c:v>
                </c:pt>
                <c:pt idx="1104">
                  <c:v>-1.647300000000121</c:v>
                </c:pt>
                <c:pt idx="1105">
                  <c:v>2.5883999999972338</c:v>
                </c:pt>
                <c:pt idx="1106">
                  <c:v>29.2976000000006</c:v>
                </c:pt>
                <c:pt idx="1107">
                  <c:v>19.939700000003079</c:v>
                </c:pt>
                <c:pt idx="1108">
                  <c:v>-10.23750000000028</c:v>
                </c:pt>
                <c:pt idx="1109">
                  <c:v>-7.1820000000002544</c:v>
                </c:pt>
                <c:pt idx="1110">
                  <c:v>-4.5338000000001246</c:v>
                </c:pt>
                <c:pt idx="1111">
                  <c:v>-3.030600000000244</c:v>
                </c:pt>
                <c:pt idx="1112">
                  <c:v>-0.61699999999999822</c:v>
                </c:pt>
                <c:pt idx="1113">
                  <c:v>-0.60790000000002464</c:v>
                </c:pt>
                <c:pt idx="1114">
                  <c:v>-0.35340000000000971</c:v>
                </c:pt>
                <c:pt idx="1115">
                  <c:v>2.685599999997323</c:v>
                </c:pt>
                <c:pt idx="1116">
                  <c:v>25.985300000002901</c:v>
                </c:pt>
                <c:pt idx="1117">
                  <c:v>-3.0929999999996869</c:v>
                </c:pt>
                <c:pt idx="1118">
                  <c:v>-5.1033000000009876</c:v>
                </c:pt>
                <c:pt idx="1119">
                  <c:v>6.9544999999979211</c:v>
                </c:pt>
                <c:pt idx="1120">
                  <c:v>27.348400000000169</c:v>
                </c:pt>
                <c:pt idx="1121">
                  <c:v>25.60150000000008</c:v>
                </c:pt>
                <c:pt idx="1122">
                  <c:v>24.797600000000031</c:v>
                </c:pt>
                <c:pt idx="1123">
                  <c:v>24.408300000000072</c:v>
                </c:pt>
                <c:pt idx="1124">
                  <c:v>23.6907</c:v>
                </c:pt>
                <c:pt idx="1125">
                  <c:v>23.64430000000004</c:v>
                </c:pt>
                <c:pt idx="1126">
                  <c:v>23.233300000000021</c:v>
                </c:pt>
                <c:pt idx="1127">
                  <c:v>23.053500000000021</c:v>
                </c:pt>
                <c:pt idx="1128">
                  <c:v>22.829300000000039</c:v>
                </c:pt>
                <c:pt idx="1129">
                  <c:v>22.397900000000071</c:v>
                </c:pt>
                <c:pt idx="1130">
                  <c:v>21.760699999999979</c:v>
                </c:pt>
                <c:pt idx="1131">
                  <c:v>21.994100000000032</c:v>
                </c:pt>
                <c:pt idx="1132">
                  <c:v>21.67130000000002</c:v>
                </c:pt>
                <c:pt idx="1133">
                  <c:v>18.520000000002721</c:v>
                </c:pt>
                <c:pt idx="1134">
                  <c:v>-9.7408999999987866</c:v>
                </c:pt>
                <c:pt idx="1135">
                  <c:v>-21.190100000000491</c:v>
                </c:pt>
                <c:pt idx="1136">
                  <c:v>-15.869400000000359</c:v>
                </c:pt>
                <c:pt idx="1137">
                  <c:v>-12.0613000000002</c:v>
                </c:pt>
                <c:pt idx="1138">
                  <c:v>-9.7441000000002997</c:v>
                </c:pt>
                <c:pt idx="1139">
                  <c:v>-6.5963000000001539</c:v>
                </c:pt>
                <c:pt idx="1140">
                  <c:v>-4.8984000000001551</c:v>
                </c:pt>
                <c:pt idx="1141">
                  <c:v>-5.2598999999982752</c:v>
                </c:pt>
                <c:pt idx="1142">
                  <c:v>-22.672299999999691</c:v>
                </c:pt>
                <c:pt idx="1143">
                  <c:v>-19.45530000000571</c:v>
                </c:pt>
                <c:pt idx="1144">
                  <c:v>36.155300000000821</c:v>
                </c:pt>
                <c:pt idx="1145">
                  <c:v>27.60170000000036</c:v>
                </c:pt>
                <c:pt idx="1146">
                  <c:v>23.955200000000101</c:v>
                </c:pt>
                <c:pt idx="1147">
                  <c:v>22.31010000000062</c:v>
                </c:pt>
                <c:pt idx="1148">
                  <c:v>13.00500000000287</c:v>
                </c:pt>
                <c:pt idx="1149">
                  <c:v>-14.779100000000509</c:v>
                </c:pt>
                <c:pt idx="1150">
                  <c:v>-9.4175000000002438</c:v>
                </c:pt>
                <c:pt idx="1151">
                  <c:v>-8.5195999999986185</c:v>
                </c:pt>
                <c:pt idx="1152">
                  <c:v>-22.178100000000011</c:v>
                </c:pt>
                <c:pt idx="1153">
                  <c:v>-19.752600000002129</c:v>
                </c:pt>
                <c:pt idx="1154">
                  <c:v>-0.6129999999982092</c:v>
                </c:pt>
                <c:pt idx="1155">
                  <c:v>-18.70829999999966</c:v>
                </c:pt>
                <c:pt idx="1156">
                  <c:v>-19.081200000002731</c:v>
                </c:pt>
                <c:pt idx="1157">
                  <c:v>7.4428000000003989</c:v>
                </c:pt>
                <c:pt idx="1158">
                  <c:v>2.2665000000011211</c:v>
                </c:pt>
                <c:pt idx="1159">
                  <c:v>-7.4815000000012244</c:v>
                </c:pt>
                <c:pt idx="1160">
                  <c:v>3.1553000000013309</c:v>
                </c:pt>
                <c:pt idx="1161">
                  <c:v>-8.5180000000013649</c:v>
                </c:pt>
                <c:pt idx="1162">
                  <c:v>4.8118000000001553</c:v>
                </c:pt>
                <c:pt idx="1163">
                  <c:v>3.1862000000000852</c:v>
                </c:pt>
                <c:pt idx="1164">
                  <c:v>2.2762000000000602</c:v>
                </c:pt>
                <c:pt idx="1165">
                  <c:v>1.6058000000000709</c:v>
                </c:pt>
                <c:pt idx="1166">
                  <c:v>0.865700000000033</c:v>
                </c:pt>
                <c:pt idx="1167">
                  <c:v>0.51360000000002315</c:v>
                </c:pt>
                <c:pt idx="1168">
                  <c:v>0.25650000000002587</c:v>
                </c:pt>
                <c:pt idx="1169">
                  <c:v>5.4299999999950617E-2</c:v>
                </c:pt>
                <c:pt idx="1170">
                  <c:v>0.51330000000002707</c:v>
                </c:pt>
                <c:pt idx="1171">
                  <c:v>-0.4500999999993669</c:v>
                </c:pt>
                <c:pt idx="1172">
                  <c:v>-8.2083999999986421</c:v>
                </c:pt>
                <c:pt idx="1173">
                  <c:v>-21.659499999999991</c:v>
                </c:pt>
                <c:pt idx="1174">
                  <c:v>-21.766199999999991</c:v>
                </c:pt>
                <c:pt idx="1175">
                  <c:v>-21.880299999999998</c:v>
                </c:pt>
                <c:pt idx="1176">
                  <c:v>-21.9162</c:v>
                </c:pt>
                <c:pt idx="1177">
                  <c:v>-21.8888</c:v>
                </c:pt>
                <c:pt idx="1178">
                  <c:v>-21.87469999999999</c:v>
                </c:pt>
                <c:pt idx="1179">
                  <c:v>-21.928100000000001</c:v>
                </c:pt>
                <c:pt idx="1180">
                  <c:v>-21.956199999999988</c:v>
                </c:pt>
                <c:pt idx="1181">
                  <c:v>-22.029600000000009</c:v>
                </c:pt>
                <c:pt idx="1182">
                  <c:v>-21.948</c:v>
                </c:pt>
                <c:pt idx="1183">
                  <c:v>-21.971600000000009</c:v>
                </c:pt>
                <c:pt idx="1184">
                  <c:v>-21.942699999999999</c:v>
                </c:pt>
                <c:pt idx="1185">
                  <c:v>-21.958500000000001</c:v>
                </c:pt>
                <c:pt idx="1186">
                  <c:v>-21.986499999999982</c:v>
                </c:pt>
                <c:pt idx="1187">
                  <c:v>-22.182600000000011</c:v>
                </c:pt>
                <c:pt idx="1188">
                  <c:v>-22.044</c:v>
                </c:pt>
                <c:pt idx="1189">
                  <c:v>-22.043099999999999</c:v>
                </c:pt>
                <c:pt idx="1190">
                  <c:v>-22.029600000000009</c:v>
                </c:pt>
                <c:pt idx="1191">
                  <c:v>-21.982700000000001</c:v>
                </c:pt>
                <c:pt idx="1192">
                  <c:v>-22.00579999999999</c:v>
                </c:pt>
                <c:pt idx="1193">
                  <c:v>-22.105399999999971</c:v>
                </c:pt>
                <c:pt idx="1194">
                  <c:v>-22.381799999999991</c:v>
                </c:pt>
                <c:pt idx="1195">
                  <c:v>-22.509699999999981</c:v>
                </c:pt>
                <c:pt idx="1196">
                  <c:v>-22.713699999999989</c:v>
                </c:pt>
                <c:pt idx="1197">
                  <c:v>-22.789000000000009</c:v>
                </c:pt>
                <c:pt idx="1198">
                  <c:v>-22.77239999999999</c:v>
                </c:pt>
                <c:pt idx="1199">
                  <c:v>-22.860600000000009</c:v>
                </c:pt>
                <c:pt idx="1200">
                  <c:v>-22.816400000000002</c:v>
                </c:pt>
                <c:pt idx="1201">
                  <c:v>-22.855599999999999</c:v>
                </c:pt>
                <c:pt idx="1202">
                  <c:v>-22.7437000000001</c:v>
                </c:pt>
                <c:pt idx="1203">
                  <c:v>-21.5527000000002</c:v>
                </c:pt>
                <c:pt idx="1204">
                  <c:v>-19.704099999999912</c:v>
                </c:pt>
                <c:pt idx="1205">
                  <c:v>-20.804599999999802</c:v>
                </c:pt>
                <c:pt idx="1206">
                  <c:v>-22.771299999999989</c:v>
                </c:pt>
                <c:pt idx="1207">
                  <c:v>-22.852799999999991</c:v>
                </c:pt>
                <c:pt idx="1208">
                  <c:v>-22.917200000000001</c:v>
                </c:pt>
                <c:pt idx="1209">
                  <c:v>-22.9436</c:v>
                </c:pt>
                <c:pt idx="1210">
                  <c:v>-22.921399999999998</c:v>
                </c:pt>
                <c:pt idx="1211">
                  <c:v>-22.919599999999999</c:v>
                </c:pt>
                <c:pt idx="1212">
                  <c:v>-22.9544</c:v>
                </c:pt>
                <c:pt idx="1213">
                  <c:v>-22.984199999999991</c:v>
                </c:pt>
                <c:pt idx="1214">
                  <c:v>-23.056100000000001</c:v>
                </c:pt>
                <c:pt idx="1215">
                  <c:v>-23.046399999999991</c:v>
                </c:pt>
                <c:pt idx="1216">
                  <c:v>-23.098500000000008</c:v>
                </c:pt>
                <c:pt idx="1217">
                  <c:v>-22.963000000000001</c:v>
                </c:pt>
                <c:pt idx="1218">
                  <c:v>-22.920999999999999</c:v>
                </c:pt>
                <c:pt idx="1219">
                  <c:v>-22.9528</c:v>
                </c:pt>
                <c:pt idx="1220">
                  <c:v>-22.992699999999999</c:v>
                </c:pt>
                <c:pt idx="1221">
                  <c:v>-22.966799999999999</c:v>
                </c:pt>
                <c:pt idx="1222">
                  <c:v>-22.993000000000009</c:v>
                </c:pt>
                <c:pt idx="1223">
                  <c:v>-22.927799999999991</c:v>
                </c:pt>
                <c:pt idx="1224">
                  <c:v>-22.999099999999991</c:v>
                </c:pt>
                <c:pt idx="1225">
                  <c:v>-23.090399999999999</c:v>
                </c:pt>
                <c:pt idx="1226">
                  <c:v>-23.089000000000009</c:v>
                </c:pt>
                <c:pt idx="1227">
                  <c:v>-23.048300000000001</c:v>
                </c:pt>
                <c:pt idx="1228">
                  <c:v>-23.095299999999991</c:v>
                </c:pt>
                <c:pt idx="1229">
                  <c:v>-23.172699999999999</c:v>
                </c:pt>
                <c:pt idx="1230">
                  <c:v>-23.193000000000001</c:v>
                </c:pt>
                <c:pt idx="1231">
                  <c:v>-23.156099999999999</c:v>
                </c:pt>
                <c:pt idx="1232">
                  <c:v>-23.157299999999989</c:v>
                </c:pt>
                <c:pt idx="1233">
                  <c:v>-23.224700000000009</c:v>
                </c:pt>
                <c:pt idx="1234">
                  <c:v>-23.067600000000009</c:v>
                </c:pt>
                <c:pt idx="1235">
                  <c:v>-22.977799999999998</c:v>
                </c:pt>
                <c:pt idx="1236">
                  <c:v>-23.014800000000001</c:v>
                </c:pt>
                <c:pt idx="1237">
                  <c:v>-23.046199999999999</c:v>
                </c:pt>
                <c:pt idx="1238">
                  <c:v>-23.102900000000002</c:v>
                </c:pt>
                <c:pt idx="1239">
                  <c:v>-23.110299999999999</c:v>
                </c:pt>
                <c:pt idx="1240">
                  <c:v>-23.09790000000001</c:v>
                </c:pt>
                <c:pt idx="1241">
                  <c:v>-23.045200000000001</c:v>
                </c:pt>
                <c:pt idx="1242">
                  <c:v>-23.060200000000009</c:v>
                </c:pt>
                <c:pt idx="1243">
                  <c:v>-23.020699999999991</c:v>
                </c:pt>
                <c:pt idx="1244">
                  <c:v>-23.055199999999999</c:v>
                </c:pt>
                <c:pt idx="1245">
                  <c:v>-23.067599999999999</c:v>
                </c:pt>
                <c:pt idx="1246">
                  <c:v>-23.081900000000001</c:v>
                </c:pt>
                <c:pt idx="1247">
                  <c:v>-23.081800000000001</c:v>
                </c:pt>
                <c:pt idx="1248">
                  <c:v>-23.083200000000009</c:v>
                </c:pt>
                <c:pt idx="1249">
                  <c:v>-23.037399999999991</c:v>
                </c:pt>
                <c:pt idx="1250">
                  <c:v>-23.102299999999989</c:v>
                </c:pt>
                <c:pt idx="1251">
                  <c:v>-23.154800000000009</c:v>
                </c:pt>
                <c:pt idx="1252">
                  <c:v>-23.037500000000001</c:v>
                </c:pt>
                <c:pt idx="1253">
                  <c:v>-23.0502</c:v>
                </c:pt>
                <c:pt idx="1254">
                  <c:v>-23.05139999999999</c:v>
                </c:pt>
                <c:pt idx="1255">
                  <c:v>-23.149199999999979</c:v>
                </c:pt>
                <c:pt idx="1256">
                  <c:v>-23.345400000000009</c:v>
                </c:pt>
                <c:pt idx="1257">
                  <c:v>-23.314800000000002</c:v>
                </c:pt>
                <c:pt idx="1258">
                  <c:v>-23.3339</c:v>
                </c:pt>
                <c:pt idx="1259">
                  <c:v>-23.363299999999999</c:v>
                </c:pt>
                <c:pt idx="1260">
                  <c:v>-23.397600000000001</c:v>
                </c:pt>
                <c:pt idx="1261">
                  <c:v>-23.4361</c:v>
                </c:pt>
                <c:pt idx="1262">
                  <c:v>-23.4099</c:v>
                </c:pt>
                <c:pt idx="1263">
                  <c:v>-23.401500000000009</c:v>
                </c:pt>
                <c:pt idx="1264">
                  <c:v>-23.3384</c:v>
                </c:pt>
                <c:pt idx="1265">
                  <c:v>-23.374500000000001</c:v>
                </c:pt>
                <c:pt idx="1266">
                  <c:v>-23.337900000000001</c:v>
                </c:pt>
                <c:pt idx="1267">
                  <c:v>-23.293299999999999</c:v>
                </c:pt>
                <c:pt idx="1268">
                  <c:v>-23.31689999999999</c:v>
                </c:pt>
                <c:pt idx="1269">
                  <c:v>-23.422999999999998</c:v>
                </c:pt>
                <c:pt idx="1270">
                  <c:v>-23.405400000000011</c:v>
                </c:pt>
                <c:pt idx="1271">
                  <c:v>-23.3309</c:v>
                </c:pt>
                <c:pt idx="1272">
                  <c:v>-23.367999999999991</c:v>
                </c:pt>
                <c:pt idx="1273">
                  <c:v>-23.483099999999979</c:v>
                </c:pt>
                <c:pt idx="1274">
                  <c:v>-23.632400000000001</c:v>
                </c:pt>
                <c:pt idx="1275">
                  <c:v>-23.669499999999999</c:v>
                </c:pt>
                <c:pt idx="1276">
                  <c:v>-23.653399999999991</c:v>
                </c:pt>
                <c:pt idx="1277">
                  <c:v>-24.368499999999401</c:v>
                </c:pt>
                <c:pt idx="1278">
                  <c:v>-30.275900000000011</c:v>
                </c:pt>
                <c:pt idx="1279">
                  <c:v>-30.1798</c:v>
                </c:pt>
                <c:pt idx="1280">
                  <c:v>-30.12390000000001</c:v>
                </c:pt>
                <c:pt idx="1281">
                  <c:v>-30.033200000000011</c:v>
                </c:pt>
                <c:pt idx="1282">
                  <c:v>-29.946300000000011</c:v>
                </c:pt>
                <c:pt idx="1283">
                  <c:v>-23.709200000005609</c:v>
                </c:pt>
                <c:pt idx="1284">
                  <c:v>31.45690000000031</c:v>
                </c:pt>
                <c:pt idx="1285">
                  <c:v>27.866600000000449</c:v>
                </c:pt>
                <c:pt idx="1286">
                  <c:v>23.173100000000229</c:v>
                </c:pt>
                <c:pt idx="1287">
                  <c:v>20.656500000000221</c:v>
                </c:pt>
                <c:pt idx="1288">
                  <c:v>18.244700000000229</c:v>
                </c:pt>
                <c:pt idx="1289">
                  <c:v>15.97930000000003</c:v>
                </c:pt>
                <c:pt idx="1290">
                  <c:v>15.471500000000139</c:v>
                </c:pt>
                <c:pt idx="1291">
                  <c:v>13.99470000000011</c:v>
                </c:pt>
                <c:pt idx="1292">
                  <c:v>12.69330000000018</c:v>
                </c:pt>
                <c:pt idx="1293">
                  <c:v>10.79490000000008</c:v>
                </c:pt>
                <c:pt idx="1294">
                  <c:v>9.8838000000000736</c:v>
                </c:pt>
                <c:pt idx="1295">
                  <c:v>9.0925000000000473</c:v>
                </c:pt>
                <c:pt idx="1296">
                  <c:v>8.5491000000000721</c:v>
                </c:pt>
                <c:pt idx="1297">
                  <c:v>7.8794999999999549</c:v>
                </c:pt>
                <c:pt idx="1298">
                  <c:v>8.3374999999999879</c:v>
                </c:pt>
                <c:pt idx="1299">
                  <c:v>8.4018000000000423</c:v>
                </c:pt>
                <c:pt idx="1300">
                  <c:v>7.9775999999999909</c:v>
                </c:pt>
                <c:pt idx="1301">
                  <c:v>7.8638000000001824</c:v>
                </c:pt>
                <c:pt idx="1302">
                  <c:v>6.0486000000000129</c:v>
                </c:pt>
                <c:pt idx="1303">
                  <c:v>5.9237000000000037</c:v>
                </c:pt>
                <c:pt idx="1304">
                  <c:v>5.7411000000001309</c:v>
                </c:pt>
                <c:pt idx="1305">
                  <c:v>4.4476999999999984</c:v>
                </c:pt>
                <c:pt idx="1306">
                  <c:v>4.4866999999999786</c:v>
                </c:pt>
                <c:pt idx="1307">
                  <c:v>4.8041999999999057</c:v>
                </c:pt>
                <c:pt idx="1308">
                  <c:v>5.7196000000000202</c:v>
                </c:pt>
                <c:pt idx="1309">
                  <c:v>5.4814000000000327</c:v>
                </c:pt>
                <c:pt idx="1310">
                  <c:v>5.1031000000000448</c:v>
                </c:pt>
                <c:pt idx="1311">
                  <c:v>4.5817000000000743</c:v>
                </c:pt>
                <c:pt idx="1312">
                  <c:v>3.8443000000000049</c:v>
                </c:pt>
                <c:pt idx="1313">
                  <c:v>3.7792000000000132</c:v>
                </c:pt>
                <c:pt idx="1314">
                  <c:v>3.6355000000000182</c:v>
                </c:pt>
                <c:pt idx="1315">
                  <c:v>3.553999999999915</c:v>
                </c:pt>
                <c:pt idx="1316">
                  <c:v>4.467099999999939</c:v>
                </c:pt>
                <c:pt idx="1317">
                  <c:v>5.0285000000000384</c:v>
                </c:pt>
                <c:pt idx="1318">
                  <c:v>1.3598000000029891</c:v>
                </c:pt>
                <c:pt idx="1319">
                  <c:v>-28.20920000000001</c:v>
                </c:pt>
                <c:pt idx="1320">
                  <c:v>-28.16269999999999</c:v>
                </c:pt>
                <c:pt idx="1321">
                  <c:v>-28.289200000000012</c:v>
                </c:pt>
                <c:pt idx="1322">
                  <c:v>-28.238</c:v>
                </c:pt>
                <c:pt idx="1323">
                  <c:v>-28.255399999999991</c:v>
                </c:pt>
                <c:pt idx="1324">
                  <c:v>-28.326499999999999</c:v>
                </c:pt>
                <c:pt idx="1325">
                  <c:v>-28.295199999999991</c:v>
                </c:pt>
                <c:pt idx="1326">
                  <c:v>-28.369600000000009</c:v>
                </c:pt>
                <c:pt idx="1327">
                  <c:v>-28.2974</c:v>
                </c:pt>
                <c:pt idx="1328">
                  <c:v>-28.331</c:v>
                </c:pt>
                <c:pt idx="1329">
                  <c:v>-27.85770000000046</c:v>
                </c:pt>
                <c:pt idx="1330">
                  <c:v>-23.3508</c:v>
                </c:pt>
                <c:pt idx="1331">
                  <c:v>-23.23230000000007</c:v>
                </c:pt>
                <c:pt idx="1332">
                  <c:v>-17.076600000004941</c:v>
                </c:pt>
                <c:pt idx="1333">
                  <c:v>31.258600000000481</c:v>
                </c:pt>
                <c:pt idx="1334">
                  <c:v>26.042300000000409</c:v>
                </c:pt>
                <c:pt idx="1335">
                  <c:v>21.772400000000189</c:v>
                </c:pt>
                <c:pt idx="1336">
                  <c:v>19.608200000000291</c:v>
                </c:pt>
                <c:pt idx="1337">
                  <c:v>16.526900000000161</c:v>
                </c:pt>
                <c:pt idx="1338">
                  <c:v>14.7162000000002</c:v>
                </c:pt>
                <c:pt idx="1339">
                  <c:v>12.469100000000189</c:v>
                </c:pt>
                <c:pt idx="1340">
                  <c:v>10.44660000000008</c:v>
                </c:pt>
                <c:pt idx="1341">
                  <c:v>9.5847000000000602</c:v>
                </c:pt>
                <c:pt idx="1342">
                  <c:v>8.8900000000000894</c:v>
                </c:pt>
                <c:pt idx="1343">
                  <c:v>7.9663000000000368</c:v>
                </c:pt>
                <c:pt idx="1344">
                  <c:v>7.5255000000000596</c:v>
                </c:pt>
                <c:pt idx="1345">
                  <c:v>6.8916000000000404</c:v>
                </c:pt>
                <c:pt idx="1346">
                  <c:v>6.5053999999999874</c:v>
                </c:pt>
                <c:pt idx="1347">
                  <c:v>8.6409999999981686</c:v>
                </c:pt>
                <c:pt idx="1348">
                  <c:v>28.326699999998588</c:v>
                </c:pt>
                <c:pt idx="1349">
                  <c:v>42.02920000000023</c:v>
                </c:pt>
                <c:pt idx="1350">
                  <c:v>39.571400000000153</c:v>
                </c:pt>
                <c:pt idx="1351">
                  <c:v>37.827600000000167</c:v>
                </c:pt>
                <c:pt idx="1352">
                  <c:v>36.09410000000009</c:v>
                </c:pt>
                <c:pt idx="1353">
                  <c:v>35.133600000000051</c:v>
                </c:pt>
                <c:pt idx="1354">
                  <c:v>34.592700000000058</c:v>
                </c:pt>
                <c:pt idx="1355">
                  <c:v>33.880900000000082</c:v>
                </c:pt>
                <c:pt idx="1356">
                  <c:v>33.053800000000031</c:v>
                </c:pt>
                <c:pt idx="1357">
                  <c:v>32.687400000000054</c:v>
                </c:pt>
                <c:pt idx="1358">
                  <c:v>30.96500000000108</c:v>
                </c:pt>
                <c:pt idx="1359">
                  <c:v>15.955000000003871</c:v>
                </c:pt>
                <c:pt idx="1360">
                  <c:v>-21.556100000000711</c:v>
                </c:pt>
                <c:pt idx="1361">
                  <c:v>-13.8377000000006</c:v>
                </c:pt>
                <c:pt idx="1362">
                  <c:v>-7.6485000000002001</c:v>
                </c:pt>
                <c:pt idx="1363">
                  <c:v>-5.1987000000004313</c:v>
                </c:pt>
                <c:pt idx="1364">
                  <c:v>2.8533999999965589</c:v>
                </c:pt>
                <c:pt idx="1365">
                  <c:v>36.617900000000262</c:v>
                </c:pt>
                <c:pt idx="1366">
                  <c:v>33.659500000000349</c:v>
                </c:pt>
                <c:pt idx="1367">
                  <c:v>25.330500000004431</c:v>
                </c:pt>
                <c:pt idx="1368">
                  <c:v>-17.921300000000588</c:v>
                </c:pt>
                <c:pt idx="1369">
                  <c:v>-11.646300000000419</c:v>
                </c:pt>
                <c:pt idx="1370">
                  <c:v>-6.8225000000005913</c:v>
                </c:pt>
                <c:pt idx="1371">
                  <c:v>2.6487999999967111</c:v>
                </c:pt>
                <c:pt idx="1372">
                  <c:v>34.894300000000278</c:v>
                </c:pt>
                <c:pt idx="1373">
                  <c:v>31.96630000000016</c:v>
                </c:pt>
                <c:pt idx="1374">
                  <c:v>30.301300000000069</c:v>
                </c:pt>
                <c:pt idx="1375">
                  <c:v>29.642699999999991</c:v>
                </c:pt>
                <c:pt idx="1376">
                  <c:v>29.74760000000002</c:v>
                </c:pt>
                <c:pt idx="1377">
                  <c:v>29.211100000000339</c:v>
                </c:pt>
                <c:pt idx="1378">
                  <c:v>20.995100000004442</c:v>
                </c:pt>
                <c:pt idx="1379">
                  <c:v>-22.136300000000698</c:v>
                </c:pt>
                <c:pt idx="1380">
                  <c:v>-16.007899999999271</c:v>
                </c:pt>
                <c:pt idx="1381">
                  <c:v>-22.565900000000571</c:v>
                </c:pt>
                <c:pt idx="1382">
                  <c:v>-15.17910000000154</c:v>
                </c:pt>
                <c:pt idx="1383">
                  <c:v>9.1800000000009277E-2</c:v>
                </c:pt>
                <c:pt idx="1384">
                  <c:v>0</c:v>
                </c:pt>
                <c:pt idx="1385">
                  <c:v>-0.99419999999909581</c:v>
                </c:pt>
                <c:pt idx="1386">
                  <c:v>-10.941199999999091</c:v>
                </c:pt>
                <c:pt idx="1387">
                  <c:v>-17.562200000002161</c:v>
                </c:pt>
                <c:pt idx="1388">
                  <c:v>2.1018000000015302</c:v>
                </c:pt>
                <c:pt idx="1389">
                  <c:v>-11.33640000000155</c:v>
                </c:pt>
                <c:pt idx="1390">
                  <c:v>3.8585000000001091</c:v>
                </c:pt>
                <c:pt idx="1391">
                  <c:v>2.6829000000000911</c:v>
                </c:pt>
                <c:pt idx="1392">
                  <c:v>1.787099999999995</c:v>
                </c:pt>
                <c:pt idx="1393">
                  <c:v>5.1768999999969587</c:v>
                </c:pt>
                <c:pt idx="1394">
                  <c:v>34.904900000000332</c:v>
                </c:pt>
                <c:pt idx="1395">
                  <c:v>31.53950000000005</c:v>
                </c:pt>
                <c:pt idx="1396">
                  <c:v>30.853100000000119</c:v>
                </c:pt>
                <c:pt idx="1397">
                  <c:v>29.585200000000061</c:v>
                </c:pt>
                <c:pt idx="1398">
                  <c:v>28.884600000000049</c:v>
                </c:pt>
                <c:pt idx="1399">
                  <c:v>28.371500000000019</c:v>
                </c:pt>
                <c:pt idx="1400">
                  <c:v>28.077300000000079</c:v>
                </c:pt>
                <c:pt idx="1401">
                  <c:v>27.344599999999989</c:v>
                </c:pt>
                <c:pt idx="1402">
                  <c:v>27.42330000000003</c:v>
                </c:pt>
                <c:pt idx="1403">
                  <c:v>27.15790000000003</c:v>
                </c:pt>
                <c:pt idx="1404">
                  <c:v>22.7858000000037</c:v>
                </c:pt>
                <c:pt idx="1405">
                  <c:v>-14.633599999999239</c:v>
                </c:pt>
                <c:pt idx="1406">
                  <c:v>-21.171900000000871</c:v>
                </c:pt>
                <c:pt idx="1407">
                  <c:v>-12.2432000000003</c:v>
                </c:pt>
                <c:pt idx="1408">
                  <c:v>-9.0570000000001727</c:v>
                </c:pt>
                <c:pt idx="1409">
                  <c:v>-7.1186000000001997</c:v>
                </c:pt>
                <c:pt idx="1410">
                  <c:v>-5.1498999999999944</c:v>
                </c:pt>
                <c:pt idx="1411">
                  <c:v>-5.123400000000073</c:v>
                </c:pt>
                <c:pt idx="1412">
                  <c:v>-5.6459999999988728</c:v>
                </c:pt>
                <c:pt idx="1413">
                  <c:v>-16.91899999999989</c:v>
                </c:pt>
                <c:pt idx="1414">
                  <c:v>-16.04770000000179</c:v>
                </c:pt>
                <c:pt idx="1415">
                  <c:v>1.5231000000001389</c:v>
                </c:pt>
                <c:pt idx="1416">
                  <c:v>0.1110000000000327</c:v>
                </c:pt>
                <c:pt idx="1417">
                  <c:v>3.1622999999969301</c:v>
                </c:pt>
                <c:pt idx="1418">
                  <c:v>33.066700000000431</c:v>
                </c:pt>
                <c:pt idx="1419">
                  <c:v>28.67400000000012</c:v>
                </c:pt>
                <c:pt idx="1420">
                  <c:v>23.060600000004019</c:v>
                </c:pt>
                <c:pt idx="1421">
                  <c:v>-17.338099999999411</c:v>
                </c:pt>
                <c:pt idx="1422">
                  <c:v>-22.644700000000501</c:v>
                </c:pt>
                <c:pt idx="1423">
                  <c:v>-15.911200000001591</c:v>
                </c:pt>
                <c:pt idx="1424">
                  <c:v>-0.22009999999991531</c:v>
                </c:pt>
                <c:pt idx="1425">
                  <c:v>-1.0539000000000041</c:v>
                </c:pt>
                <c:pt idx="1426">
                  <c:v>1.8250999999974149</c:v>
                </c:pt>
                <c:pt idx="1427">
                  <c:v>27.60899999999981</c:v>
                </c:pt>
                <c:pt idx="1428">
                  <c:v>29.230300000000199</c:v>
                </c:pt>
                <c:pt idx="1429">
                  <c:v>27.155000000000051</c:v>
                </c:pt>
                <c:pt idx="1430">
                  <c:v>26.61519999999998</c:v>
                </c:pt>
                <c:pt idx="1431">
                  <c:v>26.721900000000051</c:v>
                </c:pt>
                <c:pt idx="1432">
                  <c:v>21.804200000003998</c:v>
                </c:pt>
                <c:pt idx="1433">
                  <c:v>-17.495400000000298</c:v>
                </c:pt>
                <c:pt idx="1434">
                  <c:v>-14.05120000000039</c:v>
                </c:pt>
                <c:pt idx="1435">
                  <c:v>-11.445299999998831</c:v>
                </c:pt>
                <c:pt idx="1436">
                  <c:v>-23.211199999999849</c:v>
                </c:pt>
                <c:pt idx="1437">
                  <c:v>-18.53570000000558</c:v>
                </c:pt>
                <c:pt idx="1438">
                  <c:v>35.874800000000739</c:v>
                </c:pt>
                <c:pt idx="1439">
                  <c:v>27.284600000001209</c:v>
                </c:pt>
                <c:pt idx="1440">
                  <c:v>12.479800000002619</c:v>
                </c:pt>
                <c:pt idx="1441">
                  <c:v>-12.895900000000459</c:v>
                </c:pt>
                <c:pt idx="1442">
                  <c:v>-5.2453000000027821</c:v>
                </c:pt>
                <c:pt idx="1443">
                  <c:v>22.782699999999551</c:v>
                </c:pt>
                <c:pt idx="1444">
                  <c:v>27.002900000000182</c:v>
                </c:pt>
                <c:pt idx="1445">
                  <c:v>25.147700000000079</c:v>
                </c:pt>
                <c:pt idx="1446">
                  <c:v>24.206500000000119</c:v>
                </c:pt>
                <c:pt idx="1447">
                  <c:v>22.91630000000012</c:v>
                </c:pt>
                <c:pt idx="1448">
                  <c:v>21.515500000000181</c:v>
                </c:pt>
                <c:pt idx="1449">
                  <c:v>19.648300000000081</c:v>
                </c:pt>
                <c:pt idx="1450">
                  <c:v>17.359000000001348</c:v>
                </c:pt>
                <c:pt idx="1451">
                  <c:v>1.4162000000023689</c:v>
                </c:pt>
                <c:pt idx="1452">
                  <c:v>-22.479699999999589</c:v>
                </c:pt>
                <c:pt idx="1453">
                  <c:v>-26.556000000000001</c:v>
                </c:pt>
                <c:pt idx="1454">
                  <c:v>-26.575099999999999</c:v>
                </c:pt>
                <c:pt idx="1455">
                  <c:v>-26.582599999999999</c:v>
                </c:pt>
                <c:pt idx="1456">
                  <c:v>-26.56659999999999</c:v>
                </c:pt>
                <c:pt idx="1457">
                  <c:v>-26.622</c:v>
                </c:pt>
                <c:pt idx="1458">
                  <c:v>-26.673400000000001</c:v>
                </c:pt>
                <c:pt idx="1459">
                  <c:v>-26.7316</c:v>
                </c:pt>
                <c:pt idx="1460">
                  <c:v>-26.736799999999999</c:v>
                </c:pt>
                <c:pt idx="1461">
                  <c:v>-26.733499999999999</c:v>
                </c:pt>
                <c:pt idx="1462">
                  <c:v>-26.717600000000001</c:v>
                </c:pt>
                <c:pt idx="1463">
                  <c:v>-26.700299999999999</c:v>
                </c:pt>
                <c:pt idx="1464">
                  <c:v>-26.371200000000339</c:v>
                </c:pt>
                <c:pt idx="1465">
                  <c:v>-23.166799999999899</c:v>
                </c:pt>
                <c:pt idx="1466">
                  <c:v>-24.856999999999331</c:v>
                </c:pt>
                <c:pt idx="1467">
                  <c:v>-31.643799999999871</c:v>
                </c:pt>
                <c:pt idx="1468">
                  <c:v>-32.816400000000122</c:v>
                </c:pt>
                <c:pt idx="1469">
                  <c:v>-31.909999999999759</c:v>
                </c:pt>
                <c:pt idx="1470">
                  <c:v>-33.215200000001019</c:v>
                </c:pt>
                <c:pt idx="1471">
                  <c:v>-23.1721</c:v>
                </c:pt>
                <c:pt idx="1472">
                  <c:v>-23.15880000000001</c:v>
                </c:pt>
                <c:pt idx="1473">
                  <c:v>-23.140399999999971</c:v>
                </c:pt>
                <c:pt idx="1474">
                  <c:v>-19.501100000003539</c:v>
                </c:pt>
                <c:pt idx="1475">
                  <c:v>12.17220000000308</c:v>
                </c:pt>
                <c:pt idx="1476">
                  <c:v>-18.735199999999558</c:v>
                </c:pt>
                <c:pt idx="1477">
                  <c:v>-23.07549999999998</c:v>
                </c:pt>
                <c:pt idx="1478">
                  <c:v>-19.77080000000316</c:v>
                </c:pt>
                <c:pt idx="1479">
                  <c:v>12.31569999999923</c:v>
                </c:pt>
                <c:pt idx="1480">
                  <c:v>17.823400000001911</c:v>
                </c:pt>
                <c:pt idx="1481">
                  <c:v>-3.3320999999979781</c:v>
                </c:pt>
                <c:pt idx="1482">
                  <c:v>-23.346799999999991</c:v>
                </c:pt>
                <c:pt idx="1483">
                  <c:v>-22.881800000000482</c:v>
                </c:pt>
                <c:pt idx="1484">
                  <c:v>-14.754500000003089</c:v>
                </c:pt>
                <c:pt idx="1485">
                  <c:v>11.84070000000357</c:v>
                </c:pt>
                <c:pt idx="1486">
                  <c:v>-22.381900000001028</c:v>
                </c:pt>
                <c:pt idx="1487">
                  <c:v>-9.0202000000028857</c:v>
                </c:pt>
                <c:pt idx="1488">
                  <c:v>15.746500000003451</c:v>
                </c:pt>
                <c:pt idx="1489">
                  <c:v>-18.828399999999569</c:v>
                </c:pt>
                <c:pt idx="1490">
                  <c:v>-18.867900000003878</c:v>
                </c:pt>
                <c:pt idx="1491">
                  <c:v>19.104700000000381</c:v>
                </c:pt>
                <c:pt idx="1492">
                  <c:v>15.10050000000018</c:v>
                </c:pt>
                <c:pt idx="1493">
                  <c:v>13.164500000000089</c:v>
                </c:pt>
                <c:pt idx="1494">
                  <c:v>12.06790000000014</c:v>
                </c:pt>
                <c:pt idx="1495">
                  <c:v>10.506500000000139</c:v>
                </c:pt>
                <c:pt idx="1496">
                  <c:v>9.0737000000000236</c:v>
                </c:pt>
                <c:pt idx="1497">
                  <c:v>8.7046000000001378</c:v>
                </c:pt>
                <c:pt idx="1498">
                  <c:v>7.2510000000000909</c:v>
                </c:pt>
                <c:pt idx="1499">
                  <c:v>6.1847000000001513</c:v>
                </c:pt>
                <c:pt idx="1500">
                  <c:v>4.660000000000025</c:v>
                </c:pt>
                <c:pt idx="1501">
                  <c:v>4.39740000000001</c:v>
                </c:pt>
                <c:pt idx="1502">
                  <c:v>4.2919000000000089</c:v>
                </c:pt>
                <c:pt idx="1503">
                  <c:v>4.17890000000002</c:v>
                </c:pt>
                <c:pt idx="1504">
                  <c:v>3.9751000000000039</c:v>
                </c:pt>
                <c:pt idx="1505">
                  <c:v>3.932199999999999</c:v>
                </c:pt>
                <c:pt idx="1506">
                  <c:v>3.7812000000001471</c:v>
                </c:pt>
                <c:pt idx="1507">
                  <c:v>2.3149000000000099</c:v>
                </c:pt>
                <c:pt idx="1508">
                  <c:v>2.243999999999982</c:v>
                </c:pt>
                <c:pt idx="1509">
                  <c:v>2.4087000000000138</c:v>
                </c:pt>
                <c:pt idx="1510">
                  <c:v>2.255000000000015</c:v>
                </c:pt>
                <c:pt idx="1511">
                  <c:v>2.1129999999999982</c:v>
                </c:pt>
                <c:pt idx="1512">
                  <c:v>1.600200000000483</c:v>
                </c:pt>
                <c:pt idx="1513">
                  <c:v>-5.126599999998227</c:v>
                </c:pt>
                <c:pt idx="1514">
                  <c:v>-22.665900000000001</c:v>
                </c:pt>
                <c:pt idx="1515">
                  <c:v>-22.628699999999981</c:v>
                </c:pt>
                <c:pt idx="1516">
                  <c:v>-22.88829999999998</c:v>
                </c:pt>
                <c:pt idx="1517">
                  <c:v>-23.074899999999989</c:v>
                </c:pt>
                <c:pt idx="1518">
                  <c:v>-23.212099999999982</c:v>
                </c:pt>
                <c:pt idx="1519">
                  <c:v>-23.372100000000032</c:v>
                </c:pt>
                <c:pt idx="1520">
                  <c:v>-16.977800000005569</c:v>
                </c:pt>
                <c:pt idx="1521">
                  <c:v>38.504999999999683</c:v>
                </c:pt>
                <c:pt idx="1522">
                  <c:v>41.053200000000601</c:v>
                </c:pt>
                <c:pt idx="1523">
                  <c:v>34.871200000000258</c:v>
                </c:pt>
                <c:pt idx="1524">
                  <c:v>32.192000000000149</c:v>
                </c:pt>
                <c:pt idx="1525">
                  <c:v>30.64270000000009</c:v>
                </c:pt>
                <c:pt idx="1526">
                  <c:v>29.65300000000008</c:v>
                </c:pt>
                <c:pt idx="1527">
                  <c:v>28.023700000000769</c:v>
                </c:pt>
                <c:pt idx="1528">
                  <c:v>16.07450000000394</c:v>
                </c:pt>
                <c:pt idx="1529">
                  <c:v>-22.903500000000012</c:v>
                </c:pt>
                <c:pt idx="1530">
                  <c:v>-22.856599999999919</c:v>
                </c:pt>
                <c:pt idx="1531">
                  <c:v>-23.555900000000051</c:v>
                </c:pt>
                <c:pt idx="1532">
                  <c:v>-23.088399999999989</c:v>
                </c:pt>
                <c:pt idx="1533">
                  <c:v>-23.159700000000019</c:v>
                </c:pt>
                <c:pt idx="1534">
                  <c:v>-22.956399999999999</c:v>
                </c:pt>
                <c:pt idx="1535">
                  <c:v>-23.030099999999909</c:v>
                </c:pt>
                <c:pt idx="1536">
                  <c:v>-23.80420000000009</c:v>
                </c:pt>
                <c:pt idx="1537">
                  <c:v>-22.88770000000002</c:v>
                </c:pt>
                <c:pt idx="1538">
                  <c:v>-22.757499999999968</c:v>
                </c:pt>
                <c:pt idx="1539">
                  <c:v>-23.084099999999989</c:v>
                </c:pt>
                <c:pt idx="1540">
                  <c:v>-23.27189999999996</c:v>
                </c:pt>
                <c:pt idx="1541">
                  <c:v>-23.595400000000058</c:v>
                </c:pt>
                <c:pt idx="1542">
                  <c:v>-23.005500000000019</c:v>
                </c:pt>
                <c:pt idx="1543">
                  <c:v>-22.795999999999971</c:v>
                </c:pt>
                <c:pt idx="1544">
                  <c:v>-23.060099999999991</c:v>
                </c:pt>
                <c:pt idx="1545">
                  <c:v>-23.093499999999999</c:v>
                </c:pt>
                <c:pt idx="1546">
                  <c:v>-23.18209999999997</c:v>
                </c:pt>
                <c:pt idx="1547">
                  <c:v>-23.48760000000004</c:v>
                </c:pt>
                <c:pt idx="1548">
                  <c:v>-23.0764</c:v>
                </c:pt>
                <c:pt idx="1549">
                  <c:v>-23.139599999999991</c:v>
                </c:pt>
                <c:pt idx="1550">
                  <c:v>-23.170400000000019</c:v>
                </c:pt>
                <c:pt idx="1551">
                  <c:v>-23.01629999999998</c:v>
                </c:pt>
                <c:pt idx="1552">
                  <c:v>-23.19130000000002</c:v>
                </c:pt>
                <c:pt idx="1553">
                  <c:v>-22.985399999999981</c:v>
                </c:pt>
                <c:pt idx="1554">
                  <c:v>-23.187600000000021</c:v>
                </c:pt>
                <c:pt idx="1555">
                  <c:v>-23.00159999999995</c:v>
                </c:pt>
                <c:pt idx="1556">
                  <c:v>-23.407400000000059</c:v>
                </c:pt>
                <c:pt idx="1557">
                  <c:v>-22.8764</c:v>
                </c:pt>
                <c:pt idx="1558">
                  <c:v>-22.89779999999995</c:v>
                </c:pt>
                <c:pt idx="1559">
                  <c:v>-23.411999999999971</c:v>
                </c:pt>
                <c:pt idx="1560">
                  <c:v>-23.600200000000068</c:v>
                </c:pt>
                <c:pt idx="1561">
                  <c:v>-22.875699999999991</c:v>
                </c:pt>
                <c:pt idx="1562">
                  <c:v>-23.056799999999932</c:v>
                </c:pt>
                <c:pt idx="1563">
                  <c:v>-23.677600000000059</c:v>
                </c:pt>
                <c:pt idx="1564">
                  <c:v>-23.11900000000001</c:v>
                </c:pt>
                <c:pt idx="1565">
                  <c:v>-23.068899999999999</c:v>
                </c:pt>
                <c:pt idx="1566">
                  <c:v>-23.07990000000002</c:v>
                </c:pt>
                <c:pt idx="1567">
                  <c:v>-22.920499999999951</c:v>
                </c:pt>
                <c:pt idx="1568">
                  <c:v>-23.450299999999991</c:v>
                </c:pt>
                <c:pt idx="1569">
                  <c:v>-23.510200000000051</c:v>
                </c:pt>
                <c:pt idx="1570">
                  <c:v>-23.045100000000009</c:v>
                </c:pt>
                <c:pt idx="1571">
                  <c:v>-22.95040000000002</c:v>
                </c:pt>
                <c:pt idx="1572">
                  <c:v>-17.21050000000503</c:v>
                </c:pt>
                <c:pt idx="1573">
                  <c:v>32.02840000000046</c:v>
                </c:pt>
                <c:pt idx="1574">
                  <c:v>27.015500000000401</c:v>
                </c:pt>
                <c:pt idx="1575">
                  <c:v>22.85700000000022</c:v>
                </c:pt>
                <c:pt idx="1576">
                  <c:v>20.433300000000251</c:v>
                </c:pt>
                <c:pt idx="1577">
                  <c:v>17.788700000000169</c:v>
                </c:pt>
                <c:pt idx="1578">
                  <c:v>15.77520000000027</c:v>
                </c:pt>
                <c:pt idx="1579">
                  <c:v>12.950800000000109</c:v>
                </c:pt>
                <c:pt idx="1580">
                  <c:v>11.779300000000109</c:v>
                </c:pt>
                <c:pt idx="1581">
                  <c:v>10.521800000000191</c:v>
                </c:pt>
                <c:pt idx="1582">
                  <c:v>8.606800000000046</c:v>
                </c:pt>
                <c:pt idx="1583">
                  <c:v>8.1076000000000423</c:v>
                </c:pt>
                <c:pt idx="1584">
                  <c:v>7.6545000000000254</c:v>
                </c:pt>
                <c:pt idx="1585">
                  <c:v>7.373500000000039</c:v>
                </c:pt>
                <c:pt idx="1586">
                  <c:v>6.9450000000000411</c:v>
                </c:pt>
                <c:pt idx="1587">
                  <c:v>6.5043000000000237</c:v>
                </c:pt>
                <c:pt idx="1588">
                  <c:v>6.2459000000000167</c:v>
                </c:pt>
                <c:pt idx="1589">
                  <c:v>6.0256000000000522</c:v>
                </c:pt>
                <c:pt idx="1590">
                  <c:v>5.384400000000114</c:v>
                </c:pt>
                <c:pt idx="1591">
                  <c:v>4.2505000000000113</c:v>
                </c:pt>
                <c:pt idx="1592">
                  <c:v>4.1569999999999823</c:v>
                </c:pt>
                <c:pt idx="1593">
                  <c:v>4.3117000000000152</c:v>
                </c:pt>
                <c:pt idx="1594">
                  <c:v>4.1418000000000212</c:v>
                </c:pt>
                <c:pt idx="1595">
                  <c:v>3.9522999999999819</c:v>
                </c:pt>
                <c:pt idx="1596">
                  <c:v>4.2010999999999319</c:v>
                </c:pt>
                <c:pt idx="1597">
                  <c:v>4.8528000000000224</c:v>
                </c:pt>
                <c:pt idx="1598">
                  <c:v>4.6279000000000066</c:v>
                </c:pt>
                <c:pt idx="1599">
                  <c:v>4.4280000000001234</c:v>
                </c:pt>
                <c:pt idx="1600">
                  <c:v>3.196500000000007</c:v>
                </c:pt>
                <c:pt idx="1601">
                  <c:v>3.1219000000000059</c:v>
                </c:pt>
                <c:pt idx="1602">
                  <c:v>3.0701999999999892</c:v>
                </c:pt>
                <c:pt idx="1603">
                  <c:v>3.1674000000000122</c:v>
                </c:pt>
                <c:pt idx="1604">
                  <c:v>3.081599999999975</c:v>
                </c:pt>
                <c:pt idx="1605">
                  <c:v>3.4185999999999201</c:v>
                </c:pt>
                <c:pt idx="1606">
                  <c:v>4.2030000000000118</c:v>
                </c:pt>
                <c:pt idx="1607">
                  <c:v>4.0664000000000176</c:v>
                </c:pt>
                <c:pt idx="1608">
                  <c:v>3.867500000000021</c:v>
                </c:pt>
                <c:pt idx="1609">
                  <c:v>3.5452000000001092</c:v>
                </c:pt>
                <c:pt idx="1610">
                  <c:v>2.451100000000014</c:v>
                </c:pt>
                <c:pt idx="1611">
                  <c:v>2.309699999999999</c:v>
                </c:pt>
                <c:pt idx="1612">
                  <c:v>2.3434999999999828</c:v>
                </c:pt>
                <c:pt idx="1613">
                  <c:v>2.5191999999999908</c:v>
                </c:pt>
                <c:pt idx="1614">
                  <c:v>6.7700000002304694E-2</c:v>
                </c:pt>
                <c:pt idx="1615">
                  <c:v>-22.734200000000001</c:v>
                </c:pt>
                <c:pt idx="1616">
                  <c:v>-22.725099999999951</c:v>
                </c:pt>
                <c:pt idx="1617">
                  <c:v>-23.184100000000011</c:v>
                </c:pt>
                <c:pt idx="1618">
                  <c:v>-23.096499999999999</c:v>
                </c:pt>
                <c:pt idx="1619">
                  <c:v>-23.17799999999994</c:v>
                </c:pt>
                <c:pt idx="1620">
                  <c:v>-23.748600000000039</c:v>
                </c:pt>
                <c:pt idx="1621">
                  <c:v>-23.3825</c:v>
                </c:pt>
                <c:pt idx="1622">
                  <c:v>-23.48369999999996</c:v>
                </c:pt>
                <c:pt idx="1623">
                  <c:v>-22.569000000001179</c:v>
                </c:pt>
                <c:pt idx="1624">
                  <c:v>-4.3760000000059129</c:v>
                </c:pt>
                <c:pt idx="1625">
                  <c:v>52.155400000001812</c:v>
                </c:pt>
                <c:pt idx="1626">
                  <c:v>28.50070000000526</c:v>
                </c:pt>
                <c:pt idx="1627">
                  <c:v>-23.479900000000001</c:v>
                </c:pt>
                <c:pt idx="1628">
                  <c:v>-23.471000000000029</c:v>
                </c:pt>
                <c:pt idx="1629">
                  <c:v>-23.182599999999979</c:v>
                </c:pt>
                <c:pt idx="1630">
                  <c:v>-23.419799999999999</c:v>
                </c:pt>
                <c:pt idx="1631">
                  <c:v>-23.391100000000009</c:v>
                </c:pt>
                <c:pt idx="1632">
                  <c:v>-23.306000000000001</c:v>
                </c:pt>
                <c:pt idx="1633">
                  <c:v>-23.29329999999997</c:v>
                </c:pt>
                <c:pt idx="1634">
                  <c:v>-23.574000000000009</c:v>
                </c:pt>
                <c:pt idx="1635">
                  <c:v>-23.475400000000011</c:v>
                </c:pt>
                <c:pt idx="1636">
                  <c:v>-23.385100000000008</c:v>
                </c:pt>
                <c:pt idx="1637">
                  <c:v>-18.794100000004072</c:v>
                </c:pt>
                <c:pt idx="1638">
                  <c:v>21.886399999999629</c:v>
                </c:pt>
                <c:pt idx="1639">
                  <c:v>25.048000000000449</c:v>
                </c:pt>
                <c:pt idx="1640">
                  <c:v>20.32100000000024</c:v>
                </c:pt>
                <c:pt idx="1641">
                  <c:v>17.698800000000229</c:v>
                </c:pt>
                <c:pt idx="1642">
                  <c:v>15.1763000000002</c:v>
                </c:pt>
                <c:pt idx="1643">
                  <c:v>13.112500000000029</c:v>
                </c:pt>
                <c:pt idx="1644">
                  <c:v>12.655400000000149</c:v>
                </c:pt>
                <c:pt idx="1645">
                  <c:v>11.04790000000011</c:v>
                </c:pt>
                <c:pt idx="1646">
                  <c:v>9.7315000000001657</c:v>
                </c:pt>
                <c:pt idx="1647">
                  <c:v>8.0027000000000879</c:v>
                </c:pt>
                <c:pt idx="1648">
                  <c:v>7.1049000000000362</c:v>
                </c:pt>
                <c:pt idx="1649">
                  <c:v>6.7230000000000194</c:v>
                </c:pt>
                <c:pt idx="1650">
                  <c:v>6.4812000000000483</c:v>
                </c:pt>
                <c:pt idx="1651">
                  <c:v>5.9801000000000242</c:v>
                </c:pt>
                <c:pt idx="1652">
                  <c:v>5.729800000000016</c:v>
                </c:pt>
                <c:pt idx="1653">
                  <c:v>5.5486000000000244</c:v>
                </c:pt>
                <c:pt idx="1654">
                  <c:v>5.2535000000000522</c:v>
                </c:pt>
                <c:pt idx="1655">
                  <c:v>4.6274000000000983</c:v>
                </c:pt>
                <c:pt idx="1656">
                  <c:v>3.6459000000000041</c:v>
                </c:pt>
                <c:pt idx="1657">
                  <c:v>3.6118999999999968</c:v>
                </c:pt>
                <c:pt idx="1658">
                  <c:v>3.6241000000000132</c:v>
                </c:pt>
                <c:pt idx="1659">
                  <c:v>3.6024999999999059</c:v>
                </c:pt>
                <c:pt idx="1660">
                  <c:v>4.5178000000000136</c:v>
                </c:pt>
                <c:pt idx="1661">
                  <c:v>4.3435000000000246</c:v>
                </c:pt>
                <c:pt idx="1662">
                  <c:v>4.0907999999999962</c:v>
                </c:pt>
                <c:pt idx="1663">
                  <c:v>4.1013000000000206</c:v>
                </c:pt>
                <c:pt idx="1664">
                  <c:v>3.773600000000104</c:v>
                </c:pt>
                <c:pt idx="1665">
                  <c:v>2.7338000000000089</c:v>
                </c:pt>
                <c:pt idx="1666">
                  <c:v>2.6410000000000009</c:v>
                </c:pt>
                <c:pt idx="1667">
                  <c:v>2.6430999999999898</c:v>
                </c:pt>
                <c:pt idx="1668">
                  <c:v>2.7445999999999979</c:v>
                </c:pt>
                <c:pt idx="1669">
                  <c:v>2.7523000000000062</c:v>
                </c:pt>
                <c:pt idx="1670">
                  <c:v>2.8102999999998932</c:v>
                </c:pt>
                <c:pt idx="1671">
                  <c:v>3.8442000000000278</c:v>
                </c:pt>
                <c:pt idx="1672">
                  <c:v>3.5537000000000121</c:v>
                </c:pt>
                <c:pt idx="1673">
                  <c:v>3.4148000000000178</c:v>
                </c:pt>
                <c:pt idx="1674">
                  <c:v>3.1167000000001139</c:v>
                </c:pt>
                <c:pt idx="1675">
                  <c:v>2.0069999999999841</c:v>
                </c:pt>
                <c:pt idx="1676">
                  <c:v>2.1718999999999968</c:v>
                </c:pt>
                <c:pt idx="1677">
                  <c:v>2.2167999999999828</c:v>
                </c:pt>
                <c:pt idx="1678">
                  <c:v>2.3839000000000019</c:v>
                </c:pt>
                <c:pt idx="1679">
                  <c:v>2.3788999999999869</c:v>
                </c:pt>
                <c:pt idx="1680">
                  <c:v>2.5859999999999248</c:v>
                </c:pt>
                <c:pt idx="1681">
                  <c:v>3.3172000000000059</c:v>
                </c:pt>
                <c:pt idx="1682">
                  <c:v>3.2269000000000259</c:v>
                </c:pt>
                <c:pt idx="1683">
                  <c:v>2.8318000000001211</c:v>
                </c:pt>
                <c:pt idx="1684">
                  <c:v>1.6455999999999891</c:v>
                </c:pt>
                <c:pt idx="1685">
                  <c:v>1.771999999999988</c:v>
                </c:pt>
                <c:pt idx="1686">
                  <c:v>1.9007999999999889</c:v>
                </c:pt>
                <c:pt idx="1687">
                  <c:v>1.995200000000011</c:v>
                </c:pt>
                <c:pt idx="1688">
                  <c:v>1.891899999999997</c:v>
                </c:pt>
                <c:pt idx="1689">
                  <c:v>2.0266999999999009</c:v>
                </c:pt>
                <c:pt idx="1690">
                  <c:v>3.001200000000003</c:v>
                </c:pt>
                <c:pt idx="1691">
                  <c:v>2.947900000000018</c:v>
                </c:pt>
                <c:pt idx="1692">
                  <c:v>2.5931000000001658</c:v>
                </c:pt>
                <c:pt idx="1693">
                  <c:v>-1.4752999999977969</c:v>
                </c:pt>
                <c:pt idx="1694">
                  <c:v>-23.251000000000019</c:v>
                </c:pt>
                <c:pt idx="1695">
                  <c:v>-23.058899999999969</c:v>
                </c:pt>
                <c:pt idx="1696">
                  <c:v>-23.33850000000001</c:v>
                </c:pt>
                <c:pt idx="1697">
                  <c:v>-23.193999999999999</c:v>
                </c:pt>
                <c:pt idx="1698">
                  <c:v>-23.253699999999981</c:v>
                </c:pt>
                <c:pt idx="1699">
                  <c:v>-23.443600000000021</c:v>
                </c:pt>
                <c:pt idx="1700">
                  <c:v>-23.22730000000001</c:v>
                </c:pt>
                <c:pt idx="1701">
                  <c:v>-23.20659999999997</c:v>
                </c:pt>
                <c:pt idx="1702">
                  <c:v>-23.455400000000019</c:v>
                </c:pt>
                <c:pt idx="1703">
                  <c:v>-23.215299999999999</c:v>
                </c:pt>
                <c:pt idx="1704">
                  <c:v>-23.224399999999989</c:v>
                </c:pt>
                <c:pt idx="1705">
                  <c:v>-23.335100000000029</c:v>
                </c:pt>
                <c:pt idx="1706">
                  <c:v>-23.06450000000002</c:v>
                </c:pt>
                <c:pt idx="1707">
                  <c:v>-22.87670000000001</c:v>
                </c:pt>
                <c:pt idx="1708">
                  <c:v>-22.815299999999951</c:v>
                </c:pt>
                <c:pt idx="1709">
                  <c:v>-19.181800000003712</c:v>
                </c:pt>
                <c:pt idx="1710">
                  <c:v>18.46189999999914</c:v>
                </c:pt>
                <c:pt idx="1711">
                  <c:v>26.490800000000469</c:v>
                </c:pt>
                <c:pt idx="1712">
                  <c:v>21.61690000000025</c:v>
                </c:pt>
                <c:pt idx="1713">
                  <c:v>18.86700000000026</c:v>
                </c:pt>
                <c:pt idx="1714">
                  <c:v>16.00420000000021</c:v>
                </c:pt>
                <c:pt idx="1715">
                  <c:v>13.629900000000241</c:v>
                </c:pt>
                <c:pt idx="1716">
                  <c:v>11.120900000000139</c:v>
                </c:pt>
                <c:pt idx="1717">
                  <c:v>9.5853000000000943</c:v>
                </c:pt>
                <c:pt idx="1718">
                  <c:v>8.5667000000000773</c:v>
                </c:pt>
                <c:pt idx="1719">
                  <c:v>7.7353000000000582</c:v>
                </c:pt>
                <c:pt idx="1720">
                  <c:v>7.0937000000000623</c:v>
                </c:pt>
                <c:pt idx="1721">
                  <c:v>6.4204000000000532</c:v>
                </c:pt>
                <c:pt idx="1722">
                  <c:v>5.7471000000001329</c:v>
                </c:pt>
                <c:pt idx="1723">
                  <c:v>4.6451999999998081</c:v>
                </c:pt>
                <c:pt idx="1724">
                  <c:v>9.6668999999971632</c:v>
                </c:pt>
                <c:pt idx="1725">
                  <c:v>37.349500000000369</c:v>
                </c:pt>
                <c:pt idx="1726">
                  <c:v>33.503300000000181</c:v>
                </c:pt>
                <c:pt idx="1727">
                  <c:v>31.687500000000039</c:v>
                </c:pt>
                <c:pt idx="1728">
                  <c:v>31.1660000000001</c:v>
                </c:pt>
                <c:pt idx="1729">
                  <c:v>30.12740000000003</c:v>
                </c:pt>
                <c:pt idx="1730">
                  <c:v>29.77650000000007</c:v>
                </c:pt>
                <c:pt idx="1731">
                  <c:v>29.054900000000039</c:v>
                </c:pt>
                <c:pt idx="1732">
                  <c:v>28.63790000000003</c:v>
                </c:pt>
                <c:pt idx="1733">
                  <c:v>28.239600000000049</c:v>
                </c:pt>
                <c:pt idx="1734">
                  <c:v>27.704200000000029</c:v>
                </c:pt>
                <c:pt idx="1735">
                  <c:v>27.342800000000029</c:v>
                </c:pt>
                <c:pt idx="1736">
                  <c:v>27.062100000000012</c:v>
                </c:pt>
                <c:pt idx="1737">
                  <c:v>26.958600000000018</c:v>
                </c:pt>
                <c:pt idx="1738">
                  <c:v>26.726400000000019</c:v>
                </c:pt>
                <c:pt idx="1739">
                  <c:v>26.010500000000469</c:v>
                </c:pt>
                <c:pt idx="1740">
                  <c:v>16.914900000004</c:v>
                </c:pt>
                <c:pt idx="1741">
                  <c:v>-22.711999999999989</c:v>
                </c:pt>
                <c:pt idx="1742">
                  <c:v>-22.785699999999999</c:v>
                </c:pt>
                <c:pt idx="1743">
                  <c:v>-22.805599999999991</c:v>
                </c:pt>
                <c:pt idx="1744">
                  <c:v>-22.8491</c:v>
                </c:pt>
                <c:pt idx="1745">
                  <c:v>-22.8673</c:v>
                </c:pt>
                <c:pt idx="1746">
                  <c:v>-22.869699999999991</c:v>
                </c:pt>
                <c:pt idx="1747">
                  <c:v>-22.941700000000012</c:v>
                </c:pt>
                <c:pt idx="1748">
                  <c:v>-22.861500000000021</c:v>
                </c:pt>
                <c:pt idx="1749">
                  <c:v>-22.656999999999989</c:v>
                </c:pt>
                <c:pt idx="1750">
                  <c:v>-22.719200000000001</c:v>
                </c:pt>
                <c:pt idx="1751">
                  <c:v>-22.710799999999999</c:v>
                </c:pt>
                <c:pt idx="1752">
                  <c:v>-22.70859999999999</c:v>
                </c:pt>
                <c:pt idx="1753">
                  <c:v>-22.795899999999989</c:v>
                </c:pt>
                <c:pt idx="1754">
                  <c:v>-22.89899999999999</c:v>
                </c:pt>
                <c:pt idx="1755">
                  <c:v>-23.023599999999998</c:v>
                </c:pt>
                <c:pt idx="1756">
                  <c:v>-23.013200000000001</c:v>
                </c:pt>
                <c:pt idx="1757">
                  <c:v>-23.037500000000001</c:v>
                </c:pt>
                <c:pt idx="1758">
                  <c:v>-23.0793</c:v>
                </c:pt>
                <c:pt idx="1759">
                  <c:v>-22.031100000000961</c:v>
                </c:pt>
                <c:pt idx="1760">
                  <c:v>-5.8850000000060092</c:v>
                </c:pt>
                <c:pt idx="1761">
                  <c:v>52.544000000000942</c:v>
                </c:pt>
                <c:pt idx="1762">
                  <c:v>42.749700000000438</c:v>
                </c:pt>
                <c:pt idx="1763">
                  <c:v>38.047200000000267</c:v>
                </c:pt>
                <c:pt idx="1764">
                  <c:v>35.0621000000002</c:v>
                </c:pt>
                <c:pt idx="1765">
                  <c:v>32.968500000000148</c:v>
                </c:pt>
                <c:pt idx="1766">
                  <c:v>31.409700000000111</c:v>
                </c:pt>
                <c:pt idx="1767">
                  <c:v>30.1859000000001</c:v>
                </c:pt>
                <c:pt idx="1768">
                  <c:v>29.072800000000079</c:v>
                </c:pt>
                <c:pt idx="1769">
                  <c:v>28.23650000000006</c:v>
                </c:pt>
                <c:pt idx="1770">
                  <c:v>27.660600000000031</c:v>
                </c:pt>
                <c:pt idx="1771">
                  <c:v>27.310600000000061</c:v>
                </c:pt>
                <c:pt idx="1772">
                  <c:v>26.633800000000061</c:v>
                </c:pt>
                <c:pt idx="1773">
                  <c:v>26.01759999999998</c:v>
                </c:pt>
                <c:pt idx="1774">
                  <c:v>26.119800000000041</c:v>
                </c:pt>
                <c:pt idx="1775">
                  <c:v>25.73300000000004</c:v>
                </c:pt>
                <c:pt idx="1776">
                  <c:v>25.28650000000005</c:v>
                </c:pt>
                <c:pt idx="1777">
                  <c:v>24.80069999999996</c:v>
                </c:pt>
                <c:pt idx="1778">
                  <c:v>25.191400000000051</c:v>
                </c:pt>
                <c:pt idx="1779">
                  <c:v>24.655700000000021</c:v>
                </c:pt>
                <c:pt idx="1780">
                  <c:v>24.39130000000003</c:v>
                </c:pt>
                <c:pt idx="1781">
                  <c:v>24.08850000000005</c:v>
                </c:pt>
                <c:pt idx="1782">
                  <c:v>23.59500000000001</c:v>
                </c:pt>
                <c:pt idx="1783">
                  <c:v>23.518299999999972</c:v>
                </c:pt>
                <c:pt idx="1784">
                  <c:v>23.77810000000002</c:v>
                </c:pt>
                <c:pt idx="1785">
                  <c:v>23.552900000000029</c:v>
                </c:pt>
                <c:pt idx="1786">
                  <c:v>23.151200000000131</c:v>
                </c:pt>
                <c:pt idx="1787">
                  <c:v>20.998900000000742</c:v>
                </c:pt>
                <c:pt idx="1788">
                  <c:v>11.67930000000182</c:v>
                </c:pt>
                <c:pt idx="1789">
                  <c:v>-8.3168999999981992</c:v>
                </c:pt>
                <c:pt idx="1790">
                  <c:v>-25.850100000000271</c:v>
                </c:pt>
                <c:pt idx="1791">
                  <c:v>-23.125200000000071</c:v>
                </c:pt>
                <c:pt idx="1792">
                  <c:v>-22.491399999999999</c:v>
                </c:pt>
                <c:pt idx="1793">
                  <c:v>-22.525099999999991</c:v>
                </c:pt>
                <c:pt idx="1794">
                  <c:v>-22.5566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output.prediction.wltp_h.ts/battery_currents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output.prediction.wltp_h.ts!$Y$3:$Y$1803</c:f>
              <c:numCache>
                <c:formatCode>General</c:formatCode>
                <c:ptCount val="1801"/>
                <c:pt idx="0">
                  <c:v>60.772734594359349</c:v>
                </c:pt>
                <c:pt idx="1">
                  <c:v>60.772734594359349</c:v>
                </c:pt>
                <c:pt idx="2">
                  <c:v>57.734039965107293</c:v>
                </c:pt>
                <c:pt idx="3">
                  <c:v>53.768159507959147</c:v>
                </c:pt>
                <c:pt idx="4">
                  <c:v>52.782252825099789</c:v>
                </c:pt>
                <c:pt idx="5">
                  <c:v>52.782252825099789</c:v>
                </c:pt>
                <c:pt idx="6">
                  <c:v>52.782252825099789</c:v>
                </c:pt>
                <c:pt idx="7">
                  <c:v>52.782252825099789</c:v>
                </c:pt>
                <c:pt idx="8">
                  <c:v>52.782252825099789</c:v>
                </c:pt>
                <c:pt idx="9">
                  <c:v>52.782252825099789</c:v>
                </c:pt>
                <c:pt idx="10">
                  <c:v>52.782252825099789</c:v>
                </c:pt>
                <c:pt idx="11">
                  <c:v>46.956253731218268</c:v>
                </c:pt>
                <c:pt idx="12">
                  <c:v>46.956253731218268</c:v>
                </c:pt>
                <c:pt idx="13">
                  <c:v>46.956253731218268</c:v>
                </c:pt>
                <c:pt idx="14">
                  <c:v>46.956253731218268</c:v>
                </c:pt>
                <c:pt idx="15">
                  <c:v>44.609205412561657</c:v>
                </c:pt>
                <c:pt idx="16">
                  <c:v>44.609205412561657</c:v>
                </c:pt>
                <c:pt idx="17">
                  <c:v>44.609205412561657</c:v>
                </c:pt>
                <c:pt idx="18">
                  <c:v>44.609205412561657</c:v>
                </c:pt>
                <c:pt idx="19">
                  <c:v>44.609205412561657</c:v>
                </c:pt>
                <c:pt idx="20">
                  <c:v>44.609205412561657</c:v>
                </c:pt>
                <c:pt idx="21">
                  <c:v>44.609205412561657</c:v>
                </c:pt>
                <c:pt idx="22">
                  <c:v>44.609205412561657</c:v>
                </c:pt>
                <c:pt idx="23">
                  <c:v>44.609205412561657</c:v>
                </c:pt>
                <c:pt idx="24">
                  <c:v>44.609205412561657</c:v>
                </c:pt>
                <c:pt idx="25">
                  <c:v>-22.804379849498329</c:v>
                </c:pt>
                <c:pt idx="26">
                  <c:v>-22.804379849498329</c:v>
                </c:pt>
                <c:pt idx="27">
                  <c:v>-22.804379849498329</c:v>
                </c:pt>
                <c:pt idx="28">
                  <c:v>-22.804379849498329</c:v>
                </c:pt>
                <c:pt idx="29">
                  <c:v>-22.804379849498329</c:v>
                </c:pt>
                <c:pt idx="30">
                  <c:v>-22.804379849498329</c:v>
                </c:pt>
                <c:pt idx="31">
                  <c:v>-22.804379849498329</c:v>
                </c:pt>
                <c:pt idx="32">
                  <c:v>-22.804379849498329</c:v>
                </c:pt>
                <c:pt idx="33">
                  <c:v>-22.804379849498329</c:v>
                </c:pt>
                <c:pt idx="34">
                  <c:v>-22.804379849498329</c:v>
                </c:pt>
                <c:pt idx="35">
                  <c:v>-22.804379849498329</c:v>
                </c:pt>
                <c:pt idx="36">
                  <c:v>-5.2881256923915387</c:v>
                </c:pt>
                <c:pt idx="37">
                  <c:v>28.390361562450501</c:v>
                </c:pt>
                <c:pt idx="38">
                  <c:v>33.312850280665302</c:v>
                </c:pt>
                <c:pt idx="39">
                  <c:v>28.390361562450501</c:v>
                </c:pt>
                <c:pt idx="40">
                  <c:v>21.107109433832559</c:v>
                </c:pt>
                <c:pt idx="41">
                  <c:v>27.144342059737859</c:v>
                </c:pt>
                <c:pt idx="42">
                  <c:v>30.914088731637008</c:v>
                </c:pt>
                <c:pt idx="43">
                  <c:v>29.096434019594771</c:v>
                </c:pt>
                <c:pt idx="44">
                  <c:v>18.786653467910391</c:v>
                </c:pt>
                <c:pt idx="45">
                  <c:v>-11.87286444222763</c:v>
                </c:pt>
                <c:pt idx="46">
                  <c:v>-22.804379849498329</c:v>
                </c:pt>
                <c:pt idx="47">
                  <c:v>-9.3779102006322397</c:v>
                </c:pt>
                <c:pt idx="48">
                  <c:v>-5.2881256923915387</c:v>
                </c:pt>
                <c:pt idx="49">
                  <c:v>-22.804379849498329</c:v>
                </c:pt>
                <c:pt idx="50">
                  <c:v>-22.804379849498329</c:v>
                </c:pt>
                <c:pt idx="51">
                  <c:v>-5.2881256923915387</c:v>
                </c:pt>
                <c:pt idx="52">
                  <c:v>20.576619018844578</c:v>
                </c:pt>
                <c:pt idx="53">
                  <c:v>3.4191424598282691</c:v>
                </c:pt>
                <c:pt idx="54">
                  <c:v>-22.804379849498329</c:v>
                </c:pt>
                <c:pt idx="55">
                  <c:v>-22.804379849498329</c:v>
                </c:pt>
                <c:pt idx="56">
                  <c:v>-22.804379849498329</c:v>
                </c:pt>
                <c:pt idx="57">
                  <c:v>-22.804379849498329</c:v>
                </c:pt>
                <c:pt idx="58">
                  <c:v>-22.804379849498329</c:v>
                </c:pt>
                <c:pt idx="59">
                  <c:v>-22.804379849498329</c:v>
                </c:pt>
                <c:pt idx="60">
                  <c:v>-22.804379849498329</c:v>
                </c:pt>
                <c:pt idx="61">
                  <c:v>-22.804379849498329</c:v>
                </c:pt>
                <c:pt idx="62">
                  <c:v>-22.804379849498329</c:v>
                </c:pt>
                <c:pt idx="63">
                  <c:v>-22.804379849498329</c:v>
                </c:pt>
                <c:pt idx="64">
                  <c:v>-22.804379849498329</c:v>
                </c:pt>
                <c:pt idx="65">
                  <c:v>-22.804379849498329</c:v>
                </c:pt>
                <c:pt idx="66">
                  <c:v>-22.804379849498329</c:v>
                </c:pt>
                <c:pt idx="67">
                  <c:v>-22.804379849498329</c:v>
                </c:pt>
                <c:pt idx="68">
                  <c:v>-22.804379849498329</c:v>
                </c:pt>
                <c:pt idx="69">
                  <c:v>-22.804379849498329</c:v>
                </c:pt>
                <c:pt idx="70">
                  <c:v>-22.804379849498329</c:v>
                </c:pt>
                <c:pt idx="71">
                  <c:v>-22.804379849498329</c:v>
                </c:pt>
                <c:pt idx="72">
                  <c:v>-22.804379849498329</c:v>
                </c:pt>
                <c:pt idx="73">
                  <c:v>-22.804379849498329</c:v>
                </c:pt>
                <c:pt idx="74">
                  <c:v>-22.804379849498329</c:v>
                </c:pt>
                <c:pt idx="75">
                  <c:v>-22.804379849498329</c:v>
                </c:pt>
                <c:pt idx="76">
                  <c:v>-22.804379849498329</c:v>
                </c:pt>
                <c:pt idx="77">
                  <c:v>-22.804379849498329</c:v>
                </c:pt>
                <c:pt idx="78">
                  <c:v>-22.804379849498329</c:v>
                </c:pt>
                <c:pt idx="79">
                  <c:v>-22.804379849498329</c:v>
                </c:pt>
                <c:pt idx="80">
                  <c:v>-22.804379849498329</c:v>
                </c:pt>
                <c:pt idx="81">
                  <c:v>7.7370158350924854</c:v>
                </c:pt>
                <c:pt idx="82">
                  <c:v>12.741295082092719</c:v>
                </c:pt>
                <c:pt idx="83">
                  <c:v>-22.804379849498329</c:v>
                </c:pt>
                <c:pt idx="84">
                  <c:v>-22.804379849498329</c:v>
                </c:pt>
                <c:pt idx="85">
                  <c:v>15.92919370360258</c:v>
                </c:pt>
                <c:pt idx="86">
                  <c:v>8.7174258196090015</c:v>
                </c:pt>
                <c:pt idx="87">
                  <c:v>-22.804379849498329</c:v>
                </c:pt>
                <c:pt idx="88">
                  <c:v>9.4917742791475952</c:v>
                </c:pt>
                <c:pt idx="89">
                  <c:v>47.450585066613947</c:v>
                </c:pt>
                <c:pt idx="90">
                  <c:v>47.523829966547517</c:v>
                </c:pt>
                <c:pt idx="91">
                  <c:v>35.66740829531949</c:v>
                </c:pt>
                <c:pt idx="92">
                  <c:v>53.000111786531392</c:v>
                </c:pt>
                <c:pt idx="93">
                  <c:v>32.518597884711077</c:v>
                </c:pt>
                <c:pt idx="94">
                  <c:v>48.645168997909323</c:v>
                </c:pt>
                <c:pt idx="95">
                  <c:v>-22.804379849498329</c:v>
                </c:pt>
                <c:pt idx="96">
                  <c:v>-22.804379849498329</c:v>
                </c:pt>
                <c:pt idx="97">
                  <c:v>-22.804379849498329</c:v>
                </c:pt>
                <c:pt idx="98">
                  <c:v>-22.804379849498329</c:v>
                </c:pt>
                <c:pt idx="99">
                  <c:v>-22.804379849498329</c:v>
                </c:pt>
                <c:pt idx="100">
                  <c:v>-22.804379849498329</c:v>
                </c:pt>
                <c:pt idx="101">
                  <c:v>-22.804379849498329</c:v>
                </c:pt>
                <c:pt idx="102">
                  <c:v>-22.804379849498329</c:v>
                </c:pt>
                <c:pt idx="103">
                  <c:v>-22.804379849498329</c:v>
                </c:pt>
                <c:pt idx="104">
                  <c:v>-22.804379849498329</c:v>
                </c:pt>
                <c:pt idx="105">
                  <c:v>-22.804379849498329</c:v>
                </c:pt>
                <c:pt idx="106">
                  <c:v>-22.804379849498329</c:v>
                </c:pt>
                <c:pt idx="107">
                  <c:v>-22.804379849498329</c:v>
                </c:pt>
                <c:pt idx="108">
                  <c:v>-22.804379849498329</c:v>
                </c:pt>
                <c:pt idx="109">
                  <c:v>-22.804379849498329</c:v>
                </c:pt>
                <c:pt idx="110">
                  <c:v>-22.804379849498329</c:v>
                </c:pt>
                <c:pt idx="111">
                  <c:v>-22.804379849498329</c:v>
                </c:pt>
                <c:pt idx="112">
                  <c:v>-22.804379849498329</c:v>
                </c:pt>
                <c:pt idx="113">
                  <c:v>-22.804379849498329</c:v>
                </c:pt>
                <c:pt idx="114">
                  <c:v>-22.804379849498329</c:v>
                </c:pt>
                <c:pt idx="115">
                  <c:v>-22.804379849498329</c:v>
                </c:pt>
                <c:pt idx="116">
                  <c:v>-22.804379849498329</c:v>
                </c:pt>
                <c:pt idx="117">
                  <c:v>-22.804379849498329</c:v>
                </c:pt>
                <c:pt idx="118">
                  <c:v>-22.804379849498329</c:v>
                </c:pt>
                <c:pt idx="119">
                  <c:v>-22.804379849498329</c:v>
                </c:pt>
                <c:pt idx="120">
                  <c:v>-22.804379849498329</c:v>
                </c:pt>
                <c:pt idx="121">
                  <c:v>-22.804379849498329</c:v>
                </c:pt>
                <c:pt idx="122">
                  <c:v>-22.804379849498329</c:v>
                </c:pt>
                <c:pt idx="123">
                  <c:v>-22.804379849498329</c:v>
                </c:pt>
                <c:pt idx="124">
                  <c:v>-22.804379849498329</c:v>
                </c:pt>
                <c:pt idx="125">
                  <c:v>-22.804379849498329</c:v>
                </c:pt>
                <c:pt idx="126">
                  <c:v>-22.804379849498329</c:v>
                </c:pt>
                <c:pt idx="127">
                  <c:v>-22.804379849498329</c:v>
                </c:pt>
                <c:pt idx="128">
                  <c:v>-22.804379849498329</c:v>
                </c:pt>
                <c:pt idx="129">
                  <c:v>-22.804379849498329</c:v>
                </c:pt>
                <c:pt idx="130">
                  <c:v>-22.804379849498329</c:v>
                </c:pt>
                <c:pt idx="131">
                  <c:v>-22.804379849498329</c:v>
                </c:pt>
                <c:pt idx="132">
                  <c:v>-22.804379849498329</c:v>
                </c:pt>
                <c:pt idx="133">
                  <c:v>-22.804379849498329</c:v>
                </c:pt>
                <c:pt idx="134">
                  <c:v>-22.804379849498329</c:v>
                </c:pt>
                <c:pt idx="135">
                  <c:v>-22.804379849498329</c:v>
                </c:pt>
                <c:pt idx="136">
                  <c:v>-22.804379849498329</c:v>
                </c:pt>
                <c:pt idx="137">
                  <c:v>-22.804379849498329</c:v>
                </c:pt>
                <c:pt idx="138">
                  <c:v>-22.804379849498329</c:v>
                </c:pt>
                <c:pt idx="139">
                  <c:v>-22.804379849498329</c:v>
                </c:pt>
                <c:pt idx="140">
                  <c:v>-22.804379849498329</c:v>
                </c:pt>
                <c:pt idx="141">
                  <c:v>-22.804379849498329</c:v>
                </c:pt>
                <c:pt idx="142">
                  <c:v>-22.804379849498329</c:v>
                </c:pt>
                <c:pt idx="143">
                  <c:v>-22.804379849498329</c:v>
                </c:pt>
                <c:pt idx="144">
                  <c:v>-22.804379849498329</c:v>
                </c:pt>
                <c:pt idx="145">
                  <c:v>-22.804379849498329</c:v>
                </c:pt>
                <c:pt idx="146">
                  <c:v>-22.804379849498329</c:v>
                </c:pt>
                <c:pt idx="147">
                  <c:v>-22.804379849498329</c:v>
                </c:pt>
                <c:pt idx="148">
                  <c:v>-22.804379849498329</c:v>
                </c:pt>
                <c:pt idx="149">
                  <c:v>-22.804379849498329</c:v>
                </c:pt>
                <c:pt idx="150">
                  <c:v>-22.804379849498329</c:v>
                </c:pt>
                <c:pt idx="151">
                  <c:v>16.265298573559608</c:v>
                </c:pt>
                <c:pt idx="152">
                  <c:v>53.32655949661266</c:v>
                </c:pt>
                <c:pt idx="153">
                  <c:v>57.017315194694717</c:v>
                </c:pt>
                <c:pt idx="154">
                  <c:v>53.347531081541312</c:v>
                </c:pt>
                <c:pt idx="155">
                  <c:v>53.544166191600162</c:v>
                </c:pt>
                <c:pt idx="156">
                  <c:v>-22.804379849498329</c:v>
                </c:pt>
                <c:pt idx="157">
                  <c:v>-22.804379849498329</c:v>
                </c:pt>
                <c:pt idx="158">
                  <c:v>-22.804379849498329</c:v>
                </c:pt>
                <c:pt idx="159">
                  <c:v>-22.804379849498329</c:v>
                </c:pt>
                <c:pt idx="160">
                  <c:v>-22.804379849498329</c:v>
                </c:pt>
                <c:pt idx="161">
                  <c:v>-22.804379849498329</c:v>
                </c:pt>
                <c:pt idx="162">
                  <c:v>-22.804379849498329</c:v>
                </c:pt>
                <c:pt idx="163">
                  <c:v>-22.804379849498329</c:v>
                </c:pt>
                <c:pt idx="164">
                  <c:v>-22.804379849498329</c:v>
                </c:pt>
                <c:pt idx="165">
                  <c:v>-22.804379849498329</c:v>
                </c:pt>
                <c:pt idx="166">
                  <c:v>-22.804379849498329</c:v>
                </c:pt>
                <c:pt idx="167">
                  <c:v>-22.804379849498329</c:v>
                </c:pt>
                <c:pt idx="168">
                  <c:v>-22.804379849498329</c:v>
                </c:pt>
                <c:pt idx="169">
                  <c:v>-22.804379849498329</c:v>
                </c:pt>
                <c:pt idx="170">
                  <c:v>-22.804379849498329</c:v>
                </c:pt>
                <c:pt idx="171">
                  <c:v>24.693551107739012</c:v>
                </c:pt>
                <c:pt idx="172">
                  <c:v>34.432360808006393</c:v>
                </c:pt>
                <c:pt idx="173">
                  <c:v>47.8057840181675</c:v>
                </c:pt>
                <c:pt idx="174">
                  <c:v>42.763230423671871</c:v>
                </c:pt>
                <c:pt idx="175">
                  <c:v>21.134376334654299</c:v>
                </c:pt>
                <c:pt idx="176">
                  <c:v>-22.804379849498329</c:v>
                </c:pt>
                <c:pt idx="177">
                  <c:v>-22.804379849498329</c:v>
                </c:pt>
                <c:pt idx="178">
                  <c:v>-22.804379849498329</c:v>
                </c:pt>
                <c:pt idx="179">
                  <c:v>-22.804379849498329</c:v>
                </c:pt>
                <c:pt idx="180">
                  <c:v>-22.804379849498329</c:v>
                </c:pt>
                <c:pt idx="181">
                  <c:v>-22.804379849498329</c:v>
                </c:pt>
                <c:pt idx="182">
                  <c:v>-22.804379849498329</c:v>
                </c:pt>
                <c:pt idx="183">
                  <c:v>30.102631526021771</c:v>
                </c:pt>
                <c:pt idx="184">
                  <c:v>39.743069082353571</c:v>
                </c:pt>
                <c:pt idx="185">
                  <c:v>39.743069082353571</c:v>
                </c:pt>
                <c:pt idx="186">
                  <c:v>37.422613116431393</c:v>
                </c:pt>
                <c:pt idx="187">
                  <c:v>44.935501501179637</c:v>
                </c:pt>
                <c:pt idx="188">
                  <c:v>30.288521373553479</c:v>
                </c:pt>
                <c:pt idx="189">
                  <c:v>28.43856000196763</c:v>
                </c:pt>
                <c:pt idx="190">
                  <c:v>35.116961974765303</c:v>
                </c:pt>
                <c:pt idx="191">
                  <c:v>22.0661954893732</c:v>
                </c:pt>
                <c:pt idx="192">
                  <c:v>-22.804379849498329</c:v>
                </c:pt>
                <c:pt idx="193">
                  <c:v>-22.804379849498329</c:v>
                </c:pt>
                <c:pt idx="194">
                  <c:v>-22.804379849498329</c:v>
                </c:pt>
                <c:pt idx="195">
                  <c:v>-22.804379849498329</c:v>
                </c:pt>
                <c:pt idx="196">
                  <c:v>-22.804379849498329</c:v>
                </c:pt>
                <c:pt idx="197">
                  <c:v>-22.804379849498329</c:v>
                </c:pt>
                <c:pt idx="198">
                  <c:v>-22.804379849498329</c:v>
                </c:pt>
                <c:pt idx="199">
                  <c:v>-22.804379849498329</c:v>
                </c:pt>
                <c:pt idx="200">
                  <c:v>-22.804379849498329</c:v>
                </c:pt>
                <c:pt idx="201">
                  <c:v>-22.804379849498329</c:v>
                </c:pt>
                <c:pt idx="202">
                  <c:v>-22.804379849498329</c:v>
                </c:pt>
                <c:pt idx="203">
                  <c:v>-22.804379849498329</c:v>
                </c:pt>
                <c:pt idx="204">
                  <c:v>-22.804379849498329</c:v>
                </c:pt>
                <c:pt idx="205">
                  <c:v>-22.804379849498329</c:v>
                </c:pt>
                <c:pt idx="206">
                  <c:v>-22.804379849498329</c:v>
                </c:pt>
                <c:pt idx="207">
                  <c:v>-22.804379849498329</c:v>
                </c:pt>
                <c:pt idx="208">
                  <c:v>-22.804379849498329</c:v>
                </c:pt>
                <c:pt idx="209">
                  <c:v>-22.804379849498329</c:v>
                </c:pt>
                <c:pt idx="210">
                  <c:v>-22.804379849498329</c:v>
                </c:pt>
                <c:pt idx="211">
                  <c:v>-22.804379849498329</c:v>
                </c:pt>
                <c:pt idx="212">
                  <c:v>-22.804379849498329</c:v>
                </c:pt>
                <c:pt idx="213">
                  <c:v>-22.804379849498329</c:v>
                </c:pt>
                <c:pt idx="214">
                  <c:v>-22.804379849498329</c:v>
                </c:pt>
                <c:pt idx="215">
                  <c:v>-22.804379849498329</c:v>
                </c:pt>
                <c:pt idx="216">
                  <c:v>-22.804379849498329</c:v>
                </c:pt>
                <c:pt idx="217">
                  <c:v>-22.804379849498329</c:v>
                </c:pt>
                <c:pt idx="218">
                  <c:v>-22.804379849498329</c:v>
                </c:pt>
                <c:pt idx="219">
                  <c:v>-22.804379849498329</c:v>
                </c:pt>
                <c:pt idx="220">
                  <c:v>-22.804379849498329</c:v>
                </c:pt>
                <c:pt idx="221">
                  <c:v>-22.804379849498329</c:v>
                </c:pt>
                <c:pt idx="222">
                  <c:v>-22.804379849498329</c:v>
                </c:pt>
                <c:pt idx="223">
                  <c:v>-22.804379849498329</c:v>
                </c:pt>
                <c:pt idx="224">
                  <c:v>-22.804379849498329</c:v>
                </c:pt>
                <c:pt idx="225">
                  <c:v>-22.804379849498329</c:v>
                </c:pt>
                <c:pt idx="226">
                  <c:v>-22.804379849498329</c:v>
                </c:pt>
                <c:pt idx="227">
                  <c:v>-22.804379849498329</c:v>
                </c:pt>
                <c:pt idx="228">
                  <c:v>-22.804379849498329</c:v>
                </c:pt>
                <c:pt idx="229">
                  <c:v>-22.804379849498329</c:v>
                </c:pt>
                <c:pt idx="230">
                  <c:v>-22.804379849498329</c:v>
                </c:pt>
                <c:pt idx="231">
                  <c:v>-22.804379849498329</c:v>
                </c:pt>
                <c:pt idx="232">
                  <c:v>-22.804379849498329</c:v>
                </c:pt>
                <c:pt idx="233">
                  <c:v>36.898123133336647</c:v>
                </c:pt>
                <c:pt idx="234">
                  <c:v>41.541880459139357</c:v>
                </c:pt>
                <c:pt idx="235">
                  <c:v>36.898123133336647</c:v>
                </c:pt>
                <c:pt idx="236">
                  <c:v>21.62969942924834</c:v>
                </c:pt>
                <c:pt idx="237">
                  <c:v>-22.804379849498329</c:v>
                </c:pt>
                <c:pt idx="238">
                  <c:v>23.384457873303461</c:v>
                </c:pt>
                <c:pt idx="239">
                  <c:v>37.829535906623263</c:v>
                </c:pt>
                <c:pt idx="240">
                  <c:v>43.331761487911791</c:v>
                </c:pt>
                <c:pt idx="241">
                  <c:v>40.884969925915392</c:v>
                </c:pt>
                <c:pt idx="242">
                  <c:v>36.048593881455659</c:v>
                </c:pt>
                <c:pt idx="243">
                  <c:v>37.40607214587699</c:v>
                </c:pt>
                <c:pt idx="244">
                  <c:v>32.371183136723531</c:v>
                </c:pt>
                <c:pt idx="245">
                  <c:v>29.7441097050535</c:v>
                </c:pt>
                <c:pt idx="246">
                  <c:v>32.369367093102269</c:v>
                </c:pt>
                <c:pt idx="247">
                  <c:v>31.696201664910401</c:v>
                </c:pt>
                <c:pt idx="248">
                  <c:v>26.715492072932388</c:v>
                </c:pt>
                <c:pt idx="249">
                  <c:v>-1.5066263720890229</c:v>
                </c:pt>
                <c:pt idx="250">
                  <c:v>-22.804379849498329</c:v>
                </c:pt>
                <c:pt idx="251">
                  <c:v>5.0781123777470816</c:v>
                </c:pt>
                <c:pt idx="252">
                  <c:v>6.1899339359791838</c:v>
                </c:pt>
                <c:pt idx="253">
                  <c:v>-22.804379849498329</c:v>
                </c:pt>
                <c:pt idx="254">
                  <c:v>-22.804379849498329</c:v>
                </c:pt>
                <c:pt idx="255">
                  <c:v>7.610275282342247</c:v>
                </c:pt>
                <c:pt idx="256">
                  <c:v>8.9459318763945532</c:v>
                </c:pt>
                <c:pt idx="257">
                  <c:v>-22.804379849498329</c:v>
                </c:pt>
                <c:pt idx="258">
                  <c:v>-22.804379849498329</c:v>
                </c:pt>
                <c:pt idx="259">
                  <c:v>-22.804379849498329</c:v>
                </c:pt>
                <c:pt idx="260">
                  <c:v>-22.804379849498329</c:v>
                </c:pt>
                <c:pt idx="261">
                  <c:v>-22.804379849498329</c:v>
                </c:pt>
                <c:pt idx="262">
                  <c:v>-22.804379849498329</c:v>
                </c:pt>
                <c:pt idx="263">
                  <c:v>-22.804379849498329</c:v>
                </c:pt>
                <c:pt idx="264">
                  <c:v>-22.804379849498329</c:v>
                </c:pt>
                <c:pt idx="265">
                  <c:v>-22.804379849498329</c:v>
                </c:pt>
                <c:pt idx="266">
                  <c:v>-22.804379849498329</c:v>
                </c:pt>
                <c:pt idx="267">
                  <c:v>-22.804379849498329</c:v>
                </c:pt>
                <c:pt idx="268">
                  <c:v>-22.804379849498329</c:v>
                </c:pt>
                <c:pt idx="269">
                  <c:v>-22.804379849498329</c:v>
                </c:pt>
                <c:pt idx="270">
                  <c:v>-22.804379849498329</c:v>
                </c:pt>
                <c:pt idx="271">
                  <c:v>-22.804379849498329</c:v>
                </c:pt>
                <c:pt idx="272">
                  <c:v>-22.804379849498329</c:v>
                </c:pt>
                <c:pt idx="273">
                  <c:v>22.256728563405801</c:v>
                </c:pt>
                <c:pt idx="274">
                  <c:v>41.569150491300832</c:v>
                </c:pt>
                <c:pt idx="275">
                  <c:v>41.780774484731623</c:v>
                </c:pt>
                <c:pt idx="276">
                  <c:v>42.260931469416079</c:v>
                </c:pt>
                <c:pt idx="277">
                  <c:v>37.544698431610811</c:v>
                </c:pt>
                <c:pt idx="278">
                  <c:v>41.228015173173837</c:v>
                </c:pt>
                <c:pt idx="279">
                  <c:v>32.3384359544836</c:v>
                </c:pt>
                <c:pt idx="280">
                  <c:v>28.632780031583891</c:v>
                </c:pt>
                <c:pt idx="281">
                  <c:v>-22.804379849498329</c:v>
                </c:pt>
                <c:pt idx="282">
                  <c:v>-22.804379849498329</c:v>
                </c:pt>
                <c:pt idx="283">
                  <c:v>-22.804379849498329</c:v>
                </c:pt>
                <c:pt idx="284">
                  <c:v>-22.804379849498329</c:v>
                </c:pt>
                <c:pt idx="285">
                  <c:v>-22.804379849498329</c:v>
                </c:pt>
                <c:pt idx="286">
                  <c:v>-22.804379849498329</c:v>
                </c:pt>
                <c:pt idx="287">
                  <c:v>-22.804379849498329</c:v>
                </c:pt>
                <c:pt idx="288">
                  <c:v>-22.804379849498329</c:v>
                </c:pt>
                <c:pt idx="289">
                  <c:v>-22.804379849498329</c:v>
                </c:pt>
                <c:pt idx="290">
                  <c:v>-22.804379849498329</c:v>
                </c:pt>
                <c:pt idx="291">
                  <c:v>-22.804379849498329</c:v>
                </c:pt>
                <c:pt idx="292">
                  <c:v>23.384457873303461</c:v>
                </c:pt>
                <c:pt idx="293">
                  <c:v>23.384457873303461</c:v>
                </c:pt>
                <c:pt idx="294">
                  <c:v>-22.804379849498329</c:v>
                </c:pt>
                <c:pt idx="295">
                  <c:v>-22.804379849498329</c:v>
                </c:pt>
                <c:pt idx="296">
                  <c:v>-22.804379849498329</c:v>
                </c:pt>
                <c:pt idx="297">
                  <c:v>-22.804379849498329</c:v>
                </c:pt>
                <c:pt idx="298">
                  <c:v>-22.804379849498329</c:v>
                </c:pt>
                <c:pt idx="299">
                  <c:v>-22.804379849498329</c:v>
                </c:pt>
                <c:pt idx="300">
                  <c:v>-22.804379849498329</c:v>
                </c:pt>
                <c:pt idx="301">
                  <c:v>-22.804379849498329</c:v>
                </c:pt>
                <c:pt idx="302">
                  <c:v>-22.804379849498329</c:v>
                </c:pt>
                <c:pt idx="303">
                  <c:v>21.62969942924834</c:v>
                </c:pt>
                <c:pt idx="304">
                  <c:v>33.917203188284788</c:v>
                </c:pt>
                <c:pt idx="305">
                  <c:v>35.132821654153673</c:v>
                </c:pt>
                <c:pt idx="306">
                  <c:v>34.778967512298557</c:v>
                </c:pt>
                <c:pt idx="307">
                  <c:v>22.256728563405801</c:v>
                </c:pt>
                <c:pt idx="308">
                  <c:v>-22.804379849498329</c:v>
                </c:pt>
                <c:pt idx="309">
                  <c:v>-22.804379849498329</c:v>
                </c:pt>
                <c:pt idx="310">
                  <c:v>-22.804379849498329</c:v>
                </c:pt>
                <c:pt idx="311">
                  <c:v>-22.804379849498329</c:v>
                </c:pt>
                <c:pt idx="312">
                  <c:v>21.62969942924834</c:v>
                </c:pt>
                <c:pt idx="313">
                  <c:v>24.33449671587519</c:v>
                </c:pt>
                <c:pt idx="314">
                  <c:v>35.132821654153673</c:v>
                </c:pt>
                <c:pt idx="315">
                  <c:v>35.132821654153673</c:v>
                </c:pt>
                <c:pt idx="316">
                  <c:v>22.5164461908033</c:v>
                </c:pt>
                <c:pt idx="317">
                  <c:v>35.697968906596302</c:v>
                </c:pt>
                <c:pt idx="318">
                  <c:v>35.132821654153673</c:v>
                </c:pt>
                <c:pt idx="319">
                  <c:v>34.283292402272657</c:v>
                </c:pt>
                <c:pt idx="320">
                  <c:v>23.384457873303461</c:v>
                </c:pt>
                <c:pt idx="321">
                  <c:v>-22.804379849498329</c:v>
                </c:pt>
                <c:pt idx="322">
                  <c:v>-22.804379849498329</c:v>
                </c:pt>
                <c:pt idx="323">
                  <c:v>-22.804379849498329</c:v>
                </c:pt>
                <c:pt idx="324">
                  <c:v>15.04496067941224</c:v>
                </c:pt>
                <c:pt idx="325">
                  <c:v>-22.804379849498329</c:v>
                </c:pt>
                <c:pt idx="326">
                  <c:v>-22.804379849498329</c:v>
                </c:pt>
                <c:pt idx="327">
                  <c:v>-22.804379849498329</c:v>
                </c:pt>
                <c:pt idx="328">
                  <c:v>23.435447585101031</c:v>
                </c:pt>
                <c:pt idx="329">
                  <c:v>34.99650295499535</c:v>
                </c:pt>
                <c:pt idx="330">
                  <c:v>23.435447585101031</c:v>
                </c:pt>
                <c:pt idx="331">
                  <c:v>-22.804379849498329</c:v>
                </c:pt>
                <c:pt idx="332">
                  <c:v>-22.804379849498329</c:v>
                </c:pt>
                <c:pt idx="333">
                  <c:v>-22.804379849498329</c:v>
                </c:pt>
                <c:pt idx="334">
                  <c:v>-22.804379849498329</c:v>
                </c:pt>
                <c:pt idx="335">
                  <c:v>15.10974325517715</c:v>
                </c:pt>
                <c:pt idx="336">
                  <c:v>-22.804379849498329</c:v>
                </c:pt>
                <c:pt idx="337">
                  <c:v>-22.804379849498329</c:v>
                </c:pt>
                <c:pt idx="338">
                  <c:v>-22.804379849498329</c:v>
                </c:pt>
                <c:pt idx="339">
                  <c:v>-22.804379849498329</c:v>
                </c:pt>
                <c:pt idx="340">
                  <c:v>-22.804379849498329</c:v>
                </c:pt>
                <c:pt idx="341">
                  <c:v>-22.804379849498329</c:v>
                </c:pt>
                <c:pt idx="342">
                  <c:v>-22.804379849498329</c:v>
                </c:pt>
                <c:pt idx="343">
                  <c:v>-22.804379849498329</c:v>
                </c:pt>
                <c:pt idx="344">
                  <c:v>-22.804379849498329</c:v>
                </c:pt>
                <c:pt idx="345">
                  <c:v>-22.804379849498329</c:v>
                </c:pt>
                <c:pt idx="346">
                  <c:v>-22.804379849498329</c:v>
                </c:pt>
                <c:pt idx="347">
                  <c:v>-22.804379849498329</c:v>
                </c:pt>
                <c:pt idx="348">
                  <c:v>-22.804379849498329</c:v>
                </c:pt>
                <c:pt idx="349">
                  <c:v>-22.804379849498329</c:v>
                </c:pt>
                <c:pt idx="350">
                  <c:v>-22.804379849498329</c:v>
                </c:pt>
                <c:pt idx="351">
                  <c:v>-22.804379849498329</c:v>
                </c:pt>
                <c:pt idx="352">
                  <c:v>-22.804379849498329</c:v>
                </c:pt>
                <c:pt idx="353">
                  <c:v>-22.804379849498329</c:v>
                </c:pt>
                <c:pt idx="354">
                  <c:v>-22.804379849498329</c:v>
                </c:pt>
                <c:pt idx="355">
                  <c:v>-22.804379849498329</c:v>
                </c:pt>
                <c:pt idx="356">
                  <c:v>-22.804379849498329</c:v>
                </c:pt>
                <c:pt idx="357">
                  <c:v>-22.804379849498329</c:v>
                </c:pt>
                <c:pt idx="358">
                  <c:v>-22.804379849498329</c:v>
                </c:pt>
                <c:pt idx="359">
                  <c:v>35.132821654153673</c:v>
                </c:pt>
                <c:pt idx="360">
                  <c:v>34.283292402272657</c:v>
                </c:pt>
                <c:pt idx="361">
                  <c:v>26.115262434186711</c:v>
                </c:pt>
                <c:pt idx="362">
                  <c:v>21.62969942924834</c:v>
                </c:pt>
                <c:pt idx="363">
                  <c:v>-22.804379849498329</c:v>
                </c:pt>
                <c:pt idx="364">
                  <c:v>-22.804379849498329</c:v>
                </c:pt>
                <c:pt idx="365">
                  <c:v>-22.804379849498329</c:v>
                </c:pt>
                <c:pt idx="366">
                  <c:v>-22.804379849498329</c:v>
                </c:pt>
                <c:pt idx="367">
                  <c:v>-22.804379849498329</c:v>
                </c:pt>
                <c:pt idx="368">
                  <c:v>-22.804379849498329</c:v>
                </c:pt>
                <c:pt idx="369">
                  <c:v>-22.804379849498329</c:v>
                </c:pt>
                <c:pt idx="370">
                  <c:v>-22.804379849498329</c:v>
                </c:pt>
                <c:pt idx="371">
                  <c:v>-22.804379849498329</c:v>
                </c:pt>
                <c:pt idx="372">
                  <c:v>31.34803074233583</c:v>
                </c:pt>
                <c:pt idx="373">
                  <c:v>39.923980940876788</c:v>
                </c:pt>
                <c:pt idx="374">
                  <c:v>39.675434971629599</c:v>
                </c:pt>
                <c:pt idx="375">
                  <c:v>38.443280351453112</c:v>
                </c:pt>
                <c:pt idx="376">
                  <c:v>22.585918333220029</c:v>
                </c:pt>
                <c:pt idx="377">
                  <c:v>-22.804379849498329</c:v>
                </c:pt>
                <c:pt idx="378">
                  <c:v>-22.804379849498329</c:v>
                </c:pt>
                <c:pt idx="379">
                  <c:v>-22.804379849498329</c:v>
                </c:pt>
                <c:pt idx="380">
                  <c:v>-22.804379849498329</c:v>
                </c:pt>
                <c:pt idx="381">
                  <c:v>-22.804379849498329</c:v>
                </c:pt>
                <c:pt idx="382">
                  <c:v>-22.804379849498329</c:v>
                </c:pt>
                <c:pt idx="383">
                  <c:v>-22.804379849498329</c:v>
                </c:pt>
                <c:pt idx="384">
                  <c:v>-22.804379849498329</c:v>
                </c:pt>
                <c:pt idx="385">
                  <c:v>-22.804379849498329</c:v>
                </c:pt>
                <c:pt idx="386">
                  <c:v>-22.804379849498329</c:v>
                </c:pt>
                <c:pt idx="387">
                  <c:v>-22.804379849498329</c:v>
                </c:pt>
                <c:pt idx="388">
                  <c:v>-22.804379849498329</c:v>
                </c:pt>
                <c:pt idx="389">
                  <c:v>-22.804379849498329</c:v>
                </c:pt>
                <c:pt idx="390">
                  <c:v>-22.804379849498329</c:v>
                </c:pt>
                <c:pt idx="391">
                  <c:v>-22.804379849498329</c:v>
                </c:pt>
                <c:pt idx="392">
                  <c:v>-22.804379849498329</c:v>
                </c:pt>
                <c:pt idx="393">
                  <c:v>-22.804379849498329</c:v>
                </c:pt>
                <c:pt idx="394">
                  <c:v>-22.804379849498329</c:v>
                </c:pt>
                <c:pt idx="395">
                  <c:v>-22.804379849498329</c:v>
                </c:pt>
                <c:pt idx="396">
                  <c:v>-22.804379849498329</c:v>
                </c:pt>
                <c:pt idx="397">
                  <c:v>-22.804379849498329</c:v>
                </c:pt>
                <c:pt idx="398">
                  <c:v>-22.804379849498329</c:v>
                </c:pt>
                <c:pt idx="399">
                  <c:v>-22.804379849498329</c:v>
                </c:pt>
                <c:pt idx="400">
                  <c:v>-22.804379849498329</c:v>
                </c:pt>
                <c:pt idx="401">
                  <c:v>-22.804379849498329</c:v>
                </c:pt>
                <c:pt idx="402">
                  <c:v>30.192375147905508</c:v>
                </c:pt>
                <c:pt idx="403">
                  <c:v>47.507943590454907</c:v>
                </c:pt>
                <c:pt idx="404">
                  <c:v>35.810569521402343</c:v>
                </c:pt>
                <c:pt idx="405">
                  <c:v>35.810569521402343</c:v>
                </c:pt>
                <c:pt idx="406">
                  <c:v>35.810569521402343</c:v>
                </c:pt>
                <c:pt idx="407">
                  <c:v>35.810569521402343</c:v>
                </c:pt>
                <c:pt idx="408">
                  <c:v>35.810569521402343</c:v>
                </c:pt>
                <c:pt idx="409">
                  <c:v>25.92791798054105</c:v>
                </c:pt>
                <c:pt idx="410">
                  <c:v>-22.804379849498329</c:v>
                </c:pt>
                <c:pt idx="411">
                  <c:v>-22.804379849498329</c:v>
                </c:pt>
                <c:pt idx="412">
                  <c:v>-22.804379849498329</c:v>
                </c:pt>
                <c:pt idx="413">
                  <c:v>-22.804379849498329</c:v>
                </c:pt>
                <c:pt idx="414">
                  <c:v>-22.804379849498329</c:v>
                </c:pt>
                <c:pt idx="415">
                  <c:v>-22.804379849498329</c:v>
                </c:pt>
                <c:pt idx="416">
                  <c:v>-22.804379849498329</c:v>
                </c:pt>
                <c:pt idx="417">
                  <c:v>-22.804379849498329</c:v>
                </c:pt>
                <c:pt idx="418">
                  <c:v>-22.804379849498329</c:v>
                </c:pt>
                <c:pt idx="419">
                  <c:v>34.004821365549631</c:v>
                </c:pt>
                <c:pt idx="420">
                  <c:v>34.029803803090829</c:v>
                </c:pt>
                <c:pt idx="421">
                  <c:v>27.42008261571354</c:v>
                </c:pt>
                <c:pt idx="422">
                  <c:v>-22.804379849498329</c:v>
                </c:pt>
                <c:pt idx="423">
                  <c:v>-22.804379849498329</c:v>
                </c:pt>
                <c:pt idx="424">
                  <c:v>-22.804379849498329</c:v>
                </c:pt>
                <c:pt idx="425">
                  <c:v>-22.804379849498329</c:v>
                </c:pt>
                <c:pt idx="426">
                  <c:v>-22.804379849498329</c:v>
                </c:pt>
                <c:pt idx="427">
                  <c:v>-22.804379849498329</c:v>
                </c:pt>
                <c:pt idx="428">
                  <c:v>-22.804379849498329</c:v>
                </c:pt>
                <c:pt idx="429">
                  <c:v>-22.804379849498329</c:v>
                </c:pt>
                <c:pt idx="430">
                  <c:v>-22.804379849498329</c:v>
                </c:pt>
                <c:pt idx="431">
                  <c:v>34.004821365549631</c:v>
                </c:pt>
                <c:pt idx="432">
                  <c:v>34.004821365549631</c:v>
                </c:pt>
                <c:pt idx="433">
                  <c:v>-22.804379849498329</c:v>
                </c:pt>
                <c:pt idx="434">
                  <c:v>-22.804379849498329</c:v>
                </c:pt>
                <c:pt idx="435">
                  <c:v>34.004821365549631</c:v>
                </c:pt>
                <c:pt idx="436">
                  <c:v>46.658414338573948</c:v>
                </c:pt>
                <c:pt idx="437">
                  <c:v>47.620170860543809</c:v>
                </c:pt>
                <c:pt idx="438">
                  <c:v>51.129641052829207</c:v>
                </c:pt>
                <c:pt idx="439">
                  <c:v>45.958901553109058</c:v>
                </c:pt>
                <c:pt idx="440">
                  <c:v>43.206744657661673</c:v>
                </c:pt>
                <c:pt idx="441">
                  <c:v>-22.804379849498329</c:v>
                </c:pt>
                <c:pt idx="442">
                  <c:v>-22.804379849498329</c:v>
                </c:pt>
                <c:pt idx="443">
                  <c:v>-22.804379849498329</c:v>
                </c:pt>
                <c:pt idx="444">
                  <c:v>-22.804379849498329</c:v>
                </c:pt>
                <c:pt idx="445">
                  <c:v>-22.804379849498329</c:v>
                </c:pt>
                <c:pt idx="446">
                  <c:v>-22.804379849498329</c:v>
                </c:pt>
                <c:pt idx="447">
                  <c:v>-22.804379849498329</c:v>
                </c:pt>
                <c:pt idx="448">
                  <c:v>-22.804379849498329</c:v>
                </c:pt>
                <c:pt idx="449">
                  <c:v>-22.804379849498329</c:v>
                </c:pt>
                <c:pt idx="450">
                  <c:v>-22.804379849498329</c:v>
                </c:pt>
                <c:pt idx="451">
                  <c:v>-22.804379849498329</c:v>
                </c:pt>
                <c:pt idx="452">
                  <c:v>-22.804379849498329</c:v>
                </c:pt>
                <c:pt idx="453">
                  <c:v>-22.804379849498329</c:v>
                </c:pt>
                <c:pt idx="454">
                  <c:v>-22.804379849498329</c:v>
                </c:pt>
                <c:pt idx="455">
                  <c:v>-22.804379849498329</c:v>
                </c:pt>
                <c:pt idx="456">
                  <c:v>-22.804379849498329</c:v>
                </c:pt>
                <c:pt idx="457">
                  <c:v>-22.804379849498329</c:v>
                </c:pt>
                <c:pt idx="458">
                  <c:v>-22.804379849498329</c:v>
                </c:pt>
                <c:pt idx="459">
                  <c:v>-22.804379849498329</c:v>
                </c:pt>
                <c:pt idx="460">
                  <c:v>-22.804379849498329</c:v>
                </c:pt>
                <c:pt idx="461">
                  <c:v>-22.804379849498329</c:v>
                </c:pt>
                <c:pt idx="462">
                  <c:v>-22.804379849498329</c:v>
                </c:pt>
                <c:pt idx="463">
                  <c:v>-22.804379849498329</c:v>
                </c:pt>
                <c:pt idx="464">
                  <c:v>-22.804379849498329</c:v>
                </c:pt>
                <c:pt idx="465">
                  <c:v>-22.804379849498329</c:v>
                </c:pt>
                <c:pt idx="466">
                  <c:v>-22.804379849498329</c:v>
                </c:pt>
                <c:pt idx="467">
                  <c:v>-22.804379849498329</c:v>
                </c:pt>
                <c:pt idx="468">
                  <c:v>-22.804379849498329</c:v>
                </c:pt>
                <c:pt idx="469">
                  <c:v>-22.804379849498329</c:v>
                </c:pt>
                <c:pt idx="470">
                  <c:v>-22.804379849498329</c:v>
                </c:pt>
                <c:pt idx="471">
                  <c:v>-22.804379849498329</c:v>
                </c:pt>
                <c:pt idx="472">
                  <c:v>-22.804379849498329</c:v>
                </c:pt>
                <c:pt idx="473">
                  <c:v>-22.804379849498329</c:v>
                </c:pt>
                <c:pt idx="474">
                  <c:v>-22.804379849498329</c:v>
                </c:pt>
                <c:pt idx="475">
                  <c:v>-22.804379849498329</c:v>
                </c:pt>
                <c:pt idx="476">
                  <c:v>-22.804379849498329</c:v>
                </c:pt>
                <c:pt idx="477">
                  <c:v>-22.804379849498329</c:v>
                </c:pt>
                <c:pt idx="478">
                  <c:v>-22.804379849498329</c:v>
                </c:pt>
                <c:pt idx="479">
                  <c:v>-22.804379849498329</c:v>
                </c:pt>
                <c:pt idx="480">
                  <c:v>-22.804379849498329</c:v>
                </c:pt>
                <c:pt idx="481">
                  <c:v>-22.804379849498329</c:v>
                </c:pt>
                <c:pt idx="482">
                  <c:v>-22.804379849498329</c:v>
                </c:pt>
                <c:pt idx="483">
                  <c:v>-22.804379849498329</c:v>
                </c:pt>
                <c:pt idx="484">
                  <c:v>-22.804379849498329</c:v>
                </c:pt>
                <c:pt idx="485">
                  <c:v>-22.804379849498329</c:v>
                </c:pt>
                <c:pt idx="486">
                  <c:v>-22.804379849498329</c:v>
                </c:pt>
                <c:pt idx="487">
                  <c:v>-22.804379849498329</c:v>
                </c:pt>
                <c:pt idx="488">
                  <c:v>-22.804379849498329</c:v>
                </c:pt>
                <c:pt idx="489">
                  <c:v>-22.804379849498329</c:v>
                </c:pt>
                <c:pt idx="490">
                  <c:v>-22.804379849498329</c:v>
                </c:pt>
                <c:pt idx="491">
                  <c:v>-22.804379849498329</c:v>
                </c:pt>
                <c:pt idx="492">
                  <c:v>-22.804379849498329</c:v>
                </c:pt>
                <c:pt idx="493">
                  <c:v>-22.804379849498329</c:v>
                </c:pt>
                <c:pt idx="494">
                  <c:v>-22.804379849498329</c:v>
                </c:pt>
                <c:pt idx="495">
                  <c:v>-22.804379849498329</c:v>
                </c:pt>
                <c:pt idx="496">
                  <c:v>-22.804379849498329</c:v>
                </c:pt>
                <c:pt idx="497">
                  <c:v>-22.804379849498329</c:v>
                </c:pt>
                <c:pt idx="498">
                  <c:v>-22.804379849498329</c:v>
                </c:pt>
                <c:pt idx="499">
                  <c:v>-22.804379849498329</c:v>
                </c:pt>
                <c:pt idx="500">
                  <c:v>-22.804379849498329</c:v>
                </c:pt>
                <c:pt idx="501">
                  <c:v>-22.804379849498329</c:v>
                </c:pt>
                <c:pt idx="502">
                  <c:v>-22.804379849498329</c:v>
                </c:pt>
                <c:pt idx="503">
                  <c:v>-22.804379849498329</c:v>
                </c:pt>
                <c:pt idx="504">
                  <c:v>-22.804379849498329</c:v>
                </c:pt>
                <c:pt idx="505">
                  <c:v>-22.804379849498329</c:v>
                </c:pt>
                <c:pt idx="506">
                  <c:v>-22.804379849498329</c:v>
                </c:pt>
                <c:pt idx="507">
                  <c:v>-22.804379849498329</c:v>
                </c:pt>
                <c:pt idx="508">
                  <c:v>-22.804379849498329</c:v>
                </c:pt>
                <c:pt idx="509">
                  <c:v>-22.804379849498329</c:v>
                </c:pt>
                <c:pt idx="510">
                  <c:v>-22.804379849498329</c:v>
                </c:pt>
                <c:pt idx="511">
                  <c:v>-22.804379849498329</c:v>
                </c:pt>
                <c:pt idx="512">
                  <c:v>-22.804379849498329</c:v>
                </c:pt>
                <c:pt idx="513">
                  <c:v>-22.804379849498329</c:v>
                </c:pt>
                <c:pt idx="514">
                  <c:v>-22.804379849498329</c:v>
                </c:pt>
                <c:pt idx="515">
                  <c:v>-22.804379849498329</c:v>
                </c:pt>
                <c:pt idx="516">
                  <c:v>-22.804379849498329</c:v>
                </c:pt>
                <c:pt idx="517">
                  <c:v>-22.804379849498329</c:v>
                </c:pt>
                <c:pt idx="518">
                  <c:v>-22.804379849498329</c:v>
                </c:pt>
                <c:pt idx="519">
                  <c:v>-22.804379849498329</c:v>
                </c:pt>
                <c:pt idx="520">
                  <c:v>17.22673976398956</c:v>
                </c:pt>
                <c:pt idx="521">
                  <c:v>17.22673976398956</c:v>
                </c:pt>
                <c:pt idx="522">
                  <c:v>13.414293546345441</c:v>
                </c:pt>
                <c:pt idx="523">
                  <c:v>9.3795654883931867</c:v>
                </c:pt>
                <c:pt idx="524">
                  <c:v>11.87712425678146</c:v>
                </c:pt>
                <c:pt idx="525">
                  <c:v>10.951647657315741</c:v>
                </c:pt>
                <c:pt idx="526">
                  <c:v>-22.804379849498329</c:v>
                </c:pt>
                <c:pt idx="527">
                  <c:v>-22.804379849498329</c:v>
                </c:pt>
                <c:pt idx="528">
                  <c:v>-22.804379849498329</c:v>
                </c:pt>
                <c:pt idx="529">
                  <c:v>-22.804379849498329</c:v>
                </c:pt>
                <c:pt idx="530">
                  <c:v>-22.804379849498329</c:v>
                </c:pt>
                <c:pt idx="531">
                  <c:v>-22.804379849498329</c:v>
                </c:pt>
                <c:pt idx="532">
                  <c:v>-22.804379849498329</c:v>
                </c:pt>
                <c:pt idx="533">
                  <c:v>-22.804379849498329</c:v>
                </c:pt>
                <c:pt idx="534">
                  <c:v>-22.804379849498329</c:v>
                </c:pt>
                <c:pt idx="535">
                  <c:v>-22.804379849498329</c:v>
                </c:pt>
                <c:pt idx="536">
                  <c:v>-22.804379849498329</c:v>
                </c:pt>
                <c:pt idx="537">
                  <c:v>-22.804379849498329</c:v>
                </c:pt>
                <c:pt idx="538">
                  <c:v>-22.804379849498329</c:v>
                </c:pt>
                <c:pt idx="539">
                  <c:v>-22.804379849498329</c:v>
                </c:pt>
                <c:pt idx="540">
                  <c:v>-22.804379849498329</c:v>
                </c:pt>
                <c:pt idx="541">
                  <c:v>-22.804379849498329</c:v>
                </c:pt>
                <c:pt idx="542">
                  <c:v>-22.804379849498329</c:v>
                </c:pt>
                <c:pt idx="543">
                  <c:v>-22.804379849498329</c:v>
                </c:pt>
                <c:pt idx="544">
                  <c:v>11.943993850150679</c:v>
                </c:pt>
                <c:pt idx="545">
                  <c:v>18.169610385241342</c:v>
                </c:pt>
                <c:pt idx="546">
                  <c:v>17.32008113336034</c:v>
                </c:pt>
                <c:pt idx="547">
                  <c:v>14.515086050966421</c:v>
                </c:pt>
                <c:pt idx="548">
                  <c:v>12.70933789511372</c:v>
                </c:pt>
                <c:pt idx="549">
                  <c:v>12.70933789511372</c:v>
                </c:pt>
                <c:pt idx="550">
                  <c:v>12.70933789511372</c:v>
                </c:pt>
                <c:pt idx="551">
                  <c:v>-22.804379849498329</c:v>
                </c:pt>
                <c:pt idx="552">
                  <c:v>-22.804379849498329</c:v>
                </c:pt>
                <c:pt idx="553">
                  <c:v>-22.804379849498329</c:v>
                </c:pt>
                <c:pt idx="554">
                  <c:v>-22.804379849498329</c:v>
                </c:pt>
                <c:pt idx="555">
                  <c:v>-22.804379849498329</c:v>
                </c:pt>
                <c:pt idx="556">
                  <c:v>-22.804379849498329</c:v>
                </c:pt>
                <c:pt idx="557">
                  <c:v>-22.804379849498329</c:v>
                </c:pt>
                <c:pt idx="558">
                  <c:v>-22.804379849498329</c:v>
                </c:pt>
                <c:pt idx="559">
                  <c:v>-22.804379849498329</c:v>
                </c:pt>
                <c:pt idx="560">
                  <c:v>-22.804379849498329</c:v>
                </c:pt>
                <c:pt idx="561">
                  <c:v>-22.804379849498329</c:v>
                </c:pt>
                <c:pt idx="562">
                  <c:v>-22.804379849498329</c:v>
                </c:pt>
                <c:pt idx="563">
                  <c:v>-22.804379849498329</c:v>
                </c:pt>
                <c:pt idx="564">
                  <c:v>8.9236936473107775</c:v>
                </c:pt>
                <c:pt idx="565">
                  <c:v>-22.804379849498329</c:v>
                </c:pt>
                <c:pt idx="566">
                  <c:v>-22.804379849498329</c:v>
                </c:pt>
                <c:pt idx="567">
                  <c:v>-22.804379849498329</c:v>
                </c:pt>
                <c:pt idx="568">
                  <c:v>-22.804379849498329</c:v>
                </c:pt>
                <c:pt idx="569">
                  <c:v>-22.804379849498329</c:v>
                </c:pt>
                <c:pt idx="570">
                  <c:v>-22.804379849498329</c:v>
                </c:pt>
                <c:pt idx="571">
                  <c:v>-22.804379849498329</c:v>
                </c:pt>
                <c:pt idx="572">
                  <c:v>-22.804379849498329</c:v>
                </c:pt>
                <c:pt idx="573">
                  <c:v>-22.804379849498329</c:v>
                </c:pt>
                <c:pt idx="574">
                  <c:v>-22.804379849498329</c:v>
                </c:pt>
                <c:pt idx="575">
                  <c:v>-22.804379849498329</c:v>
                </c:pt>
                <c:pt idx="576">
                  <c:v>-22.804379849498329</c:v>
                </c:pt>
                <c:pt idx="577">
                  <c:v>-22.804379849498329</c:v>
                </c:pt>
                <c:pt idx="578">
                  <c:v>-22.804379849498329</c:v>
                </c:pt>
                <c:pt idx="579">
                  <c:v>-22.804379849498329</c:v>
                </c:pt>
                <c:pt idx="580">
                  <c:v>-22.804379849498329</c:v>
                </c:pt>
                <c:pt idx="581">
                  <c:v>-22.804379849498329</c:v>
                </c:pt>
                <c:pt idx="582">
                  <c:v>-22.804379849498329</c:v>
                </c:pt>
                <c:pt idx="583">
                  <c:v>-22.804379849498329</c:v>
                </c:pt>
                <c:pt idx="584">
                  <c:v>-22.804379849498329</c:v>
                </c:pt>
                <c:pt idx="585">
                  <c:v>-22.804379849498329</c:v>
                </c:pt>
                <c:pt idx="586">
                  <c:v>-22.804379849498329</c:v>
                </c:pt>
                <c:pt idx="587">
                  <c:v>-22.804379849498329</c:v>
                </c:pt>
                <c:pt idx="588">
                  <c:v>-22.804379849498329</c:v>
                </c:pt>
                <c:pt idx="589">
                  <c:v>-22.804379849498329</c:v>
                </c:pt>
                <c:pt idx="590">
                  <c:v>-22.804379849498329</c:v>
                </c:pt>
                <c:pt idx="591">
                  <c:v>-22.804379849498329</c:v>
                </c:pt>
                <c:pt idx="592">
                  <c:v>-22.804379849498329</c:v>
                </c:pt>
                <c:pt idx="593">
                  <c:v>-22.804379849498329</c:v>
                </c:pt>
                <c:pt idx="594">
                  <c:v>-22.804379849498329</c:v>
                </c:pt>
                <c:pt idx="595">
                  <c:v>-22.804379849498329</c:v>
                </c:pt>
                <c:pt idx="596">
                  <c:v>-22.804379849498329</c:v>
                </c:pt>
                <c:pt idx="597">
                  <c:v>-22.804379849498329</c:v>
                </c:pt>
                <c:pt idx="598">
                  <c:v>-22.804379849498329</c:v>
                </c:pt>
                <c:pt idx="599">
                  <c:v>-22.804379849498329</c:v>
                </c:pt>
                <c:pt idx="600">
                  <c:v>-22.804379849498329</c:v>
                </c:pt>
                <c:pt idx="601">
                  <c:v>-22.804379849498329</c:v>
                </c:pt>
                <c:pt idx="602">
                  <c:v>-22.804379849498329</c:v>
                </c:pt>
                <c:pt idx="603">
                  <c:v>-22.804379849498329</c:v>
                </c:pt>
                <c:pt idx="604">
                  <c:v>-22.804379849498329</c:v>
                </c:pt>
                <c:pt idx="605">
                  <c:v>-22.804379849498329</c:v>
                </c:pt>
                <c:pt idx="606">
                  <c:v>-22.804379849498329</c:v>
                </c:pt>
                <c:pt idx="607">
                  <c:v>-22.804379849498329</c:v>
                </c:pt>
                <c:pt idx="608">
                  <c:v>-22.804379849498329</c:v>
                </c:pt>
                <c:pt idx="609">
                  <c:v>-22.804379849498329</c:v>
                </c:pt>
                <c:pt idx="610">
                  <c:v>-22.804379849498329</c:v>
                </c:pt>
                <c:pt idx="611">
                  <c:v>-22.804379849498329</c:v>
                </c:pt>
                <c:pt idx="612">
                  <c:v>-22.804379849498329</c:v>
                </c:pt>
                <c:pt idx="613">
                  <c:v>-22.804379849498329</c:v>
                </c:pt>
                <c:pt idx="614">
                  <c:v>-22.804379849498329</c:v>
                </c:pt>
                <c:pt idx="615">
                  <c:v>-22.804379849498329</c:v>
                </c:pt>
                <c:pt idx="616">
                  <c:v>-22.804379849498329</c:v>
                </c:pt>
                <c:pt idx="617">
                  <c:v>-22.804379849498329</c:v>
                </c:pt>
                <c:pt idx="618">
                  <c:v>-22.804379849498329</c:v>
                </c:pt>
                <c:pt idx="619">
                  <c:v>17.528984717337131</c:v>
                </c:pt>
                <c:pt idx="620">
                  <c:v>20.317343476833258</c:v>
                </c:pt>
                <c:pt idx="621">
                  <c:v>15.774226273282011</c:v>
                </c:pt>
                <c:pt idx="622">
                  <c:v>-22.804379849498329</c:v>
                </c:pt>
                <c:pt idx="623">
                  <c:v>-22.804379849498329</c:v>
                </c:pt>
                <c:pt idx="624">
                  <c:v>-22.804379849498329</c:v>
                </c:pt>
                <c:pt idx="625">
                  <c:v>-22.804379849498329</c:v>
                </c:pt>
                <c:pt idx="626">
                  <c:v>-22.804379849498329</c:v>
                </c:pt>
                <c:pt idx="627">
                  <c:v>-22.804379849498329</c:v>
                </c:pt>
                <c:pt idx="628">
                  <c:v>-22.804379849498329</c:v>
                </c:pt>
                <c:pt idx="629">
                  <c:v>-22.804379849498329</c:v>
                </c:pt>
                <c:pt idx="630">
                  <c:v>-22.804379849498329</c:v>
                </c:pt>
                <c:pt idx="631">
                  <c:v>-22.804379849498329</c:v>
                </c:pt>
                <c:pt idx="632">
                  <c:v>-22.804379849498329</c:v>
                </c:pt>
                <c:pt idx="633">
                  <c:v>-22.804379849498329</c:v>
                </c:pt>
                <c:pt idx="634">
                  <c:v>-22.804379849498329</c:v>
                </c:pt>
                <c:pt idx="635">
                  <c:v>-22.804379849498329</c:v>
                </c:pt>
                <c:pt idx="636">
                  <c:v>-22.804379849498329</c:v>
                </c:pt>
                <c:pt idx="637">
                  <c:v>-22.804379849498329</c:v>
                </c:pt>
                <c:pt idx="638">
                  <c:v>-22.804379849498329</c:v>
                </c:pt>
                <c:pt idx="639">
                  <c:v>-22.804379849498329</c:v>
                </c:pt>
                <c:pt idx="640">
                  <c:v>-22.804379849498329</c:v>
                </c:pt>
                <c:pt idx="641">
                  <c:v>-22.804379849498329</c:v>
                </c:pt>
                <c:pt idx="642">
                  <c:v>-22.804379849498329</c:v>
                </c:pt>
                <c:pt idx="643">
                  <c:v>-22.804379849498329</c:v>
                </c:pt>
                <c:pt idx="644">
                  <c:v>-22.804379849498329</c:v>
                </c:pt>
                <c:pt idx="645">
                  <c:v>-22.804379849498329</c:v>
                </c:pt>
                <c:pt idx="646">
                  <c:v>-22.804379849498329</c:v>
                </c:pt>
                <c:pt idx="647">
                  <c:v>-22.804379849498329</c:v>
                </c:pt>
                <c:pt idx="648">
                  <c:v>-22.804379849498329</c:v>
                </c:pt>
                <c:pt idx="649">
                  <c:v>-22.804379849498329</c:v>
                </c:pt>
                <c:pt idx="650">
                  <c:v>-22.804379849498329</c:v>
                </c:pt>
                <c:pt idx="651">
                  <c:v>48.411385590834833</c:v>
                </c:pt>
                <c:pt idx="652">
                  <c:v>39.266858191337583</c:v>
                </c:pt>
                <c:pt idx="653">
                  <c:v>28.43999121668395</c:v>
                </c:pt>
                <c:pt idx="654">
                  <c:v>33.648408556176307</c:v>
                </c:pt>
                <c:pt idx="655">
                  <c:v>11.130207446114611</c:v>
                </c:pt>
                <c:pt idx="656">
                  <c:v>25.35054460287158</c:v>
                </c:pt>
                <c:pt idx="657">
                  <c:v>23.672076459333219</c:v>
                </c:pt>
                <c:pt idx="658">
                  <c:v>26.33036398289353</c:v>
                </c:pt>
                <c:pt idx="659">
                  <c:v>23.457644896300891</c:v>
                </c:pt>
                <c:pt idx="660">
                  <c:v>19.99485191792991</c:v>
                </c:pt>
                <c:pt idx="661">
                  <c:v>14.594130532941859</c:v>
                </c:pt>
                <c:pt idx="662">
                  <c:v>6.2289240263011578</c:v>
                </c:pt>
                <c:pt idx="663">
                  <c:v>16.447156071685331</c:v>
                </c:pt>
                <c:pt idx="664">
                  <c:v>17.579974429134719</c:v>
                </c:pt>
                <c:pt idx="665">
                  <c:v>-22.804379849498329</c:v>
                </c:pt>
                <c:pt idx="666">
                  <c:v>-22.804379849498329</c:v>
                </c:pt>
                <c:pt idx="667">
                  <c:v>-22.804379849498329</c:v>
                </c:pt>
                <c:pt idx="668">
                  <c:v>-22.804379849498329</c:v>
                </c:pt>
                <c:pt idx="669">
                  <c:v>-22.804379849498329</c:v>
                </c:pt>
                <c:pt idx="670">
                  <c:v>-22.804379849498329</c:v>
                </c:pt>
                <c:pt idx="671">
                  <c:v>-22.804379849498329</c:v>
                </c:pt>
                <c:pt idx="672">
                  <c:v>-22.804379849498329</c:v>
                </c:pt>
                <c:pt idx="673">
                  <c:v>-22.804379849498329</c:v>
                </c:pt>
                <c:pt idx="674">
                  <c:v>-22.804379849498329</c:v>
                </c:pt>
                <c:pt idx="675">
                  <c:v>-22.804379849498329</c:v>
                </c:pt>
                <c:pt idx="676">
                  <c:v>-22.804379849498329</c:v>
                </c:pt>
                <c:pt idx="677">
                  <c:v>-22.804379849498329</c:v>
                </c:pt>
                <c:pt idx="678">
                  <c:v>31.079555410231411</c:v>
                </c:pt>
                <c:pt idx="679">
                  <c:v>18.999157248809691</c:v>
                </c:pt>
                <c:pt idx="680">
                  <c:v>23.686359609160341</c:v>
                </c:pt>
                <c:pt idx="681">
                  <c:v>18.285638224172281</c:v>
                </c:pt>
                <c:pt idx="682">
                  <c:v>25.257583623924852</c:v>
                </c:pt>
                <c:pt idx="683">
                  <c:v>26.82331583825653</c:v>
                </c:pt>
                <c:pt idx="684">
                  <c:v>20.94279691174232</c:v>
                </c:pt>
                <c:pt idx="685">
                  <c:v>-22.804379849498329</c:v>
                </c:pt>
                <c:pt idx="686">
                  <c:v>-22.804379849498329</c:v>
                </c:pt>
                <c:pt idx="687">
                  <c:v>-22.804379849498329</c:v>
                </c:pt>
                <c:pt idx="688">
                  <c:v>-22.804379849498329</c:v>
                </c:pt>
                <c:pt idx="689">
                  <c:v>-22.804379849498329</c:v>
                </c:pt>
                <c:pt idx="690">
                  <c:v>-22.804379849498329</c:v>
                </c:pt>
                <c:pt idx="691">
                  <c:v>-22.804379849498329</c:v>
                </c:pt>
                <c:pt idx="692">
                  <c:v>-22.804379849498329</c:v>
                </c:pt>
                <c:pt idx="693">
                  <c:v>-22.804379849498329</c:v>
                </c:pt>
                <c:pt idx="694">
                  <c:v>-22.804379849498329</c:v>
                </c:pt>
                <c:pt idx="695">
                  <c:v>-22.804379849498329</c:v>
                </c:pt>
                <c:pt idx="696">
                  <c:v>51.721969035699161</c:v>
                </c:pt>
                <c:pt idx="697">
                  <c:v>45.944674449606843</c:v>
                </c:pt>
                <c:pt idx="698">
                  <c:v>12.14587037489428</c:v>
                </c:pt>
                <c:pt idx="699">
                  <c:v>26.30247179499835</c:v>
                </c:pt>
                <c:pt idx="700">
                  <c:v>19.465733964512431</c:v>
                </c:pt>
                <c:pt idx="701">
                  <c:v>-22.804379849498329</c:v>
                </c:pt>
                <c:pt idx="702">
                  <c:v>-22.804379849498329</c:v>
                </c:pt>
                <c:pt idx="703">
                  <c:v>-22.804379849498329</c:v>
                </c:pt>
                <c:pt idx="704">
                  <c:v>-22.804379849498329</c:v>
                </c:pt>
                <c:pt idx="705">
                  <c:v>7.415213836967137</c:v>
                </c:pt>
                <c:pt idx="706">
                  <c:v>47.593370573873287</c:v>
                </c:pt>
                <c:pt idx="707">
                  <c:v>25.229691436029668</c:v>
                </c:pt>
                <c:pt idx="708">
                  <c:v>21.27148212036515</c:v>
                </c:pt>
                <c:pt idx="709">
                  <c:v>-22.804379849498329</c:v>
                </c:pt>
                <c:pt idx="710">
                  <c:v>-22.804379849498329</c:v>
                </c:pt>
                <c:pt idx="711">
                  <c:v>-22.804379849498329</c:v>
                </c:pt>
                <c:pt idx="712">
                  <c:v>-22.804379849498329</c:v>
                </c:pt>
                <c:pt idx="713">
                  <c:v>-22.804379849498329</c:v>
                </c:pt>
                <c:pt idx="714">
                  <c:v>43.960224980883879</c:v>
                </c:pt>
                <c:pt idx="715">
                  <c:v>27.807022476568122</c:v>
                </c:pt>
                <c:pt idx="716">
                  <c:v>14.52044530839752</c:v>
                </c:pt>
                <c:pt idx="717">
                  <c:v>-22.804379849498329</c:v>
                </c:pt>
                <c:pt idx="718">
                  <c:v>-22.804379849498329</c:v>
                </c:pt>
                <c:pt idx="719">
                  <c:v>-22.804379849498329</c:v>
                </c:pt>
                <c:pt idx="720">
                  <c:v>-22.804379849498329</c:v>
                </c:pt>
                <c:pt idx="721">
                  <c:v>-22.804379849498329</c:v>
                </c:pt>
                <c:pt idx="722">
                  <c:v>-22.804379849498329</c:v>
                </c:pt>
                <c:pt idx="723">
                  <c:v>-22.804379849498329</c:v>
                </c:pt>
                <c:pt idx="724">
                  <c:v>-22.804379849498329</c:v>
                </c:pt>
                <c:pt idx="725">
                  <c:v>-22.804379849498329</c:v>
                </c:pt>
                <c:pt idx="726">
                  <c:v>-22.804379849498329</c:v>
                </c:pt>
                <c:pt idx="727">
                  <c:v>-22.804379849498329</c:v>
                </c:pt>
                <c:pt idx="728">
                  <c:v>-22.804379849498329</c:v>
                </c:pt>
                <c:pt idx="729">
                  <c:v>-22.804379849498329</c:v>
                </c:pt>
                <c:pt idx="730">
                  <c:v>-22.804379849498329</c:v>
                </c:pt>
                <c:pt idx="731">
                  <c:v>31.75164003629828</c:v>
                </c:pt>
                <c:pt idx="732">
                  <c:v>32.120886197788337</c:v>
                </c:pt>
                <c:pt idx="733">
                  <c:v>26.36891221644364</c:v>
                </c:pt>
                <c:pt idx="734">
                  <c:v>26.36891221644364</c:v>
                </c:pt>
                <c:pt idx="735">
                  <c:v>24.726127231516411</c:v>
                </c:pt>
                <c:pt idx="736">
                  <c:v>26.50106887718535</c:v>
                </c:pt>
                <c:pt idx="737">
                  <c:v>16.253422564302149</c:v>
                </c:pt>
                <c:pt idx="738">
                  <c:v>27.569100772890799</c:v>
                </c:pt>
                <c:pt idx="739">
                  <c:v>14.000114491217211</c:v>
                </c:pt>
                <c:pt idx="740">
                  <c:v>10.513715029377851</c:v>
                </c:pt>
                <c:pt idx="741">
                  <c:v>8.5975562244840127</c:v>
                </c:pt>
                <c:pt idx="742">
                  <c:v>28.41400845563356</c:v>
                </c:pt>
                <c:pt idx="743">
                  <c:v>15.190330776303901</c:v>
                </c:pt>
                <c:pt idx="744">
                  <c:v>14.971248129636191</c:v>
                </c:pt>
                <c:pt idx="745">
                  <c:v>13.52437516521764</c:v>
                </c:pt>
                <c:pt idx="746">
                  <c:v>15.340494291126239</c:v>
                </c:pt>
                <c:pt idx="747">
                  <c:v>6.98833402856134</c:v>
                </c:pt>
                <c:pt idx="748">
                  <c:v>4.2734064299152479</c:v>
                </c:pt>
                <c:pt idx="749">
                  <c:v>3.8062138958482978</c:v>
                </c:pt>
                <c:pt idx="750">
                  <c:v>15.01180908250342</c:v>
                </c:pt>
                <c:pt idx="751">
                  <c:v>16.421934441245948</c:v>
                </c:pt>
                <c:pt idx="752">
                  <c:v>23.380797969174779</c:v>
                </c:pt>
                <c:pt idx="753">
                  <c:v>14.795286335008839</c:v>
                </c:pt>
                <c:pt idx="754">
                  <c:v>19.137048755889609</c:v>
                </c:pt>
                <c:pt idx="755">
                  <c:v>20.891807199944729</c:v>
                </c:pt>
                <c:pt idx="756">
                  <c:v>25.3966314085487</c:v>
                </c:pt>
                <c:pt idx="757">
                  <c:v>21.622498757301852</c:v>
                </c:pt>
                <c:pt idx="758">
                  <c:v>19.72646057189057</c:v>
                </c:pt>
                <c:pt idx="759">
                  <c:v>13.74971606440862</c:v>
                </c:pt>
                <c:pt idx="760">
                  <c:v>14.594130532941859</c:v>
                </c:pt>
                <c:pt idx="761">
                  <c:v>14.824112418209751</c:v>
                </c:pt>
                <c:pt idx="762">
                  <c:v>27.802949704172811</c:v>
                </c:pt>
                <c:pt idx="763">
                  <c:v>18.02071678530185</c:v>
                </c:pt>
                <c:pt idx="764">
                  <c:v>15.774226273282011</c:v>
                </c:pt>
                <c:pt idx="765">
                  <c:v>9.0829106395147789</c:v>
                </c:pt>
                <c:pt idx="766">
                  <c:v>1.7406472622852289</c:v>
                </c:pt>
                <c:pt idx="767">
                  <c:v>2.2078397963521792</c:v>
                </c:pt>
                <c:pt idx="768">
                  <c:v>3.284395389703008</c:v>
                </c:pt>
                <c:pt idx="769">
                  <c:v>1.2149982364260521</c:v>
                </c:pt>
                <c:pt idx="770">
                  <c:v>5.6488604859981244</c:v>
                </c:pt>
                <c:pt idx="771">
                  <c:v>5.6488604859981244</c:v>
                </c:pt>
                <c:pt idx="772">
                  <c:v>6.5501772936083142</c:v>
                </c:pt>
                <c:pt idx="773">
                  <c:v>6.0131984334690429</c:v>
                </c:pt>
                <c:pt idx="774">
                  <c:v>11.364298428862771</c:v>
                </c:pt>
                <c:pt idx="775">
                  <c:v>9.0130594803197646</c:v>
                </c:pt>
                <c:pt idx="776">
                  <c:v>6.3010963993160409</c:v>
                </c:pt>
                <c:pt idx="777">
                  <c:v>6.9319185814541804</c:v>
                </c:pt>
                <c:pt idx="778">
                  <c:v>8.780814715873948</c:v>
                </c:pt>
                <c:pt idx="779">
                  <c:v>7.2494080538319601</c:v>
                </c:pt>
                <c:pt idx="780">
                  <c:v>9.4133391903931773</c:v>
                </c:pt>
                <c:pt idx="781">
                  <c:v>8.756408431208083</c:v>
                </c:pt>
                <c:pt idx="782">
                  <c:v>6.1834577127080337</c:v>
                </c:pt>
                <c:pt idx="783">
                  <c:v>8.4192134623256756</c:v>
                </c:pt>
                <c:pt idx="784">
                  <c:v>8.4192134623256756</c:v>
                </c:pt>
                <c:pt idx="785">
                  <c:v>8.947918938035567</c:v>
                </c:pt>
                <c:pt idx="786">
                  <c:v>8.756408431208083</c:v>
                </c:pt>
                <c:pt idx="787">
                  <c:v>8.4192134623256756</c:v>
                </c:pt>
                <c:pt idx="788">
                  <c:v>6.1359018023500909</c:v>
                </c:pt>
                <c:pt idx="789">
                  <c:v>7.5827747667686722</c:v>
                </c:pt>
                <c:pt idx="790">
                  <c:v>8.4192134623256756</c:v>
                </c:pt>
                <c:pt idx="791">
                  <c:v>8.4192134623256756</c:v>
                </c:pt>
                <c:pt idx="792">
                  <c:v>8.0499673008356218</c:v>
                </c:pt>
                <c:pt idx="793">
                  <c:v>11.961780055637879</c:v>
                </c:pt>
                <c:pt idx="794">
                  <c:v>27.54821421431663</c:v>
                </c:pt>
                <c:pt idx="795">
                  <c:v>27.475946701716691</c:v>
                </c:pt>
                <c:pt idx="796">
                  <c:v>19.72646057189057</c:v>
                </c:pt>
                <c:pt idx="797">
                  <c:v>19.72646057189057</c:v>
                </c:pt>
                <c:pt idx="798">
                  <c:v>21.622498757301852</c:v>
                </c:pt>
                <c:pt idx="799">
                  <c:v>16.64666490456079</c:v>
                </c:pt>
                <c:pt idx="800">
                  <c:v>7.3602356147671593</c:v>
                </c:pt>
                <c:pt idx="801">
                  <c:v>4.1128506469486972</c:v>
                </c:pt>
                <c:pt idx="802">
                  <c:v>4.0078304805161409</c:v>
                </c:pt>
                <c:pt idx="803">
                  <c:v>5.7839110215161469</c:v>
                </c:pt>
                <c:pt idx="804">
                  <c:v>5.4104208376516993</c:v>
                </c:pt>
                <c:pt idx="805">
                  <c:v>3.7027701226505632</c:v>
                </c:pt>
                <c:pt idx="806">
                  <c:v>3.0225611276018718</c:v>
                </c:pt>
                <c:pt idx="807">
                  <c:v>9.2696198307556195</c:v>
                </c:pt>
                <c:pt idx="808">
                  <c:v>8.2380903203348872</c:v>
                </c:pt>
                <c:pt idx="809">
                  <c:v>15.028854107868121</c:v>
                </c:pt>
                <c:pt idx="810">
                  <c:v>14.820284251943489</c:v>
                </c:pt>
                <c:pt idx="811">
                  <c:v>18.781409599361119</c:v>
                </c:pt>
                <c:pt idx="812">
                  <c:v>12.178606854972809</c:v>
                </c:pt>
                <c:pt idx="813">
                  <c:v>10.768083532438579</c:v>
                </c:pt>
                <c:pt idx="814">
                  <c:v>10.768083532438579</c:v>
                </c:pt>
                <c:pt idx="815">
                  <c:v>11.78059145585889</c:v>
                </c:pt>
                <c:pt idx="816">
                  <c:v>12.010573341126779</c:v>
                </c:pt>
                <c:pt idx="817">
                  <c:v>11.53458107139981</c:v>
                </c:pt>
                <c:pt idx="818">
                  <c:v>12.54139724457583</c:v>
                </c:pt>
                <c:pt idx="819">
                  <c:v>1.54917988590455</c:v>
                </c:pt>
                <c:pt idx="820">
                  <c:v>2.2988781162724341</c:v>
                </c:pt>
                <c:pt idx="821">
                  <c:v>-3.1031608198764791</c:v>
                </c:pt>
                <c:pt idx="822">
                  <c:v>-0.6946310126466706</c:v>
                </c:pt>
                <c:pt idx="823">
                  <c:v>-0.6946310126466706</c:v>
                </c:pt>
                <c:pt idx="824">
                  <c:v>3.7027701226505632</c:v>
                </c:pt>
                <c:pt idx="825">
                  <c:v>3.3636374686977111</c:v>
                </c:pt>
                <c:pt idx="826">
                  <c:v>3.7027701226505632</c:v>
                </c:pt>
                <c:pt idx="827">
                  <c:v>5.5516662570703303</c:v>
                </c:pt>
                <c:pt idx="828">
                  <c:v>3.7027701226505632</c:v>
                </c:pt>
                <c:pt idx="829">
                  <c:v>3.7027701226505632</c:v>
                </c:pt>
                <c:pt idx="830">
                  <c:v>3.7027701226505632</c:v>
                </c:pt>
                <c:pt idx="831">
                  <c:v>3.7027701226505632</c:v>
                </c:pt>
                <c:pt idx="832">
                  <c:v>3.0225611276018718</c:v>
                </c:pt>
                <c:pt idx="833">
                  <c:v>4.1128506469486972</c:v>
                </c:pt>
                <c:pt idx="834">
                  <c:v>2.7468791003624058</c:v>
                </c:pt>
                <c:pt idx="835">
                  <c:v>5.4088035176251346</c:v>
                </c:pt>
                <c:pt idx="836">
                  <c:v>5.0877904534669014</c:v>
                </c:pt>
                <c:pt idx="837">
                  <c:v>2.9339125591331019</c:v>
                </c:pt>
                <c:pt idx="838">
                  <c:v>3.0225611276018718</c:v>
                </c:pt>
                <c:pt idx="839">
                  <c:v>3.0225611276018718</c:v>
                </c:pt>
                <c:pt idx="840">
                  <c:v>3.0225611276018718</c:v>
                </c:pt>
                <c:pt idx="841">
                  <c:v>4.4382493749055527</c:v>
                </c:pt>
                <c:pt idx="842">
                  <c:v>4.0202595950283424</c:v>
                </c:pt>
                <c:pt idx="843">
                  <c:v>4.4382493749055527</c:v>
                </c:pt>
                <c:pt idx="844">
                  <c:v>3.4011050932000511</c:v>
                </c:pt>
                <c:pt idx="845">
                  <c:v>4.1128506469486972</c:v>
                </c:pt>
                <c:pt idx="846">
                  <c:v>4.1128506469486972</c:v>
                </c:pt>
                <c:pt idx="847">
                  <c:v>3.6338618719561961</c:v>
                </c:pt>
                <c:pt idx="848">
                  <c:v>4.0991167209527006</c:v>
                </c:pt>
                <c:pt idx="849">
                  <c:v>4.0202595950283424</c:v>
                </c:pt>
                <c:pt idx="850">
                  <c:v>4.0202595950283424</c:v>
                </c:pt>
                <c:pt idx="851">
                  <c:v>4.4382493749055527</c:v>
                </c:pt>
                <c:pt idx="852">
                  <c:v>5.8759960516920842</c:v>
                </c:pt>
                <c:pt idx="853">
                  <c:v>4.4382493749055527</c:v>
                </c:pt>
                <c:pt idx="854">
                  <c:v>5.8759960516920842</c:v>
                </c:pt>
                <c:pt idx="855">
                  <c:v>4.1010544060231453</c:v>
                </c:pt>
                <c:pt idx="856">
                  <c:v>5.5229760056912269</c:v>
                </c:pt>
                <c:pt idx="857">
                  <c:v>3.4011050932000511</c:v>
                </c:pt>
                <c:pt idx="858">
                  <c:v>4.0202595950283424</c:v>
                </c:pt>
                <c:pt idx="859">
                  <c:v>4.0202595950283424</c:v>
                </c:pt>
                <c:pt idx="860">
                  <c:v>4.4382493749055527</c:v>
                </c:pt>
                <c:pt idx="861">
                  <c:v>4.4382493749055527</c:v>
                </c:pt>
                <c:pt idx="862">
                  <c:v>3.0719479405124228</c:v>
                </c:pt>
                <c:pt idx="863">
                  <c:v>3.0719479405124228</c:v>
                </c:pt>
                <c:pt idx="864">
                  <c:v>4.4382493749055527</c:v>
                </c:pt>
                <c:pt idx="865">
                  <c:v>5.4151268664942016</c:v>
                </c:pt>
                <c:pt idx="866">
                  <c:v>4.4382493749055527</c:v>
                </c:pt>
                <c:pt idx="867">
                  <c:v>3.3894374128902029</c:v>
                </c:pt>
                <c:pt idx="868">
                  <c:v>4.8219166881867643</c:v>
                </c:pt>
                <c:pt idx="869">
                  <c:v>4.4401870599759974</c:v>
                </c:pt>
                <c:pt idx="870">
                  <c:v>10.25996167236552</c:v>
                </c:pt>
                <c:pt idx="871">
                  <c:v>8.7106921376972544</c:v>
                </c:pt>
                <c:pt idx="872">
                  <c:v>8.7106921376972544</c:v>
                </c:pt>
                <c:pt idx="873">
                  <c:v>8.7106921376972544</c:v>
                </c:pt>
                <c:pt idx="874">
                  <c:v>23.87720697041313</c:v>
                </c:pt>
                <c:pt idx="875">
                  <c:v>8.2380903203348872</c:v>
                </c:pt>
                <c:pt idx="876">
                  <c:v>15.028854107868121</c:v>
                </c:pt>
                <c:pt idx="877">
                  <c:v>5.848305924537808</c:v>
                </c:pt>
                <c:pt idx="878">
                  <c:v>13.03919997876725</c:v>
                </c:pt>
                <c:pt idx="879">
                  <c:v>5.0439872306987246</c:v>
                </c:pt>
                <c:pt idx="880">
                  <c:v>8.7106921376972544</c:v>
                </c:pt>
                <c:pt idx="881">
                  <c:v>9.1248370818898081</c:v>
                </c:pt>
                <c:pt idx="882">
                  <c:v>8.7106921376972544</c:v>
                </c:pt>
                <c:pt idx="883">
                  <c:v>3.731808244533092</c:v>
                </c:pt>
                <c:pt idx="884">
                  <c:v>5.0439872306987246</c:v>
                </c:pt>
                <c:pt idx="885">
                  <c:v>4.1010544060231453</c:v>
                </c:pt>
                <c:pt idx="886">
                  <c:v>4.1010544060231453</c:v>
                </c:pt>
                <c:pt idx="887">
                  <c:v>4.1010544060231453</c:v>
                </c:pt>
                <c:pt idx="888">
                  <c:v>5.0439872306987246</c:v>
                </c:pt>
                <c:pt idx="889">
                  <c:v>14.444853977173819</c:v>
                </c:pt>
                <c:pt idx="890">
                  <c:v>16.061267861110501</c:v>
                </c:pt>
                <c:pt idx="891">
                  <c:v>11.943993850150679</c:v>
                </c:pt>
                <c:pt idx="892">
                  <c:v>17.815756243386229</c:v>
                </c:pt>
                <c:pt idx="893">
                  <c:v>18.73475763768397</c:v>
                </c:pt>
                <c:pt idx="894">
                  <c:v>13.6987522942058</c:v>
                </c:pt>
                <c:pt idx="895">
                  <c:v>12.10406802630748</c:v>
                </c:pt>
                <c:pt idx="896">
                  <c:v>12.416595667513031</c:v>
                </c:pt>
                <c:pt idx="897">
                  <c:v>9.2288795355070512</c:v>
                </c:pt>
                <c:pt idx="898">
                  <c:v>9.2288795355070512</c:v>
                </c:pt>
                <c:pt idx="899">
                  <c:v>12.975523360571399</c:v>
                </c:pt>
                <c:pt idx="900">
                  <c:v>15.993805943961</c:v>
                </c:pt>
                <c:pt idx="901">
                  <c:v>15.62881537037746</c:v>
                </c:pt>
                <c:pt idx="902">
                  <c:v>22.27637724392747</c:v>
                </c:pt>
                <c:pt idx="903">
                  <c:v>18.758319689735149</c:v>
                </c:pt>
                <c:pt idx="904">
                  <c:v>5.2242162345260006</c:v>
                </c:pt>
                <c:pt idx="905">
                  <c:v>20.654357875146431</c:v>
                </c:pt>
                <c:pt idx="906">
                  <c:v>18.169610385241342</c:v>
                </c:pt>
                <c:pt idx="907">
                  <c:v>11.06613914458296</c:v>
                </c:pt>
                <c:pt idx="908">
                  <c:v>7.818754176764525</c:v>
                </c:pt>
                <c:pt idx="909">
                  <c:v>7.7137340103319687</c:v>
                </c:pt>
                <c:pt idx="910">
                  <c:v>9.4898145513319712</c:v>
                </c:pt>
                <c:pt idx="911">
                  <c:v>9.1163243674675378</c:v>
                </c:pt>
                <c:pt idx="912">
                  <c:v>7.4086736524663914</c:v>
                </c:pt>
                <c:pt idx="913">
                  <c:v>6.7284646574176996</c:v>
                </c:pt>
                <c:pt idx="914">
                  <c:v>6.7778514703282511</c:v>
                </c:pt>
                <c:pt idx="915">
                  <c:v>6.7778514703282511</c:v>
                </c:pt>
                <c:pt idx="916">
                  <c:v>8.1441529047213805</c:v>
                </c:pt>
                <c:pt idx="917">
                  <c:v>7.1070086230158793</c:v>
                </c:pt>
                <c:pt idx="918">
                  <c:v>14.444853977173819</c:v>
                </c:pt>
                <c:pt idx="919">
                  <c:v>7.3397654017720244</c:v>
                </c:pt>
                <c:pt idx="920">
                  <c:v>7.8050202507685276</c:v>
                </c:pt>
                <c:pt idx="921">
                  <c:v>7.7261631248441702</c:v>
                </c:pt>
                <c:pt idx="922">
                  <c:v>8.6267476047480187</c:v>
                </c:pt>
                <c:pt idx="923">
                  <c:v>7.0829118281938293</c:v>
                </c:pt>
                <c:pt idx="924">
                  <c:v>7.8069579358389731</c:v>
                </c:pt>
                <c:pt idx="925">
                  <c:v>18.169610385241342</c:v>
                </c:pt>
                <c:pt idx="926">
                  <c:v>11.943993850150679</c:v>
                </c:pt>
                <c:pt idx="927">
                  <c:v>13.739374493726009</c:v>
                </c:pt>
                <c:pt idx="928">
                  <c:v>12.83932599893369</c:v>
                </c:pt>
                <c:pt idx="929">
                  <c:v>12.416595667513031</c:v>
                </c:pt>
                <c:pt idx="930">
                  <c:v>12.416595667513031</c:v>
                </c:pt>
                <c:pt idx="931">
                  <c:v>12.416595667513031</c:v>
                </c:pt>
                <c:pt idx="932">
                  <c:v>15.62881537037746</c:v>
                </c:pt>
                <c:pt idx="933">
                  <c:v>12.83932599893369</c:v>
                </c:pt>
                <c:pt idx="934">
                  <c:v>11.943993850150679</c:v>
                </c:pt>
                <c:pt idx="935">
                  <c:v>13.6987522942058</c:v>
                </c:pt>
                <c:pt idx="936">
                  <c:v>12.731097160464939</c:v>
                </c:pt>
                <c:pt idx="937">
                  <c:v>7.0717217919325854</c:v>
                </c:pt>
                <c:pt idx="938">
                  <c:v>12.406873508200659</c:v>
                </c:pt>
                <c:pt idx="939">
                  <c:v>11.498591635315989</c:v>
                </c:pt>
                <c:pt idx="940">
                  <c:v>12.83932599893369</c:v>
                </c:pt>
                <c:pt idx="941">
                  <c:v>12.975523360571399</c:v>
                </c:pt>
                <c:pt idx="942">
                  <c:v>12.975523360571399</c:v>
                </c:pt>
                <c:pt idx="943">
                  <c:v>9.2288795355070512</c:v>
                </c:pt>
                <c:pt idx="944">
                  <c:v>7.4495080152744713</c:v>
                </c:pt>
                <c:pt idx="945">
                  <c:v>7.4495080152744713</c:v>
                </c:pt>
                <c:pt idx="946">
                  <c:v>7.1070086230158793</c:v>
                </c:pt>
                <c:pt idx="947">
                  <c:v>8.1441529047213805</c:v>
                </c:pt>
                <c:pt idx="948">
                  <c:v>6.7284646574176996</c:v>
                </c:pt>
                <c:pt idx="949">
                  <c:v>7.818754176764525</c:v>
                </c:pt>
                <c:pt idx="950">
                  <c:v>12.406873508200659</c:v>
                </c:pt>
                <c:pt idx="951">
                  <c:v>18.169610385241342</c:v>
                </c:pt>
                <c:pt idx="952">
                  <c:v>23.860106019056161</c:v>
                </c:pt>
                <c:pt idx="953">
                  <c:v>22.596986255931299</c:v>
                </c:pt>
                <c:pt idx="954">
                  <c:v>20.342048464863829</c:v>
                </c:pt>
                <c:pt idx="955">
                  <c:v>21.10739250982688</c:v>
                </c:pt>
                <c:pt idx="956">
                  <c:v>7.3477883755040807</c:v>
                </c:pt>
                <c:pt idx="957">
                  <c:v>19.51316399752638</c:v>
                </c:pt>
                <c:pt idx="958">
                  <c:v>9.9733533810741442</c:v>
                </c:pt>
                <c:pt idx="959">
                  <c:v>6.7583294501257498</c:v>
                </c:pt>
                <c:pt idx="960">
                  <c:v>4.990197229827011</c:v>
                </c:pt>
                <c:pt idx="961">
                  <c:v>-5.2276954372910538</c:v>
                </c:pt>
                <c:pt idx="962">
                  <c:v>-5.7865597035026113</c:v>
                </c:pt>
                <c:pt idx="963">
                  <c:v>9.0104971927910888</c:v>
                </c:pt>
                <c:pt idx="964">
                  <c:v>7.5431955152912913</c:v>
                </c:pt>
                <c:pt idx="965">
                  <c:v>8.4915071698072104</c:v>
                </c:pt>
                <c:pt idx="966">
                  <c:v>9.0800492532532679</c:v>
                </c:pt>
                <c:pt idx="967">
                  <c:v>9.9942235804700879</c:v>
                </c:pt>
                <c:pt idx="968">
                  <c:v>16.95308710839889</c:v>
                </c:pt>
                <c:pt idx="969">
                  <c:v>17.483318205779739</c:v>
                </c:pt>
                <c:pt idx="970">
                  <c:v>20.194364219996171</c:v>
                </c:pt>
                <c:pt idx="971">
                  <c:v>27.94420135909942</c:v>
                </c:pt>
                <c:pt idx="972">
                  <c:v>32.36177258510854</c:v>
                </c:pt>
                <c:pt idx="973">
                  <c:v>25.624794378702731</c:v>
                </c:pt>
                <c:pt idx="974">
                  <c:v>20.460378636288539</c:v>
                </c:pt>
                <c:pt idx="975">
                  <c:v>6.6373505459591726</c:v>
                </c:pt>
                <c:pt idx="976">
                  <c:v>11.89727594784541</c:v>
                </c:pt>
                <c:pt idx="977">
                  <c:v>23.166799108953779</c:v>
                </c:pt>
                <c:pt idx="978">
                  <c:v>21.530046688230549</c:v>
                </c:pt>
                <c:pt idx="979">
                  <c:v>21.530046688230549</c:v>
                </c:pt>
                <c:pt idx="980">
                  <c:v>8.5300362365122062</c:v>
                </c:pt>
                <c:pt idx="981">
                  <c:v>9.0915500235826521</c:v>
                </c:pt>
                <c:pt idx="982">
                  <c:v>9.0915500235826521</c:v>
                </c:pt>
                <c:pt idx="983">
                  <c:v>9.9047722861015792</c:v>
                </c:pt>
                <c:pt idx="984">
                  <c:v>9.681352125305974</c:v>
                </c:pt>
                <c:pt idx="985">
                  <c:v>11.187791910410979</c:v>
                </c:pt>
                <c:pt idx="986">
                  <c:v>-10.375318936031089</c:v>
                </c:pt>
                <c:pt idx="987">
                  <c:v>-10.375318936031089</c:v>
                </c:pt>
                <c:pt idx="988">
                  <c:v>-10.375318936031089</c:v>
                </c:pt>
                <c:pt idx="989">
                  <c:v>-10.375318936031089</c:v>
                </c:pt>
                <c:pt idx="990">
                  <c:v>-12.471560822859431</c:v>
                </c:pt>
                <c:pt idx="991">
                  <c:v>-12.471560822859431</c:v>
                </c:pt>
                <c:pt idx="992">
                  <c:v>-12.00459483477939</c:v>
                </c:pt>
                <c:pt idx="993">
                  <c:v>-12.00459483477939</c:v>
                </c:pt>
                <c:pt idx="994">
                  <c:v>-1.70483615534005</c:v>
                </c:pt>
                <c:pt idx="995">
                  <c:v>-1.70483615534005</c:v>
                </c:pt>
                <c:pt idx="996">
                  <c:v>-1.70483615534005</c:v>
                </c:pt>
                <c:pt idx="997">
                  <c:v>-1.70483615534005</c:v>
                </c:pt>
                <c:pt idx="998">
                  <c:v>-1.70483615534005</c:v>
                </c:pt>
                <c:pt idx="999">
                  <c:v>-1.70483615534005</c:v>
                </c:pt>
                <c:pt idx="1000">
                  <c:v>-1.70483615534005</c:v>
                </c:pt>
                <c:pt idx="1001">
                  <c:v>-1.70483615534005</c:v>
                </c:pt>
                <c:pt idx="1002">
                  <c:v>-1.70483615534005</c:v>
                </c:pt>
                <c:pt idx="1003">
                  <c:v>-1.70483615534005</c:v>
                </c:pt>
                <c:pt idx="1004">
                  <c:v>-1.70483615534005</c:v>
                </c:pt>
                <c:pt idx="1005">
                  <c:v>-1.70483615534005</c:v>
                </c:pt>
                <c:pt idx="1006">
                  <c:v>-1.70483615534005</c:v>
                </c:pt>
                <c:pt idx="1007">
                  <c:v>-1.70483615534005</c:v>
                </c:pt>
                <c:pt idx="1008">
                  <c:v>-1.70483615534005</c:v>
                </c:pt>
                <c:pt idx="1009">
                  <c:v>-1.70483615534005</c:v>
                </c:pt>
                <c:pt idx="1010">
                  <c:v>-1.70483615534005</c:v>
                </c:pt>
                <c:pt idx="1011">
                  <c:v>-1.70483615534005</c:v>
                </c:pt>
                <c:pt idx="1012">
                  <c:v>-1.70483615534005</c:v>
                </c:pt>
                <c:pt idx="1013">
                  <c:v>-1.70483615534005</c:v>
                </c:pt>
                <c:pt idx="1014">
                  <c:v>-1.70483615534005</c:v>
                </c:pt>
                <c:pt idx="1015">
                  <c:v>-1.70483615534005</c:v>
                </c:pt>
                <c:pt idx="1016">
                  <c:v>-1.70483615534005</c:v>
                </c:pt>
                <c:pt idx="1017">
                  <c:v>-1.70483615534005</c:v>
                </c:pt>
                <c:pt idx="1018">
                  <c:v>-1.70483615534005</c:v>
                </c:pt>
                <c:pt idx="1019">
                  <c:v>-1.70483615534005</c:v>
                </c:pt>
                <c:pt idx="1020">
                  <c:v>-1.70483615534005</c:v>
                </c:pt>
                <c:pt idx="1021">
                  <c:v>-1.70483615534005</c:v>
                </c:pt>
                <c:pt idx="1022">
                  <c:v>-1.70483615534005</c:v>
                </c:pt>
                <c:pt idx="1023">
                  <c:v>-1.70483615534005</c:v>
                </c:pt>
                <c:pt idx="1024">
                  <c:v>-1.70483615534005</c:v>
                </c:pt>
                <c:pt idx="1025">
                  <c:v>-1.70483615534005</c:v>
                </c:pt>
                <c:pt idx="1026">
                  <c:v>0.1112829705685847</c:v>
                </c:pt>
                <c:pt idx="1027">
                  <c:v>6.5159910069056366</c:v>
                </c:pt>
                <c:pt idx="1028">
                  <c:v>22.11661675232239</c:v>
                </c:pt>
                <c:pt idx="1029">
                  <c:v>-9.7502595398475442</c:v>
                </c:pt>
                <c:pt idx="1030">
                  <c:v>-8.3463675334694187</c:v>
                </c:pt>
                <c:pt idx="1031">
                  <c:v>4.6100194404871537</c:v>
                </c:pt>
                <c:pt idx="1032">
                  <c:v>4.9743573879580723</c:v>
                </c:pt>
                <c:pt idx="1033">
                  <c:v>7.6007282509443463</c:v>
                </c:pt>
                <c:pt idx="1034">
                  <c:v>8.5966861815199778</c:v>
                </c:pt>
                <c:pt idx="1035">
                  <c:v>15.687997567636151</c:v>
                </c:pt>
                <c:pt idx="1036">
                  <c:v>11.780288330485121</c:v>
                </c:pt>
                <c:pt idx="1037">
                  <c:v>11.780288330485121</c:v>
                </c:pt>
                <c:pt idx="1038">
                  <c:v>11.780288330485121</c:v>
                </c:pt>
                <c:pt idx="1039">
                  <c:v>1.4805296510457711</c:v>
                </c:pt>
                <c:pt idx="1040">
                  <c:v>-1.7767289837564211</c:v>
                </c:pt>
                <c:pt idx="1041">
                  <c:v>-1.7767289837564211</c:v>
                </c:pt>
                <c:pt idx="1042">
                  <c:v>0.54766956798103195</c:v>
                </c:pt>
                <c:pt idx="1043">
                  <c:v>2.7880074851680661</c:v>
                </c:pt>
                <c:pt idx="1044">
                  <c:v>2.3347754230840181</c:v>
                </c:pt>
                <c:pt idx="1045">
                  <c:v>1.9655292615939679</c:v>
                </c:pt>
                <c:pt idx="1046">
                  <c:v>2.3347754230840181</c:v>
                </c:pt>
                <c:pt idx="1047">
                  <c:v>2.3347754230840181</c:v>
                </c:pt>
                <c:pt idx="1048">
                  <c:v>1.9655292615939679</c:v>
                </c:pt>
                <c:pt idx="1049">
                  <c:v>5.5821603909024944</c:v>
                </c:pt>
                <c:pt idx="1050">
                  <c:v>12.29579993695171</c:v>
                </c:pt>
                <c:pt idx="1051">
                  <c:v>15.530747313738541</c:v>
                </c:pt>
                <c:pt idx="1052">
                  <c:v>20.607995011969681</c:v>
                </c:pt>
                <c:pt idx="1053">
                  <c:v>20.635265044131138</c:v>
                </c:pt>
                <c:pt idx="1054">
                  <c:v>18.670482150618689</c:v>
                </c:pt>
                <c:pt idx="1055">
                  <c:v>18.202444753332269</c:v>
                </c:pt>
                <c:pt idx="1056">
                  <c:v>-2.125055833484677</c:v>
                </c:pt>
                <c:pt idx="1057">
                  <c:v>4.4521258861046746</c:v>
                </c:pt>
                <c:pt idx="1058">
                  <c:v>19.215082036440769</c:v>
                </c:pt>
                <c:pt idx="1059">
                  <c:v>23.986949660289032</c:v>
                </c:pt>
                <c:pt idx="1060">
                  <c:v>13.107904256758831</c:v>
                </c:pt>
                <c:pt idx="1061">
                  <c:v>14.008462286345489</c:v>
                </c:pt>
                <c:pt idx="1062">
                  <c:v>1.781425568277289</c:v>
                </c:pt>
                <c:pt idx="1063">
                  <c:v>2.1438344921598258</c:v>
                </c:pt>
                <c:pt idx="1064">
                  <c:v>-2.4252540987331952</c:v>
                </c:pt>
                <c:pt idx="1065">
                  <c:v>-7.994864504957242</c:v>
                </c:pt>
                <c:pt idx="1066">
                  <c:v>-6.8799293322064301</c:v>
                </c:pt>
                <c:pt idx="1067">
                  <c:v>-1.188933562430204</c:v>
                </c:pt>
                <c:pt idx="1068">
                  <c:v>-0.58377528146241175</c:v>
                </c:pt>
                <c:pt idx="1069">
                  <c:v>1.989175437037638</c:v>
                </c:pt>
                <c:pt idx="1070">
                  <c:v>0.66827245524029522</c:v>
                </c:pt>
                <c:pt idx="1071">
                  <c:v>0.2267546848734803</c:v>
                </c:pt>
                <c:pt idx="1072">
                  <c:v>-4.1706464504237566</c:v>
                </c:pt>
                <c:pt idx="1073">
                  <c:v>-4.6441836551204823</c:v>
                </c:pt>
                <c:pt idx="1074">
                  <c:v>-0.15498660297238939</c:v>
                </c:pt>
                <c:pt idx="1075">
                  <c:v>-1.6151676767941261</c:v>
                </c:pt>
                <c:pt idx="1076">
                  <c:v>-0.71385086918393981</c:v>
                </c:pt>
                <c:pt idx="1077">
                  <c:v>2.307895583739064</c:v>
                </c:pt>
                <c:pt idx="1078">
                  <c:v>-0.40406749726465918</c:v>
                </c:pt>
                <c:pt idx="1079">
                  <c:v>-0.40406749726465918</c:v>
                </c:pt>
                <c:pt idx="1080">
                  <c:v>-0.40406749726465918</c:v>
                </c:pt>
                <c:pt idx="1081">
                  <c:v>4.1451708731206018</c:v>
                </c:pt>
                <c:pt idx="1082">
                  <c:v>5.7483844504564487</c:v>
                </c:pt>
                <c:pt idx="1083">
                  <c:v>11.044043980414941</c:v>
                </c:pt>
                <c:pt idx="1084">
                  <c:v>15.8714794679685</c:v>
                </c:pt>
                <c:pt idx="1085">
                  <c:v>5.4768393187157223</c:v>
                </c:pt>
                <c:pt idx="1086">
                  <c:v>10.964358892123199</c:v>
                </c:pt>
                <c:pt idx="1087">
                  <c:v>3.9690129302238621</c:v>
                </c:pt>
                <c:pt idx="1088">
                  <c:v>3.9690129302238621</c:v>
                </c:pt>
                <c:pt idx="1089">
                  <c:v>3.9690129302238621</c:v>
                </c:pt>
                <c:pt idx="1090">
                  <c:v>5.7483844504564487</c:v>
                </c:pt>
                <c:pt idx="1091">
                  <c:v>3.9690129302238621</c:v>
                </c:pt>
                <c:pt idx="1092">
                  <c:v>3.8060382191677502</c:v>
                </c:pt>
                <c:pt idx="1093">
                  <c:v>1.0197465745689409</c:v>
                </c:pt>
                <c:pt idx="1094">
                  <c:v>0.25005816746390858</c:v>
                </c:pt>
                <c:pt idx="1095">
                  <c:v>4.1451708731206018</c:v>
                </c:pt>
                <c:pt idx="1096">
                  <c:v>5.3014026573065678</c:v>
                </c:pt>
                <c:pt idx="1097">
                  <c:v>5.943953616337474</c:v>
                </c:pt>
                <c:pt idx="1098">
                  <c:v>11.144334676598371</c:v>
                </c:pt>
                <c:pt idx="1099">
                  <c:v>15.8714794679685</c:v>
                </c:pt>
                <c:pt idx="1100">
                  <c:v>16.425315759483372</c:v>
                </c:pt>
                <c:pt idx="1101">
                  <c:v>8.9522395610579117</c:v>
                </c:pt>
                <c:pt idx="1102">
                  <c:v>5.4113384751545084</c:v>
                </c:pt>
                <c:pt idx="1103">
                  <c:v>3.808124897818669</c:v>
                </c:pt>
                <c:pt idx="1104">
                  <c:v>-0.74111347256659954</c:v>
                </c:pt>
                <c:pt idx="1105">
                  <c:v>-0.74111347256659954</c:v>
                </c:pt>
                <c:pt idx="1106">
                  <c:v>4.8226143932380161</c:v>
                </c:pt>
                <c:pt idx="1107">
                  <c:v>3.9894168754864299</c:v>
                </c:pt>
                <c:pt idx="1108">
                  <c:v>11.811274310024899</c:v>
                </c:pt>
                <c:pt idx="1109">
                  <c:v>15.74300334859119</c:v>
                </c:pt>
                <c:pt idx="1110">
                  <c:v>14.82400195429345</c:v>
                </c:pt>
                <c:pt idx="1111">
                  <c:v>8.5990546071604896</c:v>
                </c:pt>
                <c:pt idx="1112">
                  <c:v>3.4689922438658169</c:v>
                </c:pt>
                <c:pt idx="1113">
                  <c:v>-0.74111347256659954</c:v>
                </c:pt>
                <c:pt idx="1114">
                  <c:v>3.7632242907685942</c:v>
                </c:pt>
                <c:pt idx="1115">
                  <c:v>-0.74111347256659954</c:v>
                </c:pt>
                <c:pt idx="1116">
                  <c:v>3.808124897818669</c:v>
                </c:pt>
                <c:pt idx="1117">
                  <c:v>4.9323497001620069</c:v>
                </c:pt>
                <c:pt idx="1118">
                  <c:v>10.180259567138959</c:v>
                </c:pt>
                <c:pt idx="1119">
                  <c:v>15.74300334859119</c:v>
                </c:pt>
                <c:pt idx="1120">
                  <c:v>8.9522395610579117</c:v>
                </c:pt>
                <c:pt idx="1121">
                  <c:v>7.3742118314374139</c:v>
                </c:pt>
                <c:pt idx="1122">
                  <c:v>2.231809163279586</c:v>
                </c:pt>
                <c:pt idx="1123">
                  <c:v>8.6414695020923098</c:v>
                </c:pt>
                <c:pt idx="1124">
                  <c:v>24.67042917004467</c:v>
                </c:pt>
                <c:pt idx="1125">
                  <c:v>24.579882590693849</c:v>
                </c:pt>
                <c:pt idx="1126">
                  <c:v>21.451908624426661</c:v>
                </c:pt>
                <c:pt idx="1127">
                  <c:v>23.029968626248269</c:v>
                </c:pt>
                <c:pt idx="1128">
                  <c:v>23.029968626248269</c:v>
                </c:pt>
                <c:pt idx="1129">
                  <c:v>27.059150929464799</c:v>
                </c:pt>
                <c:pt idx="1130">
                  <c:v>26.477261147788191</c:v>
                </c:pt>
                <c:pt idx="1131">
                  <c:v>24.54732629467976</c:v>
                </c:pt>
                <c:pt idx="1132">
                  <c:v>23.42226912437792</c:v>
                </c:pt>
                <c:pt idx="1133">
                  <c:v>20.257023089752749</c:v>
                </c:pt>
                <c:pt idx="1134">
                  <c:v>16.628892070140239</c:v>
                </c:pt>
                <c:pt idx="1135">
                  <c:v>18.907542311099711</c:v>
                </c:pt>
                <c:pt idx="1136">
                  <c:v>19.49998159933287</c:v>
                </c:pt>
                <c:pt idx="1137">
                  <c:v>14.780804849347231</c:v>
                </c:pt>
                <c:pt idx="1138">
                  <c:v>6.7843369567306269</c:v>
                </c:pt>
                <c:pt idx="1139">
                  <c:v>4.6722309413632246</c:v>
                </c:pt>
                <c:pt idx="1140">
                  <c:v>2.9908997647644711</c:v>
                </c:pt>
                <c:pt idx="1141">
                  <c:v>4.8326660593534143</c:v>
                </c:pt>
                <c:pt idx="1142">
                  <c:v>-3.2875807967387232</c:v>
                </c:pt>
                <c:pt idx="1143">
                  <c:v>-6.944674743256682</c:v>
                </c:pt>
                <c:pt idx="1144">
                  <c:v>-2.5472736079594358</c:v>
                </c:pt>
                <c:pt idx="1145">
                  <c:v>-7.9054945686805453</c:v>
                </c:pt>
                <c:pt idx="1146">
                  <c:v>6.0200658168660688</c:v>
                </c:pt>
                <c:pt idx="1147">
                  <c:v>23.21939476414714</c:v>
                </c:pt>
                <c:pt idx="1148">
                  <c:v>13.084556604963989</c:v>
                </c:pt>
                <c:pt idx="1149">
                  <c:v>17.402780596989459</c:v>
                </c:pt>
                <c:pt idx="1150">
                  <c:v>6.5147349229124067</c:v>
                </c:pt>
                <c:pt idx="1151">
                  <c:v>11.34386931044674</c:v>
                </c:pt>
                <c:pt idx="1152">
                  <c:v>10.540245763029979</c:v>
                </c:pt>
                <c:pt idx="1153">
                  <c:v>10.33207612040901</c:v>
                </c:pt>
                <c:pt idx="1154">
                  <c:v>4.6292841097072319</c:v>
                </c:pt>
                <c:pt idx="1155">
                  <c:v>-0.43643378762107687</c:v>
                </c:pt>
                <c:pt idx="1156">
                  <c:v>-7.20958401501548E-2</c:v>
                </c:pt>
                <c:pt idx="1157">
                  <c:v>-7.20958401501548E-2</c:v>
                </c:pt>
                <c:pt idx="1158">
                  <c:v>3.0534314167479022</c:v>
                </c:pt>
                <c:pt idx="1159">
                  <c:v>5.1926472076805652</c:v>
                </c:pt>
                <c:pt idx="1160">
                  <c:v>6.6306841857798311</c:v>
                </c:pt>
                <c:pt idx="1161">
                  <c:v>12.70609170464115</c:v>
                </c:pt>
                <c:pt idx="1162">
                  <c:v>6.1113673556656991</c:v>
                </c:pt>
                <c:pt idx="1163">
                  <c:v>6.1113673556656991</c:v>
                </c:pt>
                <c:pt idx="1164">
                  <c:v>6.1113673556656991</c:v>
                </c:pt>
                <c:pt idx="1165">
                  <c:v>6.6306841857798311</c:v>
                </c:pt>
                <c:pt idx="1166">
                  <c:v>1.7416486993831131</c:v>
                </c:pt>
                <c:pt idx="1167">
                  <c:v>6.8919301308489587</c:v>
                </c:pt>
                <c:pt idx="1168">
                  <c:v>0.43801548016756442</c:v>
                </c:pt>
                <c:pt idx="1169">
                  <c:v>0.43801548016756442</c:v>
                </c:pt>
                <c:pt idx="1170">
                  <c:v>1.2077038872725969</c:v>
                </c:pt>
                <c:pt idx="1171">
                  <c:v>1.2077038872725969</c:v>
                </c:pt>
                <c:pt idx="1172">
                  <c:v>0.57688170513445769</c:v>
                </c:pt>
                <c:pt idx="1173">
                  <c:v>1.2077038872725969</c:v>
                </c:pt>
                <c:pt idx="1174">
                  <c:v>0.57688170513445769</c:v>
                </c:pt>
                <c:pt idx="1175">
                  <c:v>1.7270207173867289</c:v>
                </c:pt>
                <c:pt idx="1176">
                  <c:v>4.555007241850916</c:v>
                </c:pt>
                <c:pt idx="1177">
                  <c:v>4.555007241850916</c:v>
                </c:pt>
                <c:pt idx="1178">
                  <c:v>4.555007241850916</c:v>
                </c:pt>
                <c:pt idx="1179">
                  <c:v>4.555007241850916</c:v>
                </c:pt>
                <c:pt idx="1180">
                  <c:v>4.555007241850916</c:v>
                </c:pt>
                <c:pt idx="1181">
                  <c:v>11.67581373758024</c:v>
                </c:pt>
                <c:pt idx="1182">
                  <c:v>11.67581373758024</c:v>
                </c:pt>
                <c:pt idx="1183">
                  <c:v>11.67581373758024</c:v>
                </c:pt>
                <c:pt idx="1184">
                  <c:v>12.19513056769437</c:v>
                </c:pt>
                <c:pt idx="1185">
                  <c:v>11.67581373758024</c:v>
                </c:pt>
                <c:pt idx="1186">
                  <c:v>12.132175449949161</c:v>
                </c:pt>
                <c:pt idx="1187">
                  <c:v>11.67581373758024</c:v>
                </c:pt>
                <c:pt idx="1188">
                  <c:v>11.67581373758024</c:v>
                </c:pt>
                <c:pt idx="1189">
                  <c:v>11.67581373758024</c:v>
                </c:pt>
                <c:pt idx="1190">
                  <c:v>11.67581373758024</c:v>
                </c:pt>
                <c:pt idx="1191">
                  <c:v>12.19513056769437</c:v>
                </c:pt>
                <c:pt idx="1192">
                  <c:v>3.9282647546819298</c:v>
                </c:pt>
                <c:pt idx="1193">
                  <c:v>5.8137250883485443</c:v>
                </c:pt>
                <c:pt idx="1194">
                  <c:v>5.8137250883485443</c:v>
                </c:pt>
                <c:pt idx="1195">
                  <c:v>-1.7524988947848781</c:v>
                </c:pt>
                <c:pt idx="1196">
                  <c:v>-0.77755908826667408</c:v>
                </c:pt>
                <c:pt idx="1197">
                  <c:v>-0.25108358118646379</c:v>
                </c:pt>
                <c:pt idx="1198">
                  <c:v>-1.7524988947848781</c:v>
                </c:pt>
                <c:pt idx="1199">
                  <c:v>0.2682332489276682</c:v>
                </c:pt>
                <c:pt idx="1200">
                  <c:v>-3.81315843418556</c:v>
                </c:pt>
                <c:pt idx="1201">
                  <c:v>-2.2066577095643569</c:v>
                </c:pt>
                <c:pt idx="1202">
                  <c:v>2.7781257424296579</c:v>
                </c:pt>
                <c:pt idx="1203">
                  <c:v>5.8137250883485443</c:v>
                </c:pt>
                <c:pt idx="1204">
                  <c:v>-1.7524988947848781</c:v>
                </c:pt>
                <c:pt idx="1205">
                  <c:v>-1.7524988947848781</c:v>
                </c:pt>
                <c:pt idx="1206">
                  <c:v>-1.7524988947848781</c:v>
                </c:pt>
                <c:pt idx="1207">
                  <c:v>-0.25824225815254209</c:v>
                </c:pt>
                <c:pt idx="1208">
                  <c:v>-0.50440901934586435</c:v>
                </c:pt>
                <c:pt idx="1209">
                  <c:v>5.3581021119444721</c:v>
                </c:pt>
                <c:pt idx="1210">
                  <c:v>-1.805874411336603</c:v>
                </c:pt>
                <c:pt idx="1211">
                  <c:v>-1.2331820646707461</c:v>
                </c:pt>
                <c:pt idx="1212">
                  <c:v>-1.7524988947848781</c:v>
                </c:pt>
                <c:pt idx="1213">
                  <c:v>-1.2331820646707461</c:v>
                </c:pt>
                <c:pt idx="1214">
                  <c:v>4.8387852818303401</c:v>
                </c:pt>
                <c:pt idx="1215">
                  <c:v>-3.3567967218166288</c:v>
                </c:pt>
                <c:pt idx="1216">
                  <c:v>-3.3567967218166288</c:v>
                </c:pt>
                <c:pt idx="1217">
                  <c:v>4.8387852818303401</c:v>
                </c:pt>
                <c:pt idx="1218">
                  <c:v>4.8387852818303401</c:v>
                </c:pt>
                <c:pt idx="1219">
                  <c:v>-1.7524988947848781</c:v>
                </c:pt>
                <c:pt idx="1220">
                  <c:v>-1.7524988947848781</c:v>
                </c:pt>
                <c:pt idx="1221">
                  <c:v>-1.7524988947848781</c:v>
                </c:pt>
                <c:pt idx="1222">
                  <c:v>-2.121745056274936</c:v>
                </c:pt>
                <c:pt idx="1223">
                  <c:v>4.8387852818303401</c:v>
                </c:pt>
                <c:pt idx="1224">
                  <c:v>-1.7524988947848781</c:v>
                </c:pt>
                <c:pt idx="1225">
                  <c:v>-1.7524988947848781</c:v>
                </c:pt>
                <c:pt idx="1226">
                  <c:v>-1.7524988947848781</c:v>
                </c:pt>
                <c:pt idx="1227">
                  <c:v>4.4695391203402828</c:v>
                </c:pt>
                <c:pt idx="1228">
                  <c:v>-1.7524988947848781</c:v>
                </c:pt>
                <c:pt idx="1229">
                  <c:v>-1.7524988947848781</c:v>
                </c:pt>
                <c:pt idx="1230">
                  <c:v>-1.7524988947848781</c:v>
                </c:pt>
                <c:pt idx="1231">
                  <c:v>4.8387852818303401</c:v>
                </c:pt>
                <c:pt idx="1232">
                  <c:v>4.8387852818303401</c:v>
                </c:pt>
                <c:pt idx="1233">
                  <c:v>-1.7524988947848781</c:v>
                </c:pt>
                <c:pt idx="1234">
                  <c:v>-2.121745056274936</c:v>
                </c:pt>
                <c:pt idx="1235">
                  <c:v>-1.2331820646707461</c:v>
                </c:pt>
                <c:pt idx="1236">
                  <c:v>-1.7524988947848781</c:v>
                </c:pt>
                <c:pt idx="1237">
                  <c:v>-1.7524988947848781</c:v>
                </c:pt>
                <c:pt idx="1238">
                  <c:v>5.3581021119444721</c:v>
                </c:pt>
                <c:pt idx="1239">
                  <c:v>-2.121745056274936</c:v>
                </c:pt>
                <c:pt idx="1240">
                  <c:v>-2.780814217854807</c:v>
                </c:pt>
                <c:pt idx="1241">
                  <c:v>-1.2331820646707461</c:v>
                </c:pt>
                <c:pt idx="1242">
                  <c:v>3.8104699587604109</c:v>
                </c:pt>
                <c:pt idx="1243">
                  <c:v>5.3581021119444721</c:v>
                </c:pt>
                <c:pt idx="1244">
                  <c:v>-2.121745056274936</c:v>
                </c:pt>
                <c:pt idx="1245">
                  <c:v>-2.121745056274936</c:v>
                </c:pt>
                <c:pt idx="1246">
                  <c:v>-0.34237353604233428</c:v>
                </c:pt>
                <c:pt idx="1247">
                  <c:v>-2.121745056274936</c:v>
                </c:pt>
                <c:pt idx="1248">
                  <c:v>-0.34237353604233428</c:v>
                </c:pt>
                <c:pt idx="1249">
                  <c:v>-0.34237353604233428</c:v>
                </c:pt>
                <c:pt idx="1250">
                  <c:v>4.4695391203402828</c:v>
                </c:pt>
                <c:pt idx="1251">
                  <c:v>-2.121745056274936</c:v>
                </c:pt>
                <c:pt idx="1252">
                  <c:v>-0.34237353604233428</c:v>
                </c:pt>
                <c:pt idx="1253">
                  <c:v>4.948372785140652</c:v>
                </c:pt>
                <c:pt idx="1254">
                  <c:v>4.948372785140652</c:v>
                </c:pt>
                <c:pt idx="1255">
                  <c:v>4.948372785140652</c:v>
                </c:pt>
                <c:pt idx="1256">
                  <c:v>4.948372785140652</c:v>
                </c:pt>
                <c:pt idx="1257">
                  <c:v>6.4177034017430543</c:v>
                </c:pt>
                <c:pt idx="1258">
                  <c:v>6.4177034017430543</c:v>
                </c:pt>
                <c:pt idx="1259">
                  <c:v>4.6541585648273447</c:v>
                </c:pt>
                <c:pt idx="1260">
                  <c:v>4.6541585648273447</c:v>
                </c:pt>
                <c:pt idx="1261">
                  <c:v>4.948372785140652</c:v>
                </c:pt>
                <c:pt idx="1262">
                  <c:v>4.948372785140652</c:v>
                </c:pt>
                <c:pt idx="1263">
                  <c:v>4.948372785140652</c:v>
                </c:pt>
                <c:pt idx="1264">
                  <c:v>4.948372785140652</c:v>
                </c:pt>
                <c:pt idx="1265">
                  <c:v>4.948372785140652</c:v>
                </c:pt>
                <c:pt idx="1266">
                  <c:v>4.948372785140652</c:v>
                </c:pt>
                <c:pt idx="1267">
                  <c:v>4.948372785140652</c:v>
                </c:pt>
                <c:pt idx="1268">
                  <c:v>-0.34237353604233428</c:v>
                </c:pt>
                <c:pt idx="1269">
                  <c:v>-0.34237353604233428</c:v>
                </c:pt>
                <c:pt idx="1270">
                  <c:v>-0.34237353604233428</c:v>
                </c:pt>
                <c:pt idx="1271">
                  <c:v>4.948372785140652</c:v>
                </c:pt>
                <c:pt idx="1272">
                  <c:v>4.948372785140652</c:v>
                </c:pt>
                <c:pt idx="1273">
                  <c:v>4.6541585648273447</c:v>
                </c:pt>
                <c:pt idx="1274">
                  <c:v>4.7474784016075269</c:v>
                </c:pt>
                <c:pt idx="1275">
                  <c:v>8.2704614678531811</c:v>
                </c:pt>
                <c:pt idx="1276">
                  <c:v>7.6434323336957206</c:v>
                </c:pt>
                <c:pt idx="1277">
                  <c:v>5.4431102900056878</c:v>
                </c:pt>
                <c:pt idx="1278">
                  <c:v>4.7592746425330823</c:v>
                </c:pt>
                <c:pt idx="1279">
                  <c:v>7.0000575009430897</c:v>
                </c:pt>
                <c:pt idx="1280">
                  <c:v>5.4431102900056878</c:v>
                </c:pt>
                <c:pt idx="1281">
                  <c:v>4.2802858675405808</c:v>
                </c:pt>
                <c:pt idx="1282">
                  <c:v>7.0000575009430897</c:v>
                </c:pt>
                <c:pt idx="1283">
                  <c:v>5.4431102900056878</c:v>
                </c:pt>
                <c:pt idx="1284">
                  <c:v>5.4431102900056878</c:v>
                </c:pt>
                <c:pt idx="1285">
                  <c:v>5.4431102900056878</c:v>
                </c:pt>
                <c:pt idx="1286">
                  <c:v>7.0000575009430897</c:v>
                </c:pt>
                <c:pt idx="1287">
                  <c:v>4.7592746425330823</c:v>
                </c:pt>
                <c:pt idx="1288">
                  <c:v>4.7592746425330823</c:v>
                </c:pt>
                <c:pt idx="1289">
                  <c:v>4.7592746425330823</c:v>
                </c:pt>
                <c:pt idx="1290">
                  <c:v>4.7592746425330823</c:v>
                </c:pt>
                <c:pt idx="1291">
                  <c:v>4.7592746425330823</c:v>
                </c:pt>
                <c:pt idx="1292">
                  <c:v>4.7592746425330823</c:v>
                </c:pt>
                <c:pt idx="1293">
                  <c:v>4.7592746425330823</c:v>
                </c:pt>
                <c:pt idx="1294">
                  <c:v>4.7592746425330823</c:v>
                </c:pt>
                <c:pt idx="1295">
                  <c:v>4.7592746425330823</c:v>
                </c:pt>
                <c:pt idx="1296">
                  <c:v>4.326822151800048</c:v>
                </c:pt>
                <c:pt idx="1297">
                  <c:v>5.6113782137232562</c:v>
                </c:pt>
                <c:pt idx="1298">
                  <c:v>3.847833376807547</c:v>
                </c:pt>
                <c:pt idx="1299">
                  <c:v>5.6113782137232562</c:v>
                </c:pt>
                <c:pt idx="1300">
                  <c:v>5.6113782137232562</c:v>
                </c:pt>
                <c:pt idx="1301">
                  <c:v>5.6113782137232562</c:v>
                </c:pt>
                <c:pt idx="1302">
                  <c:v>5.6113782137232562</c:v>
                </c:pt>
                <c:pt idx="1303">
                  <c:v>4.326822151800048</c:v>
                </c:pt>
                <c:pt idx="1304">
                  <c:v>4.1420475971208468</c:v>
                </c:pt>
                <c:pt idx="1305">
                  <c:v>4.7592746425330823</c:v>
                </c:pt>
                <c:pt idx="1306">
                  <c:v>4.326822151800048</c:v>
                </c:pt>
                <c:pt idx="1307">
                  <c:v>-2.4608777102277881</c:v>
                </c:pt>
                <c:pt idx="1308">
                  <c:v>4.6092401311878</c:v>
                </c:pt>
                <c:pt idx="1309">
                  <c:v>-0.68150618999518642</c:v>
                </c:pt>
                <c:pt idx="1310">
                  <c:v>-0.68150618999518642</c:v>
                </c:pt>
                <c:pt idx="1311">
                  <c:v>4.6092401311878</c:v>
                </c:pt>
                <c:pt idx="1312">
                  <c:v>4.6092401311878</c:v>
                </c:pt>
                <c:pt idx="1313">
                  <c:v>6.0903669887157577</c:v>
                </c:pt>
                <c:pt idx="1314">
                  <c:v>5.6113782137232562</c:v>
                </c:pt>
                <c:pt idx="1315">
                  <c:v>4.1420475971208468</c:v>
                </c:pt>
                <c:pt idx="1316">
                  <c:v>4.7592746425330823</c:v>
                </c:pt>
                <c:pt idx="1317">
                  <c:v>4.7592746425330823</c:v>
                </c:pt>
                <c:pt idx="1318">
                  <c:v>4.326822151800048</c:v>
                </c:pt>
                <c:pt idx="1319">
                  <c:v>4.1420475971208468</c:v>
                </c:pt>
                <c:pt idx="1320">
                  <c:v>-1.7524988947848781</c:v>
                </c:pt>
                <c:pt idx="1321">
                  <c:v>-3.182336252047421</c:v>
                </c:pt>
                <c:pt idx="1322">
                  <c:v>-7.5520549083300068</c:v>
                </c:pt>
                <c:pt idx="1323">
                  <c:v>-7.1604617887638931</c:v>
                </c:pt>
                <c:pt idx="1324">
                  <c:v>-7.1728909032760946</c:v>
                </c:pt>
                <c:pt idx="1325">
                  <c:v>-7.1604617887638931</c:v>
                </c:pt>
                <c:pt idx="1326">
                  <c:v>2.3888030480800029</c:v>
                </c:pt>
                <c:pt idx="1327">
                  <c:v>-1.7524988947848781</c:v>
                </c:pt>
                <c:pt idx="1328">
                  <c:v>-2.121745056274936</c:v>
                </c:pt>
                <c:pt idx="1329">
                  <c:v>-0.68150618999518642</c:v>
                </c:pt>
                <c:pt idx="1330">
                  <c:v>-2.4608777102277881</c:v>
                </c:pt>
                <c:pt idx="1331">
                  <c:v>-2.4608777102277881</c:v>
                </c:pt>
                <c:pt idx="1332">
                  <c:v>-0.68150618999518642</c:v>
                </c:pt>
                <c:pt idx="1333">
                  <c:v>4.6092401311878</c:v>
                </c:pt>
                <c:pt idx="1334">
                  <c:v>3.847833376807547</c:v>
                </c:pt>
                <c:pt idx="1335">
                  <c:v>3.847833376807547</c:v>
                </c:pt>
                <c:pt idx="1336">
                  <c:v>4.6092401311878</c:v>
                </c:pt>
                <c:pt idx="1337">
                  <c:v>4.6092401311878</c:v>
                </c:pt>
                <c:pt idx="1338">
                  <c:v>-0.68150618999518642</c:v>
                </c:pt>
                <c:pt idx="1339">
                  <c:v>-3.907750674646369</c:v>
                </c:pt>
                <c:pt idx="1340">
                  <c:v>-2.121745056274936</c:v>
                </c:pt>
                <c:pt idx="1341">
                  <c:v>-2.121745056274936</c:v>
                </c:pt>
                <c:pt idx="1342">
                  <c:v>-1.7524988947848781</c:v>
                </c:pt>
                <c:pt idx="1343">
                  <c:v>-0.77755908826667408</c:v>
                </c:pt>
                <c:pt idx="1344">
                  <c:v>-1.7524988947848781</c:v>
                </c:pt>
                <c:pt idx="1345">
                  <c:v>-1.7524988947848781</c:v>
                </c:pt>
                <c:pt idx="1346">
                  <c:v>-1.7524988947848781</c:v>
                </c:pt>
                <c:pt idx="1347">
                  <c:v>-2.121745056274936</c:v>
                </c:pt>
                <c:pt idx="1348">
                  <c:v>-0.68150618999518642</c:v>
                </c:pt>
                <c:pt idx="1349">
                  <c:v>4.326822151800048</c:v>
                </c:pt>
                <c:pt idx="1350">
                  <c:v>3.538621703367177</c:v>
                </c:pt>
                <c:pt idx="1351">
                  <c:v>8.3261989588493712</c:v>
                </c:pt>
                <c:pt idx="1352">
                  <c:v>21.50772167464234</c:v>
                </c:pt>
                <c:pt idx="1353">
                  <c:v>21.50772167464234</c:v>
                </c:pt>
                <c:pt idx="1354">
                  <c:v>20.942574422199719</c:v>
                </c:pt>
                <c:pt idx="1355">
                  <c:v>20.942574422199719</c:v>
                </c:pt>
                <c:pt idx="1356">
                  <c:v>49.273245069637888</c:v>
                </c:pt>
                <c:pt idx="1357">
                  <c:v>53.917002395440697</c:v>
                </c:pt>
                <c:pt idx="1358">
                  <c:v>53.917002395440697</c:v>
                </c:pt>
                <c:pt idx="1359">
                  <c:v>54.601182960826179</c:v>
                </c:pt>
                <c:pt idx="1360">
                  <c:v>54.571766246777607</c:v>
                </c:pt>
                <c:pt idx="1361">
                  <c:v>49.827081361152757</c:v>
                </c:pt>
                <c:pt idx="1362">
                  <c:v>34.004821365549631</c:v>
                </c:pt>
                <c:pt idx="1363">
                  <c:v>24.116287698952991</c:v>
                </c:pt>
                <c:pt idx="1364">
                  <c:v>20.035729561629481</c:v>
                </c:pt>
                <c:pt idx="1365">
                  <c:v>20.035729561629481</c:v>
                </c:pt>
                <c:pt idx="1366">
                  <c:v>18.306323797883529</c:v>
                </c:pt>
                <c:pt idx="1367">
                  <c:v>25.513382528818809</c:v>
                </c:pt>
                <c:pt idx="1368">
                  <c:v>40.93073721474542</c:v>
                </c:pt>
                <c:pt idx="1369">
                  <c:v>43.06230421477234</c:v>
                </c:pt>
                <c:pt idx="1370">
                  <c:v>23.384457873303461</c:v>
                </c:pt>
                <c:pt idx="1371">
                  <c:v>18.81128360406727</c:v>
                </c:pt>
                <c:pt idx="1372">
                  <c:v>11.74116576265169</c:v>
                </c:pt>
                <c:pt idx="1373">
                  <c:v>18.81128360406727</c:v>
                </c:pt>
                <c:pt idx="1374">
                  <c:v>21.62969942924834</c:v>
                </c:pt>
                <c:pt idx="1375">
                  <c:v>35.697968906596302</c:v>
                </c:pt>
                <c:pt idx="1376">
                  <c:v>37.063464822331298</c:v>
                </c:pt>
                <c:pt idx="1377">
                  <c:v>45.297362498525288</c:v>
                </c:pt>
                <c:pt idx="1378">
                  <c:v>37.54787636869915</c:v>
                </c:pt>
                <c:pt idx="1379">
                  <c:v>37.54787636869915</c:v>
                </c:pt>
                <c:pt idx="1380">
                  <c:v>37.54787636869915</c:v>
                </c:pt>
                <c:pt idx="1381">
                  <c:v>40.154756775529108</c:v>
                </c:pt>
                <c:pt idx="1382">
                  <c:v>11.96158906318059</c:v>
                </c:pt>
                <c:pt idx="1383">
                  <c:v>2.4702146003355061</c:v>
                </c:pt>
                <c:pt idx="1384">
                  <c:v>3.6840135866676071</c:v>
                </c:pt>
                <c:pt idx="1385">
                  <c:v>8.8528816334173364</c:v>
                </c:pt>
                <c:pt idx="1386">
                  <c:v>9.6040189735283867</c:v>
                </c:pt>
                <c:pt idx="1387">
                  <c:v>6.2449193780245196</c:v>
                </c:pt>
                <c:pt idx="1388">
                  <c:v>6.867615735632743</c:v>
                </c:pt>
                <c:pt idx="1389">
                  <c:v>5.948895587647602</c:v>
                </c:pt>
                <c:pt idx="1390">
                  <c:v>5.948895587647602</c:v>
                </c:pt>
                <c:pt idx="1391">
                  <c:v>8.3574253948774135</c:v>
                </c:pt>
                <c:pt idx="1392">
                  <c:v>6.867615735632743</c:v>
                </c:pt>
                <c:pt idx="1393">
                  <c:v>11.007910979906519</c:v>
                </c:pt>
                <c:pt idx="1394">
                  <c:v>12.110411924141751</c:v>
                </c:pt>
                <c:pt idx="1395">
                  <c:v>18.81128360406727</c:v>
                </c:pt>
                <c:pt idx="1396">
                  <c:v>22.429559078422809</c:v>
                </c:pt>
                <c:pt idx="1397">
                  <c:v>21.62969942924834</c:v>
                </c:pt>
                <c:pt idx="1398">
                  <c:v>23.384457873303461</c:v>
                </c:pt>
                <c:pt idx="1399">
                  <c:v>33.917203188284788</c:v>
                </c:pt>
                <c:pt idx="1400">
                  <c:v>34.776125495409772</c:v>
                </c:pt>
                <c:pt idx="1401">
                  <c:v>32.016642231641733</c:v>
                </c:pt>
                <c:pt idx="1402">
                  <c:v>27.45700620356217</c:v>
                </c:pt>
                <c:pt idx="1403">
                  <c:v>34.768128642130563</c:v>
                </c:pt>
                <c:pt idx="1404">
                  <c:v>29.665564811114692</c:v>
                </c:pt>
                <c:pt idx="1405">
                  <c:v>30.535230526098051</c:v>
                </c:pt>
                <c:pt idx="1406">
                  <c:v>34.572065489316692</c:v>
                </c:pt>
                <c:pt idx="1407">
                  <c:v>24.18332916833722</c:v>
                </c:pt>
                <c:pt idx="1408">
                  <c:v>1.201562638107585</c:v>
                </c:pt>
                <c:pt idx="1409">
                  <c:v>2.0940937184812651</c:v>
                </c:pt>
                <c:pt idx="1410">
                  <c:v>-2.034680754298229</c:v>
                </c:pt>
                <c:pt idx="1411">
                  <c:v>5.5117260883673147</c:v>
                </c:pt>
                <c:pt idx="1412">
                  <c:v>3.3593820595821282</c:v>
                </c:pt>
                <c:pt idx="1413">
                  <c:v>7.6830373615945966</c:v>
                </c:pt>
                <c:pt idx="1414">
                  <c:v>-6.2551541015400574</c:v>
                </c:pt>
                <c:pt idx="1415">
                  <c:v>-12.574278505674149</c:v>
                </c:pt>
                <c:pt idx="1416">
                  <c:v>-14.34219240733562</c:v>
                </c:pt>
                <c:pt idx="1417">
                  <c:v>-20.660956152882569</c:v>
                </c:pt>
                <c:pt idx="1418">
                  <c:v>-15.999232301148449</c:v>
                </c:pt>
                <c:pt idx="1419">
                  <c:v>-13.906400005453319</c:v>
                </c:pt>
                <c:pt idx="1420">
                  <c:v>-3.2513136724980529</c:v>
                </c:pt>
                <c:pt idx="1421">
                  <c:v>21.80131513977101</c:v>
                </c:pt>
                <c:pt idx="1422">
                  <c:v>35.248285626815047</c:v>
                </c:pt>
                <c:pt idx="1423">
                  <c:v>26.50378513425941</c:v>
                </c:pt>
                <c:pt idx="1424">
                  <c:v>1.084856244983897</c:v>
                </c:pt>
                <c:pt idx="1425">
                  <c:v>-7.1751046285348226</c:v>
                </c:pt>
                <c:pt idx="1426">
                  <c:v>-11.158590258370481</c:v>
                </c:pt>
                <c:pt idx="1427">
                  <c:v>-12.47085977888235</c:v>
                </c:pt>
                <c:pt idx="1428">
                  <c:v>-11.59726210300154</c:v>
                </c:pt>
                <c:pt idx="1429">
                  <c:v>-4.0041050568606336</c:v>
                </c:pt>
                <c:pt idx="1430">
                  <c:v>-0.13538537898553929</c:v>
                </c:pt>
                <c:pt idx="1431">
                  <c:v>31.340161178719129</c:v>
                </c:pt>
                <c:pt idx="1432">
                  <c:v>33.610995289518293</c:v>
                </c:pt>
                <c:pt idx="1433">
                  <c:v>24.536426134795772</c:v>
                </c:pt>
                <c:pt idx="1434">
                  <c:v>25.66187134678416</c:v>
                </c:pt>
                <c:pt idx="1435">
                  <c:v>28.078534519852241</c:v>
                </c:pt>
                <c:pt idx="1436">
                  <c:v>4.1466371921182521</c:v>
                </c:pt>
                <c:pt idx="1437">
                  <c:v>-5.1068590582567772</c:v>
                </c:pt>
                <c:pt idx="1438">
                  <c:v>-5.1068590582567772</c:v>
                </c:pt>
                <c:pt idx="1439">
                  <c:v>6.5156524984368724</c:v>
                </c:pt>
                <c:pt idx="1440">
                  <c:v>11.956387534793789</c:v>
                </c:pt>
                <c:pt idx="1441">
                  <c:v>11.273020591919909</c:v>
                </c:pt>
                <c:pt idx="1442">
                  <c:v>21.71865997598076</c:v>
                </c:pt>
                <c:pt idx="1443">
                  <c:v>21.134376334654299</c:v>
                </c:pt>
                <c:pt idx="1444">
                  <c:v>9.1524763167252061</c:v>
                </c:pt>
                <c:pt idx="1445">
                  <c:v>10.86245684183293</c:v>
                </c:pt>
                <c:pt idx="1446">
                  <c:v>9.1524763167252061</c:v>
                </c:pt>
                <c:pt idx="1447">
                  <c:v>17.247248262645311</c:v>
                </c:pt>
                <c:pt idx="1448">
                  <c:v>41.368128531797034</c:v>
                </c:pt>
                <c:pt idx="1449">
                  <c:v>35.164520643731151</c:v>
                </c:pt>
                <c:pt idx="1450">
                  <c:v>48.628978451341503</c:v>
                </c:pt>
                <c:pt idx="1451">
                  <c:v>46.262345919175708</c:v>
                </c:pt>
                <c:pt idx="1452">
                  <c:v>-2.1583700134552148</c:v>
                </c:pt>
                <c:pt idx="1453">
                  <c:v>-2.1583700134552148</c:v>
                </c:pt>
                <c:pt idx="1454">
                  <c:v>-2.1583700134552148</c:v>
                </c:pt>
                <c:pt idx="1455">
                  <c:v>-2.1583700134552148</c:v>
                </c:pt>
                <c:pt idx="1456">
                  <c:v>-2.1583700134552148</c:v>
                </c:pt>
                <c:pt idx="1457">
                  <c:v>-2.1583700134552148</c:v>
                </c:pt>
                <c:pt idx="1458">
                  <c:v>-2.1583700134552148</c:v>
                </c:pt>
                <c:pt idx="1459">
                  <c:v>-2.1583700134552148</c:v>
                </c:pt>
                <c:pt idx="1460">
                  <c:v>-2.1583700134552148</c:v>
                </c:pt>
                <c:pt idx="1461">
                  <c:v>-2.1583700134552148</c:v>
                </c:pt>
                <c:pt idx="1462">
                  <c:v>-2.1583700134552148</c:v>
                </c:pt>
                <c:pt idx="1463">
                  <c:v>-2.1583700134552148</c:v>
                </c:pt>
                <c:pt idx="1464">
                  <c:v>-2.1583700134552148</c:v>
                </c:pt>
                <c:pt idx="1465">
                  <c:v>10.89239647193685</c:v>
                </c:pt>
                <c:pt idx="1466">
                  <c:v>-2.1583700134552148</c:v>
                </c:pt>
                <c:pt idx="1467">
                  <c:v>-2.1583700134552148</c:v>
                </c:pt>
                <c:pt idx="1468">
                  <c:v>-2.1583700134552148</c:v>
                </c:pt>
                <c:pt idx="1469">
                  <c:v>-2.1583700134552148</c:v>
                </c:pt>
                <c:pt idx="1470">
                  <c:v>-2.1583700134552148</c:v>
                </c:pt>
                <c:pt idx="1471">
                  <c:v>10.89239647193685</c:v>
                </c:pt>
                <c:pt idx="1472">
                  <c:v>-2.1583700134552148</c:v>
                </c:pt>
                <c:pt idx="1473">
                  <c:v>-2.1583700134552148</c:v>
                </c:pt>
                <c:pt idx="1474">
                  <c:v>-2.1583700134552148</c:v>
                </c:pt>
                <c:pt idx="1475">
                  <c:v>-2.1583700134552148</c:v>
                </c:pt>
                <c:pt idx="1476">
                  <c:v>-2.1583700134552148</c:v>
                </c:pt>
                <c:pt idx="1477">
                  <c:v>10.89239647193685</c:v>
                </c:pt>
                <c:pt idx="1478">
                  <c:v>-3.6970576003302291</c:v>
                </c:pt>
                <c:pt idx="1479">
                  <c:v>14.663428137812479</c:v>
                </c:pt>
                <c:pt idx="1480">
                  <c:v>10.364411207554101</c:v>
                </c:pt>
                <c:pt idx="1481">
                  <c:v>10.99034900393314</c:v>
                </c:pt>
                <c:pt idx="1482">
                  <c:v>3.185141476641153</c:v>
                </c:pt>
                <c:pt idx="1483">
                  <c:v>3.185141476641153</c:v>
                </c:pt>
                <c:pt idx="1484">
                  <c:v>8.4394692837682044</c:v>
                </c:pt>
                <c:pt idx="1485">
                  <c:v>5.5233770913975633E-2</c:v>
                </c:pt>
                <c:pt idx="1486">
                  <c:v>-5.2137230781235182</c:v>
                </c:pt>
                <c:pt idx="1487">
                  <c:v>-4.7177097305998217</c:v>
                </c:pt>
                <c:pt idx="1488">
                  <c:v>-8.8881424500747048</c:v>
                </c:pt>
                <c:pt idx="1489">
                  <c:v>-6.762451244091487</c:v>
                </c:pt>
                <c:pt idx="1490">
                  <c:v>-4.7554317571669138</c:v>
                </c:pt>
                <c:pt idx="1491">
                  <c:v>-7.755292804017623</c:v>
                </c:pt>
                <c:pt idx="1492">
                  <c:v>-7.1328250573064373</c:v>
                </c:pt>
                <c:pt idx="1493">
                  <c:v>-4.1329640104557326</c:v>
                </c:pt>
                <c:pt idx="1494">
                  <c:v>-2.26163138200247</c:v>
                </c:pt>
                <c:pt idx="1495">
                  <c:v>-0.94936186149059054</c:v>
                </c:pt>
                <c:pt idx="1496">
                  <c:v>-0.94936186149059054</c:v>
                </c:pt>
                <c:pt idx="1497">
                  <c:v>-0.94936186149059054</c:v>
                </c:pt>
                <c:pt idx="1498">
                  <c:v>1.3750366902468549</c:v>
                </c:pt>
                <c:pt idx="1499">
                  <c:v>-0.15636997179512949</c:v>
                </c:pt>
                <c:pt idx="1500">
                  <c:v>3.022327527419495</c:v>
                </c:pt>
                <c:pt idx="1501">
                  <c:v>3.022327527419495</c:v>
                </c:pt>
                <c:pt idx="1502">
                  <c:v>3.022327527419495</c:v>
                </c:pt>
                <c:pt idx="1503">
                  <c:v>3.022327527419495</c:v>
                </c:pt>
                <c:pt idx="1504">
                  <c:v>3.022327527419495</c:v>
                </c:pt>
                <c:pt idx="1505">
                  <c:v>8.1409356195160818</c:v>
                </c:pt>
                <c:pt idx="1506">
                  <c:v>5.6660446610240491</c:v>
                </c:pt>
                <c:pt idx="1507">
                  <c:v>8.1409356195160818</c:v>
                </c:pt>
                <c:pt idx="1508">
                  <c:v>3.022327527419495</c:v>
                </c:pt>
                <c:pt idx="1509">
                  <c:v>4.0988831207703278</c:v>
                </c:pt>
                <c:pt idx="1510">
                  <c:v>5.4525052701425274</c:v>
                </c:pt>
                <c:pt idx="1511">
                  <c:v>-6.69125855400112</c:v>
                </c:pt>
                <c:pt idx="1512">
                  <c:v>-8.1150726258347206</c:v>
                </c:pt>
                <c:pt idx="1513">
                  <c:v>-1.58018404362873</c:v>
                </c:pt>
                <c:pt idx="1514">
                  <c:v>-1.58018404362873</c:v>
                </c:pt>
                <c:pt idx="1515">
                  <c:v>-1.58018404362873</c:v>
                </c:pt>
                <c:pt idx="1516">
                  <c:v>0.74421450810871548</c:v>
                </c:pt>
                <c:pt idx="1517">
                  <c:v>-0.78719215393327602</c:v>
                </c:pt>
                <c:pt idx="1518">
                  <c:v>4.4380157747231799</c:v>
                </c:pt>
                <c:pt idx="1519">
                  <c:v>4.4380157747231799</c:v>
                </c:pt>
                <c:pt idx="1520">
                  <c:v>8.4800682734689339</c:v>
                </c:pt>
                <c:pt idx="1521">
                  <c:v>6.9786529598705123</c:v>
                </c:pt>
                <c:pt idx="1522">
                  <c:v>-0.26461443777839833</c:v>
                </c:pt>
                <c:pt idx="1523">
                  <c:v>7.3113661578139073</c:v>
                </c:pt>
                <c:pt idx="1524">
                  <c:v>17.51491661169679</c:v>
                </c:pt>
                <c:pt idx="1525">
                  <c:v>24.123396821774481</c:v>
                </c:pt>
                <c:pt idx="1526">
                  <c:v>31.36369975204158</c:v>
                </c:pt>
                <c:pt idx="1527">
                  <c:v>42.555681979375549</c:v>
                </c:pt>
                <c:pt idx="1528">
                  <c:v>49.836125689176193</c:v>
                </c:pt>
                <c:pt idx="1529">
                  <c:v>45.589996469830709</c:v>
                </c:pt>
                <c:pt idx="1530">
                  <c:v>29.80077984200776</c:v>
                </c:pt>
                <c:pt idx="1531">
                  <c:v>12.741295082092719</c:v>
                </c:pt>
                <c:pt idx="1532">
                  <c:v>8.4274176973498243</c:v>
                </c:pt>
                <c:pt idx="1533">
                  <c:v>-9.3615741333655205</c:v>
                </c:pt>
                <c:pt idx="1534">
                  <c:v>-11.544761397948349</c:v>
                </c:pt>
                <c:pt idx="1535">
                  <c:v>-15.800014490513799</c:v>
                </c:pt>
                <c:pt idx="1536">
                  <c:v>-17.223828562347411</c:v>
                </c:pt>
                <c:pt idx="1537">
                  <c:v>-17.223828562347411</c:v>
                </c:pt>
                <c:pt idx="1538">
                  <c:v>-15.66206098717614</c:v>
                </c:pt>
                <c:pt idx="1539">
                  <c:v>-15.66206098717614</c:v>
                </c:pt>
                <c:pt idx="1540">
                  <c:v>-12.94852933855352</c:v>
                </c:pt>
                <c:pt idx="1541">
                  <c:v>-15.93259427368503</c:v>
                </c:pt>
                <c:pt idx="1542">
                  <c:v>-16.523925513305951</c:v>
                </c:pt>
                <c:pt idx="1543">
                  <c:v>-18.644557354688761</c:v>
                </c:pt>
                <c:pt idx="1544">
                  <c:v>-18.215894555611531</c:v>
                </c:pt>
                <c:pt idx="1545">
                  <c:v>-16.864038399704501</c:v>
                </c:pt>
                <c:pt idx="1546">
                  <c:v>-12.269652653186199</c:v>
                </c:pt>
                <c:pt idx="1547">
                  <c:v>-12.49297213566512</c:v>
                </c:pt>
                <c:pt idx="1548">
                  <c:v>-10.099504614451879</c:v>
                </c:pt>
                <c:pt idx="1549">
                  <c:v>-8.309023591719253</c:v>
                </c:pt>
                <c:pt idx="1550">
                  <c:v>-2.7276949896209608</c:v>
                </c:pt>
                <c:pt idx="1551">
                  <c:v>-2.7276949896209608</c:v>
                </c:pt>
                <c:pt idx="1552">
                  <c:v>-2.7276949896209608</c:v>
                </c:pt>
                <c:pt idx="1553">
                  <c:v>-2.7276949896209608</c:v>
                </c:pt>
                <c:pt idx="1554">
                  <c:v>-2.7276949896209608</c:v>
                </c:pt>
                <c:pt idx="1555">
                  <c:v>-2.7276949896209608</c:v>
                </c:pt>
                <c:pt idx="1556">
                  <c:v>-1.5094742064134401</c:v>
                </c:pt>
                <c:pt idx="1557">
                  <c:v>-1.5406178991485009</c:v>
                </c:pt>
                <c:pt idx="1558">
                  <c:v>-7.8809450023508099</c:v>
                </c:pt>
                <c:pt idx="1559">
                  <c:v>-9.1699502395699746</c:v>
                </c:pt>
                <c:pt idx="1560">
                  <c:v>-9.1699502395699746</c:v>
                </c:pt>
                <c:pt idx="1561">
                  <c:v>-0.51286124836227032</c:v>
                </c:pt>
                <c:pt idx="1562">
                  <c:v>-0.51286124836227032</c:v>
                </c:pt>
                <c:pt idx="1563">
                  <c:v>-1.787148333734258</c:v>
                </c:pt>
                <c:pt idx="1564">
                  <c:v>-0.2433125571800652</c:v>
                </c:pt>
                <c:pt idx="1565">
                  <c:v>-1.787148333734258</c:v>
                </c:pt>
                <c:pt idx="1566">
                  <c:v>-0.2433125571800652</c:v>
                </c:pt>
                <c:pt idx="1567">
                  <c:v>-0.2433125571800652</c:v>
                </c:pt>
                <c:pt idx="1568">
                  <c:v>-1.7747192192220571</c:v>
                </c:pt>
                <c:pt idx="1569">
                  <c:v>-1.7747192192220571</c:v>
                </c:pt>
                <c:pt idx="1570">
                  <c:v>-1.7747192192220571</c:v>
                </c:pt>
                <c:pt idx="1571">
                  <c:v>-1.7747192192220571</c:v>
                </c:pt>
                <c:pt idx="1572">
                  <c:v>-1.7747192192220571</c:v>
                </c:pt>
                <c:pt idx="1573">
                  <c:v>2.8196665272962531</c:v>
                </c:pt>
                <c:pt idx="1574">
                  <c:v>3.24832932637349</c:v>
                </c:pt>
                <c:pt idx="1575">
                  <c:v>5.5110265881677201</c:v>
                </c:pt>
                <c:pt idx="1576">
                  <c:v>5.7889665115208224</c:v>
                </c:pt>
                <c:pt idx="1577">
                  <c:v>11.241646060369121</c:v>
                </c:pt>
                <c:pt idx="1578">
                  <c:v>14.021757745901541</c:v>
                </c:pt>
                <c:pt idx="1579">
                  <c:v>8.9561997802979754</c:v>
                </c:pt>
                <c:pt idx="1580">
                  <c:v>7.1926549433822657</c:v>
                </c:pt>
                <c:pt idx="1581">
                  <c:v>7.1926549433822657</c:v>
                </c:pt>
                <c:pt idx="1582">
                  <c:v>7.1926549433822657</c:v>
                </c:pt>
                <c:pt idx="1583">
                  <c:v>1.7912751213740461</c:v>
                </c:pt>
                <c:pt idx="1584">
                  <c:v>4.6186262992215568</c:v>
                </c:pt>
                <c:pt idx="1585">
                  <c:v>3.9915971650640958</c:v>
                </c:pt>
                <c:pt idx="1586">
                  <c:v>3.9915971650640958</c:v>
                </c:pt>
                <c:pt idx="1587">
                  <c:v>3.6524645111112441</c:v>
                </c:pt>
                <c:pt idx="1588">
                  <c:v>1.2589969898979909</c:v>
                </c:pt>
                <c:pt idx="1589">
                  <c:v>1.598129643850843</c:v>
                </c:pt>
                <c:pt idx="1590">
                  <c:v>0.95475481109820137</c:v>
                </c:pt>
                <c:pt idx="1591">
                  <c:v>-1.7184805380448469</c:v>
                </c:pt>
                <c:pt idx="1592">
                  <c:v>-1.1991637079307149</c:v>
                </c:pt>
                <c:pt idx="1593">
                  <c:v>-2.3493027201829868</c:v>
                </c:pt>
                <c:pt idx="1594">
                  <c:v>-2.055088499869687</c:v>
                </c:pt>
                <c:pt idx="1595">
                  <c:v>-6.0881991943274407</c:v>
                </c:pt>
                <c:pt idx="1596">
                  <c:v>0.67498698316840589</c:v>
                </c:pt>
                <c:pt idx="1597">
                  <c:v>1.1074394739014399</c:v>
                </c:pt>
                <c:pt idx="1598">
                  <c:v>3.9915971650640958</c:v>
                </c:pt>
                <c:pt idx="1599">
                  <c:v>3.6524645111112441</c:v>
                </c:pt>
                <c:pt idx="1600">
                  <c:v>1.2589969898979909</c:v>
                </c:pt>
                <c:pt idx="1601">
                  <c:v>0.79180445583103776</c:v>
                </c:pt>
                <c:pt idx="1602">
                  <c:v>1.2589969898979909</c:v>
                </c:pt>
                <c:pt idx="1603">
                  <c:v>-0.60219239983920758</c:v>
                </c:pt>
                <c:pt idx="1604">
                  <c:v>-1.2860280473118131</c:v>
                </c:pt>
                <c:pt idx="1605">
                  <c:v>-1.7184805380448469</c:v>
                </c:pt>
                <c:pt idx="1606">
                  <c:v>-1.42426631773154</c:v>
                </c:pt>
                <c:pt idx="1607">
                  <c:v>-2.4525816408014691</c:v>
                </c:pt>
                <c:pt idx="1608">
                  <c:v>-8.3188901092963548</c:v>
                </c:pt>
                <c:pt idx="1609">
                  <c:v>-7.7047941083156957</c:v>
                </c:pt>
                <c:pt idx="1610">
                  <c:v>-7.3355479468256437</c:v>
                </c:pt>
                <c:pt idx="1611">
                  <c:v>-5.5356587216796598</c:v>
                </c:pt>
                <c:pt idx="1612">
                  <c:v>-0.18705780447362841</c:v>
                </c:pt>
                <c:pt idx="1613">
                  <c:v>-1.160533449367239</c:v>
                </c:pt>
                <c:pt idx="1614">
                  <c:v>-7.1569509148760186</c:v>
                </c:pt>
                <c:pt idx="1615">
                  <c:v>-3.2865592558325112</c:v>
                </c:pt>
                <c:pt idx="1616">
                  <c:v>-3.2865592558325112</c:v>
                </c:pt>
                <c:pt idx="1617">
                  <c:v>-13.291850663988081</c:v>
                </c:pt>
                <c:pt idx="1618">
                  <c:v>-5.7587445933490864</c:v>
                </c:pt>
                <c:pt idx="1619">
                  <c:v>-5.7587445933490864</c:v>
                </c:pt>
                <c:pt idx="1620">
                  <c:v>3.24832932637349</c:v>
                </c:pt>
                <c:pt idx="1621">
                  <c:v>3.24832932637349</c:v>
                </c:pt>
                <c:pt idx="1622">
                  <c:v>3.24832932637349</c:v>
                </c:pt>
                <c:pt idx="1623">
                  <c:v>6.7639063180390266</c:v>
                </c:pt>
                <c:pt idx="1624">
                  <c:v>-0.55630396596367859</c:v>
                </c:pt>
                <c:pt idx="1625">
                  <c:v>7.4868691636955731</c:v>
                </c:pt>
                <c:pt idx="1626">
                  <c:v>8.939765263726045</c:v>
                </c:pt>
                <c:pt idx="1627">
                  <c:v>10.837733331929959</c:v>
                </c:pt>
                <c:pt idx="1628">
                  <c:v>18.428089216464841</c:v>
                </c:pt>
                <c:pt idx="1629">
                  <c:v>23.549957208435671</c:v>
                </c:pt>
                <c:pt idx="1630">
                  <c:v>23.549957208435671</c:v>
                </c:pt>
                <c:pt idx="1631">
                  <c:v>21.281043442831969</c:v>
                </c:pt>
                <c:pt idx="1632">
                  <c:v>2.4083383911948641</c:v>
                </c:pt>
                <c:pt idx="1633">
                  <c:v>-0.14848288694049569</c:v>
                </c:pt>
                <c:pt idx="1634">
                  <c:v>0.23259567275390941</c:v>
                </c:pt>
                <c:pt idx="1635">
                  <c:v>-7.1813449489250596</c:v>
                </c:pt>
                <c:pt idx="1636">
                  <c:v>-7.1813449489250596</c:v>
                </c:pt>
                <c:pt idx="1637">
                  <c:v>-0.28672115736022258</c:v>
                </c:pt>
                <c:pt idx="1638">
                  <c:v>-0.58093537767352998</c:v>
                </c:pt>
                <c:pt idx="1639">
                  <c:v>-0.58093537767352998</c:v>
                </c:pt>
                <c:pt idx="1640">
                  <c:v>-0.58093537767352998</c:v>
                </c:pt>
                <c:pt idx="1641">
                  <c:v>-0.58093537767352998</c:v>
                </c:pt>
                <c:pt idx="1642">
                  <c:v>-2.9698858963833321</c:v>
                </c:pt>
                <c:pt idx="1643">
                  <c:v>-9.7290154680388792</c:v>
                </c:pt>
                <c:pt idx="1644">
                  <c:v>-12.269652653186199</c:v>
                </c:pt>
                <c:pt idx="1645">
                  <c:v>-12.82851691939776</c:v>
                </c:pt>
                <c:pt idx="1646">
                  <c:v>-11.8140274239784</c:v>
                </c:pt>
                <c:pt idx="1647">
                  <c:v>-17.42290266591607</c:v>
                </c:pt>
                <c:pt idx="1648">
                  <c:v>-12.907234735701101</c:v>
                </c:pt>
                <c:pt idx="1649">
                  <c:v>-17.61759542563339</c:v>
                </c:pt>
                <c:pt idx="1650">
                  <c:v>-8.3096078014280437</c:v>
                </c:pt>
                <c:pt idx="1651">
                  <c:v>-8.3096078014280437</c:v>
                </c:pt>
                <c:pt idx="1652">
                  <c:v>7.1164710920592142</c:v>
                </c:pt>
                <c:pt idx="1653">
                  <c:v>6.3850192307945584</c:v>
                </c:pt>
                <c:pt idx="1654">
                  <c:v>-3.2865592558325112</c:v>
                </c:pt>
                <c:pt idx="1655">
                  <c:v>-3.2865592558325112</c:v>
                </c:pt>
                <c:pt idx="1656">
                  <c:v>-3.2865592558325112</c:v>
                </c:pt>
                <c:pt idx="1657">
                  <c:v>3.24832932637349</c:v>
                </c:pt>
                <c:pt idx="1658">
                  <c:v>3.24832932637349</c:v>
                </c:pt>
                <c:pt idx="1659">
                  <c:v>-3.2865592558325112</c:v>
                </c:pt>
                <c:pt idx="1660">
                  <c:v>-1.164358846830797</c:v>
                </c:pt>
                <c:pt idx="1661">
                  <c:v>3.24832932637349</c:v>
                </c:pt>
                <c:pt idx="1662">
                  <c:v>-1.164358846830797</c:v>
                </c:pt>
                <c:pt idx="1663">
                  <c:v>-1.164358846830797</c:v>
                </c:pt>
                <c:pt idx="1664">
                  <c:v>-3.2865592558325112</c:v>
                </c:pt>
                <c:pt idx="1665">
                  <c:v>3.24832932637349</c:v>
                </c:pt>
                <c:pt idx="1666">
                  <c:v>4.8154908666272114</c:v>
                </c:pt>
                <c:pt idx="1667">
                  <c:v>-0.7459220706851788</c:v>
                </c:pt>
                <c:pt idx="1668">
                  <c:v>-0.7459220706851788</c:v>
                </c:pt>
                <c:pt idx="1669">
                  <c:v>-0.7459220706851788</c:v>
                </c:pt>
                <c:pt idx="1670">
                  <c:v>-0.7459220706851788</c:v>
                </c:pt>
                <c:pt idx="1671">
                  <c:v>-0.7459220706851788</c:v>
                </c:pt>
                <c:pt idx="1672">
                  <c:v>-1.115168232175229</c:v>
                </c:pt>
                <c:pt idx="1673">
                  <c:v>-1.115168232175229</c:v>
                </c:pt>
                <c:pt idx="1674">
                  <c:v>5.4197203500307722</c:v>
                </c:pt>
                <c:pt idx="1675">
                  <c:v>0.66420328805735807</c:v>
                </c:pt>
                <c:pt idx="1676">
                  <c:v>0.66420328805735807</c:v>
                </c:pt>
                <c:pt idx="1677">
                  <c:v>8.7050899469030938</c:v>
                </c:pt>
                <c:pt idx="1678">
                  <c:v>8.9561997802979754</c:v>
                </c:pt>
                <c:pt idx="1679">
                  <c:v>8.9561997802979754</c:v>
                </c:pt>
                <c:pt idx="1680">
                  <c:v>7.1926549433822657</c:v>
                </c:pt>
                <c:pt idx="1681">
                  <c:v>7.4868691636955731</c:v>
                </c:pt>
                <c:pt idx="1682">
                  <c:v>-10.354678513338159</c:v>
                </c:pt>
                <c:pt idx="1683">
                  <c:v>-8.2636583745272389</c:v>
                </c:pt>
                <c:pt idx="1684">
                  <c:v>-0.7459220706851788</c:v>
                </c:pt>
                <c:pt idx="1685">
                  <c:v>0.2290177358330254</c:v>
                </c:pt>
                <c:pt idx="1686">
                  <c:v>-0.7459220706851788</c:v>
                </c:pt>
                <c:pt idx="1687">
                  <c:v>0.2290177358330254</c:v>
                </c:pt>
                <c:pt idx="1688">
                  <c:v>-0.7459220706851788</c:v>
                </c:pt>
                <c:pt idx="1689">
                  <c:v>-0.7459220706851788</c:v>
                </c:pt>
                <c:pt idx="1690">
                  <c:v>-0.7459220706851788</c:v>
                </c:pt>
                <c:pt idx="1691">
                  <c:v>-1.115168232175229</c:v>
                </c:pt>
                <c:pt idx="1692">
                  <c:v>-1.115168232175229</c:v>
                </c:pt>
                <c:pt idx="1693">
                  <c:v>-1.115168232175229</c:v>
                </c:pt>
                <c:pt idx="1694">
                  <c:v>-1.115168232175229</c:v>
                </c:pt>
                <c:pt idx="1695">
                  <c:v>-1.115168232175229</c:v>
                </c:pt>
                <c:pt idx="1696">
                  <c:v>-1.115168232175229</c:v>
                </c:pt>
                <c:pt idx="1697">
                  <c:v>-1.115168232175229</c:v>
                </c:pt>
                <c:pt idx="1698">
                  <c:v>-1.115168232175229</c:v>
                </c:pt>
                <c:pt idx="1699">
                  <c:v>0.66420328805735807</c:v>
                </c:pt>
                <c:pt idx="1700">
                  <c:v>3.0576132384405028</c:v>
                </c:pt>
                <c:pt idx="1701">
                  <c:v>8.7050899469030938</c:v>
                </c:pt>
                <c:pt idx="1702">
                  <c:v>8.7050899469030938</c:v>
                </c:pt>
                <c:pt idx="1703">
                  <c:v>8.9561997802979754</c:v>
                </c:pt>
                <c:pt idx="1704">
                  <c:v>1.8077096379459761</c:v>
                </c:pt>
                <c:pt idx="1705">
                  <c:v>1.556599804551094</c:v>
                </c:pt>
                <c:pt idx="1706">
                  <c:v>0.33837902134356668</c:v>
                </c:pt>
                <c:pt idx="1707">
                  <c:v>1.556599804551094</c:v>
                </c:pt>
                <c:pt idx="1708">
                  <c:v>-7.29335847304875</c:v>
                </c:pt>
                <c:pt idx="1709">
                  <c:v>1.556599804551094</c:v>
                </c:pt>
                <c:pt idx="1710">
                  <c:v>-8.2636583745272389</c:v>
                </c:pt>
                <c:pt idx="1711">
                  <c:v>-6.4637691493812532</c:v>
                </c:pt>
                <c:pt idx="1712">
                  <c:v>-1.115168232175229</c:v>
                </c:pt>
                <c:pt idx="1713">
                  <c:v>-0.7459220706851788</c:v>
                </c:pt>
                <c:pt idx="1714">
                  <c:v>-0.7459220706851788</c:v>
                </c:pt>
                <c:pt idx="1715">
                  <c:v>-0.7459220706851788</c:v>
                </c:pt>
                <c:pt idx="1716">
                  <c:v>-0.7459220706851788</c:v>
                </c:pt>
                <c:pt idx="1717">
                  <c:v>0.2290177358330254</c:v>
                </c:pt>
                <c:pt idx="1718">
                  <c:v>0.40280269342292391</c:v>
                </c:pt>
                <c:pt idx="1719">
                  <c:v>0.32683044383600551</c:v>
                </c:pt>
                <c:pt idx="1720">
                  <c:v>0.32683044383600551</c:v>
                </c:pt>
                <c:pt idx="1721">
                  <c:v>2.3512181448347391</c:v>
                </c:pt>
                <c:pt idx="1722">
                  <c:v>-0.7459220706851788</c:v>
                </c:pt>
                <c:pt idx="1723">
                  <c:v>-0.7459220706851788</c:v>
                </c:pt>
                <c:pt idx="1724">
                  <c:v>-1.115168232175229</c:v>
                </c:pt>
                <c:pt idx="1725">
                  <c:v>10.174420563505491</c:v>
                </c:pt>
                <c:pt idx="1726">
                  <c:v>8.3089430815879055</c:v>
                </c:pt>
                <c:pt idx="1727">
                  <c:v>5.4757508233630539</c:v>
                </c:pt>
                <c:pt idx="1728">
                  <c:v>8.073022841877215</c:v>
                </c:pt>
                <c:pt idx="1729">
                  <c:v>30.167036155455548</c:v>
                </c:pt>
                <c:pt idx="1730">
                  <c:v>38.548531307784152</c:v>
                </c:pt>
                <c:pt idx="1731">
                  <c:v>48.064142586150403</c:v>
                </c:pt>
                <c:pt idx="1732">
                  <c:v>49.836125689176193</c:v>
                </c:pt>
                <c:pt idx="1733">
                  <c:v>49.664832389672547</c:v>
                </c:pt>
                <c:pt idx="1734">
                  <c:v>48.980651824287087</c:v>
                </c:pt>
                <c:pt idx="1735">
                  <c:v>48.980651824287087</c:v>
                </c:pt>
                <c:pt idx="1736">
                  <c:v>49.664832389672547</c:v>
                </c:pt>
                <c:pt idx="1737">
                  <c:v>49.664832389672547</c:v>
                </c:pt>
                <c:pt idx="1738">
                  <c:v>49.664832389672547</c:v>
                </c:pt>
                <c:pt idx="1739">
                  <c:v>54.133941047867609</c:v>
                </c:pt>
                <c:pt idx="1740">
                  <c:v>35.080320748649306</c:v>
                </c:pt>
                <c:pt idx="1741">
                  <c:v>15.286641595903189</c:v>
                </c:pt>
                <c:pt idx="1742">
                  <c:v>-22.804379849498329</c:v>
                </c:pt>
                <c:pt idx="1743">
                  <c:v>-22.804379849498329</c:v>
                </c:pt>
                <c:pt idx="1744">
                  <c:v>-22.804379849498329</c:v>
                </c:pt>
                <c:pt idx="1745">
                  <c:v>-22.804379849498329</c:v>
                </c:pt>
                <c:pt idx="1746">
                  <c:v>-22.804379849498329</c:v>
                </c:pt>
                <c:pt idx="1747">
                  <c:v>-22.804379849498329</c:v>
                </c:pt>
                <c:pt idx="1748">
                  <c:v>-22.804379849498329</c:v>
                </c:pt>
                <c:pt idx="1749">
                  <c:v>-22.804379849498329</c:v>
                </c:pt>
                <c:pt idx="1750">
                  <c:v>-22.804379849498329</c:v>
                </c:pt>
                <c:pt idx="1751">
                  <c:v>-22.804379849498329</c:v>
                </c:pt>
                <c:pt idx="1752">
                  <c:v>-22.804379849498329</c:v>
                </c:pt>
                <c:pt idx="1753">
                  <c:v>-22.804379849498329</c:v>
                </c:pt>
                <c:pt idx="1754">
                  <c:v>-22.804379849498329</c:v>
                </c:pt>
                <c:pt idx="1755">
                  <c:v>-22.804379849498329</c:v>
                </c:pt>
                <c:pt idx="1756">
                  <c:v>-22.804379849498329</c:v>
                </c:pt>
                <c:pt idx="1757">
                  <c:v>-22.804379849498329</c:v>
                </c:pt>
                <c:pt idx="1758">
                  <c:v>-22.804379849498329</c:v>
                </c:pt>
                <c:pt idx="1759">
                  <c:v>-22.804379849498329</c:v>
                </c:pt>
                <c:pt idx="1760">
                  <c:v>-22.804379849498329</c:v>
                </c:pt>
                <c:pt idx="1761">
                  <c:v>-22.804379849498329</c:v>
                </c:pt>
                <c:pt idx="1762">
                  <c:v>-22.804379849498329</c:v>
                </c:pt>
                <c:pt idx="1763">
                  <c:v>-22.804379849498329</c:v>
                </c:pt>
                <c:pt idx="1764">
                  <c:v>-22.804379849498329</c:v>
                </c:pt>
                <c:pt idx="1765">
                  <c:v>-22.804379849498329</c:v>
                </c:pt>
                <c:pt idx="1766">
                  <c:v>-22.804379849498329</c:v>
                </c:pt>
                <c:pt idx="1767">
                  <c:v>21.758360344185888</c:v>
                </c:pt>
                <c:pt idx="1768">
                  <c:v>37.127405937083957</c:v>
                </c:pt>
                <c:pt idx="1769">
                  <c:v>51.387112692356368</c:v>
                </c:pt>
                <c:pt idx="1770">
                  <c:v>55.280448325056057</c:v>
                </c:pt>
                <c:pt idx="1771">
                  <c:v>55.810308110082502</c:v>
                </c:pt>
                <c:pt idx="1772">
                  <c:v>55.810308110082502</c:v>
                </c:pt>
                <c:pt idx="1773">
                  <c:v>55.810308110082502</c:v>
                </c:pt>
                <c:pt idx="1774">
                  <c:v>55.871574178650391</c:v>
                </c:pt>
                <c:pt idx="1775">
                  <c:v>52.987802495878533</c:v>
                </c:pt>
                <c:pt idx="1776">
                  <c:v>49.664832389672547</c:v>
                </c:pt>
                <c:pt idx="1777">
                  <c:v>51.436815492698337</c:v>
                </c:pt>
                <c:pt idx="1778">
                  <c:v>52.987802495878533</c:v>
                </c:pt>
                <c:pt idx="1779">
                  <c:v>54.800744160154679</c:v>
                </c:pt>
                <c:pt idx="1780">
                  <c:v>54.55219819090749</c:v>
                </c:pt>
                <c:pt idx="1781">
                  <c:v>54.55219819090749</c:v>
                </c:pt>
                <c:pt idx="1782">
                  <c:v>54.383297527186329</c:v>
                </c:pt>
                <c:pt idx="1783">
                  <c:v>46.951256610345581</c:v>
                </c:pt>
                <c:pt idx="1784">
                  <c:v>43.825813186452507</c:v>
                </c:pt>
                <c:pt idx="1785">
                  <c:v>42.777428534185297</c:v>
                </c:pt>
                <c:pt idx="1786">
                  <c:v>36.160349587165463</c:v>
                </c:pt>
                <c:pt idx="1787">
                  <c:v>49.329467072959872</c:v>
                </c:pt>
                <c:pt idx="1788">
                  <c:v>12.169574520890491</c:v>
                </c:pt>
                <c:pt idx="1789">
                  <c:v>18.786653467910391</c:v>
                </c:pt>
                <c:pt idx="1790">
                  <c:v>20.576619018844578</c:v>
                </c:pt>
                <c:pt idx="1791">
                  <c:v>23.042944068648069</c:v>
                </c:pt>
                <c:pt idx="1792">
                  <c:v>22.713601675346379</c:v>
                </c:pt>
                <c:pt idx="1793">
                  <c:v>-22.804379849498329</c:v>
                </c:pt>
                <c:pt idx="1794">
                  <c:v>-22.804379849498329</c:v>
                </c:pt>
                <c:pt idx="1795">
                  <c:v>-22.804379849498329</c:v>
                </c:pt>
                <c:pt idx="1796">
                  <c:v>-22.804379849498329</c:v>
                </c:pt>
                <c:pt idx="1797">
                  <c:v>-22.804379849498329</c:v>
                </c:pt>
                <c:pt idx="1798">
                  <c:v>-22.804379849498329</c:v>
                </c:pt>
                <c:pt idx="1799">
                  <c:v>-22.804379849498329</c:v>
                </c:pt>
                <c:pt idx="1800">
                  <c:v>-22.804379849498329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4176"/>
        <c:axId val="144794752"/>
      </c:scatterChart>
      <c:valAx>
        <c:axId val="14479417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4752"/>
        <c:crosses val="autoZero"/>
        <c:crossBetween val="midCat"/>
      </c:valAx>
      <c:valAx>
        <c:axId val="14479475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Battery current [A]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4176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temperature [°C]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output.calibration.wltp_h.ts!$D$3:$D$1803</c:f>
              <c:numCache>
                <c:formatCode>General</c:formatCode>
                <c:ptCount val="180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</c:v>
                </c:pt>
                <c:pt idx="14">
                  <c:v>24</c:v>
                </c:pt>
                <c:pt idx="15">
                  <c:v>24</c:v>
                </c:pt>
                <c:pt idx="16">
                  <c:v>24.1</c:v>
                </c:pt>
                <c:pt idx="17">
                  <c:v>25</c:v>
                </c:pt>
                <c:pt idx="18">
                  <c:v>25</c:v>
                </c:pt>
                <c:pt idx="19">
                  <c:v>25</c:v>
                </c:pt>
                <c:pt idx="20">
                  <c:v>25</c:v>
                </c:pt>
                <c:pt idx="21">
                  <c:v>25</c:v>
                </c:pt>
                <c:pt idx="22">
                  <c:v>25</c:v>
                </c:pt>
                <c:pt idx="23">
                  <c:v>25.1</c:v>
                </c:pt>
                <c:pt idx="24">
                  <c:v>26</c:v>
                </c:pt>
                <c:pt idx="25">
                  <c:v>26</c:v>
                </c:pt>
                <c:pt idx="26">
                  <c:v>26</c:v>
                </c:pt>
                <c:pt idx="27">
                  <c:v>26</c:v>
                </c:pt>
                <c:pt idx="28">
                  <c:v>26.1</c:v>
                </c:pt>
                <c:pt idx="29">
                  <c:v>27</c:v>
                </c:pt>
                <c:pt idx="30">
                  <c:v>27</c:v>
                </c:pt>
                <c:pt idx="31">
                  <c:v>27</c:v>
                </c:pt>
                <c:pt idx="32">
                  <c:v>27</c:v>
                </c:pt>
                <c:pt idx="33">
                  <c:v>27.1</c:v>
                </c:pt>
                <c:pt idx="34">
                  <c:v>28</c:v>
                </c:pt>
                <c:pt idx="35">
                  <c:v>28</c:v>
                </c:pt>
                <c:pt idx="36">
                  <c:v>28</c:v>
                </c:pt>
                <c:pt idx="37">
                  <c:v>28</c:v>
                </c:pt>
                <c:pt idx="38">
                  <c:v>28</c:v>
                </c:pt>
                <c:pt idx="39">
                  <c:v>28.1</c:v>
                </c:pt>
                <c:pt idx="40">
                  <c:v>29</c:v>
                </c:pt>
                <c:pt idx="41">
                  <c:v>29</c:v>
                </c:pt>
                <c:pt idx="42">
                  <c:v>29</c:v>
                </c:pt>
                <c:pt idx="43">
                  <c:v>29</c:v>
                </c:pt>
                <c:pt idx="44">
                  <c:v>29</c:v>
                </c:pt>
                <c:pt idx="45">
                  <c:v>29</c:v>
                </c:pt>
                <c:pt idx="46">
                  <c:v>29</c:v>
                </c:pt>
                <c:pt idx="47">
                  <c:v>29</c:v>
                </c:pt>
                <c:pt idx="48">
                  <c:v>29.1</c:v>
                </c:pt>
                <c:pt idx="49">
                  <c:v>30</c:v>
                </c:pt>
                <c:pt idx="50">
                  <c:v>30</c:v>
                </c:pt>
                <c:pt idx="51">
                  <c:v>30</c:v>
                </c:pt>
                <c:pt idx="52">
                  <c:v>30</c:v>
                </c:pt>
                <c:pt idx="53">
                  <c:v>30</c:v>
                </c:pt>
                <c:pt idx="54">
                  <c:v>30</c:v>
                </c:pt>
                <c:pt idx="55">
                  <c:v>30</c:v>
                </c:pt>
                <c:pt idx="56">
                  <c:v>30</c:v>
                </c:pt>
                <c:pt idx="57">
                  <c:v>30</c:v>
                </c:pt>
                <c:pt idx="58">
                  <c:v>30</c:v>
                </c:pt>
                <c:pt idx="59">
                  <c:v>30</c:v>
                </c:pt>
                <c:pt idx="60">
                  <c:v>30</c:v>
                </c:pt>
                <c:pt idx="61">
                  <c:v>30</c:v>
                </c:pt>
                <c:pt idx="62">
                  <c:v>30</c:v>
                </c:pt>
                <c:pt idx="63">
                  <c:v>30.1</c:v>
                </c:pt>
                <c:pt idx="64">
                  <c:v>31</c:v>
                </c:pt>
                <c:pt idx="65">
                  <c:v>31</c:v>
                </c:pt>
                <c:pt idx="66">
                  <c:v>31</c:v>
                </c:pt>
                <c:pt idx="67">
                  <c:v>31</c:v>
                </c:pt>
                <c:pt idx="68">
                  <c:v>31</c:v>
                </c:pt>
                <c:pt idx="69">
                  <c:v>31</c:v>
                </c:pt>
                <c:pt idx="70">
                  <c:v>31</c:v>
                </c:pt>
                <c:pt idx="71">
                  <c:v>31</c:v>
                </c:pt>
                <c:pt idx="72">
                  <c:v>31</c:v>
                </c:pt>
                <c:pt idx="73">
                  <c:v>31.099999999999991</c:v>
                </c:pt>
                <c:pt idx="74">
                  <c:v>32</c:v>
                </c:pt>
                <c:pt idx="75">
                  <c:v>32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32.099999999999987</c:v>
                </c:pt>
                <c:pt idx="80">
                  <c:v>33</c:v>
                </c:pt>
                <c:pt idx="81">
                  <c:v>33</c:v>
                </c:pt>
                <c:pt idx="82">
                  <c:v>33</c:v>
                </c:pt>
                <c:pt idx="83">
                  <c:v>33</c:v>
                </c:pt>
                <c:pt idx="84">
                  <c:v>33</c:v>
                </c:pt>
                <c:pt idx="85">
                  <c:v>33</c:v>
                </c:pt>
                <c:pt idx="86">
                  <c:v>33</c:v>
                </c:pt>
                <c:pt idx="87">
                  <c:v>33.099999999999987</c:v>
                </c:pt>
                <c:pt idx="88">
                  <c:v>34</c:v>
                </c:pt>
                <c:pt idx="89">
                  <c:v>34</c:v>
                </c:pt>
                <c:pt idx="90">
                  <c:v>34</c:v>
                </c:pt>
                <c:pt idx="91">
                  <c:v>34</c:v>
                </c:pt>
                <c:pt idx="92">
                  <c:v>34</c:v>
                </c:pt>
                <c:pt idx="93">
                  <c:v>34</c:v>
                </c:pt>
                <c:pt idx="94">
                  <c:v>34</c:v>
                </c:pt>
                <c:pt idx="95">
                  <c:v>34</c:v>
                </c:pt>
                <c:pt idx="96">
                  <c:v>34</c:v>
                </c:pt>
                <c:pt idx="97">
                  <c:v>34</c:v>
                </c:pt>
                <c:pt idx="98">
                  <c:v>34</c:v>
                </c:pt>
                <c:pt idx="99">
                  <c:v>34</c:v>
                </c:pt>
                <c:pt idx="100">
                  <c:v>34</c:v>
                </c:pt>
                <c:pt idx="101">
                  <c:v>34</c:v>
                </c:pt>
                <c:pt idx="102">
                  <c:v>34</c:v>
                </c:pt>
                <c:pt idx="103">
                  <c:v>34</c:v>
                </c:pt>
                <c:pt idx="104">
                  <c:v>34</c:v>
                </c:pt>
                <c:pt idx="105">
                  <c:v>34</c:v>
                </c:pt>
                <c:pt idx="106">
                  <c:v>34</c:v>
                </c:pt>
                <c:pt idx="107">
                  <c:v>34.099999999999987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35.099999999999987</c:v>
                </c:pt>
                <c:pt idx="141">
                  <c:v>36</c:v>
                </c:pt>
                <c:pt idx="142">
                  <c:v>36</c:v>
                </c:pt>
                <c:pt idx="143">
                  <c:v>36</c:v>
                </c:pt>
                <c:pt idx="144">
                  <c:v>36</c:v>
                </c:pt>
                <c:pt idx="145">
                  <c:v>36</c:v>
                </c:pt>
                <c:pt idx="146">
                  <c:v>36</c:v>
                </c:pt>
                <c:pt idx="147">
                  <c:v>36</c:v>
                </c:pt>
                <c:pt idx="148">
                  <c:v>36</c:v>
                </c:pt>
                <c:pt idx="149">
                  <c:v>36</c:v>
                </c:pt>
                <c:pt idx="150">
                  <c:v>36.099999999999987</c:v>
                </c:pt>
                <c:pt idx="151">
                  <c:v>37</c:v>
                </c:pt>
                <c:pt idx="152">
                  <c:v>37</c:v>
                </c:pt>
                <c:pt idx="153">
                  <c:v>37</c:v>
                </c:pt>
                <c:pt idx="154">
                  <c:v>37</c:v>
                </c:pt>
                <c:pt idx="155">
                  <c:v>37</c:v>
                </c:pt>
                <c:pt idx="156">
                  <c:v>37</c:v>
                </c:pt>
                <c:pt idx="157">
                  <c:v>37</c:v>
                </c:pt>
                <c:pt idx="158">
                  <c:v>37</c:v>
                </c:pt>
                <c:pt idx="159">
                  <c:v>37</c:v>
                </c:pt>
                <c:pt idx="160">
                  <c:v>37.099999999999987</c:v>
                </c:pt>
                <c:pt idx="161">
                  <c:v>38</c:v>
                </c:pt>
                <c:pt idx="162">
                  <c:v>38</c:v>
                </c:pt>
                <c:pt idx="163">
                  <c:v>38</c:v>
                </c:pt>
                <c:pt idx="164">
                  <c:v>38</c:v>
                </c:pt>
                <c:pt idx="165">
                  <c:v>38</c:v>
                </c:pt>
                <c:pt idx="166">
                  <c:v>38</c:v>
                </c:pt>
                <c:pt idx="167">
                  <c:v>38</c:v>
                </c:pt>
                <c:pt idx="168">
                  <c:v>38.099999999999987</c:v>
                </c:pt>
                <c:pt idx="169">
                  <c:v>39</c:v>
                </c:pt>
                <c:pt idx="170">
                  <c:v>39</c:v>
                </c:pt>
                <c:pt idx="171">
                  <c:v>39</c:v>
                </c:pt>
                <c:pt idx="172">
                  <c:v>39</c:v>
                </c:pt>
                <c:pt idx="173">
                  <c:v>39</c:v>
                </c:pt>
                <c:pt idx="174">
                  <c:v>39</c:v>
                </c:pt>
                <c:pt idx="175">
                  <c:v>39</c:v>
                </c:pt>
                <c:pt idx="176">
                  <c:v>39</c:v>
                </c:pt>
                <c:pt idx="177">
                  <c:v>39</c:v>
                </c:pt>
                <c:pt idx="178">
                  <c:v>39.099999999999987</c:v>
                </c:pt>
                <c:pt idx="179">
                  <c:v>40</c:v>
                </c:pt>
                <c:pt idx="180">
                  <c:v>40</c:v>
                </c:pt>
                <c:pt idx="181">
                  <c:v>40</c:v>
                </c:pt>
                <c:pt idx="182">
                  <c:v>40</c:v>
                </c:pt>
                <c:pt idx="183">
                  <c:v>40</c:v>
                </c:pt>
                <c:pt idx="184">
                  <c:v>40</c:v>
                </c:pt>
                <c:pt idx="185">
                  <c:v>40</c:v>
                </c:pt>
                <c:pt idx="186">
                  <c:v>40</c:v>
                </c:pt>
                <c:pt idx="187">
                  <c:v>40</c:v>
                </c:pt>
                <c:pt idx="188">
                  <c:v>40</c:v>
                </c:pt>
                <c:pt idx="189">
                  <c:v>40.099999999999987</c:v>
                </c:pt>
                <c:pt idx="190">
                  <c:v>41</c:v>
                </c:pt>
                <c:pt idx="191">
                  <c:v>41</c:v>
                </c:pt>
                <c:pt idx="192">
                  <c:v>41</c:v>
                </c:pt>
                <c:pt idx="193">
                  <c:v>41</c:v>
                </c:pt>
                <c:pt idx="194">
                  <c:v>41</c:v>
                </c:pt>
                <c:pt idx="195">
                  <c:v>41</c:v>
                </c:pt>
                <c:pt idx="196">
                  <c:v>41</c:v>
                </c:pt>
                <c:pt idx="197">
                  <c:v>41</c:v>
                </c:pt>
                <c:pt idx="198">
                  <c:v>41</c:v>
                </c:pt>
                <c:pt idx="199">
                  <c:v>41</c:v>
                </c:pt>
                <c:pt idx="200">
                  <c:v>41</c:v>
                </c:pt>
                <c:pt idx="201">
                  <c:v>41</c:v>
                </c:pt>
                <c:pt idx="202">
                  <c:v>41</c:v>
                </c:pt>
                <c:pt idx="203">
                  <c:v>41</c:v>
                </c:pt>
                <c:pt idx="204">
                  <c:v>41</c:v>
                </c:pt>
                <c:pt idx="205">
                  <c:v>41</c:v>
                </c:pt>
                <c:pt idx="206">
                  <c:v>41</c:v>
                </c:pt>
                <c:pt idx="207">
                  <c:v>41</c:v>
                </c:pt>
                <c:pt idx="208">
                  <c:v>41</c:v>
                </c:pt>
                <c:pt idx="209">
                  <c:v>41.099999999999987</c:v>
                </c:pt>
                <c:pt idx="210">
                  <c:v>42</c:v>
                </c:pt>
                <c:pt idx="211">
                  <c:v>42</c:v>
                </c:pt>
                <c:pt idx="212">
                  <c:v>42</c:v>
                </c:pt>
                <c:pt idx="213">
                  <c:v>42</c:v>
                </c:pt>
                <c:pt idx="214">
                  <c:v>42.099999999999987</c:v>
                </c:pt>
                <c:pt idx="215">
                  <c:v>43</c:v>
                </c:pt>
                <c:pt idx="216">
                  <c:v>43</c:v>
                </c:pt>
                <c:pt idx="217">
                  <c:v>43</c:v>
                </c:pt>
                <c:pt idx="218">
                  <c:v>43</c:v>
                </c:pt>
                <c:pt idx="219">
                  <c:v>43.099999999999987</c:v>
                </c:pt>
                <c:pt idx="220">
                  <c:v>44</c:v>
                </c:pt>
                <c:pt idx="221">
                  <c:v>44</c:v>
                </c:pt>
                <c:pt idx="222">
                  <c:v>44</c:v>
                </c:pt>
                <c:pt idx="223">
                  <c:v>44.099999999999987</c:v>
                </c:pt>
                <c:pt idx="224">
                  <c:v>45</c:v>
                </c:pt>
                <c:pt idx="225">
                  <c:v>45</c:v>
                </c:pt>
                <c:pt idx="226">
                  <c:v>45</c:v>
                </c:pt>
                <c:pt idx="227">
                  <c:v>45</c:v>
                </c:pt>
                <c:pt idx="228">
                  <c:v>45</c:v>
                </c:pt>
                <c:pt idx="229">
                  <c:v>45.099999999999987</c:v>
                </c:pt>
                <c:pt idx="230">
                  <c:v>46</c:v>
                </c:pt>
                <c:pt idx="231">
                  <c:v>46</c:v>
                </c:pt>
                <c:pt idx="232">
                  <c:v>46</c:v>
                </c:pt>
                <c:pt idx="233">
                  <c:v>46</c:v>
                </c:pt>
                <c:pt idx="234">
                  <c:v>46</c:v>
                </c:pt>
                <c:pt idx="235">
                  <c:v>46.099999999999987</c:v>
                </c:pt>
                <c:pt idx="236">
                  <c:v>47</c:v>
                </c:pt>
                <c:pt idx="237">
                  <c:v>47</c:v>
                </c:pt>
                <c:pt idx="238">
                  <c:v>47</c:v>
                </c:pt>
                <c:pt idx="239">
                  <c:v>47</c:v>
                </c:pt>
                <c:pt idx="240">
                  <c:v>47</c:v>
                </c:pt>
                <c:pt idx="241">
                  <c:v>47</c:v>
                </c:pt>
                <c:pt idx="242">
                  <c:v>47</c:v>
                </c:pt>
                <c:pt idx="243">
                  <c:v>47</c:v>
                </c:pt>
                <c:pt idx="244">
                  <c:v>47</c:v>
                </c:pt>
                <c:pt idx="245">
                  <c:v>47</c:v>
                </c:pt>
                <c:pt idx="246">
                  <c:v>47</c:v>
                </c:pt>
                <c:pt idx="247">
                  <c:v>47</c:v>
                </c:pt>
                <c:pt idx="248">
                  <c:v>47</c:v>
                </c:pt>
                <c:pt idx="249">
                  <c:v>47</c:v>
                </c:pt>
                <c:pt idx="250">
                  <c:v>47</c:v>
                </c:pt>
                <c:pt idx="251">
                  <c:v>47</c:v>
                </c:pt>
                <c:pt idx="252">
                  <c:v>47</c:v>
                </c:pt>
                <c:pt idx="253">
                  <c:v>47</c:v>
                </c:pt>
                <c:pt idx="254">
                  <c:v>47</c:v>
                </c:pt>
                <c:pt idx="255">
                  <c:v>47</c:v>
                </c:pt>
                <c:pt idx="256">
                  <c:v>47</c:v>
                </c:pt>
                <c:pt idx="257">
                  <c:v>47</c:v>
                </c:pt>
                <c:pt idx="258">
                  <c:v>47</c:v>
                </c:pt>
                <c:pt idx="259">
                  <c:v>47</c:v>
                </c:pt>
                <c:pt idx="260">
                  <c:v>47</c:v>
                </c:pt>
                <c:pt idx="261">
                  <c:v>47</c:v>
                </c:pt>
                <c:pt idx="262">
                  <c:v>47.100000000000023</c:v>
                </c:pt>
                <c:pt idx="263">
                  <c:v>48</c:v>
                </c:pt>
                <c:pt idx="264">
                  <c:v>48</c:v>
                </c:pt>
                <c:pt idx="265">
                  <c:v>48</c:v>
                </c:pt>
                <c:pt idx="266">
                  <c:v>48</c:v>
                </c:pt>
                <c:pt idx="267">
                  <c:v>48</c:v>
                </c:pt>
                <c:pt idx="268">
                  <c:v>48</c:v>
                </c:pt>
                <c:pt idx="269">
                  <c:v>48.100000000000023</c:v>
                </c:pt>
                <c:pt idx="270">
                  <c:v>49</c:v>
                </c:pt>
                <c:pt idx="271">
                  <c:v>49</c:v>
                </c:pt>
                <c:pt idx="272">
                  <c:v>49</c:v>
                </c:pt>
                <c:pt idx="273">
                  <c:v>49</c:v>
                </c:pt>
                <c:pt idx="274">
                  <c:v>49</c:v>
                </c:pt>
                <c:pt idx="275">
                  <c:v>49.100000000000023</c:v>
                </c:pt>
                <c:pt idx="276">
                  <c:v>50</c:v>
                </c:pt>
                <c:pt idx="277">
                  <c:v>50</c:v>
                </c:pt>
                <c:pt idx="278">
                  <c:v>50</c:v>
                </c:pt>
                <c:pt idx="279">
                  <c:v>50</c:v>
                </c:pt>
                <c:pt idx="280">
                  <c:v>50</c:v>
                </c:pt>
                <c:pt idx="281">
                  <c:v>50</c:v>
                </c:pt>
                <c:pt idx="282">
                  <c:v>50</c:v>
                </c:pt>
                <c:pt idx="283">
                  <c:v>50</c:v>
                </c:pt>
                <c:pt idx="284">
                  <c:v>50</c:v>
                </c:pt>
                <c:pt idx="285">
                  <c:v>50</c:v>
                </c:pt>
                <c:pt idx="286">
                  <c:v>50</c:v>
                </c:pt>
                <c:pt idx="287">
                  <c:v>50</c:v>
                </c:pt>
                <c:pt idx="288">
                  <c:v>50.100000000000023</c:v>
                </c:pt>
                <c:pt idx="289">
                  <c:v>51</c:v>
                </c:pt>
                <c:pt idx="290">
                  <c:v>51</c:v>
                </c:pt>
                <c:pt idx="291">
                  <c:v>51</c:v>
                </c:pt>
                <c:pt idx="292">
                  <c:v>51.100000000000023</c:v>
                </c:pt>
                <c:pt idx="293">
                  <c:v>52</c:v>
                </c:pt>
                <c:pt idx="294">
                  <c:v>52</c:v>
                </c:pt>
                <c:pt idx="295">
                  <c:v>52</c:v>
                </c:pt>
                <c:pt idx="296">
                  <c:v>52</c:v>
                </c:pt>
                <c:pt idx="297">
                  <c:v>52</c:v>
                </c:pt>
                <c:pt idx="298">
                  <c:v>52</c:v>
                </c:pt>
                <c:pt idx="299">
                  <c:v>52</c:v>
                </c:pt>
                <c:pt idx="300">
                  <c:v>52</c:v>
                </c:pt>
                <c:pt idx="301">
                  <c:v>52.100000000000023</c:v>
                </c:pt>
                <c:pt idx="302">
                  <c:v>53</c:v>
                </c:pt>
                <c:pt idx="303">
                  <c:v>53</c:v>
                </c:pt>
                <c:pt idx="304">
                  <c:v>53</c:v>
                </c:pt>
                <c:pt idx="305">
                  <c:v>53</c:v>
                </c:pt>
                <c:pt idx="306">
                  <c:v>53</c:v>
                </c:pt>
                <c:pt idx="307">
                  <c:v>53</c:v>
                </c:pt>
                <c:pt idx="308">
                  <c:v>53</c:v>
                </c:pt>
                <c:pt idx="309">
                  <c:v>53</c:v>
                </c:pt>
                <c:pt idx="310">
                  <c:v>53</c:v>
                </c:pt>
                <c:pt idx="311">
                  <c:v>53</c:v>
                </c:pt>
                <c:pt idx="312">
                  <c:v>53</c:v>
                </c:pt>
                <c:pt idx="313">
                  <c:v>53</c:v>
                </c:pt>
                <c:pt idx="314">
                  <c:v>53</c:v>
                </c:pt>
                <c:pt idx="315">
                  <c:v>53</c:v>
                </c:pt>
                <c:pt idx="316">
                  <c:v>53</c:v>
                </c:pt>
                <c:pt idx="317">
                  <c:v>53</c:v>
                </c:pt>
                <c:pt idx="318">
                  <c:v>53</c:v>
                </c:pt>
                <c:pt idx="319">
                  <c:v>53</c:v>
                </c:pt>
                <c:pt idx="320">
                  <c:v>53</c:v>
                </c:pt>
                <c:pt idx="321">
                  <c:v>53</c:v>
                </c:pt>
                <c:pt idx="322">
                  <c:v>53</c:v>
                </c:pt>
                <c:pt idx="323">
                  <c:v>53</c:v>
                </c:pt>
                <c:pt idx="324">
                  <c:v>53</c:v>
                </c:pt>
                <c:pt idx="325">
                  <c:v>53</c:v>
                </c:pt>
                <c:pt idx="326">
                  <c:v>53</c:v>
                </c:pt>
                <c:pt idx="327">
                  <c:v>53</c:v>
                </c:pt>
                <c:pt idx="328">
                  <c:v>53</c:v>
                </c:pt>
                <c:pt idx="329">
                  <c:v>53</c:v>
                </c:pt>
                <c:pt idx="330">
                  <c:v>53</c:v>
                </c:pt>
                <c:pt idx="331">
                  <c:v>53</c:v>
                </c:pt>
                <c:pt idx="332">
                  <c:v>53</c:v>
                </c:pt>
                <c:pt idx="333">
                  <c:v>53</c:v>
                </c:pt>
                <c:pt idx="334">
                  <c:v>53</c:v>
                </c:pt>
                <c:pt idx="335">
                  <c:v>53</c:v>
                </c:pt>
                <c:pt idx="336">
                  <c:v>53</c:v>
                </c:pt>
                <c:pt idx="337">
                  <c:v>53</c:v>
                </c:pt>
                <c:pt idx="338">
                  <c:v>53</c:v>
                </c:pt>
                <c:pt idx="339">
                  <c:v>53</c:v>
                </c:pt>
                <c:pt idx="340">
                  <c:v>53</c:v>
                </c:pt>
                <c:pt idx="341">
                  <c:v>53</c:v>
                </c:pt>
                <c:pt idx="342">
                  <c:v>53</c:v>
                </c:pt>
                <c:pt idx="343">
                  <c:v>53</c:v>
                </c:pt>
                <c:pt idx="344">
                  <c:v>53</c:v>
                </c:pt>
                <c:pt idx="345">
                  <c:v>53.100000000000023</c:v>
                </c:pt>
                <c:pt idx="346">
                  <c:v>54</c:v>
                </c:pt>
                <c:pt idx="347">
                  <c:v>54</c:v>
                </c:pt>
                <c:pt idx="348">
                  <c:v>54</c:v>
                </c:pt>
                <c:pt idx="349">
                  <c:v>54</c:v>
                </c:pt>
                <c:pt idx="350">
                  <c:v>54</c:v>
                </c:pt>
                <c:pt idx="351">
                  <c:v>54</c:v>
                </c:pt>
                <c:pt idx="352">
                  <c:v>54</c:v>
                </c:pt>
                <c:pt idx="353">
                  <c:v>54</c:v>
                </c:pt>
                <c:pt idx="354">
                  <c:v>54</c:v>
                </c:pt>
                <c:pt idx="355">
                  <c:v>54</c:v>
                </c:pt>
                <c:pt idx="356">
                  <c:v>54</c:v>
                </c:pt>
                <c:pt idx="357">
                  <c:v>54</c:v>
                </c:pt>
                <c:pt idx="358">
                  <c:v>54</c:v>
                </c:pt>
                <c:pt idx="359">
                  <c:v>54</c:v>
                </c:pt>
                <c:pt idx="360">
                  <c:v>54</c:v>
                </c:pt>
                <c:pt idx="361">
                  <c:v>54</c:v>
                </c:pt>
                <c:pt idx="362">
                  <c:v>54</c:v>
                </c:pt>
                <c:pt idx="363">
                  <c:v>54</c:v>
                </c:pt>
                <c:pt idx="364">
                  <c:v>54</c:v>
                </c:pt>
                <c:pt idx="365">
                  <c:v>54</c:v>
                </c:pt>
                <c:pt idx="366">
                  <c:v>54</c:v>
                </c:pt>
                <c:pt idx="367">
                  <c:v>54</c:v>
                </c:pt>
                <c:pt idx="368">
                  <c:v>54</c:v>
                </c:pt>
                <c:pt idx="369">
                  <c:v>54</c:v>
                </c:pt>
                <c:pt idx="370">
                  <c:v>54</c:v>
                </c:pt>
                <c:pt idx="371">
                  <c:v>54</c:v>
                </c:pt>
                <c:pt idx="372">
                  <c:v>54</c:v>
                </c:pt>
                <c:pt idx="373">
                  <c:v>54</c:v>
                </c:pt>
                <c:pt idx="374">
                  <c:v>54.100000000000023</c:v>
                </c:pt>
                <c:pt idx="375">
                  <c:v>54.899999999999977</c:v>
                </c:pt>
                <c:pt idx="376">
                  <c:v>54.100000000000023</c:v>
                </c:pt>
                <c:pt idx="377">
                  <c:v>55</c:v>
                </c:pt>
                <c:pt idx="378">
                  <c:v>55</c:v>
                </c:pt>
                <c:pt idx="379">
                  <c:v>55</c:v>
                </c:pt>
                <c:pt idx="380">
                  <c:v>55</c:v>
                </c:pt>
                <c:pt idx="381">
                  <c:v>55</c:v>
                </c:pt>
                <c:pt idx="382">
                  <c:v>55</c:v>
                </c:pt>
                <c:pt idx="383">
                  <c:v>55</c:v>
                </c:pt>
                <c:pt idx="384">
                  <c:v>55</c:v>
                </c:pt>
                <c:pt idx="385">
                  <c:v>55</c:v>
                </c:pt>
                <c:pt idx="386">
                  <c:v>55</c:v>
                </c:pt>
                <c:pt idx="387">
                  <c:v>55</c:v>
                </c:pt>
                <c:pt idx="388">
                  <c:v>55</c:v>
                </c:pt>
                <c:pt idx="389">
                  <c:v>55</c:v>
                </c:pt>
                <c:pt idx="390">
                  <c:v>55</c:v>
                </c:pt>
                <c:pt idx="391">
                  <c:v>55</c:v>
                </c:pt>
                <c:pt idx="392">
                  <c:v>55</c:v>
                </c:pt>
                <c:pt idx="393">
                  <c:v>55</c:v>
                </c:pt>
                <c:pt idx="394">
                  <c:v>55</c:v>
                </c:pt>
                <c:pt idx="395">
                  <c:v>55</c:v>
                </c:pt>
                <c:pt idx="396">
                  <c:v>55</c:v>
                </c:pt>
                <c:pt idx="397">
                  <c:v>55</c:v>
                </c:pt>
                <c:pt idx="398">
                  <c:v>55</c:v>
                </c:pt>
                <c:pt idx="399">
                  <c:v>55</c:v>
                </c:pt>
                <c:pt idx="400">
                  <c:v>55</c:v>
                </c:pt>
                <c:pt idx="401">
                  <c:v>55</c:v>
                </c:pt>
                <c:pt idx="402">
                  <c:v>55</c:v>
                </c:pt>
                <c:pt idx="403">
                  <c:v>55</c:v>
                </c:pt>
                <c:pt idx="404">
                  <c:v>55</c:v>
                </c:pt>
                <c:pt idx="405">
                  <c:v>55.100000000000023</c:v>
                </c:pt>
                <c:pt idx="406">
                  <c:v>56</c:v>
                </c:pt>
                <c:pt idx="407">
                  <c:v>56</c:v>
                </c:pt>
                <c:pt idx="408">
                  <c:v>56</c:v>
                </c:pt>
                <c:pt idx="409">
                  <c:v>56</c:v>
                </c:pt>
                <c:pt idx="410">
                  <c:v>56</c:v>
                </c:pt>
                <c:pt idx="411">
                  <c:v>56</c:v>
                </c:pt>
                <c:pt idx="412">
                  <c:v>56</c:v>
                </c:pt>
                <c:pt idx="413">
                  <c:v>56</c:v>
                </c:pt>
                <c:pt idx="414">
                  <c:v>56</c:v>
                </c:pt>
                <c:pt idx="415">
                  <c:v>56</c:v>
                </c:pt>
                <c:pt idx="416">
                  <c:v>56</c:v>
                </c:pt>
                <c:pt idx="417">
                  <c:v>56</c:v>
                </c:pt>
                <c:pt idx="418">
                  <c:v>56</c:v>
                </c:pt>
                <c:pt idx="419">
                  <c:v>56</c:v>
                </c:pt>
                <c:pt idx="420">
                  <c:v>56</c:v>
                </c:pt>
                <c:pt idx="421">
                  <c:v>56</c:v>
                </c:pt>
                <c:pt idx="422">
                  <c:v>56</c:v>
                </c:pt>
                <c:pt idx="423">
                  <c:v>56</c:v>
                </c:pt>
                <c:pt idx="424">
                  <c:v>56</c:v>
                </c:pt>
                <c:pt idx="425">
                  <c:v>56</c:v>
                </c:pt>
                <c:pt idx="426">
                  <c:v>56</c:v>
                </c:pt>
                <c:pt idx="427">
                  <c:v>56</c:v>
                </c:pt>
                <c:pt idx="428">
                  <c:v>56</c:v>
                </c:pt>
                <c:pt idx="429">
                  <c:v>56</c:v>
                </c:pt>
                <c:pt idx="430">
                  <c:v>56</c:v>
                </c:pt>
                <c:pt idx="431">
                  <c:v>56.100000000000023</c:v>
                </c:pt>
                <c:pt idx="432">
                  <c:v>57</c:v>
                </c:pt>
                <c:pt idx="433">
                  <c:v>57</c:v>
                </c:pt>
                <c:pt idx="434">
                  <c:v>57</c:v>
                </c:pt>
                <c:pt idx="435">
                  <c:v>57</c:v>
                </c:pt>
                <c:pt idx="436">
                  <c:v>57</c:v>
                </c:pt>
                <c:pt idx="437">
                  <c:v>57</c:v>
                </c:pt>
                <c:pt idx="438">
                  <c:v>57</c:v>
                </c:pt>
                <c:pt idx="439">
                  <c:v>57</c:v>
                </c:pt>
                <c:pt idx="440">
                  <c:v>57</c:v>
                </c:pt>
                <c:pt idx="441">
                  <c:v>57</c:v>
                </c:pt>
                <c:pt idx="442">
                  <c:v>57</c:v>
                </c:pt>
                <c:pt idx="443">
                  <c:v>57</c:v>
                </c:pt>
                <c:pt idx="444">
                  <c:v>57</c:v>
                </c:pt>
                <c:pt idx="445">
                  <c:v>57</c:v>
                </c:pt>
                <c:pt idx="446">
                  <c:v>57</c:v>
                </c:pt>
                <c:pt idx="447">
                  <c:v>57</c:v>
                </c:pt>
                <c:pt idx="448">
                  <c:v>57</c:v>
                </c:pt>
                <c:pt idx="449">
                  <c:v>57</c:v>
                </c:pt>
                <c:pt idx="450">
                  <c:v>57</c:v>
                </c:pt>
                <c:pt idx="451">
                  <c:v>57</c:v>
                </c:pt>
                <c:pt idx="452">
                  <c:v>57</c:v>
                </c:pt>
                <c:pt idx="453">
                  <c:v>57</c:v>
                </c:pt>
                <c:pt idx="454">
                  <c:v>57</c:v>
                </c:pt>
                <c:pt idx="455">
                  <c:v>57</c:v>
                </c:pt>
                <c:pt idx="456">
                  <c:v>57</c:v>
                </c:pt>
                <c:pt idx="457">
                  <c:v>57</c:v>
                </c:pt>
                <c:pt idx="458">
                  <c:v>57</c:v>
                </c:pt>
                <c:pt idx="459">
                  <c:v>57</c:v>
                </c:pt>
                <c:pt idx="460">
                  <c:v>57</c:v>
                </c:pt>
                <c:pt idx="461">
                  <c:v>57</c:v>
                </c:pt>
                <c:pt idx="462">
                  <c:v>57</c:v>
                </c:pt>
                <c:pt idx="463">
                  <c:v>57</c:v>
                </c:pt>
                <c:pt idx="464">
                  <c:v>57</c:v>
                </c:pt>
                <c:pt idx="465">
                  <c:v>57</c:v>
                </c:pt>
                <c:pt idx="466">
                  <c:v>57</c:v>
                </c:pt>
                <c:pt idx="467">
                  <c:v>57</c:v>
                </c:pt>
                <c:pt idx="468">
                  <c:v>57</c:v>
                </c:pt>
                <c:pt idx="469">
                  <c:v>57</c:v>
                </c:pt>
                <c:pt idx="470">
                  <c:v>57</c:v>
                </c:pt>
                <c:pt idx="471">
                  <c:v>57</c:v>
                </c:pt>
                <c:pt idx="472">
                  <c:v>57</c:v>
                </c:pt>
                <c:pt idx="473">
                  <c:v>57</c:v>
                </c:pt>
                <c:pt idx="474">
                  <c:v>57</c:v>
                </c:pt>
                <c:pt idx="475">
                  <c:v>57</c:v>
                </c:pt>
                <c:pt idx="476">
                  <c:v>57</c:v>
                </c:pt>
                <c:pt idx="477">
                  <c:v>57</c:v>
                </c:pt>
                <c:pt idx="478">
                  <c:v>57</c:v>
                </c:pt>
                <c:pt idx="479">
                  <c:v>57</c:v>
                </c:pt>
                <c:pt idx="480">
                  <c:v>57</c:v>
                </c:pt>
                <c:pt idx="481">
                  <c:v>57</c:v>
                </c:pt>
                <c:pt idx="482">
                  <c:v>57</c:v>
                </c:pt>
                <c:pt idx="483">
                  <c:v>57</c:v>
                </c:pt>
                <c:pt idx="484">
                  <c:v>57</c:v>
                </c:pt>
                <c:pt idx="485">
                  <c:v>57</c:v>
                </c:pt>
                <c:pt idx="486">
                  <c:v>57</c:v>
                </c:pt>
                <c:pt idx="487">
                  <c:v>57</c:v>
                </c:pt>
                <c:pt idx="488">
                  <c:v>57</c:v>
                </c:pt>
                <c:pt idx="489">
                  <c:v>57</c:v>
                </c:pt>
                <c:pt idx="490">
                  <c:v>57</c:v>
                </c:pt>
                <c:pt idx="491">
                  <c:v>57</c:v>
                </c:pt>
                <c:pt idx="492">
                  <c:v>57</c:v>
                </c:pt>
                <c:pt idx="493">
                  <c:v>57</c:v>
                </c:pt>
                <c:pt idx="494">
                  <c:v>57</c:v>
                </c:pt>
                <c:pt idx="495">
                  <c:v>57</c:v>
                </c:pt>
                <c:pt idx="496">
                  <c:v>57</c:v>
                </c:pt>
                <c:pt idx="497">
                  <c:v>57</c:v>
                </c:pt>
                <c:pt idx="498">
                  <c:v>57</c:v>
                </c:pt>
                <c:pt idx="499">
                  <c:v>57</c:v>
                </c:pt>
                <c:pt idx="500">
                  <c:v>57</c:v>
                </c:pt>
                <c:pt idx="501">
                  <c:v>57</c:v>
                </c:pt>
                <c:pt idx="502">
                  <c:v>57</c:v>
                </c:pt>
                <c:pt idx="503">
                  <c:v>57</c:v>
                </c:pt>
                <c:pt idx="504">
                  <c:v>57</c:v>
                </c:pt>
                <c:pt idx="505">
                  <c:v>57</c:v>
                </c:pt>
                <c:pt idx="506">
                  <c:v>57</c:v>
                </c:pt>
                <c:pt idx="507">
                  <c:v>57</c:v>
                </c:pt>
                <c:pt idx="508">
                  <c:v>57</c:v>
                </c:pt>
                <c:pt idx="509">
                  <c:v>57</c:v>
                </c:pt>
                <c:pt idx="510">
                  <c:v>57</c:v>
                </c:pt>
                <c:pt idx="511">
                  <c:v>57</c:v>
                </c:pt>
                <c:pt idx="512">
                  <c:v>57</c:v>
                </c:pt>
                <c:pt idx="513">
                  <c:v>57</c:v>
                </c:pt>
                <c:pt idx="514">
                  <c:v>57</c:v>
                </c:pt>
                <c:pt idx="515">
                  <c:v>57.100000000000023</c:v>
                </c:pt>
                <c:pt idx="516">
                  <c:v>58</c:v>
                </c:pt>
                <c:pt idx="517">
                  <c:v>58</c:v>
                </c:pt>
                <c:pt idx="518">
                  <c:v>58</c:v>
                </c:pt>
                <c:pt idx="519">
                  <c:v>58</c:v>
                </c:pt>
                <c:pt idx="520">
                  <c:v>58</c:v>
                </c:pt>
                <c:pt idx="521">
                  <c:v>58</c:v>
                </c:pt>
                <c:pt idx="522">
                  <c:v>58</c:v>
                </c:pt>
                <c:pt idx="523">
                  <c:v>58</c:v>
                </c:pt>
                <c:pt idx="524">
                  <c:v>58</c:v>
                </c:pt>
                <c:pt idx="525">
                  <c:v>58</c:v>
                </c:pt>
                <c:pt idx="526">
                  <c:v>58</c:v>
                </c:pt>
                <c:pt idx="527">
                  <c:v>58</c:v>
                </c:pt>
                <c:pt idx="528">
                  <c:v>58</c:v>
                </c:pt>
                <c:pt idx="529">
                  <c:v>58</c:v>
                </c:pt>
                <c:pt idx="530">
                  <c:v>58</c:v>
                </c:pt>
                <c:pt idx="531">
                  <c:v>58</c:v>
                </c:pt>
                <c:pt idx="532">
                  <c:v>58</c:v>
                </c:pt>
                <c:pt idx="533">
                  <c:v>58</c:v>
                </c:pt>
                <c:pt idx="534">
                  <c:v>58</c:v>
                </c:pt>
                <c:pt idx="535">
                  <c:v>58</c:v>
                </c:pt>
                <c:pt idx="536">
                  <c:v>58</c:v>
                </c:pt>
                <c:pt idx="537">
                  <c:v>58</c:v>
                </c:pt>
                <c:pt idx="538">
                  <c:v>58</c:v>
                </c:pt>
                <c:pt idx="539">
                  <c:v>58</c:v>
                </c:pt>
                <c:pt idx="540">
                  <c:v>58</c:v>
                </c:pt>
                <c:pt idx="541">
                  <c:v>58</c:v>
                </c:pt>
                <c:pt idx="542">
                  <c:v>58</c:v>
                </c:pt>
                <c:pt idx="543">
                  <c:v>58.100000000000023</c:v>
                </c:pt>
                <c:pt idx="544">
                  <c:v>59</c:v>
                </c:pt>
                <c:pt idx="545">
                  <c:v>59</c:v>
                </c:pt>
                <c:pt idx="546">
                  <c:v>59</c:v>
                </c:pt>
                <c:pt idx="547">
                  <c:v>59</c:v>
                </c:pt>
                <c:pt idx="548">
                  <c:v>59</c:v>
                </c:pt>
                <c:pt idx="549">
                  <c:v>59</c:v>
                </c:pt>
                <c:pt idx="550">
                  <c:v>59</c:v>
                </c:pt>
                <c:pt idx="551">
                  <c:v>59</c:v>
                </c:pt>
                <c:pt idx="552">
                  <c:v>59</c:v>
                </c:pt>
                <c:pt idx="553">
                  <c:v>59</c:v>
                </c:pt>
                <c:pt idx="554">
                  <c:v>59</c:v>
                </c:pt>
                <c:pt idx="555">
                  <c:v>59</c:v>
                </c:pt>
                <c:pt idx="556">
                  <c:v>59</c:v>
                </c:pt>
                <c:pt idx="557">
                  <c:v>59</c:v>
                </c:pt>
                <c:pt idx="558">
                  <c:v>59</c:v>
                </c:pt>
                <c:pt idx="559">
                  <c:v>59</c:v>
                </c:pt>
                <c:pt idx="560">
                  <c:v>59</c:v>
                </c:pt>
                <c:pt idx="561">
                  <c:v>59</c:v>
                </c:pt>
                <c:pt idx="562">
                  <c:v>59</c:v>
                </c:pt>
                <c:pt idx="563">
                  <c:v>59</c:v>
                </c:pt>
                <c:pt idx="564">
                  <c:v>59</c:v>
                </c:pt>
                <c:pt idx="565">
                  <c:v>59</c:v>
                </c:pt>
                <c:pt idx="566">
                  <c:v>59</c:v>
                </c:pt>
                <c:pt idx="567">
                  <c:v>59</c:v>
                </c:pt>
                <c:pt idx="568">
                  <c:v>59</c:v>
                </c:pt>
                <c:pt idx="569">
                  <c:v>59</c:v>
                </c:pt>
                <c:pt idx="570">
                  <c:v>59</c:v>
                </c:pt>
                <c:pt idx="571">
                  <c:v>59</c:v>
                </c:pt>
                <c:pt idx="572">
                  <c:v>59</c:v>
                </c:pt>
                <c:pt idx="573">
                  <c:v>59</c:v>
                </c:pt>
                <c:pt idx="574">
                  <c:v>59</c:v>
                </c:pt>
                <c:pt idx="575">
                  <c:v>59</c:v>
                </c:pt>
                <c:pt idx="576">
                  <c:v>59</c:v>
                </c:pt>
                <c:pt idx="577">
                  <c:v>59</c:v>
                </c:pt>
                <c:pt idx="578">
                  <c:v>59</c:v>
                </c:pt>
                <c:pt idx="579">
                  <c:v>59</c:v>
                </c:pt>
                <c:pt idx="580">
                  <c:v>59</c:v>
                </c:pt>
                <c:pt idx="581">
                  <c:v>59</c:v>
                </c:pt>
                <c:pt idx="582">
                  <c:v>59</c:v>
                </c:pt>
                <c:pt idx="583">
                  <c:v>59</c:v>
                </c:pt>
                <c:pt idx="584">
                  <c:v>59</c:v>
                </c:pt>
                <c:pt idx="585">
                  <c:v>59</c:v>
                </c:pt>
                <c:pt idx="586">
                  <c:v>59.100000000000023</c:v>
                </c:pt>
                <c:pt idx="587">
                  <c:v>59.899999999999977</c:v>
                </c:pt>
                <c:pt idx="588">
                  <c:v>59.100000000000023</c:v>
                </c:pt>
                <c:pt idx="589">
                  <c:v>60</c:v>
                </c:pt>
                <c:pt idx="590">
                  <c:v>60</c:v>
                </c:pt>
                <c:pt idx="591">
                  <c:v>59.899999999999977</c:v>
                </c:pt>
                <c:pt idx="592">
                  <c:v>59.100000000000023</c:v>
                </c:pt>
                <c:pt idx="593">
                  <c:v>60</c:v>
                </c:pt>
                <c:pt idx="594">
                  <c:v>59.899999999999977</c:v>
                </c:pt>
                <c:pt idx="595">
                  <c:v>59.100000000000023</c:v>
                </c:pt>
                <c:pt idx="596">
                  <c:v>59.899999999999977</c:v>
                </c:pt>
                <c:pt idx="597">
                  <c:v>59.100000000000023</c:v>
                </c:pt>
                <c:pt idx="598">
                  <c:v>60</c:v>
                </c:pt>
                <c:pt idx="599">
                  <c:v>60</c:v>
                </c:pt>
                <c:pt idx="600">
                  <c:v>60</c:v>
                </c:pt>
                <c:pt idx="601">
                  <c:v>60</c:v>
                </c:pt>
                <c:pt idx="602">
                  <c:v>60</c:v>
                </c:pt>
                <c:pt idx="603">
                  <c:v>60</c:v>
                </c:pt>
                <c:pt idx="604">
                  <c:v>60</c:v>
                </c:pt>
                <c:pt idx="605">
                  <c:v>60</c:v>
                </c:pt>
                <c:pt idx="606">
                  <c:v>60</c:v>
                </c:pt>
                <c:pt idx="607">
                  <c:v>60</c:v>
                </c:pt>
                <c:pt idx="608">
                  <c:v>60</c:v>
                </c:pt>
                <c:pt idx="609">
                  <c:v>60</c:v>
                </c:pt>
                <c:pt idx="610">
                  <c:v>60</c:v>
                </c:pt>
                <c:pt idx="611">
                  <c:v>60</c:v>
                </c:pt>
                <c:pt idx="612">
                  <c:v>60.100000000000023</c:v>
                </c:pt>
                <c:pt idx="613">
                  <c:v>61</c:v>
                </c:pt>
                <c:pt idx="614">
                  <c:v>61</c:v>
                </c:pt>
                <c:pt idx="615">
                  <c:v>61</c:v>
                </c:pt>
                <c:pt idx="616">
                  <c:v>61</c:v>
                </c:pt>
                <c:pt idx="617">
                  <c:v>61.100000000000023</c:v>
                </c:pt>
                <c:pt idx="618">
                  <c:v>62</c:v>
                </c:pt>
                <c:pt idx="619">
                  <c:v>62</c:v>
                </c:pt>
                <c:pt idx="620">
                  <c:v>62</c:v>
                </c:pt>
                <c:pt idx="621">
                  <c:v>62</c:v>
                </c:pt>
                <c:pt idx="622">
                  <c:v>62</c:v>
                </c:pt>
                <c:pt idx="623">
                  <c:v>62</c:v>
                </c:pt>
                <c:pt idx="624">
                  <c:v>62</c:v>
                </c:pt>
                <c:pt idx="625">
                  <c:v>62</c:v>
                </c:pt>
                <c:pt idx="626">
                  <c:v>62</c:v>
                </c:pt>
                <c:pt idx="627">
                  <c:v>62</c:v>
                </c:pt>
                <c:pt idx="628">
                  <c:v>62</c:v>
                </c:pt>
                <c:pt idx="629">
                  <c:v>62</c:v>
                </c:pt>
                <c:pt idx="630">
                  <c:v>62</c:v>
                </c:pt>
                <c:pt idx="631">
                  <c:v>62</c:v>
                </c:pt>
                <c:pt idx="632">
                  <c:v>62</c:v>
                </c:pt>
                <c:pt idx="633">
                  <c:v>62.100000000000023</c:v>
                </c:pt>
                <c:pt idx="634">
                  <c:v>63</c:v>
                </c:pt>
                <c:pt idx="635">
                  <c:v>63</c:v>
                </c:pt>
                <c:pt idx="636">
                  <c:v>63</c:v>
                </c:pt>
                <c:pt idx="637">
                  <c:v>63</c:v>
                </c:pt>
                <c:pt idx="638">
                  <c:v>63</c:v>
                </c:pt>
                <c:pt idx="639">
                  <c:v>63</c:v>
                </c:pt>
                <c:pt idx="640">
                  <c:v>63</c:v>
                </c:pt>
                <c:pt idx="641">
                  <c:v>63</c:v>
                </c:pt>
                <c:pt idx="642">
                  <c:v>63</c:v>
                </c:pt>
                <c:pt idx="643">
                  <c:v>63</c:v>
                </c:pt>
                <c:pt idx="644">
                  <c:v>63.100000000000023</c:v>
                </c:pt>
                <c:pt idx="645">
                  <c:v>64</c:v>
                </c:pt>
                <c:pt idx="646">
                  <c:v>64</c:v>
                </c:pt>
                <c:pt idx="647">
                  <c:v>64</c:v>
                </c:pt>
                <c:pt idx="648">
                  <c:v>64</c:v>
                </c:pt>
                <c:pt idx="649">
                  <c:v>64</c:v>
                </c:pt>
                <c:pt idx="650">
                  <c:v>64</c:v>
                </c:pt>
                <c:pt idx="651">
                  <c:v>64</c:v>
                </c:pt>
                <c:pt idx="652">
                  <c:v>64</c:v>
                </c:pt>
                <c:pt idx="653">
                  <c:v>64</c:v>
                </c:pt>
                <c:pt idx="654">
                  <c:v>64</c:v>
                </c:pt>
                <c:pt idx="655">
                  <c:v>64</c:v>
                </c:pt>
                <c:pt idx="656">
                  <c:v>64</c:v>
                </c:pt>
                <c:pt idx="657">
                  <c:v>64</c:v>
                </c:pt>
                <c:pt idx="658">
                  <c:v>64</c:v>
                </c:pt>
                <c:pt idx="659">
                  <c:v>64</c:v>
                </c:pt>
                <c:pt idx="660">
                  <c:v>64</c:v>
                </c:pt>
                <c:pt idx="661">
                  <c:v>64</c:v>
                </c:pt>
                <c:pt idx="662">
                  <c:v>64</c:v>
                </c:pt>
                <c:pt idx="663">
                  <c:v>64</c:v>
                </c:pt>
                <c:pt idx="664">
                  <c:v>64</c:v>
                </c:pt>
                <c:pt idx="665">
                  <c:v>64</c:v>
                </c:pt>
                <c:pt idx="666">
                  <c:v>64</c:v>
                </c:pt>
                <c:pt idx="667">
                  <c:v>64</c:v>
                </c:pt>
                <c:pt idx="668">
                  <c:v>64</c:v>
                </c:pt>
                <c:pt idx="669">
                  <c:v>64</c:v>
                </c:pt>
                <c:pt idx="670">
                  <c:v>64.100000000000023</c:v>
                </c:pt>
                <c:pt idx="671">
                  <c:v>65</c:v>
                </c:pt>
                <c:pt idx="672">
                  <c:v>65</c:v>
                </c:pt>
                <c:pt idx="673">
                  <c:v>65</c:v>
                </c:pt>
                <c:pt idx="674">
                  <c:v>65</c:v>
                </c:pt>
                <c:pt idx="675">
                  <c:v>65</c:v>
                </c:pt>
                <c:pt idx="676">
                  <c:v>65</c:v>
                </c:pt>
                <c:pt idx="677">
                  <c:v>65</c:v>
                </c:pt>
                <c:pt idx="678">
                  <c:v>65</c:v>
                </c:pt>
                <c:pt idx="679">
                  <c:v>65.100000000000023</c:v>
                </c:pt>
                <c:pt idx="680">
                  <c:v>66</c:v>
                </c:pt>
                <c:pt idx="681">
                  <c:v>66</c:v>
                </c:pt>
                <c:pt idx="682">
                  <c:v>66</c:v>
                </c:pt>
                <c:pt idx="683">
                  <c:v>66</c:v>
                </c:pt>
                <c:pt idx="684">
                  <c:v>66</c:v>
                </c:pt>
                <c:pt idx="685">
                  <c:v>66</c:v>
                </c:pt>
                <c:pt idx="686">
                  <c:v>66</c:v>
                </c:pt>
                <c:pt idx="687">
                  <c:v>66</c:v>
                </c:pt>
                <c:pt idx="688">
                  <c:v>66</c:v>
                </c:pt>
                <c:pt idx="689">
                  <c:v>66</c:v>
                </c:pt>
                <c:pt idx="690">
                  <c:v>66</c:v>
                </c:pt>
                <c:pt idx="691">
                  <c:v>66</c:v>
                </c:pt>
                <c:pt idx="692">
                  <c:v>66</c:v>
                </c:pt>
                <c:pt idx="693">
                  <c:v>66</c:v>
                </c:pt>
                <c:pt idx="694">
                  <c:v>66.100000000000023</c:v>
                </c:pt>
                <c:pt idx="695">
                  <c:v>67</c:v>
                </c:pt>
                <c:pt idx="696">
                  <c:v>67</c:v>
                </c:pt>
                <c:pt idx="697">
                  <c:v>67</c:v>
                </c:pt>
                <c:pt idx="698">
                  <c:v>67</c:v>
                </c:pt>
                <c:pt idx="699">
                  <c:v>67</c:v>
                </c:pt>
                <c:pt idx="700">
                  <c:v>67</c:v>
                </c:pt>
                <c:pt idx="701">
                  <c:v>67</c:v>
                </c:pt>
                <c:pt idx="702">
                  <c:v>67</c:v>
                </c:pt>
                <c:pt idx="703">
                  <c:v>67</c:v>
                </c:pt>
                <c:pt idx="704">
                  <c:v>67</c:v>
                </c:pt>
                <c:pt idx="705">
                  <c:v>67</c:v>
                </c:pt>
                <c:pt idx="706">
                  <c:v>67</c:v>
                </c:pt>
                <c:pt idx="707">
                  <c:v>67</c:v>
                </c:pt>
                <c:pt idx="708">
                  <c:v>67</c:v>
                </c:pt>
                <c:pt idx="709">
                  <c:v>67</c:v>
                </c:pt>
                <c:pt idx="710">
                  <c:v>67</c:v>
                </c:pt>
                <c:pt idx="711">
                  <c:v>67</c:v>
                </c:pt>
                <c:pt idx="712">
                  <c:v>67</c:v>
                </c:pt>
                <c:pt idx="713">
                  <c:v>67</c:v>
                </c:pt>
                <c:pt idx="714">
                  <c:v>67</c:v>
                </c:pt>
                <c:pt idx="715">
                  <c:v>67</c:v>
                </c:pt>
                <c:pt idx="716">
                  <c:v>67</c:v>
                </c:pt>
                <c:pt idx="717">
                  <c:v>67</c:v>
                </c:pt>
                <c:pt idx="718">
                  <c:v>67</c:v>
                </c:pt>
                <c:pt idx="719">
                  <c:v>67</c:v>
                </c:pt>
                <c:pt idx="720">
                  <c:v>67</c:v>
                </c:pt>
                <c:pt idx="721">
                  <c:v>67</c:v>
                </c:pt>
                <c:pt idx="722">
                  <c:v>67</c:v>
                </c:pt>
                <c:pt idx="723">
                  <c:v>67</c:v>
                </c:pt>
                <c:pt idx="724">
                  <c:v>67</c:v>
                </c:pt>
                <c:pt idx="725">
                  <c:v>67</c:v>
                </c:pt>
                <c:pt idx="726">
                  <c:v>67</c:v>
                </c:pt>
                <c:pt idx="727">
                  <c:v>67.100000000000023</c:v>
                </c:pt>
                <c:pt idx="728">
                  <c:v>68</c:v>
                </c:pt>
                <c:pt idx="729">
                  <c:v>68</c:v>
                </c:pt>
                <c:pt idx="730">
                  <c:v>68</c:v>
                </c:pt>
                <c:pt idx="731">
                  <c:v>68</c:v>
                </c:pt>
                <c:pt idx="732">
                  <c:v>68</c:v>
                </c:pt>
                <c:pt idx="733">
                  <c:v>68</c:v>
                </c:pt>
                <c:pt idx="734">
                  <c:v>68</c:v>
                </c:pt>
                <c:pt idx="735">
                  <c:v>68.100000000000023</c:v>
                </c:pt>
                <c:pt idx="736">
                  <c:v>69</c:v>
                </c:pt>
                <c:pt idx="737">
                  <c:v>69</c:v>
                </c:pt>
                <c:pt idx="738">
                  <c:v>69</c:v>
                </c:pt>
                <c:pt idx="739">
                  <c:v>69</c:v>
                </c:pt>
                <c:pt idx="740">
                  <c:v>69</c:v>
                </c:pt>
                <c:pt idx="741">
                  <c:v>69</c:v>
                </c:pt>
                <c:pt idx="742">
                  <c:v>69</c:v>
                </c:pt>
                <c:pt idx="743">
                  <c:v>69</c:v>
                </c:pt>
                <c:pt idx="744">
                  <c:v>69.100000000000023</c:v>
                </c:pt>
                <c:pt idx="745">
                  <c:v>70</c:v>
                </c:pt>
                <c:pt idx="746">
                  <c:v>70</c:v>
                </c:pt>
                <c:pt idx="747">
                  <c:v>70</c:v>
                </c:pt>
                <c:pt idx="748">
                  <c:v>70</c:v>
                </c:pt>
                <c:pt idx="749">
                  <c:v>70</c:v>
                </c:pt>
                <c:pt idx="750">
                  <c:v>70</c:v>
                </c:pt>
                <c:pt idx="751">
                  <c:v>70</c:v>
                </c:pt>
                <c:pt idx="752">
                  <c:v>70</c:v>
                </c:pt>
                <c:pt idx="753">
                  <c:v>70</c:v>
                </c:pt>
                <c:pt idx="754">
                  <c:v>70</c:v>
                </c:pt>
                <c:pt idx="755">
                  <c:v>70</c:v>
                </c:pt>
                <c:pt idx="756">
                  <c:v>70</c:v>
                </c:pt>
                <c:pt idx="757">
                  <c:v>70</c:v>
                </c:pt>
                <c:pt idx="758">
                  <c:v>70</c:v>
                </c:pt>
                <c:pt idx="759">
                  <c:v>70</c:v>
                </c:pt>
                <c:pt idx="760">
                  <c:v>70</c:v>
                </c:pt>
                <c:pt idx="761">
                  <c:v>70</c:v>
                </c:pt>
                <c:pt idx="762">
                  <c:v>70</c:v>
                </c:pt>
                <c:pt idx="763">
                  <c:v>70</c:v>
                </c:pt>
                <c:pt idx="764">
                  <c:v>70</c:v>
                </c:pt>
                <c:pt idx="765">
                  <c:v>70</c:v>
                </c:pt>
                <c:pt idx="766">
                  <c:v>70</c:v>
                </c:pt>
                <c:pt idx="767">
                  <c:v>70</c:v>
                </c:pt>
                <c:pt idx="768">
                  <c:v>70</c:v>
                </c:pt>
                <c:pt idx="769">
                  <c:v>70</c:v>
                </c:pt>
                <c:pt idx="770">
                  <c:v>70</c:v>
                </c:pt>
                <c:pt idx="771">
                  <c:v>70.100000000000023</c:v>
                </c:pt>
                <c:pt idx="772">
                  <c:v>71</c:v>
                </c:pt>
                <c:pt idx="773">
                  <c:v>71</c:v>
                </c:pt>
                <c:pt idx="774">
                  <c:v>71</c:v>
                </c:pt>
                <c:pt idx="775">
                  <c:v>71</c:v>
                </c:pt>
                <c:pt idx="776">
                  <c:v>71.100000000000023</c:v>
                </c:pt>
                <c:pt idx="777">
                  <c:v>72</c:v>
                </c:pt>
                <c:pt idx="778">
                  <c:v>72</c:v>
                </c:pt>
                <c:pt idx="779">
                  <c:v>72</c:v>
                </c:pt>
                <c:pt idx="780">
                  <c:v>72.100000000000023</c:v>
                </c:pt>
                <c:pt idx="781">
                  <c:v>73</c:v>
                </c:pt>
                <c:pt idx="782">
                  <c:v>73</c:v>
                </c:pt>
                <c:pt idx="783">
                  <c:v>73</c:v>
                </c:pt>
                <c:pt idx="784">
                  <c:v>73.100000000000023</c:v>
                </c:pt>
                <c:pt idx="785">
                  <c:v>74</c:v>
                </c:pt>
                <c:pt idx="786">
                  <c:v>74</c:v>
                </c:pt>
                <c:pt idx="787">
                  <c:v>74</c:v>
                </c:pt>
                <c:pt idx="788">
                  <c:v>74</c:v>
                </c:pt>
                <c:pt idx="789">
                  <c:v>74</c:v>
                </c:pt>
                <c:pt idx="790">
                  <c:v>74.100000000000023</c:v>
                </c:pt>
                <c:pt idx="791">
                  <c:v>75</c:v>
                </c:pt>
                <c:pt idx="792">
                  <c:v>75</c:v>
                </c:pt>
                <c:pt idx="793">
                  <c:v>75</c:v>
                </c:pt>
                <c:pt idx="794">
                  <c:v>75</c:v>
                </c:pt>
                <c:pt idx="795">
                  <c:v>75</c:v>
                </c:pt>
                <c:pt idx="796">
                  <c:v>75</c:v>
                </c:pt>
                <c:pt idx="797">
                  <c:v>75</c:v>
                </c:pt>
                <c:pt idx="798">
                  <c:v>75</c:v>
                </c:pt>
                <c:pt idx="799">
                  <c:v>75</c:v>
                </c:pt>
                <c:pt idx="800">
                  <c:v>75</c:v>
                </c:pt>
                <c:pt idx="801">
                  <c:v>75</c:v>
                </c:pt>
                <c:pt idx="802">
                  <c:v>75</c:v>
                </c:pt>
                <c:pt idx="803">
                  <c:v>75</c:v>
                </c:pt>
                <c:pt idx="804">
                  <c:v>75</c:v>
                </c:pt>
                <c:pt idx="805">
                  <c:v>75</c:v>
                </c:pt>
                <c:pt idx="806">
                  <c:v>75</c:v>
                </c:pt>
                <c:pt idx="807">
                  <c:v>75</c:v>
                </c:pt>
                <c:pt idx="808">
                  <c:v>75.100000000000023</c:v>
                </c:pt>
                <c:pt idx="809">
                  <c:v>76</c:v>
                </c:pt>
                <c:pt idx="810">
                  <c:v>76</c:v>
                </c:pt>
                <c:pt idx="811">
                  <c:v>76</c:v>
                </c:pt>
                <c:pt idx="812">
                  <c:v>76</c:v>
                </c:pt>
                <c:pt idx="813">
                  <c:v>76</c:v>
                </c:pt>
                <c:pt idx="814">
                  <c:v>76</c:v>
                </c:pt>
                <c:pt idx="815">
                  <c:v>76</c:v>
                </c:pt>
                <c:pt idx="816">
                  <c:v>76</c:v>
                </c:pt>
                <c:pt idx="817">
                  <c:v>76</c:v>
                </c:pt>
                <c:pt idx="818">
                  <c:v>76</c:v>
                </c:pt>
                <c:pt idx="819">
                  <c:v>76</c:v>
                </c:pt>
                <c:pt idx="820">
                  <c:v>76</c:v>
                </c:pt>
                <c:pt idx="821">
                  <c:v>76</c:v>
                </c:pt>
                <c:pt idx="822">
                  <c:v>76</c:v>
                </c:pt>
                <c:pt idx="823">
                  <c:v>76</c:v>
                </c:pt>
                <c:pt idx="824">
                  <c:v>76</c:v>
                </c:pt>
                <c:pt idx="825">
                  <c:v>76</c:v>
                </c:pt>
                <c:pt idx="826">
                  <c:v>76</c:v>
                </c:pt>
                <c:pt idx="827">
                  <c:v>76</c:v>
                </c:pt>
                <c:pt idx="828">
                  <c:v>76</c:v>
                </c:pt>
                <c:pt idx="829">
                  <c:v>76.100000000000023</c:v>
                </c:pt>
                <c:pt idx="830">
                  <c:v>77</c:v>
                </c:pt>
                <c:pt idx="831">
                  <c:v>77</c:v>
                </c:pt>
                <c:pt idx="832">
                  <c:v>77</c:v>
                </c:pt>
                <c:pt idx="833">
                  <c:v>77</c:v>
                </c:pt>
                <c:pt idx="834">
                  <c:v>77</c:v>
                </c:pt>
                <c:pt idx="835">
                  <c:v>77</c:v>
                </c:pt>
                <c:pt idx="836">
                  <c:v>77</c:v>
                </c:pt>
                <c:pt idx="837">
                  <c:v>77.100000000000023</c:v>
                </c:pt>
                <c:pt idx="838">
                  <c:v>78</c:v>
                </c:pt>
                <c:pt idx="839">
                  <c:v>78</c:v>
                </c:pt>
                <c:pt idx="840">
                  <c:v>78</c:v>
                </c:pt>
                <c:pt idx="841">
                  <c:v>78</c:v>
                </c:pt>
                <c:pt idx="842">
                  <c:v>78</c:v>
                </c:pt>
                <c:pt idx="843">
                  <c:v>78</c:v>
                </c:pt>
                <c:pt idx="844">
                  <c:v>78</c:v>
                </c:pt>
                <c:pt idx="845">
                  <c:v>78</c:v>
                </c:pt>
                <c:pt idx="846">
                  <c:v>78</c:v>
                </c:pt>
                <c:pt idx="847">
                  <c:v>78</c:v>
                </c:pt>
                <c:pt idx="848">
                  <c:v>78</c:v>
                </c:pt>
                <c:pt idx="849">
                  <c:v>78.100000000000023</c:v>
                </c:pt>
                <c:pt idx="850">
                  <c:v>79</c:v>
                </c:pt>
                <c:pt idx="851">
                  <c:v>79</c:v>
                </c:pt>
                <c:pt idx="852">
                  <c:v>79</c:v>
                </c:pt>
                <c:pt idx="853">
                  <c:v>79</c:v>
                </c:pt>
                <c:pt idx="854">
                  <c:v>79</c:v>
                </c:pt>
                <c:pt idx="855">
                  <c:v>79</c:v>
                </c:pt>
                <c:pt idx="856">
                  <c:v>79</c:v>
                </c:pt>
                <c:pt idx="857">
                  <c:v>79.100000000000023</c:v>
                </c:pt>
                <c:pt idx="858">
                  <c:v>80</c:v>
                </c:pt>
                <c:pt idx="859">
                  <c:v>80</c:v>
                </c:pt>
                <c:pt idx="860">
                  <c:v>80</c:v>
                </c:pt>
                <c:pt idx="861">
                  <c:v>80</c:v>
                </c:pt>
                <c:pt idx="862">
                  <c:v>80</c:v>
                </c:pt>
                <c:pt idx="863">
                  <c:v>80</c:v>
                </c:pt>
                <c:pt idx="864">
                  <c:v>80</c:v>
                </c:pt>
                <c:pt idx="865">
                  <c:v>80.100000000000023</c:v>
                </c:pt>
                <c:pt idx="866">
                  <c:v>81</c:v>
                </c:pt>
                <c:pt idx="867">
                  <c:v>81</c:v>
                </c:pt>
                <c:pt idx="868">
                  <c:v>81</c:v>
                </c:pt>
                <c:pt idx="869">
                  <c:v>81.100000000000023</c:v>
                </c:pt>
                <c:pt idx="870">
                  <c:v>82</c:v>
                </c:pt>
                <c:pt idx="871">
                  <c:v>82</c:v>
                </c:pt>
                <c:pt idx="872">
                  <c:v>82</c:v>
                </c:pt>
                <c:pt idx="873">
                  <c:v>82</c:v>
                </c:pt>
                <c:pt idx="874">
                  <c:v>82</c:v>
                </c:pt>
                <c:pt idx="875">
                  <c:v>82</c:v>
                </c:pt>
                <c:pt idx="876">
                  <c:v>82</c:v>
                </c:pt>
                <c:pt idx="877">
                  <c:v>82</c:v>
                </c:pt>
                <c:pt idx="878">
                  <c:v>82.100000000000023</c:v>
                </c:pt>
                <c:pt idx="879">
                  <c:v>83</c:v>
                </c:pt>
                <c:pt idx="880">
                  <c:v>83</c:v>
                </c:pt>
                <c:pt idx="881">
                  <c:v>83</c:v>
                </c:pt>
                <c:pt idx="882">
                  <c:v>83</c:v>
                </c:pt>
                <c:pt idx="883">
                  <c:v>83</c:v>
                </c:pt>
                <c:pt idx="884">
                  <c:v>83</c:v>
                </c:pt>
                <c:pt idx="885">
                  <c:v>83</c:v>
                </c:pt>
                <c:pt idx="886">
                  <c:v>83</c:v>
                </c:pt>
                <c:pt idx="887">
                  <c:v>83</c:v>
                </c:pt>
                <c:pt idx="888">
                  <c:v>83</c:v>
                </c:pt>
                <c:pt idx="889">
                  <c:v>83</c:v>
                </c:pt>
                <c:pt idx="890">
                  <c:v>83</c:v>
                </c:pt>
                <c:pt idx="891">
                  <c:v>83</c:v>
                </c:pt>
                <c:pt idx="892">
                  <c:v>83</c:v>
                </c:pt>
                <c:pt idx="893">
                  <c:v>83</c:v>
                </c:pt>
                <c:pt idx="894">
                  <c:v>83</c:v>
                </c:pt>
                <c:pt idx="895">
                  <c:v>83</c:v>
                </c:pt>
                <c:pt idx="896">
                  <c:v>83</c:v>
                </c:pt>
                <c:pt idx="897">
                  <c:v>83</c:v>
                </c:pt>
                <c:pt idx="898">
                  <c:v>83</c:v>
                </c:pt>
                <c:pt idx="899">
                  <c:v>83</c:v>
                </c:pt>
                <c:pt idx="900">
                  <c:v>83</c:v>
                </c:pt>
                <c:pt idx="901">
                  <c:v>83</c:v>
                </c:pt>
                <c:pt idx="902">
                  <c:v>83</c:v>
                </c:pt>
                <c:pt idx="903">
                  <c:v>83</c:v>
                </c:pt>
                <c:pt idx="904">
                  <c:v>83</c:v>
                </c:pt>
                <c:pt idx="905">
                  <c:v>83</c:v>
                </c:pt>
                <c:pt idx="906">
                  <c:v>83</c:v>
                </c:pt>
                <c:pt idx="907">
                  <c:v>83</c:v>
                </c:pt>
                <c:pt idx="908">
                  <c:v>82.899999999999977</c:v>
                </c:pt>
                <c:pt idx="909">
                  <c:v>82</c:v>
                </c:pt>
                <c:pt idx="910">
                  <c:v>82</c:v>
                </c:pt>
                <c:pt idx="911">
                  <c:v>82.100000000000023</c:v>
                </c:pt>
                <c:pt idx="912">
                  <c:v>83</c:v>
                </c:pt>
                <c:pt idx="913">
                  <c:v>83</c:v>
                </c:pt>
                <c:pt idx="914">
                  <c:v>83</c:v>
                </c:pt>
                <c:pt idx="915">
                  <c:v>83</c:v>
                </c:pt>
                <c:pt idx="916">
                  <c:v>83</c:v>
                </c:pt>
                <c:pt idx="917">
                  <c:v>83</c:v>
                </c:pt>
                <c:pt idx="918">
                  <c:v>83</c:v>
                </c:pt>
                <c:pt idx="919">
                  <c:v>83.100000000000023</c:v>
                </c:pt>
                <c:pt idx="920">
                  <c:v>84</c:v>
                </c:pt>
                <c:pt idx="921">
                  <c:v>84</c:v>
                </c:pt>
                <c:pt idx="922">
                  <c:v>84</c:v>
                </c:pt>
                <c:pt idx="923">
                  <c:v>84</c:v>
                </c:pt>
                <c:pt idx="924">
                  <c:v>84.100000000000023</c:v>
                </c:pt>
                <c:pt idx="925">
                  <c:v>85</c:v>
                </c:pt>
                <c:pt idx="926">
                  <c:v>85</c:v>
                </c:pt>
                <c:pt idx="927">
                  <c:v>85</c:v>
                </c:pt>
                <c:pt idx="928">
                  <c:v>85</c:v>
                </c:pt>
                <c:pt idx="929">
                  <c:v>85</c:v>
                </c:pt>
                <c:pt idx="930">
                  <c:v>85</c:v>
                </c:pt>
                <c:pt idx="931">
                  <c:v>85</c:v>
                </c:pt>
                <c:pt idx="932">
                  <c:v>85</c:v>
                </c:pt>
                <c:pt idx="933">
                  <c:v>85</c:v>
                </c:pt>
                <c:pt idx="934">
                  <c:v>85</c:v>
                </c:pt>
                <c:pt idx="935">
                  <c:v>85</c:v>
                </c:pt>
                <c:pt idx="936">
                  <c:v>85</c:v>
                </c:pt>
                <c:pt idx="937">
                  <c:v>85</c:v>
                </c:pt>
                <c:pt idx="938">
                  <c:v>85</c:v>
                </c:pt>
                <c:pt idx="939">
                  <c:v>85</c:v>
                </c:pt>
                <c:pt idx="940">
                  <c:v>85</c:v>
                </c:pt>
                <c:pt idx="941">
                  <c:v>85</c:v>
                </c:pt>
                <c:pt idx="942">
                  <c:v>85</c:v>
                </c:pt>
                <c:pt idx="943">
                  <c:v>85</c:v>
                </c:pt>
                <c:pt idx="944">
                  <c:v>85</c:v>
                </c:pt>
                <c:pt idx="945">
                  <c:v>85</c:v>
                </c:pt>
                <c:pt idx="946">
                  <c:v>85</c:v>
                </c:pt>
                <c:pt idx="947">
                  <c:v>85</c:v>
                </c:pt>
                <c:pt idx="948">
                  <c:v>85</c:v>
                </c:pt>
                <c:pt idx="949">
                  <c:v>85</c:v>
                </c:pt>
                <c:pt idx="950">
                  <c:v>85</c:v>
                </c:pt>
                <c:pt idx="951">
                  <c:v>85</c:v>
                </c:pt>
                <c:pt idx="952">
                  <c:v>85</c:v>
                </c:pt>
                <c:pt idx="953">
                  <c:v>85</c:v>
                </c:pt>
                <c:pt idx="954">
                  <c:v>85</c:v>
                </c:pt>
                <c:pt idx="955">
                  <c:v>84.899999999999977</c:v>
                </c:pt>
                <c:pt idx="956">
                  <c:v>84</c:v>
                </c:pt>
                <c:pt idx="957">
                  <c:v>83.899999999999977</c:v>
                </c:pt>
                <c:pt idx="958">
                  <c:v>83</c:v>
                </c:pt>
                <c:pt idx="959">
                  <c:v>82.899999999999977</c:v>
                </c:pt>
                <c:pt idx="960">
                  <c:v>81.899999999999977</c:v>
                </c:pt>
                <c:pt idx="961">
                  <c:v>80.899999999999977</c:v>
                </c:pt>
                <c:pt idx="962">
                  <c:v>80</c:v>
                </c:pt>
                <c:pt idx="963">
                  <c:v>80</c:v>
                </c:pt>
                <c:pt idx="964">
                  <c:v>80</c:v>
                </c:pt>
                <c:pt idx="965">
                  <c:v>80</c:v>
                </c:pt>
                <c:pt idx="966">
                  <c:v>80</c:v>
                </c:pt>
                <c:pt idx="967">
                  <c:v>80</c:v>
                </c:pt>
                <c:pt idx="968">
                  <c:v>80</c:v>
                </c:pt>
                <c:pt idx="969">
                  <c:v>80</c:v>
                </c:pt>
                <c:pt idx="970">
                  <c:v>80</c:v>
                </c:pt>
                <c:pt idx="971">
                  <c:v>80</c:v>
                </c:pt>
                <c:pt idx="972">
                  <c:v>80</c:v>
                </c:pt>
                <c:pt idx="973">
                  <c:v>80</c:v>
                </c:pt>
                <c:pt idx="974">
                  <c:v>80</c:v>
                </c:pt>
                <c:pt idx="975">
                  <c:v>80</c:v>
                </c:pt>
                <c:pt idx="976">
                  <c:v>80</c:v>
                </c:pt>
                <c:pt idx="977">
                  <c:v>80</c:v>
                </c:pt>
                <c:pt idx="978">
                  <c:v>80</c:v>
                </c:pt>
                <c:pt idx="979">
                  <c:v>80</c:v>
                </c:pt>
                <c:pt idx="980">
                  <c:v>80</c:v>
                </c:pt>
                <c:pt idx="981">
                  <c:v>80</c:v>
                </c:pt>
                <c:pt idx="982">
                  <c:v>80</c:v>
                </c:pt>
                <c:pt idx="983">
                  <c:v>80</c:v>
                </c:pt>
                <c:pt idx="984">
                  <c:v>80</c:v>
                </c:pt>
                <c:pt idx="985">
                  <c:v>80</c:v>
                </c:pt>
                <c:pt idx="986">
                  <c:v>80</c:v>
                </c:pt>
                <c:pt idx="987">
                  <c:v>80</c:v>
                </c:pt>
                <c:pt idx="988">
                  <c:v>80</c:v>
                </c:pt>
                <c:pt idx="989">
                  <c:v>80</c:v>
                </c:pt>
                <c:pt idx="990">
                  <c:v>80</c:v>
                </c:pt>
                <c:pt idx="991">
                  <c:v>80</c:v>
                </c:pt>
                <c:pt idx="992">
                  <c:v>80</c:v>
                </c:pt>
                <c:pt idx="993">
                  <c:v>80</c:v>
                </c:pt>
                <c:pt idx="994">
                  <c:v>80</c:v>
                </c:pt>
                <c:pt idx="995">
                  <c:v>80</c:v>
                </c:pt>
                <c:pt idx="996">
                  <c:v>80</c:v>
                </c:pt>
                <c:pt idx="997">
                  <c:v>80</c:v>
                </c:pt>
                <c:pt idx="998">
                  <c:v>79.899999999999977</c:v>
                </c:pt>
                <c:pt idx="999">
                  <c:v>79</c:v>
                </c:pt>
                <c:pt idx="1000">
                  <c:v>79</c:v>
                </c:pt>
                <c:pt idx="1001">
                  <c:v>79</c:v>
                </c:pt>
                <c:pt idx="1002">
                  <c:v>79</c:v>
                </c:pt>
                <c:pt idx="1003">
                  <c:v>79</c:v>
                </c:pt>
                <c:pt idx="1004">
                  <c:v>79</c:v>
                </c:pt>
                <c:pt idx="1005">
                  <c:v>79</c:v>
                </c:pt>
                <c:pt idx="1006">
                  <c:v>79</c:v>
                </c:pt>
                <c:pt idx="1007">
                  <c:v>79</c:v>
                </c:pt>
                <c:pt idx="1008">
                  <c:v>79</c:v>
                </c:pt>
                <c:pt idx="1009">
                  <c:v>79</c:v>
                </c:pt>
                <c:pt idx="1010">
                  <c:v>79</c:v>
                </c:pt>
                <c:pt idx="1011">
                  <c:v>79</c:v>
                </c:pt>
                <c:pt idx="1012">
                  <c:v>79</c:v>
                </c:pt>
                <c:pt idx="1013">
                  <c:v>79</c:v>
                </c:pt>
                <c:pt idx="1014">
                  <c:v>79</c:v>
                </c:pt>
                <c:pt idx="1015">
                  <c:v>79</c:v>
                </c:pt>
                <c:pt idx="1016">
                  <c:v>79</c:v>
                </c:pt>
                <c:pt idx="1017">
                  <c:v>79</c:v>
                </c:pt>
                <c:pt idx="1018">
                  <c:v>79</c:v>
                </c:pt>
                <c:pt idx="1019">
                  <c:v>79</c:v>
                </c:pt>
                <c:pt idx="1020">
                  <c:v>78.899999999999977</c:v>
                </c:pt>
                <c:pt idx="1021">
                  <c:v>78</c:v>
                </c:pt>
                <c:pt idx="1022">
                  <c:v>78</c:v>
                </c:pt>
                <c:pt idx="1023">
                  <c:v>78</c:v>
                </c:pt>
                <c:pt idx="1024">
                  <c:v>78</c:v>
                </c:pt>
                <c:pt idx="1025">
                  <c:v>78</c:v>
                </c:pt>
                <c:pt idx="1026">
                  <c:v>78</c:v>
                </c:pt>
                <c:pt idx="1027">
                  <c:v>78</c:v>
                </c:pt>
                <c:pt idx="1028">
                  <c:v>78</c:v>
                </c:pt>
                <c:pt idx="1029">
                  <c:v>78</c:v>
                </c:pt>
                <c:pt idx="1030">
                  <c:v>78.099999999999909</c:v>
                </c:pt>
                <c:pt idx="1031">
                  <c:v>79</c:v>
                </c:pt>
                <c:pt idx="1032">
                  <c:v>79</c:v>
                </c:pt>
                <c:pt idx="1033">
                  <c:v>79</c:v>
                </c:pt>
                <c:pt idx="1034">
                  <c:v>79</c:v>
                </c:pt>
                <c:pt idx="1035">
                  <c:v>79</c:v>
                </c:pt>
                <c:pt idx="1036">
                  <c:v>79</c:v>
                </c:pt>
                <c:pt idx="1037">
                  <c:v>79</c:v>
                </c:pt>
                <c:pt idx="1038">
                  <c:v>79</c:v>
                </c:pt>
                <c:pt idx="1039">
                  <c:v>79.099999999999909</c:v>
                </c:pt>
                <c:pt idx="1040">
                  <c:v>80</c:v>
                </c:pt>
                <c:pt idx="1041">
                  <c:v>80</c:v>
                </c:pt>
                <c:pt idx="1042">
                  <c:v>80</c:v>
                </c:pt>
                <c:pt idx="1043">
                  <c:v>80</c:v>
                </c:pt>
                <c:pt idx="1044">
                  <c:v>80.099999999999909</c:v>
                </c:pt>
                <c:pt idx="1045">
                  <c:v>81</c:v>
                </c:pt>
                <c:pt idx="1046">
                  <c:v>81</c:v>
                </c:pt>
                <c:pt idx="1047">
                  <c:v>81</c:v>
                </c:pt>
                <c:pt idx="1048">
                  <c:v>81.099999999999909</c:v>
                </c:pt>
                <c:pt idx="1049">
                  <c:v>82</c:v>
                </c:pt>
                <c:pt idx="1050">
                  <c:v>82</c:v>
                </c:pt>
                <c:pt idx="1051">
                  <c:v>82</c:v>
                </c:pt>
                <c:pt idx="1052">
                  <c:v>82</c:v>
                </c:pt>
                <c:pt idx="1053">
                  <c:v>82</c:v>
                </c:pt>
                <c:pt idx="1054">
                  <c:v>82</c:v>
                </c:pt>
                <c:pt idx="1055">
                  <c:v>82.099999999999909</c:v>
                </c:pt>
                <c:pt idx="1056">
                  <c:v>82.900000000000091</c:v>
                </c:pt>
                <c:pt idx="1057">
                  <c:v>82</c:v>
                </c:pt>
                <c:pt idx="1058">
                  <c:v>82</c:v>
                </c:pt>
                <c:pt idx="1059">
                  <c:v>82</c:v>
                </c:pt>
                <c:pt idx="1060">
                  <c:v>82</c:v>
                </c:pt>
                <c:pt idx="1061">
                  <c:v>82</c:v>
                </c:pt>
                <c:pt idx="1062">
                  <c:v>82</c:v>
                </c:pt>
                <c:pt idx="1063">
                  <c:v>82</c:v>
                </c:pt>
                <c:pt idx="1064">
                  <c:v>82</c:v>
                </c:pt>
                <c:pt idx="1065">
                  <c:v>81.900000000000091</c:v>
                </c:pt>
                <c:pt idx="1066">
                  <c:v>81</c:v>
                </c:pt>
                <c:pt idx="1067">
                  <c:v>81</c:v>
                </c:pt>
                <c:pt idx="1068">
                  <c:v>81</c:v>
                </c:pt>
                <c:pt idx="1069">
                  <c:v>80.900000000000091</c:v>
                </c:pt>
                <c:pt idx="1070">
                  <c:v>80</c:v>
                </c:pt>
                <c:pt idx="1071">
                  <c:v>80</c:v>
                </c:pt>
                <c:pt idx="1072">
                  <c:v>80</c:v>
                </c:pt>
                <c:pt idx="1073">
                  <c:v>80</c:v>
                </c:pt>
                <c:pt idx="1074">
                  <c:v>80</c:v>
                </c:pt>
                <c:pt idx="1075">
                  <c:v>80</c:v>
                </c:pt>
                <c:pt idx="1076">
                  <c:v>80.099999999999909</c:v>
                </c:pt>
                <c:pt idx="1077">
                  <c:v>81</c:v>
                </c:pt>
                <c:pt idx="1078">
                  <c:v>81</c:v>
                </c:pt>
                <c:pt idx="1079">
                  <c:v>81.099999999999909</c:v>
                </c:pt>
                <c:pt idx="1080">
                  <c:v>82</c:v>
                </c:pt>
                <c:pt idx="1081">
                  <c:v>82</c:v>
                </c:pt>
                <c:pt idx="1082">
                  <c:v>82.099999999999909</c:v>
                </c:pt>
                <c:pt idx="1083">
                  <c:v>83</c:v>
                </c:pt>
                <c:pt idx="1084">
                  <c:v>83</c:v>
                </c:pt>
                <c:pt idx="1085">
                  <c:v>83</c:v>
                </c:pt>
                <c:pt idx="1086">
                  <c:v>83</c:v>
                </c:pt>
                <c:pt idx="1087">
                  <c:v>83</c:v>
                </c:pt>
                <c:pt idx="1088">
                  <c:v>83</c:v>
                </c:pt>
                <c:pt idx="1089">
                  <c:v>83</c:v>
                </c:pt>
                <c:pt idx="1090">
                  <c:v>82.900000000000091</c:v>
                </c:pt>
                <c:pt idx="1091">
                  <c:v>82</c:v>
                </c:pt>
                <c:pt idx="1092">
                  <c:v>82</c:v>
                </c:pt>
                <c:pt idx="1093">
                  <c:v>82</c:v>
                </c:pt>
                <c:pt idx="1094">
                  <c:v>82</c:v>
                </c:pt>
                <c:pt idx="1095">
                  <c:v>82</c:v>
                </c:pt>
                <c:pt idx="1096">
                  <c:v>81.900000000000091</c:v>
                </c:pt>
                <c:pt idx="1097">
                  <c:v>81</c:v>
                </c:pt>
                <c:pt idx="1098">
                  <c:v>81</c:v>
                </c:pt>
                <c:pt idx="1099">
                  <c:v>81</c:v>
                </c:pt>
                <c:pt idx="1100">
                  <c:v>81</c:v>
                </c:pt>
                <c:pt idx="1101">
                  <c:v>81</c:v>
                </c:pt>
                <c:pt idx="1102">
                  <c:v>81</c:v>
                </c:pt>
                <c:pt idx="1103">
                  <c:v>81</c:v>
                </c:pt>
                <c:pt idx="1104">
                  <c:v>81</c:v>
                </c:pt>
                <c:pt idx="1105">
                  <c:v>81</c:v>
                </c:pt>
                <c:pt idx="1106">
                  <c:v>81</c:v>
                </c:pt>
                <c:pt idx="1107">
                  <c:v>81</c:v>
                </c:pt>
                <c:pt idx="1108">
                  <c:v>81</c:v>
                </c:pt>
                <c:pt idx="1109">
                  <c:v>81</c:v>
                </c:pt>
                <c:pt idx="1110">
                  <c:v>81</c:v>
                </c:pt>
                <c:pt idx="1111">
                  <c:v>81</c:v>
                </c:pt>
                <c:pt idx="1112">
                  <c:v>81.099999999999909</c:v>
                </c:pt>
                <c:pt idx="1113">
                  <c:v>82</c:v>
                </c:pt>
                <c:pt idx="1114">
                  <c:v>82</c:v>
                </c:pt>
                <c:pt idx="1115">
                  <c:v>82</c:v>
                </c:pt>
                <c:pt idx="1116">
                  <c:v>82</c:v>
                </c:pt>
                <c:pt idx="1117">
                  <c:v>82</c:v>
                </c:pt>
                <c:pt idx="1118">
                  <c:v>82.099999999999909</c:v>
                </c:pt>
                <c:pt idx="1119">
                  <c:v>83</c:v>
                </c:pt>
                <c:pt idx="1120">
                  <c:v>83</c:v>
                </c:pt>
                <c:pt idx="1121">
                  <c:v>83</c:v>
                </c:pt>
                <c:pt idx="1122">
                  <c:v>83</c:v>
                </c:pt>
                <c:pt idx="1123">
                  <c:v>83</c:v>
                </c:pt>
                <c:pt idx="1124">
                  <c:v>83</c:v>
                </c:pt>
                <c:pt idx="1125">
                  <c:v>83</c:v>
                </c:pt>
                <c:pt idx="1126">
                  <c:v>83</c:v>
                </c:pt>
                <c:pt idx="1127">
                  <c:v>83</c:v>
                </c:pt>
                <c:pt idx="1128">
                  <c:v>83</c:v>
                </c:pt>
                <c:pt idx="1129">
                  <c:v>83</c:v>
                </c:pt>
                <c:pt idx="1130">
                  <c:v>83</c:v>
                </c:pt>
                <c:pt idx="1131">
                  <c:v>83</c:v>
                </c:pt>
                <c:pt idx="1132">
                  <c:v>83</c:v>
                </c:pt>
                <c:pt idx="1133">
                  <c:v>83</c:v>
                </c:pt>
                <c:pt idx="1134">
                  <c:v>83</c:v>
                </c:pt>
                <c:pt idx="1135">
                  <c:v>83</c:v>
                </c:pt>
                <c:pt idx="1136">
                  <c:v>82.900000000000091</c:v>
                </c:pt>
                <c:pt idx="1137">
                  <c:v>82</c:v>
                </c:pt>
                <c:pt idx="1138">
                  <c:v>82</c:v>
                </c:pt>
                <c:pt idx="1139">
                  <c:v>82</c:v>
                </c:pt>
                <c:pt idx="1140">
                  <c:v>82</c:v>
                </c:pt>
                <c:pt idx="1141">
                  <c:v>82</c:v>
                </c:pt>
                <c:pt idx="1142">
                  <c:v>82</c:v>
                </c:pt>
                <c:pt idx="1143">
                  <c:v>82</c:v>
                </c:pt>
                <c:pt idx="1144">
                  <c:v>82</c:v>
                </c:pt>
                <c:pt idx="1145">
                  <c:v>81.900000000000091</c:v>
                </c:pt>
                <c:pt idx="1146">
                  <c:v>81</c:v>
                </c:pt>
                <c:pt idx="1147">
                  <c:v>81</c:v>
                </c:pt>
                <c:pt idx="1148">
                  <c:v>81</c:v>
                </c:pt>
                <c:pt idx="1149">
                  <c:v>81</c:v>
                </c:pt>
                <c:pt idx="1150">
                  <c:v>81</c:v>
                </c:pt>
                <c:pt idx="1151">
                  <c:v>81</c:v>
                </c:pt>
                <c:pt idx="1152">
                  <c:v>81</c:v>
                </c:pt>
                <c:pt idx="1153">
                  <c:v>81</c:v>
                </c:pt>
                <c:pt idx="1154">
                  <c:v>81</c:v>
                </c:pt>
                <c:pt idx="1155">
                  <c:v>81</c:v>
                </c:pt>
                <c:pt idx="1156">
                  <c:v>81</c:v>
                </c:pt>
                <c:pt idx="1157">
                  <c:v>81.099999999999909</c:v>
                </c:pt>
                <c:pt idx="1158">
                  <c:v>82</c:v>
                </c:pt>
                <c:pt idx="1159">
                  <c:v>82</c:v>
                </c:pt>
                <c:pt idx="1160">
                  <c:v>82</c:v>
                </c:pt>
                <c:pt idx="1161">
                  <c:v>82</c:v>
                </c:pt>
                <c:pt idx="1162">
                  <c:v>82.099999999999909</c:v>
                </c:pt>
                <c:pt idx="1163">
                  <c:v>83</c:v>
                </c:pt>
                <c:pt idx="1164">
                  <c:v>83</c:v>
                </c:pt>
                <c:pt idx="1165">
                  <c:v>83.099999999999909</c:v>
                </c:pt>
                <c:pt idx="1166">
                  <c:v>84</c:v>
                </c:pt>
                <c:pt idx="1167">
                  <c:v>84</c:v>
                </c:pt>
                <c:pt idx="1168">
                  <c:v>84</c:v>
                </c:pt>
                <c:pt idx="1169">
                  <c:v>84</c:v>
                </c:pt>
                <c:pt idx="1170">
                  <c:v>84</c:v>
                </c:pt>
                <c:pt idx="1171">
                  <c:v>84.099999999999909</c:v>
                </c:pt>
                <c:pt idx="1172">
                  <c:v>85</c:v>
                </c:pt>
                <c:pt idx="1173">
                  <c:v>84.900000000000091</c:v>
                </c:pt>
                <c:pt idx="1174">
                  <c:v>84</c:v>
                </c:pt>
                <c:pt idx="1175">
                  <c:v>84</c:v>
                </c:pt>
                <c:pt idx="1176">
                  <c:v>84</c:v>
                </c:pt>
                <c:pt idx="1177">
                  <c:v>84</c:v>
                </c:pt>
                <c:pt idx="1178">
                  <c:v>84</c:v>
                </c:pt>
                <c:pt idx="1179">
                  <c:v>83.900000000000091</c:v>
                </c:pt>
                <c:pt idx="1180">
                  <c:v>83</c:v>
                </c:pt>
                <c:pt idx="1181">
                  <c:v>83</c:v>
                </c:pt>
                <c:pt idx="1182">
                  <c:v>83</c:v>
                </c:pt>
                <c:pt idx="1183">
                  <c:v>83</c:v>
                </c:pt>
                <c:pt idx="1184">
                  <c:v>82.900000000000091</c:v>
                </c:pt>
                <c:pt idx="1185">
                  <c:v>82</c:v>
                </c:pt>
                <c:pt idx="1186">
                  <c:v>82</c:v>
                </c:pt>
                <c:pt idx="1187">
                  <c:v>82</c:v>
                </c:pt>
                <c:pt idx="1188">
                  <c:v>82</c:v>
                </c:pt>
                <c:pt idx="1189">
                  <c:v>82</c:v>
                </c:pt>
                <c:pt idx="1190">
                  <c:v>82</c:v>
                </c:pt>
                <c:pt idx="1191">
                  <c:v>82</c:v>
                </c:pt>
                <c:pt idx="1192">
                  <c:v>82</c:v>
                </c:pt>
                <c:pt idx="1193">
                  <c:v>82</c:v>
                </c:pt>
                <c:pt idx="1194">
                  <c:v>82</c:v>
                </c:pt>
                <c:pt idx="1195">
                  <c:v>82.099999999999909</c:v>
                </c:pt>
                <c:pt idx="1196">
                  <c:v>83</c:v>
                </c:pt>
                <c:pt idx="1197">
                  <c:v>83</c:v>
                </c:pt>
                <c:pt idx="1198">
                  <c:v>83</c:v>
                </c:pt>
                <c:pt idx="1199">
                  <c:v>83</c:v>
                </c:pt>
                <c:pt idx="1200">
                  <c:v>83</c:v>
                </c:pt>
                <c:pt idx="1201">
                  <c:v>83.099999999999909</c:v>
                </c:pt>
                <c:pt idx="1202">
                  <c:v>84</c:v>
                </c:pt>
                <c:pt idx="1203">
                  <c:v>84</c:v>
                </c:pt>
                <c:pt idx="1204">
                  <c:v>84</c:v>
                </c:pt>
                <c:pt idx="1205">
                  <c:v>84</c:v>
                </c:pt>
                <c:pt idx="1206">
                  <c:v>84</c:v>
                </c:pt>
                <c:pt idx="1207">
                  <c:v>84</c:v>
                </c:pt>
                <c:pt idx="1208">
                  <c:v>84</c:v>
                </c:pt>
                <c:pt idx="1209">
                  <c:v>84</c:v>
                </c:pt>
                <c:pt idx="1210">
                  <c:v>84</c:v>
                </c:pt>
                <c:pt idx="1211">
                  <c:v>84</c:v>
                </c:pt>
                <c:pt idx="1212">
                  <c:v>84</c:v>
                </c:pt>
                <c:pt idx="1213">
                  <c:v>84</c:v>
                </c:pt>
                <c:pt idx="1214">
                  <c:v>84</c:v>
                </c:pt>
                <c:pt idx="1215">
                  <c:v>84</c:v>
                </c:pt>
                <c:pt idx="1216">
                  <c:v>84</c:v>
                </c:pt>
                <c:pt idx="1217">
                  <c:v>84</c:v>
                </c:pt>
                <c:pt idx="1218">
                  <c:v>84</c:v>
                </c:pt>
                <c:pt idx="1219">
                  <c:v>84</c:v>
                </c:pt>
                <c:pt idx="1220">
                  <c:v>84</c:v>
                </c:pt>
                <c:pt idx="1221">
                  <c:v>84</c:v>
                </c:pt>
                <c:pt idx="1222">
                  <c:v>84</c:v>
                </c:pt>
                <c:pt idx="1223">
                  <c:v>84</c:v>
                </c:pt>
                <c:pt idx="1224">
                  <c:v>84</c:v>
                </c:pt>
                <c:pt idx="1225">
                  <c:v>84</c:v>
                </c:pt>
                <c:pt idx="1226">
                  <c:v>84</c:v>
                </c:pt>
                <c:pt idx="1227">
                  <c:v>84</c:v>
                </c:pt>
                <c:pt idx="1228">
                  <c:v>84</c:v>
                </c:pt>
                <c:pt idx="1229">
                  <c:v>84</c:v>
                </c:pt>
                <c:pt idx="1230">
                  <c:v>83.900000000000091</c:v>
                </c:pt>
                <c:pt idx="1231">
                  <c:v>83</c:v>
                </c:pt>
                <c:pt idx="1232">
                  <c:v>83</c:v>
                </c:pt>
                <c:pt idx="1233">
                  <c:v>83</c:v>
                </c:pt>
                <c:pt idx="1234">
                  <c:v>83</c:v>
                </c:pt>
                <c:pt idx="1235">
                  <c:v>83</c:v>
                </c:pt>
                <c:pt idx="1236">
                  <c:v>83</c:v>
                </c:pt>
                <c:pt idx="1237">
                  <c:v>83</c:v>
                </c:pt>
                <c:pt idx="1238">
                  <c:v>83</c:v>
                </c:pt>
                <c:pt idx="1239">
                  <c:v>83</c:v>
                </c:pt>
                <c:pt idx="1240">
                  <c:v>83</c:v>
                </c:pt>
                <c:pt idx="1241">
                  <c:v>83</c:v>
                </c:pt>
                <c:pt idx="1242">
                  <c:v>83</c:v>
                </c:pt>
                <c:pt idx="1243">
                  <c:v>83</c:v>
                </c:pt>
                <c:pt idx="1244">
                  <c:v>83</c:v>
                </c:pt>
                <c:pt idx="1245">
                  <c:v>83</c:v>
                </c:pt>
                <c:pt idx="1246">
                  <c:v>83</c:v>
                </c:pt>
                <c:pt idx="1247">
                  <c:v>83.099999999999909</c:v>
                </c:pt>
                <c:pt idx="1248">
                  <c:v>84</c:v>
                </c:pt>
                <c:pt idx="1249">
                  <c:v>84</c:v>
                </c:pt>
                <c:pt idx="1250">
                  <c:v>84</c:v>
                </c:pt>
                <c:pt idx="1251">
                  <c:v>84</c:v>
                </c:pt>
                <c:pt idx="1252">
                  <c:v>84</c:v>
                </c:pt>
                <c:pt idx="1253">
                  <c:v>84</c:v>
                </c:pt>
                <c:pt idx="1254">
                  <c:v>84</c:v>
                </c:pt>
                <c:pt idx="1255">
                  <c:v>84</c:v>
                </c:pt>
                <c:pt idx="1256">
                  <c:v>84</c:v>
                </c:pt>
                <c:pt idx="1257">
                  <c:v>84</c:v>
                </c:pt>
                <c:pt idx="1258">
                  <c:v>84</c:v>
                </c:pt>
                <c:pt idx="1259">
                  <c:v>84</c:v>
                </c:pt>
                <c:pt idx="1260">
                  <c:v>84</c:v>
                </c:pt>
                <c:pt idx="1261">
                  <c:v>84</c:v>
                </c:pt>
                <c:pt idx="1262">
                  <c:v>84</c:v>
                </c:pt>
                <c:pt idx="1263">
                  <c:v>84</c:v>
                </c:pt>
                <c:pt idx="1264">
                  <c:v>84</c:v>
                </c:pt>
                <c:pt idx="1265">
                  <c:v>84</c:v>
                </c:pt>
                <c:pt idx="1266">
                  <c:v>84</c:v>
                </c:pt>
                <c:pt idx="1267">
                  <c:v>84</c:v>
                </c:pt>
                <c:pt idx="1268">
                  <c:v>84</c:v>
                </c:pt>
                <c:pt idx="1269">
                  <c:v>84</c:v>
                </c:pt>
                <c:pt idx="1270">
                  <c:v>84</c:v>
                </c:pt>
                <c:pt idx="1271">
                  <c:v>84</c:v>
                </c:pt>
                <c:pt idx="1272">
                  <c:v>84</c:v>
                </c:pt>
                <c:pt idx="1273">
                  <c:v>84</c:v>
                </c:pt>
                <c:pt idx="1274">
                  <c:v>84</c:v>
                </c:pt>
                <c:pt idx="1275">
                  <c:v>84</c:v>
                </c:pt>
                <c:pt idx="1276">
                  <c:v>84</c:v>
                </c:pt>
                <c:pt idx="1277">
                  <c:v>84</c:v>
                </c:pt>
                <c:pt idx="1278">
                  <c:v>84</c:v>
                </c:pt>
                <c:pt idx="1279">
                  <c:v>84</c:v>
                </c:pt>
                <c:pt idx="1280">
                  <c:v>84</c:v>
                </c:pt>
                <c:pt idx="1281">
                  <c:v>83.900000000000091</c:v>
                </c:pt>
                <c:pt idx="1282">
                  <c:v>83.099999999999909</c:v>
                </c:pt>
                <c:pt idx="1283">
                  <c:v>83.900000000000091</c:v>
                </c:pt>
                <c:pt idx="1284">
                  <c:v>83</c:v>
                </c:pt>
                <c:pt idx="1285">
                  <c:v>83</c:v>
                </c:pt>
                <c:pt idx="1286">
                  <c:v>83</c:v>
                </c:pt>
                <c:pt idx="1287">
                  <c:v>83</c:v>
                </c:pt>
                <c:pt idx="1288">
                  <c:v>83</c:v>
                </c:pt>
                <c:pt idx="1289">
                  <c:v>83</c:v>
                </c:pt>
                <c:pt idx="1290">
                  <c:v>83</c:v>
                </c:pt>
                <c:pt idx="1291">
                  <c:v>83</c:v>
                </c:pt>
                <c:pt idx="1292">
                  <c:v>83</c:v>
                </c:pt>
                <c:pt idx="1293">
                  <c:v>83</c:v>
                </c:pt>
                <c:pt idx="1294">
                  <c:v>83</c:v>
                </c:pt>
                <c:pt idx="1295">
                  <c:v>83</c:v>
                </c:pt>
                <c:pt idx="1296">
                  <c:v>83</c:v>
                </c:pt>
                <c:pt idx="1297">
                  <c:v>83</c:v>
                </c:pt>
                <c:pt idx="1298">
                  <c:v>83</c:v>
                </c:pt>
                <c:pt idx="1299">
                  <c:v>83</c:v>
                </c:pt>
                <c:pt idx="1300">
                  <c:v>83</c:v>
                </c:pt>
                <c:pt idx="1301">
                  <c:v>83</c:v>
                </c:pt>
                <c:pt idx="1302">
                  <c:v>83</c:v>
                </c:pt>
                <c:pt idx="1303">
                  <c:v>83</c:v>
                </c:pt>
                <c:pt idx="1304">
                  <c:v>83</c:v>
                </c:pt>
                <c:pt idx="1305">
                  <c:v>83</c:v>
                </c:pt>
                <c:pt idx="1306">
                  <c:v>83</c:v>
                </c:pt>
                <c:pt idx="1307">
                  <c:v>83</c:v>
                </c:pt>
                <c:pt idx="1308">
                  <c:v>83</c:v>
                </c:pt>
                <c:pt idx="1309">
                  <c:v>83</c:v>
                </c:pt>
                <c:pt idx="1310">
                  <c:v>83</c:v>
                </c:pt>
                <c:pt idx="1311">
                  <c:v>83</c:v>
                </c:pt>
                <c:pt idx="1312">
                  <c:v>83</c:v>
                </c:pt>
                <c:pt idx="1313">
                  <c:v>83</c:v>
                </c:pt>
                <c:pt idx="1314">
                  <c:v>83</c:v>
                </c:pt>
                <c:pt idx="1315">
                  <c:v>83</c:v>
                </c:pt>
                <c:pt idx="1316">
                  <c:v>83</c:v>
                </c:pt>
                <c:pt idx="1317">
                  <c:v>83</c:v>
                </c:pt>
                <c:pt idx="1318">
                  <c:v>83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83</c:v>
                </c:pt>
                <c:pt idx="1324">
                  <c:v>83.099999999999909</c:v>
                </c:pt>
                <c:pt idx="1325">
                  <c:v>84</c:v>
                </c:pt>
                <c:pt idx="1326">
                  <c:v>84</c:v>
                </c:pt>
                <c:pt idx="1327">
                  <c:v>84</c:v>
                </c:pt>
                <c:pt idx="1328">
                  <c:v>84</c:v>
                </c:pt>
                <c:pt idx="1329">
                  <c:v>84</c:v>
                </c:pt>
                <c:pt idx="1330">
                  <c:v>84</c:v>
                </c:pt>
                <c:pt idx="1331">
                  <c:v>84</c:v>
                </c:pt>
                <c:pt idx="1332">
                  <c:v>84</c:v>
                </c:pt>
                <c:pt idx="1333">
                  <c:v>84</c:v>
                </c:pt>
                <c:pt idx="1334">
                  <c:v>84</c:v>
                </c:pt>
                <c:pt idx="1335">
                  <c:v>84</c:v>
                </c:pt>
                <c:pt idx="1336">
                  <c:v>84</c:v>
                </c:pt>
                <c:pt idx="1337">
                  <c:v>84</c:v>
                </c:pt>
                <c:pt idx="1338">
                  <c:v>84</c:v>
                </c:pt>
                <c:pt idx="1339">
                  <c:v>84</c:v>
                </c:pt>
                <c:pt idx="1340">
                  <c:v>84</c:v>
                </c:pt>
                <c:pt idx="1341">
                  <c:v>84</c:v>
                </c:pt>
                <c:pt idx="1342">
                  <c:v>84</c:v>
                </c:pt>
                <c:pt idx="1343">
                  <c:v>84</c:v>
                </c:pt>
                <c:pt idx="1344">
                  <c:v>84</c:v>
                </c:pt>
                <c:pt idx="1345">
                  <c:v>84</c:v>
                </c:pt>
                <c:pt idx="1346">
                  <c:v>84</c:v>
                </c:pt>
                <c:pt idx="1347">
                  <c:v>84</c:v>
                </c:pt>
                <c:pt idx="1348">
                  <c:v>84</c:v>
                </c:pt>
                <c:pt idx="1349">
                  <c:v>84</c:v>
                </c:pt>
                <c:pt idx="1350">
                  <c:v>84</c:v>
                </c:pt>
                <c:pt idx="1351">
                  <c:v>84</c:v>
                </c:pt>
                <c:pt idx="1352">
                  <c:v>84</c:v>
                </c:pt>
                <c:pt idx="1353">
                  <c:v>84</c:v>
                </c:pt>
                <c:pt idx="1354">
                  <c:v>84</c:v>
                </c:pt>
                <c:pt idx="1355">
                  <c:v>84</c:v>
                </c:pt>
                <c:pt idx="1356">
                  <c:v>83.900000000000091</c:v>
                </c:pt>
                <c:pt idx="1357">
                  <c:v>83</c:v>
                </c:pt>
                <c:pt idx="1358">
                  <c:v>83</c:v>
                </c:pt>
                <c:pt idx="1359">
                  <c:v>83</c:v>
                </c:pt>
                <c:pt idx="1360">
                  <c:v>83</c:v>
                </c:pt>
                <c:pt idx="1361">
                  <c:v>83</c:v>
                </c:pt>
                <c:pt idx="1362">
                  <c:v>83</c:v>
                </c:pt>
                <c:pt idx="1363">
                  <c:v>83</c:v>
                </c:pt>
                <c:pt idx="1364">
                  <c:v>83</c:v>
                </c:pt>
                <c:pt idx="1365">
                  <c:v>83</c:v>
                </c:pt>
                <c:pt idx="1366">
                  <c:v>83</c:v>
                </c:pt>
                <c:pt idx="1367">
                  <c:v>83</c:v>
                </c:pt>
                <c:pt idx="1368">
                  <c:v>83</c:v>
                </c:pt>
                <c:pt idx="1369">
                  <c:v>83</c:v>
                </c:pt>
                <c:pt idx="1370">
                  <c:v>82.900000000000091</c:v>
                </c:pt>
                <c:pt idx="1371">
                  <c:v>82</c:v>
                </c:pt>
                <c:pt idx="1372">
                  <c:v>82</c:v>
                </c:pt>
                <c:pt idx="1373">
                  <c:v>82</c:v>
                </c:pt>
                <c:pt idx="1374">
                  <c:v>82</c:v>
                </c:pt>
                <c:pt idx="1375">
                  <c:v>82</c:v>
                </c:pt>
                <c:pt idx="1376">
                  <c:v>82</c:v>
                </c:pt>
                <c:pt idx="1377">
                  <c:v>82</c:v>
                </c:pt>
                <c:pt idx="1378">
                  <c:v>82</c:v>
                </c:pt>
                <c:pt idx="1379">
                  <c:v>82</c:v>
                </c:pt>
                <c:pt idx="1380">
                  <c:v>82</c:v>
                </c:pt>
                <c:pt idx="1381">
                  <c:v>82</c:v>
                </c:pt>
                <c:pt idx="1382">
                  <c:v>82</c:v>
                </c:pt>
                <c:pt idx="1383">
                  <c:v>82</c:v>
                </c:pt>
                <c:pt idx="1384">
                  <c:v>82</c:v>
                </c:pt>
                <c:pt idx="1385">
                  <c:v>82</c:v>
                </c:pt>
                <c:pt idx="1386">
                  <c:v>82</c:v>
                </c:pt>
                <c:pt idx="1387">
                  <c:v>82</c:v>
                </c:pt>
                <c:pt idx="1388">
                  <c:v>82</c:v>
                </c:pt>
                <c:pt idx="1389">
                  <c:v>82</c:v>
                </c:pt>
                <c:pt idx="1390">
                  <c:v>82.099999999999909</c:v>
                </c:pt>
                <c:pt idx="1391">
                  <c:v>83</c:v>
                </c:pt>
                <c:pt idx="1392">
                  <c:v>83</c:v>
                </c:pt>
                <c:pt idx="1393">
                  <c:v>83</c:v>
                </c:pt>
                <c:pt idx="1394">
                  <c:v>83</c:v>
                </c:pt>
                <c:pt idx="1395">
                  <c:v>83</c:v>
                </c:pt>
                <c:pt idx="1396">
                  <c:v>83</c:v>
                </c:pt>
                <c:pt idx="1397">
                  <c:v>83</c:v>
                </c:pt>
                <c:pt idx="1398">
                  <c:v>83</c:v>
                </c:pt>
                <c:pt idx="1399">
                  <c:v>83</c:v>
                </c:pt>
                <c:pt idx="1400">
                  <c:v>83</c:v>
                </c:pt>
                <c:pt idx="1401">
                  <c:v>83</c:v>
                </c:pt>
                <c:pt idx="1402">
                  <c:v>83</c:v>
                </c:pt>
                <c:pt idx="1403">
                  <c:v>83</c:v>
                </c:pt>
                <c:pt idx="1404">
                  <c:v>83</c:v>
                </c:pt>
                <c:pt idx="1405">
                  <c:v>83</c:v>
                </c:pt>
                <c:pt idx="1406">
                  <c:v>83</c:v>
                </c:pt>
                <c:pt idx="1407">
                  <c:v>83</c:v>
                </c:pt>
                <c:pt idx="1408">
                  <c:v>83</c:v>
                </c:pt>
                <c:pt idx="1409">
                  <c:v>83</c:v>
                </c:pt>
                <c:pt idx="1410">
                  <c:v>82.900000000000091</c:v>
                </c:pt>
                <c:pt idx="1411">
                  <c:v>82</c:v>
                </c:pt>
                <c:pt idx="1412">
                  <c:v>82</c:v>
                </c:pt>
                <c:pt idx="1413">
                  <c:v>82</c:v>
                </c:pt>
                <c:pt idx="1414">
                  <c:v>82</c:v>
                </c:pt>
                <c:pt idx="1415">
                  <c:v>82</c:v>
                </c:pt>
                <c:pt idx="1416">
                  <c:v>82</c:v>
                </c:pt>
                <c:pt idx="1417">
                  <c:v>82</c:v>
                </c:pt>
                <c:pt idx="1418">
                  <c:v>82</c:v>
                </c:pt>
                <c:pt idx="1419">
                  <c:v>82</c:v>
                </c:pt>
                <c:pt idx="1420">
                  <c:v>82</c:v>
                </c:pt>
                <c:pt idx="1421">
                  <c:v>82</c:v>
                </c:pt>
                <c:pt idx="1422">
                  <c:v>82</c:v>
                </c:pt>
                <c:pt idx="1423">
                  <c:v>82</c:v>
                </c:pt>
                <c:pt idx="1424">
                  <c:v>82</c:v>
                </c:pt>
                <c:pt idx="1425">
                  <c:v>82</c:v>
                </c:pt>
                <c:pt idx="1426">
                  <c:v>82</c:v>
                </c:pt>
                <c:pt idx="1427">
                  <c:v>82</c:v>
                </c:pt>
                <c:pt idx="1428">
                  <c:v>82.099999999999909</c:v>
                </c:pt>
                <c:pt idx="1429">
                  <c:v>82.900000000000091</c:v>
                </c:pt>
                <c:pt idx="1430">
                  <c:v>82.099999999999909</c:v>
                </c:pt>
                <c:pt idx="1431">
                  <c:v>83</c:v>
                </c:pt>
                <c:pt idx="1432">
                  <c:v>83</c:v>
                </c:pt>
                <c:pt idx="1433">
                  <c:v>83</c:v>
                </c:pt>
                <c:pt idx="1434">
                  <c:v>83</c:v>
                </c:pt>
                <c:pt idx="1435">
                  <c:v>83</c:v>
                </c:pt>
                <c:pt idx="1436">
                  <c:v>83</c:v>
                </c:pt>
                <c:pt idx="1437">
                  <c:v>83</c:v>
                </c:pt>
                <c:pt idx="1438">
                  <c:v>83</c:v>
                </c:pt>
                <c:pt idx="1439">
                  <c:v>83</c:v>
                </c:pt>
                <c:pt idx="1440">
                  <c:v>83</c:v>
                </c:pt>
                <c:pt idx="1441">
                  <c:v>83</c:v>
                </c:pt>
                <c:pt idx="1442">
                  <c:v>82.900000000000091</c:v>
                </c:pt>
                <c:pt idx="1443">
                  <c:v>82</c:v>
                </c:pt>
                <c:pt idx="1444">
                  <c:v>82</c:v>
                </c:pt>
                <c:pt idx="1445">
                  <c:v>82</c:v>
                </c:pt>
                <c:pt idx="1446">
                  <c:v>82</c:v>
                </c:pt>
                <c:pt idx="1447">
                  <c:v>82</c:v>
                </c:pt>
                <c:pt idx="1448">
                  <c:v>82</c:v>
                </c:pt>
                <c:pt idx="1449">
                  <c:v>82</c:v>
                </c:pt>
                <c:pt idx="1450">
                  <c:v>82</c:v>
                </c:pt>
                <c:pt idx="1451">
                  <c:v>82</c:v>
                </c:pt>
                <c:pt idx="1452">
                  <c:v>82</c:v>
                </c:pt>
                <c:pt idx="1453">
                  <c:v>82</c:v>
                </c:pt>
                <c:pt idx="1454">
                  <c:v>82</c:v>
                </c:pt>
                <c:pt idx="1455">
                  <c:v>82</c:v>
                </c:pt>
                <c:pt idx="1456">
                  <c:v>82</c:v>
                </c:pt>
                <c:pt idx="1457">
                  <c:v>82</c:v>
                </c:pt>
                <c:pt idx="1458">
                  <c:v>82</c:v>
                </c:pt>
                <c:pt idx="1459">
                  <c:v>82</c:v>
                </c:pt>
                <c:pt idx="1460">
                  <c:v>82</c:v>
                </c:pt>
                <c:pt idx="1461">
                  <c:v>82</c:v>
                </c:pt>
                <c:pt idx="1462">
                  <c:v>82.099999999999909</c:v>
                </c:pt>
                <c:pt idx="1463">
                  <c:v>83</c:v>
                </c:pt>
                <c:pt idx="1464">
                  <c:v>83</c:v>
                </c:pt>
                <c:pt idx="1465">
                  <c:v>83</c:v>
                </c:pt>
                <c:pt idx="1466">
                  <c:v>83</c:v>
                </c:pt>
                <c:pt idx="1467">
                  <c:v>83</c:v>
                </c:pt>
                <c:pt idx="1468">
                  <c:v>83</c:v>
                </c:pt>
                <c:pt idx="1469">
                  <c:v>83</c:v>
                </c:pt>
                <c:pt idx="1470">
                  <c:v>83</c:v>
                </c:pt>
                <c:pt idx="1471">
                  <c:v>83</c:v>
                </c:pt>
                <c:pt idx="1472">
                  <c:v>83</c:v>
                </c:pt>
                <c:pt idx="1473">
                  <c:v>83</c:v>
                </c:pt>
                <c:pt idx="1474">
                  <c:v>83</c:v>
                </c:pt>
                <c:pt idx="1475">
                  <c:v>83</c:v>
                </c:pt>
                <c:pt idx="1476">
                  <c:v>83</c:v>
                </c:pt>
                <c:pt idx="1477">
                  <c:v>83</c:v>
                </c:pt>
                <c:pt idx="1478">
                  <c:v>83</c:v>
                </c:pt>
                <c:pt idx="1479">
                  <c:v>83</c:v>
                </c:pt>
                <c:pt idx="1480">
                  <c:v>83</c:v>
                </c:pt>
                <c:pt idx="1481">
                  <c:v>83</c:v>
                </c:pt>
                <c:pt idx="1482">
                  <c:v>83</c:v>
                </c:pt>
                <c:pt idx="1483">
                  <c:v>83</c:v>
                </c:pt>
                <c:pt idx="1484">
                  <c:v>83</c:v>
                </c:pt>
                <c:pt idx="1485">
                  <c:v>83</c:v>
                </c:pt>
                <c:pt idx="1486">
                  <c:v>83</c:v>
                </c:pt>
                <c:pt idx="1487">
                  <c:v>83</c:v>
                </c:pt>
                <c:pt idx="1488">
                  <c:v>82.900000000000091</c:v>
                </c:pt>
                <c:pt idx="1489">
                  <c:v>82</c:v>
                </c:pt>
                <c:pt idx="1490">
                  <c:v>82</c:v>
                </c:pt>
                <c:pt idx="1491">
                  <c:v>82</c:v>
                </c:pt>
                <c:pt idx="1492">
                  <c:v>82</c:v>
                </c:pt>
                <c:pt idx="1493">
                  <c:v>82</c:v>
                </c:pt>
                <c:pt idx="1494">
                  <c:v>82</c:v>
                </c:pt>
                <c:pt idx="1495">
                  <c:v>82</c:v>
                </c:pt>
                <c:pt idx="1496">
                  <c:v>82</c:v>
                </c:pt>
                <c:pt idx="1497">
                  <c:v>82.099999999999909</c:v>
                </c:pt>
                <c:pt idx="1498">
                  <c:v>83</c:v>
                </c:pt>
                <c:pt idx="1499">
                  <c:v>83</c:v>
                </c:pt>
                <c:pt idx="1500">
                  <c:v>83</c:v>
                </c:pt>
                <c:pt idx="1501">
                  <c:v>83</c:v>
                </c:pt>
                <c:pt idx="1502">
                  <c:v>83</c:v>
                </c:pt>
                <c:pt idx="1503">
                  <c:v>83.099999999999909</c:v>
                </c:pt>
                <c:pt idx="1504">
                  <c:v>84</c:v>
                </c:pt>
                <c:pt idx="1505">
                  <c:v>84</c:v>
                </c:pt>
                <c:pt idx="1506">
                  <c:v>84</c:v>
                </c:pt>
                <c:pt idx="1507">
                  <c:v>84</c:v>
                </c:pt>
                <c:pt idx="1508">
                  <c:v>84</c:v>
                </c:pt>
                <c:pt idx="1509">
                  <c:v>84</c:v>
                </c:pt>
                <c:pt idx="1510">
                  <c:v>84</c:v>
                </c:pt>
                <c:pt idx="1511">
                  <c:v>84</c:v>
                </c:pt>
                <c:pt idx="1512">
                  <c:v>84</c:v>
                </c:pt>
                <c:pt idx="1513">
                  <c:v>84</c:v>
                </c:pt>
                <c:pt idx="1514">
                  <c:v>84</c:v>
                </c:pt>
                <c:pt idx="1515">
                  <c:v>84</c:v>
                </c:pt>
                <c:pt idx="1516">
                  <c:v>84</c:v>
                </c:pt>
                <c:pt idx="1517">
                  <c:v>84</c:v>
                </c:pt>
                <c:pt idx="1518">
                  <c:v>84</c:v>
                </c:pt>
                <c:pt idx="1519">
                  <c:v>84</c:v>
                </c:pt>
                <c:pt idx="1520">
                  <c:v>84</c:v>
                </c:pt>
                <c:pt idx="1521">
                  <c:v>84</c:v>
                </c:pt>
                <c:pt idx="1522">
                  <c:v>84</c:v>
                </c:pt>
                <c:pt idx="1523">
                  <c:v>84</c:v>
                </c:pt>
                <c:pt idx="1524">
                  <c:v>83.900000000000091</c:v>
                </c:pt>
                <c:pt idx="1525">
                  <c:v>83</c:v>
                </c:pt>
                <c:pt idx="1526">
                  <c:v>83</c:v>
                </c:pt>
                <c:pt idx="1527">
                  <c:v>83</c:v>
                </c:pt>
                <c:pt idx="1528">
                  <c:v>83</c:v>
                </c:pt>
                <c:pt idx="1529">
                  <c:v>82.900000000000091</c:v>
                </c:pt>
                <c:pt idx="1530">
                  <c:v>82</c:v>
                </c:pt>
                <c:pt idx="1531">
                  <c:v>82</c:v>
                </c:pt>
                <c:pt idx="1532">
                  <c:v>82</c:v>
                </c:pt>
                <c:pt idx="1533">
                  <c:v>82</c:v>
                </c:pt>
                <c:pt idx="1534">
                  <c:v>82</c:v>
                </c:pt>
                <c:pt idx="1535">
                  <c:v>82</c:v>
                </c:pt>
                <c:pt idx="1536">
                  <c:v>82</c:v>
                </c:pt>
                <c:pt idx="1537">
                  <c:v>82</c:v>
                </c:pt>
                <c:pt idx="1538">
                  <c:v>82</c:v>
                </c:pt>
                <c:pt idx="1539">
                  <c:v>82.099999999999909</c:v>
                </c:pt>
                <c:pt idx="1540">
                  <c:v>83</c:v>
                </c:pt>
                <c:pt idx="1541">
                  <c:v>83</c:v>
                </c:pt>
                <c:pt idx="1542">
                  <c:v>83.099999999999909</c:v>
                </c:pt>
                <c:pt idx="1543">
                  <c:v>84</c:v>
                </c:pt>
                <c:pt idx="1544">
                  <c:v>84.099999999999909</c:v>
                </c:pt>
                <c:pt idx="1545">
                  <c:v>85</c:v>
                </c:pt>
                <c:pt idx="1546">
                  <c:v>85.099999999999909</c:v>
                </c:pt>
                <c:pt idx="1547">
                  <c:v>86</c:v>
                </c:pt>
                <c:pt idx="1548">
                  <c:v>86</c:v>
                </c:pt>
                <c:pt idx="1549">
                  <c:v>86</c:v>
                </c:pt>
                <c:pt idx="1550">
                  <c:v>86</c:v>
                </c:pt>
                <c:pt idx="1551">
                  <c:v>86</c:v>
                </c:pt>
                <c:pt idx="1552">
                  <c:v>86</c:v>
                </c:pt>
                <c:pt idx="1553">
                  <c:v>86</c:v>
                </c:pt>
                <c:pt idx="1554">
                  <c:v>86</c:v>
                </c:pt>
                <c:pt idx="1555">
                  <c:v>85.900000000000091</c:v>
                </c:pt>
                <c:pt idx="1556">
                  <c:v>85</c:v>
                </c:pt>
                <c:pt idx="1557">
                  <c:v>85</c:v>
                </c:pt>
                <c:pt idx="1558">
                  <c:v>85</c:v>
                </c:pt>
                <c:pt idx="1559">
                  <c:v>85</c:v>
                </c:pt>
                <c:pt idx="1560">
                  <c:v>85</c:v>
                </c:pt>
                <c:pt idx="1561">
                  <c:v>84.900000000000091</c:v>
                </c:pt>
                <c:pt idx="1562">
                  <c:v>84</c:v>
                </c:pt>
                <c:pt idx="1563">
                  <c:v>84</c:v>
                </c:pt>
                <c:pt idx="1564">
                  <c:v>84.099999999999909</c:v>
                </c:pt>
                <c:pt idx="1565">
                  <c:v>85</c:v>
                </c:pt>
                <c:pt idx="1566">
                  <c:v>85</c:v>
                </c:pt>
                <c:pt idx="1567">
                  <c:v>85</c:v>
                </c:pt>
                <c:pt idx="1568">
                  <c:v>85</c:v>
                </c:pt>
                <c:pt idx="1569">
                  <c:v>85.099999999999909</c:v>
                </c:pt>
                <c:pt idx="1570">
                  <c:v>86</c:v>
                </c:pt>
                <c:pt idx="1571">
                  <c:v>86</c:v>
                </c:pt>
                <c:pt idx="1572">
                  <c:v>86.099999999999909</c:v>
                </c:pt>
                <c:pt idx="1573">
                  <c:v>87</c:v>
                </c:pt>
                <c:pt idx="1574">
                  <c:v>87.099999999999909</c:v>
                </c:pt>
                <c:pt idx="1575">
                  <c:v>88</c:v>
                </c:pt>
                <c:pt idx="1576">
                  <c:v>88</c:v>
                </c:pt>
                <c:pt idx="1577">
                  <c:v>88</c:v>
                </c:pt>
                <c:pt idx="1578">
                  <c:v>88</c:v>
                </c:pt>
                <c:pt idx="1579">
                  <c:v>88</c:v>
                </c:pt>
                <c:pt idx="1580">
                  <c:v>88</c:v>
                </c:pt>
                <c:pt idx="1581">
                  <c:v>88</c:v>
                </c:pt>
                <c:pt idx="1582">
                  <c:v>88</c:v>
                </c:pt>
                <c:pt idx="1583">
                  <c:v>87.900000000000091</c:v>
                </c:pt>
                <c:pt idx="1584">
                  <c:v>87</c:v>
                </c:pt>
                <c:pt idx="1585">
                  <c:v>87</c:v>
                </c:pt>
                <c:pt idx="1586">
                  <c:v>86.900000000000091</c:v>
                </c:pt>
                <c:pt idx="1587">
                  <c:v>86</c:v>
                </c:pt>
                <c:pt idx="1588">
                  <c:v>86</c:v>
                </c:pt>
                <c:pt idx="1589">
                  <c:v>85.900000000000091</c:v>
                </c:pt>
                <c:pt idx="1590">
                  <c:v>85</c:v>
                </c:pt>
                <c:pt idx="1591">
                  <c:v>85</c:v>
                </c:pt>
                <c:pt idx="1592">
                  <c:v>85</c:v>
                </c:pt>
                <c:pt idx="1593">
                  <c:v>85</c:v>
                </c:pt>
                <c:pt idx="1594">
                  <c:v>85</c:v>
                </c:pt>
                <c:pt idx="1595">
                  <c:v>85</c:v>
                </c:pt>
                <c:pt idx="1596">
                  <c:v>85</c:v>
                </c:pt>
                <c:pt idx="1597">
                  <c:v>85</c:v>
                </c:pt>
                <c:pt idx="1598">
                  <c:v>85</c:v>
                </c:pt>
                <c:pt idx="1599">
                  <c:v>85</c:v>
                </c:pt>
                <c:pt idx="1600">
                  <c:v>85</c:v>
                </c:pt>
                <c:pt idx="1601">
                  <c:v>85</c:v>
                </c:pt>
                <c:pt idx="1602">
                  <c:v>85</c:v>
                </c:pt>
                <c:pt idx="1603">
                  <c:v>85</c:v>
                </c:pt>
                <c:pt idx="1604">
                  <c:v>85</c:v>
                </c:pt>
                <c:pt idx="1605">
                  <c:v>85</c:v>
                </c:pt>
                <c:pt idx="1606">
                  <c:v>85</c:v>
                </c:pt>
                <c:pt idx="1607">
                  <c:v>85</c:v>
                </c:pt>
                <c:pt idx="1608">
                  <c:v>85</c:v>
                </c:pt>
                <c:pt idx="1609">
                  <c:v>85</c:v>
                </c:pt>
                <c:pt idx="1610">
                  <c:v>85</c:v>
                </c:pt>
                <c:pt idx="1611">
                  <c:v>85.099999999999909</c:v>
                </c:pt>
                <c:pt idx="1612">
                  <c:v>86</c:v>
                </c:pt>
                <c:pt idx="1613">
                  <c:v>86</c:v>
                </c:pt>
                <c:pt idx="1614">
                  <c:v>86</c:v>
                </c:pt>
                <c:pt idx="1615">
                  <c:v>86</c:v>
                </c:pt>
                <c:pt idx="1616">
                  <c:v>86</c:v>
                </c:pt>
                <c:pt idx="1617">
                  <c:v>86</c:v>
                </c:pt>
                <c:pt idx="1618">
                  <c:v>86</c:v>
                </c:pt>
                <c:pt idx="1619">
                  <c:v>86</c:v>
                </c:pt>
                <c:pt idx="1620">
                  <c:v>86.099999999999909</c:v>
                </c:pt>
                <c:pt idx="1621">
                  <c:v>87</c:v>
                </c:pt>
                <c:pt idx="1622">
                  <c:v>87</c:v>
                </c:pt>
                <c:pt idx="1623">
                  <c:v>87</c:v>
                </c:pt>
                <c:pt idx="1624">
                  <c:v>87</c:v>
                </c:pt>
                <c:pt idx="1625">
                  <c:v>87</c:v>
                </c:pt>
                <c:pt idx="1626">
                  <c:v>87</c:v>
                </c:pt>
                <c:pt idx="1627">
                  <c:v>86.900000000000091</c:v>
                </c:pt>
                <c:pt idx="1628">
                  <c:v>86</c:v>
                </c:pt>
                <c:pt idx="1629">
                  <c:v>86</c:v>
                </c:pt>
                <c:pt idx="1630">
                  <c:v>86</c:v>
                </c:pt>
                <c:pt idx="1631">
                  <c:v>86</c:v>
                </c:pt>
                <c:pt idx="1632">
                  <c:v>86</c:v>
                </c:pt>
                <c:pt idx="1633">
                  <c:v>85.900000000000091</c:v>
                </c:pt>
                <c:pt idx="1634">
                  <c:v>85</c:v>
                </c:pt>
                <c:pt idx="1635">
                  <c:v>85</c:v>
                </c:pt>
                <c:pt idx="1636">
                  <c:v>85</c:v>
                </c:pt>
                <c:pt idx="1637">
                  <c:v>85</c:v>
                </c:pt>
                <c:pt idx="1638">
                  <c:v>85</c:v>
                </c:pt>
                <c:pt idx="1639">
                  <c:v>85</c:v>
                </c:pt>
                <c:pt idx="1640">
                  <c:v>85</c:v>
                </c:pt>
                <c:pt idx="1641">
                  <c:v>85</c:v>
                </c:pt>
                <c:pt idx="1642">
                  <c:v>85</c:v>
                </c:pt>
                <c:pt idx="1643">
                  <c:v>85</c:v>
                </c:pt>
                <c:pt idx="1644">
                  <c:v>85</c:v>
                </c:pt>
                <c:pt idx="1645">
                  <c:v>85</c:v>
                </c:pt>
                <c:pt idx="1646">
                  <c:v>85</c:v>
                </c:pt>
                <c:pt idx="1647">
                  <c:v>85</c:v>
                </c:pt>
                <c:pt idx="1648">
                  <c:v>85</c:v>
                </c:pt>
                <c:pt idx="1649">
                  <c:v>85</c:v>
                </c:pt>
                <c:pt idx="1650">
                  <c:v>85</c:v>
                </c:pt>
                <c:pt idx="1651">
                  <c:v>85</c:v>
                </c:pt>
                <c:pt idx="1652">
                  <c:v>85</c:v>
                </c:pt>
                <c:pt idx="1653">
                  <c:v>85.099999999999909</c:v>
                </c:pt>
                <c:pt idx="1654">
                  <c:v>86</c:v>
                </c:pt>
                <c:pt idx="1655">
                  <c:v>86</c:v>
                </c:pt>
                <c:pt idx="1656">
                  <c:v>86</c:v>
                </c:pt>
                <c:pt idx="1657">
                  <c:v>86</c:v>
                </c:pt>
                <c:pt idx="1658">
                  <c:v>86</c:v>
                </c:pt>
                <c:pt idx="1659">
                  <c:v>86</c:v>
                </c:pt>
                <c:pt idx="1660">
                  <c:v>86.099999999999909</c:v>
                </c:pt>
                <c:pt idx="1661">
                  <c:v>87</c:v>
                </c:pt>
                <c:pt idx="1662">
                  <c:v>87</c:v>
                </c:pt>
                <c:pt idx="1663">
                  <c:v>87</c:v>
                </c:pt>
                <c:pt idx="1664">
                  <c:v>87</c:v>
                </c:pt>
                <c:pt idx="1665">
                  <c:v>87</c:v>
                </c:pt>
                <c:pt idx="1666">
                  <c:v>87</c:v>
                </c:pt>
                <c:pt idx="1667">
                  <c:v>87</c:v>
                </c:pt>
                <c:pt idx="1668">
                  <c:v>87</c:v>
                </c:pt>
                <c:pt idx="1669">
                  <c:v>87</c:v>
                </c:pt>
                <c:pt idx="1670">
                  <c:v>87.099999999999909</c:v>
                </c:pt>
                <c:pt idx="1671">
                  <c:v>88</c:v>
                </c:pt>
                <c:pt idx="1672">
                  <c:v>88</c:v>
                </c:pt>
                <c:pt idx="1673">
                  <c:v>88</c:v>
                </c:pt>
                <c:pt idx="1674">
                  <c:v>88</c:v>
                </c:pt>
                <c:pt idx="1675">
                  <c:v>88</c:v>
                </c:pt>
                <c:pt idx="1676">
                  <c:v>88</c:v>
                </c:pt>
                <c:pt idx="1677">
                  <c:v>88</c:v>
                </c:pt>
                <c:pt idx="1678">
                  <c:v>88</c:v>
                </c:pt>
                <c:pt idx="1679">
                  <c:v>88</c:v>
                </c:pt>
                <c:pt idx="1680">
                  <c:v>88</c:v>
                </c:pt>
                <c:pt idx="1681">
                  <c:v>88</c:v>
                </c:pt>
                <c:pt idx="1682">
                  <c:v>87.900000000000091</c:v>
                </c:pt>
                <c:pt idx="1683">
                  <c:v>87</c:v>
                </c:pt>
                <c:pt idx="1684">
                  <c:v>87</c:v>
                </c:pt>
                <c:pt idx="1685">
                  <c:v>87</c:v>
                </c:pt>
                <c:pt idx="1686">
                  <c:v>87</c:v>
                </c:pt>
                <c:pt idx="1687">
                  <c:v>87</c:v>
                </c:pt>
                <c:pt idx="1688">
                  <c:v>87</c:v>
                </c:pt>
                <c:pt idx="1689">
                  <c:v>87</c:v>
                </c:pt>
                <c:pt idx="1690">
                  <c:v>87</c:v>
                </c:pt>
                <c:pt idx="1691">
                  <c:v>87</c:v>
                </c:pt>
                <c:pt idx="1692">
                  <c:v>87</c:v>
                </c:pt>
                <c:pt idx="1693">
                  <c:v>87</c:v>
                </c:pt>
                <c:pt idx="1694">
                  <c:v>87</c:v>
                </c:pt>
                <c:pt idx="1695">
                  <c:v>87</c:v>
                </c:pt>
                <c:pt idx="1696">
                  <c:v>87</c:v>
                </c:pt>
                <c:pt idx="1697">
                  <c:v>87</c:v>
                </c:pt>
                <c:pt idx="1698">
                  <c:v>87</c:v>
                </c:pt>
                <c:pt idx="1699">
                  <c:v>87</c:v>
                </c:pt>
                <c:pt idx="1700">
                  <c:v>87</c:v>
                </c:pt>
                <c:pt idx="1701">
                  <c:v>87</c:v>
                </c:pt>
                <c:pt idx="1702">
                  <c:v>87</c:v>
                </c:pt>
                <c:pt idx="1703">
                  <c:v>87</c:v>
                </c:pt>
                <c:pt idx="1704">
                  <c:v>87</c:v>
                </c:pt>
                <c:pt idx="1705">
                  <c:v>87</c:v>
                </c:pt>
                <c:pt idx="1706">
                  <c:v>87</c:v>
                </c:pt>
                <c:pt idx="1707">
                  <c:v>87</c:v>
                </c:pt>
                <c:pt idx="1708">
                  <c:v>87</c:v>
                </c:pt>
                <c:pt idx="1709">
                  <c:v>87</c:v>
                </c:pt>
                <c:pt idx="1710">
                  <c:v>87</c:v>
                </c:pt>
                <c:pt idx="1711">
                  <c:v>87</c:v>
                </c:pt>
                <c:pt idx="1712">
                  <c:v>87</c:v>
                </c:pt>
                <c:pt idx="1713">
                  <c:v>87.099999999999909</c:v>
                </c:pt>
                <c:pt idx="1714">
                  <c:v>88</c:v>
                </c:pt>
                <c:pt idx="1715">
                  <c:v>88</c:v>
                </c:pt>
                <c:pt idx="1716">
                  <c:v>88</c:v>
                </c:pt>
                <c:pt idx="1717">
                  <c:v>88</c:v>
                </c:pt>
                <c:pt idx="1718">
                  <c:v>88</c:v>
                </c:pt>
                <c:pt idx="1719">
                  <c:v>88</c:v>
                </c:pt>
                <c:pt idx="1720">
                  <c:v>88</c:v>
                </c:pt>
                <c:pt idx="1721">
                  <c:v>88</c:v>
                </c:pt>
                <c:pt idx="1722">
                  <c:v>88</c:v>
                </c:pt>
                <c:pt idx="1723">
                  <c:v>88</c:v>
                </c:pt>
                <c:pt idx="1724">
                  <c:v>88</c:v>
                </c:pt>
                <c:pt idx="1725">
                  <c:v>88</c:v>
                </c:pt>
                <c:pt idx="1726">
                  <c:v>88</c:v>
                </c:pt>
                <c:pt idx="1727">
                  <c:v>88</c:v>
                </c:pt>
                <c:pt idx="1728">
                  <c:v>88</c:v>
                </c:pt>
                <c:pt idx="1729">
                  <c:v>87.900000000000091</c:v>
                </c:pt>
                <c:pt idx="1730">
                  <c:v>87</c:v>
                </c:pt>
                <c:pt idx="1731">
                  <c:v>87</c:v>
                </c:pt>
                <c:pt idx="1732">
                  <c:v>87</c:v>
                </c:pt>
                <c:pt idx="1733">
                  <c:v>86.900000000000091</c:v>
                </c:pt>
                <c:pt idx="1734">
                  <c:v>86</c:v>
                </c:pt>
                <c:pt idx="1735">
                  <c:v>85.900000000000091</c:v>
                </c:pt>
                <c:pt idx="1736">
                  <c:v>85</c:v>
                </c:pt>
                <c:pt idx="1737">
                  <c:v>85</c:v>
                </c:pt>
                <c:pt idx="1738">
                  <c:v>85</c:v>
                </c:pt>
                <c:pt idx="1739">
                  <c:v>84.900000000000091</c:v>
                </c:pt>
                <c:pt idx="1740">
                  <c:v>84</c:v>
                </c:pt>
                <c:pt idx="1741">
                  <c:v>84</c:v>
                </c:pt>
                <c:pt idx="1742">
                  <c:v>84</c:v>
                </c:pt>
                <c:pt idx="1743">
                  <c:v>83.900000000000091</c:v>
                </c:pt>
                <c:pt idx="1744">
                  <c:v>83</c:v>
                </c:pt>
                <c:pt idx="1745">
                  <c:v>83</c:v>
                </c:pt>
                <c:pt idx="1746">
                  <c:v>83</c:v>
                </c:pt>
                <c:pt idx="1747">
                  <c:v>83</c:v>
                </c:pt>
                <c:pt idx="1748">
                  <c:v>83</c:v>
                </c:pt>
                <c:pt idx="1749">
                  <c:v>83</c:v>
                </c:pt>
                <c:pt idx="1750">
                  <c:v>83</c:v>
                </c:pt>
                <c:pt idx="1751">
                  <c:v>83</c:v>
                </c:pt>
                <c:pt idx="1752">
                  <c:v>83</c:v>
                </c:pt>
                <c:pt idx="1753">
                  <c:v>83</c:v>
                </c:pt>
                <c:pt idx="1754">
                  <c:v>83</c:v>
                </c:pt>
                <c:pt idx="1755">
                  <c:v>83</c:v>
                </c:pt>
                <c:pt idx="1756">
                  <c:v>83</c:v>
                </c:pt>
                <c:pt idx="1757">
                  <c:v>83</c:v>
                </c:pt>
                <c:pt idx="1758">
                  <c:v>83</c:v>
                </c:pt>
                <c:pt idx="1759">
                  <c:v>83</c:v>
                </c:pt>
                <c:pt idx="1760">
                  <c:v>83</c:v>
                </c:pt>
                <c:pt idx="1761">
                  <c:v>83</c:v>
                </c:pt>
                <c:pt idx="1762">
                  <c:v>83</c:v>
                </c:pt>
                <c:pt idx="1763">
                  <c:v>83.099999999999909</c:v>
                </c:pt>
                <c:pt idx="1764">
                  <c:v>84</c:v>
                </c:pt>
                <c:pt idx="1765">
                  <c:v>84</c:v>
                </c:pt>
                <c:pt idx="1766">
                  <c:v>84</c:v>
                </c:pt>
                <c:pt idx="1767">
                  <c:v>84</c:v>
                </c:pt>
                <c:pt idx="1768">
                  <c:v>84</c:v>
                </c:pt>
                <c:pt idx="1769">
                  <c:v>84</c:v>
                </c:pt>
                <c:pt idx="1770">
                  <c:v>84</c:v>
                </c:pt>
                <c:pt idx="1771">
                  <c:v>84</c:v>
                </c:pt>
                <c:pt idx="1772">
                  <c:v>84</c:v>
                </c:pt>
                <c:pt idx="1773">
                  <c:v>84</c:v>
                </c:pt>
                <c:pt idx="1774">
                  <c:v>84</c:v>
                </c:pt>
                <c:pt idx="1775">
                  <c:v>84</c:v>
                </c:pt>
                <c:pt idx="1776">
                  <c:v>83.900000000000091</c:v>
                </c:pt>
                <c:pt idx="1777">
                  <c:v>83</c:v>
                </c:pt>
                <c:pt idx="1778">
                  <c:v>83</c:v>
                </c:pt>
                <c:pt idx="1779">
                  <c:v>83</c:v>
                </c:pt>
                <c:pt idx="1780">
                  <c:v>83</c:v>
                </c:pt>
                <c:pt idx="1781">
                  <c:v>83</c:v>
                </c:pt>
                <c:pt idx="1782">
                  <c:v>83</c:v>
                </c:pt>
                <c:pt idx="1783">
                  <c:v>83</c:v>
                </c:pt>
                <c:pt idx="1784">
                  <c:v>83</c:v>
                </c:pt>
                <c:pt idx="1785">
                  <c:v>83</c:v>
                </c:pt>
                <c:pt idx="1786">
                  <c:v>83</c:v>
                </c:pt>
                <c:pt idx="1787">
                  <c:v>83</c:v>
                </c:pt>
                <c:pt idx="1788">
                  <c:v>83</c:v>
                </c:pt>
                <c:pt idx="1789">
                  <c:v>83</c:v>
                </c:pt>
                <c:pt idx="1790">
                  <c:v>83</c:v>
                </c:pt>
                <c:pt idx="1791">
                  <c:v>83</c:v>
                </c:pt>
                <c:pt idx="1792">
                  <c:v>83</c:v>
                </c:pt>
                <c:pt idx="1793">
                  <c:v>83</c:v>
                </c:pt>
                <c:pt idx="1794">
                  <c:v>83</c:v>
                </c:pt>
                <c:pt idx="1795">
                  <c:v>83</c:v>
                </c:pt>
                <c:pt idx="1796">
                  <c:v>83</c:v>
                </c:pt>
                <c:pt idx="1797">
                  <c:v>83</c:v>
                </c:pt>
                <c:pt idx="1798">
                  <c:v>83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output.prediction.wltp_h.ts/engine_coolant_temperatures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output.prediction.wltp_h.ts!$Z$3:$Z$1803</c:f>
              <c:numCache>
                <c:formatCode>General</c:formatCode>
                <c:ptCount val="1801"/>
                <c:pt idx="0">
                  <c:v>23</c:v>
                </c:pt>
                <c:pt idx="1">
                  <c:v>23.00883339260648</c:v>
                </c:pt>
                <c:pt idx="2">
                  <c:v>23.017666785212949</c:v>
                </c:pt>
                <c:pt idx="3">
                  <c:v>23.026500177819429</c:v>
                </c:pt>
                <c:pt idx="4">
                  <c:v>23.035333570425909</c:v>
                </c:pt>
                <c:pt idx="5">
                  <c:v>23.044166963032382</c:v>
                </c:pt>
                <c:pt idx="6">
                  <c:v>23.053000355638861</c:v>
                </c:pt>
                <c:pt idx="7">
                  <c:v>23.061833748245331</c:v>
                </c:pt>
                <c:pt idx="8">
                  <c:v>23.07066714085181</c:v>
                </c:pt>
                <c:pt idx="9">
                  <c:v>23.07950053345829</c:v>
                </c:pt>
                <c:pt idx="10">
                  <c:v>23.08833392606476</c:v>
                </c:pt>
                <c:pt idx="11">
                  <c:v>23.097167318671239</c:v>
                </c:pt>
                <c:pt idx="12">
                  <c:v>23.128729449154431</c:v>
                </c:pt>
                <c:pt idx="13">
                  <c:v>23.15421647700208</c:v>
                </c:pt>
                <c:pt idx="14">
                  <c:v>23.227131935663941</c:v>
                </c:pt>
                <c:pt idx="15">
                  <c:v>23.324247551778431</c:v>
                </c:pt>
                <c:pt idx="16">
                  <c:v>23.366488399588089</c:v>
                </c:pt>
                <c:pt idx="17">
                  <c:v>23.54110216289493</c:v>
                </c:pt>
                <c:pt idx="18">
                  <c:v>23.714383195200931</c:v>
                </c:pt>
                <c:pt idx="19">
                  <c:v>23.873999094233351</c:v>
                </c:pt>
                <c:pt idx="20">
                  <c:v>23.990247885618381</c:v>
                </c:pt>
                <c:pt idx="21">
                  <c:v>24.090804744032919</c:v>
                </c:pt>
                <c:pt idx="22">
                  <c:v>24.186962903721341</c:v>
                </c:pt>
                <c:pt idx="23">
                  <c:v>24.283338406818821</c:v>
                </c:pt>
                <c:pt idx="24">
                  <c:v>24.40167573948403</c:v>
                </c:pt>
                <c:pt idx="25">
                  <c:v>24.527791485971221</c:v>
                </c:pt>
                <c:pt idx="26">
                  <c:v>24.65509602405875</c:v>
                </c:pt>
                <c:pt idx="27">
                  <c:v>24.8252713768766</c:v>
                </c:pt>
                <c:pt idx="28">
                  <c:v>25.005887499142489</c:v>
                </c:pt>
                <c:pt idx="29">
                  <c:v>25.195373548619632</c:v>
                </c:pt>
                <c:pt idx="30">
                  <c:v>25.35924576296577</c:v>
                </c:pt>
                <c:pt idx="31">
                  <c:v>25.481182586227071</c:v>
                </c:pt>
                <c:pt idx="32">
                  <c:v>25.60472939916329</c:v>
                </c:pt>
                <c:pt idx="33">
                  <c:v>25.774206332923669</c:v>
                </c:pt>
                <c:pt idx="34">
                  <c:v>25.939767059147002</c:v>
                </c:pt>
                <c:pt idx="35">
                  <c:v>26.07898683867338</c:v>
                </c:pt>
                <c:pt idx="36">
                  <c:v>26.214148484251009</c:v>
                </c:pt>
                <c:pt idx="37">
                  <c:v>26.346237047880201</c:v>
                </c:pt>
                <c:pt idx="38">
                  <c:v>26.524765372518932</c:v>
                </c:pt>
                <c:pt idx="39">
                  <c:v>26.671261319940619</c:v>
                </c:pt>
                <c:pt idx="40">
                  <c:v>26.80296872078269</c:v>
                </c:pt>
                <c:pt idx="41">
                  <c:v>26.958186364105671</c:v>
                </c:pt>
                <c:pt idx="42">
                  <c:v>27.145774618470579</c:v>
                </c:pt>
                <c:pt idx="43">
                  <c:v>27.31578618455012</c:v>
                </c:pt>
                <c:pt idx="44">
                  <c:v>27.48398627579309</c:v>
                </c:pt>
                <c:pt idx="45">
                  <c:v>27.632440403652978</c:v>
                </c:pt>
                <c:pt idx="46">
                  <c:v>27.779705739912551</c:v>
                </c:pt>
                <c:pt idx="47">
                  <c:v>27.940953379043439</c:v>
                </c:pt>
                <c:pt idx="48">
                  <c:v>28.09648106169416</c:v>
                </c:pt>
                <c:pt idx="49">
                  <c:v>28.24146445279629</c:v>
                </c:pt>
                <c:pt idx="50">
                  <c:v>28.38644784389842</c:v>
                </c:pt>
                <c:pt idx="51">
                  <c:v>28.542886280489199</c:v>
                </c:pt>
                <c:pt idx="52">
                  <c:v>28.706399782095389</c:v>
                </c:pt>
                <c:pt idx="53">
                  <c:v>28.760856550005961</c:v>
                </c:pt>
                <c:pt idx="54">
                  <c:v>28.801601987413711</c:v>
                </c:pt>
                <c:pt idx="55">
                  <c:v>28.839005236184999</c:v>
                </c:pt>
                <c:pt idx="56">
                  <c:v>28.87640848495629</c:v>
                </c:pt>
                <c:pt idx="57">
                  <c:v>28.898190822813579</c:v>
                </c:pt>
                <c:pt idx="58">
                  <c:v>28.93559407158487</c:v>
                </c:pt>
                <c:pt idx="59">
                  <c:v>28.97033028767823</c:v>
                </c:pt>
                <c:pt idx="60">
                  <c:v>29.010054325705919</c:v>
                </c:pt>
                <c:pt idx="61">
                  <c:v>29.10016311459848</c:v>
                </c:pt>
                <c:pt idx="62">
                  <c:v>29.190271903491041</c:v>
                </c:pt>
                <c:pt idx="63">
                  <c:v>29.280380692383609</c:v>
                </c:pt>
                <c:pt idx="64">
                  <c:v>29.394312321128801</c:v>
                </c:pt>
                <c:pt idx="65">
                  <c:v>29.505562276684689</c:v>
                </c:pt>
                <c:pt idx="66">
                  <c:v>29.617818172467011</c:v>
                </c:pt>
                <c:pt idx="67">
                  <c:v>29.730839047272131</c:v>
                </c:pt>
                <c:pt idx="68">
                  <c:v>29.854895014659899</c:v>
                </c:pt>
                <c:pt idx="69">
                  <c:v>30.049628538678061</c:v>
                </c:pt>
                <c:pt idx="70">
                  <c:v>30.274358432681421</c:v>
                </c:pt>
                <c:pt idx="71">
                  <c:v>30.494796663820569</c:v>
                </c:pt>
                <c:pt idx="72">
                  <c:v>30.69725512966847</c:v>
                </c:pt>
                <c:pt idx="73">
                  <c:v>30.841142768019779</c:v>
                </c:pt>
                <c:pt idx="74">
                  <c:v>30.990841921273521</c:v>
                </c:pt>
                <c:pt idx="75">
                  <c:v>31.131544927775529</c:v>
                </c:pt>
                <c:pt idx="76">
                  <c:v>31.280298662229189</c:v>
                </c:pt>
                <c:pt idx="77">
                  <c:v>31.43282606943885</c:v>
                </c:pt>
                <c:pt idx="78">
                  <c:v>31.57595294750999</c:v>
                </c:pt>
                <c:pt idx="79">
                  <c:v>31.69959012322478</c:v>
                </c:pt>
                <c:pt idx="80">
                  <c:v>31.82739274226331</c:v>
                </c:pt>
                <c:pt idx="81">
                  <c:v>31.96062654496474</c:v>
                </c:pt>
                <c:pt idx="82">
                  <c:v>32.091140773124678</c:v>
                </c:pt>
                <c:pt idx="83">
                  <c:v>32.205095681096822</c:v>
                </c:pt>
                <c:pt idx="84">
                  <c:v>32.314992455120198</c:v>
                </c:pt>
                <c:pt idx="85">
                  <c:v>32.424889229143567</c:v>
                </c:pt>
                <c:pt idx="86">
                  <c:v>32.537467676356258</c:v>
                </c:pt>
                <c:pt idx="87">
                  <c:v>32.659525271195008</c:v>
                </c:pt>
                <c:pt idx="88">
                  <c:v>32.799215754708818</c:v>
                </c:pt>
                <c:pt idx="89">
                  <c:v>32.952798874220328</c:v>
                </c:pt>
                <c:pt idx="90">
                  <c:v>33.121412226642988</c:v>
                </c:pt>
                <c:pt idx="91">
                  <c:v>33.232863277691827</c:v>
                </c:pt>
                <c:pt idx="92">
                  <c:v>33.374924758282063</c:v>
                </c:pt>
                <c:pt idx="93">
                  <c:v>33.429546869452473</c:v>
                </c:pt>
                <c:pt idx="94">
                  <c:v>33.497237405087397</c:v>
                </c:pt>
                <c:pt idx="95">
                  <c:v>33.581205203835218</c:v>
                </c:pt>
                <c:pt idx="96">
                  <c:v>33.638879350309132</c:v>
                </c:pt>
                <c:pt idx="97">
                  <c:v>33.692542116534902</c:v>
                </c:pt>
                <c:pt idx="98">
                  <c:v>33.736940121439531</c:v>
                </c:pt>
                <c:pt idx="99">
                  <c:v>33.7720682936095</c:v>
                </c:pt>
                <c:pt idx="100">
                  <c:v>33.807196465779469</c:v>
                </c:pt>
                <c:pt idx="101">
                  <c:v>33.842324637949439</c:v>
                </c:pt>
                <c:pt idx="102">
                  <c:v>33.877452810119408</c:v>
                </c:pt>
                <c:pt idx="103">
                  <c:v>33.912580982289377</c:v>
                </c:pt>
                <c:pt idx="104">
                  <c:v>33.947709154459353</c:v>
                </c:pt>
                <c:pt idx="105">
                  <c:v>33.982837326629323</c:v>
                </c:pt>
                <c:pt idx="106">
                  <c:v>34.017965498799278</c:v>
                </c:pt>
                <c:pt idx="107">
                  <c:v>34.053093670969247</c:v>
                </c:pt>
                <c:pt idx="108">
                  <c:v>34.088221843139223</c:v>
                </c:pt>
                <c:pt idx="109">
                  <c:v>34.123350015309192</c:v>
                </c:pt>
                <c:pt idx="110">
                  <c:v>34.158478187479162</c:v>
                </c:pt>
                <c:pt idx="111">
                  <c:v>34.193606359649131</c:v>
                </c:pt>
                <c:pt idx="112">
                  <c:v>34.2287345318191</c:v>
                </c:pt>
                <c:pt idx="113">
                  <c:v>34.263862703989069</c:v>
                </c:pt>
                <c:pt idx="114">
                  <c:v>34.298990876159039</c:v>
                </c:pt>
                <c:pt idx="115">
                  <c:v>34.334119048329008</c:v>
                </c:pt>
                <c:pt idx="116">
                  <c:v>34.369247220498977</c:v>
                </c:pt>
                <c:pt idx="117">
                  <c:v>34.404375392668953</c:v>
                </c:pt>
                <c:pt idx="118">
                  <c:v>34.439503564838923</c:v>
                </c:pt>
                <c:pt idx="119">
                  <c:v>34.474631737008878</c:v>
                </c:pt>
                <c:pt idx="120">
                  <c:v>34.509759909178847</c:v>
                </c:pt>
                <c:pt idx="121">
                  <c:v>34.544888081348823</c:v>
                </c:pt>
                <c:pt idx="122">
                  <c:v>34.580016253518792</c:v>
                </c:pt>
                <c:pt idx="123">
                  <c:v>34.614211841614853</c:v>
                </c:pt>
                <c:pt idx="124">
                  <c:v>34.6484074297109</c:v>
                </c:pt>
                <c:pt idx="125">
                  <c:v>34.682603017806947</c:v>
                </c:pt>
                <c:pt idx="126">
                  <c:v>34.716798605903008</c:v>
                </c:pt>
                <c:pt idx="127">
                  <c:v>34.750994193999063</c:v>
                </c:pt>
                <c:pt idx="128">
                  <c:v>34.785189782095117</c:v>
                </c:pt>
                <c:pt idx="129">
                  <c:v>34.819385370191171</c:v>
                </c:pt>
                <c:pt idx="130">
                  <c:v>34.853580958287218</c:v>
                </c:pt>
                <c:pt idx="131">
                  <c:v>34.887776546383279</c:v>
                </c:pt>
                <c:pt idx="132">
                  <c:v>34.921972134479333</c:v>
                </c:pt>
                <c:pt idx="133">
                  <c:v>34.956167722575387</c:v>
                </c:pt>
                <c:pt idx="134">
                  <c:v>34.990363310671441</c:v>
                </c:pt>
                <c:pt idx="135">
                  <c:v>35.024558898767488</c:v>
                </c:pt>
                <c:pt idx="136">
                  <c:v>35.058754486863549</c:v>
                </c:pt>
                <c:pt idx="137">
                  <c:v>35.092950074959603</c:v>
                </c:pt>
                <c:pt idx="138">
                  <c:v>35.14636534522824</c:v>
                </c:pt>
                <c:pt idx="139">
                  <c:v>35.188643560583202</c:v>
                </c:pt>
                <c:pt idx="140">
                  <c:v>35.265050670728947</c:v>
                </c:pt>
                <c:pt idx="141">
                  <c:v>35.395709447917277</c:v>
                </c:pt>
                <c:pt idx="142">
                  <c:v>35.53052549393481</c:v>
                </c:pt>
                <c:pt idx="143">
                  <c:v>35.6187915362596</c:v>
                </c:pt>
                <c:pt idx="144">
                  <c:v>35.733173910246443</c:v>
                </c:pt>
                <c:pt idx="145">
                  <c:v>35.879784623804547</c:v>
                </c:pt>
                <c:pt idx="146">
                  <c:v>36.029122222269393</c:v>
                </c:pt>
                <c:pt idx="147">
                  <c:v>36.198647861855783</c:v>
                </c:pt>
                <c:pt idx="148">
                  <c:v>36.324505415078008</c:v>
                </c:pt>
                <c:pt idx="149">
                  <c:v>36.448756235018053</c:v>
                </c:pt>
                <c:pt idx="150">
                  <c:v>36.556521463304733</c:v>
                </c:pt>
                <c:pt idx="151">
                  <c:v>36.646454488368732</c:v>
                </c:pt>
                <c:pt idx="152">
                  <c:v>36.778391749855231</c:v>
                </c:pt>
                <c:pt idx="153">
                  <c:v>36.882477313013993</c:v>
                </c:pt>
                <c:pt idx="154">
                  <c:v>37.018110642814001</c:v>
                </c:pt>
                <c:pt idx="155">
                  <c:v>37.08709604801318</c:v>
                </c:pt>
                <c:pt idx="156">
                  <c:v>37.120772767646393</c:v>
                </c:pt>
                <c:pt idx="157">
                  <c:v>37.14379049863966</c:v>
                </c:pt>
                <c:pt idx="158">
                  <c:v>37.186676503393223</c:v>
                </c:pt>
                <c:pt idx="159">
                  <c:v>37.311297604507118</c:v>
                </c:pt>
                <c:pt idx="160">
                  <c:v>37.508482742902792</c:v>
                </c:pt>
                <c:pt idx="161">
                  <c:v>37.660861584502896</c:v>
                </c:pt>
                <c:pt idx="162">
                  <c:v>37.734104891041319</c:v>
                </c:pt>
                <c:pt idx="163">
                  <c:v>37.88071476119098</c:v>
                </c:pt>
                <c:pt idx="164">
                  <c:v>38.008024030310118</c:v>
                </c:pt>
                <c:pt idx="165">
                  <c:v>38.151023869839278</c:v>
                </c:pt>
                <c:pt idx="166">
                  <c:v>38.291613010372672</c:v>
                </c:pt>
                <c:pt idx="167">
                  <c:v>38.46026867227517</c:v>
                </c:pt>
                <c:pt idx="168">
                  <c:v>38.628395552447031</c:v>
                </c:pt>
                <c:pt idx="169">
                  <c:v>38.791151688980499</c:v>
                </c:pt>
                <c:pt idx="170">
                  <c:v>38.908797395700759</c:v>
                </c:pt>
                <c:pt idx="171">
                  <c:v>39.075393193936151</c:v>
                </c:pt>
                <c:pt idx="172">
                  <c:v>39.221610825557583</c:v>
                </c:pt>
                <c:pt idx="173">
                  <c:v>39.347464662798252</c:v>
                </c:pt>
                <c:pt idx="174">
                  <c:v>39.469431679440262</c:v>
                </c:pt>
                <c:pt idx="175">
                  <c:v>39.586399995604197</c:v>
                </c:pt>
                <c:pt idx="176">
                  <c:v>39.698683920252151</c:v>
                </c:pt>
                <c:pt idx="177">
                  <c:v>39.811725399481297</c:v>
                </c:pt>
                <c:pt idx="178">
                  <c:v>39.934330184712927</c:v>
                </c:pt>
                <c:pt idx="179">
                  <c:v>40.077861711388472</c:v>
                </c:pt>
                <c:pt idx="180">
                  <c:v>40.194430169328733</c:v>
                </c:pt>
                <c:pt idx="181">
                  <c:v>40.31099862726898</c:v>
                </c:pt>
                <c:pt idx="182">
                  <c:v>40.430909273845693</c:v>
                </c:pt>
                <c:pt idx="183">
                  <c:v>40.585120391693032</c:v>
                </c:pt>
                <c:pt idx="184">
                  <c:v>40.689574490235643</c:v>
                </c:pt>
                <c:pt idx="185">
                  <c:v>40.794028588778239</c:v>
                </c:pt>
                <c:pt idx="186">
                  <c:v>40.927055636734899</c:v>
                </c:pt>
                <c:pt idx="187">
                  <c:v>41.053847248053223</c:v>
                </c:pt>
                <c:pt idx="188">
                  <c:v>41.171259002696161</c:v>
                </c:pt>
                <c:pt idx="189">
                  <c:v>41.273455492569269</c:v>
                </c:pt>
                <c:pt idx="190">
                  <c:v>41.310586190831572</c:v>
                </c:pt>
                <c:pt idx="191">
                  <c:v>41.331645586709548</c:v>
                </c:pt>
                <c:pt idx="192">
                  <c:v>41.352704982587532</c:v>
                </c:pt>
                <c:pt idx="193">
                  <c:v>41.410378193187263</c:v>
                </c:pt>
                <c:pt idx="194">
                  <c:v>41.442759143760597</c:v>
                </c:pt>
                <c:pt idx="195">
                  <c:v>41.471797905697493</c:v>
                </c:pt>
                <c:pt idx="196">
                  <c:v>41.500836667634367</c:v>
                </c:pt>
                <c:pt idx="197">
                  <c:v>41.529875429571263</c:v>
                </c:pt>
                <c:pt idx="198">
                  <c:v>41.546522170131979</c:v>
                </c:pt>
                <c:pt idx="199">
                  <c:v>41.598148239679013</c:v>
                </c:pt>
                <c:pt idx="200">
                  <c:v>41.620560817089491</c:v>
                </c:pt>
                <c:pt idx="201">
                  <c:v>41.642973394499982</c:v>
                </c:pt>
                <c:pt idx="202">
                  <c:v>41.71497089965078</c:v>
                </c:pt>
                <c:pt idx="203">
                  <c:v>41.784172326768143</c:v>
                </c:pt>
                <c:pt idx="204">
                  <c:v>41.882622176953383</c:v>
                </c:pt>
                <c:pt idx="205">
                  <c:v>41.977778658474243</c:v>
                </c:pt>
                <c:pt idx="206">
                  <c:v>42.127033873167242</c:v>
                </c:pt>
                <c:pt idx="207">
                  <c:v>42.293510786060068</c:v>
                </c:pt>
                <c:pt idx="208">
                  <c:v>42.455554336167268</c:v>
                </c:pt>
                <c:pt idx="209">
                  <c:v>42.631703049581589</c:v>
                </c:pt>
                <c:pt idx="210">
                  <c:v>42.793874635981368</c:v>
                </c:pt>
                <c:pt idx="211">
                  <c:v>42.917934281674071</c:v>
                </c:pt>
                <c:pt idx="212">
                  <c:v>43.085412913250472</c:v>
                </c:pt>
                <c:pt idx="213">
                  <c:v>43.262997751926967</c:v>
                </c:pt>
                <c:pt idx="214">
                  <c:v>43.440582590603483</c:v>
                </c:pt>
                <c:pt idx="215">
                  <c:v>43.598385783474427</c:v>
                </c:pt>
                <c:pt idx="216">
                  <c:v>43.789309159442467</c:v>
                </c:pt>
                <c:pt idx="217">
                  <c:v>43.99073805784046</c:v>
                </c:pt>
                <c:pt idx="218">
                  <c:v>44.182548873899528</c:v>
                </c:pt>
                <c:pt idx="219">
                  <c:v>44.353585382375108</c:v>
                </c:pt>
                <c:pt idx="220">
                  <c:v>44.535845987135048</c:v>
                </c:pt>
                <c:pt idx="221">
                  <c:v>44.711115188593013</c:v>
                </c:pt>
                <c:pt idx="222">
                  <c:v>44.847161433207297</c:v>
                </c:pt>
                <c:pt idx="223">
                  <c:v>44.983207677821582</c:v>
                </c:pt>
                <c:pt idx="224">
                  <c:v>45.108938897406418</c:v>
                </c:pt>
                <c:pt idx="225">
                  <c:v>45.27149436657615</c:v>
                </c:pt>
                <c:pt idx="226">
                  <c:v>45.437767421282373</c:v>
                </c:pt>
                <c:pt idx="227">
                  <c:v>45.600322890452112</c:v>
                </c:pt>
                <c:pt idx="228">
                  <c:v>45.762878359621837</c:v>
                </c:pt>
                <c:pt idx="229">
                  <c:v>45.892655804626372</c:v>
                </c:pt>
                <c:pt idx="230">
                  <c:v>46.013877920794293</c:v>
                </c:pt>
                <c:pt idx="231">
                  <c:v>46.067281760457043</c:v>
                </c:pt>
                <c:pt idx="232">
                  <c:v>46.172334417290429</c:v>
                </c:pt>
                <c:pt idx="233">
                  <c:v>46.274627502890979</c:v>
                </c:pt>
                <c:pt idx="234">
                  <c:v>46.355428499659801</c:v>
                </c:pt>
                <c:pt idx="235">
                  <c:v>46.490518810780102</c:v>
                </c:pt>
                <c:pt idx="236">
                  <c:v>46.592740304885233</c:v>
                </c:pt>
                <c:pt idx="237">
                  <c:v>46.659559095717547</c:v>
                </c:pt>
                <c:pt idx="238">
                  <c:v>46.732890764874938</c:v>
                </c:pt>
                <c:pt idx="239">
                  <c:v>46.771445413515387</c:v>
                </c:pt>
                <c:pt idx="240">
                  <c:v>46.843274482692728</c:v>
                </c:pt>
                <c:pt idx="241">
                  <c:v>46.877663688009427</c:v>
                </c:pt>
                <c:pt idx="242">
                  <c:v>46.912052893326141</c:v>
                </c:pt>
                <c:pt idx="243">
                  <c:v>46.965472643153653</c:v>
                </c:pt>
                <c:pt idx="244">
                  <c:v>46.998282267594313</c:v>
                </c:pt>
                <c:pt idx="245">
                  <c:v>47.054602134515868</c:v>
                </c:pt>
                <c:pt idx="246">
                  <c:v>47.135104092040649</c:v>
                </c:pt>
                <c:pt idx="247">
                  <c:v>47.198029361280057</c:v>
                </c:pt>
                <c:pt idx="248">
                  <c:v>47.267331676121607</c:v>
                </c:pt>
                <c:pt idx="249">
                  <c:v>47.327938935969051</c:v>
                </c:pt>
                <c:pt idx="250">
                  <c:v>47.387357404216161</c:v>
                </c:pt>
                <c:pt idx="251">
                  <c:v>47.46075817533459</c:v>
                </c:pt>
                <c:pt idx="252">
                  <c:v>47.528438989972862</c:v>
                </c:pt>
                <c:pt idx="253">
                  <c:v>47.587961273806251</c:v>
                </c:pt>
                <c:pt idx="254">
                  <c:v>47.644141369003187</c:v>
                </c:pt>
                <c:pt idx="255">
                  <c:v>47.715982336769237</c:v>
                </c:pt>
                <c:pt idx="256">
                  <c:v>47.759928011569301</c:v>
                </c:pt>
                <c:pt idx="257">
                  <c:v>47.781254679478678</c:v>
                </c:pt>
                <c:pt idx="258">
                  <c:v>47.77878085426719</c:v>
                </c:pt>
                <c:pt idx="259">
                  <c:v>47.819437251508504</c:v>
                </c:pt>
                <c:pt idx="260">
                  <c:v>47.865754560530057</c:v>
                </c:pt>
                <c:pt idx="261">
                  <c:v>47.944278746840439</c:v>
                </c:pt>
                <c:pt idx="262">
                  <c:v>48.045883580634467</c:v>
                </c:pt>
                <c:pt idx="263">
                  <c:v>48.138732196445083</c:v>
                </c:pt>
                <c:pt idx="264">
                  <c:v>48.252854983745429</c:v>
                </c:pt>
                <c:pt idx="265">
                  <c:v>48.378700700174527</c:v>
                </c:pt>
                <c:pt idx="266">
                  <c:v>48.511811279631956</c:v>
                </c:pt>
                <c:pt idx="267">
                  <c:v>48.621450953773341</c:v>
                </c:pt>
                <c:pt idx="268">
                  <c:v>48.732279419515052</c:v>
                </c:pt>
                <c:pt idx="269">
                  <c:v>48.858567752679043</c:v>
                </c:pt>
                <c:pt idx="270">
                  <c:v>48.983723783096657</c:v>
                </c:pt>
                <c:pt idx="271">
                  <c:v>49.054708017252729</c:v>
                </c:pt>
                <c:pt idx="272">
                  <c:v>49.116957648228087</c:v>
                </c:pt>
                <c:pt idx="273">
                  <c:v>49.144332209049757</c:v>
                </c:pt>
                <c:pt idx="274">
                  <c:v>49.197751958877269</c:v>
                </c:pt>
                <c:pt idx="275">
                  <c:v>49.269523060823133</c:v>
                </c:pt>
                <c:pt idx="276">
                  <c:v>49.34672870019746</c:v>
                </c:pt>
                <c:pt idx="277">
                  <c:v>49.423934339571787</c:v>
                </c:pt>
                <c:pt idx="278">
                  <c:v>49.487968285570133</c:v>
                </c:pt>
                <c:pt idx="279">
                  <c:v>49.548541095849949</c:v>
                </c:pt>
                <c:pt idx="280">
                  <c:v>49.608989911986413</c:v>
                </c:pt>
                <c:pt idx="281">
                  <c:v>49.673118914919613</c:v>
                </c:pt>
                <c:pt idx="282">
                  <c:v>49.773551571101443</c:v>
                </c:pt>
                <c:pt idx="283">
                  <c:v>49.863934383341103</c:v>
                </c:pt>
                <c:pt idx="284">
                  <c:v>49.979399692453363</c:v>
                </c:pt>
                <c:pt idx="285">
                  <c:v>50.07718843481782</c:v>
                </c:pt>
                <c:pt idx="286">
                  <c:v>50.216893424554812</c:v>
                </c:pt>
                <c:pt idx="287">
                  <c:v>50.368447850641417</c:v>
                </c:pt>
                <c:pt idx="288">
                  <c:v>50.478252798387167</c:v>
                </c:pt>
                <c:pt idx="289">
                  <c:v>50.62233858285348</c:v>
                </c:pt>
                <c:pt idx="290">
                  <c:v>50.763964723308654</c:v>
                </c:pt>
                <c:pt idx="291">
                  <c:v>50.833047543772238</c:v>
                </c:pt>
                <c:pt idx="292">
                  <c:v>50.903023897485397</c:v>
                </c:pt>
                <c:pt idx="293">
                  <c:v>50.973000251198563</c:v>
                </c:pt>
                <c:pt idx="294">
                  <c:v>51.039819042030878</c:v>
                </c:pt>
                <c:pt idx="295">
                  <c:v>51.110803276186942</c:v>
                </c:pt>
                <c:pt idx="296">
                  <c:v>51.178445321706548</c:v>
                </c:pt>
                <c:pt idx="297">
                  <c:v>51.263491830617284</c:v>
                </c:pt>
                <c:pt idx="298">
                  <c:v>51.357323120283269</c:v>
                </c:pt>
                <c:pt idx="299">
                  <c:v>51.423421522584803</c:v>
                </c:pt>
                <c:pt idx="300">
                  <c:v>51.486898124780673</c:v>
                </c:pt>
                <c:pt idx="301">
                  <c:v>51.55788235893673</c:v>
                </c:pt>
                <c:pt idx="302">
                  <c:v>51.628866593092788</c:v>
                </c:pt>
                <c:pt idx="303">
                  <c:v>51.699934656893397</c:v>
                </c:pt>
                <c:pt idx="304">
                  <c:v>51.803999529852042</c:v>
                </c:pt>
                <c:pt idx="305">
                  <c:v>51.89299978076987</c:v>
                </c:pt>
                <c:pt idx="306">
                  <c:v>52.000351688072932</c:v>
                </c:pt>
                <c:pt idx="307">
                  <c:v>52.059770156320042</c:v>
                </c:pt>
                <c:pt idx="308">
                  <c:v>52.126588947152356</c:v>
                </c:pt>
                <c:pt idx="309">
                  <c:v>52.193407737984693</c:v>
                </c:pt>
                <c:pt idx="310">
                  <c:v>52.260226528817007</c:v>
                </c:pt>
                <c:pt idx="311">
                  <c:v>52.327045319649329</c:v>
                </c:pt>
                <c:pt idx="312">
                  <c:v>52.411246685356737</c:v>
                </c:pt>
                <c:pt idx="313">
                  <c:v>52.501256220245303</c:v>
                </c:pt>
                <c:pt idx="314">
                  <c:v>52.59025647116313</c:v>
                </c:pt>
                <c:pt idx="315">
                  <c:v>52.675456674847858</c:v>
                </c:pt>
                <c:pt idx="316">
                  <c:v>52.757702685305738</c:v>
                </c:pt>
                <c:pt idx="317">
                  <c:v>52.859547091907309</c:v>
                </c:pt>
                <c:pt idx="318">
                  <c:v>52.924635116926808</c:v>
                </c:pt>
                <c:pt idx="319">
                  <c:v>52.986681452264087</c:v>
                </c:pt>
                <c:pt idx="320">
                  <c:v>53.052995141804978</c:v>
                </c:pt>
                <c:pt idx="321">
                  <c:v>53.112726851059783</c:v>
                </c:pt>
                <c:pt idx="322">
                  <c:v>53.172458560314567</c:v>
                </c:pt>
                <c:pt idx="323">
                  <c:v>53.232190269569358</c:v>
                </c:pt>
                <c:pt idx="324">
                  <c:v>53.284521656238937</c:v>
                </c:pt>
                <c:pt idx="325">
                  <c:v>53.344253365493728</c:v>
                </c:pt>
                <c:pt idx="326">
                  <c:v>53.403985074748519</c:v>
                </c:pt>
                <c:pt idx="327">
                  <c:v>53.46371678400331</c:v>
                </c:pt>
                <c:pt idx="328">
                  <c:v>53.546518650825391</c:v>
                </c:pt>
                <c:pt idx="329">
                  <c:v>53.605705712088508</c:v>
                </c:pt>
                <c:pt idx="330">
                  <c:v>53.655102213814317</c:v>
                </c:pt>
                <c:pt idx="331">
                  <c:v>53.693050493560477</c:v>
                </c:pt>
                <c:pt idx="332">
                  <c:v>53.723598450721418</c:v>
                </c:pt>
                <c:pt idx="333">
                  <c:v>53.749071744604777</c:v>
                </c:pt>
                <c:pt idx="334">
                  <c:v>53.781945361073369</c:v>
                </c:pt>
                <c:pt idx="335">
                  <c:v>53.797671858049377</c:v>
                </c:pt>
                <c:pt idx="336">
                  <c:v>53.813491025257257</c:v>
                </c:pt>
                <c:pt idx="337">
                  <c:v>53.826070396328937</c:v>
                </c:pt>
                <c:pt idx="338">
                  <c:v>53.842541964274147</c:v>
                </c:pt>
                <c:pt idx="339">
                  <c:v>53.9110712985917</c:v>
                </c:pt>
                <c:pt idx="340">
                  <c:v>53.951635773158749</c:v>
                </c:pt>
                <c:pt idx="341">
                  <c:v>54.024332534233992</c:v>
                </c:pt>
                <c:pt idx="342">
                  <c:v>54.040099718393463</c:v>
                </c:pt>
                <c:pt idx="343">
                  <c:v>54.100483828385578</c:v>
                </c:pt>
                <c:pt idx="344">
                  <c:v>54.166785148726049</c:v>
                </c:pt>
                <c:pt idx="345">
                  <c:v>54.227724686994222</c:v>
                </c:pt>
                <c:pt idx="346">
                  <c:v>54.285628972328809</c:v>
                </c:pt>
                <c:pt idx="347">
                  <c:v>54.330617299165638</c:v>
                </c:pt>
                <c:pt idx="348">
                  <c:v>54.385839911310917</c:v>
                </c:pt>
                <c:pt idx="349">
                  <c:v>54.44106252345621</c:v>
                </c:pt>
                <c:pt idx="350">
                  <c:v>54.48932541378354</c:v>
                </c:pt>
                <c:pt idx="351">
                  <c:v>54.546622972333473</c:v>
                </c:pt>
                <c:pt idx="352">
                  <c:v>54.603920530883407</c:v>
                </c:pt>
                <c:pt idx="353">
                  <c:v>54.661218089433341</c:v>
                </c:pt>
                <c:pt idx="354">
                  <c:v>54.691040900414791</c:v>
                </c:pt>
                <c:pt idx="355">
                  <c:v>54.726877894205863</c:v>
                </c:pt>
                <c:pt idx="356">
                  <c:v>54.79541448232937</c:v>
                </c:pt>
                <c:pt idx="357">
                  <c:v>54.852712040879297</c:v>
                </c:pt>
                <c:pt idx="358">
                  <c:v>54.902609276844032</c:v>
                </c:pt>
                <c:pt idx="359">
                  <c:v>54.992716202041713</c:v>
                </c:pt>
                <c:pt idx="360">
                  <c:v>55.054298071981457</c:v>
                </c:pt>
                <c:pt idx="361">
                  <c:v>55.123234688726903</c:v>
                </c:pt>
                <c:pt idx="362">
                  <c:v>55.19287217902022</c:v>
                </c:pt>
                <c:pt idx="363">
                  <c:v>55.248527366442232</c:v>
                </c:pt>
                <c:pt idx="364">
                  <c:v>55.310394084849108</c:v>
                </c:pt>
                <c:pt idx="365">
                  <c:v>55.372260803255998</c:v>
                </c:pt>
                <c:pt idx="366">
                  <c:v>55.423052755502788</c:v>
                </c:pt>
                <c:pt idx="367">
                  <c:v>55.486760666247328</c:v>
                </c:pt>
                <c:pt idx="368">
                  <c:v>55.582209987534199</c:v>
                </c:pt>
                <c:pt idx="369">
                  <c:v>55.674890936344703</c:v>
                </c:pt>
                <c:pt idx="370">
                  <c:v>55.735830474612868</c:v>
                </c:pt>
                <c:pt idx="371">
                  <c:v>55.796117612143718</c:v>
                </c:pt>
                <c:pt idx="372">
                  <c:v>55.86505422888915</c:v>
                </c:pt>
                <c:pt idx="373">
                  <c:v>55.919750197917118</c:v>
                </c:pt>
                <c:pt idx="374">
                  <c:v>55.974184467749531</c:v>
                </c:pt>
                <c:pt idx="375">
                  <c:v>56.01049907984607</c:v>
                </c:pt>
                <c:pt idx="376">
                  <c:v>56.030058337996891</c:v>
                </c:pt>
                <c:pt idx="377">
                  <c:v>56.062306774874109</c:v>
                </c:pt>
                <c:pt idx="378">
                  <c:v>56.0859447866181</c:v>
                </c:pt>
                <c:pt idx="379">
                  <c:v>56.095600495490757</c:v>
                </c:pt>
                <c:pt idx="380">
                  <c:v>56.11808771061154</c:v>
                </c:pt>
                <c:pt idx="381">
                  <c:v>56.152426721665378</c:v>
                </c:pt>
                <c:pt idx="382">
                  <c:v>56.186765732719223</c:v>
                </c:pt>
                <c:pt idx="383">
                  <c:v>56.221104743773047</c:v>
                </c:pt>
                <c:pt idx="384">
                  <c:v>56.253353180650272</c:v>
                </c:pt>
                <c:pt idx="385">
                  <c:v>56.28769219170411</c:v>
                </c:pt>
                <c:pt idx="386">
                  <c:v>56.304748223161987</c:v>
                </c:pt>
                <c:pt idx="387">
                  <c:v>56.321804254619877</c:v>
                </c:pt>
                <c:pt idx="388">
                  <c:v>56.338860286077761</c:v>
                </c:pt>
                <c:pt idx="389">
                  <c:v>56.355916317535637</c:v>
                </c:pt>
                <c:pt idx="390">
                  <c:v>56.372972348993528</c:v>
                </c:pt>
                <c:pt idx="391">
                  <c:v>56.396042563261027</c:v>
                </c:pt>
                <c:pt idx="392">
                  <c:v>56.420919707850651</c:v>
                </c:pt>
                <c:pt idx="393">
                  <c:v>56.425138093083703</c:v>
                </c:pt>
                <c:pt idx="394">
                  <c:v>56.444746510174703</c:v>
                </c:pt>
                <c:pt idx="395">
                  <c:v>56.450553957074739</c:v>
                </c:pt>
                <c:pt idx="396">
                  <c:v>56.483760625243882</c:v>
                </c:pt>
                <c:pt idx="397">
                  <c:v>56.599870401021398</c:v>
                </c:pt>
                <c:pt idx="398">
                  <c:v>56.722943135205377</c:v>
                </c:pt>
                <c:pt idx="399">
                  <c:v>56.818401282702602</c:v>
                </c:pt>
                <c:pt idx="400">
                  <c:v>56.879340820970768</c:v>
                </c:pt>
                <c:pt idx="401">
                  <c:v>56.932350818217238</c:v>
                </c:pt>
                <c:pt idx="402">
                  <c:v>56.986212052795992</c:v>
                </c:pt>
                <c:pt idx="403">
                  <c:v>57.065705666451002</c:v>
                </c:pt>
                <c:pt idx="404">
                  <c:v>57.125089890661727</c:v>
                </c:pt>
                <c:pt idx="405">
                  <c:v>57.183886021560753</c:v>
                </c:pt>
                <c:pt idx="406">
                  <c:v>57.251661700512088</c:v>
                </c:pt>
                <c:pt idx="407">
                  <c:v>57.305995683396027</c:v>
                </c:pt>
                <c:pt idx="408">
                  <c:v>57.34215573489336</c:v>
                </c:pt>
                <c:pt idx="409">
                  <c:v>57.340613071371493</c:v>
                </c:pt>
                <c:pt idx="410">
                  <c:v>57.346470730434838</c:v>
                </c:pt>
                <c:pt idx="411">
                  <c:v>57.366460573621879</c:v>
                </c:pt>
                <c:pt idx="412">
                  <c:v>57.370560704747007</c:v>
                </c:pt>
                <c:pt idx="413">
                  <c:v>57.387587700968268</c:v>
                </c:pt>
                <c:pt idx="414">
                  <c:v>57.41192234954287</c:v>
                </c:pt>
                <c:pt idx="415">
                  <c:v>57.446003795024829</c:v>
                </c:pt>
                <c:pt idx="416">
                  <c:v>57.505083845169608</c:v>
                </c:pt>
                <c:pt idx="417">
                  <c:v>57.571768407637563</c:v>
                </c:pt>
                <c:pt idx="418">
                  <c:v>57.626357985760073</c:v>
                </c:pt>
                <c:pt idx="419">
                  <c:v>57.677712684621099</c:v>
                </c:pt>
                <c:pt idx="420">
                  <c:v>57.732336440939477</c:v>
                </c:pt>
                <c:pt idx="421">
                  <c:v>57.756162686092097</c:v>
                </c:pt>
                <c:pt idx="422">
                  <c:v>57.782314590552353</c:v>
                </c:pt>
                <c:pt idx="423">
                  <c:v>57.816396036034313</c:v>
                </c:pt>
                <c:pt idx="424">
                  <c:v>57.874300321368899</c:v>
                </c:pt>
                <c:pt idx="425">
                  <c:v>57.921081135992253</c:v>
                </c:pt>
                <c:pt idx="426">
                  <c:v>58.026697285707122</c:v>
                </c:pt>
                <c:pt idx="427">
                  <c:v>58.151381014556073</c:v>
                </c:pt>
                <c:pt idx="428">
                  <c:v>58.279154061072873</c:v>
                </c:pt>
                <c:pt idx="429">
                  <c:v>58.370472204617251</c:v>
                </c:pt>
                <c:pt idx="430">
                  <c:v>58.426250574340088</c:v>
                </c:pt>
                <c:pt idx="431">
                  <c:v>58.492939750065723</c:v>
                </c:pt>
                <c:pt idx="432">
                  <c:v>58.541317797203348</c:v>
                </c:pt>
                <c:pt idx="433">
                  <c:v>58.595907375325858</c:v>
                </c:pt>
                <c:pt idx="434">
                  <c:v>58.650496953448368</c:v>
                </c:pt>
                <c:pt idx="435">
                  <c:v>58.715997337573683</c:v>
                </c:pt>
                <c:pt idx="436">
                  <c:v>58.766838023378398</c:v>
                </c:pt>
                <c:pt idx="437">
                  <c:v>58.808951528199742</c:v>
                </c:pt>
                <c:pt idx="438">
                  <c:v>58.848368647891093</c:v>
                </c:pt>
                <c:pt idx="439">
                  <c:v>58.88784373481392</c:v>
                </c:pt>
                <c:pt idx="440">
                  <c:v>58.886454508043713</c:v>
                </c:pt>
                <c:pt idx="441">
                  <c:v>58.921199318028819</c:v>
                </c:pt>
                <c:pt idx="442">
                  <c:v>58.94286285149083</c:v>
                </c:pt>
                <c:pt idx="443">
                  <c:v>58.964465975874958</c:v>
                </c:pt>
                <c:pt idx="444">
                  <c:v>58.974244867048448</c:v>
                </c:pt>
                <c:pt idx="445">
                  <c:v>58.984023758221952</c:v>
                </c:pt>
                <c:pt idx="446">
                  <c:v>58.993802649395448</c:v>
                </c:pt>
                <c:pt idx="447">
                  <c:v>59.003581540568938</c:v>
                </c:pt>
                <c:pt idx="448">
                  <c:v>59.013360431742441</c:v>
                </c:pt>
                <c:pt idx="449">
                  <c:v>59.023139322915938</c:v>
                </c:pt>
                <c:pt idx="450">
                  <c:v>59.032918214089428</c:v>
                </c:pt>
                <c:pt idx="451">
                  <c:v>59.042697105262931</c:v>
                </c:pt>
                <c:pt idx="452">
                  <c:v>59.052475996436428</c:v>
                </c:pt>
                <c:pt idx="453">
                  <c:v>59.062254887609917</c:v>
                </c:pt>
                <c:pt idx="454">
                  <c:v>59.072033778783421</c:v>
                </c:pt>
                <c:pt idx="455">
                  <c:v>59.081812669956918</c:v>
                </c:pt>
                <c:pt idx="456">
                  <c:v>59.091591561130407</c:v>
                </c:pt>
                <c:pt idx="457">
                  <c:v>59.101370452303911</c:v>
                </c:pt>
                <c:pt idx="458">
                  <c:v>59.111149343477408</c:v>
                </c:pt>
                <c:pt idx="459">
                  <c:v>59.120928234650897</c:v>
                </c:pt>
                <c:pt idx="460">
                  <c:v>59.130707125824401</c:v>
                </c:pt>
                <c:pt idx="461">
                  <c:v>59.140486016997897</c:v>
                </c:pt>
                <c:pt idx="462">
                  <c:v>59.150264908171387</c:v>
                </c:pt>
                <c:pt idx="463">
                  <c:v>59.160043799344891</c:v>
                </c:pt>
                <c:pt idx="464">
                  <c:v>59.169822690518387</c:v>
                </c:pt>
                <c:pt idx="465">
                  <c:v>59.179601581691877</c:v>
                </c:pt>
                <c:pt idx="466">
                  <c:v>59.189380472865381</c:v>
                </c:pt>
                <c:pt idx="467">
                  <c:v>59.199159364038877</c:v>
                </c:pt>
                <c:pt idx="468">
                  <c:v>59.208938255212367</c:v>
                </c:pt>
                <c:pt idx="469">
                  <c:v>59.21871714638587</c:v>
                </c:pt>
                <c:pt idx="470">
                  <c:v>59.228496037559367</c:v>
                </c:pt>
                <c:pt idx="471">
                  <c:v>59.238274928732856</c:v>
                </c:pt>
                <c:pt idx="472">
                  <c:v>59.24805381990636</c:v>
                </c:pt>
                <c:pt idx="473">
                  <c:v>59.257832711079857</c:v>
                </c:pt>
                <c:pt idx="474">
                  <c:v>59.267611602253353</c:v>
                </c:pt>
                <c:pt idx="475">
                  <c:v>59.27739049342685</c:v>
                </c:pt>
                <c:pt idx="476">
                  <c:v>59.287169384600347</c:v>
                </c:pt>
                <c:pt idx="477">
                  <c:v>59.296948275773843</c:v>
                </c:pt>
                <c:pt idx="478">
                  <c:v>59.30672716694734</c:v>
                </c:pt>
                <c:pt idx="479">
                  <c:v>59.316506058120837</c:v>
                </c:pt>
                <c:pt idx="480">
                  <c:v>59.326284949294333</c:v>
                </c:pt>
                <c:pt idx="481">
                  <c:v>59.33606384046783</c:v>
                </c:pt>
                <c:pt idx="482">
                  <c:v>59.345842731641334</c:v>
                </c:pt>
                <c:pt idx="483">
                  <c:v>59.355621622814823</c:v>
                </c:pt>
                <c:pt idx="484">
                  <c:v>59.36540051398832</c:v>
                </c:pt>
                <c:pt idx="485">
                  <c:v>59.375179405161823</c:v>
                </c:pt>
                <c:pt idx="486">
                  <c:v>59.384958296335313</c:v>
                </c:pt>
                <c:pt idx="487">
                  <c:v>59.394737187508809</c:v>
                </c:pt>
                <c:pt idx="488">
                  <c:v>59.404516078682313</c:v>
                </c:pt>
                <c:pt idx="489">
                  <c:v>59.414294969855803</c:v>
                </c:pt>
                <c:pt idx="490">
                  <c:v>59.424073861029299</c:v>
                </c:pt>
                <c:pt idx="491">
                  <c:v>59.433852752202803</c:v>
                </c:pt>
                <c:pt idx="492">
                  <c:v>59.443631643376293</c:v>
                </c:pt>
                <c:pt idx="493">
                  <c:v>59.453410534549789</c:v>
                </c:pt>
                <c:pt idx="494">
                  <c:v>59.463189425723293</c:v>
                </c:pt>
                <c:pt idx="495">
                  <c:v>59.472968316896782</c:v>
                </c:pt>
                <c:pt idx="496">
                  <c:v>59.482747208070279</c:v>
                </c:pt>
                <c:pt idx="497">
                  <c:v>59.492526099243783</c:v>
                </c:pt>
                <c:pt idx="498">
                  <c:v>59.502304990417272</c:v>
                </c:pt>
                <c:pt idx="499">
                  <c:v>59.512083881590769</c:v>
                </c:pt>
                <c:pt idx="500">
                  <c:v>59.521862772764273</c:v>
                </c:pt>
                <c:pt idx="501">
                  <c:v>59.531641663937762</c:v>
                </c:pt>
                <c:pt idx="502">
                  <c:v>59.541420555111259</c:v>
                </c:pt>
                <c:pt idx="503">
                  <c:v>59.551199446284762</c:v>
                </c:pt>
                <c:pt idx="504">
                  <c:v>59.560978337458252</c:v>
                </c:pt>
                <c:pt idx="505">
                  <c:v>59.570757228631749</c:v>
                </c:pt>
                <c:pt idx="506">
                  <c:v>59.580536119805252</c:v>
                </c:pt>
                <c:pt idx="507">
                  <c:v>59.590315010978742</c:v>
                </c:pt>
                <c:pt idx="508">
                  <c:v>59.600093902152238</c:v>
                </c:pt>
                <c:pt idx="509">
                  <c:v>59.609872793325742</c:v>
                </c:pt>
                <c:pt idx="510">
                  <c:v>59.619651684499232</c:v>
                </c:pt>
                <c:pt idx="511">
                  <c:v>59.639364545613162</c:v>
                </c:pt>
                <c:pt idx="512">
                  <c:v>59.664241690202779</c:v>
                </c:pt>
                <c:pt idx="513">
                  <c:v>59.668460075435831</c:v>
                </c:pt>
                <c:pt idx="514">
                  <c:v>59.714251951662312</c:v>
                </c:pt>
                <c:pt idx="515">
                  <c:v>59.788736246997971</c:v>
                </c:pt>
                <c:pt idx="516">
                  <c:v>59.904846022775487</c:v>
                </c:pt>
                <c:pt idx="517">
                  <c:v>59.951626837398841</c:v>
                </c:pt>
                <c:pt idx="518">
                  <c:v>60.015334748143381</c:v>
                </c:pt>
                <c:pt idx="519">
                  <c:v>60.071113117866219</c:v>
                </c:pt>
                <c:pt idx="520">
                  <c:v>60.123222412503779</c:v>
                </c:pt>
                <c:pt idx="521">
                  <c:v>60.182087645363843</c:v>
                </c:pt>
                <c:pt idx="522">
                  <c:v>60.240952878223908</c:v>
                </c:pt>
                <c:pt idx="523">
                  <c:v>60.29586127648988</c:v>
                </c:pt>
                <c:pt idx="524">
                  <c:v>60.337271436138543</c:v>
                </c:pt>
                <c:pt idx="525">
                  <c:v>60.367432243387583</c:v>
                </c:pt>
                <c:pt idx="526">
                  <c:v>60.402177053372682</c:v>
                </c:pt>
                <c:pt idx="527">
                  <c:v>60.423069602750488</c:v>
                </c:pt>
                <c:pt idx="528">
                  <c:v>60.447825147971393</c:v>
                </c:pt>
                <c:pt idx="529">
                  <c:v>60.461879693882452</c:v>
                </c:pt>
                <c:pt idx="530">
                  <c:v>60.471658585055948</c:v>
                </c:pt>
                <c:pt idx="531">
                  <c:v>60.481437476229438</c:v>
                </c:pt>
                <c:pt idx="532">
                  <c:v>60.491216367402942</c:v>
                </c:pt>
                <c:pt idx="533">
                  <c:v>60.530849434186983</c:v>
                </c:pt>
                <c:pt idx="534">
                  <c:v>60.556738871939039</c:v>
                </c:pt>
                <c:pt idx="535">
                  <c:v>60.547104434194956</c:v>
                </c:pt>
                <c:pt idx="536">
                  <c:v>60.551322819428023</c:v>
                </c:pt>
                <c:pt idx="537">
                  <c:v>60.583181562953072</c:v>
                </c:pt>
                <c:pt idx="538">
                  <c:v>60.711966502306304</c:v>
                </c:pt>
                <c:pt idx="539">
                  <c:v>60.826764480471283</c:v>
                </c:pt>
                <c:pt idx="540">
                  <c:v>60.922222627968502</c:v>
                </c:pt>
                <c:pt idx="541">
                  <c:v>60.983162166236667</c:v>
                </c:pt>
                <c:pt idx="542">
                  <c:v>61.036172163483137</c:v>
                </c:pt>
                <c:pt idx="543">
                  <c:v>61.0891821607296</c:v>
                </c:pt>
                <c:pt idx="544">
                  <c:v>61.145317016090416</c:v>
                </c:pt>
                <c:pt idx="545">
                  <c:v>61.219960218531547</c:v>
                </c:pt>
                <c:pt idx="546">
                  <c:v>61.276859651041562</c:v>
                </c:pt>
                <c:pt idx="547">
                  <c:v>61.326387638370527</c:v>
                </c:pt>
                <c:pt idx="548">
                  <c:v>61.380638037420972</c:v>
                </c:pt>
                <c:pt idx="549">
                  <c:v>61.417700747884027</c:v>
                </c:pt>
                <c:pt idx="550">
                  <c:v>61.454763458347102</c:v>
                </c:pt>
                <c:pt idx="551">
                  <c:v>61.463860913546647</c:v>
                </c:pt>
                <c:pt idx="552">
                  <c:v>61.469718572609999</c:v>
                </c:pt>
                <c:pt idx="553">
                  <c:v>61.475576231673337</c:v>
                </c:pt>
                <c:pt idx="554">
                  <c:v>61.481433890736689</c:v>
                </c:pt>
                <c:pt idx="555">
                  <c:v>61.487291549800027</c:v>
                </c:pt>
                <c:pt idx="556">
                  <c:v>61.491450196673561</c:v>
                </c:pt>
                <c:pt idx="557">
                  <c:v>61.505237396758623</c:v>
                </c:pt>
                <c:pt idx="558">
                  <c:v>61.519024596843671</c:v>
                </c:pt>
                <c:pt idx="559">
                  <c:v>61.522287881867648</c:v>
                </c:pt>
                <c:pt idx="560">
                  <c:v>61.589560369846318</c:v>
                </c:pt>
                <c:pt idx="561">
                  <c:v>61.636279025587868</c:v>
                </c:pt>
                <c:pt idx="562">
                  <c:v>61.681298669139593</c:v>
                </c:pt>
                <c:pt idx="563">
                  <c:v>61.728017324881129</c:v>
                </c:pt>
                <c:pt idx="564">
                  <c:v>61.761090913535121</c:v>
                </c:pt>
                <c:pt idx="565">
                  <c:v>61.748712717255827</c:v>
                </c:pt>
                <c:pt idx="566">
                  <c:v>61.739238899623253</c:v>
                </c:pt>
                <c:pt idx="567">
                  <c:v>61.749017790796742</c:v>
                </c:pt>
                <c:pt idx="568">
                  <c:v>61.758796681970239</c:v>
                </c:pt>
                <c:pt idx="569">
                  <c:v>61.768575573143742</c:v>
                </c:pt>
                <c:pt idx="570">
                  <c:v>61.778354464317232</c:v>
                </c:pt>
                <c:pt idx="571">
                  <c:v>61.788133355490729</c:v>
                </c:pt>
                <c:pt idx="572">
                  <c:v>61.797912246664232</c:v>
                </c:pt>
                <c:pt idx="573">
                  <c:v>61.807691137837722</c:v>
                </c:pt>
                <c:pt idx="574">
                  <c:v>61.817470029011218</c:v>
                </c:pt>
                <c:pt idx="575">
                  <c:v>61.827248920184722</c:v>
                </c:pt>
                <c:pt idx="576">
                  <c:v>61.837027811358212</c:v>
                </c:pt>
                <c:pt idx="577">
                  <c:v>61.846806702531708</c:v>
                </c:pt>
                <c:pt idx="578">
                  <c:v>61.856585593705198</c:v>
                </c:pt>
                <c:pt idx="579">
                  <c:v>61.866364484878702</c:v>
                </c:pt>
                <c:pt idx="580">
                  <c:v>61.876143376052198</c:v>
                </c:pt>
                <c:pt idx="581">
                  <c:v>61.885922267225688</c:v>
                </c:pt>
                <c:pt idx="582">
                  <c:v>61.895701158399191</c:v>
                </c:pt>
                <c:pt idx="583">
                  <c:v>61.905480049572688</c:v>
                </c:pt>
                <c:pt idx="584">
                  <c:v>61.915258940746178</c:v>
                </c:pt>
                <c:pt idx="585">
                  <c:v>61.925037831919681</c:v>
                </c:pt>
                <c:pt idx="586">
                  <c:v>61.934816723093178</c:v>
                </c:pt>
                <c:pt idx="587">
                  <c:v>61.944595614266667</c:v>
                </c:pt>
                <c:pt idx="588">
                  <c:v>61.954374505440171</c:v>
                </c:pt>
                <c:pt idx="589">
                  <c:v>61.964153396613668</c:v>
                </c:pt>
                <c:pt idx="590">
                  <c:v>61.973932287787157</c:v>
                </c:pt>
                <c:pt idx="591">
                  <c:v>61.983711178960661</c:v>
                </c:pt>
                <c:pt idx="592">
                  <c:v>61.993490070134158</c:v>
                </c:pt>
                <c:pt idx="593">
                  <c:v>62.003268961307647</c:v>
                </c:pt>
                <c:pt idx="594">
                  <c:v>62.013047852481151</c:v>
                </c:pt>
                <c:pt idx="595">
                  <c:v>62.022826743654647</c:v>
                </c:pt>
                <c:pt idx="596">
                  <c:v>62.032605634828137</c:v>
                </c:pt>
                <c:pt idx="597">
                  <c:v>62.042384526001641</c:v>
                </c:pt>
                <c:pt idx="598">
                  <c:v>62.052163417175137</c:v>
                </c:pt>
                <c:pt idx="599">
                  <c:v>62.061942308348627</c:v>
                </c:pt>
                <c:pt idx="600">
                  <c:v>62.101575375132683</c:v>
                </c:pt>
                <c:pt idx="601">
                  <c:v>62.126452519722292</c:v>
                </c:pt>
                <c:pt idx="602">
                  <c:v>62.125889729666604</c:v>
                </c:pt>
                <c:pt idx="603">
                  <c:v>62.128126486578751</c:v>
                </c:pt>
                <c:pt idx="604">
                  <c:v>62.175307543908602</c:v>
                </c:pt>
                <c:pt idx="605">
                  <c:v>62.268571787223898</c:v>
                </c:pt>
                <c:pt idx="606">
                  <c:v>62.350655708570777</c:v>
                </c:pt>
                <c:pt idx="607">
                  <c:v>62.446706688842113</c:v>
                </c:pt>
                <c:pt idx="608">
                  <c:v>62.571418021206391</c:v>
                </c:pt>
                <c:pt idx="609">
                  <c:v>62.701068396960778</c:v>
                </c:pt>
                <c:pt idx="610">
                  <c:v>62.838042421453331</c:v>
                </c:pt>
                <c:pt idx="611">
                  <c:v>63.047325543250231</c:v>
                </c:pt>
                <c:pt idx="612">
                  <c:v>63.181634503982593</c:v>
                </c:pt>
                <c:pt idx="613">
                  <c:v>63.310376046231099</c:v>
                </c:pt>
                <c:pt idx="614">
                  <c:v>63.364965624353609</c:v>
                </c:pt>
                <c:pt idx="615">
                  <c:v>63.419555202476118</c:v>
                </c:pt>
                <c:pt idx="616">
                  <c:v>63.474144780598628</c:v>
                </c:pt>
                <c:pt idx="617">
                  <c:v>63.528734358721138</c:v>
                </c:pt>
                <c:pt idx="618">
                  <c:v>63.583323936843648</c:v>
                </c:pt>
                <c:pt idx="619">
                  <c:v>63.645203816404248</c:v>
                </c:pt>
                <c:pt idx="620">
                  <c:v>63.712274611776351</c:v>
                </c:pt>
                <c:pt idx="621">
                  <c:v>63.752167360314708</c:v>
                </c:pt>
                <c:pt idx="622">
                  <c:v>63.799460431438291</c:v>
                </c:pt>
                <c:pt idx="623">
                  <c:v>63.846753502561867</c:v>
                </c:pt>
                <c:pt idx="624">
                  <c:v>63.929586347506991</c:v>
                </c:pt>
                <c:pt idx="625">
                  <c:v>64.017654278266889</c:v>
                </c:pt>
                <c:pt idx="626">
                  <c:v>64.093691584230157</c:v>
                </c:pt>
                <c:pt idx="627">
                  <c:v>64.166701387912326</c:v>
                </c:pt>
                <c:pt idx="628">
                  <c:v>64.225456409358571</c:v>
                </c:pt>
                <c:pt idx="629">
                  <c:v>64.284211430804817</c:v>
                </c:pt>
                <c:pt idx="630">
                  <c:v>64.378506226072602</c:v>
                </c:pt>
                <c:pt idx="631">
                  <c:v>64.517259063998836</c:v>
                </c:pt>
                <c:pt idx="632">
                  <c:v>64.650210863382654</c:v>
                </c:pt>
                <c:pt idx="633">
                  <c:v>64.792300509439613</c:v>
                </c:pt>
                <c:pt idx="634">
                  <c:v>64.924354850812534</c:v>
                </c:pt>
                <c:pt idx="635">
                  <c:v>65.067633288469821</c:v>
                </c:pt>
                <c:pt idx="636">
                  <c:v>65.201773879453967</c:v>
                </c:pt>
                <c:pt idx="637">
                  <c:v>65.29980551425281</c:v>
                </c:pt>
                <c:pt idx="638">
                  <c:v>65.352402058671359</c:v>
                </c:pt>
                <c:pt idx="639">
                  <c:v>65.402376802984236</c:v>
                </c:pt>
                <c:pt idx="640">
                  <c:v>65.452351547297113</c:v>
                </c:pt>
                <c:pt idx="641">
                  <c:v>65.536400281142022</c:v>
                </c:pt>
                <c:pt idx="642">
                  <c:v>65.672687315497328</c:v>
                </c:pt>
                <c:pt idx="643">
                  <c:v>65.810569915215879</c:v>
                </c:pt>
                <c:pt idx="644">
                  <c:v>65.937860802819444</c:v>
                </c:pt>
                <c:pt idx="645">
                  <c:v>66.025928733579335</c:v>
                </c:pt>
                <c:pt idx="646">
                  <c:v>66.120728514013166</c:v>
                </c:pt>
                <c:pt idx="647">
                  <c:v>66.211523791915027</c:v>
                </c:pt>
                <c:pt idx="648">
                  <c:v>66.297920371090783</c:v>
                </c:pt>
                <c:pt idx="649">
                  <c:v>66.369444573222793</c:v>
                </c:pt>
                <c:pt idx="650">
                  <c:v>66.415066292762234</c:v>
                </c:pt>
                <c:pt idx="651">
                  <c:v>66.505030552323518</c:v>
                </c:pt>
                <c:pt idx="652">
                  <c:v>66.52043559470998</c:v>
                </c:pt>
                <c:pt idx="653">
                  <c:v>66.538740754190513</c:v>
                </c:pt>
                <c:pt idx="654">
                  <c:v>66.553218704172195</c:v>
                </c:pt>
                <c:pt idx="655">
                  <c:v>66.616980028371714</c:v>
                </c:pt>
                <c:pt idx="656">
                  <c:v>66.651829064101932</c:v>
                </c:pt>
                <c:pt idx="657">
                  <c:v>66.672873000335372</c:v>
                </c:pt>
                <c:pt idx="658">
                  <c:v>66.680841799348357</c:v>
                </c:pt>
                <c:pt idx="659">
                  <c:v>66.712001174415207</c:v>
                </c:pt>
                <c:pt idx="660">
                  <c:v>66.732175985475351</c:v>
                </c:pt>
                <c:pt idx="661">
                  <c:v>66.775862234463247</c:v>
                </c:pt>
                <c:pt idx="662">
                  <c:v>66.76408034104314</c:v>
                </c:pt>
                <c:pt idx="663">
                  <c:v>66.789585941705951</c:v>
                </c:pt>
                <c:pt idx="664">
                  <c:v>66.799699845988755</c:v>
                </c:pt>
                <c:pt idx="665">
                  <c:v>66.801910749171071</c:v>
                </c:pt>
                <c:pt idx="666">
                  <c:v>66.844911441392668</c:v>
                </c:pt>
                <c:pt idx="667">
                  <c:v>66.811852940025702</c:v>
                </c:pt>
                <c:pt idx="668">
                  <c:v>66.936041771030958</c:v>
                </c:pt>
                <c:pt idx="669">
                  <c:v>67.039109914667364</c:v>
                </c:pt>
                <c:pt idx="670">
                  <c:v>67.165283978368834</c:v>
                </c:pt>
                <c:pt idx="671">
                  <c:v>67.294245816485969</c:v>
                </c:pt>
                <c:pt idx="672">
                  <c:v>67.407864596471953</c:v>
                </c:pt>
                <c:pt idx="673">
                  <c:v>67.518659856760181</c:v>
                </c:pt>
                <c:pt idx="674">
                  <c:v>67.639100639912598</c:v>
                </c:pt>
                <c:pt idx="675">
                  <c:v>67.772052439296417</c:v>
                </c:pt>
                <c:pt idx="676">
                  <c:v>67.863906445468857</c:v>
                </c:pt>
                <c:pt idx="677">
                  <c:v>67.910928035600193</c:v>
                </c:pt>
                <c:pt idx="678">
                  <c:v>67.942745310918966</c:v>
                </c:pt>
                <c:pt idx="679">
                  <c:v>67.96652888757319</c:v>
                </c:pt>
                <c:pt idx="680">
                  <c:v>67.964391262786748</c:v>
                </c:pt>
                <c:pt idx="681">
                  <c:v>67.991026095414398</c:v>
                </c:pt>
                <c:pt idx="682">
                  <c:v>68.022185470481247</c:v>
                </c:pt>
                <c:pt idx="683">
                  <c:v>68.068986396563076</c:v>
                </c:pt>
                <c:pt idx="684">
                  <c:v>68.111977370382718</c:v>
                </c:pt>
                <c:pt idx="685">
                  <c:v>68.178025423045924</c:v>
                </c:pt>
                <c:pt idx="686">
                  <c:v>68.287460697557677</c:v>
                </c:pt>
                <c:pt idx="687">
                  <c:v>68.321453176766838</c:v>
                </c:pt>
                <c:pt idx="688">
                  <c:v>68.416911324264049</c:v>
                </c:pt>
                <c:pt idx="689">
                  <c:v>68.537569037616493</c:v>
                </c:pt>
                <c:pt idx="690">
                  <c:v>68.629979001878922</c:v>
                </c:pt>
                <c:pt idx="691">
                  <c:v>68.703084749859386</c:v>
                </c:pt>
                <c:pt idx="692">
                  <c:v>68.765603869003598</c:v>
                </c:pt>
                <c:pt idx="693">
                  <c:v>68.856922012547983</c:v>
                </c:pt>
                <c:pt idx="694">
                  <c:v>68.948240156092368</c:v>
                </c:pt>
                <c:pt idx="695">
                  <c:v>69.011948066836908</c:v>
                </c:pt>
                <c:pt idx="696">
                  <c:v>69.041871136910686</c:v>
                </c:pt>
                <c:pt idx="697">
                  <c:v>69.07210688425819</c:v>
                </c:pt>
                <c:pt idx="698">
                  <c:v>69.103266259325039</c:v>
                </c:pt>
                <c:pt idx="699">
                  <c:v>69.144959376262534</c:v>
                </c:pt>
                <c:pt idx="700">
                  <c:v>69.185769435408986</c:v>
                </c:pt>
                <c:pt idx="701">
                  <c:v>69.23397981714065</c:v>
                </c:pt>
                <c:pt idx="702">
                  <c:v>69.282190198872314</c:v>
                </c:pt>
                <c:pt idx="703">
                  <c:v>69.330400580603978</c:v>
                </c:pt>
                <c:pt idx="704">
                  <c:v>69.378610962335642</c:v>
                </c:pt>
                <c:pt idx="705">
                  <c:v>69.417436492831555</c:v>
                </c:pt>
                <c:pt idx="706">
                  <c:v>69.466569348655057</c:v>
                </c:pt>
                <c:pt idx="707">
                  <c:v>69.489582276926768</c:v>
                </c:pt>
                <c:pt idx="708">
                  <c:v>69.495663377096051</c:v>
                </c:pt>
                <c:pt idx="709">
                  <c:v>69.497874280278367</c:v>
                </c:pt>
                <c:pt idx="710">
                  <c:v>69.50938976569401</c:v>
                </c:pt>
                <c:pt idx="711">
                  <c:v>69.629881769025303</c:v>
                </c:pt>
                <c:pt idx="712">
                  <c:v>69.677851375248991</c:v>
                </c:pt>
                <c:pt idx="713">
                  <c:v>69.726061756980656</c:v>
                </c:pt>
                <c:pt idx="714">
                  <c:v>69.778478691488829</c:v>
                </c:pt>
                <c:pt idx="715">
                  <c:v>69.811352856734842</c:v>
                </c:pt>
                <c:pt idx="716">
                  <c:v>69.83002444388255</c:v>
                </c:pt>
                <c:pt idx="717">
                  <c:v>69.832235347064866</c:v>
                </c:pt>
                <c:pt idx="718">
                  <c:v>69.849943779260073</c:v>
                </c:pt>
                <c:pt idx="719">
                  <c:v>69.849856120778952</c:v>
                </c:pt>
                <c:pt idx="720">
                  <c:v>69.876149330521173</c:v>
                </c:pt>
                <c:pt idx="721">
                  <c:v>69.910362795965369</c:v>
                </c:pt>
                <c:pt idx="722">
                  <c:v>69.941971909333873</c:v>
                </c:pt>
                <c:pt idx="723">
                  <c:v>70.014234592992338</c:v>
                </c:pt>
                <c:pt idx="724">
                  <c:v>70.030557205427868</c:v>
                </c:pt>
                <c:pt idx="725">
                  <c:v>70.148749115209384</c:v>
                </c:pt>
                <c:pt idx="726">
                  <c:v>70.263071386742581</c:v>
                </c:pt>
                <c:pt idx="727">
                  <c:v>70.382915773930293</c:v>
                </c:pt>
                <c:pt idx="728">
                  <c:v>70.507755255808817</c:v>
                </c:pt>
                <c:pt idx="729">
                  <c:v>70.621675479348497</c:v>
                </c:pt>
                <c:pt idx="730">
                  <c:v>70.732238568126178</c:v>
                </c:pt>
                <c:pt idx="731">
                  <c:v>70.794395392305233</c:v>
                </c:pt>
                <c:pt idx="732">
                  <c:v>70.931241805310165</c:v>
                </c:pt>
                <c:pt idx="733">
                  <c:v>71.051795067619594</c:v>
                </c:pt>
                <c:pt idx="734">
                  <c:v>71.138924216261159</c:v>
                </c:pt>
                <c:pt idx="735">
                  <c:v>71.251718631938047</c:v>
                </c:pt>
                <c:pt idx="736">
                  <c:v>71.360381869872441</c:v>
                </c:pt>
                <c:pt idx="737">
                  <c:v>71.45052607493129</c:v>
                </c:pt>
                <c:pt idx="738">
                  <c:v>71.507085404301236</c:v>
                </c:pt>
                <c:pt idx="739">
                  <c:v>71.611987581298678</c:v>
                </c:pt>
                <c:pt idx="740">
                  <c:v>71.731365314713287</c:v>
                </c:pt>
                <c:pt idx="741">
                  <c:v>71.886952398877071</c:v>
                </c:pt>
                <c:pt idx="742">
                  <c:v>71.988558554258589</c:v>
                </c:pt>
                <c:pt idx="743">
                  <c:v>72.08886374303458</c:v>
                </c:pt>
                <c:pt idx="744">
                  <c:v>72.15534137950911</c:v>
                </c:pt>
                <c:pt idx="745">
                  <c:v>72.219197215877983</c:v>
                </c:pt>
                <c:pt idx="746">
                  <c:v>72.31324485556182</c:v>
                </c:pt>
                <c:pt idx="747">
                  <c:v>72.423807944339501</c:v>
                </c:pt>
                <c:pt idx="748">
                  <c:v>72.573593989960855</c:v>
                </c:pt>
                <c:pt idx="749">
                  <c:v>72.684157078738536</c:v>
                </c:pt>
                <c:pt idx="750">
                  <c:v>72.80145449776461</c:v>
                </c:pt>
                <c:pt idx="751">
                  <c:v>72.865310334133483</c:v>
                </c:pt>
                <c:pt idx="752">
                  <c:v>72.929166170502356</c:v>
                </c:pt>
                <c:pt idx="753">
                  <c:v>72.993022006871229</c:v>
                </c:pt>
                <c:pt idx="754">
                  <c:v>73.0677886492429</c:v>
                </c:pt>
                <c:pt idx="755">
                  <c:v>73.13476934372612</c:v>
                </c:pt>
                <c:pt idx="756">
                  <c:v>73.18949117519746</c:v>
                </c:pt>
                <c:pt idx="757">
                  <c:v>73.266848394715566</c:v>
                </c:pt>
                <c:pt idx="758">
                  <c:v>73.337020705058166</c:v>
                </c:pt>
                <c:pt idx="759">
                  <c:v>73.451970871136794</c:v>
                </c:pt>
                <c:pt idx="760">
                  <c:v>73.532566441573849</c:v>
                </c:pt>
                <c:pt idx="761">
                  <c:v>73.553398121183832</c:v>
                </c:pt>
                <c:pt idx="762">
                  <c:v>73.604866813494993</c:v>
                </c:pt>
                <c:pt idx="763">
                  <c:v>73.640372646880252</c:v>
                </c:pt>
                <c:pt idx="764">
                  <c:v>73.670328602302916</c:v>
                </c:pt>
                <c:pt idx="765">
                  <c:v>73.683042385945811</c:v>
                </c:pt>
                <c:pt idx="766">
                  <c:v>73.741559873783501</c:v>
                </c:pt>
                <c:pt idx="767">
                  <c:v>73.882030634790397</c:v>
                </c:pt>
                <c:pt idx="768">
                  <c:v>74.01887125836015</c:v>
                </c:pt>
                <c:pt idx="769">
                  <c:v>74.140380191414948</c:v>
                </c:pt>
                <c:pt idx="770">
                  <c:v>74.282987620826361</c:v>
                </c:pt>
                <c:pt idx="771">
                  <c:v>74.485321873279602</c:v>
                </c:pt>
                <c:pt idx="772">
                  <c:v>74.702680373138492</c:v>
                </c:pt>
                <c:pt idx="773">
                  <c:v>74.910860728990428</c:v>
                </c:pt>
                <c:pt idx="774">
                  <c:v>75.051030161066748</c:v>
                </c:pt>
                <c:pt idx="775">
                  <c:v>75.229086182517648</c:v>
                </c:pt>
                <c:pt idx="776">
                  <c:v>75.461953357594396</c:v>
                </c:pt>
                <c:pt idx="777">
                  <c:v>75.567948179908413</c:v>
                </c:pt>
                <c:pt idx="778">
                  <c:v>75.656594957351757</c:v>
                </c:pt>
                <c:pt idx="779">
                  <c:v>75.781793506453994</c:v>
                </c:pt>
                <c:pt idx="780">
                  <c:v>75.920734471996795</c:v>
                </c:pt>
                <c:pt idx="781">
                  <c:v>76.059675437539596</c:v>
                </c:pt>
                <c:pt idx="782">
                  <c:v>76.188024690967424</c:v>
                </c:pt>
                <c:pt idx="783">
                  <c:v>76.316373944395252</c:v>
                </c:pt>
                <c:pt idx="784">
                  <c:v>76.44472319782308</c:v>
                </c:pt>
                <c:pt idx="785">
                  <c:v>76.583399089524377</c:v>
                </c:pt>
                <c:pt idx="786">
                  <c:v>76.722074981225674</c:v>
                </c:pt>
                <c:pt idx="787">
                  <c:v>76.85161302625383</c:v>
                </c:pt>
                <c:pt idx="788">
                  <c:v>76.912230658780786</c:v>
                </c:pt>
                <c:pt idx="789">
                  <c:v>76.974167169585456</c:v>
                </c:pt>
                <c:pt idx="790">
                  <c:v>77.121665262230806</c:v>
                </c:pt>
                <c:pt idx="791">
                  <c:v>77.251203307258962</c:v>
                </c:pt>
                <c:pt idx="792">
                  <c:v>77.328130153347459</c:v>
                </c:pt>
                <c:pt idx="793">
                  <c:v>77.379990691030329</c:v>
                </c:pt>
                <c:pt idx="794">
                  <c:v>77.433974121365068</c:v>
                </c:pt>
                <c:pt idx="795">
                  <c:v>77.435471734455433</c:v>
                </c:pt>
                <c:pt idx="796">
                  <c:v>77.401293719667706</c:v>
                </c:pt>
                <c:pt idx="797">
                  <c:v>77.444763643130273</c:v>
                </c:pt>
                <c:pt idx="798">
                  <c:v>77.540093829723304</c:v>
                </c:pt>
                <c:pt idx="799">
                  <c:v>77.604173567070262</c:v>
                </c:pt>
                <c:pt idx="800">
                  <c:v>77.650638760376282</c:v>
                </c:pt>
                <c:pt idx="801">
                  <c:v>77.716220983133582</c:v>
                </c:pt>
                <c:pt idx="802">
                  <c:v>77.840141661253796</c:v>
                </c:pt>
                <c:pt idx="803">
                  <c:v>77.961826673632075</c:v>
                </c:pt>
                <c:pt idx="804">
                  <c:v>78.174674573304713</c:v>
                </c:pt>
                <c:pt idx="805">
                  <c:v>78.293779552935888</c:v>
                </c:pt>
                <c:pt idx="806">
                  <c:v>78.423317597964044</c:v>
                </c:pt>
                <c:pt idx="807">
                  <c:v>78.491742540199652</c:v>
                </c:pt>
                <c:pt idx="808">
                  <c:v>78.550307331108812</c:v>
                </c:pt>
                <c:pt idx="809">
                  <c:v>78.621127528367296</c:v>
                </c:pt>
                <c:pt idx="810">
                  <c:v>78.646480233187603</c:v>
                </c:pt>
                <c:pt idx="811">
                  <c:v>78.658285607157993</c:v>
                </c:pt>
                <c:pt idx="812">
                  <c:v>78.682083532609155</c:v>
                </c:pt>
                <c:pt idx="813">
                  <c:v>78.772091338173027</c:v>
                </c:pt>
                <c:pt idx="814">
                  <c:v>78.862099143736899</c:v>
                </c:pt>
                <c:pt idx="815">
                  <c:v>78.91332558752292</c:v>
                </c:pt>
                <c:pt idx="816">
                  <c:v>78.92873972708739</c:v>
                </c:pt>
                <c:pt idx="817">
                  <c:v>78.952539088124837</c:v>
                </c:pt>
                <c:pt idx="818">
                  <c:v>78.993302506858583</c:v>
                </c:pt>
                <c:pt idx="819">
                  <c:v>79.026894063181501</c:v>
                </c:pt>
                <c:pt idx="820">
                  <c:v>79.046769489374981</c:v>
                </c:pt>
                <c:pt idx="821">
                  <c:v>79.142899670941858</c:v>
                </c:pt>
                <c:pt idx="822">
                  <c:v>79.259890628310629</c:v>
                </c:pt>
                <c:pt idx="823">
                  <c:v>79.343871577028906</c:v>
                </c:pt>
                <c:pt idx="824">
                  <c:v>79.458260837953944</c:v>
                </c:pt>
                <c:pt idx="825">
                  <c:v>79.550848220829039</c:v>
                </c:pt>
                <c:pt idx="826">
                  <c:v>79.633401105163514</c:v>
                </c:pt>
                <c:pt idx="827">
                  <c:v>79.710126522662307</c:v>
                </c:pt>
                <c:pt idx="828">
                  <c:v>79.815047305987051</c:v>
                </c:pt>
                <c:pt idx="829">
                  <c:v>79.92395435281685</c:v>
                </c:pt>
                <c:pt idx="830">
                  <c:v>80.027200487866409</c:v>
                </c:pt>
                <c:pt idx="831">
                  <c:v>80.128304227394651</c:v>
                </c:pt>
                <c:pt idx="832">
                  <c:v>80.246455548021103</c:v>
                </c:pt>
                <c:pt idx="833">
                  <c:v>80.316930354267654</c:v>
                </c:pt>
                <c:pt idx="834">
                  <c:v>80.400527537234126</c:v>
                </c:pt>
                <c:pt idx="835">
                  <c:v>80.484124720200597</c:v>
                </c:pt>
                <c:pt idx="836">
                  <c:v>80.566403024889354</c:v>
                </c:pt>
                <c:pt idx="837">
                  <c:v>80.650000207855825</c:v>
                </c:pt>
                <c:pt idx="838">
                  <c:v>80.768151528482278</c:v>
                </c:pt>
                <c:pt idx="839">
                  <c:v>80.887491640709058</c:v>
                </c:pt>
                <c:pt idx="840">
                  <c:v>81.006831752935838</c:v>
                </c:pt>
                <c:pt idx="841">
                  <c:v>81.13745615520692</c:v>
                </c:pt>
                <c:pt idx="842">
                  <c:v>81.260538276168106</c:v>
                </c:pt>
                <c:pt idx="843">
                  <c:v>81.38216653168746</c:v>
                </c:pt>
                <c:pt idx="844">
                  <c:v>81.497384287675644</c:v>
                </c:pt>
                <c:pt idx="845">
                  <c:v>81.559414370502253</c:v>
                </c:pt>
                <c:pt idx="846">
                  <c:v>81.59862502557813</c:v>
                </c:pt>
                <c:pt idx="847">
                  <c:v>81.635587962917754</c:v>
                </c:pt>
                <c:pt idx="848">
                  <c:v>81.692895088213106</c:v>
                </c:pt>
                <c:pt idx="849">
                  <c:v>81.754992887081016</c:v>
                </c:pt>
                <c:pt idx="850">
                  <c:v>81.817090685948926</c:v>
                </c:pt>
                <c:pt idx="851">
                  <c:v>81.877734619375005</c:v>
                </c:pt>
                <c:pt idx="852">
                  <c:v>81.929240706127928</c:v>
                </c:pt>
                <c:pt idx="853">
                  <c:v>81.980746792880851</c:v>
                </c:pt>
                <c:pt idx="854">
                  <c:v>82.062086086689547</c:v>
                </c:pt>
                <c:pt idx="855">
                  <c:v>82.123521564106682</c:v>
                </c:pt>
                <c:pt idx="856">
                  <c:v>82.15587737232633</c:v>
                </c:pt>
                <c:pt idx="857">
                  <c:v>82.237216666135026</c:v>
                </c:pt>
                <c:pt idx="858">
                  <c:v>82.326270942729394</c:v>
                </c:pt>
                <c:pt idx="859">
                  <c:v>82.415325219323762</c:v>
                </c:pt>
                <c:pt idx="860">
                  <c:v>82.507133218866215</c:v>
                </c:pt>
                <c:pt idx="861">
                  <c:v>82.588026731297546</c:v>
                </c:pt>
                <c:pt idx="862">
                  <c:v>82.736816580792464</c:v>
                </c:pt>
                <c:pt idx="863">
                  <c:v>82.864217133006775</c:v>
                </c:pt>
                <c:pt idx="864">
                  <c:v>82.941023394684009</c:v>
                </c:pt>
                <c:pt idx="865">
                  <c:v>83.016375790919412</c:v>
                </c:pt>
                <c:pt idx="866">
                  <c:v>83.089116531667017</c:v>
                </c:pt>
                <c:pt idx="867">
                  <c:v>83.209844863237478</c:v>
                </c:pt>
                <c:pt idx="868">
                  <c:v>83.298871513656977</c:v>
                </c:pt>
                <c:pt idx="869">
                  <c:v>83.361724668845696</c:v>
                </c:pt>
                <c:pt idx="870">
                  <c:v>83.370994168879903</c:v>
                </c:pt>
                <c:pt idx="871">
                  <c:v>83.380453606677236</c:v>
                </c:pt>
                <c:pt idx="872">
                  <c:v>83.389913044474568</c:v>
                </c:pt>
                <c:pt idx="873">
                  <c:v>83.40350366001438</c:v>
                </c:pt>
                <c:pt idx="874">
                  <c:v>83.393639628514876</c:v>
                </c:pt>
                <c:pt idx="875">
                  <c:v>83.361765416539797</c:v>
                </c:pt>
                <c:pt idx="876">
                  <c:v>83.363842340749343</c:v>
                </c:pt>
                <c:pt idx="877">
                  <c:v>83.342349024556313</c:v>
                </c:pt>
                <c:pt idx="878">
                  <c:v>83.332484993056809</c:v>
                </c:pt>
                <c:pt idx="879">
                  <c:v>83.341754493091017</c:v>
                </c:pt>
                <c:pt idx="880">
                  <c:v>83.341066550308241</c:v>
                </c:pt>
                <c:pt idx="881">
                  <c:v>83.322356286773768</c:v>
                </c:pt>
                <c:pt idx="882">
                  <c:v>83.322742309645292</c:v>
                </c:pt>
                <c:pt idx="883">
                  <c:v>83.357498914891352</c:v>
                </c:pt>
                <c:pt idx="884">
                  <c:v>83.370855665679656</c:v>
                </c:pt>
                <c:pt idx="885">
                  <c:v>83.418024760066615</c:v>
                </c:pt>
                <c:pt idx="886">
                  <c:v>83.479334385629059</c:v>
                </c:pt>
                <c:pt idx="887">
                  <c:v>83.542187540817778</c:v>
                </c:pt>
                <c:pt idx="888">
                  <c:v>83.490085574912769</c:v>
                </c:pt>
                <c:pt idx="889">
                  <c:v>83.498771266452778</c:v>
                </c:pt>
                <c:pt idx="890">
                  <c:v>83.499157289324302</c:v>
                </c:pt>
                <c:pt idx="891">
                  <c:v>83.491776770648286</c:v>
                </c:pt>
                <c:pt idx="892">
                  <c:v>83.496622067334201</c:v>
                </c:pt>
                <c:pt idx="893">
                  <c:v>83.501467364020115</c:v>
                </c:pt>
                <c:pt idx="894">
                  <c:v>83.373827759962751</c:v>
                </c:pt>
                <c:pt idx="895">
                  <c:v>83.365543309339287</c:v>
                </c:pt>
                <c:pt idx="896">
                  <c:v>83.364740540610484</c:v>
                </c:pt>
                <c:pt idx="897">
                  <c:v>83.375779559283856</c:v>
                </c:pt>
                <c:pt idx="898">
                  <c:v>83.386818577957229</c:v>
                </c:pt>
                <c:pt idx="899">
                  <c:v>83.401988774373095</c:v>
                </c:pt>
                <c:pt idx="900">
                  <c:v>83.401186005644291</c:v>
                </c:pt>
                <c:pt idx="901">
                  <c:v>83.400383236915488</c:v>
                </c:pt>
                <c:pt idx="902">
                  <c:v>83.374022164716934</c:v>
                </c:pt>
                <c:pt idx="903">
                  <c:v>83.133322985418218</c:v>
                </c:pt>
                <c:pt idx="904">
                  <c:v>83.129118616194319</c:v>
                </c:pt>
                <c:pt idx="905">
                  <c:v>83.148072172072787</c:v>
                </c:pt>
                <c:pt idx="906">
                  <c:v>83.129411431841945</c:v>
                </c:pt>
                <c:pt idx="907">
                  <c:v>83.128608663113141</c:v>
                </c:pt>
                <c:pt idx="908">
                  <c:v>83.150938624764493</c:v>
                </c:pt>
                <c:pt idx="909">
                  <c:v>83.216934856154438</c:v>
                </c:pt>
                <c:pt idx="910">
                  <c:v>83.286302243596623</c:v>
                </c:pt>
                <c:pt idx="911">
                  <c:v>83.451406534531301</c:v>
                </c:pt>
                <c:pt idx="912">
                  <c:v>83.498734244455079</c:v>
                </c:pt>
                <c:pt idx="913">
                  <c:v>83.57414592586926</c:v>
                </c:pt>
                <c:pt idx="914">
                  <c:v>83.578590717282353</c:v>
                </c:pt>
                <c:pt idx="915">
                  <c:v>83.592845819272981</c:v>
                </c:pt>
                <c:pt idx="916">
                  <c:v>83.606095142694301</c:v>
                </c:pt>
                <c:pt idx="917">
                  <c:v>83.613543427573205</c:v>
                </c:pt>
                <c:pt idx="918">
                  <c:v>83.551369192905184</c:v>
                </c:pt>
                <c:pt idx="919">
                  <c:v>83.550401012979961</c:v>
                </c:pt>
                <c:pt idx="920">
                  <c:v>83.557849297858866</c:v>
                </c:pt>
                <c:pt idx="921">
                  <c:v>83.549742891682257</c:v>
                </c:pt>
                <c:pt idx="922">
                  <c:v>83.540527088356839</c:v>
                </c:pt>
                <c:pt idx="923">
                  <c:v>83.544452596168981</c:v>
                </c:pt>
                <c:pt idx="924">
                  <c:v>83.545930058461337</c:v>
                </c:pt>
                <c:pt idx="925">
                  <c:v>83.431182238833529</c:v>
                </c:pt>
                <c:pt idx="926">
                  <c:v>83.400887607734489</c:v>
                </c:pt>
                <c:pt idx="927">
                  <c:v>83.392603157111026</c:v>
                </c:pt>
                <c:pt idx="928">
                  <c:v>83.391800388382222</c:v>
                </c:pt>
                <c:pt idx="929">
                  <c:v>83.390997619653419</c:v>
                </c:pt>
                <c:pt idx="930">
                  <c:v>83.390194850924615</c:v>
                </c:pt>
                <c:pt idx="931">
                  <c:v>83.389392082195812</c:v>
                </c:pt>
                <c:pt idx="932">
                  <c:v>83.388589313467008</c:v>
                </c:pt>
                <c:pt idx="933">
                  <c:v>83.387786544738205</c:v>
                </c:pt>
                <c:pt idx="934">
                  <c:v>83.357491913639166</c:v>
                </c:pt>
                <c:pt idx="935">
                  <c:v>83.327938308458599</c:v>
                </c:pt>
                <c:pt idx="936">
                  <c:v>83.315880743293107</c:v>
                </c:pt>
                <c:pt idx="937">
                  <c:v>83.309868032171522</c:v>
                </c:pt>
                <c:pt idx="938">
                  <c:v>83.303420396188926</c:v>
                </c:pt>
                <c:pt idx="939">
                  <c:v>83.29697276020633</c:v>
                </c:pt>
                <c:pt idx="940">
                  <c:v>83.290525124223734</c:v>
                </c:pt>
                <c:pt idx="941">
                  <c:v>83.284077488241138</c:v>
                </c:pt>
                <c:pt idx="942">
                  <c:v>83.27932425908061</c:v>
                </c:pt>
                <c:pt idx="943">
                  <c:v>83.274571029920082</c:v>
                </c:pt>
                <c:pt idx="944">
                  <c:v>83.279136528947987</c:v>
                </c:pt>
                <c:pt idx="945">
                  <c:v>83.283702027975892</c:v>
                </c:pt>
                <c:pt idx="946">
                  <c:v>83.345499317647551</c:v>
                </c:pt>
                <c:pt idx="947">
                  <c:v>83.421052698983146</c:v>
                </c:pt>
                <c:pt idx="948">
                  <c:v>83.487468233645586</c:v>
                </c:pt>
                <c:pt idx="949">
                  <c:v>83.544243966162171</c:v>
                </c:pt>
                <c:pt idx="950">
                  <c:v>83.451677463813851</c:v>
                </c:pt>
                <c:pt idx="951">
                  <c:v>83.431381328983704</c:v>
                </c:pt>
                <c:pt idx="952">
                  <c:v>83.410280662124364</c:v>
                </c:pt>
                <c:pt idx="953">
                  <c:v>83.362091109428079</c:v>
                </c:pt>
                <c:pt idx="954">
                  <c:v>83.203405800876794</c:v>
                </c:pt>
                <c:pt idx="955">
                  <c:v>83.179582270362999</c:v>
                </c:pt>
                <c:pt idx="956">
                  <c:v>82.998590373083047</c:v>
                </c:pt>
                <c:pt idx="957">
                  <c:v>82.960322281829335</c:v>
                </c:pt>
                <c:pt idx="958">
                  <c:v>82.957939932224491</c:v>
                </c:pt>
                <c:pt idx="959">
                  <c:v>82.974400631450408</c:v>
                </c:pt>
                <c:pt idx="960">
                  <c:v>83.026195910297361</c:v>
                </c:pt>
                <c:pt idx="961">
                  <c:v>83.133287678908204</c:v>
                </c:pt>
                <c:pt idx="962">
                  <c:v>83.263447735808555</c:v>
                </c:pt>
                <c:pt idx="963">
                  <c:v>83.423271621643252</c:v>
                </c:pt>
                <c:pt idx="964">
                  <c:v>83.492505583610907</c:v>
                </c:pt>
                <c:pt idx="965">
                  <c:v>83.557822675162271</c:v>
                </c:pt>
                <c:pt idx="966">
                  <c:v>83.558043286837375</c:v>
                </c:pt>
                <c:pt idx="967">
                  <c:v>83.498752250591764</c:v>
                </c:pt>
                <c:pt idx="968">
                  <c:v>83.499138273463288</c:v>
                </c:pt>
                <c:pt idx="969">
                  <c:v>83.499524296334812</c:v>
                </c:pt>
                <c:pt idx="970">
                  <c:v>83.482393613676379</c:v>
                </c:pt>
                <c:pt idx="971">
                  <c:v>83.403196375601468</c:v>
                </c:pt>
                <c:pt idx="972">
                  <c:v>83.366340388246158</c:v>
                </c:pt>
                <c:pt idx="973">
                  <c:v>83.089969302587164</c:v>
                </c:pt>
                <c:pt idx="974">
                  <c:v>82.944237368867661</c:v>
                </c:pt>
                <c:pt idx="975">
                  <c:v>82.893112222690419</c:v>
                </c:pt>
                <c:pt idx="976">
                  <c:v>82.642049084584812</c:v>
                </c:pt>
                <c:pt idx="977">
                  <c:v>82.586921891046259</c:v>
                </c:pt>
                <c:pt idx="978">
                  <c:v>82.543024308416364</c:v>
                </c:pt>
                <c:pt idx="979">
                  <c:v>82.497515956835926</c:v>
                </c:pt>
                <c:pt idx="980">
                  <c:v>82.459375729713273</c:v>
                </c:pt>
                <c:pt idx="981">
                  <c:v>82.435600133834996</c:v>
                </c:pt>
                <c:pt idx="982">
                  <c:v>82.411824537956718</c:v>
                </c:pt>
                <c:pt idx="983">
                  <c:v>82.377108728239335</c:v>
                </c:pt>
                <c:pt idx="984">
                  <c:v>82.35766375358898</c:v>
                </c:pt>
                <c:pt idx="985">
                  <c:v>82.333888157710703</c:v>
                </c:pt>
                <c:pt idx="986">
                  <c:v>82.322061877720287</c:v>
                </c:pt>
                <c:pt idx="987">
                  <c:v>82.310235597729871</c:v>
                </c:pt>
                <c:pt idx="988">
                  <c:v>82.298409317739456</c:v>
                </c:pt>
                <c:pt idx="989">
                  <c:v>82.28658303774904</c:v>
                </c:pt>
                <c:pt idx="990">
                  <c:v>82.274756757758624</c:v>
                </c:pt>
                <c:pt idx="991">
                  <c:v>82.262930477768208</c:v>
                </c:pt>
                <c:pt idx="992">
                  <c:v>82.251104197777792</c:v>
                </c:pt>
                <c:pt idx="993">
                  <c:v>82.239277917787376</c:v>
                </c:pt>
                <c:pt idx="994">
                  <c:v>82.22745163779696</c:v>
                </c:pt>
                <c:pt idx="995">
                  <c:v>82.215625357806545</c:v>
                </c:pt>
                <c:pt idx="996">
                  <c:v>82.203799077816129</c:v>
                </c:pt>
                <c:pt idx="997">
                  <c:v>82.191972797825713</c:v>
                </c:pt>
                <c:pt idx="998">
                  <c:v>82.180146517835297</c:v>
                </c:pt>
                <c:pt idx="999">
                  <c:v>82.168320237844881</c:v>
                </c:pt>
                <c:pt idx="1000">
                  <c:v>82.156493957854465</c:v>
                </c:pt>
                <c:pt idx="1001">
                  <c:v>82.144667677864049</c:v>
                </c:pt>
                <c:pt idx="1002">
                  <c:v>82.132841397873634</c:v>
                </c:pt>
                <c:pt idx="1003">
                  <c:v>82.121015117883218</c:v>
                </c:pt>
                <c:pt idx="1004">
                  <c:v>82.109188837892802</c:v>
                </c:pt>
                <c:pt idx="1005">
                  <c:v>82.097362557902386</c:v>
                </c:pt>
                <c:pt idx="1006">
                  <c:v>82.08553627791197</c:v>
                </c:pt>
                <c:pt idx="1007">
                  <c:v>82.073709997921554</c:v>
                </c:pt>
                <c:pt idx="1008">
                  <c:v>82.061883717931138</c:v>
                </c:pt>
                <c:pt idx="1009">
                  <c:v>82.050057437940723</c:v>
                </c:pt>
                <c:pt idx="1010">
                  <c:v>82.038231157950307</c:v>
                </c:pt>
                <c:pt idx="1011">
                  <c:v>82.026404877959891</c:v>
                </c:pt>
                <c:pt idx="1012">
                  <c:v>82.014578597969475</c:v>
                </c:pt>
                <c:pt idx="1013">
                  <c:v>82.002752317979059</c:v>
                </c:pt>
                <c:pt idx="1014">
                  <c:v>81.990926037988643</c:v>
                </c:pt>
                <c:pt idx="1015">
                  <c:v>81.979099757998227</c:v>
                </c:pt>
                <c:pt idx="1016">
                  <c:v>81.967273478007812</c:v>
                </c:pt>
                <c:pt idx="1017">
                  <c:v>81.955447198017396</c:v>
                </c:pt>
                <c:pt idx="1018">
                  <c:v>81.94362091802698</c:v>
                </c:pt>
                <c:pt idx="1019">
                  <c:v>81.901961430980805</c:v>
                </c:pt>
                <c:pt idx="1020">
                  <c:v>81.86030194393463</c:v>
                </c:pt>
                <c:pt idx="1021">
                  <c:v>81.818642456888455</c:v>
                </c:pt>
                <c:pt idx="1022">
                  <c:v>81.77698296984228</c:v>
                </c:pt>
                <c:pt idx="1023">
                  <c:v>81.735323482796105</c:v>
                </c:pt>
                <c:pt idx="1024">
                  <c:v>81.69366399574993</c:v>
                </c:pt>
                <c:pt idx="1025">
                  <c:v>81.652004508703754</c:v>
                </c:pt>
                <c:pt idx="1026">
                  <c:v>81.640493780903881</c:v>
                </c:pt>
                <c:pt idx="1027">
                  <c:v>81.617214054337708</c:v>
                </c:pt>
                <c:pt idx="1028">
                  <c:v>81.610676483036414</c:v>
                </c:pt>
                <c:pt idx="1029">
                  <c:v>81.565560484287118</c:v>
                </c:pt>
                <c:pt idx="1030">
                  <c:v>81.570531566445737</c:v>
                </c:pt>
                <c:pt idx="1031">
                  <c:v>81.604942332865463</c:v>
                </c:pt>
                <c:pt idx="1032">
                  <c:v>81.636370752437657</c:v>
                </c:pt>
                <c:pt idx="1033">
                  <c:v>81.639502558038473</c:v>
                </c:pt>
                <c:pt idx="1034">
                  <c:v>81.643036614865338</c:v>
                </c:pt>
                <c:pt idx="1035">
                  <c:v>81.67657561333705</c:v>
                </c:pt>
                <c:pt idx="1036">
                  <c:v>81.719969382584694</c:v>
                </c:pt>
                <c:pt idx="1037">
                  <c:v>81.744848324663351</c:v>
                </c:pt>
                <c:pt idx="1038">
                  <c:v>81.773505791775648</c:v>
                </c:pt>
                <c:pt idx="1039">
                  <c:v>81.814172213881321</c:v>
                </c:pt>
                <c:pt idx="1040">
                  <c:v>81.86223506538002</c:v>
                </c:pt>
                <c:pt idx="1041">
                  <c:v>81.904496878336289</c:v>
                </c:pt>
                <c:pt idx="1042">
                  <c:v>81.933154345448585</c:v>
                </c:pt>
                <c:pt idx="1043">
                  <c:v>81.985849223801836</c:v>
                </c:pt>
                <c:pt idx="1044">
                  <c:v>82.048033121255131</c:v>
                </c:pt>
                <c:pt idx="1045">
                  <c:v>82.080749068683431</c:v>
                </c:pt>
                <c:pt idx="1046">
                  <c:v>82.141749078257831</c:v>
                </c:pt>
                <c:pt idx="1047">
                  <c:v>82.175525027590439</c:v>
                </c:pt>
                <c:pt idx="1048">
                  <c:v>82.213200805152894</c:v>
                </c:pt>
                <c:pt idx="1049">
                  <c:v>82.234903617570694</c:v>
                </c:pt>
                <c:pt idx="1050">
                  <c:v>82.275574995909693</c:v>
                </c:pt>
                <c:pt idx="1051">
                  <c:v>82.259016019407397</c:v>
                </c:pt>
                <c:pt idx="1052">
                  <c:v>82.218283280884066</c:v>
                </c:pt>
                <c:pt idx="1053">
                  <c:v>82.199819437790495</c:v>
                </c:pt>
                <c:pt idx="1054">
                  <c:v>82.170640222843062</c:v>
                </c:pt>
                <c:pt idx="1055">
                  <c:v>82.164986443766864</c:v>
                </c:pt>
                <c:pt idx="1056">
                  <c:v>82.163766999865089</c:v>
                </c:pt>
                <c:pt idx="1057">
                  <c:v>81.991851795829291</c:v>
                </c:pt>
                <c:pt idx="1058">
                  <c:v>81.962614613650388</c:v>
                </c:pt>
                <c:pt idx="1059">
                  <c:v>81.944502293365233</c:v>
                </c:pt>
                <c:pt idx="1060">
                  <c:v>81.897691821071263</c:v>
                </c:pt>
                <c:pt idx="1061">
                  <c:v>81.839188117927989</c:v>
                </c:pt>
                <c:pt idx="1062">
                  <c:v>81.797528630881814</c:v>
                </c:pt>
                <c:pt idx="1063">
                  <c:v>81.766067898758791</c:v>
                </c:pt>
                <c:pt idx="1064">
                  <c:v>81.71698647214518</c:v>
                </c:pt>
                <c:pt idx="1065">
                  <c:v>81.701774060320176</c:v>
                </c:pt>
                <c:pt idx="1066">
                  <c:v>81.732406301706263</c:v>
                </c:pt>
                <c:pt idx="1067">
                  <c:v>81.703831837172473</c:v>
                </c:pt>
                <c:pt idx="1068">
                  <c:v>81.703131824981284</c:v>
                </c:pt>
                <c:pt idx="1069">
                  <c:v>81.702431812790095</c:v>
                </c:pt>
                <c:pt idx="1070">
                  <c:v>81.672311051868377</c:v>
                </c:pt>
                <c:pt idx="1071">
                  <c:v>81.720660899263081</c:v>
                </c:pt>
                <c:pt idx="1072">
                  <c:v>81.783567056607254</c:v>
                </c:pt>
                <c:pt idx="1073">
                  <c:v>81.834305767905207</c:v>
                </c:pt>
                <c:pt idx="1074">
                  <c:v>81.978884795714393</c:v>
                </c:pt>
                <c:pt idx="1075">
                  <c:v>82.142422159093186</c:v>
                </c:pt>
                <c:pt idx="1076">
                  <c:v>82.295077399218187</c:v>
                </c:pt>
                <c:pt idx="1077">
                  <c:v>82.43625086055269</c:v>
                </c:pt>
                <c:pt idx="1078">
                  <c:v>82.592235766651754</c:v>
                </c:pt>
                <c:pt idx="1079">
                  <c:v>82.737306185639682</c:v>
                </c:pt>
                <c:pt idx="1080">
                  <c:v>82.801658616247906</c:v>
                </c:pt>
                <c:pt idx="1081">
                  <c:v>82.882675135060452</c:v>
                </c:pt>
                <c:pt idx="1082">
                  <c:v>82.884191267610007</c:v>
                </c:pt>
                <c:pt idx="1083">
                  <c:v>82.853827534549922</c:v>
                </c:pt>
                <c:pt idx="1084">
                  <c:v>82.77354940433618</c:v>
                </c:pt>
                <c:pt idx="1085">
                  <c:v>82.756418721677747</c:v>
                </c:pt>
                <c:pt idx="1086">
                  <c:v>82.755615952948943</c:v>
                </c:pt>
                <c:pt idx="1087">
                  <c:v>82.774604065204286</c:v>
                </c:pt>
                <c:pt idx="1088">
                  <c:v>82.79359217745963</c:v>
                </c:pt>
                <c:pt idx="1089">
                  <c:v>82.804631196133002</c:v>
                </c:pt>
                <c:pt idx="1090">
                  <c:v>82.815670214806374</c:v>
                </c:pt>
                <c:pt idx="1091">
                  <c:v>82.816357694964253</c:v>
                </c:pt>
                <c:pt idx="1092">
                  <c:v>82.886782501661813</c:v>
                </c:pt>
                <c:pt idx="1093">
                  <c:v>82.952244329418846</c:v>
                </c:pt>
                <c:pt idx="1094">
                  <c:v>83.01562890532098</c:v>
                </c:pt>
                <c:pt idx="1095">
                  <c:v>83.096645424133527</c:v>
                </c:pt>
                <c:pt idx="1096">
                  <c:v>83.168259022431414</c:v>
                </c:pt>
                <c:pt idx="1097">
                  <c:v>83.180486832705114</c:v>
                </c:pt>
                <c:pt idx="1098">
                  <c:v>83.17220238208165</c:v>
                </c:pt>
                <c:pt idx="1099">
                  <c:v>83.119817323926284</c:v>
                </c:pt>
                <c:pt idx="1100">
                  <c:v>83.043258503749882</c:v>
                </c:pt>
                <c:pt idx="1101">
                  <c:v>83.03468919347354</c:v>
                </c:pt>
                <c:pt idx="1102">
                  <c:v>83.054024833213134</c:v>
                </c:pt>
                <c:pt idx="1103">
                  <c:v>83.133587486583835</c:v>
                </c:pt>
                <c:pt idx="1104">
                  <c:v>83.197939917192059</c:v>
                </c:pt>
                <c:pt idx="1105">
                  <c:v>83.27343304033495</c:v>
                </c:pt>
                <c:pt idx="1106">
                  <c:v>83.355638350747824</c:v>
                </c:pt>
                <c:pt idx="1107">
                  <c:v>83.404119243116327</c:v>
                </c:pt>
                <c:pt idx="1108">
                  <c:v>83.404505265987851</c:v>
                </c:pt>
                <c:pt idx="1109">
                  <c:v>83.408161771073438</c:v>
                </c:pt>
                <c:pt idx="1110">
                  <c:v>83.411818276159025</c:v>
                </c:pt>
                <c:pt idx="1111">
                  <c:v>83.411015507430221</c:v>
                </c:pt>
                <c:pt idx="1112">
                  <c:v>83.481440314127781</c:v>
                </c:pt>
                <c:pt idx="1113">
                  <c:v>83.639823040492246</c:v>
                </c:pt>
                <c:pt idx="1114">
                  <c:v>83.737178491329104</c:v>
                </c:pt>
                <c:pt idx="1115">
                  <c:v>83.807687530634325</c:v>
                </c:pt>
                <c:pt idx="1116">
                  <c:v>83.810925558377917</c:v>
                </c:pt>
                <c:pt idx="1117">
                  <c:v>83.758823592472908</c:v>
                </c:pt>
                <c:pt idx="1118">
                  <c:v>83.680335564300336</c:v>
                </c:pt>
                <c:pt idx="1119">
                  <c:v>83.587904989988971</c:v>
                </c:pt>
                <c:pt idx="1120">
                  <c:v>83.461523279492965</c:v>
                </c:pt>
                <c:pt idx="1121">
                  <c:v>83.461909302364489</c:v>
                </c:pt>
                <c:pt idx="1122">
                  <c:v>83.462295325236013</c:v>
                </c:pt>
                <c:pt idx="1123">
                  <c:v>83.451768237195097</c:v>
                </c:pt>
                <c:pt idx="1124">
                  <c:v>83.372570999120185</c:v>
                </c:pt>
                <c:pt idx="1125">
                  <c:v>83.347017657771872</c:v>
                </c:pt>
                <c:pt idx="1126">
                  <c:v>83.300050331759437</c:v>
                </c:pt>
                <c:pt idx="1127">
                  <c:v>83.18059922721028</c:v>
                </c:pt>
                <c:pt idx="1128">
                  <c:v>83.061467789088141</c:v>
                </c:pt>
                <c:pt idx="1129">
                  <c:v>83.035106716889587</c:v>
                </c:pt>
                <c:pt idx="1130">
                  <c:v>82.996838625635874</c:v>
                </c:pt>
                <c:pt idx="1131">
                  <c:v>82.942900223697649</c:v>
                </c:pt>
                <c:pt idx="1132">
                  <c:v>82.887773030159096</c:v>
                </c:pt>
                <c:pt idx="1133">
                  <c:v>82.837906241959757</c:v>
                </c:pt>
                <c:pt idx="1134">
                  <c:v>82.783648173594514</c:v>
                </c:pt>
                <c:pt idx="1135">
                  <c:v>82.731159397954471</c:v>
                </c:pt>
                <c:pt idx="1136">
                  <c:v>82.693320562029868</c:v>
                </c:pt>
                <c:pt idx="1137">
                  <c:v>82.658455817994408</c:v>
                </c:pt>
                <c:pt idx="1138">
                  <c:v>82.628117819370274</c:v>
                </c:pt>
                <c:pt idx="1139">
                  <c:v>82.604377092190148</c:v>
                </c:pt>
                <c:pt idx="1140">
                  <c:v>82.602390622084826</c:v>
                </c:pt>
                <c:pt idx="1141">
                  <c:v>82.607711804332851</c:v>
                </c:pt>
                <c:pt idx="1142">
                  <c:v>82.585543582711622</c:v>
                </c:pt>
                <c:pt idx="1143">
                  <c:v>82.646653104794723</c:v>
                </c:pt>
                <c:pt idx="1144">
                  <c:v>82.682132265684146</c:v>
                </c:pt>
                <c:pt idx="1145">
                  <c:v>82.735675665720649</c:v>
                </c:pt>
                <c:pt idx="1146">
                  <c:v>82.733293316115805</c:v>
                </c:pt>
                <c:pt idx="1147">
                  <c:v>82.679035247750562</c:v>
                </c:pt>
                <c:pt idx="1148">
                  <c:v>82.629168459551224</c:v>
                </c:pt>
                <c:pt idx="1149">
                  <c:v>82.583660107970786</c:v>
                </c:pt>
                <c:pt idx="1150">
                  <c:v>82.542361336976938</c:v>
                </c:pt>
                <c:pt idx="1151">
                  <c:v>82.515944570462963</c:v>
                </c:pt>
                <c:pt idx="1152">
                  <c:v>82.514639536331586</c:v>
                </c:pt>
                <c:pt idx="1153">
                  <c:v>82.497985931464214</c:v>
                </c:pt>
                <c:pt idx="1154">
                  <c:v>82.5670071291418</c:v>
                </c:pt>
                <c:pt idx="1155">
                  <c:v>82.598157427251678</c:v>
                </c:pt>
                <c:pt idx="1156">
                  <c:v>82.671500291163568</c:v>
                </c:pt>
                <c:pt idx="1157">
                  <c:v>82.722370799779128</c:v>
                </c:pt>
                <c:pt idx="1158">
                  <c:v>82.779688194280581</c:v>
                </c:pt>
                <c:pt idx="1159">
                  <c:v>82.853931780789324</c:v>
                </c:pt>
                <c:pt idx="1160">
                  <c:v>82.91511231369023</c:v>
                </c:pt>
                <c:pt idx="1161">
                  <c:v>82.997011604690869</c:v>
                </c:pt>
                <c:pt idx="1162">
                  <c:v>83.058192137591774</c:v>
                </c:pt>
                <c:pt idx="1163">
                  <c:v>83.11937267049268</c:v>
                </c:pt>
                <c:pt idx="1164">
                  <c:v>83.172226193509047</c:v>
                </c:pt>
                <c:pt idx="1165">
                  <c:v>83.216064609093479</c:v>
                </c:pt>
                <c:pt idx="1166">
                  <c:v>83.270358130140721</c:v>
                </c:pt>
                <c:pt idx="1167">
                  <c:v>83.339543744585285</c:v>
                </c:pt>
                <c:pt idx="1168">
                  <c:v>83.402928320487419</c:v>
                </c:pt>
                <c:pt idx="1169">
                  <c:v>83.466312896389553</c:v>
                </c:pt>
                <c:pt idx="1170">
                  <c:v>83.531774724146587</c:v>
                </c:pt>
                <c:pt idx="1171">
                  <c:v>83.536346279696176</c:v>
                </c:pt>
                <c:pt idx="1172">
                  <c:v>83.542349039363202</c:v>
                </c:pt>
                <c:pt idx="1173">
                  <c:v>83.545608796931248</c:v>
                </c:pt>
                <c:pt idx="1174">
                  <c:v>83.578343907073403</c:v>
                </c:pt>
                <c:pt idx="1175">
                  <c:v>83.577516413887366</c:v>
                </c:pt>
                <c:pt idx="1176">
                  <c:v>83.580754441630958</c:v>
                </c:pt>
                <c:pt idx="1177">
                  <c:v>83.579926948444921</c:v>
                </c:pt>
                <c:pt idx="1178">
                  <c:v>83.579099455258884</c:v>
                </c:pt>
                <c:pt idx="1179">
                  <c:v>83.613485340318547</c:v>
                </c:pt>
                <c:pt idx="1180">
                  <c:v>83.616723368062139</c:v>
                </c:pt>
                <c:pt idx="1181">
                  <c:v>83.619961395805731</c:v>
                </c:pt>
                <c:pt idx="1182">
                  <c:v>83.623199423549323</c:v>
                </c:pt>
                <c:pt idx="1183">
                  <c:v>83.622371930363286</c:v>
                </c:pt>
                <c:pt idx="1184">
                  <c:v>83.621544437177249</c:v>
                </c:pt>
                <c:pt idx="1185">
                  <c:v>83.620716943991212</c:v>
                </c:pt>
                <c:pt idx="1186">
                  <c:v>83.623954971734804</c:v>
                </c:pt>
                <c:pt idx="1187">
                  <c:v>83.616553703235112</c:v>
                </c:pt>
                <c:pt idx="1188">
                  <c:v>83.615726210049075</c:v>
                </c:pt>
                <c:pt idx="1189">
                  <c:v>83.614898716863038</c:v>
                </c:pt>
                <c:pt idx="1190">
                  <c:v>83.614071223677001</c:v>
                </c:pt>
                <c:pt idx="1191">
                  <c:v>83.613243730490964</c:v>
                </c:pt>
                <c:pt idx="1192">
                  <c:v>83.612416237304927</c:v>
                </c:pt>
                <c:pt idx="1193">
                  <c:v>83.646802122364591</c:v>
                </c:pt>
                <c:pt idx="1194">
                  <c:v>83.645974629178554</c:v>
                </c:pt>
                <c:pt idx="1195">
                  <c:v>83.649212656922145</c:v>
                </c:pt>
                <c:pt idx="1196">
                  <c:v>83.648385163736108</c:v>
                </c:pt>
                <c:pt idx="1197">
                  <c:v>83.647557670550071</c:v>
                </c:pt>
                <c:pt idx="1198">
                  <c:v>83.634346223581389</c:v>
                </c:pt>
                <c:pt idx="1199">
                  <c:v>83.627708551926361</c:v>
                </c:pt>
                <c:pt idx="1200">
                  <c:v>83.63399125451464</c:v>
                </c:pt>
                <c:pt idx="1201">
                  <c:v>83.627353582859612</c:v>
                </c:pt>
                <c:pt idx="1202">
                  <c:v>83.638192140256933</c:v>
                </c:pt>
                <c:pt idx="1203">
                  <c:v>83.635985911199</c:v>
                </c:pt>
                <c:pt idx="1204">
                  <c:v>83.631399622665356</c:v>
                </c:pt>
                <c:pt idx="1205">
                  <c:v>83.629193393607423</c:v>
                </c:pt>
                <c:pt idx="1206">
                  <c:v>83.604933247545915</c:v>
                </c:pt>
                <c:pt idx="1207">
                  <c:v>83.587812182279208</c:v>
                </c:pt>
                <c:pt idx="1208">
                  <c:v>83.570691117012501</c:v>
                </c:pt>
                <c:pt idx="1209">
                  <c:v>83.553570051745794</c:v>
                </c:pt>
                <c:pt idx="1210">
                  <c:v>83.536448986479087</c:v>
                </c:pt>
                <c:pt idx="1211">
                  <c:v>83.51932792121238</c:v>
                </c:pt>
                <c:pt idx="1212">
                  <c:v>83.499826796469961</c:v>
                </c:pt>
                <c:pt idx="1213">
                  <c:v>83.553893905661184</c:v>
                </c:pt>
                <c:pt idx="1214">
                  <c:v>83.514488964527203</c:v>
                </c:pt>
                <c:pt idx="1215">
                  <c:v>83.505787447909555</c:v>
                </c:pt>
                <c:pt idx="1216">
                  <c:v>83.497085931291906</c:v>
                </c:pt>
                <c:pt idx="1217">
                  <c:v>83.550936177588511</c:v>
                </c:pt>
                <c:pt idx="1218">
                  <c:v>83.544368605823152</c:v>
                </c:pt>
                <c:pt idx="1219">
                  <c:v>83.524650618186115</c:v>
                </c:pt>
                <c:pt idx="1220">
                  <c:v>83.482016787514297</c:v>
                </c:pt>
                <c:pt idx="1221">
                  <c:v>83.531483048076637</c:v>
                </c:pt>
                <c:pt idx="1222">
                  <c:v>83.468905686166323</c:v>
                </c:pt>
                <c:pt idx="1223">
                  <c:v>83.518371946728664</c:v>
                </c:pt>
                <c:pt idx="1224">
                  <c:v>83.494269973357362</c:v>
                </c:pt>
                <c:pt idx="1225">
                  <c:v>83.543736233919702</c:v>
                </c:pt>
                <c:pt idx="1226">
                  <c:v>83.519634260548401</c:v>
                </c:pt>
                <c:pt idx="1227">
                  <c:v>83.457885551029761</c:v>
                </c:pt>
                <c:pt idx="1228">
                  <c:v>83.507351811592102</c:v>
                </c:pt>
                <c:pt idx="1229">
                  <c:v>83.4832498382208</c:v>
                </c:pt>
                <c:pt idx="1230">
                  <c:v>83.532716098783141</c:v>
                </c:pt>
                <c:pt idx="1231">
                  <c:v>83.508614125411839</c:v>
                </c:pt>
                <c:pt idx="1232">
                  <c:v>83.484512152040537</c:v>
                </c:pt>
                <c:pt idx="1233">
                  <c:v>83.533978412602877</c:v>
                </c:pt>
                <c:pt idx="1234">
                  <c:v>83.461696059769849</c:v>
                </c:pt>
                <c:pt idx="1235">
                  <c:v>83.51116232033219</c:v>
                </c:pt>
                <c:pt idx="1236">
                  <c:v>83.487060346960888</c:v>
                </c:pt>
                <c:pt idx="1237">
                  <c:v>83.536526607523228</c:v>
                </c:pt>
                <c:pt idx="1238">
                  <c:v>83.512424634151927</c:v>
                </c:pt>
                <c:pt idx="1239">
                  <c:v>83.456138860083868</c:v>
                </c:pt>
                <c:pt idx="1240">
                  <c:v>83.487073263345692</c:v>
                </c:pt>
                <c:pt idx="1241">
                  <c:v>83.540923509642298</c:v>
                </c:pt>
                <c:pt idx="1242">
                  <c:v>83.49828967897048</c:v>
                </c:pt>
                <c:pt idx="1243">
                  <c:v>83.54775593953282</c:v>
                </c:pt>
                <c:pt idx="1244">
                  <c:v>83.474644934308117</c:v>
                </c:pt>
                <c:pt idx="1245">
                  <c:v>83.496955533714882</c:v>
                </c:pt>
                <c:pt idx="1246">
                  <c:v>83.529799776436036</c:v>
                </c:pt>
                <c:pt idx="1247">
                  <c:v>83.457517423603008</c:v>
                </c:pt>
                <c:pt idx="1248">
                  <c:v>83.492566421825018</c:v>
                </c:pt>
                <c:pt idx="1249">
                  <c:v>83.512402693988719</c:v>
                </c:pt>
                <c:pt idx="1250">
                  <c:v>83.440120341155691</c:v>
                </c:pt>
                <c:pt idx="1251">
                  <c:v>83.411503698244999</c:v>
                </c:pt>
                <c:pt idx="1252">
                  <c:v>83.429135214907859</c:v>
                </c:pt>
                <c:pt idx="1253">
                  <c:v>83.44897148707156</c:v>
                </c:pt>
                <c:pt idx="1254">
                  <c:v>83.468807759235261</c:v>
                </c:pt>
                <c:pt idx="1255">
                  <c:v>83.488644031398962</c:v>
                </c:pt>
                <c:pt idx="1256">
                  <c:v>83.508480303562663</c:v>
                </c:pt>
                <c:pt idx="1257">
                  <c:v>83.44893634954488</c:v>
                </c:pt>
                <c:pt idx="1258">
                  <c:v>83.467318756266749</c:v>
                </c:pt>
                <c:pt idx="1259">
                  <c:v>83.476563316315477</c:v>
                </c:pt>
                <c:pt idx="1260">
                  <c:v>83.494945723037347</c:v>
                </c:pt>
                <c:pt idx="1261">
                  <c:v>83.514781995201048</c:v>
                </c:pt>
                <c:pt idx="1262">
                  <c:v>83.455238041183264</c:v>
                </c:pt>
                <c:pt idx="1263">
                  <c:v>83.475074313346965</c:v>
                </c:pt>
                <c:pt idx="1264">
                  <c:v>83.494910585510667</c:v>
                </c:pt>
                <c:pt idx="1265">
                  <c:v>83.514746857674368</c:v>
                </c:pt>
                <c:pt idx="1266">
                  <c:v>83.455202903656584</c:v>
                </c:pt>
                <c:pt idx="1267">
                  <c:v>83.475039175820285</c:v>
                </c:pt>
                <c:pt idx="1268">
                  <c:v>83.494875447983986</c:v>
                </c:pt>
                <c:pt idx="1269">
                  <c:v>83.514711720147687</c:v>
                </c:pt>
                <c:pt idx="1270">
                  <c:v>83.455167766129904</c:v>
                </c:pt>
                <c:pt idx="1271">
                  <c:v>83.475004038293605</c:v>
                </c:pt>
                <c:pt idx="1272">
                  <c:v>83.494840310457306</c:v>
                </c:pt>
                <c:pt idx="1273">
                  <c:v>83.504084870506034</c:v>
                </c:pt>
                <c:pt idx="1274">
                  <c:v>83.440742696674917</c:v>
                </c:pt>
                <c:pt idx="1275">
                  <c:v>83.427990002171825</c:v>
                </c:pt>
                <c:pt idx="1276">
                  <c:v>83.415237307668733</c:v>
                </c:pt>
                <c:pt idx="1277">
                  <c:v>83.40248461316564</c:v>
                </c:pt>
                <c:pt idx="1278">
                  <c:v>83.38669337224573</c:v>
                </c:pt>
                <c:pt idx="1279">
                  <c:v>83.361569182965113</c:v>
                </c:pt>
                <c:pt idx="1280">
                  <c:v>83.345967879808313</c:v>
                </c:pt>
                <c:pt idx="1281">
                  <c:v>83.353858643970639</c:v>
                </c:pt>
                <c:pt idx="1282">
                  <c:v>83.350967421521773</c:v>
                </c:pt>
                <c:pt idx="1283">
                  <c:v>83.347775934218291</c:v>
                </c:pt>
                <c:pt idx="1284">
                  <c:v>83.344584446914808</c:v>
                </c:pt>
                <c:pt idx="1285">
                  <c:v>83.327114401288739</c:v>
                </c:pt>
                <c:pt idx="1286">
                  <c:v>83.323922913985257</c:v>
                </c:pt>
                <c:pt idx="1287">
                  <c:v>83.333382351782589</c:v>
                </c:pt>
                <c:pt idx="1288">
                  <c:v>83.342841789579921</c:v>
                </c:pt>
                <c:pt idx="1289">
                  <c:v>83.352301227377254</c:v>
                </c:pt>
                <c:pt idx="1290">
                  <c:v>83.365891842917065</c:v>
                </c:pt>
                <c:pt idx="1291">
                  <c:v>83.379482458456877</c:v>
                </c:pt>
                <c:pt idx="1292">
                  <c:v>83.393073073996689</c:v>
                </c:pt>
                <c:pt idx="1293">
                  <c:v>83.341456702574064</c:v>
                </c:pt>
                <c:pt idx="1294">
                  <c:v>83.340768759791288</c:v>
                </c:pt>
                <c:pt idx="1295">
                  <c:v>83.333048996099109</c:v>
                </c:pt>
                <c:pt idx="1296">
                  <c:v>83.342318496133316</c:v>
                </c:pt>
                <c:pt idx="1297">
                  <c:v>83.351587996167524</c:v>
                </c:pt>
                <c:pt idx="1298">
                  <c:v>83.360857496201731</c:v>
                </c:pt>
                <c:pt idx="1299">
                  <c:v>83.370126996235939</c:v>
                </c:pt>
                <c:pt idx="1300">
                  <c:v>83.379396496270147</c:v>
                </c:pt>
                <c:pt idx="1301">
                  <c:v>83.388665996304354</c:v>
                </c:pt>
                <c:pt idx="1302">
                  <c:v>83.397935496338562</c:v>
                </c:pt>
                <c:pt idx="1303">
                  <c:v>83.407204996372769</c:v>
                </c:pt>
                <c:pt idx="1304">
                  <c:v>83.416474496406977</c:v>
                </c:pt>
                <c:pt idx="1305">
                  <c:v>83.419698365069863</c:v>
                </c:pt>
                <c:pt idx="1306">
                  <c:v>83.429157802867195</c:v>
                </c:pt>
                <c:pt idx="1307">
                  <c:v>83.459827157359157</c:v>
                </c:pt>
                <c:pt idx="1308">
                  <c:v>83.480311925333993</c:v>
                </c:pt>
                <c:pt idx="1309">
                  <c:v>83.500796693308828</c:v>
                </c:pt>
                <c:pt idx="1310">
                  <c:v>83.452492947217166</c:v>
                </c:pt>
                <c:pt idx="1311">
                  <c:v>83.472977715192002</c:v>
                </c:pt>
                <c:pt idx="1312">
                  <c:v>83.482247215226209</c:v>
                </c:pt>
                <c:pt idx="1313">
                  <c:v>83.491516715260417</c:v>
                </c:pt>
                <c:pt idx="1314">
                  <c:v>83.500786215294625</c:v>
                </c:pt>
                <c:pt idx="1315">
                  <c:v>83.448684249389615</c:v>
                </c:pt>
                <c:pt idx="1316">
                  <c:v>83.447996306606839</c:v>
                </c:pt>
                <c:pt idx="1317">
                  <c:v>83.447308363824064</c:v>
                </c:pt>
                <c:pt idx="1318">
                  <c:v>83.460898979363876</c:v>
                </c:pt>
                <c:pt idx="1319">
                  <c:v>83.470168479398083</c:v>
                </c:pt>
                <c:pt idx="1320">
                  <c:v>83.545520875633486</c:v>
                </c:pt>
                <c:pt idx="1321">
                  <c:v>83.548758903377077</c:v>
                </c:pt>
                <c:pt idx="1322">
                  <c:v>83.554370620595876</c:v>
                </c:pt>
                <c:pt idx="1323">
                  <c:v>83.624426251536931</c:v>
                </c:pt>
                <c:pt idx="1324">
                  <c:v>83.693052083089299</c:v>
                </c:pt>
                <c:pt idx="1325">
                  <c:v>83.760220089216773</c:v>
                </c:pt>
                <c:pt idx="1326">
                  <c:v>83.759392596030736</c:v>
                </c:pt>
                <c:pt idx="1327">
                  <c:v>83.762630623774328</c:v>
                </c:pt>
                <c:pt idx="1328">
                  <c:v>83.713498225290991</c:v>
                </c:pt>
                <c:pt idx="1329">
                  <c:v>83.665194479199329</c:v>
                </c:pt>
                <c:pt idx="1330">
                  <c:v>83.616890733107667</c:v>
                </c:pt>
                <c:pt idx="1331">
                  <c:v>83.568586987016005</c:v>
                </c:pt>
                <c:pt idx="1332">
                  <c:v>83.520283240924343</c:v>
                </c:pt>
                <c:pt idx="1333">
                  <c:v>83.471979494832681</c:v>
                </c:pt>
                <c:pt idx="1334">
                  <c:v>83.481248994866888</c:v>
                </c:pt>
                <c:pt idx="1335">
                  <c:v>83.490518494901096</c:v>
                </c:pt>
                <c:pt idx="1336">
                  <c:v>83.511003262875931</c:v>
                </c:pt>
                <c:pt idx="1337">
                  <c:v>83.462699516784269</c:v>
                </c:pt>
                <c:pt idx="1338">
                  <c:v>83.483184284759105</c:v>
                </c:pt>
                <c:pt idx="1339">
                  <c:v>83.50366905273394</c:v>
                </c:pt>
                <c:pt idx="1340">
                  <c:v>83.455365306642278</c:v>
                </c:pt>
                <c:pt idx="1341">
                  <c:v>83.475021422225439</c:v>
                </c:pt>
                <c:pt idx="1342">
                  <c:v>83.531923867511125</c:v>
                </c:pt>
                <c:pt idx="1343">
                  <c:v>83.535161895254717</c:v>
                </c:pt>
                <c:pt idx="1344">
                  <c:v>83.538399922998309</c:v>
                </c:pt>
                <c:pt idx="1345">
                  <c:v>83.541637950741901</c:v>
                </c:pt>
                <c:pt idx="1346">
                  <c:v>83.545898569846216</c:v>
                </c:pt>
                <c:pt idx="1347">
                  <c:v>83.497594823754554</c:v>
                </c:pt>
                <c:pt idx="1348">
                  <c:v>83.518079591729389</c:v>
                </c:pt>
                <c:pt idx="1349">
                  <c:v>83.46597762582438</c:v>
                </c:pt>
                <c:pt idx="1350">
                  <c:v>83.455828734671996</c:v>
                </c:pt>
                <c:pt idx="1351">
                  <c:v>83.423885420735871</c:v>
                </c:pt>
                <c:pt idx="1352">
                  <c:v>83.421447020847921</c:v>
                </c:pt>
                <c:pt idx="1353">
                  <c:v>83.412949874254693</c:v>
                </c:pt>
                <c:pt idx="1354">
                  <c:v>83.392709553147796</c:v>
                </c:pt>
                <c:pt idx="1355">
                  <c:v>83.372469232040899</c:v>
                </c:pt>
                <c:pt idx="1356">
                  <c:v>83.290611520951117</c:v>
                </c:pt>
                <c:pt idx="1357">
                  <c:v>83.209834702000151</c:v>
                </c:pt>
                <c:pt idx="1358">
                  <c:v>83.131826255525567</c:v>
                </c:pt>
                <c:pt idx="1359">
                  <c:v>83.053817809050983</c:v>
                </c:pt>
                <c:pt idx="1360">
                  <c:v>83.008192582244632</c:v>
                </c:pt>
                <c:pt idx="1361">
                  <c:v>82.93163376206823</c:v>
                </c:pt>
                <c:pt idx="1362">
                  <c:v>82.923064451791888</c:v>
                </c:pt>
                <c:pt idx="1363">
                  <c:v>82.934396678292018</c:v>
                </c:pt>
                <c:pt idx="1364">
                  <c:v>83.015413197104564</c:v>
                </c:pt>
                <c:pt idx="1365">
                  <c:v>83.096429715917111</c:v>
                </c:pt>
                <c:pt idx="1366">
                  <c:v>83.16685452261467</c:v>
                </c:pt>
                <c:pt idx="1367">
                  <c:v>83.167746160707935</c:v>
                </c:pt>
                <c:pt idx="1368">
                  <c:v>83.160828594990747</c:v>
                </c:pt>
                <c:pt idx="1369">
                  <c:v>83.084269774814345</c:v>
                </c:pt>
                <c:pt idx="1370">
                  <c:v>83.058071485078003</c:v>
                </c:pt>
                <c:pt idx="1371">
                  <c:v>83.082205117002204</c:v>
                </c:pt>
                <c:pt idx="1372">
                  <c:v>83.096580926607643</c:v>
                </c:pt>
                <c:pt idx="1373">
                  <c:v>83.120714558531844</c:v>
                </c:pt>
                <c:pt idx="1374">
                  <c:v>83.109195228646911</c:v>
                </c:pt>
                <c:pt idx="1375">
                  <c:v>83.107029345139679</c:v>
                </c:pt>
                <c:pt idx="1376">
                  <c:v>83.065433079354136</c:v>
                </c:pt>
                <c:pt idx="1377">
                  <c:v>83.022031560861208</c:v>
                </c:pt>
                <c:pt idx="1378">
                  <c:v>82.725516517226211</c:v>
                </c:pt>
                <c:pt idx="1379">
                  <c:v>82.764617294611071</c:v>
                </c:pt>
                <c:pt idx="1380">
                  <c:v>82.572759029611774</c:v>
                </c:pt>
                <c:pt idx="1381">
                  <c:v>82.506826640606491</c:v>
                </c:pt>
                <c:pt idx="1382">
                  <c:v>82.500379004623895</c:v>
                </c:pt>
                <c:pt idx="1383">
                  <c:v>82.581015090312377</c:v>
                </c:pt>
                <c:pt idx="1384">
                  <c:v>82.600591137754563</c:v>
                </c:pt>
                <c:pt idx="1385">
                  <c:v>82.640237827821323</c:v>
                </c:pt>
                <c:pt idx="1386">
                  <c:v>82.68558476373758</c:v>
                </c:pt>
                <c:pt idx="1387">
                  <c:v>82.753872051111799</c:v>
                </c:pt>
                <c:pt idx="1388">
                  <c:v>82.819118104942348</c:v>
                </c:pt>
                <c:pt idx="1389">
                  <c:v>82.981043629998595</c:v>
                </c:pt>
                <c:pt idx="1390">
                  <c:v>83.139027717492667</c:v>
                </c:pt>
                <c:pt idx="1391">
                  <c:v>83.312276503752742</c:v>
                </c:pt>
                <c:pt idx="1392">
                  <c:v>83.360793005276847</c:v>
                </c:pt>
                <c:pt idx="1393">
                  <c:v>83.440232652266332</c:v>
                </c:pt>
                <c:pt idx="1394">
                  <c:v>83.474867600434948</c:v>
                </c:pt>
                <c:pt idx="1395">
                  <c:v>83.476948030128554</c:v>
                </c:pt>
                <c:pt idx="1396">
                  <c:v>83.477334053000078</c:v>
                </c:pt>
                <c:pt idx="1397">
                  <c:v>83.462838071391729</c:v>
                </c:pt>
                <c:pt idx="1398">
                  <c:v>83.433732231893018</c:v>
                </c:pt>
                <c:pt idx="1399">
                  <c:v>83.438577528578932</c:v>
                </c:pt>
                <c:pt idx="1400">
                  <c:v>83.41991678834809</c:v>
                </c:pt>
                <c:pt idx="1401">
                  <c:v>83.401256048117247</c:v>
                </c:pt>
                <c:pt idx="1402">
                  <c:v>83.327179230420597</c:v>
                </c:pt>
                <c:pt idx="1403">
                  <c:v>83.313509416556229</c:v>
                </c:pt>
                <c:pt idx="1404">
                  <c:v>83.325929706135526</c:v>
                </c:pt>
                <c:pt idx="1405">
                  <c:v>83.138299418307199</c:v>
                </c:pt>
                <c:pt idx="1406">
                  <c:v>83.118151945980784</c:v>
                </c:pt>
                <c:pt idx="1407">
                  <c:v>83.073682049129602</c:v>
                </c:pt>
                <c:pt idx="1408">
                  <c:v>83.112296149852753</c:v>
                </c:pt>
                <c:pt idx="1409">
                  <c:v>83.130960246252755</c:v>
                </c:pt>
                <c:pt idx="1410">
                  <c:v>83.124512610270159</c:v>
                </c:pt>
                <c:pt idx="1411">
                  <c:v>83.118064974287563</c:v>
                </c:pt>
                <c:pt idx="1412">
                  <c:v>83.111617338304967</c:v>
                </c:pt>
                <c:pt idx="1413">
                  <c:v>83.105169702322371</c:v>
                </c:pt>
                <c:pt idx="1414">
                  <c:v>83.123833798722373</c:v>
                </c:pt>
                <c:pt idx="1415">
                  <c:v>83.167415769624185</c:v>
                </c:pt>
                <c:pt idx="1416">
                  <c:v>83.189868546395687</c:v>
                </c:pt>
                <c:pt idx="1417">
                  <c:v>83.240871093840354</c:v>
                </c:pt>
                <c:pt idx="1418">
                  <c:v>83.323242697141623</c:v>
                </c:pt>
                <c:pt idx="1419">
                  <c:v>83.389238928531569</c:v>
                </c:pt>
                <c:pt idx="1420">
                  <c:v>83.388436159802765</c:v>
                </c:pt>
                <c:pt idx="1421">
                  <c:v>83.369775419571923</c:v>
                </c:pt>
                <c:pt idx="1422">
                  <c:v>83.333094039492039</c:v>
                </c:pt>
                <c:pt idx="1423">
                  <c:v>83.261795624654852</c:v>
                </c:pt>
                <c:pt idx="1424">
                  <c:v>83.259413275050008</c:v>
                </c:pt>
                <c:pt idx="1425">
                  <c:v>83.308825497344017</c:v>
                </c:pt>
                <c:pt idx="1426">
                  <c:v>83.370062279139447</c:v>
                </c:pt>
                <c:pt idx="1427">
                  <c:v>83.431242812040352</c:v>
                </c:pt>
                <c:pt idx="1428">
                  <c:v>83.490178448612042</c:v>
                </c:pt>
                <c:pt idx="1429">
                  <c:v>83.489375679883238</c:v>
                </c:pt>
                <c:pt idx="1430">
                  <c:v>83.472244997224806</c:v>
                </c:pt>
                <c:pt idx="1431">
                  <c:v>83.413789629154422</c:v>
                </c:pt>
                <c:pt idx="1432">
                  <c:v>83.390007289105782</c:v>
                </c:pt>
                <c:pt idx="1433">
                  <c:v>83.249755987048033</c:v>
                </c:pt>
                <c:pt idx="1434">
                  <c:v>83.074658023213189</c:v>
                </c:pt>
                <c:pt idx="1435">
                  <c:v>83.022169247573146</c:v>
                </c:pt>
                <c:pt idx="1436">
                  <c:v>83.021366478844342</c:v>
                </c:pt>
                <c:pt idx="1437">
                  <c:v>83.081287451941478</c:v>
                </c:pt>
                <c:pt idx="1438">
                  <c:v>83.123320666131761</c:v>
                </c:pt>
                <c:pt idx="1439">
                  <c:v>83.148818421385897</c:v>
                </c:pt>
                <c:pt idx="1440">
                  <c:v>83.149204444257421</c:v>
                </c:pt>
                <c:pt idx="1441">
                  <c:v>83.120029502797664</c:v>
                </c:pt>
                <c:pt idx="1442">
                  <c:v>83.08454974735146</c:v>
                </c:pt>
                <c:pt idx="1443">
                  <c:v>83.065091859600756</c:v>
                </c:pt>
                <c:pt idx="1444">
                  <c:v>83.06377244479188</c:v>
                </c:pt>
                <c:pt idx="1445">
                  <c:v>83.084308293903646</c:v>
                </c:pt>
                <c:pt idx="1446">
                  <c:v>83.075333711906708</c:v>
                </c:pt>
                <c:pt idx="1447">
                  <c:v>83.031357081671572</c:v>
                </c:pt>
                <c:pt idx="1448">
                  <c:v>82.980205374525426</c:v>
                </c:pt>
                <c:pt idx="1449">
                  <c:v>82.740295212836401</c:v>
                </c:pt>
                <c:pt idx="1450">
                  <c:v>82.684055830000375</c:v>
                </c:pt>
                <c:pt idx="1451">
                  <c:v>82.620240241652624</c:v>
                </c:pt>
                <c:pt idx="1452">
                  <c:v>82.593823475138649</c:v>
                </c:pt>
                <c:pt idx="1453">
                  <c:v>82.567406708624674</c:v>
                </c:pt>
                <c:pt idx="1454">
                  <c:v>82.540989942110699</c:v>
                </c:pt>
                <c:pt idx="1455">
                  <c:v>82.514573175596723</c:v>
                </c:pt>
                <c:pt idx="1456">
                  <c:v>82.488156409082748</c:v>
                </c:pt>
                <c:pt idx="1457">
                  <c:v>82.476330129092332</c:v>
                </c:pt>
                <c:pt idx="1458">
                  <c:v>82.464503849101916</c:v>
                </c:pt>
                <c:pt idx="1459">
                  <c:v>82.452677569111501</c:v>
                </c:pt>
                <c:pt idx="1460">
                  <c:v>82.440851289121085</c:v>
                </c:pt>
                <c:pt idx="1461">
                  <c:v>82.429025009130669</c:v>
                </c:pt>
                <c:pt idx="1462">
                  <c:v>82.417198729140253</c:v>
                </c:pt>
                <c:pt idx="1463">
                  <c:v>82.405372449149837</c:v>
                </c:pt>
                <c:pt idx="1464">
                  <c:v>82.393546169159421</c:v>
                </c:pt>
                <c:pt idx="1465">
                  <c:v>82.381719889169005</c:v>
                </c:pt>
                <c:pt idx="1466">
                  <c:v>82.36989360917859</c:v>
                </c:pt>
                <c:pt idx="1467">
                  <c:v>82.358067329188174</c:v>
                </c:pt>
                <c:pt idx="1468">
                  <c:v>82.346241049197758</c:v>
                </c:pt>
                <c:pt idx="1469">
                  <c:v>82.334414769207342</c:v>
                </c:pt>
                <c:pt idx="1470">
                  <c:v>82.322588489216926</c:v>
                </c:pt>
                <c:pt idx="1471">
                  <c:v>82.31076220922651</c:v>
                </c:pt>
                <c:pt idx="1472">
                  <c:v>82.298935929236094</c:v>
                </c:pt>
                <c:pt idx="1473">
                  <c:v>82.287109649245679</c:v>
                </c:pt>
                <c:pt idx="1474">
                  <c:v>82.275283369255263</c:v>
                </c:pt>
                <c:pt idx="1475">
                  <c:v>82.263457089264847</c:v>
                </c:pt>
                <c:pt idx="1476">
                  <c:v>82.251630809274431</c:v>
                </c:pt>
                <c:pt idx="1477">
                  <c:v>82.239804529284015</c:v>
                </c:pt>
                <c:pt idx="1478">
                  <c:v>82.260101638805594</c:v>
                </c:pt>
                <c:pt idx="1479">
                  <c:v>82.244984066776183</c:v>
                </c:pt>
                <c:pt idx="1480">
                  <c:v>82.216013671769645</c:v>
                </c:pt>
                <c:pt idx="1481">
                  <c:v>82.165378569142845</c:v>
                </c:pt>
                <c:pt idx="1482">
                  <c:v>82.152277898430498</c:v>
                </c:pt>
                <c:pt idx="1483">
                  <c:v>82.178375840361497</c:v>
                </c:pt>
                <c:pt idx="1484">
                  <c:v>82.183917027688651</c:v>
                </c:pt>
                <c:pt idx="1485">
                  <c:v>82.189458215015804</c:v>
                </c:pt>
                <c:pt idx="1486">
                  <c:v>82.174242799571473</c:v>
                </c:pt>
                <c:pt idx="1487">
                  <c:v>82.139181710773016</c:v>
                </c:pt>
                <c:pt idx="1488">
                  <c:v>82.138549963170746</c:v>
                </c:pt>
                <c:pt idx="1489">
                  <c:v>82.195183940507036</c:v>
                </c:pt>
                <c:pt idx="1490">
                  <c:v>82.211984343941822</c:v>
                </c:pt>
                <c:pt idx="1491">
                  <c:v>82.281019735792569</c:v>
                </c:pt>
                <c:pt idx="1492">
                  <c:v>82.336230956205625</c:v>
                </c:pt>
                <c:pt idx="1493">
                  <c:v>82.35038744582306</c:v>
                </c:pt>
                <c:pt idx="1494">
                  <c:v>82.407464185486276</c:v>
                </c:pt>
                <c:pt idx="1495">
                  <c:v>82.479559205498319</c:v>
                </c:pt>
                <c:pt idx="1496">
                  <c:v>82.552843017110689</c:v>
                </c:pt>
                <c:pt idx="1497">
                  <c:v>82.611886030688254</c:v>
                </c:pt>
                <c:pt idx="1498">
                  <c:v>82.659462217745187</c:v>
                </c:pt>
                <c:pt idx="1499">
                  <c:v>82.728989566431864</c:v>
                </c:pt>
                <c:pt idx="1500">
                  <c:v>82.799414373129423</c:v>
                </c:pt>
                <c:pt idx="1501">
                  <c:v>82.869839179826982</c:v>
                </c:pt>
                <c:pt idx="1502">
                  <c:v>82.941452778124869</c:v>
                </c:pt>
                <c:pt idx="1503">
                  <c:v>83.01686445953905</c:v>
                </c:pt>
                <c:pt idx="1504">
                  <c:v>83.092276140953231</c:v>
                </c:pt>
                <c:pt idx="1505">
                  <c:v>83.158691675615671</c:v>
                </c:pt>
                <c:pt idx="1506">
                  <c:v>83.209273697346703</c:v>
                </c:pt>
                <c:pt idx="1507">
                  <c:v>83.275689232009142</c:v>
                </c:pt>
                <c:pt idx="1508">
                  <c:v>83.342104766671582</c:v>
                </c:pt>
                <c:pt idx="1509">
                  <c:v>83.410392054045801</c:v>
                </c:pt>
                <c:pt idx="1510">
                  <c:v>83.497209611400763</c:v>
                </c:pt>
                <c:pt idx="1511">
                  <c:v>83.562671439157796</c:v>
                </c:pt>
                <c:pt idx="1512">
                  <c:v>83.553455635832378</c:v>
                </c:pt>
                <c:pt idx="1513">
                  <c:v>83.609063434113153</c:v>
                </c:pt>
                <c:pt idx="1514">
                  <c:v>83.680884271399918</c:v>
                </c:pt>
                <c:pt idx="1515">
                  <c:v>83.75139331070514</c:v>
                </c:pt>
                <c:pt idx="1516">
                  <c:v>83.793467707816006</c:v>
                </c:pt>
                <c:pt idx="1517">
                  <c:v>83.813481979110904</c:v>
                </c:pt>
                <c:pt idx="1518">
                  <c:v>83.812654485924867</c:v>
                </c:pt>
                <c:pt idx="1519">
                  <c:v>83.815892513668459</c:v>
                </c:pt>
                <c:pt idx="1520">
                  <c:v>83.819130541412051</c:v>
                </c:pt>
                <c:pt idx="1521">
                  <c:v>83.822368569155643</c:v>
                </c:pt>
                <c:pt idx="1522">
                  <c:v>83.79006140182895</c:v>
                </c:pt>
                <c:pt idx="1523">
                  <c:v>83.737959435923941</c:v>
                </c:pt>
                <c:pt idx="1524">
                  <c:v>83.651970319515797</c:v>
                </c:pt>
                <c:pt idx="1525">
                  <c:v>83.546197301925275</c:v>
                </c:pt>
                <c:pt idx="1526">
                  <c:v>83.358665681851633</c:v>
                </c:pt>
                <c:pt idx="1527">
                  <c:v>83.312720788618265</c:v>
                </c:pt>
                <c:pt idx="1528">
                  <c:v>83.267095561811914</c:v>
                </c:pt>
                <c:pt idx="1529">
                  <c:v>83.18908711533733</c:v>
                </c:pt>
                <c:pt idx="1530">
                  <c:v>83.170426375106487</c:v>
                </c:pt>
                <c:pt idx="1531">
                  <c:v>83.140131744007448</c:v>
                </c:pt>
                <c:pt idx="1532">
                  <c:v>83.139328975278644</c:v>
                </c:pt>
                <c:pt idx="1533">
                  <c:v>83.147769822921177</c:v>
                </c:pt>
                <c:pt idx="1534">
                  <c:v>83.213984372483438</c:v>
                </c:pt>
                <c:pt idx="1535">
                  <c:v>83.275235943105159</c:v>
                </c:pt>
                <c:pt idx="1536">
                  <c:v>83.420306362093086</c:v>
                </c:pt>
                <c:pt idx="1537">
                  <c:v>83.571773839299908</c:v>
                </c:pt>
                <c:pt idx="1538">
                  <c:v>83.650749086145993</c:v>
                </c:pt>
                <c:pt idx="1539">
                  <c:v>83.700717025488999</c:v>
                </c:pt>
                <c:pt idx="1540">
                  <c:v>83.68933484178325</c:v>
                </c:pt>
                <c:pt idx="1541">
                  <c:v>83.761020154826141</c:v>
                </c:pt>
                <c:pt idx="1542">
                  <c:v>83.890888776786028</c:v>
                </c:pt>
                <c:pt idx="1543">
                  <c:v>83.896379474428002</c:v>
                </c:pt>
                <c:pt idx="1544">
                  <c:v>83.925788910083213</c:v>
                </c:pt>
                <c:pt idx="1545">
                  <c:v>83.980640941632743</c:v>
                </c:pt>
                <c:pt idx="1546">
                  <c:v>84.011216619062481</c:v>
                </c:pt>
                <c:pt idx="1547">
                  <c:v>84.03337274784316</c:v>
                </c:pt>
                <c:pt idx="1548">
                  <c:v>84.055528876623839</c:v>
                </c:pt>
                <c:pt idx="1549">
                  <c:v>84.081548699244536</c:v>
                </c:pt>
                <c:pt idx="1550">
                  <c:v>84.112124376674274</c:v>
                </c:pt>
                <c:pt idx="1551">
                  <c:v>84.15288089209632</c:v>
                </c:pt>
                <c:pt idx="1552">
                  <c:v>84.22328665562047</c:v>
                </c:pt>
                <c:pt idx="1553">
                  <c:v>84.29369241914462</c:v>
                </c:pt>
                <c:pt idx="1554">
                  <c:v>84.364098182668769</c:v>
                </c:pt>
                <c:pt idx="1555">
                  <c:v>84.449528193598567</c:v>
                </c:pt>
                <c:pt idx="1556">
                  <c:v>84.534958204528365</c:v>
                </c:pt>
                <c:pt idx="1557">
                  <c:v>84.616911713095945</c:v>
                </c:pt>
                <c:pt idx="1558">
                  <c:v>84.7042596350216</c:v>
                </c:pt>
                <c:pt idx="1559">
                  <c:v>84.74571171564412</c:v>
                </c:pt>
                <c:pt idx="1560">
                  <c:v>84.78716379626664</c:v>
                </c:pt>
                <c:pt idx="1561">
                  <c:v>84.82861587688916</c:v>
                </c:pt>
                <c:pt idx="1562">
                  <c:v>84.870067957511679</c:v>
                </c:pt>
                <c:pt idx="1563">
                  <c:v>84.864520681797885</c:v>
                </c:pt>
                <c:pt idx="1564">
                  <c:v>84.986273407123505</c:v>
                </c:pt>
                <c:pt idx="1565">
                  <c:v>85.151177879389493</c:v>
                </c:pt>
                <c:pt idx="1566">
                  <c:v>85.365504333155656</c:v>
                </c:pt>
                <c:pt idx="1567">
                  <c:v>85.579830786921818</c:v>
                </c:pt>
                <c:pt idx="1568">
                  <c:v>85.823653074341124</c:v>
                </c:pt>
                <c:pt idx="1569">
                  <c:v>86.062026343123861</c:v>
                </c:pt>
                <c:pt idx="1570">
                  <c:v>86.347357357433253</c:v>
                </c:pt>
                <c:pt idx="1571">
                  <c:v>86.632688371742645</c:v>
                </c:pt>
                <c:pt idx="1572">
                  <c:v>86.918019386052038</c:v>
                </c:pt>
                <c:pt idx="1573">
                  <c:v>87.015202225775411</c:v>
                </c:pt>
                <c:pt idx="1574">
                  <c:v>87.113678099721866</c:v>
                </c:pt>
                <c:pt idx="1575">
                  <c:v>87.203880968126725</c:v>
                </c:pt>
                <c:pt idx="1576">
                  <c:v>87.275009477952679</c:v>
                </c:pt>
                <c:pt idx="1577">
                  <c:v>87.273413517012031</c:v>
                </c:pt>
                <c:pt idx="1578">
                  <c:v>87.217800497443804</c:v>
                </c:pt>
                <c:pt idx="1579">
                  <c:v>87.162187477875577</c:v>
                </c:pt>
                <c:pt idx="1580">
                  <c:v>87.061663386307686</c:v>
                </c:pt>
                <c:pt idx="1581">
                  <c:v>86.961139294739795</c:v>
                </c:pt>
                <c:pt idx="1582">
                  <c:v>86.860615203171903</c:v>
                </c:pt>
                <c:pt idx="1583">
                  <c:v>86.730501874420256</c:v>
                </c:pt>
                <c:pt idx="1584">
                  <c:v>86.610922188982997</c:v>
                </c:pt>
                <c:pt idx="1585">
                  <c:v>86.501048347282151</c:v>
                </c:pt>
                <c:pt idx="1586">
                  <c:v>86.315448974815268</c:v>
                </c:pt>
                <c:pt idx="1587">
                  <c:v>86.129849602348386</c:v>
                </c:pt>
                <c:pt idx="1588">
                  <c:v>85.944250229881504</c:v>
                </c:pt>
                <c:pt idx="1589">
                  <c:v>85.826875299945101</c:v>
                </c:pt>
                <c:pt idx="1590">
                  <c:v>85.721550862356025</c:v>
                </c:pt>
                <c:pt idx="1591">
                  <c:v>85.629213569295445</c:v>
                </c:pt>
                <c:pt idx="1592">
                  <c:v>85.536876276234864</c:v>
                </c:pt>
                <c:pt idx="1593">
                  <c:v>85.444538983174283</c:v>
                </c:pt>
                <c:pt idx="1594">
                  <c:v>85.428908934089662</c:v>
                </c:pt>
                <c:pt idx="1595">
                  <c:v>85.409415191165024</c:v>
                </c:pt>
                <c:pt idx="1596">
                  <c:v>85.389921448240386</c:v>
                </c:pt>
                <c:pt idx="1597">
                  <c:v>85.383166104130979</c:v>
                </c:pt>
                <c:pt idx="1598">
                  <c:v>85.350685216677846</c:v>
                </c:pt>
                <c:pt idx="1599">
                  <c:v>85.317790245144906</c:v>
                </c:pt>
                <c:pt idx="1600">
                  <c:v>85.203573499300305</c:v>
                </c:pt>
                <c:pt idx="1601">
                  <c:v>85.08555853364237</c:v>
                </c:pt>
                <c:pt idx="1602">
                  <c:v>85.035483150862021</c:v>
                </c:pt>
                <c:pt idx="1603">
                  <c:v>84.989490847547884</c:v>
                </c:pt>
                <c:pt idx="1604">
                  <c:v>84.969224087577487</c:v>
                </c:pt>
                <c:pt idx="1605">
                  <c:v>84.94895732760709</c:v>
                </c:pt>
                <c:pt idx="1606">
                  <c:v>84.915952168821448</c:v>
                </c:pt>
                <c:pt idx="1607">
                  <c:v>84.882947010035807</c:v>
                </c:pt>
                <c:pt idx="1608">
                  <c:v>84.853805545090182</c:v>
                </c:pt>
                <c:pt idx="1609">
                  <c:v>84.841859160565008</c:v>
                </c:pt>
                <c:pt idx="1610">
                  <c:v>84.865453929890151</c:v>
                </c:pt>
                <c:pt idx="1611">
                  <c:v>84.889048699215294</c:v>
                </c:pt>
                <c:pt idx="1612">
                  <c:v>84.959454462739444</c:v>
                </c:pt>
                <c:pt idx="1613">
                  <c:v>85.044884473669242</c:v>
                </c:pt>
                <c:pt idx="1614">
                  <c:v>85.126837982236822</c:v>
                </c:pt>
                <c:pt idx="1615">
                  <c:v>85.210981334077644</c:v>
                </c:pt>
                <c:pt idx="1616">
                  <c:v>85.298329256003299</c:v>
                </c:pt>
                <c:pt idx="1617">
                  <c:v>85.361620764148185</c:v>
                </c:pt>
                <c:pt idx="1618">
                  <c:v>85.508474391732491</c:v>
                </c:pt>
                <c:pt idx="1619">
                  <c:v>85.637782579559754</c:v>
                </c:pt>
                <c:pt idx="1620">
                  <c:v>85.739895197527844</c:v>
                </c:pt>
                <c:pt idx="1621">
                  <c:v>85.833734809954336</c:v>
                </c:pt>
                <c:pt idx="1622">
                  <c:v>85.933988509754016</c:v>
                </c:pt>
                <c:pt idx="1623">
                  <c:v>86.025211052174001</c:v>
                </c:pt>
                <c:pt idx="1624">
                  <c:v>85.969598032605774</c:v>
                </c:pt>
                <c:pt idx="1625">
                  <c:v>85.869073941037882</c:v>
                </c:pt>
                <c:pt idx="1626">
                  <c:v>85.751699011101479</c:v>
                </c:pt>
                <c:pt idx="1627">
                  <c:v>85.565018962807898</c:v>
                </c:pt>
                <c:pt idx="1628">
                  <c:v>85.363734414924096</c:v>
                </c:pt>
                <c:pt idx="1629">
                  <c:v>85.206734346094706</c:v>
                </c:pt>
                <c:pt idx="1630">
                  <c:v>85.030164114699033</c:v>
                </c:pt>
                <c:pt idx="1631">
                  <c:v>84.86794493964733</c:v>
                </c:pt>
                <c:pt idx="1632">
                  <c:v>84.754251089495</c:v>
                </c:pt>
                <c:pt idx="1633">
                  <c:v>84.733984329524603</c:v>
                </c:pt>
                <c:pt idx="1634">
                  <c:v>84.700979170738961</c:v>
                </c:pt>
                <c:pt idx="1635">
                  <c:v>84.671837705793337</c:v>
                </c:pt>
                <c:pt idx="1636">
                  <c:v>84.642696240847712</c:v>
                </c:pt>
                <c:pt idx="1637">
                  <c:v>84.609691082062071</c:v>
                </c:pt>
                <c:pt idx="1638">
                  <c:v>84.589424322091674</c:v>
                </c:pt>
                <c:pt idx="1639">
                  <c:v>84.569157562121276</c:v>
                </c:pt>
                <c:pt idx="1640">
                  <c:v>84.548890802150879</c:v>
                </c:pt>
                <c:pt idx="1641">
                  <c:v>84.528624042180482</c:v>
                </c:pt>
                <c:pt idx="1642">
                  <c:v>84.49561888339484</c:v>
                </c:pt>
                <c:pt idx="1643">
                  <c:v>84.57802138238273</c:v>
                </c:pt>
                <c:pt idx="1644">
                  <c:v>84.663451393312528</c:v>
                </c:pt>
                <c:pt idx="1645">
                  <c:v>84.745404901880107</c:v>
                </c:pt>
                <c:pt idx="1646">
                  <c:v>84.832752823805762</c:v>
                </c:pt>
                <c:pt idx="1647">
                  <c:v>84.887771326409052</c:v>
                </c:pt>
                <c:pt idx="1648">
                  <c:v>84.931300658886471</c:v>
                </c:pt>
                <c:pt idx="1649">
                  <c:v>84.980177632417025</c:v>
                </c:pt>
                <c:pt idx="1650">
                  <c:v>85.051584910392407</c:v>
                </c:pt>
                <c:pt idx="1651">
                  <c:v>85.222296931283907</c:v>
                </c:pt>
                <c:pt idx="1652">
                  <c:v>85.341954989009025</c:v>
                </c:pt>
                <c:pt idx="1653">
                  <c:v>85.461613046734143</c:v>
                </c:pt>
                <c:pt idx="1654">
                  <c:v>85.572998098917665</c:v>
                </c:pt>
                <c:pt idx="1655">
                  <c:v>85.663200967322524</c:v>
                </c:pt>
                <c:pt idx="1656">
                  <c:v>85.753403835727383</c:v>
                </c:pt>
                <c:pt idx="1657">
                  <c:v>85.851879709673838</c:v>
                </c:pt>
                <c:pt idx="1658">
                  <c:v>85.950355583620293</c:v>
                </c:pt>
                <c:pt idx="1659">
                  <c:v>86.048831457566749</c:v>
                </c:pt>
                <c:pt idx="1660">
                  <c:v>86.147307331513204</c:v>
                </c:pt>
                <c:pt idx="1661">
                  <c:v>86.245783205459659</c:v>
                </c:pt>
                <c:pt idx="1662">
                  <c:v>86.344259079406115</c:v>
                </c:pt>
                <c:pt idx="1663">
                  <c:v>86.469930523211758</c:v>
                </c:pt>
                <c:pt idx="1664">
                  <c:v>86.568406397158213</c:v>
                </c:pt>
                <c:pt idx="1665">
                  <c:v>86.666882271104669</c:v>
                </c:pt>
                <c:pt idx="1666">
                  <c:v>86.757085139509527</c:v>
                </c:pt>
                <c:pt idx="1667">
                  <c:v>86.853702095287588</c:v>
                </c:pt>
                <c:pt idx="1668">
                  <c:v>86.9514099899408</c:v>
                </c:pt>
                <c:pt idx="1669">
                  <c:v>87.049185426505773</c:v>
                </c:pt>
                <c:pt idx="1670">
                  <c:v>87.127057046679198</c:v>
                </c:pt>
                <c:pt idx="1671">
                  <c:v>87.1653063379987</c:v>
                </c:pt>
                <c:pt idx="1672">
                  <c:v>87.182174543352502</c:v>
                </c:pt>
                <c:pt idx="1673">
                  <c:v>87.220423834672005</c:v>
                </c:pt>
                <c:pt idx="1674">
                  <c:v>87.235930849144239</c:v>
                </c:pt>
                <c:pt idx="1675">
                  <c:v>87.251437863616474</c:v>
                </c:pt>
                <c:pt idx="1676">
                  <c:v>87.266944878088708</c:v>
                </c:pt>
                <c:pt idx="1677">
                  <c:v>87.277514646597467</c:v>
                </c:pt>
                <c:pt idx="1678">
                  <c:v>87.271000241530999</c:v>
                </c:pt>
                <c:pt idx="1679">
                  <c:v>87.21892576222541</c:v>
                </c:pt>
                <c:pt idx="1680">
                  <c:v>87.166851282919822</c:v>
                </c:pt>
                <c:pt idx="1681">
                  <c:v>87.15788927646588</c:v>
                </c:pt>
                <c:pt idx="1682">
                  <c:v>87.157384254400398</c:v>
                </c:pt>
                <c:pt idx="1683">
                  <c:v>87.169615015093484</c:v>
                </c:pt>
                <c:pt idx="1684">
                  <c:v>87.264942850270984</c:v>
                </c:pt>
                <c:pt idx="1685">
                  <c:v>87.358684258938482</c:v>
                </c:pt>
                <c:pt idx="1686">
                  <c:v>87.452425667605979</c:v>
                </c:pt>
                <c:pt idx="1687">
                  <c:v>87.546167076273477</c:v>
                </c:pt>
                <c:pt idx="1688">
                  <c:v>87.64394251283845</c:v>
                </c:pt>
                <c:pt idx="1689">
                  <c:v>87.721964160673792</c:v>
                </c:pt>
                <c:pt idx="1690">
                  <c:v>87.818982437715434</c:v>
                </c:pt>
                <c:pt idx="1691">
                  <c:v>87.8592312580098</c:v>
                </c:pt>
                <c:pt idx="1692">
                  <c:v>87.917503811116291</c:v>
                </c:pt>
                <c:pt idx="1693">
                  <c:v>87.924628018899725</c:v>
                </c:pt>
                <c:pt idx="1694">
                  <c:v>87.931752226683159</c:v>
                </c:pt>
                <c:pt idx="1695">
                  <c:v>87.938876434466593</c:v>
                </c:pt>
                <c:pt idx="1696">
                  <c:v>87.946000642250027</c:v>
                </c:pt>
                <c:pt idx="1697">
                  <c:v>87.974353152930405</c:v>
                </c:pt>
                <c:pt idx="1698">
                  <c:v>87.9823060131055</c:v>
                </c:pt>
                <c:pt idx="1699">
                  <c:v>87.988069030007352</c:v>
                </c:pt>
                <c:pt idx="1700">
                  <c:v>87.980267611758961</c:v>
                </c:pt>
                <c:pt idx="1701">
                  <c:v>87.981093382697338</c:v>
                </c:pt>
                <c:pt idx="1702">
                  <c:v>87.981919153635715</c:v>
                </c:pt>
                <c:pt idx="1703">
                  <c:v>88</c:v>
                </c:pt>
                <c:pt idx="1704">
                  <c:v>88</c:v>
                </c:pt>
                <c:pt idx="1705">
                  <c:v>88</c:v>
                </c:pt>
                <c:pt idx="1706">
                  <c:v>88</c:v>
                </c:pt>
                <c:pt idx="1707">
                  <c:v>88</c:v>
                </c:pt>
                <c:pt idx="1708">
                  <c:v>88</c:v>
                </c:pt>
                <c:pt idx="1709">
                  <c:v>88</c:v>
                </c:pt>
                <c:pt idx="1710">
                  <c:v>88</c:v>
                </c:pt>
                <c:pt idx="1711">
                  <c:v>88</c:v>
                </c:pt>
                <c:pt idx="1712">
                  <c:v>88</c:v>
                </c:pt>
                <c:pt idx="1713">
                  <c:v>88</c:v>
                </c:pt>
                <c:pt idx="1714">
                  <c:v>88</c:v>
                </c:pt>
                <c:pt idx="1715">
                  <c:v>88</c:v>
                </c:pt>
                <c:pt idx="1716">
                  <c:v>88</c:v>
                </c:pt>
                <c:pt idx="1717">
                  <c:v>88</c:v>
                </c:pt>
                <c:pt idx="1718">
                  <c:v>88</c:v>
                </c:pt>
                <c:pt idx="1719">
                  <c:v>88</c:v>
                </c:pt>
                <c:pt idx="1720">
                  <c:v>88</c:v>
                </c:pt>
                <c:pt idx="1721">
                  <c:v>88</c:v>
                </c:pt>
                <c:pt idx="1722">
                  <c:v>88</c:v>
                </c:pt>
                <c:pt idx="1723">
                  <c:v>88</c:v>
                </c:pt>
                <c:pt idx="1724">
                  <c:v>87.994466674080286</c:v>
                </c:pt>
                <c:pt idx="1725">
                  <c:v>87.995970880805658</c:v>
                </c:pt>
                <c:pt idx="1726">
                  <c:v>87.878877646693496</c:v>
                </c:pt>
                <c:pt idx="1727">
                  <c:v>87.723486726023083</c:v>
                </c:pt>
                <c:pt idx="1728">
                  <c:v>87.5567596990103</c:v>
                </c:pt>
                <c:pt idx="1729">
                  <c:v>87.350215481661337</c:v>
                </c:pt>
                <c:pt idx="1730">
                  <c:v>87.097248366756844</c:v>
                </c:pt>
                <c:pt idx="1731">
                  <c:v>86.850403719104676</c:v>
                </c:pt>
                <c:pt idx="1732">
                  <c:v>86.603559071452509</c:v>
                </c:pt>
                <c:pt idx="1733">
                  <c:v>86.3424340536654</c:v>
                </c:pt>
                <c:pt idx="1734">
                  <c:v>86.072617658221105</c:v>
                </c:pt>
                <c:pt idx="1735">
                  <c:v>85.820619318170301</c:v>
                </c:pt>
                <c:pt idx="1736">
                  <c:v>85.619083259224368</c:v>
                </c:pt>
                <c:pt idx="1737">
                  <c:v>85.3963525980312</c:v>
                </c:pt>
                <c:pt idx="1738">
                  <c:v>85.183419630812494</c:v>
                </c:pt>
                <c:pt idx="1739">
                  <c:v>84.980755329458916</c:v>
                </c:pt>
                <c:pt idx="1740">
                  <c:v>84.780729446003846</c:v>
                </c:pt>
                <c:pt idx="1741">
                  <c:v>84.641686249259322</c:v>
                </c:pt>
                <c:pt idx="1742">
                  <c:v>84.507828176861949</c:v>
                </c:pt>
                <c:pt idx="1743">
                  <c:v>84.378161361564949</c:v>
                </c:pt>
                <c:pt idx="1744">
                  <c:v>84.248494546267949</c:v>
                </c:pt>
                <c:pt idx="1745">
                  <c:v>84.118827730970949</c:v>
                </c:pt>
                <c:pt idx="1746">
                  <c:v>83.989160915673949</c:v>
                </c:pt>
                <c:pt idx="1747">
                  <c:v>83.935219631142985</c:v>
                </c:pt>
                <c:pt idx="1748">
                  <c:v>83.84762442082004</c:v>
                </c:pt>
                <c:pt idx="1749">
                  <c:v>83.755898032754601</c:v>
                </c:pt>
                <c:pt idx="1750">
                  <c:v>83.689707250269777</c:v>
                </c:pt>
                <c:pt idx="1751">
                  <c:v>83.623516467784953</c:v>
                </c:pt>
                <c:pt idx="1752">
                  <c:v>83.570035766008061</c:v>
                </c:pt>
                <c:pt idx="1753">
                  <c:v>83.51655506423117</c:v>
                </c:pt>
                <c:pt idx="1754">
                  <c:v>83.458642919857169</c:v>
                </c:pt>
                <c:pt idx="1755">
                  <c:v>83.462102241422386</c:v>
                </c:pt>
                <c:pt idx="1756">
                  <c:v>83.465561562987602</c:v>
                </c:pt>
                <c:pt idx="1757">
                  <c:v>83.469210822315944</c:v>
                </c:pt>
                <c:pt idx="1758">
                  <c:v>83.472860081644285</c:v>
                </c:pt>
                <c:pt idx="1759">
                  <c:v>83.466986454848808</c:v>
                </c:pt>
                <c:pt idx="1760">
                  <c:v>83.46896421075148</c:v>
                </c:pt>
                <c:pt idx="1761">
                  <c:v>83.478423648548812</c:v>
                </c:pt>
                <c:pt idx="1762">
                  <c:v>83.492014264088624</c:v>
                </c:pt>
                <c:pt idx="1763">
                  <c:v>83.505604879628436</c:v>
                </c:pt>
                <c:pt idx="1764">
                  <c:v>83.421310170042361</c:v>
                </c:pt>
                <c:pt idx="1765">
                  <c:v>83.411446138542857</c:v>
                </c:pt>
                <c:pt idx="1766">
                  <c:v>83.379571926567777</c:v>
                </c:pt>
                <c:pt idx="1767">
                  <c:v>83.371074779974549</c:v>
                </c:pt>
                <c:pt idx="1768">
                  <c:v>83.290297961023583</c:v>
                </c:pt>
                <c:pt idx="1769">
                  <c:v>83.227497419053961</c:v>
                </c:pt>
                <c:pt idx="1770">
                  <c:v>83.239917708633257</c:v>
                </c:pt>
                <c:pt idx="1771">
                  <c:v>83.252337998212553</c:v>
                </c:pt>
                <c:pt idx="1772">
                  <c:v>83.265077954218867</c:v>
                </c:pt>
                <c:pt idx="1773">
                  <c:v>83.238716882020313</c:v>
                </c:pt>
                <c:pt idx="1774">
                  <c:v>83.183321762360563</c:v>
                </c:pt>
                <c:pt idx="1775">
                  <c:v>83.143312207748849</c:v>
                </c:pt>
                <c:pt idx="1776">
                  <c:v>83.120271523739319</c:v>
                </c:pt>
                <c:pt idx="1777">
                  <c:v>83.098479919651425</c:v>
                </c:pt>
                <c:pt idx="1778">
                  <c:v>83.054304921715968</c:v>
                </c:pt>
                <c:pt idx="1779">
                  <c:v>82.992537976034427</c:v>
                </c:pt>
                <c:pt idx="1780">
                  <c:v>82.916249284123538</c:v>
                </c:pt>
                <c:pt idx="1781">
                  <c:v>82.85677691668576</c:v>
                </c:pt>
                <c:pt idx="1782">
                  <c:v>82.816799218455444</c:v>
                </c:pt>
                <c:pt idx="1783">
                  <c:v>82.760615088463794</c:v>
                </c:pt>
                <c:pt idx="1784">
                  <c:v>82.70479813829192</c:v>
                </c:pt>
                <c:pt idx="1785">
                  <c:v>82.657801295426395</c:v>
                </c:pt>
                <c:pt idx="1786">
                  <c:v>82.616013071764513</c:v>
                </c:pt>
                <c:pt idx="1787">
                  <c:v>82.571598988636595</c:v>
                </c:pt>
                <c:pt idx="1788">
                  <c:v>82.533243652213955</c:v>
                </c:pt>
                <c:pt idx="1789">
                  <c:v>82.496467896667369</c:v>
                </c:pt>
                <c:pt idx="1790">
                  <c:v>82.495319634078513</c:v>
                </c:pt>
                <c:pt idx="1791">
                  <c:v>82.481604276557405</c:v>
                </c:pt>
                <c:pt idx="1792">
                  <c:v>82.466386363544046</c:v>
                </c:pt>
                <c:pt idx="1793">
                  <c:v>82.443490530129296</c:v>
                </c:pt>
                <c:pt idx="1794">
                  <c:v>82.420594696714545</c:v>
                </c:pt>
                <c:pt idx="1795">
                  <c:v>82.408768416724129</c:v>
                </c:pt>
                <c:pt idx="1796">
                  <c:v>82.396942136733713</c:v>
                </c:pt>
                <c:pt idx="1797">
                  <c:v>82.385115856743298</c:v>
                </c:pt>
                <c:pt idx="1798">
                  <c:v>82.373289576752882</c:v>
                </c:pt>
                <c:pt idx="1799">
                  <c:v>82.361463296762466</c:v>
                </c:pt>
                <c:pt idx="1800">
                  <c:v>82.34963701677205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6480"/>
        <c:axId val="144797056"/>
      </c:scatterChart>
      <c:valAx>
        <c:axId val="14479648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7056"/>
        <c:crosses val="autoZero"/>
        <c:crossBetween val="midCat"/>
      </c:valAx>
      <c:valAx>
        <c:axId val="14479705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temperature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6480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power [kW]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output.calibration.wltp_h.ts!$AO$3:$AO$1803</c:f>
              <c:numCache>
                <c:formatCode>General</c:formatCode>
                <c:ptCount val="1801"/>
                <c:pt idx="0">
                  <c:v>2.2680208955223882</c:v>
                </c:pt>
                <c:pt idx="1">
                  <c:v>2.0398543283582091</c:v>
                </c:pt>
                <c:pt idx="2">
                  <c:v>1.8255143283582089</c:v>
                </c:pt>
                <c:pt idx="3">
                  <c:v>1.7203994029850751</c:v>
                </c:pt>
                <c:pt idx="4">
                  <c:v>1.6416191044776121</c:v>
                </c:pt>
                <c:pt idx="5">
                  <c:v>1.5809468656716421</c:v>
                </c:pt>
                <c:pt idx="6">
                  <c:v>1.5483728358208959</c:v>
                </c:pt>
                <c:pt idx="7">
                  <c:v>1.6013241791044781</c:v>
                </c:pt>
                <c:pt idx="8">
                  <c:v>1.583830447761194</c:v>
                </c:pt>
                <c:pt idx="9">
                  <c:v>1.567038805970149</c:v>
                </c:pt>
                <c:pt idx="10">
                  <c:v>1.717900298507463</c:v>
                </c:pt>
                <c:pt idx="11">
                  <c:v>1.71472</c:v>
                </c:pt>
                <c:pt idx="12">
                  <c:v>10.277461447451479</c:v>
                </c:pt>
                <c:pt idx="13">
                  <c:v>8.4059168554589583</c:v>
                </c:pt>
                <c:pt idx="14">
                  <c:v>8.2853070239156246</c:v>
                </c:pt>
                <c:pt idx="15">
                  <c:v>18.45444381747938</c:v>
                </c:pt>
                <c:pt idx="16">
                  <c:v>27.921110809834872</c:v>
                </c:pt>
                <c:pt idx="17">
                  <c:v>16.933252225599301</c:v>
                </c:pt>
                <c:pt idx="18">
                  <c:v>7.0949162231885357</c:v>
                </c:pt>
                <c:pt idx="19">
                  <c:v>13.72838353101508</c:v>
                </c:pt>
                <c:pt idx="20">
                  <c:v>8.4713197711047528</c:v>
                </c:pt>
                <c:pt idx="21">
                  <c:v>10.658069878635549</c:v>
                </c:pt>
                <c:pt idx="22">
                  <c:v>8.9673552756760433</c:v>
                </c:pt>
                <c:pt idx="23">
                  <c:v>10.2991188849278</c:v>
                </c:pt>
                <c:pt idx="24">
                  <c:v>8.882454741565704</c:v>
                </c:pt>
                <c:pt idx="25">
                  <c:v>22.292824640891801</c:v>
                </c:pt>
                <c:pt idx="26">
                  <c:v>41.190709490090043</c:v>
                </c:pt>
                <c:pt idx="27">
                  <c:v>21.025452789528451</c:v>
                </c:pt>
                <c:pt idx="28">
                  <c:v>3.052378323359739</c:v>
                </c:pt>
                <c:pt idx="29">
                  <c:v>0.75080264271955233</c:v>
                </c:pt>
                <c:pt idx="30">
                  <c:v>9.8744780448900364</c:v>
                </c:pt>
                <c:pt idx="31">
                  <c:v>15.74990430462514</c:v>
                </c:pt>
                <c:pt idx="32">
                  <c:v>5.4389240312141993</c:v>
                </c:pt>
                <c:pt idx="33">
                  <c:v>-2.4814158710815399</c:v>
                </c:pt>
                <c:pt idx="34">
                  <c:v>-3.754290747288211</c:v>
                </c:pt>
                <c:pt idx="35">
                  <c:v>-3.800844574627976</c:v>
                </c:pt>
                <c:pt idx="36">
                  <c:v>-3.7641721886536201</c:v>
                </c:pt>
                <c:pt idx="37">
                  <c:v>-3.6555784723077891</c:v>
                </c:pt>
                <c:pt idx="38">
                  <c:v>-3.3803172013195288</c:v>
                </c:pt>
                <c:pt idx="39">
                  <c:v>-2.3003741607468751</c:v>
                </c:pt>
                <c:pt idx="40">
                  <c:v>-2.4643501470292231</c:v>
                </c:pt>
                <c:pt idx="41">
                  <c:v>-4.075953852754628</c:v>
                </c:pt>
                <c:pt idx="42">
                  <c:v>0.2403372772853162</c:v>
                </c:pt>
                <c:pt idx="43">
                  <c:v>5.1663413484794916</c:v>
                </c:pt>
                <c:pt idx="44">
                  <c:v>0.62046883688058885</c:v>
                </c:pt>
                <c:pt idx="45">
                  <c:v>3.0799179870256852</c:v>
                </c:pt>
                <c:pt idx="46">
                  <c:v>3.920914864295808</c:v>
                </c:pt>
                <c:pt idx="47">
                  <c:v>-2.407335665429033</c:v>
                </c:pt>
                <c:pt idx="48">
                  <c:v>-3.4627285087713422</c:v>
                </c:pt>
                <c:pt idx="49">
                  <c:v>-3.1725618536278528</c:v>
                </c:pt>
                <c:pt idx="50">
                  <c:v>-1.647127617852068</c:v>
                </c:pt>
                <c:pt idx="51">
                  <c:v>0.1518168727570551</c:v>
                </c:pt>
                <c:pt idx="52">
                  <c:v>1.4897789505364769</c:v>
                </c:pt>
                <c:pt idx="53">
                  <c:v>3.313701539292333</c:v>
                </c:pt>
                <c:pt idx="54">
                  <c:v>3.4257761781222862</c:v>
                </c:pt>
                <c:pt idx="55">
                  <c:v>2.1603386476016779</c:v>
                </c:pt>
                <c:pt idx="56">
                  <c:v>1.088426076938066</c:v>
                </c:pt>
                <c:pt idx="57">
                  <c:v>0.85353078737196764</c:v>
                </c:pt>
                <c:pt idx="58">
                  <c:v>1.936389510678568</c:v>
                </c:pt>
                <c:pt idx="59">
                  <c:v>5.09194042830394</c:v>
                </c:pt>
                <c:pt idx="60">
                  <c:v>6.8247192708303173</c:v>
                </c:pt>
                <c:pt idx="61">
                  <c:v>2.4808415935568768</c:v>
                </c:pt>
                <c:pt idx="62">
                  <c:v>3.1785914074078332</c:v>
                </c:pt>
                <c:pt idx="63">
                  <c:v>8.252501101207363</c:v>
                </c:pt>
                <c:pt idx="64">
                  <c:v>12.676601459879461</c:v>
                </c:pt>
                <c:pt idx="65">
                  <c:v>15.791089229112639</c:v>
                </c:pt>
                <c:pt idx="66">
                  <c:v>9.3496868461056675</c:v>
                </c:pt>
                <c:pt idx="67">
                  <c:v>11.310027513017371</c:v>
                </c:pt>
                <c:pt idx="68">
                  <c:v>31.388575789019939</c:v>
                </c:pt>
                <c:pt idx="69">
                  <c:v>26.1650484585575</c:v>
                </c:pt>
                <c:pt idx="70">
                  <c:v>11.793761003276259</c:v>
                </c:pt>
                <c:pt idx="71">
                  <c:v>12.01581897675311</c:v>
                </c:pt>
                <c:pt idx="72">
                  <c:v>11.091421820857899</c:v>
                </c:pt>
                <c:pt idx="73">
                  <c:v>8.5258209828955582</c:v>
                </c:pt>
                <c:pt idx="74">
                  <c:v>6.8633080018360539</c:v>
                </c:pt>
                <c:pt idx="75">
                  <c:v>0.85870717861610768</c:v>
                </c:pt>
                <c:pt idx="76">
                  <c:v>-3.797172042218778</c:v>
                </c:pt>
                <c:pt idx="77">
                  <c:v>-3.9145413119897361</c:v>
                </c:pt>
                <c:pt idx="78">
                  <c:v>-4.0211446430748028</c:v>
                </c:pt>
                <c:pt idx="79">
                  <c:v>3.9191901401557332</c:v>
                </c:pt>
                <c:pt idx="80">
                  <c:v>8.4917826551813391</c:v>
                </c:pt>
                <c:pt idx="81">
                  <c:v>8.9237785257417475</c:v>
                </c:pt>
                <c:pt idx="82">
                  <c:v>8.4505159623213046</c:v>
                </c:pt>
                <c:pt idx="83">
                  <c:v>1.234586883636595</c:v>
                </c:pt>
                <c:pt idx="84">
                  <c:v>-3.7927665595962901</c:v>
                </c:pt>
                <c:pt idx="85">
                  <c:v>-3.746976649003499</c:v>
                </c:pt>
                <c:pt idx="86">
                  <c:v>-3.6284083913346259</c:v>
                </c:pt>
                <c:pt idx="87">
                  <c:v>-3.4570806744433318</c:v>
                </c:pt>
                <c:pt idx="88">
                  <c:v>-2.3003741607468751</c:v>
                </c:pt>
                <c:pt idx="89">
                  <c:v>-1.4874077653084501</c:v>
                </c:pt>
                <c:pt idx="90">
                  <c:v>1.543392512686578</c:v>
                </c:pt>
                <c:pt idx="91">
                  <c:v>1.743576865275791</c:v>
                </c:pt>
                <c:pt idx="92">
                  <c:v>1.394733975621826</c:v>
                </c:pt>
                <c:pt idx="93">
                  <c:v>1.2477926662384351</c:v>
                </c:pt>
                <c:pt idx="94">
                  <c:v>1.0444593981489341</c:v>
                </c:pt>
                <c:pt idx="95">
                  <c:v>0.44354925373134613</c:v>
                </c:pt>
                <c:pt idx="96">
                  <c:v>9.4029850746269236E-3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6.9791044776115426E-4</c:v>
                </c:pt>
                <c:pt idx="116">
                  <c:v>6.2811940298507863E-3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1.4773134328357369E-3</c:v>
                </c:pt>
                <c:pt idx="123">
                  <c:v>1.329582089552247E-2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3.4749253731341302E-3</c:v>
                </c:pt>
                <c:pt idx="130">
                  <c:v>3.2791343283582193E-2</c:v>
                </c:pt>
                <c:pt idx="131">
                  <c:v>1.3653134328358289E-2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2.825910447761033E-2</c:v>
                </c:pt>
                <c:pt idx="137">
                  <c:v>0.38471791044775527</c:v>
                </c:pt>
                <c:pt idx="138">
                  <c:v>3.3557431401599538</c:v>
                </c:pt>
                <c:pt idx="139">
                  <c:v>12.68841484625764</c:v>
                </c:pt>
                <c:pt idx="140">
                  <c:v>13.720086699992359</c:v>
                </c:pt>
                <c:pt idx="141">
                  <c:v>7.7543394148195937</c:v>
                </c:pt>
                <c:pt idx="142">
                  <c:v>9.6070653326439448</c:v>
                </c:pt>
                <c:pt idx="143">
                  <c:v>10.20697509852098</c:v>
                </c:pt>
                <c:pt idx="144">
                  <c:v>9.5125796720019125</c:v>
                </c:pt>
                <c:pt idx="145">
                  <c:v>12.91872632316305</c:v>
                </c:pt>
                <c:pt idx="146">
                  <c:v>13.50094386545813</c:v>
                </c:pt>
                <c:pt idx="147">
                  <c:v>12.41698694273261</c:v>
                </c:pt>
                <c:pt idx="148">
                  <c:v>11.01271152533257</c:v>
                </c:pt>
                <c:pt idx="149">
                  <c:v>7.6750792549936486</c:v>
                </c:pt>
                <c:pt idx="150">
                  <c:v>-1.982858157884448</c:v>
                </c:pt>
                <c:pt idx="151">
                  <c:v>-6.8209520707504696</c:v>
                </c:pt>
                <c:pt idx="152">
                  <c:v>-6.5069736810675378</c:v>
                </c:pt>
                <c:pt idx="153">
                  <c:v>-5.6073091312360219</c:v>
                </c:pt>
                <c:pt idx="154">
                  <c:v>-3.886782586198346</c:v>
                </c:pt>
                <c:pt idx="155">
                  <c:v>-1.9670474446545669</c:v>
                </c:pt>
                <c:pt idx="156">
                  <c:v>2.3377264309700601</c:v>
                </c:pt>
                <c:pt idx="157">
                  <c:v>9.6653648215286871</c:v>
                </c:pt>
                <c:pt idx="158">
                  <c:v>20.602674343956281</c:v>
                </c:pt>
                <c:pt idx="159">
                  <c:v>23.34064094532804</c:v>
                </c:pt>
                <c:pt idx="160">
                  <c:v>6.8641693092822198</c:v>
                </c:pt>
                <c:pt idx="161">
                  <c:v>5.0073488269598467</c:v>
                </c:pt>
                <c:pt idx="162">
                  <c:v>9.4230024967769133</c:v>
                </c:pt>
                <c:pt idx="163">
                  <c:v>8.1415039331731922</c:v>
                </c:pt>
                <c:pt idx="164">
                  <c:v>12.27468431106297</c:v>
                </c:pt>
                <c:pt idx="165">
                  <c:v>14.011907567020749</c:v>
                </c:pt>
                <c:pt idx="166">
                  <c:v>15.44018964601128</c:v>
                </c:pt>
                <c:pt idx="167">
                  <c:v>17.527812725740262</c:v>
                </c:pt>
                <c:pt idx="168">
                  <c:v>15.67224917708714</c:v>
                </c:pt>
                <c:pt idx="169">
                  <c:v>8.3674714807162953</c:v>
                </c:pt>
                <c:pt idx="170">
                  <c:v>-2.6161670585854901</c:v>
                </c:pt>
                <c:pt idx="171">
                  <c:v>-5.5767340963204983</c:v>
                </c:pt>
                <c:pt idx="172">
                  <c:v>-5.3675160214161961</c:v>
                </c:pt>
                <c:pt idx="173">
                  <c:v>-4.9766637279023112</c:v>
                </c:pt>
                <c:pt idx="174">
                  <c:v>-4.1514693732790304</c:v>
                </c:pt>
                <c:pt idx="175">
                  <c:v>-2.5247375379745889</c:v>
                </c:pt>
                <c:pt idx="176">
                  <c:v>9.1941475662837746</c:v>
                </c:pt>
                <c:pt idx="177">
                  <c:v>18.129936316012628</c:v>
                </c:pt>
                <c:pt idx="178">
                  <c:v>17.27579616045297</c:v>
                </c:pt>
                <c:pt idx="179">
                  <c:v>5.4417144261454737</c:v>
                </c:pt>
                <c:pt idx="180">
                  <c:v>4.3219885697689158</c:v>
                </c:pt>
                <c:pt idx="181">
                  <c:v>2.0734769939079269</c:v>
                </c:pt>
                <c:pt idx="182">
                  <c:v>-2.8631954565999189</c:v>
                </c:pt>
                <c:pt idx="183">
                  <c:v>-1.101494282090953</c:v>
                </c:pt>
                <c:pt idx="184">
                  <c:v>-3.5537483658690938</c:v>
                </c:pt>
                <c:pt idx="185">
                  <c:v>-2.486427912502633</c:v>
                </c:pt>
                <c:pt idx="186">
                  <c:v>-4.2337281513333718</c:v>
                </c:pt>
                <c:pt idx="187">
                  <c:v>-4.2622565117380464</c:v>
                </c:pt>
                <c:pt idx="188">
                  <c:v>-1.7978140604077071</c:v>
                </c:pt>
                <c:pt idx="189">
                  <c:v>2.0895734726384072</c:v>
                </c:pt>
                <c:pt idx="190">
                  <c:v>6.723005540186186E-2</c:v>
                </c:pt>
                <c:pt idx="191">
                  <c:v>-1.9514374579584131</c:v>
                </c:pt>
                <c:pt idx="192">
                  <c:v>-0.42405018914982728</c:v>
                </c:pt>
                <c:pt idx="193">
                  <c:v>1.21461711925909</c:v>
                </c:pt>
                <c:pt idx="194">
                  <c:v>2.5403858885957931</c:v>
                </c:pt>
                <c:pt idx="195">
                  <c:v>3.035853744519255</c:v>
                </c:pt>
                <c:pt idx="196">
                  <c:v>3.1992709903573679</c:v>
                </c:pt>
                <c:pt idx="197">
                  <c:v>2.5714808058172078</c:v>
                </c:pt>
                <c:pt idx="198">
                  <c:v>1.995924491544004</c:v>
                </c:pt>
                <c:pt idx="199">
                  <c:v>3.249460364854956</c:v>
                </c:pt>
                <c:pt idx="200">
                  <c:v>6.7102135876234366</c:v>
                </c:pt>
                <c:pt idx="201">
                  <c:v>9.5195245802756361</c:v>
                </c:pt>
                <c:pt idx="202">
                  <c:v>10.04593776194343</c:v>
                </c:pt>
                <c:pt idx="203">
                  <c:v>9.9727902668774586</c:v>
                </c:pt>
                <c:pt idx="204">
                  <c:v>9.430954766923362</c:v>
                </c:pt>
                <c:pt idx="205">
                  <c:v>12.54333231383263</c:v>
                </c:pt>
                <c:pt idx="206">
                  <c:v>9.2329135985814741</c:v>
                </c:pt>
                <c:pt idx="207">
                  <c:v>12.112357552586211</c:v>
                </c:pt>
                <c:pt idx="208">
                  <c:v>38.410932252478993</c:v>
                </c:pt>
                <c:pt idx="209">
                  <c:v>25.571598317153619</c:v>
                </c:pt>
                <c:pt idx="210">
                  <c:v>12.498107387252279</c:v>
                </c:pt>
                <c:pt idx="211">
                  <c:v>14.057865638411259</c:v>
                </c:pt>
                <c:pt idx="212">
                  <c:v>14.12474177260111</c:v>
                </c:pt>
                <c:pt idx="213">
                  <c:v>25.236679902335851</c:v>
                </c:pt>
                <c:pt idx="214">
                  <c:v>16.120524085641549</c:v>
                </c:pt>
                <c:pt idx="215">
                  <c:v>9.8841398998629479</c:v>
                </c:pt>
                <c:pt idx="216">
                  <c:v>25.96332558386402</c:v>
                </c:pt>
                <c:pt idx="217">
                  <c:v>28.62651974636049</c:v>
                </c:pt>
                <c:pt idx="218">
                  <c:v>37.056150025962609</c:v>
                </c:pt>
                <c:pt idx="219">
                  <c:v>18.226316294928228</c:v>
                </c:pt>
                <c:pt idx="220">
                  <c:v>3.6973729495109731</c:v>
                </c:pt>
                <c:pt idx="221">
                  <c:v>12.93516803478146</c:v>
                </c:pt>
                <c:pt idx="222">
                  <c:v>11.30079708446325</c:v>
                </c:pt>
                <c:pt idx="223">
                  <c:v>12.05036649968506</c:v>
                </c:pt>
                <c:pt idx="224">
                  <c:v>11.82489269488646</c:v>
                </c:pt>
                <c:pt idx="225">
                  <c:v>11.75407314549102</c:v>
                </c:pt>
                <c:pt idx="226">
                  <c:v>14.239580279823761</c:v>
                </c:pt>
                <c:pt idx="227">
                  <c:v>20.802375704766099</c:v>
                </c:pt>
                <c:pt idx="228">
                  <c:v>25.496762476889199</c:v>
                </c:pt>
                <c:pt idx="229">
                  <c:v>16.818440578042981</c:v>
                </c:pt>
                <c:pt idx="230">
                  <c:v>5.889365736182965</c:v>
                </c:pt>
                <c:pt idx="231">
                  <c:v>-1.0401452596966521</c:v>
                </c:pt>
                <c:pt idx="232">
                  <c:v>-3.8963771203047211</c:v>
                </c:pt>
                <c:pt idx="233">
                  <c:v>-2.9752314097922361</c:v>
                </c:pt>
                <c:pt idx="234">
                  <c:v>-2.4394232886289231</c:v>
                </c:pt>
                <c:pt idx="235">
                  <c:v>-3.4956516969961542</c:v>
                </c:pt>
                <c:pt idx="236">
                  <c:v>-2.4130832518339238</c:v>
                </c:pt>
                <c:pt idx="237">
                  <c:v>-3.5494349497510709</c:v>
                </c:pt>
                <c:pt idx="238">
                  <c:v>-4.2351251765869353</c:v>
                </c:pt>
                <c:pt idx="239">
                  <c:v>-3.9032036532713472</c:v>
                </c:pt>
                <c:pt idx="240">
                  <c:v>-3.9163964334372601</c:v>
                </c:pt>
                <c:pt idx="241">
                  <c:v>-3.4956516969961542</c:v>
                </c:pt>
                <c:pt idx="242">
                  <c:v>-2.472583920906164</c:v>
                </c:pt>
                <c:pt idx="243">
                  <c:v>-4.1000638755920349</c:v>
                </c:pt>
                <c:pt idx="244">
                  <c:v>-3.695180131750583</c:v>
                </c:pt>
                <c:pt idx="245">
                  <c:v>-3.2973648703265952</c:v>
                </c:pt>
                <c:pt idx="246">
                  <c:v>-4.1939800857703338</c:v>
                </c:pt>
                <c:pt idx="247">
                  <c:v>-3.2408661920586672</c:v>
                </c:pt>
                <c:pt idx="248">
                  <c:v>2.5074614854540198</c:v>
                </c:pt>
                <c:pt idx="249">
                  <c:v>-1.9151165376723041</c:v>
                </c:pt>
                <c:pt idx="250">
                  <c:v>-4.4377003649938462</c:v>
                </c:pt>
                <c:pt idx="251">
                  <c:v>-3.239066920456656</c:v>
                </c:pt>
                <c:pt idx="252">
                  <c:v>2.9828918139009759</c:v>
                </c:pt>
                <c:pt idx="253">
                  <c:v>3.8860018001417171</c:v>
                </c:pt>
                <c:pt idx="254">
                  <c:v>-0.92285725254398432</c:v>
                </c:pt>
                <c:pt idx="255">
                  <c:v>-3.261489157435566</c:v>
                </c:pt>
                <c:pt idx="256">
                  <c:v>-0.49993135290804858</c:v>
                </c:pt>
                <c:pt idx="257">
                  <c:v>5.7094249532961143</c:v>
                </c:pt>
                <c:pt idx="258">
                  <c:v>11.766203696912861</c:v>
                </c:pt>
                <c:pt idx="259">
                  <c:v>15.412688809152939</c:v>
                </c:pt>
                <c:pt idx="260">
                  <c:v>15.015336544922439</c:v>
                </c:pt>
                <c:pt idx="261">
                  <c:v>18.462914202077499</c:v>
                </c:pt>
                <c:pt idx="262">
                  <c:v>12.51565905645873</c:v>
                </c:pt>
                <c:pt idx="263">
                  <c:v>18.832926096996491</c:v>
                </c:pt>
                <c:pt idx="264">
                  <c:v>31.905565132429061</c:v>
                </c:pt>
                <c:pt idx="265">
                  <c:v>15.127729383622389</c:v>
                </c:pt>
                <c:pt idx="266">
                  <c:v>16.87740131081279</c:v>
                </c:pt>
                <c:pt idx="267">
                  <c:v>27.319243251216879</c:v>
                </c:pt>
                <c:pt idx="268">
                  <c:v>15.41476539553577</c:v>
                </c:pt>
                <c:pt idx="269">
                  <c:v>15.57785374308534</c:v>
                </c:pt>
                <c:pt idx="270">
                  <c:v>22.84350550271029</c:v>
                </c:pt>
                <c:pt idx="271">
                  <c:v>5.9065323038199136</c:v>
                </c:pt>
                <c:pt idx="272">
                  <c:v>-3.0257699956468711</c:v>
                </c:pt>
                <c:pt idx="273">
                  <c:v>-3.8262172639744381</c:v>
                </c:pt>
                <c:pt idx="274">
                  <c:v>-3.71849613436705</c:v>
                </c:pt>
                <c:pt idx="275">
                  <c:v>-3.4731364753827592</c:v>
                </c:pt>
                <c:pt idx="276">
                  <c:v>-2.3003741607468751</c:v>
                </c:pt>
                <c:pt idx="277">
                  <c:v>-2.5151499130300921</c:v>
                </c:pt>
                <c:pt idx="278">
                  <c:v>-4.5674721574219719</c:v>
                </c:pt>
                <c:pt idx="279">
                  <c:v>-3.878611699157712</c:v>
                </c:pt>
                <c:pt idx="280">
                  <c:v>4.7233496072380614</c:v>
                </c:pt>
                <c:pt idx="281">
                  <c:v>13.31113660026401</c:v>
                </c:pt>
                <c:pt idx="282">
                  <c:v>10.653388895851769</c:v>
                </c:pt>
                <c:pt idx="283">
                  <c:v>14.05884833609336</c:v>
                </c:pt>
                <c:pt idx="284">
                  <c:v>35.845146523131639</c:v>
                </c:pt>
                <c:pt idx="285">
                  <c:v>22.17654034724907</c:v>
                </c:pt>
                <c:pt idx="286">
                  <c:v>18.924713689235801</c:v>
                </c:pt>
                <c:pt idx="287">
                  <c:v>46.747940001939327</c:v>
                </c:pt>
                <c:pt idx="288">
                  <c:v>19.766756989257431</c:v>
                </c:pt>
                <c:pt idx="289">
                  <c:v>16.831151332115638</c:v>
                </c:pt>
                <c:pt idx="290">
                  <c:v>31.962835292681209</c:v>
                </c:pt>
                <c:pt idx="291">
                  <c:v>16.215003995035978</c:v>
                </c:pt>
                <c:pt idx="292">
                  <c:v>-1.599184018558512</c:v>
                </c:pt>
                <c:pt idx="293">
                  <c:v>-4.170807034160763</c:v>
                </c:pt>
                <c:pt idx="294">
                  <c:v>-4.0725675052991459</c:v>
                </c:pt>
                <c:pt idx="295">
                  <c:v>1.6927720881349779</c:v>
                </c:pt>
                <c:pt idx="296">
                  <c:v>6.6076429138207358</c:v>
                </c:pt>
                <c:pt idx="297">
                  <c:v>8.8680175765229521</c:v>
                </c:pt>
                <c:pt idx="298">
                  <c:v>9.6518882020579895</c:v>
                </c:pt>
                <c:pt idx="299">
                  <c:v>8.7042895895089316</c:v>
                </c:pt>
                <c:pt idx="300">
                  <c:v>4.1818162626138919</c:v>
                </c:pt>
                <c:pt idx="301">
                  <c:v>-3.2554593141153592</c:v>
                </c:pt>
                <c:pt idx="302">
                  <c:v>-3.9565411737842151</c:v>
                </c:pt>
                <c:pt idx="303">
                  <c:v>-3.859027855283736</c:v>
                </c:pt>
                <c:pt idx="304">
                  <c:v>0.28432301994109499</c:v>
                </c:pt>
                <c:pt idx="305">
                  <c:v>-1.389557114568571</c:v>
                </c:pt>
                <c:pt idx="306">
                  <c:v>-1.6246963701398891</c:v>
                </c:pt>
                <c:pt idx="307">
                  <c:v>3.596521847066815</c:v>
                </c:pt>
                <c:pt idx="308">
                  <c:v>1.3539104750924651</c:v>
                </c:pt>
                <c:pt idx="309">
                  <c:v>-2.1342941946727798</c:v>
                </c:pt>
                <c:pt idx="310">
                  <c:v>-3.5296457983785272</c:v>
                </c:pt>
                <c:pt idx="311">
                  <c:v>-0.68272733064132707</c:v>
                </c:pt>
                <c:pt idx="312">
                  <c:v>2.5681914727973019</c:v>
                </c:pt>
                <c:pt idx="313">
                  <c:v>0.33149067107495672</c:v>
                </c:pt>
                <c:pt idx="314">
                  <c:v>-3.5861501623786189</c:v>
                </c:pt>
                <c:pt idx="315">
                  <c:v>-2.4548052058711738</c:v>
                </c:pt>
                <c:pt idx="316">
                  <c:v>-3.9957074181767931</c:v>
                </c:pt>
                <c:pt idx="317">
                  <c:v>-4.5200014419803436</c:v>
                </c:pt>
                <c:pt idx="318">
                  <c:v>-1.391384521705163</c:v>
                </c:pt>
                <c:pt idx="319">
                  <c:v>-2.813606466614536</c:v>
                </c:pt>
                <c:pt idx="320">
                  <c:v>-3.0936802855893162</c:v>
                </c:pt>
                <c:pt idx="321">
                  <c:v>1.3651146697617551</c:v>
                </c:pt>
                <c:pt idx="322">
                  <c:v>2.1833879526405271</c:v>
                </c:pt>
                <c:pt idx="323">
                  <c:v>-1.6784951251898499</c:v>
                </c:pt>
                <c:pt idx="324">
                  <c:v>-0.13561949852169289</c:v>
                </c:pt>
                <c:pt idx="325">
                  <c:v>2.0078404007720971</c:v>
                </c:pt>
                <c:pt idx="326">
                  <c:v>2.1426548001413241</c:v>
                </c:pt>
                <c:pt idx="327">
                  <c:v>-2.8774343537318701</c:v>
                </c:pt>
                <c:pt idx="328">
                  <c:v>-4.6837368788297864</c:v>
                </c:pt>
                <c:pt idx="329">
                  <c:v>-3.4805203673008358</c:v>
                </c:pt>
                <c:pt idx="330">
                  <c:v>-3.3815024949836379</c:v>
                </c:pt>
                <c:pt idx="331">
                  <c:v>-1.868641943070863</c:v>
                </c:pt>
                <c:pt idx="332">
                  <c:v>2.0462417706983231</c:v>
                </c:pt>
                <c:pt idx="333">
                  <c:v>2.392841323077596</c:v>
                </c:pt>
                <c:pt idx="334">
                  <c:v>0.79308736530156732</c:v>
                </c:pt>
                <c:pt idx="335">
                  <c:v>-0.2230245547112456</c:v>
                </c:pt>
                <c:pt idx="336">
                  <c:v>0.18478685417781049</c:v>
                </c:pt>
                <c:pt idx="337">
                  <c:v>3.7919984979932071</c:v>
                </c:pt>
                <c:pt idx="338">
                  <c:v>7.2501747131259826</c:v>
                </c:pt>
                <c:pt idx="339">
                  <c:v>9.4663101626401325</c:v>
                </c:pt>
                <c:pt idx="340">
                  <c:v>11.16425857833754</c:v>
                </c:pt>
                <c:pt idx="341">
                  <c:v>11.15208319460648</c:v>
                </c:pt>
                <c:pt idx="342">
                  <c:v>9.24409913118666</c:v>
                </c:pt>
                <c:pt idx="343">
                  <c:v>8.6265265736780208</c:v>
                </c:pt>
                <c:pt idx="344">
                  <c:v>6.9233309207057872</c:v>
                </c:pt>
                <c:pt idx="345">
                  <c:v>5.4337704599846059</c:v>
                </c:pt>
                <c:pt idx="346">
                  <c:v>7.7039168482826961</c:v>
                </c:pt>
                <c:pt idx="347">
                  <c:v>8.6232051765914175</c:v>
                </c:pt>
                <c:pt idx="348">
                  <c:v>5.9570336188943909</c:v>
                </c:pt>
                <c:pt idx="349">
                  <c:v>-6.7409968049399402E-2</c:v>
                </c:pt>
                <c:pt idx="350">
                  <c:v>0.46993985742174249</c:v>
                </c:pt>
                <c:pt idx="351">
                  <c:v>4.3600136093679822</c:v>
                </c:pt>
                <c:pt idx="352">
                  <c:v>4.6572232243597993</c:v>
                </c:pt>
                <c:pt idx="353">
                  <c:v>3.2985334714889798</c:v>
                </c:pt>
                <c:pt idx="354">
                  <c:v>2.6024124268777862</c:v>
                </c:pt>
                <c:pt idx="355">
                  <c:v>4.9179327653755722</c:v>
                </c:pt>
                <c:pt idx="356">
                  <c:v>4.4657570954487404</c:v>
                </c:pt>
                <c:pt idx="357">
                  <c:v>-1.338685702599357</c:v>
                </c:pt>
                <c:pt idx="358">
                  <c:v>-2.1448913813463211</c:v>
                </c:pt>
                <c:pt idx="359">
                  <c:v>-0.24979454156298081</c:v>
                </c:pt>
                <c:pt idx="360">
                  <c:v>-3.434639460354199</c:v>
                </c:pt>
                <c:pt idx="361">
                  <c:v>-2.4311362293589118</c:v>
                </c:pt>
                <c:pt idx="362">
                  <c:v>-3.7403979465010768</c:v>
                </c:pt>
                <c:pt idx="363">
                  <c:v>2.1730424232828458</c:v>
                </c:pt>
                <c:pt idx="364">
                  <c:v>5.3270431738330908</c:v>
                </c:pt>
                <c:pt idx="365">
                  <c:v>6.4935958484370584</c:v>
                </c:pt>
                <c:pt idx="366">
                  <c:v>7.2839679015822894</c:v>
                </c:pt>
                <c:pt idx="367">
                  <c:v>7.8924585192193328</c:v>
                </c:pt>
                <c:pt idx="368">
                  <c:v>8.4486776391203584</c:v>
                </c:pt>
                <c:pt idx="369">
                  <c:v>5.6587676922551182</c:v>
                </c:pt>
                <c:pt idx="370">
                  <c:v>-0.46125937424115121</c:v>
                </c:pt>
                <c:pt idx="371">
                  <c:v>-4.095860687911939</c:v>
                </c:pt>
                <c:pt idx="372">
                  <c:v>-4.2983916489063789</c:v>
                </c:pt>
                <c:pt idx="373">
                  <c:v>-4.8962113416095319</c:v>
                </c:pt>
                <c:pt idx="374">
                  <c:v>-4.3405779565872464</c:v>
                </c:pt>
                <c:pt idx="375">
                  <c:v>-3.5731785852925868</c:v>
                </c:pt>
                <c:pt idx="376">
                  <c:v>-0.90108506608586858</c:v>
                </c:pt>
                <c:pt idx="377">
                  <c:v>-0.73515493912488517</c:v>
                </c:pt>
                <c:pt idx="378">
                  <c:v>0.86381044776119353</c:v>
                </c:pt>
                <c:pt idx="379">
                  <c:v>0.83774746268656652</c:v>
                </c:pt>
                <c:pt idx="380">
                  <c:v>0.80864835820895442</c:v>
                </c:pt>
                <c:pt idx="381">
                  <c:v>0.77241970149253636</c:v>
                </c:pt>
                <c:pt idx="382">
                  <c:v>0.73138507462686497</c:v>
                </c:pt>
                <c:pt idx="383">
                  <c:v>0.69277850746268466</c:v>
                </c:pt>
                <c:pt idx="384">
                  <c:v>0.59035074626865003</c:v>
                </c:pt>
                <c:pt idx="385">
                  <c:v>0.29512208955223129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5.5692835820908178E-2</c:v>
                </c:pt>
                <c:pt idx="391">
                  <c:v>0.55069656478578433</c:v>
                </c:pt>
                <c:pt idx="392">
                  <c:v>0.53124144914117477</c:v>
                </c:pt>
                <c:pt idx="393">
                  <c:v>6.1733961449687351</c:v>
                </c:pt>
                <c:pt idx="394">
                  <c:v>6.3039890919494148</c:v>
                </c:pt>
                <c:pt idx="395">
                  <c:v>8.5598713088454215</c:v>
                </c:pt>
                <c:pt idx="396">
                  <c:v>8.7775171952933064</c:v>
                </c:pt>
                <c:pt idx="397">
                  <c:v>8.6667421150023003</c:v>
                </c:pt>
                <c:pt idx="398">
                  <c:v>11.35698254410409</c:v>
                </c:pt>
                <c:pt idx="399">
                  <c:v>13.120917093127799</c:v>
                </c:pt>
                <c:pt idx="400">
                  <c:v>13.52044433457484</c:v>
                </c:pt>
                <c:pt idx="401">
                  <c:v>9.5691170539535282</c:v>
                </c:pt>
                <c:pt idx="402">
                  <c:v>-0.42675633460007878</c:v>
                </c:pt>
                <c:pt idx="403">
                  <c:v>-4.6346146544138032</c:v>
                </c:pt>
                <c:pt idx="404">
                  <c:v>-4.4169208151305313</c:v>
                </c:pt>
                <c:pt idx="405">
                  <c:v>-4.3655609403207061</c:v>
                </c:pt>
                <c:pt idx="406">
                  <c:v>-3.156192547763081</c:v>
                </c:pt>
                <c:pt idx="407">
                  <c:v>-3.030817893158634</c:v>
                </c:pt>
                <c:pt idx="408">
                  <c:v>-2.1221955391613929</c:v>
                </c:pt>
                <c:pt idx="409">
                  <c:v>1.3384141727166301</c:v>
                </c:pt>
                <c:pt idx="410">
                  <c:v>1.7717819992075861</c:v>
                </c:pt>
                <c:pt idx="411">
                  <c:v>-0.60786950006137008</c:v>
                </c:pt>
                <c:pt idx="412">
                  <c:v>4.9733342468458078E-2</c:v>
                </c:pt>
                <c:pt idx="413">
                  <c:v>3.3017581492072412</c:v>
                </c:pt>
                <c:pt idx="414">
                  <c:v>5.9859282409025898</c:v>
                </c:pt>
                <c:pt idx="415">
                  <c:v>6.4437808138542616</c:v>
                </c:pt>
                <c:pt idx="416">
                  <c:v>4.1496104468821944</c:v>
                </c:pt>
                <c:pt idx="417">
                  <c:v>3.2024957347026528</c:v>
                </c:pt>
                <c:pt idx="418">
                  <c:v>3.7727454881009832</c:v>
                </c:pt>
                <c:pt idx="419">
                  <c:v>0.97021190525939871</c:v>
                </c:pt>
                <c:pt idx="420">
                  <c:v>-1.5578952351340201</c:v>
                </c:pt>
                <c:pt idx="421">
                  <c:v>-0.46783926877111759</c:v>
                </c:pt>
                <c:pt idx="422">
                  <c:v>0.76731578002139655</c:v>
                </c:pt>
                <c:pt idx="423">
                  <c:v>3.6105714751280158</c:v>
                </c:pt>
                <c:pt idx="424">
                  <c:v>6.8379489513466014</c:v>
                </c:pt>
                <c:pt idx="425">
                  <c:v>11.61637128003624</c:v>
                </c:pt>
                <c:pt idx="426">
                  <c:v>20.022858602365069</c:v>
                </c:pt>
                <c:pt idx="427">
                  <c:v>15.25088564194597</c:v>
                </c:pt>
                <c:pt idx="428">
                  <c:v>11.5271355023264</c:v>
                </c:pt>
                <c:pt idx="429">
                  <c:v>18.012458629109521</c:v>
                </c:pt>
                <c:pt idx="430">
                  <c:v>11.901228866718011</c:v>
                </c:pt>
                <c:pt idx="431">
                  <c:v>5.8874139705276143</c:v>
                </c:pt>
                <c:pt idx="432">
                  <c:v>-1.7449159722832981</c:v>
                </c:pt>
                <c:pt idx="433">
                  <c:v>-1.0787592251688209</c:v>
                </c:pt>
                <c:pt idx="434">
                  <c:v>2.9297138551967818</c:v>
                </c:pt>
                <c:pt idx="435">
                  <c:v>3.9534419790288449</c:v>
                </c:pt>
                <c:pt idx="436">
                  <c:v>1.561854308340981</c:v>
                </c:pt>
                <c:pt idx="437">
                  <c:v>-3.4924325787601651</c:v>
                </c:pt>
                <c:pt idx="438">
                  <c:v>-2.4252253709603568</c:v>
                </c:pt>
                <c:pt idx="439">
                  <c:v>-3.594445164008258</c:v>
                </c:pt>
                <c:pt idx="440">
                  <c:v>-3.3580218073557888</c:v>
                </c:pt>
                <c:pt idx="441">
                  <c:v>0.377064594093798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3.4892707188309271</c:v>
                </c:pt>
                <c:pt idx="514">
                  <c:v>10.89626753235313</c:v>
                </c:pt>
                <c:pt idx="515">
                  <c:v>12.129989541681621</c:v>
                </c:pt>
                <c:pt idx="516">
                  <c:v>9.3105157396119189</c:v>
                </c:pt>
                <c:pt idx="517">
                  <c:v>5.9846531604154602</c:v>
                </c:pt>
                <c:pt idx="518">
                  <c:v>10.518256089675109</c:v>
                </c:pt>
                <c:pt idx="519">
                  <c:v>6.3353765200474603</c:v>
                </c:pt>
                <c:pt idx="520">
                  <c:v>0.82236970673858811</c:v>
                </c:pt>
                <c:pt idx="521">
                  <c:v>-3.3631710453956578</c:v>
                </c:pt>
                <c:pt idx="522">
                  <c:v>-2.5869807803933069</c:v>
                </c:pt>
                <c:pt idx="523">
                  <c:v>-3.2525613467338519</c:v>
                </c:pt>
                <c:pt idx="524">
                  <c:v>-1.661180913174265</c:v>
                </c:pt>
                <c:pt idx="525">
                  <c:v>-2.3003741607468751</c:v>
                </c:pt>
                <c:pt idx="526">
                  <c:v>-2.3003741607468751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6.3184237413014708E-4</c:v>
                </c:pt>
                <c:pt idx="534">
                  <c:v>5.1179232304515869E-2</c:v>
                </c:pt>
                <c:pt idx="535">
                  <c:v>4.9754361931289433</c:v>
                </c:pt>
                <c:pt idx="536">
                  <c:v>4.4554255834331196</c:v>
                </c:pt>
                <c:pt idx="537">
                  <c:v>7.7147158009253536</c:v>
                </c:pt>
                <c:pt idx="538">
                  <c:v>12.88678057094573</c:v>
                </c:pt>
                <c:pt idx="539">
                  <c:v>12.46754483877052</c:v>
                </c:pt>
                <c:pt idx="540">
                  <c:v>10.02577988300178</c:v>
                </c:pt>
                <c:pt idx="541">
                  <c:v>12.758626053298711</c:v>
                </c:pt>
                <c:pt idx="542">
                  <c:v>8.7325314042696807</c:v>
                </c:pt>
                <c:pt idx="543">
                  <c:v>5.2907688246160642</c:v>
                </c:pt>
                <c:pt idx="544">
                  <c:v>-2.3752778155814398</c:v>
                </c:pt>
                <c:pt idx="545">
                  <c:v>-3.9600576294170229</c:v>
                </c:pt>
                <c:pt idx="546">
                  <c:v>-3.5123017195292552</c:v>
                </c:pt>
                <c:pt idx="547">
                  <c:v>-3.1469711465768579</c:v>
                </c:pt>
                <c:pt idx="548">
                  <c:v>-2.4237828298021902</c:v>
                </c:pt>
                <c:pt idx="549">
                  <c:v>-0.34447581164442342</c:v>
                </c:pt>
                <c:pt idx="550">
                  <c:v>5.2615772569519027E-2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1.3125880418702991</c:v>
                </c:pt>
                <c:pt idx="556">
                  <c:v>1.485665483976887</c:v>
                </c:pt>
                <c:pt idx="557">
                  <c:v>1.1531314035604729</c:v>
                </c:pt>
                <c:pt idx="558">
                  <c:v>1.1904021945637639</c:v>
                </c:pt>
                <c:pt idx="559">
                  <c:v>3.0844341344735691</c:v>
                </c:pt>
                <c:pt idx="560">
                  <c:v>5.7258331869646168</c:v>
                </c:pt>
                <c:pt idx="561">
                  <c:v>6.4367483990910523</c:v>
                </c:pt>
                <c:pt idx="562">
                  <c:v>2.1785371854887718</c:v>
                </c:pt>
                <c:pt idx="563">
                  <c:v>-2.0450257092075739</c:v>
                </c:pt>
                <c:pt idx="564">
                  <c:v>-3.203115536546675</c:v>
                </c:pt>
                <c:pt idx="565">
                  <c:v>-2.3003741607468751</c:v>
                </c:pt>
                <c:pt idx="566">
                  <c:v>0.14495641791044411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6.1785970149267767E-2</c:v>
                </c:pt>
                <c:pt idx="601">
                  <c:v>0.66063519731655496</c:v>
                </c:pt>
                <c:pt idx="602">
                  <c:v>1.015694863237137</c:v>
                </c:pt>
                <c:pt idx="603">
                  <c:v>10.95837542870678</c:v>
                </c:pt>
                <c:pt idx="604">
                  <c:v>11.64897708881656</c:v>
                </c:pt>
                <c:pt idx="605">
                  <c:v>6.8318985058669028</c:v>
                </c:pt>
                <c:pt idx="606">
                  <c:v>9.8644204943969438</c:v>
                </c:pt>
                <c:pt idx="607">
                  <c:v>26.957316931192899</c:v>
                </c:pt>
                <c:pt idx="608">
                  <c:v>37.473087427367581</c:v>
                </c:pt>
                <c:pt idx="609">
                  <c:v>21.081315268601369</c:v>
                </c:pt>
                <c:pt idx="610">
                  <c:v>9.235094201445806</c:v>
                </c:pt>
                <c:pt idx="611">
                  <c:v>30.32162996233253</c:v>
                </c:pt>
                <c:pt idx="612">
                  <c:v>28.227401886143898</c:v>
                </c:pt>
                <c:pt idx="613">
                  <c:v>37.062323818579301</c:v>
                </c:pt>
                <c:pt idx="614">
                  <c:v>43.250150436171459</c:v>
                </c:pt>
                <c:pt idx="615">
                  <c:v>12.01020612863047</c:v>
                </c:pt>
                <c:pt idx="616">
                  <c:v>5.3729650167433656</c:v>
                </c:pt>
                <c:pt idx="617">
                  <c:v>6.0377355554936294</c:v>
                </c:pt>
                <c:pt idx="618">
                  <c:v>-2.1667451847400989</c:v>
                </c:pt>
                <c:pt idx="619">
                  <c:v>-4.0065486588739354</c:v>
                </c:pt>
                <c:pt idx="620">
                  <c:v>-1.3849645308789831</c:v>
                </c:pt>
                <c:pt idx="621">
                  <c:v>3.9926943161517818</c:v>
                </c:pt>
                <c:pt idx="622">
                  <c:v>5.7003009119401566</c:v>
                </c:pt>
                <c:pt idx="623">
                  <c:v>6.0003679840882409</c:v>
                </c:pt>
                <c:pt idx="624">
                  <c:v>6.6574310401909322</c:v>
                </c:pt>
                <c:pt idx="625">
                  <c:v>7.9879505600051752</c:v>
                </c:pt>
                <c:pt idx="626">
                  <c:v>8.4411431229813356</c:v>
                </c:pt>
                <c:pt idx="627">
                  <c:v>9.3426513303318153</c:v>
                </c:pt>
                <c:pt idx="628">
                  <c:v>10.231839025693979</c:v>
                </c:pt>
                <c:pt idx="629">
                  <c:v>9.2395924096144704</c:v>
                </c:pt>
                <c:pt idx="630">
                  <c:v>8.3795673091179506</c:v>
                </c:pt>
                <c:pt idx="631">
                  <c:v>10.880770286173689</c:v>
                </c:pt>
                <c:pt idx="632">
                  <c:v>17.681607749247618</c:v>
                </c:pt>
                <c:pt idx="633">
                  <c:v>28.122070905731452</c:v>
                </c:pt>
                <c:pt idx="634">
                  <c:v>15.68520789416981</c:v>
                </c:pt>
                <c:pt idx="635">
                  <c:v>10.283131320567479</c:v>
                </c:pt>
                <c:pt idx="636">
                  <c:v>18.66448041319719</c:v>
                </c:pt>
                <c:pt idx="637">
                  <c:v>11.269461105113679</c:v>
                </c:pt>
                <c:pt idx="638">
                  <c:v>5.9829867434817157</c:v>
                </c:pt>
                <c:pt idx="639">
                  <c:v>2.3623478656037391</c:v>
                </c:pt>
                <c:pt idx="640">
                  <c:v>3.9941671769818838</c:v>
                </c:pt>
                <c:pt idx="641">
                  <c:v>8.8425081552189191</c:v>
                </c:pt>
                <c:pt idx="642">
                  <c:v>17.614549803739809</c:v>
                </c:pt>
                <c:pt idx="643">
                  <c:v>22.210603437172701</c:v>
                </c:pt>
                <c:pt idx="644">
                  <c:v>16.747538846257122</c:v>
                </c:pt>
                <c:pt idx="645">
                  <c:v>12.10687667037538</c:v>
                </c:pt>
                <c:pt idx="646">
                  <c:v>11.543011275988009</c:v>
                </c:pt>
                <c:pt idx="647">
                  <c:v>10.24971366317255</c:v>
                </c:pt>
                <c:pt idx="648">
                  <c:v>10.57642187517768</c:v>
                </c:pt>
                <c:pt idx="649">
                  <c:v>11.83891731612581</c:v>
                </c:pt>
                <c:pt idx="650">
                  <c:v>8.7832264367020763</c:v>
                </c:pt>
                <c:pt idx="651">
                  <c:v>0.89748751989241127</c:v>
                </c:pt>
                <c:pt idx="652">
                  <c:v>-3.3743435314850698</c:v>
                </c:pt>
                <c:pt idx="653">
                  <c:v>-3.5343505825319479</c:v>
                </c:pt>
                <c:pt idx="654">
                  <c:v>-2.490056058435874</c:v>
                </c:pt>
                <c:pt idx="655">
                  <c:v>-4.2978941328624307</c:v>
                </c:pt>
                <c:pt idx="656">
                  <c:v>-3.8756534889851988</c:v>
                </c:pt>
                <c:pt idx="657">
                  <c:v>-3.431437075019979</c:v>
                </c:pt>
                <c:pt idx="658">
                  <c:v>-2.3003741607468751</c:v>
                </c:pt>
                <c:pt idx="659">
                  <c:v>-2.4771970148639761</c:v>
                </c:pt>
                <c:pt idx="660">
                  <c:v>-4.1806782412242649</c:v>
                </c:pt>
                <c:pt idx="661">
                  <c:v>-3.9878633361933589</c:v>
                </c:pt>
                <c:pt idx="662">
                  <c:v>-3.134212210639697</c:v>
                </c:pt>
                <c:pt idx="663">
                  <c:v>-2.4061965389087732</c:v>
                </c:pt>
                <c:pt idx="664">
                  <c:v>-2.1420987904396549</c:v>
                </c:pt>
                <c:pt idx="665">
                  <c:v>-0.56684492225909411</c:v>
                </c:pt>
                <c:pt idx="666">
                  <c:v>5.8063705509117387</c:v>
                </c:pt>
                <c:pt idx="667">
                  <c:v>14.62829056393131</c:v>
                </c:pt>
                <c:pt idx="668">
                  <c:v>21.11093658633709</c:v>
                </c:pt>
                <c:pt idx="669">
                  <c:v>19.547597079509771</c:v>
                </c:pt>
                <c:pt idx="670">
                  <c:v>15.65483483886805</c:v>
                </c:pt>
                <c:pt idx="671">
                  <c:v>19.288206492490609</c:v>
                </c:pt>
                <c:pt idx="672">
                  <c:v>22.17984394817254</c:v>
                </c:pt>
                <c:pt idx="673">
                  <c:v>14.79512379635081</c:v>
                </c:pt>
                <c:pt idx="674">
                  <c:v>13.08704269629273</c:v>
                </c:pt>
                <c:pt idx="675">
                  <c:v>18.301990561969362</c:v>
                </c:pt>
                <c:pt idx="676">
                  <c:v>14.098313385957351</c:v>
                </c:pt>
                <c:pt idx="677">
                  <c:v>6.0127551214985431</c:v>
                </c:pt>
                <c:pt idx="678">
                  <c:v>-4.1264933212979527</c:v>
                </c:pt>
                <c:pt idx="679">
                  <c:v>-3.856074724737109</c:v>
                </c:pt>
                <c:pt idx="680">
                  <c:v>-3.262942513724346</c:v>
                </c:pt>
                <c:pt idx="681">
                  <c:v>-2.3937435941944281</c:v>
                </c:pt>
                <c:pt idx="682">
                  <c:v>-3.4378427198350221</c:v>
                </c:pt>
                <c:pt idx="683">
                  <c:v>-5.0618055754555469</c:v>
                </c:pt>
                <c:pt idx="684">
                  <c:v>-2.959505463713203</c:v>
                </c:pt>
                <c:pt idx="685">
                  <c:v>5.0515733490737436</c:v>
                </c:pt>
                <c:pt idx="686">
                  <c:v>13.85894219461246</c:v>
                </c:pt>
                <c:pt idx="687">
                  <c:v>11.919892853259149</c:v>
                </c:pt>
                <c:pt idx="688">
                  <c:v>8.51832027586868</c:v>
                </c:pt>
                <c:pt idx="689">
                  <c:v>12.86395807423701</c:v>
                </c:pt>
                <c:pt idx="690">
                  <c:v>14.01358531289674</c:v>
                </c:pt>
                <c:pt idx="691">
                  <c:v>11.75493890465086</c:v>
                </c:pt>
                <c:pt idx="692">
                  <c:v>8.0603267004297159</c:v>
                </c:pt>
                <c:pt idx="693">
                  <c:v>9.10435870195432</c:v>
                </c:pt>
                <c:pt idx="694">
                  <c:v>8.4750598735125102</c:v>
                </c:pt>
                <c:pt idx="695">
                  <c:v>3.0930743617777789</c:v>
                </c:pt>
                <c:pt idx="696">
                  <c:v>-4.6159347521659484</c:v>
                </c:pt>
                <c:pt idx="697">
                  <c:v>-4.3359556552002774</c:v>
                </c:pt>
                <c:pt idx="698">
                  <c:v>-3.7692992559306981</c:v>
                </c:pt>
                <c:pt idx="699">
                  <c:v>-2.4831304415141751</c:v>
                </c:pt>
                <c:pt idx="700">
                  <c:v>-1.8048863818281671</c:v>
                </c:pt>
                <c:pt idx="701">
                  <c:v>5.3626638642498881</c:v>
                </c:pt>
                <c:pt idx="702">
                  <c:v>-1.2565753885077431</c:v>
                </c:pt>
                <c:pt idx="703">
                  <c:v>-3.7480659151678619</c:v>
                </c:pt>
                <c:pt idx="704">
                  <c:v>0.28440835350497701</c:v>
                </c:pt>
                <c:pt idx="705">
                  <c:v>1.875125631099652</c:v>
                </c:pt>
                <c:pt idx="706">
                  <c:v>-0.99842283937387455</c:v>
                </c:pt>
                <c:pt idx="707">
                  <c:v>-3.2850597480122272</c:v>
                </c:pt>
                <c:pt idx="708">
                  <c:v>-2.3003741607468751</c:v>
                </c:pt>
                <c:pt idx="709">
                  <c:v>0.43292881023154228</c:v>
                </c:pt>
                <c:pt idx="710">
                  <c:v>6.2110489195914784</c:v>
                </c:pt>
                <c:pt idx="711">
                  <c:v>15.63597631342156</c:v>
                </c:pt>
                <c:pt idx="712">
                  <c:v>16.078068112900318</c:v>
                </c:pt>
                <c:pt idx="713">
                  <c:v>5.6791006655857181</c:v>
                </c:pt>
                <c:pt idx="714">
                  <c:v>-1.9270765587353149</c:v>
                </c:pt>
                <c:pt idx="715">
                  <c:v>-4.5741577551549959</c:v>
                </c:pt>
                <c:pt idx="716">
                  <c:v>-3.8930439909089012</c:v>
                </c:pt>
                <c:pt idx="717">
                  <c:v>-2.3928236615254219</c:v>
                </c:pt>
                <c:pt idx="718">
                  <c:v>1.4881875483680049</c:v>
                </c:pt>
                <c:pt idx="719">
                  <c:v>6.4867039353778129</c:v>
                </c:pt>
                <c:pt idx="720">
                  <c:v>9.462683696949016</c:v>
                </c:pt>
                <c:pt idx="721">
                  <c:v>9.7768979556965618</c:v>
                </c:pt>
                <c:pt idx="722">
                  <c:v>10.04590833362132</c:v>
                </c:pt>
                <c:pt idx="723">
                  <c:v>11.247189193857499</c:v>
                </c:pt>
                <c:pt idx="724">
                  <c:v>10.85266982275145</c:v>
                </c:pt>
                <c:pt idx="725">
                  <c:v>11.037326486061</c:v>
                </c:pt>
                <c:pt idx="726">
                  <c:v>24.32872150632247</c:v>
                </c:pt>
                <c:pt idx="727">
                  <c:v>33.882826807408073</c:v>
                </c:pt>
                <c:pt idx="728">
                  <c:v>20.971197928996741</c:v>
                </c:pt>
                <c:pt idx="729">
                  <c:v>16.934414654229009</c:v>
                </c:pt>
                <c:pt idx="730">
                  <c:v>27.415195977628269</c:v>
                </c:pt>
                <c:pt idx="731">
                  <c:v>10.344488618869891</c:v>
                </c:pt>
                <c:pt idx="732">
                  <c:v>6.8723941075665804</c:v>
                </c:pt>
                <c:pt idx="733">
                  <c:v>11.66634071531788</c:v>
                </c:pt>
                <c:pt idx="734">
                  <c:v>9.2521111103967488</c:v>
                </c:pt>
                <c:pt idx="735">
                  <c:v>9.491480753980408</c:v>
                </c:pt>
                <c:pt idx="736">
                  <c:v>8.3224429410911149</c:v>
                </c:pt>
                <c:pt idx="737">
                  <c:v>8.2916046149561744</c:v>
                </c:pt>
                <c:pt idx="738">
                  <c:v>8.418381290201264</c:v>
                </c:pt>
                <c:pt idx="739">
                  <c:v>7.9053640487886412</c:v>
                </c:pt>
                <c:pt idx="740">
                  <c:v>7.5768520822697338</c:v>
                </c:pt>
                <c:pt idx="741">
                  <c:v>7.7312632183981682</c:v>
                </c:pt>
                <c:pt idx="742">
                  <c:v>7.5797657632785667</c:v>
                </c:pt>
                <c:pt idx="743">
                  <c:v>7.7949816544291251</c:v>
                </c:pt>
                <c:pt idx="744">
                  <c:v>7.5629765321113762</c:v>
                </c:pt>
                <c:pt idx="745">
                  <c:v>7.4887301082234936</c:v>
                </c:pt>
                <c:pt idx="746">
                  <c:v>7.8478506867414897</c:v>
                </c:pt>
                <c:pt idx="747">
                  <c:v>7.8142566929960333</c:v>
                </c:pt>
                <c:pt idx="748">
                  <c:v>9.674051207162977</c:v>
                </c:pt>
                <c:pt idx="749">
                  <c:v>10.95960860919315</c:v>
                </c:pt>
                <c:pt idx="750">
                  <c:v>10.50422317183852</c:v>
                </c:pt>
                <c:pt idx="751">
                  <c:v>12.87194465414097</c:v>
                </c:pt>
                <c:pt idx="752">
                  <c:v>13.77693681212266</c:v>
                </c:pt>
                <c:pt idx="753">
                  <c:v>12.642692994039271</c:v>
                </c:pt>
                <c:pt idx="754">
                  <c:v>10.69315098902447</c:v>
                </c:pt>
                <c:pt idx="755">
                  <c:v>0.53468045139151077</c:v>
                </c:pt>
                <c:pt idx="756">
                  <c:v>-4.0005660015245699</c:v>
                </c:pt>
                <c:pt idx="757">
                  <c:v>-3.7744286193296261</c:v>
                </c:pt>
                <c:pt idx="758">
                  <c:v>-3.3866950592591509</c:v>
                </c:pt>
                <c:pt idx="759">
                  <c:v>-2.3003741607468751</c:v>
                </c:pt>
                <c:pt idx="760">
                  <c:v>-2.4455957349109241</c:v>
                </c:pt>
                <c:pt idx="761">
                  <c:v>-3.670821711014487</c:v>
                </c:pt>
                <c:pt idx="762">
                  <c:v>-2.432121620037909</c:v>
                </c:pt>
                <c:pt idx="763">
                  <c:v>-3.5375813005689452</c:v>
                </c:pt>
                <c:pt idx="764">
                  <c:v>-2.3003741607468751</c:v>
                </c:pt>
                <c:pt idx="765">
                  <c:v>-2.3003741607468751</c:v>
                </c:pt>
                <c:pt idx="766">
                  <c:v>-0.36083614411447329</c:v>
                </c:pt>
                <c:pt idx="767">
                  <c:v>7.260076405929154</c:v>
                </c:pt>
                <c:pt idx="768">
                  <c:v>7.1798698715166536</c:v>
                </c:pt>
                <c:pt idx="769">
                  <c:v>16.06492986400136</c:v>
                </c:pt>
                <c:pt idx="770">
                  <c:v>20.739988274919821</c:v>
                </c:pt>
                <c:pt idx="771">
                  <c:v>16.80390953577659</c:v>
                </c:pt>
                <c:pt idx="772">
                  <c:v>37.747335661959603</c:v>
                </c:pt>
                <c:pt idx="773">
                  <c:v>55.44913952968578</c:v>
                </c:pt>
                <c:pt idx="774">
                  <c:v>41.471416562254568</c:v>
                </c:pt>
                <c:pt idx="775">
                  <c:v>22.038865413290729</c:v>
                </c:pt>
                <c:pt idx="776">
                  <c:v>55.670843111265093</c:v>
                </c:pt>
                <c:pt idx="777">
                  <c:v>33.292803426608472</c:v>
                </c:pt>
                <c:pt idx="778">
                  <c:v>28.880793025445499</c:v>
                </c:pt>
                <c:pt idx="779">
                  <c:v>33.500206457503012</c:v>
                </c:pt>
                <c:pt idx="780">
                  <c:v>15.79182262900277</c:v>
                </c:pt>
                <c:pt idx="781">
                  <c:v>25.33930691152532</c:v>
                </c:pt>
                <c:pt idx="782">
                  <c:v>18.60650256448848</c:v>
                </c:pt>
                <c:pt idx="783">
                  <c:v>15.53729451408538</c:v>
                </c:pt>
                <c:pt idx="784">
                  <c:v>16.20140628460851</c:v>
                </c:pt>
                <c:pt idx="785">
                  <c:v>21.552416826384921</c:v>
                </c:pt>
                <c:pt idx="786">
                  <c:v>22.40098229339133</c:v>
                </c:pt>
                <c:pt idx="787">
                  <c:v>21.04500862899501</c:v>
                </c:pt>
                <c:pt idx="788">
                  <c:v>18.85963446614668</c:v>
                </c:pt>
                <c:pt idx="789">
                  <c:v>15.008650047475941</c:v>
                </c:pt>
                <c:pt idx="790">
                  <c:v>14.259777919360371</c:v>
                </c:pt>
                <c:pt idx="791">
                  <c:v>13.716141945186569</c:v>
                </c:pt>
                <c:pt idx="792">
                  <c:v>14.222526641297151</c:v>
                </c:pt>
                <c:pt idx="793">
                  <c:v>14.55900128227325</c:v>
                </c:pt>
                <c:pt idx="794">
                  <c:v>-0.99361909632622181</c:v>
                </c:pt>
                <c:pt idx="795">
                  <c:v>-4.2856189621505107</c:v>
                </c:pt>
                <c:pt idx="796">
                  <c:v>-3.9789053143357789</c:v>
                </c:pt>
                <c:pt idx="797">
                  <c:v>-3.5304031447497062</c:v>
                </c:pt>
                <c:pt idx="798">
                  <c:v>-3.3202510909541312</c:v>
                </c:pt>
                <c:pt idx="799">
                  <c:v>-3.664286426373959</c:v>
                </c:pt>
                <c:pt idx="800">
                  <c:v>2.6575909475279502</c:v>
                </c:pt>
                <c:pt idx="801">
                  <c:v>5.664950815547825</c:v>
                </c:pt>
                <c:pt idx="802">
                  <c:v>15.776965448083409</c:v>
                </c:pt>
                <c:pt idx="803">
                  <c:v>28.491059242767371</c:v>
                </c:pt>
                <c:pt idx="804">
                  <c:v>31.892406548717851</c:v>
                </c:pt>
                <c:pt idx="805">
                  <c:v>35.11127049609766</c:v>
                </c:pt>
                <c:pt idx="806">
                  <c:v>21.09085497672184</c:v>
                </c:pt>
                <c:pt idx="807">
                  <c:v>5.3332222301972383</c:v>
                </c:pt>
                <c:pt idx="808">
                  <c:v>-1.887091836398529</c:v>
                </c:pt>
                <c:pt idx="809">
                  <c:v>-3.397670707630116</c:v>
                </c:pt>
                <c:pt idx="810">
                  <c:v>-4.4400323459718711</c:v>
                </c:pt>
                <c:pt idx="811">
                  <c:v>-4.1412452079773816</c:v>
                </c:pt>
                <c:pt idx="812">
                  <c:v>-3.7810268934182512</c:v>
                </c:pt>
                <c:pt idx="813">
                  <c:v>-3.3008829589562869</c:v>
                </c:pt>
                <c:pt idx="814">
                  <c:v>-2.3003741607468751</c:v>
                </c:pt>
                <c:pt idx="815">
                  <c:v>-2.4755493013350578</c:v>
                </c:pt>
                <c:pt idx="816">
                  <c:v>-4.0910165825465556</c:v>
                </c:pt>
                <c:pt idx="817">
                  <c:v>-3.262942513724346</c:v>
                </c:pt>
                <c:pt idx="818">
                  <c:v>-2.459083145659787</c:v>
                </c:pt>
                <c:pt idx="819">
                  <c:v>-1.365448925492796</c:v>
                </c:pt>
                <c:pt idx="820">
                  <c:v>6.8441785023746267</c:v>
                </c:pt>
                <c:pt idx="821">
                  <c:v>17.784610277191899</c:v>
                </c:pt>
                <c:pt idx="822">
                  <c:v>15.7387025608254</c:v>
                </c:pt>
                <c:pt idx="823">
                  <c:v>12.282766860064219</c:v>
                </c:pt>
                <c:pt idx="824">
                  <c:v>20.617500336063429</c:v>
                </c:pt>
                <c:pt idx="825">
                  <c:v>20.889008616842339</c:v>
                </c:pt>
                <c:pt idx="826">
                  <c:v>11.75910554339411</c:v>
                </c:pt>
                <c:pt idx="827">
                  <c:v>14.29528496525284</c:v>
                </c:pt>
                <c:pt idx="828">
                  <c:v>25.197654637529158</c:v>
                </c:pt>
                <c:pt idx="829">
                  <c:v>38.084413919853162</c:v>
                </c:pt>
                <c:pt idx="830">
                  <c:v>22.34482714751659</c:v>
                </c:pt>
                <c:pt idx="831">
                  <c:v>11.5589018630345</c:v>
                </c:pt>
                <c:pt idx="832">
                  <c:v>20.93898541784386</c:v>
                </c:pt>
                <c:pt idx="833">
                  <c:v>11.75494650357062</c:v>
                </c:pt>
                <c:pt idx="834">
                  <c:v>9.3828308327706917</c:v>
                </c:pt>
                <c:pt idx="835">
                  <c:v>9.452220192743189</c:v>
                </c:pt>
                <c:pt idx="836">
                  <c:v>10.778611671393611</c:v>
                </c:pt>
                <c:pt idx="837">
                  <c:v>18.339491527214239</c:v>
                </c:pt>
                <c:pt idx="838">
                  <c:v>14.732173903440311</c:v>
                </c:pt>
                <c:pt idx="839">
                  <c:v>13.787972761139841</c:v>
                </c:pt>
                <c:pt idx="840">
                  <c:v>18.630508141915911</c:v>
                </c:pt>
                <c:pt idx="841">
                  <c:v>11.743883797031639</c:v>
                </c:pt>
                <c:pt idx="842">
                  <c:v>10.89744751484039</c:v>
                </c:pt>
                <c:pt idx="843">
                  <c:v>11.02178020930217</c:v>
                </c:pt>
                <c:pt idx="844">
                  <c:v>14.670861939303229</c:v>
                </c:pt>
                <c:pt idx="845">
                  <c:v>17.380074262746039</c:v>
                </c:pt>
                <c:pt idx="846">
                  <c:v>14.162876774989799</c:v>
                </c:pt>
                <c:pt idx="847">
                  <c:v>11.228567736251851</c:v>
                </c:pt>
                <c:pt idx="848">
                  <c:v>17.04546426011801</c:v>
                </c:pt>
                <c:pt idx="849">
                  <c:v>26.908036841261701</c:v>
                </c:pt>
                <c:pt idx="850">
                  <c:v>30.491333207805969</c:v>
                </c:pt>
                <c:pt idx="851">
                  <c:v>23.200916352070742</c:v>
                </c:pt>
                <c:pt idx="852">
                  <c:v>16.515372794288741</c:v>
                </c:pt>
                <c:pt idx="853">
                  <c:v>16.535715525350248</c:v>
                </c:pt>
                <c:pt idx="854">
                  <c:v>16.610818553829429</c:v>
                </c:pt>
                <c:pt idx="855">
                  <c:v>16.596839710448251</c:v>
                </c:pt>
                <c:pt idx="856">
                  <c:v>15.026895596148369</c:v>
                </c:pt>
                <c:pt idx="857">
                  <c:v>15.90171996132862</c:v>
                </c:pt>
                <c:pt idx="858">
                  <c:v>20.605749096489561</c:v>
                </c:pt>
                <c:pt idx="859">
                  <c:v>28.269241421353069</c:v>
                </c:pt>
                <c:pt idx="860">
                  <c:v>29.78426357674379</c:v>
                </c:pt>
                <c:pt idx="861">
                  <c:v>29.60678244441787</c:v>
                </c:pt>
                <c:pt idx="862">
                  <c:v>30.765368586037741</c:v>
                </c:pt>
                <c:pt idx="863">
                  <c:v>24.860029254909421</c:v>
                </c:pt>
                <c:pt idx="864">
                  <c:v>23.252187955982269</c:v>
                </c:pt>
                <c:pt idx="865">
                  <c:v>27.226180959766559</c:v>
                </c:pt>
                <c:pt idx="866">
                  <c:v>33.098537147055673</c:v>
                </c:pt>
                <c:pt idx="867">
                  <c:v>37.287588542777677</c:v>
                </c:pt>
                <c:pt idx="868">
                  <c:v>29.271661011622591</c:v>
                </c:pt>
                <c:pt idx="869">
                  <c:v>19.934701505626691</c:v>
                </c:pt>
                <c:pt idx="870">
                  <c:v>15.15733820905845</c:v>
                </c:pt>
                <c:pt idx="871">
                  <c:v>11.2805687261671</c:v>
                </c:pt>
                <c:pt idx="872">
                  <c:v>10.094837170273911</c:v>
                </c:pt>
                <c:pt idx="873">
                  <c:v>8.3561667119623877</c:v>
                </c:pt>
                <c:pt idx="874">
                  <c:v>6.761804874870271</c:v>
                </c:pt>
                <c:pt idx="875">
                  <c:v>0.1762099172286076</c:v>
                </c:pt>
                <c:pt idx="876">
                  <c:v>-4.3725026071098387</c:v>
                </c:pt>
                <c:pt idx="877">
                  <c:v>-3.2196374384213402</c:v>
                </c:pt>
                <c:pt idx="878">
                  <c:v>3.8283161921868438</c:v>
                </c:pt>
                <c:pt idx="879">
                  <c:v>11.94032523268111</c:v>
                </c:pt>
                <c:pt idx="880">
                  <c:v>4.1750832723623086</c:v>
                </c:pt>
                <c:pt idx="881">
                  <c:v>-2.1632757724663132</c:v>
                </c:pt>
                <c:pt idx="882">
                  <c:v>3.8536857953229928</c:v>
                </c:pt>
                <c:pt idx="883">
                  <c:v>7.4064418793911182</c:v>
                </c:pt>
                <c:pt idx="884">
                  <c:v>10.24065310971482</c:v>
                </c:pt>
                <c:pt idx="885">
                  <c:v>14.29870386066928</c:v>
                </c:pt>
                <c:pt idx="886">
                  <c:v>17.903145506128809</c:v>
                </c:pt>
                <c:pt idx="887">
                  <c:v>18.01874687198492</c:v>
                </c:pt>
                <c:pt idx="888">
                  <c:v>13.30837528743219</c:v>
                </c:pt>
                <c:pt idx="889">
                  <c:v>7.5569291721445886</c:v>
                </c:pt>
                <c:pt idx="890">
                  <c:v>9.7488021328242455E-2</c:v>
                </c:pt>
                <c:pt idx="891">
                  <c:v>-2.5496719543999911</c:v>
                </c:pt>
                <c:pt idx="892">
                  <c:v>3.0081190804117228</c:v>
                </c:pt>
                <c:pt idx="893">
                  <c:v>6.1967684455456764</c:v>
                </c:pt>
                <c:pt idx="894">
                  <c:v>3.910097948061094</c:v>
                </c:pt>
                <c:pt idx="895">
                  <c:v>1.6051326801830339</c:v>
                </c:pt>
                <c:pt idx="896">
                  <c:v>1.1891327640145331</c:v>
                </c:pt>
                <c:pt idx="897">
                  <c:v>2.4564296032586901</c:v>
                </c:pt>
                <c:pt idx="898">
                  <c:v>6.4117520817953384</c:v>
                </c:pt>
                <c:pt idx="899">
                  <c:v>9.3480599924973866</c:v>
                </c:pt>
                <c:pt idx="900">
                  <c:v>4.5731781896005517</c:v>
                </c:pt>
                <c:pt idx="901">
                  <c:v>-1.947421406627694</c:v>
                </c:pt>
                <c:pt idx="902">
                  <c:v>-4.1351908167017672</c:v>
                </c:pt>
                <c:pt idx="903">
                  <c:v>-3.7265219484589931</c:v>
                </c:pt>
                <c:pt idx="904">
                  <c:v>-2.4864279125026849</c:v>
                </c:pt>
                <c:pt idx="905">
                  <c:v>-4.2538426146770787</c:v>
                </c:pt>
                <c:pt idx="906">
                  <c:v>-3.6871761601355781</c:v>
                </c:pt>
                <c:pt idx="907">
                  <c:v>0.60766787569856162</c:v>
                </c:pt>
                <c:pt idx="908">
                  <c:v>7.666611960287117</c:v>
                </c:pt>
                <c:pt idx="909">
                  <c:v>10.17681204306591</c:v>
                </c:pt>
                <c:pt idx="910">
                  <c:v>22.087506793081751</c:v>
                </c:pt>
                <c:pt idx="911">
                  <c:v>29.735971191988369</c:v>
                </c:pt>
                <c:pt idx="912">
                  <c:v>34.014293535886686</c:v>
                </c:pt>
                <c:pt idx="913">
                  <c:v>34.719320386430176</c:v>
                </c:pt>
                <c:pt idx="914">
                  <c:v>37.009112997492799</c:v>
                </c:pt>
                <c:pt idx="915">
                  <c:v>20.33491642132401</c:v>
                </c:pt>
                <c:pt idx="916">
                  <c:v>7.1289507625379249</c:v>
                </c:pt>
                <c:pt idx="917">
                  <c:v>12.58052088067017</c:v>
                </c:pt>
                <c:pt idx="918">
                  <c:v>10.17622617401061</c:v>
                </c:pt>
                <c:pt idx="919">
                  <c:v>10.65301665581004</c:v>
                </c:pt>
                <c:pt idx="920">
                  <c:v>12.051216524507529</c:v>
                </c:pt>
                <c:pt idx="921">
                  <c:v>20.338396302786499</c:v>
                </c:pt>
                <c:pt idx="922">
                  <c:v>32.621236143473347</c:v>
                </c:pt>
                <c:pt idx="923">
                  <c:v>44.615654912056833</c:v>
                </c:pt>
                <c:pt idx="924">
                  <c:v>29.081138294580789</c:v>
                </c:pt>
                <c:pt idx="925">
                  <c:v>1.005606646522702</c:v>
                </c:pt>
                <c:pt idx="926">
                  <c:v>-1.7243663920872569</c:v>
                </c:pt>
                <c:pt idx="927">
                  <c:v>2.2377912593750779</c:v>
                </c:pt>
                <c:pt idx="928">
                  <c:v>2.9164201987033751</c:v>
                </c:pt>
                <c:pt idx="929">
                  <c:v>2.8342316664745382</c:v>
                </c:pt>
                <c:pt idx="930">
                  <c:v>3.6539732913032759</c:v>
                </c:pt>
                <c:pt idx="931">
                  <c:v>5.4319640989898872</c:v>
                </c:pt>
                <c:pt idx="932">
                  <c:v>7.1592124160867252</c:v>
                </c:pt>
                <c:pt idx="933">
                  <c:v>2.1922321503467712</c:v>
                </c:pt>
                <c:pt idx="934">
                  <c:v>-3.663363260885284</c:v>
                </c:pt>
                <c:pt idx="935">
                  <c:v>-1.4419431996823651</c:v>
                </c:pt>
                <c:pt idx="936">
                  <c:v>3.4240431219487362</c:v>
                </c:pt>
                <c:pt idx="937">
                  <c:v>4.8822500345364794</c:v>
                </c:pt>
                <c:pt idx="938">
                  <c:v>4.1211816309862543</c:v>
                </c:pt>
                <c:pt idx="939">
                  <c:v>2.1616186448796761</c:v>
                </c:pt>
                <c:pt idx="940">
                  <c:v>1.8751255816071839</c:v>
                </c:pt>
                <c:pt idx="941">
                  <c:v>3.4023392983472811</c:v>
                </c:pt>
                <c:pt idx="942">
                  <c:v>4.7613313622692663</c:v>
                </c:pt>
                <c:pt idx="943">
                  <c:v>6.2578264829245622</c:v>
                </c:pt>
                <c:pt idx="944">
                  <c:v>8.0324213070480877</c:v>
                </c:pt>
                <c:pt idx="945">
                  <c:v>8.4188783673289418</c:v>
                </c:pt>
                <c:pt idx="946">
                  <c:v>13.388045564416229</c:v>
                </c:pt>
                <c:pt idx="947">
                  <c:v>18.862344925692771</c:v>
                </c:pt>
                <c:pt idx="948">
                  <c:v>16.003014496283299</c:v>
                </c:pt>
                <c:pt idx="949">
                  <c:v>13.01815648996873</c:v>
                </c:pt>
                <c:pt idx="950">
                  <c:v>9.4265963149284318</c:v>
                </c:pt>
                <c:pt idx="951">
                  <c:v>-3.7608774280545361</c:v>
                </c:pt>
                <c:pt idx="952">
                  <c:v>-3.6693691052530601</c:v>
                </c:pt>
                <c:pt idx="953">
                  <c:v>-3.244017456878022</c:v>
                </c:pt>
                <c:pt idx="954">
                  <c:v>-2.3003741607468751</c:v>
                </c:pt>
                <c:pt idx="955">
                  <c:v>-2.4347496748102508</c:v>
                </c:pt>
                <c:pt idx="956">
                  <c:v>-3.563459411271253</c:v>
                </c:pt>
                <c:pt idx="957">
                  <c:v>-2.425553685222829</c:v>
                </c:pt>
                <c:pt idx="958">
                  <c:v>-3.7964376772557689</c:v>
                </c:pt>
                <c:pt idx="959">
                  <c:v>11.565917879007101</c:v>
                </c:pt>
                <c:pt idx="960">
                  <c:v>12.99869866343187</c:v>
                </c:pt>
                <c:pt idx="961">
                  <c:v>34.979698699698659</c:v>
                </c:pt>
                <c:pt idx="962">
                  <c:v>53.441571046240163</c:v>
                </c:pt>
                <c:pt idx="963">
                  <c:v>35.686807884514053</c:v>
                </c:pt>
                <c:pt idx="964">
                  <c:v>48.674765100077018</c:v>
                </c:pt>
                <c:pt idx="965">
                  <c:v>32.985687873268397</c:v>
                </c:pt>
                <c:pt idx="966">
                  <c:v>17.1247731752972</c:v>
                </c:pt>
                <c:pt idx="967">
                  <c:v>13.88742067758468</c:v>
                </c:pt>
                <c:pt idx="968">
                  <c:v>4.0619002711419654</c:v>
                </c:pt>
                <c:pt idx="969">
                  <c:v>0.99998257317859141</c:v>
                </c:pt>
                <c:pt idx="970">
                  <c:v>-4.4930212110416319</c:v>
                </c:pt>
                <c:pt idx="971">
                  <c:v>-4.3167165334389983</c:v>
                </c:pt>
                <c:pt idx="972">
                  <c:v>-3.949468377044087</c:v>
                </c:pt>
                <c:pt idx="973">
                  <c:v>-3.5307619474161549</c:v>
                </c:pt>
                <c:pt idx="974">
                  <c:v>-3.112370520499538</c:v>
                </c:pt>
                <c:pt idx="975">
                  <c:v>-2.4623747827470628</c:v>
                </c:pt>
                <c:pt idx="976">
                  <c:v>-3.9643636079993971</c:v>
                </c:pt>
                <c:pt idx="977">
                  <c:v>-3.522153733626336</c:v>
                </c:pt>
                <c:pt idx="978">
                  <c:v>-4.0861189911620004</c:v>
                </c:pt>
                <c:pt idx="979">
                  <c:v>-3.2787363489416381</c:v>
                </c:pt>
                <c:pt idx="980">
                  <c:v>-2.3003741607468751</c:v>
                </c:pt>
                <c:pt idx="981">
                  <c:v>-1.374411446473794</c:v>
                </c:pt>
                <c:pt idx="982">
                  <c:v>0.74255582089551375</c:v>
                </c:pt>
                <c:pt idx="983">
                  <c:v>0.36239104477611023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7.8755223880525374E-3</c:v>
                </c:pt>
                <c:pt idx="1025">
                  <c:v>0.17233947691053361</c:v>
                </c:pt>
                <c:pt idx="1026">
                  <c:v>1.044677331252714</c:v>
                </c:pt>
                <c:pt idx="1027">
                  <c:v>0.83487027198782693</c:v>
                </c:pt>
                <c:pt idx="1028">
                  <c:v>7.6874448670005364</c:v>
                </c:pt>
                <c:pt idx="1029">
                  <c:v>12.935117036469901</c:v>
                </c:pt>
                <c:pt idx="1030">
                  <c:v>9.7759759306365428</c:v>
                </c:pt>
                <c:pt idx="1031">
                  <c:v>11.5438558958655</c:v>
                </c:pt>
                <c:pt idx="1032">
                  <c:v>28.590778019644731</c:v>
                </c:pt>
                <c:pt idx="1033">
                  <c:v>23.47021359629921</c:v>
                </c:pt>
                <c:pt idx="1034">
                  <c:v>10.964702907468959</c:v>
                </c:pt>
                <c:pt idx="1035">
                  <c:v>26.405848391064019</c:v>
                </c:pt>
                <c:pt idx="1036">
                  <c:v>34.989916475233251</c:v>
                </c:pt>
                <c:pt idx="1037">
                  <c:v>24.479612616232728</c:v>
                </c:pt>
                <c:pt idx="1038">
                  <c:v>20.257694457656839</c:v>
                </c:pt>
                <c:pt idx="1039">
                  <c:v>16.35227077419351</c:v>
                </c:pt>
                <c:pt idx="1040">
                  <c:v>14.401940582180959</c:v>
                </c:pt>
                <c:pt idx="1041">
                  <c:v>31.595731691167241</c:v>
                </c:pt>
                <c:pt idx="1042">
                  <c:v>40.318885950624257</c:v>
                </c:pt>
                <c:pt idx="1043">
                  <c:v>27.48170024433152</c:v>
                </c:pt>
                <c:pt idx="1044">
                  <c:v>9.4832850201044891</c:v>
                </c:pt>
                <c:pt idx="1045">
                  <c:v>10.30323155069561</c:v>
                </c:pt>
                <c:pt idx="1046">
                  <c:v>-0.60170784466918947</c:v>
                </c:pt>
                <c:pt idx="1047">
                  <c:v>1.66298261349262</c:v>
                </c:pt>
                <c:pt idx="1048">
                  <c:v>7.1168646451317219</c:v>
                </c:pt>
                <c:pt idx="1049">
                  <c:v>6.6577584622890722</c:v>
                </c:pt>
                <c:pt idx="1050">
                  <c:v>4.7056390399590464</c:v>
                </c:pt>
                <c:pt idx="1051">
                  <c:v>-2.633543764346491</c:v>
                </c:pt>
                <c:pt idx="1052">
                  <c:v>-2.475878828036441</c:v>
                </c:pt>
                <c:pt idx="1053">
                  <c:v>-4.1510905350370271</c:v>
                </c:pt>
                <c:pt idx="1054">
                  <c:v>-3.8775022802908188</c:v>
                </c:pt>
                <c:pt idx="1055">
                  <c:v>-3.3898852827547201</c:v>
                </c:pt>
                <c:pt idx="1056">
                  <c:v>-2.413411276391805</c:v>
                </c:pt>
                <c:pt idx="1057">
                  <c:v>-3.4942208682014009</c:v>
                </c:pt>
                <c:pt idx="1058">
                  <c:v>-3.658480393110715</c:v>
                </c:pt>
                <c:pt idx="1059">
                  <c:v>-3.8170177496678468</c:v>
                </c:pt>
                <c:pt idx="1060">
                  <c:v>-3.822168564668686</c:v>
                </c:pt>
                <c:pt idx="1061">
                  <c:v>-2.3003741607468751</c:v>
                </c:pt>
                <c:pt idx="1062">
                  <c:v>-1.2093388086938459</c:v>
                </c:pt>
                <c:pt idx="1063">
                  <c:v>0.37605626300613798</c:v>
                </c:pt>
                <c:pt idx="1064">
                  <c:v>6.4924817625780964</c:v>
                </c:pt>
                <c:pt idx="1065">
                  <c:v>12.88342568754908</c:v>
                </c:pt>
                <c:pt idx="1066">
                  <c:v>14.615146277921779</c:v>
                </c:pt>
                <c:pt idx="1067">
                  <c:v>14.20656205711224</c:v>
                </c:pt>
                <c:pt idx="1068">
                  <c:v>16.381655658700659</c:v>
                </c:pt>
                <c:pt idx="1069">
                  <c:v>10.15800868577738</c:v>
                </c:pt>
                <c:pt idx="1070">
                  <c:v>11.79246410482696</c:v>
                </c:pt>
                <c:pt idx="1071">
                  <c:v>32.892775795999341</c:v>
                </c:pt>
                <c:pt idx="1072">
                  <c:v>18.89231028231147</c:v>
                </c:pt>
                <c:pt idx="1073">
                  <c:v>26.0344112422287</c:v>
                </c:pt>
                <c:pt idx="1074">
                  <c:v>42.801759999999348</c:v>
                </c:pt>
                <c:pt idx="1075">
                  <c:v>47.198730230668211</c:v>
                </c:pt>
                <c:pt idx="1076">
                  <c:v>26.25406562268649</c:v>
                </c:pt>
                <c:pt idx="1077">
                  <c:v>39.611700664358317</c:v>
                </c:pt>
                <c:pt idx="1078">
                  <c:v>38.333551335634233</c:v>
                </c:pt>
                <c:pt idx="1079">
                  <c:v>18.94843156429263</c:v>
                </c:pt>
                <c:pt idx="1080">
                  <c:v>42.722248643124509</c:v>
                </c:pt>
                <c:pt idx="1081">
                  <c:v>28.910092328736699</c:v>
                </c:pt>
                <c:pt idx="1082">
                  <c:v>13.601815972559899</c:v>
                </c:pt>
                <c:pt idx="1083">
                  <c:v>3.9223273647249139</c:v>
                </c:pt>
                <c:pt idx="1084">
                  <c:v>-3.5624587792422719</c:v>
                </c:pt>
                <c:pt idx="1085">
                  <c:v>-2.39775537926208</c:v>
                </c:pt>
                <c:pt idx="1086">
                  <c:v>2.9544784680837002</c:v>
                </c:pt>
                <c:pt idx="1087">
                  <c:v>7.2008039508842963</c:v>
                </c:pt>
                <c:pt idx="1088">
                  <c:v>8.9634787875996569</c:v>
                </c:pt>
                <c:pt idx="1089">
                  <c:v>9.6908706056927496</c:v>
                </c:pt>
                <c:pt idx="1090">
                  <c:v>10.48449202513304</c:v>
                </c:pt>
                <c:pt idx="1091">
                  <c:v>13.27980105440955</c:v>
                </c:pt>
                <c:pt idx="1092">
                  <c:v>20.84799425140309</c:v>
                </c:pt>
                <c:pt idx="1093">
                  <c:v>33.878560672773659</c:v>
                </c:pt>
                <c:pt idx="1094">
                  <c:v>35.252324606095591</c:v>
                </c:pt>
                <c:pt idx="1095">
                  <c:v>18.345058116595141</c:v>
                </c:pt>
                <c:pt idx="1096">
                  <c:v>9.1253140249281959</c:v>
                </c:pt>
                <c:pt idx="1097">
                  <c:v>6.6090636906683011</c:v>
                </c:pt>
                <c:pt idx="1098">
                  <c:v>-1.439804984356621</c:v>
                </c:pt>
                <c:pt idx="1099">
                  <c:v>-3.7713434450546242</c:v>
                </c:pt>
                <c:pt idx="1100">
                  <c:v>-4.3378813827091021</c:v>
                </c:pt>
                <c:pt idx="1101">
                  <c:v>-1.7632019923003059</c:v>
                </c:pt>
                <c:pt idx="1102">
                  <c:v>6.124139207094303</c:v>
                </c:pt>
                <c:pt idx="1103">
                  <c:v>18.481712917479999</c:v>
                </c:pt>
                <c:pt idx="1104">
                  <c:v>32.007520723866087</c:v>
                </c:pt>
                <c:pt idx="1105">
                  <c:v>38.358045971420779</c:v>
                </c:pt>
                <c:pt idx="1106">
                  <c:v>24.212583835030081</c:v>
                </c:pt>
                <c:pt idx="1107">
                  <c:v>8.4368286750276091</c:v>
                </c:pt>
                <c:pt idx="1108">
                  <c:v>7.1363199952864669</c:v>
                </c:pt>
                <c:pt idx="1109">
                  <c:v>-0.71137498607497229</c:v>
                </c:pt>
                <c:pt idx="1110">
                  <c:v>-4.2678155581482491</c:v>
                </c:pt>
                <c:pt idx="1111">
                  <c:v>2.405203542500411</c:v>
                </c:pt>
                <c:pt idx="1112">
                  <c:v>19.160792666935951</c:v>
                </c:pt>
                <c:pt idx="1113">
                  <c:v>35.495073278669153</c:v>
                </c:pt>
                <c:pt idx="1114">
                  <c:v>48.993777920963602</c:v>
                </c:pt>
                <c:pt idx="1115">
                  <c:v>44.104391102994327</c:v>
                </c:pt>
                <c:pt idx="1116">
                  <c:v>20.984054649942081</c:v>
                </c:pt>
                <c:pt idx="1117">
                  <c:v>3.755814798072687</c:v>
                </c:pt>
                <c:pt idx="1118">
                  <c:v>-3.205812197020157</c:v>
                </c:pt>
                <c:pt idx="1119">
                  <c:v>1.107159258104963</c:v>
                </c:pt>
                <c:pt idx="1120">
                  <c:v>7.8910431416978044</c:v>
                </c:pt>
                <c:pt idx="1121">
                  <c:v>9.0348615747166381</c:v>
                </c:pt>
                <c:pt idx="1122">
                  <c:v>4.0630099704477391</c:v>
                </c:pt>
                <c:pt idx="1123">
                  <c:v>-4.0441924894759733</c:v>
                </c:pt>
                <c:pt idx="1124">
                  <c:v>-4.5098273434567213</c:v>
                </c:pt>
                <c:pt idx="1125">
                  <c:v>-4.302500783486126</c:v>
                </c:pt>
                <c:pt idx="1126">
                  <c:v>-3.882310542888713</c:v>
                </c:pt>
                <c:pt idx="1127">
                  <c:v>-3.5031664272244032</c:v>
                </c:pt>
                <c:pt idx="1128">
                  <c:v>-3.2464690148288242</c:v>
                </c:pt>
                <c:pt idx="1129">
                  <c:v>-3.293144537424733</c:v>
                </c:pt>
                <c:pt idx="1130">
                  <c:v>-4.041010434260083</c:v>
                </c:pt>
                <c:pt idx="1131">
                  <c:v>-3.2373657599772492</c:v>
                </c:pt>
                <c:pt idx="1132">
                  <c:v>-3.9598929851889748</c:v>
                </c:pt>
                <c:pt idx="1133">
                  <c:v>-3.8486952432226271</c:v>
                </c:pt>
                <c:pt idx="1134">
                  <c:v>-2.3881761673870732</c:v>
                </c:pt>
                <c:pt idx="1135">
                  <c:v>-3.265047150398579</c:v>
                </c:pt>
                <c:pt idx="1136">
                  <c:v>-3.7711309077030908</c:v>
                </c:pt>
                <c:pt idx="1137">
                  <c:v>-2.951351591176897</c:v>
                </c:pt>
                <c:pt idx="1138">
                  <c:v>-1.10692409360249</c:v>
                </c:pt>
                <c:pt idx="1139">
                  <c:v>3.1545746155613901</c:v>
                </c:pt>
                <c:pt idx="1140">
                  <c:v>6.0137407228361468</c:v>
                </c:pt>
                <c:pt idx="1141">
                  <c:v>7.4031912656375329</c:v>
                </c:pt>
                <c:pt idx="1142">
                  <c:v>9.2780333250441771</c:v>
                </c:pt>
                <c:pt idx="1143">
                  <c:v>9.8634704779694662</c:v>
                </c:pt>
                <c:pt idx="1144">
                  <c:v>9.9360588864805539</c:v>
                </c:pt>
                <c:pt idx="1145">
                  <c:v>9.8763684834365186</c:v>
                </c:pt>
                <c:pt idx="1146">
                  <c:v>4.7087991567655516</c:v>
                </c:pt>
                <c:pt idx="1147">
                  <c:v>-5.2540945629440792</c:v>
                </c:pt>
                <c:pt idx="1148">
                  <c:v>-4.5239170199146939</c:v>
                </c:pt>
                <c:pt idx="1149">
                  <c:v>-3.3548401837880881</c:v>
                </c:pt>
                <c:pt idx="1150">
                  <c:v>-2.3003741607468751</c:v>
                </c:pt>
                <c:pt idx="1151">
                  <c:v>2.808814697477485</c:v>
                </c:pt>
                <c:pt idx="1152">
                  <c:v>10.02053812136681</c:v>
                </c:pt>
                <c:pt idx="1153">
                  <c:v>15.387573375914361</c:v>
                </c:pt>
                <c:pt idx="1154">
                  <c:v>19.581684408247639</c:v>
                </c:pt>
                <c:pt idx="1155">
                  <c:v>14.530659434418981</c:v>
                </c:pt>
                <c:pt idx="1156">
                  <c:v>16.20388623377492</c:v>
                </c:pt>
                <c:pt idx="1157">
                  <c:v>32.825427947236868</c:v>
                </c:pt>
                <c:pt idx="1158">
                  <c:v>19.66466988145114</c:v>
                </c:pt>
                <c:pt idx="1159">
                  <c:v>15.459665775597269</c:v>
                </c:pt>
                <c:pt idx="1160">
                  <c:v>29.614546941564541</c:v>
                </c:pt>
                <c:pt idx="1161">
                  <c:v>23.660899755674858</c:v>
                </c:pt>
                <c:pt idx="1162">
                  <c:v>31.462103578205529</c:v>
                </c:pt>
                <c:pt idx="1163">
                  <c:v>41.426209534785961</c:v>
                </c:pt>
                <c:pt idx="1164">
                  <c:v>35.598688867961059</c:v>
                </c:pt>
                <c:pt idx="1165">
                  <c:v>24.88603976551601</c:v>
                </c:pt>
                <c:pt idx="1166">
                  <c:v>28.556216116406961</c:v>
                </c:pt>
                <c:pt idx="1167">
                  <c:v>37.77985281014049</c:v>
                </c:pt>
                <c:pt idx="1168">
                  <c:v>35.300530729848766</c:v>
                </c:pt>
                <c:pt idx="1169">
                  <c:v>29.301353456505971</c:v>
                </c:pt>
                <c:pt idx="1170">
                  <c:v>19.81074499662304</c:v>
                </c:pt>
                <c:pt idx="1171">
                  <c:v>19.209521219849542</c:v>
                </c:pt>
                <c:pt idx="1172">
                  <c:v>23.682215429315761</c:v>
                </c:pt>
                <c:pt idx="1173">
                  <c:v>36.178530057765997</c:v>
                </c:pt>
                <c:pt idx="1174">
                  <c:v>39.406635245085504</c:v>
                </c:pt>
                <c:pt idx="1175">
                  <c:v>29.260054492854689</c:v>
                </c:pt>
                <c:pt idx="1176">
                  <c:v>24.70254035016869</c:v>
                </c:pt>
                <c:pt idx="1177">
                  <c:v>23.003556512119768</c:v>
                </c:pt>
                <c:pt idx="1178">
                  <c:v>22.126854332819899</c:v>
                </c:pt>
                <c:pt idx="1179">
                  <c:v>23.819200504503449</c:v>
                </c:pt>
                <c:pt idx="1180">
                  <c:v>25.17834374322306</c:v>
                </c:pt>
                <c:pt idx="1181">
                  <c:v>26.07421570254888</c:v>
                </c:pt>
                <c:pt idx="1182">
                  <c:v>27.28654277365111</c:v>
                </c:pt>
                <c:pt idx="1183">
                  <c:v>28.767090152774621</c:v>
                </c:pt>
                <c:pt idx="1184">
                  <c:v>29.51209688500607</c:v>
                </c:pt>
                <c:pt idx="1185">
                  <c:v>26.326384152468769</c:v>
                </c:pt>
                <c:pt idx="1186">
                  <c:v>21.71675200289522</c:v>
                </c:pt>
                <c:pt idx="1187">
                  <c:v>24.746796962512249</c:v>
                </c:pt>
                <c:pt idx="1188">
                  <c:v>28.9903896213481</c:v>
                </c:pt>
                <c:pt idx="1189">
                  <c:v>28.758119633289631</c:v>
                </c:pt>
                <c:pt idx="1190">
                  <c:v>28.70280582901049</c:v>
                </c:pt>
                <c:pt idx="1191">
                  <c:v>28.950718588045142</c:v>
                </c:pt>
                <c:pt idx="1192">
                  <c:v>26.777490202367002</c:v>
                </c:pt>
                <c:pt idx="1193">
                  <c:v>24.9698776508043</c:v>
                </c:pt>
                <c:pt idx="1194">
                  <c:v>24.219370315684252</c:v>
                </c:pt>
                <c:pt idx="1195">
                  <c:v>25.625669402646881</c:v>
                </c:pt>
                <c:pt idx="1196">
                  <c:v>27.061284467920821</c:v>
                </c:pt>
                <c:pt idx="1197">
                  <c:v>26.78021106753998</c:v>
                </c:pt>
                <c:pt idx="1198">
                  <c:v>29.07860396152487</c:v>
                </c:pt>
                <c:pt idx="1199">
                  <c:v>30.861668762602289</c:v>
                </c:pt>
                <c:pt idx="1200">
                  <c:v>30.94488897493526</c:v>
                </c:pt>
                <c:pt idx="1201">
                  <c:v>31.070666811149689</c:v>
                </c:pt>
                <c:pt idx="1202">
                  <c:v>30.83536279508645</c:v>
                </c:pt>
                <c:pt idx="1203">
                  <c:v>30.712739802730589</c:v>
                </c:pt>
                <c:pt idx="1204">
                  <c:v>27.262505721845582</c:v>
                </c:pt>
                <c:pt idx="1205">
                  <c:v>26.079641565849428</c:v>
                </c:pt>
                <c:pt idx="1206">
                  <c:v>25.547915914012989</c:v>
                </c:pt>
                <c:pt idx="1207">
                  <c:v>24.59229522479173</c:v>
                </c:pt>
                <c:pt idx="1208">
                  <c:v>25.16015374209929</c:v>
                </c:pt>
                <c:pt idx="1209">
                  <c:v>27.474401704178131</c:v>
                </c:pt>
                <c:pt idx="1210">
                  <c:v>28.501729039740528</c:v>
                </c:pt>
                <c:pt idx="1211">
                  <c:v>27.75673641443365</c:v>
                </c:pt>
                <c:pt idx="1212">
                  <c:v>28.076737190285669</c:v>
                </c:pt>
                <c:pt idx="1213">
                  <c:v>29.398689592143711</c:v>
                </c:pt>
                <c:pt idx="1214">
                  <c:v>31.918772399972688</c:v>
                </c:pt>
                <c:pt idx="1215">
                  <c:v>31.727840821502291</c:v>
                </c:pt>
                <c:pt idx="1216">
                  <c:v>29.698346040571831</c:v>
                </c:pt>
                <c:pt idx="1217">
                  <c:v>27.51860934061957</c:v>
                </c:pt>
                <c:pt idx="1218">
                  <c:v>25.60461088467919</c:v>
                </c:pt>
                <c:pt idx="1219">
                  <c:v>26.987867657333609</c:v>
                </c:pt>
                <c:pt idx="1220">
                  <c:v>31.90230872264851</c:v>
                </c:pt>
                <c:pt idx="1221">
                  <c:v>30.094492227309441</c:v>
                </c:pt>
                <c:pt idx="1222">
                  <c:v>27.637808629366312</c:v>
                </c:pt>
                <c:pt idx="1223">
                  <c:v>27.92161034143405</c:v>
                </c:pt>
                <c:pt idx="1224">
                  <c:v>24.597814763868161</c:v>
                </c:pt>
                <c:pt idx="1225">
                  <c:v>24.987581840375551</c:v>
                </c:pt>
                <c:pt idx="1226">
                  <c:v>26.52561138136452</c:v>
                </c:pt>
                <c:pt idx="1227">
                  <c:v>26.2312816384275</c:v>
                </c:pt>
                <c:pt idx="1228">
                  <c:v>26.2249923021656</c:v>
                </c:pt>
                <c:pt idx="1229">
                  <c:v>27.462019347556819</c:v>
                </c:pt>
                <c:pt idx="1230">
                  <c:v>28.503194725524271</c:v>
                </c:pt>
                <c:pt idx="1231">
                  <c:v>29.221656518279239</c:v>
                </c:pt>
                <c:pt idx="1232">
                  <c:v>30.686152261828269</c:v>
                </c:pt>
                <c:pt idx="1233">
                  <c:v>29.593746502739709</c:v>
                </c:pt>
                <c:pt idx="1234">
                  <c:v>27.482244537965311</c:v>
                </c:pt>
                <c:pt idx="1235">
                  <c:v>28.990255028062201</c:v>
                </c:pt>
                <c:pt idx="1236">
                  <c:v>28.566309123318572</c:v>
                </c:pt>
                <c:pt idx="1237">
                  <c:v>28.231988285163322</c:v>
                </c:pt>
                <c:pt idx="1238">
                  <c:v>28.502098720687631</c:v>
                </c:pt>
                <c:pt idx="1239">
                  <c:v>28.253278515197071</c:v>
                </c:pt>
                <c:pt idx="1240">
                  <c:v>28.45707116170388</c:v>
                </c:pt>
                <c:pt idx="1241">
                  <c:v>28.570104534853321</c:v>
                </c:pt>
                <c:pt idx="1242">
                  <c:v>30.0112170268936</c:v>
                </c:pt>
                <c:pt idx="1243">
                  <c:v>29.943376737791159</c:v>
                </c:pt>
                <c:pt idx="1244">
                  <c:v>28.847792581664429</c:v>
                </c:pt>
                <c:pt idx="1245">
                  <c:v>26.65882806348381</c:v>
                </c:pt>
                <c:pt idx="1246">
                  <c:v>26.08906604295499</c:v>
                </c:pt>
                <c:pt idx="1247">
                  <c:v>26.49331178933296</c:v>
                </c:pt>
                <c:pt idx="1248">
                  <c:v>24.40629913726417</c:v>
                </c:pt>
                <c:pt idx="1249">
                  <c:v>21.82205435099565</c:v>
                </c:pt>
                <c:pt idx="1250">
                  <c:v>24.472968049111451</c:v>
                </c:pt>
                <c:pt idx="1251">
                  <c:v>26.276137504938209</c:v>
                </c:pt>
                <c:pt idx="1252">
                  <c:v>27.11037277245763</c:v>
                </c:pt>
                <c:pt idx="1253">
                  <c:v>27.161275122384659</c:v>
                </c:pt>
                <c:pt idx="1254">
                  <c:v>25.779375377185801</c:v>
                </c:pt>
                <c:pt idx="1255">
                  <c:v>26.19056980543311</c:v>
                </c:pt>
                <c:pt idx="1256">
                  <c:v>25.35066669686238</c:v>
                </c:pt>
                <c:pt idx="1257">
                  <c:v>20.80846508208467</c:v>
                </c:pt>
                <c:pt idx="1258">
                  <c:v>16.687900457436541</c:v>
                </c:pt>
                <c:pt idx="1259">
                  <c:v>16.910078502841699</c:v>
                </c:pt>
                <c:pt idx="1260">
                  <c:v>17.13977534658386</c:v>
                </c:pt>
                <c:pt idx="1261">
                  <c:v>20.61601312245061</c:v>
                </c:pt>
                <c:pt idx="1262">
                  <c:v>24.767290897874179</c:v>
                </c:pt>
                <c:pt idx="1263">
                  <c:v>24.93139208816029</c:v>
                </c:pt>
                <c:pt idx="1264">
                  <c:v>25.089878167965349</c:v>
                </c:pt>
                <c:pt idx="1265">
                  <c:v>23.726480292327121</c:v>
                </c:pt>
                <c:pt idx="1266">
                  <c:v>23.477517564878649</c:v>
                </c:pt>
                <c:pt idx="1267">
                  <c:v>19.863491912196881</c:v>
                </c:pt>
                <c:pt idx="1268">
                  <c:v>18.374949758208231</c:v>
                </c:pt>
                <c:pt idx="1269">
                  <c:v>22.629410659329729</c:v>
                </c:pt>
                <c:pt idx="1270">
                  <c:v>21.479954217450949</c:v>
                </c:pt>
                <c:pt idx="1271">
                  <c:v>22.83063422139772</c:v>
                </c:pt>
                <c:pt idx="1272">
                  <c:v>21.324643196988081</c:v>
                </c:pt>
                <c:pt idx="1273">
                  <c:v>16.598407787538751</c:v>
                </c:pt>
                <c:pt idx="1274">
                  <c:v>16.849701418951799</c:v>
                </c:pt>
                <c:pt idx="1275">
                  <c:v>14.58070815447585</c:v>
                </c:pt>
                <c:pt idx="1276">
                  <c:v>13.86610403853755</c:v>
                </c:pt>
                <c:pt idx="1277">
                  <c:v>13.523476795690719</c:v>
                </c:pt>
                <c:pt idx="1278">
                  <c:v>13.232234974438009</c:v>
                </c:pt>
                <c:pt idx="1279">
                  <c:v>13.27292633045621</c:v>
                </c:pt>
                <c:pt idx="1280">
                  <c:v>11.284455141311231</c:v>
                </c:pt>
                <c:pt idx="1281">
                  <c:v>10.505656786747799</c:v>
                </c:pt>
                <c:pt idx="1282">
                  <c:v>8.4658717728660182</c:v>
                </c:pt>
                <c:pt idx="1283">
                  <c:v>8.039056128794579</c:v>
                </c:pt>
                <c:pt idx="1284">
                  <c:v>8.8214918207881912</c:v>
                </c:pt>
                <c:pt idx="1285">
                  <c:v>9.142669872135734</c:v>
                </c:pt>
                <c:pt idx="1286">
                  <c:v>9.1343417856384441</c:v>
                </c:pt>
                <c:pt idx="1287">
                  <c:v>8.6291107379200902</c:v>
                </c:pt>
                <c:pt idx="1288">
                  <c:v>9.0808897503749275</c:v>
                </c:pt>
                <c:pt idx="1289">
                  <c:v>8.8910520353493396</c:v>
                </c:pt>
                <c:pt idx="1290">
                  <c:v>9.7846407512813318</c:v>
                </c:pt>
                <c:pt idx="1291">
                  <c:v>9.515982340368538</c:v>
                </c:pt>
                <c:pt idx="1292">
                  <c:v>10.500764110257579</c:v>
                </c:pt>
                <c:pt idx="1293">
                  <c:v>9.5656411810429187</c:v>
                </c:pt>
                <c:pt idx="1294">
                  <c:v>9.2422217812703096</c:v>
                </c:pt>
                <c:pt idx="1295">
                  <c:v>10.869694633686979</c:v>
                </c:pt>
                <c:pt idx="1296">
                  <c:v>10.61502641874462</c:v>
                </c:pt>
                <c:pt idx="1297">
                  <c:v>12.297052956301201</c:v>
                </c:pt>
                <c:pt idx="1298">
                  <c:v>13.030429331463671</c:v>
                </c:pt>
                <c:pt idx="1299">
                  <c:v>12.636276059902549</c:v>
                </c:pt>
                <c:pt idx="1300">
                  <c:v>11.46883457660692</c:v>
                </c:pt>
                <c:pt idx="1301">
                  <c:v>11.68139993742456</c:v>
                </c:pt>
                <c:pt idx="1302">
                  <c:v>12.056149788635929</c:v>
                </c:pt>
                <c:pt idx="1303">
                  <c:v>9.1808314816588847</c:v>
                </c:pt>
                <c:pt idx="1304">
                  <c:v>9.4681646167897426</c:v>
                </c:pt>
                <c:pt idx="1305">
                  <c:v>9.6067138014434867</c:v>
                </c:pt>
                <c:pt idx="1306">
                  <c:v>11.088424480601439</c:v>
                </c:pt>
                <c:pt idx="1307">
                  <c:v>13.47276759931041</c:v>
                </c:pt>
                <c:pt idx="1308">
                  <c:v>13.62609184352403</c:v>
                </c:pt>
                <c:pt idx="1309">
                  <c:v>14.759964344836019</c:v>
                </c:pt>
                <c:pt idx="1310">
                  <c:v>13.343428617148581</c:v>
                </c:pt>
                <c:pt idx="1311">
                  <c:v>13.651476714711031</c:v>
                </c:pt>
                <c:pt idx="1312">
                  <c:v>14.564049541226639</c:v>
                </c:pt>
                <c:pt idx="1313">
                  <c:v>12.860557856987739</c:v>
                </c:pt>
                <c:pt idx="1314">
                  <c:v>12.62618085009837</c:v>
                </c:pt>
                <c:pt idx="1315">
                  <c:v>12.040420922644991</c:v>
                </c:pt>
                <c:pt idx="1316">
                  <c:v>9.9962189352460751</c:v>
                </c:pt>
                <c:pt idx="1317">
                  <c:v>9.124912286740571</c:v>
                </c:pt>
                <c:pt idx="1318">
                  <c:v>10.93482615049051</c:v>
                </c:pt>
                <c:pt idx="1319">
                  <c:v>13.26029938760467</c:v>
                </c:pt>
                <c:pt idx="1320">
                  <c:v>17.32564985867192</c:v>
                </c:pt>
                <c:pt idx="1321">
                  <c:v>23.44532195264777</c:v>
                </c:pt>
                <c:pt idx="1322">
                  <c:v>29.74109709846703</c:v>
                </c:pt>
                <c:pt idx="1323">
                  <c:v>30.99665022206219</c:v>
                </c:pt>
                <c:pt idx="1324">
                  <c:v>31.793698648717591</c:v>
                </c:pt>
                <c:pt idx="1325">
                  <c:v>37.524924146173987</c:v>
                </c:pt>
                <c:pt idx="1326">
                  <c:v>36.767011062418092</c:v>
                </c:pt>
                <c:pt idx="1327">
                  <c:v>27.778647480899458</c:v>
                </c:pt>
                <c:pt idx="1328">
                  <c:v>19.32317352611625</c:v>
                </c:pt>
                <c:pt idx="1329">
                  <c:v>16.154201349746881</c:v>
                </c:pt>
                <c:pt idx="1330">
                  <c:v>15.64677293357021</c:v>
                </c:pt>
                <c:pt idx="1331">
                  <c:v>16.835311070135059</c:v>
                </c:pt>
                <c:pt idx="1332">
                  <c:v>16.743634717932359</c:v>
                </c:pt>
                <c:pt idx="1333">
                  <c:v>16.756732895734221</c:v>
                </c:pt>
                <c:pt idx="1334">
                  <c:v>15.73693640973053</c:v>
                </c:pt>
                <c:pt idx="1335">
                  <c:v>15.799217967262591</c:v>
                </c:pt>
                <c:pt idx="1336">
                  <c:v>16.989159356706431</c:v>
                </c:pt>
                <c:pt idx="1337">
                  <c:v>15.223511063985139</c:v>
                </c:pt>
                <c:pt idx="1338">
                  <c:v>15.39205174807498</c:v>
                </c:pt>
                <c:pt idx="1339">
                  <c:v>16.275554457789699</c:v>
                </c:pt>
                <c:pt idx="1340">
                  <c:v>16.71428061686564</c:v>
                </c:pt>
                <c:pt idx="1341">
                  <c:v>19.266627195904121</c:v>
                </c:pt>
                <c:pt idx="1342">
                  <c:v>23.456371838360869</c:v>
                </c:pt>
                <c:pt idx="1343">
                  <c:v>26.771389566200611</c:v>
                </c:pt>
                <c:pt idx="1344">
                  <c:v>27.158505091290071</c:v>
                </c:pt>
                <c:pt idx="1345">
                  <c:v>27.5001348025563</c:v>
                </c:pt>
                <c:pt idx="1346">
                  <c:v>26.86805168700635</c:v>
                </c:pt>
                <c:pt idx="1347">
                  <c:v>21.155193957642251</c:v>
                </c:pt>
                <c:pt idx="1348">
                  <c:v>19.212042999164929</c:v>
                </c:pt>
                <c:pt idx="1349">
                  <c:v>15.02149712334891</c:v>
                </c:pt>
                <c:pt idx="1350">
                  <c:v>11.027556204559231</c:v>
                </c:pt>
                <c:pt idx="1351">
                  <c:v>6.4919257700978301</c:v>
                </c:pt>
                <c:pt idx="1352">
                  <c:v>-5.8747480947430271</c:v>
                </c:pt>
                <c:pt idx="1353">
                  <c:v>-5.6986600289169083</c:v>
                </c:pt>
                <c:pt idx="1354">
                  <c:v>-5.5539639093430768</c:v>
                </c:pt>
                <c:pt idx="1355">
                  <c:v>-5.3937224943083324</c:v>
                </c:pt>
                <c:pt idx="1356">
                  <c:v>-5.2436500189150594</c:v>
                </c:pt>
                <c:pt idx="1357">
                  <c:v>-5.0293919242353429</c:v>
                </c:pt>
                <c:pt idx="1358">
                  <c:v>-4.7950471334442488</c:v>
                </c:pt>
                <c:pt idx="1359">
                  <c:v>-4.6143554269840088</c:v>
                </c:pt>
                <c:pt idx="1360">
                  <c:v>-4.4957553747767722</c:v>
                </c:pt>
                <c:pt idx="1361">
                  <c:v>-4.4051034848704207</c:v>
                </c:pt>
                <c:pt idx="1362">
                  <c:v>-3.9359835698326959</c:v>
                </c:pt>
                <c:pt idx="1363">
                  <c:v>2.7049147879464268</c:v>
                </c:pt>
                <c:pt idx="1364">
                  <c:v>11.569117246555541</c:v>
                </c:pt>
                <c:pt idx="1365">
                  <c:v>24.15530827929328</c:v>
                </c:pt>
                <c:pt idx="1366">
                  <c:v>30.712350067989021</c:v>
                </c:pt>
                <c:pt idx="1367">
                  <c:v>14.634029525448041</c:v>
                </c:pt>
                <c:pt idx="1368">
                  <c:v>-1.7645190504365349</c:v>
                </c:pt>
                <c:pt idx="1369">
                  <c:v>-3.242560150365458</c:v>
                </c:pt>
                <c:pt idx="1370">
                  <c:v>-3.906029605150525</c:v>
                </c:pt>
                <c:pt idx="1371">
                  <c:v>-2.2939078386324079</c:v>
                </c:pt>
                <c:pt idx="1372">
                  <c:v>4.1310504803415959</c:v>
                </c:pt>
                <c:pt idx="1373">
                  <c:v>7.1985430075697501</c:v>
                </c:pt>
                <c:pt idx="1374">
                  <c:v>2.660555322019365</c:v>
                </c:pt>
                <c:pt idx="1375">
                  <c:v>-3.8974883804521792</c:v>
                </c:pt>
                <c:pt idx="1376">
                  <c:v>-3.7700318814880101</c:v>
                </c:pt>
                <c:pt idx="1377">
                  <c:v>-3.2913865072121999</c:v>
                </c:pt>
                <c:pt idx="1378">
                  <c:v>-2.3003741607468751</c:v>
                </c:pt>
                <c:pt idx="1379">
                  <c:v>-2.4294940688610569</c:v>
                </c:pt>
                <c:pt idx="1380">
                  <c:v>-3.5117606217534449</c:v>
                </c:pt>
                <c:pt idx="1381">
                  <c:v>-2.4762083627391278</c:v>
                </c:pt>
                <c:pt idx="1382">
                  <c:v>-3.5899599244751959</c:v>
                </c:pt>
                <c:pt idx="1383">
                  <c:v>8.649515136848219</c:v>
                </c:pt>
                <c:pt idx="1384">
                  <c:v>25.62540807574759</c:v>
                </c:pt>
                <c:pt idx="1385">
                  <c:v>27.654546435997791</c:v>
                </c:pt>
                <c:pt idx="1386">
                  <c:v>16.50636556635137</c:v>
                </c:pt>
                <c:pt idx="1387">
                  <c:v>20.69956560939583</c:v>
                </c:pt>
                <c:pt idx="1388">
                  <c:v>36.548210761804192</c:v>
                </c:pt>
                <c:pt idx="1389">
                  <c:v>25.642492778845369</c:v>
                </c:pt>
                <c:pt idx="1390">
                  <c:v>25.09167897445694</c:v>
                </c:pt>
                <c:pt idx="1391">
                  <c:v>43.60503096876257</c:v>
                </c:pt>
                <c:pt idx="1392">
                  <c:v>17.58342974343401</c:v>
                </c:pt>
                <c:pt idx="1393">
                  <c:v>8.9996929685561966</c:v>
                </c:pt>
                <c:pt idx="1394">
                  <c:v>22.49356844809844</c:v>
                </c:pt>
                <c:pt idx="1395">
                  <c:v>20.661781326937842</c:v>
                </c:pt>
                <c:pt idx="1396">
                  <c:v>13.221660563686861</c:v>
                </c:pt>
                <c:pt idx="1397">
                  <c:v>6.1939244034672054</c:v>
                </c:pt>
                <c:pt idx="1398">
                  <c:v>1.321837736019559</c:v>
                </c:pt>
                <c:pt idx="1399">
                  <c:v>-3.5796625602174919</c:v>
                </c:pt>
                <c:pt idx="1400">
                  <c:v>-3.370756876150673</c:v>
                </c:pt>
                <c:pt idx="1401">
                  <c:v>-2.4811523440890029</c:v>
                </c:pt>
                <c:pt idx="1402">
                  <c:v>-4.2198687013892089</c:v>
                </c:pt>
                <c:pt idx="1403">
                  <c:v>-4.0200212066465779</c:v>
                </c:pt>
                <c:pt idx="1404">
                  <c:v>-3.5505131537077341</c:v>
                </c:pt>
                <c:pt idx="1405">
                  <c:v>-2.3924334100404181</c:v>
                </c:pt>
                <c:pt idx="1406">
                  <c:v>-3.335768392990722</c:v>
                </c:pt>
                <c:pt idx="1407">
                  <c:v>-4.1079862105288463</c:v>
                </c:pt>
                <c:pt idx="1408">
                  <c:v>0.1715121534662695</c:v>
                </c:pt>
                <c:pt idx="1409">
                  <c:v>4.5545364298537683</c:v>
                </c:pt>
                <c:pt idx="1410">
                  <c:v>5.2221842537057199</c:v>
                </c:pt>
                <c:pt idx="1411">
                  <c:v>1.2382682274653121</c:v>
                </c:pt>
                <c:pt idx="1412">
                  <c:v>-2.9863768903707548</c:v>
                </c:pt>
                <c:pt idx="1413">
                  <c:v>-0.81500161335226007</c:v>
                </c:pt>
                <c:pt idx="1414">
                  <c:v>8.0107258629023548</c:v>
                </c:pt>
                <c:pt idx="1415">
                  <c:v>20.762418912683518</c:v>
                </c:pt>
                <c:pt idx="1416">
                  <c:v>28.921806880300821</c:v>
                </c:pt>
                <c:pt idx="1417">
                  <c:v>18.455570485157729</c:v>
                </c:pt>
                <c:pt idx="1418">
                  <c:v>24.61647491113575</c:v>
                </c:pt>
                <c:pt idx="1419">
                  <c:v>27.05457111102486</c:v>
                </c:pt>
                <c:pt idx="1420">
                  <c:v>7.7915267183607497</c:v>
                </c:pt>
                <c:pt idx="1421">
                  <c:v>-4.2260009102634033</c:v>
                </c:pt>
                <c:pt idx="1422">
                  <c:v>-4.1488177729946738</c:v>
                </c:pt>
                <c:pt idx="1423">
                  <c:v>-3.6969999929410631</c:v>
                </c:pt>
                <c:pt idx="1424">
                  <c:v>4.2430962854703651</c:v>
                </c:pt>
                <c:pt idx="1425">
                  <c:v>10.47211713654654</c:v>
                </c:pt>
                <c:pt idx="1426">
                  <c:v>15.22938027025039</c:v>
                </c:pt>
                <c:pt idx="1427">
                  <c:v>26.675050736873871</c:v>
                </c:pt>
                <c:pt idx="1428">
                  <c:v>19.656078308684449</c:v>
                </c:pt>
                <c:pt idx="1429">
                  <c:v>7.7301351015510908</c:v>
                </c:pt>
                <c:pt idx="1430">
                  <c:v>-3.8083071867624438</c:v>
                </c:pt>
                <c:pt idx="1431">
                  <c:v>-4.2183441914998454</c:v>
                </c:pt>
                <c:pt idx="1432">
                  <c:v>-3.7236028216537731</c:v>
                </c:pt>
                <c:pt idx="1433">
                  <c:v>-3.1748802131827372</c:v>
                </c:pt>
                <c:pt idx="1434">
                  <c:v>-2.3875213230625829</c:v>
                </c:pt>
                <c:pt idx="1435">
                  <c:v>-3.3297706633994242</c:v>
                </c:pt>
                <c:pt idx="1436">
                  <c:v>2.766627200712438</c:v>
                </c:pt>
                <c:pt idx="1437">
                  <c:v>8.5718804655377081</c:v>
                </c:pt>
                <c:pt idx="1438">
                  <c:v>11.23772855785977</c:v>
                </c:pt>
                <c:pt idx="1439">
                  <c:v>5.2423319275048668</c:v>
                </c:pt>
                <c:pt idx="1440">
                  <c:v>-2.350196483094007</c:v>
                </c:pt>
                <c:pt idx="1441">
                  <c:v>-4.1714300725816109</c:v>
                </c:pt>
                <c:pt idx="1442">
                  <c:v>-3.4494470763336622</c:v>
                </c:pt>
                <c:pt idx="1443">
                  <c:v>-2.618860189339518</c:v>
                </c:pt>
                <c:pt idx="1444">
                  <c:v>0.93024528013212804</c:v>
                </c:pt>
                <c:pt idx="1445">
                  <c:v>5.6814116966665216</c:v>
                </c:pt>
                <c:pt idx="1446">
                  <c:v>5.00592534713528</c:v>
                </c:pt>
                <c:pt idx="1447">
                  <c:v>-2.7582055262217708</c:v>
                </c:pt>
                <c:pt idx="1448">
                  <c:v>-3.1435849983528539</c:v>
                </c:pt>
                <c:pt idx="1449">
                  <c:v>0.97251833781868502</c:v>
                </c:pt>
                <c:pt idx="1450">
                  <c:v>0.86472985074629416</c:v>
                </c:pt>
                <c:pt idx="1451">
                  <c:v>0.56189313432840537</c:v>
                </c:pt>
                <c:pt idx="1452">
                  <c:v>8.5548358208963879E-2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7.2089552238740399E-4</c:v>
                </c:pt>
                <c:pt idx="1474">
                  <c:v>8.5184776119332076E-2</c:v>
                </c:pt>
                <c:pt idx="1475">
                  <c:v>0.71862417910453968</c:v>
                </c:pt>
                <c:pt idx="1476">
                  <c:v>9.3183582089561678E-2</c:v>
                </c:pt>
                <c:pt idx="1477">
                  <c:v>6.4957743912871747E-4</c:v>
                </c:pt>
                <c:pt idx="1478">
                  <c:v>0.124339653166482</c:v>
                </c:pt>
                <c:pt idx="1479">
                  <c:v>0.73243166699135442</c:v>
                </c:pt>
                <c:pt idx="1480">
                  <c:v>3.3361878858753209</c:v>
                </c:pt>
                <c:pt idx="1481">
                  <c:v>2.506170044730573</c:v>
                </c:pt>
                <c:pt idx="1482">
                  <c:v>1.7812066947114631</c:v>
                </c:pt>
                <c:pt idx="1483">
                  <c:v>2.876503858158689</c:v>
                </c:pt>
                <c:pt idx="1484">
                  <c:v>5.7820840930384181</c:v>
                </c:pt>
                <c:pt idx="1485">
                  <c:v>7.4452142370332473</c:v>
                </c:pt>
                <c:pt idx="1486">
                  <c:v>4.654132568868806</c:v>
                </c:pt>
                <c:pt idx="1487">
                  <c:v>6.5106663446381727</c:v>
                </c:pt>
                <c:pt idx="1488">
                  <c:v>12.65840286769285</c:v>
                </c:pt>
                <c:pt idx="1489">
                  <c:v>18.339223966566848</c:v>
                </c:pt>
                <c:pt idx="1490">
                  <c:v>17.743321550473059</c:v>
                </c:pt>
                <c:pt idx="1491">
                  <c:v>13.600219738579581</c:v>
                </c:pt>
                <c:pt idx="1492">
                  <c:v>26.717083283486868</c:v>
                </c:pt>
                <c:pt idx="1493">
                  <c:v>29.49627376945838</c:v>
                </c:pt>
                <c:pt idx="1494">
                  <c:v>21.670008066241781</c:v>
                </c:pt>
                <c:pt idx="1495">
                  <c:v>32.352629469714152</c:v>
                </c:pt>
                <c:pt idx="1496">
                  <c:v>27.86990139505404</c:v>
                </c:pt>
                <c:pt idx="1497">
                  <c:v>16.780596598838351</c:v>
                </c:pt>
                <c:pt idx="1498">
                  <c:v>23.591622296043329</c:v>
                </c:pt>
                <c:pt idx="1499">
                  <c:v>34.169395041995053</c:v>
                </c:pt>
                <c:pt idx="1500">
                  <c:v>21.291581267566489</c:v>
                </c:pt>
                <c:pt idx="1501">
                  <c:v>7.6543663213891762</c:v>
                </c:pt>
                <c:pt idx="1502">
                  <c:v>16.10612405127722</c:v>
                </c:pt>
                <c:pt idx="1503">
                  <c:v>9.9713675000434776</c:v>
                </c:pt>
                <c:pt idx="1504">
                  <c:v>9.5451441857224584</c:v>
                </c:pt>
                <c:pt idx="1505">
                  <c:v>9.5088641818369428</c:v>
                </c:pt>
                <c:pt idx="1506">
                  <c:v>11.07147631544791</c:v>
                </c:pt>
                <c:pt idx="1507">
                  <c:v>15.63686229854512</c:v>
                </c:pt>
                <c:pt idx="1508">
                  <c:v>23.531564346475601</c:v>
                </c:pt>
                <c:pt idx="1509">
                  <c:v>29.182034360773311</c:v>
                </c:pt>
                <c:pt idx="1510">
                  <c:v>28.672116817183571</c:v>
                </c:pt>
                <c:pt idx="1511">
                  <c:v>25.904054168694529</c:v>
                </c:pt>
                <c:pt idx="1512">
                  <c:v>27.041051651775081</c:v>
                </c:pt>
                <c:pt idx="1513">
                  <c:v>35.077637666148362</c:v>
                </c:pt>
                <c:pt idx="1514">
                  <c:v>41.857144417920992</c:v>
                </c:pt>
                <c:pt idx="1515">
                  <c:v>38.608895918935282</c:v>
                </c:pt>
                <c:pt idx="1516">
                  <c:v>30.176317537555018</c:v>
                </c:pt>
                <c:pt idx="1517">
                  <c:v>23.311988254177589</c:v>
                </c:pt>
                <c:pt idx="1518">
                  <c:v>22.542840585720761</c:v>
                </c:pt>
                <c:pt idx="1519">
                  <c:v>24.697386028405379</c:v>
                </c:pt>
                <c:pt idx="1520">
                  <c:v>28.493072736983422</c:v>
                </c:pt>
                <c:pt idx="1521">
                  <c:v>29.84533329384081</c:v>
                </c:pt>
                <c:pt idx="1522">
                  <c:v>20.263844904770551</c:v>
                </c:pt>
                <c:pt idx="1523">
                  <c:v>12.04336974677501</c:v>
                </c:pt>
                <c:pt idx="1524">
                  <c:v>4.604820093854463</c:v>
                </c:pt>
                <c:pt idx="1525">
                  <c:v>-2.591163236890369</c:v>
                </c:pt>
                <c:pt idx="1526">
                  <c:v>-5.0939009810722524</c:v>
                </c:pt>
                <c:pt idx="1527">
                  <c:v>-4.9591425994829654</c:v>
                </c:pt>
                <c:pt idx="1528">
                  <c:v>-4.7934423305797322</c:v>
                </c:pt>
                <c:pt idx="1529">
                  <c:v>-4.6305540860077166</c:v>
                </c:pt>
                <c:pt idx="1530">
                  <c:v>-4.4754603655142073</c:v>
                </c:pt>
                <c:pt idx="1531">
                  <c:v>-4.131030307951721</c:v>
                </c:pt>
                <c:pt idx="1532">
                  <c:v>3.9271344179475181</c:v>
                </c:pt>
                <c:pt idx="1533">
                  <c:v>10.647577399005741</c:v>
                </c:pt>
                <c:pt idx="1534">
                  <c:v>16.128105950742331</c:v>
                </c:pt>
                <c:pt idx="1535">
                  <c:v>31.994497995306549</c:v>
                </c:pt>
                <c:pt idx="1536">
                  <c:v>40.318840170737552</c:v>
                </c:pt>
                <c:pt idx="1537">
                  <c:v>53.308249432313048</c:v>
                </c:pt>
                <c:pt idx="1538">
                  <c:v>70.133864783642608</c:v>
                </c:pt>
                <c:pt idx="1539">
                  <c:v>76.473138939984281</c:v>
                </c:pt>
                <c:pt idx="1540">
                  <c:v>36.704698644440683</c:v>
                </c:pt>
                <c:pt idx="1541">
                  <c:v>17.860894326727792</c:v>
                </c:pt>
                <c:pt idx="1542">
                  <c:v>53.691990072707647</c:v>
                </c:pt>
                <c:pt idx="1543">
                  <c:v>64.202402694727112</c:v>
                </c:pt>
                <c:pt idx="1544">
                  <c:v>59.810140440061993</c:v>
                </c:pt>
                <c:pt idx="1545">
                  <c:v>41.049306642119191</c:v>
                </c:pt>
                <c:pt idx="1546">
                  <c:v>29.050000733762321</c:v>
                </c:pt>
                <c:pt idx="1547">
                  <c:v>28.612360586745648</c:v>
                </c:pt>
                <c:pt idx="1548">
                  <c:v>35.745683108062742</c:v>
                </c:pt>
                <c:pt idx="1549">
                  <c:v>43.991763708546188</c:v>
                </c:pt>
                <c:pt idx="1550">
                  <c:v>44.750346373959793</c:v>
                </c:pt>
                <c:pt idx="1551">
                  <c:v>41.240723379951319</c:v>
                </c:pt>
                <c:pt idx="1552">
                  <c:v>33.514587578620088</c:v>
                </c:pt>
                <c:pt idx="1553">
                  <c:v>36.681654433479608</c:v>
                </c:pt>
                <c:pt idx="1554">
                  <c:v>39.809657000517873</c:v>
                </c:pt>
                <c:pt idx="1555">
                  <c:v>40.921038087402607</c:v>
                </c:pt>
                <c:pt idx="1556">
                  <c:v>43.033942345433061</c:v>
                </c:pt>
                <c:pt idx="1557">
                  <c:v>50.7351782716161</c:v>
                </c:pt>
                <c:pt idx="1558">
                  <c:v>64.076005626023459</c:v>
                </c:pt>
                <c:pt idx="1559">
                  <c:v>67.321440350541465</c:v>
                </c:pt>
                <c:pt idx="1560">
                  <c:v>66.998943721833612</c:v>
                </c:pt>
                <c:pt idx="1561">
                  <c:v>64.829353883111793</c:v>
                </c:pt>
                <c:pt idx="1562">
                  <c:v>63.153083162763579</c:v>
                </c:pt>
                <c:pt idx="1563">
                  <c:v>64.124265727787616</c:v>
                </c:pt>
                <c:pt idx="1564">
                  <c:v>61.368831772454087</c:v>
                </c:pt>
                <c:pt idx="1565">
                  <c:v>66.279085677603774</c:v>
                </c:pt>
                <c:pt idx="1566">
                  <c:v>70.297345262315744</c:v>
                </c:pt>
                <c:pt idx="1567">
                  <c:v>65.788120427797296</c:v>
                </c:pt>
                <c:pt idx="1568">
                  <c:v>69.088160658278284</c:v>
                </c:pt>
                <c:pt idx="1569">
                  <c:v>76.149848909862087</c:v>
                </c:pt>
                <c:pt idx="1570">
                  <c:v>72.698559010022393</c:v>
                </c:pt>
                <c:pt idx="1571">
                  <c:v>64.668554199320923</c:v>
                </c:pt>
                <c:pt idx="1572">
                  <c:v>61.637277265230793</c:v>
                </c:pt>
                <c:pt idx="1573">
                  <c:v>63.512543881750148</c:v>
                </c:pt>
                <c:pt idx="1574">
                  <c:v>64.239543148948599</c:v>
                </c:pt>
                <c:pt idx="1575">
                  <c:v>65.219389843197561</c:v>
                </c:pt>
                <c:pt idx="1576">
                  <c:v>65.241576920521865</c:v>
                </c:pt>
                <c:pt idx="1577">
                  <c:v>51.328841684291191</c:v>
                </c:pt>
                <c:pt idx="1578">
                  <c:v>38.797990497630742</c:v>
                </c:pt>
                <c:pt idx="1579">
                  <c:v>34.18087758185019</c:v>
                </c:pt>
                <c:pt idx="1580">
                  <c:v>34.51044435158348</c:v>
                </c:pt>
                <c:pt idx="1581">
                  <c:v>36.330014217304957</c:v>
                </c:pt>
                <c:pt idx="1582">
                  <c:v>35.465345231300972</c:v>
                </c:pt>
                <c:pt idx="1583">
                  <c:v>32.167731621810127</c:v>
                </c:pt>
                <c:pt idx="1584">
                  <c:v>27.83826948194212</c:v>
                </c:pt>
                <c:pt idx="1585">
                  <c:v>24.724497370227319</c:v>
                </c:pt>
                <c:pt idx="1586">
                  <c:v>19.592831611008609</c:v>
                </c:pt>
                <c:pt idx="1587">
                  <c:v>18.76396122089</c:v>
                </c:pt>
                <c:pt idx="1588">
                  <c:v>16.36037591728676</c:v>
                </c:pt>
                <c:pt idx="1589">
                  <c:v>17.971533632493571</c:v>
                </c:pt>
                <c:pt idx="1590">
                  <c:v>24.339555047101939</c:v>
                </c:pt>
                <c:pt idx="1591">
                  <c:v>24.772460817545578</c:v>
                </c:pt>
                <c:pt idx="1592">
                  <c:v>30.24867726180306</c:v>
                </c:pt>
                <c:pt idx="1593">
                  <c:v>35.042335825171101</c:v>
                </c:pt>
                <c:pt idx="1594">
                  <c:v>35.042449361258583</c:v>
                </c:pt>
                <c:pt idx="1595">
                  <c:v>33.391271714701773</c:v>
                </c:pt>
                <c:pt idx="1596">
                  <c:v>28.493868534270469</c:v>
                </c:pt>
                <c:pt idx="1597">
                  <c:v>24.685719061246932</c:v>
                </c:pt>
                <c:pt idx="1598">
                  <c:v>20.689045847037331</c:v>
                </c:pt>
                <c:pt idx="1599">
                  <c:v>19.32637594147608</c:v>
                </c:pt>
                <c:pt idx="1600">
                  <c:v>16.662263098159251</c:v>
                </c:pt>
                <c:pt idx="1601">
                  <c:v>16.345862106581318</c:v>
                </c:pt>
                <c:pt idx="1602">
                  <c:v>18.45560482826744</c:v>
                </c:pt>
                <c:pt idx="1603">
                  <c:v>20.979853910329041</c:v>
                </c:pt>
                <c:pt idx="1604">
                  <c:v>26.236264376064309</c:v>
                </c:pt>
                <c:pt idx="1605">
                  <c:v>27.033860996208691</c:v>
                </c:pt>
                <c:pt idx="1606">
                  <c:v>28.319422012847909</c:v>
                </c:pt>
                <c:pt idx="1607">
                  <c:v>28.13423406044695</c:v>
                </c:pt>
                <c:pt idx="1608">
                  <c:v>25.699595865112851</c:v>
                </c:pt>
                <c:pt idx="1609">
                  <c:v>25.490047888624019</c:v>
                </c:pt>
                <c:pt idx="1610">
                  <c:v>29.558439807472009</c:v>
                </c:pt>
                <c:pt idx="1611">
                  <c:v>34.440857259590473</c:v>
                </c:pt>
                <c:pt idx="1612">
                  <c:v>41.585481677115673</c:v>
                </c:pt>
                <c:pt idx="1613">
                  <c:v>48.907806617413819</c:v>
                </c:pt>
                <c:pt idx="1614">
                  <c:v>52.067478722952487</c:v>
                </c:pt>
                <c:pt idx="1615">
                  <c:v>52.911974317560038</c:v>
                </c:pt>
                <c:pt idx="1616">
                  <c:v>52.321370722481618</c:v>
                </c:pt>
                <c:pt idx="1617">
                  <c:v>55.855434185864219</c:v>
                </c:pt>
                <c:pt idx="1618">
                  <c:v>59.064178624457689</c:v>
                </c:pt>
                <c:pt idx="1619">
                  <c:v>60.680747028442028</c:v>
                </c:pt>
                <c:pt idx="1620">
                  <c:v>61.996240615202368</c:v>
                </c:pt>
                <c:pt idx="1621">
                  <c:v>59.595499607333487</c:v>
                </c:pt>
                <c:pt idx="1622">
                  <c:v>51.259297274730763</c:v>
                </c:pt>
                <c:pt idx="1623">
                  <c:v>47.405047259174097</c:v>
                </c:pt>
                <c:pt idx="1624">
                  <c:v>47.149720556272797</c:v>
                </c:pt>
                <c:pt idx="1625">
                  <c:v>37.703024795210951</c:v>
                </c:pt>
                <c:pt idx="1626">
                  <c:v>26.236344928188078</c:v>
                </c:pt>
                <c:pt idx="1627">
                  <c:v>11.752556094162999</c:v>
                </c:pt>
                <c:pt idx="1628">
                  <c:v>-3.4631017586265389</c:v>
                </c:pt>
                <c:pt idx="1629">
                  <c:v>-9.145993882698793</c:v>
                </c:pt>
                <c:pt idx="1630">
                  <c:v>-6.9948400229615793</c:v>
                </c:pt>
                <c:pt idx="1631">
                  <c:v>3.1021517433707908</c:v>
                </c:pt>
                <c:pt idx="1632">
                  <c:v>11.05163462875171</c:v>
                </c:pt>
                <c:pt idx="1633">
                  <c:v>18.516135402683059</c:v>
                </c:pt>
                <c:pt idx="1634">
                  <c:v>27.887000572921028</c:v>
                </c:pt>
                <c:pt idx="1635">
                  <c:v>30.488092459088151</c:v>
                </c:pt>
                <c:pt idx="1636">
                  <c:v>32.531849053902917</c:v>
                </c:pt>
                <c:pt idx="1637">
                  <c:v>32.935070504712513</c:v>
                </c:pt>
                <c:pt idx="1638">
                  <c:v>27.610894084856191</c:v>
                </c:pt>
                <c:pt idx="1639">
                  <c:v>20.015603245848428</c:v>
                </c:pt>
                <c:pt idx="1640">
                  <c:v>18.745160380867659</c:v>
                </c:pt>
                <c:pt idx="1641">
                  <c:v>19.95198425881398</c:v>
                </c:pt>
                <c:pt idx="1642">
                  <c:v>24.668995172357921</c:v>
                </c:pt>
                <c:pt idx="1643">
                  <c:v>34.386507840012719</c:v>
                </c:pt>
                <c:pt idx="1644">
                  <c:v>46.08987227648754</c:v>
                </c:pt>
                <c:pt idx="1645">
                  <c:v>59.184381742952652</c:v>
                </c:pt>
                <c:pt idx="1646">
                  <c:v>60.693136964531227</c:v>
                </c:pt>
                <c:pt idx="1647">
                  <c:v>58.96845170809987</c:v>
                </c:pt>
                <c:pt idx="1648">
                  <c:v>64.237375217180386</c:v>
                </c:pt>
                <c:pt idx="1649">
                  <c:v>69.253751558717781</c:v>
                </c:pt>
                <c:pt idx="1650">
                  <c:v>67.893168763548104</c:v>
                </c:pt>
                <c:pt idx="1651">
                  <c:v>66.204835199684538</c:v>
                </c:pt>
                <c:pt idx="1652">
                  <c:v>59.141575782412701</c:v>
                </c:pt>
                <c:pt idx="1653">
                  <c:v>50.525372428414528</c:v>
                </c:pt>
                <c:pt idx="1654">
                  <c:v>54.987864141219937</c:v>
                </c:pt>
                <c:pt idx="1655">
                  <c:v>60.240575323469642</c:v>
                </c:pt>
                <c:pt idx="1656">
                  <c:v>61.675018925684547</c:v>
                </c:pt>
                <c:pt idx="1657">
                  <c:v>59.81689134509643</c:v>
                </c:pt>
                <c:pt idx="1658">
                  <c:v>62.792557398987242</c:v>
                </c:pt>
                <c:pt idx="1659">
                  <c:v>62.626462620251438</c:v>
                </c:pt>
                <c:pt idx="1660">
                  <c:v>64.979429103930784</c:v>
                </c:pt>
                <c:pt idx="1661">
                  <c:v>65.543925239951562</c:v>
                </c:pt>
                <c:pt idx="1662">
                  <c:v>57.589670299424412</c:v>
                </c:pt>
                <c:pt idx="1663">
                  <c:v>57.327347004658137</c:v>
                </c:pt>
                <c:pt idx="1664">
                  <c:v>59.904570595223291</c:v>
                </c:pt>
                <c:pt idx="1665">
                  <c:v>59.204917912943912</c:v>
                </c:pt>
                <c:pt idx="1666">
                  <c:v>60.105079508369727</c:v>
                </c:pt>
                <c:pt idx="1667">
                  <c:v>59.930603313825067</c:v>
                </c:pt>
                <c:pt idx="1668">
                  <c:v>57.573359203331158</c:v>
                </c:pt>
                <c:pt idx="1669">
                  <c:v>54.942211720217053</c:v>
                </c:pt>
                <c:pt idx="1670">
                  <c:v>52.730379635519853</c:v>
                </c:pt>
                <c:pt idx="1671">
                  <c:v>53.647264465798663</c:v>
                </c:pt>
                <c:pt idx="1672">
                  <c:v>53.262456461550592</c:v>
                </c:pt>
                <c:pt idx="1673">
                  <c:v>53.689719885320713</c:v>
                </c:pt>
                <c:pt idx="1674">
                  <c:v>52.832748991796898</c:v>
                </c:pt>
                <c:pt idx="1675">
                  <c:v>49.992952609334992</c:v>
                </c:pt>
                <c:pt idx="1676">
                  <c:v>47.837673624149673</c:v>
                </c:pt>
                <c:pt idx="1677">
                  <c:v>43.666974097666419</c:v>
                </c:pt>
                <c:pt idx="1678">
                  <c:v>39.747542857916613</c:v>
                </c:pt>
                <c:pt idx="1679">
                  <c:v>38.71502333200862</c:v>
                </c:pt>
                <c:pt idx="1680">
                  <c:v>38.216327423225749</c:v>
                </c:pt>
                <c:pt idx="1681">
                  <c:v>41.037420272934959</c:v>
                </c:pt>
                <c:pt idx="1682">
                  <c:v>48.390276129637499</c:v>
                </c:pt>
                <c:pt idx="1683">
                  <c:v>55.016705119780802</c:v>
                </c:pt>
                <c:pt idx="1684">
                  <c:v>60.82996934667446</c:v>
                </c:pt>
                <c:pt idx="1685">
                  <c:v>63.677486091299343</c:v>
                </c:pt>
                <c:pt idx="1686">
                  <c:v>62.702565732189917</c:v>
                </c:pt>
                <c:pt idx="1687">
                  <c:v>62.591813245328687</c:v>
                </c:pt>
                <c:pt idx="1688">
                  <c:v>58.085869770604752</c:v>
                </c:pt>
                <c:pt idx="1689">
                  <c:v>53.192388088186263</c:v>
                </c:pt>
                <c:pt idx="1690">
                  <c:v>51.598211136590983</c:v>
                </c:pt>
                <c:pt idx="1691">
                  <c:v>48.527798830219339</c:v>
                </c:pt>
                <c:pt idx="1692">
                  <c:v>48.904451928820912</c:v>
                </c:pt>
                <c:pt idx="1693">
                  <c:v>50.753875028885481</c:v>
                </c:pt>
                <c:pt idx="1694">
                  <c:v>48.069666275518657</c:v>
                </c:pt>
                <c:pt idx="1695">
                  <c:v>48.360095457596088</c:v>
                </c:pt>
                <c:pt idx="1696">
                  <c:v>49.860278069569411</c:v>
                </c:pt>
                <c:pt idx="1697">
                  <c:v>50.950662767453849</c:v>
                </c:pt>
                <c:pt idx="1698">
                  <c:v>52.680605093063271</c:v>
                </c:pt>
                <c:pt idx="1699">
                  <c:v>51.874911024330189</c:v>
                </c:pt>
                <c:pt idx="1700">
                  <c:v>54.701549832044279</c:v>
                </c:pt>
                <c:pt idx="1701">
                  <c:v>48.600428310368287</c:v>
                </c:pt>
                <c:pt idx="1702">
                  <c:v>38.538884080709771</c:v>
                </c:pt>
                <c:pt idx="1703">
                  <c:v>35.889753791727117</c:v>
                </c:pt>
                <c:pt idx="1704">
                  <c:v>40.098121522050391</c:v>
                </c:pt>
                <c:pt idx="1705">
                  <c:v>45.555734014263258</c:v>
                </c:pt>
                <c:pt idx="1706">
                  <c:v>50.63938524504993</c:v>
                </c:pt>
                <c:pt idx="1707">
                  <c:v>51.968085122101357</c:v>
                </c:pt>
                <c:pt idx="1708">
                  <c:v>46.61352848407099</c:v>
                </c:pt>
                <c:pt idx="1709">
                  <c:v>46.079850055780653</c:v>
                </c:pt>
                <c:pt idx="1710">
                  <c:v>48.26580691737697</c:v>
                </c:pt>
                <c:pt idx="1711">
                  <c:v>51.027283305357443</c:v>
                </c:pt>
                <c:pt idx="1712">
                  <c:v>54.597667932175312</c:v>
                </c:pt>
                <c:pt idx="1713">
                  <c:v>61.293082751903682</c:v>
                </c:pt>
                <c:pt idx="1714">
                  <c:v>63.230939450452368</c:v>
                </c:pt>
                <c:pt idx="1715">
                  <c:v>63.990242134443747</c:v>
                </c:pt>
                <c:pt idx="1716">
                  <c:v>67.048849949667158</c:v>
                </c:pt>
                <c:pt idx="1717">
                  <c:v>66.961290740478816</c:v>
                </c:pt>
                <c:pt idx="1718">
                  <c:v>67.720462054629209</c:v>
                </c:pt>
                <c:pt idx="1719">
                  <c:v>63.533683603121553</c:v>
                </c:pt>
                <c:pt idx="1720">
                  <c:v>59.952331954273561</c:v>
                </c:pt>
                <c:pt idx="1721">
                  <c:v>58.387898270943907</c:v>
                </c:pt>
                <c:pt idx="1722">
                  <c:v>52.969458949603109</c:v>
                </c:pt>
                <c:pt idx="1723">
                  <c:v>47.401401671918777</c:v>
                </c:pt>
                <c:pt idx="1724">
                  <c:v>45.558370404095193</c:v>
                </c:pt>
                <c:pt idx="1725">
                  <c:v>45.886064082944628</c:v>
                </c:pt>
                <c:pt idx="1726">
                  <c:v>46.926189371745629</c:v>
                </c:pt>
                <c:pt idx="1727">
                  <c:v>21.998044084516351</c:v>
                </c:pt>
                <c:pt idx="1728">
                  <c:v>-7.335233993898056</c:v>
                </c:pt>
                <c:pt idx="1729">
                  <c:v>-8.8742407736114721</c:v>
                </c:pt>
                <c:pt idx="1730">
                  <c:v>-10.218431947031471</c:v>
                </c:pt>
                <c:pt idx="1731">
                  <c:v>-10.64348132532781</c:v>
                </c:pt>
                <c:pt idx="1732">
                  <c:v>-10.339779270809499</c:v>
                </c:pt>
                <c:pt idx="1733">
                  <c:v>-10.021939174070249</c:v>
                </c:pt>
                <c:pt idx="1734">
                  <c:v>-9.730416977517967</c:v>
                </c:pt>
                <c:pt idx="1735">
                  <c:v>-8.5786303186358346</c:v>
                </c:pt>
                <c:pt idx="1736">
                  <c:v>-8.2486779673975956</c:v>
                </c:pt>
                <c:pt idx="1737">
                  <c:v>-8.9093786132060213</c:v>
                </c:pt>
                <c:pt idx="1738">
                  <c:v>-8.6816589395222934</c:v>
                </c:pt>
                <c:pt idx="1739">
                  <c:v>-8.4256193066792537</c:v>
                </c:pt>
                <c:pt idx="1740">
                  <c:v>-7.9809709527664223</c:v>
                </c:pt>
                <c:pt idx="1741">
                  <c:v>-7.5420614473065193</c:v>
                </c:pt>
                <c:pt idx="1742">
                  <c:v>0.97886327071976076</c:v>
                </c:pt>
                <c:pt idx="1743">
                  <c:v>4.7062660681408124</c:v>
                </c:pt>
                <c:pt idx="1744">
                  <c:v>4.0824978512588572</c:v>
                </c:pt>
                <c:pt idx="1745">
                  <c:v>5.8968417668086914</c:v>
                </c:pt>
                <c:pt idx="1746">
                  <c:v>-0.19226650059016639</c:v>
                </c:pt>
                <c:pt idx="1747">
                  <c:v>-0.79013171000771021</c:v>
                </c:pt>
                <c:pt idx="1748">
                  <c:v>5.6120096725349393</c:v>
                </c:pt>
                <c:pt idx="1749">
                  <c:v>9.3360688563330605</c:v>
                </c:pt>
                <c:pt idx="1750">
                  <c:v>9.2817149214973966</c:v>
                </c:pt>
                <c:pt idx="1751">
                  <c:v>10.388282983976151</c:v>
                </c:pt>
                <c:pt idx="1752">
                  <c:v>10.238023030141941</c:v>
                </c:pt>
                <c:pt idx="1753">
                  <c:v>10.65424777434853</c:v>
                </c:pt>
                <c:pt idx="1754">
                  <c:v>14.020805145163379</c:v>
                </c:pt>
                <c:pt idx="1755">
                  <c:v>15.48895891268816</c:v>
                </c:pt>
                <c:pt idx="1756">
                  <c:v>13.989192610488731</c:v>
                </c:pt>
                <c:pt idx="1757">
                  <c:v>12.39124674590197</c:v>
                </c:pt>
                <c:pt idx="1758">
                  <c:v>11.68757921557571</c:v>
                </c:pt>
                <c:pt idx="1759">
                  <c:v>11.148073069217331</c:v>
                </c:pt>
                <c:pt idx="1760">
                  <c:v>9.9640981210371251</c:v>
                </c:pt>
                <c:pt idx="1761">
                  <c:v>10.99516047244401</c:v>
                </c:pt>
                <c:pt idx="1762">
                  <c:v>10.764988702905701</c:v>
                </c:pt>
                <c:pt idx="1763">
                  <c:v>9.5566877075007426</c:v>
                </c:pt>
                <c:pt idx="1764">
                  <c:v>10.984734627679879</c:v>
                </c:pt>
                <c:pt idx="1765">
                  <c:v>9.3802372034395169</c:v>
                </c:pt>
                <c:pt idx="1766">
                  <c:v>2.8299744113654342</c:v>
                </c:pt>
                <c:pt idx="1767">
                  <c:v>-3.7805415174689312</c:v>
                </c:pt>
                <c:pt idx="1768">
                  <c:v>-5.1685368016899238</c:v>
                </c:pt>
                <c:pt idx="1769">
                  <c:v>-5.4927539941062182</c:v>
                </c:pt>
                <c:pt idx="1770">
                  <c:v>-5.234466819461737</c:v>
                </c:pt>
                <c:pt idx="1771">
                  <c:v>-4.9693259704576684</c:v>
                </c:pt>
                <c:pt idx="1772">
                  <c:v>-4.6729394157487212</c:v>
                </c:pt>
                <c:pt idx="1773">
                  <c:v>-4.4703923544389266</c:v>
                </c:pt>
                <c:pt idx="1774">
                  <c:v>-4.3213309157639044</c:v>
                </c:pt>
                <c:pt idx="1775">
                  <c:v>-4.1488177729946667</c:v>
                </c:pt>
                <c:pt idx="1776">
                  <c:v>-3.9074946098704988</c:v>
                </c:pt>
                <c:pt idx="1777">
                  <c:v>-3.5634594112714182</c:v>
                </c:pt>
                <c:pt idx="1778">
                  <c:v>-2.4426368657986952</c:v>
                </c:pt>
                <c:pt idx="1779">
                  <c:v>-3.8111339464357168</c:v>
                </c:pt>
                <c:pt idx="1780">
                  <c:v>-3.868630817569346</c:v>
                </c:pt>
                <c:pt idx="1781">
                  <c:v>-3.370756876150673</c:v>
                </c:pt>
                <c:pt idx="1782">
                  <c:v>-2.4153795878250381</c:v>
                </c:pt>
                <c:pt idx="1783">
                  <c:v>-3.5966100545175328</c:v>
                </c:pt>
                <c:pt idx="1784">
                  <c:v>-2.9556684582530002</c:v>
                </c:pt>
                <c:pt idx="1785">
                  <c:v>-4.2779537877266067</c:v>
                </c:pt>
                <c:pt idx="1786">
                  <c:v>-3.9654815390486808</c:v>
                </c:pt>
                <c:pt idx="1787">
                  <c:v>-3.370756876150673</c:v>
                </c:pt>
                <c:pt idx="1788">
                  <c:v>-2.430807781531815</c:v>
                </c:pt>
                <c:pt idx="1789">
                  <c:v>-3.7144853291203139</c:v>
                </c:pt>
                <c:pt idx="1790">
                  <c:v>-4.0511441739596439</c:v>
                </c:pt>
                <c:pt idx="1791">
                  <c:v>-3.2125420657625972</c:v>
                </c:pt>
                <c:pt idx="1792">
                  <c:v>-2.3003741607468751</c:v>
                </c:pt>
                <c:pt idx="1793">
                  <c:v>-2.3003741607468751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0.43148676741012532</c:v>
                </c:pt>
                <c:pt idx="1799">
                  <c:v>0.43148676741012532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output.prediction.wltp_h.ts/engine_powers_out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output.prediction.wltp_h.ts!$AN$3:$AN$1803</c:f>
              <c:numCache>
                <c:formatCode>General</c:formatCode>
                <c:ptCount val="1801"/>
                <c:pt idx="0">
                  <c:v>1.7463874659910561</c:v>
                </c:pt>
                <c:pt idx="1">
                  <c:v>1.7463874659910561</c:v>
                </c:pt>
                <c:pt idx="2">
                  <c:v>1.6828923543350429</c:v>
                </c:pt>
                <c:pt idx="3">
                  <c:v>1.600023210454335</c:v>
                </c:pt>
                <c:pt idx="4">
                  <c:v>1.5794221752901101</c:v>
                </c:pt>
                <c:pt idx="5">
                  <c:v>1.5794221752901101</c:v>
                </c:pt>
                <c:pt idx="6">
                  <c:v>1.5794221752901101</c:v>
                </c:pt>
                <c:pt idx="7">
                  <c:v>1.5794221752901101</c:v>
                </c:pt>
                <c:pt idx="8">
                  <c:v>1.5794221752901101</c:v>
                </c:pt>
                <c:pt idx="9">
                  <c:v>1.5794221752901101</c:v>
                </c:pt>
                <c:pt idx="10">
                  <c:v>1.5794221752901101</c:v>
                </c:pt>
                <c:pt idx="11">
                  <c:v>1.4576848807910929</c:v>
                </c:pt>
                <c:pt idx="12">
                  <c:v>1.502092804161131</c:v>
                </c:pt>
                <c:pt idx="13">
                  <c:v>2.5106822589560558</c:v>
                </c:pt>
                <c:pt idx="14">
                  <c:v>7.0811608033072808</c:v>
                </c:pt>
                <c:pt idx="15">
                  <c:v>10.13106275686811</c:v>
                </c:pt>
                <c:pt idx="16">
                  <c:v>11.00975351782575</c:v>
                </c:pt>
                <c:pt idx="17">
                  <c:v>18.190857781791511</c:v>
                </c:pt>
                <c:pt idx="18">
                  <c:v>25.624193405064592</c:v>
                </c:pt>
                <c:pt idx="19">
                  <c:v>19.51640187024099</c:v>
                </c:pt>
                <c:pt idx="20">
                  <c:v>8.8007784103552389</c:v>
                </c:pt>
                <c:pt idx="21">
                  <c:v>6.2223096442023982</c:v>
                </c:pt>
                <c:pt idx="22">
                  <c:v>6.7087117557536642</c:v>
                </c:pt>
                <c:pt idx="23">
                  <c:v>5.9347604050161982</c:v>
                </c:pt>
                <c:pt idx="24">
                  <c:v>10.873419571004669</c:v>
                </c:pt>
                <c:pt idx="25">
                  <c:v>12.464933739181721</c:v>
                </c:pt>
                <c:pt idx="26">
                  <c:v>13.06474270058213</c:v>
                </c:pt>
                <c:pt idx="27">
                  <c:v>21.250504208271892</c:v>
                </c:pt>
                <c:pt idx="28">
                  <c:v>22.555982131551101</c:v>
                </c:pt>
                <c:pt idx="29">
                  <c:v>24.050754805797109</c:v>
                </c:pt>
                <c:pt idx="30">
                  <c:v>19.249523787116591</c:v>
                </c:pt>
                <c:pt idx="31">
                  <c:v>13.140101609191889</c:v>
                </c:pt>
                <c:pt idx="32">
                  <c:v>10.64854127724918</c:v>
                </c:pt>
                <c:pt idx="33">
                  <c:v>9.9430767742079329</c:v>
                </c:pt>
                <c:pt idx="34">
                  <c:v>7.8768101270485058</c:v>
                </c:pt>
                <c:pt idx="35">
                  <c:v>4.9256670213560101</c:v>
                </c:pt>
                <c:pt idx="36">
                  <c:v>-0.99281830366258506</c:v>
                </c:pt>
                <c:pt idx="37">
                  <c:v>-3.595654446783537</c:v>
                </c:pt>
                <c:pt idx="38">
                  <c:v>-5.9236795321977826</c:v>
                </c:pt>
                <c:pt idx="39">
                  <c:v>-5.3849809754020983</c:v>
                </c:pt>
                <c:pt idx="40">
                  <c:v>-4.9577516884611272</c:v>
                </c:pt>
                <c:pt idx="41">
                  <c:v>-4.5630455101578828</c:v>
                </c:pt>
                <c:pt idx="42">
                  <c:v>-4.0199576099264496</c:v>
                </c:pt>
                <c:pt idx="43">
                  <c:v>-5.6275389470213337</c:v>
                </c:pt>
                <c:pt idx="44">
                  <c:v>-4.8352816296244017</c:v>
                </c:pt>
                <c:pt idx="45">
                  <c:v>-0.55234284004928813</c:v>
                </c:pt>
                <c:pt idx="46">
                  <c:v>-0.47629521923709139</c:v>
                </c:pt>
                <c:pt idx="47">
                  <c:v>-2.0212297576993969</c:v>
                </c:pt>
                <c:pt idx="48">
                  <c:v>-1.2549941036270209</c:v>
                </c:pt>
                <c:pt idx="49">
                  <c:v>1.1079795230673131</c:v>
                </c:pt>
                <c:pt idx="50">
                  <c:v>1.823057356267509</c:v>
                </c:pt>
                <c:pt idx="51">
                  <c:v>-1.2007467276508841</c:v>
                </c:pt>
                <c:pt idx="52">
                  <c:v>-3.239110161520725</c:v>
                </c:pt>
                <c:pt idx="53">
                  <c:v>-2.656934722987029</c:v>
                </c:pt>
                <c:pt idx="54">
                  <c:v>0.37802186665343812</c:v>
                </c:pt>
                <c:pt idx="55">
                  <c:v>1.2193123906885801</c:v>
                </c:pt>
                <c:pt idx="56">
                  <c:v>1.010786679965233</c:v>
                </c:pt>
                <c:pt idx="57">
                  <c:v>1.710871771628494</c:v>
                </c:pt>
                <c:pt idx="58">
                  <c:v>1.303982559677771</c:v>
                </c:pt>
                <c:pt idx="59">
                  <c:v>4.7416281807717144</c:v>
                </c:pt>
                <c:pt idx="60">
                  <c:v>6.1051400601964056</c:v>
                </c:pt>
                <c:pt idx="61">
                  <c:v>2.755043144691546</c:v>
                </c:pt>
                <c:pt idx="62">
                  <c:v>3.00021970230658</c:v>
                </c:pt>
                <c:pt idx="63">
                  <c:v>3.4513562756594109</c:v>
                </c:pt>
                <c:pt idx="64">
                  <c:v>4.959237419162573</c:v>
                </c:pt>
                <c:pt idx="65">
                  <c:v>3.6147212530935362</c:v>
                </c:pt>
                <c:pt idx="66">
                  <c:v>2.1776372731374538</c:v>
                </c:pt>
                <c:pt idx="67">
                  <c:v>5.5712093734126773</c:v>
                </c:pt>
                <c:pt idx="68">
                  <c:v>12.595922961868229</c:v>
                </c:pt>
                <c:pt idx="69">
                  <c:v>17.23499832882159</c:v>
                </c:pt>
                <c:pt idx="70">
                  <c:v>20.638235728840559</c:v>
                </c:pt>
                <c:pt idx="71">
                  <c:v>22.065346885802281</c:v>
                </c:pt>
                <c:pt idx="72">
                  <c:v>18.872229058500459</c:v>
                </c:pt>
                <c:pt idx="73">
                  <c:v>13.4807999716668</c:v>
                </c:pt>
                <c:pt idx="74">
                  <c:v>10.777227676107239</c:v>
                </c:pt>
                <c:pt idx="75">
                  <c:v>10.95784013270789</c:v>
                </c:pt>
                <c:pt idx="76">
                  <c:v>12.60514265517433</c:v>
                </c:pt>
                <c:pt idx="77">
                  <c:v>12.43450188483299</c:v>
                </c:pt>
                <c:pt idx="78">
                  <c:v>9.2162209597742617</c:v>
                </c:pt>
                <c:pt idx="79">
                  <c:v>2.8976095100023311</c:v>
                </c:pt>
                <c:pt idx="80">
                  <c:v>1.2897855432508269</c:v>
                </c:pt>
                <c:pt idx="81">
                  <c:v>-1.7734928654206441</c:v>
                </c:pt>
                <c:pt idx="82">
                  <c:v>-1.1500987419839031</c:v>
                </c:pt>
                <c:pt idx="83">
                  <c:v>3.8508709148300242</c:v>
                </c:pt>
                <c:pt idx="84">
                  <c:v>-0.25568648655537868</c:v>
                </c:pt>
                <c:pt idx="85">
                  <c:v>-9.9069324393524852E-2</c:v>
                </c:pt>
                <c:pt idx="86">
                  <c:v>-2.772367753288631E-2</c:v>
                </c:pt>
                <c:pt idx="87">
                  <c:v>1.5090828729217309</c:v>
                </c:pt>
                <c:pt idx="88">
                  <c:v>-2.1421320391732919</c:v>
                </c:pt>
                <c:pt idx="89">
                  <c:v>-4.4957995878566006</c:v>
                </c:pt>
                <c:pt idx="90">
                  <c:v>-3.7500563683307759</c:v>
                </c:pt>
                <c:pt idx="91">
                  <c:v>-4.7826476454256017</c:v>
                </c:pt>
                <c:pt idx="92">
                  <c:v>-3.5410307640262961</c:v>
                </c:pt>
                <c:pt idx="93">
                  <c:v>-2.8999297540852842</c:v>
                </c:pt>
                <c:pt idx="94">
                  <c:v>-2.4183765806569451</c:v>
                </c:pt>
                <c:pt idx="95">
                  <c:v>1.0004189373793301E-3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4.7219189780389713E-2</c:v>
                </c:pt>
                <c:pt idx="139">
                  <c:v>1.302105639905202</c:v>
                </c:pt>
                <c:pt idx="140">
                  <c:v>7.0116497901562074</c:v>
                </c:pt>
                <c:pt idx="141">
                  <c:v>14.0097235923733</c:v>
                </c:pt>
                <c:pt idx="142">
                  <c:v>13.70631810373356</c:v>
                </c:pt>
                <c:pt idx="143">
                  <c:v>7.8318719134115993</c:v>
                </c:pt>
                <c:pt idx="144">
                  <c:v>4.8833344154982949</c:v>
                </c:pt>
                <c:pt idx="145">
                  <c:v>8.0161223298189981</c:v>
                </c:pt>
                <c:pt idx="146">
                  <c:v>13.75601432209316</c:v>
                </c:pt>
                <c:pt idx="147">
                  <c:v>16.004422924336499</c:v>
                </c:pt>
                <c:pt idx="148">
                  <c:v>14.05611952383282</c:v>
                </c:pt>
                <c:pt idx="149">
                  <c:v>9.6439429306873521</c:v>
                </c:pt>
                <c:pt idx="150">
                  <c:v>4.6533815449919071</c:v>
                </c:pt>
                <c:pt idx="151">
                  <c:v>-2.3336714203116919</c:v>
                </c:pt>
                <c:pt idx="152">
                  <c:v>-6.2377360787602072</c:v>
                </c:pt>
                <c:pt idx="153">
                  <c:v>-4.941297523502322</c:v>
                </c:pt>
                <c:pt idx="154">
                  <c:v>-3.6118243981425242</c:v>
                </c:pt>
                <c:pt idx="155">
                  <c:v>-2.700774704635224</c:v>
                </c:pt>
                <c:pt idx="156">
                  <c:v>0.93384186931940072</c:v>
                </c:pt>
                <c:pt idx="157">
                  <c:v>3.7267984232933449</c:v>
                </c:pt>
                <c:pt idx="158">
                  <c:v>8.2727115474162645</c:v>
                </c:pt>
                <c:pt idx="159">
                  <c:v>12.48297655784256</c:v>
                </c:pt>
                <c:pt idx="160">
                  <c:v>15.001224976366769</c:v>
                </c:pt>
                <c:pt idx="161">
                  <c:v>15.59990245396471</c:v>
                </c:pt>
                <c:pt idx="162">
                  <c:v>12.87499933992361</c:v>
                </c:pt>
                <c:pt idx="163">
                  <c:v>14.47146107302749</c:v>
                </c:pt>
                <c:pt idx="164">
                  <c:v>13.78076842919242</c:v>
                </c:pt>
                <c:pt idx="165">
                  <c:v>11.51174723491506</c:v>
                </c:pt>
                <c:pt idx="166">
                  <c:v>9.2419313218396599</c:v>
                </c:pt>
                <c:pt idx="167">
                  <c:v>14.13966305342484</c:v>
                </c:pt>
                <c:pt idx="168">
                  <c:v>19.903086935655679</c:v>
                </c:pt>
                <c:pt idx="169">
                  <c:v>15.820218880144029</c:v>
                </c:pt>
                <c:pt idx="170">
                  <c:v>5.6286983078104189</c:v>
                </c:pt>
                <c:pt idx="171">
                  <c:v>-4.2908296270826556</c:v>
                </c:pt>
                <c:pt idx="172">
                  <c:v>-5.0454291407911898</c:v>
                </c:pt>
                <c:pt idx="173">
                  <c:v>-4.3459562365664777</c:v>
                </c:pt>
                <c:pt idx="174">
                  <c:v>-3.718718686281123</c:v>
                </c:pt>
                <c:pt idx="175">
                  <c:v>-0.43199301945480872</c:v>
                </c:pt>
                <c:pt idx="176">
                  <c:v>4.3198069865737123</c:v>
                </c:pt>
                <c:pt idx="177">
                  <c:v>10.786466142639931</c:v>
                </c:pt>
                <c:pt idx="178">
                  <c:v>13.617495102362261</c:v>
                </c:pt>
                <c:pt idx="179">
                  <c:v>8.2550236039689828</c:v>
                </c:pt>
                <c:pt idx="180">
                  <c:v>3.659121464772058</c:v>
                </c:pt>
                <c:pt idx="181">
                  <c:v>2.1060855751372052</c:v>
                </c:pt>
                <c:pt idx="182">
                  <c:v>0.62930964576799753</c:v>
                </c:pt>
                <c:pt idx="183">
                  <c:v>-3.9080455741028342</c:v>
                </c:pt>
                <c:pt idx="184">
                  <c:v>-5.9140857379587963</c:v>
                </c:pt>
                <c:pt idx="185">
                  <c:v>-5.2108046573984348</c:v>
                </c:pt>
                <c:pt idx="186">
                  <c:v>-4.5231277799193919</c:v>
                </c:pt>
                <c:pt idx="187">
                  <c:v>-3.6240919877496029</c:v>
                </c:pt>
                <c:pt idx="188">
                  <c:v>-2.4262511551895281</c:v>
                </c:pt>
                <c:pt idx="189">
                  <c:v>-1.3955238941068051</c:v>
                </c:pt>
                <c:pt idx="190">
                  <c:v>-0.19417956516441981</c:v>
                </c:pt>
                <c:pt idx="191">
                  <c:v>2.9176914395489442E-2</c:v>
                </c:pt>
                <c:pt idx="192">
                  <c:v>-0.45155000537768469</c:v>
                </c:pt>
                <c:pt idx="193">
                  <c:v>0.47394669460102928</c:v>
                </c:pt>
                <c:pt idx="194">
                  <c:v>0.51097377495918972</c:v>
                </c:pt>
                <c:pt idx="195">
                  <c:v>0.94275119619858982</c:v>
                </c:pt>
                <c:pt idx="196">
                  <c:v>1.261165168124043</c:v>
                </c:pt>
                <c:pt idx="197">
                  <c:v>0.97392173855492103</c:v>
                </c:pt>
                <c:pt idx="198">
                  <c:v>1.8051305984389541</c:v>
                </c:pt>
                <c:pt idx="199">
                  <c:v>2.4551598206316769</c:v>
                </c:pt>
                <c:pt idx="200">
                  <c:v>3.1902698624964669</c:v>
                </c:pt>
                <c:pt idx="201">
                  <c:v>4.3055986530091843</c:v>
                </c:pt>
                <c:pt idx="202">
                  <c:v>4.7560944638385481</c:v>
                </c:pt>
                <c:pt idx="203">
                  <c:v>8.6958070554790972</c:v>
                </c:pt>
                <c:pt idx="204">
                  <c:v>11.26100333142011</c:v>
                </c:pt>
                <c:pt idx="205">
                  <c:v>11.875939393870871</c:v>
                </c:pt>
                <c:pt idx="206">
                  <c:v>16.70501418835731</c:v>
                </c:pt>
                <c:pt idx="207">
                  <c:v>19.122349010498201</c:v>
                </c:pt>
                <c:pt idx="208">
                  <c:v>17.15889914707828</c:v>
                </c:pt>
                <c:pt idx="209">
                  <c:v>22.048785402159741</c:v>
                </c:pt>
                <c:pt idx="210">
                  <c:v>24.7799427580421</c:v>
                </c:pt>
                <c:pt idx="211">
                  <c:v>18.649965102912681</c:v>
                </c:pt>
                <c:pt idx="212">
                  <c:v>16.490860041509251</c:v>
                </c:pt>
                <c:pt idx="213">
                  <c:v>14.051541746336611</c:v>
                </c:pt>
                <c:pt idx="214">
                  <c:v>15.55518531699845</c:v>
                </c:pt>
                <c:pt idx="215">
                  <c:v>19.178786112942451</c:v>
                </c:pt>
                <c:pt idx="216">
                  <c:v>23.020901622360331</c:v>
                </c:pt>
                <c:pt idx="217">
                  <c:v>24.152109136681108</c:v>
                </c:pt>
                <c:pt idx="218">
                  <c:v>22.70095730582268</c:v>
                </c:pt>
                <c:pt idx="219">
                  <c:v>19.9580022883185</c:v>
                </c:pt>
                <c:pt idx="220">
                  <c:v>17.445542230930201</c:v>
                </c:pt>
                <c:pt idx="221">
                  <c:v>14.14329408706336</c:v>
                </c:pt>
                <c:pt idx="222">
                  <c:v>11.48304578078525</c:v>
                </c:pt>
                <c:pt idx="223">
                  <c:v>11.672763113700089</c:v>
                </c:pt>
                <c:pt idx="224">
                  <c:v>11.141960422592</c:v>
                </c:pt>
                <c:pt idx="225">
                  <c:v>13.756330722000589</c:v>
                </c:pt>
                <c:pt idx="226">
                  <c:v>14.374102348634731</c:v>
                </c:pt>
                <c:pt idx="227">
                  <c:v>13.737627363411351</c:v>
                </c:pt>
                <c:pt idx="228">
                  <c:v>13.53950671683352</c:v>
                </c:pt>
                <c:pt idx="229">
                  <c:v>12.725174185235071</c:v>
                </c:pt>
                <c:pt idx="230">
                  <c:v>10.349987858732231</c:v>
                </c:pt>
                <c:pt idx="231">
                  <c:v>7.7694308410007702</c:v>
                </c:pt>
                <c:pt idx="232">
                  <c:v>0.4348797622612402</c:v>
                </c:pt>
                <c:pt idx="233">
                  <c:v>-3.7550168391437122</c:v>
                </c:pt>
                <c:pt idx="234">
                  <c:v>-3.5997759259807589</c:v>
                </c:pt>
                <c:pt idx="235">
                  <c:v>-4.4161814496590397</c:v>
                </c:pt>
                <c:pt idx="236">
                  <c:v>-0.37223645976715158</c:v>
                </c:pt>
                <c:pt idx="237">
                  <c:v>0.71626262642103111</c:v>
                </c:pt>
                <c:pt idx="238">
                  <c:v>-2.8117415679515898</c:v>
                </c:pt>
                <c:pt idx="239">
                  <c:v>-4.0034377841043138</c:v>
                </c:pt>
                <c:pt idx="240">
                  <c:v>-3.7492926658247061</c:v>
                </c:pt>
                <c:pt idx="241">
                  <c:v>-4.3233061996053079</c:v>
                </c:pt>
                <c:pt idx="242">
                  <c:v>-4.0804555596909511</c:v>
                </c:pt>
                <c:pt idx="243">
                  <c:v>-3.7840491286469771</c:v>
                </c:pt>
                <c:pt idx="244">
                  <c:v>-4.9577516884611272</c:v>
                </c:pt>
                <c:pt idx="245">
                  <c:v>-4.5630455101578828</c:v>
                </c:pt>
                <c:pt idx="246">
                  <c:v>-4.0199576099264496</c:v>
                </c:pt>
                <c:pt idx="247">
                  <c:v>-5.6275389470213337</c:v>
                </c:pt>
                <c:pt idx="248">
                  <c:v>-4.8352816296244017</c:v>
                </c:pt>
                <c:pt idx="249">
                  <c:v>-0.33802468442507527</c:v>
                </c:pt>
                <c:pt idx="250">
                  <c:v>-0.47733070493973312</c:v>
                </c:pt>
                <c:pt idx="251">
                  <c:v>-1.72541380399751</c:v>
                </c:pt>
                <c:pt idx="252">
                  <c:v>-1.0061804599011801</c:v>
                </c:pt>
                <c:pt idx="253">
                  <c:v>1.0588482048500709</c:v>
                </c:pt>
                <c:pt idx="254">
                  <c:v>1.985090565482581</c:v>
                </c:pt>
                <c:pt idx="255">
                  <c:v>-1.4965087067926059</c:v>
                </c:pt>
                <c:pt idx="256">
                  <c:v>-3.239110161520725</c:v>
                </c:pt>
                <c:pt idx="257">
                  <c:v>0.73077585342576412</c:v>
                </c:pt>
                <c:pt idx="258">
                  <c:v>7.4752111685268714</c:v>
                </c:pt>
                <c:pt idx="259">
                  <c:v>11.745684956067279</c:v>
                </c:pt>
                <c:pt idx="260">
                  <c:v>13.204887644717839</c:v>
                </c:pt>
                <c:pt idx="261">
                  <c:v>14.21359332195947</c:v>
                </c:pt>
                <c:pt idx="262">
                  <c:v>16.45714631821177</c:v>
                </c:pt>
                <c:pt idx="263">
                  <c:v>23.088316205116399</c:v>
                </c:pt>
                <c:pt idx="264">
                  <c:v>28.632906105604452</c:v>
                </c:pt>
                <c:pt idx="265">
                  <c:v>28.555266609779959</c:v>
                </c:pt>
                <c:pt idx="266">
                  <c:v>21.9042322519755</c:v>
                </c:pt>
                <c:pt idx="267">
                  <c:v>20.67152132973273</c:v>
                </c:pt>
                <c:pt idx="268">
                  <c:v>21.159027430290429</c:v>
                </c:pt>
                <c:pt idx="269">
                  <c:v>18.50802419231448</c:v>
                </c:pt>
                <c:pt idx="270">
                  <c:v>13.45404474322457</c:v>
                </c:pt>
                <c:pt idx="271">
                  <c:v>2.087254223029122</c:v>
                </c:pt>
                <c:pt idx="272">
                  <c:v>3.348148878569658</c:v>
                </c:pt>
                <c:pt idx="273">
                  <c:v>-0.1222816625969433</c:v>
                </c:pt>
                <c:pt idx="274">
                  <c:v>-3.6914379009714282</c:v>
                </c:pt>
                <c:pt idx="275">
                  <c:v>-6.0961380866333839</c:v>
                </c:pt>
                <c:pt idx="276">
                  <c:v>-5.5678775842190591</c:v>
                </c:pt>
                <c:pt idx="277">
                  <c:v>-4.92287173729496</c:v>
                </c:pt>
                <c:pt idx="278">
                  <c:v>-4.3294299243448</c:v>
                </c:pt>
                <c:pt idx="279">
                  <c:v>-5.741298892672658</c:v>
                </c:pt>
                <c:pt idx="280">
                  <c:v>-4.6262146722157</c:v>
                </c:pt>
                <c:pt idx="281">
                  <c:v>5.9091519608557439</c:v>
                </c:pt>
                <c:pt idx="282">
                  <c:v>19.24955132998349</c:v>
                </c:pt>
                <c:pt idx="283">
                  <c:v>21.930246801795519</c:v>
                </c:pt>
                <c:pt idx="284">
                  <c:v>26.35108778046185</c:v>
                </c:pt>
                <c:pt idx="285">
                  <c:v>28.72734152842111</c:v>
                </c:pt>
                <c:pt idx="286">
                  <c:v>28.404641747705369</c:v>
                </c:pt>
                <c:pt idx="287">
                  <c:v>31.690603741602661</c:v>
                </c:pt>
                <c:pt idx="288">
                  <c:v>35.892602954252133</c:v>
                </c:pt>
                <c:pt idx="289">
                  <c:v>30.54523458141292</c:v>
                </c:pt>
                <c:pt idx="290">
                  <c:v>17.507952191000761</c:v>
                </c:pt>
                <c:pt idx="291">
                  <c:v>5.880378251302</c:v>
                </c:pt>
                <c:pt idx="292">
                  <c:v>-2.326565352232715</c:v>
                </c:pt>
                <c:pt idx="293">
                  <c:v>-2.3480077322899171</c:v>
                </c:pt>
                <c:pt idx="294">
                  <c:v>-7.2324527279576653E-2</c:v>
                </c:pt>
                <c:pt idx="295">
                  <c:v>3.080530357610558</c:v>
                </c:pt>
                <c:pt idx="296">
                  <c:v>5.8263461398864358</c:v>
                </c:pt>
                <c:pt idx="297">
                  <c:v>7.675044369981018</c:v>
                </c:pt>
                <c:pt idx="298">
                  <c:v>8.4051381871725024</c:v>
                </c:pt>
                <c:pt idx="299">
                  <c:v>6.6913931790996957</c:v>
                </c:pt>
                <c:pt idx="300">
                  <c:v>4.9692029308580032</c:v>
                </c:pt>
                <c:pt idx="301">
                  <c:v>2.753333643235627</c:v>
                </c:pt>
                <c:pt idx="302">
                  <c:v>-0.35572926104513092</c:v>
                </c:pt>
                <c:pt idx="303">
                  <c:v>-1.1755285171525649</c:v>
                </c:pt>
                <c:pt idx="304">
                  <c:v>-3.7977289077082519</c:v>
                </c:pt>
                <c:pt idx="305">
                  <c:v>-3.6530290820419311</c:v>
                </c:pt>
                <c:pt idx="306">
                  <c:v>-3.8130986549041368</c:v>
                </c:pt>
                <c:pt idx="307">
                  <c:v>0.1106865706494516</c:v>
                </c:pt>
                <c:pt idx="308">
                  <c:v>2.8217085908875408</c:v>
                </c:pt>
                <c:pt idx="309">
                  <c:v>2.886399498425098</c:v>
                </c:pt>
                <c:pt idx="310">
                  <c:v>1.209697079659704</c:v>
                </c:pt>
                <c:pt idx="311">
                  <c:v>0.46024874685521833</c:v>
                </c:pt>
                <c:pt idx="312">
                  <c:v>-1.1290718646631781</c:v>
                </c:pt>
                <c:pt idx="313">
                  <c:v>-3.6218092889567699</c:v>
                </c:pt>
                <c:pt idx="314">
                  <c:v>-3.6676093563117091</c:v>
                </c:pt>
                <c:pt idx="315">
                  <c:v>-4.9049601557966049</c:v>
                </c:pt>
                <c:pt idx="316">
                  <c:v>-3.3751765795980111</c:v>
                </c:pt>
                <c:pt idx="317">
                  <c:v>-4.1130986812241197</c:v>
                </c:pt>
                <c:pt idx="318">
                  <c:v>-4.1817772416952614</c:v>
                </c:pt>
                <c:pt idx="319">
                  <c:v>-3.8604186958232951</c:v>
                </c:pt>
                <c:pt idx="320">
                  <c:v>-1.8073890943877811</c:v>
                </c:pt>
                <c:pt idx="321">
                  <c:v>-0.13436900559861709</c:v>
                </c:pt>
                <c:pt idx="322">
                  <c:v>1.1518199365833</c:v>
                </c:pt>
                <c:pt idx="323">
                  <c:v>1.8889677527307469</c:v>
                </c:pt>
                <c:pt idx="324">
                  <c:v>-3.4166120801375217E-2</c:v>
                </c:pt>
                <c:pt idx="325">
                  <c:v>2.3096991557801938</c:v>
                </c:pt>
                <c:pt idx="326">
                  <c:v>1.776337470738522</c:v>
                </c:pt>
                <c:pt idx="327">
                  <c:v>2.4439447097679561</c:v>
                </c:pt>
                <c:pt idx="328">
                  <c:v>-3.0262346944103822</c:v>
                </c:pt>
                <c:pt idx="329">
                  <c:v>-4.3955896504971408</c:v>
                </c:pt>
                <c:pt idx="330">
                  <c:v>-3.3685870246934959</c:v>
                </c:pt>
                <c:pt idx="331">
                  <c:v>1.756328008601622</c:v>
                </c:pt>
                <c:pt idx="332">
                  <c:v>-0.47262061279728529</c:v>
                </c:pt>
                <c:pt idx="333">
                  <c:v>-0.3885367693628059</c:v>
                </c:pt>
                <c:pt idx="334">
                  <c:v>0.43410214970504257</c:v>
                </c:pt>
                <c:pt idx="335">
                  <c:v>0.24394109297471681</c:v>
                </c:pt>
                <c:pt idx="336">
                  <c:v>0.40723362501400701</c:v>
                </c:pt>
                <c:pt idx="337">
                  <c:v>1.3745104534073089</c:v>
                </c:pt>
                <c:pt idx="338">
                  <c:v>2.668827933557413</c:v>
                </c:pt>
                <c:pt idx="339">
                  <c:v>6.538976174492535</c:v>
                </c:pt>
                <c:pt idx="340">
                  <c:v>12.556871382173769</c:v>
                </c:pt>
                <c:pt idx="341">
                  <c:v>17.027545408684968</c:v>
                </c:pt>
                <c:pt idx="342">
                  <c:v>12.148317846023801</c:v>
                </c:pt>
                <c:pt idx="343">
                  <c:v>4.7558921683483169</c:v>
                </c:pt>
                <c:pt idx="344">
                  <c:v>3.5080522122234181</c:v>
                </c:pt>
                <c:pt idx="345">
                  <c:v>6.4031079471134333</c:v>
                </c:pt>
                <c:pt idx="346">
                  <c:v>6.239542520348941</c:v>
                </c:pt>
                <c:pt idx="347">
                  <c:v>3.9693133144419761</c:v>
                </c:pt>
                <c:pt idx="348">
                  <c:v>6.3686487523911124</c:v>
                </c:pt>
                <c:pt idx="349">
                  <c:v>5.9108538742045553</c:v>
                </c:pt>
                <c:pt idx="350">
                  <c:v>4.4753194003781793</c:v>
                </c:pt>
                <c:pt idx="351">
                  <c:v>2.895894372424836</c:v>
                </c:pt>
                <c:pt idx="352">
                  <c:v>2.4210574139368539</c:v>
                </c:pt>
                <c:pt idx="353">
                  <c:v>2.4948403396749921</c:v>
                </c:pt>
                <c:pt idx="354">
                  <c:v>2.5938207644130551</c:v>
                </c:pt>
                <c:pt idx="355">
                  <c:v>3.721450592739759</c:v>
                </c:pt>
                <c:pt idx="356">
                  <c:v>4.1232184095484019</c:v>
                </c:pt>
                <c:pt idx="357">
                  <c:v>3.2101755288248972</c:v>
                </c:pt>
                <c:pt idx="358">
                  <c:v>-0.29288428905016423</c:v>
                </c:pt>
                <c:pt idx="359">
                  <c:v>-3.6874662558849041</c:v>
                </c:pt>
                <c:pt idx="360">
                  <c:v>-5.4989214062853504</c:v>
                </c:pt>
                <c:pt idx="361">
                  <c:v>-3.5655567118477962</c:v>
                </c:pt>
                <c:pt idx="362">
                  <c:v>-1.2753127813615741</c:v>
                </c:pt>
                <c:pt idx="363">
                  <c:v>-0.47924465196156951</c:v>
                </c:pt>
                <c:pt idx="364">
                  <c:v>1.551827978451485</c:v>
                </c:pt>
                <c:pt idx="365">
                  <c:v>2.4995706629259131</c:v>
                </c:pt>
                <c:pt idx="366">
                  <c:v>3.1051825157864958</c:v>
                </c:pt>
                <c:pt idx="367">
                  <c:v>4.8584679566305287</c:v>
                </c:pt>
                <c:pt idx="368">
                  <c:v>8.0214216508175724</c:v>
                </c:pt>
                <c:pt idx="369">
                  <c:v>8.3170179909881483</c:v>
                </c:pt>
                <c:pt idx="370">
                  <c:v>5.0376576376962214</c:v>
                </c:pt>
                <c:pt idx="371">
                  <c:v>2.2751164567016562</c:v>
                </c:pt>
                <c:pt idx="372">
                  <c:v>-3.4753980434894181</c:v>
                </c:pt>
                <c:pt idx="373">
                  <c:v>-4.6003537970961581</c:v>
                </c:pt>
                <c:pt idx="374">
                  <c:v>-3.7068951639772272</c:v>
                </c:pt>
                <c:pt idx="375">
                  <c:v>-2.9446164702312219</c:v>
                </c:pt>
                <c:pt idx="376">
                  <c:v>-2.396896611859443</c:v>
                </c:pt>
                <c:pt idx="377">
                  <c:v>6.7038792367433942E-4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0.14755810930787641</c:v>
                </c:pt>
                <c:pt idx="393">
                  <c:v>1.1233287300665</c:v>
                </c:pt>
                <c:pt idx="394">
                  <c:v>3.5720127157427459</c:v>
                </c:pt>
                <c:pt idx="395">
                  <c:v>7.1818197634215331</c:v>
                </c:pt>
                <c:pt idx="396">
                  <c:v>11.391662943242061</c:v>
                </c:pt>
                <c:pt idx="397">
                  <c:v>16.463054686893269</c:v>
                </c:pt>
                <c:pt idx="398">
                  <c:v>19.05771937852823</c:v>
                </c:pt>
                <c:pt idx="399">
                  <c:v>14.289429252171541</c:v>
                </c:pt>
                <c:pt idx="400">
                  <c:v>5.7251962880023317</c:v>
                </c:pt>
                <c:pt idx="401">
                  <c:v>1.0997984364162461</c:v>
                </c:pt>
                <c:pt idx="402">
                  <c:v>-2.01015177477715</c:v>
                </c:pt>
                <c:pt idx="403">
                  <c:v>-4.093901894383472</c:v>
                </c:pt>
                <c:pt idx="404">
                  <c:v>-2.9088532002647391</c:v>
                </c:pt>
                <c:pt idx="405">
                  <c:v>-2.164585799648155</c:v>
                </c:pt>
                <c:pt idx="406">
                  <c:v>-2.6812147662118302</c:v>
                </c:pt>
                <c:pt idx="407">
                  <c:v>-2.871426137820849</c:v>
                </c:pt>
                <c:pt idx="408">
                  <c:v>-1.6855654131692159</c:v>
                </c:pt>
                <c:pt idx="409">
                  <c:v>0.41424227615550352</c:v>
                </c:pt>
                <c:pt idx="410">
                  <c:v>1.3072609821615691</c:v>
                </c:pt>
                <c:pt idx="411">
                  <c:v>1.846113489388816</c:v>
                </c:pt>
                <c:pt idx="412">
                  <c:v>2.136882525090027</c:v>
                </c:pt>
                <c:pt idx="413">
                  <c:v>2.306049884614402</c:v>
                </c:pt>
                <c:pt idx="414">
                  <c:v>3.3998366895808481</c:v>
                </c:pt>
                <c:pt idx="415">
                  <c:v>5.8185490796360524</c:v>
                </c:pt>
                <c:pt idx="416">
                  <c:v>7.1791901323393592</c:v>
                </c:pt>
                <c:pt idx="417">
                  <c:v>5.2097540104068516</c:v>
                </c:pt>
                <c:pt idx="418">
                  <c:v>2.2561774942597759</c:v>
                </c:pt>
                <c:pt idx="419">
                  <c:v>-5.6083073150363073E-2</c:v>
                </c:pt>
                <c:pt idx="420">
                  <c:v>-1.417179966110881</c:v>
                </c:pt>
                <c:pt idx="421">
                  <c:v>0.25859196981473259</c:v>
                </c:pt>
                <c:pt idx="422">
                  <c:v>1.3664802284901141</c:v>
                </c:pt>
                <c:pt idx="423">
                  <c:v>3.172917974956702</c:v>
                </c:pt>
                <c:pt idx="424">
                  <c:v>6.0521321030534692</c:v>
                </c:pt>
                <c:pt idx="425">
                  <c:v>12.17716247915939</c:v>
                </c:pt>
                <c:pt idx="426">
                  <c:v>21.972496948490491</c:v>
                </c:pt>
                <c:pt idx="427">
                  <c:v>29.599766966197279</c:v>
                </c:pt>
                <c:pt idx="428">
                  <c:v>23.042342819039419</c:v>
                </c:pt>
                <c:pt idx="429">
                  <c:v>8.9514315199116599</c:v>
                </c:pt>
                <c:pt idx="430">
                  <c:v>1.172334539946623</c:v>
                </c:pt>
                <c:pt idx="431">
                  <c:v>-0.83391156395277832</c:v>
                </c:pt>
                <c:pt idx="432">
                  <c:v>-0.37969457176734789</c:v>
                </c:pt>
                <c:pt idx="433">
                  <c:v>1.450567107747825</c:v>
                </c:pt>
                <c:pt idx="434">
                  <c:v>2.195038636464052</c:v>
                </c:pt>
                <c:pt idx="435">
                  <c:v>-0.76847862758989149</c:v>
                </c:pt>
                <c:pt idx="436">
                  <c:v>-4.0521365622129828</c:v>
                </c:pt>
                <c:pt idx="437">
                  <c:v>-3.656298447978624</c:v>
                </c:pt>
                <c:pt idx="438">
                  <c:v>-5.0483255800063036</c:v>
                </c:pt>
                <c:pt idx="439">
                  <c:v>-3.8268504710709341</c:v>
                </c:pt>
                <c:pt idx="440">
                  <c:v>-2.6132414153477002</c:v>
                </c:pt>
                <c:pt idx="441">
                  <c:v>6.9334506034806429E-3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0.15553342160506581</c:v>
                </c:pt>
                <c:pt idx="513">
                  <c:v>1.787917780505381</c:v>
                </c:pt>
                <c:pt idx="514">
                  <c:v>7.1132501889031872</c:v>
                </c:pt>
                <c:pt idx="515">
                  <c:v>13.5867681090284</c:v>
                </c:pt>
                <c:pt idx="516">
                  <c:v>17.18969252217618</c:v>
                </c:pt>
                <c:pt idx="517">
                  <c:v>12.70466475102716</c:v>
                </c:pt>
                <c:pt idx="518">
                  <c:v>4.5870681332933518</c:v>
                </c:pt>
                <c:pt idx="519">
                  <c:v>0.81272317039406938</c:v>
                </c:pt>
                <c:pt idx="520">
                  <c:v>-0.57975816339955655</c:v>
                </c:pt>
                <c:pt idx="521">
                  <c:v>-1.392171159663709</c:v>
                </c:pt>
                <c:pt idx="522">
                  <c:v>-1.7157363364938489</c:v>
                </c:pt>
                <c:pt idx="523">
                  <c:v>-3.4930418250354389</c:v>
                </c:pt>
                <c:pt idx="524">
                  <c:v>-3.193335426534218</c:v>
                </c:pt>
                <c:pt idx="525">
                  <c:v>-2.396896611859443</c:v>
                </c:pt>
                <c:pt idx="526">
                  <c:v>6.7038792367433942E-4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3.9154109117925787E-2</c:v>
                </c:pt>
                <c:pt idx="534">
                  <c:v>0.50427734524846068</c:v>
                </c:pt>
                <c:pt idx="535">
                  <c:v>1.6149994451688841</c:v>
                </c:pt>
                <c:pt idx="536">
                  <c:v>2.95223846187857</c:v>
                </c:pt>
                <c:pt idx="537">
                  <c:v>7.2365865759935266</c:v>
                </c:pt>
                <c:pt idx="538">
                  <c:v>15.791581576451801</c:v>
                </c:pt>
                <c:pt idx="539">
                  <c:v>22.723313630360519</c:v>
                </c:pt>
                <c:pt idx="540">
                  <c:v>15.576090563418481</c:v>
                </c:pt>
                <c:pt idx="541">
                  <c:v>4.650357695920782</c:v>
                </c:pt>
                <c:pt idx="542">
                  <c:v>2.0813698063639792</c:v>
                </c:pt>
                <c:pt idx="543">
                  <c:v>0.78826364199922161</c:v>
                </c:pt>
                <c:pt idx="544">
                  <c:v>-1.1509110907775231</c:v>
                </c:pt>
                <c:pt idx="545">
                  <c:v>-4.8546553215673391</c:v>
                </c:pt>
                <c:pt idx="546">
                  <c:v>-4.294593702563855</c:v>
                </c:pt>
                <c:pt idx="547">
                  <c:v>-2.3745241108462389</c:v>
                </c:pt>
                <c:pt idx="548">
                  <c:v>-1.238986228810677</c:v>
                </c:pt>
                <c:pt idx="549">
                  <c:v>-0.48886640649103957</c:v>
                </c:pt>
                <c:pt idx="550">
                  <c:v>-0.43385086979823512</c:v>
                </c:pt>
                <c:pt idx="551">
                  <c:v>-0.12186897514288129</c:v>
                </c:pt>
                <c:pt idx="552">
                  <c:v>-0.13001454948210811</c:v>
                </c:pt>
                <c:pt idx="553">
                  <c:v>-0.29983027318691058</c:v>
                </c:pt>
                <c:pt idx="554">
                  <c:v>0.54565376571165869</c:v>
                </c:pt>
                <c:pt idx="555">
                  <c:v>1.0280521567652099</c:v>
                </c:pt>
                <c:pt idx="556">
                  <c:v>1.4696448962220561</c:v>
                </c:pt>
                <c:pt idx="557">
                  <c:v>2.369547382415782</c:v>
                </c:pt>
                <c:pt idx="558">
                  <c:v>2.4922849585651869</c:v>
                </c:pt>
                <c:pt idx="559">
                  <c:v>5.9239672263216816</c:v>
                </c:pt>
                <c:pt idx="560">
                  <c:v>6.5907177028754882</c:v>
                </c:pt>
                <c:pt idx="561">
                  <c:v>1.685678853728819</c:v>
                </c:pt>
                <c:pt idx="562">
                  <c:v>2.00955346118853</c:v>
                </c:pt>
                <c:pt idx="563">
                  <c:v>0.75233761654797571</c:v>
                </c:pt>
                <c:pt idx="564">
                  <c:v>-3.1705132785907071</c:v>
                </c:pt>
                <c:pt idx="565">
                  <c:v>5.1395645913127813E-2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0.30098981742248149</c:v>
                </c:pt>
                <c:pt idx="602">
                  <c:v>0.91422647180294958</c:v>
                </c:pt>
                <c:pt idx="603">
                  <c:v>4.0716115247090254</c:v>
                </c:pt>
                <c:pt idx="604">
                  <c:v>9.721823699168592</c:v>
                </c:pt>
                <c:pt idx="605">
                  <c:v>16.602268298381031</c:v>
                </c:pt>
                <c:pt idx="606">
                  <c:v>25.214270385783539</c:v>
                </c:pt>
                <c:pt idx="607">
                  <c:v>30.430048340694999</c:v>
                </c:pt>
                <c:pt idx="608">
                  <c:v>31.331368154928839</c:v>
                </c:pt>
                <c:pt idx="609">
                  <c:v>32.301516551631963</c:v>
                </c:pt>
                <c:pt idx="610">
                  <c:v>36.231490515955819</c:v>
                </c:pt>
                <c:pt idx="611">
                  <c:v>39.518078054745082</c:v>
                </c:pt>
                <c:pt idx="612">
                  <c:v>32.059332091953372</c:v>
                </c:pt>
                <c:pt idx="613">
                  <c:v>16.786348070075331</c:v>
                </c:pt>
                <c:pt idx="614">
                  <c:v>5.5361307047567729</c:v>
                </c:pt>
                <c:pt idx="615">
                  <c:v>4.3744414248346306</c:v>
                </c:pt>
                <c:pt idx="616">
                  <c:v>5.0078476995870043</c:v>
                </c:pt>
                <c:pt idx="617">
                  <c:v>3.4364941125761881</c:v>
                </c:pt>
                <c:pt idx="618">
                  <c:v>0.59119860160821391</c:v>
                </c:pt>
                <c:pt idx="619">
                  <c:v>-2.3706416685866492</c:v>
                </c:pt>
                <c:pt idx="620">
                  <c:v>-3.5150410469929341</c:v>
                </c:pt>
                <c:pt idx="621">
                  <c:v>-0.5411738055029246</c:v>
                </c:pt>
                <c:pt idx="622">
                  <c:v>2.9597790509320729</c:v>
                </c:pt>
                <c:pt idx="623">
                  <c:v>5.4890269611104783</c:v>
                </c:pt>
                <c:pt idx="624">
                  <c:v>8.817168920503363</c:v>
                </c:pt>
                <c:pt idx="625">
                  <c:v>11.16015213337826</c:v>
                </c:pt>
                <c:pt idx="626">
                  <c:v>9.639465052726651</c:v>
                </c:pt>
                <c:pt idx="627">
                  <c:v>6.5174546552910071</c:v>
                </c:pt>
                <c:pt idx="628">
                  <c:v>5.2695256650423374</c:v>
                </c:pt>
                <c:pt idx="629">
                  <c:v>5.5625536284236601</c:v>
                </c:pt>
                <c:pt idx="630">
                  <c:v>8.3010875500408332</c:v>
                </c:pt>
                <c:pt idx="631">
                  <c:v>13.20863213320713</c:v>
                </c:pt>
                <c:pt idx="632">
                  <c:v>15.975171815231899</c:v>
                </c:pt>
                <c:pt idx="633">
                  <c:v>18.513462022912801</c:v>
                </c:pt>
                <c:pt idx="634">
                  <c:v>19.852393969684702</c:v>
                </c:pt>
                <c:pt idx="635">
                  <c:v>18.552368784357078</c:v>
                </c:pt>
                <c:pt idx="636">
                  <c:v>14.2176735976032</c:v>
                </c:pt>
                <c:pt idx="637">
                  <c:v>9.2083469600074057</c:v>
                </c:pt>
                <c:pt idx="638">
                  <c:v>6.9442064008234032</c:v>
                </c:pt>
                <c:pt idx="639">
                  <c:v>6.06278289459891</c:v>
                </c:pt>
                <c:pt idx="640">
                  <c:v>5.3561486532029932</c:v>
                </c:pt>
                <c:pt idx="641">
                  <c:v>8.8268757397396502</c:v>
                </c:pt>
                <c:pt idx="642">
                  <c:v>17.66825796463894</c:v>
                </c:pt>
                <c:pt idx="643">
                  <c:v>21.05330263471771</c:v>
                </c:pt>
                <c:pt idx="644">
                  <c:v>14.045893607488511</c:v>
                </c:pt>
                <c:pt idx="645">
                  <c:v>11.52319946674406</c:v>
                </c:pt>
                <c:pt idx="646">
                  <c:v>13.187415729267689</c:v>
                </c:pt>
                <c:pt idx="647">
                  <c:v>13.18733493403089</c:v>
                </c:pt>
                <c:pt idx="648">
                  <c:v>12.360323237078941</c:v>
                </c:pt>
                <c:pt idx="649">
                  <c:v>9.6978216854246035</c:v>
                </c:pt>
                <c:pt idx="650">
                  <c:v>4.6364369774462304</c:v>
                </c:pt>
                <c:pt idx="651">
                  <c:v>-3.841302718483663</c:v>
                </c:pt>
                <c:pt idx="652">
                  <c:v>-3.7004440915629861</c:v>
                </c:pt>
                <c:pt idx="653">
                  <c:v>-4.5295481501501804</c:v>
                </c:pt>
                <c:pt idx="654">
                  <c:v>-4.3242723461153991</c:v>
                </c:pt>
                <c:pt idx="655">
                  <c:v>-4.0331313871396191</c:v>
                </c:pt>
                <c:pt idx="656">
                  <c:v>-3.64344683671992</c:v>
                </c:pt>
                <c:pt idx="657">
                  <c:v>-5.7913052907050684</c:v>
                </c:pt>
                <c:pt idx="658">
                  <c:v>-5.2946287917682771</c:v>
                </c:pt>
                <c:pt idx="659">
                  <c:v>-4.9054723820799557</c:v>
                </c:pt>
                <c:pt idx="660">
                  <c:v>-4.3459562365664777</c:v>
                </c:pt>
                <c:pt idx="661">
                  <c:v>-5.8851069205019471</c:v>
                </c:pt>
                <c:pt idx="662">
                  <c:v>-4.4464307968585723</c:v>
                </c:pt>
                <c:pt idx="663">
                  <c:v>-3.1705132785907071</c:v>
                </c:pt>
                <c:pt idx="664">
                  <c:v>-1.7177793484630981</c:v>
                </c:pt>
                <c:pt idx="665">
                  <c:v>0.56985591087721221</c:v>
                </c:pt>
                <c:pt idx="666">
                  <c:v>2.9504030959371641</c:v>
                </c:pt>
                <c:pt idx="667">
                  <c:v>11.138810386823129</c:v>
                </c:pt>
                <c:pt idx="668">
                  <c:v>20.97385402203631</c:v>
                </c:pt>
                <c:pt idx="669">
                  <c:v>22.42223775153926</c:v>
                </c:pt>
                <c:pt idx="670">
                  <c:v>29.798979185860389</c:v>
                </c:pt>
                <c:pt idx="671">
                  <c:v>21.836818241784261</c:v>
                </c:pt>
                <c:pt idx="672">
                  <c:v>16.126681262459289</c:v>
                </c:pt>
                <c:pt idx="673">
                  <c:v>18.538152995326168</c:v>
                </c:pt>
                <c:pt idx="674">
                  <c:v>21.33106086749406</c:v>
                </c:pt>
                <c:pt idx="675">
                  <c:v>13.878353601625539</c:v>
                </c:pt>
                <c:pt idx="676">
                  <c:v>6.5227096455701128</c:v>
                </c:pt>
                <c:pt idx="677">
                  <c:v>2.038618185463732</c:v>
                </c:pt>
                <c:pt idx="678">
                  <c:v>-4.0205515854580076</c:v>
                </c:pt>
                <c:pt idx="679">
                  <c:v>-3.6329059753765631</c:v>
                </c:pt>
                <c:pt idx="680">
                  <c:v>-7.6952786781981786</c:v>
                </c:pt>
                <c:pt idx="681">
                  <c:v>-6.2079382381164523</c:v>
                </c:pt>
                <c:pt idx="682">
                  <c:v>-4.994683911777134</c:v>
                </c:pt>
                <c:pt idx="683">
                  <c:v>-4.1901415526870824</c:v>
                </c:pt>
                <c:pt idx="684">
                  <c:v>-2.8895600044344132</c:v>
                </c:pt>
                <c:pt idx="685">
                  <c:v>7.5643733789071153</c:v>
                </c:pt>
                <c:pt idx="686">
                  <c:v>14.36673190378418</c:v>
                </c:pt>
                <c:pt idx="687">
                  <c:v>13.13117417952841</c:v>
                </c:pt>
                <c:pt idx="688">
                  <c:v>14.484078768589351</c:v>
                </c:pt>
                <c:pt idx="689">
                  <c:v>16.991468741962048</c:v>
                </c:pt>
                <c:pt idx="690">
                  <c:v>10.72140614821671</c:v>
                </c:pt>
                <c:pt idx="691">
                  <c:v>4.7087495131466319</c:v>
                </c:pt>
                <c:pt idx="692">
                  <c:v>5.986364620855305</c:v>
                </c:pt>
                <c:pt idx="693">
                  <c:v>9.4194525145080146</c:v>
                </c:pt>
                <c:pt idx="694">
                  <c:v>8.6471682797851859</c:v>
                </c:pt>
                <c:pt idx="695">
                  <c:v>5.8535656920513901</c:v>
                </c:pt>
                <c:pt idx="696">
                  <c:v>-4.5799203003097864</c:v>
                </c:pt>
                <c:pt idx="697">
                  <c:v>-3.9080455741028342</c:v>
                </c:pt>
                <c:pt idx="698">
                  <c:v>-5.8273673372159323</c:v>
                </c:pt>
                <c:pt idx="699">
                  <c:v>-5.075242843884352</c:v>
                </c:pt>
                <c:pt idx="700">
                  <c:v>-0.30744017257721867</c:v>
                </c:pt>
                <c:pt idx="701">
                  <c:v>0.66469748362660941</c:v>
                </c:pt>
                <c:pt idx="702">
                  <c:v>1.9876535250350811</c:v>
                </c:pt>
                <c:pt idx="703">
                  <c:v>2.5094480146260718</c:v>
                </c:pt>
                <c:pt idx="704">
                  <c:v>4.2337779609310927E-2</c:v>
                </c:pt>
                <c:pt idx="705">
                  <c:v>-3.1210333203763412</c:v>
                </c:pt>
                <c:pt idx="706">
                  <c:v>-3.754726694034614</c:v>
                </c:pt>
                <c:pt idx="707">
                  <c:v>-3.1023043540123809</c:v>
                </c:pt>
                <c:pt idx="708">
                  <c:v>-1.8965404271214601</c:v>
                </c:pt>
                <c:pt idx="709">
                  <c:v>1.269729418217632</c:v>
                </c:pt>
                <c:pt idx="710">
                  <c:v>8.3081813509566196</c:v>
                </c:pt>
                <c:pt idx="711">
                  <c:v>17.77831702454856</c:v>
                </c:pt>
                <c:pt idx="712">
                  <c:v>12.42481290854905</c:v>
                </c:pt>
                <c:pt idx="713">
                  <c:v>1.59187361719732</c:v>
                </c:pt>
                <c:pt idx="714">
                  <c:v>-2.079383393232864</c:v>
                </c:pt>
                <c:pt idx="715">
                  <c:v>-3.899432744341071</c:v>
                </c:pt>
                <c:pt idx="716">
                  <c:v>-2.8331970866114529</c:v>
                </c:pt>
                <c:pt idx="717">
                  <c:v>-0.36365734653235549</c:v>
                </c:pt>
                <c:pt idx="718">
                  <c:v>2.0196136378600591</c:v>
                </c:pt>
                <c:pt idx="719">
                  <c:v>6.8590106967046127</c:v>
                </c:pt>
                <c:pt idx="720">
                  <c:v>11.38600980399505</c:v>
                </c:pt>
                <c:pt idx="721">
                  <c:v>9.9689626545123655</c:v>
                </c:pt>
                <c:pt idx="722">
                  <c:v>10.740965634275611</c:v>
                </c:pt>
                <c:pt idx="723">
                  <c:v>9.3747088642513674</c:v>
                </c:pt>
                <c:pt idx="724">
                  <c:v>12.229052112089979</c:v>
                </c:pt>
                <c:pt idx="725">
                  <c:v>17.850110853525049</c:v>
                </c:pt>
                <c:pt idx="726">
                  <c:v>29.485227197571881</c:v>
                </c:pt>
                <c:pt idx="727">
                  <c:v>33.203986594904741</c:v>
                </c:pt>
                <c:pt idx="728">
                  <c:v>23.235646228713399</c:v>
                </c:pt>
                <c:pt idx="729">
                  <c:v>21.28966772175432</c:v>
                </c:pt>
                <c:pt idx="730">
                  <c:v>11.43465659091844</c:v>
                </c:pt>
                <c:pt idx="731">
                  <c:v>7.094195547530302</c:v>
                </c:pt>
                <c:pt idx="732">
                  <c:v>7.8060340295787611</c:v>
                </c:pt>
                <c:pt idx="733">
                  <c:v>8.1026763654600646</c:v>
                </c:pt>
                <c:pt idx="734">
                  <c:v>8.537895561347181</c:v>
                </c:pt>
                <c:pt idx="735">
                  <c:v>8.6134840349120996</c:v>
                </c:pt>
                <c:pt idx="736">
                  <c:v>10.36576773533775</c:v>
                </c:pt>
                <c:pt idx="737">
                  <c:v>10.405340081900521</c:v>
                </c:pt>
                <c:pt idx="738">
                  <c:v>6.2103328848824999</c:v>
                </c:pt>
                <c:pt idx="739">
                  <c:v>11.35318406809081</c:v>
                </c:pt>
                <c:pt idx="740">
                  <c:v>17.471730754273079</c:v>
                </c:pt>
                <c:pt idx="741">
                  <c:v>15.04938523250417</c:v>
                </c:pt>
                <c:pt idx="742">
                  <c:v>10.634511460691281</c:v>
                </c:pt>
                <c:pt idx="743">
                  <c:v>6.8410043431506207</c:v>
                </c:pt>
                <c:pt idx="744">
                  <c:v>7.2234366297991208</c:v>
                </c:pt>
                <c:pt idx="745">
                  <c:v>6.5683271242375891</c:v>
                </c:pt>
                <c:pt idx="746">
                  <c:v>8.766035463851674</c:v>
                </c:pt>
                <c:pt idx="747">
                  <c:v>11.68011062623124</c:v>
                </c:pt>
                <c:pt idx="748">
                  <c:v>14.256641453461411</c:v>
                </c:pt>
                <c:pt idx="749">
                  <c:v>13.005043719194649</c:v>
                </c:pt>
                <c:pt idx="750">
                  <c:v>8.5669545409465755</c:v>
                </c:pt>
                <c:pt idx="751">
                  <c:v>6.5619811057559572</c:v>
                </c:pt>
                <c:pt idx="752">
                  <c:v>5.3676352669142737</c:v>
                </c:pt>
                <c:pt idx="753">
                  <c:v>1.0613047098024819</c:v>
                </c:pt>
                <c:pt idx="754">
                  <c:v>-1.140009898461793</c:v>
                </c:pt>
                <c:pt idx="755">
                  <c:v>-2.1755035465810342</c:v>
                </c:pt>
                <c:pt idx="756">
                  <c:v>-3.944283026982403</c:v>
                </c:pt>
                <c:pt idx="757">
                  <c:v>-3.6914379009714282</c:v>
                </c:pt>
                <c:pt idx="758">
                  <c:v>-5.8101227804354894</c:v>
                </c:pt>
                <c:pt idx="759">
                  <c:v>-4.8707545191589254</c:v>
                </c:pt>
                <c:pt idx="760">
                  <c:v>-4.0199576099264496</c:v>
                </c:pt>
                <c:pt idx="761">
                  <c:v>-5.2381140783116349</c:v>
                </c:pt>
                <c:pt idx="762">
                  <c:v>-3.8751872427046612</c:v>
                </c:pt>
                <c:pt idx="763">
                  <c:v>-2.9222530984337611</c:v>
                </c:pt>
                <c:pt idx="764">
                  <c:v>-0.18423974514684641</c:v>
                </c:pt>
                <c:pt idx="765">
                  <c:v>8.0211443724664893</c:v>
                </c:pt>
                <c:pt idx="766">
                  <c:v>12.84354939007491</c:v>
                </c:pt>
                <c:pt idx="767">
                  <c:v>14.709855147895629</c:v>
                </c:pt>
                <c:pt idx="768">
                  <c:v>17.166965012229131</c:v>
                </c:pt>
                <c:pt idx="769">
                  <c:v>22.28314064977922</c:v>
                </c:pt>
                <c:pt idx="770">
                  <c:v>34.607588850900669</c:v>
                </c:pt>
                <c:pt idx="771">
                  <c:v>39.185261020834197</c:v>
                </c:pt>
                <c:pt idx="772">
                  <c:v>43.237405561542779</c:v>
                </c:pt>
                <c:pt idx="773">
                  <c:v>39.820000618793301</c:v>
                </c:pt>
                <c:pt idx="774">
                  <c:v>35.326938198719553</c:v>
                </c:pt>
                <c:pt idx="775">
                  <c:v>43.725412068539683</c:v>
                </c:pt>
                <c:pt idx="776">
                  <c:v>35.832868515890311</c:v>
                </c:pt>
                <c:pt idx="777">
                  <c:v>28.779700029704809</c:v>
                </c:pt>
                <c:pt idx="778">
                  <c:v>28.758177470559058</c:v>
                </c:pt>
                <c:pt idx="779">
                  <c:v>28.323496733859521</c:v>
                </c:pt>
                <c:pt idx="780">
                  <c:v>24.392479850336059</c:v>
                </c:pt>
                <c:pt idx="781">
                  <c:v>21.338426633297839</c:v>
                </c:pt>
                <c:pt idx="782">
                  <c:v>18.521272505322369</c:v>
                </c:pt>
                <c:pt idx="783">
                  <c:v>16.104011804037601</c:v>
                </c:pt>
                <c:pt idx="784">
                  <c:v>15.00961708438709</c:v>
                </c:pt>
                <c:pt idx="785">
                  <c:v>18.965589583928189</c:v>
                </c:pt>
                <c:pt idx="786">
                  <c:v>20.579061936941539</c:v>
                </c:pt>
                <c:pt idx="787">
                  <c:v>15.563482377886061</c:v>
                </c:pt>
                <c:pt idx="788">
                  <c:v>11.926189510673771</c:v>
                </c:pt>
                <c:pt idx="789">
                  <c:v>12.291422317035661</c:v>
                </c:pt>
                <c:pt idx="790">
                  <c:v>14.634713130893619</c:v>
                </c:pt>
                <c:pt idx="791">
                  <c:v>16.932220233003552</c:v>
                </c:pt>
                <c:pt idx="792">
                  <c:v>13.81594016736924</c:v>
                </c:pt>
                <c:pt idx="793">
                  <c:v>-2.4767831204608211</c:v>
                </c:pt>
                <c:pt idx="794">
                  <c:v>-4.4478086442970426</c:v>
                </c:pt>
                <c:pt idx="795">
                  <c:v>-4.13643734126103</c:v>
                </c:pt>
                <c:pt idx="796">
                  <c:v>-3.7315967477635361</c:v>
                </c:pt>
                <c:pt idx="797">
                  <c:v>-5.3241211404256887</c:v>
                </c:pt>
                <c:pt idx="798">
                  <c:v>-4.7486142641898477</c:v>
                </c:pt>
                <c:pt idx="799">
                  <c:v>-4.4219354724607953</c:v>
                </c:pt>
                <c:pt idx="800">
                  <c:v>2.6116948994970621</c:v>
                </c:pt>
                <c:pt idx="801">
                  <c:v>7.5126808135501024</c:v>
                </c:pt>
                <c:pt idx="802">
                  <c:v>19.690559409744029</c:v>
                </c:pt>
                <c:pt idx="803">
                  <c:v>34.932060858949583</c:v>
                </c:pt>
                <c:pt idx="804">
                  <c:v>40.280281964025257</c:v>
                </c:pt>
                <c:pt idx="805">
                  <c:v>28.30809334853911</c:v>
                </c:pt>
                <c:pt idx="806">
                  <c:v>14.482456182732911</c:v>
                </c:pt>
                <c:pt idx="807">
                  <c:v>6.7495822740103213</c:v>
                </c:pt>
                <c:pt idx="808">
                  <c:v>-1.3573608228397851</c:v>
                </c:pt>
                <c:pt idx="809">
                  <c:v>-4.4469860284270588</c:v>
                </c:pt>
                <c:pt idx="810">
                  <c:v>-4.283664276100553</c:v>
                </c:pt>
                <c:pt idx="811">
                  <c:v>-4.0529705058538799</c:v>
                </c:pt>
                <c:pt idx="812">
                  <c:v>-3.6914379009714282</c:v>
                </c:pt>
                <c:pt idx="813">
                  <c:v>-5.8857026023779628</c:v>
                </c:pt>
                <c:pt idx="814">
                  <c:v>-5.1160675126519841</c:v>
                </c:pt>
                <c:pt idx="815">
                  <c:v>-4.362506928873545</c:v>
                </c:pt>
                <c:pt idx="816">
                  <c:v>-3.5942141829819061</c:v>
                </c:pt>
                <c:pt idx="817">
                  <c:v>-4.7564231643184351</c:v>
                </c:pt>
                <c:pt idx="818">
                  <c:v>-3.7787174755411268</c:v>
                </c:pt>
                <c:pt idx="819">
                  <c:v>2.4374542328754232</c:v>
                </c:pt>
                <c:pt idx="820">
                  <c:v>10.86625010369869</c:v>
                </c:pt>
                <c:pt idx="821">
                  <c:v>18.655894874733018</c:v>
                </c:pt>
                <c:pt idx="822">
                  <c:v>18.943656381937039</c:v>
                </c:pt>
                <c:pt idx="823">
                  <c:v>20.54779428337276</c:v>
                </c:pt>
                <c:pt idx="824">
                  <c:v>19.597951935341211</c:v>
                </c:pt>
                <c:pt idx="825">
                  <c:v>17.909893226252429</c:v>
                </c:pt>
                <c:pt idx="826">
                  <c:v>19.499435535322601</c:v>
                </c:pt>
                <c:pt idx="827">
                  <c:v>18.257963793305802</c:v>
                </c:pt>
                <c:pt idx="828">
                  <c:v>21.58378615300694</c:v>
                </c:pt>
                <c:pt idx="829">
                  <c:v>27.678710175985891</c:v>
                </c:pt>
                <c:pt idx="830">
                  <c:v>26.914656431224799</c:v>
                </c:pt>
                <c:pt idx="831">
                  <c:v>23.243785231780631</c:v>
                </c:pt>
                <c:pt idx="832">
                  <c:v>14.105964611453841</c:v>
                </c:pt>
                <c:pt idx="833">
                  <c:v>10.1741651945207</c:v>
                </c:pt>
                <c:pt idx="834">
                  <c:v>12.042685808827169</c:v>
                </c:pt>
                <c:pt idx="835">
                  <c:v>12.265000858683001</c:v>
                </c:pt>
                <c:pt idx="836">
                  <c:v>10.76012552923993</c:v>
                </c:pt>
                <c:pt idx="837">
                  <c:v>11.824171710906979</c:v>
                </c:pt>
                <c:pt idx="838">
                  <c:v>15.579933658058749</c:v>
                </c:pt>
                <c:pt idx="839">
                  <c:v>15.405440622445489</c:v>
                </c:pt>
                <c:pt idx="840">
                  <c:v>14.2399171203223</c:v>
                </c:pt>
                <c:pt idx="841">
                  <c:v>19.065655964495139</c:v>
                </c:pt>
                <c:pt idx="842">
                  <c:v>22.520735713521031</c:v>
                </c:pt>
                <c:pt idx="843">
                  <c:v>20.58359998653216</c:v>
                </c:pt>
                <c:pt idx="844">
                  <c:v>14.90034050883771</c:v>
                </c:pt>
                <c:pt idx="845">
                  <c:v>11.56350927704009</c:v>
                </c:pt>
                <c:pt idx="846">
                  <c:v>11.29382657998948</c:v>
                </c:pt>
                <c:pt idx="847">
                  <c:v>12.77478802640951</c:v>
                </c:pt>
                <c:pt idx="848">
                  <c:v>17.834134375238559</c:v>
                </c:pt>
                <c:pt idx="849">
                  <c:v>24.895623099615541</c:v>
                </c:pt>
                <c:pt idx="850">
                  <c:v>25.626793841482279</c:v>
                </c:pt>
                <c:pt idx="851">
                  <c:v>19.478189386160309</c:v>
                </c:pt>
                <c:pt idx="852">
                  <c:v>17.595182382526421</c:v>
                </c:pt>
                <c:pt idx="853">
                  <c:v>18.675071538612691</c:v>
                </c:pt>
                <c:pt idx="854">
                  <c:v>17.74724541973864</c:v>
                </c:pt>
                <c:pt idx="855">
                  <c:v>14.40500094448282</c:v>
                </c:pt>
                <c:pt idx="856">
                  <c:v>10.77033257325156</c:v>
                </c:pt>
                <c:pt idx="857">
                  <c:v>17.740922694230861</c:v>
                </c:pt>
                <c:pt idx="858">
                  <c:v>28.11333032924372</c:v>
                </c:pt>
                <c:pt idx="859">
                  <c:v>28.10636435431908</c:v>
                </c:pt>
                <c:pt idx="860">
                  <c:v>21.57055266225543</c:v>
                </c:pt>
                <c:pt idx="861">
                  <c:v>23.372190366936199</c:v>
                </c:pt>
                <c:pt idx="862">
                  <c:v>41.623945314450992</c:v>
                </c:pt>
                <c:pt idx="863">
                  <c:v>41.177688501676023</c:v>
                </c:pt>
                <c:pt idx="864">
                  <c:v>24.231554285190381</c:v>
                </c:pt>
                <c:pt idx="865">
                  <c:v>20.926125563241669</c:v>
                </c:pt>
                <c:pt idx="866">
                  <c:v>27.629461538749709</c:v>
                </c:pt>
                <c:pt idx="867">
                  <c:v>36.878672998368359</c:v>
                </c:pt>
                <c:pt idx="868">
                  <c:v>32.429032036728252</c:v>
                </c:pt>
                <c:pt idx="869">
                  <c:v>18.660586594657211</c:v>
                </c:pt>
                <c:pt idx="870">
                  <c:v>12.462691634396551</c:v>
                </c:pt>
                <c:pt idx="871">
                  <c:v>10.58924599923639</c:v>
                </c:pt>
                <c:pt idx="872">
                  <c:v>10.024512433499501</c:v>
                </c:pt>
                <c:pt idx="873">
                  <c:v>8.8145715005517875</c:v>
                </c:pt>
                <c:pt idx="874">
                  <c:v>4.7313632739395217</c:v>
                </c:pt>
                <c:pt idx="875">
                  <c:v>0.13322523312997239</c:v>
                </c:pt>
                <c:pt idx="876">
                  <c:v>-4.5624434431200864</c:v>
                </c:pt>
                <c:pt idx="877">
                  <c:v>-2.6137216433202828</c:v>
                </c:pt>
                <c:pt idx="878">
                  <c:v>4.604500956904606</c:v>
                </c:pt>
                <c:pt idx="879">
                  <c:v>13.18192547841076</c:v>
                </c:pt>
                <c:pt idx="880">
                  <c:v>7.7732619522262381</c:v>
                </c:pt>
                <c:pt idx="881">
                  <c:v>-3.6894183718197771</c:v>
                </c:pt>
                <c:pt idx="882">
                  <c:v>6.7209481146420833</c:v>
                </c:pt>
                <c:pt idx="883">
                  <c:v>14.408942888355609</c:v>
                </c:pt>
                <c:pt idx="884">
                  <c:v>12.66367444461469</c:v>
                </c:pt>
                <c:pt idx="885">
                  <c:v>16.026606930511491</c:v>
                </c:pt>
                <c:pt idx="886">
                  <c:v>16.687685740477129</c:v>
                </c:pt>
                <c:pt idx="887">
                  <c:v>15.31312983091005</c:v>
                </c:pt>
                <c:pt idx="888">
                  <c:v>12.49497538058317</c:v>
                </c:pt>
                <c:pt idx="889">
                  <c:v>9.2542074877158722</c:v>
                </c:pt>
                <c:pt idx="890">
                  <c:v>5.1567292538672751</c:v>
                </c:pt>
                <c:pt idx="891">
                  <c:v>0.24506808271213529</c:v>
                </c:pt>
                <c:pt idx="892">
                  <c:v>-4.0406405103005483</c:v>
                </c:pt>
                <c:pt idx="893">
                  <c:v>-4.556346320687191</c:v>
                </c:pt>
                <c:pt idx="894">
                  <c:v>-2.2361786325201121</c:v>
                </c:pt>
                <c:pt idx="895">
                  <c:v>1.6741626915887651</c:v>
                </c:pt>
                <c:pt idx="896">
                  <c:v>7.1114362335654082</c:v>
                </c:pt>
                <c:pt idx="897">
                  <c:v>10.07238950342424</c:v>
                </c:pt>
                <c:pt idx="898">
                  <c:v>10.67133625461936</c:v>
                </c:pt>
                <c:pt idx="899">
                  <c:v>8.9287793650228693</c:v>
                </c:pt>
                <c:pt idx="900">
                  <c:v>4.4644617960274857</c:v>
                </c:pt>
                <c:pt idx="901">
                  <c:v>5.5900655385439419</c:v>
                </c:pt>
                <c:pt idx="902">
                  <c:v>-4.13643734126103</c:v>
                </c:pt>
                <c:pt idx="903">
                  <c:v>-3.7315967477635361</c:v>
                </c:pt>
                <c:pt idx="904">
                  <c:v>-5.3241211404256887</c:v>
                </c:pt>
                <c:pt idx="905">
                  <c:v>-4.7486142641898477</c:v>
                </c:pt>
                <c:pt idx="906">
                  <c:v>-4.4219354724607953</c:v>
                </c:pt>
                <c:pt idx="907">
                  <c:v>2.6684608826404959</c:v>
                </c:pt>
                <c:pt idx="908">
                  <c:v>7.5850770737924744</c:v>
                </c:pt>
                <c:pt idx="909">
                  <c:v>19.756709577774711</c:v>
                </c:pt>
                <c:pt idx="910">
                  <c:v>34.990842698937541</c:v>
                </c:pt>
                <c:pt idx="911">
                  <c:v>40.434296088068677</c:v>
                </c:pt>
                <c:pt idx="912">
                  <c:v>28.089922399686738</c:v>
                </c:pt>
                <c:pt idx="913">
                  <c:v>16.653042460160659</c:v>
                </c:pt>
                <c:pt idx="914">
                  <c:v>35.005618771623723</c:v>
                </c:pt>
                <c:pt idx="915">
                  <c:v>34.40390672301622</c:v>
                </c:pt>
                <c:pt idx="916">
                  <c:v>20.904033222745781</c:v>
                </c:pt>
                <c:pt idx="917">
                  <c:v>15.89158549652768</c:v>
                </c:pt>
                <c:pt idx="918">
                  <c:v>6.9123023734553142</c:v>
                </c:pt>
                <c:pt idx="919">
                  <c:v>13.430533185311109</c:v>
                </c:pt>
                <c:pt idx="920">
                  <c:v>17.192218321655581</c:v>
                </c:pt>
                <c:pt idx="921">
                  <c:v>28.511286217816551</c:v>
                </c:pt>
                <c:pt idx="922">
                  <c:v>32.822776309063308</c:v>
                </c:pt>
                <c:pt idx="923">
                  <c:v>32.044449014938031</c:v>
                </c:pt>
                <c:pt idx="924">
                  <c:v>13.690117050002611</c:v>
                </c:pt>
                <c:pt idx="925">
                  <c:v>-4.4977722626248644</c:v>
                </c:pt>
                <c:pt idx="926">
                  <c:v>-1.1346636454775341</c:v>
                </c:pt>
                <c:pt idx="927">
                  <c:v>2.9758006080744348</c:v>
                </c:pt>
                <c:pt idx="928">
                  <c:v>3.8614170076543939</c:v>
                </c:pt>
                <c:pt idx="929">
                  <c:v>6.1575611521924634</c:v>
                </c:pt>
                <c:pt idx="930">
                  <c:v>6.3670754549609239</c:v>
                </c:pt>
                <c:pt idx="931">
                  <c:v>6.316384055164713</c:v>
                </c:pt>
                <c:pt idx="932">
                  <c:v>5.9127460185387353</c:v>
                </c:pt>
                <c:pt idx="933">
                  <c:v>3.7139033573954658</c:v>
                </c:pt>
                <c:pt idx="934">
                  <c:v>-1.603340918331523</c:v>
                </c:pt>
                <c:pt idx="935">
                  <c:v>-2.0898507129567832</c:v>
                </c:pt>
                <c:pt idx="936">
                  <c:v>1.2167486728329631</c:v>
                </c:pt>
                <c:pt idx="937">
                  <c:v>3.2759428038377272</c:v>
                </c:pt>
                <c:pt idx="938">
                  <c:v>3.874246551317996</c:v>
                </c:pt>
                <c:pt idx="939">
                  <c:v>2.5519195735798208</c:v>
                </c:pt>
                <c:pt idx="940">
                  <c:v>3.4987042446643599</c:v>
                </c:pt>
                <c:pt idx="941">
                  <c:v>7.0609531760345128</c:v>
                </c:pt>
                <c:pt idx="942">
                  <c:v>7.6758079309970864</c:v>
                </c:pt>
                <c:pt idx="943">
                  <c:v>7.8377685836177191</c:v>
                </c:pt>
                <c:pt idx="944">
                  <c:v>9.3092481025175893</c:v>
                </c:pt>
                <c:pt idx="945">
                  <c:v>9.4473979028172721</c:v>
                </c:pt>
                <c:pt idx="946">
                  <c:v>13.98164387017483</c:v>
                </c:pt>
                <c:pt idx="947">
                  <c:v>18.871420045814901</c:v>
                </c:pt>
                <c:pt idx="948">
                  <c:v>15.92973325392613</c:v>
                </c:pt>
                <c:pt idx="949">
                  <c:v>11.264709122168391</c:v>
                </c:pt>
                <c:pt idx="950">
                  <c:v>3.954513599288707</c:v>
                </c:pt>
                <c:pt idx="951">
                  <c:v>-3.7706568547812829</c:v>
                </c:pt>
                <c:pt idx="952">
                  <c:v>-3.5843660510767701</c:v>
                </c:pt>
                <c:pt idx="953">
                  <c:v>-7.6617700905519248</c:v>
                </c:pt>
                <c:pt idx="954">
                  <c:v>-6.5488087044093257</c:v>
                </c:pt>
                <c:pt idx="955">
                  <c:v>-5.5310616969819328</c:v>
                </c:pt>
                <c:pt idx="956">
                  <c:v>-4.5968205715831942</c:v>
                </c:pt>
                <c:pt idx="957">
                  <c:v>-3.7343768315265509</c:v>
                </c:pt>
                <c:pt idx="958">
                  <c:v>1.628520336240239</c:v>
                </c:pt>
                <c:pt idx="959">
                  <c:v>14.769775518315351</c:v>
                </c:pt>
                <c:pt idx="960">
                  <c:v>29.710328677596362</c:v>
                </c:pt>
                <c:pt idx="961">
                  <c:v>44.718303412901832</c:v>
                </c:pt>
                <c:pt idx="962">
                  <c:v>49.400576819217598</c:v>
                </c:pt>
                <c:pt idx="963">
                  <c:v>45.862754550837948</c:v>
                </c:pt>
                <c:pt idx="964">
                  <c:v>35.60948064063647</c:v>
                </c:pt>
                <c:pt idx="965">
                  <c:v>23.139810992839859</c:v>
                </c:pt>
                <c:pt idx="966">
                  <c:v>12.248273307230439</c:v>
                </c:pt>
                <c:pt idx="967">
                  <c:v>6.9522370146852124</c:v>
                </c:pt>
                <c:pt idx="968">
                  <c:v>5.504737782697493</c:v>
                </c:pt>
                <c:pt idx="969">
                  <c:v>2.108692903687035</c:v>
                </c:pt>
                <c:pt idx="970">
                  <c:v>-3.6989983962285522</c:v>
                </c:pt>
                <c:pt idx="971">
                  <c:v>-4.2331097613108399</c:v>
                </c:pt>
                <c:pt idx="972">
                  <c:v>-3.9050171123408428</c:v>
                </c:pt>
                <c:pt idx="973">
                  <c:v>-11.03154139631237</c:v>
                </c:pt>
                <c:pt idx="974">
                  <c:v>-8.9289982749524039</c:v>
                </c:pt>
                <c:pt idx="975">
                  <c:v>-7.1040096835323192</c:v>
                </c:pt>
                <c:pt idx="976">
                  <c:v>-5.514903128888335</c:v>
                </c:pt>
                <c:pt idx="977">
                  <c:v>-4.0952844855159141</c:v>
                </c:pt>
                <c:pt idx="978">
                  <c:v>-3.308102560432665</c:v>
                </c:pt>
                <c:pt idx="979">
                  <c:v>-2.6788362396039038</c:v>
                </c:pt>
                <c:pt idx="980">
                  <c:v>-2.3003741607468751</c:v>
                </c:pt>
                <c:pt idx="981">
                  <c:v>0.66648211675094593</c:v>
                </c:pt>
                <c:pt idx="982">
                  <c:v>0.66648211675094593</c:v>
                </c:pt>
                <c:pt idx="983">
                  <c:v>0.68347482074387866</c:v>
                </c:pt>
                <c:pt idx="984">
                  <c:v>0.6788063397720302</c:v>
                </c:pt>
                <c:pt idx="985">
                  <c:v>0.71028418602795573</c:v>
                </c:pt>
                <c:pt idx="986">
                  <c:v>0.25971172057991238</c:v>
                </c:pt>
                <c:pt idx="987">
                  <c:v>0.25971172057991238</c:v>
                </c:pt>
                <c:pt idx="988">
                  <c:v>0.25971172057991238</c:v>
                </c:pt>
                <c:pt idx="989">
                  <c:v>0.25971172057991238</c:v>
                </c:pt>
                <c:pt idx="990">
                  <c:v>0.21590965130290241</c:v>
                </c:pt>
                <c:pt idx="991">
                  <c:v>0.21590965130290241</c:v>
                </c:pt>
                <c:pt idx="992">
                  <c:v>0.2256671495612913</c:v>
                </c:pt>
                <c:pt idx="993">
                  <c:v>0.2256671495612913</c:v>
                </c:pt>
                <c:pt idx="994">
                  <c:v>0.44088598763912817</c:v>
                </c:pt>
                <c:pt idx="995">
                  <c:v>0.44088598763912817</c:v>
                </c:pt>
                <c:pt idx="996">
                  <c:v>0.44088598763912817</c:v>
                </c:pt>
                <c:pt idx="997">
                  <c:v>0.44088598763912817</c:v>
                </c:pt>
                <c:pt idx="998">
                  <c:v>0.44088598763912817</c:v>
                </c:pt>
                <c:pt idx="999">
                  <c:v>0.44088598763912817</c:v>
                </c:pt>
                <c:pt idx="1000">
                  <c:v>0.44088598763912817</c:v>
                </c:pt>
                <c:pt idx="1001">
                  <c:v>0.44088598763912817</c:v>
                </c:pt>
                <c:pt idx="1002">
                  <c:v>0.44088598763912817</c:v>
                </c:pt>
                <c:pt idx="1003">
                  <c:v>0.44088598763912817</c:v>
                </c:pt>
                <c:pt idx="1004">
                  <c:v>0.44088598763912817</c:v>
                </c:pt>
                <c:pt idx="1005">
                  <c:v>0.44088598763912817</c:v>
                </c:pt>
                <c:pt idx="1006">
                  <c:v>0.44088598763912817</c:v>
                </c:pt>
                <c:pt idx="1007">
                  <c:v>0.44088598763912817</c:v>
                </c:pt>
                <c:pt idx="1008">
                  <c:v>0.44088598763912817</c:v>
                </c:pt>
                <c:pt idx="1009">
                  <c:v>0.44088598763912817</c:v>
                </c:pt>
                <c:pt idx="1010">
                  <c:v>0.44088598763912817</c:v>
                </c:pt>
                <c:pt idx="1011">
                  <c:v>0.44088598763912817</c:v>
                </c:pt>
                <c:pt idx="1012">
                  <c:v>0.44088598763912817</c:v>
                </c:pt>
                <c:pt idx="1013">
                  <c:v>0.44088598763912817</c:v>
                </c:pt>
                <c:pt idx="1014">
                  <c:v>0.44088598763912817</c:v>
                </c:pt>
                <c:pt idx="1015">
                  <c:v>0.44088598763912817</c:v>
                </c:pt>
                <c:pt idx="1016">
                  <c:v>0.44088598763912817</c:v>
                </c:pt>
                <c:pt idx="1017">
                  <c:v>0.44088598763912817</c:v>
                </c:pt>
                <c:pt idx="1018">
                  <c:v>0.44088598763912817</c:v>
                </c:pt>
                <c:pt idx="1019">
                  <c:v>0.44088598763912817</c:v>
                </c:pt>
                <c:pt idx="1020">
                  <c:v>0.44088598763912817</c:v>
                </c:pt>
                <c:pt idx="1021">
                  <c:v>0.44088598763912817</c:v>
                </c:pt>
                <c:pt idx="1022">
                  <c:v>0.44088598763912817</c:v>
                </c:pt>
                <c:pt idx="1023">
                  <c:v>0.44088598763912817</c:v>
                </c:pt>
                <c:pt idx="1024">
                  <c:v>0.44088598763912817</c:v>
                </c:pt>
                <c:pt idx="1025">
                  <c:v>0.44088598763912817</c:v>
                </c:pt>
                <c:pt idx="1026">
                  <c:v>0.47883474549393551</c:v>
                </c:pt>
                <c:pt idx="1027">
                  <c:v>0.95204633150324325</c:v>
                </c:pt>
                <c:pt idx="1028">
                  <c:v>4.2287491608146182</c:v>
                </c:pt>
                <c:pt idx="1029">
                  <c:v>11.10957653439279</c:v>
                </c:pt>
                <c:pt idx="1030">
                  <c:v>18.82182974119878</c:v>
                </c:pt>
                <c:pt idx="1031">
                  <c:v>22.308755700331279</c:v>
                </c:pt>
                <c:pt idx="1032">
                  <c:v>22.823841867426712</c:v>
                </c:pt>
                <c:pt idx="1033">
                  <c:v>23.881509513952139</c:v>
                </c:pt>
                <c:pt idx="1034">
                  <c:v>26.02555877636825</c:v>
                </c:pt>
                <c:pt idx="1035">
                  <c:v>25.701441180816051</c:v>
                </c:pt>
                <c:pt idx="1036">
                  <c:v>22.459310383413509</c:v>
                </c:pt>
                <c:pt idx="1037">
                  <c:v>20.380640124312599</c:v>
                </c:pt>
                <c:pt idx="1038">
                  <c:v>21.451002555298821</c:v>
                </c:pt>
                <c:pt idx="1039">
                  <c:v>24.660276439399151</c:v>
                </c:pt>
                <c:pt idx="1040">
                  <c:v>27.488533585164571</c:v>
                </c:pt>
                <c:pt idx="1041">
                  <c:v>27.890765440282198</c:v>
                </c:pt>
                <c:pt idx="1042">
                  <c:v>24.244558447764469</c:v>
                </c:pt>
                <c:pt idx="1043">
                  <c:v>17.557016607609139</c:v>
                </c:pt>
                <c:pt idx="1044">
                  <c:v>11.47575170754159</c:v>
                </c:pt>
                <c:pt idx="1045">
                  <c:v>8.4716863881141595</c:v>
                </c:pt>
                <c:pt idx="1046">
                  <c:v>8.9836959430863832</c:v>
                </c:pt>
                <c:pt idx="1047">
                  <c:v>10.19186920960794</c:v>
                </c:pt>
                <c:pt idx="1048">
                  <c:v>8.1781299112154144</c:v>
                </c:pt>
                <c:pt idx="1049">
                  <c:v>3.102028120747609</c:v>
                </c:pt>
                <c:pt idx="1050">
                  <c:v>-4.5502841546268407</c:v>
                </c:pt>
                <c:pt idx="1051">
                  <c:v>-4.385461307474948</c:v>
                </c:pt>
                <c:pt idx="1052">
                  <c:v>-4.1928291727920914</c:v>
                </c:pt>
                <c:pt idx="1053">
                  <c:v>-3.9639670141689369</c:v>
                </c:pt>
                <c:pt idx="1054">
                  <c:v>-3.7010601570930119</c:v>
                </c:pt>
                <c:pt idx="1055">
                  <c:v>-10.90439807121777</c:v>
                </c:pt>
                <c:pt idx="1056">
                  <c:v>-9.1898830802838987</c:v>
                </c:pt>
                <c:pt idx="1057">
                  <c:v>-7.3306248344642642</c:v>
                </c:pt>
                <c:pt idx="1058">
                  <c:v>-5.7127525396121763</c:v>
                </c:pt>
                <c:pt idx="1059">
                  <c:v>-4.5231277799193919</c:v>
                </c:pt>
                <c:pt idx="1060">
                  <c:v>-3.470665395622976</c:v>
                </c:pt>
                <c:pt idx="1061">
                  <c:v>-2.7227503979932228</c:v>
                </c:pt>
                <c:pt idx="1062">
                  <c:v>0.46122675449145473</c:v>
                </c:pt>
                <c:pt idx="1063">
                  <c:v>2.4414003774655808</c:v>
                </c:pt>
                <c:pt idx="1064">
                  <c:v>5.7148859567460386</c:v>
                </c:pt>
                <c:pt idx="1065">
                  <c:v>13.937839999208469</c:v>
                </c:pt>
                <c:pt idx="1066">
                  <c:v>19.639041303184001</c:v>
                </c:pt>
                <c:pt idx="1067">
                  <c:v>13.7820957613347</c:v>
                </c:pt>
                <c:pt idx="1068">
                  <c:v>6.112042193791817</c:v>
                </c:pt>
                <c:pt idx="1069">
                  <c:v>7.2986065898383021</c:v>
                </c:pt>
                <c:pt idx="1070">
                  <c:v>12.917227788256261</c:v>
                </c:pt>
                <c:pt idx="1071">
                  <c:v>19.5907791117627</c:v>
                </c:pt>
                <c:pt idx="1072">
                  <c:v>24.369574682788649</c:v>
                </c:pt>
                <c:pt idx="1073">
                  <c:v>31.01701372587759</c:v>
                </c:pt>
                <c:pt idx="1074">
                  <c:v>42.038010184693789</c:v>
                </c:pt>
                <c:pt idx="1075">
                  <c:v>51.049719942004337</c:v>
                </c:pt>
                <c:pt idx="1076">
                  <c:v>50.884776280183253</c:v>
                </c:pt>
                <c:pt idx="1077">
                  <c:v>43.681785783661951</c:v>
                </c:pt>
                <c:pt idx="1078">
                  <c:v>37.579720135074972</c:v>
                </c:pt>
                <c:pt idx="1079">
                  <c:v>36.498660033246587</c:v>
                </c:pt>
                <c:pt idx="1080">
                  <c:v>34.130619327101932</c:v>
                </c:pt>
                <c:pt idx="1081">
                  <c:v>21.72508357710403</c:v>
                </c:pt>
                <c:pt idx="1082">
                  <c:v>10.9993785134326</c:v>
                </c:pt>
                <c:pt idx="1083">
                  <c:v>-2.3435302677629588</c:v>
                </c:pt>
                <c:pt idx="1084">
                  <c:v>-4.2338361351363041</c:v>
                </c:pt>
                <c:pt idx="1085">
                  <c:v>-3.711798135010187</c:v>
                </c:pt>
                <c:pt idx="1086">
                  <c:v>7.0006472321005599</c:v>
                </c:pt>
                <c:pt idx="1087">
                  <c:v>11.04974905283783</c:v>
                </c:pt>
                <c:pt idx="1088">
                  <c:v>11.05221668699185</c:v>
                </c:pt>
                <c:pt idx="1089">
                  <c:v>10.48395380964245</c:v>
                </c:pt>
                <c:pt idx="1090">
                  <c:v>9.4538652761225634</c:v>
                </c:pt>
                <c:pt idx="1091">
                  <c:v>10.790511811477749</c:v>
                </c:pt>
                <c:pt idx="1092">
                  <c:v>16.96672323633339</c:v>
                </c:pt>
                <c:pt idx="1093">
                  <c:v>26.88475909804378</c:v>
                </c:pt>
                <c:pt idx="1094">
                  <c:v>29.874175383629439</c:v>
                </c:pt>
                <c:pt idx="1095">
                  <c:v>23.534799785833169</c:v>
                </c:pt>
                <c:pt idx="1096">
                  <c:v>16.980674670026779</c:v>
                </c:pt>
                <c:pt idx="1097">
                  <c:v>10.49589341026449</c:v>
                </c:pt>
                <c:pt idx="1098">
                  <c:v>2.0485393255076652</c:v>
                </c:pt>
                <c:pt idx="1099">
                  <c:v>-4.3485448138275444</c:v>
                </c:pt>
                <c:pt idx="1100">
                  <c:v>-4.1850314106762214</c:v>
                </c:pt>
                <c:pt idx="1101">
                  <c:v>-0.75302699818057517</c:v>
                </c:pt>
                <c:pt idx="1102">
                  <c:v>9.0048775515814654</c:v>
                </c:pt>
                <c:pt idx="1103">
                  <c:v>20.211165519799639</c:v>
                </c:pt>
                <c:pt idx="1104">
                  <c:v>32.737259008605179</c:v>
                </c:pt>
                <c:pt idx="1105">
                  <c:v>35.837605018277692</c:v>
                </c:pt>
                <c:pt idx="1106">
                  <c:v>25.190396767730181</c:v>
                </c:pt>
                <c:pt idx="1107">
                  <c:v>14.400967841756369</c:v>
                </c:pt>
                <c:pt idx="1108">
                  <c:v>5.7997851923134114</c:v>
                </c:pt>
                <c:pt idx="1109">
                  <c:v>-4.4478086442970426</c:v>
                </c:pt>
                <c:pt idx="1110">
                  <c:v>-4.323865537447837</c:v>
                </c:pt>
                <c:pt idx="1111">
                  <c:v>6.3450495911462079</c:v>
                </c:pt>
                <c:pt idx="1112">
                  <c:v>18.017841502205261</c:v>
                </c:pt>
                <c:pt idx="1113">
                  <c:v>36.914097703635647</c:v>
                </c:pt>
                <c:pt idx="1114">
                  <c:v>50.549797970890808</c:v>
                </c:pt>
                <c:pt idx="1115">
                  <c:v>41.518369448559191</c:v>
                </c:pt>
                <c:pt idx="1116">
                  <c:v>23.65094921146526</c:v>
                </c:pt>
                <c:pt idx="1117">
                  <c:v>12.73564211995668</c:v>
                </c:pt>
                <c:pt idx="1118">
                  <c:v>1.727634641004365</c:v>
                </c:pt>
                <c:pt idx="1119">
                  <c:v>-4.5230146665014246</c:v>
                </c:pt>
                <c:pt idx="1120">
                  <c:v>5.5145865026616267E-2</c:v>
                </c:pt>
                <c:pt idx="1121">
                  <c:v>5.3769241550318254</c:v>
                </c:pt>
                <c:pt idx="1122">
                  <c:v>4.82494196446254</c:v>
                </c:pt>
                <c:pt idx="1123">
                  <c:v>-2.928058050965662</c:v>
                </c:pt>
                <c:pt idx="1124">
                  <c:v>-4.4229101539195428</c:v>
                </c:pt>
                <c:pt idx="1125">
                  <c:v>-4.1850314106762214</c:v>
                </c:pt>
                <c:pt idx="1126">
                  <c:v>-3.8255658469402962</c:v>
                </c:pt>
                <c:pt idx="1127">
                  <c:v>-5.4863199150845814</c:v>
                </c:pt>
                <c:pt idx="1128">
                  <c:v>-4.7869289768856138</c:v>
                </c:pt>
                <c:pt idx="1129">
                  <c:v>-4.1527623333399886</c:v>
                </c:pt>
                <c:pt idx="1130">
                  <c:v>-3.69080311506311</c:v>
                </c:pt>
                <c:pt idx="1131">
                  <c:v>-4.6646780408006228</c:v>
                </c:pt>
                <c:pt idx="1132">
                  <c:v>-4.1492270829472817</c:v>
                </c:pt>
                <c:pt idx="1133">
                  <c:v>-3.6407460808456191</c:v>
                </c:pt>
                <c:pt idx="1134">
                  <c:v>-5.0483255800063036</c:v>
                </c:pt>
                <c:pt idx="1135">
                  <c:v>-4.1200061178566738</c:v>
                </c:pt>
                <c:pt idx="1136">
                  <c:v>-3.377498032956753</c:v>
                </c:pt>
                <c:pt idx="1137">
                  <c:v>-0.54938321334938689</c:v>
                </c:pt>
                <c:pt idx="1138">
                  <c:v>1.880297585451596</c:v>
                </c:pt>
                <c:pt idx="1139">
                  <c:v>2.610532679047735</c:v>
                </c:pt>
                <c:pt idx="1140">
                  <c:v>2.9941780512193978</c:v>
                </c:pt>
                <c:pt idx="1141">
                  <c:v>4.3902038756064012</c:v>
                </c:pt>
                <c:pt idx="1142">
                  <c:v>8.4917206505372587</c:v>
                </c:pt>
                <c:pt idx="1143">
                  <c:v>15.203518158262</c:v>
                </c:pt>
                <c:pt idx="1144">
                  <c:v>15.656814406926401</c:v>
                </c:pt>
                <c:pt idx="1145">
                  <c:v>8.5859641171647354</c:v>
                </c:pt>
                <c:pt idx="1146">
                  <c:v>0.52376243195503636</c:v>
                </c:pt>
                <c:pt idx="1147">
                  <c:v>-4.9679589476015469</c:v>
                </c:pt>
                <c:pt idx="1148">
                  <c:v>-3.6355187525967669</c:v>
                </c:pt>
                <c:pt idx="1149">
                  <c:v>-2.8110310529366069</c:v>
                </c:pt>
                <c:pt idx="1150">
                  <c:v>3.6422645455765588E-2</c:v>
                </c:pt>
                <c:pt idx="1151">
                  <c:v>1.856013548707707</c:v>
                </c:pt>
                <c:pt idx="1152">
                  <c:v>3.498484429311469</c:v>
                </c:pt>
                <c:pt idx="1153">
                  <c:v>10.2173666823685</c:v>
                </c:pt>
                <c:pt idx="1154">
                  <c:v>19.09178769302558</c:v>
                </c:pt>
                <c:pt idx="1155">
                  <c:v>25.56460381579733</c:v>
                </c:pt>
                <c:pt idx="1156">
                  <c:v>25.52792914829131</c:v>
                </c:pt>
                <c:pt idx="1157">
                  <c:v>27.789911718306961</c:v>
                </c:pt>
                <c:pt idx="1158">
                  <c:v>34.487966783208037</c:v>
                </c:pt>
                <c:pt idx="1159">
                  <c:v>34.290026237348933</c:v>
                </c:pt>
                <c:pt idx="1160">
                  <c:v>29.913455195272441</c:v>
                </c:pt>
                <c:pt idx="1161">
                  <c:v>33.49775127955359</c:v>
                </c:pt>
                <c:pt idx="1162">
                  <c:v>28.594803148212591</c:v>
                </c:pt>
                <c:pt idx="1163">
                  <c:v>27.96801010959776</c:v>
                </c:pt>
                <c:pt idx="1164">
                  <c:v>28.797613125765359</c:v>
                </c:pt>
                <c:pt idx="1165">
                  <c:v>30.158949897549721</c:v>
                </c:pt>
                <c:pt idx="1166">
                  <c:v>30.83723058816728</c:v>
                </c:pt>
                <c:pt idx="1167">
                  <c:v>29.003262396157979</c:v>
                </c:pt>
                <c:pt idx="1168">
                  <c:v>28.96890881847261</c:v>
                </c:pt>
                <c:pt idx="1169">
                  <c:v>29.78173456288738</c:v>
                </c:pt>
                <c:pt idx="1170">
                  <c:v>28.54510536173326</c:v>
                </c:pt>
                <c:pt idx="1171">
                  <c:v>27.13132422482143</c:v>
                </c:pt>
                <c:pt idx="1172">
                  <c:v>31.200909182195431</c:v>
                </c:pt>
                <c:pt idx="1173">
                  <c:v>28.93230846762857</c:v>
                </c:pt>
                <c:pt idx="1174">
                  <c:v>31.042594596836071</c:v>
                </c:pt>
                <c:pt idx="1175">
                  <c:v>29.51101485154642</c:v>
                </c:pt>
                <c:pt idx="1176">
                  <c:v>25.950038457336511</c:v>
                </c:pt>
                <c:pt idx="1177">
                  <c:v>28.875575693241299</c:v>
                </c:pt>
                <c:pt idx="1178">
                  <c:v>28.428298417689291</c:v>
                </c:pt>
                <c:pt idx="1179">
                  <c:v>26.35730046465595</c:v>
                </c:pt>
                <c:pt idx="1180">
                  <c:v>25.07167396626901</c:v>
                </c:pt>
                <c:pt idx="1181">
                  <c:v>26.10563744029497</c:v>
                </c:pt>
                <c:pt idx="1182">
                  <c:v>26.143918448332059</c:v>
                </c:pt>
                <c:pt idx="1183">
                  <c:v>27.413092072150341</c:v>
                </c:pt>
                <c:pt idx="1184">
                  <c:v>29.242976037730521</c:v>
                </c:pt>
                <c:pt idx="1185">
                  <c:v>27.919965825371289</c:v>
                </c:pt>
                <c:pt idx="1186">
                  <c:v>24.7624422575301</c:v>
                </c:pt>
                <c:pt idx="1187">
                  <c:v>26.895026589772481</c:v>
                </c:pt>
                <c:pt idx="1188">
                  <c:v>28.025721463413081</c:v>
                </c:pt>
                <c:pt idx="1189">
                  <c:v>28.272149509242261</c:v>
                </c:pt>
                <c:pt idx="1190">
                  <c:v>28.33939594506057</c:v>
                </c:pt>
                <c:pt idx="1191">
                  <c:v>30.176744246993898</c:v>
                </c:pt>
                <c:pt idx="1192">
                  <c:v>29.769322248370759</c:v>
                </c:pt>
                <c:pt idx="1193">
                  <c:v>26.590587159628591</c:v>
                </c:pt>
                <c:pt idx="1194">
                  <c:v>26.911221650819879</c:v>
                </c:pt>
                <c:pt idx="1195">
                  <c:v>25.413168632369121</c:v>
                </c:pt>
                <c:pt idx="1196">
                  <c:v>26.920701309993898</c:v>
                </c:pt>
                <c:pt idx="1197">
                  <c:v>28.744642641525619</c:v>
                </c:pt>
                <c:pt idx="1198">
                  <c:v>26.653287273666709</c:v>
                </c:pt>
                <c:pt idx="1199">
                  <c:v>29.777838104268401</c:v>
                </c:pt>
                <c:pt idx="1200">
                  <c:v>31.25416175291992</c:v>
                </c:pt>
                <c:pt idx="1201">
                  <c:v>29.304349329742141</c:v>
                </c:pt>
                <c:pt idx="1202">
                  <c:v>32.692173229676158</c:v>
                </c:pt>
                <c:pt idx="1203">
                  <c:v>28.945017032889179</c:v>
                </c:pt>
                <c:pt idx="1204">
                  <c:v>27.141024185815851</c:v>
                </c:pt>
                <c:pt idx="1205">
                  <c:v>28.413012329970389</c:v>
                </c:pt>
                <c:pt idx="1206">
                  <c:v>26.269501603333691</c:v>
                </c:pt>
                <c:pt idx="1207">
                  <c:v>29.452242418664131</c:v>
                </c:pt>
                <c:pt idx="1208">
                  <c:v>30.783176633377181</c:v>
                </c:pt>
                <c:pt idx="1209">
                  <c:v>29.3715662986071</c:v>
                </c:pt>
                <c:pt idx="1210">
                  <c:v>30.22531558031508</c:v>
                </c:pt>
                <c:pt idx="1211">
                  <c:v>29.244073291275381</c:v>
                </c:pt>
                <c:pt idx="1212">
                  <c:v>28.22308240307154</c:v>
                </c:pt>
                <c:pt idx="1213">
                  <c:v>29.022331907767931</c:v>
                </c:pt>
                <c:pt idx="1214">
                  <c:v>28.10009239178132</c:v>
                </c:pt>
                <c:pt idx="1215">
                  <c:v>32.448661075810108</c:v>
                </c:pt>
                <c:pt idx="1216">
                  <c:v>33.149539926141337</c:v>
                </c:pt>
                <c:pt idx="1217">
                  <c:v>27.904003650814101</c:v>
                </c:pt>
                <c:pt idx="1218">
                  <c:v>28.067165794071951</c:v>
                </c:pt>
                <c:pt idx="1219">
                  <c:v>27.968721660416069</c:v>
                </c:pt>
                <c:pt idx="1220">
                  <c:v>28.376060067133611</c:v>
                </c:pt>
                <c:pt idx="1221">
                  <c:v>27.434734645635579</c:v>
                </c:pt>
                <c:pt idx="1222">
                  <c:v>25.878974172394209</c:v>
                </c:pt>
                <c:pt idx="1223">
                  <c:v>28.001318277100061</c:v>
                </c:pt>
                <c:pt idx="1224">
                  <c:v>27.50662904763594</c:v>
                </c:pt>
                <c:pt idx="1225">
                  <c:v>27.558525064029631</c:v>
                </c:pt>
                <c:pt idx="1226">
                  <c:v>28.193093080114139</c:v>
                </c:pt>
                <c:pt idx="1227">
                  <c:v>26.336579195037899</c:v>
                </c:pt>
                <c:pt idx="1228">
                  <c:v>28.322041082516201</c:v>
                </c:pt>
                <c:pt idx="1229">
                  <c:v>27.895488186261101</c:v>
                </c:pt>
                <c:pt idx="1230">
                  <c:v>28.093852914383461</c:v>
                </c:pt>
                <c:pt idx="1231">
                  <c:v>28.354318798586799</c:v>
                </c:pt>
                <c:pt idx="1232">
                  <c:v>28.27748453468244</c:v>
                </c:pt>
                <c:pt idx="1233">
                  <c:v>28.816287916941619</c:v>
                </c:pt>
                <c:pt idx="1234">
                  <c:v>26.792605718974428</c:v>
                </c:pt>
                <c:pt idx="1235">
                  <c:v>28.950103601957579</c:v>
                </c:pt>
                <c:pt idx="1236">
                  <c:v>28.513927793272511</c:v>
                </c:pt>
                <c:pt idx="1237">
                  <c:v>28.693467870237289</c:v>
                </c:pt>
                <c:pt idx="1238">
                  <c:v>29.046644643670071</c:v>
                </c:pt>
                <c:pt idx="1239">
                  <c:v>28.514166132961151</c:v>
                </c:pt>
                <c:pt idx="1240">
                  <c:v>30.302112970485808</c:v>
                </c:pt>
                <c:pt idx="1241">
                  <c:v>29.925775752595278</c:v>
                </c:pt>
                <c:pt idx="1242">
                  <c:v>30.62667680211656</c:v>
                </c:pt>
                <c:pt idx="1243">
                  <c:v>29.451319248638939</c:v>
                </c:pt>
                <c:pt idx="1244">
                  <c:v>28.465157196207389</c:v>
                </c:pt>
                <c:pt idx="1245">
                  <c:v>27.66063781693186</c:v>
                </c:pt>
                <c:pt idx="1246">
                  <c:v>26.27696574677379</c:v>
                </c:pt>
                <c:pt idx="1247">
                  <c:v>27.006798198366649</c:v>
                </c:pt>
                <c:pt idx="1248">
                  <c:v>25.39431721627739</c:v>
                </c:pt>
                <c:pt idx="1249">
                  <c:v>25.38325793822494</c:v>
                </c:pt>
                <c:pt idx="1250">
                  <c:v>26.93608543769129</c:v>
                </c:pt>
                <c:pt idx="1251">
                  <c:v>26.713316098134179</c:v>
                </c:pt>
                <c:pt idx="1252">
                  <c:v>25.635956504273999</c:v>
                </c:pt>
                <c:pt idx="1253">
                  <c:v>24.454334489993769</c:v>
                </c:pt>
                <c:pt idx="1254">
                  <c:v>24.668594401571049</c:v>
                </c:pt>
                <c:pt idx="1255">
                  <c:v>24.749181907880921</c:v>
                </c:pt>
                <c:pt idx="1256">
                  <c:v>23.86121168552884</c:v>
                </c:pt>
                <c:pt idx="1257">
                  <c:v>21.208835435627879</c:v>
                </c:pt>
                <c:pt idx="1258">
                  <c:v>20.667620938450138</c:v>
                </c:pt>
                <c:pt idx="1259">
                  <c:v>18.8223479145638</c:v>
                </c:pt>
                <c:pt idx="1260">
                  <c:v>19.86905622800127</c:v>
                </c:pt>
                <c:pt idx="1261">
                  <c:v>22.066415066867489</c:v>
                </c:pt>
                <c:pt idx="1262">
                  <c:v>22.84835711831688</c:v>
                </c:pt>
                <c:pt idx="1263">
                  <c:v>22.586077143380059</c:v>
                </c:pt>
                <c:pt idx="1264">
                  <c:v>22.408106653822301</c:v>
                </c:pt>
                <c:pt idx="1265">
                  <c:v>22.82466659771292</c:v>
                </c:pt>
                <c:pt idx="1266">
                  <c:v>20.895214305957499</c:v>
                </c:pt>
                <c:pt idx="1267">
                  <c:v>21.96659655680271</c:v>
                </c:pt>
                <c:pt idx="1268">
                  <c:v>24.50536271094877</c:v>
                </c:pt>
                <c:pt idx="1269">
                  <c:v>23.71399601112654</c:v>
                </c:pt>
                <c:pt idx="1270">
                  <c:v>24.116485192623589</c:v>
                </c:pt>
                <c:pt idx="1271">
                  <c:v>23.179510679020659</c:v>
                </c:pt>
                <c:pt idx="1272">
                  <c:v>21.205571707118629</c:v>
                </c:pt>
                <c:pt idx="1273">
                  <c:v>18.42415248797041</c:v>
                </c:pt>
                <c:pt idx="1274">
                  <c:v>14.011283091808361</c:v>
                </c:pt>
                <c:pt idx="1275">
                  <c:v>10.96802897790082</c:v>
                </c:pt>
                <c:pt idx="1276">
                  <c:v>9.6250090090669431</c:v>
                </c:pt>
                <c:pt idx="1277">
                  <c:v>10.63607885082056</c:v>
                </c:pt>
                <c:pt idx="1278">
                  <c:v>11.388586575927841</c:v>
                </c:pt>
                <c:pt idx="1279">
                  <c:v>11.030501980523329</c:v>
                </c:pt>
                <c:pt idx="1280">
                  <c:v>10.301597231437549</c:v>
                </c:pt>
                <c:pt idx="1281">
                  <c:v>11.835793791547349</c:v>
                </c:pt>
                <c:pt idx="1282">
                  <c:v>10.149328128947291</c:v>
                </c:pt>
                <c:pt idx="1283">
                  <c:v>8.8355641628012549</c:v>
                </c:pt>
                <c:pt idx="1284">
                  <c:v>8.9188287186407322</c:v>
                </c:pt>
                <c:pt idx="1285">
                  <c:v>8.3037115689016598</c:v>
                </c:pt>
                <c:pt idx="1286">
                  <c:v>9.1752639606309128</c:v>
                </c:pt>
                <c:pt idx="1287">
                  <c:v>9.9677566483471303</c:v>
                </c:pt>
                <c:pt idx="1288">
                  <c:v>9.4644825833100583</c:v>
                </c:pt>
                <c:pt idx="1289">
                  <c:v>9.3226239838850944</c:v>
                </c:pt>
                <c:pt idx="1290">
                  <c:v>9.0877756187124614</c:v>
                </c:pt>
                <c:pt idx="1291">
                  <c:v>8.8845035319638832</c:v>
                </c:pt>
                <c:pt idx="1292">
                  <c:v>8.6659336274791752</c:v>
                </c:pt>
                <c:pt idx="1293">
                  <c:v>8.4953058214227664</c:v>
                </c:pt>
                <c:pt idx="1294">
                  <c:v>8.1675974208745199</c:v>
                </c:pt>
                <c:pt idx="1295">
                  <c:v>8.4343040907957256</c:v>
                </c:pt>
                <c:pt idx="1296">
                  <c:v>11.24580603520061</c:v>
                </c:pt>
                <c:pt idx="1297">
                  <c:v>12.88029807625359</c:v>
                </c:pt>
                <c:pt idx="1298">
                  <c:v>12.26991009336759</c:v>
                </c:pt>
                <c:pt idx="1299">
                  <c:v>12.31390975387362</c:v>
                </c:pt>
                <c:pt idx="1300">
                  <c:v>12.176332105417179</c:v>
                </c:pt>
                <c:pt idx="1301">
                  <c:v>12.043602894879241</c:v>
                </c:pt>
                <c:pt idx="1302">
                  <c:v>12.0395775544389</c:v>
                </c:pt>
                <c:pt idx="1303">
                  <c:v>11.49546231786505</c:v>
                </c:pt>
                <c:pt idx="1304">
                  <c:v>12.896019902417869</c:v>
                </c:pt>
                <c:pt idx="1305">
                  <c:v>7.17035922068691</c:v>
                </c:pt>
                <c:pt idx="1306">
                  <c:v>9.7166389705859029</c:v>
                </c:pt>
                <c:pt idx="1307">
                  <c:v>17.608258037861031</c:v>
                </c:pt>
                <c:pt idx="1308">
                  <c:v>14.41533591794788</c:v>
                </c:pt>
                <c:pt idx="1309">
                  <c:v>15.08348768682824</c:v>
                </c:pt>
                <c:pt idx="1310">
                  <c:v>15.145463135276531</c:v>
                </c:pt>
                <c:pt idx="1311">
                  <c:v>14.14957860081031</c:v>
                </c:pt>
                <c:pt idx="1312">
                  <c:v>13.81418734308801</c:v>
                </c:pt>
                <c:pt idx="1313">
                  <c:v>11.531143065724009</c:v>
                </c:pt>
                <c:pt idx="1314">
                  <c:v>11.69668588764525</c:v>
                </c:pt>
                <c:pt idx="1315">
                  <c:v>12.68973350763998</c:v>
                </c:pt>
                <c:pt idx="1316">
                  <c:v>7.9474891158448271</c:v>
                </c:pt>
                <c:pt idx="1317">
                  <c:v>7.5274811927609644</c:v>
                </c:pt>
                <c:pt idx="1318">
                  <c:v>8.5540120801123276</c:v>
                </c:pt>
                <c:pt idx="1319">
                  <c:v>12.76379705750246</c:v>
                </c:pt>
                <c:pt idx="1320">
                  <c:v>20.324535408150769</c:v>
                </c:pt>
                <c:pt idx="1321">
                  <c:v>25.012247692081232</c:v>
                </c:pt>
                <c:pt idx="1322">
                  <c:v>30.615794233676809</c:v>
                </c:pt>
                <c:pt idx="1323">
                  <c:v>37.193248316054863</c:v>
                </c:pt>
                <c:pt idx="1324">
                  <c:v>41.386649551849047</c:v>
                </c:pt>
                <c:pt idx="1325">
                  <c:v>38.058854334960721</c:v>
                </c:pt>
                <c:pt idx="1326">
                  <c:v>30.158103953226281</c:v>
                </c:pt>
                <c:pt idx="1327">
                  <c:v>22.748007788741411</c:v>
                </c:pt>
                <c:pt idx="1328">
                  <c:v>19.142601997159641</c:v>
                </c:pt>
                <c:pt idx="1329">
                  <c:v>17.597515741638141</c:v>
                </c:pt>
                <c:pt idx="1330">
                  <c:v>17.951461182518919</c:v>
                </c:pt>
                <c:pt idx="1331">
                  <c:v>17.960891028318692</c:v>
                </c:pt>
                <c:pt idx="1332">
                  <c:v>17.568016694019629</c:v>
                </c:pt>
                <c:pt idx="1333">
                  <c:v>14.542468229103079</c:v>
                </c:pt>
                <c:pt idx="1334">
                  <c:v>12.806004168083859</c:v>
                </c:pt>
                <c:pt idx="1335">
                  <c:v>12.59512389777275</c:v>
                </c:pt>
                <c:pt idx="1336">
                  <c:v>14.454287775813929</c:v>
                </c:pt>
                <c:pt idx="1337">
                  <c:v>16.157725887113148</c:v>
                </c:pt>
                <c:pt idx="1338">
                  <c:v>16.546635355424289</c:v>
                </c:pt>
                <c:pt idx="1339">
                  <c:v>17.299331516339901</c:v>
                </c:pt>
                <c:pt idx="1340">
                  <c:v>18.245682426160499</c:v>
                </c:pt>
                <c:pt idx="1341">
                  <c:v>18.567451253546029</c:v>
                </c:pt>
                <c:pt idx="1342">
                  <c:v>21.348564546755831</c:v>
                </c:pt>
                <c:pt idx="1343">
                  <c:v>24.632084534613309</c:v>
                </c:pt>
                <c:pt idx="1344">
                  <c:v>24.133043377389331</c:v>
                </c:pt>
                <c:pt idx="1345">
                  <c:v>24.04347550945911</c:v>
                </c:pt>
                <c:pt idx="1346">
                  <c:v>21.286972327682921</c:v>
                </c:pt>
                <c:pt idx="1347">
                  <c:v>18.794493169879338</c:v>
                </c:pt>
                <c:pt idx="1348">
                  <c:v>17.363629128170771</c:v>
                </c:pt>
                <c:pt idx="1349">
                  <c:v>11.25253921903435</c:v>
                </c:pt>
                <c:pt idx="1350">
                  <c:v>3.2116297885546241</c:v>
                </c:pt>
                <c:pt idx="1351">
                  <c:v>-2.4054561626933388</c:v>
                </c:pt>
                <c:pt idx="1352">
                  <c:v>-4.1636794584693888</c:v>
                </c:pt>
                <c:pt idx="1353">
                  <c:v>-4.8173843002349219</c:v>
                </c:pt>
                <c:pt idx="1354">
                  <c:v>-5.4737958179010011</c:v>
                </c:pt>
                <c:pt idx="1355">
                  <c:v>-5.3380612978253064</c:v>
                </c:pt>
                <c:pt idx="1356">
                  <c:v>-5.1861750298871838</c:v>
                </c:pt>
                <c:pt idx="1357">
                  <c:v>-5.0188104154218589</c:v>
                </c:pt>
                <c:pt idx="1358">
                  <c:v>-4.8452926443633624</c:v>
                </c:pt>
                <c:pt idx="1359">
                  <c:v>-4.6659467046172294</c:v>
                </c:pt>
                <c:pt idx="1360">
                  <c:v>-4.4727625931958954</c:v>
                </c:pt>
                <c:pt idx="1361">
                  <c:v>-4.2910440212878269</c:v>
                </c:pt>
                <c:pt idx="1362">
                  <c:v>0.33764904102641657</c:v>
                </c:pt>
                <c:pt idx="1363">
                  <c:v>11.48852469665397</c:v>
                </c:pt>
                <c:pt idx="1364">
                  <c:v>24.528181251245002</c:v>
                </c:pt>
                <c:pt idx="1365">
                  <c:v>26.31650146562275</c:v>
                </c:pt>
                <c:pt idx="1366">
                  <c:v>16.55264545945149</c:v>
                </c:pt>
                <c:pt idx="1367">
                  <c:v>8.1244526893882281</c:v>
                </c:pt>
                <c:pt idx="1368">
                  <c:v>-4.3156511579216472</c:v>
                </c:pt>
                <c:pt idx="1369">
                  <c:v>-4.1607081750923962</c:v>
                </c:pt>
                <c:pt idx="1370">
                  <c:v>-2.303306581463711</c:v>
                </c:pt>
                <c:pt idx="1371">
                  <c:v>7.5378091936924907</c:v>
                </c:pt>
                <c:pt idx="1372">
                  <c:v>10.80358728843483</c:v>
                </c:pt>
                <c:pt idx="1373">
                  <c:v>7.5147859443399119</c:v>
                </c:pt>
                <c:pt idx="1374">
                  <c:v>0.84403292590399936</c:v>
                </c:pt>
                <c:pt idx="1375">
                  <c:v>-3.8570613270502752</c:v>
                </c:pt>
                <c:pt idx="1376">
                  <c:v>-3.7082243419780978</c:v>
                </c:pt>
                <c:pt idx="1377">
                  <c:v>-8.2002216416307405</c:v>
                </c:pt>
                <c:pt idx="1378">
                  <c:v>-7.0402928860811862</c:v>
                </c:pt>
                <c:pt idx="1379">
                  <c:v>-5.9808804700105691</c:v>
                </c:pt>
                <c:pt idx="1380">
                  <c:v>-5.0102758967323267</c:v>
                </c:pt>
                <c:pt idx="1381">
                  <c:v>-4.1167706695599051</c:v>
                </c:pt>
                <c:pt idx="1382">
                  <c:v>3.7356148943569059</c:v>
                </c:pt>
                <c:pt idx="1383">
                  <c:v>23.094685172377261</c:v>
                </c:pt>
                <c:pt idx="1384">
                  <c:v>26.719868181777102</c:v>
                </c:pt>
                <c:pt idx="1385">
                  <c:v>17.506619035825331</c:v>
                </c:pt>
                <c:pt idx="1386">
                  <c:v>10.356294794343389</c:v>
                </c:pt>
                <c:pt idx="1387">
                  <c:v>14.20571247541535</c:v>
                </c:pt>
                <c:pt idx="1388">
                  <c:v>24.45005934584405</c:v>
                </c:pt>
                <c:pt idx="1389">
                  <c:v>37.15039028645694</c:v>
                </c:pt>
                <c:pt idx="1390">
                  <c:v>44.068795118331927</c:v>
                </c:pt>
                <c:pt idx="1391">
                  <c:v>37.849523441609612</c:v>
                </c:pt>
                <c:pt idx="1392">
                  <c:v>28.027469156062921</c:v>
                </c:pt>
                <c:pt idx="1393">
                  <c:v>18.623040930170479</c:v>
                </c:pt>
                <c:pt idx="1394">
                  <c:v>10.63010537407388</c:v>
                </c:pt>
                <c:pt idx="1395">
                  <c:v>7.2405836507058501</c:v>
                </c:pt>
                <c:pt idx="1396">
                  <c:v>4.5087471198962614</c:v>
                </c:pt>
                <c:pt idx="1397">
                  <c:v>0.1893090254607479</c:v>
                </c:pt>
                <c:pt idx="1398">
                  <c:v>-2.0023119803929892</c:v>
                </c:pt>
                <c:pt idx="1399">
                  <c:v>-4.3224955298176821</c:v>
                </c:pt>
                <c:pt idx="1400">
                  <c:v>-4.385461307474948</c:v>
                </c:pt>
                <c:pt idx="1401">
                  <c:v>-4.2230260840923766</c:v>
                </c:pt>
                <c:pt idx="1402">
                  <c:v>-4.0529705058538799</c:v>
                </c:pt>
                <c:pt idx="1403">
                  <c:v>-3.8366261343290962</c:v>
                </c:pt>
                <c:pt idx="1404">
                  <c:v>-6.29080949024008</c:v>
                </c:pt>
                <c:pt idx="1405">
                  <c:v>-5.2946287917682771</c:v>
                </c:pt>
                <c:pt idx="1406">
                  <c:v>-4.3790820799114432</c:v>
                </c:pt>
                <c:pt idx="1407">
                  <c:v>-3.7972241145505872</c:v>
                </c:pt>
                <c:pt idx="1408">
                  <c:v>4.4096714987300372</c:v>
                </c:pt>
                <c:pt idx="1409">
                  <c:v>5.5487982110168854</c:v>
                </c:pt>
                <c:pt idx="1410">
                  <c:v>3.5246290749937721</c:v>
                </c:pt>
                <c:pt idx="1411">
                  <c:v>2.3946733732079859</c:v>
                </c:pt>
                <c:pt idx="1412">
                  <c:v>1.273318924489234</c:v>
                </c:pt>
                <c:pt idx="1413">
                  <c:v>1.9479326756577691</c:v>
                </c:pt>
                <c:pt idx="1414">
                  <c:v>6.6051527629647486</c:v>
                </c:pt>
                <c:pt idx="1415">
                  <c:v>15.55065880469945</c:v>
                </c:pt>
                <c:pt idx="1416">
                  <c:v>24.909802122994201</c:v>
                </c:pt>
                <c:pt idx="1417">
                  <c:v>30.38362624920676</c:v>
                </c:pt>
                <c:pt idx="1418">
                  <c:v>29.094111770530489</c:v>
                </c:pt>
                <c:pt idx="1419">
                  <c:v>18.76838661768549</c:v>
                </c:pt>
                <c:pt idx="1420">
                  <c:v>5.8165878650739948</c:v>
                </c:pt>
                <c:pt idx="1421">
                  <c:v>-4.2498989663935927</c:v>
                </c:pt>
                <c:pt idx="1422">
                  <c:v>-3.9372149667044001</c:v>
                </c:pt>
                <c:pt idx="1423">
                  <c:v>-3.5867963222959651</c:v>
                </c:pt>
                <c:pt idx="1424">
                  <c:v>3.1965222422293711</c:v>
                </c:pt>
                <c:pt idx="1425">
                  <c:v>10.507228767835841</c:v>
                </c:pt>
                <c:pt idx="1426">
                  <c:v>23.755900881916851</c:v>
                </c:pt>
                <c:pt idx="1427">
                  <c:v>29.125813245076369</c:v>
                </c:pt>
                <c:pt idx="1428">
                  <c:v>17.728085025311898</c:v>
                </c:pt>
                <c:pt idx="1429">
                  <c:v>5.7755269874628077</c:v>
                </c:pt>
                <c:pt idx="1430">
                  <c:v>-3.689843769616719</c:v>
                </c:pt>
                <c:pt idx="1431">
                  <c:v>-4.1527623333399886</c:v>
                </c:pt>
                <c:pt idx="1432">
                  <c:v>-3.7373314085805118</c:v>
                </c:pt>
                <c:pt idx="1433">
                  <c:v>-7.528214142684611</c:v>
                </c:pt>
                <c:pt idx="1434">
                  <c:v>-5.8851069205019471</c:v>
                </c:pt>
                <c:pt idx="1435">
                  <c:v>-4.4209813927180992</c:v>
                </c:pt>
                <c:pt idx="1436">
                  <c:v>2.3940050461188229</c:v>
                </c:pt>
                <c:pt idx="1437">
                  <c:v>7.0390504581703528</c:v>
                </c:pt>
                <c:pt idx="1438">
                  <c:v>8.0886172556573097</c:v>
                </c:pt>
                <c:pt idx="1439">
                  <c:v>5.0654562205035889</c:v>
                </c:pt>
                <c:pt idx="1440">
                  <c:v>2.116141230119212</c:v>
                </c:pt>
                <c:pt idx="1441">
                  <c:v>-2.8140507533896422</c:v>
                </c:pt>
                <c:pt idx="1442">
                  <c:v>-3.828591334077887</c:v>
                </c:pt>
                <c:pt idx="1443">
                  <c:v>-0.1689779266995538</c:v>
                </c:pt>
                <c:pt idx="1444">
                  <c:v>2.8883334856926601</c:v>
                </c:pt>
                <c:pt idx="1445">
                  <c:v>3.8276704951500582</c:v>
                </c:pt>
                <c:pt idx="1446">
                  <c:v>2.5932216422161729</c:v>
                </c:pt>
                <c:pt idx="1447">
                  <c:v>-2.8308558726973159</c:v>
                </c:pt>
                <c:pt idx="1448">
                  <c:v>-3.0796529525295719</c:v>
                </c:pt>
                <c:pt idx="1449">
                  <c:v>1.2528069170244931</c:v>
                </c:pt>
                <c:pt idx="1450">
                  <c:v>1.492637337629489</c:v>
                </c:pt>
                <c:pt idx="1451">
                  <c:v>1.443185314569309</c:v>
                </c:pt>
                <c:pt idx="1452">
                  <c:v>0.43140916075313968</c:v>
                </c:pt>
                <c:pt idx="1453">
                  <c:v>0.43140916075313968</c:v>
                </c:pt>
                <c:pt idx="1454">
                  <c:v>0.43140916075313968</c:v>
                </c:pt>
                <c:pt idx="1455">
                  <c:v>0.43140916075313968</c:v>
                </c:pt>
                <c:pt idx="1456">
                  <c:v>0.43140916075313968</c:v>
                </c:pt>
                <c:pt idx="1457">
                  <c:v>0.43140916075313968</c:v>
                </c:pt>
                <c:pt idx="1458">
                  <c:v>0.43140916075313968</c:v>
                </c:pt>
                <c:pt idx="1459">
                  <c:v>0.43140916075313968</c:v>
                </c:pt>
                <c:pt idx="1460">
                  <c:v>0.43140916075313968</c:v>
                </c:pt>
                <c:pt idx="1461">
                  <c:v>0.43140916075313968</c:v>
                </c:pt>
                <c:pt idx="1462">
                  <c:v>0.43140916075313968</c:v>
                </c:pt>
                <c:pt idx="1463">
                  <c:v>0.43140916075313968</c:v>
                </c:pt>
                <c:pt idx="1464">
                  <c:v>0.43140916075313968</c:v>
                </c:pt>
                <c:pt idx="1465">
                  <c:v>0.70411174402998888</c:v>
                </c:pt>
                <c:pt idx="1466">
                  <c:v>0.43140916075313968</c:v>
                </c:pt>
                <c:pt idx="1467">
                  <c:v>0.43140916075313968</c:v>
                </c:pt>
                <c:pt idx="1468">
                  <c:v>0.43140916075313968</c:v>
                </c:pt>
                <c:pt idx="1469">
                  <c:v>0.43140916075313968</c:v>
                </c:pt>
                <c:pt idx="1470">
                  <c:v>0.43140916075313968</c:v>
                </c:pt>
                <c:pt idx="1471">
                  <c:v>0.70411174402998888</c:v>
                </c:pt>
                <c:pt idx="1472">
                  <c:v>0.43140916075313968</c:v>
                </c:pt>
                <c:pt idx="1473">
                  <c:v>0.43140916075313968</c:v>
                </c:pt>
                <c:pt idx="1474">
                  <c:v>0.43140916075313968</c:v>
                </c:pt>
                <c:pt idx="1475">
                  <c:v>0.43140916075313968</c:v>
                </c:pt>
                <c:pt idx="1476">
                  <c:v>0.43140916075313968</c:v>
                </c:pt>
                <c:pt idx="1477">
                  <c:v>0.70411174402998888</c:v>
                </c:pt>
                <c:pt idx="1478">
                  <c:v>0.39925747983336329</c:v>
                </c:pt>
                <c:pt idx="1479">
                  <c:v>2.0957174922748791</c:v>
                </c:pt>
                <c:pt idx="1480">
                  <c:v>2.8787886404429992</c:v>
                </c:pt>
                <c:pt idx="1481">
                  <c:v>3.6073410938745618</c:v>
                </c:pt>
                <c:pt idx="1482">
                  <c:v>3.7120512002728052</c:v>
                </c:pt>
                <c:pt idx="1483">
                  <c:v>3.8498316112943169</c:v>
                </c:pt>
                <c:pt idx="1484">
                  <c:v>4.0214078030482652</c:v>
                </c:pt>
                <c:pt idx="1485">
                  <c:v>4.2869280421317892</c:v>
                </c:pt>
                <c:pt idx="1486">
                  <c:v>5.6855114808507423</c:v>
                </c:pt>
                <c:pt idx="1487">
                  <c:v>7.7954901022906578</c:v>
                </c:pt>
                <c:pt idx="1488">
                  <c:v>10.64194276220891</c:v>
                </c:pt>
                <c:pt idx="1489">
                  <c:v>14.53683091046528</c:v>
                </c:pt>
                <c:pt idx="1490">
                  <c:v>18.755815541707541</c:v>
                </c:pt>
                <c:pt idx="1491">
                  <c:v>22.935368177320541</c:v>
                </c:pt>
                <c:pt idx="1492">
                  <c:v>26.32943552554552</c:v>
                </c:pt>
                <c:pt idx="1493">
                  <c:v>27.940598363529919</c:v>
                </c:pt>
                <c:pt idx="1494">
                  <c:v>29.173466712066681</c:v>
                </c:pt>
                <c:pt idx="1495">
                  <c:v>28.71832634753245</c:v>
                </c:pt>
                <c:pt idx="1496">
                  <c:v>27.831321912873982</c:v>
                </c:pt>
                <c:pt idx="1497">
                  <c:v>25.268648657185519</c:v>
                </c:pt>
                <c:pt idx="1498">
                  <c:v>22.726189195067619</c:v>
                </c:pt>
                <c:pt idx="1499">
                  <c:v>20.024850249186489</c:v>
                </c:pt>
                <c:pt idx="1500">
                  <c:v>16.192114888581479</c:v>
                </c:pt>
                <c:pt idx="1501">
                  <c:v>14.9495292899734</c:v>
                </c:pt>
                <c:pt idx="1502">
                  <c:v>14.363796782621201</c:v>
                </c:pt>
                <c:pt idx="1503">
                  <c:v>14.700540503013681</c:v>
                </c:pt>
                <c:pt idx="1504">
                  <c:v>15.492696438500699</c:v>
                </c:pt>
                <c:pt idx="1505">
                  <c:v>14.234317691708419</c:v>
                </c:pt>
                <c:pt idx="1506">
                  <c:v>13.796590217016551</c:v>
                </c:pt>
                <c:pt idx="1507">
                  <c:v>14.704553547161341</c:v>
                </c:pt>
                <c:pt idx="1508">
                  <c:v>15.97088821129565</c:v>
                </c:pt>
                <c:pt idx="1509">
                  <c:v>17.6129206244158</c:v>
                </c:pt>
                <c:pt idx="1510">
                  <c:v>21.583427715377649</c:v>
                </c:pt>
                <c:pt idx="1511">
                  <c:v>26.85556916499916</c:v>
                </c:pt>
                <c:pt idx="1512">
                  <c:v>32.572429505877963</c:v>
                </c:pt>
                <c:pt idx="1513">
                  <c:v>38.883466147838178</c:v>
                </c:pt>
                <c:pt idx="1514">
                  <c:v>42.816546983470772</c:v>
                </c:pt>
                <c:pt idx="1515">
                  <c:v>43.020357788342267</c:v>
                </c:pt>
                <c:pt idx="1516">
                  <c:v>37.557786502258161</c:v>
                </c:pt>
                <c:pt idx="1517">
                  <c:v>32.248667137726628</c:v>
                </c:pt>
                <c:pt idx="1518">
                  <c:v>28.13505043488577</c:v>
                </c:pt>
                <c:pt idx="1519">
                  <c:v>25.165020521966419</c:v>
                </c:pt>
                <c:pt idx="1520">
                  <c:v>22.837128956949591</c:v>
                </c:pt>
                <c:pt idx="1521">
                  <c:v>20.213827063897291</c:v>
                </c:pt>
                <c:pt idx="1522">
                  <c:v>16.671883725248271</c:v>
                </c:pt>
                <c:pt idx="1523">
                  <c:v>11.76710821330966</c:v>
                </c:pt>
                <c:pt idx="1524">
                  <c:v>4.789113126252234</c:v>
                </c:pt>
                <c:pt idx="1525">
                  <c:v>-5.0115033109251472</c:v>
                </c:pt>
                <c:pt idx="1526">
                  <c:v>-5.0713935682430753</c:v>
                </c:pt>
                <c:pt idx="1527">
                  <c:v>-4.8797819336316683</c:v>
                </c:pt>
                <c:pt idx="1528">
                  <c:v>-4.6744221322069244</c:v>
                </c:pt>
                <c:pt idx="1529">
                  <c:v>-4.4894294988051477</c:v>
                </c:pt>
                <c:pt idx="1530">
                  <c:v>-4.3403123556967564</c:v>
                </c:pt>
                <c:pt idx="1531">
                  <c:v>-1.105590119511487</c:v>
                </c:pt>
                <c:pt idx="1532">
                  <c:v>5.0037262963772733</c:v>
                </c:pt>
                <c:pt idx="1533">
                  <c:v>10.322515464861301</c:v>
                </c:pt>
                <c:pt idx="1534">
                  <c:v>17.084857527652499</c:v>
                </c:pt>
                <c:pt idx="1535">
                  <c:v>25.790260010267879</c:v>
                </c:pt>
                <c:pt idx="1536">
                  <c:v>35.931613114722232</c:v>
                </c:pt>
                <c:pt idx="1537">
                  <c:v>43.347125604138689</c:v>
                </c:pt>
                <c:pt idx="1538">
                  <c:v>51.295931843845388</c:v>
                </c:pt>
                <c:pt idx="1539">
                  <c:v>57.440744647815741</c:v>
                </c:pt>
                <c:pt idx="1540">
                  <c:v>62.838192435254307</c:v>
                </c:pt>
                <c:pt idx="1541">
                  <c:v>67.855598597268141</c:v>
                </c:pt>
                <c:pt idx="1542">
                  <c:v>68.153214929209909</c:v>
                </c:pt>
                <c:pt idx="1543">
                  <c:v>67.524670301002416</c:v>
                </c:pt>
                <c:pt idx="1544">
                  <c:v>55.974713195781852</c:v>
                </c:pt>
                <c:pt idx="1545">
                  <c:v>43.352161989084451</c:v>
                </c:pt>
                <c:pt idx="1546">
                  <c:v>35.937742165445712</c:v>
                </c:pt>
                <c:pt idx="1547">
                  <c:v>30.39681776422729</c:v>
                </c:pt>
                <c:pt idx="1548">
                  <c:v>30.62704688362405</c:v>
                </c:pt>
                <c:pt idx="1549">
                  <c:v>31.855926165644568</c:v>
                </c:pt>
                <c:pt idx="1550">
                  <c:v>34.301339864588563</c:v>
                </c:pt>
                <c:pt idx="1551">
                  <c:v>36.792053992328867</c:v>
                </c:pt>
                <c:pt idx="1552">
                  <c:v>38.183777088843897</c:v>
                </c:pt>
                <c:pt idx="1553">
                  <c:v>38.662073235402183</c:v>
                </c:pt>
                <c:pt idx="1554">
                  <c:v>38.650084730828489</c:v>
                </c:pt>
                <c:pt idx="1555">
                  <c:v>41.430093597872478</c:v>
                </c:pt>
                <c:pt idx="1556">
                  <c:v>45.243001536699893</c:v>
                </c:pt>
                <c:pt idx="1557">
                  <c:v>48.689580827769049</c:v>
                </c:pt>
                <c:pt idx="1558">
                  <c:v>53.577025142630397</c:v>
                </c:pt>
                <c:pt idx="1559">
                  <c:v>59.752871304418107</c:v>
                </c:pt>
                <c:pt idx="1560">
                  <c:v>61.557596917008873</c:v>
                </c:pt>
                <c:pt idx="1561">
                  <c:v>63.309765208236882</c:v>
                </c:pt>
                <c:pt idx="1562">
                  <c:v>64.577417658564613</c:v>
                </c:pt>
                <c:pt idx="1563">
                  <c:v>67.454693474484912</c:v>
                </c:pt>
                <c:pt idx="1564">
                  <c:v>70.753393781846754</c:v>
                </c:pt>
                <c:pt idx="1565">
                  <c:v>71.621017346251179</c:v>
                </c:pt>
                <c:pt idx="1566">
                  <c:v>75.661217282638276</c:v>
                </c:pt>
                <c:pt idx="1567">
                  <c:v>76.522716830472262</c:v>
                </c:pt>
                <c:pt idx="1568">
                  <c:v>73.892727543317648</c:v>
                </c:pt>
                <c:pt idx="1569">
                  <c:v>73.81041386411394</c:v>
                </c:pt>
                <c:pt idx="1570">
                  <c:v>72.922033213693837</c:v>
                </c:pt>
                <c:pt idx="1571">
                  <c:v>71.849615188154843</c:v>
                </c:pt>
                <c:pt idx="1572">
                  <c:v>71.487723007330374</c:v>
                </c:pt>
                <c:pt idx="1573">
                  <c:v>67.69221479779624</c:v>
                </c:pt>
                <c:pt idx="1574">
                  <c:v>61.738333145014877</c:v>
                </c:pt>
                <c:pt idx="1575">
                  <c:v>58.463679228982791</c:v>
                </c:pt>
                <c:pt idx="1576">
                  <c:v>52.238293568971493</c:v>
                </c:pt>
                <c:pt idx="1577">
                  <c:v>46.296032232837561</c:v>
                </c:pt>
                <c:pt idx="1578">
                  <c:v>40.868503730480072</c:v>
                </c:pt>
                <c:pt idx="1579">
                  <c:v>38.955722090891022</c:v>
                </c:pt>
                <c:pt idx="1580">
                  <c:v>35.658866999176382</c:v>
                </c:pt>
                <c:pt idx="1581">
                  <c:v>34.277140636551351</c:v>
                </c:pt>
                <c:pt idx="1582">
                  <c:v>33.62127413966153</c:v>
                </c:pt>
                <c:pt idx="1583">
                  <c:v>28.16551281332195</c:v>
                </c:pt>
                <c:pt idx="1584">
                  <c:v>25.968160218700309</c:v>
                </c:pt>
                <c:pt idx="1585">
                  <c:v>22.91307298011268</c:v>
                </c:pt>
                <c:pt idx="1586">
                  <c:v>19.73560423532189</c:v>
                </c:pt>
                <c:pt idx="1587">
                  <c:v>17.708079133519188</c:v>
                </c:pt>
                <c:pt idx="1588">
                  <c:v>18.072925217538931</c:v>
                </c:pt>
                <c:pt idx="1589">
                  <c:v>21.632816965968178</c:v>
                </c:pt>
                <c:pt idx="1590">
                  <c:v>24.311074782863759</c:v>
                </c:pt>
                <c:pt idx="1591">
                  <c:v>27.685025555830869</c:v>
                </c:pt>
                <c:pt idx="1592">
                  <c:v>29.371854254304271</c:v>
                </c:pt>
                <c:pt idx="1593">
                  <c:v>30.98395276152376</c:v>
                </c:pt>
                <c:pt idx="1594">
                  <c:v>34.726196028909037</c:v>
                </c:pt>
                <c:pt idx="1595">
                  <c:v>30.547700777336679</c:v>
                </c:pt>
                <c:pt idx="1596">
                  <c:v>28.84348180436346</c:v>
                </c:pt>
                <c:pt idx="1597">
                  <c:v>25.336591783909562</c:v>
                </c:pt>
                <c:pt idx="1598">
                  <c:v>19.418897665639431</c:v>
                </c:pt>
                <c:pt idx="1599">
                  <c:v>17.645675408369829</c:v>
                </c:pt>
                <c:pt idx="1600">
                  <c:v>14.512804706323429</c:v>
                </c:pt>
                <c:pt idx="1601">
                  <c:v>12.394556583442609</c:v>
                </c:pt>
                <c:pt idx="1602">
                  <c:v>14.154116330404969</c:v>
                </c:pt>
                <c:pt idx="1603">
                  <c:v>18.949788444553409</c:v>
                </c:pt>
                <c:pt idx="1604">
                  <c:v>20.777700288031159</c:v>
                </c:pt>
                <c:pt idx="1605">
                  <c:v>25.487834924569238</c:v>
                </c:pt>
                <c:pt idx="1606">
                  <c:v>28.37020402729523</c:v>
                </c:pt>
                <c:pt idx="1607">
                  <c:v>30.092446986302761</c:v>
                </c:pt>
                <c:pt idx="1608">
                  <c:v>32.042390815160608</c:v>
                </c:pt>
                <c:pt idx="1609">
                  <c:v>34.461301897381112</c:v>
                </c:pt>
                <c:pt idx="1610">
                  <c:v>35.489080753728089</c:v>
                </c:pt>
                <c:pt idx="1611">
                  <c:v>35.979873182195163</c:v>
                </c:pt>
                <c:pt idx="1612">
                  <c:v>40.226048046451069</c:v>
                </c:pt>
                <c:pt idx="1613">
                  <c:v>43.453524633293227</c:v>
                </c:pt>
                <c:pt idx="1614">
                  <c:v>47.186669923627541</c:v>
                </c:pt>
                <c:pt idx="1615">
                  <c:v>50.56886439810043</c:v>
                </c:pt>
                <c:pt idx="1616">
                  <c:v>56.435247422029597</c:v>
                </c:pt>
                <c:pt idx="1617">
                  <c:v>60.156400320054793</c:v>
                </c:pt>
                <c:pt idx="1618">
                  <c:v>64.411434319852901</c:v>
                </c:pt>
                <c:pt idx="1619">
                  <c:v>64.296614692910055</c:v>
                </c:pt>
                <c:pt idx="1620">
                  <c:v>61.649424681675661</c:v>
                </c:pt>
                <c:pt idx="1621">
                  <c:v>59.61022151910656</c:v>
                </c:pt>
                <c:pt idx="1622">
                  <c:v>56.035356704574092</c:v>
                </c:pt>
                <c:pt idx="1623">
                  <c:v>49.674988545317149</c:v>
                </c:pt>
                <c:pt idx="1624">
                  <c:v>40.694352564883133</c:v>
                </c:pt>
                <c:pt idx="1625">
                  <c:v>35.467235983048873</c:v>
                </c:pt>
                <c:pt idx="1626">
                  <c:v>24.069562836747188</c:v>
                </c:pt>
                <c:pt idx="1627">
                  <c:v>11.430108528150161</c:v>
                </c:pt>
                <c:pt idx="1628">
                  <c:v>1.841138491324964</c:v>
                </c:pt>
                <c:pt idx="1629">
                  <c:v>-4.1343887587017463</c:v>
                </c:pt>
                <c:pt idx="1630">
                  <c:v>-5.1633061238730624</c:v>
                </c:pt>
                <c:pt idx="1631">
                  <c:v>0.98866182137099701</c:v>
                </c:pt>
                <c:pt idx="1632">
                  <c:v>9.4165712605495653</c:v>
                </c:pt>
                <c:pt idx="1633">
                  <c:v>19.91730735796699</c:v>
                </c:pt>
                <c:pt idx="1634">
                  <c:v>28.964443265337518</c:v>
                </c:pt>
                <c:pt idx="1635">
                  <c:v>31.024787158803161</c:v>
                </c:pt>
                <c:pt idx="1636">
                  <c:v>31.45887782066092</c:v>
                </c:pt>
                <c:pt idx="1637">
                  <c:v>27.517267044360061</c:v>
                </c:pt>
                <c:pt idx="1638">
                  <c:v>24.209018614048428</c:v>
                </c:pt>
                <c:pt idx="1639">
                  <c:v>21.71317472319565</c:v>
                </c:pt>
                <c:pt idx="1640">
                  <c:v>21.10181181009181</c:v>
                </c:pt>
                <c:pt idx="1641">
                  <c:v>24.365544057874171</c:v>
                </c:pt>
                <c:pt idx="1642">
                  <c:v>28.980253893087589</c:v>
                </c:pt>
                <c:pt idx="1643">
                  <c:v>36.988000906889191</c:v>
                </c:pt>
                <c:pt idx="1644">
                  <c:v>43.244406977972488</c:v>
                </c:pt>
                <c:pt idx="1645">
                  <c:v>49.006266391732588</c:v>
                </c:pt>
                <c:pt idx="1646">
                  <c:v>54.184686230631229</c:v>
                </c:pt>
                <c:pt idx="1647">
                  <c:v>57.747241959634451</c:v>
                </c:pt>
                <c:pt idx="1648">
                  <c:v>63.088997863673463</c:v>
                </c:pt>
                <c:pt idx="1649">
                  <c:v>64.879354547034893</c:v>
                </c:pt>
                <c:pt idx="1650">
                  <c:v>66.977203017593382</c:v>
                </c:pt>
                <c:pt idx="1651">
                  <c:v>65.991220060521911</c:v>
                </c:pt>
                <c:pt idx="1652">
                  <c:v>63.441328021820219</c:v>
                </c:pt>
                <c:pt idx="1653">
                  <c:v>63.203137384295587</c:v>
                </c:pt>
                <c:pt idx="1654">
                  <c:v>59.837136989148483</c:v>
                </c:pt>
                <c:pt idx="1655">
                  <c:v>58.044169791534252</c:v>
                </c:pt>
                <c:pt idx="1656">
                  <c:v>59.517914352876957</c:v>
                </c:pt>
                <c:pt idx="1657">
                  <c:v>60.244598281627852</c:v>
                </c:pt>
                <c:pt idx="1658">
                  <c:v>61.126939821655981</c:v>
                </c:pt>
                <c:pt idx="1659">
                  <c:v>61.636892831982053</c:v>
                </c:pt>
                <c:pt idx="1660">
                  <c:v>63.026753643222143</c:v>
                </c:pt>
                <c:pt idx="1661">
                  <c:v>61.934568180475239</c:v>
                </c:pt>
                <c:pt idx="1662">
                  <c:v>62.83812054149179</c:v>
                </c:pt>
                <c:pt idx="1663">
                  <c:v>64.547134403266639</c:v>
                </c:pt>
                <c:pt idx="1664">
                  <c:v>61.382204434110903</c:v>
                </c:pt>
                <c:pt idx="1665">
                  <c:v>61.999458437673518</c:v>
                </c:pt>
                <c:pt idx="1666">
                  <c:v>59.673727224031772</c:v>
                </c:pt>
                <c:pt idx="1667">
                  <c:v>57.195992348887557</c:v>
                </c:pt>
                <c:pt idx="1668">
                  <c:v>56.799043139505528</c:v>
                </c:pt>
                <c:pt idx="1669">
                  <c:v>55.599376943950332</c:v>
                </c:pt>
                <c:pt idx="1670">
                  <c:v>55.213912363038112</c:v>
                </c:pt>
                <c:pt idx="1671">
                  <c:v>52.146227526312117</c:v>
                </c:pt>
                <c:pt idx="1672">
                  <c:v>50.988553279370969</c:v>
                </c:pt>
                <c:pt idx="1673">
                  <c:v>51.833179484530739</c:v>
                </c:pt>
                <c:pt idx="1674">
                  <c:v>50.305530214830107</c:v>
                </c:pt>
                <c:pt idx="1675">
                  <c:v>48.983326167385307</c:v>
                </c:pt>
                <c:pt idx="1676">
                  <c:v>48.12244813037379</c:v>
                </c:pt>
                <c:pt idx="1677">
                  <c:v>45.354610282747011</c:v>
                </c:pt>
                <c:pt idx="1678">
                  <c:v>42.411936351371288</c:v>
                </c:pt>
                <c:pt idx="1679">
                  <c:v>41.079045299756437</c:v>
                </c:pt>
                <c:pt idx="1680">
                  <c:v>40.347671039542718</c:v>
                </c:pt>
                <c:pt idx="1681">
                  <c:v>42.890438229832263</c:v>
                </c:pt>
                <c:pt idx="1682">
                  <c:v>46.545174334803377</c:v>
                </c:pt>
                <c:pt idx="1683">
                  <c:v>49.612312511822829</c:v>
                </c:pt>
                <c:pt idx="1684">
                  <c:v>56.033313949020453</c:v>
                </c:pt>
                <c:pt idx="1685">
                  <c:v>58.871453293940377</c:v>
                </c:pt>
                <c:pt idx="1686">
                  <c:v>58.384482493403048</c:v>
                </c:pt>
                <c:pt idx="1687">
                  <c:v>59.859041417938514</c:v>
                </c:pt>
                <c:pt idx="1688">
                  <c:v>56.902389697771397</c:v>
                </c:pt>
                <c:pt idx="1689">
                  <c:v>54.351820501885548</c:v>
                </c:pt>
                <c:pt idx="1690">
                  <c:v>53.80242052943057</c:v>
                </c:pt>
                <c:pt idx="1691">
                  <c:v>52.064632568106298</c:v>
                </c:pt>
                <c:pt idx="1692">
                  <c:v>52.649271421326979</c:v>
                </c:pt>
                <c:pt idx="1693">
                  <c:v>52.615455493622058</c:v>
                </c:pt>
                <c:pt idx="1694">
                  <c:v>52.739842181445589</c:v>
                </c:pt>
                <c:pt idx="1695">
                  <c:v>52.851062127610831</c:v>
                </c:pt>
                <c:pt idx="1696">
                  <c:v>52.857272622056811</c:v>
                </c:pt>
                <c:pt idx="1697">
                  <c:v>53.297755521136558</c:v>
                </c:pt>
                <c:pt idx="1698">
                  <c:v>52.105714568929407</c:v>
                </c:pt>
                <c:pt idx="1699">
                  <c:v>49.348409802504641</c:v>
                </c:pt>
                <c:pt idx="1700">
                  <c:v>46.561227725632939</c:v>
                </c:pt>
                <c:pt idx="1701">
                  <c:v>45.05997266071406</c:v>
                </c:pt>
                <c:pt idx="1702">
                  <c:v>45.763526032226189</c:v>
                </c:pt>
                <c:pt idx="1703">
                  <c:v>43.474988693864937</c:v>
                </c:pt>
                <c:pt idx="1704">
                  <c:v>43.051874547573021</c:v>
                </c:pt>
                <c:pt idx="1705">
                  <c:v>44.988730427231772</c:v>
                </c:pt>
                <c:pt idx="1706">
                  <c:v>43.83440585724793</c:v>
                </c:pt>
                <c:pt idx="1707">
                  <c:v>45.347830303105013</c:v>
                </c:pt>
                <c:pt idx="1708">
                  <c:v>46.851412321861361</c:v>
                </c:pt>
                <c:pt idx="1709">
                  <c:v>45.65891542950606</c:v>
                </c:pt>
                <c:pt idx="1710">
                  <c:v>48.718948233573592</c:v>
                </c:pt>
                <c:pt idx="1711">
                  <c:v>51.684899561495811</c:v>
                </c:pt>
                <c:pt idx="1712">
                  <c:v>52.17720507834197</c:v>
                </c:pt>
                <c:pt idx="1713">
                  <c:v>55.899769916787768</c:v>
                </c:pt>
                <c:pt idx="1714">
                  <c:v>56.840600616292399</c:v>
                </c:pt>
                <c:pt idx="1715">
                  <c:v>58.562550374129692</c:v>
                </c:pt>
                <c:pt idx="1716">
                  <c:v>60.180752253660032</c:v>
                </c:pt>
                <c:pt idx="1717">
                  <c:v>61.907313252894049</c:v>
                </c:pt>
                <c:pt idx="1718">
                  <c:v>63.633854785073439</c:v>
                </c:pt>
                <c:pt idx="1719">
                  <c:v>65.686809532599526</c:v>
                </c:pt>
                <c:pt idx="1720">
                  <c:v>66.682927909666958</c:v>
                </c:pt>
                <c:pt idx="1721">
                  <c:v>64.328606394227876</c:v>
                </c:pt>
                <c:pt idx="1722">
                  <c:v>60.653317594945243</c:v>
                </c:pt>
                <c:pt idx="1723">
                  <c:v>56.732993400278033</c:v>
                </c:pt>
                <c:pt idx="1724">
                  <c:v>54.121142040221642</c:v>
                </c:pt>
                <c:pt idx="1725">
                  <c:v>45.935125992282543</c:v>
                </c:pt>
                <c:pt idx="1726">
                  <c:v>34.940939537186139</c:v>
                </c:pt>
                <c:pt idx="1727">
                  <c:v>22.66960086153723</c:v>
                </c:pt>
                <c:pt idx="1728">
                  <c:v>9.0457889096420434</c:v>
                </c:pt>
                <c:pt idx="1729">
                  <c:v>-4.6103362671213413</c:v>
                </c:pt>
                <c:pt idx="1730">
                  <c:v>-10.97429146264596</c:v>
                </c:pt>
                <c:pt idx="1731">
                  <c:v>-10.6324103680889</c:v>
                </c:pt>
                <c:pt idx="1732">
                  <c:v>-10.284675350353281</c:v>
                </c:pt>
                <c:pt idx="1733">
                  <c:v>-9.957678536901243</c:v>
                </c:pt>
                <c:pt idx="1734">
                  <c:v>-9.6504109513972356</c:v>
                </c:pt>
                <c:pt idx="1735">
                  <c:v>-9.3619325064021162</c:v>
                </c:pt>
                <c:pt idx="1736">
                  <c:v>-9.0791932371928272</c:v>
                </c:pt>
                <c:pt idx="1737">
                  <c:v>-8.790152145677828</c:v>
                </c:pt>
                <c:pt idx="1738">
                  <c:v>-8.5187736055139744</c:v>
                </c:pt>
                <c:pt idx="1739">
                  <c:v>-8.2527749009704614</c:v>
                </c:pt>
                <c:pt idx="1740">
                  <c:v>-8.0145048499717717</c:v>
                </c:pt>
                <c:pt idx="1741">
                  <c:v>-2.548697184402144</c:v>
                </c:pt>
                <c:pt idx="1742">
                  <c:v>0.68405843892431761</c:v>
                </c:pt>
                <c:pt idx="1743">
                  <c:v>2.2244618196007861</c:v>
                </c:pt>
                <c:pt idx="1744">
                  <c:v>5.3139699853159899</c:v>
                </c:pt>
                <c:pt idx="1745">
                  <c:v>5.6730092840341104</c:v>
                </c:pt>
                <c:pt idx="1746">
                  <c:v>4.4972330242124414</c:v>
                </c:pt>
                <c:pt idx="1747">
                  <c:v>6.6187721701495468</c:v>
                </c:pt>
                <c:pt idx="1748">
                  <c:v>8.0569581489255366</c:v>
                </c:pt>
                <c:pt idx="1749">
                  <c:v>9.1008956929280842</c:v>
                </c:pt>
                <c:pt idx="1750">
                  <c:v>12.38225557377713</c:v>
                </c:pt>
                <c:pt idx="1751">
                  <c:v>12.642863287513849</c:v>
                </c:pt>
                <c:pt idx="1752">
                  <c:v>12.305910240602451</c:v>
                </c:pt>
                <c:pt idx="1753">
                  <c:v>12.122114212498349</c:v>
                </c:pt>
                <c:pt idx="1754">
                  <c:v>11.933627552469821</c:v>
                </c:pt>
                <c:pt idx="1755">
                  <c:v>11.62584862547887</c:v>
                </c:pt>
                <c:pt idx="1756">
                  <c:v>11.81055160514169</c:v>
                </c:pt>
                <c:pt idx="1757">
                  <c:v>10.168023203349589</c:v>
                </c:pt>
                <c:pt idx="1758">
                  <c:v>10.223381547309319</c:v>
                </c:pt>
                <c:pt idx="1759">
                  <c:v>10.317540606263041</c:v>
                </c:pt>
                <c:pt idx="1760">
                  <c:v>8.6736340532375955</c:v>
                </c:pt>
                <c:pt idx="1761">
                  <c:v>8.8479155250126951</c:v>
                </c:pt>
                <c:pt idx="1762">
                  <c:v>8.480778481749903</c:v>
                </c:pt>
                <c:pt idx="1763">
                  <c:v>8.4898721247511695</c:v>
                </c:pt>
                <c:pt idx="1764">
                  <c:v>7.5570971675859226</c:v>
                </c:pt>
                <c:pt idx="1765">
                  <c:v>5.1732417831922151</c:v>
                </c:pt>
                <c:pt idx="1766">
                  <c:v>6.8735341571676545E-2</c:v>
                </c:pt>
                <c:pt idx="1767">
                  <c:v>-5.0551478856698369</c:v>
                </c:pt>
                <c:pt idx="1768">
                  <c:v>-5.6665935786244894</c:v>
                </c:pt>
                <c:pt idx="1769">
                  <c:v>-5.4556036040219453</c:v>
                </c:pt>
                <c:pt idx="1770">
                  <c:v>-5.2039381316377611</c:v>
                </c:pt>
                <c:pt idx="1771">
                  <c:v>-4.9230433996730456</c:v>
                </c:pt>
                <c:pt idx="1772">
                  <c:v>-4.6490150828218004</c:v>
                </c:pt>
                <c:pt idx="1773">
                  <c:v>-4.3815351994868719</c:v>
                </c:pt>
                <c:pt idx="1774">
                  <c:v>-4.13643734126103</c:v>
                </c:pt>
                <c:pt idx="1775">
                  <c:v>-3.920314684193662</c:v>
                </c:pt>
                <c:pt idx="1776">
                  <c:v>-3.7315967477635361</c:v>
                </c:pt>
                <c:pt idx="1777">
                  <c:v>-4.5399113510925622</c:v>
                </c:pt>
                <c:pt idx="1778">
                  <c:v>-4.283664276100553</c:v>
                </c:pt>
                <c:pt idx="1779">
                  <c:v>-3.993557196185757</c:v>
                </c:pt>
                <c:pt idx="1780">
                  <c:v>-3.6722174871868498</c:v>
                </c:pt>
                <c:pt idx="1781">
                  <c:v>-5.9236795321977826</c:v>
                </c:pt>
                <c:pt idx="1782">
                  <c:v>-5.2766447863764983</c:v>
                </c:pt>
                <c:pt idx="1783">
                  <c:v>-4.7158425481159076</c:v>
                </c:pt>
                <c:pt idx="1784">
                  <c:v>-4.2635669034032722</c:v>
                </c:pt>
                <c:pt idx="1785">
                  <c:v>-3.9080455741028342</c:v>
                </c:pt>
                <c:pt idx="1786">
                  <c:v>-3.5942141829819061</c:v>
                </c:pt>
                <c:pt idx="1787">
                  <c:v>-4.7058799834466427</c:v>
                </c:pt>
                <c:pt idx="1788">
                  <c:v>-4.9146993595672246</c:v>
                </c:pt>
                <c:pt idx="1789">
                  <c:v>-4.3955896504971408</c:v>
                </c:pt>
                <c:pt idx="1790">
                  <c:v>-3.8268504710709341</c:v>
                </c:pt>
                <c:pt idx="1791">
                  <c:v>-3.193335426534218</c:v>
                </c:pt>
                <c:pt idx="1792">
                  <c:v>-2.4830191435044489</c:v>
                </c:pt>
                <c:pt idx="1793">
                  <c:v>2.3855456508618338E-3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98784"/>
        <c:axId val="144799360"/>
      </c:scatterChart>
      <c:valAx>
        <c:axId val="144798784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9360"/>
        <c:crosses val="autoZero"/>
        <c:crossBetween val="midCat"/>
      </c:valAx>
      <c:valAx>
        <c:axId val="14479936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power [kW]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798784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Engine speed [RPM]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output.calibration.wltp_h.ts!$E$3:$E$1803</c:f>
              <c:numCache>
                <c:formatCode>General</c:formatCode>
                <c:ptCount val="1801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802.89999999999986</c:v>
                </c:pt>
                <c:pt idx="14">
                  <c:v>1253.5999999999999</c:v>
                </c:pt>
                <c:pt idx="15">
                  <c:v>1063.8</c:v>
                </c:pt>
                <c:pt idx="16">
                  <c:v>1384.799999999999</c:v>
                </c:pt>
                <c:pt idx="17">
                  <c:v>1092.899999999999</c:v>
                </c:pt>
                <c:pt idx="18">
                  <c:v>795.70000000000061</c:v>
                </c:pt>
                <c:pt idx="19">
                  <c:v>1250.0000000000009</c:v>
                </c:pt>
                <c:pt idx="20">
                  <c:v>1610.6</c:v>
                </c:pt>
                <c:pt idx="21">
                  <c:v>1355.5</c:v>
                </c:pt>
                <c:pt idx="22">
                  <c:v>1201.5999999999999</c:v>
                </c:pt>
                <c:pt idx="23">
                  <c:v>1235.3</c:v>
                </c:pt>
                <c:pt idx="24">
                  <c:v>1250.4000000000001</c:v>
                </c:pt>
                <c:pt idx="25">
                  <c:v>1285.7</c:v>
                </c:pt>
                <c:pt idx="26">
                  <c:v>1335</c:v>
                </c:pt>
                <c:pt idx="27">
                  <c:v>1414.3</c:v>
                </c:pt>
                <c:pt idx="28">
                  <c:v>1551.2</c:v>
                </c:pt>
                <c:pt idx="29">
                  <c:v>1444.4</c:v>
                </c:pt>
                <c:pt idx="30">
                  <c:v>1287.3</c:v>
                </c:pt>
                <c:pt idx="31">
                  <c:v>1367</c:v>
                </c:pt>
                <c:pt idx="32">
                  <c:v>1240.9000000000001</c:v>
                </c:pt>
                <c:pt idx="33">
                  <c:v>1160.2</c:v>
                </c:pt>
                <c:pt idx="34">
                  <c:v>1172.5</c:v>
                </c:pt>
                <c:pt idx="35">
                  <c:v>1185.2</c:v>
                </c:pt>
                <c:pt idx="36">
                  <c:v>1175.2</c:v>
                </c:pt>
                <c:pt idx="37">
                  <c:v>1145.4000000000001</c:v>
                </c:pt>
                <c:pt idx="38">
                  <c:v>1068.599999999999</c:v>
                </c:pt>
                <c:pt idx="39">
                  <c:v>750</c:v>
                </c:pt>
                <c:pt idx="40">
                  <c:v>800.1000000000007</c:v>
                </c:pt>
                <c:pt idx="41">
                  <c:v>1259.2</c:v>
                </c:pt>
                <c:pt idx="42">
                  <c:v>1312.4</c:v>
                </c:pt>
                <c:pt idx="43">
                  <c:v>1145.2</c:v>
                </c:pt>
                <c:pt idx="44">
                  <c:v>1311.4</c:v>
                </c:pt>
                <c:pt idx="45">
                  <c:v>1328.8</c:v>
                </c:pt>
                <c:pt idx="46">
                  <c:v>1292.9000000000001</c:v>
                </c:pt>
                <c:pt idx="47">
                  <c:v>1316.1</c:v>
                </c:pt>
                <c:pt idx="48">
                  <c:v>1367.3</c:v>
                </c:pt>
                <c:pt idx="49">
                  <c:v>1324.7</c:v>
                </c:pt>
                <c:pt idx="50">
                  <c:v>1228.0999999999999</c:v>
                </c:pt>
                <c:pt idx="51">
                  <c:v>1075.799999999999</c:v>
                </c:pt>
                <c:pt idx="52">
                  <c:v>750</c:v>
                </c:pt>
                <c:pt idx="53">
                  <c:v>750</c:v>
                </c:pt>
                <c:pt idx="54">
                  <c:v>750</c:v>
                </c:pt>
                <c:pt idx="55">
                  <c:v>750</c:v>
                </c:pt>
                <c:pt idx="56">
                  <c:v>750</c:v>
                </c:pt>
                <c:pt idx="57">
                  <c:v>750</c:v>
                </c:pt>
                <c:pt idx="58">
                  <c:v>750</c:v>
                </c:pt>
                <c:pt idx="59">
                  <c:v>750</c:v>
                </c:pt>
                <c:pt idx="60">
                  <c:v>750</c:v>
                </c:pt>
                <c:pt idx="61">
                  <c:v>783.00000000000045</c:v>
                </c:pt>
                <c:pt idx="62">
                  <c:v>1077</c:v>
                </c:pt>
                <c:pt idx="63">
                  <c:v>1050</c:v>
                </c:pt>
                <c:pt idx="64">
                  <c:v>1055.0999999999999</c:v>
                </c:pt>
                <c:pt idx="65">
                  <c:v>1105.3</c:v>
                </c:pt>
                <c:pt idx="66">
                  <c:v>1149.3</c:v>
                </c:pt>
                <c:pt idx="67">
                  <c:v>1204</c:v>
                </c:pt>
                <c:pt idx="68">
                  <c:v>1274.4000000000001</c:v>
                </c:pt>
                <c:pt idx="69">
                  <c:v>1362.099999999999</c:v>
                </c:pt>
                <c:pt idx="70">
                  <c:v>1571.399999999999</c:v>
                </c:pt>
                <c:pt idx="71">
                  <c:v>1696.500000000003</c:v>
                </c:pt>
                <c:pt idx="72">
                  <c:v>1265.399999999999</c:v>
                </c:pt>
                <c:pt idx="73">
                  <c:v>1403.599999999999</c:v>
                </c:pt>
                <c:pt idx="74">
                  <c:v>1455.300000000002</c:v>
                </c:pt>
                <c:pt idx="75">
                  <c:v>1219.7</c:v>
                </c:pt>
                <c:pt idx="76">
                  <c:v>1184.2</c:v>
                </c:pt>
                <c:pt idx="77">
                  <c:v>1216</c:v>
                </c:pt>
                <c:pt idx="78">
                  <c:v>1244.5999999999999</c:v>
                </c:pt>
                <c:pt idx="79">
                  <c:v>1256.5999999999999</c:v>
                </c:pt>
                <c:pt idx="80">
                  <c:v>1233.9000000000001</c:v>
                </c:pt>
                <c:pt idx="81">
                  <c:v>1221.2</c:v>
                </c:pt>
                <c:pt idx="82">
                  <c:v>1194.5</c:v>
                </c:pt>
                <c:pt idx="83">
                  <c:v>1181.3</c:v>
                </c:pt>
                <c:pt idx="84">
                  <c:v>1183</c:v>
                </c:pt>
                <c:pt idx="85">
                  <c:v>1170.5</c:v>
                </c:pt>
                <c:pt idx="86">
                  <c:v>1137.9000000000001</c:v>
                </c:pt>
                <c:pt idx="87">
                  <c:v>1090.2000000000021</c:v>
                </c:pt>
                <c:pt idx="88">
                  <c:v>750</c:v>
                </c:pt>
                <c:pt idx="89">
                  <c:v>809.89999999999657</c:v>
                </c:pt>
                <c:pt idx="90">
                  <c:v>1329.5000000000009</c:v>
                </c:pt>
                <c:pt idx="91">
                  <c:v>1113.600000000002</c:v>
                </c:pt>
                <c:pt idx="92">
                  <c:v>783.69999999999811</c:v>
                </c:pt>
                <c:pt idx="93">
                  <c:v>1053.300000000002</c:v>
                </c:pt>
                <c:pt idx="94">
                  <c:v>750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786.79999999999791</c:v>
                </c:pt>
                <c:pt idx="140">
                  <c:v>1145.499999999998</c:v>
                </c:pt>
                <c:pt idx="141">
                  <c:v>1422.2999999999979</c:v>
                </c:pt>
                <c:pt idx="142">
                  <c:v>1702.1999999999989</c:v>
                </c:pt>
                <c:pt idx="143">
                  <c:v>1787.500000000003</c:v>
                </c:pt>
                <c:pt idx="144">
                  <c:v>1241.3</c:v>
                </c:pt>
                <c:pt idx="145">
                  <c:v>1240.1999999999989</c:v>
                </c:pt>
                <c:pt idx="146">
                  <c:v>1382.6999999999989</c:v>
                </c:pt>
                <c:pt idx="147">
                  <c:v>1530.599999999999</c:v>
                </c:pt>
                <c:pt idx="148">
                  <c:v>1681.299999999999</c:v>
                </c:pt>
                <c:pt idx="149">
                  <c:v>1782.7</c:v>
                </c:pt>
                <c:pt idx="150">
                  <c:v>1866.1</c:v>
                </c:pt>
                <c:pt idx="151">
                  <c:v>1906.8</c:v>
                </c:pt>
                <c:pt idx="152">
                  <c:v>1840.3000000000011</c:v>
                </c:pt>
                <c:pt idx="153">
                  <c:v>1639.600000000001</c:v>
                </c:pt>
                <c:pt idx="154">
                  <c:v>1395.100000000002</c:v>
                </c:pt>
                <c:pt idx="155">
                  <c:v>1056.000000000002</c:v>
                </c:pt>
                <c:pt idx="156">
                  <c:v>750</c:v>
                </c:pt>
                <c:pt idx="157">
                  <c:v>750</c:v>
                </c:pt>
                <c:pt idx="158">
                  <c:v>778.89999999999839</c:v>
                </c:pt>
                <c:pt idx="159">
                  <c:v>1059.1999999999989</c:v>
                </c:pt>
                <c:pt idx="160">
                  <c:v>1257.799999999999</c:v>
                </c:pt>
                <c:pt idx="161">
                  <c:v>1426.6999999999989</c:v>
                </c:pt>
                <c:pt idx="162">
                  <c:v>1598.099999999999</c:v>
                </c:pt>
                <c:pt idx="163">
                  <c:v>1719.899999999999</c:v>
                </c:pt>
                <c:pt idx="164">
                  <c:v>1819.5000000000009</c:v>
                </c:pt>
                <c:pt idx="165">
                  <c:v>1630.500000000002</c:v>
                </c:pt>
                <c:pt idx="166">
                  <c:v>1273.5</c:v>
                </c:pt>
                <c:pt idx="167">
                  <c:v>1351</c:v>
                </c:pt>
                <c:pt idx="168">
                  <c:v>1450.6999999999989</c:v>
                </c:pt>
                <c:pt idx="169">
                  <c:v>1544.5</c:v>
                </c:pt>
                <c:pt idx="170">
                  <c:v>1606.4</c:v>
                </c:pt>
                <c:pt idx="171">
                  <c:v>1632.5</c:v>
                </c:pt>
                <c:pt idx="172">
                  <c:v>1583.400000000001</c:v>
                </c:pt>
                <c:pt idx="173">
                  <c:v>1489.200000000001</c:v>
                </c:pt>
                <c:pt idx="174">
                  <c:v>1279.200000000003</c:v>
                </c:pt>
                <c:pt idx="175">
                  <c:v>818.39999999999611</c:v>
                </c:pt>
                <c:pt idx="176">
                  <c:v>1457.1999999999989</c:v>
                </c:pt>
                <c:pt idx="177">
                  <c:v>1648.400000000001</c:v>
                </c:pt>
                <c:pt idx="178">
                  <c:v>1458.100000000002</c:v>
                </c:pt>
                <c:pt idx="179">
                  <c:v>1176.8</c:v>
                </c:pt>
                <c:pt idx="180">
                  <c:v>1232.4000000000001</c:v>
                </c:pt>
                <c:pt idx="181">
                  <c:v>1261</c:v>
                </c:pt>
                <c:pt idx="182">
                  <c:v>1241.5</c:v>
                </c:pt>
                <c:pt idx="183">
                  <c:v>1221</c:v>
                </c:pt>
                <c:pt idx="184">
                  <c:v>1117.2000000000021</c:v>
                </c:pt>
                <c:pt idx="185">
                  <c:v>806.79999999999677</c:v>
                </c:pt>
                <c:pt idx="186">
                  <c:v>1318.4</c:v>
                </c:pt>
                <c:pt idx="187">
                  <c:v>1308.3000000000011</c:v>
                </c:pt>
                <c:pt idx="188">
                  <c:v>1172.100000000001</c:v>
                </c:pt>
                <c:pt idx="189">
                  <c:v>1025.4000000000019</c:v>
                </c:pt>
                <c:pt idx="190">
                  <c:v>750</c:v>
                </c:pt>
                <c:pt idx="191">
                  <c:v>750</c:v>
                </c:pt>
                <c:pt idx="192">
                  <c:v>750</c:v>
                </c:pt>
                <c:pt idx="193">
                  <c:v>750</c:v>
                </c:pt>
                <c:pt idx="194">
                  <c:v>750</c:v>
                </c:pt>
                <c:pt idx="195">
                  <c:v>750</c:v>
                </c:pt>
                <c:pt idx="196">
                  <c:v>750</c:v>
                </c:pt>
                <c:pt idx="197">
                  <c:v>750</c:v>
                </c:pt>
                <c:pt idx="198">
                  <c:v>750</c:v>
                </c:pt>
                <c:pt idx="199">
                  <c:v>750</c:v>
                </c:pt>
                <c:pt idx="200">
                  <c:v>750</c:v>
                </c:pt>
                <c:pt idx="201">
                  <c:v>775.3999999999985</c:v>
                </c:pt>
                <c:pt idx="202">
                  <c:v>1014.099999999999</c:v>
                </c:pt>
                <c:pt idx="203">
                  <c:v>1115.399999999999</c:v>
                </c:pt>
                <c:pt idx="204">
                  <c:v>1221.799999999999</c:v>
                </c:pt>
                <c:pt idx="205">
                  <c:v>1348.1999999999989</c:v>
                </c:pt>
                <c:pt idx="206">
                  <c:v>1459.6999999999989</c:v>
                </c:pt>
                <c:pt idx="207">
                  <c:v>1568.799999999999</c:v>
                </c:pt>
                <c:pt idx="208">
                  <c:v>1636.900000000003</c:v>
                </c:pt>
                <c:pt idx="209">
                  <c:v>1218.5999999999999</c:v>
                </c:pt>
                <c:pt idx="210">
                  <c:v>1291.6999999999989</c:v>
                </c:pt>
                <c:pt idx="211">
                  <c:v>1462.800000000002</c:v>
                </c:pt>
                <c:pt idx="212">
                  <c:v>1168</c:v>
                </c:pt>
                <c:pt idx="213">
                  <c:v>1214.6999999999989</c:v>
                </c:pt>
                <c:pt idx="214">
                  <c:v>1318.5</c:v>
                </c:pt>
                <c:pt idx="215">
                  <c:v>1367.900000000001</c:v>
                </c:pt>
                <c:pt idx="216">
                  <c:v>1203.2</c:v>
                </c:pt>
                <c:pt idx="217">
                  <c:v>1193.3</c:v>
                </c:pt>
                <c:pt idx="218">
                  <c:v>1256.9000000000001</c:v>
                </c:pt>
                <c:pt idx="219">
                  <c:v>1326.4</c:v>
                </c:pt>
                <c:pt idx="220">
                  <c:v>1367.5000000000009</c:v>
                </c:pt>
                <c:pt idx="221">
                  <c:v>1137.2</c:v>
                </c:pt>
                <c:pt idx="222">
                  <c:v>1130.5999999999999</c:v>
                </c:pt>
                <c:pt idx="223">
                  <c:v>1136.0999999999999</c:v>
                </c:pt>
                <c:pt idx="224">
                  <c:v>1137.3</c:v>
                </c:pt>
                <c:pt idx="225">
                  <c:v>1141.0999999999999</c:v>
                </c:pt>
                <c:pt idx="226">
                  <c:v>1152.5</c:v>
                </c:pt>
                <c:pt idx="227">
                  <c:v>1168.2</c:v>
                </c:pt>
                <c:pt idx="228">
                  <c:v>1189.5999999999999</c:v>
                </c:pt>
                <c:pt idx="229">
                  <c:v>1204.7</c:v>
                </c:pt>
                <c:pt idx="230">
                  <c:v>1211.4000000000001</c:v>
                </c:pt>
                <c:pt idx="231">
                  <c:v>1214.8</c:v>
                </c:pt>
                <c:pt idx="232">
                  <c:v>1211.0999999999999</c:v>
                </c:pt>
                <c:pt idx="233">
                  <c:v>1191.5</c:v>
                </c:pt>
                <c:pt idx="234">
                  <c:v>1166.0999999999999</c:v>
                </c:pt>
                <c:pt idx="235">
                  <c:v>1101.000000000002</c:v>
                </c:pt>
                <c:pt idx="236">
                  <c:v>784.49999999999807</c:v>
                </c:pt>
                <c:pt idx="237">
                  <c:v>1115.9999999999991</c:v>
                </c:pt>
                <c:pt idx="238">
                  <c:v>1301.2</c:v>
                </c:pt>
                <c:pt idx="239">
                  <c:v>1262.8</c:v>
                </c:pt>
                <c:pt idx="240">
                  <c:v>1216.5</c:v>
                </c:pt>
                <c:pt idx="241">
                  <c:v>1101.000000000002</c:v>
                </c:pt>
                <c:pt idx="242">
                  <c:v>802.59999999999695</c:v>
                </c:pt>
                <c:pt idx="243">
                  <c:v>1265.600000000001</c:v>
                </c:pt>
                <c:pt idx="244">
                  <c:v>1156.3000000000011</c:v>
                </c:pt>
                <c:pt idx="245">
                  <c:v>1045.0999999999981</c:v>
                </c:pt>
                <c:pt idx="246">
                  <c:v>1290.400000000001</c:v>
                </c:pt>
                <c:pt idx="247">
                  <c:v>1029.000000000002</c:v>
                </c:pt>
                <c:pt idx="248">
                  <c:v>792.79999999999757</c:v>
                </c:pt>
                <c:pt idx="249">
                  <c:v>1196.599999999999</c:v>
                </c:pt>
                <c:pt idx="250">
                  <c:v>1353.8000000000011</c:v>
                </c:pt>
                <c:pt idx="251">
                  <c:v>1258.0999999999999</c:v>
                </c:pt>
                <c:pt idx="252">
                  <c:v>1220.2</c:v>
                </c:pt>
                <c:pt idx="253">
                  <c:v>1188.4000000000001</c:v>
                </c:pt>
                <c:pt idx="254">
                  <c:v>1126.3</c:v>
                </c:pt>
                <c:pt idx="255">
                  <c:v>1094</c:v>
                </c:pt>
                <c:pt idx="256">
                  <c:v>994.79999999999382</c:v>
                </c:pt>
                <c:pt idx="257">
                  <c:v>750</c:v>
                </c:pt>
                <c:pt idx="258">
                  <c:v>781.00000000000705</c:v>
                </c:pt>
                <c:pt idx="259">
                  <c:v>1079.800000000005</c:v>
                </c:pt>
                <c:pt idx="260">
                  <c:v>1272.1000000000031</c:v>
                </c:pt>
                <c:pt idx="261">
                  <c:v>1416.800000000004</c:v>
                </c:pt>
                <c:pt idx="262">
                  <c:v>1595.5000000000041</c:v>
                </c:pt>
                <c:pt idx="263">
                  <c:v>1775.700000000003</c:v>
                </c:pt>
                <c:pt idx="264">
                  <c:v>1847.199999999988</c:v>
                </c:pt>
                <c:pt idx="265">
                  <c:v>1397.600000000004</c:v>
                </c:pt>
                <c:pt idx="266">
                  <c:v>1510.6999999999921</c:v>
                </c:pt>
                <c:pt idx="267">
                  <c:v>1193.600000000002</c:v>
                </c:pt>
                <c:pt idx="268">
                  <c:v>1288.9000000000019</c:v>
                </c:pt>
                <c:pt idx="269">
                  <c:v>1346.8999999999951</c:v>
                </c:pt>
                <c:pt idx="270">
                  <c:v>1152.5000000000009</c:v>
                </c:pt>
                <c:pt idx="271">
                  <c:v>1194.8</c:v>
                </c:pt>
                <c:pt idx="272">
                  <c:v>1209.4000000000001</c:v>
                </c:pt>
                <c:pt idx="273">
                  <c:v>1192.099999999999</c:v>
                </c:pt>
                <c:pt idx="274">
                  <c:v>1162.6999999999989</c:v>
                </c:pt>
                <c:pt idx="275">
                  <c:v>1094.699999999991</c:v>
                </c:pt>
                <c:pt idx="276">
                  <c:v>750</c:v>
                </c:pt>
                <c:pt idx="277">
                  <c:v>815.50000000001489</c:v>
                </c:pt>
                <c:pt idx="278">
                  <c:v>1386.9999999999959</c:v>
                </c:pt>
                <c:pt idx="279">
                  <c:v>1206.2999999999961</c:v>
                </c:pt>
                <c:pt idx="280">
                  <c:v>1079.9000000000101</c:v>
                </c:pt>
                <c:pt idx="281">
                  <c:v>1457.4</c:v>
                </c:pt>
                <c:pt idx="282">
                  <c:v>1481.4000000000051</c:v>
                </c:pt>
                <c:pt idx="283">
                  <c:v>1669.3000000000011</c:v>
                </c:pt>
                <c:pt idx="284">
                  <c:v>1669.699999999991</c:v>
                </c:pt>
                <c:pt idx="285">
                  <c:v>1350.3000000000061</c:v>
                </c:pt>
                <c:pt idx="286">
                  <c:v>1565.499999999997</c:v>
                </c:pt>
                <c:pt idx="287">
                  <c:v>1437.399999999996</c:v>
                </c:pt>
                <c:pt idx="288">
                  <c:v>1307.800000000002</c:v>
                </c:pt>
                <c:pt idx="289">
                  <c:v>1384.299999999995</c:v>
                </c:pt>
                <c:pt idx="290">
                  <c:v>1206.100000000002</c:v>
                </c:pt>
                <c:pt idx="291">
                  <c:v>1281.5</c:v>
                </c:pt>
                <c:pt idx="292">
                  <c:v>1302.3</c:v>
                </c:pt>
                <c:pt idx="293">
                  <c:v>1284.299999999999</c:v>
                </c:pt>
                <c:pt idx="294">
                  <c:v>1258.3</c:v>
                </c:pt>
                <c:pt idx="295">
                  <c:v>1242.3</c:v>
                </c:pt>
                <c:pt idx="296">
                  <c:v>1235.9000000000001</c:v>
                </c:pt>
                <c:pt idx="297">
                  <c:v>1235.5999999999999</c:v>
                </c:pt>
                <c:pt idx="298">
                  <c:v>1241.5999999999999</c:v>
                </c:pt>
                <c:pt idx="299">
                  <c:v>1247.0999999999999</c:v>
                </c:pt>
                <c:pt idx="300">
                  <c:v>1248.5999999999999</c:v>
                </c:pt>
                <c:pt idx="301">
                  <c:v>1251.599999999999</c:v>
                </c:pt>
                <c:pt idx="302">
                  <c:v>1227.299999999999</c:v>
                </c:pt>
                <c:pt idx="303">
                  <c:v>1201</c:v>
                </c:pt>
                <c:pt idx="304">
                  <c:v>1179.9999999999991</c:v>
                </c:pt>
                <c:pt idx="305">
                  <c:v>1151.9000000000001</c:v>
                </c:pt>
                <c:pt idx="306">
                  <c:v>1102.7999999999911</c:v>
                </c:pt>
                <c:pt idx="307">
                  <c:v>804.40000000001237</c:v>
                </c:pt>
                <c:pt idx="308">
                  <c:v>1291.799999999999</c:v>
                </c:pt>
                <c:pt idx="309">
                  <c:v>1270.5</c:v>
                </c:pt>
                <c:pt idx="310">
                  <c:v>1256.5</c:v>
                </c:pt>
                <c:pt idx="311">
                  <c:v>1250.099999999999</c:v>
                </c:pt>
                <c:pt idx="312">
                  <c:v>1230.799999999999</c:v>
                </c:pt>
                <c:pt idx="313">
                  <c:v>1206.6999999999989</c:v>
                </c:pt>
                <c:pt idx="314">
                  <c:v>1126.19999999999</c:v>
                </c:pt>
                <c:pt idx="315">
                  <c:v>797.20000000001073</c:v>
                </c:pt>
                <c:pt idx="316">
                  <c:v>1237.800000000004</c:v>
                </c:pt>
                <c:pt idx="317">
                  <c:v>1374.899999999999</c:v>
                </c:pt>
                <c:pt idx="318">
                  <c:v>1321.999999999998</c:v>
                </c:pt>
                <c:pt idx="319">
                  <c:v>1234.399999999994</c:v>
                </c:pt>
                <c:pt idx="320">
                  <c:v>986.69999999999402</c:v>
                </c:pt>
                <c:pt idx="321">
                  <c:v>785.90000000000816</c:v>
                </c:pt>
                <c:pt idx="322">
                  <c:v>1154.30000000001</c:v>
                </c:pt>
                <c:pt idx="323">
                  <c:v>1567.8000000000011</c:v>
                </c:pt>
                <c:pt idx="324">
                  <c:v>1616.6999999999989</c:v>
                </c:pt>
                <c:pt idx="325">
                  <c:v>1577.7999999999979</c:v>
                </c:pt>
                <c:pt idx="326">
                  <c:v>1493.6</c:v>
                </c:pt>
                <c:pt idx="327">
                  <c:v>1478.5</c:v>
                </c:pt>
                <c:pt idx="328">
                  <c:v>1452.6999999999989</c:v>
                </c:pt>
                <c:pt idx="329">
                  <c:v>1412.699999999998</c:v>
                </c:pt>
                <c:pt idx="330">
                  <c:v>1309.199999999998</c:v>
                </c:pt>
                <c:pt idx="331">
                  <c:v>1201.299999999997</c:v>
                </c:pt>
                <c:pt idx="332">
                  <c:v>1097.7999999999979</c:v>
                </c:pt>
                <c:pt idx="333">
                  <c:v>1030.9000000000001</c:v>
                </c:pt>
                <c:pt idx="334">
                  <c:v>1010.9</c:v>
                </c:pt>
                <c:pt idx="335">
                  <c:v>975.89999999999429</c:v>
                </c:pt>
                <c:pt idx="336">
                  <c:v>750</c:v>
                </c:pt>
                <c:pt idx="337">
                  <c:v>750</c:v>
                </c:pt>
                <c:pt idx="338">
                  <c:v>750</c:v>
                </c:pt>
                <c:pt idx="339">
                  <c:v>784.70000000000789</c:v>
                </c:pt>
                <c:pt idx="340">
                  <c:v>1111.500000000003</c:v>
                </c:pt>
                <c:pt idx="341">
                  <c:v>1254.8000000000029</c:v>
                </c:pt>
                <c:pt idx="342">
                  <c:v>1382.3000000000029</c:v>
                </c:pt>
                <c:pt idx="343">
                  <c:v>1502.4000000000019</c:v>
                </c:pt>
                <c:pt idx="344">
                  <c:v>1596.7000000000021</c:v>
                </c:pt>
                <c:pt idx="345">
                  <c:v>1682.2</c:v>
                </c:pt>
                <c:pt idx="346">
                  <c:v>1612.0999999999881</c:v>
                </c:pt>
                <c:pt idx="347">
                  <c:v>1127.2</c:v>
                </c:pt>
                <c:pt idx="348">
                  <c:v>1131.5</c:v>
                </c:pt>
                <c:pt idx="349">
                  <c:v>1156.8000000000011</c:v>
                </c:pt>
                <c:pt idx="350">
                  <c:v>1185.200000000001</c:v>
                </c:pt>
                <c:pt idx="351">
                  <c:v>1213.2</c:v>
                </c:pt>
                <c:pt idx="352">
                  <c:v>1205.2</c:v>
                </c:pt>
                <c:pt idx="353">
                  <c:v>1197.0999999999999</c:v>
                </c:pt>
                <c:pt idx="354">
                  <c:v>1189.0999999999999</c:v>
                </c:pt>
                <c:pt idx="355">
                  <c:v>1192.200000000001</c:v>
                </c:pt>
                <c:pt idx="356">
                  <c:v>1214.200000000001</c:v>
                </c:pt>
                <c:pt idx="357">
                  <c:v>1230.9999999999991</c:v>
                </c:pt>
                <c:pt idx="358">
                  <c:v>1201.299999999999</c:v>
                </c:pt>
                <c:pt idx="359">
                  <c:v>1171.399999999999</c:v>
                </c:pt>
                <c:pt idx="360">
                  <c:v>1083.899999999991</c:v>
                </c:pt>
                <c:pt idx="361">
                  <c:v>790.00000000000909</c:v>
                </c:pt>
                <c:pt idx="362">
                  <c:v>1168.7000000000039</c:v>
                </c:pt>
                <c:pt idx="363">
                  <c:v>1332.1999999999989</c:v>
                </c:pt>
                <c:pt idx="364">
                  <c:v>1291.5</c:v>
                </c:pt>
                <c:pt idx="365">
                  <c:v>1319.200000000001</c:v>
                </c:pt>
                <c:pt idx="366">
                  <c:v>1371.200000000001</c:v>
                </c:pt>
                <c:pt idx="367">
                  <c:v>1423.600000000001</c:v>
                </c:pt>
                <c:pt idx="368">
                  <c:v>1479.8000000000011</c:v>
                </c:pt>
                <c:pt idx="369">
                  <c:v>1539.100000000002</c:v>
                </c:pt>
                <c:pt idx="370">
                  <c:v>1606.700000000001</c:v>
                </c:pt>
                <c:pt idx="371">
                  <c:v>1636.099999999999</c:v>
                </c:pt>
                <c:pt idx="372">
                  <c:v>1589.1999999999971</c:v>
                </c:pt>
                <c:pt idx="373">
                  <c:v>1469.3999999999969</c:v>
                </c:pt>
                <c:pt idx="374">
                  <c:v>1328.699999999996</c:v>
                </c:pt>
                <c:pt idx="375">
                  <c:v>1122.599999999991</c:v>
                </c:pt>
                <c:pt idx="376">
                  <c:v>750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750</c:v>
                </c:pt>
                <c:pt idx="387">
                  <c:v>750</c:v>
                </c:pt>
                <c:pt idx="388">
                  <c:v>750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776.90000000000612</c:v>
                </c:pt>
                <c:pt idx="393">
                  <c:v>992.09999999999388</c:v>
                </c:pt>
                <c:pt idx="394">
                  <c:v>785.60000000000809</c:v>
                </c:pt>
                <c:pt idx="395">
                  <c:v>1137.2000000000071</c:v>
                </c:pt>
                <c:pt idx="396">
                  <c:v>1444.8000000000061</c:v>
                </c:pt>
                <c:pt idx="397">
                  <c:v>1702.600000000004</c:v>
                </c:pt>
                <c:pt idx="398">
                  <c:v>1782.8999999999839</c:v>
                </c:pt>
                <c:pt idx="399">
                  <c:v>1184.1000000000049</c:v>
                </c:pt>
                <c:pt idx="400">
                  <c:v>1409.2000000000039</c:v>
                </c:pt>
                <c:pt idx="401">
                  <c:v>1577.500000000003</c:v>
                </c:pt>
                <c:pt idx="402">
                  <c:v>1697.7</c:v>
                </c:pt>
                <c:pt idx="403">
                  <c:v>1676.5999999999981</c:v>
                </c:pt>
                <c:pt idx="404">
                  <c:v>1578.799999999997</c:v>
                </c:pt>
                <c:pt idx="405">
                  <c:v>1447.099999999997</c:v>
                </c:pt>
                <c:pt idx="406">
                  <c:v>1317.1999999999971</c:v>
                </c:pt>
                <c:pt idx="407">
                  <c:v>1181.699999999998</c:v>
                </c:pt>
                <c:pt idx="408">
                  <c:v>1046.999999999992</c:v>
                </c:pt>
                <c:pt idx="409">
                  <c:v>750</c:v>
                </c:pt>
                <c:pt idx="410">
                  <c:v>750</c:v>
                </c:pt>
                <c:pt idx="411">
                  <c:v>750</c:v>
                </c:pt>
                <c:pt idx="412">
                  <c:v>750</c:v>
                </c:pt>
                <c:pt idx="413">
                  <c:v>750</c:v>
                </c:pt>
                <c:pt idx="414">
                  <c:v>778.00000000000637</c:v>
                </c:pt>
                <c:pt idx="415">
                  <c:v>1039.7000000000021</c:v>
                </c:pt>
                <c:pt idx="416">
                  <c:v>1137.4000000000019</c:v>
                </c:pt>
                <c:pt idx="417">
                  <c:v>1232.5999999999999</c:v>
                </c:pt>
                <c:pt idx="418">
                  <c:v>1241.799999999999</c:v>
                </c:pt>
                <c:pt idx="419">
                  <c:v>1190.799999999999</c:v>
                </c:pt>
                <c:pt idx="420">
                  <c:v>1153.3</c:v>
                </c:pt>
                <c:pt idx="421">
                  <c:v>1154.4000000000001</c:v>
                </c:pt>
                <c:pt idx="422">
                  <c:v>1135.299999999999</c:v>
                </c:pt>
                <c:pt idx="423">
                  <c:v>1091.099999999999</c:v>
                </c:pt>
                <c:pt idx="424">
                  <c:v>1081.600000000002</c:v>
                </c:pt>
                <c:pt idx="425">
                  <c:v>1166.2000000000039</c:v>
                </c:pt>
                <c:pt idx="426">
                  <c:v>1335.800000000005</c:v>
                </c:pt>
                <c:pt idx="427">
                  <c:v>1574.1000000000049</c:v>
                </c:pt>
                <c:pt idx="428">
                  <c:v>1749.49999999999</c:v>
                </c:pt>
                <c:pt idx="429">
                  <c:v>1376.2</c:v>
                </c:pt>
                <c:pt idx="430">
                  <c:v>1379.6</c:v>
                </c:pt>
                <c:pt idx="431">
                  <c:v>1394.6</c:v>
                </c:pt>
                <c:pt idx="432">
                  <c:v>1395.799999999999</c:v>
                </c:pt>
                <c:pt idx="433">
                  <c:v>1352.1999999999989</c:v>
                </c:pt>
                <c:pt idx="434">
                  <c:v>1295.299999999999</c:v>
                </c:pt>
                <c:pt idx="435">
                  <c:v>1246.799999999999</c:v>
                </c:pt>
                <c:pt idx="436">
                  <c:v>1185.799999999999</c:v>
                </c:pt>
                <c:pt idx="437">
                  <c:v>1100.099999999991</c:v>
                </c:pt>
                <c:pt idx="438">
                  <c:v>788.20000000000869</c:v>
                </c:pt>
                <c:pt idx="439">
                  <c:v>1128.4999999999991</c:v>
                </c:pt>
                <c:pt idx="440">
                  <c:v>1062.299999999992</c:v>
                </c:pt>
                <c:pt idx="441">
                  <c:v>750</c:v>
                </c:pt>
                <c:pt idx="442">
                  <c:v>750</c:v>
                </c:pt>
                <c:pt idx="443">
                  <c:v>750</c:v>
                </c:pt>
                <c:pt idx="444">
                  <c:v>750</c:v>
                </c:pt>
                <c:pt idx="445">
                  <c:v>750</c:v>
                </c:pt>
                <c:pt idx="446">
                  <c:v>750</c:v>
                </c:pt>
                <c:pt idx="447">
                  <c:v>750</c:v>
                </c:pt>
                <c:pt idx="448">
                  <c:v>750</c:v>
                </c:pt>
                <c:pt idx="449">
                  <c:v>750</c:v>
                </c:pt>
                <c:pt idx="450">
                  <c:v>750</c:v>
                </c:pt>
                <c:pt idx="451">
                  <c:v>750</c:v>
                </c:pt>
                <c:pt idx="452">
                  <c:v>750</c:v>
                </c:pt>
                <c:pt idx="453">
                  <c:v>750</c:v>
                </c:pt>
                <c:pt idx="454">
                  <c:v>750</c:v>
                </c:pt>
                <c:pt idx="455">
                  <c:v>750</c:v>
                </c:pt>
                <c:pt idx="456">
                  <c:v>750</c:v>
                </c:pt>
                <c:pt idx="457">
                  <c:v>750</c:v>
                </c:pt>
                <c:pt idx="458">
                  <c:v>750</c:v>
                </c:pt>
                <c:pt idx="459">
                  <c:v>750</c:v>
                </c:pt>
                <c:pt idx="460">
                  <c:v>750</c:v>
                </c:pt>
                <c:pt idx="461">
                  <c:v>750</c:v>
                </c:pt>
                <c:pt idx="462">
                  <c:v>750</c:v>
                </c:pt>
                <c:pt idx="463">
                  <c:v>750</c:v>
                </c:pt>
                <c:pt idx="464">
                  <c:v>750</c:v>
                </c:pt>
                <c:pt idx="465">
                  <c:v>750</c:v>
                </c:pt>
                <c:pt idx="466">
                  <c:v>750</c:v>
                </c:pt>
                <c:pt idx="467">
                  <c:v>750</c:v>
                </c:pt>
                <c:pt idx="468">
                  <c:v>750</c:v>
                </c:pt>
                <c:pt idx="469">
                  <c:v>750</c:v>
                </c:pt>
                <c:pt idx="470">
                  <c:v>750</c:v>
                </c:pt>
                <c:pt idx="471">
                  <c:v>750</c:v>
                </c:pt>
                <c:pt idx="472">
                  <c:v>750</c:v>
                </c:pt>
                <c:pt idx="473">
                  <c:v>750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750</c:v>
                </c:pt>
                <c:pt idx="481">
                  <c:v>750</c:v>
                </c:pt>
                <c:pt idx="482">
                  <c:v>750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750</c:v>
                </c:pt>
                <c:pt idx="493">
                  <c:v>750</c:v>
                </c:pt>
                <c:pt idx="494">
                  <c:v>750</c:v>
                </c:pt>
                <c:pt idx="495">
                  <c:v>750</c:v>
                </c:pt>
                <c:pt idx="496">
                  <c:v>750</c:v>
                </c:pt>
                <c:pt idx="497">
                  <c:v>750</c:v>
                </c:pt>
                <c:pt idx="498">
                  <c:v>750</c:v>
                </c:pt>
                <c:pt idx="499">
                  <c:v>750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750</c:v>
                </c:pt>
                <c:pt idx="504">
                  <c:v>750</c:v>
                </c:pt>
                <c:pt idx="505">
                  <c:v>750</c:v>
                </c:pt>
                <c:pt idx="506">
                  <c:v>750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783.60000000000764</c:v>
                </c:pt>
                <c:pt idx="515">
                  <c:v>1146.400000000014</c:v>
                </c:pt>
                <c:pt idx="516">
                  <c:v>1717.0000000000059</c:v>
                </c:pt>
                <c:pt idx="517">
                  <c:v>1906.199999999988</c:v>
                </c:pt>
                <c:pt idx="518">
                  <c:v>1412.0999999999981</c:v>
                </c:pt>
                <c:pt idx="519">
                  <c:v>1329.600000000002</c:v>
                </c:pt>
                <c:pt idx="520">
                  <c:v>1387</c:v>
                </c:pt>
                <c:pt idx="521">
                  <c:v>1356.6999999999971</c:v>
                </c:pt>
                <c:pt idx="522">
                  <c:v>1234.599999999997</c:v>
                </c:pt>
                <c:pt idx="523">
                  <c:v>1120.799999999997</c:v>
                </c:pt>
                <c:pt idx="524">
                  <c:v>992.99999999999386</c:v>
                </c:pt>
                <c:pt idx="525">
                  <c:v>750</c:v>
                </c:pt>
                <c:pt idx="526">
                  <c:v>750</c:v>
                </c:pt>
                <c:pt idx="527">
                  <c:v>750</c:v>
                </c:pt>
                <c:pt idx="528">
                  <c:v>750</c:v>
                </c:pt>
                <c:pt idx="529">
                  <c:v>750</c:v>
                </c:pt>
                <c:pt idx="530">
                  <c:v>750</c:v>
                </c:pt>
                <c:pt idx="531">
                  <c:v>750</c:v>
                </c:pt>
                <c:pt idx="532">
                  <c:v>750</c:v>
                </c:pt>
                <c:pt idx="533">
                  <c:v>750</c:v>
                </c:pt>
                <c:pt idx="534">
                  <c:v>778.70000000000653</c:v>
                </c:pt>
                <c:pt idx="535">
                  <c:v>1008.299999999993</c:v>
                </c:pt>
                <c:pt idx="536">
                  <c:v>750</c:v>
                </c:pt>
                <c:pt idx="537">
                  <c:v>813.80000000001451</c:v>
                </c:pt>
                <c:pt idx="538">
                  <c:v>1440.300000000012</c:v>
                </c:pt>
                <c:pt idx="539">
                  <c:v>1932.200000000005</c:v>
                </c:pt>
                <c:pt idx="540">
                  <c:v>2038.2999999999811</c:v>
                </c:pt>
                <c:pt idx="541">
                  <c:v>1294.900000000004</c:v>
                </c:pt>
                <c:pt idx="542">
                  <c:v>1474.600000000002</c:v>
                </c:pt>
                <c:pt idx="543">
                  <c:v>1563.8000000000011</c:v>
                </c:pt>
                <c:pt idx="544">
                  <c:v>1582.899999999999</c:v>
                </c:pt>
                <c:pt idx="545">
                  <c:v>1515.1999999999971</c:v>
                </c:pt>
                <c:pt idx="546">
                  <c:v>1388.699999999998</c:v>
                </c:pt>
                <c:pt idx="547">
                  <c:v>1275.699999999998</c:v>
                </c:pt>
                <c:pt idx="548">
                  <c:v>1160.6999999999971</c:v>
                </c:pt>
                <c:pt idx="549">
                  <c:v>1011.899999999993</c:v>
                </c:pt>
                <c:pt idx="550">
                  <c:v>750</c:v>
                </c:pt>
                <c:pt idx="551">
                  <c:v>750</c:v>
                </c:pt>
                <c:pt idx="552">
                  <c:v>750</c:v>
                </c:pt>
                <c:pt idx="553">
                  <c:v>750</c:v>
                </c:pt>
                <c:pt idx="554">
                  <c:v>750</c:v>
                </c:pt>
                <c:pt idx="555">
                  <c:v>750</c:v>
                </c:pt>
                <c:pt idx="556">
                  <c:v>750</c:v>
                </c:pt>
                <c:pt idx="557">
                  <c:v>750</c:v>
                </c:pt>
                <c:pt idx="558">
                  <c:v>750</c:v>
                </c:pt>
                <c:pt idx="559">
                  <c:v>782.20000000000732</c:v>
                </c:pt>
                <c:pt idx="560">
                  <c:v>1070.4000000000001</c:v>
                </c:pt>
                <c:pt idx="561">
                  <c:v>1056.9000000000001</c:v>
                </c:pt>
                <c:pt idx="562">
                  <c:v>1069.100000000001</c:v>
                </c:pt>
                <c:pt idx="563">
                  <c:v>1100.1999999999989</c:v>
                </c:pt>
                <c:pt idx="564">
                  <c:v>1018.199999999993</c:v>
                </c:pt>
                <c:pt idx="565">
                  <c:v>750</c:v>
                </c:pt>
                <c:pt idx="566">
                  <c:v>750</c:v>
                </c:pt>
                <c:pt idx="567">
                  <c:v>750</c:v>
                </c:pt>
                <c:pt idx="568">
                  <c:v>750</c:v>
                </c:pt>
                <c:pt idx="569">
                  <c:v>750</c:v>
                </c:pt>
                <c:pt idx="570">
                  <c:v>750</c:v>
                </c:pt>
                <c:pt idx="571">
                  <c:v>750</c:v>
                </c:pt>
                <c:pt idx="572">
                  <c:v>750</c:v>
                </c:pt>
                <c:pt idx="573">
                  <c:v>750</c:v>
                </c:pt>
                <c:pt idx="574">
                  <c:v>750</c:v>
                </c:pt>
                <c:pt idx="575">
                  <c:v>750</c:v>
                </c:pt>
                <c:pt idx="576">
                  <c:v>750</c:v>
                </c:pt>
                <c:pt idx="577">
                  <c:v>750</c:v>
                </c:pt>
                <c:pt idx="578">
                  <c:v>750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750</c:v>
                </c:pt>
                <c:pt idx="583">
                  <c:v>750</c:v>
                </c:pt>
                <c:pt idx="584">
                  <c:v>750</c:v>
                </c:pt>
                <c:pt idx="585">
                  <c:v>750</c:v>
                </c:pt>
                <c:pt idx="586">
                  <c:v>750</c:v>
                </c:pt>
                <c:pt idx="587">
                  <c:v>750</c:v>
                </c:pt>
                <c:pt idx="588">
                  <c:v>750</c:v>
                </c:pt>
                <c:pt idx="589">
                  <c:v>750</c:v>
                </c:pt>
                <c:pt idx="590">
                  <c:v>750</c:v>
                </c:pt>
                <c:pt idx="591">
                  <c:v>750</c:v>
                </c:pt>
                <c:pt idx="592">
                  <c:v>750</c:v>
                </c:pt>
                <c:pt idx="593">
                  <c:v>750</c:v>
                </c:pt>
                <c:pt idx="594">
                  <c:v>750</c:v>
                </c:pt>
                <c:pt idx="595">
                  <c:v>750</c:v>
                </c:pt>
                <c:pt idx="596">
                  <c:v>750</c:v>
                </c:pt>
                <c:pt idx="597">
                  <c:v>750</c:v>
                </c:pt>
                <c:pt idx="598">
                  <c:v>750</c:v>
                </c:pt>
                <c:pt idx="599">
                  <c:v>750</c:v>
                </c:pt>
                <c:pt idx="600">
                  <c:v>750</c:v>
                </c:pt>
                <c:pt idx="601">
                  <c:v>750</c:v>
                </c:pt>
                <c:pt idx="602">
                  <c:v>785.90000000000816</c:v>
                </c:pt>
                <c:pt idx="603">
                  <c:v>1073.099999999992</c:v>
                </c:pt>
                <c:pt idx="604">
                  <c:v>837.80000000001996</c:v>
                </c:pt>
                <c:pt idx="605">
                  <c:v>1605.5999999999949</c:v>
                </c:pt>
                <c:pt idx="606">
                  <c:v>1389.8999999999969</c:v>
                </c:pt>
                <c:pt idx="607">
                  <c:v>1307.4000000000101</c:v>
                </c:pt>
                <c:pt idx="608">
                  <c:v>1728.800000000005</c:v>
                </c:pt>
                <c:pt idx="609">
                  <c:v>1877.1999999999889</c:v>
                </c:pt>
                <c:pt idx="610">
                  <c:v>1465.600000000004</c:v>
                </c:pt>
                <c:pt idx="611">
                  <c:v>1643.500000000002</c:v>
                </c:pt>
                <c:pt idx="612">
                  <c:v>1708.699999999993</c:v>
                </c:pt>
                <c:pt idx="613">
                  <c:v>1450.900000000001</c:v>
                </c:pt>
                <c:pt idx="614">
                  <c:v>1480.8999999999951</c:v>
                </c:pt>
                <c:pt idx="615">
                  <c:v>1273.8</c:v>
                </c:pt>
                <c:pt idx="616">
                  <c:v>1280.7</c:v>
                </c:pt>
                <c:pt idx="617">
                  <c:v>1277</c:v>
                </c:pt>
                <c:pt idx="618">
                  <c:v>1265.599999999999</c:v>
                </c:pt>
                <c:pt idx="619">
                  <c:v>1240.6999999999989</c:v>
                </c:pt>
                <c:pt idx="620">
                  <c:v>1209.7</c:v>
                </c:pt>
                <c:pt idx="621">
                  <c:v>1197.5</c:v>
                </c:pt>
                <c:pt idx="622">
                  <c:v>1192.4000000000001</c:v>
                </c:pt>
                <c:pt idx="623">
                  <c:v>1186.5</c:v>
                </c:pt>
                <c:pt idx="624">
                  <c:v>1182.0999999999999</c:v>
                </c:pt>
                <c:pt idx="625">
                  <c:v>1183.0999999999999</c:v>
                </c:pt>
                <c:pt idx="626">
                  <c:v>1184.9000000000001</c:v>
                </c:pt>
                <c:pt idx="627">
                  <c:v>1194</c:v>
                </c:pt>
                <c:pt idx="628">
                  <c:v>1204.0999999999999</c:v>
                </c:pt>
                <c:pt idx="629">
                  <c:v>1214.8</c:v>
                </c:pt>
                <c:pt idx="630">
                  <c:v>1222.5999999999999</c:v>
                </c:pt>
                <c:pt idx="631">
                  <c:v>1231.3000000000011</c:v>
                </c:pt>
                <c:pt idx="632">
                  <c:v>1263.600000000001</c:v>
                </c:pt>
                <c:pt idx="633">
                  <c:v>1290.200000000001</c:v>
                </c:pt>
                <c:pt idx="634">
                  <c:v>1322.100000000001</c:v>
                </c:pt>
                <c:pt idx="635">
                  <c:v>1350.8</c:v>
                </c:pt>
                <c:pt idx="636">
                  <c:v>1333.1999999999939</c:v>
                </c:pt>
                <c:pt idx="637">
                  <c:v>1110.7</c:v>
                </c:pt>
                <c:pt idx="638">
                  <c:v>1116.9000000000001</c:v>
                </c:pt>
                <c:pt idx="639">
                  <c:v>1116</c:v>
                </c:pt>
                <c:pt idx="640">
                  <c:v>1116</c:v>
                </c:pt>
                <c:pt idx="641">
                  <c:v>1116.5999999999999</c:v>
                </c:pt>
                <c:pt idx="642">
                  <c:v>1123.8</c:v>
                </c:pt>
                <c:pt idx="643">
                  <c:v>1142.200000000001</c:v>
                </c:pt>
                <c:pt idx="644">
                  <c:v>1162.9000000000001</c:v>
                </c:pt>
                <c:pt idx="645">
                  <c:v>1172.5999999999999</c:v>
                </c:pt>
                <c:pt idx="646">
                  <c:v>1187.5999999999999</c:v>
                </c:pt>
                <c:pt idx="647">
                  <c:v>1194.5</c:v>
                </c:pt>
                <c:pt idx="648">
                  <c:v>1208.5</c:v>
                </c:pt>
                <c:pt idx="649">
                  <c:v>1214</c:v>
                </c:pt>
                <c:pt idx="650">
                  <c:v>1221.7</c:v>
                </c:pt>
                <c:pt idx="651">
                  <c:v>1208.4000000000001</c:v>
                </c:pt>
                <c:pt idx="652">
                  <c:v>1189.799999999999</c:v>
                </c:pt>
                <c:pt idx="653">
                  <c:v>1111.7999999999911</c:v>
                </c:pt>
                <c:pt idx="654">
                  <c:v>807.90000000001316</c:v>
                </c:pt>
                <c:pt idx="655">
                  <c:v>1317.599999999997</c:v>
                </c:pt>
                <c:pt idx="656">
                  <c:v>1205.499999999998</c:v>
                </c:pt>
                <c:pt idx="657">
                  <c:v>1082.999999999992</c:v>
                </c:pt>
                <c:pt idx="658">
                  <c:v>750</c:v>
                </c:pt>
                <c:pt idx="659">
                  <c:v>804.00000000001228</c:v>
                </c:pt>
                <c:pt idx="660">
                  <c:v>1286.899999999999</c:v>
                </c:pt>
                <c:pt idx="661">
                  <c:v>1235.699999999995</c:v>
                </c:pt>
                <c:pt idx="662">
                  <c:v>998.39999999999372</c:v>
                </c:pt>
                <c:pt idx="663">
                  <c:v>782.40000000000737</c:v>
                </c:pt>
                <c:pt idx="664">
                  <c:v>1041.5999999999931</c:v>
                </c:pt>
                <c:pt idx="665">
                  <c:v>750</c:v>
                </c:pt>
                <c:pt idx="666">
                  <c:v>750</c:v>
                </c:pt>
                <c:pt idx="667">
                  <c:v>787.00000000000841</c:v>
                </c:pt>
                <c:pt idx="668">
                  <c:v>1146.700000000006</c:v>
                </c:pt>
                <c:pt idx="669">
                  <c:v>1426.900000000009</c:v>
                </c:pt>
                <c:pt idx="670">
                  <c:v>1779.599999999999</c:v>
                </c:pt>
                <c:pt idx="671">
                  <c:v>1681.2999999999911</c:v>
                </c:pt>
                <c:pt idx="672">
                  <c:v>1335.4000000000051</c:v>
                </c:pt>
                <c:pt idx="673">
                  <c:v>1517.6</c:v>
                </c:pt>
                <c:pt idx="674">
                  <c:v>1475.399999999993</c:v>
                </c:pt>
                <c:pt idx="675">
                  <c:v>1214.0000000000009</c:v>
                </c:pt>
                <c:pt idx="676">
                  <c:v>1262.5000000000009</c:v>
                </c:pt>
                <c:pt idx="677">
                  <c:v>1292.5</c:v>
                </c:pt>
                <c:pt idx="678">
                  <c:v>1272.599999999999</c:v>
                </c:pt>
                <c:pt idx="679">
                  <c:v>1200.1999999999971</c:v>
                </c:pt>
                <c:pt idx="680">
                  <c:v>1035.2999999999929</c:v>
                </c:pt>
                <c:pt idx="681">
                  <c:v>778.6000000000065</c:v>
                </c:pt>
                <c:pt idx="682">
                  <c:v>1084.8000000000111</c:v>
                </c:pt>
                <c:pt idx="683">
                  <c:v>1509.999999999997</c:v>
                </c:pt>
                <c:pt idx="684">
                  <c:v>1376.7999999999979</c:v>
                </c:pt>
                <c:pt idx="685">
                  <c:v>1315.900000000001</c:v>
                </c:pt>
                <c:pt idx="686">
                  <c:v>1367.0000000000041</c:v>
                </c:pt>
                <c:pt idx="687">
                  <c:v>1530.100000000004</c:v>
                </c:pt>
                <c:pt idx="688">
                  <c:v>1695.599999999999</c:v>
                </c:pt>
                <c:pt idx="689">
                  <c:v>1601.299999999992</c:v>
                </c:pt>
                <c:pt idx="690">
                  <c:v>1277.600000000002</c:v>
                </c:pt>
                <c:pt idx="691">
                  <c:v>1341.100000000001</c:v>
                </c:pt>
                <c:pt idx="692">
                  <c:v>1380.5</c:v>
                </c:pt>
                <c:pt idx="693">
                  <c:v>1405.600000000001</c:v>
                </c:pt>
                <c:pt idx="694">
                  <c:v>1429.9</c:v>
                </c:pt>
                <c:pt idx="695">
                  <c:v>1434.799999999999</c:v>
                </c:pt>
                <c:pt idx="696">
                  <c:v>1399.2999999999979</c:v>
                </c:pt>
                <c:pt idx="697">
                  <c:v>1327.499999999997</c:v>
                </c:pt>
                <c:pt idx="698">
                  <c:v>1176.599999999989</c:v>
                </c:pt>
                <c:pt idx="699">
                  <c:v>805.80000000001269</c:v>
                </c:pt>
                <c:pt idx="700">
                  <c:v>1322.3000000000029</c:v>
                </c:pt>
                <c:pt idx="701">
                  <c:v>1449.6</c:v>
                </c:pt>
                <c:pt idx="702">
                  <c:v>1434.6999999999989</c:v>
                </c:pt>
                <c:pt idx="703">
                  <c:v>1407.199999999998</c:v>
                </c:pt>
                <c:pt idx="704">
                  <c:v>1340.099999999999</c:v>
                </c:pt>
                <c:pt idx="705">
                  <c:v>1275.999999999997</c:v>
                </c:pt>
                <c:pt idx="706">
                  <c:v>1166.699999999998</c:v>
                </c:pt>
                <c:pt idx="707">
                  <c:v>1041.5999999999931</c:v>
                </c:pt>
                <c:pt idx="708">
                  <c:v>750</c:v>
                </c:pt>
                <c:pt idx="709">
                  <c:v>750</c:v>
                </c:pt>
                <c:pt idx="710">
                  <c:v>750</c:v>
                </c:pt>
                <c:pt idx="711">
                  <c:v>794.10000000001003</c:v>
                </c:pt>
                <c:pt idx="712">
                  <c:v>1214.700000000005</c:v>
                </c:pt>
                <c:pt idx="713">
                  <c:v>1433.600000000001</c:v>
                </c:pt>
                <c:pt idx="714">
                  <c:v>1476.199999999998</c:v>
                </c:pt>
                <c:pt idx="715">
                  <c:v>1388.699999999996</c:v>
                </c:pt>
                <c:pt idx="716">
                  <c:v>1210.199999999995</c:v>
                </c:pt>
                <c:pt idx="717">
                  <c:v>979.4999999999942</c:v>
                </c:pt>
                <c:pt idx="718">
                  <c:v>750</c:v>
                </c:pt>
                <c:pt idx="719">
                  <c:v>775.70000000000584</c:v>
                </c:pt>
                <c:pt idx="720">
                  <c:v>1025.600000000004</c:v>
                </c:pt>
                <c:pt idx="721">
                  <c:v>1205.1000000000031</c:v>
                </c:pt>
                <c:pt idx="722">
                  <c:v>1324.9000000000019</c:v>
                </c:pt>
                <c:pt idx="723">
                  <c:v>1434.000000000003</c:v>
                </c:pt>
                <c:pt idx="724">
                  <c:v>1552.800000000005</c:v>
                </c:pt>
                <c:pt idx="725">
                  <c:v>1702.399999999993</c:v>
                </c:pt>
                <c:pt idx="726">
                  <c:v>1430.499999999997</c:v>
                </c:pt>
                <c:pt idx="727">
                  <c:v>1320.9000000000051</c:v>
                </c:pt>
                <c:pt idx="728">
                  <c:v>1480.2999999999929</c:v>
                </c:pt>
                <c:pt idx="729">
                  <c:v>1226.400000000001</c:v>
                </c:pt>
                <c:pt idx="730">
                  <c:v>1270.100000000001</c:v>
                </c:pt>
                <c:pt idx="731">
                  <c:v>1310.3000000000011</c:v>
                </c:pt>
                <c:pt idx="732">
                  <c:v>1348.300000000002</c:v>
                </c:pt>
                <c:pt idx="733">
                  <c:v>1394.699999999993</c:v>
                </c:pt>
                <c:pt idx="734">
                  <c:v>1140.4000000000001</c:v>
                </c:pt>
                <c:pt idx="735">
                  <c:v>1144.4000000000001</c:v>
                </c:pt>
                <c:pt idx="736">
                  <c:v>1147.9000000000001</c:v>
                </c:pt>
                <c:pt idx="737">
                  <c:v>1146.7</c:v>
                </c:pt>
                <c:pt idx="738">
                  <c:v>1144.9000000000001</c:v>
                </c:pt>
                <c:pt idx="739">
                  <c:v>1155.0999999999999</c:v>
                </c:pt>
                <c:pt idx="740">
                  <c:v>1176.5</c:v>
                </c:pt>
                <c:pt idx="741">
                  <c:v>1201.400000000001</c:v>
                </c:pt>
                <c:pt idx="742">
                  <c:v>1224.4000000000001</c:v>
                </c:pt>
                <c:pt idx="743">
                  <c:v>1238.2</c:v>
                </c:pt>
                <c:pt idx="744">
                  <c:v>1249.9000000000001</c:v>
                </c:pt>
                <c:pt idx="745">
                  <c:v>1258.4000000000001</c:v>
                </c:pt>
                <c:pt idx="746">
                  <c:v>1262.7</c:v>
                </c:pt>
                <c:pt idx="747">
                  <c:v>1270.3</c:v>
                </c:pt>
                <c:pt idx="748">
                  <c:v>1283.7</c:v>
                </c:pt>
                <c:pt idx="749">
                  <c:v>1300.3</c:v>
                </c:pt>
                <c:pt idx="750">
                  <c:v>1312.3</c:v>
                </c:pt>
                <c:pt idx="751">
                  <c:v>1315.4</c:v>
                </c:pt>
                <c:pt idx="752">
                  <c:v>1318.9</c:v>
                </c:pt>
                <c:pt idx="753">
                  <c:v>1315.399999999999</c:v>
                </c:pt>
                <c:pt idx="754">
                  <c:v>1290.5</c:v>
                </c:pt>
                <c:pt idx="755">
                  <c:v>1273.799999999999</c:v>
                </c:pt>
                <c:pt idx="756">
                  <c:v>1239.099999999999</c:v>
                </c:pt>
                <c:pt idx="757">
                  <c:v>1177.999999999998</c:v>
                </c:pt>
                <c:pt idx="758">
                  <c:v>1070.3999999999919</c:v>
                </c:pt>
                <c:pt idx="759">
                  <c:v>750</c:v>
                </c:pt>
                <c:pt idx="760">
                  <c:v>794.4000000000101</c:v>
                </c:pt>
                <c:pt idx="761">
                  <c:v>1149.5999999999899</c:v>
                </c:pt>
                <c:pt idx="762">
                  <c:v>790.30000000000916</c:v>
                </c:pt>
                <c:pt idx="763">
                  <c:v>1112.699999999991</c:v>
                </c:pt>
                <c:pt idx="764">
                  <c:v>750</c:v>
                </c:pt>
                <c:pt idx="765">
                  <c:v>750</c:v>
                </c:pt>
                <c:pt idx="766">
                  <c:v>794.30000000001007</c:v>
                </c:pt>
                <c:pt idx="767">
                  <c:v>1214.800000000005</c:v>
                </c:pt>
                <c:pt idx="768">
                  <c:v>1433.9000000000051</c:v>
                </c:pt>
                <c:pt idx="769">
                  <c:v>1661.200000000005</c:v>
                </c:pt>
                <c:pt idx="770">
                  <c:v>1860.300000000002</c:v>
                </c:pt>
                <c:pt idx="771">
                  <c:v>1890.8999999999901</c:v>
                </c:pt>
                <c:pt idx="772">
                  <c:v>1521.8000000000061</c:v>
                </c:pt>
                <c:pt idx="773">
                  <c:v>1751.699999999995</c:v>
                </c:pt>
                <c:pt idx="774">
                  <c:v>1562.099999999999</c:v>
                </c:pt>
                <c:pt idx="775">
                  <c:v>1535.000000000008</c:v>
                </c:pt>
                <c:pt idx="776">
                  <c:v>1802.799999999989</c:v>
                </c:pt>
                <c:pt idx="777">
                  <c:v>1391.400000000003</c:v>
                </c:pt>
                <c:pt idx="778">
                  <c:v>1486.099999999994</c:v>
                </c:pt>
                <c:pt idx="779">
                  <c:v>1255.600000000001</c:v>
                </c:pt>
                <c:pt idx="780">
                  <c:v>1281.600000000001</c:v>
                </c:pt>
                <c:pt idx="781">
                  <c:v>1306.7</c:v>
                </c:pt>
                <c:pt idx="782">
                  <c:v>1323.5</c:v>
                </c:pt>
                <c:pt idx="783">
                  <c:v>1338.4</c:v>
                </c:pt>
                <c:pt idx="784">
                  <c:v>1352.5</c:v>
                </c:pt>
                <c:pt idx="785">
                  <c:v>1366.8</c:v>
                </c:pt>
                <c:pt idx="786">
                  <c:v>1374.8</c:v>
                </c:pt>
                <c:pt idx="787">
                  <c:v>1382.9</c:v>
                </c:pt>
                <c:pt idx="788">
                  <c:v>1391.6</c:v>
                </c:pt>
                <c:pt idx="789">
                  <c:v>1397.7</c:v>
                </c:pt>
                <c:pt idx="790">
                  <c:v>1404.7</c:v>
                </c:pt>
                <c:pt idx="791">
                  <c:v>1411.4</c:v>
                </c:pt>
                <c:pt idx="792">
                  <c:v>1414.8</c:v>
                </c:pt>
                <c:pt idx="793">
                  <c:v>1411.5</c:v>
                </c:pt>
                <c:pt idx="794">
                  <c:v>1390.399999999998</c:v>
                </c:pt>
                <c:pt idx="795">
                  <c:v>1314.399999999998</c:v>
                </c:pt>
                <c:pt idx="796">
                  <c:v>1233.299999999997</c:v>
                </c:pt>
                <c:pt idx="797">
                  <c:v>1110.699999999998</c:v>
                </c:pt>
                <c:pt idx="798">
                  <c:v>1051.600000000004</c:v>
                </c:pt>
                <c:pt idx="799">
                  <c:v>1147.79999999999</c:v>
                </c:pt>
                <c:pt idx="800">
                  <c:v>809.30000000001348</c:v>
                </c:pt>
                <c:pt idx="801">
                  <c:v>1341.6</c:v>
                </c:pt>
                <c:pt idx="802">
                  <c:v>1340.200000000003</c:v>
                </c:pt>
                <c:pt idx="803">
                  <c:v>1413.1999999999939</c:v>
                </c:pt>
                <c:pt idx="804">
                  <c:v>1170.800000000002</c:v>
                </c:pt>
                <c:pt idx="805">
                  <c:v>1248.600000000002</c:v>
                </c:pt>
                <c:pt idx="806">
                  <c:v>1325.9000000000019</c:v>
                </c:pt>
                <c:pt idx="807">
                  <c:v>1407.6</c:v>
                </c:pt>
                <c:pt idx="808">
                  <c:v>1420.7</c:v>
                </c:pt>
                <c:pt idx="809">
                  <c:v>1404.299999999999</c:v>
                </c:pt>
                <c:pt idx="810">
                  <c:v>1354.399999999998</c:v>
                </c:pt>
                <c:pt idx="811">
                  <c:v>1276.499999999998</c:v>
                </c:pt>
                <c:pt idx="812">
                  <c:v>1179.799999999997</c:v>
                </c:pt>
                <c:pt idx="813">
                  <c:v>1046.0999999999931</c:v>
                </c:pt>
                <c:pt idx="814">
                  <c:v>750</c:v>
                </c:pt>
                <c:pt idx="815">
                  <c:v>803.50000000001216</c:v>
                </c:pt>
                <c:pt idx="816">
                  <c:v>1263.199999999995</c:v>
                </c:pt>
                <c:pt idx="817">
                  <c:v>1035.2999999999929</c:v>
                </c:pt>
                <c:pt idx="818">
                  <c:v>798.50000000001103</c:v>
                </c:pt>
                <c:pt idx="819">
                  <c:v>1231.4999999999991</c:v>
                </c:pt>
                <c:pt idx="820">
                  <c:v>1215.000000000003</c:v>
                </c:pt>
                <c:pt idx="821">
                  <c:v>1371.800000000005</c:v>
                </c:pt>
                <c:pt idx="822">
                  <c:v>1586.7000000000039</c:v>
                </c:pt>
                <c:pt idx="823">
                  <c:v>1755.8</c:v>
                </c:pt>
                <c:pt idx="824">
                  <c:v>1720.0999999999899</c:v>
                </c:pt>
                <c:pt idx="825">
                  <c:v>1348.3000000000029</c:v>
                </c:pt>
                <c:pt idx="826">
                  <c:v>1443.099999999992</c:v>
                </c:pt>
                <c:pt idx="827">
                  <c:v>1141.700000000001</c:v>
                </c:pt>
                <c:pt idx="828">
                  <c:v>1184.300000000002</c:v>
                </c:pt>
                <c:pt idx="829">
                  <c:v>1280.200000000003</c:v>
                </c:pt>
                <c:pt idx="830">
                  <c:v>1382.0999999999981</c:v>
                </c:pt>
                <c:pt idx="831">
                  <c:v>1300.7999999999979</c:v>
                </c:pt>
                <c:pt idx="832">
                  <c:v>1213.8000000000011</c:v>
                </c:pt>
                <c:pt idx="833">
                  <c:v>1258.900000000001</c:v>
                </c:pt>
                <c:pt idx="834">
                  <c:v>1277.2</c:v>
                </c:pt>
                <c:pt idx="835">
                  <c:v>1289.8</c:v>
                </c:pt>
                <c:pt idx="836">
                  <c:v>1307.7</c:v>
                </c:pt>
                <c:pt idx="837">
                  <c:v>1327.0000000000009</c:v>
                </c:pt>
                <c:pt idx="838">
                  <c:v>1370.800000000002</c:v>
                </c:pt>
                <c:pt idx="839">
                  <c:v>1407.999999999992</c:v>
                </c:pt>
                <c:pt idx="840">
                  <c:v>1112.7</c:v>
                </c:pt>
                <c:pt idx="841">
                  <c:v>1129.900000000001</c:v>
                </c:pt>
                <c:pt idx="842">
                  <c:v>1149.600000000001</c:v>
                </c:pt>
                <c:pt idx="843">
                  <c:v>1175.3000000000011</c:v>
                </c:pt>
                <c:pt idx="844">
                  <c:v>1196.4000000000001</c:v>
                </c:pt>
                <c:pt idx="845">
                  <c:v>1200.4000000000001</c:v>
                </c:pt>
                <c:pt idx="846">
                  <c:v>1204.9000000000001</c:v>
                </c:pt>
                <c:pt idx="847">
                  <c:v>1214.7</c:v>
                </c:pt>
                <c:pt idx="848">
                  <c:v>1232.5</c:v>
                </c:pt>
                <c:pt idx="849">
                  <c:v>1257.700000000001</c:v>
                </c:pt>
                <c:pt idx="850">
                  <c:v>1283.0999999999999</c:v>
                </c:pt>
                <c:pt idx="851">
                  <c:v>1293.8</c:v>
                </c:pt>
                <c:pt idx="852">
                  <c:v>1302</c:v>
                </c:pt>
                <c:pt idx="853">
                  <c:v>1312.7</c:v>
                </c:pt>
                <c:pt idx="854">
                  <c:v>1330.1</c:v>
                </c:pt>
                <c:pt idx="855">
                  <c:v>1350.2</c:v>
                </c:pt>
                <c:pt idx="856">
                  <c:v>1361.9</c:v>
                </c:pt>
                <c:pt idx="857">
                  <c:v>1371.5</c:v>
                </c:pt>
                <c:pt idx="858">
                  <c:v>1387</c:v>
                </c:pt>
                <c:pt idx="859">
                  <c:v>1407</c:v>
                </c:pt>
                <c:pt idx="860">
                  <c:v>1426.6</c:v>
                </c:pt>
                <c:pt idx="861">
                  <c:v>1444.400000000001</c:v>
                </c:pt>
                <c:pt idx="862">
                  <c:v>1478.5000000000009</c:v>
                </c:pt>
                <c:pt idx="863">
                  <c:v>1512.400000000001</c:v>
                </c:pt>
                <c:pt idx="864">
                  <c:v>1535.6</c:v>
                </c:pt>
                <c:pt idx="865">
                  <c:v>1551.1</c:v>
                </c:pt>
                <c:pt idx="866">
                  <c:v>1563.700000000001</c:v>
                </c:pt>
                <c:pt idx="867">
                  <c:v>1591.8000000000011</c:v>
                </c:pt>
                <c:pt idx="868">
                  <c:v>1627.2</c:v>
                </c:pt>
                <c:pt idx="869">
                  <c:v>1638.4</c:v>
                </c:pt>
                <c:pt idx="870">
                  <c:v>1641.8</c:v>
                </c:pt>
                <c:pt idx="871">
                  <c:v>1639.8</c:v>
                </c:pt>
                <c:pt idx="872">
                  <c:v>1637.3</c:v>
                </c:pt>
                <c:pt idx="873">
                  <c:v>1630.2</c:v>
                </c:pt>
                <c:pt idx="874">
                  <c:v>1621.8</c:v>
                </c:pt>
                <c:pt idx="875">
                  <c:v>1608.599999999999</c:v>
                </c:pt>
                <c:pt idx="876">
                  <c:v>1583.9999999999991</c:v>
                </c:pt>
                <c:pt idx="877">
                  <c:v>1553.599999999999</c:v>
                </c:pt>
                <c:pt idx="878">
                  <c:v>1520.799999999999</c:v>
                </c:pt>
                <c:pt idx="879">
                  <c:v>1500.4</c:v>
                </c:pt>
                <c:pt idx="880">
                  <c:v>1492.799999999999</c:v>
                </c:pt>
                <c:pt idx="881">
                  <c:v>1471.6</c:v>
                </c:pt>
                <c:pt idx="882">
                  <c:v>1458.5</c:v>
                </c:pt>
                <c:pt idx="883">
                  <c:v>1453.1</c:v>
                </c:pt>
                <c:pt idx="884">
                  <c:v>1445</c:v>
                </c:pt>
                <c:pt idx="885">
                  <c:v>1445.6</c:v>
                </c:pt>
                <c:pt idx="886">
                  <c:v>1452</c:v>
                </c:pt>
                <c:pt idx="887">
                  <c:v>1461.8</c:v>
                </c:pt>
                <c:pt idx="888">
                  <c:v>1468.9</c:v>
                </c:pt>
                <c:pt idx="889">
                  <c:v>1467.6</c:v>
                </c:pt>
                <c:pt idx="890">
                  <c:v>1463.2</c:v>
                </c:pt>
                <c:pt idx="891">
                  <c:v>1453.599999999999</c:v>
                </c:pt>
                <c:pt idx="892">
                  <c:v>1430.099999999999</c:v>
                </c:pt>
                <c:pt idx="893">
                  <c:v>1409.799999999999</c:v>
                </c:pt>
                <c:pt idx="894">
                  <c:v>1379.099999999999</c:v>
                </c:pt>
                <c:pt idx="895">
                  <c:v>1361.2</c:v>
                </c:pt>
                <c:pt idx="896">
                  <c:v>1352.7</c:v>
                </c:pt>
                <c:pt idx="897">
                  <c:v>1339.6</c:v>
                </c:pt>
                <c:pt idx="898">
                  <c:v>1326</c:v>
                </c:pt>
                <c:pt idx="899">
                  <c:v>1316.1</c:v>
                </c:pt>
                <c:pt idx="900">
                  <c:v>1307.0999999999999</c:v>
                </c:pt>
                <c:pt idx="901">
                  <c:v>1297.3</c:v>
                </c:pt>
                <c:pt idx="902">
                  <c:v>1274.899999999998</c:v>
                </c:pt>
                <c:pt idx="903">
                  <c:v>1164.8999999999901</c:v>
                </c:pt>
                <c:pt idx="904">
                  <c:v>806.80000000001291</c:v>
                </c:pt>
                <c:pt idx="905">
                  <c:v>1306.099999999997</c:v>
                </c:pt>
                <c:pt idx="906">
                  <c:v>1154.0999999999899</c:v>
                </c:pt>
                <c:pt idx="907">
                  <c:v>809.8000000000136</c:v>
                </c:pt>
                <c:pt idx="908">
                  <c:v>1348.7</c:v>
                </c:pt>
                <c:pt idx="909">
                  <c:v>1334.699999999995</c:v>
                </c:pt>
                <c:pt idx="910">
                  <c:v>1156.400000000001</c:v>
                </c:pt>
                <c:pt idx="911">
                  <c:v>1202.600000000002</c:v>
                </c:pt>
                <c:pt idx="912">
                  <c:v>1271.2000000000021</c:v>
                </c:pt>
                <c:pt idx="913">
                  <c:v>1359.100000000001</c:v>
                </c:pt>
                <c:pt idx="914">
                  <c:v>1413.600000000002</c:v>
                </c:pt>
                <c:pt idx="915">
                  <c:v>1522.100000000007</c:v>
                </c:pt>
                <c:pt idx="916">
                  <c:v>1745.299999999987</c:v>
                </c:pt>
                <c:pt idx="917">
                  <c:v>1236.4000000000001</c:v>
                </c:pt>
                <c:pt idx="918">
                  <c:v>1250.3</c:v>
                </c:pt>
                <c:pt idx="919">
                  <c:v>1263.7</c:v>
                </c:pt>
                <c:pt idx="920">
                  <c:v>1282.400000000001</c:v>
                </c:pt>
                <c:pt idx="921">
                  <c:v>1315.8000000000011</c:v>
                </c:pt>
                <c:pt idx="922">
                  <c:v>1343.400000000001</c:v>
                </c:pt>
                <c:pt idx="923">
                  <c:v>1367.1</c:v>
                </c:pt>
                <c:pt idx="924">
                  <c:v>1385.8</c:v>
                </c:pt>
                <c:pt idx="925">
                  <c:v>1382.5</c:v>
                </c:pt>
                <c:pt idx="926">
                  <c:v>1366.6999999999989</c:v>
                </c:pt>
                <c:pt idx="927">
                  <c:v>1344</c:v>
                </c:pt>
                <c:pt idx="928">
                  <c:v>1324.9</c:v>
                </c:pt>
                <c:pt idx="929">
                  <c:v>1314.2</c:v>
                </c:pt>
                <c:pt idx="930">
                  <c:v>1306.4000000000001</c:v>
                </c:pt>
                <c:pt idx="931">
                  <c:v>1300.5999999999999</c:v>
                </c:pt>
                <c:pt idx="932">
                  <c:v>1295.7</c:v>
                </c:pt>
                <c:pt idx="933">
                  <c:v>1281.9000000000001</c:v>
                </c:pt>
                <c:pt idx="934">
                  <c:v>1260.9000000000001</c:v>
                </c:pt>
                <c:pt idx="935">
                  <c:v>1240.5999999999999</c:v>
                </c:pt>
                <c:pt idx="936">
                  <c:v>1226.8</c:v>
                </c:pt>
                <c:pt idx="937">
                  <c:v>1214.9000000000001</c:v>
                </c:pt>
                <c:pt idx="938">
                  <c:v>1203.099999999999</c:v>
                </c:pt>
                <c:pt idx="939">
                  <c:v>1184.8</c:v>
                </c:pt>
                <c:pt idx="940">
                  <c:v>1173.2</c:v>
                </c:pt>
                <c:pt idx="941">
                  <c:v>1165.4000000000001</c:v>
                </c:pt>
                <c:pt idx="942">
                  <c:v>1159.2</c:v>
                </c:pt>
                <c:pt idx="943">
                  <c:v>1151.8</c:v>
                </c:pt>
                <c:pt idx="944">
                  <c:v>1150.0999999999999</c:v>
                </c:pt>
                <c:pt idx="945">
                  <c:v>1151</c:v>
                </c:pt>
                <c:pt idx="946">
                  <c:v>1151.9000000000001</c:v>
                </c:pt>
                <c:pt idx="947">
                  <c:v>1161.900000000001</c:v>
                </c:pt>
                <c:pt idx="948">
                  <c:v>1180</c:v>
                </c:pt>
                <c:pt idx="949">
                  <c:v>1190.5</c:v>
                </c:pt>
                <c:pt idx="950">
                  <c:v>1201.1999999999989</c:v>
                </c:pt>
                <c:pt idx="951">
                  <c:v>1174.3</c:v>
                </c:pt>
                <c:pt idx="952">
                  <c:v>1149.199999999998</c:v>
                </c:pt>
                <c:pt idx="953">
                  <c:v>1029.899999999993</c:v>
                </c:pt>
                <c:pt idx="954">
                  <c:v>750</c:v>
                </c:pt>
                <c:pt idx="955">
                  <c:v>791.10000000000935</c:v>
                </c:pt>
                <c:pt idx="956">
                  <c:v>1119.899999999991</c:v>
                </c:pt>
                <c:pt idx="957">
                  <c:v>788.30000000000871</c:v>
                </c:pt>
                <c:pt idx="958">
                  <c:v>1184.0000000000121</c:v>
                </c:pt>
                <c:pt idx="959">
                  <c:v>1657.3000000000029</c:v>
                </c:pt>
                <c:pt idx="960">
                  <c:v>1799.500000000003</c:v>
                </c:pt>
                <c:pt idx="961">
                  <c:v>1875.19999999999</c:v>
                </c:pt>
                <c:pt idx="962">
                  <c:v>1490.400000000006</c:v>
                </c:pt>
                <c:pt idx="963">
                  <c:v>1745.000000000002</c:v>
                </c:pt>
                <c:pt idx="964">
                  <c:v>1792.099999999994</c:v>
                </c:pt>
                <c:pt idx="965">
                  <c:v>1574.0000000000009</c:v>
                </c:pt>
                <c:pt idx="966">
                  <c:v>1604.3999999999951</c:v>
                </c:pt>
                <c:pt idx="967">
                  <c:v>1393.3</c:v>
                </c:pt>
                <c:pt idx="968">
                  <c:v>1404.3</c:v>
                </c:pt>
                <c:pt idx="969">
                  <c:v>1395.399999999999</c:v>
                </c:pt>
                <c:pt idx="970">
                  <c:v>1367.9999999999991</c:v>
                </c:pt>
                <c:pt idx="971">
                  <c:v>1322.499999999998</c:v>
                </c:pt>
                <c:pt idx="972">
                  <c:v>1225.3999999999969</c:v>
                </c:pt>
                <c:pt idx="973">
                  <c:v>1110.7999999999979</c:v>
                </c:pt>
                <c:pt idx="974">
                  <c:v>992.09999999999388</c:v>
                </c:pt>
                <c:pt idx="975">
                  <c:v>799.50000000001125</c:v>
                </c:pt>
                <c:pt idx="976">
                  <c:v>1229.399999999996</c:v>
                </c:pt>
                <c:pt idx="977">
                  <c:v>1108.400000000004</c:v>
                </c:pt>
                <c:pt idx="978">
                  <c:v>1261.8999999999951</c:v>
                </c:pt>
                <c:pt idx="979">
                  <c:v>1039.7999999999929</c:v>
                </c:pt>
                <c:pt idx="980">
                  <c:v>750</c:v>
                </c:pt>
                <c:pt idx="981">
                  <c:v>750</c:v>
                </c:pt>
                <c:pt idx="982">
                  <c:v>750</c:v>
                </c:pt>
                <c:pt idx="983">
                  <c:v>750</c:v>
                </c:pt>
                <c:pt idx="984">
                  <c:v>750</c:v>
                </c:pt>
                <c:pt idx="985">
                  <c:v>750</c:v>
                </c:pt>
                <c:pt idx="986">
                  <c:v>750</c:v>
                </c:pt>
                <c:pt idx="987">
                  <c:v>750</c:v>
                </c:pt>
                <c:pt idx="988">
                  <c:v>750</c:v>
                </c:pt>
                <c:pt idx="989">
                  <c:v>750</c:v>
                </c:pt>
                <c:pt idx="990">
                  <c:v>750</c:v>
                </c:pt>
                <c:pt idx="991">
                  <c:v>750</c:v>
                </c:pt>
                <c:pt idx="992">
                  <c:v>750</c:v>
                </c:pt>
                <c:pt idx="993">
                  <c:v>750</c:v>
                </c:pt>
                <c:pt idx="994">
                  <c:v>750</c:v>
                </c:pt>
                <c:pt idx="995">
                  <c:v>750</c:v>
                </c:pt>
                <c:pt idx="996">
                  <c:v>750</c:v>
                </c:pt>
                <c:pt idx="997">
                  <c:v>750</c:v>
                </c:pt>
                <c:pt idx="998">
                  <c:v>750</c:v>
                </c:pt>
                <c:pt idx="999">
                  <c:v>750</c:v>
                </c:pt>
                <c:pt idx="1000">
                  <c:v>750</c:v>
                </c:pt>
                <c:pt idx="1001">
                  <c:v>750</c:v>
                </c:pt>
                <c:pt idx="1002">
                  <c:v>750</c:v>
                </c:pt>
                <c:pt idx="1003">
                  <c:v>750</c:v>
                </c:pt>
                <c:pt idx="1004">
                  <c:v>750</c:v>
                </c:pt>
                <c:pt idx="1005">
                  <c:v>750</c:v>
                </c:pt>
                <c:pt idx="1006">
                  <c:v>750</c:v>
                </c:pt>
                <c:pt idx="1007">
                  <c:v>750</c:v>
                </c:pt>
                <c:pt idx="1008">
                  <c:v>750</c:v>
                </c:pt>
                <c:pt idx="1009">
                  <c:v>750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750</c:v>
                </c:pt>
                <c:pt idx="1014">
                  <c:v>750</c:v>
                </c:pt>
                <c:pt idx="1015">
                  <c:v>750</c:v>
                </c:pt>
                <c:pt idx="1016">
                  <c:v>750</c:v>
                </c:pt>
                <c:pt idx="1017">
                  <c:v>750</c:v>
                </c:pt>
                <c:pt idx="1018">
                  <c:v>750</c:v>
                </c:pt>
                <c:pt idx="1019">
                  <c:v>750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750</c:v>
                </c:pt>
                <c:pt idx="1024">
                  <c:v>750</c:v>
                </c:pt>
                <c:pt idx="1025">
                  <c:v>750</c:v>
                </c:pt>
                <c:pt idx="1026">
                  <c:v>776.59999999997581</c:v>
                </c:pt>
                <c:pt idx="1027">
                  <c:v>989.40000000002419</c:v>
                </c:pt>
                <c:pt idx="1028">
                  <c:v>776.19999999997617</c:v>
                </c:pt>
                <c:pt idx="1029">
                  <c:v>1064.199999999953</c:v>
                </c:pt>
                <c:pt idx="1030">
                  <c:v>1560.999999999975</c:v>
                </c:pt>
                <c:pt idx="1031">
                  <c:v>1751.500000000048</c:v>
                </c:pt>
                <c:pt idx="1032">
                  <c:v>1299.899999999981</c:v>
                </c:pt>
                <c:pt idx="1033">
                  <c:v>1522.699999999968</c:v>
                </c:pt>
                <c:pt idx="1034">
                  <c:v>1844.1999999999921</c:v>
                </c:pt>
                <c:pt idx="1035">
                  <c:v>1877.500000000045</c:v>
                </c:pt>
                <c:pt idx="1036">
                  <c:v>1447.6999999999859</c:v>
                </c:pt>
                <c:pt idx="1037">
                  <c:v>1552.4000000000331</c:v>
                </c:pt>
                <c:pt idx="1038">
                  <c:v>1232.4999999999909</c:v>
                </c:pt>
                <c:pt idx="1039">
                  <c:v>1324.6999999999939</c:v>
                </c:pt>
                <c:pt idx="1040">
                  <c:v>1366.7000000000171</c:v>
                </c:pt>
                <c:pt idx="1041">
                  <c:v>1210.799999999992</c:v>
                </c:pt>
                <c:pt idx="1042">
                  <c:v>1297.699999999993</c:v>
                </c:pt>
                <c:pt idx="1043">
                  <c:v>1371.4999999999959</c:v>
                </c:pt>
                <c:pt idx="1044">
                  <c:v>1384.4000000000251</c:v>
                </c:pt>
                <c:pt idx="1045">
                  <c:v>1136.3</c:v>
                </c:pt>
                <c:pt idx="1046">
                  <c:v>1139</c:v>
                </c:pt>
                <c:pt idx="1047">
                  <c:v>1139</c:v>
                </c:pt>
                <c:pt idx="1048">
                  <c:v>1138.5999999999999</c:v>
                </c:pt>
                <c:pt idx="1049">
                  <c:v>1132.000000000003</c:v>
                </c:pt>
                <c:pt idx="1050">
                  <c:v>1105</c:v>
                </c:pt>
                <c:pt idx="1051">
                  <c:v>1069.5000000000321</c:v>
                </c:pt>
                <c:pt idx="1052">
                  <c:v>803.59999999995125</c:v>
                </c:pt>
                <c:pt idx="1053">
                  <c:v>1279.100000000006</c:v>
                </c:pt>
                <c:pt idx="1054">
                  <c:v>1206.00000000001</c:v>
                </c:pt>
                <c:pt idx="1055">
                  <c:v>1071.300000000032</c:v>
                </c:pt>
                <c:pt idx="1056">
                  <c:v>784.59999999996853</c:v>
                </c:pt>
                <c:pt idx="1057">
                  <c:v>1100.599999999996</c:v>
                </c:pt>
                <c:pt idx="1058">
                  <c:v>1146.199999999996</c:v>
                </c:pt>
                <c:pt idx="1059">
                  <c:v>1189.5999999999949</c:v>
                </c:pt>
                <c:pt idx="1060">
                  <c:v>1191.000000000045</c:v>
                </c:pt>
                <c:pt idx="1061">
                  <c:v>750</c:v>
                </c:pt>
                <c:pt idx="1062">
                  <c:v>750</c:v>
                </c:pt>
                <c:pt idx="1063">
                  <c:v>750</c:v>
                </c:pt>
                <c:pt idx="1064">
                  <c:v>777.29999999997517</c:v>
                </c:pt>
                <c:pt idx="1065">
                  <c:v>1037.299999999987</c:v>
                </c:pt>
                <c:pt idx="1066">
                  <c:v>1178.699999999988</c:v>
                </c:pt>
                <c:pt idx="1067">
                  <c:v>1307.899999999986</c:v>
                </c:pt>
                <c:pt idx="1068">
                  <c:v>1458.699999999985</c:v>
                </c:pt>
                <c:pt idx="1069">
                  <c:v>1623.9999999999859</c:v>
                </c:pt>
                <c:pt idx="1070">
                  <c:v>1734.9000000000219</c:v>
                </c:pt>
                <c:pt idx="1071">
                  <c:v>1504.600000000012</c:v>
                </c:pt>
                <c:pt idx="1072">
                  <c:v>1387.9999999999959</c:v>
                </c:pt>
                <c:pt idx="1073">
                  <c:v>1403.3000000000191</c:v>
                </c:pt>
                <c:pt idx="1074">
                  <c:v>1226.7999999999911</c:v>
                </c:pt>
                <c:pt idx="1075">
                  <c:v>1333.2999999999829</c:v>
                </c:pt>
                <c:pt idx="1076">
                  <c:v>1527.199999999973</c:v>
                </c:pt>
                <c:pt idx="1077">
                  <c:v>1751.7000000000351</c:v>
                </c:pt>
                <c:pt idx="1078">
                  <c:v>1417.79999999999</c:v>
                </c:pt>
                <c:pt idx="1079">
                  <c:v>1525.199999999991</c:v>
                </c:pt>
                <c:pt idx="1080">
                  <c:v>1587.2000000000271</c:v>
                </c:pt>
                <c:pt idx="1081">
                  <c:v>1322.3999999999969</c:v>
                </c:pt>
                <c:pt idx="1082">
                  <c:v>1350.7000000000021</c:v>
                </c:pt>
                <c:pt idx="1083">
                  <c:v>1328.2000000000021</c:v>
                </c:pt>
                <c:pt idx="1084">
                  <c:v>1310.100000000002</c:v>
                </c:pt>
                <c:pt idx="1085">
                  <c:v>1291.8000000000011</c:v>
                </c:pt>
                <c:pt idx="1086">
                  <c:v>1278.600000000002</c:v>
                </c:pt>
                <c:pt idx="1087">
                  <c:v>1256.100000000001</c:v>
                </c:pt>
                <c:pt idx="1088">
                  <c:v>1247.7</c:v>
                </c:pt>
                <c:pt idx="1089">
                  <c:v>1245.4000000000001</c:v>
                </c:pt>
                <c:pt idx="1090">
                  <c:v>1249.3</c:v>
                </c:pt>
                <c:pt idx="1091">
                  <c:v>1252.6999999999989</c:v>
                </c:pt>
                <c:pt idx="1092">
                  <c:v>1261.5999999999981</c:v>
                </c:pt>
                <c:pt idx="1093">
                  <c:v>1287.399999999998</c:v>
                </c:pt>
                <c:pt idx="1094">
                  <c:v>1310.399999999999</c:v>
                </c:pt>
                <c:pt idx="1095">
                  <c:v>1324.7999999999979</c:v>
                </c:pt>
                <c:pt idx="1096">
                  <c:v>1342.299999999999</c:v>
                </c:pt>
                <c:pt idx="1097">
                  <c:v>1355.099999999999</c:v>
                </c:pt>
                <c:pt idx="1098">
                  <c:v>1363.300000000002</c:v>
                </c:pt>
                <c:pt idx="1099">
                  <c:v>1346.300000000002</c:v>
                </c:pt>
                <c:pt idx="1100">
                  <c:v>1328.000000000003</c:v>
                </c:pt>
                <c:pt idx="1101">
                  <c:v>1298.800000000002</c:v>
                </c:pt>
                <c:pt idx="1102">
                  <c:v>1277.700000000001</c:v>
                </c:pt>
                <c:pt idx="1103">
                  <c:v>1266.5</c:v>
                </c:pt>
                <c:pt idx="1104">
                  <c:v>1273.8999999999969</c:v>
                </c:pt>
                <c:pt idx="1105">
                  <c:v>1304.2999999999961</c:v>
                </c:pt>
                <c:pt idx="1106">
                  <c:v>1345.8999999999969</c:v>
                </c:pt>
                <c:pt idx="1107">
                  <c:v>1372.799999999999</c:v>
                </c:pt>
                <c:pt idx="1108">
                  <c:v>1379.100000000001</c:v>
                </c:pt>
                <c:pt idx="1109">
                  <c:v>1369.300000000002</c:v>
                </c:pt>
                <c:pt idx="1110">
                  <c:v>1351.4000000000019</c:v>
                </c:pt>
                <c:pt idx="1111">
                  <c:v>1327.200000000001</c:v>
                </c:pt>
                <c:pt idx="1112">
                  <c:v>1319.3000000000011</c:v>
                </c:pt>
                <c:pt idx="1113">
                  <c:v>1316.299999999997</c:v>
                </c:pt>
                <c:pt idx="1114">
                  <c:v>1350.899999999996</c:v>
                </c:pt>
                <c:pt idx="1115">
                  <c:v>1399.699999999996</c:v>
                </c:pt>
                <c:pt idx="1116">
                  <c:v>1445.299999999997</c:v>
                </c:pt>
                <c:pt idx="1117">
                  <c:v>1476.099999999999</c:v>
                </c:pt>
                <c:pt idx="1118">
                  <c:v>1485.100000000001</c:v>
                </c:pt>
                <c:pt idx="1119">
                  <c:v>1475.000000000002</c:v>
                </c:pt>
                <c:pt idx="1120">
                  <c:v>1455.300000000002</c:v>
                </c:pt>
                <c:pt idx="1121">
                  <c:v>1438.300000000002</c:v>
                </c:pt>
                <c:pt idx="1122">
                  <c:v>1419.6000000000031</c:v>
                </c:pt>
                <c:pt idx="1123">
                  <c:v>1387.8000000000011</c:v>
                </c:pt>
                <c:pt idx="1124">
                  <c:v>1372.300000000004</c:v>
                </c:pt>
                <c:pt idx="1125">
                  <c:v>1318.80000000001</c:v>
                </c:pt>
                <c:pt idx="1126">
                  <c:v>1207.30000000001</c:v>
                </c:pt>
                <c:pt idx="1127">
                  <c:v>1103.100000000007</c:v>
                </c:pt>
                <c:pt idx="1128">
                  <c:v>1030.600000000001</c:v>
                </c:pt>
                <c:pt idx="1129">
                  <c:v>1043.899999999976</c:v>
                </c:pt>
                <c:pt idx="1130">
                  <c:v>1249.9000000000251</c:v>
                </c:pt>
                <c:pt idx="1131">
                  <c:v>1027.99999999998</c:v>
                </c:pt>
                <c:pt idx="1132">
                  <c:v>1228.199999999998</c:v>
                </c:pt>
                <c:pt idx="1133">
                  <c:v>1198.2000000000451</c:v>
                </c:pt>
                <c:pt idx="1134">
                  <c:v>776.89999999997553</c:v>
                </c:pt>
                <c:pt idx="1135">
                  <c:v>1035.8999999999851</c:v>
                </c:pt>
                <c:pt idx="1136">
                  <c:v>1177.1000000000099</c:v>
                </c:pt>
                <c:pt idx="1137">
                  <c:v>1046.1000000000299</c:v>
                </c:pt>
                <c:pt idx="1138">
                  <c:v>750</c:v>
                </c:pt>
                <c:pt idx="1139">
                  <c:v>777.29999999997517</c:v>
                </c:pt>
                <c:pt idx="1140">
                  <c:v>1022.9</c:v>
                </c:pt>
                <c:pt idx="1141">
                  <c:v>1027.0999999999949</c:v>
                </c:pt>
                <c:pt idx="1142">
                  <c:v>1082.299999999992</c:v>
                </c:pt>
                <c:pt idx="1143">
                  <c:v>1179.4999999999879</c:v>
                </c:pt>
                <c:pt idx="1144">
                  <c:v>1315.799999999987</c:v>
                </c:pt>
                <c:pt idx="1145">
                  <c:v>1458.699999999991</c:v>
                </c:pt>
                <c:pt idx="1146">
                  <c:v>1548.699999999998</c:v>
                </c:pt>
                <c:pt idx="1147">
                  <c:v>1556.4000000000151</c:v>
                </c:pt>
                <c:pt idx="1148">
                  <c:v>1375.9000000000281</c:v>
                </c:pt>
                <c:pt idx="1149">
                  <c:v>1061.400000000031</c:v>
                </c:pt>
                <c:pt idx="1150">
                  <c:v>750</c:v>
                </c:pt>
                <c:pt idx="1151">
                  <c:v>750</c:v>
                </c:pt>
                <c:pt idx="1152">
                  <c:v>750</c:v>
                </c:pt>
                <c:pt idx="1153">
                  <c:v>777.99999999997453</c:v>
                </c:pt>
                <c:pt idx="1154">
                  <c:v>1050.899999999981</c:v>
                </c:pt>
                <c:pt idx="1155">
                  <c:v>1269.5999999999719</c:v>
                </c:pt>
                <c:pt idx="1156">
                  <c:v>1566.49999999998</c:v>
                </c:pt>
                <c:pt idx="1157">
                  <c:v>1708.0000000000471</c:v>
                </c:pt>
                <c:pt idx="1158">
                  <c:v>1262.799999999979</c:v>
                </c:pt>
                <c:pt idx="1159">
                  <c:v>1476.799999999992</c:v>
                </c:pt>
                <c:pt idx="1160">
                  <c:v>1529.900000000024</c:v>
                </c:pt>
                <c:pt idx="1161">
                  <c:v>1310.999999999985</c:v>
                </c:pt>
                <c:pt idx="1162">
                  <c:v>1433.50000000002</c:v>
                </c:pt>
                <c:pt idx="1163">
                  <c:v>1248.6999999999921</c:v>
                </c:pt>
                <c:pt idx="1164">
                  <c:v>1339.099999999989</c:v>
                </c:pt>
                <c:pt idx="1165">
                  <c:v>1420.4000000000251</c:v>
                </c:pt>
                <c:pt idx="1166">
                  <c:v>1177.199999999995</c:v>
                </c:pt>
                <c:pt idx="1167">
                  <c:v>1228.4999999999959</c:v>
                </c:pt>
                <c:pt idx="1168">
                  <c:v>1271.799999999997</c:v>
                </c:pt>
                <c:pt idx="1169">
                  <c:v>1298.999999999998</c:v>
                </c:pt>
                <c:pt idx="1170">
                  <c:v>1319.499999999998</c:v>
                </c:pt>
                <c:pt idx="1171">
                  <c:v>1346.899999999996</c:v>
                </c:pt>
                <c:pt idx="1172">
                  <c:v>1394.499999999997</c:v>
                </c:pt>
                <c:pt idx="1173">
                  <c:v>1429.1999999999971</c:v>
                </c:pt>
                <c:pt idx="1174">
                  <c:v>1460.2999999999979</c:v>
                </c:pt>
                <c:pt idx="1175">
                  <c:v>1482.4999999999991</c:v>
                </c:pt>
                <c:pt idx="1176">
                  <c:v>1497.4999999999991</c:v>
                </c:pt>
                <c:pt idx="1177">
                  <c:v>1512.999999999998</c:v>
                </c:pt>
                <c:pt idx="1178">
                  <c:v>1533.399999999998</c:v>
                </c:pt>
                <c:pt idx="1179">
                  <c:v>1556.999999999998</c:v>
                </c:pt>
                <c:pt idx="1180">
                  <c:v>1576.7999999999979</c:v>
                </c:pt>
                <c:pt idx="1181">
                  <c:v>1594.599999999999</c:v>
                </c:pt>
                <c:pt idx="1182">
                  <c:v>1610.699999999998</c:v>
                </c:pt>
                <c:pt idx="1183">
                  <c:v>1627.899999999998</c:v>
                </c:pt>
                <c:pt idx="1184">
                  <c:v>1646.299999999999</c:v>
                </c:pt>
                <c:pt idx="1185">
                  <c:v>1659.399999999999</c:v>
                </c:pt>
                <c:pt idx="1186">
                  <c:v>1673.4999999999991</c:v>
                </c:pt>
                <c:pt idx="1187">
                  <c:v>1687.899999999999</c:v>
                </c:pt>
                <c:pt idx="1188">
                  <c:v>1697.4999999999991</c:v>
                </c:pt>
                <c:pt idx="1189">
                  <c:v>1712.4999999999991</c:v>
                </c:pt>
                <c:pt idx="1190">
                  <c:v>1727.4999999999991</c:v>
                </c:pt>
                <c:pt idx="1191">
                  <c:v>1742.699999999998</c:v>
                </c:pt>
                <c:pt idx="1192">
                  <c:v>1759.099999999999</c:v>
                </c:pt>
                <c:pt idx="1193">
                  <c:v>1770.299999999999</c:v>
                </c:pt>
                <c:pt idx="1194">
                  <c:v>1782.9999999999991</c:v>
                </c:pt>
                <c:pt idx="1195">
                  <c:v>1793.099999999999</c:v>
                </c:pt>
                <c:pt idx="1196">
                  <c:v>1804.1999999999989</c:v>
                </c:pt>
                <c:pt idx="1197">
                  <c:v>1815.9999999999991</c:v>
                </c:pt>
                <c:pt idx="1198">
                  <c:v>1826.4999999999991</c:v>
                </c:pt>
                <c:pt idx="1199">
                  <c:v>1840.6999999999989</c:v>
                </c:pt>
                <c:pt idx="1200">
                  <c:v>1848.399999999999</c:v>
                </c:pt>
                <c:pt idx="1201">
                  <c:v>1861.9999999999991</c:v>
                </c:pt>
                <c:pt idx="1202">
                  <c:v>1871.6999999999989</c:v>
                </c:pt>
                <c:pt idx="1203">
                  <c:v>1878.5</c:v>
                </c:pt>
                <c:pt idx="1204">
                  <c:v>1883.6999999999989</c:v>
                </c:pt>
                <c:pt idx="1205">
                  <c:v>1890.899999999999</c:v>
                </c:pt>
                <c:pt idx="1206">
                  <c:v>1899.799999999999</c:v>
                </c:pt>
                <c:pt idx="1207">
                  <c:v>1907.9999999999991</c:v>
                </c:pt>
                <c:pt idx="1208">
                  <c:v>1917.599999999999</c:v>
                </c:pt>
                <c:pt idx="1209">
                  <c:v>1923.899999999999</c:v>
                </c:pt>
                <c:pt idx="1210">
                  <c:v>1932.6999999999989</c:v>
                </c:pt>
                <c:pt idx="1211">
                  <c:v>1939.9999999999991</c:v>
                </c:pt>
                <c:pt idx="1212">
                  <c:v>1949.799999999999</c:v>
                </c:pt>
                <c:pt idx="1213">
                  <c:v>1957.799999999999</c:v>
                </c:pt>
                <c:pt idx="1214">
                  <c:v>1965.799999999999</c:v>
                </c:pt>
                <c:pt idx="1215">
                  <c:v>1973.5</c:v>
                </c:pt>
                <c:pt idx="1216">
                  <c:v>1978.899999999999</c:v>
                </c:pt>
                <c:pt idx="1217">
                  <c:v>1987.5</c:v>
                </c:pt>
                <c:pt idx="1218">
                  <c:v>1992.6999999999989</c:v>
                </c:pt>
                <c:pt idx="1219">
                  <c:v>1999.4</c:v>
                </c:pt>
                <c:pt idx="1220">
                  <c:v>2003.2</c:v>
                </c:pt>
                <c:pt idx="1221">
                  <c:v>2005.4</c:v>
                </c:pt>
                <c:pt idx="1222">
                  <c:v>2009.4</c:v>
                </c:pt>
                <c:pt idx="1223">
                  <c:v>2013.1</c:v>
                </c:pt>
                <c:pt idx="1224">
                  <c:v>2014.3</c:v>
                </c:pt>
                <c:pt idx="1225">
                  <c:v>2017.5</c:v>
                </c:pt>
                <c:pt idx="1226">
                  <c:v>2022.3</c:v>
                </c:pt>
                <c:pt idx="1227">
                  <c:v>2025.2</c:v>
                </c:pt>
                <c:pt idx="1228">
                  <c:v>2027.2</c:v>
                </c:pt>
                <c:pt idx="1229">
                  <c:v>2029.3</c:v>
                </c:pt>
                <c:pt idx="1230">
                  <c:v>2032.3</c:v>
                </c:pt>
                <c:pt idx="1231">
                  <c:v>2035.4</c:v>
                </c:pt>
                <c:pt idx="1232">
                  <c:v>2039.3</c:v>
                </c:pt>
                <c:pt idx="1233">
                  <c:v>2042.4</c:v>
                </c:pt>
                <c:pt idx="1234">
                  <c:v>2046.3</c:v>
                </c:pt>
                <c:pt idx="1235">
                  <c:v>2049.3000000000002</c:v>
                </c:pt>
                <c:pt idx="1236">
                  <c:v>2052.1</c:v>
                </c:pt>
                <c:pt idx="1237">
                  <c:v>2053.4</c:v>
                </c:pt>
                <c:pt idx="1238">
                  <c:v>2057.1999999999998</c:v>
                </c:pt>
                <c:pt idx="1239">
                  <c:v>2059.5</c:v>
                </c:pt>
                <c:pt idx="1240">
                  <c:v>2064.4</c:v>
                </c:pt>
                <c:pt idx="1241">
                  <c:v>2068.5</c:v>
                </c:pt>
                <c:pt idx="1242">
                  <c:v>2073.4</c:v>
                </c:pt>
                <c:pt idx="1243">
                  <c:v>2077.3000000000002</c:v>
                </c:pt>
                <c:pt idx="1244">
                  <c:v>2080</c:v>
                </c:pt>
                <c:pt idx="1245">
                  <c:v>2079.9</c:v>
                </c:pt>
                <c:pt idx="1246">
                  <c:v>2078.9</c:v>
                </c:pt>
                <c:pt idx="1247">
                  <c:v>2078.1</c:v>
                </c:pt>
                <c:pt idx="1248">
                  <c:v>2078.9</c:v>
                </c:pt>
                <c:pt idx="1249">
                  <c:v>2078.1999999999998</c:v>
                </c:pt>
                <c:pt idx="1250">
                  <c:v>2080</c:v>
                </c:pt>
                <c:pt idx="1251">
                  <c:v>2080.1</c:v>
                </c:pt>
                <c:pt idx="1252">
                  <c:v>2081.1</c:v>
                </c:pt>
                <c:pt idx="1253">
                  <c:v>2082</c:v>
                </c:pt>
                <c:pt idx="1254">
                  <c:v>2081.6999999999998</c:v>
                </c:pt>
                <c:pt idx="1255">
                  <c:v>2078.6999999999998</c:v>
                </c:pt>
                <c:pt idx="1256">
                  <c:v>2075.5</c:v>
                </c:pt>
                <c:pt idx="1257">
                  <c:v>2070.6</c:v>
                </c:pt>
                <c:pt idx="1258">
                  <c:v>2066.5</c:v>
                </c:pt>
                <c:pt idx="1259">
                  <c:v>2061.6</c:v>
                </c:pt>
                <c:pt idx="1260">
                  <c:v>2057.6</c:v>
                </c:pt>
                <c:pt idx="1261">
                  <c:v>2053.6</c:v>
                </c:pt>
                <c:pt idx="1262">
                  <c:v>2049.8000000000002</c:v>
                </c:pt>
                <c:pt idx="1263">
                  <c:v>2047.6</c:v>
                </c:pt>
                <c:pt idx="1264">
                  <c:v>2043.6</c:v>
                </c:pt>
                <c:pt idx="1265">
                  <c:v>2039.7</c:v>
                </c:pt>
                <c:pt idx="1266">
                  <c:v>2036.6</c:v>
                </c:pt>
                <c:pt idx="1267">
                  <c:v>2032.6</c:v>
                </c:pt>
                <c:pt idx="1268">
                  <c:v>2028.6</c:v>
                </c:pt>
                <c:pt idx="1269">
                  <c:v>2024.8</c:v>
                </c:pt>
                <c:pt idx="1270">
                  <c:v>2022.8</c:v>
                </c:pt>
                <c:pt idx="1271">
                  <c:v>2020.7</c:v>
                </c:pt>
                <c:pt idx="1272">
                  <c:v>2017.400000000001</c:v>
                </c:pt>
                <c:pt idx="1273">
                  <c:v>2011.7</c:v>
                </c:pt>
                <c:pt idx="1274">
                  <c:v>2008.3000000000011</c:v>
                </c:pt>
                <c:pt idx="1275">
                  <c:v>2000.900000000001</c:v>
                </c:pt>
                <c:pt idx="1276">
                  <c:v>1990.0000000000009</c:v>
                </c:pt>
                <c:pt idx="1277">
                  <c:v>1979.600000000001</c:v>
                </c:pt>
                <c:pt idx="1278">
                  <c:v>1966.0000000000009</c:v>
                </c:pt>
                <c:pt idx="1279">
                  <c:v>1955.100000000002</c:v>
                </c:pt>
                <c:pt idx="1280">
                  <c:v>1936.700000000001</c:v>
                </c:pt>
                <c:pt idx="1281">
                  <c:v>1923.700000000001</c:v>
                </c:pt>
                <c:pt idx="1282">
                  <c:v>1910.5000000000009</c:v>
                </c:pt>
                <c:pt idx="1283">
                  <c:v>1895.2000000000021</c:v>
                </c:pt>
                <c:pt idx="1284">
                  <c:v>1877.8000000000011</c:v>
                </c:pt>
                <c:pt idx="1285">
                  <c:v>1865.400000000001</c:v>
                </c:pt>
                <c:pt idx="1286">
                  <c:v>1849.5000000000009</c:v>
                </c:pt>
                <c:pt idx="1287">
                  <c:v>1834.5000000000009</c:v>
                </c:pt>
                <c:pt idx="1288">
                  <c:v>1819.5000000000009</c:v>
                </c:pt>
                <c:pt idx="1289">
                  <c:v>1804.600000000001</c:v>
                </c:pt>
                <c:pt idx="1290">
                  <c:v>1790.700000000001</c:v>
                </c:pt>
                <c:pt idx="1291">
                  <c:v>1777.600000000001</c:v>
                </c:pt>
                <c:pt idx="1292">
                  <c:v>1763.5000000000009</c:v>
                </c:pt>
                <c:pt idx="1293">
                  <c:v>1748.900000000001</c:v>
                </c:pt>
                <c:pt idx="1294">
                  <c:v>1737.600000000001</c:v>
                </c:pt>
                <c:pt idx="1295">
                  <c:v>1723.700000000001</c:v>
                </c:pt>
                <c:pt idx="1296">
                  <c:v>1711.0000000000009</c:v>
                </c:pt>
                <c:pt idx="1297">
                  <c:v>1701.0000000000009</c:v>
                </c:pt>
                <c:pt idx="1298">
                  <c:v>1691.0000000000009</c:v>
                </c:pt>
                <c:pt idx="1299">
                  <c:v>1681.100000000001</c:v>
                </c:pt>
                <c:pt idx="1300">
                  <c:v>1672.400000000001</c:v>
                </c:pt>
                <c:pt idx="1301">
                  <c:v>1666.200000000001</c:v>
                </c:pt>
                <c:pt idx="1302">
                  <c:v>1658.400000000001</c:v>
                </c:pt>
                <c:pt idx="1303">
                  <c:v>1652.400000000001</c:v>
                </c:pt>
                <c:pt idx="1304">
                  <c:v>1646.0000000000009</c:v>
                </c:pt>
                <c:pt idx="1305">
                  <c:v>1636.3000000000011</c:v>
                </c:pt>
                <c:pt idx="1306">
                  <c:v>1629.3000000000011</c:v>
                </c:pt>
                <c:pt idx="1307">
                  <c:v>1622.7</c:v>
                </c:pt>
                <c:pt idx="1308">
                  <c:v>1619.6</c:v>
                </c:pt>
                <c:pt idx="1309">
                  <c:v>1615.400000000001</c:v>
                </c:pt>
                <c:pt idx="1310">
                  <c:v>1610</c:v>
                </c:pt>
                <c:pt idx="1311">
                  <c:v>1609.6</c:v>
                </c:pt>
                <c:pt idx="1312">
                  <c:v>1605.9</c:v>
                </c:pt>
                <c:pt idx="1313">
                  <c:v>1604.7</c:v>
                </c:pt>
                <c:pt idx="1314">
                  <c:v>1602</c:v>
                </c:pt>
                <c:pt idx="1315">
                  <c:v>1601.5</c:v>
                </c:pt>
                <c:pt idx="1316">
                  <c:v>1596.5</c:v>
                </c:pt>
                <c:pt idx="1317">
                  <c:v>1591.200000000001</c:v>
                </c:pt>
                <c:pt idx="1318">
                  <c:v>1583.200000000001</c:v>
                </c:pt>
                <c:pt idx="1319">
                  <c:v>1575.7</c:v>
                </c:pt>
                <c:pt idx="1320">
                  <c:v>1573.5</c:v>
                </c:pt>
                <c:pt idx="1321">
                  <c:v>1580.499999999998</c:v>
                </c:pt>
                <c:pt idx="1322">
                  <c:v>1605.699999999998</c:v>
                </c:pt>
                <c:pt idx="1323">
                  <c:v>1632.5999999999981</c:v>
                </c:pt>
                <c:pt idx="1324">
                  <c:v>1659.1999999999971</c:v>
                </c:pt>
                <c:pt idx="1325">
                  <c:v>1689.999999999998</c:v>
                </c:pt>
                <c:pt idx="1326">
                  <c:v>1709.699999999998</c:v>
                </c:pt>
                <c:pt idx="1327">
                  <c:v>1725.799999999999</c:v>
                </c:pt>
                <c:pt idx="1328">
                  <c:v>1733.3</c:v>
                </c:pt>
                <c:pt idx="1329">
                  <c:v>1736.3</c:v>
                </c:pt>
                <c:pt idx="1330">
                  <c:v>1738.9</c:v>
                </c:pt>
                <c:pt idx="1331">
                  <c:v>1737.8</c:v>
                </c:pt>
                <c:pt idx="1332">
                  <c:v>1735.5</c:v>
                </c:pt>
                <c:pt idx="1333">
                  <c:v>1730.6</c:v>
                </c:pt>
                <c:pt idx="1334">
                  <c:v>1726.6</c:v>
                </c:pt>
                <c:pt idx="1335">
                  <c:v>1722.400000000001</c:v>
                </c:pt>
                <c:pt idx="1336">
                  <c:v>1716.7</c:v>
                </c:pt>
                <c:pt idx="1337">
                  <c:v>1713.6</c:v>
                </c:pt>
                <c:pt idx="1338">
                  <c:v>1709.5</c:v>
                </c:pt>
                <c:pt idx="1339">
                  <c:v>1704.9</c:v>
                </c:pt>
                <c:pt idx="1340">
                  <c:v>1704.2</c:v>
                </c:pt>
                <c:pt idx="1341">
                  <c:v>1706.4</c:v>
                </c:pt>
                <c:pt idx="1342">
                  <c:v>1710.799999999999</c:v>
                </c:pt>
                <c:pt idx="1343">
                  <c:v>1718.899999999999</c:v>
                </c:pt>
                <c:pt idx="1344">
                  <c:v>1728.299999999999</c:v>
                </c:pt>
                <c:pt idx="1345">
                  <c:v>1740.9999999999991</c:v>
                </c:pt>
                <c:pt idx="1346">
                  <c:v>1750.5</c:v>
                </c:pt>
                <c:pt idx="1347">
                  <c:v>1754.7</c:v>
                </c:pt>
                <c:pt idx="1348">
                  <c:v>1751.5</c:v>
                </c:pt>
                <c:pt idx="1349">
                  <c:v>1746.200000000001</c:v>
                </c:pt>
                <c:pt idx="1350">
                  <c:v>1737.900000000001</c:v>
                </c:pt>
                <c:pt idx="1351">
                  <c:v>1725.7000000000021</c:v>
                </c:pt>
                <c:pt idx="1352">
                  <c:v>1700.900000000004</c:v>
                </c:pt>
                <c:pt idx="1353">
                  <c:v>1660.700000000003</c:v>
                </c:pt>
                <c:pt idx="1354">
                  <c:v>1627.200000000003</c:v>
                </c:pt>
                <c:pt idx="1355">
                  <c:v>1589.6000000000031</c:v>
                </c:pt>
                <c:pt idx="1356">
                  <c:v>1553.9000000000051</c:v>
                </c:pt>
                <c:pt idx="1357">
                  <c:v>1502.1000000000049</c:v>
                </c:pt>
                <c:pt idx="1358">
                  <c:v>1444.300000000004</c:v>
                </c:pt>
                <c:pt idx="1359">
                  <c:v>1398.900000000003</c:v>
                </c:pt>
                <c:pt idx="1360">
                  <c:v>1368.7000000000021</c:v>
                </c:pt>
                <c:pt idx="1361">
                  <c:v>1345.4000000000019</c:v>
                </c:pt>
                <c:pt idx="1362">
                  <c:v>1319.200000000003</c:v>
                </c:pt>
                <c:pt idx="1363">
                  <c:v>1292.600000000001</c:v>
                </c:pt>
                <c:pt idx="1364">
                  <c:v>1280.9999999999991</c:v>
                </c:pt>
                <c:pt idx="1365">
                  <c:v>1292.0999999999981</c:v>
                </c:pt>
                <c:pt idx="1366">
                  <c:v>1313.2999999999979</c:v>
                </c:pt>
                <c:pt idx="1367">
                  <c:v>1331.500000000002</c:v>
                </c:pt>
                <c:pt idx="1368">
                  <c:v>1308.7</c:v>
                </c:pt>
                <c:pt idx="1369">
                  <c:v>1303.200000000003</c:v>
                </c:pt>
                <c:pt idx="1370">
                  <c:v>1276.000000000002</c:v>
                </c:pt>
                <c:pt idx="1371">
                  <c:v>1256.2000000000021</c:v>
                </c:pt>
                <c:pt idx="1372">
                  <c:v>1238.900000000001</c:v>
                </c:pt>
                <c:pt idx="1373">
                  <c:v>1228.7</c:v>
                </c:pt>
                <c:pt idx="1374">
                  <c:v>1224.8000000000011</c:v>
                </c:pt>
                <c:pt idx="1375">
                  <c:v>1211.4000000000019</c:v>
                </c:pt>
                <c:pt idx="1376">
                  <c:v>1176.80000000001</c:v>
                </c:pt>
                <c:pt idx="1377">
                  <c:v>1043.4000000000301</c:v>
                </c:pt>
                <c:pt idx="1378">
                  <c:v>750</c:v>
                </c:pt>
                <c:pt idx="1379">
                  <c:v>789.49999999996407</c:v>
                </c:pt>
                <c:pt idx="1380">
                  <c:v>1105.5000000000359</c:v>
                </c:pt>
                <c:pt idx="1381">
                  <c:v>803.69999999995116</c:v>
                </c:pt>
                <c:pt idx="1382">
                  <c:v>1287</c:v>
                </c:pt>
                <c:pt idx="1383">
                  <c:v>1292.199999999995</c:v>
                </c:pt>
                <c:pt idx="1384">
                  <c:v>1356.099999999984</c:v>
                </c:pt>
                <c:pt idx="1385">
                  <c:v>1481.8000000000261</c:v>
                </c:pt>
                <c:pt idx="1386">
                  <c:v>1221.600000000006</c:v>
                </c:pt>
                <c:pt idx="1387">
                  <c:v>1168.7999999999961</c:v>
                </c:pt>
                <c:pt idx="1388">
                  <c:v>1222.99999999999</c:v>
                </c:pt>
                <c:pt idx="1389">
                  <c:v>1335.0999999999881</c:v>
                </c:pt>
                <c:pt idx="1390">
                  <c:v>1456.9999999999959</c:v>
                </c:pt>
                <c:pt idx="1391">
                  <c:v>1477.2000000000139</c:v>
                </c:pt>
                <c:pt idx="1392">
                  <c:v>1345.399999999991</c:v>
                </c:pt>
                <c:pt idx="1393">
                  <c:v>1410.400000000026</c:v>
                </c:pt>
                <c:pt idx="1394">
                  <c:v>1154.1999999999989</c:v>
                </c:pt>
                <c:pt idx="1395">
                  <c:v>1165.4000000000001</c:v>
                </c:pt>
                <c:pt idx="1396">
                  <c:v>1167.600000000001</c:v>
                </c:pt>
                <c:pt idx="1397">
                  <c:v>1154.3000000000011</c:v>
                </c:pt>
                <c:pt idx="1398">
                  <c:v>1145.9000000000019</c:v>
                </c:pt>
                <c:pt idx="1399">
                  <c:v>1124.4000000000019</c:v>
                </c:pt>
                <c:pt idx="1400">
                  <c:v>1065.9000000000319</c:v>
                </c:pt>
                <c:pt idx="1401">
                  <c:v>805.1999999999498</c:v>
                </c:pt>
                <c:pt idx="1402">
                  <c:v>1297.2000000000039</c:v>
                </c:pt>
                <c:pt idx="1403">
                  <c:v>1244.300000000009</c:v>
                </c:pt>
                <c:pt idx="1404">
                  <c:v>1116.300000000037</c:v>
                </c:pt>
                <c:pt idx="1405">
                  <c:v>778.19999999997435</c:v>
                </c:pt>
                <c:pt idx="1406">
                  <c:v>1055.9999999999779</c:v>
                </c:pt>
                <c:pt idx="1407">
                  <c:v>1267.7000000000039</c:v>
                </c:pt>
                <c:pt idx="1408">
                  <c:v>1223.500000000005</c:v>
                </c:pt>
                <c:pt idx="1409">
                  <c:v>1174.3</c:v>
                </c:pt>
                <c:pt idx="1410">
                  <c:v>1178.4999999999991</c:v>
                </c:pt>
                <c:pt idx="1411">
                  <c:v>1191.9000000000001</c:v>
                </c:pt>
                <c:pt idx="1412">
                  <c:v>1189.5000000000009</c:v>
                </c:pt>
                <c:pt idx="1413">
                  <c:v>1174.600000000001</c:v>
                </c:pt>
                <c:pt idx="1414">
                  <c:v>1165.799999999997</c:v>
                </c:pt>
                <c:pt idx="1415">
                  <c:v>1215.099999999986</c:v>
                </c:pt>
                <c:pt idx="1416">
                  <c:v>1364.0999999999881</c:v>
                </c:pt>
                <c:pt idx="1417">
                  <c:v>1473.1000000000081</c:v>
                </c:pt>
                <c:pt idx="1418">
                  <c:v>1374.7000000000171</c:v>
                </c:pt>
                <c:pt idx="1419">
                  <c:v>1218.0999999999931</c:v>
                </c:pt>
                <c:pt idx="1420">
                  <c:v>1293.699999999998</c:v>
                </c:pt>
                <c:pt idx="1421">
                  <c:v>1314.900000000003</c:v>
                </c:pt>
                <c:pt idx="1422">
                  <c:v>1278.500000000008</c:v>
                </c:pt>
                <c:pt idx="1423">
                  <c:v>1156.8000000000411</c:v>
                </c:pt>
                <c:pt idx="1424">
                  <c:v>828.4999999999286</c:v>
                </c:pt>
                <c:pt idx="1425">
                  <c:v>1535.899999999999</c:v>
                </c:pt>
                <c:pt idx="1426">
                  <c:v>1506.5000000000341</c:v>
                </c:pt>
                <c:pt idx="1427">
                  <c:v>1176.699999999993</c:v>
                </c:pt>
                <c:pt idx="1428">
                  <c:v>1252.099999999994</c:v>
                </c:pt>
                <c:pt idx="1429">
                  <c:v>1309.199999999998</c:v>
                </c:pt>
                <c:pt idx="1430">
                  <c:v>1327.100000000002</c:v>
                </c:pt>
                <c:pt idx="1431">
                  <c:v>1296.800000000012</c:v>
                </c:pt>
                <c:pt idx="1432">
                  <c:v>1164.1000000000131</c:v>
                </c:pt>
                <c:pt idx="1433">
                  <c:v>1010.1000000000259</c:v>
                </c:pt>
                <c:pt idx="1434">
                  <c:v>776.69999999997572</c:v>
                </c:pt>
                <c:pt idx="1435">
                  <c:v>1054.2999999999661</c:v>
                </c:pt>
                <c:pt idx="1436">
                  <c:v>1386.0000000000041</c:v>
                </c:pt>
                <c:pt idx="1437">
                  <c:v>1351.7999999999979</c:v>
                </c:pt>
                <c:pt idx="1438">
                  <c:v>1376.299999999992</c:v>
                </c:pt>
                <c:pt idx="1439">
                  <c:v>1456.299999999995</c:v>
                </c:pt>
                <c:pt idx="1440">
                  <c:v>1503.0000000000009</c:v>
                </c:pt>
                <c:pt idx="1441">
                  <c:v>1485.000000000008</c:v>
                </c:pt>
                <c:pt idx="1442">
                  <c:v>1394.5000000000091</c:v>
                </c:pt>
                <c:pt idx="1443">
                  <c:v>1297.6000000000099</c:v>
                </c:pt>
                <c:pt idx="1444">
                  <c:v>1193.8000000000011</c:v>
                </c:pt>
                <c:pt idx="1445">
                  <c:v>1188.8999999999951</c:v>
                </c:pt>
                <c:pt idx="1446">
                  <c:v>1238.900000000003</c:v>
                </c:pt>
                <c:pt idx="1447">
                  <c:v>1192.800000000017</c:v>
                </c:pt>
                <c:pt idx="1448">
                  <c:v>1001.100000000025</c:v>
                </c:pt>
                <c:pt idx="1449">
                  <c:v>750</c:v>
                </c:pt>
                <c:pt idx="1450">
                  <c:v>750</c:v>
                </c:pt>
                <c:pt idx="1451">
                  <c:v>750</c:v>
                </c:pt>
                <c:pt idx="1452">
                  <c:v>750</c:v>
                </c:pt>
                <c:pt idx="1453">
                  <c:v>750</c:v>
                </c:pt>
                <c:pt idx="1454">
                  <c:v>750</c:v>
                </c:pt>
                <c:pt idx="1455">
                  <c:v>750</c:v>
                </c:pt>
                <c:pt idx="1456">
                  <c:v>750</c:v>
                </c:pt>
                <c:pt idx="1457">
                  <c:v>750</c:v>
                </c:pt>
                <c:pt idx="1458">
                  <c:v>750</c:v>
                </c:pt>
                <c:pt idx="1459">
                  <c:v>750</c:v>
                </c:pt>
                <c:pt idx="1460">
                  <c:v>750</c:v>
                </c:pt>
                <c:pt idx="1461">
                  <c:v>750</c:v>
                </c:pt>
                <c:pt idx="1462">
                  <c:v>750</c:v>
                </c:pt>
                <c:pt idx="1463">
                  <c:v>750</c:v>
                </c:pt>
                <c:pt idx="1464">
                  <c:v>750</c:v>
                </c:pt>
                <c:pt idx="1465">
                  <c:v>750</c:v>
                </c:pt>
                <c:pt idx="1466">
                  <c:v>750</c:v>
                </c:pt>
                <c:pt idx="1467">
                  <c:v>750</c:v>
                </c:pt>
                <c:pt idx="1468">
                  <c:v>750</c:v>
                </c:pt>
                <c:pt idx="1469">
                  <c:v>750</c:v>
                </c:pt>
                <c:pt idx="1470">
                  <c:v>750</c:v>
                </c:pt>
                <c:pt idx="1471">
                  <c:v>750</c:v>
                </c:pt>
                <c:pt idx="1472">
                  <c:v>750</c:v>
                </c:pt>
                <c:pt idx="1473">
                  <c:v>750</c:v>
                </c:pt>
                <c:pt idx="1474">
                  <c:v>750</c:v>
                </c:pt>
                <c:pt idx="1475">
                  <c:v>750</c:v>
                </c:pt>
                <c:pt idx="1476">
                  <c:v>750</c:v>
                </c:pt>
                <c:pt idx="1477">
                  <c:v>750</c:v>
                </c:pt>
                <c:pt idx="1478">
                  <c:v>779.09999999997353</c:v>
                </c:pt>
                <c:pt idx="1479">
                  <c:v>1011.900000000026</c:v>
                </c:pt>
                <c:pt idx="1480">
                  <c:v>750</c:v>
                </c:pt>
                <c:pt idx="1481">
                  <c:v>750</c:v>
                </c:pt>
                <c:pt idx="1482">
                  <c:v>784.09999999996899</c:v>
                </c:pt>
                <c:pt idx="1483">
                  <c:v>1109.7999999999829</c:v>
                </c:pt>
                <c:pt idx="1484">
                  <c:v>1294.399999999986</c:v>
                </c:pt>
                <c:pt idx="1485">
                  <c:v>1452.8999999999819</c:v>
                </c:pt>
                <c:pt idx="1486">
                  <c:v>1649.799999999984</c:v>
                </c:pt>
                <c:pt idx="1487">
                  <c:v>1788.50000000002</c:v>
                </c:pt>
                <c:pt idx="1488">
                  <c:v>1556.500000000035</c:v>
                </c:pt>
                <c:pt idx="1489">
                  <c:v>1237.999999999975</c:v>
                </c:pt>
                <c:pt idx="1490">
                  <c:v>1505.6999999999859</c:v>
                </c:pt>
                <c:pt idx="1491">
                  <c:v>1597.9000000000451</c:v>
                </c:pt>
                <c:pt idx="1492">
                  <c:v>1178.2999999999799</c:v>
                </c:pt>
                <c:pt idx="1493">
                  <c:v>1399.899999999981</c:v>
                </c:pt>
                <c:pt idx="1494">
                  <c:v>1563.9000000000219</c:v>
                </c:pt>
                <c:pt idx="1495">
                  <c:v>1344.9000000000019</c:v>
                </c:pt>
                <c:pt idx="1496">
                  <c:v>1332.1999999999939</c:v>
                </c:pt>
                <c:pt idx="1497">
                  <c:v>1371.2000000000151</c:v>
                </c:pt>
                <c:pt idx="1498">
                  <c:v>1224.999999999995</c:v>
                </c:pt>
                <c:pt idx="1499">
                  <c:v>1276.899999999994</c:v>
                </c:pt>
                <c:pt idx="1500">
                  <c:v>1341.8999999999969</c:v>
                </c:pt>
                <c:pt idx="1501">
                  <c:v>1358.600000000009</c:v>
                </c:pt>
                <c:pt idx="1502">
                  <c:v>1257.1000000000149</c:v>
                </c:pt>
                <c:pt idx="1503">
                  <c:v>1105.799999999999</c:v>
                </c:pt>
                <c:pt idx="1504">
                  <c:v>1113.599999999999</c:v>
                </c:pt>
                <c:pt idx="1505">
                  <c:v>1120.599999999999</c:v>
                </c:pt>
                <c:pt idx="1506">
                  <c:v>1136.999999999998</c:v>
                </c:pt>
                <c:pt idx="1507">
                  <c:v>1156.7999999999979</c:v>
                </c:pt>
                <c:pt idx="1508">
                  <c:v>1175.699999999998</c:v>
                </c:pt>
                <c:pt idx="1509">
                  <c:v>1202.499999999998</c:v>
                </c:pt>
                <c:pt idx="1510">
                  <c:v>1228.3999999999969</c:v>
                </c:pt>
                <c:pt idx="1511">
                  <c:v>1262.1999999999971</c:v>
                </c:pt>
                <c:pt idx="1512">
                  <c:v>1295.199999999996</c:v>
                </c:pt>
                <c:pt idx="1513">
                  <c:v>1336.899999999996</c:v>
                </c:pt>
                <c:pt idx="1514">
                  <c:v>1375.099999999997</c:v>
                </c:pt>
                <c:pt idx="1515">
                  <c:v>1406.6999999999971</c:v>
                </c:pt>
                <c:pt idx="1516">
                  <c:v>1443.599999999997</c:v>
                </c:pt>
                <c:pt idx="1517">
                  <c:v>1478.499999999998</c:v>
                </c:pt>
                <c:pt idx="1518">
                  <c:v>1502.7999999999979</c:v>
                </c:pt>
                <c:pt idx="1519">
                  <c:v>1520.7999999999979</c:v>
                </c:pt>
                <c:pt idx="1520">
                  <c:v>1538.4999999999991</c:v>
                </c:pt>
                <c:pt idx="1521">
                  <c:v>1553.599999999999</c:v>
                </c:pt>
                <c:pt idx="1522">
                  <c:v>1568.2</c:v>
                </c:pt>
                <c:pt idx="1523">
                  <c:v>1569.7</c:v>
                </c:pt>
                <c:pt idx="1524">
                  <c:v>1564.500000000002</c:v>
                </c:pt>
                <c:pt idx="1525">
                  <c:v>1539.9000000000019</c:v>
                </c:pt>
                <c:pt idx="1526">
                  <c:v>1517.8000000000029</c:v>
                </c:pt>
                <c:pt idx="1527">
                  <c:v>1484.900000000004</c:v>
                </c:pt>
                <c:pt idx="1528">
                  <c:v>1443.900000000004</c:v>
                </c:pt>
                <c:pt idx="1529">
                  <c:v>1403.0000000000041</c:v>
                </c:pt>
                <c:pt idx="1530">
                  <c:v>1363.500000000003</c:v>
                </c:pt>
                <c:pt idx="1531">
                  <c:v>1273.8000000000529</c:v>
                </c:pt>
                <c:pt idx="1532">
                  <c:v>837.49999999992042</c:v>
                </c:pt>
                <c:pt idx="1533">
                  <c:v>1620.2000000000039</c:v>
                </c:pt>
                <c:pt idx="1534">
                  <c:v>1577.6999999999989</c:v>
                </c:pt>
                <c:pt idx="1535">
                  <c:v>1587.1999999999971</c:v>
                </c:pt>
                <c:pt idx="1536">
                  <c:v>1622.799999999994</c:v>
                </c:pt>
                <c:pt idx="1537">
                  <c:v>1693.4999999999909</c:v>
                </c:pt>
                <c:pt idx="1538">
                  <c:v>1790.29999999999</c:v>
                </c:pt>
                <c:pt idx="1539">
                  <c:v>1905.2999999999879</c:v>
                </c:pt>
                <c:pt idx="1540">
                  <c:v>2030.299999999995</c:v>
                </c:pt>
                <c:pt idx="1541">
                  <c:v>2040.100000000034</c:v>
                </c:pt>
                <c:pt idx="1542">
                  <c:v>1702.799999999997</c:v>
                </c:pt>
                <c:pt idx="1543">
                  <c:v>1742.299999999995</c:v>
                </c:pt>
                <c:pt idx="1544">
                  <c:v>1796.799999999994</c:v>
                </c:pt>
                <c:pt idx="1545">
                  <c:v>1861.099999999997</c:v>
                </c:pt>
                <c:pt idx="1546">
                  <c:v>1889.9999999999991</c:v>
                </c:pt>
                <c:pt idx="1547">
                  <c:v>1900.599999999999</c:v>
                </c:pt>
                <c:pt idx="1548">
                  <c:v>1916.899999999998</c:v>
                </c:pt>
                <c:pt idx="1549">
                  <c:v>1935.899999999998</c:v>
                </c:pt>
                <c:pt idx="1550">
                  <c:v>1954.999999999998</c:v>
                </c:pt>
                <c:pt idx="1551">
                  <c:v>1974.699999999998</c:v>
                </c:pt>
                <c:pt idx="1552">
                  <c:v>1991.599999999999</c:v>
                </c:pt>
                <c:pt idx="1553">
                  <c:v>2007.399999999999</c:v>
                </c:pt>
                <c:pt idx="1554">
                  <c:v>2021.899999999998</c:v>
                </c:pt>
                <c:pt idx="1555">
                  <c:v>2041.0999999999981</c:v>
                </c:pt>
                <c:pt idx="1556">
                  <c:v>2063.6999999999971</c:v>
                </c:pt>
                <c:pt idx="1557">
                  <c:v>2100.5999999999972</c:v>
                </c:pt>
                <c:pt idx="1558">
                  <c:v>2135.699999999998</c:v>
                </c:pt>
                <c:pt idx="1559">
                  <c:v>2162.5999999999981</c:v>
                </c:pt>
                <c:pt idx="1560">
                  <c:v>2189.299999999997</c:v>
                </c:pt>
                <c:pt idx="1561">
                  <c:v>2222.299999999997</c:v>
                </c:pt>
                <c:pt idx="1562">
                  <c:v>2255.5999999999972</c:v>
                </c:pt>
                <c:pt idx="1563">
                  <c:v>2291.899999999996</c:v>
                </c:pt>
                <c:pt idx="1564">
                  <c:v>2330.899999999996</c:v>
                </c:pt>
                <c:pt idx="1565">
                  <c:v>2369.0999999999972</c:v>
                </c:pt>
                <c:pt idx="1566">
                  <c:v>2399.799999999997</c:v>
                </c:pt>
                <c:pt idx="1567">
                  <c:v>2428.5999999999972</c:v>
                </c:pt>
                <c:pt idx="1568">
                  <c:v>2463.4999999999982</c:v>
                </c:pt>
                <c:pt idx="1569">
                  <c:v>2488.699999999998</c:v>
                </c:pt>
                <c:pt idx="1570">
                  <c:v>2515.199999999998</c:v>
                </c:pt>
                <c:pt idx="1571">
                  <c:v>2537.5999999999981</c:v>
                </c:pt>
                <c:pt idx="1572">
                  <c:v>2562.699999999998</c:v>
                </c:pt>
                <c:pt idx="1573">
                  <c:v>2580.4999999999982</c:v>
                </c:pt>
                <c:pt idx="1574">
                  <c:v>2604.8999999999978</c:v>
                </c:pt>
                <c:pt idx="1575">
                  <c:v>2623.8999999999978</c:v>
                </c:pt>
                <c:pt idx="1576">
                  <c:v>2641</c:v>
                </c:pt>
                <c:pt idx="1577">
                  <c:v>2640.3000000000011</c:v>
                </c:pt>
                <c:pt idx="1578">
                  <c:v>2632.900000000001</c:v>
                </c:pt>
                <c:pt idx="1579">
                  <c:v>2622.5</c:v>
                </c:pt>
                <c:pt idx="1580">
                  <c:v>2617.0000000000009</c:v>
                </c:pt>
                <c:pt idx="1581">
                  <c:v>2607.3000000000011</c:v>
                </c:pt>
                <c:pt idx="1582">
                  <c:v>2600.3000000000011</c:v>
                </c:pt>
                <c:pt idx="1583">
                  <c:v>2593.8000000000002</c:v>
                </c:pt>
                <c:pt idx="1584">
                  <c:v>2590.7000000000012</c:v>
                </c:pt>
                <c:pt idx="1585">
                  <c:v>2577.2000000000021</c:v>
                </c:pt>
                <c:pt idx="1586">
                  <c:v>2558.6000000000022</c:v>
                </c:pt>
                <c:pt idx="1587">
                  <c:v>2535.1000000000022</c:v>
                </c:pt>
                <c:pt idx="1588">
                  <c:v>2515.6000000000022</c:v>
                </c:pt>
                <c:pt idx="1589">
                  <c:v>2492.0000000000018</c:v>
                </c:pt>
                <c:pt idx="1590">
                  <c:v>2472.5000000000009</c:v>
                </c:pt>
                <c:pt idx="1591">
                  <c:v>2458.3000000000011</c:v>
                </c:pt>
                <c:pt idx="1592">
                  <c:v>2451.3000000000011</c:v>
                </c:pt>
                <c:pt idx="1593">
                  <c:v>2444.6</c:v>
                </c:pt>
                <c:pt idx="1594">
                  <c:v>2440.5</c:v>
                </c:pt>
                <c:pt idx="1595">
                  <c:v>2434.900000000001</c:v>
                </c:pt>
                <c:pt idx="1596">
                  <c:v>2423.900000000001</c:v>
                </c:pt>
                <c:pt idx="1597">
                  <c:v>2412.6000000000008</c:v>
                </c:pt>
                <c:pt idx="1598">
                  <c:v>2398.5000000000009</c:v>
                </c:pt>
                <c:pt idx="1599">
                  <c:v>2382.800000000002</c:v>
                </c:pt>
                <c:pt idx="1600">
                  <c:v>2361.400000000001</c:v>
                </c:pt>
                <c:pt idx="1601">
                  <c:v>2345.400000000001</c:v>
                </c:pt>
                <c:pt idx="1602">
                  <c:v>2329.1000000000022</c:v>
                </c:pt>
                <c:pt idx="1603">
                  <c:v>2310.5000000000009</c:v>
                </c:pt>
                <c:pt idx="1604">
                  <c:v>2295.5000000000009</c:v>
                </c:pt>
                <c:pt idx="1605">
                  <c:v>2280.6000000000008</c:v>
                </c:pt>
                <c:pt idx="1606">
                  <c:v>2267.8000000000002</c:v>
                </c:pt>
                <c:pt idx="1607">
                  <c:v>2265.9</c:v>
                </c:pt>
                <c:pt idx="1608">
                  <c:v>2265.1</c:v>
                </c:pt>
                <c:pt idx="1609">
                  <c:v>2266.5</c:v>
                </c:pt>
                <c:pt idx="1610">
                  <c:v>2271.3000000000002</c:v>
                </c:pt>
                <c:pt idx="1611">
                  <c:v>2274.4</c:v>
                </c:pt>
                <c:pt idx="1612">
                  <c:v>2278.6999999999989</c:v>
                </c:pt>
                <c:pt idx="1613">
                  <c:v>2286.8999999999978</c:v>
                </c:pt>
                <c:pt idx="1614">
                  <c:v>2306.4999999999982</c:v>
                </c:pt>
                <c:pt idx="1615">
                  <c:v>2331.3999999999978</c:v>
                </c:pt>
                <c:pt idx="1616">
                  <c:v>2354.8999999999978</c:v>
                </c:pt>
                <c:pt idx="1617">
                  <c:v>2373.8999999999978</c:v>
                </c:pt>
                <c:pt idx="1618">
                  <c:v>2392.3999999999992</c:v>
                </c:pt>
                <c:pt idx="1619">
                  <c:v>2406.599999999999</c:v>
                </c:pt>
                <c:pt idx="1620">
                  <c:v>2422.4999999999991</c:v>
                </c:pt>
                <c:pt idx="1621">
                  <c:v>2437.8999999999978</c:v>
                </c:pt>
                <c:pt idx="1622">
                  <c:v>2456.8999999999978</c:v>
                </c:pt>
                <c:pt idx="1623">
                  <c:v>2475.699999999998</c:v>
                </c:pt>
                <c:pt idx="1624">
                  <c:v>2490.6</c:v>
                </c:pt>
                <c:pt idx="1625">
                  <c:v>2485.7000000000012</c:v>
                </c:pt>
                <c:pt idx="1626">
                  <c:v>2472.1000000000022</c:v>
                </c:pt>
                <c:pt idx="1627">
                  <c:v>2452.1000000000031</c:v>
                </c:pt>
                <c:pt idx="1628">
                  <c:v>2422.4000000000028</c:v>
                </c:pt>
                <c:pt idx="1629">
                  <c:v>2385.7000000000039</c:v>
                </c:pt>
                <c:pt idx="1630">
                  <c:v>2345.300000000002</c:v>
                </c:pt>
                <c:pt idx="1631">
                  <c:v>2325.5000000000041</c:v>
                </c:pt>
                <c:pt idx="1632">
                  <c:v>2282.5000000000018</c:v>
                </c:pt>
                <c:pt idx="1633">
                  <c:v>2258.5000000000009</c:v>
                </c:pt>
                <c:pt idx="1634">
                  <c:v>2244.6</c:v>
                </c:pt>
                <c:pt idx="1635">
                  <c:v>2240.9</c:v>
                </c:pt>
                <c:pt idx="1636">
                  <c:v>2240.1</c:v>
                </c:pt>
                <c:pt idx="1637">
                  <c:v>2241.1</c:v>
                </c:pt>
                <c:pt idx="1638">
                  <c:v>2242.1</c:v>
                </c:pt>
                <c:pt idx="1639">
                  <c:v>2242.6</c:v>
                </c:pt>
                <c:pt idx="1640">
                  <c:v>2238.0000000000009</c:v>
                </c:pt>
                <c:pt idx="1641">
                  <c:v>2228.0000000000009</c:v>
                </c:pt>
                <c:pt idx="1642">
                  <c:v>2218.400000000001</c:v>
                </c:pt>
                <c:pt idx="1643">
                  <c:v>2213.6999999999989</c:v>
                </c:pt>
                <c:pt idx="1644">
                  <c:v>2222.2999999999979</c:v>
                </c:pt>
                <c:pt idx="1645">
                  <c:v>2245.5999999999981</c:v>
                </c:pt>
                <c:pt idx="1646">
                  <c:v>2271.5999999999981</c:v>
                </c:pt>
                <c:pt idx="1647">
                  <c:v>2298.1999999999971</c:v>
                </c:pt>
                <c:pt idx="1648">
                  <c:v>2329.8999999999969</c:v>
                </c:pt>
                <c:pt idx="1649">
                  <c:v>2358.4999999999982</c:v>
                </c:pt>
                <c:pt idx="1650">
                  <c:v>2383.4999999999982</c:v>
                </c:pt>
                <c:pt idx="1651">
                  <c:v>2407.8999999999978</c:v>
                </c:pt>
                <c:pt idx="1652">
                  <c:v>2426.7999999999979</c:v>
                </c:pt>
                <c:pt idx="1653">
                  <c:v>2444.4999999999991</c:v>
                </c:pt>
                <c:pt idx="1654">
                  <c:v>2459.8999999999978</c:v>
                </c:pt>
                <c:pt idx="1655">
                  <c:v>2479.2999999999979</c:v>
                </c:pt>
                <c:pt idx="1656">
                  <c:v>2502.5999999999981</c:v>
                </c:pt>
                <c:pt idx="1657">
                  <c:v>2527.9999999999982</c:v>
                </c:pt>
                <c:pt idx="1658">
                  <c:v>2547.8999999999978</c:v>
                </c:pt>
                <c:pt idx="1659">
                  <c:v>2566.699999999998</c:v>
                </c:pt>
                <c:pt idx="1660">
                  <c:v>2582.9999999999991</c:v>
                </c:pt>
                <c:pt idx="1661">
                  <c:v>2593.699999999998</c:v>
                </c:pt>
                <c:pt idx="1662">
                  <c:v>2610.2999999999988</c:v>
                </c:pt>
                <c:pt idx="1663">
                  <c:v>2623.3999999999992</c:v>
                </c:pt>
                <c:pt idx="1664">
                  <c:v>2637.1999999999989</c:v>
                </c:pt>
                <c:pt idx="1665">
                  <c:v>2649.099999999999</c:v>
                </c:pt>
                <c:pt idx="1666">
                  <c:v>2660.2999999999988</c:v>
                </c:pt>
                <c:pt idx="1667">
                  <c:v>2673.2999999999988</c:v>
                </c:pt>
                <c:pt idx="1668">
                  <c:v>2685.7999999999988</c:v>
                </c:pt>
                <c:pt idx="1669">
                  <c:v>2693.3</c:v>
                </c:pt>
                <c:pt idx="1670">
                  <c:v>2696.1</c:v>
                </c:pt>
                <c:pt idx="1671">
                  <c:v>2697.3</c:v>
                </c:pt>
                <c:pt idx="1672">
                  <c:v>2700.599999999999</c:v>
                </c:pt>
                <c:pt idx="1673">
                  <c:v>2706.4</c:v>
                </c:pt>
                <c:pt idx="1674">
                  <c:v>2710.4</c:v>
                </c:pt>
                <c:pt idx="1675">
                  <c:v>2714.599999999999</c:v>
                </c:pt>
                <c:pt idx="1676">
                  <c:v>2720.2</c:v>
                </c:pt>
                <c:pt idx="1677">
                  <c:v>2721.0000000000009</c:v>
                </c:pt>
                <c:pt idx="1678">
                  <c:v>2710.7000000000012</c:v>
                </c:pt>
                <c:pt idx="1679">
                  <c:v>2698.0000000000009</c:v>
                </c:pt>
                <c:pt idx="1680">
                  <c:v>2688.2000000000012</c:v>
                </c:pt>
                <c:pt idx="1681">
                  <c:v>2680.6</c:v>
                </c:pt>
                <c:pt idx="1682">
                  <c:v>2677.1</c:v>
                </c:pt>
                <c:pt idx="1683">
                  <c:v>2678.8999999999992</c:v>
                </c:pt>
                <c:pt idx="1684">
                  <c:v>2688.099999999999</c:v>
                </c:pt>
                <c:pt idx="1685">
                  <c:v>2698.6999999999989</c:v>
                </c:pt>
                <c:pt idx="1686">
                  <c:v>2705.8999999999992</c:v>
                </c:pt>
                <c:pt idx="1687">
                  <c:v>2714.5</c:v>
                </c:pt>
                <c:pt idx="1688">
                  <c:v>2719.3</c:v>
                </c:pt>
                <c:pt idx="1689">
                  <c:v>2722.3</c:v>
                </c:pt>
                <c:pt idx="1690">
                  <c:v>2725.2</c:v>
                </c:pt>
                <c:pt idx="1691">
                  <c:v>2727.2</c:v>
                </c:pt>
                <c:pt idx="1692">
                  <c:v>2729.4</c:v>
                </c:pt>
                <c:pt idx="1693">
                  <c:v>2733.4</c:v>
                </c:pt>
                <c:pt idx="1694">
                  <c:v>2737.599999999999</c:v>
                </c:pt>
                <c:pt idx="1695">
                  <c:v>2743.5</c:v>
                </c:pt>
                <c:pt idx="1696">
                  <c:v>2748.6999999999989</c:v>
                </c:pt>
                <c:pt idx="1697">
                  <c:v>2755.5</c:v>
                </c:pt>
                <c:pt idx="1698">
                  <c:v>2760.2</c:v>
                </c:pt>
                <c:pt idx="1699">
                  <c:v>2761.1000000000008</c:v>
                </c:pt>
                <c:pt idx="1700">
                  <c:v>2752.5</c:v>
                </c:pt>
                <c:pt idx="1701">
                  <c:v>2747.0000000000009</c:v>
                </c:pt>
                <c:pt idx="1702">
                  <c:v>2737.1000000000008</c:v>
                </c:pt>
                <c:pt idx="1703">
                  <c:v>2728.3000000000011</c:v>
                </c:pt>
                <c:pt idx="1704">
                  <c:v>2721.7</c:v>
                </c:pt>
                <c:pt idx="1705">
                  <c:v>2718.7</c:v>
                </c:pt>
                <c:pt idx="1706">
                  <c:v>2715.8</c:v>
                </c:pt>
                <c:pt idx="1707">
                  <c:v>2713.7</c:v>
                </c:pt>
                <c:pt idx="1708">
                  <c:v>2711</c:v>
                </c:pt>
                <c:pt idx="1709">
                  <c:v>2710.7</c:v>
                </c:pt>
                <c:pt idx="1710">
                  <c:v>2708.3</c:v>
                </c:pt>
                <c:pt idx="1711">
                  <c:v>2711.7999999999988</c:v>
                </c:pt>
                <c:pt idx="1712">
                  <c:v>2719.6999999999989</c:v>
                </c:pt>
                <c:pt idx="1713">
                  <c:v>2727.099999999999</c:v>
                </c:pt>
                <c:pt idx="1714">
                  <c:v>2737.8999999999992</c:v>
                </c:pt>
                <c:pt idx="1715">
                  <c:v>2746.6999999999989</c:v>
                </c:pt>
                <c:pt idx="1716">
                  <c:v>2753.8999999999992</c:v>
                </c:pt>
                <c:pt idx="1717">
                  <c:v>2762.4</c:v>
                </c:pt>
                <c:pt idx="1718">
                  <c:v>2766.5</c:v>
                </c:pt>
                <c:pt idx="1719">
                  <c:v>2771.8999999999992</c:v>
                </c:pt>
                <c:pt idx="1720">
                  <c:v>2780.6999999999989</c:v>
                </c:pt>
                <c:pt idx="1721">
                  <c:v>2787.6999999999989</c:v>
                </c:pt>
                <c:pt idx="1722">
                  <c:v>2794.8999999999992</c:v>
                </c:pt>
                <c:pt idx="1723">
                  <c:v>2803.7999999999988</c:v>
                </c:pt>
                <c:pt idx="1724">
                  <c:v>2811</c:v>
                </c:pt>
                <c:pt idx="1725">
                  <c:v>2810.1000000000008</c:v>
                </c:pt>
                <c:pt idx="1726">
                  <c:v>2799.0000000000032</c:v>
                </c:pt>
                <c:pt idx="1727">
                  <c:v>2770.1000000000022</c:v>
                </c:pt>
                <c:pt idx="1728">
                  <c:v>2747.9000000000051</c:v>
                </c:pt>
                <c:pt idx="1729">
                  <c:v>2697.000000000005</c:v>
                </c:pt>
                <c:pt idx="1730">
                  <c:v>2647.2000000000039</c:v>
                </c:pt>
                <c:pt idx="1731">
                  <c:v>2599.2000000000039</c:v>
                </c:pt>
                <c:pt idx="1732">
                  <c:v>2550.8000000000052</c:v>
                </c:pt>
                <c:pt idx="1733">
                  <c:v>2499.100000000004</c:v>
                </c:pt>
                <c:pt idx="1734">
                  <c:v>2450.7000000000039</c:v>
                </c:pt>
                <c:pt idx="1735">
                  <c:v>2406.6000000000049</c:v>
                </c:pt>
                <c:pt idx="1736">
                  <c:v>2353.5000000000041</c:v>
                </c:pt>
                <c:pt idx="1737">
                  <c:v>2309.0000000000041</c:v>
                </c:pt>
                <c:pt idx="1738">
                  <c:v>2268.2000000000039</c:v>
                </c:pt>
                <c:pt idx="1739">
                  <c:v>2221.5000000000032</c:v>
                </c:pt>
                <c:pt idx="1740">
                  <c:v>2185.3000000000038</c:v>
                </c:pt>
                <c:pt idx="1741">
                  <c:v>2139.4000000000028</c:v>
                </c:pt>
                <c:pt idx="1742">
                  <c:v>2103.100000000004</c:v>
                </c:pt>
                <c:pt idx="1743">
                  <c:v>2063.9000000000042</c:v>
                </c:pt>
                <c:pt idx="1744">
                  <c:v>2023.700000000003</c:v>
                </c:pt>
                <c:pt idx="1745">
                  <c:v>1991.9000000000019</c:v>
                </c:pt>
                <c:pt idx="1746">
                  <c:v>1970.600000000002</c:v>
                </c:pt>
                <c:pt idx="1747">
                  <c:v>1946.9000000000019</c:v>
                </c:pt>
                <c:pt idx="1748">
                  <c:v>1926.400000000001</c:v>
                </c:pt>
                <c:pt idx="1749">
                  <c:v>1910.8000000000011</c:v>
                </c:pt>
                <c:pt idx="1750">
                  <c:v>1898.5000000000009</c:v>
                </c:pt>
                <c:pt idx="1751">
                  <c:v>1884.3000000000011</c:v>
                </c:pt>
                <c:pt idx="1752">
                  <c:v>1876.8000000000011</c:v>
                </c:pt>
                <c:pt idx="1753">
                  <c:v>1865.0000000000009</c:v>
                </c:pt>
                <c:pt idx="1754">
                  <c:v>1855.7</c:v>
                </c:pt>
                <c:pt idx="1755">
                  <c:v>1852.6</c:v>
                </c:pt>
                <c:pt idx="1756">
                  <c:v>1848.7</c:v>
                </c:pt>
                <c:pt idx="1757">
                  <c:v>1845.7</c:v>
                </c:pt>
                <c:pt idx="1758">
                  <c:v>1842.3000000000011</c:v>
                </c:pt>
                <c:pt idx="1759">
                  <c:v>1835.0000000000009</c:v>
                </c:pt>
                <c:pt idx="1760">
                  <c:v>1825.200000000001</c:v>
                </c:pt>
                <c:pt idx="1761">
                  <c:v>1816.700000000001</c:v>
                </c:pt>
                <c:pt idx="1762">
                  <c:v>1803.8000000000011</c:v>
                </c:pt>
                <c:pt idx="1763">
                  <c:v>1791.700000000001</c:v>
                </c:pt>
                <c:pt idx="1764">
                  <c:v>1777.1000000000031</c:v>
                </c:pt>
                <c:pt idx="1765">
                  <c:v>1748.000000000003</c:v>
                </c:pt>
                <c:pt idx="1766">
                  <c:v>1718.000000000003</c:v>
                </c:pt>
                <c:pt idx="1767">
                  <c:v>1687.400000000003</c:v>
                </c:pt>
                <c:pt idx="1768">
                  <c:v>1651.400000000003</c:v>
                </c:pt>
                <c:pt idx="1769">
                  <c:v>1612.900000000006</c:v>
                </c:pt>
                <c:pt idx="1770">
                  <c:v>1551.700000000006</c:v>
                </c:pt>
                <c:pt idx="1771">
                  <c:v>1487.4000000000069</c:v>
                </c:pt>
                <c:pt idx="1772">
                  <c:v>1413.700000000005</c:v>
                </c:pt>
                <c:pt idx="1773">
                  <c:v>1362.200000000003</c:v>
                </c:pt>
                <c:pt idx="1774">
                  <c:v>1323.7000000000039</c:v>
                </c:pt>
                <c:pt idx="1775">
                  <c:v>1278.5000000000059</c:v>
                </c:pt>
                <c:pt idx="1776">
                  <c:v>1214.1000000000049</c:v>
                </c:pt>
                <c:pt idx="1777">
                  <c:v>1119.9000000000369</c:v>
                </c:pt>
                <c:pt idx="1778">
                  <c:v>793.49999999996044</c:v>
                </c:pt>
                <c:pt idx="1779">
                  <c:v>1187.999999999997</c:v>
                </c:pt>
                <c:pt idx="1780">
                  <c:v>1203.6000000000099</c:v>
                </c:pt>
                <c:pt idx="1781">
                  <c:v>1065.9000000000319</c:v>
                </c:pt>
                <c:pt idx="1782">
                  <c:v>785.19999999996799</c:v>
                </c:pt>
                <c:pt idx="1783">
                  <c:v>1129.0999999999749</c:v>
                </c:pt>
                <c:pt idx="1784">
                  <c:v>1367.700000000005</c:v>
                </c:pt>
                <c:pt idx="1785">
                  <c:v>1312.4000000000069</c:v>
                </c:pt>
                <c:pt idx="1786">
                  <c:v>1229.700000000013</c:v>
                </c:pt>
                <c:pt idx="1787">
                  <c:v>1065.9000000000319</c:v>
                </c:pt>
                <c:pt idx="1788">
                  <c:v>789.89999999996371</c:v>
                </c:pt>
                <c:pt idx="1789">
                  <c:v>1161.599999999989</c:v>
                </c:pt>
                <c:pt idx="1790">
                  <c:v>1252.6000000000199</c:v>
                </c:pt>
                <c:pt idx="1791">
                  <c:v>1020.900000000027</c:v>
                </c:pt>
                <c:pt idx="1792">
                  <c:v>750</c:v>
                </c:pt>
                <c:pt idx="1793">
                  <c:v>750</c:v>
                </c:pt>
                <c:pt idx="1794">
                  <c:v>750</c:v>
                </c:pt>
                <c:pt idx="1795">
                  <c:v>750</c:v>
                </c:pt>
                <c:pt idx="1796">
                  <c:v>750</c:v>
                </c:pt>
                <c:pt idx="1797">
                  <c:v>750</c:v>
                </c:pt>
                <c:pt idx="1798">
                  <c:v>750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output.prediction.wltp_h.ts/engine_speeds_out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output.prediction.wltp_h.ts!$AJ$3:$AJ$1803</c:f>
              <c:numCache>
                <c:formatCode>General</c:formatCode>
                <c:ptCount val="1801"/>
                <c:pt idx="0">
                  <c:v>750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750</c:v>
                </c:pt>
                <c:pt idx="12">
                  <c:v>750</c:v>
                </c:pt>
                <c:pt idx="13">
                  <c:v>750</c:v>
                </c:pt>
                <c:pt idx="14">
                  <c:v>750</c:v>
                </c:pt>
                <c:pt idx="15">
                  <c:v>1226.1608499429269</c:v>
                </c:pt>
                <c:pt idx="16">
                  <c:v>858.1738037510064</c:v>
                </c:pt>
                <c:pt idx="17">
                  <c:v>1107.109716289466</c:v>
                </c:pt>
                <c:pt idx="18">
                  <c:v>1421.555079495942</c:v>
                </c:pt>
                <c:pt idx="19">
                  <c:v>1703.2457173684099</c:v>
                </c:pt>
                <c:pt idx="20">
                  <c:v>1179.9235500162281</c:v>
                </c:pt>
                <c:pt idx="21">
                  <c:v>1205.667336562037</c:v>
                </c:pt>
                <c:pt idx="22">
                  <c:v>1214.2485987439729</c:v>
                </c:pt>
                <c:pt idx="23">
                  <c:v>1235.701754198813</c:v>
                </c:pt>
                <c:pt idx="24">
                  <c:v>1248.573647471718</c:v>
                </c:pt>
                <c:pt idx="25">
                  <c:v>1321.514376018175</c:v>
                </c:pt>
                <c:pt idx="26">
                  <c:v>1368.7113180188251</c:v>
                </c:pt>
                <c:pt idx="27">
                  <c:v>1463.105202020123</c:v>
                </c:pt>
                <c:pt idx="28">
                  <c:v>1167.860611218885</c:v>
                </c:pt>
                <c:pt idx="29">
                  <c:v>1247.6325108923061</c:v>
                </c:pt>
                <c:pt idx="30">
                  <c:v>1317.831782604917</c:v>
                </c:pt>
                <c:pt idx="31">
                  <c:v>1356.122294448159</c:v>
                </c:pt>
                <c:pt idx="32">
                  <c:v>1144.6970193402269</c:v>
                </c:pt>
                <c:pt idx="33">
                  <c:v>1160.5588718022159</c:v>
                </c:pt>
                <c:pt idx="34">
                  <c:v>1173.777082187207</c:v>
                </c:pt>
                <c:pt idx="35">
                  <c:v>1176.4207242642051</c:v>
                </c:pt>
                <c:pt idx="36">
                  <c:v>1168.4897980332109</c:v>
                </c:pt>
                <c:pt idx="37">
                  <c:v>1128.835166878237</c:v>
                </c:pt>
                <c:pt idx="38">
                  <c:v>1711.961805296273</c:v>
                </c:pt>
                <c:pt idx="39">
                  <c:v>1587.533503658198</c:v>
                </c:pt>
                <c:pt idx="40">
                  <c:v>1484.558357474963</c:v>
                </c:pt>
                <c:pt idx="41">
                  <c:v>1385.8738423826969</c:v>
                </c:pt>
                <c:pt idx="42">
                  <c:v>1244.28301638075</c:v>
                </c:pt>
                <c:pt idx="43">
                  <c:v>1644.287211767195</c:v>
                </c:pt>
                <c:pt idx="44">
                  <c:v>1454.3098048299501</c:v>
                </c:pt>
                <c:pt idx="45">
                  <c:v>1369.1475189615289</c:v>
                </c:pt>
                <c:pt idx="46">
                  <c:v>1336.3927936275211</c:v>
                </c:pt>
                <c:pt idx="47">
                  <c:v>1277.4342880263071</c:v>
                </c:pt>
                <c:pt idx="48">
                  <c:v>1205.3738922914899</c:v>
                </c:pt>
                <c:pt idx="49">
                  <c:v>1166.06822189068</c:v>
                </c:pt>
                <c:pt idx="50">
                  <c:v>1166.06822189068</c:v>
                </c:pt>
                <c:pt idx="51">
                  <c:v>1139.864441623474</c:v>
                </c:pt>
                <c:pt idx="52">
                  <c:v>1028.4983754878469</c:v>
                </c:pt>
                <c:pt idx="53">
                  <c:v>858.1738037510064</c:v>
                </c:pt>
                <c:pt idx="54">
                  <c:v>792.6643530829906</c:v>
                </c:pt>
                <c:pt idx="55">
                  <c:v>786.11340801618906</c:v>
                </c:pt>
                <c:pt idx="56">
                  <c:v>786.11340801618906</c:v>
                </c:pt>
                <c:pt idx="57">
                  <c:v>786.11340801618906</c:v>
                </c:pt>
                <c:pt idx="58">
                  <c:v>805.76624321659392</c:v>
                </c:pt>
                <c:pt idx="59">
                  <c:v>825.41907841699845</c:v>
                </c:pt>
                <c:pt idx="60">
                  <c:v>962.9889248198316</c:v>
                </c:pt>
                <c:pt idx="61">
                  <c:v>1002.294595220641</c:v>
                </c:pt>
                <c:pt idx="62">
                  <c:v>1041.60026562145</c:v>
                </c:pt>
                <c:pt idx="63">
                  <c:v>1061.253100821855</c:v>
                </c:pt>
                <c:pt idx="64">
                  <c:v>1120.211606423069</c:v>
                </c:pt>
                <c:pt idx="65">
                  <c:v>1166.06822189068</c:v>
                </c:pt>
                <c:pt idx="66">
                  <c:v>1185.721057091085</c:v>
                </c:pt>
                <c:pt idx="67">
                  <c:v>1205.3738922914899</c:v>
                </c:pt>
                <c:pt idx="68">
                  <c:v>1329.8418485607201</c:v>
                </c:pt>
                <c:pt idx="69">
                  <c:v>1519.819255497966</c:v>
                </c:pt>
                <c:pt idx="70">
                  <c:v>1137.0172391065471</c:v>
                </c:pt>
                <c:pt idx="71">
                  <c:v>1278.608065108494</c:v>
                </c:pt>
                <c:pt idx="72">
                  <c:v>1398.745735655601</c:v>
                </c:pt>
                <c:pt idx="73">
                  <c:v>1475.9770952930271</c:v>
                </c:pt>
                <c:pt idx="74">
                  <c:v>1132.76097536258</c:v>
                </c:pt>
                <c:pt idx="75">
                  <c:v>1161.478859245012</c:v>
                </c:pt>
                <c:pt idx="76">
                  <c:v>1193.38761911438</c:v>
                </c:pt>
                <c:pt idx="77">
                  <c:v>1228.4872549706849</c:v>
                </c:pt>
                <c:pt idx="78">
                  <c:v>1254.0142628661799</c:v>
                </c:pt>
                <c:pt idx="79">
                  <c:v>1260.396014840054</c:v>
                </c:pt>
                <c:pt idx="80">
                  <c:v>1244.441634905369</c:v>
                </c:pt>
                <c:pt idx="81">
                  <c:v>1228.4872549706849</c:v>
                </c:pt>
                <c:pt idx="82">
                  <c:v>1190.1967431274429</c:v>
                </c:pt>
                <c:pt idx="83">
                  <c:v>1180.6241151666329</c:v>
                </c:pt>
                <c:pt idx="84">
                  <c:v>1171.051487205822</c:v>
                </c:pt>
                <c:pt idx="85">
                  <c:v>1145.524479310327</c:v>
                </c:pt>
                <c:pt idx="86">
                  <c:v>1126.3792233887059</c:v>
                </c:pt>
                <c:pt idx="87">
                  <c:v>1484.558357474963</c:v>
                </c:pt>
                <c:pt idx="88">
                  <c:v>1467.395833111091</c:v>
                </c:pt>
                <c:pt idx="89">
                  <c:v>1368.7113180188251</c:v>
                </c:pt>
                <c:pt idx="90">
                  <c:v>1171.3422878342919</c:v>
                </c:pt>
                <c:pt idx="91">
                  <c:v>1441.207914696347</c:v>
                </c:pt>
                <c:pt idx="92">
                  <c:v>1113.6606613562681</c:v>
                </c:pt>
                <c:pt idx="93">
                  <c:v>930.23419948582364</c:v>
                </c:pt>
                <c:pt idx="94">
                  <c:v>786.11340801618906</c:v>
                </c:pt>
                <c:pt idx="95">
                  <c:v>750</c:v>
                </c:pt>
                <c:pt idx="96">
                  <c:v>750</c:v>
                </c:pt>
                <c:pt idx="97">
                  <c:v>750</c:v>
                </c:pt>
                <c:pt idx="98">
                  <c:v>750</c:v>
                </c:pt>
                <c:pt idx="99">
                  <c:v>750</c:v>
                </c:pt>
                <c:pt idx="100">
                  <c:v>750</c:v>
                </c:pt>
                <c:pt idx="101">
                  <c:v>750</c:v>
                </c:pt>
                <c:pt idx="102">
                  <c:v>750</c:v>
                </c:pt>
                <c:pt idx="103">
                  <c:v>750</c:v>
                </c:pt>
                <c:pt idx="104">
                  <c:v>750</c:v>
                </c:pt>
                <c:pt idx="105">
                  <c:v>750</c:v>
                </c:pt>
                <c:pt idx="106">
                  <c:v>750</c:v>
                </c:pt>
                <c:pt idx="107">
                  <c:v>750</c:v>
                </c:pt>
                <c:pt idx="108">
                  <c:v>750</c:v>
                </c:pt>
                <c:pt idx="109">
                  <c:v>750</c:v>
                </c:pt>
                <c:pt idx="110">
                  <c:v>750</c:v>
                </c:pt>
                <c:pt idx="111">
                  <c:v>750</c:v>
                </c:pt>
                <c:pt idx="112">
                  <c:v>750</c:v>
                </c:pt>
                <c:pt idx="113">
                  <c:v>750</c:v>
                </c:pt>
                <c:pt idx="114">
                  <c:v>750</c:v>
                </c:pt>
                <c:pt idx="115">
                  <c:v>750</c:v>
                </c:pt>
                <c:pt idx="116">
                  <c:v>750</c:v>
                </c:pt>
                <c:pt idx="117">
                  <c:v>750</c:v>
                </c:pt>
                <c:pt idx="118">
                  <c:v>750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750</c:v>
                </c:pt>
                <c:pt idx="124">
                  <c:v>750</c:v>
                </c:pt>
                <c:pt idx="125">
                  <c:v>750</c:v>
                </c:pt>
                <c:pt idx="126">
                  <c:v>750</c:v>
                </c:pt>
                <c:pt idx="127">
                  <c:v>750</c:v>
                </c:pt>
                <c:pt idx="128">
                  <c:v>750</c:v>
                </c:pt>
                <c:pt idx="129">
                  <c:v>750</c:v>
                </c:pt>
                <c:pt idx="130">
                  <c:v>750</c:v>
                </c:pt>
                <c:pt idx="131">
                  <c:v>750</c:v>
                </c:pt>
                <c:pt idx="132">
                  <c:v>750</c:v>
                </c:pt>
                <c:pt idx="133">
                  <c:v>750</c:v>
                </c:pt>
                <c:pt idx="134">
                  <c:v>750</c:v>
                </c:pt>
                <c:pt idx="135">
                  <c:v>750</c:v>
                </c:pt>
                <c:pt idx="136">
                  <c:v>750</c:v>
                </c:pt>
                <c:pt idx="137">
                  <c:v>750</c:v>
                </c:pt>
                <c:pt idx="138">
                  <c:v>750</c:v>
                </c:pt>
                <c:pt idx="139">
                  <c:v>750</c:v>
                </c:pt>
                <c:pt idx="140">
                  <c:v>755.51325097493452</c:v>
                </c:pt>
                <c:pt idx="141">
                  <c:v>766.46057281578419</c:v>
                </c:pt>
                <c:pt idx="142">
                  <c:v>1074.3549909554581</c:v>
                </c:pt>
                <c:pt idx="143">
                  <c:v>1238.128617625498</c:v>
                </c:pt>
                <c:pt idx="144">
                  <c:v>1303.638068293513</c:v>
                </c:pt>
                <c:pt idx="145">
                  <c:v>1362.596573894728</c:v>
                </c:pt>
                <c:pt idx="146">
                  <c:v>1493.61547523076</c:v>
                </c:pt>
                <c:pt idx="147">
                  <c:v>1663.9400469676</c:v>
                </c:pt>
                <c:pt idx="148">
                  <c:v>1814.6117835040361</c:v>
                </c:pt>
                <c:pt idx="149">
                  <c:v>1912.8759595060601</c:v>
                </c:pt>
                <c:pt idx="150">
                  <c:v>1952.1816299068689</c:v>
                </c:pt>
                <c:pt idx="151">
                  <c:v>1925.977849639663</c:v>
                </c:pt>
                <c:pt idx="152">
                  <c:v>1781.857058170028</c:v>
                </c:pt>
                <c:pt idx="153">
                  <c:v>1480.513585097156</c:v>
                </c:pt>
                <c:pt idx="154">
                  <c:v>1133.313496556673</c:v>
                </c:pt>
                <c:pt idx="155">
                  <c:v>871.27569388460961</c:v>
                </c:pt>
                <c:pt idx="156">
                  <c:v>786.11340801618906</c:v>
                </c:pt>
                <c:pt idx="157">
                  <c:v>825.41907841699845</c:v>
                </c:pt>
                <c:pt idx="158">
                  <c:v>923.68325441902198</c:v>
                </c:pt>
                <c:pt idx="159">
                  <c:v>1126.7625514898709</c:v>
                </c:pt>
                <c:pt idx="160">
                  <c:v>1316.739958427117</c:v>
                </c:pt>
                <c:pt idx="161">
                  <c:v>1532.9211456315679</c:v>
                </c:pt>
                <c:pt idx="162">
                  <c:v>1670.4909920344021</c:v>
                </c:pt>
                <c:pt idx="163">
                  <c:v>1184.2141811071961</c:v>
                </c:pt>
                <c:pt idx="164">
                  <c:v>1265.7361718355901</c:v>
                </c:pt>
                <c:pt idx="165">
                  <c:v>1334.38626929108</c:v>
                </c:pt>
                <c:pt idx="166">
                  <c:v>1377.292580200761</c:v>
                </c:pt>
                <c:pt idx="167">
                  <c:v>1424.48952220141</c:v>
                </c:pt>
                <c:pt idx="168">
                  <c:v>1510.3021440207719</c:v>
                </c:pt>
                <c:pt idx="169">
                  <c:v>1596.1147658401339</c:v>
                </c:pt>
                <c:pt idx="170">
                  <c:v>1630.439814567879</c:v>
                </c:pt>
                <c:pt idx="171">
                  <c:v>1604.6960280220701</c:v>
                </c:pt>
                <c:pt idx="172">
                  <c:v>1506.011512929804</c:v>
                </c:pt>
                <c:pt idx="173">
                  <c:v>1330.095638200112</c:v>
                </c:pt>
                <c:pt idx="174">
                  <c:v>1162.761025652356</c:v>
                </c:pt>
                <c:pt idx="175">
                  <c:v>1657.389101900799</c:v>
                </c:pt>
                <c:pt idx="176">
                  <c:v>1644.287211767195</c:v>
                </c:pt>
                <c:pt idx="177">
                  <c:v>1696.6947723016081</c:v>
                </c:pt>
                <c:pt idx="178">
                  <c:v>1192.795443289132</c:v>
                </c:pt>
                <c:pt idx="179">
                  <c:v>1252.864278562686</c:v>
                </c:pt>
                <c:pt idx="180">
                  <c:v>1270.026802926558</c:v>
                </c:pt>
                <c:pt idx="181">
                  <c:v>1265.7361718355901</c:v>
                </c:pt>
                <c:pt idx="182">
                  <c:v>1252.864278562686</c:v>
                </c:pt>
                <c:pt idx="183">
                  <c:v>1214.2485987439729</c:v>
                </c:pt>
                <c:pt idx="184">
                  <c:v>1709.7966624352109</c:v>
                </c:pt>
                <c:pt idx="185">
                  <c:v>1546.0230357651719</c:v>
                </c:pt>
                <c:pt idx="186">
                  <c:v>1375.698464028331</c:v>
                </c:pt>
                <c:pt idx="187">
                  <c:v>1238.128617625498</c:v>
                </c:pt>
                <c:pt idx="188">
                  <c:v>1120.211606423069</c:v>
                </c:pt>
                <c:pt idx="189">
                  <c:v>1028.4983754878469</c:v>
                </c:pt>
                <c:pt idx="190">
                  <c:v>949.8870346862285</c:v>
                </c:pt>
                <c:pt idx="191">
                  <c:v>897.47947415181579</c:v>
                </c:pt>
                <c:pt idx="192">
                  <c:v>845.07191361740331</c:v>
                </c:pt>
                <c:pt idx="193">
                  <c:v>818.8681333501969</c:v>
                </c:pt>
                <c:pt idx="194">
                  <c:v>799.21529814979215</c:v>
                </c:pt>
                <c:pt idx="195">
                  <c:v>786.11340801618906</c:v>
                </c:pt>
                <c:pt idx="196">
                  <c:v>786.11340801618906</c:v>
                </c:pt>
                <c:pt idx="197">
                  <c:v>786.11340801618906</c:v>
                </c:pt>
                <c:pt idx="198">
                  <c:v>786.11340801618906</c:v>
                </c:pt>
                <c:pt idx="199">
                  <c:v>818.8681333501969</c:v>
                </c:pt>
                <c:pt idx="200">
                  <c:v>851.62285868420486</c:v>
                </c:pt>
                <c:pt idx="201">
                  <c:v>917.13230935222043</c:v>
                </c:pt>
                <c:pt idx="202">
                  <c:v>982.64176002023635</c:v>
                </c:pt>
                <c:pt idx="203">
                  <c:v>1080.90593602226</c:v>
                </c:pt>
                <c:pt idx="204">
                  <c:v>1244.679562692299</c:v>
                </c:pt>
                <c:pt idx="205">
                  <c:v>1388.8003541619339</c:v>
                </c:pt>
                <c:pt idx="206">
                  <c:v>1559.124925898775</c:v>
                </c:pt>
                <c:pt idx="207">
                  <c:v>1154.1797634704189</c:v>
                </c:pt>
                <c:pt idx="208">
                  <c:v>1270.026802926558</c:v>
                </c:pt>
                <c:pt idx="209">
                  <c:v>1373.001949109793</c:v>
                </c:pt>
                <c:pt idx="210">
                  <c:v>1510.3021440207719</c:v>
                </c:pt>
                <c:pt idx="211">
                  <c:v>1196.578495101317</c:v>
                </c:pt>
                <c:pt idx="212">
                  <c:v>1250.8233868792429</c:v>
                </c:pt>
                <c:pt idx="213">
                  <c:v>1292.304774709422</c:v>
                </c:pt>
                <c:pt idx="214">
                  <c:v>1327.4044105657269</c:v>
                </c:pt>
                <c:pt idx="215">
                  <c:v>1139.4097351862299</c:v>
                </c:pt>
                <c:pt idx="216">
                  <c:v>1189.638934649196</c:v>
                </c:pt>
                <c:pt idx="217">
                  <c:v>1245.1554182661589</c:v>
                </c:pt>
                <c:pt idx="218">
                  <c:v>1295.384617729125</c:v>
                </c:pt>
                <c:pt idx="219">
                  <c:v>1337.682890961097</c:v>
                </c:pt>
                <c:pt idx="220">
                  <c:v>1369.4065958850749</c:v>
                </c:pt>
                <c:pt idx="221">
                  <c:v>1125.7050946590721</c:v>
                </c:pt>
                <c:pt idx="222">
                  <c:v>1134.24934585193</c:v>
                </c:pt>
                <c:pt idx="223">
                  <c:v>1142.7935970447879</c:v>
                </c:pt>
                <c:pt idx="224">
                  <c:v>1149.2017854394319</c:v>
                </c:pt>
                <c:pt idx="225">
                  <c:v>1157.74603663229</c:v>
                </c:pt>
                <c:pt idx="226">
                  <c:v>1170.562413421577</c:v>
                </c:pt>
                <c:pt idx="227">
                  <c:v>1181.2427274126501</c:v>
                </c:pt>
                <c:pt idx="228">
                  <c:v>1191.9230414037229</c:v>
                </c:pt>
                <c:pt idx="229">
                  <c:v>1200.467292596581</c:v>
                </c:pt>
                <c:pt idx="230">
                  <c:v>1206.875480991225</c:v>
                </c:pt>
                <c:pt idx="231">
                  <c:v>1206.875480991225</c:v>
                </c:pt>
                <c:pt idx="232">
                  <c:v>1200.467292596581</c:v>
                </c:pt>
                <c:pt idx="233">
                  <c:v>1172.6984762197919</c:v>
                </c:pt>
                <c:pt idx="234">
                  <c:v>1129.9772202555009</c:v>
                </c:pt>
                <c:pt idx="235">
                  <c:v>1348.2574592690889</c:v>
                </c:pt>
                <c:pt idx="236">
                  <c:v>1316.533754345111</c:v>
                </c:pt>
                <c:pt idx="237">
                  <c:v>1300.671901883122</c:v>
                </c:pt>
                <c:pt idx="238">
                  <c:v>1279.522765267136</c:v>
                </c:pt>
                <c:pt idx="239">
                  <c:v>1239.8681341121619</c:v>
                </c:pt>
                <c:pt idx="240">
                  <c:v>1171.133440110209</c:v>
                </c:pt>
                <c:pt idx="241">
                  <c:v>1324.213534578791</c:v>
                </c:pt>
                <c:pt idx="242">
                  <c:v>1260.396014840054</c:v>
                </c:pt>
                <c:pt idx="243">
                  <c:v>1180.6241151666329</c:v>
                </c:pt>
                <c:pt idx="244">
                  <c:v>1484.558357474963</c:v>
                </c:pt>
                <c:pt idx="245">
                  <c:v>1385.8738423826969</c:v>
                </c:pt>
                <c:pt idx="246">
                  <c:v>1244.28301638075</c:v>
                </c:pt>
                <c:pt idx="247">
                  <c:v>1644.287211767195</c:v>
                </c:pt>
                <c:pt idx="248">
                  <c:v>1454.3098048299501</c:v>
                </c:pt>
                <c:pt idx="249">
                  <c:v>1369.1475189615289</c:v>
                </c:pt>
                <c:pt idx="250">
                  <c:v>1336.3927936275211</c:v>
                </c:pt>
                <c:pt idx="251">
                  <c:v>1277.4342880263071</c:v>
                </c:pt>
                <c:pt idx="252">
                  <c:v>1205.3738922914899</c:v>
                </c:pt>
                <c:pt idx="253">
                  <c:v>1166.06822189068</c:v>
                </c:pt>
                <c:pt idx="254">
                  <c:v>1166.06822189068</c:v>
                </c:pt>
                <c:pt idx="255">
                  <c:v>1139.864441623474</c:v>
                </c:pt>
                <c:pt idx="256">
                  <c:v>1028.4983754878469</c:v>
                </c:pt>
                <c:pt idx="257">
                  <c:v>949.8870346862285</c:v>
                </c:pt>
                <c:pt idx="258">
                  <c:v>1008.845540287443</c:v>
                </c:pt>
                <c:pt idx="259">
                  <c:v>1172.6191669574821</c:v>
                </c:pt>
                <c:pt idx="260">
                  <c:v>1349.4946837611251</c:v>
                </c:pt>
                <c:pt idx="261">
                  <c:v>1519.819255497966</c:v>
                </c:pt>
                <c:pt idx="262">
                  <c:v>1683.592882168005</c:v>
                </c:pt>
                <c:pt idx="263">
                  <c:v>1231.411123107845</c:v>
                </c:pt>
                <c:pt idx="264">
                  <c:v>1394.4551045646331</c:v>
                </c:pt>
                <c:pt idx="265">
                  <c:v>1548.917823839485</c:v>
                </c:pt>
                <c:pt idx="266">
                  <c:v>1244.441634905369</c:v>
                </c:pt>
                <c:pt idx="267">
                  <c:v>1301.8774026702331</c:v>
                </c:pt>
                <c:pt idx="268">
                  <c:v>1368.885798395906</c:v>
                </c:pt>
                <c:pt idx="269">
                  <c:v>1173.777082187207</c:v>
                </c:pt>
                <c:pt idx="270">
                  <c:v>1213.43171334218</c:v>
                </c:pt>
                <c:pt idx="271">
                  <c:v>1216.075355419179</c:v>
                </c:pt>
                <c:pt idx="272">
                  <c:v>1205.5007871111859</c:v>
                </c:pt>
                <c:pt idx="273">
                  <c:v>1197.5698608801911</c:v>
                </c:pt>
                <c:pt idx="274">
                  <c:v>1155.27158764822</c:v>
                </c:pt>
                <c:pt idx="275">
                  <c:v>1750.5774851149849</c:v>
                </c:pt>
                <c:pt idx="276">
                  <c:v>1630.439814567879</c:v>
                </c:pt>
                <c:pt idx="277">
                  <c:v>1475.9770952930271</c:v>
                </c:pt>
                <c:pt idx="278">
                  <c:v>1325.8050071091429</c:v>
                </c:pt>
                <c:pt idx="279">
                  <c:v>1670.4909920344021</c:v>
                </c:pt>
                <c:pt idx="280">
                  <c:v>1401.902244295537</c:v>
                </c:pt>
                <c:pt idx="281">
                  <c:v>1323.290903493918</c:v>
                </c:pt>
                <c:pt idx="282">
                  <c:v>1500.166420297561</c:v>
                </c:pt>
                <c:pt idx="283">
                  <c:v>1141.3078701975151</c:v>
                </c:pt>
                <c:pt idx="284">
                  <c:v>1295.770589472367</c:v>
                </c:pt>
                <c:pt idx="285">
                  <c:v>1463.105202020123</c:v>
                </c:pt>
                <c:pt idx="286">
                  <c:v>1193.38761911438</c:v>
                </c:pt>
                <c:pt idx="287">
                  <c:v>1298.6865266832961</c:v>
                </c:pt>
                <c:pt idx="288">
                  <c:v>1403.9854342522119</c:v>
                </c:pt>
                <c:pt idx="289">
                  <c:v>1250.442702420155</c:v>
                </c:pt>
                <c:pt idx="290">
                  <c:v>1300.671901883122</c:v>
                </c:pt>
                <c:pt idx="291">
                  <c:v>1316.533754345111</c:v>
                </c:pt>
                <c:pt idx="292">
                  <c:v>1300.671901883122</c:v>
                </c:pt>
                <c:pt idx="293">
                  <c:v>1271.591839036141</c:v>
                </c:pt>
                <c:pt idx="294">
                  <c:v>1250.442702420155</c:v>
                </c:pt>
                <c:pt idx="295">
                  <c:v>1237.2244920351641</c:v>
                </c:pt>
                <c:pt idx="296">
                  <c:v>1234.580849958166</c:v>
                </c:pt>
                <c:pt idx="297">
                  <c:v>1237.2244920351641</c:v>
                </c:pt>
                <c:pt idx="298">
                  <c:v>1245.1554182661589</c:v>
                </c:pt>
                <c:pt idx="299">
                  <c:v>1250.442702420155</c:v>
                </c:pt>
                <c:pt idx="300">
                  <c:v>1250.442702420155</c:v>
                </c:pt>
                <c:pt idx="301">
                  <c:v>1245.1554182661589</c:v>
                </c:pt>
                <c:pt idx="302">
                  <c:v>1231.937207881168</c:v>
                </c:pt>
                <c:pt idx="303">
                  <c:v>1210.788071265182</c:v>
                </c:pt>
                <c:pt idx="304">
                  <c:v>1184.3516504951999</c:v>
                </c:pt>
                <c:pt idx="305">
                  <c:v>1144.6970193402269</c:v>
                </c:pt>
                <c:pt idx="306">
                  <c:v>1333.786162539601</c:v>
                </c:pt>
                <c:pt idx="307">
                  <c:v>1301.8774026702331</c:v>
                </c:pt>
                <c:pt idx="308">
                  <c:v>1285.9230227355481</c:v>
                </c:pt>
                <c:pt idx="309">
                  <c:v>1279.5412707616749</c:v>
                </c:pt>
                <c:pt idx="310">
                  <c:v>1266.777766813927</c:v>
                </c:pt>
                <c:pt idx="311">
                  <c:v>1250.8233868792429</c:v>
                </c:pt>
                <c:pt idx="312">
                  <c:v>1228.4872549706849</c:v>
                </c:pt>
                <c:pt idx="313">
                  <c:v>1193.38761911438</c:v>
                </c:pt>
                <c:pt idx="314">
                  <c:v>1148.7153552972641</c:v>
                </c:pt>
                <c:pt idx="315">
                  <c:v>1475.9770952930271</c:v>
                </c:pt>
                <c:pt idx="316">
                  <c:v>1415.9082600194729</c:v>
                </c:pt>
                <c:pt idx="317">
                  <c:v>1360.130055836888</c:v>
                </c:pt>
                <c:pt idx="318">
                  <c:v>1287.189327290431</c:v>
                </c:pt>
                <c:pt idx="319">
                  <c:v>1201.3767054710679</c:v>
                </c:pt>
                <c:pt idx="320">
                  <c:v>1709.7966624352109</c:v>
                </c:pt>
                <c:pt idx="321">
                  <c:v>1677.0419371012031</c:v>
                </c:pt>
                <c:pt idx="322">
                  <c:v>1631.1853216335919</c:v>
                </c:pt>
                <c:pt idx="323">
                  <c:v>1631.1853216335919</c:v>
                </c:pt>
                <c:pt idx="324">
                  <c:v>1591.8796512327831</c:v>
                </c:pt>
                <c:pt idx="325">
                  <c:v>1565.675870965576</c:v>
                </c:pt>
                <c:pt idx="326">
                  <c:v>1565.675870965576</c:v>
                </c:pt>
                <c:pt idx="327">
                  <c:v>1546.0230357651719</c:v>
                </c:pt>
                <c:pt idx="328">
                  <c:v>1526.3702005647669</c:v>
                </c:pt>
                <c:pt idx="329">
                  <c:v>1342.943738694323</c:v>
                </c:pt>
                <c:pt idx="330">
                  <c:v>1146.4153866902759</c:v>
                </c:pt>
                <c:pt idx="331">
                  <c:v>1107.109716289466</c:v>
                </c:pt>
                <c:pt idx="332">
                  <c:v>1094.0078261558631</c:v>
                </c:pt>
                <c:pt idx="333">
                  <c:v>1041.60026562145</c:v>
                </c:pt>
                <c:pt idx="334">
                  <c:v>1021.947430421046</c:v>
                </c:pt>
                <c:pt idx="335">
                  <c:v>982.64176002023635</c:v>
                </c:pt>
                <c:pt idx="336">
                  <c:v>949.8870346862285</c:v>
                </c:pt>
                <c:pt idx="337">
                  <c:v>936.7851445526253</c:v>
                </c:pt>
                <c:pt idx="338">
                  <c:v>949.8870346862285</c:v>
                </c:pt>
                <c:pt idx="339">
                  <c:v>1008.845540287443</c:v>
                </c:pt>
                <c:pt idx="340">
                  <c:v>1166.06822189068</c:v>
                </c:pt>
                <c:pt idx="341">
                  <c:v>1382.249409095132</c:v>
                </c:pt>
                <c:pt idx="342">
                  <c:v>1578.77776109918</c:v>
                </c:pt>
                <c:pt idx="343">
                  <c:v>1637.736266700394</c:v>
                </c:pt>
                <c:pt idx="344">
                  <c:v>1657.389101900799</c:v>
                </c:pt>
                <c:pt idx="345">
                  <c:v>1670.4909920344021</c:v>
                </c:pt>
                <c:pt idx="346">
                  <c:v>1132.7266080155789</c:v>
                </c:pt>
                <c:pt idx="347">
                  <c:v>1141.3078701975151</c:v>
                </c:pt>
                <c:pt idx="348">
                  <c:v>1162.761025652356</c:v>
                </c:pt>
                <c:pt idx="349">
                  <c:v>1188.504812198164</c:v>
                </c:pt>
                <c:pt idx="350">
                  <c:v>1205.667336562037</c:v>
                </c:pt>
                <c:pt idx="351">
                  <c:v>1209.957967653005</c:v>
                </c:pt>
                <c:pt idx="352">
                  <c:v>1205.667336562037</c:v>
                </c:pt>
                <c:pt idx="353">
                  <c:v>1201.3767054710679</c:v>
                </c:pt>
                <c:pt idx="354">
                  <c:v>1197.0860743800999</c:v>
                </c:pt>
                <c:pt idx="355">
                  <c:v>1197.0860743800999</c:v>
                </c:pt>
                <c:pt idx="356">
                  <c:v>1205.667336562037</c:v>
                </c:pt>
                <c:pt idx="357">
                  <c:v>1209.957967653005</c:v>
                </c:pt>
                <c:pt idx="358">
                  <c:v>1201.3767054710679</c:v>
                </c:pt>
                <c:pt idx="359">
                  <c:v>1154.1797634704189</c:v>
                </c:pt>
                <c:pt idx="360">
                  <c:v>1637.736266700394</c:v>
                </c:pt>
                <c:pt idx="361">
                  <c:v>1519.819255497966</c:v>
                </c:pt>
                <c:pt idx="362">
                  <c:v>1434.6569696295451</c:v>
                </c:pt>
                <c:pt idx="363">
                  <c:v>1382.249409095132</c:v>
                </c:pt>
                <c:pt idx="364">
                  <c:v>1356.0456288279261</c:v>
                </c:pt>
                <c:pt idx="365">
                  <c:v>1356.0456288279261</c:v>
                </c:pt>
                <c:pt idx="366">
                  <c:v>1362.596573894728</c:v>
                </c:pt>
                <c:pt idx="367">
                  <c:v>1388.8003541619339</c:v>
                </c:pt>
                <c:pt idx="368">
                  <c:v>1447.7588597631479</c:v>
                </c:pt>
                <c:pt idx="369">
                  <c:v>1539.47209069837</c:v>
                </c:pt>
                <c:pt idx="370">
                  <c:v>1591.8796512327831</c:v>
                </c:pt>
                <c:pt idx="371">
                  <c:v>1604.981541366386</c:v>
                </c:pt>
                <c:pt idx="372">
                  <c:v>1559.124925898775</c:v>
                </c:pt>
                <c:pt idx="373">
                  <c:v>1395.351299228736</c:v>
                </c:pt>
                <c:pt idx="374">
                  <c:v>1159.517276823879</c:v>
                </c:pt>
                <c:pt idx="375">
                  <c:v>943.33608961942696</c:v>
                </c:pt>
                <c:pt idx="376">
                  <c:v>779.56246294938751</c:v>
                </c:pt>
                <c:pt idx="377">
                  <c:v>750</c:v>
                </c:pt>
                <c:pt idx="378">
                  <c:v>750</c:v>
                </c:pt>
                <c:pt idx="379">
                  <c:v>750</c:v>
                </c:pt>
                <c:pt idx="380">
                  <c:v>750</c:v>
                </c:pt>
                <c:pt idx="381">
                  <c:v>750</c:v>
                </c:pt>
                <c:pt idx="382">
                  <c:v>750</c:v>
                </c:pt>
                <c:pt idx="383">
                  <c:v>750</c:v>
                </c:pt>
                <c:pt idx="384">
                  <c:v>750</c:v>
                </c:pt>
                <c:pt idx="385">
                  <c:v>750</c:v>
                </c:pt>
                <c:pt idx="386">
                  <c:v>750</c:v>
                </c:pt>
                <c:pt idx="387">
                  <c:v>750</c:v>
                </c:pt>
                <c:pt idx="388">
                  <c:v>750</c:v>
                </c:pt>
                <c:pt idx="389">
                  <c:v>750</c:v>
                </c:pt>
                <c:pt idx="390">
                  <c:v>750</c:v>
                </c:pt>
                <c:pt idx="391">
                  <c:v>750</c:v>
                </c:pt>
                <c:pt idx="392">
                  <c:v>750</c:v>
                </c:pt>
                <c:pt idx="393">
                  <c:v>750</c:v>
                </c:pt>
                <c:pt idx="394">
                  <c:v>750</c:v>
                </c:pt>
                <c:pt idx="395">
                  <c:v>1027.99343985114</c:v>
                </c:pt>
                <c:pt idx="396">
                  <c:v>805.76624321659392</c:v>
                </c:pt>
                <c:pt idx="397">
                  <c:v>1087.4568810890621</c:v>
                </c:pt>
                <c:pt idx="398">
                  <c:v>1369.1475189615289</c:v>
                </c:pt>
                <c:pt idx="399">
                  <c:v>1585.328706165981</c:v>
                </c:pt>
                <c:pt idx="400">
                  <c:v>1677.0419371012031</c:v>
                </c:pt>
                <c:pt idx="401">
                  <c:v>1677.0419371012031</c:v>
                </c:pt>
                <c:pt idx="402">
                  <c:v>1631.1853216335919</c:v>
                </c:pt>
                <c:pt idx="403">
                  <c:v>1526.3702005647669</c:v>
                </c:pt>
                <c:pt idx="404">
                  <c:v>1415.0041344291401</c:v>
                </c:pt>
                <c:pt idx="405">
                  <c:v>1323.290903493918</c:v>
                </c:pt>
                <c:pt idx="406">
                  <c:v>1225.0267274918949</c:v>
                </c:pt>
                <c:pt idx="407">
                  <c:v>1113.6606613562681</c:v>
                </c:pt>
                <c:pt idx="408">
                  <c:v>1002.294595220641</c:v>
                </c:pt>
                <c:pt idx="409">
                  <c:v>930.23419948582364</c:v>
                </c:pt>
                <c:pt idx="410">
                  <c:v>910.581364285419</c:v>
                </c:pt>
                <c:pt idx="411">
                  <c:v>917.13230935222043</c:v>
                </c:pt>
                <c:pt idx="412">
                  <c:v>930.23419948582364</c:v>
                </c:pt>
                <c:pt idx="413">
                  <c:v>949.8870346862285</c:v>
                </c:pt>
                <c:pt idx="414">
                  <c:v>976.09081495343469</c:v>
                </c:pt>
                <c:pt idx="415">
                  <c:v>1041.60026562145</c:v>
                </c:pt>
                <c:pt idx="416">
                  <c:v>1139.864441623474</c:v>
                </c:pt>
                <c:pt idx="417">
                  <c:v>1225.0267274918949</c:v>
                </c:pt>
                <c:pt idx="418">
                  <c:v>1251.2305077591011</c:v>
                </c:pt>
                <c:pt idx="419">
                  <c:v>1231.5776725586959</c:v>
                </c:pt>
                <c:pt idx="420">
                  <c:v>1152.9663317570769</c:v>
                </c:pt>
                <c:pt idx="421">
                  <c:v>1087.4568810890621</c:v>
                </c:pt>
                <c:pt idx="422">
                  <c:v>1061.253100821855</c:v>
                </c:pt>
                <c:pt idx="423">
                  <c:v>1074.3549909554581</c:v>
                </c:pt>
                <c:pt idx="424">
                  <c:v>1126.7625514898709</c:v>
                </c:pt>
                <c:pt idx="425">
                  <c:v>1251.2305077591011</c:v>
                </c:pt>
                <c:pt idx="426">
                  <c:v>1480.513585097156</c:v>
                </c:pt>
                <c:pt idx="427">
                  <c:v>1175.6329189252599</c:v>
                </c:pt>
                <c:pt idx="428">
                  <c:v>1355.83942474592</c:v>
                </c:pt>
                <c:pt idx="429">
                  <c:v>1433.0707843833461</c:v>
                </c:pt>
                <c:pt idx="430">
                  <c:v>1437.3614154743141</c:v>
                </c:pt>
                <c:pt idx="431">
                  <c:v>1407.326997837537</c:v>
                </c:pt>
                <c:pt idx="432">
                  <c:v>1368.7113180188251</c:v>
                </c:pt>
                <c:pt idx="433">
                  <c:v>1342.9675314730159</c:v>
                </c:pt>
                <c:pt idx="434">
                  <c:v>1334.38626929108</c:v>
                </c:pt>
                <c:pt idx="435">
                  <c:v>1312.933113836239</c:v>
                </c:pt>
                <c:pt idx="436">
                  <c:v>1252.864278562686</c:v>
                </c:pt>
                <c:pt idx="437">
                  <c:v>1145.598501288483</c:v>
                </c:pt>
                <c:pt idx="438">
                  <c:v>1506.717365364362</c:v>
                </c:pt>
                <c:pt idx="439">
                  <c:v>1192.2720021578871</c:v>
                </c:pt>
                <c:pt idx="440">
                  <c:v>845.07191361740331</c:v>
                </c:pt>
                <c:pt idx="441">
                  <c:v>750</c:v>
                </c:pt>
                <c:pt idx="442">
                  <c:v>750</c:v>
                </c:pt>
                <c:pt idx="443">
                  <c:v>750</c:v>
                </c:pt>
                <c:pt idx="444">
                  <c:v>750</c:v>
                </c:pt>
                <c:pt idx="445">
                  <c:v>750</c:v>
                </c:pt>
                <c:pt idx="446">
                  <c:v>750</c:v>
                </c:pt>
                <c:pt idx="447">
                  <c:v>750</c:v>
                </c:pt>
                <c:pt idx="448">
                  <c:v>750</c:v>
                </c:pt>
                <c:pt idx="449">
                  <c:v>750</c:v>
                </c:pt>
                <c:pt idx="450">
                  <c:v>750</c:v>
                </c:pt>
                <c:pt idx="451">
                  <c:v>750</c:v>
                </c:pt>
                <c:pt idx="452">
                  <c:v>750</c:v>
                </c:pt>
                <c:pt idx="453">
                  <c:v>750</c:v>
                </c:pt>
                <c:pt idx="454">
                  <c:v>750</c:v>
                </c:pt>
                <c:pt idx="455">
                  <c:v>750</c:v>
                </c:pt>
                <c:pt idx="456">
                  <c:v>750</c:v>
                </c:pt>
                <c:pt idx="457">
                  <c:v>750</c:v>
                </c:pt>
                <c:pt idx="458">
                  <c:v>750</c:v>
                </c:pt>
                <c:pt idx="459">
                  <c:v>750</c:v>
                </c:pt>
                <c:pt idx="460">
                  <c:v>750</c:v>
                </c:pt>
                <c:pt idx="461">
                  <c:v>750</c:v>
                </c:pt>
                <c:pt idx="462">
                  <c:v>750</c:v>
                </c:pt>
                <c:pt idx="463">
                  <c:v>750</c:v>
                </c:pt>
                <c:pt idx="464">
                  <c:v>750</c:v>
                </c:pt>
                <c:pt idx="465">
                  <c:v>750</c:v>
                </c:pt>
                <c:pt idx="466">
                  <c:v>750</c:v>
                </c:pt>
                <c:pt idx="467">
                  <c:v>750</c:v>
                </c:pt>
                <c:pt idx="468">
                  <c:v>750</c:v>
                </c:pt>
                <c:pt idx="469">
                  <c:v>750</c:v>
                </c:pt>
                <c:pt idx="470">
                  <c:v>750</c:v>
                </c:pt>
                <c:pt idx="471">
                  <c:v>750</c:v>
                </c:pt>
                <c:pt idx="472">
                  <c:v>750</c:v>
                </c:pt>
                <c:pt idx="473">
                  <c:v>750</c:v>
                </c:pt>
                <c:pt idx="474">
                  <c:v>750</c:v>
                </c:pt>
                <c:pt idx="475">
                  <c:v>750</c:v>
                </c:pt>
                <c:pt idx="476">
                  <c:v>750</c:v>
                </c:pt>
                <c:pt idx="477">
                  <c:v>750</c:v>
                </c:pt>
                <c:pt idx="478">
                  <c:v>750</c:v>
                </c:pt>
                <c:pt idx="479">
                  <c:v>750</c:v>
                </c:pt>
                <c:pt idx="480">
                  <c:v>750</c:v>
                </c:pt>
                <c:pt idx="481">
                  <c:v>750</c:v>
                </c:pt>
                <c:pt idx="482">
                  <c:v>750</c:v>
                </c:pt>
                <c:pt idx="483">
                  <c:v>750</c:v>
                </c:pt>
                <c:pt idx="484">
                  <c:v>750</c:v>
                </c:pt>
                <c:pt idx="485">
                  <c:v>750</c:v>
                </c:pt>
                <c:pt idx="486">
                  <c:v>750</c:v>
                </c:pt>
                <c:pt idx="487">
                  <c:v>750</c:v>
                </c:pt>
                <c:pt idx="488">
                  <c:v>750</c:v>
                </c:pt>
                <c:pt idx="489">
                  <c:v>750</c:v>
                </c:pt>
                <c:pt idx="490">
                  <c:v>750</c:v>
                </c:pt>
                <c:pt idx="491">
                  <c:v>750</c:v>
                </c:pt>
                <c:pt idx="492">
                  <c:v>750</c:v>
                </c:pt>
                <c:pt idx="493">
                  <c:v>750</c:v>
                </c:pt>
                <c:pt idx="494">
                  <c:v>750</c:v>
                </c:pt>
                <c:pt idx="495">
                  <c:v>750</c:v>
                </c:pt>
                <c:pt idx="496">
                  <c:v>750</c:v>
                </c:pt>
                <c:pt idx="497">
                  <c:v>750</c:v>
                </c:pt>
                <c:pt idx="498">
                  <c:v>750</c:v>
                </c:pt>
                <c:pt idx="499">
                  <c:v>750</c:v>
                </c:pt>
                <c:pt idx="500">
                  <c:v>750</c:v>
                </c:pt>
                <c:pt idx="501">
                  <c:v>750</c:v>
                </c:pt>
                <c:pt idx="502">
                  <c:v>750</c:v>
                </c:pt>
                <c:pt idx="503">
                  <c:v>750</c:v>
                </c:pt>
                <c:pt idx="504">
                  <c:v>750</c:v>
                </c:pt>
                <c:pt idx="505">
                  <c:v>750</c:v>
                </c:pt>
                <c:pt idx="506">
                  <c:v>750</c:v>
                </c:pt>
                <c:pt idx="507">
                  <c:v>750</c:v>
                </c:pt>
                <c:pt idx="508">
                  <c:v>750</c:v>
                </c:pt>
                <c:pt idx="509">
                  <c:v>750</c:v>
                </c:pt>
                <c:pt idx="510">
                  <c:v>750</c:v>
                </c:pt>
                <c:pt idx="511">
                  <c:v>750</c:v>
                </c:pt>
                <c:pt idx="512">
                  <c:v>750</c:v>
                </c:pt>
                <c:pt idx="513">
                  <c:v>750</c:v>
                </c:pt>
                <c:pt idx="514">
                  <c:v>817.44056662861783</c:v>
                </c:pt>
                <c:pt idx="515">
                  <c:v>773.01151788258596</c:v>
                </c:pt>
                <c:pt idx="516">
                  <c:v>1100.558771222665</c:v>
                </c:pt>
                <c:pt idx="517">
                  <c:v>1342.943738694323</c:v>
                </c:pt>
                <c:pt idx="518">
                  <c:v>1434.6569696295451</c:v>
                </c:pt>
                <c:pt idx="519">
                  <c:v>1434.6569696295451</c:v>
                </c:pt>
                <c:pt idx="520">
                  <c:v>1395.351299228736</c:v>
                </c:pt>
                <c:pt idx="521">
                  <c:v>1329.8418485607201</c:v>
                </c:pt>
                <c:pt idx="522">
                  <c:v>1257.781452825903</c:v>
                </c:pt>
                <c:pt idx="523">
                  <c:v>1166.06822189068</c:v>
                </c:pt>
                <c:pt idx="524">
                  <c:v>1015.396485354244</c:v>
                </c:pt>
                <c:pt idx="525">
                  <c:v>779.56246294938751</c:v>
                </c:pt>
                <c:pt idx="526">
                  <c:v>750</c:v>
                </c:pt>
                <c:pt idx="527">
                  <c:v>750</c:v>
                </c:pt>
                <c:pt idx="528">
                  <c:v>750</c:v>
                </c:pt>
                <c:pt idx="529">
                  <c:v>750</c:v>
                </c:pt>
                <c:pt idx="530">
                  <c:v>750</c:v>
                </c:pt>
                <c:pt idx="531">
                  <c:v>750</c:v>
                </c:pt>
                <c:pt idx="532">
                  <c:v>750</c:v>
                </c:pt>
                <c:pt idx="533">
                  <c:v>750</c:v>
                </c:pt>
                <c:pt idx="534">
                  <c:v>750</c:v>
                </c:pt>
                <c:pt idx="535">
                  <c:v>750</c:v>
                </c:pt>
                <c:pt idx="536">
                  <c:v>750</c:v>
                </c:pt>
                <c:pt idx="537">
                  <c:v>1015.6079767204041</c:v>
                </c:pt>
                <c:pt idx="538">
                  <c:v>851.62285868420486</c:v>
                </c:pt>
                <c:pt idx="539">
                  <c:v>1231.5776725586959</c:v>
                </c:pt>
                <c:pt idx="540">
                  <c:v>1513.2683104311641</c:v>
                </c:pt>
                <c:pt idx="541">
                  <c:v>1604.981541366386</c:v>
                </c:pt>
                <c:pt idx="542">
                  <c:v>1604.981541366386</c:v>
                </c:pt>
                <c:pt idx="543">
                  <c:v>1591.8796512327831</c:v>
                </c:pt>
                <c:pt idx="544">
                  <c:v>1546.0230357651719</c:v>
                </c:pt>
                <c:pt idx="545">
                  <c:v>1460.860749896751</c:v>
                </c:pt>
                <c:pt idx="546">
                  <c:v>1316.739958427117</c:v>
                </c:pt>
                <c:pt idx="547">
                  <c:v>1211.9248373582909</c:v>
                </c:pt>
                <c:pt idx="548">
                  <c:v>1126.7625514898709</c:v>
                </c:pt>
                <c:pt idx="549">
                  <c:v>1067.8040458886569</c:v>
                </c:pt>
                <c:pt idx="550">
                  <c:v>1008.845540287443</c:v>
                </c:pt>
                <c:pt idx="551">
                  <c:v>962.9889248198316</c:v>
                </c:pt>
                <c:pt idx="552">
                  <c:v>936.7851445526253</c:v>
                </c:pt>
                <c:pt idx="553">
                  <c:v>897.47947415181579</c:v>
                </c:pt>
                <c:pt idx="554">
                  <c:v>871.27569388460961</c:v>
                </c:pt>
                <c:pt idx="555">
                  <c:v>858.1738037510064</c:v>
                </c:pt>
                <c:pt idx="556">
                  <c:v>858.1738037510064</c:v>
                </c:pt>
                <c:pt idx="557">
                  <c:v>871.27569388460961</c:v>
                </c:pt>
                <c:pt idx="558">
                  <c:v>904.03041921861757</c:v>
                </c:pt>
                <c:pt idx="559">
                  <c:v>949.8870346862285</c:v>
                </c:pt>
                <c:pt idx="560">
                  <c:v>1080.90593602226</c:v>
                </c:pt>
                <c:pt idx="561">
                  <c:v>1113.6606613562681</c:v>
                </c:pt>
                <c:pt idx="562">
                  <c:v>1113.6606613562681</c:v>
                </c:pt>
                <c:pt idx="563">
                  <c:v>1113.6606613562681</c:v>
                </c:pt>
                <c:pt idx="564">
                  <c:v>1008.845540287443</c:v>
                </c:pt>
                <c:pt idx="565">
                  <c:v>750</c:v>
                </c:pt>
                <c:pt idx="566">
                  <c:v>750</c:v>
                </c:pt>
                <c:pt idx="567">
                  <c:v>750</c:v>
                </c:pt>
                <c:pt idx="568">
                  <c:v>750</c:v>
                </c:pt>
                <c:pt idx="569">
                  <c:v>750</c:v>
                </c:pt>
                <c:pt idx="570">
                  <c:v>750</c:v>
                </c:pt>
                <c:pt idx="571">
                  <c:v>750</c:v>
                </c:pt>
                <c:pt idx="572">
                  <c:v>750</c:v>
                </c:pt>
                <c:pt idx="573">
                  <c:v>750</c:v>
                </c:pt>
                <c:pt idx="574">
                  <c:v>750</c:v>
                </c:pt>
                <c:pt idx="575">
                  <c:v>750</c:v>
                </c:pt>
                <c:pt idx="576">
                  <c:v>750</c:v>
                </c:pt>
                <c:pt idx="577">
                  <c:v>750</c:v>
                </c:pt>
                <c:pt idx="578">
                  <c:v>750</c:v>
                </c:pt>
                <c:pt idx="579">
                  <c:v>750</c:v>
                </c:pt>
                <c:pt idx="580">
                  <c:v>750</c:v>
                </c:pt>
                <c:pt idx="581">
                  <c:v>750</c:v>
                </c:pt>
                <c:pt idx="582">
                  <c:v>750</c:v>
                </c:pt>
                <c:pt idx="583">
                  <c:v>750</c:v>
                </c:pt>
                <c:pt idx="584">
                  <c:v>750</c:v>
                </c:pt>
                <c:pt idx="585">
                  <c:v>750</c:v>
                </c:pt>
                <c:pt idx="586">
                  <c:v>750</c:v>
                </c:pt>
                <c:pt idx="587">
                  <c:v>750</c:v>
                </c:pt>
                <c:pt idx="588">
                  <c:v>750</c:v>
                </c:pt>
                <c:pt idx="589">
                  <c:v>750</c:v>
                </c:pt>
                <c:pt idx="590">
                  <c:v>750</c:v>
                </c:pt>
                <c:pt idx="591">
                  <c:v>750</c:v>
                </c:pt>
                <c:pt idx="592">
                  <c:v>750</c:v>
                </c:pt>
                <c:pt idx="593">
                  <c:v>750</c:v>
                </c:pt>
                <c:pt idx="594">
                  <c:v>750</c:v>
                </c:pt>
                <c:pt idx="595">
                  <c:v>750</c:v>
                </c:pt>
                <c:pt idx="596">
                  <c:v>750</c:v>
                </c:pt>
                <c:pt idx="597">
                  <c:v>750</c:v>
                </c:pt>
                <c:pt idx="598">
                  <c:v>750</c:v>
                </c:pt>
                <c:pt idx="599">
                  <c:v>750</c:v>
                </c:pt>
                <c:pt idx="600">
                  <c:v>750</c:v>
                </c:pt>
                <c:pt idx="601">
                  <c:v>750</c:v>
                </c:pt>
                <c:pt idx="602">
                  <c:v>750</c:v>
                </c:pt>
                <c:pt idx="603">
                  <c:v>750</c:v>
                </c:pt>
                <c:pt idx="604">
                  <c:v>1127.077144897034</c:v>
                </c:pt>
                <c:pt idx="605">
                  <c:v>930.23419948582364</c:v>
                </c:pt>
                <c:pt idx="606">
                  <c:v>1297.087123226712</c:v>
                </c:pt>
                <c:pt idx="607">
                  <c:v>1670.4909920344021</c:v>
                </c:pt>
                <c:pt idx="608">
                  <c:v>1308.6424827452711</c:v>
                </c:pt>
                <c:pt idx="609">
                  <c:v>1493.139619656899</c:v>
                </c:pt>
                <c:pt idx="610">
                  <c:v>1664.7648632956229</c:v>
                </c:pt>
                <c:pt idx="611">
                  <c:v>1368.885798395906</c:v>
                </c:pt>
                <c:pt idx="612">
                  <c:v>1480.566457938696</c:v>
                </c:pt>
                <c:pt idx="613">
                  <c:v>1541.193101690496</c:v>
                </c:pt>
                <c:pt idx="614">
                  <c:v>1287.45369149813</c:v>
                </c:pt>
                <c:pt idx="615">
                  <c:v>1282.1664073441341</c:v>
                </c:pt>
                <c:pt idx="616">
                  <c:v>1279.522765267136</c:v>
                </c:pt>
                <c:pt idx="617">
                  <c:v>1274.235481113139</c:v>
                </c:pt>
                <c:pt idx="618">
                  <c:v>1263.6609128051459</c:v>
                </c:pt>
                <c:pt idx="619">
                  <c:v>1242.5117761891611</c:v>
                </c:pt>
                <c:pt idx="620">
                  <c:v>1213.43171334218</c:v>
                </c:pt>
                <c:pt idx="621">
                  <c:v>1186.995292572198</c:v>
                </c:pt>
                <c:pt idx="622">
                  <c:v>1173.777082187207</c:v>
                </c:pt>
                <c:pt idx="623">
                  <c:v>1171.133440110209</c:v>
                </c:pt>
                <c:pt idx="624">
                  <c:v>1176.4207242642051</c:v>
                </c:pt>
                <c:pt idx="625">
                  <c:v>1192.282576726195</c:v>
                </c:pt>
                <c:pt idx="626">
                  <c:v>1208.1444291881839</c:v>
                </c:pt>
                <c:pt idx="627">
                  <c:v>1216.075355419179</c:v>
                </c:pt>
                <c:pt idx="628">
                  <c:v>1216.075355419179</c:v>
                </c:pt>
                <c:pt idx="629">
                  <c:v>1216.075355419179</c:v>
                </c:pt>
                <c:pt idx="630">
                  <c:v>1218.7189974961771</c:v>
                </c:pt>
                <c:pt idx="631">
                  <c:v>1234.580849958166</c:v>
                </c:pt>
                <c:pt idx="632">
                  <c:v>1261.0172707281481</c:v>
                </c:pt>
                <c:pt idx="633">
                  <c:v>1292.740975652127</c:v>
                </c:pt>
                <c:pt idx="634">
                  <c:v>1329.7519647301019</c:v>
                </c:pt>
                <c:pt idx="635">
                  <c:v>1364.1193117310791</c:v>
                </c:pt>
                <c:pt idx="636">
                  <c:v>1390.5557325010609</c:v>
                </c:pt>
                <c:pt idx="637">
                  <c:v>1132.1132830537149</c:v>
                </c:pt>
                <c:pt idx="638">
                  <c:v>1132.1132830537149</c:v>
                </c:pt>
                <c:pt idx="639">
                  <c:v>1129.9772202555009</c:v>
                </c:pt>
                <c:pt idx="640">
                  <c:v>1125.7050946590721</c:v>
                </c:pt>
                <c:pt idx="641">
                  <c:v>1123.569031860857</c:v>
                </c:pt>
                <c:pt idx="642">
                  <c:v>1134.24934585193</c:v>
                </c:pt>
                <c:pt idx="643">
                  <c:v>1159.882099430504</c:v>
                </c:pt>
                <c:pt idx="644">
                  <c:v>1179.1066646144361</c:v>
                </c:pt>
                <c:pt idx="645">
                  <c:v>1185.5148530090789</c:v>
                </c:pt>
                <c:pt idx="646">
                  <c:v>1194.059104201938</c:v>
                </c:pt>
                <c:pt idx="647">
                  <c:v>1202.6033553947959</c:v>
                </c:pt>
                <c:pt idx="648">
                  <c:v>1211.1476065876541</c:v>
                </c:pt>
                <c:pt idx="649">
                  <c:v>1215.4197321840829</c:v>
                </c:pt>
                <c:pt idx="650">
                  <c:v>1213.283669385869</c:v>
                </c:pt>
                <c:pt idx="651">
                  <c:v>1196.195167000152</c:v>
                </c:pt>
                <c:pt idx="652">
                  <c:v>1157.74603663229</c:v>
                </c:pt>
                <c:pt idx="653">
                  <c:v>1377.33752211607</c:v>
                </c:pt>
                <c:pt idx="654">
                  <c:v>1324.4646805761049</c:v>
                </c:pt>
                <c:pt idx="655">
                  <c:v>1247.799060343157</c:v>
                </c:pt>
                <c:pt idx="656">
                  <c:v>1142.0533772632291</c:v>
                </c:pt>
                <c:pt idx="657">
                  <c:v>1681.9273876594959</c:v>
                </c:pt>
                <c:pt idx="658">
                  <c:v>1566.0803482033571</c:v>
                </c:pt>
                <c:pt idx="659">
                  <c:v>1471.6864642020589</c:v>
                </c:pt>
                <c:pt idx="660">
                  <c:v>1330.095638200112</c:v>
                </c:pt>
                <c:pt idx="661">
                  <c:v>1703.2457173684099</c:v>
                </c:pt>
                <c:pt idx="662">
                  <c:v>1356.0456288279261</c:v>
                </c:pt>
                <c:pt idx="663">
                  <c:v>1008.845540287443</c:v>
                </c:pt>
                <c:pt idx="664">
                  <c:v>858.1738037510064</c:v>
                </c:pt>
                <c:pt idx="665">
                  <c:v>786.11340801618906</c:v>
                </c:pt>
                <c:pt idx="666">
                  <c:v>818.8681333501969</c:v>
                </c:pt>
                <c:pt idx="667">
                  <c:v>917.13230935222043</c:v>
                </c:pt>
                <c:pt idx="668">
                  <c:v>1244.679562692299</c:v>
                </c:pt>
                <c:pt idx="669">
                  <c:v>1519.819255497966</c:v>
                </c:pt>
                <c:pt idx="670">
                  <c:v>1201.3767054710679</c:v>
                </c:pt>
                <c:pt idx="671">
                  <c:v>1373.001949109793</c:v>
                </c:pt>
                <c:pt idx="672">
                  <c:v>1458.814570929155</c:v>
                </c:pt>
                <c:pt idx="673">
                  <c:v>1148.7153552972641</c:v>
                </c:pt>
                <c:pt idx="674">
                  <c:v>1212.5328750360011</c:v>
                </c:pt>
                <c:pt idx="675">
                  <c:v>1276.3503947747381</c:v>
                </c:pt>
                <c:pt idx="676">
                  <c:v>1285.9230227355481</c:v>
                </c:pt>
                <c:pt idx="677">
                  <c:v>1292.304774709422</c:v>
                </c:pt>
                <c:pt idx="678">
                  <c:v>1244.441634905369</c:v>
                </c:pt>
                <c:pt idx="679">
                  <c:v>1139.1427273364541</c:v>
                </c:pt>
                <c:pt idx="680">
                  <c:v>2083.200531242901</c:v>
                </c:pt>
                <c:pt idx="681">
                  <c:v>1775.3061131032271</c:v>
                </c:pt>
                <c:pt idx="682">
                  <c:v>1493.61547523076</c:v>
                </c:pt>
                <c:pt idx="683">
                  <c:v>1382.249409095132</c:v>
                </c:pt>
                <c:pt idx="684">
                  <c:v>1238.128617625498</c:v>
                </c:pt>
                <c:pt idx="685">
                  <c:v>1238.128617625498</c:v>
                </c:pt>
                <c:pt idx="686">
                  <c:v>1395.351299228736</c:v>
                </c:pt>
                <c:pt idx="687">
                  <c:v>1565.675870965576</c:v>
                </c:pt>
                <c:pt idx="688">
                  <c:v>1696.6947723016081</c:v>
                </c:pt>
                <c:pt idx="689">
                  <c:v>1218.5392298349409</c:v>
                </c:pt>
                <c:pt idx="690">
                  <c:v>1300.0612205633349</c:v>
                </c:pt>
                <c:pt idx="691">
                  <c:v>1325.8050071091429</c:v>
                </c:pt>
                <c:pt idx="692">
                  <c:v>1334.38626929108</c:v>
                </c:pt>
                <c:pt idx="693">
                  <c:v>1364.420686927856</c:v>
                </c:pt>
                <c:pt idx="694">
                  <c:v>1403.036366746569</c:v>
                </c:pt>
                <c:pt idx="695">
                  <c:v>1424.48952220141</c:v>
                </c:pt>
                <c:pt idx="696">
                  <c:v>1390.1644734736651</c:v>
                </c:pt>
                <c:pt idx="697">
                  <c:v>1214.2485987439729</c:v>
                </c:pt>
                <c:pt idx="698">
                  <c:v>1690.1438272348071</c:v>
                </c:pt>
                <c:pt idx="699">
                  <c:v>1513.2683104311641</c:v>
                </c:pt>
                <c:pt idx="700">
                  <c:v>1428.106024562743</c:v>
                </c:pt>
                <c:pt idx="701">
                  <c:v>1388.8003541619339</c:v>
                </c:pt>
                <c:pt idx="702">
                  <c:v>1375.698464028331</c:v>
                </c:pt>
                <c:pt idx="703">
                  <c:v>1375.698464028331</c:v>
                </c:pt>
                <c:pt idx="704">
                  <c:v>1369.1475189615289</c:v>
                </c:pt>
                <c:pt idx="705">
                  <c:v>1303.638068293513</c:v>
                </c:pt>
                <c:pt idx="706">
                  <c:v>1172.6191669574821</c:v>
                </c:pt>
                <c:pt idx="707">
                  <c:v>989.19270508703789</c:v>
                </c:pt>
                <c:pt idx="708">
                  <c:v>838.52096855060165</c:v>
                </c:pt>
                <c:pt idx="709">
                  <c:v>786.11340801618906</c:v>
                </c:pt>
                <c:pt idx="710">
                  <c:v>864.72474881780806</c:v>
                </c:pt>
                <c:pt idx="711">
                  <c:v>1120.211606423069</c:v>
                </c:pt>
                <c:pt idx="712">
                  <c:v>1382.249409095132</c:v>
                </c:pt>
                <c:pt idx="713">
                  <c:v>1428.106024562743</c:v>
                </c:pt>
                <c:pt idx="714">
                  <c:v>1388.8003541619339</c:v>
                </c:pt>
                <c:pt idx="715">
                  <c:v>1211.9248373582909</c:v>
                </c:pt>
                <c:pt idx="716">
                  <c:v>910.581364285419</c:v>
                </c:pt>
                <c:pt idx="717">
                  <c:v>786.11340801618906</c:v>
                </c:pt>
                <c:pt idx="718">
                  <c:v>786.11340801618906</c:v>
                </c:pt>
                <c:pt idx="719">
                  <c:v>851.62285868420486</c:v>
                </c:pt>
                <c:pt idx="720">
                  <c:v>1048.1512106882519</c:v>
                </c:pt>
                <c:pt idx="721">
                  <c:v>1211.9248373582909</c:v>
                </c:pt>
                <c:pt idx="722">
                  <c:v>1349.4946837611251</c:v>
                </c:pt>
                <c:pt idx="723">
                  <c:v>1473.9626400303539</c:v>
                </c:pt>
                <c:pt idx="724">
                  <c:v>1572.2268160323781</c:v>
                </c:pt>
                <c:pt idx="725">
                  <c:v>1141.3078701975151</c:v>
                </c:pt>
                <c:pt idx="726">
                  <c:v>1282.8986961994619</c:v>
                </c:pt>
                <c:pt idx="727">
                  <c:v>1493.139619656899</c:v>
                </c:pt>
                <c:pt idx="728">
                  <c:v>1206.151123062127</c:v>
                </c:pt>
                <c:pt idx="729">
                  <c:v>1282.732146748612</c:v>
                </c:pt>
                <c:pt idx="730">
                  <c:v>1327.4044105657269</c:v>
                </c:pt>
                <c:pt idx="731">
                  <c:v>1336.9770385265381</c:v>
                </c:pt>
                <c:pt idx="732">
                  <c:v>1340.1679145134749</c:v>
                </c:pt>
                <c:pt idx="733">
                  <c:v>1346.5496664873481</c:v>
                </c:pt>
                <c:pt idx="734">
                  <c:v>1352.9314184612219</c:v>
                </c:pt>
                <c:pt idx="735">
                  <c:v>1128.835166878237</c:v>
                </c:pt>
                <c:pt idx="736">
                  <c:v>1139.4097351862299</c:v>
                </c:pt>
                <c:pt idx="737">
                  <c:v>1155.27158764822</c:v>
                </c:pt>
                <c:pt idx="738">
                  <c:v>1163.2025138792139</c:v>
                </c:pt>
                <c:pt idx="739">
                  <c:v>1165.846155956212</c:v>
                </c:pt>
                <c:pt idx="740">
                  <c:v>1197.5698608801911</c:v>
                </c:pt>
                <c:pt idx="741">
                  <c:v>1226.649923727171</c:v>
                </c:pt>
                <c:pt idx="742">
                  <c:v>1247.799060343157</c:v>
                </c:pt>
                <c:pt idx="743">
                  <c:v>1250.442702420155</c:v>
                </c:pt>
                <c:pt idx="744">
                  <c:v>1253.086344497154</c:v>
                </c:pt>
                <c:pt idx="745">
                  <c:v>1253.086344497154</c:v>
                </c:pt>
                <c:pt idx="746">
                  <c:v>1255.729986574152</c:v>
                </c:pt>
                <c:pt idx="747">
                  <c:v>1266.304554882144</c:v>
                </c:pt>
                <c:pt idx="748">
                  <c:v>1284.8100494211319</c:v>
                </c:pt>
                <c:pt idx="749">
                  <c:v>1305.9591860371179</c:v>
                </c:pt>
                <c:pt idx="750">
                  <c:v>1316.533754345111</c:v>
                </c:pt>
                <c:pt idx="751">
                  <c:v>1316.533754345111</c:v>
                </c:pt>
                <c:pt idx="752">
                  <c:v>1313.890112268112</c:v>
                </c:pt>
                <c:pt idx="753">
                  <c:v>1303.3155439601189</c:v>
                </c:pt>
                <c:pt idx="754">
                  <c:v>1282.1664073441341</c:v>
                </c:pt>
                <c:pt idx="755">
                  <c:v>1258.3736286511501</c:v>
                </c:pt>
                <c:pt idx="756">
                  <c:v>1224.0062816501729</c:v>
                </c:pt>
                <c:pt idx="757">
                  <c:v>1155.27158764822</c:v>
                </c:pt>
                <c:pt idx="758">
                  <c:v>1686.2180187504639</c:v>
                </c:pt>
                <c:pt idx="759">
                  <c:v>1463.105202020123</c:v>
                </c:pt>
                <c:pt idx="760">
                  <c:v>1244.28301638075</c:v>
                </c:pt>
                <c:pt idx="761">
                  <c:v>1552.5739808319729</c:v>
                </c:pt>
                <c:pt idx="762">
                  <c:v>1205.3738922914899</c:v>
                </c:pt>
                <c:pt idx="763">
                  <c:v>936.7851445526253</c:v>
                </c:pt>
                <c:pt idx="764">
                  <c:v>786.11340801618906</c:v>
                </c:pt>
                <c:pt idx="765">
                  <c:v>838.52096855060165</c:v>
                </c:pt>
                <c:pt idx="766">
                  <c:v>1048.1512106882519</c:v>
                </c:pt>
                <c:pt idx="767">
                  <c:v>1251.2305077591011</c:v>
                </c:pt>
                <c:pt idx="768">
                  <c:v>1467.4116949635529</c:v>
                </c:pt>
                <c:pt idx="769">
                  <c:v>1677.0419371012031</c:v>
                </c:pt>
                <c:pt idx="770">
                  <c:v>1291.479958381399</c:v>
                </c:pt>
                <c:pt idx="771">
                  <c:v>1514.5927751117399</c:v>
                </c:pt>
                <c:pt idx="772">
                  <c:v>1711.961805296273</c:v>
                </c:pt>
                <c:pt idx="773">
                  <c:v>1419.939814186896</c:v>
                </c:pt>
                <c:pt idx="774">
                  <c:v>1515.666093795001</c:v>
                </c:pt>
                <c:pt idx="775">
                  <c:v>1624.1558773508541</c:v>
                </c:pt>
                <c:pt idx="776">
                  <c:v>1430.2103636560339</c:v>
                </c:pt>
                <c:pt idx="777">
                  <c:v>1488.3704893499951</c:v>
                </c:pt>
                <c:pt idx="778">
                  <c:v>1535.9560467359629</c:v>
                </c:pt>
                <c:pt idx="779">
                  <c:v>1277.3655533323049</c:v>
                </c:pt>
                <c:pt idx="780">
                  <c:v>1305.134369709094</c:v>
                </c:pt>
                <c:pt idx="781">
                  <c:v>1326.4949976912401</c:v>
                </c:pt>
                <c:pt idx="782">
                  <c:v>1341.447437278742</c:v>
                </c:pt>
                <c:pt idx="783">
                  <c:v>1352.127751269815</c:v>
                </c:pt>
                <c:pt idx="784">
                  <c:v>1358.5359396644581</c:v>
                </c:pt>
                <c:pt idx="785">
                  <c:v>1367.0801908573169</c:v>
                </c:pt>
                <c:pt idx="786">
                  <c:v>1382.032630444819</c:v>
                </c:pt>
                <c:pt idx="787">
                  <c:v>1392.712944435892</c:v>
                </c:pt>
                <c:pt idx="788">
                  <c:v>1394.849007234106</c:v>
                </c:pt>
                <c:pt idx="789">
                  <c:v>1394.849007234106</c:v>
                </c:pt>
                <c:pt idx="790">
                  <c:v>1396.9850700323209</c:v>
                </c:pt>
                <c:pt idx="791">
                  <c:v>1403.3932584269639</c:v>
                </c:pt>
                <c:pt idx="792">
                  <c:v>1409.8014468216079</c:v>
                </c:pt>
                <c:pt idx="793">
                  <c:v>1401.25719562875</c:v>
                </c:pt>
                <c:pt idx="794">
                  <c:v>1356.3998768662441</c:v>
                </c:pt>
                <c:pt idx="795">
                  <c:v>1275.2294905340909</c:v>
                </c:pt>
                <c:pt idx="796">
                  <c:v>1166.290287825148</c:v>
                </c:pt>
                <c:pt idx="797">
                  <c:v>1573.1018615598639</c:v>
                </c:pt>
                <c:pt idx="798">
                  <c:v>1432.703318134643</c:v>
                </c:pt>
                <c:pt idx="799">
                  <c:v>1349.7405424742849</c:v>
                </c:pt>
                <c:pt idx="800">
                  <c:v>1321.022658591854</c:v>
                </c:pt>
                <c:pt idx="801">
                  <c:v>1317.831782604917</c:v>
                </c:pt>
                <c:pt idx="802">
                  <c:v>1343.3587905004119</c:v>
                </c:pt>
                <c:pt idx="803">
                  <c:v>1181.7080084182021</c:v>
                </c:pt>
                <c:pt idx="804">
                  <c:v>1279.522765267136</c:v>
                </c:pt>
                <c:pt idx="805">
                  <c:v>1358.832027577082</c:v>
                </c:pt>
                <c:pt idx="806">
                  <c:v>1393.199374578059</c:v>
                </c:pt>
                <c:pt idx="807">
                  <c:v>1401.130300809054</c:v>
                </c:pt>
                <c:pt idx="808">
                  <c:v>1387.9120904240619</c:v>
                </c:pt>
                <c:pt idx="809">
                  <c:v>1356.188385500084</c:v>
                </c:pt>
                <c:pt idx="810">
                  <c:v>1313.890112268112</c:v>
                </c:pt>
                <c:pt idx="811">
                  <c:v>1253.086344497154</c:v>
                </c:pt>
                <c:pt idx="812">
                  <c:v>1155.27158764822</c:v>
                </c:pt>
                <c:pt idx="813">
                  <c:v>1703.380543114336</c:v>
                </c:pt>
                <c:pt idx="814">
                  <c:v>1523.1740372936761</c:v>
                </c:pt>
                <c:pt idx="815">
                  <c:v>1334.38626929108</c:v>
                </c:pt>
                <c:pt idx="816">
                  <c:v>1128.4359769246109</c:v>
                </c:pt>
                <c:pt idx="817">
                  <c:v>1434.6569696295451</c:v>
                </c:pt>
                <c:pt idx="818">
                  <c:v>1179.170112024284</c:v>
                </c:pt>
                <c:pt idx="819">
                  <c:v>1113.6606613562681</c:v>
                </c:pt>
                <c:pt idx="820">
                  <c:v>1179.170112024284</c:v>
                </c:pt>
                <c:pt idx="821">
                  <c:v>1401.902244295537</c:v>
                </c:pt>
                <c:pt idx="822">
                  <c:v>1624.6343765667909</c:v>
                </c:pt>
                <c:pt idx="823">
                  <c:v>1197.0860743800999</c:v>
                </c:pt>
                <c:pt idx="824">
                  <c:v>1321.514376018175</c:v>
                </c:pt>
                <c:pt idx="825">
                  <c:v>1415.9082600194729</c:v>
                </c:pt>
                <c:pt idx="826">
                  <c:v>1506.011512929804</c:v>
                </c:pt>
                <c:pt idx="827">
                  <c:v>1183.81499115357</c:v>
                </c:pt>
                <c:pt idx="828">
                  <c:v>1241.2507589184329</c:v>
                </c:pt>
                <c:pt idx="829">
                  <c:v>1321.022658591854</c:v>
                </c:pt>
                <c:pt idx="830">
                  <c:v>1163.2025138792139</c:v>
                </c:pt>
                <c:pt idx="831">
                  <c:v>1224.0062816501729</c:v>
                </c:pt>
                <c:pt idx="832">
                  <c:v>1261.0172707281481</c:v>
                </c:pt>
                <c:pt idx="833">
                  <c:v>1274.235481113139</c:v>
                </c:pt>
                <c:pt idx="834">
                  <c:v>1287.45369149813</c:v>
                </c:pt>
                <c:pt idx="835">
                  <c:v>1303.3155439601189</c:v>
                </c:pt>
                <c:pt idx="836">
                  <c:v>1316.533754345111</c:v>
                </c:pt>
                <c:pt idx="837">
                  <c:v>1327.1083226531041</c:v>
                </c:pt>
                <c:pt idx="838">
                  <c:v>1345.6138171920909</c:v>
                </c:pt>
                <c:pt idx="839">
                  <c:v>1369.4065958850749</c:v>
                </c:pt>
                <c:pt idx="840">
                  <c:v>1387.9120904240619</c:v>
                </c:pt>
                <c:pt idx="841">
                  <c:v>1138.5214714483591</c:v>
                </c:pt>
                <c:pt idx="842">
                  <c:v>1164.154225026934</c:v>
                </c:pt>
                <c:pt idx="843">
                  <c:v>1189.786978605508</c:v>
                </c:pt>
                <c:pt idx="844">
                  <c:v>1206.875480991225</c:v>
                </c:pt>
                <c:pt idx="845">
                  <c:v>1213.283669385869</c:v>
                </c:pt>
                <c:pt idx="846">
                  <c:v>1217.555794982298</c:v>
                </c:pt>
                <c:pt idx="847">
                  <c:v>1221.8279205787269</c:v>
                </c:pt>
                <c:pt idx="848">
                  <c:v>1232.5082345697999</c:v>
                </c:pt>
                <c:pt idx="849">
                  <c:v>1253.8688625519451</c:v>
                </c:pt>
                <c:pt idx="850">
                  <c:v>1283.7737417269491</c:v>
                </c:pt>
                <c:pt idx="851">
                  <c:v>1305.134369709094</c:v>
                </c:pt>
                <c:pt idx="852">
                  <c:v>1317.9507464983819</c:v>
                </c:pt>
                <c:pt idx="853">
                  <c:v>1330.7671232876689</c:v>
                </c:pt>
                <c:pt idx="854">
                  <c:v>1343.5835000769559</c:v>
                </c:pt>
                <c:pt idx="855">
                  <c:v>1352.127751269815</c:v>
                </c:pt>
                <c:pt idx="856">
                  <c:v>1354.263814068029</c:v>
                </c:pt>
                <c:pt idx="857">
                  <c:v>1356.3998768662441</c:v>
                </c:pt>
                <c:pt idx="858">
                  <c:v>1377.760504848389</c:v>
                </c:pt>
                <c:pt idx="859">
                  <c:v>1405.529321225179</c:v>
                </c:pt>
                <c:pt idx="860">
                  <c:v>1426.889949207324</c:v>
                </c:pt>
                <c:pt idx="861">
                  <c:v>1439.7063259966119</c:v>
                </c:pt>
                <c:pt idx="862">
                  <c:v>1469.611205171615</c:v>
                </c:pt>
                <c:pt idx="863">
                  <c:v>1518.7406495305499</c:v>
                </c:pt>
                <c:pt idx="864">
                  <c:v>1544.3734031091251</c:v>
                </c:pt>
                <c:pt idx="865">
                  <c:v>1555.0537171001979</c:v>
                </c:pt>
                <c:pt idx="866">
                  <c:v>1567.8700938894849</c:v>
                </c:pt>
                <c:pt idx="867">
                  <c:v>1593.5028474680589</c:v>
                </c:pt>
                <c:pt idx="868">
                  <c:v>1623.4077266430629</c:v>
                </c:pt>
                <c:pt idx="869">
                  <c:v>1636.2241034323511</c:v>
                </c:pt>
                <c:pt idx="870">
                  <c:v>1634.088040634136</c:v>
                </c:pt>
                <c:pt idx="871">
                  <c:v>1627.6798522394929</c:v>
                </c:pt>
                <c:pt idx="872">
                  <c:v>1619.1356010466341</c:v>
                </c:pt>
                <c:pt idx="873">
                  <c:v>1610.5913498537759</c:v>
                </c:pt>
                <c:pt idx="874">
                  <c:v>1597.7749730644889</c:v>
                </c:pt>
                <c:pt idx="875">
                  <c:v>1578.5504078805579</c:v>
                </c:pt>
                <c:pt idx="876">
                  <c:v>1552.917654301983</c:v>
                </c:pt>
                <c:pt idx="877">
                  <c:v>1523.012775126979</c:v>
                </c:pt>
                <c:pt idx="878">
                  <c:v>1503.7882099430481</c:v>
                </c:pt>
                <c:pt idx="879">
                  <c:v>1495.2439587501899</c:v>
                </c:pt>
                <c:pt idx="880">
                  <c:v>1495.2439587501899</c:v>
                </c:pt>
                <c:pt idx="881">
                  <c:v>1473.883330768045</c:v>
                </c:pt>
                <c:pt idx="882">
                  <c:v>1452.5227027858989</c:v>
                </c:pt>
                <c:pt idx="883">
                  <c:v>1452.5227027858989</c:v>
                </c:pt>
                <c:pt idx="884">
                  <c:v>1452.5227027858989</c:v>
                </c:pt>
                <c:pt idx="885">
                  <c:v>1454.658765584114</c:v>
                </c:pt>
                <c:pt idx="886">
                  <c:v>1461.0669539787571</c:v>
                </c:pt>
                <c:pt idx="887">
                  <c:v>1465.3390795751859</c:v>
                </c:pt>
                <c:pt idx="888">
                  <c:v>1467.475142373401</c:v>
                </c:pt>
                <c:pt idx="889">
                  <c:v>1463.2030167769719</c:v>
                </c:pt>
                <c:pt idx="890">
                  <c:v>1454.658765584114</c:v>
                </c:pt>
                <c:pt idx="891">
                  <c:v>1437.570263198397</c:v>
                </c:pt>
                <c:pt idx="892">
                  <c:v>1414.073572418037</c:v>
                </c:pt>
                <c:pt idx="893">
                  <c:v>1384.168693243033</c:v>
                </c:pt>
                <c:pt idx="894">
                  <c:v>1358.5359396644581</c:v>
                </c:pt>
                <c:pt idx="895">
                  <c:v>1337.1753116823129</c:v>
                </c:pt>
                <c:pt idx="896">
                  <c:v>1326.4949976912401</c:v>
                </c:pt>
                <c:pt idx="897">
                  <c:v>1322.222872094811</c:v>
                </c:pt>
                <c:pt idx="898">
                  <c:v>1322.222872094811</c:v>
                </c:pt>
                <c:pt idx="899">
                  <c:v>1320.0868092965959</c:v>
                </c:pt>
                <c:pt idx="900">
                  <c:v>1313.6786209019531</c:v>
                </c:pt>
                <c:pt idx="901">
                  <c:v>1300.8622441126649</c:v>
                </c:pt>
                <c:pt idx="902">
                  <c:v>1275.2294905340909</c:v>
                </c:pt>
                <c:pt idx="903">
                  <c:v>1166.290287825148</c:v>
                </c:pt>
                <c:pt idx="904">
                  <c:v>1573.1018615598639</c:v>
                </c:pt>
                <c:pt idx="905">
                  <c:v>1432.703318134643</c:v>
                </c:pt>
                <c:pt idx="906">
                  <c:v>1349.7405424742849</c:v>
                </c:pt>
                <c:pt idx="907">
                  <c:v>1321.022658591854</c:v>
                </c:pt>
                <c:pt idx="908">
                  <c:v>1317.831782604917</c:v>
                </c:pt>
                <c:pt idx="909">
                  <c:v>1343.3587905004119</c:v>
                </c:pt>
                <c:pt idx="910">
                  <c:v>1181.7080084182021</c:v>
                </c:pt>
                <c:pt idx="911">
                  <c:v>1279.522765267136</c:v>
                </c:pt>
                <c:pt idx="912">
                  <c:v>1358.832027577082</c:v>
                </c:pt>
                <c:pt idx="913">
                  <c:v>1125.7050946590721</c:v>
                </c:pt>
                <c:pt idx="914">
                  <c:v>1153.473911035861</c:v>
                </c:pt>
                <c:pt idx="915">
                  <c:v>1217.555794982298</c:v>
                </c:pt>
                <c:pt idx="916">
                  <c:v>1241.0524857626581</c:v>
                </c:pt>
                <c:pt idx="917">
                  <c:v>1264.5491765430179</c:v>
                </c:pt>
                <c:pt idx="918">
                  <c:v>1260.277050946589</c:v>
                </c:pt>
                <c:pt idx="919">
                  <c:v>1262.413113744803</c:v>
                </c:pt>
                <c:pt idx="920">
                  <c:v>1270.9573649376621</c:v>
                </c:pt>
                <c:pt idx="921">
                  <c:v>1292.317992919807</c:v>
                </c:pt>
                <c:pt idx="922">
                  <c:v>1330.7671232876689</c:v>
                </c:pt>
                <c:pt idx="923">
                  <c:v>1364.944128059102</c:v>
                </c:pt>
                <c:pt idx="924">
                  <c:v>1390.576881637676</c:v>
                </c:pt>
                <c:pt idx="925">
                  <c:v>1369.2162536555311</c:v>
                </c:pt>
                <c:pt idx="926">
                  <c:v>1339.311374480528</c:v>
                </c:pt>
                <c:pt idx="927">
                  <c:v>1324.3589348930259</c:v>
                </c:pt>
                <c:pt idx="928">
                  <c:v>1309.406495305524</c:v>
                </c:pt>
                <c:pt idx="929">
                  <c:v>1300.8622441126649</c:v>
                </c:pt>
                <c:pt idx="930">
                  <c:v>1292.317992919807</c:v>
                </c:pt>
                <c:pt idx="931">
                  <c:v>1285.909804525164</c:v>
                </c:pt>
                <c:pt idx="932">
                  <c:v>1277.3655533323049</c:v>
                </c:pt>
                <c:pt idx="933">
                  <c:v>1268.821302139447</c:v>
                </c:pt>
                <c:pt idx="934">
                  <c:v>1251.7327997537309</c:v>
                </c:pt>
                <c:pt idx="935">
                  <c:v>1228.2361089733699</c:v>
                </c:pt>
                <c:pt idx="936">
                  <c:v>1209.0115437894401</c:v>
                </c:pt>
                <c:pt idx="937">
                  <c:v>1196.195167000152</c:v>
                </c:pt>
                <c:pt idx="938">
                  <c:v>1185.5148530090789</c:v>
                </c:pt>
                <c:pt idx="939">
                  <c:v>1174.8345390180059</c:v>
                </c:pt>
                <c:pt idx="940">
                  <c:v>1162.0181622287189</c:v>
                </c:pt>
                <c:pt idx="941">
                  <c:v>1155.6099738340749</c:v>
                </c:pt>
                <c:pt idx="942">
                  <c:v>1153.473911035861</c:v>
                </c:pt>
                <c:pt idx="943">
                  <c:v>1151.3378482376461</c:v>
                </c:pt>
                <c:pt idx="944">
                  <c:v>1151.3378482376461</c:v>
                </c:pt>
                <c:pt idx="945">
                  <c:v>1153.473911035861</c:v>
                </c:pt>
                <c:pt idx="946">
                  <c:v>1157.74603663229</c:v>
                </c:pt>
                <c:pt idx="947">
                  <c:v>1174.8345390180059</c:v>
                </c:pt>
                <c:pt idx="948">
                  <c:v>1191.9230414037229</c:v>
                </c:pt>
                <c:pt idx="949">
                  <c:v>1200.467292596581</c:v>
                </c:pt>
                <c:pt idx="950">
                  <c:v>1198.3312297983671</c:v>
                </c:pt>
                <c:pt idx="951">
                  <c:v>1176.970601816221</c:v>
                </c:pt>
                <c:pt idx="952">
                  <c:v>1125.7050946590721</c:v>
                </c:pt>
                <c:pt idx="953">
                  <c:v>2076.6654480285611</c:v>
                </c:pt>
                <c:pt idx="954">
                  <c:v>1849.262000207252</c:v>
                </c:pt>
                <c:pt idx="955">
                  <c:v>1621.8585523859419</c:v>
                </c:pt>
                <c:pt idx="956">
                  <c:v>1394.4551045646331</c:v>
                </c:pt>
                <c:pt idx="957">
                  <c:v>1167.051656743324</c:v>
                </c:pt>
                <c:pt idx="958">
                  <c:v>1644.287211767195</c:v>
                </c:pt>
                <c:pt idx="959">
                  <c:v>1703.2457173684099</c:v>
                </c:pt>
                <c:pt idx="960">
                  <c:v>1257.1549096536539</c:v>
                </c:pt>
                <c:pt idx="961">
                  <c:v>1484.558357474963</c:v>
                </c:pt>
                <c:pt idx="962">
                  <c:v>1733.4149607511131</c:v>
                </c:pt>
                <c:pt idx="963">
                  <c:v>1445.466822082391</c:v>
                </c:pt>
                <c:pt idx="964">
                  <c:v>1563.5292335990539</c:v>
                </c:pt>
                <c:pt idx="965">
                  <c:v>1630.537629324728</c:v>
                </c:pt>
                <c:pt idx="966">
                  <c:v>1377.33752211607</c:v>
                </c:pt>
                <c:pt idx="967">
                  <c:v>1379.981164193068</c:v>
                </c:pt>
                <c:pt idx="968">
                  <c:v>1377.33752211607</c:v>
                </c:pt>
                <c:pt idx="969">
                  <c:v>1366.7629538080771</c:v>
                </c:pt>
                <c:pt idx="970">
                  <c:v>1345.6138171920909</c:v>
                </c:pt>
                <c:pt idx="971">
                  <c:v>1300.671901883122</c:v>
                </c:pt>
                <c:pt idx="972">
                  <c:v>1213.43171334218</c:v>
                </c:pt>
                <c:pt idx="973">
                  <c:v>2659.6836971214402</c:v>
                </c:pt>
                <c:pt idx="974">
                  <c:v>2312.4836085809561</c:v>
                </c:pt>
                <c:pt idx="975">
                  <c:v>1965.2835200404729</c:v>
                </c:pt>
                <c:pt idx="976">
                  <c:v>1618.083431499989</c:v>
                </c:pt>
                <c:pt idx="977">
                  <c:v>1264.332397892704</c:v>
                </c:pt>
                <c:pt idx="978">
                  <c:v>1048.1512106882519</c:v>
                </c:pt>
                <c:pt idx="979">
                  <c:v>864.72474881780806</c:v>
                </c:pt>
                <c:pt idx="980">
                  <c:v>750</c:v>
                </c:pt>
                <c:pt idx="981">
                  <c:v>750</c:v>
                </c:pt>
                <c:pt idx="982">
                  <c:v>750</c:v>
                </c:pt>
                <c:pt idx="983">
                  <c:v>750</c:v>
                </c:pt>
                <c:pt idx="984">
                  <c:v>750</c:v>
                </c:pt>
                <c:pt idx="985">
                  <c:v>750</c:v>
                </c:pt>
                <c:pt idx="986">
                  <c:v>750</c:v>
                </c:pt>
                <c:pt idx="987">
                  <c:v>750</c:v>
                </c:pt>
                <c:pt idx="988">
                  <c:v>750</c:v>
                </c:pt>
                <c:pt idx="989">
                  <c:v>750</c:v>
                </c:pt>
                <c:pt idx="990">
                  <c:v>750</c:v>
                </c:pt>
                <c:pt idx="991">
                  <c:v>750</c:v>
                </c:pt>
                <c:pt idx="992">
                  <c:v>750</c:v>
                </c:pt>
                <c:pt idx="993">
                  <c:v>750</c:v>
                </c:pt>
                <c:pt idx="994">
                  <c:v>750</c:v>
                </c:pt>
                <c:pt idx="995">
                  <c:v>750</c:v>
                </c:pt>
                <c:pt idx="996">
                  <c:v>750</c:v>
                </c:pt>
                <c:pt idx="997">
                  <c:v>750</c:v>
                </c:pt>
                <c:pt idx="998">
                  <c:v>750</c:v>
                </c:pt>
                <c:pt idx="999">
                  <c:v>750</c:v>
                </c:pt>
                <c:pt idx="1000">
                  <c:v>750</c:v>
                </c:pt>
                <c:pt idx="1001">
                  <c:v>750</c:v>
                </c:pt>
                <c:pt idx="1002">
                  <c:v>750</c:v>
                </c:pt>
                <c:pt idx="1003">
                  <c:v>750</c:v>
                </c:pt>
                <c:pt idx="1004">
                  <c:v>750</c:v>
                </c:pt>
                <c:pt idx="1005">
                  <c:v>750</c:v>
                </c:pt>
                <c:pt idx="1006">
                  <c:v>750</c:v>
                </c:pt>
                <c:pt idx="1007">
                  <c:v>750</c:v>
                </c:pt>
                <c:pt idx="1008">
                  <c:v>750</c:v>
                </c:pt>
                <c:pt idx="1009">
                  <c:v>750</c:v>
                </c:pt>
                <c:pt idx="1010">
                  <c:v>750</c:v>
                </c:pt>
                <c:pt idx="1011">
                  <c:v>750</c:v>
                </c:pt>
                <c:pt idx="1012">
                  <c:v>750</c:v>
                </c:pt>
                <c:pt idx="1013">
                  <c:v>750</c:v>
                </c:pt>
                <c:pt idx="1014">
                  <c:v>750</c:v>
                </c:pt>
                <c:pt idx="1015">
                  <c:v>750</c:v>
                </c:pt>
                <c:pt idx="1016">
                  <c:v>750</c:v>
                </c:pt>
                <c:pt idx="1017">
                  <c:v>750</c:v>
                </c:pt>
                <c:pt idx="1018">
                  <c:v>750</c:v>
                </c:pt>
                <c:pt idx="1019">
                  <c:v>750</c:v>
                </c:pt>
                <c:pt idx="1020">
                  <c:v>750</c:v>
                </c:pt>
                <c:pt idx="1021">
                  <c:v>750</c:v>
                </c:pt>
                <c:pt idx="1022">
                  <c:v>750</c:v>
                </c:pt>
                <c:pt idx="1023">
                  <c:v>750</c:v>
                </c:pt>
                <c:pt idx="1024">
                  <c:v>750</c:v>
                </c:pt>
                <c:pt idx="1025">
                  <c:v>750</c:v>
                </c:pt>
                <c:pt idx="1026">
                  <c:v>750</c:v>
                </c:pt>
                <c:pt idx="1027">
                  <c:v>750</c:v>
                </c:pt>
                <c:pt idx="1028">
                  <c:v>750</c:v>
                </c:pt>
                <c:pt idx="1029">
                  <c:v>1065.14982924335</c:v>
                </c:pt>
                <c:pt idx="1030">
                  <c:v>956.43797975302994</c:v>
                </c:pt>
                <c:pt idx="1031">
                  <c:v>1310.1890133603149</c:v>
                </c:pt>
                <c:pt idx="1032">
                  <c:v>1598.4305962995841</c:v>
                </c:pt>
                <c:pt idx="1033">
                  <c:v>1209.957967653005</c:v>
                </c:pt>
                <c:pt idx="1034">
                  <c:v>1360.130055836888</c:v>
                </c:pt>
                <c:pt idx="1035">
                  <c:v>1501.720881838836</c:v>
                </c:pt>
                <c:pt idx="1036">
                  <c:v>1199.769371088254</c:v>
                </c:pt>
                <c:pt idx="1037">
                  <c:v>1266.777766813927</c:v>
                </c:pt>
                <c:pt idx="1038">
                  <c:v>1324.213534578791</c:v>
                </c:pt>
                <c:pt idx="1039">
                  <c:v>1152.6279455712211</c:v>
                </c:pt>
                <c:pt idx="1040">
                  <c:v>1216.075355419179</c:v>
                </c:pt>
                <c:pt idx="1041">
                  <c:v>1279.522765267136</c:v>
                </c:pt>
                <c:pt idx="1042">
                  <c:v>1335.039248884098</c:v>
                </c:pt>
                <c:pt idx="1043">
                  <c:v>1372.050237962073</c:v>
                </c:pt>
                <c:pt idx="1044">
                  <c:v>1390.5557325010609</c:v>
                </c:pt>
                <c:pt idx="1045">
                  <c:v>1395.843016655057</c:v>
                </c:pt>
                <c:pt idx="1046">
                  <c:v>1398.486658732055</c:v>
                </c:pt>
                <c:pt idx="1047">
                  <c:v>1403.7739428860521</c:v>
                </c:pt>
                <c:pt idx="1048">
                  <c:v>1409.0612270400479</c:v>
                </c:pt>
                <c:pt idx="1049">
                  <c:v>1403.7739428860521</c:v>
                </c:pt>
                <c:pt idx="1050">
                  <c:v>1382.6248062700661</c:v>
                </c:pt>
                <c:pt idx="1051">
                  <c:v>1340.326533038095</c:v>
                </c:pt>
                <c:pt idx="1052">
                  <c:v>1290.097333575128</c:v>
                </c:pt>
                <c:pt idx="1053">
                  <c:v>1229.293565804169</c:v>
                </c:pt>
                <c:pt idx="1054">
                  <c:v>1157.9152297252181</c:v>
                </c:pt>
                <c:pt idx="1055">
                  <c:v>2640.030861921035</c:v>
                </c:pt>
                <c:pt idx="1056">
                  <c:v>2358.340224048568</c:v>
                </c:pt>
                <c:pt idx="1057">
                  <c:v>2011.1401355080841</c:v>
                </c:pt>
                <c:pt idx="1058">
                  <c:v>1663.9400469676</c:v>
                </c:pt>
                <c:pt idx="1059">
                  <c:v>1375.698464028331</c:v>
                </c:pt>
                <c:pt idx="1060">
                  <c:v>1094.0078261558631</c:v>
                </c:pt>
                <c:pt idx="1061">
                  <c:v>877.82663895141104</c:v>
                </c:pt>
                <c:pt idx="1062">
                  <c:v>786.11340801618906</c:v>
                </c:pt>
                <c:pt idx="1063">
                  <c:v>792.6643530829906</c:v>
                </c:pt>
                <c:pt idx="1064">
                  <c:v>838.52096855060165</c:v>
                </c:pt>
                <c:pt idx="1065">
                  <c:v>1021.947430421046</c:v>
                </c:pt>
                <c:pt idx="1066">
                  <c:v>1303.638068293513</c:v>
                </c:pt>
                <c:pt idx="1067">
                  <c:v>1532.9211456315679</c:v>
                </c:pt>
                <c:pt idx="1068">
                  <c:v>1611.5324864331881</c:v>
                </c:pt>
                <c:pt idx="1069">
                  <c:v>1650.8381568339969</c:v>
                </c:pt>
                <c:pt idx="1070">
                  <c:v>1132.7266080155789</c:v>
                </c:pt>
                <c:pt idx="1071">
                  <c:v>1235.701754198813</c:v>
                </c:pt>
                <c:pt idx="1072">
                  <c:v>1364.420686927856</c:v>
                </c:pt>
                <c:pt idx="1073">
                  <c:v>1126.3792233887059</c:v>
                </c:pt>
                <c:pt idx="1074">
                  <c:v>1260.396014840054</c:v>
                </c:pt>
                <c:pt idx="1075">
                  <c:v>1419.939814186896</c:v>
                </c:pt>
                <c:pt idx="1076">
                  <c:v>1573.1018615598639</c:v>
                </c:pt>
                <c:pt idx="1077">
                  <c:v>1409.0612270400479</c:v>
                </c:pt>
                <c:pt idx="1078">
                  <c:v>1491.0141314269929</c:v>
                </c:pt>
                <c:pt idx="1079">
                  <c:v>1557.105183351948</c:v>
                </c:pt>
                <c:pt idx="1080">
                  <c:v>1307.2704325073089</c:v>
                </c:pt>
                <c:pt idx="1081">
                  <c:v>1337.1753116823129</c:v>
                </c:pt>
                <c:pt idx="1082">
                  <c:v>1345.7195628751711</c:v>
                </c:pt>
                <c:pt idx="1083">
                  <c:v>1335.039248884098</c:v>
                </c:pt>
                <c:pt idx="1084">
                  <c:v>1300.8622441126649</c:v>
                </c:pt>
                <c:pt idx="1085">
                  <c:v>1266.6852393412321</c:v>
                </c:pt>
                <c:pt idx="1086">
                  <c:v>1251.7327997537309</c:v>
                </c:pt>
                <c:pt idx="1087">
                  <c:v>1251.7327997537309</c:v>
                </c:pt>
                <c:pt idx="1088">
                  <c:v>1253.8688625519451</c:v>
                </c:pt>
                <c:pt idx="1089">
                  <c:v>1256.00492535016</c:v>
                </c:pt>
                <c:pt idx="1090">
                  <c:v>1256.00492535016</c:v>
                </c:pt>
                <c:pt idx="1091">
                  <c:v>1256.00492535016</c:v>
                </c:pt>
                <c:pt idx="1092">
                  <c:v>1262.413113744803</c:v>
                </c:pt>
                <c:pt idx="1093">
                  <c:v>1283.7737417269491</c:v>
                </c:pt>
                <c:pt idx="1094">
                  <c:v>1317.9507464983819</c:v>
                </c:pt>
                <c:pt idx="1095">
                  <c:v>1345.7195628751711</c:v>
                </c:pt>
                <c:pt idx="1096">
                  <c:v>1360.6720024626729</c:v>
                </c:pt>
                <c:pt idx="1097">
                  <c:v>1364.944128059102</c:v>
                </c:pt>
                <c:pt idx="1098">
                  <c:v>1356.3998768662441</c:v>
                </c:pt>
                <c:pt idx="1099">
                  <c:v>1330.7671232876689</c:v>
                </c:pt>
                <c:pt idx="1100">
                  <c:v>1288.0458673233779</c:v>
                </c:pt>
                <c:pt idx="1101">
                  <c:v>1258.1409881483739</c:v>
                </c:pt>
                <c:pt idx="1102">
                  <c:v>1247.4606741573009</c:v>
                </c:pt>
                <c:pt idx="1103">
                  <c:v>1256.00492535016</c:v>
                </c:pt>
                <c:pt idx="1104">
                  <c:v>1285.909804525164</c:v>
                </c:pt>
                <c:pt idx="1105">
                  <c:v>1330.7671232876689</c:v>
                </c:pt>
                <c:pt idx="1106">
                  <c:v>1364.944128059102</c:v>
                </c:pt>
                <c:pt idx="1107">
                  <c:v>1377.760504848389</c:v>
                </c:pt>
                <c:pt idx="1108">
                  <c:v>1375.624442050175</c:v>
                </c:pt>
                <c:pt idx="1109">
                  <c:v>1356.3998768662441</c:v>
                </c:pt>
                <c:pt idx="1110">
                  <c:v>1324.3589348930259</c:v>
                </c:pt>
                <c:pt idx="1111">
                  <c:v>1307.2704325073089</c:v>
                </c:pt>
                <c:pt idx="1112">
                  <c:v>1309.406495305524</c:v>
                </c:pt>
                <c:pt idx="1113">
                  <c:v>1337.1753116823129</c:v>
                </c:pt>
                <c:pt idx="1114">
                  <c:v>1394.849007234106</c:v>
                </c:pt>
                <c:pt idx="1115">
                  <c:v>1452.5227027858989</c:v>
                </c:pt>
                <c:pt idx="1116">
                  <c:v>1482.4275819609029</c:v>
                </c:pt>
                <c:pt idx="1117">
                  <c:v>1488.8357703555459</c:v>
                </c:pt>
                <c:pt idx="1118">
                  <c:v>1480.291519162688</c:v>
                </c:pt>
                <c:pt idx="1119">
                  <c:v>1454.658765584114</c:v>
                </c:pt>
                <c:pt idx="1120">
                  <c:v>1429.0260120055391</c:v>
                </c:pt>
                <c:pt idx="1121">
                  <c:v>1414.073572418037</c:v>
                </c:pt>
                <c:pt idx="1122">
                  <c:v>1403.3932584269639</c:v>
                </c:pt>
                <c:pt idx="1123">
                  <c:v>1386.3047560412481</c:v>
                </c:pt>
                <c:pt idx="1124">
                  <c:v>1349.9916884715999</c:v>
                </c:pt>
                <c:pt idx="1125">
                  <c:v>1288.0458673233779</c:v>
                </c:pt>
                <c:pt idx="1126">
                  <c:v>1191.9230414037229</c:v>
                </c:pt>
                <c:pt idx="1127">
                  <c:v>1611.3923734031071</c:v>
                </c:pt>
                <c:pt idx="1128">
                  <c:v>1442.2759460954539</c:v>
                </c:pt>
                <c:pt idx="1129">
                  <c:v>1279.5412707616749</c:v>
                </c:pt>
                <c:pt idx="1130">
                  <c:v>1155.0971072711379</c:v>
                </c:pt>
                <c:pt idx="1131">
                  <c:v>1411.6176289285049</c:v>
                </c:pt>
                <c:pt idx="1132">
                  <c:v>1278.608065108494</c:v>
                </c:pt>
                <c:pt idx="1133">
                  <c:v>1141.3078701975151</c:v>
                </c:pt>
                <c:pt idx="1134">
                  <c:v>1506.717365364362</c:v>
                </c:pt>
                <c:pt idx="1135">
                  <c:v>1270.8833429595049</c:v>
                </c:pt>
                <c:pt idx="1136">
                  <c:v>1067.8040458886569</c:v>
                </c:pt>
                <c:pt idx="1137">
                  <c:v>956.43797975302994</c:v>
                </c:pt>
                <c:pt idx="1138">
                  <c:v>930.23419948582364</c:v>
                </c:pt>
                <c:pt idx="1139">
                  <c:v>936.7851445526253</c:v>
                </c:pt>
                <c:pt idx="1140">
                  <c:v>956.43797975302994</c:v>
                </c:pt>
                <c:pt idx="1141">
                  <c:v>989.19270508703789</c:v>
                </c:pt>
                <c:pt idx="1142">
                  <c:v>1074.3549909554581</c:v>
                </c:pt>
                <c:pt idx="1143">
                  <c:v>1251.2305077591011</c:v>
                </c:pt>
                <c:pt idx="1144">
                  <c:v>1473.9626400303539</c:v>
                </c:pt>
                <c:pt idx="1145">
                  <c:v>1598.4305962995841</c:v>
                </c:pt>
                <c:pt idx="1146">
                  <c:v>1624.6343765667909</c:v>
                </c:pt>
                <c:pt idx="1147">
                  <c:v>1487.064530163957</c:v>
                </c:pt>
                <c:pt idx="1148">
                  <c:v>1139.864441623474</c:v>
                </c:pt>
                <c:pt idx="1149">
                  <c:v>904.03041921861757</c:v>
                </c:pt>
                <c:pt idx="1150">
                  <c:v>786.11340801618906</c:v>
                </c:pt>
                <c:pt idx="1151">
                  <c:v>786.11340801618906</c:v>
                </c:pt>
                <c:pt idx="1152">
                  <c:v>786.11340801618906</c:v>
                </c:pt>
                <c:pt idx="1153">
                  <c:v>910.581364285419</c:v>
                </c:pt>
                <c:pt idx="1154">
                  <c:v>1159.517276823879</c:v>
                </c:pt>
                <c:pt idx="1155">
                  <c:v>1493.61547523076</c:v>
                </c:pt>
                <c:pt idx="1156">
                  <c:v>1171.3422878342919</c:v>
                </c:pt>
                <c:pt idx="1157">
                  <c:v>1338.676900382048</c:v>
                </c:pt>
                <c:pt idx="1158">
                  <c:v>1510.3021440207719</c:v>
                </c:pt>
                <c:pt idx="1159">
                  <c:v>1257.205138853117</c:v>
                </c:pt>
                <c:pt idx="1160">
                  <c:v>1356.122294448159</c:v>
                </c:pt>
                <c:pt idx="1161">
                  <c:v>1448.6576980693269</c:v>
                </c:pt>
                <c:pt idx="1162">
                  <c:v>1274.235481113139</c:v>
                </c:pt>
                <c:pt idx="1163">
                  <c:v>1329.7519647301019</c:v>
                </c:pt>
                <c:pt idx="1164">
                  <c:v>1390.5557325010609</c:v>
                </c:pt>
                <c:pt idx="1165">
                  <c:v>1164.154225026934</c:v>
                </c:pt>
                <c:pt idx="1166">
                  <c:v>1209.0115437894401</c:v>
                </c:pt>
                <c:pt idx="1167">
                  <c:v>1245.3246113590869</c:v>
                </c:pt>
                <c:pt idx="1168">
                  <c:v>1281.637678928734</c:v>
                </c:pt>
                <c:pt idx="1169">
                  <c:v>1313.6786209019531</c:v>
                </c:pt>
                <c:pt idx="1170">
                  <c:v>1347.8556256733859</c:v>
                </c:pt>
                <c:pt idx="1171">
                  <c:v>1373.4883792519599</c:v>
                </c:pt>
                <c:pt idx="1172">
                  <c:v>1403.3932584269639</c:v>
                </c:pt>
                <c:pt idx="1173">
                  <c:v>1433.2981376019679</c:v>
                </c:pt>
                <c:pt idx="1174">
                  <c:v>1458.9308911805431</c:v>
                </c:pt>
                <c:pt idx="1175">
                  <c:v>1488.8357703555459</c:v>
                </c:pt>
                <c:pt idx="1176">
                  <c:v>1508.0603355394769</c:v>
                </c:pt>
                <c:pt idx="1177">
                  <c:v>1529.420963521623</c:v>
                </c:pt>
                <c:pt idx="1178">
                  <c:v>1550.7815915037679</c:v>
                </c:pt>
                <c:pt idx="1179">
                  <c:v>1570.0061566877</c:v>
                </c:pt>
                <c:pt idx="1180">
                  <c:v>1584.9585962752019</c:v>
                </c:pt>
                <c:pt idx="1181">
                  <c:v>1599.911035862704</c:v>
                </c:pt>
                <c:pt idx="1182">
                  <c:v>1614.863475450205</c:v>
                </c:pt>
                <c:pt idx="1183">
                  <c:v>1629.8159150377071</c:v>
                </c:pt>
                <c:pt idx="1184">
                  <c:v>1646.9044174234241</c:v>
                </c:pt>
                <c:pt idx="1185">
                  <c:v>1663.9929198091399</c:v>
                </c:pt>
                <c:pt idx="1186">
                  <c:v>1676.809296598427</c:v>
                </c:pt>
                <c:pt idx="1187">
                  <c:v>1687.4896105895</c:v>
                </c:pt>
                <c:pt idx="1188">
                  <c:v>1702.4420501770021</c:v>
                </c:pt>
                <c:pt idx="1189">
                  <c:v>1715.25842696629</c:v>
                </c:pt>
                <c:pt idx="1190">
                  <c:v>1730.210866553791</c:v>
                </c:pt>
                <c:pt idx="1191">
                  <c:v>1743.0272433430789</c:v>
                </c:pt>
                <c:pt idx="1192">
                  <c:v>1760.115745728795</c:v>
                </c:pt>
                <c:pt idx="1193">
                  <c:v>1770.796059719868</c:v>
                </c:pt>
                <c:pt idx="1194">
                  <c:v>1781.4763737109411</c:v>
                </c:pt>
                <c:pt idx="1195">
                  <c:v>1790.020624903799</c:v>
                </c:pt>
                <c:pt idx="1196">
                  <c:v>1798.5648760966569</c:v>
                </c:pt>
                <c:pt idx="1197">
                  <c:v>1809.24519008773</c:v>
                </c:pt>
                <c:pt idx="1198">
                  <c:v>1819.925504078803</c:v>
                </c:pt>
                <c:pt idx="1199">
                  <c:v>1828.4697552716609</c:v>
                </c:pt>
                <c:pt idx="1200">
                  <c:v>1843.422194859163</c:v>
                </c:pt>
                <c:pt idx="1201">
                  <c:v>1854.1025088502361</c:v>
                </c:pt>
                <c:pt idx="1202">
                  <c:v>1866.9188856395231</c:v>
                </c:pt>
                <c:pt idx="1203">
                  <c:v>1879.7352624288101</c:v>
                </c:pt>
                <c:pt idx="1204">
                  <c:v>1886.143450823454</c:v>
                </c:pt>
                <c:pt idx="1205">
                  <c:v>1894.687702016312</c:v>
                </c:pt>
                <c:pt idx="1206">
                  <c:v>1901.0958904109559</c:v>
                </c:pt>
                <c:pt idx="1207">
                  <c:v>1907.5040788056001</c:v>
                </c:pt>
                <c:pt idx="1208">
                  <c:v>1918.184392796672</c:v>
                </c:pt>
                <c:pt idx="1209">
                  <c:v>1926.7286439895311</c:v>
                </c:pt>
                <c:pt idx="1210">
                  <c:v>1935.272895182389</c:v>
                </c:pt>
                <c:pt idx="1211">
                  <c:v>1943.8171463752469</c:v>
                </c:pt>
                <c:pt idx="1212">
                  <c:v>1950.2253347698911</c:v>
                </c:pt>
                <c:pt idx="1213">
                  <c:v>1956.6335231645339</c:v>
                </c:pt>
                <c:pt idx="1214">
                  <c:v>1963.0417115591781</c:v>
                </c:pt>
                <c:pt idx="1215">
                  <c:v>1969.4498999538221</c:v>
                </c:pt>
                <c:pt idx="1216">
                  <c:v>1982.2662767431091</c:v>
                </c:pt>
                <c:pt idx="1217">
                  <c:v>1988.674465137753</c:v>
                </c:pt>
                <c:pt idx="1218">
                  <c:v>1992.9465907341821</c:v>
                </c:pt>
                <c:pt idx="1219">
                  <c:v>1997.218716330611</c:v>
                </c:pt>
                <c:pt idx="1220">
                  <c:v>2001.49084192704</c:v>
                </c:pt>
                <c:pt idx="1221">
                  <c:v>2005.7629675234689</c:v>
                </c:pt>
                <c:pt idx="1222">
                  <c:v>2007.899030321684</c:v>
                </c:pt>
                <c:pt idx="1223">
                  <c:v>2010.035093119898</c:v>
                </c:pt>
                <c:pt idx="1224">
                  <c:v>2014.307218716327</c:v>
                </c:pt>
                <c:pt idx="1225">
                  <c:v>2016.4432815145419</c:v>
                </c:pt>
                <c:pt idx="1226">
                  <c:v>2020.715407110971</c:v>
                </c:pt>
                <c:pt idx="1227">
                  <c:v>2022.8514699091861</c:v>
                </c:pt>
                <c:pt idx="1228">
                  <c:v>2024.9875327074001</c:v>
                </c:pt>
                <c:pt idx="1229">
                  <c:v>2029.2596583038289</c:v>
                </c:pt>
                <c:pt idx="1230">
                  <c:v>2031.395721102044</c:v>
                </c:pt>
                <c:pt idx="1231">
                  <c:v>2035.6678466984731</c:v>
                </c:pt>
                <c:pt idx="1232">
                  <c:v>2037.803909496688</c:v>
                </c:pt>
                <c:pt idx="1233">
                  <c:v>2042.0760350931171</c:v>
                </c:pt>
                <c:pt idx="1234">
                  <c:v>2044.212097891331</c:v>
                </c:pt>
                <c:pt idx="1235">
                  <c:v>2046.348160689545</c:v>
                </c:pt>
                <c:pt idx="1236">
                  <c:v>2050.620286285975</c:v>
                </c:pt>
                <c:pt idx="1237">
                  <c:v>2052.756349084189</c:v>
                </c:pt>
                <c:pt idx="1238">
                  <c:v>2057.0284746806192</c:v>
                </c:pt>
                <c:pt idx="1239">
                  <c:v>2059.1645374788332</c:v>
                </c:pt>
                <c:pt idx="1240">
                  <c:v>2063.436663075262</c:v>
                </c:pt>
                <c:pt idx="1241">
                  <c:v>2067.7087886716909</c:v>
                </c:pt>
                <c:pt idx="1242">
                  <c:v>2071.9809142681211</c:v>
                </c:pt>
                <c:pt idx="1243">
                  <c:v>2076.253039864549</c:v>
                </c:pt>
                <c:pt idx="1244">
                  <c:v>2078.3891026627639</c:v>
                </c:pt>
                <c:pt idx="1245">
                  <c:v>2080.5251654609792</c:v>
                </c:pt>
                <c:pt idx="1246">
                  <c:v>2080.5251654609792</c:v>
                </c:pt>
                <c:pt idx="1247">
                  <c:v>2080.5251654609792</c:v>
                </c:pt>
                <c:pt idx="1248">
                  <c:v>2080.5251654609792</c:v>
                </c:pt>
                <c:pt idx="1249">
                  <c:v>2078.3891026627639</c:v>
                </c:pt>
                <c:pt idx="1250">
                  <c:v>2078.3891026627639</c:v>
                </c:pt>
                <c:pt idx="1251">
                  <c:v>2078.3891026627639</c:v>
                </c:pt>
                <c:pt idx="1252">
                  <c:v>2078.3891026627639</c:v>
                </c:pt>
                <c:pt idx="1253">
                  <c:v>2076.253039864549</c:v>
                </c:pt>
                <c:pt idx="1254">
                  <c:v>2074.116977066335</c:v>
                </c:pt>
                <c:pt idx="1255">
                  <c:v>2071.9809142681211</c:v>
                </c:pt>
                <c:pt idx="1256">
                  <c:v>2069.8448514699062</c:v>
                </c:pt>
                <c:pt idx="1257">
                  <c:v>2065.572725873476</c:v>
                </c:pt>
                <c:pt idx="1258">
                  <c:v>2059.1645374788332</c:v>
                </c:pt>
                <c:pt idx="1259">
                  <c:v>2052.756349084189</c:v>
                </c:pt>
                <c:pt idx="1260">
                  <c:v>2044.212097891331</c:v>
                </c:pt>
                <c:pt idx="1261">
                  <c:v>2039.939972294902</c:v>
                </c:pt>
                <c:pt idx="1262">
                  <c:v>2035.6678466984731</c:v>
                </c:pt>
                <c:pt idx="1263">
                  <c:v>2033.5317839002589</c:v>
                </c:pt>
                <c:pt idx="1264">
                  <c:v>2029.2596583038289</c:v>
                </c:pt>
                <c:pt idx="1265">
                  <c:v>2027.123595505615</c:v>
                </c:pt>
                <c:pt idx="1266">
                  <c:v>2022.8514699091861</c:v>
                </c:pt>
                <c:pt idx="1267">
                  <c:v>2018.579344312757</c:v>
                </c:pt>
                <c:pt idx="1268">
                  <c:v>2016.4432815145419</c:v>
                </c:pt>
                <c:pt idx="1269">
                  <c:v>2016.4432815145419</c:v>
                </c:pt>
                <c:pt idx="1270">
                  <c:v>2014.307218716327</c:v>
                </c:pt>
                <c:pt idx="1271">
                  <c:v>2014.307218716327</c:v>
                </c:pt>
                <c:pt idx="1272">
                  <c:v>2010.035093119898</c:v>
                </c:pt>
                <c:pt idx="1273">
                  <c:v>2005.7629675234689</c:v>
                </c:pt>
                <c:pt idx="1274">
                  <c:v>1995.082653532397</c:v>
                </c:pt>
                <c:pt idx="1275">
                  <c:v>1982.2662767431091</c:v>
                </c:pt>
                <c:pt idx="1276">
                  <c:v>1965.177774357393</c:v>
                </c:pt>
                <c:pt idx="1277">
                  <c:v>1950.2253347698911</c:v>
                </c:pt>
                <c:pt idx="1278">
                  <c:v>1935.272895182389</c:v>
                </c:pt>
                <c:pt idx="1279">
                  <c:v>1922.4565183931011</c:v>
                </c:pt>
                <c:pt idx="1280">
                  <c:v>1907.5040788056001</c:v>
                </c:pt>
                <c:pt idx="1281">
                  <c:v>1894.687702016312</c:v>
                </c:pt>
                <c:pt idx="1282">
                  <c:v>1881.871325227025</c:v>
                </c:pt>
                <c:pt idx="1283">
                  <c:v>1866.9188856395231</c:v>
                </c:pt>
                <c:pt idx="1284">
                  <c:v>1851.966446052021</c:v>
                </c:pt>
                <c:pt idx="1285">
                  <c:v>1837.0140064645191</c:v>
                </c:pt>
                <c:pt idx="1286">
                  <c:v>1822.061566877017</c:v>
                </c:pt>
                <c:pt idx="1287">
                  <c:v>1809.24519008773</c:v>
                </c:pt>
                <c:pt idx="1288">
                  <c:v>1796.428813298442</c:v>
                </c:pt>
                <c:pt idx="1289">
                  <c:v>1783.612436509155</c:v>
                </c:pt>
                <c:pt idx="1290">
                  <c:v>1770.796059719868</c:v>
                </c:pt>
                <c:pt idx="1291">
                  <c:v>1757.979682930581</c:v>
                </c:pt>
                <c:pt idx="1292">
                  <c:v>1745.163306141294</c:v>
                </c:pt>
                <c:pt idx="1293">
                  <c:v>1732.3469293520061</c:v>
                </c:pt>
                <c:pt idx="1294">
                  <c:v>1719.530552562718</c:v>
                </c:pt>
                <c:pt idx="1295">
                  <c:v>1706.714175773431</c:v>
                </c:pt>
                <c:pt idx="1296">
                  <c:v>1696.0338617823579</c:v>
                </c:pt>
                <c:pt idx="1297">
                  <c:v>1689.6256733877151</c:v>
                </c:pt>
                <c:pt idx="1298">
                  <c:v>1683.2174849930709</c:v>
                </c:pt>
                <c:pt idx="1299">
                  <c:v>1676.809296598427</c:v>
                </c:pt>
                <c:pt idx="1300">
                  <c:v>1670.4011082037839</c:v>
                </c:pt>
                <c:pt idx="1301">
                  <c:v>1663.9929198091399</c:v>
                </c:pt>
                <c:pt idx="1302">
                  <c:v>1657.584731414496</c:v>
                </c:pt>
                <c:pt idx="1303">
                  <c:v>1651.1765430198529</c:v>
                </c:pt>
                <c:pt idx="1304">
                  <c:v>1644.768354625209</c:v>
                </c:pt>
                <c:pt idx="1305">
                  <c:v>1638.3601662305659</c:v>
                </c:pt>
                <c:pt idx="1306">
                  <c:v>1623.4077266430629</c:v>
                </c:pt>
                <c:pt idx="1307">
                  <c:v>1623.4077266430629</c:v>
                </c:pt>
                <c:pt idx="1308">
                  <c:v>1623.4077266430629</c:v>
                </c:pt>
                <c:pt idx="1309">
                  <c:v>1621.2716638448489</c:v>
                </c:pt>
                <c:pt idx="1310">
                  <c:v>1621.2716638448489</c:v>
                </c:pt>
                <c:pt idx="1311">
                  <c:v>1619.1356010466341</c:v>
                </c:pt>
                <c:pt idx="1312">
                  <c:v>1616.9995382484201</c:v>
                </c:pt>
                <c:pt idx="1313">
                  <c:v>1612.727412651991</c:v>
                </c:pt>
                <c:pt idx="1314">
                  <c:v>1606.3192242573471</c:v>
                </c:pt>
                <c:pt idx="1315">
                  <c:v>1602.047098660918</c:v>
                </c:pt>
                <c:pt idx="1316">
                  <c:v>1595.638910266274</c:v>
                </c:pt>
                <c:pt idx="1317">
                  <c:v>1582.822533476987</c:v>
                </c:pt>
                <c:pt idx="1318">
                  <c:v>1574.2782822841291</c:v>
                </c:pt>
                <c:pt idx="1319">
                  <c:v>1565.73403109127</c:v>
                </c:pt>
                <c:pt idx="1320">
                  <c:v>1570.0061566877</c:v>
                </c:pt>
                <c:pt idx="1321">
                  <c:v>1580.6864706787719</c:v>
                </c:pt>
                <c:pt idx="1322">
                  <c:v>1599.911035862704</c:v>
                </c:pt>
                <c:pt idx="1323">
                  <c:v>1625.543789441278</c:v>
                </c:pt>
                <c:pt idx="1324">
                  <c:v>1659.7207942127111</c:v>
                </c:pt>
                <c:pt idx="1325">
                  <c:v>1691.76173618593</c:v>
                </c:pt>
                <c:pt idx="1326">
                  <c:v>1715.25842696629</c:v>
                </c:pt>
                <c:pt idx="1327">
                  <c:v>1725.9387409573619</c:v>
                </c:pt>
                <c:pt idx="1328">
                  <c:v>1730.210866553791</c:v>
                </c:pt>
                <c:pt idx="1329">
                  <c:v>1730.210866553791</c:v>
                </c:pt>
                <c:pt idx="1330">
                  <c:v>1730.210866553791</c:v>
                </c:pt>
                <c:pt idx="1331">
                  <c:v>1730.210866553791</c:v>
                </c:pt>
                <c:pt idx="1332">
                  <c:v>1730.210866553791</c:v>
                </c:pt>
                <c:pt idx="1333">
                  <c:v>1728.074803755577</c:v>
                </c:pt>
                <c:pt idx="1334">
                  <c:v>1721.6666153609331</c:v>
                </c:pt>
                <c:pt idx="1335">
                  <c:v>1715.25842696629</c:v>
                </c:pt>
                <c:pt idx="1336">
                  <c:v>1708.8502385716461</c:v>
                </c:pt>
                <c:pt idx="1337">
                  <c:v>1706.714175773431</c:v>
                </c:pt>
                <c:pt idx="1338">
                  <c:v>1704.578112975217</c:v>
                </c:pt>
                <c:pt idx="1339">
                  <c:v>1704.578112975217</c:v>
                </c:pt>
                <c:pt idx="1340">
                  <c:v>1704.578112975217</c:v>
                </c:pt>
                <c:pt idx="1341">
                  <c:v>1706.714175773431</c:v>
                </c:pt>
                <c:pt idx="1342">
                  <c:v>1708.8502385716461</c:v>
                </c:pt>
                <c:pt idx="1343">
                  <c:v>1717.394489764504</c:v>
                </c:pt>
                <c:pt idx="1344">
                  <c:v>1725.9387409573619</c:v>
                </c:pt>
                <c:pt idx="1345">
                  <c:v>1734.482992150221</c:v>
                </c:pt>
                <c:pt idx="1346">
                  <c:v>1740.891180544864</c:v>
                </c:pt>
                <c:pt idx="1347">
                  <c:v>1743.0272433430789</c:v>
                </c:pt>
                <c:pt idx="1348">
                  <c:v>1743.0272433430789</c:v>
                </c:pt>
                <c:pt idx="1349">
                  <c:v>1738.7551177466489</c:v>
                </c:pt>
                <c:pt idx="1350">
                  <c:v>1723.8026781591479</c:v>
                </c:pt>
                <c:pt idx="1351">
                  <c:v>1700.305987378787</c:v>
                </c:pt>
                <c:pt idx="1352">
                  <c:v>1670.4011082037839</c:v>
                </c:pt>
                <c:pt idx="1353">
                  <c:v>1640.4962290287799</c:v>
                </c:pt>
                <c:pt idx="1354">
                  <c:v>1608.4552870555619</c:v>
                </c:pt>
                <c:pt idx="1355">
                  <c:v>1576.4143450823431</c:v>
                </c:pt>
                <c:pt idx="1356">
                  <c:v>1540.101277512696</c:v>
                </c:pt>
                <c:pt idx="1357">
                  <c:v>1499.516084346619</c:v>
                </c:pt>
                <c:pt idx="1358">
                  <c:v>1456.794828382328</c:v>
                </c:pt>
                <c:pt idx="1359">
                  <c:v>1411.9375096198221</c:v>
                </c:pt>
                <c:pt idx="1360">
                  <c:v>1362.808065260888</c:v>
                </c:pt>
                <c:pt idx="1361">
                  <c:v>1315.8146837001671</c:v>
                </c:pt>
                <c:pt idx="1362">
                  <c:v>1285.909804525164</c:v>
                </c:pt>
                <c:pt idx="1363">
                  <c:v>1277.3655533323049</c:v>
                </c:pt>
                <c:pt idx="1364">
                  <c:v>1290.181930121593</c:v>
                </c:pt>
                <c:pt idx="1365">
                  <c:v>1320.0868092965959</c:v>
                </c:pt>
                <c:pt idx="1366">
                  <c:v>1337.1753116823129</c:v>
                </c:pt>
                <c:pt idx="1367">
                  <c:v>1339.311374480528</c:v>
                </c:pt>
                <c:pt idx="1368">
                  <c:v>1322.222872094811</c:v>
                </c:pt>
                <c:pt idx="1369">
                  <c:v>1281.637678928734</c:v>
                </c:pt>
                <c:pt idx="1370">
                  <c:v>1247.4606741573009</c:v>
                </c:pt>
                <c:pt idx="1371">
                  <c:v>1234.6442973680139</c:v>
                </c:pt>
                <c:pt idx="1372">
                  <c:v>1234.6442973680139</c:v>
                </c:pt>
                <c:pt idx="1373">
                  <c:v>1234.6442973680139</c:v>
                </c:pt>
                <c:pt idx="1374">
                  <c:v>1223.9639833769411</c:v>
                </c:pt>
                <c:pt idx="1375">
                  <c:v>1200.467292596581</c:v>
                </c:pt>
                <c:pt idx="1376">
                  <c:v>1159.882099430504</c:v>
                </c:pt>
                <c:pt idx="1377">
                  <c:v>2179.6405942117958</c:v>
                </c:pt>
                <c:pt idx="1378">
                  <c:v>1952.237146390486</c:v>
                </c:pt>
                <c:pt idx="1379">
                  <c:v>1724.8336985691769</c:v>
                </c:pt>
                <c:pt idx="1380">
                  <c:v>1497.4302507478669</c:v>
                </c:pt>
                <c:pt idx="1381">
                  <c:v>1270.026802926558</c:v>
                </c:pt>
                <c:pt idx="1382">
                  <c:v>1171.3422878342919</c:v>
                </c:pt>
                <c:pt idx="1383">
                  <c:v>1257.1549096536539</c:v>
                </c:pt>
                <c:pt idx="1384">
                  <c:v>1411.6176289285049</c:v>
                </c:pt>
                <c:pt idx="1385">
                  <c:v>1135.951851349517</c:v>
                </c:pt>
                <c:pt idx="1386">
                  <c:v>1171.051487205822</c:v>
                </c:pt>
                <c:pt idx="1387">
                  <c:v>1199.769371088254</c:v>
                </c:pt>
                <c:pt idx="1388">
                  <c:v>1257.205138853117</c:v>
                </c:pt>
                <c:pt idx="1389">
                  <c:v>1356.122294448159</c:v>
                </c:pt>
                <c:pt idx="1390">
                  <c:v>1483.757333925633</c:v>
                </c:pt>
                <c:pt idx="1391">
                  <c:v>1327.1083226531041</c:v>
                </c:pt>
                <c:pt idx="1392">
                  <c:v>1395.843016655057</c:v>
                </c:pt>
                <c:pt idx="1393">
                  <c:v>1435.49764781003</c:v>
                </c:pt>
                <c:pt idx="1394">
                  <c:v>1451.3595002720199</c:v>
                </c:pt>
                <c:pt idx="1395">
                  <c:v>1451.3595002720199</c:v>
                </c:pt>
                <c:pt idx="1396">
                  <c:v>1446.0722161180231</c:v>
                </c:pt>
                <c:pt idx="1397">
                  <c:v>1430.2103636560339</c:v>
                </c:pt>
                <c:pt idx="1398">
                  <c:v>1406.4175849630501</c:v>
                </c:pt>
                <c:pt idx="1399">
                  <c:v>1377.33752211607</c:v>
                </c:pt>
                <c:pt idx="1400">
                  <c:v>1340.326533038095</c:v>
                </c:pt>
                <c:pt idx="1401">
                  <c:v>1298.0282598061231</c:v>
                </c:pt>
                <c:pt idx="1402">
                  <c:v>1253.086344497154</c:v>
                </c:pt>
                <c:pt idx="1403">
                  <c:v>1194.926218803193</c:v>
                </c:pt>
                <c:pt idx="1404">
                  <c:v>1793.4837960246659</c:v>
                </c:pt>
                <c:pt idx="1405">
                  <c:v>1566.0803482033571</c:v>
                </c:pt>
                <c:pt idx="1406">
                  <c:v>1338.676900382048</c:v>
                </c:pt>
                <c:pt idx="1407">
                  <c:v>1184.2141811071961</c:v>
                </c:pt>
                <c:pt idx="1408">
                  <c:v>1154.1797634704189</c:v>
                </c:pt>
                <c:pt idx="1409">
                  <c:v>1171.3422878342919</c:v>
                </c:pt>
                <c:pt idx="1410">
                  <c:v>1179.9235500162281</c:v>
                </c:pt>
                <c:pt idx="1411">
                  <c:v>1175.6329189252599</c:v>
                </c:pt>
                <c:pt idx="1412">
                  <c:v>1162.761025652356</c:v>
                </c:pt>
                <c:pt idx="1413">
                  <c:v>1145.598501288483</c:v>
                </c:pt>
                <c:pt idx="1414">
                  <c:v>1149.889132379451</c:v>
                </c:pt>
                <c:pt idx="1415">
                  <c:v>1209.957967653005</c:v>
                </c:pt>
                <c:pt idx="1416">
                  <c:v>1334.38626929108</c:v>
                </c:pt>
                <c:pt idx="1417">
                  <c:v>1493.139619656899</c:v>
                </c:pt>
                <c:pt idx="1418">
                  <c:v>1225.2963789837479</c:v>
                </c:pt>
                <c:pt idx="1419">
                  <c:v>1305.068278657169</c:v>
                </c:pt>
                <c:pt idx="1420">
                  <c:v>1330.595286552664</c:v>
                </c:pt>
                <c:pt idx="1421">
                  <c:v>1305.068278657169</c:v>
                </c:pt>
                <c:pt idx="1422">
                  <c:v>1222.105502996812</c:v>
                </c:pt>
                <c:pt idx="1423">
                  <c:v>1126.3792233887059</c:v>
                </c:pt>
                <c:pt idx="1424">
                  <c:v>1471.6864642020589</c:v>
                </c:pt>
                <c:pt idx="1425">
                  <c:v>1484.558357474963</c:v>
                </c:pt>
                <c:pt idx="1426">
                  <c:v>1158.287983258075</c:v>
                </c:pt>
                <c:pt idx="1427">
                  <c:v>1260.396014840054</c:v>
                </c:pt>
                <c:pt idx="1428">
                  <c:v>1333.786162539601</c:v>
                </c:pt>
                <c:pt idx="1429">
                  <c:v>1356.122294448159</c:v>
                </c:pt>
                <c:pt idx="1430">
                  <c:v>1336.9770385265381</c:v>
                </c:pt>
                <c:pt idx="1431">
                  <c:v>1279.5412707616749</c:v>
                </c:pt>
                <c:pt idx="1432">
                  <c:v>1167.860611218885</c:v>
                </c:pt>
                <c:pt idx="1433">
                  <c:v>2050.4458059088929</c:v>
                </c:pt>
                <c:pt idx="1434">
                  <c:v>1703.2457173684099</c:v>
                </c:pt>
                <c:pt idx="1435">
                  <c:v>1349.4946837611251</c:v>
                </c:pt>
                <c:pt idx="1436">
                  <c:v>1251.2305077591011</c:v>
                </c:pt>
                <c:pt idx="1437">
                  <c:v>1290.5361781599099</c:v>
                </c:pt>
                <c:pt idx="1438">
                  <c:v>1382.249409095132</c:v>
                </c:pt>
                <c:pt idx="1439">
                  <c:v>1441.207914696347</c:v>
                </c:pt>
                <c:pt idx="1440">
                  <c:v>1447.7588597631479</c:v>
                </c:pt>
                <c:pt idx="1441">
                  <c:v>1401.902244295537</c:v>
                </c:pt>
                <c:pt idx="1442">
                  <c:v>1283.9852330931089</c:v>
                </c:pt>
                <c:pt idx="1443">
                  <c:v>1198.8229472246881</c:v>
                </c:pt>
                <c:pt idx="1444">
                  <c:v>1179.170112024284</c:v>
                </c:pt>
                <c:pt idx="1445">
                  <c:v>1198.8229472246881</c:v>
                </c:pt>
                <c:pt idx="1446">
                  <c:v>1211.9248373582909</c:v>
                </c:pt>
                <c:pt idx="1447">
                  <c:v>1172.6191669574821</c:v>
                </c:pt>
                <c:pt idx="1448">
                  <c:v>982.64176002023635</c:v>
                </c:pt>
                <c:pt idx="1449">
                  <c:v>750</c:v>
                </c:pt>
                <c:pt idx="1450">
                  <c:v>750</c:v>
                </c:pt>
                <c:pt idx="1451">
                  <c:v>750</c:v>
                </c:pt>
                <c:pt idx="1452">
                  <c:v>750</c:v>
                </c:pt>
                <c:pt idx="1453">
                  <c:v>750</c:v>
                </c:pt>
                <c:pt idx="1454">
                  <c:v>750</c:v>
                </c:pt>
                <c:pt idx="1455">
                  <c:v>750</c:v>
                </c:pt>
                <c:pt idx="1456">
                  <c:v>750</c:v>
                </c:pt>
                <c:pt idx="1457">
                  <c:v>750</c:v>
                </c:pt>
                <c:pt idx="1458">
                  <c:v>750</c:v>
                </c:pt>
                <c:pt idx="1459">
                  <c:v>750</c:v>
                </c:pt>
                <c:pt idx="1460">
                  <c:v>750</c:v>
                </c:pt>
                <c:pt idx="1461">
                  <c:v>750</c:v>
                </c:pt>
                <c:pt idx="1462">
                  <c:v>750</c:v>
                </c:pt>
                <c:pt idx="1463">
                  <c:v>750</c:v>
                </c:pt>
                <c:pt idx="1464">
                  <c:v>750</c:v>
                </c:pt>
                <c:pt idx="1465">
                  <c:v>750</c:v>
                </c:pt>
                <c:pt idx="1466">
                  <c:v>750</c:v>
                </c:pt>
                <c:pt idx="1467">
                  <c:v>750</c:v>
                </c:pt>
                <c:pt idx="1468">
                  <c:v>750</c:v>
                </c:pt>
                <c:pt idx="1469">
                  <c:v>750</c:v>
                </c:pt>
                <c:pt idx="1470">
                  <c:v>750</c:v>
                </c:pt>
                <c:pt idx="1471">
                  <c:v>750</c:v>
                </c:pt>
                <c:pt idx="1472">
                  <c:v>750</c:v>
                </c:pt>
                <c:pt idx="1473">
                  <c:v>750</c:v>
                </c:pt>
                <c:pt idx="1474">
                  <c:v>750</c:v>
                </c:pt>
                <c:pt idx="1475">
                  <c:v>750</c:v>
                </c:pt>
                <c:pt idx="1476">
                  <c:v>750</c:v>
                </c:pt>
                <c:pt idx="1477">
                  <c:v>750</c:v>
                </c:pt>
                <c:pt idx="1478">
                  <c:v>750</c:v>
                </c:pt>
                <c:pt idx="1479">
                  <c:v>750</c:v>
                </c:pt>
                <c:pt idx="1480">
                  <c:v>750</c:v>
                </c:pt>
                <c:pt idx="1481">
                  <c:v>780.2841772364078</c:v>
                </c:pt>
                <c:pt idx="1482">
                  <c:v>978.45158732819391</c:v>
                </c:pt>
                <c:pt idx="1483">
                  <c:v>1139.4626080277701</c:v>
                </c:pt>
                <c:pt idx="1484">
                  <c:v>750</c:v>
                </c:pt>
                <c:pt idx="1485">
                  <c:v>753.35868268218121</c:v>
                </c:pt>
                <c:pt idx="1486">
                  <c:v>845.07191361740331</c:v>
                </c:pt>
                <c:pt idx="1487">
                  <c:v>962.9889248198316</c:v>
                </c:pt>
                <c:pt idx="1488">
                  <c:v>1113.6606613562681</c:v>
                </c:pt>
                <c:pt idx="1489">
                  <c:v>1297.087123226712</c:v>
                </c:pt>
                <c:pt idx="1490">
                  <c:v>1513.2683104311641</c:v>
                </c:pt>
                <c:pt idx="1491">
                  <c:v>1145.598501288483</c:v>
                </c:pt>
                <c:pt idx="1492">
                  <c:v>1308.6424827452711</c:v>
                </c:pt>
                <c:pt idx="1493">
                  <c:v>1463.105202020123</c:v>
                </c:pt>
                <c:pt idx="1494">
                  <c:v>1196.578495101317</c:v>
                </c:pt>
                <c:pt idx="1495">
                  <c:v>1295.495650696359</c:v>
                </c:pt>
                <c:pt idx="1496">
                  <c:v>1381.649302343654</c:v>
                </c:pt>
                <c:pt idx="1497">
                  <c:v>1208.1444291881839</c:v>
                </c:pt>
                <c:pt idx="1498">
                  <c:v>1261.0172707281481</c:v>
                </c:pt>
                <c:pt idx="1499">
                  <c:v>1303.3155439601189</c:v>
                </c:pt>
                <c:pt idx="1500">
                  <c:v>1335.039248884098</c:v>
                </c:pt>
                <c:pt idx="1501">
                  <c:v>1356.188385500084</c:v>
                </c:pt>
                <c:pt idx="1502">
                  <c:v>1377.33752211607</c:v>
                </c:pt>
                <c:pt idx="1503">
                  <c:v>1125.7050946590721</c:v>
                </c:pt>
                <c:pt idx="1504">
                  <c:v>1140.657534246574</c:v>
                </c:pt>
                <c:pt idx="1505">
                  <c:v>1153.473911035861</c:v>
                </c:pt>
                <c:pt idx="1506">
                  <c:v>1164.154225026934</c:v>
                </c:pt>
                <c:pt idx="1507">
                  <c:v>1174.8345390180059</c:v>
                </c:pt>
                <c:pt idx="1508">
                  <c:v>1187.650915807294</c:v>
                </c:pt>
                <c:pt idx="1509">
                  <c:v>1202.6033553947959</c:v>
                </c:pt>
                <c:pt idx="1510">
                  <c:v>1221.8279205787269</c:v>
                </c:pt>
                <c:pt idx="1511">
                  <c:v>1249.596736955516</c:v>
                </c:pt>
                <c:pt idx="1512">
                  <c:v>1285.909804525164</c:v>
                </c:pt>
                <c:pt idx="1513">
                  <c:v>1330.7671232876689</c:v>
                </c:pt>
                <c:pt idx="1514">
                  <c:v>1382.032630444819</c:v>
                </c:pt>
                <c:pt idx="1515">
                  <c:v>1433.2981376019679</c:v>
                </c:pt>
                <c:pt idx="1516">
                  <c:v>1478.155456364474</c:v>
                </c:pt>
                <c:pt idx="1517">
                  <c:v>1510.196398337692</c:v>
                </c:pt>
                <c:pt idx="1518">
                  <c:v>1535.8291519162669</c:v>
                </c:pt>
                <c:pt idx="1519">
                  <c:v>1552.917654301983</c:v>
                </c:pt>
                <c:pt idx="1520">
                  <c:v>1567.8700938894849</c:v>
                </c:pt>
                <c:pt idx="1521">
                  <c:v>1576.4143450823431</c:v>
                </c:pt>
                <c:pt idx="1522">
                  <c:v>1582.822533476987</c:v>
                </c:pt>
                <c:pt idx="1523">
                  <c:v>1580.6864706787719</c:v>
                </c:pt>
                <c:pt idx="1524">
                  <c:v>1572.142219485914</c:v>
                </c:pt>
                <c:pt idx="1525">
                  <c:v>1548.6455287055539</c:v>
                </c:pt>
                <c:pt idx="1526">
                  <c:v>1512.332461135906</c:v>
                </c:pt>
                <c:pt idx="1527">
                  <c:v>1465.3390795751859</c:v>
                </c:pt>
                <c:pt idx="1528">
                  <c:v>1414.073572418037</c:v>
                </c:pt>
                <c:pt idx="1529">
                  <c:v>1367.0801908573169</c:v>
                </c:pt>
                <c:pt idx="1530">
                  <c:v>1328.631060489455</c:v>
                </c:pt>
                <c:pt idx="1531">
                  <c:v>1300.8622441126649</c:v>
                </c:pt>
                <c:pt idx="1532">
                  <c:v>1285.909804525164</c:v>
                </c:pt>
                <c:pt idx="1533">
                  <c:v>1586.185246198929</c:v>
                </c:pt>
                <c:pt idx="1534">
                  <c:v>1596.759814506921</c:v>
                </c:pt>
                <c:pt idx="1535">
                  <c:v>1623.196235276904</c:v>
                </c:pt>
                <c:pt idx="1536">
                  <c:v>1670.7817926628711</c:v>
                </c:pt>
                <c:pt idx="1537">
                  <c:v>1734.2292025108291</c:v>
                </c:pt>
                <c:pt idx="1538">
                  <c:v>1808.251180666779</c:v>
                </c:pt>
                <c:pt idx="1539">
                  <c:v>1892.8477271307211</c:v>
                </c:pt>
                <c:pt idx="1540">
                  <c:v>1980.087915671663</c:v>
                </c:pt>
                <c:pt idx="1541">
                  <c:v>2072.6153883666002</c:v>
                </c:pt>
                <c:pt idx="1542">
                  <c:v>2162.4992189845389</c:v>
                </c:pt>
                <c:pt idx="1543">
                  <c:v>1813.517315684159</c:v>
                </c:pt>
                <c:pt idx="1544">
                  <c:v>1866.9188856395231</c:v>
                </c:pt>
                <c:pt idx="1545">
                  <c:v>1901.0958904109559</c:v>
                </c:pt>
                <c:pt idx="1546">
                  <c:v>1922.4565183931011</c:v>
                </c:pt>
                <c:pt idx="1547">
                  <c:v>1935.272895182389</c:v>
                </c:pt>
                <c:pt idx="1548">
                  <c:v>1943.8171463752469</c:v>
                </c:pt>
                <c:pt idx="1549">
                  <c:v>1954.49746036632</c:v>
                </c:pt>
                <c:pt idx="1550">
                  <c:v>1965.177774357393</c:v>
                </c:pt>
                <c:pt idx="1551">
                  <c:v>1980.1302139448951</c:v>
                </c:pt>
                <c:pt idx="1552">
                  <c:v>1995.082653532397</c:v>
                </c:pt>
                <c:pt idx="1553">
                  <c:v>2012.1711559181131</c:v>
                </c:pt>
                <c:pt idx="1554">
                  <c:v>2027.123595505615</c:v>
                </c:pt>
                <c:pt idx="1555">
                  <c:v>2044.212097891331</c:v>
                </c:pt>
                <c:pt idx="1556">
                  <c:v>2063.436663075262</c:v>
                </c:pt>
                <c:pt idx="1557">
                  <c:v>2086.933353855622</c:v>
                </c:pt>
                <c:pt idx="1558">
                  <c:v>2112.566107434197</c:v>
                </c:pt>
                <c:pt idx="1559">
                  <c:v>2144.6070494074161</c:v>
                </c:pt>
                <c:pt idx="1560">
                  <c:v>2178.7840541788491</c:v>
                </c:pt>
                <c:pt idx="1561">
                  <c:v>2212.9610589502809</c:v>
                </c:pt>
                <c:pt idx="1562">
                  <c:v>2247.1380637217139</c:v>
                </c:pt>
                <c:pt idx="1563">
                  <c:v>2281.315068493147</c:v>
                </c:pt>
                <c:pt idx="1564">
                  <c:v>2317.628136062795</c:v>
                </c:pt>
                <c:pt idx="1565">
                  <c:v>2353.941203632442</c:v>
                </c:pt>
                <c:pt idx="1566">
                  <c:v>2390.25427120209</c:v>
                </c:pt>
                <c:pt idx="1567">
                  <c:v>2428.7034015699519</c:v>
                </c:pt>
                <c:pt idx="1568">
                  <c:v>2462.880406341385</c:v>
                </c:pt>
                <c:pt idx="1569">
                  <c:v>2494.9213483146032</c:v>
                </c:pt>
                <c:pt idx="1570">
                  <c:v>2524.8262274896069</c:v>
                </c:pt>
                <c:pt idx="1571">
                  <c:v>2552.5950438663958</c:v>
                </c:pt>
                <c:pt idx="1572">
                  <c:v>2578.2277974449712</c:v>
                </c:pt>
                <c:pt idx="1573">
                  <c:v>2601.7244882253308</c:v>
                </c:pt>
                <c:pt idx="1574">
                  <c:v>2618.8129906110471</c:v>
                </c:pt>
                <c:pt idx="1575">
                  <c:v>2631.629367400335</c:v>
                </c:pt>
                <c:pt idx="1576">
                  <c:v>2640.1736185931932</c:v>
                </c:pt>
                <c:pt idx="1577">
                  <c:v>2642.309681391408</c:v>
                </c:pt>
                <c:pt idx="1578">
                  <c:v>2640.1736185931932</c:v>
                </c:pt>
                <c:pt idx="1579">
                  <c:v>2633.765430198549</c:v>
                </c:pt>
                <c:pt idx="1580">
                  <c:v>2627.3572418039048</c:v>
                </c:pt>
                <c:pt idx="1581">
                  <c:v>2616.6769278128322</c:v>
                </c:pt>
                <c:pt idx="1582">
                  <c:v>2608.132676619975</c:v>
                </c:pt>
                <c:pt idx="1583">
                  <c:v>2595.3162998306871</c:v>
                </c:pt>
                <c:pt idx="1584">
                  <c:v>2580.3638602431852</c:v>
                </c:pt>
                <c:pt idx="1585">
                  <c:v>2563.2753578574689</c:v>
                </c:pt>
                <c:pt idx="1586">
                  <c:v>2544.0507926735381</c:v>
                </c:pt>
                <c:pt idx="1587">
                  <c:v>2522.6901646913921</c:v>
                </c:pt>
                <c:pt idx="1588">
                  <c:v>2501.329536709246</c:v>
                </c:pt>
                <c:pt idx="1589">
                  <c:v>2482.1049715253162</c:v>
                </c:pt>
                <c:pt idx="1590">
                  <c:v>2467.1525319378129</c:v>
                </c:pt>
                <c:pt idx="1591">
                  <c:v>2454.3361551485259</c:v>
                </c:pt>
                <c:pt idx="1592">
                  <c:v>2445.7919039556682</c:v>
                </c:pt>
                <c:pt idx="1593">
                  <c:v>2437.24765276281</c:v>
                </c:pt>
                <c:pt idx="1594">
                  <c:v>2432.9755271663812</c:v>
                </c:pt>
                <c:pt idx="1595">
                  <c:v>2428.7034015699519</c:v>
                </c:pt>
                <c:pt idx="1596">
                  <c:v>2420.1591503770928</c:v>
                </c:pt>
                <c:pt idx="1597">
                  <c:v>2411.6148991842351</c:v>
                </c:pt>
                <c:pt idx="1598">
                  <c:v>2396.6624595967328</c:v>
                </c:pt>
                <c:pt idx="1599">
                  <c:v>2379.5739572110169</c:v>
                </c:pt>
                <c:pt idx="1600">
                  <c:v>2360.3493920270862</c:v>
                </c:pt>
                <c:pt idx="1601">
                  <c:v>2338.988764044941</c:v>
                </c:pt>
                <c:pt idx="1602">
                  <c:v>2317.628136062795</c:v>
                </c:pt>
                <c:pt idx="1603">
                  <c:v>2300.5396336770782</c:v>
                </c:pt>
                <c:pt idx="1604">
                  <c:v>2287.7232568877912</c:v>
                </c:pt>
                <c:pt idx="1605">
                  <c:v>2277.0429428967182</c:v>
                </c:pt>
                <c:pt idx="1606">
                  <c:v>2272.7708173002889</c:v>
                </c:pt>
                <c:pt idx="1607">
                  <c:v>2268.49869170386</c:v>
                </c:pt>
                <c:pt idx="1608">
                  <c:v>2268.49869170386</c:v>
                </c:pt>
                <c:pt idx="1609">
                  <c:v>2268.49869170386</c:v>
                </c:pt>
                <c:pt idx="1610">
                  <c:v>2272.7708173002889</c:v>
                </c:pt>
                <c:pt idx="1611">
                  <c:v>2274.9068800985042</c:v>
                </c:pt>
                <c:pt idx="1612">
                  <c:v>2281.315068493147</c:v>
                </c:pt>
                <c:pt idx="1613">
                  <c:v>2289.8593196860052</c:v>
                </c:pt>
                <c:pt idx="1614">
                  <c:v>2302.6756964752931</c:v>
                </c:pt>
                <c:pt idx="1615">
                  <c:v>2317.628136062795</c:v>
                </c:pt>
                <c:pt idx="1616">
                  <c:v>2336.8527012467262</c:v>
                </c:pt>
                <c:pt idx="1617">
                  <c:v>2360.3493920270862</c:v>
                </c:pt>
                <c:pt idx="1618">
                  <c:v>2385.9821456056602</c:v>
                </c:pt>
                <c:pt idx="1619">
                  <c:v>2413.75096198245</c:v>
                </c:pt>
                <c:pt idx="1620">
                  <c:v>2437.24765276281</c:v>
                </c:pt>
                <c:pt idx="1621">
                  <c:v>2458.6082807449561</c:v>
                </c:pt>
                <c:pt idx="1622">
                  <c:v>2475.696783130672</c:v>
                </c:pt>
                <c:pt idx="1623">
                  <c:v>2488.513159919959</c:v>
                </c:pt>
                <c:pt idx="1624">
                  <c:v>2492.7852855163878</c:v>
                </c:pt>
                <c:pt idx="1625">
                  <c:v>2490.649222718173</c:v>
                </c:pt>
                <c:pt idx="1626">
                  <c:v>2482.1049715253162</c:v>
                </c:pt>
                <c:pt idx="1627">
                  <c:v>2460.7443435431701</c:v>
                </c:pt>
                <c:pt idx="1628">
                  <c:v>2430.8394643681659</c:v>
                </c:pt>
                <c:pt idx="1629">
                  <c:v>2392.3903340003039</c:v>
                </c:pt>
                <c:pt idx="1630">
                  <c:v>2351.805140834228</c:v>
                </c:pt>
                <c:pt idx="1631">
                  <c:v>2313.3560104663661</c:v>
                </c:pt>
                <c:pt idx="1632">
                  <c:v>2285.5871940895759</c:v>
                </c:pt>
                <c:pt idx="1633">
                  <c:v>2266.3626289056451</c:v>
                </c:pt>
                <c:pt idx="1634">
                  <c:v>2259.9544405110009</c:v>
                </c:pt>
                <c:pt idx="1635">
                  <c:v>2257.818377712787</c:v>
                </c:pt>
                <c:pt idx="1636">
                  <c:v>2257.818377712787</c:v>
                </c:pt>
                <c:pt idx="1637">
                  <c:v>2255.682314914573</c:v>
                </c:pt>
                <c:pt idx="1638">
                  <c:v>2249.2741265199279</c:v>
                </c:pt>
                <c:pt idx="1639">
                  <c:v>2240.7298753270711</c:v>
                </c:pt>
                <c:pt idx="1640">
                  <c:v>2230.0495613359981</c:v>
                </c:pt>
                <c:pt idx="1641">
                  <c:v>2221.505310143139</c:v>
                </c:pt>
                <c:pt idx="1642">
                  <c:v>2217.2331845467111</c:v>
                </c:pt>
                <c:pt idx="1643">
                  <c:v>2219.369247344925</c:v>
                </c:pt>
                <c:pt idx="1644">
                  <c:v>2230.0495613359981</c:v>
                </c:pt>
                <c:pt idx="1645">
                  <c:v>2245.0020009235</c:v>
                </c:pt>
                <c:pt idx="1646">
                  <c:v>2266.3626289056451</c:v>
                </c:pt>
                <c:pt idx="1647">
                  <c:v>2289.8593196860052</c:v>
                </c:pt>
                <c:pt idx="1648">
                  <c:v>2317.628136062795</c:v>
                </c:pt>
                <c:pt idx="1649">
                  <c:v>2347.5330152377992</c:v>
                </c:pt>
                <c:pt idx="1650">
                  <c:v>2377.437894412803</c:v>
                </c:pt>
                <c:pt idx="1651">
                  <c:v>2407.3427735878058</c:v>
                </c:pt>
                <c:pt idx="1652">
                  <c:v>2432.9755271663812</c:v>
                </c:pt>
                <c:pt idx="1653">
                  <c:v>2456.4722179467408</c:v>
                </c:pt>
                <c:pt idx="1654">
                  <c:v>2477.8328459288859</c:v>
                </c:pt>
                <c:pt idx="1655">
                  <c:v>2494.9213483146032</c:v>
                </c:pt>
                <c:pt idx="1656">
                  <c:v>2512.009850700319</c:v>
                </c:pt>
                <c:pt idx="1657">
                  <c:v>2529.0983530860358</c:v>
                </c:pt>
                <c:pt idx="1658">
                  <c:v>2546.1868554717521</c:v>
                </c:pt>
                <c:pt idx="1659">
                  <c:v>2563.2753578574689</c:v>
                </c:pt>
                <c:pt idx="1660">
                  <c:v>2580.3638602431852</c:v>
                </c:pt>
                <c:pt idx="1661">
                  <c:v>2597.452362628901</c:v>
                </c:pt>
                <c:pt idx="1662">
                  <c:v>2612.4048022164029</c:v>
                </c:pt>
                <c:pt idx="1663">
                  <c:v>2629.4933046021201</c:v>
                </c:pt>
                <c:pt idx="1664">
                  <c:v>2644.445744189622</c:v>
                </c:pt>
                <c:pt idx="1665">
                  <c:v>2657.262120978909</c:v>
                </c:pt>
                <c:pt idx="1666">
                  <c:v>2670.078497768196</c:v>
                </c:pt>
                <c:pt idx="1667">
                  <c:v>2678.6227489610551</c:v>
                </c:pt>
                <c:pt idx="1668">
                  <c:v>2687.1670001539128</c:v>
                </c:pt>
                <c:pt idx="1669">
                  <c:v>2693.575188548557</c:v>
                </c:pt>
                <c:pt idx="1670">
                  <c:v>2699.9833769431998</c:v>
                </c:pt>
                <c:pt idx="1671">
                  <c:v>2704.25550253963</c:v>
                </c:pt>
                <c:pt idx="1672">
                  <c:v>2706.391565337844</c:v>
                </c:pt>
                <c:pt idx="1673">
                  <c:v>2708.5276281360589</c:v>
                </c:pt>
                <c:pt idx="1674">
                  <c:v>2710.6636909342728</c:v>
                </c:pt>
                <c:pt idx="1675">
                  <c:v>2710.6636909342728</c:v>
                </c:pt>
                <c:pt idx="1676">
                  <c:v>2710.6636909342728</c:v>
                </c:pt>
                <c:pt idx="1677">
                  <c:v>2708.5276281360589</c:v>
                </c:pt>
                <c:pt idx="1678">
                  <c:v>2704.25550253963</c:v>
                </c:pt>
                <c:pt idx="1679">
                  <c:v>2697.8473141449858</c:v>
                </c:pt>
                <c:pt idx="1680">
                  <c:v>2691.4391257503421</c:v>
                </c:pt>
                <c:pt idx="1681">
                  <c:v>2685.0309373556988</c:v>
                </c:pt>
                <c:pt idx="1682">
                  <c:v>2682.8948745574839</c:v>
                </c:pt>
                <c:pt idx="1683">
                  <c:v>2682.8948745574839</c:v>
                </c:pt>
                <c:pt idx="1684">
                  <c:v>2687.1670001539128</c:v>
                </c:pt>
                <c:pt idx="1685">
                  <c:v>2695.711251346771</c:v>
                </c:pt>
                <c:pt idx="1686">
                  <c:v>2704.25550253963</c:v>
                </c:pt>
                <c:pt idx="1687">
                  <c:v>2712.7997537324882</c:v>
                </c:pt>
                <c:pt idx="1688">
                  <c:v>2721.3440049253459</c:v>
                </c:pt>
                <c:pt idx="1689">
                  <c:v>2725.6161305217752</c:v>
                </c:pt>
                <c:pt idx="1690">
                  <c:v>2729.888256118204</c:v>
                </c:pt>
                <c:pt idx="1691">
                  <c:v>2732.0243189164189</c:v>
                </c:pt>
                <c:pt idx="1692">
                  <c:v>2734.1603817146329</c:v>
                </c:pt>
                <c:pt idx="1693">
                  <c:v>2736.2964445128468</c:v>
                </c:pt>
                <c:pt idx="1694">
                  <c:v>2738.4325073110622</c:v>
                </c:pt>
                <c:pt idx="1695">
                  <c:v>2740.5685701092771</c:v>
                </c:pt>
                <c:pt idx="1696">
                  <c:v>2742.704632907491</c:v>
                </c:pt>
                <c:pt idx="1697">
                  <c:v>2744.8406957057059</c:v>
                </c:pt>
                <c:pt idx="1698">
                  <c:v>2746.9767585039199</c:v>
                </c:pt>
                <c:pt idx="1699">
                  <c:v>2746.9767585039199</c:v>
                </c:pt>
                <c:pt idx="1700">
                  <c:v>2744.8406957057059</c:v>
                </c:pt>
                <c:pt idx="1701">
                  <c:v>2740.5685701092771</c:v>
                </c:pt>
                <c:pt idx="1702">
                  <c:v>2736.2964445128468</c:v>
                </c:pt>
                <c:pt idx="1703">
                  <c:v>2732.0243189164189</c:v>
                </c:pt>
                <c:pt idx="1704">
                  <c:v>2725.6161305217752</c:v>
                </c:pt>
                <c:pt idx="1705">
                  <c:v>2721.3440049253459</c:v>
                </c:pt>
                <c:pt idx="1706">
                  <c:v>2717.071879328917</c:v>
                </c:pt>
                <c:pt idx="1707">
                  <c:v>2712.7997537324882</c:v>
                </c:pt>
                <c:pt idx="1708">
                  <c:v>2710.6636909342728</c:v>
                </c:pt>
                <c:pt idx="1709">
                  <c:v>2708.5276281360589</c:v>
                </c:pt>
                <c:pt idx="1710">
                  <c:v>2706.391565337844</c:v>
                </c:pt>
                <c:pt idx="1711">
                  <c:v>2708.5276281360589</c:v>
                </c:pt>
                <c:pt idx="1712">
                  <c:v>2710.6636909342728</c:v>
                </c:pt>
                <c:pt idx="1713">
                  <c:v>2714.9358165307021</c:v>
                </c:pt>
                <c:pt idx="1714">
                  <c:v>2721.3440049253459</c:v>
                </c:pt>
                <c:pt idx="1715">
                  <c:v>2727.7521933199901</c:v>
                </c:pt>
                <c:pt idx="1716">
                  <c:v>2736.2964445128468</c:v>
                </c:pt>
                <c:pt idx="1717">
                  <c:v>2744.8406957057059</c:v>
                </c:pt>
                <c:pt idx="1718">
                  <c:v>2755.5210096967789</c:v>
                </c:pt>
                <c:pt idx="1719">
                  <c:v>2766.201323687852</c:v>
                </c:pt>
                <c:pt idx="1720">
                  <c:v>2779.017700477139</c:v>
                </c:pt>
                <c:pt idx="1721">
                  <c:v>2789.698014468212</c:v>
                </c:pt>
                <c:pt idx="1722">
                  <c:v>2798.2422656610702</c:v>
                </c:pt>
                <c:pt idx="1723">
                  <c:v>2802.514391257499</c:v>
                </c:pt>
                <c:pt idx="1724">
                  <c:v>2804.6504540557139</c:v>
                </c:pt>
                <c:pt idx="1725">
                  <c:v>2802.514391257499</c:v>
                </c:pt>
                <c:pt idx="1726">
                  <c:v>2791.834077266426</c:v>
                </c:pt>
                <c:pt idx="1727">
                  <c:v>2772.6095120824948</c:v>
                </c:pt>
                <c:pt idx="1728">
                  <c:v>2742.704632907491</c:v>
                </c:pt>
                <c:pt idx="1729">
                  <c:v>2702.1194397414151</c:v>
                </c:pt>
                <c:pt idx="1730">
                  <c:v>2650.8539325842648</c:v>
                </c:pt>
                <c:pt idx="1731">
                  <c:v>2597.452362628901</c:v>
                </c:pt>
                <c:pt idx="1732">
                  <c:v>2541.9147298753228</c:v>
                </c:pt>
                <c:pt idx="1733">
                  <c:v>2488.513159919959</c:v>
                </c:pt>
                <c:pt idx="1734">
                  <c:v>2437.24765276281</c:v>
                </c:pt>
                <c:pt idx="1735">
                  <c:v>2388.1182084038751</c:v>
                </c:pt>
                <c:pt idx="1736">
                  <c:v>2338.988764044941</c:v>
                </c:pt>
                <c:pt idx="1737">
                  <c:v>2287.7232568877912</c:v>
                </c:pt>
                <c:pt idx="1738">
                  <c:v>2238.5938125288558</c:v>
                </c:pt>
                <c:pt idx="1739">
                  <c:v>2189.4643681699208</c:v>
                </c:pt>
                <c:pt idx="1740">
                  <c:v>2144.6070494074161</c:v>
                </c:pt>
                <c:pt idx="1741">
                  <c:v>2106.1579190395528</c:v>
                </c:pt>
                <c:pt idx="1742">
                  <c:v>2076.253039864549</c:v>
                </c:pt>
                <c:pt idx="1743">
                  <c:v>2048.484223487761</c:v>
                </c:pt>
                <c:pt idx="1744">
                  <c:v>2024.9875327074001</c:v>
                </c:pt>
                <c:pt idx="1745">
                  <c:v>2003.626904725254</c:v>
                </c:pt>
                <c:pt idx="1746">
                  <c:v>1982.2662767431091</c:v>
                </c:pt>
                <c:pt idx="1747">
                  <c:v>1960.905648760963</c:v>
                </c:pt>
                <c:pt idx="1748">
                  <c:v>1943.8171463752469</c:v>
                </c:pt>
                <c:pt idx="1749">
                  <c:v>1926.7286439895311</c:v>
                </c:pt>
                <c:pt idx="1750">
                  <c:v>1913.9122672002429</c:v>
                </c:pt>
                <c:pt idx="1751">
                  <c:v>1903.2319532091699</c:v>
                </c:pt>
                <c:pt idx="1752">
                  <c:v>1892.551639218098</c:v>
                </c:pt>
                <c:pt idx="1753">
                  <c:v>1881.871325227025</c:v>
                </c:pt>
                <c:pt idx="1754">
                  <c:v>1871.1910112359519</c:v>
                </c:pt>
                <c:pt idx="1755">
                  <c:v>1860.5106972448791</c:v>
                </c:pt>
                <c:pt idx="1756">
                  <c:v>1849.830383253807</c:v>
                </c:pt>
                <c:pt idx="1757">
                  <c:v>1839.150069262733</c:v>
                </c:pt>
                <c:pt idx="1758">
                  <c:v>1826.333692473446</c:v>
                </c:pt>
                <c:pt idx="1759">
                  <c:v>1815.653378482373</c:v>
                </c:pt>
                <c:pt idx="1760">
                  <c:v>1802.837001693086</c:v>
                </c:pt>
                <c:pt idx="1761">
                  <c:v>1790.020624903799</c:v>
                </c:pt>
                <c:pt idx="1762">
                  <c:v>1777.204248114512</c:v>
                </c:pt>
                <c:pt idx="1763">
                  <c:v>1764.3878713252241</c:v>
                </c:pt>
                <c:pt idx="1764">
                  <c:v>1751.5714945359371</c:v>
                </c:pt>
                <c:pt idx="1765">
                  <c:v>1736.619054948435</c:v>
                </c:pt>
                <c:pt idx="1766">
                  <c:v>1717.394489764504</c:v>
                </c:pt>
                <c:pt idx="1767">
                  <c:v>1689.6256733877151</c:v>
                </c:pt>
                <c:pt idx="1768">
                  <c:v>1653.3126058180669</c:v>
                </c:pt>
                <c:pt idx="1769">
                  <c:v>1604.183161459132</c:v>
                </c:pt>
                <c:pt idx="1770">
                  <c:v>1544.3734031091251</c:v>
                </c:pt>
                <c:pt idx="1771">
                  <c:v>1476.0193935662589</c:v>
                </c:pt>
                <c:pt idx="1772">
                  <c:v>1407.665384023393</c:v>
                </c:pt>
                <c:pt idx="1773">
                  <c:v>1339.311374480528</c:v>
                </c:pt>
                <c:pt idx="1774">
                  <c:v>1275.2294905340909</c:v>
                </c:pt>
                <c:pt idx="1775">
                  <c:v>1217.555794982298</c:v>
                </c:pt>
                <c:pt idx="1776">
                  <c:v>1166.290287825148</c:v>
                </c:pt>
                <c:pt idx="1777">
                  <c:v>1379.981164193068</c:v>
                </c:pt>
                <c:pt idx="1778">
                  <c:v>1313.890112268112</c:v>
                </c:pt>
                <c:pt idx="1779">
                  <c:v>1237.2244920351641</c:v>
                </c:pt>
                <c:pt idx="1780">
                  <c:v>1149.984303494223</c:v>
                </c:pt>
                <c:pt idx="1781">
                  <c:v>1711.961805296273</c:v>
                </c:pt>
                <c:pt idx="1782">
                  <c:v>1561.7897171123891</c:v>
                </c:pt>
                <c:pt idx="1783">
                  <c:v>1424.48952220141</c:v>
                </c:pt>
                <c:pt idx="1784">
                  <c:v>1308.6424827452711</c:v>
                </c:pt>
                <c:pt idx="1785">
                  <c:v>1214.2485987439729</c:v>
                </c:pt>
                <c:pt idx="1786">
                  <c:v>1128.4359769246109</c:v>
                </c:pt>
                <c:pt idx="1787">
                  <c:v>1598.4305962995841</c:v>
                </c:pt>
                <c:pt idx="1788">
                  <c:v>1473.9626400303539</c:v>
                </c:pt>
                <c:pt idx="1789">
                  <c:v>1342.943738694323</c:v>
                </c:pt>
                <c:pt idx="1790">
                  <c:v>1192.2720021578871</c:v>
                </c:pt>
                <c:pt idx="1791">
                  <c:v>1015.396485354244</c:v>
                </c:pt>
                <c:pt idx="1792">
                  <c:v>805.76624321659392</c:v>
                </c:pt>
                <c:pt idx="1793">
                  <c:v>750</c:v>
                </c:pt>
                <c:pt idx="1794">
                  <c:v>750</c:v>
                </c:pt>
                <c:pt idx="1795">
                  <c:v>750</c:v>
                </c:pt>
                <c:pt idx="1796">
                  <c:v>750</c:v>
                </c:pt>
                <c:pt idx="1797">
                  <c:v>750</c:v>
                </c:pt>
                <c:pt idx="1798">
                  <c:v>750</c:v>
                </c:pt>
                <c:pt idx="1799">
                  <c:v>750</c:v>
                </c:pt>
                <c:pt idx="1800">
                  <c:v>750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801088"/>
        <c:axId val="146841600"/>
      </c:scatterChart>
      <c:valAx>
        <c:axId val="14480108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1600"/>
        <c:crosses val="autoZero"/>
        <c:crossBetween val="midCat"/>
      </c:valAx>
      <c:valAx>
        <c:axId val="14684160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Engine speed [RPM]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4801088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Fuel consumption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output.calibration.wltp_h.ts!$AW$3:$AW$1803</c:f>
              <c:numCache>
                <c:formatCode>General</c:formatCode>
                <c:ptCount val="1801"/>
                <c:pt idx="0">
                  <c:v>0.13544457263805751</c:v>
                </c:pt>
                <c:pt idx="1">
                  <c:v>0.13544457263805751</c:v>
                </c:pt>
                <c:pt idx="2">
                  <c:v>0.13544457263805751</c:v>
                </c:pt>
                <c:pt idx="3">
                  <c:v>0.13544457263805751</c:v>
                </c:pt>
                <c:pt idx="4">
                  <c:v>0.13544457263805751</c:v>
                </c:pt>
                <c:pt idx="5">
                  <c:v>0.13544457263805751</c:v>
                </c:pt>
                <c:pt idx="6">
                  <c:v>0.13544457263805751</c:v>
                </c:pt>
                <c:pt idx="7">
                  <c:v>0.13544457263805751</c:v>
                </c:pt>
                <c:pt idx="8">
                  <c:v>0.13544457263805751</c:v>
                </c:pt>
                <c:pt idx="9">
                  <c:v>0.13544457263805751</c:v>
                </c:pt>
                <c:pt idx="10">
                  <c:v>0.13544457263805751</c:v>
                </c:pt>
                <c:pt idx="11">
                  <c:v>0.13544457263805751</c:v>
                </c:pt>
                <c:pt idx="12">
                  <c:v>0.13544457263805751</c:v>
                </c:pt>
                <c:pt idx="13">
                  <c:v>0.77014482287870145</c:v>
                </c:pt>
                <c:pt idx="14">
                  <c:v>0.88701572130602535</c:v>
                </c:pt>
                <c:pt idx="15">
                  <c:v>1.432111986315372</c:v>
                </c:pt>
                <c:pt idx="16">
                  <c:v>2.0507077238728799</c:v>
                </c:pt>
                <c:pt idx="17">
                  <c:v>1.3391511165517249</c:v>
                </c:pt>
                <c:pt idx="18">
                  <c:v>0.68511973916555458</c:v>
                </c:pt>
                <c:pt idx="19">
                  <c:v>1.1825529835471691</c:v>
                </c:pt>
                <c:pt idx="20">
                  <c:v>1.0137174161536009</c:v>
                </c:pt>
                <c:pt idx="21">
                  <c:v>1.042051627823128</c:v>
                </c:pt>
                <c:pt idx="22">
                  <c:v>0.90155405900537466</c:v>
                </c:pt>
                <c:pt idx="23">
                  <c:v>0.98493152620184976</c:v>
                </c:pt>
                <c:pt idx="24">
                  <c:v>0.90421861716796947</c:v>
                </c:pt>
                <c:pt idx="25">
                  <c:v>1.6775865675531301</c:v>
                </c:pt>
                <c:pt idx="26">
                  <c:v>2.8480694240723978</c:v>
                </c:pt>
                <c:pt idx="27">
                  <c:v>1.6317768497113361</c:v>
                </c:pt>
                <c:pt idx="28">
                  <c:v>0.6945585170457238</c:v>
                </c:pt>
                <c:pt idx="29">
                  <c:v>0.52625722084688609</c:v>
                </c:pt>
                <c:pt idx="30">
                  <c:v>0.96268027450975158</c:v>
                </c:pt>
                <c:pt idx="31">
                  <c:v>1.3122632808847681</c:v>
                </c:pt>
                <c:pt idx="32">
                  <c:v>0.70558347643116237</c:v>
                </c:pt>
                <c:pt idx="33">
                  <c:v>0.25394733375912798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0.12681564555597011</c:v>
                </c:pt>
                <c:pt idx="40">
                  <c:v>0.1229161131198014</c:v>
                </c:pt>
                <c:pt idx="41">
                  <c:v>0</c:v>
                </c:pt>
                <c:pt idx="42">
                  <c:v>0.43626475028478012</c:v>
                </c:pt>
                <c:pt idx="43">
                  <c:v>0.64725398211415819</c:v>
                </c:pt>
                <c:pt idx="44">
                  <c:v>0.45593782631826751</c:v>
                </c:pt>
                <c:pt idx="45">
                  <c:v>0.59197526568705472</c:v>
                </c:pt>
                <c:pt idx="46">
                  <c:v>0.62515065727481034</c:v>
                </c:pt>
                <c:pt idx="47">
                  <c:v>0.29907547450524502</c:v>
                </c:pt>
                <c:pt idx="48">
                  <c:v>0</c:v>
                </c:pt>
                <c:pt idx="49">
                  <c:v>0</c:v>
                </c:pt>
                <c:pt idx="50">
                  <c:v>0.27902074581624098</c:v>
                </c:pt>
                <c:pt idx="51">
                  <c:v>0.32772981953495112</c:v>
                </c:pt>
                <c:pt idx="52">
                  <c:v>0.1154864217368706</c:v>
                </c:pt>
                <c:pt idx="53">
                  <c:v>0.1154864217368706</c:v>
                </c:pt>
                <c:pt idx="54">
                  <c:v>0.1154864217368706</c:v>
                </c:pt>
                <c:pt idx="55">
                  <c:v>0.1154864217368706</c:v>
                </c:pt>
                <c:pt idx="56">
                  <c:v>0.1154864217368706</c:v>
                </c:pt>
                <c:pt idx="57">
                  <c:v>0.1154864217368706</c:v>
                </c:pt>
                <c:pt idx="58">
                  <c:v>0.1154864217368706</c:v>
                </c:pt>
                <c:pt idx="59">
                  <c:v>0.1154864217368706</c:v>
                </c:pt>
                <c:pt idx="60">
                  <c:v>0.1154864217368706</c:v>
                </c:pt>
                <c:pt idx="61">
                  <c:v>0.37470052351747701</c:v>
                </c:pt>
                <c:pt idx="62">
                  <c:v>0.49194163848512179</c:v>
                </c:pt>
                <c:pt idx="63">
                  <c:v>0.76218228910229535</c:v>
                </c:pt>
                <c:pt idx="64">
                  <c:v>0.97888260750705891</c:v>
                </c:pt>
                <c:pt idx="65">
                  <c:v>1.166269471199789</c:v>
                </c:pt>
                <c:pt idx="66">
                  <c:v>0.80659258420379176</c:v>
                </c:pt>
                <c:pt idx="67">
                  <c:v>0.92647983043039117</c:v>
                </c:pt>
                <c:pt idx="68">
                  <c:v>2.1138362163223312</c:v>
                </c:pt>
                <c:pt idx="69">
                  <c:v>1.805373697033287</c:v>
                </c:pt>
                <c:pt idx="70">
                  <c:v>1.0363142606419189</c:v>
                </c:pt>
                <c:pt idx="71">
                  <c:v>1.0829925684312389</c:v>
                </c:pt>
                <c:pt idx="72">
                  <c:v>0.92652383331787369</c:v>
                </c:pt>
                <c:pt idx="73">
                  <c:v>0.81543533156760184</c:v>
                </c:pt>
                <c:pt idx="74">
                  <c:v>0.72861121492438374</c:v>
                </c:pt>
                <c:pt idx="75">
                  <c:v>0.35132327241414912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0.5225378829720071</c:v>
                </c:pt>
                <c:pt idx="80">
                  <c:v>0.76121505709626347</c:v>
                </c:pt>
                <c:pt idx="81">
                  <c:v>0.78228181730261748</c:v>
                </c:pt>
                <c:pt idx="82">
                  <c:v>0.75092274882139443</c:v>
                </c:pt>
                <c:pt idx="83">
                  <c:v>0.35826389526479679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9.5568575329888772E-2</c:v>
                </c:pt>
                <c:pt idx="89">
                  <c:v>0.1184585205640161</c:v>
                </c:pt>
                <c:pt idx="90">
                  <c:v>0.408661675829951</c:v>
                </c:pt>
                <c:pt idx="91">
                  <c:v>0.36607032504206399</c:v>
                </c:pt>
                <c:pt idx="92">
                  <c:v>0.27174344199998801</c:v>
                </c:pt>
                <c:pt idx="93">
                  <c:v>0.32519143052561178</c:v>
                </c:pt>
                <c:pt idx="94">
                  <c:v>9.5568575329888772E-2</c:v>
                </c:pt>
                <c:pt idx="95">
                  <c:v>9.5568575329888772E-2</c:v>
                </c:pt>
                <c:pt idx="96">
                  <c:v>9.5568575329888772E-2</c:v>
                </c:pt>
                <c:pt idx="97">
                  <c:v>9.5568575329888772E-2</c:v>
                </c:pt>
                <c:pt idx="98">
                  <c:v>9.5568575329888772E-2</c:v>
                </c:pt>
                <c:pt idx="99">
                  <c:v>9.5568575329888772E-2</c:v>
                </c:pt>
                <c:pt idx="100">
                  <c:v>9.5568575329888772E-2</c:v>
                </c:pt>
                <c:pt idx="101">
                  <c:v>9.5568575329888772E-2</c:v>
                </c:pt>
                <c:pt idx="102">
                  <c:v>9.5568575329888772E-2</c:v>
                </c:pt>
                <c:pt idx="103">
                  <c:v>9.5568575329888772E-2</c:v>
                </c:pt>
                <c:pt idx="104">
                  <c:v>9.5568575329888772E-2</c:v>
                </c:pt>
                <c:pt idx="105">
                  <c:v>9.5568575329888772E-2</c:v>
                </c:pt>
                <c:pt idx="106">
                  <c:v>9.5568575329888772E-2</c:v>
                </c:pt>
                <c:pt idx="107">
                  <c:v>9.5471268108815385E-2</c:v>
                </c:pt>
                <c:pt idx="108">
                  <c:v>9.4601359060919002E-2</c:v>
                </c:pt>
                <c:pt idx="109">
                  <c:v>9.4601359060919002E-2</c:v>
                </c:pt>
                <c:pt idx="110">
                  <c:v>9.4601359060919002E-2</c:v>
                </c:pt>
                <c:pt idx="111">
                  <c:v>9.4601359060919002E-2</c:v>
                </c:pt>
                <c:pt idx="112">
                  <c:v>9.4601359060919002E-2</c:v>
                </c:pt>
                <c:pt idx="113">
                  <c:v>9.4601359060919002E-2</c:v>
                </c:pt>
                <c:pt idx="114">
                  <c:v>9.4601359060919002E-2</c:v>
                </c:pt>
                <c:pt idx="115">
                  <c:v>9.4601359060919002E-2</c:v>
                </c:pt>
                <c:pt idx="116">
                  <c:v>9.4601359060919002E-2</c:v>
                </c:pt>
                <c:pt idx="117">
                  <c:v>9.4601359060919002E-2</c:v>
                </c:pt>
                <c:pt idx="118">
                  <c:v>9.4601359060919002E-2</c:v>
                </c:pt>
                <c:pt idx="119">
                  <c:v>9.4601359060919002E-2</c:v>
                </c:pt>
                <c:pt idx="120">
                  <c:v>9.4601359060919002E-2</c:v>
                </c:pt>
                <c:pt idx="121">
                  <c:v>9.4601359060919002E-2</c:v>
                </c:pt>
                <c:pt idx="122">
                  <c:v>9.4601359060919002E-2</c:v>
                </c:pt>
                <c:pt idx="123">
                  <c:v>9.4601359060919002E-2</c:v>
                </c:pt>
                <c:pt idx="124">
                  <c:v>9.4601359060919002E-2</c:v>
                </c:pt>
                <c:pt idx="125">
                  <c:v>9.4601359060919002E-2</c:v>
                </c:pt>
                <c:pt idx="126">
                  <c:v>9.4601359060919002E-2</c:v>
                </c:pt>
                <c:pt idx="127">
                  <c:v>9.4601359060919002E-2</c:v>
                </c:pt>
                <c:pt idx="128">
                  <c:v>9.4601359060919002E-2</c:v>
                </c:pt>
                <c:pt idx="129">
                  <c:v>9.4601359060919002E-2</c:v>
                </c:pt>
                <c:pt idx="130">
                  <c:v>9.4601359060919002E-2</c:v>
                </c:pt>
                <c:pt idx="131">
                  <c:v>9.4601359060919002E-2</c:v>
                </c:pt>
                <c:pt idx="132">
                  <c:v>9.4601359060919002E-2</c:v>
                </c:pt>
                <c:pt idx="133">
                  <c:v>9.4601359060919002E-2</c:v>
                </c:pt>
                <c:pt idx="134">
                  <c:v>9.4601359060919002E-2</c:v>
                </c:pt>
                <c:pt idx="135">
                  <c:v>9.4601359060919002E-2</c:v>
                </c:pt>
                <c:pt idx="136">
                  <c:v>9.4601359060919002E-2</c:v>
                </c:pt>
                <c:pt idx="137">
                  <c:v>9.4601359060919002E-2</c:v>
                </c:pt>
                <c:pt idx="138">
                  <c:v>9.4601359060919002E-2</c:v>
                </c:pt>
                <c:pt idx="139">
                  <c:v>0.93872161744821803</c:v>
                </c:pt>
                <c:pt idx="140">
                  <c:v>1.030709015435229</c:v>
                </c:pt>
                <c:pt idx="141">
                  <c:v>0.75248978207868422</c:v>
                </c:pt>
                <c:pt idx="142">
                  <c:v>0.9214346400848612</c:v>
                </c:pt>
                <c:pt idx="143">
                  <c:v>0.97720672115290297</c:v>
                </c:pt>
                <c:pt idx="144">
                  <c:v>0.80881410137157139</c:v>
                </c:pt>
                <c:pt idx="145">
                  <c:v>0.99701070664990554</c:v>
                </c:pt>
                <c:pt idx="146">
                  <c:v>1.054529243245697</c:v>
                </c:pt>
                <c:pt idx="147">
                  <c:v>1.0269119253511101</c:v>
                </c:pt>
                <c:pt idx="148">
                  <c:v>0.98971908588217816</c:v>
                </c:pt>
                <c:pt idx="149">
                  <c:v>0.84378025196899087</c:v>
                </c:pt>
                <c:pt idx="150">
                  <c:v>0.37582222698161649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0.14651387614944381</c:v>
                </c:pt>
                <c:pt idx="156">
                  <c:v>9.2705344227424449E-2</c:v>
                </c:pt>
                <c:pt idx="157">
                  <c:v>9.2705344227424449E-2</c:v>
                </c:pt>
                <c:pt idx="158">
                  <c:v>1.443661487174102</c:v>
                </c:pt>
                <c:pt idx="159">
                  <c:v>1.5953629418604831</c:v>
                </c:pt>
                <c:pt idx="160">
                  <c:v>0.66453677977897896</c:v>
                </c:pt>
                <c:pt idx="161">
                  <c:v>0.6009032529647933</c:v>
                </c:pt>
                <c:pt idx="162">
                  <c:v>0.87571502897532272</c:v>
                </c:pt>
                <c:pt idx="163">
                  <c:v>0.84079265563321059</c:v>
                </c:pt>
                <c:pt idx="164">
                  <c:v>1.0854361636261609</c:v>
                </c:pt>
                <c:pt idx="165">
                  <c:v>1.1275474756057551</c:v>
                </c:pt>
                <c:pt idx="166">
                  <c:v>1.136778216795995</c:v>
                </c:pt>
                <c:pt idx="167">
                  <c:v>1.265224287328194</c:v>
                </c:pt>
                <c:pt idx="168">
                  <c:v>1.17868158114412</c:v>
                </c:pt>
                <c:pt idx="169">
                  <c:v>0.80281536617213722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5.4289216351089617E-2</c:v>
                </c:pt>
                <c:pt idx="176">
                  <c:v>0.82630613763843341</c:v>
                </c:pt>
                <c:pt idx="177">
                  <c:v>1.349245900027485</c:v>
                </c:pt>
                <c:pt idx="178">
                  <c:v>1.2644736842866231</c:v>
                </c:pt>
                <c:pt idx="179">
                  <c:v>0.56219948979092405</c:v>
                </c:pt>
                <c:pt idx="180">
                  <c:v>0.51364803463642672</c:v>
                </c:pt>
                <c:pt idx="181">
                  <c:v>0.40065116533053019</c:v>
                </c:pt>
                <c:pt idx="182">
                  <c:v>0</c:v>
                </c:pt>
                <c:pt idx="183">
                  <c:v>0.22447635348034101</c:v>
                </c:pt>
                <c:pt idx="184">
                  <c:v>0</c:v>
                </c:pt>
                <c:pt idx="185">
                  <c:v>5.1682496660059397E-2</c:v>
                </c:pt>
                <c:pt idx="186">
                  <c:v>0</c:v>
                </c:pt>
                <c:pt idx="187">
                  <c:v>0</c:v>
                </c:pt>
                <c:pt idx="188">
                  <c:v>0.17612937710378049</c:v>
                </c:pt>
                <c:pt idx="189">
                  <c:v>0.34886043557346968</c:v>
                </c:pt>
                <c:pt idx="190">
                  <c:v>8.9061185571894949E-2</c:v>
                </c:pt>
                <c:pt idx="191">
                  <c:v>8.9061185571894949E-2</c:v>
                </c:pt>
                <c:pt idx="192">
                  <c:v>8.9061185571894949E-2</c:v>
                </c:pt>
                <c:pt idx="193">
                  <c:v>8.9061185571894949E-2</c:v>
                </c:pt>
                <c:pt idx="194">
                  <c:v>8.9061185571894949E-2</c:v>
                </c:pt>
                <c:pt idx="195">
                  <c:v>8.9061185571894949E-2</c:v>
                </c:pt>
                <c:pt idx="196">
                  <c:v>8.9061185571894949E-2</c:v>
                </c:pt>
                <c:pt idx="197">
                  <c:v>8.9061185571894949E-2</c:v>
                </c:pt>
                <c:pt idx="198">
                  <c:v>8.9061185571894949E-2</c:v>
                </c:pt>
                <c:pt idx="199">
                  <c:v>8.9061185571894949E-2</c:v>
                </c:pt>
                <c:pt idx="200">
                  <c:v>8.9061185571894949E-2</c:v>
                </c:pt>
                <c:pt idx="201">
                  <c:v>0.72825727925772243</c:v>
                </c:pt>
                <c:pt idx="202">
                  <c:v>0.78698462875983688</c:v>
                </c:pt>
                <c:pt idx="203">
                  <c:v>0.79763975501599083</c:v>
                </c:pt>
                <c:pt idx="204">
                  <c:v>0.78534907858880765</c:v>
                </c:pt>
                <c:pt idx="205">
                  <c:v>0.9783693677588271</c:v>
                </c:pt>
                <c:pt idx="206">
                  <c:v>0.82177197780614641</c:v>
                </c:pt>
                <c:pt idx="207">
                  <c:v>0.99957605152492801</c:v>
                </c:pt>
                <c:pt idx="208">
                  <c:v>2.4862375086947939</c:v>
                </c:pt>
                <c:pt idx="209">
                  <c:v>1.7164168897577661</c:v>
                </c:pt>
                <c:pt idx="210">
                  <c:v>0.96301458571665488</c:v>
                </c:pt>
                <c:pt idx="211">
                  <c:v>1.078573318497601</c:v>
                </c:pt>
                <c:pt idx="212">
                  <c:v>1.0361742335632931</c:v>
                </c:pt>
                <c:pt idx="213">
                  <c:v>1.6935158837218851</c:v>
                </c:pt>
                <c:pt idx="214">
                  <c:v>1.1679283294410869</c:v>
                </c:pt>
                <c:pt idx="215">
                  <c:v>0.83098582583378311</c:v>
                </c:pt>
                <c:pt idx="216">
                  <c:v>1.733971593463165</c:v>
                </c:pt>
                <c:pt idx="217">
                  <c:v>1.8958673552067911</c:v>
                </c:pt>
                <c:pt idx="218">
                  <c:v>2.4129335228168882</c:v>
                </c:pt>
                <c:pt idx="219">
                  <c:v>1.2839581240042339</c:v>
                </c:pt>
                <c:pt idx="220">
                  <c:v>0.49834299290362571</c:v>
                </c:pt>
                <c:pt idx="221">
                  <c:v>0.95938737397481133</c:v>
                </c:pt>
                <c:pt idx="222">
                  <c:v>0.86629744002533426</c:v>
                </c:pt>
                <c:pt idx="223">
                  <c:v>0.90896778947475787</c:v>
                </c:pt>
                <c:pt idx="224">
                  <c:v>0.89402927753945682</c:v>
                </c:pt>
                <c:pt idx="225">
                  <c:v>0.89055092102851052</c:v>
                </c:pt>
                <c:pt idx="226">
                  <c:v>1.0325397706390591</c:v>
                </c:pt>
                <c:pt idx="227">
                  <c:v>1.4203746119926419</c:v>
                </c:pt>
                <c:pt idx="228">
                  <c:v>1.700027551014303</c:v>
                </c:pt>
                <c:pt idx="229">
                  <c:v>1.1847450965631441</c:v>
                </c:pt>
                <c:pt idx="230">
                  <c:v>0.57666708535710909</c:v>
                </c:pt>
                <c:pt idx="231">
                  <c:v>0.20987159213907869</c:v>
                </c:pt>
                <c:pt idx="232">
                  <c:v>0</c:v>
                </c:pt>
                <c:pt idx="233">
                  <c:v>0</c:v>
                </c:pt>
                <c:pt idx="234">
                  <c:v>0.12564572542404651</c:v>
                </c:pt>
                <c:pt idx="235">
                  <c:v>0</c:v>
                </c:pt>
                <c:pt idx="236">
                  <c:v>3.8202938298327348E-2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3.9036243944316117E-2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0.31169996592849297</c:v>
                </c:pt>
                <c:pt idx="249">
                  <c:v>0.15752090083117129</c:v>
                </c:pt>
                <c:pt idx="250">
                  <c:v>0</c:v>
                </c:pt>
                <c:pt idx="251">
                  <c:v>0</c:v>
                </c:pt>
                <c:pt idx="252">
                  <c:v>0.42020373404455441</c:v>
                </c:pt>
                <c:pt idx="253">
                  <c:v>0.46190051452410491</c:v>
                </c:pt>
                <c:pt idx="254">
                  <c:v>0.19349712481906109</c:v>
                </c:pt>
                <c:pt idx="255">
                  <c:v>0</c:v>
                </c:pt>
                <c:pt idx="256">
                  <c:v>0.1872152712140106</c:v>
                </c:pt>
                <c:pt idx="257">
                  <c:v>8.3941295215659073E-2</c:v>
                </c:pt>
                <c:pt idx="258">
                  <c:v>0.85725296408639706</c:v>
                </c:pt>
                <c:pt idx="259">
                  <c:v>1.0880728872315319</c:v>
                </c:pt>
                <c:pt idx="260">
                  <c:v>1.0848846271345129</c:v>
                </c:pt>
                <c:pt idx="261">
                  <c:v>1.296084257040617</c:v>
                </c:pt>
                <c:pt idx="262">
                  <c:v>1.0040755212760439</c:v>
                </c:pt>
                <c:pt idx="263">
                  <c:v>1.377835997069971</c:v>
                </c:pt>
                <c:pt idx="264">
                  <c:v>2.108422337519436</c:v>
                </c:pt>
                <c:pt idx="265">
                  <c:v>1.1057086064466179</c:v>
                </c:pt>
                <c:pt idx="266">
                  <c:v>1.2197079393196339</c:v>
                </c:pt>
                <c:pt idx="267">
                  <c:v>1.8011700056455591</c:v>
                </c:pt>
                <c:pt idx="268">
                  <c:v>1.1064250055886169</c:v>
                </c:pt>
                <c:pt idx="269">
                  <c:v>1.122846620936935</c:v>
                </c:pt>
                <c:pt idx="270">
                  <c:v>1.529963106047507</c:v>
                </c:pt>
                <c:pt idx="271">
                  <c:v>0.56664713729420879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8.1526631614738845E-2</c:v>
                </c:pt>
                <c:pt idx="277">
                  <c:v>3.4584560794135452E-2</c:v>
                </c:pt>
                <c:pt idx="278">
                  <c:v>0</c:v>
                </c:pt>
                <c:pt idx="279">
                  <c:v>0</c:v>
                </c:pt>
                <c:pt idx="280">
                  <c:v>0.47948187408716708</c:v>
                </c:pt>
                <c:pt idx="281">
                  <c:v>1.010153633328261</c:v>
                </c:pt>
                <c:pt idx="282">
                  <c:v>0.8717378582446732</c:v>
                </c:pt>
                <c:pt idx="283">
                  <c:v>1.0913659853831359</c:v>
                </c:pt>
                <c:pt idx="284">
                  <c:v>2.3019625073169401</c:v>
                </c:pt>
                <c:pt idx="285">
                  <c:v>1.4888076544839539</c:v>
                </c:pt>
                <c:pt idx="286">
                  <c:v>1.333762685278056</c:v>
                </c:pt>
                <c:pt idx="287">
                  <c:v>2.966245991549604</c:v>
                </c:pt>
                <c:pt idx="288">
                  <c:v>1.3476715635650061</c:v>
                </c:pt>
                <c:pt idx="289">
                  <c:v>1.1885333147569579</c:v>
                </c:pt>
                <c:pt idx="290">
                  <c:v>2.076315336006346</c:v>
                </c:pt>
                <c:pt idx="291">
                  <c:v>1.1417950481532531</c:v>
                </c:pt>
                <c:pt idx="292">
                  <c:v>0.18752126915615641</c:v>
                </c:pt>
                <c:pt idx="293">
                  <c:v>0</c:v>
                </c:pt>
                <c:pt idx="294">
                  <c:v>0</c:v>
                </c:pt>
                <c:pt idx="295">
                  <c:v>0.34373055881693487</c:v>
                </c:pt>
                <c:pt idx="296">
                  <c:v>0.60417801951922789</c:v>
                </c:pt>
                <c:pt idx="297">
                  <c:v>0.72658787691591398</c:v>
                </c:pt>
                <c:pt idx="298">
                  <c:v>0.77030044470884296</c:v>
                </c:pt>
                <c:pt idx="299">
                  <c:v>0.71953485640689796</c:v>
                </c:pt>
                <c:pt idx="300">
                  <c:v>0.4766616079963662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0.25439496328182171</c:v>
                </c:pt>
                <c:pt idx="305">
                  <c:v>0.16069496436426989</c:v>
                </c:pt>
                <c:pt idx="306">
                  <c:v>0.1379033012352131</c:v>
                </c:pt>
                <c:pt idx="307">
                  <c:v>0.36502679198441063</c:v>
                </c:pt>
                <c:pt idx="308">
                  <c:v>0.33368765712354731</c:v>
                </c:pt>
                <c:pt idx="309">
                  <c:v>0.1479088863927297</c:v>
                </c:pt>
                <c:pt idx="310">
                  <c:v>0</c:v>
                </c:pt>
                <c:pt idx="311">
                  <c:v>0.21862674453182229</c:v>
                </c:pt>
                <c:pt idx="312">
                  <c:v>0.38511084964982611</c:v>
                </c:pt>
                <c:pt idx="313">
                  <c:v>0.26240733471302841</c:v>
                </c:pt>
                <c:pt idx="314">
                  <c:v>0</c:v>
                </c:pt>
                <c:pt idx="315">
                  <c:v>2.910007348771124E-2</c:v>
                </c:pt>
                <c:pt idx="316">
                  <c:v>0</c:v>
                </c:pt>
                <c:pt idx="317">
                  <c:v>0</c:v>
                </c:pt>
                <c:pt idx="318">
                  <c:v>0.19771235207117011</c:v>
                </c:pt>
                <c:pt idx="319">
                  <c:v>0</c:v>
                </c:pt>
                <c:pt idx="320">
                  <c:v>0</c:v>
                </c:pt>
                <c:pt idx="321">
                  <c:v>0.23650830126279379</c:v>
                </c:pt>
                <c:pt idx="322">
                  <c:v>0.34970817650873148</c:v>
                </c:pt>
                <c:pt idx="323">
                  <c:v>0.24029074297523581</c:v>
                </c:pt>
                <c:pt idx="324">
                  <c:v>0.33056962036334941</c:v>
                </c:pt>
                <c:pt idx="325">
                  <c:v>0.43071899078064901</c:v>
                </c:pt>
                <c:pt idx="326">
                  <c:v>0.41831677615502461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0.14639170930152989</c:v>
                </c:pt>
                <c:pt idx="332">
                  <c:v>0.33150554960600143</c:v>
                </c:pt>
                <c:pt idx="333">
                  <c:v>0.33759741561113787</c:v>
                </c:pt>
                <c:pt idx="334">
                  <c:v>0.24753457455044969</c:v>
                </c:pt>
                <c:pt idx="335">
                  <c:v>0.1860607532448483</c:v>
                </c:pt>
                <c:pt idx="336">
                  <c:v>7.9202798161391461E-2</c:v>
                </c:pt>
                <c:pt idx="337">
                  <c:v>7.9202798161391461E-2</c:v>
                </c:pt>
                <c:pt idx="338">
                  <c:v>7.9202798161391461E-2</c:v>
                </c:pt>
                <c:pt idx="339">
                  <c:v>0.70399648876479559</c:v>
                </c:pt>
                <c:pt idx="340">
                  <c:v>0.83380830558735031</c:v>
                </c:pt>
                <c:pt idx="341">
                  <c:v>0.85186176099118083</c:v>
                </c:pt>
                <c:pt idx="342">
                  <c:v>0.76893698999161286</c:v>
                </c:pt>
                <c:pt idx="343">
                  <c:v>0.75875667940063907</c:v>
                </c:pt>
                <c:pt idx="344">
                  <c:v>0.68926021491367218</c:v>
                </c:pt>
                <c:pt idx="345">
                  <c:v>0.63134720613859274</c:v>
                </c:pt>
                <c:pt idx="346">
                  <c:v>0.73006378147312534</c:v>
                </c:pt>
                <c:pt idx="347">
                  <c:v>0.69193698503725298</c:v>
                </c:pt>
                <c:pt idx="348">
                  <c:v>0.54640112304006805</c:v>
                </c:pt>
                <c:pt idx="349">
                  <c:v>0.22883235172895791</c:v>
                </c:pt>
                <c:pt idx="350">
                  <c:v>0.26290731006802143</c:v>
                </c:pt>
                <c:pt idx="351">
                  <c:v>0.47455368116395652</c:v>
                </c:pt>
                <c:pt idx="352">
                  <c:v>0.48899084693792139</c:v>
                </c:pt>
                <c:pt idx="353">
                  <c:v>0.414939364705949</c:v>
                </c:pt>
                <c:pt idx="354">
                  <c:v>0.37639342029536438</c:v>
                </c:pt>
                <c:pt idx="355">
                  <c:v>0.50063665277735359</c:v>
                </c:pt>
                <c:pt idx="356">
                  <c:v>0.48038742206416729</c:v>
                </c:pt>
                <c:pt idx="357">
                  <c:v>0.17799854729528111</c:v>
                </c:pt>
                <c:pt idx="358">
                  <c:v>0.12972073919124191</c:v>
                </c:pt>
                <c:pt idx="359">
                  <c:v>0.22225615230440329</c:v>
                </c:pt>
                <c:pt idx="360">
                  <c:v>0</c:v>
                </c:pt>
                <c:pt idx="361">
                  <c:v>2.7322362067289861E-2</c:v>
                </c:pt>
                <c:pt idx="362">
                  <c:v>0</c:v>
                </c:pt>
                <c:pt idx="363">
                  <c:v>0.38230440124721182</c:v>
                </c:pt>
                <c:pt idx="364">
                  <c:v>0.54057553601915487</c:v>
                </c:pt>
                <c:pt idx="365">
                  <c:v>0.60780615991464804</c:v>
                </c:pt>
                <c:pt idx="366">
                  <c:v>0.65945540263474034</c:v>
                </c:pt>
                <c:pt idx="367">
                  <c:v>0.7015839818399604</c:v>
                </c:pt>
                <c:pt idx="368">
                  <c:v>0.74183637690209758</c:v>
                </c:pt>
                <c:pt idx="369">
                  <c:v>0.60758748172780042</c:v>
                </c:pt>
                <c:pt idx="370">
                  <c:v>0.30834735492532178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7.8372645165262683E-2</c:v>
                </c:pt>
                <c:pt idx="377">
                  <c:v>7.7701950370240996E-2</c:v>
                </c:pt>
                <c:pt idx="378">
                  <c:v>7.7701950370240996E-2</c:v>
                </c:pt>
                <c:pt idx="379">
                  <c:v>7.7701950370240996E-2</c:v>
                </c:pt>
                <c:pt idx="380">
                  <c:v>7.7701950370240996E-2</c:v>
                </c:pt>
                <c:pt idx="381">
                  <c:v>7.7701950370240996E-2</c:v>
                </c:pt>
                <c:pt idx="382">
                  <c:v>7.7701950370240996E-2</c:v>
                </c:pt>
                <c:pt idx="383">
                  <c:v>7.7701950370240996E-2</c:v>
                </c:pt>
                <c:pt idx="384">
                  <c:v>7.7701950370240996E-2</c:v>
                </c:pt>
                <c:pt idx="385">
                  <c:v>7.7701950370240996E-2</c:v>
                </c:pt>
                <c:pt idx="386">
                  <c:v>7.7701950370240996E-2</c:v>
                </c:pt>
                <c:pt idx="387">
                  <c:v>7.7701950370240996E-2</c:v>
                </c:pt>
                <c:pt idx="388">
                  <c:v>7.7701950370240996E-2</c:v>
                </c:pt>
                <c:pt idx="389">
                  <c:v>7.7701950370240996E-2</c:v>
                </c:pt>
                <c:pt idx="390">
                  <c:v>7.7701950370240996E-2</c:v>
                </c:pt>
                <c:pt idx="391">
                  <c:v>7.7701950370240996E-2</c:v>
                </c:pt>
                <c:pt idx="392">
                  <c:v>0.18540056144656819</c:v>
                </c:pt>
                <c:pt idx="393">
                  <c:v>0.53456448271230195</c:v>
                </c:pt>
                <c:pt idx="394">
                  <c:v>0.51434793261683642</c:v>
                </c:pt>
                <c:pt idx="395">
                  <c:v>0.68757777952814092</c:v>
                </c:pt>
                <c:pt idx="396">
                  <c:v>0.74964890472138856</c:v>
                </c:pt>
                <c:pt idx="397">
                  <c:v>0.79706278154740862</c:v>
                </c:pt>
                <c:pt idx="398">
                  <c:v>0.95602530448546685</c:v>
                </c:pt>
                <c:pt idx="399">
                  <c:v>0.94713151722016753</c:v>
                </c:pt>
                <c:pt idx="400">
                  <c:v>0.9985056524016932</c:v>
                </c:pt>
                <c:pt idx="401">
                  <c:v>0.8173023927699512</c:v>
                </c:pt>
                <c:pt idx="402">
                  <c:v>0.3291775237969608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9.38631135867838E-2</c:v>
                </c:pt>
                <c:pt idx="409">
                  <c:v>7.6965588879291502E-2</c:v>
                </c:pt>
                <c:pt idx="410">
                  <c:v>7.6965588879291502E-2</c:v>
                </c:pt>
                <c:pt idx="411">
                  <c:v>7.6965588879291502E-2</c:v>
                </c:pt>
                <c:pt idx="412">
                  <c:v>7.6965588879291502E-2</c:v>
                </c:pt>
                <c:pt idx="413">
                  <c:v>7.6965588879291502E-2</c:v>
                </c:pt>
                <c:pt idx="414">
                  <c:v>0.49336576599502308</c:v>
                </c:pt>
                <c:pt idx="415">
                  <c:v>0.55451438245227336</c:v>
                </c:pt>
                <c:pt idx="416">
                  <c:v>0.44510348531091709</c:v>
                </c:pt>
                <c:pt idx="417">
                  <c:v>0.41179738511771058</c:v>
                </c:pt>
                <c:pt idx="418">
                  <c:v>0.44376474090725931</c:v>
                </c:pt>
                <c:pt idx="419">
                  <c:v>0.28578812602149578</c:v>
                </c:pt>
                <c:pt idx="420">
                  <c:v>0.1455664485530368</c:v>
                </c:pt>
                <c:pt idx="421">
                  <c:v>0.20287157057282629</c:v>
                </c:pt>
                <c:pt idx="422">
                  <c:v>0.26416969194257789</c:v>
                </c:pt>
                <c:pt idx="423">
                  <c:v>0.40797322008643178</c:v>
                </c:pt>
                <c:pt idx="424">
                  <c:v>0.58243515397113033</c:v>
                </c:pt>
                <c:pt idx="425">
                  <c:v>0.85855689327925211</c:v>
                </c:pt>
                <c:pt idx="426">
                  <c:v>1.3476294310828889</c:v>
                </c:pt>
                <c:pt idx="427">
                  <c:v>1.115831307558617</c:v>
                </c:pt>
                <c:pt idx="428">
                  <c:v>0.95357379723705116</c:v>
                </c:pt>
                <c:pt idx="429">
                  <c:v>1.238546737014117</c:v>
                </c:pt>
                <c:pt idx="430">
                  <c:v>0.90324747938009198</c:v>
                </c:pt>
                <c:pt idx="431">
                  <c:v>0.58411524750066035</c:v>
                </c:pt>
                <c:pt idx="432">
                  <c:v>0.18551828889687019</c:v>
                </c:pt>
                <c:pt idx="433">
                  <c:v>0.21017187987103969</c:v>
                </c:pt>
                <c:pt idx="434">
                  <c:v>0.40695598369601821</c:v>
                </c:pt>
                <c:pt idx="435">
                  <c:v>0.45189299411796152</c:v>
                </c:pt>
                <c:pt idx="436">
                  <c:v>0.31377399858540173</c:v>
                </c:pt>
                <c:pt idx="437">
                  <c:v>0</c:v>
                </c:pt>
                <c:pt idx="438">
                  <c:v>2.2800851465715699E-2</c:v>
                </c:pt>
                <c:pt idx="439">
                  <c:v>0</c:v>
                </c:pt>
                <c:pt idx="440">
                  <c:v>0</c:v>
                </c:pt>
                <c:pt idx="441">
                  <c:v>7.6238408816727513E-2</c:v>
                </c:pt>
                <c:pt idx="442">
                  <c:v>7.6238408816727513E-2</c:v>
                </c:pt>
                <c:pt idx="443">
                  <c:v>7.6238408816727513E-2</c:v>
                </c:pt>
                <c:pt idx="444">
                  <c:v>7.6238408816727513E-2</c:v>
                </c:pt>
                <c:pt idx="445">
                  <c:v>7.6238408816727513E-2</c:v>
                </c:pt>
                <c:pt idx="446">
                  <c:v>7.6238408816727513E-2</c:v>
                </c:pt>
                <c:pt idx="447">
                  <c:v>7.6238408816727513E-2</c:v>
                </c:pt>
                <c:pt idx="448">
                  <c:v>7.6238408816727513E-2</c:v>
                </c:pt>
                <c:pt idx="449">
                  <c:v>7.6238408816727513E-2</c:v>
                </c:pt>
                <c:pt idx="450">
                  <c:v>7.6238408816727513E-2</c:v>
                </c:pt>
                <c:pt idx="451">
                  <c:v>7.6238408816727513E-2</c:v>
                </c:pt>
                <c:pt idx="452">
                  <c:v>7.6238408816727513E-2</c:v>
                </c:pt>
                <c:pt idx="453">
                  <c:v>7.6238408816727513E-2</c:v>
                </c:pt>
                <c:pt idx="454">
                  <c:v>7.6238408816727513E-2</c:v>
                </c:pt>
                <c:pt idx="455">
                  <c:v>7.6238408816727513E-2</c:v>
                </c:pt>
                <c:pt idx="456">
                  <c:v>7.6238408816727513E-2</c:v>
                </c:pt>
                <c:pt idx="457">
                  <c:v>7.6238408816727513E-2</c:v>
                </c:pt>
                <c:pt idx="458">
                  <c:v>7.6238408816727513E-2</c:v>
                </c:pt>
                <c:pt idx="459">
                  <c:v>7.6238408816727513E-2</c:v>
                </c:pt>
                <c:pt idx="460">
                  <c:v>7.6238408816727513E-2</c:v>
                </c:pt>
                <c:pt idx="461">
                  <c:v>7.6238408816727513E-2</c:v>
                </c:pt>
                <c:pt idx="462">
                  <c:v>7.6238408816727513E-2</c:v>
                </c:pt>
                <c:pt idx="463">
                  <c:v>7.6238408816727513E-2</c:v>
                </c:pt>
                <c:pt idx="464">
                  <c:v>7.6238408816727513E-2</c:v>
                </c:pt>
                <c:pt idx="465">
                  <c:v>7.6238408816727513E-2</c:v>
                </c:pt>
                <c:pt idx="466">
                  <c:v>7.6238408816727513E-2</c:v>
                </c:pt>
                <c:pt idx="467">
                  <c:v>7.6238408816727513E-2</c:v>
                </c:pt>
                <c:pt idx="468">
                  <c:v>7.6238408816727513E-2</c:v>
                </c:pt>
                <c:pt idx="469">
                  <c:v>7.6238408816727513E-2</c:v>
                </c:pt>
                <c:pt idx="470">
                  <c:v>7.6238408816727513E-2</c:v>
                </c:pt>
                <c:pt idx="471">
                  <c:v>7.6238408816727513E-2</c:v>
                </c:pt>
                <c:pt idx="472">
                  <c:v>7.6238408816727513E-2</c:v>
                </c:pt>
                <c:pt idx="473">
                  <c:v>7.6238408816727513E-2</c:v>
                </c:pt>
                <c:pt idx="474">
                  <c:v>7.6238408816727513E-2</c:v>
                </c:pt>
                <c:pt idx="475">
                  <c:v>7.6238408816727513E-2</c:v>
                </c:pt>
                <c:pt idx="476">
                  <c:v>7.6238408816727513E-2</c:v>
                </c:pt>
                <c:pt idx="477">
                  <c:v>7.6238408816727513E-2</c:v>
                </c:pt>
                <c:pt idx="478">
                  <c:v>7.6238408816727513E-2</c:v>
                </c:pt>
                <c:pt idx="479">
                  <c:v>7.6238408816727513E-2</c:v>
                </c:pt>
                <c:pt idx="480">
                  <c:v>7.6238408816727513E-2</c:v>
                </c:pt>
                <c:pt idx="481">
                  <c:v>7.6238408816727513E-2</c:v>
                </c:pt>
                <c:pt idx="482">
                  <c:v>7.6238408816727513E-2</c:v>
                </c:pt>
                <c:pt idx="483">
                  <c:v>7.6238408816727513E-2</c:v>
                </c:pt>
                <c:pt idx="484">
                  <c:v>7.6238408816727513E-2</c:v>
                </c:pt>
                <c:pt idx="485">
                  <c:v>7.6238408816727513E-2</c:v>
                </c:pt>
                <c:pt idx="486">
                  <c:v>7.6238408816727513E-2</c:v>
                </c:pt>
                <c:pt idx="487">
                  <c:v>7.6238408816727513E-2</c:v>
                </c:pt>
                <c:pt idx="488">
                  <c:v>7.6238408816727513E-2</c:v>
                </c:pt>
                <c:pt idx="489">
                  <c:v>7.6238408816727513E-2</c:v>
                </c:pt>
                <c:pt idx="490">
                  <c:v>7.6238408816727513E-2</c:v>
                </c:pt>
                <c:pt idx="491">
                  <c:v>7.6238408816727513E-2</c:v>
                </c:pt>
                <c:pt idx="492">
                  <c:v>7.6238408816727513E-2</c:v>
                </c:pt>
                <c:pt idx="493">
                  <c:v>7.6238408816727513E-2</c:v>
                </c:pt>
                <c:pt idx="494">
                  <c:v>7.6238408816727513E-2</c:v>
                </c:pt>
                <c:pt idx="495">
                  <c:v>7.6238408816727513E-2</c:v>
                </c:pt>
                <c:pt idx="496">
                  <c:v>7.6238408816727513E-2</c:v>
                </c:pt>
                <c:pt idx="497">
                  <c:v>7.6238408816727513E-2</c:v>
                </c:pt>
                <c:pt idx="498">
                  <c:v>7.6238408816727513E-2</c:v>
                </c:pt>
                <c:pt idx="499">
                  <c:v>7.6238408816727513E-2</c:v>
                </c:pt>
                <c:pt idx="500">
                  <c:v>7.6238408816727513E-2</c:v>
                </c:pt>
                <c:pt idx="501">
                  <c:v>7.6238408816727513E-2</c:v>
                </c:pt>
                <c:pt idx="502">
                  <c:v>7.6238408816727513E-2</c:v>
                </c:pt>
                <c:pt idx="503">
                  <c:v>7.6238408816727513E-2</c:v>
                </c:pt>
                <c:pt idx="504">
                  <c:v>7.6238408816727513E-2</c:v>
                </c:pt>
                <c:pt idx="505">
                  <c:v>7.6238408816727513E-2</c:v>
                </c:pt>
                <c:pt idx="506">
                  <c:v>7.6238408816727513E-2</c:v>
                </c:pt>
                <c:pt idx="507">
                  <c:v>7.6238408816727513E-2</c:v>
                </c:pt>
                <c:pt idx="508">
                  <c:v>7.6238408816727513E-2</c:v>
                </c:pt>
                <c:pt idx="509">
                  <c:v>7.6238408816727513E-2</c:v>
                </c:pt>
                <c:pt idx="510">
                  <c:v>7.6238408816727513E-2</c:v>
                </c:pt>
                <c:pt idx="511">
                  <c:v>7.6238408816727513E-2</c:v>
                </c:pt>
                <c:pt idx="512">
                  <c:v>7.6238408816727513E-2</c:v>
                </c:pt>
                <c:pt idx="513">
                  <c:v>7.6238408816727513E-2</c:v>
                </c:pt>
                <c:pt idx="514">
                  <c:v>0.7870172172924067</c:v>
                </c:pt>
                <c:pt idx="515">
                  <c:v>0.88252908418018339</c:v>
                </c:pt>
                <c:pt idx="516">
                  <c:v>0.82350485515097804</c:v>
                </c:pt>
                <c:pt idx="517">
                  <c:v>0.69767213307239473</c:v>
                </c:pt>
                <c:pt idx="518">
                  <c:v>0.82836370735328058</c:v>
                </c:pt>
                <c:pt idx="519">
                  <c:v>0.59088595289886059</c:v>
                </c:pt>
                <c:pt idx="520">
                  <c:v>0.31305486525009441</c:v>
                </c:pt>
                <c:pt idx="521">
                  <c:v>0</c:v>
                </c:pt>
                <c:pt idx="522">
                  <c:v>0.10488250162071699</c:v>
                </c:pt>
                <c:pt idx="523">
                  <c:v>0</c:v>
                </c:pt>
                <c:pt idx="524">
                  <c:v>0.1034312169619289</c:v>
                </c:pt>
                <c:pt idx="525">
                  <c:v>7.552026839822959E-2</c:v>
                </c:pt>
                <c:pt idx="526">
                  <c:v>7.552026839822959E-2</c:v>
                </c:pt>
                <c:pt idx="527">
                  <c:v>7.552026839822959E-2</c:v>
                </c:pt>
                <c:pt idx="528">
                  <c:v>7.552026839822959E-2</c:v>
                </c:pt>
                <c:pt idx="529">
                  <c:v>7.552026839822959E-2</c:v>
                </c:pt>
                <c:pt idx="530">
                  <c:v>7.552026839822959E-2</c:v>
                </c:pt>
                <c:pt idx="531">
                  <c:v>7.552026839822959E-2</c:v>
                </c:pt>
                <c:pt idx="532">
                  <c:v>7.552026839822959E-2</c:v>
                </c:pt>
                <c:pt idx="533">
                  <c:v>7.552026839822959E-2</c:v>
                </c:pt>
                <c:pt idx="534">
                  <c:v>0.15473793056472379</c:v>
                </c:pt>
                <c:pt idx="535">
                  <c:v>0.46481555443965761</c:v>
                </c:pt>
                <c:pt idx="536">
                  <c:v>7.552026839822959E-2</c:v>
                </c:pt>
                <c:pt idx="537">
                  <c:v>0.59481604842795621</c:v>
                </c:pt>
                <c:pt idx="538">
                  <c:v>0.96036983667239906</c:v>
                </c:pt>
                <c:pt idx="539">
                  <c:v>1.039181377088265</c:v>
                </c:pt>
                <c:pt idx="540">
                  <c:v>0.94127933220599147</c:v>
                </c:pt>
                <c:pt idx="541">
                  <c:v>0.93273177749791358</c:v>
                </c:pt>
                <c:pt idx="542">
                  <c:v>0.74413382875757295</c:v>
                </c:pt>
                <c:pt idx="543">
                  <c:v>0.58117435261450168</c:v>
                </c:pt>
                <c:pt idx="544">
                  <c:v>0.1904172561190518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9.5620009504463171E-2</c:v>
                </c:pt>
                <c:pt idx="549">
                  <c:v>0.1753237352395397</c:v>
                </c:pt>
                <c:pt idx="550">
                  <c:v>7.4811028448099184E-2</c:v>
                </c:pt>
                <c:pt idx="551">
                  <c:v>7.4811028448099184E-2</c:v>
                </c:pt>
                <c:pt idx="552">
                  <c:v>7.4811028448099184E-2</c:v>
                </c:pt>
                <c:pt idx="553">
                  <c:v>7.4811028448099184E-2</c:v>
                </c:pt>
                <c:pt idx="554">
                  <c:v>7.4811028448099184E-2</c:v>
                </c:pt>
                <c:pt idx="555">
                  <c:v>7.4811028448099184E-2</c:v>
                </c:pt>
                <c:pt idx="556">
                  <c:v>7.4811028448099184E-2</c:v>
                </c:pt>
                <c:pt idx="557">
                  <c:v>7.4811028448099184E-2</c:v>
                </c:pt>
                <c:pt idx="558">
                  <c:v>7.4811028448099184E-2</c:v>
                </c:pt>
                <c:pt idx="559">
                  <c:v>0.32324321417844287</c:v>
                </c:pt>
                <c:pt idx="560">
                  <c:v>0.51347822534125531</c:v>
                </c:pt>
                <c:pt idx="561">
                  <c:v>0.55055840483342333</c:v>
                </c:pt>
                <c:pt idx="562">
                  <c:v>0.32087237523326589</c:v>
                </c:pt>
                <c:pt idx="563">
                  <c:v>0.1029379514106563</c:v>
                </c:pt>
                <c:pt idx="564">
                  <c:v>0</c:v>
                </c:pt>
                <c:pt idx="565">
                  <c:v>7.4811028448099184E-2</c:v>
                </c:pt>
                <c:pt idx="566">
                  <c:v>7.4811028448099184E-2</c:v>
                </c:pt>
                <c:pt idx="567">
                  <c:v>7.4811028448099184E-2</c:v>
                </c:pt>
                <c:pt idx="568">
                  <c:v>7.4811028448099184E-2</c:v>
                </c:pt>
                <c:pt idx="569">
                  <c:v>7.4811028448099184E-2</c:v>
                </c:pt>
                <c:pt idx="570">
                  <c:v>7.4811028448099184E-2</c:v>
                </c:pt>
                <c:pt idx="571">
                  <c:v>7.4811028448099184E-2</c:v>
                </c:pt>
                <c:pt idx="572">
                  <c:v>7.4811028448099184E-2</c:v>
                </c:pt>
                <c:pt idx="573">
                  <c:v>7.4811028448099184E-2</c:v>
                </c:pt>
                <c:pt idx="574">
                  <c:v>7.4811028448099184E-2</c:v>
                </c:pt>
                <c:pt idx="575">
                  <c:v>7.4811028448099184E-2</c:v>
                </c:pt>
                <c:pt idx="576">
                  <c:v>7.4811028448099184E-2</c:v>
                </c:pt>
                <c:pt idx="577">
                  <c:v>7.4811028448099184E-2</c:v>
                </c:pt>
                <c:pt idx="578">
                  <c:v>7.4811028448099184E-2</c:v>
                </c:pt>
                <c:pt idx="579">
                  <c:v>7.4811028448099184E-2</c:v>
                </c:pt>
                <c:pt idx="580">
                  <c:v>7.4811028448099184E-2</c:v>
                </c:pt>
                <c:pt idx="581">
                  <c:v>7.4811028448099184E-2</c:v>
                </c:pt>
                <c:pt idx="582">
                  <c:v>7.4811028448099184E-2</c:v>
                </c:pt>
                <c:pt idx="583">
                  <c:v>7.4811028448099184E-2</c:v>
                </c:pt>
                <c:pt idx="584">
                  <c:v>7.4811028448099184E-2</c:v>
                </c:pt>
                <c:pt idx="585">
                  <c:v>7.4811028448099184E-2</c:v>
                </c:pt>
                <c:pt idx="586">
                  <c:v>7.4740588697049859E-2</c:v>
                </c:pt>
                <c:pt idx="587">
                  <c:v>7.418020942287222E-2</c:v>
                </c:pt>
                <c:pt idx="588">
                  <c:v>7.4740588697049859E-2</c:v>
                </c:pt>
                <c:pt idx="589">
                  <c:v>7.4110552343598896E-2</c:v>
                </c:pt>
                <c:pt idx="590">
                  <c:v>7.4110552343598896E-2</c:v>
                </c:pt>
                <c:pt idx="591">
                  <c:v>7.418020942287222E-2</c:v>
                </c:pt>
                <c:pt idx="592">
                  <c:v>7.4740588697049859E-2</c:v>
                </c:pt>
                <c:pt idx="593">
                  <c:v>7.4110552343598896E-2</c:v>
                </c:pt>
                <c:pt idx="594">
                  <c:v>7.418020942287222E-2</c:v>
                </c:pt>
                <c:pt idx="595">
                  <c:v>7.4740588697049859E-2</c:v>
                </c:pt>
                <c:pt idx="596">
                  <c:v>7.418020942287222E-2</c:v>
                </c:pt>
                <c:pt idx="597">
                  <c:v>7.4740588697049859E-2</c:v>
                </c:pt>
                <c:pt idx="598">
                  <c:v>7.4110552343598896E-2</c:v>
                </c:pt>
                <c:pt idx="599">
                  <c:v>7.4110552343598896E-2</c:v>
                </c:pt>
                <c:pt idx="600">
                  <c:v>7.4110552343598896E-2</c:v>
                </c:pt>
                <c:pt idx="601">
                  <c:v>7.4110552343598896E-2</c:v>
                </c:pt>
                <c:pt idx="602">
                  <c:v>0.20651698017986711</c:v>
                </c:pt>
                <c:pt idx="603">
                  <c:v>0.80273970831338359</c:v>
                </c:pt>
                <c:pt idx="604">
                  <c:v>0.83014667148633281</c:v>
                </c:pt>
                <c:pt idx="605">
                  <c:v>0.66422570187089336</c:v>
                </c:pt>
                <c:pt idx="606">
                  <c:v>0.78431352359330753</c:v>
                </c:pt>
                <c:pt idx="607">
                  <c:v>1.7428798099095659</c:v>
                </c:pt>
                <c:pt idx="608">
                  <c:v>2.3612389732591779</c:v>
                </c:pt>
                <c:pt idx="609">
                  <c:v>1.4731778243477529</c:v>
                </c:pt>
                <c:pt idx="610">
                  <c:v>0.76351735759007788</c:v>
                </c:pt>
                <c:pt idx="611">
                  <c:v>1.942909904355598</c:v>
                </c:pt>
                <c:pt idx="612">
                  <c:v>1.832553131827418</c:v>
                </c:pt>
                <c:pt idx="613">
                  <c:v>2.333269142820229</c:v>
                </c:pt>
                <c:pt idx="614">
                  <c:v>2.704372414588919</c:v>
                </c:pt>
                <c:pt idx="615">
                  <c:v>0.88152631164404782</c:v>
                </c:pt>
                <c:pt idx="616">
                  <c:v>0.52389735258866621</c:v>
                </c:pt>
                <c:pt idx="617">
                  <c:v>0.55845894756759051</c:v>
                </c:pt>
                <c:pt idx="618">
                  <c:v>0.1241053813890196</c:v>
                </c:pt>
                <c:pt idx="619">
                  <c:v>0</c:v>
                </c:pt>
                <c:pt idx="620">
                  <c:v>0.1532355161661749</c:v>
                </c:pt>
                <c:pt idx="621">
                  <c:v>0.43399174205501229</c:v>
                </c:pt>
                <c:pt idx="622">
                  <c:v>0.52464687053349279</c:v>
                </c:pt>
                <c:pt idx="623">
                  <c:v>0.53989168340396132</c:v>
                </c:pt>
                <c:pt idx="624">
                  <c:v>0.57473260088713218</c:v>
                </c:pt>
                <c:pt idx="625">
                  <c:v>0.64716804645960346</c:v>
                </c:pt>
                <c:pt idx="626">
                  <c:v>0.67214817145931172</c:v>
                </c:pt>
                <c:pt idx="627">
                  <c:v>0.7226954186190121</c:v>
                </c:pt>
                <c:pt idx="628">
                  <c:v>0.77279983204499814</c:v>
                </c:pt>
                <c:pt idx="629">
                  <c:v>0.71982186616609589</c:v>
                </c:pt>
                <c:pt idx="630">
                  <c:v>0.67405880435827858</c:v>
                </c:pt>
                <c:pt idx="631">
                  <c:v>0.81185935949033472</c:v>
                </c:pt>
                <c:pt idx="632">
                  <c:v>1.194181017672185</c:v>
                </c:pt>
                <c:pt idx="633">
                  <c:v>1.8065333126734291</c:v>
                </c:pt>
                <c:pt idx="634">
                  <c:v>1.084955067513685</c:v>
                </c:pt>
                <c:pt idx="635">
                  <c:v>0.79318138565765961</c:v>
                </c:pt>
                <c:pt idx="636">
                  <c:v>1.2522589006530711</c:v>
                </c:pt>
                <c:pt idx="637">
                  <c:v>0.81782189885559597</c:v>
                </c:pt>
                <c:pt idx="638">
                  <c:v>0.52639698496064202</c:v>
                </c:pt>
                <c:pt idx="639">
                  <c:v>0.33103794452836111</c:v>
                </c:pt>
                <c:pt idx="640">
                  <c:v>0.41856133370463339</c:v>
                </c:pt>
                <c:pt idx="641">
                  <c:v>0.68325513929476478</c:v>
                </c:pt>
                <c:pt idx="642">
                  <c:v>1.18751091462062</c:v>
                </c:pt>
                <c:pt idx="643">
                  <c:v>1.4579053667191291</c:v>
                </c:pt>
                <c:pt idx="644">
                  <c:v>1.132388588671378</c:v>
                </c:pt>
                <c:pt idx="645">
                  <c:v>0.86871167574095409</c:v>
                </c:pt>
                <c:pt idx="646">
                  <c:v>0.83890394507942589</c:v>
                </c:pt>
                <c:pt idx="647">
                  <c:v>0.76822953710402886</c:v>
                </c:pt>
                <c:pt idx="648">
                  <c:v>0.78788562748802549</c:v>
                </c:pt>
                <c:pt idx="649">
                  <c:v>0.8581698514846583</c:v>
                </c:pt>
                <c:pt idx="650">
                  <c:v>0.69146118751362329</c:v>
                </c:pt>
                <c:pt idx="651">
                  <c:v>0.26795519533940121</c:v>
                </c:pt>
                <c:pt idx="652">
                  <c:v>0</c:v>
                </c:pt>
                <c:pt idx="653">
                  <c:v>0</c:v>
                </c:pt>
                <c:pt idx="654">
                  <c:v>1.33287721935121E-2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7.1393640275958667E-2</c:v>
                </c:pt>
                <c:pt idx="659">
                  <c:v>1.326841307334862E-2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1.2934189838158271E-2</c:v>
                </c:pt>
                <c:pt idx="664">
                  <c:v>7.6870761697708456E-2</c:v>
                </c:pt>
                <c:pt idx="665">
                  <c:v>7.1393640275958667E-2</c:v>
                </c:pt>
                <c:pt idx="666">
                  <c:v>7.1393640275958667E-2</c:v>
                </c:pt>
                <c:pt idx="667">
                  <c:v>1.0055217229606781</c:v>
                </c:pt>
                <c:pt idx="668">
                  <c:v>1.3904944207791179</c:v>
                </c:pt>
                <c:pt idx="669">
                  <c:v>1.307073474544135</c:v>
                </c:pt>
                <c:pt idx="670">
                  <c:v>1.149245175108665</c:v>
                </c:pt>
                <c:pt idx="671">
                  <c:v>1.322564163751915</c:v>
                </c:pt>
                <c:pt idx="672">
                  <c:v>1.4464489642140641</c:v>
                </c:pt>
                <c:pt idx="673">
                  <c:v>1.055381733136467</c:v>
                </c:pt>
                <c:pt idx="674">
                  <c:v>0.95725064723923059</c:v>
                </c:pt>
                <c:pt idx="675">
                  <c:v>1.2196448858070701</c:v>
                </c:pt>
                <c:pt idx="676">
                  <c:v>0.98619882422866234</c:v>
                </c:pt>
                <c:pt idx="677">
                  <c:v>0.55071994221890552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1.0266135185814131E-2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0.50132293245513782</c:v>
                </c:pt>
                <c:pt idx="686">
                  <c:v>0.98203906045057121</c:v>
                </c:pt>
                <c:pt idx="687">
                  <c:v>0.9005870544100173</c:v>
                </c:pt>
                <c:pt idx="688">
                  <c:v>0.75212222484429647</c:v>
                </c:pt>
                <c:pt idx="689">
                  <c:v>0.96257094472729254</c:v>
                </c:pt>
                <c:pt idx="690">
                  <c:v>0.98071285085731075</c:v>
                </c:pt>
                <c:pt idx="691">
                  <c:v>0.86422360103984808</c:v>
                </c:pt>
                <c:pt idx="692">
                  <c:v>0.67139781939241994</c:v>
                </c:pt>
                <c:pt idx="693">
                  <c:v>0.73092884020738513</c:v>
                </c:pt>
                <c:pt idx="694">
                  <c:v>0.7011142833100289</c:v>
                </c:pt>
                <c:pt idx="695">
                  <c:v>0.41753653378278921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9.2772803250913052E-3</c:v>
                </c:pt>
                <c:pt idx="700">
                  <c:v>0.14317623060986431</c:v>
                </c:pt>
                <c:pt idx="701">
                  <c:v>0.53842187854106394</c:v>
                </c:pt>
                <c:pt idx="702">
                  <c:v>0.1937250032744155</c:v>
                </c:pt>
                <c:pt idx="703">
                  <c:v>0</c:v>
                </c:pt>
                <c:pt idx="704">
                  <c:v>0.2542500568421725</c:v>
                </c:pt>
                <c:pt idx="705">
                  <c:v>0.32513838411254342</c:v>
                </c:pt>
                <c:pt idx="706">
                  <c:v>0.1550059204247452</c:v>
                </c:pt>
                <c:pt idx="707">
                  <c:v>0</c:v>
                </c:pt>
                <c:pt idx="708">
                  <c:v>6.9441642605951648E-2</c:v>
                </c:pt>
                <c:pt idx="709">
                  <c:v>6.9441642605951648E-2</c:v>
                </c:pt>
                <c:pt idx="710">
                  <c:v>6.9441642605951648E-2</c:v>
                </c:pt>
                <c:pt idx="711">
                  <c:v>1.0637582570300139</c:v>
                </c:pt>
                <c:pt idx="712">
                  <c:v>1.0887351821759119</c:v>
                </c:pt>
                <c:pt idx="713">
                  <c:v>0.55215018682258787</c:v>
                </c:pt>
                <c:pt idx="714">
                  <c:v>0.16811094720943751</c:v>
                </c:pt>
                <c:pt idx="715">
                  <c:v>0</c:v>
                </c:pt>
                <c:pt idx="716">
                  <c:v>0</c:v>
                </c:pt>
                <c:pt idx="717">
                  <c:v>4.677091269308481E-2</c:v>
                </c:pt>
                <c:pt idx="718">
                  <c:v>6.9441642605951648E-2</c:v>
                </c:pt>
                <c:pt idx="719">
                  <c:v>0.50613087581462712</c:v>
                </c:pt>
                <c:pt idx="720">
                  <c:v>0.70029535464207426</c:v>
                </c:pt>
                <c:pt idx="721">
                  <c:v>0.73718408370275812</c:v>
                </c:pt>
                <c:pt idx="722">
                  <c:v>0.76720983919334196</c:v>
                </c:pt>
                <c:pt idx="723">
                  <c:v>0.84724861262831308</c:v>
                </c:pt>
                <c:pt idx="724">
                  <c:v>0.84499314007947857</c:v>
                </c:pt>
                <c:pt idx="725">
                  <c:v>0.88180311863477256</c:v>
                </c:pt>
                <c:pt idx="726">
                  <c:v>1.567858202737066</c:v>
                </c:pt>
                <c:pt idx="727">
                  <c:v>2.1366659174993989</c:v>
                </c:pt>
                <c:pt idx="728">
                  <c:v>1.3804040148928649</c:v>
                </c:pt>
                <c:pt idx="729">
                  <c:v>1.135742923015</c:v>
                </c:pt>
                <c:pt idx="730">
                  <c:v>1.7508444172672111</c:v>
                </c:pt>
                <c:pt idx="731">
                  <c:v>0.77912964485029501</c:v>
                </c:pt>
                <c:pt idx="732">
                  <c:v>0.59851055665431174</c:v>
                </c:pt>
                <c:pt idx="733">
                  <c:v>0.86176666724752027</c:v>
                </c:pt>
                <c:pt idx="734">
                  <c:v>0.6987454687336091</c:v>
                </c:pt>
                <c:pt idx="735">
                  <c:v>0.71221095484253072</c:v>
                </c:pt>
                <c:pt idx="736">
                  <c:v>0.64656551163802456</c:v>
                </c:pt>
                <c:pt idx="737">
                  <c:v>0.64472982079716279</c:v>
                </c:pt>
                <c:pt idx="738">
                  <c:v>0.6514657103747421</c:v>
                </c:pt>
                <c:pt idx="739">
                  <c:v>0.62462770678694812</c:v>
                </c:pt>
                <c:pt idx="740">
                  <c:v>0.60946024568932489</c:v>
                </c:pt>
                <c:pt idx="741">
                  <c:v>0.62111853561440666</c:v>
                </c:pt>
                <c:pt idx="742">
                  <c:v>0.61600908644020302</c:v>
                </c:pt>
                <c:pt idx="743">
                  <c:v>0.62951445843251042</c:v>
                </c:pt>
                <c:pt idx="744">
                  <c:v>0.61841266972277043</c:v>
                </c:pt>
                <c:pt idx="745">
                  <c:v>0.61373100380920687</c:v>
                </c:pt>
                <c:pt idx="746">
                  <c:v>0.63364374403776091</c:v>
                </c:pt>
                <c:pt idx="747">
                  <c:v>0.63288675263194716</c:v>
                </c:pt>
                <c:pt idx="748">
                  <c:v>0.73501055159215278</c:v>
                </c:pt>
                <c:pt idx="749">
                  <c:v>0.8068113374612903</c:v>
                </c:pt>
                <c:pt idx="750">
                  <c:v>0.78359603429527169</c:v>
                </c:pt>
                <c:pt idx="751">
                  <c:v>0.9128423613144786</c:v>
                </c:pt>
                <c:pt idx="752">
                  <c:v>0.9628289763795258</c:v>
                </c:pt>
                <c:pt idx="753">
                  <c:v>0.90030462216815099</c:v>
                </c:pt>
                <c:pt idx="754">
                  <c:v>0.7911389632929493</c:v>
                </c:pt>
                <c:pt idx="755">
                  <c:v>0.2485609194123545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6.7559466271213869E-2</c:v>
                </c:pt>
                <c:pt idx="760">
                  <c:v>5.3340384270169723E-3</c:v>
                </c:pt>
                <c:pt idx="761">
                  <c:v>0</c:v>
                </c:pt>
                <c:pt idx="762">
                  <c:v>5.3088164622809037E-3</c:v>
                </c:pt>
                <c:pt idx="763">
                  <c:v>0</c:v>
                </c:pt>
                <c:pt idx="764">
                  <c:v>6.7559466271213869E-2</c:v>
                </c:pt>
                <c:pt idx="765">
                  <c:v>6.7559466271213869E-2</c:v>
                </c:pt>
                <c:pt idx="766">
                  <c:v>0.11854138065813299</c:v>
                </c:pt>
                <c:pt idx="767">
                  <c:v>0.59541262923923111</c:v>
                </c:pt>
                <c:pt idx="768">
                  <c:v>0.62382831314880549</c:v>
                </c:pt>
                <c:pt idx="769">
                  <c:v>1.131334810251257</c:v>
                </c:pt>
                <c:pt idx="770">
                  <c:v>1.415714289594574</c:v>
                </c:pt>
                <c:pt idx="771">
                  <c:v>1.2125935881033949</c:v>
                </c:pt>
                <c:pt idx="772">
                  <c:v>2.3404426485593661</c:v>
                </c:pt>
                <c:pt idx="773">
                  <c:v>3.3808042663101561</c:v>
                </c:pt>
                <c:pt idx="774">
                  <c:v>2.5584071286491228</c:v>
                </c:pt>
                <c:pt idx="775">
                  <c:v>1.4368159879305029</c:v>
                </c:pt>
                <c:pt idx="776">
                  <c:v>3.389662884552576</c:v>
                </c:pt>
                <c:pt idx="777">
                  <c:v>2.085147758180931</c:v>
                </c:pt>
                <c:pt idx="778">
                  <c:v>1.819072451202236</c:v>
                </c:pt>
                <c:pt idx="779">
                  <c:v>2.112577925539699</c:v>
                </c:pt>
                <c:pt idx="780">
                  <c:v>1.0689228737601131</c:v>
                </c:pt>
                <c:pt idx="781">
                  <c:v>1.621030841941842</c:v>
                </c:pt>
                <c:pt idx="782">
                  <c:v>1.229352427091194</c:v>
                </c:pt>
                <c:pt idx="783">
                  <c:v>1.059622806940778</c:v>
                </c:pt>
                <c:pt idx="784">
                  <c:v>1.0975951906334069</c:v>
                </c:pt>
                <c:pt idx="785">
                  <c:v>1.397730449820374</c:v>
                </c:pt>
                <c:pt idx="786">
                  <c:v>1.4461375495848829</c:v>
                </c:pt>
                <c:pt idx="787">
                  <c:v>1.3699480386191261</c:v>
                </c:pt>
                <c:pt idx="788">
                  <c:v>1.248279754758749</c:v>
                </c:pt>
                <c:pt idx="789">
                  <c:v>1.036566884243572</c:v>
                </c:pt>
                <c:pt idx="790">
                  <c:v>0.99652407875427085</c:v>
                </c:pt>
                <c:pt idx="791">
                  <c:v>0.96778368921297275</c:v>
                </c:pt>
                <c:pt idx="792">
                  <c:v>0.9956781348364846</c:v>
                </c:pt>
                <c:pt idx="793">
                  <c:v>1.013592137334955</c:v>
                </c:pt>
                <c:pt idx="794">
                  <c:v>0.1894658815645589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0.28667065381455942</c:v>
                </c:pt>
                <c:pt idx="801">
                  <c:v>0.52703734327377627</c:v>
                </c:pt>
                <c:pt idx="802">
                  <c:v>1.073026017649461</c:v>
                </c:pt>
                <c:pt idx="803">
                  <c:v>1.802952558208875</c:v>
                </c:pt>
                <c:pt idx="804">
                  <c:v>2.027146918841491</c:v>
                </c:pt>
                <c:pt idx="805">
                  <c:v>2.21328630614622</c:v>
                </c:pt>
                <c:pt idx="806">
                  <c:v>1.369806772852703</c:v>
                </c:pt>
                <c:pt idx="807">
                  <c:v>0.52032134829641252</c:v>
                </c:pt>
                <c:pt idx="808">
                  <c:v>0.14973381490107349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6.7000000000000004E-2</c:v>
                </c:pt>
                <c:pt idx="815">
                  <c:v>4.2422484903230319E-3</c:v>
                </c:pt>
                <c:pt idx="816">
                  <c:v>0</c:v>
                </c:pt>
                <c:pt idx="817">
                  <c:v>0</c:v>
                </c:pt>
                <c:pt idx="818">
                  <c:v>4.218307921976098E-3</c:v>
                </c:pt>
                <c:pt idx="819">
                  <c:v>0.140442272488465</c:v>
                </c:pt>
                <c:pt idx="820">
                  <c:v>0.57119138833935268</c:v>
                </c:pt>
                <c:pt idx="821">
                  <c:v>1.1869541550971481</c:v>
                </c:pt>
                <c:pt idx="822">
                  <c:v>1.0999793409588421</c:v>
                </c:pt>
                <c:pt idx="823">
                  <c:v>0.94550637356855305</c:v>
                </c:pt>
                <c:pt idx="824">
                  <c:v>1.3821680479666469</c:v>
                </c:pt>
                <c:pt idx="825">
                  <c:v>1.35933710998559</c:v>
                </c:pt>
                <c:pt idx="826">
                  <c:v>0.86637851602701088</c:v>
                </c:pt>
                <c:pt idx="827">
                  <c:v>0.97523145518472787</c:v>
                </c:pt>
                <c:pt idx="828">
                  <c:v>1.6169595647544761</c:v>
                </c:pt>
                <c:pt idx="829">
                  <c:v>2.3923821148607129</c:v>
                </c:pt>
                <c:pt idx="830">
                  <c:v>1.4432708229848119</c:v>
                </c:pt>
                <c:pt idx="831">
                  <c:v>0.8374987582670893</c:v>
                </c:pt>
                <c:pt idx="832">
                  <c:v>1.365555782170675</c:v>
                </c:pt>
                <c:pt idx="833">
                  <c:v>0.84355299802720851</c:v>
                </c:pt>
                <c:pt idx="834">
                  <c:v>0.71648354786934865</c:v>
                </c:pt>
                <c:pt idx="835">
                  <c:v>0.72185017811246122</c:v>
                </c:pt>
                <c:pt idx="836">
                  <c:v>0.79590257839607026</c:v>
                </c:pt>
                <c:pt idx="837">
                  <c:v>1.214596152419527</c:v>
                </c:pt>
                <c:pt idx="838">
                  <c:v>1.018560202228407</c:v>
                </c:pt>
                <c:pt idx="839">
                  <c:v>0.9712729408026689</c:v>
                </c:pt>
                <c:pt idx="840">
                  <c:v>1.230415198635082</c:v>
                </c:pt>
                <c:pt idx="841">
                  <c:v>0.83060488770132102</c:v>
                </c:pt>
                <c:pt idx="842">
                  <c:v>0.78516725783474017</c:v>
                </c:pt>
                <c:pt idx="843">
                  <c:v>0.79456139273377102</c:v>
                </c:pt>
                <c:pt idx="844">
                  <c:v>0.99995053381599552</c:v>
                </c:pt>
                <c:pt idx="845">
                  <c:v>1.1536302343551359</c:v>
                </c:pt>
                <c:pt idx="846">
                  <c:v>0.97204935176153151</c:v>
                </c:pt>
                <c:pt idx="847">
                  <c:v>0.80996836931525518</c:v>
                </c:pt>
                <c:pt idx="848">
                  <c:v>1.1361275745575641</c:v>
                </c:pt>
                <c:pt idx="849">
                  <c:v>1.714650403419383</c:v>
                </c:pt>
                <c:pt idx="850">
                  <c:v>1.9265973125936739</c:v>
                </c:pt>
                <c:pt idx="851">
                  <c:v>1.497096511990007</c:v>
                </c:pt>
                <c:pt idx="852">
                  <c:v>1.110835940782013</c:v>
                </c:pt>
                <c:pt idx="853">
                  <c:v>1.112792093363286</c:v>
                </c:pt>
                <c:pt idx="854">
                  <c:v>1.1183582283099049</c:v>
                </c:pt>
                <c:pt idx="855">
                  <c:v>1.1192710356133879</c:v>
                </c:pt>
                <c:pt idx="856">
                  <c:v>1.033799620155335</c:v>
                </c:pt>
                <c:pt idx="857">
                  <c:v>1.082842159897794</c:v>
                </c:pt>
                <c:pt idx="858">
                  <c:v>1.3455101283311479</c:v>
                </c:pt>
                <c:pt idx="859">
                  <c:v>1.7901521475568301</c:v>
                </c:pt>
                <c:pt idx="860">
                  <c:v>1.877758470688405</c:v>
                </c:pt>
                <c:pt idx="861">
                  <c:v>1.867320531402034</c:v>
                </c:pt>
                <c:pt idx="862">
                  <c:v>1.9341419221032929</c:v>
                </c:pt>
                <c:pt idx="863">
                  <c:v>1.5921511763338749</c:v>
                </c:pt>
                <c:pt idx="864">
                  <c:v>1.5041248897033159</c:v>
                </c:pt>
                <c:pt idx="865">
                  <c:v>1.727668800020477</c:v>
                </c:pt>
                <c:pt idx="866">
                  <c:v>2.068896628297757</c:v>
                </c:pt>
                <c:pt idx="867">
                  <c:v>2.3110312765884751</c:v>
                </c:pt>
                <c:pt idx="868">
                  <c:v>1.8479092444534899</c:v>
                </c:pt>
                <c:pt idx="869">
                  <c:v>1.333510726004947</c:v>
                </c:pt>
                <c:pt idx="870">
                  <c:v>1.077245847372108</c:v>
                </c:pt>
                <c:pt idx="871">
                  <c:v>0.87173855526216038</c:v>
                </c:pt>
                <c:pt idx="872">
                  <c:v>0.80908256956316782</c:v>
                </c:pt>
                <c:pt idx="873">
                  <c:v>0.71699560919127547</c:v>
                </c:pt>
                <c:pt idx="874">
                  <c:v>0.63259904845869053</c:v>
                </c:pt>
                <c:pt idx="875">
                  <c:v>0.29226755789226971</c:v>
                </c:pt>
                <c:pt idx="876">
                  <c:v>0</c:v>
                </c:pt>
                <c:pt idx="877">
                  <c:v>0</c:v>
                </c:pt>
                <c:pt idx="878">
                  <c:v>0.46200877590281281</c:v>
                </c:pt>
                <c:pt idx="879">
                  <c:v>0.88424732309883414</c:v>
                </c:pt>
                <c:pt idx="880">
                  <c:v>0.47481527382149302</c:v>
                </c:pt>
                <c:pt idx="881">
                  <c:v>0.1458218441593731</c:v>
                </c:pt>
                <c:pt idx="882">
                  <c:v>0.4519734943610495</c:v>
                </c:pt>
                <c:pt idx="883">
                  <c:v>0.6367137309995049</c:v>
                </c:pt>
                <c:pt idx="884">
                  <c:v>0.78551413637344769</c:v>
                </c:pt>
                <c:pt idx="885">
                  <c:v>1.003527763651713</c:v>
                </c:pt>
                <c:pt idx="886">
                  <c:v>1.2008291504792861</c:v>
                </c:pt>
                <c:pt idx="887">
                  <c:v>1.208172261861987</c:v>
                </c:pt>
                <c:pt idx="888">
                  <c:v>0.95308259138852947</c:v>
                </c:pt>
                <c:pt idx="889">
                  <c:v>0.64699836221363027</c:v>
                </c:pt>
                <c:pt idx="890">
                  <c:v>0.25931819903279901</c:v>
                </c:pt>
                <c:pt idx="891">
                  <c:v>0.12261222767245961</c:v>
                </c:pt>
                <c:pt idx="892">
                  <c:v>0.40302552806458292</c:v>
                </c:pt>
                <c:pt idx="893">
                  <c:v>0.56602210389058305</c:v>
                </c:pt>
                <c:pt idx="894">
                  <c:v>0.44102937586784391</c:v>
                </c:pt>
                <c:pt idx="895">
                  <c:v>0.31792329037172401</c:v>
                </c:pt>
                <c:pt idx="896">
                  <c:v>0.29483461385872312</c:v>
                </c:pt>
                <c:pt idx="897">
                  <c:v>0.35835582888839429</c:v>
                </c:pt>
                <c:pt idx="898">
                  <c:v>0.56415398948697615</c:v>
                </c:pt>
                <c:pt idx="899">
                  <c:v>0.7196800982559588</c:v>
                </c:pt>
                <c:pt idx="900">
                  <c:v>0.46390381199308228</c:v>
                </c:pt>
                <c:pt idx="901">
                  <c:v>0.1227771091993584</c:v>
                </c:pt>
                <c:pt idx="902">
                  <c:v>0</c:v>
                </c:pt>
                <c:pt idx="903">
                  <c:v>0</c:v>
                </c:pt>
                <c:pt idx="904">
                  <c:v>4.2580428710567251E-3</c:v>
                </c:pt>
                <c:pt idx="905">
                  <c:v>0</c:v>
                </c:pt>
                <c:pt idx="906">
                  <c:v>0</c:v>
                </c:pt>
                <c:pt idx="907">
                  <c:v>0.17306426738127029</c:v>
                </c:pt>
                <c:pt idx="908">
                  <c:v>0.63426595386800966</c:v>
                </c:pt>
                <c:pt idx="909">
                  <c:v>0.76677836483206596</c:v>
                </c:pt>
                <c:pt idx="910">
                  <c:v>1.433322594673484</c:v>
                </c:pt>
                <c:pt idx="911">
                  <c:v>1.8893441491177769</c:v>
                </c:pt>
                <c:pt idx="912">
                  <c:v>2.1417807074031781</c:v>
                </c:pt>
                <c:pt idx="913">
                  <c:v>2.1733212298649121</c:v>
                </c:pt>
                <c:pt idx="914">
                  <c:v>2.3052670135016071</c:v>
                </c:pt>
                <c:pt idx="915">
                  <c:v>1.341583568399616</c:v>
                </c:pt>
                <c:pt idx="916">
                  <c:v>0.67574005735140141</c:v>
                </c:pt>
                <c:pt idx="917">
                  <c:v>0.88672369362566317</c:v>
                </c:pt>
                <c:pt idx="918">
                  <c:v>0.75626375689367908</c:v>
                </c:pt>
                <c:pt idx="919">
                  <c:v>0.78382373023058938</c:v>
                </c:pt>
                <c:pt idx="920">
                  <c:v>0.86232297487625864</c:v>
                </c:pt>
                <c:pt idx="921">
                  <c:v>1.326677418357934</c:v>
                </c:pt>
                <c:pt idx="922">
                  <c:v>2.0489087846817999</c:v>
                </c:pt>
                <c:pt idx="923">
                  <c:v>2.782619746445</c:v>
                </c:pt>
                <c:pt idx="924">
                  <c:v>1.8376012388483201</c:v>
                </c:pt>
                <c:pt idx="925">
                  <c:v>0.29077443513719831</c:v>
                </c:pt>
                <c:pt idx="926">
                  <c:v>0.14750952922636221</c:v>
                </c:pt>
                <c:pt idx="927">
                  <c:v>0.34773611560858031</c:v>
                </c:pt>
                <c:pt idx="928">
                  <c:v>0.37983644463325028</c:v>
                </c:pt>
                <c:pt idx="929">
                  <c:v>0.3737132456322631</c:v>
                </c:pt>
                <c:pt idx="930">
                  <c:v>0.41539009476466338</c:v>
                </c:pt>
                <c:pt idx="931">
                  <c:v>0.50828445348221696</c:v>
                </c:pt>
                <c:pt idx="932">
                  <c:v>0.59945668124457752</c:v>
                </c:pt>
                <c:pt idx="933">
                  <c:v>0.33460646275694422</c:v>
                </c:pt>
                <c:pt idx="934">
                  <c:v>0</c:v>
                </c:pt>
                <c:pt idx="935">
                  <c:v>0.13816955787911561</c:v>
                </c:pt>
                <c:pt idx="936">
                  <c:v>0.39031683193008299</c:v>
                </c:pt>
                <c:pt idx="937">
                  <c:v>0.46597270070792512</c:v>
                </c:pt>
                <c:pt idx="938">
                  <c:v>0.42360645720153678</c:v>
                </c:pt>
                <c:pt idx="939">
                  <c:v>0.31673359922363792</c:v>
                </c:pt>
                <c:pt idx="940">
                  <c:v>0.2996810136008119</c:v>
                </c:pt>
                <c:pt idx="941">
                  <c:v>0.37948312899374198</c:v>
                </c:pt>
                <c:pt idx="942">
                  <c:v>0.45125339268795139</c:v>
                </c:pt>
                <c:pt idx="943">
                  <c:v>0.53092988402915786</c:v>
                </c:pt>
                <c:pt idx="944">
                  <c:v>0.62730580936614855</c:v>
                </c:pt>
                <c:pt idx="945">
                  <c:v>0.64856987547587264</c:v>
                </c:pt>
                <c:pt idx="946">
                  <c:v>0.92464412187889611</c:v>
                </c:pt>
                <c:pt idx="947">
                  <c:v>1.2444573918143911</c:v>
                </c:pt>
                <c:pt idx="948">
                  <c:v>1.0742891556080441</c:v>
                </c:pt>
                <c:pt idx="949">
                  <c:v>0.90690678503182653</c:v>
                </c:pt>
                <c:pt idx="950">
                  <c:v>0.70959746913996735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6.7000000000000004E-2</c:v>
                </c:pt>
                <c:pt idx="955">
                  <c:v>4.1828538936985252E-3</c:v>
                </c:pt>
                <c:pt idx="956">
                  <c:v>0</c:v>
                </c:pt>
                <c:pt idx="957">
                  <c:v>4.1694318416861786E-3</c:v>
                </c:pt>
                <c:pt idx="958">
                  <c:v>0</c:v>
                </c:pt>
                <c:pt idx="959">
                  <c:v>0.88980378952924744</c:v>
                </c:pt>
                <c:pt idx="960">
                  <c:v>0.99149533132013457</c:v>
                </c:pt>
                <c:pt idx="961">
                  <c:v>2.193434981907362</c:v>
                </c:pt>
                <c:pt idx="962">
                  <c:v>3.3087160216225762</c:v>
                </c:pt>
                <c:pt idx="963">
                  <c:v>2.2193480832432839</c:v>
                </c:pt>
                <c:pt idx="964">
                  <c:v>2.9736826138703329</c:v>
                </c:pt>
                <c:pt idx="965">
                  <c:v>2.0625582224590659</c:v>
                </c:pt>
                <c:pt idx="966">
                  <c:v>1.177001413571642</c:v>
                </c:pt>
                <c:pt idx="967">
                  <c:v>0.97494651190688508</c:v>
                </c:pt>
                <c:pt idx="968">
                  <c:v>0.45328162193463117</c:v>
                </c:pt>
                <c:pt idx="969">
                  <c:v>0.29286060465655439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4.2230969809101248E-3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6.7000000000000004E-2</c:v>
                </c:pt>
                <c:pt idx="981">
                  <c:v>6.7000000000000004E-2</c:v>
                </c:pt>
                <c:pt idx="982">
                  <c:v>6.7000000000000004E-2</c:v>
                </c:pt>
                <c:pt idx="983">
                  <c:v>6.7000000000000004E-2</c:v>
                </c:pt>
                <c:pt idx="984">
                  <c:v>6.7000000000000004E-2</c:v>
                </c:pt>
                <c:pt idx="985">
                  <c:v>6.7000000000000004E-2</c:v>
                </c:pt>
                <c:pt idx="986">
                  <c:v>6.7000000000000004E-2</c:v>
                </c:pt>
                <c:pt idx="987">
                  <c:v>6.7000000000000004E-2</c:v>
                </c:pt>
                <c:pt idx="988">
                  <c:v>6.7000000000000004E-2</c:v>
                </c:pt>
                <c:pt idx="989">
                  <c:v>6.7000000000000004E-2</c:v>
                </c:pt>
                <c:pt idx="990">
                  <c:v>6.7000000000000004E-2</c:v>
                </c:pt>
                <c:pt idx="991">
                  <c:v>6.7000000000000004E-2</c:v>
                </c:pt>
                <c:pt idx="992">
                  <c:v>6.7000000000000004E-2</c:v>
                </c:pt>
                <c:pt idx="993">
                  <c:v>6.7000000000000004E-2</c:v>
                </c:pt>
                <c:pt idx="994">
                  <c:v>6.7000000000000004E-2</c:v>
                </c:pt>
                <c:pt idx="995">
                  <c:v>6.7000000000000004E-2</c:v>
                </c:pt>
                <c:pt idx="996">
                  <c:v>6.7000000000000004E-2</c:v>
                </c:pt>
                <c:pt idx="997">
                  <c:v>6.7000000000000004E-2</c:v>
                </c:pt>
                <c:pt idx="998">
                  <c:v>6.7000000000000004E-2</c:v>
                </c:pt>
                <c:pt idx="999">
                  <c:v>6.7000000000000004E-2</c:v>
                </c:pt>
                <c:pt idx="1000">
                  <c:v>6.7000000000000004E-2</c:v>
                </c:pt>
                <c:pt idx="1001">
                  <c:v>6.7000000000000004E-2</c:v>
                </c:pt>
                <c:pt idx="1002">
                  <c:v>6.7000000000000004E-2</c:v>
                </c:pt>
                <c:pt idx="1003">
                  <c:v>6.7000000000000004E-2</c:v>
                </c:pt>
                <c:pt idx="1004">
                  <c:v>6.7000000000000004E-2</c:v>
                </c:pt>
                <c:pt idx="1005">
                  <c:v>6.7000000000000004E-2</c:v>
                </c:pt>
                <c:pt idx="1006">
                  <c:v>6.7000000000000004E-2</c:v>
                </c:pt>
                <c:pt idx="1007">
                  <c:v>6.7000000000000004E-2</c:v>
                </c:pt>
                <c:pt idx="1008">
                  <c:v>6.7000000000000004E-2</c:v>
                </c:pt>
                <c:pt idx="1009">
                  <c:v>6.7000000000000004E-2</c:v>
                </c:pt>
                <c:pt idx="1010">
                  <c:v>6.7000000000000004E-2</c:v>
                </c:pt>
                <c:pt idx="1011">
                  <c:v>6.7000000000000004E-2</c:v>
                </c:pt>
                <c:pt idx="1012">
                  <c:v>6.7000000000000004E-2</c:v>
                </c:pt>
                <c:pt idx="1013">
                  <c:v>6.7000000000000004E-2</c:v>
                </c:pt>
                <c:pt idx="1014">
                  <c:v>6.7000000000000004E-2</c:v>
                </c:pt>
                <c:pt idx="1015">
                  <c:v>6.7000000000000004E-2</c:v>
                </c:pt>
                <c:pt idx="1016">
                  <c:v>6.7000000000000004E-2</c:v>
                </c:pt>
                <c:pt idx="1017">
                  <c:v>6.7000000000000004E-2</c:v>
                </c:pt>
                <c:pt idx="1018">
                  <c:v>6.7000000000000004E-2</c:v>
                </c:pt>
                <c:pt idx="1019">
                  <c:v>6.7000000000000004E-2</c:v>
                </c:pt>
                <c:pt idx="1020">
                  <c:v>6.7000000000000004E-2</c:v>
                </c:pt>
                <c:pt idx="1021">
                  <c:v>6.7000000000000004E-2</c:v>
                </c:pt>
                <c:pt idx="1022">
                  <c:v>6.7000000000000004E-2</c:v>
                </c:pt>
                <c:pt idx="1023">
                  <c:v>6.7000000000000004E-2</c:v>
                </c:pt>
                <c:pt idx="1024">
                  <c:v>6.7000000000000004E-2</c:v>
                </c:pt>
                <c:pt idx="1025">
                  <c:v>6.7000000000000004E-2</c:v>
                </c:pt>
                <c:pt idx="1026">
                  <c:v>0.191999302884377</c:v>
                </c:pt>
                <c:pt idx="1027">
                  <c:v>0.21424249364220629</c:v>
                </c:pt>
                <c:pt idx="1028">
                  <c:v>0.57113594597709572</c:v>
                </c:pt>
                <c:pt idx="1029">
                  <c:v>0.89327479480588756</c:v>
                </c:pt>
                <c:pt idx="1030">
                  <c:v>0.77916633095958676</c:v>
                </c:pt>
                <c:pt idx="1031">
                  <c:v>0.90603848372249229</c:v>
                </c:pt>
                <c:pt idx="1032">
                  <c:v>1.812099408363846</c:v>
                </c:pt>
                <c:pt idx="1033">
                  <c:v>1.515190728686026</c:v>
                </c:pt>
                <c:pt idx="1034">
                  <c:v>0.8946468550438379</c:v>
                </c:pt>
                <c:pt idx="1035">
                  <c:v>1.721156269281386</c:v>
                </c:pt>
                <c:pt idx="1036">
                  <c:v>2.1819628935619342</c:v>
                </c:pt>
                <c:pt idx="1037">
                  <c:v>1.573828123046717</c:v>
                </c:pt>
                <c:pt idx="1038">
                  <c:v>1.319510731737751</c:v>
                </c:pt>
                <c:pt idx="1039">
                  <c:v>1.10355330177101</c:v>
                </c:pt>
                <c:pt idx="1040">
                  <c:v>1.000049086259291</c:v>
                </c:pt>
                <c:pt idx="1041">
                  <c:v>2.0022042274969141</c:v>
                </c:pt>
                <c:pt idx="1042">
                  <c:v>2.5287839521138098</c:v>
                </c:pt>
                <c:pt idx="1043">
                  <c:v>1.744802102051864</c:v>
                </c:pt>
                <c:pt idx="1044">
                  <c:v>0.73634250591867967</c:v>
                </c:pt>
                <c:pt idx="1045">
                  <c:v>0.75088128728933989</c:v>
                </c:pt>
                <c:pt idx="1046">
                  <c:v>0.16347859138950421</c:v>
                </c:pt>
                <c:pt idx="1047">
                  <c:v>0.28282060713301138</c:v>
                </c:pt>
                <c:pt idx="1048">
                  <c:v>0.57588944642646733</c:v>
                </c:pt>
                <c:pt idx="1049">
                  <c:v>0.55003343010772698</c:v>
                </c:pt>
                <c:pt idx="1050">
                  <c:v>0.44045885009924107</c:v>
                </c:pt>
                <c:pt idx="1051">
                  <c:v>0</c:v>
                </c:pt>
                <c:pt idx="1052">
                  <c:v>4.2427271819878744E-3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4.1516895200077106E-3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6.7000000000000004E-2</c:v>
                </c:pt>
                <c:pt idx="1062">
                  <c:v>6.7000000000000004E-2</c:v>
                </c:pt>
                <c:pt idx="1063">
                  <c:v>6.7000000000000004E-2</c:v>
                </c:pt>
                <c:pt idx="1064">
                  <c:v>0.50139918366231295</c:v>
                </c:pt>
                <c:pt idx="1065">
                  <c:v>0.8888276782971497</c:v>
                </c:pt>
                <c:pt idx="1066">
                  <c:v>0.99563114500932148</c:v>
                </c:pt>
                <c:pt idx="1067">
                  <c:v>0.98333717140742471</c:v>
                </c:pt>
                <c:pt idx="1068">
                  <c:v>1.1182693914158239</c:v>
                </c:pt>
                <c:pt idx="1069">
                  <c:v>0.81003792850955203</c:v>
                </c:pt>
                <c:pt idx="1070">
                  <c:v>0.91586228847765816</c:v>
                </c:pt>
                <c:pt idx="1071">
                  <c:v>2.0570574773666652</c:v>
                </c:pt>
                <c:pt idx="1072">
                  <c:v>1.249818736853004</c:v>
                </c:pt>
                <c:pt idx="1073">
                  <c:v>1.6542735320060911</c:v>
                </c:pt>
                <c:pt idx="1074">
                  <c:v>2.7098459583343391</c:v>
                </c:pt>
                <c:pt idx="1075">
                  <c:v>2.958421457898559</c:v>
                </c:pt>
                <c:pt idx="1076">
                  <c:v>1.671457749201616</c:v>
                </c:pt>
                <c:pt idx="1077">
                  <c:v>2.447036600508953</c:v>
                </c:pt>
                <c:pt idx="1078">
                  <c:v>2.3846511578408749</c:v>
                </c:pt>
                <c:pt idx="1079">
                  <c:v>1.2658834075882199</c:v>
                </c:pt>
                <c:pt idx="1080">
                  <c:v>2.6309281653874761</c:v>
                </c:pt>
                <c:pt idx="1081">
                  <c:v>1.829817110999201</c:v>
                </c:pt>
                <c:pt idx="1082">
                  <c:v>0.95457241380140478</c:v>
                </c:pt>
                <c:pt idx="1083">
                  <c:v>0.43309793372663552</c:v>
                </c:pt>
                <c:pt idx="1084">
                  <c:v>0</c:v>
                </c:pt>
                <c:pt idx="1085">
                  <c:v>9.8614329832719741E-2</c:v>
                </c:pt>
                <c:pt idx="1086">
                  <c:v>0.37402023595255918</c:v>
                </c:pt>
                <c:pt idx="1087">
                  <c:v>0.59605947838511819</c:v>
                </c:pt>
                <c:pt idx="1088">
                  <c:v>0.69003096717515866</c:v>
                </c:pt>
                <c:pt idx="1089">
                  <c:v>0.72924879280366728</c:v>
                </c:pt>
                <c:pt idx="1090">
                  <c:v>0.77296214107477634</c:v>
                </c:pt>
                <c:pt idx="1091">
                  <c:v>0.92693268984890664</c:v>
                </c:pt>
                <c:pt idx="1092">
                  <c:v>1.3540177285473209</c:v>
                </c:pt>
                <c:pt idx="1093">
                  <c:v>2.1311382992821728</c:v>
                </c:pt>
                <c:pt idx="1094">
                  <c:v>2.2117962172211492</c:v>
                </c:pt>
                <c:pt idx="1095">
                  <c:v>1.2147646636277889</c:v>
                </c:pt>
                <c:pt idx="1096">
                  <c:v>0.7112743411349769</c:v>
                </c:pt>
                <c:pt idx="1097">
                  <c:v>0.57908348738728255</c:v>
                </c:pt>
                <c:pt idx="1098">
                  <c:v>0.16141809455701031</c:v>
                </c:pt>
                <c:pt idx="1099">
                  <c:v>0</c:v>
                </c:pt>
                <c:pt idx="1100">
                  <c:v>0</c:v>
                </c:pt>
                <c:pt idx="1101">
                  <c:v>0.13252647871275869</c:v>
                </c:pt>
                <c:pt idx="1102">
                  <c:v>0.54158447081604422</c:v>
                </c:pt>
                <c:pt idx="1103">
                  <c:v>1.219181854960544</c:v>
                </c:pt>
                <c:pt idx="1104">
                  <c:v>2.0190151300070611</c:v>
                </c:pt>
                <c:pt idx="1105">
                  <c:v>2.4044384272930688</c:v>
                </c:pt>
                <c:pt idx="1106">
                  <c:v>1.5487773026602321</c:v>
                </c:pt>
                <c:pt idx="1107">
                  <c:v>0.67883262320544779</c:v>
                </c:pt>
                <c:pt idx="1108">
                  <c:v>0.61071562974448856</c:v>
                </c:pt>
                <c:pt idx="1109">
                  <c:v>0.19991211658479099</c:v>
                </c:pt>
                <c:pt idx="1110">
                  <c:v>0</c:v>
                </c:pt>
                <c:pt idx="1111">
                  <c:v>0.35353054622605978</c:v>
                </c:pt>
                <c:pt idx="1112">
                  <c:v>1.260283554814184</c:v>
                </c:pt>
                <c:pt idx="1113">
                  <c:v>2.2257752642484481</c:v>
                </c:pt>
                <c:pt idx="1114">
                  <c:v>3.0688420759294361</c:v>
                </c:pt>
                <c:pt idx="1115">
                  <c:v>2.7425011489680911</c:v>
                </c:pt>
                <c:pt idx="1116">
                  <c:v>1.370678585766318</c:v>
                </c:pt>
                <c:pt idx="1117">
                  <c:v>0.45006672094997352</c:v>
                </c:pt>
                <c:pt idx="1118">
                  <c:v>0</c:v>
                </c:pt>
                <c:pt idx="1119">
                  <c:v>0.31331108345286102</c:v>
                </c:pt>
                <c:pt idx="1120">
                  <c:v>0.6625955045745785</c:v>
                </c:pt>
                <c:pt idx="1121">
                  <c:v>0.72041760002473687</c:v>
                </c:pt>
                <c:pt idx="1122">
                  <c:v>0.45599161447730141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4.1147437753245031E-3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6.7000000000000004E-2</c:v>
                </c:pt>
                <c:pt idx="1139">
                  <c:v>0.31020845498788518</c:v>
                </c:pt>
                <c:pt idx="1140">
                  <c:v>0.5009671018538786</c:v>
                </c:pt>
                <c:pt idx="1141">
                  <c:v>0.57838822521816313</c:v>
                </c:pt>
                <c:pt idx="1142">
                  <c:v>0.68851892348960742</c:v>
                </c:pt>
                <c:pt idx="1143">
                  <c:v>0.73109946973324724</c:v>
                </c:pt>
                <c:pt idx="1144">
                  <c:v>0.75133509957340938</c:v>
                </c:pt>
                <c:pt idx="1145">
                  <c:v>0.76818177197145388</c:v>
                </c:pt>
                <c:pt idx="1146">
                  <c:v>0.5126883184368447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6.7000000000000004E-2</c:v>
                </c:pt>
                <c:pt idx="1151">
                  <c:v>6.7000000000000004E-2</c:v>
                </c:pt>
                <c:pt idx="1152">
                  <c:v>6.7000000000000004E-2</c:v>
                </c:pt>
                <c:pt idx="1153">
                  <c:v>1.043381330718004</c:v>
                </c:pt>
                <c:pt idx="1154">
                  <c:v>1.287425475426659</c:v>
                </c:pt>
                <c:pt idx="1155">
                  <c:v>0.99777023547146149</c:v>
                </c:pt>
                <c:pt idx="1156">
                  <c:v>1.1221371319479649</c:v>
                </c:pt>
                <c:pt idx="1157">
                  <c:v>2.0543608543424172</c:v>
                </c:pt>
                <c:pt idx="1158">
                  <c:v>1.2863041312397181</c:v>
                </c:pt>
                <c:pt idx="1159">
                  <c:v>1.0702692682014801</c:v>
                </c:pt>
                <c:pt idx="1160">
                  <c:v>1.8622172821607841</c:v>
                </c:pt>
                <c:pt idx="1161">
                  <c:v>1.5237916100674329</c:v>
                </c:pt>
                <c:pt idx="1162">
                  <c:v>1.97528421387836</c:v>
                </c:pt>
                <c:pt idx="1163">
                  <c:v>2.612955542096818</c:v>
                </c:pt>
                <c:pt idx="1164">
                  <c:v>2.2289252915748792</c:v>
                </c:pt>
                <c:pt idx="1165">
                  <c:v>1.589043315798317</c:v>
                </c:pt>
                <c:pt idx="1166">
                  <c:v>1.8203730080931311</c:v>
                </c:pt>
                <c:pt idx="1167">
                  <c:v>2.3852635923087111</c:v>
                </c:pt>
                <c:pt idx="1168">
                  <c:v>2.2208727649541231</c:v>
                </c:pt>
                <c:pt idx="1169">
                  <c:v>1.854306914868163</c:v>
                </c:pt>
                <c:pt idx="1170">
                  <c:v>1.2969747835423771</c:v>
                </c:pt>
                <c:pt idx="1171">
                  <c:v>1.2646642433915549</c:v>
                </c:pt>
                <c:pt idx="1172">
                  <c:v>1.5196523970477691</c:v>
                </c:pt>
                <c:pt idx="1173">
                  <c:v>2.2539805168240719</c:v>
                </c:pt>
                <c:pt idx="1174">
                  <c:v>2.44440485587136</c:v>
                </c:pt>
                <c:pt idx="1175">
                  <c:v>1.8407836358844309</c:v>
                </c:pt>
                <c:pt idx="1176">
                  <c:v>1.582356419684902</c:v>
                </c:pt>
                <c:pt idx="1177">
                  <c:v>1.488425121740514</c:v>
                </c:pt>
                <c:pt idx="1178">
                  <c:v>1.441533553279652</c:v>
                </c:pt>
                <c:pt idx="1179">
                  <c:v>1.537477812423075</c:v>
                </c:pt>
                <c:pt idx="1180">
                  <c:v>1.614786179194361</c:v>
                </c:pt>
                <c:pt idx="1181">
                  <c:v>1.6662270190477</c:v>
                </c:pt>
                <c:pt idx="1182">
                  <c:v>1.735276535441209</c:v>
                </c:pt>
                <c:pt idx="1183">
                  <c:v>1.819604266273392</c:v>
                </c:pt>
                <c:pt idx="1184">
                  <c:v>1.8628720845290949</c:v>
                </c:pt>
                <c:pt idx="1185">
                  <c:v>1.6863507116013581</c:v>
                </c:pt>
                <c:pt idx="1186">
                  <c:v>1.435012782683617</c:v>
                </c:pt>
                <c:pt idx="1187">
                  <c:v>1.6024628889399779</c:v>
                </c:pt>
                <c:pt idx="1188">
                  <c:v>1.8382819068864149</c:v>
                </c:pt>
                <c:pt idx="1189">
                  <c:v>1.8269199176161319</c:v>
                </c:pt>
                <c:pt idx="1190">
                  <c:v>1.8255065888168569</c:v>
                </c:pt>
                <c:pt idx="1191">
                  <c:v>1.841011688294947</c:v>
                </c:pt>
                <c:pt idx="1192">
                  <c:v>1.7231397325104549</c:v>
                </c:pt>
                <c:pt idx="1193">
                  <c:v>1.6257773979921519</c:v>
                </c:pt>
                <c:pt idx="1194">
                  <c:v>1.58683320186971</c:v>
                </c:pt>
                <c:pt idx="1195">
                  <c:v>1.6649447314501189</c:v>
                </c:pt>
                <c:pt idx="1196">
                  <c:v>1.745080355469355</c:v>
                </c:pt>
                <c:pt idx="1197">
                  <c:v>1.7314780333491251</c:v>
                </c:pt>
                <c:pt idx="1198">
                  <c:v>1.8591298693025109</c:v>
                </c:pt>
                <c:pt idx="1199">
                  <c:v>1.959571733236998</c:v>
                </c:pt>
                <c:pt idx="1200">
                  <c:v>1.965285533149155</c:v>
                </c:pt>
                <c:pt idx="1201">
                  <c:v>1.97424799045648</c:v>
                </c:pt>
                <c:pt idx="1202">
                  <c:v>1.9627352512604019</c:v>
                </c:pt>
                <c:pt idx="1203">
                  <c:v>1.957036111975996</c:v>
                </c:pt>
                <c:pt idx="1204">
                  <c:v>1.7688483988255079</c:v>
                </c:pt>
                <c:pt idx="1205">
                  <c:v>1.705820370452352</c:v>
                </c:pt>
                <c:pt idx="1206">
                  <c:v>1.67863282048511</c:v>
                </c:pt>
                <c:pt idx="1207">
                  <c:v>1.628540511285274</c:v>
                </c:pt>
                <c:pt idx="1208">
                  <c:v>1.6610182951413459</c:v>
                </c:pt>
                <c:pt idx="1209">
                  <c:v>1.787601947144851</c:v>
                </c:pt>
                <c:pt idx="1210">
                  <c:v>1.8451661975871989</c:v>
                </c:pt>
                <c:pt idx="1211">
                  <c:v>1.8059804406613409</c:v>
                </c:pt>
                <c:pt idx="1212">
                  <c:v>1.825257107654404</c:v>
                </c:pt>
                <c:pt idx="1213">
                  <c:v>1.8988196267205391</c:v>
                </c:pt>
                <c:pt idx="1214">
                  <c:v>2.038393585469807</c:v>
                </c:pt>
                <c:pt idx="1215">
                  <c:v>2.0293420492509462</c:v>
                </c:pt>
                <c:pt idx="1216">
                  <c:v>1.919274054609853</c:v>
                </c:pt>
                <c:pt idx="1217">
                  <c:v>1.80249222317369</c:v>
                </c:pt>
                <c:pt idx="1218">
                  <c:v>1.7001922144721151</c:v>
                </c:pt>
                <c:pt idx="1219">
                  <c:v>1.7762611209240251</c:v>
                </c:pt>
                <c:pt idx="1220">
                  <c:v>2.044691700285425</c:v>
                </c:pt>
                <c:pt idx="1221">
                  <c:v>1.946233257565696</c:v>
                </c:pt>
                <c:pt idx="1222">
                  <c:v>1.813555962975133</c:v>
                </c:pt>
                <c:pt idx="1223">
                  <c:v>1.8297194161646211</c:v>
                </c:pt>
                <c:pt idx="1224">
                  <c:v>1.650788196190196</c:v>
                </c:pt>
                <c:pt idx="1225">
                  <c:v>1.6724218778257389</c:v>
                </c:pt>
                <c:pt idx="1226">
                  <c:v>1.7562599345271961</c:v>
                </c:pt>
                <c:pt idx="1227">
                  <c:v>1.741036436501233</c:v>
                </c:pt>
                <c:pt idx="1228">
                  <c:v>1.7411432442868811</c:v>
                </c:pt>
                <c:pt idx="1229">
                  <c:v>1.80837221784741</c:v>
                </c:pt>
                <c:pt idx="1230">
                  <c:v>1.865407824081236</c:v>
                </c:pt>
                <c:pt idx="1231">
                  <c:v>1.9050845604009461</c:v>
                </c:pt>
                <c:pt idx="1232">
                  <c:v>1.9856698718188519</c:v>
                </c:pt>
                <c:pt idx="1233">
                  <c:v>1.926846276664983</c:v>
                </c:pt>
                <c:pt idx="1234">
                  <c:v>1.813270075263147</c:v>
                </c:pt>
                <c:pt idx="1235">
                  <c:v>1.8955992564875079</c:v>
                </c:pt>
                <c:pt idx="1236">
                  <c:v>1.873241204959774</c:v>
                </c:pt>
                <c:pt idx="1237">
                  <c:v>1.855428996060523</c:v>
                </c:pt>
                <c:pt idx="1238">
                  <c:v>1.8709208009579119</c:v>
                </c:pt>
                <c:pt idx="1239">
                  <c:v>1.8579746073194481</c:v>
                </c:pt>
                <c:pt idx="1240">
                  <c:v>1.870133808366897</c:v>
                </c:pt>
                <c:pt idx="1241">
                  <c:v>1.877202561215253</c:v>
                </c:pt>
                <c:pt idx="1242">
                  <c:v>1.95653206200805</c:v>
                </c:pt>
                <c:pt idx="1243">
                  <c:v>1.9537460709978109</c:v>
                </c:pt>
                <c:pt idx="1244">
                  <c:v>1.894928813797889</c:v>
                </c:pt>
                <c:pt idx="1245">
                  <c:v>1.776694365004305</c:v>
                </c:pt>
                <c:pt idx="1246">
                  <c:v>1.745806167445074</c:v>
                </c:pt>
                <c:pt idx="1247">
                  <c:v>1.767354961668232</c:v>
                </c:pt>
                <c:pt idx="1248">
                  <c:v>1.655574487419585</c:v>
                </c:pt>
                <c:pt idx="1249">
                  <c:v>1.5176596179162221</c:v>
                </c:pt>
                <c:pt idx="1250">
                  <c:v>1.659408640379703</c:v>
                </c:pt>
                <c:pt idx="1251">
                  <c:v>1.756151764842542</c:v>
                </c:pt>
                <c:pt idx="1252">
                  <c:v>1.801305183882465</c:v>
                </c:pt>
                <c:pt idx="1253">
                  <c:v>1.8042642691204991</c:v>
                </c:pt>
                <c:pt idx="1254">
                  <c:v>1.729843261464882</c:v>
                </c:pt>
                <c:pt idx="1255">
                  <c:v>1.7512146750821289</c:v>
                </c:pt>
                <c:pt idx="1256">
                  <c:v>1.7053403843388779</c:v>
                </c:pt>
                <c:pt idx="1257">
                  <c:v>1.462024780416741</c:v>
                </c:pt>
                <c:pt idx="1258">
                  <c:v>1.243955011062637</c:v>
                </c:pt>
                <c:pt idx="1259">
                  <c:v>1.2543747138612531</c:v>
                </c:pt>
                <c:pt idx="1260">
                  <c:v>1.265427044538906</c:v>
                </c:pt>
                <c:pt idx="1261">
                  <c:v>1.4476846195313591</c:v>
                </c:pt>
                <c:pt idx="1262">
                  <c:v>1.667971660522491</c:v>
                </c:pt>
                <c:pt idx="1263">
                  <c:v>1.6762576815875201</c:v>
                </c:pt>
                <c:pt idx="1264">
                  <c:v>1.6838335190043321</c:v>
                </c:pt>
                <c:pt idx="1265">
                  <c:v>1.609905040077013</c:v>
                </c:pt>
                <c:pt idx="1266">
                  <c:v>1.5958800218100491</c:v>
                </c:pt>
                <c:pt idx="1267">
                  <c:v>1.4028278123505931</c:v>
                </c:pt>
                <c:pt idx="1268">
                  <c:v>1.3233073959943269</c:v>
                </c:pt>
                <c:pt idx="1269">
                  <c:v>1.547887989641624</c:v>
                </c:pt>
                <c:pt idx="1270">
                  <c:v>1.486234573933306</c:v>
                </c:pt>
                <c:pt idx="1271">
                  <c:v>1.557681739198314</c:v>
                </c:pt>
                <c:pt idx="1272">
                  <c:v>1.4767336042420709</c:v>
                </c:pt>
                <c:pt idx="1273">
                  <c:v>1.2259196554396421</c:v>
                </c:pt>
                <c:pt idx="1274">
                  <c:v>1.238299582877634</c:v>
                </c:pt>
                <c:pt idx="1275">
                  <c:v>1.117830662727259</c:v>
                </c:pt>
                <c:pt idx="1276">
                  <c:v>1.078007834181463</c:v>
                </c:pt>
                <c:pt idx="1277">
                  <c:v>1.0577276641961191</c:v>
                </c:pt>
                <c:pt idx="1278">
                  <c:v>1.0394076232103959</c:v>
                </c:pt>
                <c:pt idx="1279">
                  <c:v>1.0390128850867559</c:v>
                </c:pt>
                <c:pt idx="1280">
                  <c:v>0.93157879081249684</c:v>
                </c:pt>
                <c:pt idx="1281">
                  <c:v>0.88832529824085493</c:v>
                </c:pt>
                <c:pt idx="1282">
                  <c:v>0.78017433807498937</c:v>
                </c:pt>
                <c:pt idx="1283">
                  <c:v>0.7547644730675751</c:v>
                </c:pt>
                <c:pt idx="1284">
                  <c:v>0.79111452810100302</c:v>
                </c:pt>
                <c:pt idx="1285">
                  <c:v>0.80493593135489883</c:v>
                </c:pt>
                <c:pt idx="1286">
                  <c:v>0.8010429858713064</c:v>
                </c:pt>
                <c:pt idx="1287">
                  <c:v>0.77174288633281918</c:v>
                </c:pt>
                <c:pt idx="1288">
                  <c:v>0.79186517573263859</c:v>
                </c:pt>
                <c:pt idx="1289">
                  <c:v>0.77892180835527203</c:v>
                </c:pt>
                <c:pt idx="1290">
                  <c:v>0.82229399211127197</c:v>
                </c:pt>
                <c:pt idx="1291">
                  <c:v>0.80569328183964295</c:v>
                </c:pt>
                <c:pt idx="1292">
                  <c:v>0.85400541468871205</c:v>
                </c:pt>
                <c:pt idx="1293">
                  <c:v>0.80250639541706359</c:v>
                </c:pt>
                <c:pt idx="1294">
                  <c:v>0.78348246787540898</c:v>
                </c:pt>
                <c:pt idx="1295">
                  <c:v>0.86550316281567252</c:v>
                </c:pt>
                <c:pt idx="1296">
                  <c:v>0.84980063687618101</c:v>
                </c:pt>
                <c:pt idx="1297">
                  <c:v>0.93603191253107887</c:v>
                </c:pt>
                <c:pt idx="1298">
                  <c:v>0.97282358546242143</c:v>
                </c:pt>
                <c:pt idx="1299">
                  <c:v>0.95031103971594688</c:v>
                </c:pt>
                <c:pt idx="1300">
                  <c:v>0.88738810706815252</c:v>
                </c:pt>
                <c:pt idx="1301">
                  <c:v>0.8974457022438852</c:v>
                </c:pt>
                <c:pt idx="1302">
                  <c:v>0.91578262343216299</c:v>
                </c:pt>
                <c:pt idx="1303">
                  <c:v>0.76405169071906232</c:v>
                </c:pt>
                <c:pt idx="1304">
                  <c:v>0.77787662309099048</c:v>
                </c:pt>
                <c:pt idx="1305">
                  <c:v>0.78336189000686207</c:v>
                </c:pt>
                <c:pt idx="1306">
                  <c:v>0.85981289489865831</c:v>
                </c:pt>
                <c:pt idx="1307">
                  <c:v>0.98462501304162808</c:v>
                </c:pt>
                <c:pt idx="1308">
                  <c:v>0.99226080775338799</c:v>
                </c:pt>
                <c:pt idx="1309">
                  <c:v>1.0519260894356419</c:v>
                </c:pt>
                <c:pt idx="1310">
                  <c:v>0.97571424106155258</c:v>
                </c:pt>
                <c:pt idx="1311">
                  <c:v>0.99201017192300356</c:v>
                </c:pt>
                <c:pt idx="1312">
                  <c:v>1.040011031469888</c:v>
                </c:pt>
                <c:pt idx="1313">
                  <c:v>0.94924837738751289</c:v>
                </c:pt>
                <c:pt idx="1314">
                  <c:v>0.93639138462413274</c:v>
                </c:pt>
                <c:pt idx="1315">
                  <c:v>0.90530998274218255</c:v>
                </c:pt>
                <c:pt idx="1316">
                  <c:v>0.79676593592341893</c:v>
                </c:pt>
                <c:pt idx="1317">
                  <c:v>0.75015889848416761</c:v>
                </c:pt>
                <c:pt idx="1318">
                  <c:v>0.84390826977014954</c:v>
                </c:pt>
                <c:pt idx="1319">
                  <c:v>0.96590189910042645</c:v>
                </c:pt>
                <c:pt idx="1320">
                  <c:v>1.183601078962601</c:v>
                </c:pt>
                <c:pt idx="1321">
                  <c:v>1.5189395348765851</c:v>
                </c:pt>
                <c:pt idx="1322">
                  <c:v>1.8729396285552571</c:v>
                </c:pt>
                <c:pt idx="1323">
                  <c:v>1.9456222818494291</c:v>
                </c:pt>
                <c:pt idx="1324">
                  <c:v>1.9924538258519611</c:v>
                </c:pt>
                <c:pt idx="1325">
                  <c:v>2.3253590659455998</c:v>
                </c:pt>
                <c:pt idx="1326">
                  <c:v>2.282710026921388</c:v>
                </c:pt>
                <c:pt idx="1327">
                  <c:v>1.774113483243982</c:v>
                </c:pt>
                <c:pt idx="1328">
                  <c:v>1.314601124071332</c:v>
                </c:pt>
                <c:pt idx="1329">
                  <c:v>1.14599003730482</c:v>
                </c:pt>
                <c:pt idx="1330">
                  <c:v>1.1195391510702331</c:v>
                </c:pt>
                <c:pt idx="1331">
                  <c:v>1.1824416261777191</c:v>
                </c:pt>
                <c:pt idx="1332">
                  <c:v>1.1771688117646359</c:v>
                </c:pt>
                <c:pt idx="1333">
                  <c:v>1.1770238287514321</c:v>
                </c:pt>
                <c:pt idx="1334">
                  <c:v>1.122157916363139</c:v>
                </c:pt>
                <c:pt idx="1335">
                  <c:v>1.124733023589036</c:v>
                </c:pt>
                <c:pt idx="1336">
                  <c:v>1.187049743291128</c:v>
                </c:pt>
                <c:pt idx="1337">
                  <c:v>1.092677523876733</c:v>
                </c:pt>
                <c:pt idx="1338">
                  <c:v>1.1009061479296569</c:v>
                </c:pt>
                <c:pt idx="1339">
                  <c:v>1.1470682901609419</c:v>
                </c:pt>
                <c:pt idx="1340">
                  <c:v>1.170319167121834</c:v>
                </c:pt>
                <c:pt idx="1341">
                  <c:v>1.307304625004801</c:v>
                </c:pt>
                <c:pt idx="1342">
                  <c:v>1.5348136489296771</c:v>
                </c:pt>
                <c:pt idx="1343">
                  <c:v>1.717658228706425</c:v>
                </c:pt>
                <c:pt idx="1344">
                  <c:v>1.7401569072950691</c:v>
                </c:pt>
                <c:pt idx="1345">
                  <c:v>1.7605745373447439</c:v>
                </c:pt>
                <c:pt idx="1346">
                  <c:v>1.726974016688072</c:v>
                </c:pt>
                <c:pt idx="1347">
                  <c:v>1.4165603294705571</c:v>
                </c:pt>
                <c:pt idx="1348">
                  <c:v>1.311629391525494</c:v>
                </c:pt>
                <c:pt idx="1349">
                  <c:v>1.087761462634937</c:v>
                </c:pt>
                <c:pt idx="1350">
                  <c:v>0.87645906286685005</c:v>
                </c:pt>
                <c:pt idx="1351">
                  <c:v>0.63893968009142088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0.36327668159303739</c:v>
                </c:pt>
                <c:pt idx="1364">
                  <c:v>0.83580117395874309</c:v>
                </c:pt>
                <c:pt idx="1365">
                  <c:v>1.552336061183816</c:v>
                </c:pt>
                <c:pt idx="1366">
                  <c:v>1.937325795508364</c:v>
                </c:pt>
                <c:pt idx="1367">
                  <c:v>1.00917474392207</c:v>
                </c:pt>
                <c:pt idx="1368">
                  <c:v>0.13433882567021491</c:v>
                </c:pt>
                <c:pt idx="1369">
                  <c:v>0</c:v>
                </c:pt>
                <c:pt idx="1370">
                  <c:v>0</c:v>
                </c:pt>
                <c:pt idx="1371">
                  <c:v>9.7155467343825311E-2</c:v>
                </c:pt>
                <c:pt idx="1372">
                  <c:v>0.42969397516444108</c:v>
                </c:pt>
                <c:pt idx="1373">
                  <c:v>0.59215769039639321</c:v>
                </c:pt>
                <c:pt idx="1374">
                  <c:v>0.34964750852691912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6.7000000000000004E-2</c:v>
                </c:pt>
                <c:pt idx="1379">
                  <c:v>4.1751846280591717E-3</c:v>
                </c:pt>
                <c:pt idx="1380">
                  <c:v>0</c:v>
                </c:pt>
                <c:pt idx="1381">
                  <c:v>4.2432058689988476E-3</c:v>
                </c:pt>
                <c:pt idx="1382">
                  <c:v>0</c:v>
                </c:pt>
                <c:pt idx="1383">
                  <c:v>0.67888172407674829</c:v>
                </c:pt>
                <c:pt idx="1384">
                  <c:v>1.6374208149271701</c:v>
                </c:pt>
                <c:pt idx="1385">
                  <c:v>1.748806745124728</c:v>
                </c:pt>
                <c:pt idx="1386">
                  <c:v>1.1050355938849401</c:v>
                </c:pt>
                <c:pt idx="1387">
                  <c:v>1.351519157877928</c:v>
                </c:pt>
                <c:pt idx="1388">
                  <c:v>2.3086032509129502</c:v>
                </c:pt>
                <c:pt idx="1389">
                  <c:v>1.6384143434270959</c:v>
                </c:pt>
                <c:pt idx="1390">
                  <c:v>1.602151055525207</c:v>
                </c:pt>
                <c:pt idx="1391">
                  <c:v>2.6968278877821392</c:v>
                </c:pt>
                <c:pt idx="1392">
                  <c:v>1.1736706125011831</c:v>
                </c:pt>
                <c:pt idx="1393">
                  <c:v>0.7143463409317975</c:v>
                </c:pt>
                <c:pt idx="1394">
                  <c:v>1.4574262583174</c:v>
                </c:pt>
                <c:pt idx="1395">
                  <c:v>1.3493229512359219</c:v>
                </c:pt>
                <c:pt idx="1396">
                  <c:v>0.91645973327990193</c:v>
                </c:pt>
                <c:pt idx="1397">
                  <c:v>0.527806744438717</c:v>
                </c:pt>
                <c:pt idx="1398">
                  <c:v>0.26590593249616012</c:v>
                </c:pt>
                <c:pt idx="1399">
                  <c:v>0</c:v>
                </c:pt>
                <c:pt idx="1400">
                  <c:v>0</c:v>
                </c:pt>
                <c:pt idx="1401">
                  <c:v>4.250385617358441E-3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4.1209835378726387E-3</c:v>
                </c:pt>
                <c:pt idx="1406">
                  <c:v>0</c:v>
                </c:pt>
                <c:pt idx="1407">
                  <c:v>0</c:v>
                </c:pt>
                <c:pt idx="1408">
                  <c:v>0.21885814388867289</c:v>
                </c:pt>
                <c:pt idx="1409">
                  <c:v>0.44238851546350277</c:v>
                </c:pt>
                <c:pt idx="1410">
                  <c:v>0.47880473315272959</c:v>
                </c:pt>
                <c:pt idx="1411">
                  <c:v>0.26924053368994277</c:v>
                </c:pt>
                <c:pt idx="1412">
                  <c:v>0</c:v>
                </c:pt>
                <c:pt idx="1413">
                  <c:v>0.15867635446903219</c:v>
                </c:pt>
                <c:pt idx="1414">
                  <c:v>0.62803107882519493</c:v>
                </c:pt>
                <c:pt idx="1415">
                  <c:v>1.3553305276958341</c:v>
                </c:pt>
                <c:pt idx="1416">
                  <c:v>1.828870419871389</c:v>
                </c:pt>
                <c:pt idx="1417">
                  <c:v>1.233309258930718</c:v>
                </c:pt>
                <c:pt idx="1418">
                  <c:v>1.572433498433591</c:v>
                </c:pt>
                <c:pt idx="1419">
                  <c:v>1.7258018197804159</c:v>
                </c:pt>
                <c:pt idx="1420">
                  <c:v>0.63300898504790815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0.37824999944787002</c:v>
                </c:pt>
                <c:pt idx="1425">
                  <c:v>0.81176328518758423</c:v>
                </c:pt>
                <c:pt idx="1426">
                  <c:v>1.0615668627078669</c:v>
                </c:pt>
                <c:pt idx="1427">
                  <c:v>1.706242608232317</c:v>
                </c:pt>
                <c:pt idx="1428">
                  <c:v>1.2854660079758731</c:v>
                </c:pt>
                <c:pt idx="1429">
                  <c:v>0.63191515442984825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4.1137837326913878E-3</c:v>
                </c:pt>
                <c:pt idx="1435">
                  <c:v>0</c:v>
                </c:pt>
                <c:pt idx="1436">
                  <c:v>0.38263677638191118</c:v>
                </c:pt>
                <c:pt idx="1437">
                  <c:v>0.68299395569596233</c:v>
                </c:pt>
                <c:pt idx="1438">
                  <c:v>0.82938650328609431</c:v>
                </c:pt>
                <c:pt idx="1439">
                  <c:v>0.52384550115641582</c:v>
                </c:pt>
                <c:pt idx="1440">
                  <c:v>0.1427036451401362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0.25338104498697478</c:v>
                </c:pt>
                <c:pt idx="1445">
                  <c:v>0.50496845421508918</c:v>
                </c:pt>
                <c:pt idx="1446">
                  <c:v>0.47618795459982122</c:v>
                </c:pt>
                <c:pt idx="1447">
                  <c:v>0</c:v>
                </c:pt>
                <c:pt idx="1448">
                  <c:v>0</c:v>
                </c:pt>
                <c:pt idx="1449">
                  <c:v>6.7000000000000004E-2</c:v>
                </c:pt>
                <c:pt idx="1450">
                  <c:v>6.7000000000000004E-2</c:v>
                </c:pt>
                <c:pt idx="1451">
                  <c:v>6.7000000000000004E-2</c:v>
                </c:pt>
                <c:pt idx="1452">
                  <c:v>6.7000000000000004E-2</c:v>
                </c:pt>
                <c:pt idx="1453">
                  <c:v>6.7000000000000004E-2</c:v>
                </c:pt>
                <c:pt idx="1454">
                  <c:v>6.7000000000000004E-2</c:v>
                </c:pt>
                <c:pt idx="1455">
                  <c:v>6.7000000000000004E-2</c:v>
                </c:pt>
                <c:pt idx="1456">
                  <c:v>6.7000000000000004E-2</c:v>
                </c:pt>
                <c:pt idx="1457">
                  <c:v>6.7000000000000004E-2</c:v>
                </c:pt>
                <c:pt idx="1458">
                  <c:v>6.7000000000000004E-2</c:v>
                </c:pt>
                <c:pt idx="1459">
                  <c:v>6.7000000000000004E-2</c:v>
                </c:pt>
                <c:pt idx="1460">
                  <c:v>6.7000000000000004E-2</c:v>
                </c:pt>
                <c:pt idx="1461">
                  <c:v>6.7000000000000004E-2</c:v>
                </c:pt>
                <c:pt idx="1462">
                  <c:v>6.7000000000000004E-2</c:v>
                </c:pt>
                <c:pt idx="1463">
                  <c:v>6.7000000000000004E-2</c:v>
                </c:pt>
                <c:pt idx="1464">
                  <c:v>6.7000000000000004E-2</c:v>
                </c:pt>
                <c:pt idx="1465">
                  <c:v>6.7000000000000004E-2</c:v>
                </c:pt>
                <c:pt idx="1466">
                  <c:v>6.7000000000000004E-2</c:v>
                </c:pt>
                <c:pt idx="1467">
                  <c:v>6.7000000000000004E-2</c:v>
                </c:pt>
                <c:pt idx="1468">
                  <c:v>6.7000000000000004E-2</c:v>
                </c:pt>
                <c:pt idx="1469">
                  <c:v>6.7000000000000004E-2</c:v>
                </c:pt>
                <c:pt idx="1470">
                  <c:v>6.7000000000000004E-2</c:v>
                </c:pt>
                <c:pt idx="1471">
                  <c:v>6.7000000000000004E-2</c:v>
                </c:pt>
                <c:pt idx="1472">
                  <c:v>6.7000000000000004E-2</c:v>
                </c:pt>
                <c:pt idx="1473">
                  <c:v>6.7000000000000004E-2</c:v>
                </c:pt>
                <c:pt idx="1474">
                  <c:v>6.7000000000000004E-2</c:v>
                </c:pt>
                <c:pt idx="1475">
                  <c:v>6.7000000000000004E-2</c:v>
                </c:pt>
                <c:pt idx="1476">
                  <c:v>6.7000000000000004E-2</c:v>
                </c:pt>
                <c:pt idx="1477">
                  <c:v>6.7000000000000004E-2</c:v>
                </c:pt>
                <c:pt idx="1478">
                  <c:v>0.14151792690482279</c:v>
                </c:pt>
                <c:pt idx="1479">
                  <c:v>0.21242280896717911</c:v>
                </c:pt>
                <c:pt idx="1480">
                  <c:v>6.7000000000000004E-2</c:v>
                </c:pt>
                <c:pt idx="1481">
                  <c:v>6.7000000000000004E-2</c:v>
                </c:pt>
                <c:pt idx="1482">
                  <c:v>0.23410744045257109</c:v>
                </c:pt>
                <c:pt idx="1483">
                  <c:v>0.34277983864166328</c:v>
                </c:pt>
                <c:pt idx="1484">
                  <c:v>0.52590414702025856</c:v>
                </c:pt>
                <c:pt idx="1485">
                  <c:v>0.63872197747487525</c:v>
                </c:pt>
                <c:pt idx="1486">
                  <c:v>0.52923056047344763</c:v>
                </c:pt>
                <c:pt idx="1487">
                  <c:v>0.65292875482695001</c:v>
                </c:pt>
                <c:pt idx="1488">
                  <c:v>0.93092350114318334</c:v>
                </c:pt>
                <c:pt idx="1489">
                  <c:v>1.209825765270016</c:v>
                </c:pt>
                <c:pt idx="1490">
                  <c:v>1.1978704902476569</c:v>
                </c:pt>
                <c:pt idx="1491">
                  <c:v>0.98743836273795105</c:v>
                </c:pt>
                <c:pt idx="1492">
                  <c:v>1.708642514728278</c:v>
                </c:pt>
                <c:pt idx="1493">
                  <c:v>1.861481429241779</c:v>
                </c:pt>
                <c:pt idx="1494">
                  <c:v>1.41933789653542</c:v>
                </c:pt>
                <c:pt idx="1495">
                  <c:v>2.0327261108922738</c:v>
                </c:pt>
                <c:pt idx="1496">
                  <c:v>1.768259448767227</c:v>
                </c:pt>
                <c:pt idx="1497">
                  <c:v>1.131289007827883</c:v>
                </c:pt>
                <c:pt idx="1498">
                  <c:v>1.520251041561965</c:v>
                </c:pt>
                <c:pt idx="1499">
                  <c:v>2.1504386988455662</c:v>
                </c:pt>
                <c:pt idx="1500">
                  <c:v>1.3818483484619331</c:v>
                </c:pt>
                <c:pt idx="1501">
                  <c:v>0.63508613359792254</c:v>
                </c:pt>
                <c:pt idx="1502">
                  <c:v>1.0847097527529961</c:v>
                </c:pt>
                <c:pt idx="1503">
                  <c:v>0.72944277026669047</c:v>
                </c:pt>
                <c:pt idx="1504">
                  <c:v>0.70653698652413244</c:v>
                </c:pt>
                <c:pt idx="1505">
                  <c:v>0.70524832177300589</c:v>
                </c:pt>
                <c:pt idx="1506">
                  <c:v>0.79366770983539736</c:v>
                </c:pt>
                <c:pt idx="1507">
                  <c:v>1.052303225515961</c:v>
                </c:pt>
                <c:pt idx="1508">
                  <c:v>1.5181943188103519</c:v>
                </c:pt>
                <c:pt idx="1509">
                  <c:v>1.8556076892930899</c:v>
                </c:pt>
                <c:pt idx="1510">
                  <c:v>1.8221152578395441</c:v>
                </c:pt>
                <c:pt idx="1511">
                  <c:v>1.655137028313399</c:v>
                </c:pt>
                <c:pt idx="1512">
                  <c:v>1.7208583908441479</c:v>
                </c:pt>
                <c:pt idx="1513">
                  <c:v>2.1975685328194339</c:v>
                </c:pt>
                <c:pt idx="1514">
                  <c:v>2.6076920794469869</c:v>
                </c:pt>
                <c:pt idx="1515">
                  <c:v>2.4027591569454518</c:v>
                </c:pt>
                <c:pt idx="1516">
                  <c:v>1.9002906010049081</c:v>
                </c:pt>
                <c:pt idx="1517">
                  <c:v>1.503107562387656</c:v>
                </c:pt>
                <c:pt idx="1518">
                  <c:v>1.461961376272721</c:v>
                </c:pt>
                <c:pt idx="1519">
                  <c:v>1.5836010287427289</c:v>
                </c:pt>
                <c:pt idx="1520">
                  <c:v>1.798676631558155</c:v>
                </c:pt>
                <c:pt idx="1521">
                  <c:v>1.876229348222092</c:v>
                </c:pt>
                <c:pt idx="1522">
                  <c:v>1.3426763682376739</c:v>
                </c:pt>
                <c:pt idx="1523">
                  <c:v>0.90032691733152126</c:v>
                </c:pt>
                <c:pt idx="1524">
                  <c:v>0.51026212550669325</c:v>
                </c:pt>
                <c:pt idx="1525">
                  <c:v>0.1380979971022884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0.36160659079613222</c:v>
                </c:pt>
                <c:pt idx="1533">
                  <c:v>0.83506746863550851</c:v>
                </c:pt>
                <c:pt idx="1534">
                  <c:v>1.119615270222436</c:v>
                </c:pt>
                <c:pt idx="1535">
                  <c:v>2.0001846964437351</c:v>
                </c:pt>
                <c:pt idx="1536">
                  <c:v>2.4872268912053772</c:v>
                </c:pt>
                <c:pt idx="1537">
                  <c:v>3.257411109808285</c:v>
                </c:pt>
                <c:pt idx="1538">
                  <c:v>4.2890354272667359</c:v>
                </c:pt>
                <c:pt idx="1539">
                  <c:v>4.6672603818348799</c:v>
                </c:pt>
                <c:pt idx="1540">
                  <c:v>2.315272571556803</c:v>
                </c:pt>
                <c:pt idx="1541">
                  <c:v>1.2990158966589089</c:v>
                </c:pt>
                <c:pt idx="1542">
                  <c:v>3.2796104086346451</c:v>
                </c:pt>
                <c:pt idx="1543">
                  <c:v>3.923915160899937</c:v>
                </c:pt>
                <c:pt idx="1544">
                  <c:v>3.6416911945396411</c:v>
                </c:pt>
                <c:pt idx="1545">
                  <c:v>2.5355575472958969</c:v>
                </c:pt>
                <c:pt idx="1546">
                  <c:v>1.8675625469575989</c:v>
                </c:pt>
                <c:pt idx="1547">
                  <c:v>1.8454360780849011</c:v>
                </c:pt>
                <c:pt idx="1548">
                  <c:v>2.242243342759858</c:v>
                </c:pt>
                <c:pt idx="1549">
                  <c:v>2.7093989519310848</c:v>
                </c:pt>
                <c:pt idx="1550">
                  <c:v>2.7544536958332242</c:v>
                </c:pt>
                <c:pt idx="1551">
                  <c:v>2.5600790192962068</c:v>
                </c:pt>
                <c:pt idx="1552">
                  <c:v>2.1311381585314368</c:v>
                </c:pt>
                <c:pt idx="1553">
                  <c:v>2.3096346059813131</c:v>
                </c:pt>
                <c:pt idx="1554">
                  <c:v>2.4872108591158248</c:v>
                </c:pt>
                <c:pt idx="1555">
                  <c:v>2.553217049102952</c:v>
                </c:pt>
                <c:pt idx="1556">
                  <c:v>2.6767001292794732</c:v>
                </c:pt>
                <c:pt idx="1557">
                  <c:v>3.1135583119187289</c:v>
                </c:pt>
                <c:pt idx="1558">
                  <c:v>3.894636299903163</c:v>
                </c:pt>
                <c:pt idx="1559">
                  <c:v>4.0903907926290932</c:v>
                </c:pt>
                <c:pt idx="1560">
                  <c:v>4.0740013598001488</c:v>
                </c:pt>
                <c:pt idx="1561">
                  <c:v>3.9498863495065262</c:v>
                </c:pt>
                <c:pt idx="1562">
                  <c:v>3.8569247097041721</c:v>
                </c:pt>
                <c:pt idx="1563">
                  <c:v>3.9207237436943569</c:v>
                </c:pt>
                <c:pt idx="1564">
                  <c:v>3.7686781999004091</c:v>
                </c:pt>
                <c:pt idx="1565">
                  <c:v>4.0641919752214539</c:v>
                </c:pt>
                <c:pt idx="1566">
                  <c:v>4.3085795289318201</c:v>
                </c:pt>
                <c:pt idx="1567">
                  <c:v>4.0512729691578171</c:v>
                </c:pt>
                <c:pt idx="1568">
                  <c:v>4.2549709069127601</c:v>
                </c:pt>
                <c:pt idx="1569">
                  <c:v>4.6817037957529664</c:v>
                </c:pt>
                <c:pt idx="1570">
                  <c:v>4.4845496005888501</c:v>
                </c:pt>
                <c:pt idx="1571">
                  <c:v>4.0213570285622779</c:v>
                </c:pt>
                <c:pt idx="1572">
                  <c:v>3.8553760706843301</c:v>
                </c:pt>
                <c:pt idx="1573">
                  <c:v>3.9704522793190682</c:v>
                </c:pt>
                <c:pt idx="1574">
                  <c:v>4.0222205081131541</c:v>
                </c:pt>
                <c:pt idx="1575">
                  <c:v>4.0868512137961588</c:v>
                </c:pt>
                <c:pt idx="1576">
                  <c:v>4.0953659776460514</c:v>
                </c:pt>
                <c:pt idx="1577">
                  <c:v>3.3002234376399948</c:v>
                </c:pt>
                <c:pt idx="1578">
                  <c:v>2.602084760505718</c:v>
                </c:pt>
                <c:pt idx="1579">
                  <c:v>2.3464431000142549</c:v>
                </c:pt>
                <c:pt idx="1580">
                  <c:v>2.362091269568404</c:v>
                </c:pt>
                <c:pt idx="1581">
                  <c:v>2.457032418959189</c:v>
                </c:pt>
                <c:pt idx="1582">
                  <c:v>2.4072491114516801</c:v>
                </c:pt>
                <c:pt idx="1583">
                  <c:v>2.2262434902343342</c:v>
                </c:pt>
                <c:pt idx="1584">
                  <c:v>1.992620827346709</c:v>
                </c:pt>
                <c:pt idx="1585">
                  <c:v>1.8216277136555279</c:v>
                </c:pt>
                <c:pt idx="1586">
                  <c:v>1.5437603615657089</c:v>
                </c:pt>
                <c:pt idx="1587">
                  <c:v>1.491802799075316</c:v>
                </c:pt>
                <c:pt idx="1588">
                  <c:v>1.3592892642655781</c:v>
                </c:pt>
                <c:pt idx="1589">
                  <c:v>1.4352471629584851</c:v>
                </c:pt>
                <c:pt idx="1590">
                  <c:v>1.7636738475759091</c:v>
                </c:pt>
                <c:pt idx="1591">
                  <c:v>1.781797890489486</c:v>
                </c:pt>
                <c:pt idx="1592">
                  <c:v>2.0714471028522952</c:v>
                </c:pt>
                <c:pt idx="1593">
                  <c:v>2.3276908631696189</c:v>
                </c:pt>
                <c:pt idx="1594">
                  <c:v>2.3263368825501671</c:v>
                </c:pt>
                <c:pt idx="1595">
                  <c:v>2.2351412547429419</c:v>
                </c:pt>
                <c:pt idx="1596">
                  <c:v>1.968441256354625</c:v>
                </c:pt>
                <c:pt idx="1597">
                  <c:v>1.7621385726807941</c:v>
                </c:pt>
                <c:pt idx="1598">
                  <c:v>1.5467447026102099</c:v>
                </c:pt>
                <c:pt idx="1599">
                  <c:v>1.470307207924707</c:v>
                </c:pt>
                <c:pt idx="1600">
                  <c:v>1.3245177801236041</c:v>
                </c:pt>
                <c:pt idx="1601">
                  <c:v>1.3031635597577691</c:v>
                </c:pt>
                <c:pt idx="1602">
                  <c:v>1.4083159801083349</c:v>
                </c:pt>
                <c:pt idx="1603">
                  <c:v>1.5351702337323461</c:v>
                </c:pt>
                <c:pt idx="1604">
                  <c:v>1.808891963669782</c:v>
                </c:pt>
                <c:pt idx="1605">
                  <c:v>1.847175701005763</c:v>
                </c:pt>
                <c:pt idx="1606">
                  <c:v>1.912301315057479</c:v>
                </c:pt>
                <c:pt idx="1607">
                  <c:v>1.901873860686663</c:v>
                </c:pt>
                <c:pt idx="1608">
                  <c:v>1.7718077085918369</c:v>
                </c:pt>
                <c:pt idx="1609">
                  <c:v>1.76105359477101</c:v>
                </c:pt>
                <c:pt idx="1610">
                  <c:v>1.979649103155791</c:v>
                </c:pt>
                <c:pt idx="1611">
                  <c:v>2.2439814343237532</c:v>
                </c:pt>
                <c:pt idx="1612">
                  <c:v>2.6362952649662872</c:v>
                </c:pt>
                <c:pt idx="1613">
                  <c:v>3.0464597617774309</c:v>
                </c:pt>
                <c:pt idx="1614">
                  <c:v>3.229653390130613</c:v>
                </c:pt>
                <c:pt idx="1615">
                  <c:v>3.28382772224598</c:v>
                </c:pt>
                <c:pt idx="1616">
                  <c:v>3.2566138216670941</c:v>
                </c:pt>
                <c:pt idx="1617">
                  <c:v>3.4626025422521312</c:v>
                </c:pt>
                <c:pt idx="1618">
                  <c:v>3.6514727022961551</c:v>
                </c:pt>
                <c:pt idx="1619">
                  <c:v>3.7485545083887901</c:v>
                </c:pt>
                <c:pt idx="1620">
                  <c:v>3.8291153022211901</c:v>
                </c:pt>
                <c:pt idx="1621">
                  <c:v>3.695294786390054</c:v>
                </c:pt>
                <c:pt idx="1622">
                  <c:v>3.2273193906403002</c:v>
                </c:pt>
                <c:pt idx="1623">
                  <c:v>3.0177375540519922</c:v>
                </c:pt>
                <c:pt idx="1624">
                  <c:v>3.0086395515122968</c:v>
                </c:pt>
                <c:pt idx="1625">
                  <c:v>2.4863366367263668</c:v>
                </c:pt>
                <c:pt idx="1626">
                  <c:v>1.864207354824243</c:v>
                </c:pt>
                <c:pt idx="1627">
                  <c:v>1.0988573544329969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0.6174894327635212</c:v>
                </c:pt>
                <c:pt idx="1632">
                  <c:v>1.0105910537837599</c:v>
                </c:pt>
                <c:pt idx="1633">
                  <c:v>1.391052991057073</c:v>
                </c:pt>
                <c:pt idx="1634">
                  <c:v>1.882886008552785</c:v>
                </c:pt>
                <c:pt idx="1635">
                  <c:v>2.0214462926471009</c:v>
                </c:pt>
                <c:pt idx="1636">
                  <c:v>2.131498341151048</c:v>
                </c:pt>
                <c:pt idx="1637">
                  <c:v>2.1535756220610311</c:v>
                </c:pt>
                <c:pt idx="1638">
                  <c:v>1.867456491808221</c:v>
                </c:pt>
                <c:pt idx="1639">
                  <c:v>1.4652337831929889</c:v>
                </c:pt>
                <c:pt idx="1640">
                  <c:v>1.397351705033353</c:v>
                </c:pt>
                <c:pt idx="1641">
                  <c:v>1.4579055585998719</c:v>
                </c:pt>
                <c:pt idx="1642">
                  <c:v>1.704436631421727</c:v>
                </c:pt>
                <c:pt idx="1643">
                  <c:v>2.2253999697646409</c:v>
                </c:pt>
                <c:pt idx="1644">
                  <c:v>2.8732244640227029</c:v>
                </c:pt>
                <c:pt idx="1645">
                  <c:v>3.6239138201902121</c:v>
                </c:pt>
                <c:pt idx="1646">
                  <c:v>3.7165294097846928</c:v>
                </c:pt>
                <c:pt idx="1647">
                  <c:v>3.6223097640574671</c:v>
                </c:pt>
                <c:pt idx="1648">
                  <c:v>3.935445117607244</c:v>
                </c:pt>
                <c:pt idx="1649">
                  <c:v>4.236883042196224</c:v>
                </c:pt>
                <c:pt idx="1650">
                  <c:v>4.1625788597506226</c:v>
                </c:pt>
                <c:pt idx="1651">
                  <c:v>4.0698618323600106</c:v>
                </c:pt>
                <c:pt idx="1652">
                  <c:v>3.665866151495961</c:v>
                </c:pt>
                <c:pt idx="1653">
                  <c:v>3.1820222233158089</c:v>
                </c:pt>
                <c:pt idx="1654">
                  <c:v>3.4390543753104161</c:v>
                </c:pt>
                <c:pt idx="1655">
                  <c:v>3.745497775878889</c:v>
                </c:pt>
                <c:pt idx="1656">
                  <c:v>3.8358974147322131</c:v>
                </c:pt>
                <c:pt idx="1657">
                  <c:v>3.7379281715214732</c:v>
                </c:pt>
                <c:pt idx="1658">
                  <c:v>3.91647926106369</c:v>
                </c:pt>
                <c:pt idx="1659">
                  <c:v>3.9139350825221011</c:v>
                </c:pt>
                <c:pt idx="1660">
                  <c:v>4.0564252329160304</c:v>
                </c:pt>
                <c:pt idx="1661">
                  <c:v>4.0934199534178974</c:v>
                </c:pt>
                <c:pt idx="1662">
                  <c:v>3.6422087204561069</c:v>
                </c:pt>
                <c:pt idx="1663">
                  <c:v>3.6326718108812859</c:v>
                </c:pt>
                <c:pt idx="1664">
                  <c:v>3.7858215156883088</c:v>
                </c:pt>
                <c:pt idx="1665">
                  <c:v>3.7508517814322251</c:v>
                </c:pt>
                <c:pt idx="1666">
                  <c:v>3.807330644331711</c:v>
                </c:pt>
                <c:pt idx="1667">
                  <c:v>3.8031026219356532</c:v>
                </c:pt>
                <c:pt idx="1668">
                  <c:v>3.673921741703031</c:v>
                </c:pt>
                <c:pt idx="1669">
                  <c:v>3.5276757019436902</c:v>
                </c:pt>
                <c:pt idx="1670">
                  <c:v>3.4038061839444169</c:v>
                </c:pt>
                <c:pt idx="1671">
                  <c:v>3.4561631057637219</c:v>
                </c:pt>
                <c:pt idx="1672">
                  <c:v>3.4359238376425911</c:v>
                </c:pt>
                <c:pt idx="1673">
                  <c:v>3.462765416826421</c:v>
                </c:pt>
                <c:pt idx="1674">
                  <c:v>3.416186510011487</c:v>
                </c:pt>
                <c:pt idx="1675">
                  <c:v>3.2582593777067892</c:v>
                </c:pt>
                <c:pt idx="1676">
                  <c:v>3.140161577416944</c:v>
                </c:pt>
                <c:pt idx="1677">
                  <c:v>2.908507855820591</c:v>
                </c:pt>
                <c:pt idx="1678">
                  <c:v>2.687648449893604</c:v>
                </c:pt>
                <c:pt idx="1679">
                  <c:v>2.6253501472513778</c:v>
                </c:pt>
                <c:pt idx="1680">
                  <c:v>2.5937400304142302</c:v>
                </c:pt>
                <c:pt idx="1681">
                  <c:v>2.7452216691285942</c:v>
                </c:pt>
                <c:pt idx="1682">
                  <c:v>3.1514677138574809</c:v>
                </c:pt>
                <c:pt idx="1683">
                  <c:v>3.5253697616977999</c:v>
                </c:pt>
                <c:pt idx="1684">
                  <c:v>3.861447362886357</c:v>
                </c:pt>
                <c:pt idx="1685">
                  <c:v>4.0305479061931004</c:v>
                </c:pt>
                <c:pt idx="1686">
                  <c:v>3.9775803525388942</c:v>
                </c:pt>
                <c:pt idx="1687">
                  <c:v>3.9752607363277321</c:v>
                </c:pt>
                <c:pt idx="1688">
                  <c:v>3.7187783661528342</c:v>
                </c:pt>
                <c:pt idx="1689">
                  <c:v>3.4420912203941092</c:v>
                </c:pt>
                <c:pt idx="1690">
                  <c:v>3.3534981064939529</c:v>
                </c:pt>
                <c:pt idx="1691">
                  <c:v>3.182029374755496</c:v>
                </c:pt>
                <c:pt idx="1692">
                  <c:v>3.2041552189406861</c:v>
                </c:pt>
                <c:pt idx="1693">
                  <c:v>3.3098608532357332</c:v>
                </c:pt>
                <c:pt idx="1694">
                  <c:v>3.1613112766292488</c:v>
                </c:pt>
                <c:pt idx="1695">
                  <c:v>3.180373876043864</c:v>
                </c:pt>
                <c:pt idx="1696">
                  <c:v>3.2669831972290391</c:v>
                </c:pt>
                <c:pt idx="1697">
                  <c:v>3.3316008603865508</c:v>
                </c:pt>
                <c:pt idx="1698">
                  <c:v>3.4314921120826591</c:v>
                </c:pt>
                <c:pt idx="1699">
                  <c:v>3.3864415954713851</c:v>
                </c:pt>
                <c:pt idx="1700">
                  <c:v>3.5421455976112699</c:v>
                </c:pt>
                <c:pt idx="1701">
                  <c:v>3.1955087753369309</c:v>
                </c:pt>
                <c:pt idx="1702">
                  <c:v>2.6333229290823148</c:v>
                </c:pt>
                <c:pt idx="1703">
                  <c:v>2.4844760769436349</c:v>
                </c:pt>
                <c:pt idx="1704">
                  <c:v>2.7118872360160191</c:v>
                </c:pt>
                <c:pt idx="1705">
                  <c:v>3.0122679604151581</c:v>
                </c:pt>
                <c:pt idx="1706">
                  <c:v>3.295128039109684</c:v>
                </c:pt>
                <c:pt idx="1707">
                  <c:v>3.3689399483015028</c:v>
                </c:pt>
                <c:pt idx="1708">
                  <c:v>3.0676039669702271</c:v>
                </c:pt>
                <c:pt idx="1709">
                  <c:v>3.037746579706734</c:v>
                </c:pt>
                <c:pt idx="1710">
                  <c:v>3.158589462860061</c:v>
                </c:pt>
                <c:pt idx="1711">
                  <c:v>3.3150779738662819</c:v>
                </c:pt>
                <c:pt idx="1712">
                  <c:v>3.5204214083943821</c:v>
                </c:pt>
                <c:pt idx="1713">
                  <c:v>3.9064521950716138</c:v>
                </c:pt>
                <c:pt idx="1714">
                  <c:v>4.0235187817386562</c:v>
                </c:pt>
                <c:pt idx="1715">
                  <c:v>4.0718259087049136</c:v>
                </c:pt>
                <c:pt idx="1716">
                  <c:v>4.2532567066687044</c:v>
                </c:pt>
                <c:pt idx="1717">
                  <c:v>4.2524801961056413</c:v>
                </c:pt>
                <c:pt idx="1718">
                  <c:v>4.2989167577083416</c:v>
                </c:pt>
                <c:pt idx="1719">
                  <c:v>4.0581706628126826</c:v>
                </c:pt>
                <c:pt idx="1720">
                  <c:v>3.8561809325253802</c:v>
                </c:pt>
                <c:pt idx="1721">
                  <c:v>3.7700841155340798</c:v>
                </c:pt>
                <c:pt idx="1722">
                  <c:v>3.4653383075951352</c:v>
                </c:pt>
                <c:pt idx="1723">
                  <c:v>3.1565227280348109</c:v>
                </c:pt>
                <c:pt idx="1724">
                  <c:v>3.0572375371013698</c:v>
                </c:pt>
                <c:pt idx="1725">
                  <c:v>3.0750577941211952</c:v>
                </c:pt>
                <c:pt idx="1726">
                  <c:v>3.1275054117506049</c:v>
                </c:pt>
                <c:pt idx="1727">
                  <c:v>1.7555112110285671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0.44749437941972797</c:v>
                </c:pt>
                <c:pt idx="1743">
                  <c:v>0.6255515357489323</c:v>
                </c:pt>
                <c:pt idx="1744">
                  <c:v>0.58367624019543862</c:v>
                </c:pt>
                <c:pt idx="1745">
                  <c:v>0.66798644800981866</c:v>
                </c:pt>
                <c:pt idx="1746">
                  <c:v>0.35493536196565012</c:v>
                </c:pt>
                <c:pt idx="1747">
                  <c:v>0.31917706566170623</c:v>
                </c:pt>
                <c:pt idx="1748">
                  <c:v>0.6377619008193387</c:v>
                </c:pt>
                <c:pt idx="1749">
                  <c:v>0.82503262699918201</c:v>
                </c:pt>
                <c:pt idx="1750">
                  <c:v>0.81945321840810359</c:v>
                </c:pt>
                <c:pt idx="1751">
                  <c:v>0.87343721150642617</c:v>
                </c:pt>
                <c:pt idx="1752">
                  <c:v>0.86401618915032274</c:v>
                </c:pt>
                <c:pt idx="1753">
                  <c:v>0.88299606661187946</c:v>
                </c:pt>
                <c:pt idx="1754">
                  <c:v>1.0563720087131101</c:v>
                </c:pt>
                <c:pt idx="1755">
                  <c:v>1.1327838315806871</c:v>
                </c:pt>
                <c:pt idx="1756">
                  <c:v>1.0532739206064661</c:v>
                </c:pt>
                <c:pt idx="1757">
                  <c:v>0.96916432976494704</c:v>
                </c:pt>
                <c:pt idx="1758">
                  <c:v>0.9318104038125099</c:v>
                </c:pt>
                <c:pt idx="1759">
                  <c:v>0.90223194844773824</c:v>
                </c:pt>
                <c:pt idx="1760">
                  <c:v>0.83875644307519659</c:v>
                </c:pt>
                <c:pt idx="1761">
                  <c:v>0.8904792379868488</c:v>
                </c:pt>
                <c:pt idx="1762">
                  <c:v>0.87586432892298982</c:v>
                </c:pt>
                <c:pt idx="1763">
                  <c:v>0.81068515293103882</c:v>
                </c:pt>
                <c:pt idx="1764">
                  <c:v>0.8819012848785649</c:v>
                </c:pt>
                <c:pt idx="1765">
                  <c:v>0.79270418537280551</c:v>
                </c:pt>
                <c:pt idx="1766">
                  <c:v>0.44986404014236192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4.1943554200381079E-3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4.1545671246202296E-3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4.1771020637570702E-3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6.7000000000000004E-2</c:v>
                </c:pt>
                <c:pt idx="1793">
                  <c:v>6.7000000000000004E-2</c:v>
                </c:pt>
                <c:pt idx="1794">
                  <c:v>6.7000000000000004E-2</c:v>
                </c:pt>
                <c:pt idx="1795">
                  <c:v>6.7000000000000004E-2</c:v>
                </c:pt>
                <c:pt idx="1796">
                  <c:v>6.7000000000000004E-2</c:v>
                </c:pt>
                <c:pt idx="1797">
                  <c:v>6.7000000000000004E-2</c:v>
                </c:pt>
                <c:pt idx="1798">
                  <c:v>6.7000000000000004E-2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output.prediction.wltp_h.ts/fuel_consumptions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output.prediction.wltp_h.ts!$AU$3:$AU$1803</c:f>
              <c:numCache>
                <c:formatCode>General</c:formatCode>
                <c:ptCount val="1801"/>
                <c:pt idx="0">
                  <c:v>0.13765485245816661</c:v>
                </c:pt>
                <c:pt idx="1">
                  <c:v>0.13763513821977649</c:v>
                </c:pt>
                <c:pt idx="2">
                  <c:v>0.13761542739293101</c:v>
                </c:pt>
                <c:pt idx="3">
                  <c:v>0.1375957199769382</c:v>
                </c:pt>
                <c:pt idx="4">
                  <c:v>0.13757601597110611</c:v>
                </c:pt>
                <c:pt idx="5">
                  <c:v>0.13755631537474269</c:v>
                </c:pt>
                <c:pt idx="6">
                  <c:v>0.13753661818715651</c:v>
                </c:pt>
                <c:pt idx="7">
                  <c:v>0.13751692440765581</c:v>
                </c:pt>
                <c:pt idx="8">
                  <c:v>0.1374972340355497</c:v>
                </c:pt>
                <c:pt idx="9">
                  <c:v>0.13747754707014659</c:v>
                </c:pt>
                <c:pt idx="10">
                  <c:v>0.1374578635107554</c:v>
                </c:pt>
                <c:pt idx="11">
                  <c:v>0.13743818335668559</c:v>
                </c:pt>
                <c:pt idx="12">
                  <c:v>0.1373678930438692</c:v>
                </c:pt>
                <c:pt idx="13">
                  <c:v>0.13731116396334669</c:v>
                </c:pt>
                <c:pt idx="14">
                  <c:v>0.1371490248542139</c:v>
                </c:pt>
                <c:pt idx="15">
                  <c:v>0.98604103320518155</c:v>
                </c:pt>
                <c:pt idx="16">
                  <c:v>0.94277103570733012</c:v>
                </c:pt>
                <c:pt idx="17">
                  <c:v>1.4269595483828981</c:v>
                </c:pt>
                <c:pt idx="18">
                  <c:v>1.920005210151873</c:v>
                </c:pt>
                <c:pt idx="19">
                  <c:v>1.658430519975894</c:v>
                </c:pt>
                <c:pt idx="20">
                  <c:v>0.89300237089258538</c:v>
                </c:pt>
                <c:pt idx="21">
                  <c:v>0.75756057828158929</c:v>
                </c:pt>
                <c:pt idx="22">
                  <c:v>0.78634048394660194</c:v>
                </c:pt>
                <c:pt idx="23">
                  <c:v>0.7502048212282032</c:v>
                </c:pt>
                <c:pt idx="24">
                  <c:v>1.0260587452251051</c:v>
                </c:pt>
                <c:pt idx="25">
                  <c:v>1.135416934067085</c:v>
                </c:pt>
                <c:pt idx="26">
                  <c:v>1.1819541256416559</c:v>
                </c:pt>
                <c:pt idx="27">
                  <c:v>1.667728357856098</c:v>
                </c:pt>
                <c:pt idx="28">
                  <c:v>1.6884017195529231</c:v>
                </c:pt>
                <c:pt idx="29">
                  <c:v>1.788418547299041</c:v>
                </c:pt>
                <c:pt idx="30">
                  <c:v>1.51212804854515</c:v>
                </c:pt>
                <c:pt idx="31">
                  <c:v>1.175594104125208</c:v>
                </c:pt>
                <c:pt idx="32">
                  <c:v>0.97579391425665885</c:v>
                </c:pt>
                <c:pt idx="33">
                  <c:v>0.93908563709652948</c:v>
                </c:pt>
                <c:pt idx="34">
                  <c:v>0.82619737392083803</c:v>
                </c:pt>
                <c:pt idx="35">
                  <c:v>0.66348303751748117</c:v>
                </c:pt>
                <c:pt idx="36">
                  <c:v>0.3411816083489238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0.42561756404020168</c:v>
                </c:pt>
                <c:pt idx="46">
                  <c:v>0.41658988069017983</c:v>
                </c:pt>
                <c:pt idx="47">
                  <c:v>0.31330065952385389</c:v>
                </c:pt>
                <c:pt idx="48">
                  <c:v>0.32675806336210639</c:v>
                </c:pt>
                <c:pt idx="49">
                  <c:v>0.43739950138451877</c:v>
                </c:pt>
                <c:pt idx="50">
                  <c:v>0.47342489026174223</c:v>
                </c:pt>
                <c:pt idx="51">
                  <c:v>0.30014394960578689</c:v>
                </c:pt>
                <c:pt idx="52">
                  <c:v>0</c:v>
                </c:pt>
                <c:pt idx="53">
                  <c:v>0</c:v>
                </c:pt>
                <c:pt idx="54">
                  <c:v>0.27139010624883098</c:v>
                </c:pt>
                <c:pt idx="55">
                  <c:v>0.31583460300209149</c:v>
                </c:pt>
                <c:pt idx="56">
                  <c:v>0.30312988382278799</c:v>
                </c:pt>
                <c:pt idx="57">
                  <c:v>0.34208344107453281</c:v>
                </c:pt>
                <c:pt idx="58">
                  <c:v>0.32363764663997308</c:v>
                </c:pt>
                <c:pt idx="59">
                  <c:v>0.52352049950479329</c:v>
                </c:pt>
                <c:pt idx="60">
                  <c:v>0.63394320811808902</c:v>
                </c:pt>
                <c:pt idx="61">
                  <c:v>0.45371006115784968</c:v>
                </c:pt>
                <c:pt idx="62">
                  <c:v>0.47423222821280842</c:v>
                </c:pt>
                <c:pt idx="63">
                  <c:v>0.50023257522014986</c:v>
                </c:pt>
                <c:pt idx="64">
                  <c:v>0.59295799837663499</c:v>
                </c:pt>
                <c:pt idx="65">
                  <c:v>0.52637386230080097</c:v>
                </c:pt>
                <c:pt idx="66">
                  <c:v>0.4488765735403944</c:v>
                </c:pt>
                <c:pt idx="67">
                  <c:v>0.63145575826231948</c:v>
                </c:pt>
                <c:pt idx="68">
                  <c:v>1.0393337298679091</c:v>
                </c:pt>
                <c:pt idx="69">
                  <c:v>1.328124609936441</c:v>
                </c:pt>
                <c:pt idx="70">
                  <c:v>1.4621890433845861</c:v>
                </c:pt>
                <c:pt idx="71">
                  <c:v>1.5471428032228201</c:v>
                </c:pt>
                <c:pt idx="72">
                  <c:v>1.3780738747439829</c:v>
                </c:pt>
                <c:pt idx="73">
                  <c:v>1.0943912955185651</c:v>
                </c:pt>
                <c:pt idx="74">
                  <c:v>0.87552945000954763</c:v>
                </c:pt>
                <c:pt idx="75">
                  <c:v>0.89004197352768433</c:v>
                </c:pt>
                <c:pt idx="76">
                  <c:v>0.98738161169417982</c:v>
                </c:pt>
                <c:pt idx="77">
                  <c:v>0.98332235995981643</c:v>
                </c:pt>
                <c:pt idx="78">
                  <c:v>0.80984952416792955</c:v>
                </c:pt>
                <c:pt idx="79">
                  <c:v>0.47035352634004302</c:v>
                </c:pt>
                <c:pt idx="80">
                  <c:v>0.38079249650322228</c:v>
                </c:pt>
                <c:pt idx="81">
                  <c:v>0.21551374908407231</c:v>
                </c:pt>
                <c:pt idx="82">
                  <c:v>0.23750727351177731</c:v>
                </c:pt>
                <c:pt idx="83">
                  <c:v>0.5003519381009387</c:v>
                </c:pt>
                <c:pt idx="84">
                  <c:v>0.27889378515319918</c:v>
                </c:pt>
                <c:pt idx="85">
                  <c:v>0.28032425705902447</c:v>
                </c:pt>
                <c:pt idx="86">
                  <c:v>0.27893293758931381</c:v>
                </c:pt>
                <c:pt idx="87">
                  <c:v>0.45322996419980599</c:v>
                </c:pt>
                <c:pt idx="88">
                  <c:v>0.25993809971774751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6.2783741903348955E-2</c:v>
                </c:pt>
                <c:pt idx="95">
                  <c:v>9.5977517717965102E-2</c:v>
                </c:pt>
                <c:pt idx="96">
                  <c:v>9.5921063451302593E-2</c:v>
                </c:pt>
                <c:pt idx="97">
                  <c:v>9.5868575069609524E-2</c:v>
                </c:pt>
                <c:pt idx="98">
                  <c:v>9.5825177343804274E-2</c:v>
                </c:pt>
                <c:pt idx="99">
                  <c:v>9.5790858972739243E-2</c:v>
                </c:pt>
                <c:pt idx="100">
                  <c:v>9.5756556819744168E-2</c:v>
                </c:pt>
                <c:pt idx="101">
                  <c:v>9.5722270875291796E-2</c:v>
                </c:pt>
                <c:pt idx="102">
                  <c:v>9.5688001129863517E-2</c:v>
                </c:pt>
                <c:pt idx="103">
                  <c:v>9.5653747573949191E-2</c:v>
                </c:pt>
                <c:pt idx="104">
                  <c:v>9.5619510198046445E-2</c:v>
                </c:pt>
                <c:pt idx="105">
                  <c:v>9.5585288992660236E-2</c:v>
                </c:pt>
                <c:pt idx="106">
                  <c:v>9.5551083948302709E-2</c:v>
                </c:pt>
                <c:pt idx="107">
                  <c:v>9.5516895055493309E-2</c:v>
                </c:pt>
                <c:pt idx="108">
                  <c:v>9.5482722304758141E-2</c:v>
                </c:pt>
                <c:pt idx="109">
                  <c:v>9.5448565686630155E-2</c:v>
                </c:pt>
                <c:pt idx="110">
                  <c:v>9.5414425191649249E-2</c:v>
                </c:pt>
                <c:pt idx="111">
                  <c:v>9.5380300810361751E-2</c:v>
                </c:pt>
                <c:pt idx="112">
                  <c:v>9.5346192533320967E-2</c:v>
                </c:pt>
                <c:pt idx="113">
                  <c:v>9.5312100351086712E-2</c:v>
                </c:pt>
                <c:pt idx="114">
                  <c:v>9.5278024254225352E-2</c:v>
                </c:pt>
                <c:pt idx="115">
                  <c:v>9.5243964233310149E-2</c:v>
                </c:pt>
                <c:pt idx="116">
                  <c:v>9.5209920278920612E-2</c:v>
                </c:pt>
                <c:pt idx="117">
                  <c:v>9.5175892381643243E-2</c:v>
                </c:pt>
                <c:pt idx="118">
                  <c:v>9.5141880532070913E-2</c:v>
                </c:pt>
                <c:pt idx="119">
                  <c:v>9.5107884720803018E-2</c:v>
                </c:pt>
                <c:pt idx="120">
                  <c:v>9.5073904938445794E-2</c:v>
                </c:pt>
                <c:pt idx="121">
                  <c:v>9.5039941175611806E-2</c:v>
                </c:pt>
                <c:pt idx="122">
                  <c:v>9.5005993422920279E-2</c:v>
                </c:pt>
                <c:pt idx="123">
                  <c:v>9.497296228578378E-2</c:v>
                </c:pt>
                <c:pt idx="124">
                  <c:v>9.4939946302473543E-2</c:v>
                </c:pt>
                <c:pt idx="125">
                  <c:v>9.4906945464354214E-2</c:v>
                </c:pt>
                <c:pt idx="126">
                  <c:v>9.4873959762796167E-2</c:v>
                </c:pt>
                <c:pt idx="127">
                  <c:v>9.4840989189175898E-2</c:v>
                </c:pt>
                <c:pt idx="128">
                  <c:v>9.4808033734875577E-2</c:v>
                </c:pt>
                <c:pt idx="129">
                  <c:v>9.4775093391283288E-2</c:v>
                </c:pt>
                <c:pt idx="130">
                  <c:v>9.4742168149793027E-2</c:v>
                </c:pt>
                <c:pt idx="131">
                  <c:v>9.470925800180463E-2</c:v>
                </c:pt>
                <c:pt idx="132">
                  <c:v>9.4676362938723668E-2</c:v>
                </c:pt>
                <c:pt idx="133">
                  <c:v>9.464348295196176E-2</c:v>
                </c:pt>
                <c:pt idx="134">
                  <c:v>9.4610618032936217E-2</c:v>
                </c:pt>
                <c:pt idx="135">
                  <c:v>9.4577768173070217E-2</c:v>
                </c:pt>
                <c:pt idx="136">
                  <c:v>9.4544933363792827E-2</c:v>
                </c:pt>
                <c:pt idx="137">
                  <c:v>9.451211359653891E-2</c:v>
                </c:pt>
                <c:pt idx="138">
                  <c:v>9.4460877508483421E-2</c:v>
                </c:pt>
                <c:pt idx="139">
                  <c:v>9.4420350102388598E-2</c:v>
                </c:pt>
                <c:pt idx="140">
                  <c:v>9.434716532389599E-2</c:v>
                </c:pt>
                <c:pt idx="141">
                  <c:v>1.0194639836413679</c:v>
                </c:pt>
                <c:pt idx="142">
                  <c:v>1.0195259945668089</c:v>
                </c:pt>
                <c:pt idx="143">
                  <c:v>0.71759635553691881</c:v>
                </c:pt>
                <c:pt idx="144">
                  <c:v>0.57291126892340427</c:v>
                </c:pt>
                <c:pt idx="145">
                  <c:v>0.75330116194764696</c:v>
                </c:pt>
                <c:pt idx="146">
                  <c:v>1.090803760753825</c:v>
                </c:pt>
                <c:pt idx="147">
                  <c:v>1.2503406406665101</c:v>
                </c:pt>
                <c:pt idx="148">
                  <c:v>1.186062778967232</c:v>
                </c:pt>
                <c:pt idx="149">
                  <c:v>0.98420208543087029</c:v>
                </c:pt>
                <c:pt idx="150">
                  <c:v>0.73912312728428664</c:v>
                </c:pt>
                <c:pt idx="151">
                  <c:v>0.37535725086870969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0.24030863849187351</c:v>
                </c:pt>
                <c:pt idx="157">
                  <c:v>0.40540921486822679</c:v>
                </c:pt>
                <c:pt idx="158">
                  <c:v>0.68174054236794401</c:v>
                </c:pt>
                <c:pt idx="159">
                  <c:v>0.95114202180593832</c:v>
                </c:pt>
                <c:pt idx="160">
                  <c:v>1.1204793704309941</c:v>
                </c:pt>
                <c:pt idx="161">
                  <c:v>1.1926855927207221</c:v>
                </c:pt>
                <c:pt idx="162">
                  <c:v>1.077912930035974</c:v>
                </c:pt>
                <c:pt idx="163">
                  <c:v>1.070110982447336</c:v>
                </c:pt>
                <c:pt idx="164">
                  <c:v>1.0426818328766381</c:v>
                </c:pt>
                <c:pt idx="165">
                  <c:v>0.92891700137291922</c:v>
                </c:pt>
                <c:pt idx="166">
                  <c:v>0.81397948082707272</c:v>
                </c:pt>
                <c:pt idx="167">
                  <c:v>1.0885037646251641</c:v>
                </c:pt>
                <c:pt idx="168">
                  <c:v>1.4206115673580071</c:v>
                </c:pt>
                <c:pt idx="169">
                  <c:v>1.2135800971408559</c:v>
                </c:pt>
                <c:pt idx="170">
                  <c:v>0.68173548002950346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0.37493404236114758</c:v>
                </c:pt>
                <c:pt idx="176">
                  <c:v>0.61444268865072738</c:v>
                </c:pt>
                <c:pt idx="177">
                  <c:v>0.96524457126917118</c:v>
                </c:pt>
                <c:pt idx="178">
                  <c:v>1.0167452740931651</c:v>
                </c:pt>
                <c:pt idx="179">
                  <c:v>0.72965689910011722</c:v>
                </c:pt>
                <c:pt idx="180">
                  <c:v>0.48604902680036649</c:v>
                </c:pt>
                <c:pt idx="181">
                  <c:v>0.4025436135211049</c:v>
                </c:pt>
                <c:pt idx="182">
                  <c:v>0.32149351444076202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0.12752455392355641</c:v>
                </c:pt>
                <c:pt idx="189">
                  <c:v>0.15975247815734511</c:v>
                </c:pt>
                <c:pt idx="190">
                  <c:v>0.20602401207442891</c:v>
                </c:pt>
                <c:pt idx="191">
                  <c:v>0.20647750521039041</c:v>
                </c:pt>
                <c:pt idx="192">
                  <c:v>0.16863047695706951</c:v>
                </c:pt>
                <c:pt idx="193">
                  <c:v>0.2136463914273424</c:v>
                </c:pt>
                <c:pt idx="194">
                  <c:v>0.21143272223993559</c:v>
                </c:pt>
                <c:pt idx="195">
                  <c:v>0.23260519436311641</c:v>
                </c:pt>
                <c:pt idx="196">
                  <c:v>0.25031884626769169</c:v>
                </c:pt>
                <c:pt idx="197">
                  <c:v>0.23423616163153341</c:v>
                </c:pt>
                <c:pt idx="198">
                  <c:v>0.28069332172023742</c:v>
                </c:pt>
                <c:pt idx="199">
                  <c:v>0.32355875414015489</c:v>
                </c:pt>
                <c:pt idx="200">
                  <c:v>0.37105933695404159</c:v>
                </c:pt>
                <c:pt idx="201">
                  <c:v>0.44568683046896213</c:v>
                </c:pt>
                <c:pt idx="202">
                  <c:v>0.48266874000544302</c:v>
                </c:pt>
                <c:pt idx="203">
                  <c:v>0.71872096088864157</c:v>
                </c:pt>
                <c:pt idx="204">
                  <c:v>0.88737714698515024</c:v>
                </c:pt>
                <c:pt idx="205">
                  <c:v>0.94615674799423144</c:v>
                </c:pt>
                <c:pt idx="206">
                  <c:v>1.2405461626006249</c:v>
                </c:pt>
                <c:pt idx="207">
                  <c:v>1.328758070416507</c:v>
                </c:pt>
                <c:pt idx="208">
                  <c:v>1.2189799348536421</c:v>
                </c:pt>
                <c:pt idx="209">
                  <c:v>1.5074566144964749</c:v>
                </c:pt>
                <c:pt idx="210">
                  <c:v>1.677323265845297</c:v>
                </c:pt>
                <c:pt idx="211">
                  <c:v>1.295756885212108</c:v>
                </c:pt>
                <c:pt idx="212">
                  <c:v>1.1769665736672541</c:v>
                </c:pt>
                <c:pt idx="213">
                  <c:v>1.0451693525582719</c:v>
                </c:pt>
                <c:pt idx="214">
                  <c:v>1.133354371616186</c:v>
                </c:pt>
                <c:pt idx="215">
                  <c:v>1.3274479363964049</c:v>
                </c:pt>
                <c:pt idx="216">
                  <c:v>1.555735528133809</c:v>
                </c:pt>
                <c:pt idx="217">
                  <c:v>1.623491909215522</c:v>
                </c:pt>
                <c:pt idx="218">
                  <c:v>1.5334498566487691</c:v>
                </c:pt>
                <c:pt idx="219">
                  <c:v>1.3791343379283181</c:v>
                </c:pt>
                <c:pt idx="220">
                  <c:v>1.241042961446734</c:v>
                </c:pt>
                <c:pt idx="221">
                  <c:v>1.024928152953573</c:v>
                </c:pt>
                <c:pt idx="222">
                  <c:v>0.87479680784733549</c:v>
                </c:pt>
                <c:pt idx="223">
                  <c:v>0.88625313266243633</c:v>
                </c:pt>
                <c:pt idx="224">
                  <c:v>0.85704332388007798</c:v>
                </c:pt>
                <c:pt idx="225">
                  <c:v>1.004950341721667</c:v>
                </c:pt>
                <c:pt idx="226">
                  <c:v>1.041005403729087</c:v>
                </c:pt>
                <c:pt idx="227">
                  <c:v>1.0057871541876959</c:v>
                </c:pt>
                <c:pt idx="228">
                  <c:v>0.99549118901152434</c:v>
                </c:pt>
                <c:pt idx="229">
                  <c:v>0.95055570461133987</c:v>
                </c:pt>
                <c:pt idx="230">
                  <c:v>0.81918473146636261</c:v>
                </c:pt>
                <c:pt idx="231">
                  <c:v>0.6775532196557158</c:v>
                </c:pt>
                <c:pt idx="232">
                  <c:v>0.28345165067303429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0.26653109598987917</c:v>
                </c:pt>
                <c:pt idx="237">
                  <c:v>0.31931827499712478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0.27849618416480237</c:v>
                </c:pt>
                <c:pt idx="250">
                  <c:v>0.26345928545630198</c:v>
                </c:pt>
                <c:pt idx="251">
                  <c:v>0.18493618147344459</c:v>
                </c:pt>
                <c:pt idx="252">
                  <c:v>0.20556186801095311</c:v>
                </c:pt>
                <c:pt idx="253">
                  <c:v>0.30531819421211498</c:v>
                </c:pt>
                <c:pt idx="254">
                  <c:v>0.35431232436546678</c:v>
                </c:pt>
                <c:pt idx="255">
                  <c:v>0.1646979791182068</c:v>
                </c:pt>
                <c:pt idx="256">
                  <c:v>0</c:v>
                </c:pt>
                <c:pt idx="257">
                  <c:v>0.2425166514960011</c:v>
                </c:pt>
                <c:pt idx="258">
                  <c:v>0.62490558169976473</c:v>
                </c:pt>
                <c:pt idx="259">
                  <c:v>0.88686722326596312</c:v>
                </c:pt>
                <c:pt idx="260">
                  <c:v>0.99313641081345738</c:v>
                </c:pt>
                <c:pt idx="261">
                  <c:v>1.076950819573834</c:v>
                </c:pt>
                <c:pt idx="262">
                  <c:v>1.229896543698445</c:v>
                </c:pt>
                <c:pt idx="263">
                  <c:v>1.5480114603199351</c:v>
                </c:pt>
                <c:pt idx="264">
                  <c:v>1.876907109377445</c:v>
                </c:pt>
                <c:pt idx="265">
                  <c:v>1.874916559616489</c:v>
                </c:pt>
                <c:pt idx="266">
                  <c:v>1.478187432983157</c:v>
                </c:pt>
                <c:pt idx="267">
                  <c:v>1.4032175168016601</c:v>
                </c:pt>
                <c:pt idx="268">
                  <c:v>1.4363922797643149</c:v>
                </c:pt>
                <c:pt idx="269">
                  <c:v>1.2692099696225181</c:v>
                </c:pt>
                <c:pt idx="270">
                  <c:v>0.98459449045539382</c:v>
                </c:pt>
                <c:pt idx="271">
                  <c:v>0.36655426941044572</c:v>
                </c:pt>
                <c:pt idx="272">
                  <c:v>0.43117007319961842</c:v>
                </c:pt>
                <c:pt idx="273">
                  <c:v>0.24602642025814561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0.58924500126562496</c:v>
                </c:pt>
                <c:pt idx="282">
                  <c:v>1.342171958990128</c:v>
                </c:pt>
                <c:pt idx="283">
                  <c:v>1.4731627264364411</c:v>
                </c:pt>
                <c:pt idx="284">
                  <c:v>1.7357202585543079</c:v>
                </c:pt>
                <c:pt idx="285">
                  <c:v>1.8723694569254159</c:v>
                </c:pt>
                <c:pt idx="286">
                  <c:v>1.860856627824085</c:v>
                </c:pt>
                <c:pt idx="287">
                  <c:v>2.0530318655995612</c:v>
                </c:pt>
                <c:pt idx="288">
                  <c:v>2.299821434918055</c:v>
                </c:pt>
                <c:pt idx="289">
                  <c:v>1.986027506194854</c:v>
                </c:pt>
                <c:pt idx="290">
                  <c:v>1.217205795343159</c:v>
                </c:pt>
                <c:pt idx="291">
                  <c:v>0.58318386247665188</c:v>
                </c:pt>
                <c:pt idx="292">
                  <c:v>0.15018256931314361</c:v>
                </c:pt>
                <c:pt idx="293">
                  <c:v>0.1422341481214324</c:v>
                </c:pt>
                <c:pt idx="294">
                  <c:v>0.25538466847426022</c:v>
                </c:pt>
                <c:pt idx="295">
                  <c:v>0.41822131864410811</c:v>
                </c:pt>
                <c:pt idx="296">
                  <c:v>0.5640134358671568</c:v>
                </c:pt>
                <c:pt idx="297">
                  <c:v>0.6639564883734298</c:v>
                </c:pt>
                <c:pt idx="298">
                  <c:v>0.70463632631348783</c:v>
                </c:pt>
                <c:pt idx="299">
                  <c:v>0.61274439675661907</c:v>
                </c:pt>
                <c:pt idx="300">
                  <c:v>0.52027980973825083</c:v>
                </c:pt>
                <c:pt idx="301">
                  <c:v>0.40135892039345139</c:v>
                </c:pt>
                <c:pt idx="302">
                  <c:v>0.23512151541185361</c:v>
                </c:pt>
                <c:pt idx="303">
                  <c:v>0.1876137026990011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0.2734669765853821</c:v>
                </c:pt>
                <c:pt idx="308">
                  <c:v>0.41174548786659793</c:v>
                </c:pt>
                <c:pt idx="309">
                  <c:v>0.41368716260024752</c:v>
                </c:pt>
                <c:pt idx="310">
                  <c:v>0.32279370066176222</c:v>
                </c:pt>
                <c:pt idx="311">
                  <c:v>0.28004855649136778</c:v>
                </c:pt>
                <c:pt idx="312">
                  <c:v>0.19216807441901629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0.26921022431510577</c:v>
                </c:pt>
                <c:pt idx="321">
                  <c:v>0.3452199928106216</c:v>
                </c:pt>
                <c:pt idx="322">
                  <c:v>0.39910626823558748</c:v>
                </c:pt>
                <c:pt idx="323">
                  <c:v>0.43656331910947022</c:v>
                </c:pt>
                <c:pt idx="324">
                  <c:v>0.32877966313633777</c:v>
                </c:pt>
                <c:pt idx="325">
                  <c:v>0.44229918411729108</c:v>
                </c:pt>
                <c:pt idx="326">
                  <c:v>0.41472088535185908</c:v>
                </c:pt>
                <c:pt idx="327">
                  <c:v>0.44430845538469621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0.3162779526467438</c:v>
                </c:pt>
                <c:pt idx="332">
                  <c:v>0.1952037245259817</c:v>
                </c:pt>
                <c:pt idx="333">
                  <c:v>0.18894949615052389</c:v>
                </c:pt>
                <c:pt idx="334">
                  <c:v>0.22887186248023339</c:v>
                </c:pt>
                <c:pt idx="335">
                  <c:v>0.21094310258086391</c:v>
                </c:pt>
                <c:pt idx="336">
                  <c:v>0.2133443384573685</c:v>
                </c:pt>
                <c:pt idx="337">
                  <c:v>0.26331225501601058</c:v>
                </c:pt>
                <c:pt idx="338">
                  <c:v>0.33637533949610121</c:v>
                </c:pt>
                <c:pt idx="339">
                  <c:v>0.55954475067080611</c:v>
                </c:pt>
                <c:pt idx="340">
                  <c:v>0.9160358467749049</c:v>
                </c:pt>
                <c:pt idx="341">
                  <c:v>1.190183101086264</c:v>
                </c:pt>
                <c:pt idx="342">
                  <c:v>0.95715639562951038</c:v>
                </c:pt>
                <c:pt idx="343">
                  <c:v>0.58250564029522045</c:v>
                </c:pt>
                <c:pt idx="344">
                  <c:v>0.5226736090922276</c:v>
                </c:pt>
                <c:pt idx="345">
                  <c:v>0.67481051168678241</c:v>
                </c:pt>
                <c:pt idx="346">
                  <c:v>0.56133888589509384</c:v>
                </c:pt>
                <c:pt idx="347">
                  <c:v>0.43980665096037291</c:v>
                </c:pt>
                <c:pt idx="348">
                  <c:v>0.57302615609469365</c:v>
                </c:pt>
                <c:pt idx="349">
                  <c:v>0.55241288858660786</c:v>
                </c:pt>
                <c:pt idx="350">
                  <c:v>0.47817128395343522</c:v>
                </c:pt>
                <c:pt idx="351">
                  <c:v>0.39468638820245888</c:v>
                </c:pt>
                <c:pt idx="352">
                  <c:v>0.36855222254718017</c:v>
                </c:pt>
                <c:pt idx="353">
                  <c:v>0.37149926606713962</c:v>
                </c:pt>
                <c:pt idx="354">
                  <c:v>0.3758547968420326</c:v>
                </c:pt>
                <c:pt idx="355">
                  <c:v>0.43576579970936868</c:v>
                </c:pt>
                <c:pt idx="356">
                  <c:v>0.45862621907237872</c:v>
                </c:pt>
                <c:pt idx="357">
                  <c:v>0.41065114483099369</c:v>
                </c:pt>
                <c:pt idx="358">
                  <c:v>0.2241355959015737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0.22309207105606549</c:v>
                </c:pt>
                <c:pt idx="363">
                  <c:v>0.25211207300623428</c:v>
                </c:pt>
                <c:pt idx="364">
                  <c:v>0.35142936326973101</c:v>
                </c:pt>
                <c:pt idx="365">
                  <c:v>0.40065200423953518</c:v>
                </c:pt>
                <c:pt idx="366">
                  <c:v>0.43349832248616982</c:v>
                </c:pt>
                <c:pt idx="367">
                  <c:v>0.53048500115106134</c:v>
                </c:pt>
                <c:pt idx="368">
                  <c:v>0.70842236432223415</c:v>
                </c:pt>
                <c:pt idx="369">
                  <c:v>0.74160190345478516</c:v>
                </c:pt>
                <c:pt idx="370">
                  <c:v>0.58139599203903347</c:v>
                </c:pt>
                <c:pt idx="371">
                  <c:v>0.44186039074791328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2.397482480283895E-2</c:v>
                </c:pt>
                <c:pt idx="377">
                  <c:v>7.6920013903889473E-2</c:v>
                </c:pt>
                <c:pt idx="378">
                  <c:v>7.6902732939277435E-2</c:v>
                </c:pt>
                <c:pt idx="379">
                  <c:v>7.6895675445388806E-2</c:v>
                </c:pt>
                <c:pt idx="380">
                  <c:v>7.6879242535438569E-2</c:v>
                </c:pt>
                <c:pt idx="381">
                  <c:v>7.6854157667533118E-2</c:v>
                </c:pt>
                <c:pt idx="382">
                  <c:v>7.6829083600125372E-2</c:v>
                </c:pt>
                <c:pt idx="383">
                  <c:v>7.6804020327439118E-2</c:v>
                </c:pt>
                <c:pt idx="384">
                  <c:v>7.6780492741672063E-2</c:v>
                </c:pt>
                <c:pt idx="385">
                  <c:v>7.6755450384795143E-2</c:v>
                </c:pt>
                <c:pt idx="386">
                  <c:v>7.6743015965878583E-2</c:v>
                </c:pt>
                <c:pt idx="387">
                  <c:v>7.6730584205199626E-2</c:v>
                </c:pt>
                <c:pt idx="388">
                  <c:v>7.6718155102052432E-2</c:v>
                </c:pt>
                <c:pt idx="389">
                  <c:v>7.6705728655731248E-2</c:v>
                </c:pt>
                <c:pt idx="390">
                  <c:v>7.6693304865530623E-2</c:v>
                </c:pt>
                <c:pt idx="391">
                  <c:v>7.6676504507066312E-2</c:v>
                </c:pt>
                <c:pt idx="392">
                  <c:v>7.6658393734634261E-2</c:v>
                </c:pt>
                <c:pt idx="393">
                  <c:v>7.6655323274187587E-2</c:v>
                </c:pt>
                <c:pt idx="394">
                  <c:v>7.664105291271113E-2</c:v>
                </c:pt>
                <c:pt idx="395">
                  <c:v>0.59288595193781546</c:v>
                </c:pt>
                <c:pt idx="396">
                  <c:v>0.81897657046842454</c:v>
                </c:pt>
                <c:pt idx="397">
                  <c:v>1.1330002447298411</c:v>
                </c:pt>
                <c:pt idx="398">
                  <c:v>1.2941856308539439</c:v>
                </c:pt>
                <c:pt idx="399">
                  <c:v>1.063604068867966</c:v>
                </c:pt>
                <c:pt idx="400">
                  <c:v>0.63234071204935249</c:v>
                </c:pt>
                <c:pt idx="401">
                  <c:v>0.39515526798626499</c:v>
                </c:pt>
                <c:pt idx="402">
                  <c:v>0.22639830045379891</c:v>
                </c:pt>
                <c:pt idx="403">
                  <c:v>0</c:v>
                </c:pt>
                <c:pt idx="404">
                  <c:v>0</c:v>
                </c:pt>
                <c:pt idx="405">
                  <c:v>0.1476389490063976</c:v>
                </c:pt>
                <c:pt idx="406">
                  <c:v>0</c:v>
                </c:pt>
                <c:pt idx="407">
                  <c:v>0</c:v>
                </c:pt>
                <c:pt idx="408">
                  <c:v>0.10521088143016261</c:v>
                </c:pt>
                <c:pt idx="409">
                  <c:v>0.2036570167603684</c:v>
                </c:pt>
                <c:pt idx="410">
                  <c:v>0.24861642445287629</c:v>
                </c:pt>
                <c:pt idx="411">
                  <c:v>0.27920209628774778</c:v>
                </c:pt>
                <c:pt idx="412">
                  <c:v>0.29738849643796161</c:v>
                </c:pt>
                <c:pt idx="413">
                  <c:v>0.31000091198656737</c:v>
                </c:pt>
                <c:pt idx="414">
                  <c:v>0.37423878546723488</c:v>
                </c:pt>
                <c:pt idx="415">
                  <c:v>0.51736652899024371</c:v>
                </c:pt>
                <c:pt idx="416">
                  <c:v>0.60655789316408681</c:v>
                </c:pt>
                <c:pt idx="417">
                  <c:v>0.51363417938724165</c:v>
                </c:pt>
                <c:pt idx="418">
                  <c:v>0.36152021854694388</c:v>
                </c:pt>
                <c:pt idx="419">
                  <c:v>0.2363175878931526</c:v>
                </c:pt>
                <c:pt idx="420">
                  <c:v>0.14913464689362349</c:v>
                </c:pt>
                <c:pt idx="421">
                  <c:v>0.22427272925491629</c:v>
                </c:pt>
                <c:pt idx="422">
                  <c:v>0.27831738127894468</c:v>
                </c:pt>
                <c:pt idx="423">
                  <c:v>0.3776926157990752</c:v>
                </c:pt>
                <c:pt idx="424">
                  <c:v>0.54226912663839177</c:v>
                </c:pt>
                <c:pt idx="425">
                  <c:v>0.89536942453870971</c:v>
                </c:pt>
                <c:pt idx="426">
                  <c:v>1.464458580549743</c:v>
                </c:pt>
                <c:pt idx="427">
                  <c:v>1.914456264536943</c:v>
                </c:pt>
                <c:pt idx="428">
                  <c:v>1.514467629766554</c:v>
                </c:pt>
                <c:pt idx="429">
                  <c:v>0.74723061481910857</c:v>
                </c:pt>
                <c:pt idx="430">
                  <c:v>0.34057510192392121</c:v>
                </c:pt>
                <c:pt idx="431">
                  <c:v>0.23080877884224579</c:v>
                </c:pt>
                <c:pt idx="432">
                  <c:v>0.2457901105026962</c:v>
                </c:pt>
                <c:pt idx="433">
                  <c:v>0.33507793104447681</c:v>
                </c:pt>
                <c:pt idx="434">
                  <c:v>0.37202436916393239</c:v>
                </c:pt>
                <c:pt idx="435">
                  <c:v>0.2136021117859323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7.4866597183720199E-2</c:v>
                </c:pt>
                <c:pt idx="442">
                  <c:v>7.4851315046174316E-2</c:v>
                </c:pt>
                <c:pt idx="443">
                  <c:v>7.4836079622372736E-2</c:v>
                </c:pt>
                <c:pt idx="444">
                  <c:v>7.482918448622089E-2</c:v>
                </c:pt>
                <c:pt idx="445">
                  <c:v>7.4822290188440332E-2</c:v>
                </c:pt>
                <c:pt idx="446">
                  <c:v>7.4815396728904443E-2</c:v>
                </c:pt>
                <c:pt idx="447">
                  <c:v>7.4808504107486629E-2</c:v>
                </c:pt>
                <c:pt idx="448">
                  <c:v>7.480161232406024E-2</c:v>
                </c:pt>
                <c:pt idx="449">
                  <c:v>7.4794721378498824E-2</c:v>
                </c:pt>
                <c:pt idx="450">
                  <c:v>7.4787831270675773E-2</c:v>
                </c:pt>
                <c:pt idx="451">
                  <c:v>7.4780942000464576E-2</c:v>
                </c:pt>
                <c:pt idx="452">
                  <c:v>7.4774053567738794E-2</c:v>
                </c:pt>
                <c:pt idx="453">
                  <c:v>7.476716597237193E-2</c:v>
                </c:pt>
                <c:pt idx="454">
                  <c:v>7.4760279214237557E-2</c:v>
                </c:pt>
                <c:pt idx="455">
                  <c:v>7.4753393293209208E-2</c:v>
                </c:pt>
                <c:pt idx="456">
                  <c:v>7.4746508209160512E-2</c:v>
                </c:pt>
                <c:pt idx="457">
                  <c:v>7.4739623961965096E-2</c:v>
                </c:pt>
                <c:pt idx="458">
                  <c:v>7.473274055149659E-2</c:v>
                </c:pt>
                <c:pt idx="459">
                  <c:v>7.4725857977628665E-2</c:v>
                </c:pt>
                <c:pt idx="460">
                  <c:v>7.4718976240235074E-2</c:v>
                </c:pt>
                <c:pt idx="461">
                  <c:v>7.471209533918946E-2</c:v>
                </c:pt>
                <c:pt idx="462">
                  <c:v>7.4705215274365605E-2</c:v>
                </c:pt>
                <c:pt idx="463">
                  <c:v>7.469833604563722E-2</c:v>
                </c:pt>
                <c:pt idx="464">
                  <c:v>7.4691457652878102E-2</c:v>
                </c:pt>
                <c:pt idx="465">
                  <c:v>7.46845800959621E-2</c:v>
                </c:pt>
                <c:pt idx="466">
                  <c:v>7.4677703374763052E-2</c:v>
                </c:pt>
                <c:pt idx="467">
                  <c:v>7.4670827489154712E-2</c:v>
                </c:pt>
                <c:pt idx="468">
                  <c:v>7.4663952439011042E-2</c:v>
                </c:pt>
                <c:pt idx="469">
                  <c:v>7.4657078224205919E-2</c:v>
                </c:pt>
                <c:pt idx="470">
                  <c:v>7.4650204844613252E-2</c:v>
                </c:pt>
                <c:pt idx="471">
                  <c:v>7.4643332300107029E-2</c:v>
                </c:pt>
                <c:pt idx="472">
                  <c:v>7.4636460590561088E-2</c:v>
                </c:pt>
                <c:pt idx="473">
                  <c:v>7.4629589715849598E-2</c:v>
                </c:pt>
                <c:pt idx="474">
                  <c:v>7.4622719675846438E-2</c:v>
                </c:pt>
                <c:pt idx="475">
                  <c:v>7.4615850470425668E-2</c:v>
                </c:pt>
                <c:pt idx="476">
                  <c:v>7.4608982099461374E-2</c:v>
                </c:pt>
                <c:pt idx="477">
                  <c:v>7.4602114562827629E-2</c:v>
                </c:pt>
                <c:pt idx="478">
                  <c:v>7.4595247860398561E-2</c:v>
                </c:pt>
                <c:pt idx="479">
                  <c:v>7.4588381992048217E-2</c:v>
                </c:pt>
                <c:pt idx="480">
                  <c:v>7.4581516957650765E-2</c:v>
                </c:pt>
                <c:pt idx="481">
                  <c:v>7.4574652757080431E-2</c:v>
                </c:pt>
                <c:pt idx="482">
                  <c:v>7.4567789390211373E-2</c:v>
                </c:pt>
                <c:pt idx="483">
                  <c:v>7.4560926856917772E-2</c:v>
                </c:pt>
                <c:pt idx="484">
                  <c:v>7.455406515707394E-2</c:v>
                </c:pt>
                <c:pt idx="485">
                  <c:v>7.4547204290554114E-2</c:v>
                </c:pt>
                <c:pt idx="486">
                  <c:v>7.4540344257232535E-2</c:v>
                </c:pt>
                <c:pt idx="487">
                  <c:v>7.4533485056983539E-2</c:v>
                </c:pt>
                <c:pt idx="488">
                  <c:v>7.4526626689681436E-2</c:v>
                </c:pt>
                <c:pt idx="489">
                  <c:v>7.4519769155200616E-2</c:v>
                </c:pt>
                <c:pt idx="490">
                  <c:v>7.4512912453415445E-2</c:v>
                </c:pt>
                <c:pt idx="491">
                  <c:v>7.4506056584200286E-2</c:v>
                </c:pt>
                <c:pt idx="492">
                  <c:v>7.4499201547429575E-2</c:v>
                </c:pt>
                <c:pt idx="493">
                  <c:v>7.4492347342977772E-2</c:v>
                </c:pt>
                <c:pt idx="494">
                  <c:v>7.448549397071931E-2</c:v>
                </c:pt>
                <c:pt idx="495">
                  <c:v>7.4478641430528722E-2</c:v>
                </c:pt>
                <c:pt idx="496">
                  <c:v>7.4471789722280426E-2</c:v>
                </c:pt>
                <c:pt idx="497">
                  <c:v>7.446493884584908E-2</c:v>
                </c:pt>
                <c:pt idx="498">
                  <c:v>7.4458088801109143E-2</c:v>
                </c:pt>
                <c:pt idx="499">
                  <c:v>7.4451239587935217E-2</c:v>
                </c:pt>
                <c:pt idx="500">
                  <c:v>7.4444391206201929E-2</c:v>
                </c:pt>
                <c:pt idx="501">
                  <c:v>7.4437543655783894E-2</c:v>
                </c:pt>
                <c:pt idx="502">
                  <c:v>7.4430696936555768E-2</c:v>
                </c:pt>
                <c:pt idx="503">
                  <c:v>7.4423851048392164E-2</c:v>
                </c:pt>
                <c:pt idx="504">
                  <c:v>7.4417005991167795E-2</c:v>
                </c:pt>
                <c:pt idx="505">
                  <c:v>7.4410161764757399E-2</c:v>
                </c:pt>
                <c:pt idx="506">
                  <c:v>7.4403318369035701E-2</c:v>
                </c:pt>
                <c:pt idx="507">
                  <c:v>7.439647580387744E-2</c:v>
                </c:pt>
                <c:pt idx="508">
                  <c:v>7.438963406915744E-2</c:v>
                </c:pt>
                <c:pt idx="509">
                  <c:v>7.4382793164750508E-2</c:v>
                </c:pt>
                <c:pt idx="510">
                  <c:v>7.4375953090531396E-2</c:v>
                </c:pt>
                <c:pt idx="511">
                  <c:v>7.4362166991694054E-2</c:v>
                </c:pt>
                <c:pt idx="512">
                  <c:v>7.4344774087720944E-2</c:v>
                </c:pt>
                <c:pt idx="513">
                  <c:v>7.4341825327869496E-2</c:v>
                </c:pt>
                <c:pt idx="514">
                  <c:v>0.55746253681348723</c:v>
                </c:pt>
                <c:pt idx="515">
                  <c:v>0.94747178007302402</c:v>
                </c:pt>
                <c:pt idx="516">
                  <c:v>1.1686350739093261</c:v>
                </c:pt>
                <c:pt idx="517">
                  <c:v>0.93110208432155273</c:v>
                </c:pt>
                <c:pt idx="518">
                  <c:v>0.51302571258511032</c:v>
                </c:pt>
                <c:pt idx="519">
                  <c:v>0.31711401857102689</c:v>
                </c:pt>
                <c:pt idx="520">
                  <c:v>0.23712161988119679</c:v>
                </c:pt>
                <c:pt idx="521">
                  <c:v>0.1814667165587458</c:v>
                </c:pt>
                <c:pt idx="522">
                  <c:v>0.1496815379472306</c:v>
                </c:pt>
                <c:pt idx="523">
                  <c:v>0</c:v>
                </c:pt>
                <c:pt idx="524">
                  <c:v>0</c:v>
                </c:pt>
                <c:pt idx="525">
                  <c:v>1.7804736093852511E-2</c:v>
                </c:pt>
                <c:pt idx="526">
                  <c:v>7.3831277632083803E-2</c:v>
                </c:pt>
                <c:pt idx="527">
                  <c:v>7.3816807668802387E-2</c:v>
                </c:pt>
                <c:pt idx="528">
                  <c:v>7.3799667078741762E-2</c:v>
                </c:pt>
                <c:pt idx="529">
                  <c:v>7.3789938133486124E-2</c:v>
                </c:pt>
                <c:pt idx="530">
                  <c:v>7.3783169913169036E-2</c:v>
                </c:pt>
                <c:pt idx="531">
                  <c:v>7.3776402512096578E-2</c:v>
                </c:pt>
                <c:pt idx="532">
                  <c:v>7.3769635930145586E-2</c:v>
                </c:pt>
                <c:pt idx="533">
                  <c:v>7.3742219897516434E-2</c:v>
                </c:pt>
                <c:pt idx="534">
                  <c:v>7.372431823153601E-2</c:v>
                </c:pt>
                <c:pt idx="535">
                  <c:v>7.3730979447587885E-2</c:v>
                </c:pt>
                <c:pt idx="536">
                  <c:v>7.3728062773267974E-2</c:v>
                </c:pt>
                <c:pt idx="537">
                  <c:v>0.58620960186238402</c:v>
                </c:pt>
                <c:pt idx="538">
                  <c:v>1.0812756803185539</c:v>
                </c:pt>
                <c:pt idx="539">
                  <c:v>1.492691877342442</c:v>
                </c:pt>
                <c:pt idx="540">
                  <c:v>1.108477471335801</c:v>
                </c:pt>
                <c:pt idx="541">
                  <c:v>0.54811971406234283</c:v>
                </c:pt>
                <c:pt idx="542">
                  <c:v>0.41594986829214858</c:v>
                </c:pt>
                <c:pt idx="543">
                  <c:v>0.34686029365786392</c:v>
                </c:pt>
                <c:pt idx="544">
                  <c:v>0.2378617937932016</c:v>
                </c:pt>
                <c:pt idx="545">
                  <c:v>0</c:v>
                </c:pt>
                <c:pt idx="546">
                  <c:v>0</c:v>
                </c:pt>
                <c:pt idx="547">
                  <c:v>0.10383084892323011</c:v>
                </c:pt>
                <c:pt idx="548">
                  <c:v>0.14573179928524929</c:v>
                </c:pt>
                <c:pt idx="549">
                  <c:v>0.17378594180366189</c:v>
                </c:pt>
                <c:pt idx="550">
                  <c:v>0.165541586270741</c:v>
                </c:pt>
                <c:pt idx="551">
                  <c:v>0.17371501271962889</c:v>
                </c:pt>
                <c:pt idx="552">
                  <c:v>0.16846701252210239</c:v>
                </c:pt>
                <c:pt idx="553">
                  <c:v>0.15210231296784801</c:v>
                </c:pt>
                <c:pt idx="554">
                  <c:v>0.19331957108826059</c:v>
                </c:pt>
                <c:pt idx="555">
                  <c:v>0.21743357564105839</c:v>
                </c:pt>
                <c:pt idx="556">
                  <c:v>0.24170018909783969</c:v>
                </c:pt>
                <c:pt idx="557">
                  <c:v>0.29348597321850972</c:v>
                </c:pt>
                <c:pt idx="558">
                  <c:v>0.30550629412522168</c:v>
                </c:pt>
                <c:pt idx="559">
                  <c:v>0.50266406312481249</c:v>
                </c:pt>
                <c:pt idx="560">
                  <c:v>0.55728177709573512</c:v>
                </c:pt>
                <c:pt idx="561">
                  <c:v>0.2972287323890479</c:v>
                </c:pt>
                <c:pt idx="562">
                  <c:v>0.31439922987659819</c:v>
                </c:pt>
                <c:pt idx="563">
                  <c:v>0.2474710612077029</c:v>
                </c:pt>
                <c:pt idx="564">
                  <c:v>0</c:v>
                </c:pt>
                <c:pt idx="565">
                  <c:v>7.2906282078760307E-2</c:v>
                </c:pt>
                <c:pt idx="566">
                  <c:v>7.2912736490008179E-2</c:v>
                </c:pt>
                <c:pt idx="567">
                  <c:v>7.2906074247931357E-2</c:v>
                </c:pt>
                <c:pt idx="568">
                  <c:v>7.2899412809194278E-2</c:v>
                </c:pt>
                <c:pt idx="569">
                  <c:v>7.2892752173676634E-2</c:v>
                </c:pt>
                <c:pt idx="570">
                  <c:v>7.2886092341258105E-2</c:v>
                </c:pt>
                <c:pt idx="571">
                  <c:v>7.2879433311818384E-2</c:v>
                </c:pt>
                <c:pt idx="572">
                  <c:v>7.2872775085237262E-2</c:v>
                </c:pt>
                <c:pt idx="573">
                  <c:v>7.2866117661394461E-2</c:v>
                </c:pt>
                <c:pt idx="574">
                  <c:v>7.2859461040169715E-2</c:v>
                </c:pt>
                <c:pt idx="575">
                  <c:v>7.2852805221442898E-2</c:v>
                </c:pt>
                <c:pt idx="576">
                  <c:v>7.2846150205093801E-2</c:v>
                </c:pt>
                <c:pt idx="577">
                  <c:v>7.283949599100227E-2</c:v>
                </c:pt>
                <c:pt idx="578">
                  <c:v>7.2832842579048193E-2</c:v>
                </c:pt>
                <c:pt idx="579">
                  <c:v>7.2826189969111374E-2</c:v>
                </c:pt>
                <c:pt idx="580">
                  <c:v>7.2819538161071784E-2</c:v>
                </c:pt>
                <c:pt idx="581">
                  <c:v>7.2812887154809353E-2</c:v>
                </c:pt>
                <c:pt idx="582">
                  <c:v>7.2806236950203981E-2</c:v>
                </c:pt>
                <c:pt idx="583">
                  <c:v>7.2799587547135697E-2</c:v>
                </c:pt>
                <c:pt idx="584">
                  <c:v>7.2792938945484498E-2</c:v>
                </c:pt>
                <c:pt idx="585">
                  <c:v>7.2786291145130341E-2</c:v>
                </c:pt>
                <c:pt idx="586">
                  <c:v>7.2779644145953296E-2</c:v>
                </c:pt>
                <c:pt idx="587">
                  <c:v>7.2772997947833387E-2</c:v>
                </c:pt>
                <c:pt idx="588">
                  <c:v>7.276635255065074E-2</c:v>
                </c:pt>
                <c:pt idx="589">
                  <c:v>7.2759707954285449E-2</c:v>
                </c:pt>
                <c:pt idx="590">
                  <c:v>7.275306415861757E-2</c:v>
                </c:pt>
                <c:pt idx="591">
                  <c:v>7.2746421163527364E-2</c:v>
                </c:pt>
                <c:pt idx="592">
                  <c:v>7.27397789688949E-2</c:v>
                </c:pt>
                <c:pt idx="593">
                  <c:v>7.2733137574600384E-2</c:v>
                </c:pt>
                <c:pt idx="594">
                  <c:v>7.2726496980524039E-2</c:v>
                </c:pt>
                <c:pt idx="595">
                  <c:v>7.2719857186546055E-2</c:v>
                </c:pt>
                <c:pt idx="596">
                  <c:v>7.2713218192546739E-2</c:v>
                </c:pt>
                <c:pt idx="597">
                  <c:v>7.2706579998406323E-2</c:v>
                </c:pt>
                <c:pt idx="598">
                  <c:v>7.2699942604005099E-2</c:v>
                </c:pt>
                <c:pt idx="599">
                  <c:v>7.2693306009223399E-2</c:v>
                </c:pt>
                <c:pt idx="600">
                  <c:v>7.266641660461548E-2</c:v>
                </c:pt>
                <c:pt idx="601">
                  <c:v>7.2649545191030757E-2</c:v>
                </c:pt>
                <c:pt idx="602">
                  <c:v>7.264992681207777E-2</c:v>
                </c:pt>
                <c:pt idx="603">
                  <c:v>7.2648410110234957E-2</c:v>
                </c:pt>
                <c:pt idx="604">
                  <c:v>0.7349166617039421</c:v>
                </c:pt>
                <c:pt idx="605">
                  <c:v>1.1266507594673401</c:v>
                </c:pt>
                <c:pt idx="606">
                  <c:v>1.6346820150953909</c:v>
                </c:pt>
                <c:pt idx="607">
                  <c:v>1.9433535766169929</c:v>
                </c:pt>
                <c:pt idx="608">
                  <c:v>1.995758220725971</c:v>
                </c:pt>
                <c:pt idx="609">
                  <c:v>2.046345520198154</c:v>
                </c:pt>
                <c:pt idx="610">
                  <c:v>2.276567002796583</c:v>
                </c:pt>
                <c:pt idx="611">
                  <c:v>2.4855615368773321</c:v>
                </c:pt>
                <c:pt idx="612">
                  <c:v>2.030825334549526</c:v>
                </c:pt>
                <c:pt idx="613">
                  <c:v>1.1711797854207791</c:v>
                </c:pt>
                <c:pt idx="614">
                  <c:v>0.52824637199098323</c:v>
                </c:pt>
                <c:pt idx="615">
                  <c:v>0.465607737189351</c:v>
                </c:pt>
                <c:pt idx="616">
                  <c:v>0.49860523677767138</c:v>
                </c:pt>
                <c:pt idx="617">
                  <c:v>0.41442659057460429</c:v>
                </c:pt>
                <c:pt idx="618">
                  <c:v>0.26317056319182153</c:v>
                </c:pt>
                <c:pt idx="619">
                  <c:v>0.1053367128407125</c:v>
                </c:pt>
                <c:pt idx="620">
                  <c:v>0</c:v>
                </c:pt>
                <c:pt idx="621">
                  <c:v>0.18912437405453589</c:v>
                </c:pt>
                <c:pt idx="622">
                  <c:v>0.37116978896822089</c:v>
                </c:pt>
                <c:pt idx="623">
                  <c:v>0.50606204959161216</c:v>
                </c:pt>
                <c:pt idx="624">
                  <c:v>0.68746405971875102</c:v>
                </c:pt>
                <c:pt idx="625">
                  <c:v>0.81817127647032573</c:v>
                </c:pt>
                <c:pt idx="626">
                  <c:v>0.73621336028827311</c:v>
                </c:pt>
                <c:pt idx="627">
                  <c:v>0.56763817262256056</c:v>
                </c:pt>
                <c:pt idx="628">
                  <c:v>0.50051166489941878</c:v>
                </c:pt>
                <c:pt idx="629">
                  <c:v>0.51608248662761247</c:v>
                </c:pt>
                <c:pt idx="630">
                  <c:v>0.66402037305110873</c:v>
                </c:pt>
                <c:pt idx="631">
                  <c:v>0.93511128340035921</c:v>
                </c:pt>
                <c:pt idx="632">
                  <c:v>1.09159943820556</c:v>
                </c:pt>
                <c:pt idx="633">
                  <c:v>1.2364497652325359</c:v>
                </c:pt>
                <c:pt idx="634">
                  <c:v>1.3141326514123399</c:v>
                </c:pt>
                <c:pt idx="635">
                  <c:v>1.24326739756655</c:v>
                </c:pt>
                <c:pt idx="636">
                  <c:v>1.0064568645301391</c:v>
                </c:pt>
                <c:pt idx="637">
                  <c:v>0.70070443473542099</c:v>
                </c:pt>
                <c:pt idx="638">
                  <c:v>0.5762676775731369</c:v>
                </c:pt>
                <c:pt idx="639">
                  <c:v>0.52787230379804051</c:v>
                </c:pt>
                <c:pt idx="640">
                  <c:v>0.48881992718185119</c:v>
                </c:pt>
                <c:pt idx="641">
                  <c:v>0.678154172662085</c:v>
                </c:pt>
                <c:pt idx="642">
                  <c:v>1.1853020646680481</c:v>
                </c:pt>
                <c:pt idx="643">
                  <c:v>1.383074652811723</c:v>
                </c:pt>
                <c:pt idx="644">
                  <c:v>0.973819309810249</c:v>
                </c:pt>
                <c:pt idx="645">
                  <c:v>0.8332766081076256</c:v>
                </c:pt>
                <c:pt idx="646">
                  <c:v>0.92655350568313077</c:v>
                </c:pt>
                <c:pt idx="647">
                  <c:v>0.927132882850632</c:v>
                </c:pt>
                <c:pt idx="648">
                  <c:v>0.88176106227964679</c:v>
                </c:pt>
                <c:pt idx="649">
                  <c:v>0.73544198422642393</c:v>
                </c:pt>
                <c:pt idx="650">
                  <c:v>0.46164230603080492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6.0461174355625487E-2</c:v>
                </c:pt>
                <c:pt idx="665">
                  <c:v>0.17249367749965841</c:v>
                </c:pt>
                <c:pt idx="666">
                  <c:v>0.30990637746606631</c:v>
                </c:pt>
                <c:pt idx="667">
                  <c:v>0.78836600429791781</c:v>
                </c:pt>
                <c:pt idx="668">
                  <c:v>1.369835601805433</c:v>
                </c:pt>
                <c:pt idx="669">
                  <c:v>1.46720614403914</c:v>
                </c:pt>
                <c:pt idx="670">
                  <c:v>1.901817287833107</c:v>
                </c:pt>
                <c:pt idx="671">
                  <c:v>1.4229594166173269</c:v>
                </c:pt>
                <c:pt idx="672">
                  <c:v>1.113257870063642</c:v>
                </c:pt>
                <c:pt idx="673">
                  <c:v>1.2323433042906931</c:v>
                </c:pt>
                <c:pt idx="674">
                  <c:v>1.395426417305704</c:v>
                </c:pt>
                <c:pt idx="675">
                  <c:v>0.96910612299760979</c:v>
                </c:pt>
                <c:pt idx="676">
                  <c:v>0.57053972070165671</c:v>
                </c:pt>
                <c:pt idx="677">
                  <c:v>0.33465188340369989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0.6187705685935373</c:v>
                </c:pt>
                <c:pt idx="686">
                  <c:v>1.0075484629090929</c:v>
                </c:pt>
                <c:pt idx="687">
                  <c:v>0.96443964421019956</c:v>
                </c:pt>
                <c:pt idx="688">
                  <c:v>1.0579462627722649</c:v>
                </c:pt>
                <c:pt idx="689">
                  <c:v>1.137379286176581</c:v>
                </c:pt>
                <c:pt idx="690">
                  <c:v>0.79685135993045675</c:v>
                </c:pt>
                <c:pt idx="691">
                  <c:v>0.47885623196214661</c:v>
                </c:pt>
                <c:pt idx="692">
                  <c:v>0.54760912779329574</c:v>
                </c:pt>
                <c:pt idx="693">
                  <c:v>0.73479048641060618</c:v>
                </c:pt>
                <c:pt idx="694">
                  <c:v>0.69909177056643113</c:v>
                </c:pt>
                <c:pt idx="695">
                  <c:v>0.55487812499929989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0.2357979542554452</c:v>
                </c:pt>
                <c:pt idx="701">
                  <c:v>0.27810006046941982</c:v>
                </c:pt>
                <c:pt idx="702">
                  <c:v>0.34398057687495959</c:v>
                </c:pt>
                <c:pt idx="703">
                  <c:v>0.37096996787070852</c:v>
                </c:pt>
                <c:pt idx="704">
                  <c:v>0.24199612380850219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4.3575446354796828E-2</c:v>
                </c:pt>
                <c:pt idx="709">
                  <c:v>0.20775244842126331</c:v>
                </c:pt>
                <c:pt idx="710">
                  <c:v>0.61613021403167967</c:v>
                </c:pt>
                <c:pt idx="711">
                  <c:v>1.183281295837777</c:v>
                </c:pt>
                <c:pt idx="712">
                  <c:v>0.89712789690890893</c:v>
                </c:pt>
                <c:pt idx="713">
                  <c:v>0.33216635913234221</c:v>
                </c:pt>
                <c:pt idx="714">
                  <c:v>0.13617298838273281</c:v>
                </c:pt>
                <c:pt idx="715">
                  <c:v>0</c:v>
                </c:pt>
                <c:pt idx="716">
                  <c:v>0</c:v>
                </c:pt>
                <c:pt idx="717">
                  <c:v>0.1172203372670723</c:v>
                </c:pt>
                <c:pt idx="718">
                  <c:v>0.24906364750421109</c:v>
                </c:pt>
                <c:pt idx="719">
                  <c:v>0.5310492757288684</c:v>
                </c:pt>
                <c:pt idx="720">
                  <c:v>0.80586449130666338</c:v>
                </c:pt>
                <c:pt idx="721">
                  <c:v>0.7425234381593826</c:v>
                </c:pt>
                <c:pt idx="722">
                  <c:v>0.80130729815390678</c:v>
                </c:pt>
                <c:pt idx="723">
                  <c:v>0.74612963836109858</c:v>
                </c:pt>
                <c:pt idx="724">
                  <c:v>0.91291800954087743</c:v>
                </c:pt>
                <c:pt idx="725">
                  <c:v>1.186886834233315</c:v>
                </c:pt>
                <c:pt idx="726">
                  <c:v>1.8679024714929069</c:v>
                </c:pt>
                <c:pt idx="727">
                  <c:v>2.0767734547870109</c:v>
                </c:pt>
                <c:pt idx="728">
                  <c:v>1.500627919520666</c:v>
                </c:pt>
                <c:pt idx="729">
                  <c:v>1.380474870619222</c:v>
                </c:pt>
                <c:pt idx="730">
                  <c:v>0.8342893443919418</c:v>
                </c:pt>
                <c:pt idx="731">
                  <c:v>0.60232529861087525</c:v>
                </c:pt>
                <c:pt idx="732">
                  <c:v>0.64043895644080806</c:v>
                </c:pt>
                <c:pt idx="733">
                  <c:v>0.65718866106000862</c:v>
                </c:pt>
                <c:pt idx="734">
                  <c:v>0.68134071325795653</c:v>
                </c:pt>
                <c:pt idx="735">
                  <c:v>0.65670240401716795</c:v>
                </c:pt>
                <c:pt idx="736">
                  <c:v>0.75465892760873754</c:v>
                </c:pt>
                <c:pt idx="737">
                  <c:v>0.75843804969781492</c:v>
                </c:pt>
                <c:pt idx="738">
                  <c:v>0.52990273992609738</c:v>
                </c:pt>
                <c:pt idx="739">
                  <c:v>0.81202350020803959</c:v>
                </c:pt>
                <c:pt idx="740">
                  <c:v>1.158748606475434</c:v>
                </c:pt>
                <c:pt idx="741">
                  <c:v>1.02332415586245</c:v>
                </c:pt>
                <c:pt idx="742">
                  <c:v>0.78098382163833502</c:v>
                </c:pt>
                <c:pt idx="743">
                  <c:v>0.57595604947883494</c:v>
                </c:pt>
                <c:pt idx="744">
                  <c:v>0.59685513596569217</c:v>
                </c:pt>
                <c:pt idx="745">
                  <c:v>0.56171774388946993</c:v>
                </c:pt>
                <c:pt idx="746">
                  <c:v>0.68036446918700011</c:v>
                </c:pt>
                <c:pt idx="747">
                  <c:v>0.84024946893457797</c:v>
                </c:pt>
                <c:pt idx="748">
                  <c:v>0.98393259058217508</c:v>
                </c:pt>
                <c:pt idx="749">
                  <c:v>0.91710094128203035</c:v>
                </c:pt>
                <c:pt idx="750">
                  <c:v>0.67776705577425855</c:v>
                </c:pt>
                <c:pt idx="751">
                  <c:v>0.57070015055310375</c:v>
                </c:pt>
                <c:pt idx="752">
                  <c:v>0.50695331578406</c:v>
                </c:pt>
                <c:pt idx="753">
                  <c:v>0.27934921911873822</c:v>
                </c:pt>
                <c:pt idx="754">
                  <c:v>0.16149019763766981</c:v>
                </c:pt>
                <c:pt idx="755">
                  <c:v>0.1036605288267161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0.12570598172232311</c:v>
                </c:pt>
                <c:pt idx="765">
                  <c:v>0.5953850746437469</c:v>
                </c:pt>
                <c:pt idx="766">
                  <c:v>0.88712705608540099</c:v>
                </c:pt>
                <c:pt idx="767">
                  <c:v>1.006212633771052</c:v>
                </c:pt>
                <c:pt idx="768">
                  <c:v>1.1621125136837349</c:v>
                </c:pt>
                <c:pt idx="769">
                  <c:v>1.4663186408850379</c:v>
                </c:pt>
                <c:pt idx="770">
                  <c:v>2.1751228690584639</c:v>
                </c:pt>
                <c:pt idx="771">
                  <c:v>2.42608087178077</c:v>
                </c:pt>
                <c:pt idx="772">
                  <c:v>2.6560443038761981</c:v>
                </c:pt>
                <c:pt idx="773">
                  <c:v>2.474544655057088</c:v>
                </c:pt>
                <c:pt idx="774">
                  <c:v>2.198551383150384</c:v>
                </c:pt>
                <c:pt idx="775">
                  <c:v>2.687964413885179</c:v>
                </c:pt>
                <c:pt idx="776">
                  <c:v>2.2332767618263358</c:v>
                </c:pt>
                <c:pt idx="777">
                  <c:v>1.81332605621995</c:v>
                </c:pt>
                <c:pt idx="778">
                  <c:v>1.8136298569266061</c:v>
                </c:pt>
                <c:pt idx="779">
                  <c:v>1.79754983348636</c:v>
                </c:pt>
                <c:pt idx="780">
                  <c:v>1.5660612120432731</c:v>
                </c:pt>
                <c:pt idx="781">
                  <c:v>1.3839047302345859</c:v>
                </c:pt>
                <c:pt idx="782">
                  <c:v>1.2257407745430871</c:v>
                </c:pt>
                <c:pt idx="783">
                  <c:v>1.0921796570242359</c:v>
                </c:pt>
                <c:pt idx="784">
                  <c:v>1.03251079834599</c:v>
                </c:pt>
                <c:pt idx="785">
                  <c:v>1.2523595423076539</c:v>
                </c:pt>
                <c:pt idx="786">
                  <c:v>1.343707036528357</c:v>
                </c:pt>
                <c:pt idx="787">
                  <c:v>1.066395267835311</c:v>
                </c:pt>
                <c:pt idx="788">
                  <c:v>0.86890816189799169</c:v>
                </c:pt>
                <c:pt idx="789">
                  <c:v>0.88862110193309207</c:v>
                </c:pt>
                <c:pt idx="790">
                  <c:v>1.016073981351012</c:v>
                </c:pt>
                <c:pt idx="791">
                  <c:v>1.1426490874367441</c:v>
                </c:pt>
                <c:pt idx="792">
                  <c:v>0.9730061799888059</c:v>
                </c:pt>
                <c:pt idx="793">
                  <c:v>0.1158831022095128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0.3632446826570942</c:v>
                </c:pt>
                <c:pt idx="801">
                  <c:v>0.62153785220916946</c:v>
                </c:pt>
                <c:pt idx="802">
                  <c:v>1.291477230263212</c:v>
                </c:pt>
                <c:pt idx="803">
                  <c:v>2.2159898307156412</c:v>
                </c:pt>
                <c:pt idx="804">
                  <c:v>2.5309009694247369</c:v>
                </c:pt>
                <c:pt idx="805">
                  <c:v>1.793141158174471</c:v>
                </c:pt>
                <c:pt idx="806">
                  <c:v>1.007346370739014</c:v>
                </c:pt>
                <c:pt idx="807">
                  <c:v>0.59373858482431385</c:v>
                </c:pt>
                <c:pt idx="808">
                  <c:v>0.17037405345973289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0.31992140853942741</c:v>
                </c:pt>
                <c:pt idx="820">
                  <c:v>0.78634487920516749</c:v>
                </c:pt>
                <c:pt idx="821">
                  <c:v>1.2377881998232321</c:v>
                </c:pt>
                <c:pt idx="822">
                  <c:v>1.2779705817999161</c:v>
                </c:pt>
                <c:pt idx="823">
                  <c:v>1.3427191099131319</c:v>
                </c:pt>
                <c:pt idx="824">
                  <c:v>1.285057524233099</c:v>
                </c:pt>
                <c:pt idx="825">
                  <c:v>1.197723254999588</c:v>
                </c:pt>
                <c:pt idx="826">
                  <c:v>1.294013422223349</c:v>
                </c:pt>
                <c:pt idx="827">
                  <c:v>1.203361007767163</c:v>
                </c:pt>
                <c:pt idx="828">
                  <c:v>1.403154148907783</c:v>
                </c:pt>
                <c:pt idx="829">
                  <c:v>1.7574109542462091</c:v>
                </c:pt>
                <c:pt idx="830">
                  <c:v>1.721975763746453</c:v>
                </c:pt>
                <c:pt idx="831">
                  <c:v>1.499875951167976</c:v>
                </c:pt>
                <c:pt idx="832">
                  <c:v>0.97345495484749345</c:v>
                </c:pt>
                <c:pt idx="833">
                  <c:v>0.7590146078515253</c:v>
                </c:pt>
                <c:pt idx="834">
                  <c:v>0.86240791462742594</c:v>
                </c:pt>
                <c:pt idx="835">
                  <c:v>0.87631180876737402</c:v>
                </c:pt>
                <c:pt idx="836">
                  <c:v>0.7959880105260716</c:v>
                </c:pt>
                <c:pt idx="837">
                  <c:v>0.85501002250380798</c:v>
                </c:pt>
                <c:pt idx="838">
                  <c:v>1.062646504251636</c:v>
                </c:pt>
                <c:pt idx="839">
                  <c:v>1.055345129752816</c:v>
                </c:pt>
                <c:pt idx="840">
                  <c:v>0.99352789281042486</c:v>
                </c:pt>
                <c:pt idx="841">
                  <c:v>1.256005114854037</c:v>
                </c:pt>
                <c:pt idx="842">
                  <c:v>1.458719066437276</c:v>
                </c:pt>
                <c:pt idx="843">
                  <c:v>1.3447585030738001</c:v>
                </c:pt>
                <c:pt idx="844">
                  <c:v>1.013571584064084</c:v>
                </c:pt>
                <c:pt idx="845">
                  <c:v>0.82828770331647872</c:v>
                </c:pt>
                <c:pt idx="846">
                  <c:v>0.81385820065972214</c:v>
                </c:pt>
                <c:pt idx="847">
                  <c:v>0.89611020602070657</c:v>
                </c:pt>
                <c:pt idx="848">
                  <c:v>1.180858744343495</c:v>
                </c:pt>
                <c:pt idx="849">
                  <c:v>1.596098682835875</c:v>
                </c:pt>
                <c:pt idx="850">
                  <c:v>1.638212491318576</c:v>
                </c:pt>
                <c:pt idx="851">
                  <c:v>1.277463248882734</c:v>
                </c:pt>
                <c:pt idx="852">
                  <c:v>1.17230931721649</c:v>
                </c:pt>
                <c:pt idx="853">
                  <c:v>1.2336579562543939</c:v>
                </c:pt>
                <c:pt idx="854">
                  <c:v>1.182659394761139</c:v>
                </c:pt>
                <c:pt idx="855">
                  <c:v>0.99867907339033757</c:v>
                </c:pt>
                <c:pt idx="856">
                  <c:v>0.80132508466289332</c:v>
                </c:pt>
                <c:pt idx="857">
                  <c:v>1.1832914115033879</c:v>
                </c:pt>
                <c:pt idx="858">
                  <c:v>1.781409849145227</c:v>
                </c:pt>
                <c:pt idx="859">
                  <c:v>1.780737496055121</c:v>
                </c:pt>
                <c:pt idx="860">
                  <c:v>1.4021428940204459</c:v>
                </c:pt>
                <c:pt idx="861">
                  <c:v>1.5041407682566901</c:v>
                </c:pt>
                <c:pt idx="862">
                  <c:v>2.5772656674345451</c:v>
                </c:pt>
                <c:pt idx="863">
                  <c:v>2.5446369750391842</c:v>
                </c:pt>
                <c:pt idx="864">
                  <c:v>1.5593523743450231</c:v>
                </c:pt>
                <c:pt idx="865">
                  <c:v>1.3775138688470041</c:v>
                </c:pt>
                <c:pt idx="866">
                  <c:v>1.7514297438556481</c:v>
                </c:pt>
                <c:pt idx="867">
                  <c:v>2.2872477537186828</c:v>
                </c:pt>
                <c:pt idx="868">
                  <c:v>2.026489967649125</c:v>
                </c:pt>
                <c:pt idx="869">
                  <c:v>1.264280696021111</c:v>
                </c:pt>
                <c:pt idx="870">
                  <c:v>0.93304695397919313</c:v>
                </c:pt>
                <c:pt idx="871">
                  <c:v>0.83330635254795893</c:v>
                </c:pt>
                <c:pt idx="872">
                  <c:v>0.80218451583819128</c:v>
                </c:pt>
                <c:pt idx="873">
                  <c:v>0.73735486327298061</c:v>
                </c:pt>
                <c:pt idx="874">
                  <c:v>0.52309219288579289</c:v>
                </c:pt>
                <c:pt idx="875">
                  <c:v>0.28395683862444421</c:v>
                </c:pt>
                <c:pt idx="876">
                  <c:v>0</c:v>
                </c:pt>
                <c:pt idx="877">
                  <c:v>0</c:v>
                </c:pt>
                <c:pt idx="878">
                  <c:v>0.49906512317928609</c:v>
                </c:pt>
                <c:pt idx="879">
                  <c:v>0.94989636539458355</c:v>
                </c:pt>
                <c:pt idx="880">
                  <c:v>0.66293340582740634</c:v>
                </c:pt>
                <c:pt idx="881">
                  <c:v>0</c:v>
                </c:pt>
                <c:pt idx="882">
                  <c:v>0.60058852034851407</c:v>
                </c:pt>
                <c:pt idx="883">
                  <c:v>1.010353592031894</c:v>
                </c:pt>
                <c:pt idx="884">
                  <c:v>0.91621757649378543</c:v>
                </c:pt>
                <c:pt idx="885">
                  <c:v>1.098457343211634</c:v>
                </c:pt>
                <c:pt idx="886">
                  <c:v>1.135232407101348</c:v>
                </c:pt>
                <c:pt idx="887">
                  <c:v>1.0609253159910359</c:v>
                </c:pt>
                <c:pt idx="888">
                  <c:v>0.90920347346642649</c:v>
                </c:pt>
                <c:pt idx="889">
                  <c:v>0.7358730534995741</c:v>
                </c:pt>
                <c:pt idx="890">
                  <c:v>0.51909550057598008</c:v>
                </c:pt>
                <c:pt idx="891">
                  <c:v>0.26195654617980468</c:v>
                </c:pt>
                <c:pt idx="892">
                  <c:v>0</c:v>
                </c:pt>
                <c:pt idx="893">
                  <c:v>0</c:v>
                </c:pt>
                <c:pt idx="894">
                  <c:v>0.11977059349196199</c:v>
                </c:pt>
                <c:pt idx="895">
                  <c:v>0.3172170852856267</c:v>
                </c:pt>
                <c:pt idx="896">
                  <c:v>0.60142020861082102</c:v>
                </c:pt>
                <c:pt idx="897">
                  <c:v>0.75952392659437251</c:v>
                </c:pt>
                <c:pt idx="898">
                  <c:v>0.79188983864725604</c:v>
                </c:pt>
                <c:pt idx="899">
                  <c:v>0.69767495099521681</c:v>
                </c:pt>
                <c:pt idx="900">
                  <c:v>0.45923231641144902</c:v>
                </c:pt>
                <c:pt idx="901">
                  <c:v>0.51670596452956119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0.36621075554277022</c:v>
                </c:pt>
                <c:pt idx="908">
                  <c:v>0.62540298767669633</c:v>
                </c:pt>
                <c:pt idx="909">
                  <c:v>1.2951998046613751</c:v>
                </c:pt>
                <c:pt idx="910">
                  <c:v>2.2197147502180159</c:v>
                </c:pt>
                <c:pt idx="911">
                  <c:v>2.5406724178551232</c:v>
                </c:pt>
                <c:pt idx="912">
                  <c:v>1.780405768479679</c:v>
                </c:pt>
                <c:pt idx="913">
                  <c:v>1.1093515244097909</c:v>
                </c:pt>
                <c:pt idx="914">
                  <c:v>2.2276138367143461</c:v>
                </c:pt>
                <c:pt idx="915">
                  <c:v>2.1751213165209311</c:v>
                </c:pt>
                <c:pt idx="916">
                  <c:v>1.3568978860066729</c:v>
                </c:pt>
                <c:pt idx="917">
                  <c:v>1.073218357249192</c:v>
                </c:pt>
                <c:pt idx="918">
                  <c:v>0.58117131869009486</c:v>
                </c:pt>
                <c:pt idx="919">
                  <c:v>0.93617662538209989</c:v>
                </c:pt>
                <c:pt idx="920">
                  <c:v>1.146615222202918</c:v>
                </c:pt>
                <c:pt idx="921">
                  <c:v>1.807812181443204</c:v>
                </c:pt>
                <c:pt idx="922">
                  <c:v>2.0621493458987308</c:v>
                </c:pt>
                <c:pt idx="923">
                  <c:v>2.0128652018801549</c:v>
                </c:pt>
                <c:pt idx="924">
                  <c:v>0.96389939129640878</c:v>
                </c:pt>
                <c:pt idx="925">
                  <c:v>0</c:v>
                </c:pt>
                <c:pt idx="926">
                  <c:v>0.17249550810273451</c:v>
                </c:pt>
                <c:pt idx="927">
                  <c:v>0.38284982885122032</c:v>
                </c:pt>
                <c:pt idx="928">
                  <c:v>0.42679084704953402</c:v>
                </c:pt>
                <c:pt idx="929">
                  <c:v>0.54683664125848619</c:v>
                </c:pt>
                <c:pt idx="930">
                  <c:v>0.55670318971747046</c:v>
                </c:pt>
                <c:pt idx="931">
                  <c:v>0.55304952237527105</c:v>
                </c:pt>
                <c:pt idx="932">
                  <c:v>0.53027440527621894</c:v>
                </c:pt>
                <c:pt idx="933">
                  <c:v>0.41239665821186172</c:v>
                </c:pt>
                <c:pt idx="934">
                  <c:v>0.13190313090014991</c:v>
                </c:pt>
                <c:pt idx="935">
                  <c:v>0.1023905138805721</c:v>
                </c:pt>
                <c:pt idx="936">
                  <c:v>0.2710260117051253</c:v>
                </c:pt>
                <c:pt idx="937">
                  <c:v>0.3775936607679764</c:v>
                </c:pt>
                <c:pt idx="938">
                  <c:v>0.40774493492323921</c:v>
                </c:pt>
                <c:pt idx="939">
                  <c:v>0.33577260840482631</c:v>
                </c:pt>
                <c:pt idx="940">
                  <c:v>0.3840973334872172</c:v>
                </c:pt>
                <c:pt idx="941">
                  <c:v>0.57501836271454654</c:v>
                </c:pt>
                <c:pt idx="942">
                  <c:v>0.60823724034089699</c:v>
                </c:pt>
                <c:pt idx="943">
                  <c:v>0.61681647525676897</c:v>
                </c:pt>
                <c:pt idx="944">
                  <c:v>0.69751434379842014</c:v>
                </c:pt>
                <c:pt idx="945">
                  <c:v>0.70535637624130587</c:v>
                </c:pt>
                <c:pt idx="946">
                  <c:v>0.95850788530191078</c:v>
                </c:pt>
                <c:pt idx="947">
                  <c:v>1.24522442178432</c:v>
                </c:pt>
                <c:pt idx="948">
                  <c:v>1.0707554491772551</c:v>
                </c:pt>
                <c:pt idx="949">
                  <c:v>0.81050463764535818</c:v>
                </c:pt>
                <c:pt idx="950">
                  <c:v>0.41399730470540208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0.37339514278597541</c:v>
                </c:pt>
                <c:pt idx="959">
                  <c:v>1.066847181960644</c:v>
                </c:pt>
                <c:pt idx="960">
                  <c:v>1.8820045213909089</c:v>
                </c:pt>
                <c:pt idx="961">
                  <c:v>2.7638130437113761</c:v>
                </c:pt>
                <c:pt idx="962">
                  <c:v>3.0186154359153061</c:v>
                </c:pt>
                <c:pt idx="963">
                  <c:v>2.8420958194115329</c:v>
                </c:pt>
                <c:pt idx="964">
                  <c:v>2.2139274919075298</c:v>
                </c:pt>
                <c:pt idx="965">
                  <c:v>1.5074188279861169</c:v>
                </c:pt>
                <c:pt idx="966">
                  <c:v>0.88409250372307235</c:v>
                </c:pt>
                <c:pt idx="967">
                  <c:v>0.6011101123148137</c:v>
                </c:pt>
                <c:pt idx="968">
                  <c:v>0.52433307140751817</c:v>
                </c:pt>
                <c:pt idx="969">
                  <c:v>0.34504542415732259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6.7000000000000004E-2</c:v>
                </c:pt>
                <c:pt idx="981">
                  <c:v>6.7000000000000004E-2</c:v>
                </c:pt>
                <c:pt idx="982">
                  <c:v>6.7000000000000004E-2</c:v>
                </c:pt>
                <c:pt idx="983">
                  <c:v>6.7000000000000004E-2</c:v>
                </c:pt>
                <c:pt idx="984">
                  <c:v>6.7000000000000004E-2</c:v>
                </c:pt>
                <c:pt idx="985">
                  <c:v>6.7000000000000004E-2</c:v>
                </c:pt>
                <c:pt idx="986">
                  <c:v>6.7000000000000004E-2</c:v>
                </c:pt>
                <c:pt idx="987">
                  <c:v>6.7000000000000004E-2</c:v>
                </c:pt>
                <c:pt idx="988">
                  <c:v>6.7000000000000004E-2</c:v>
                </c:pt>
                <c:pt idx="989">
                  <c:v>6.7000000000000004E-2</c:v>
                </c:pt>
                <c:pt idx="990">
                  <c:v>6.7000000000000004E-2</c:v>
                </c:pt>
                <c:pt idx="991">
                  <c:v>6.7000000000000004E-2</c:v>
                </c:pt>
                <c:pt idx="992">
                  <c:v>6.7000000000000004E-2</c:v>
                </c:pt>
                <c:pt idx="993">
                  <c:v>6.7000000000000004E-2</c:v>
                </c:pt>
                <c:pt idx="994">
                  <c:v>6.7000000000000004E-2</c:v>
                </c:pt>
                <c:pt idx="995">
                  <c:v>6.7000000000000004E-2</c:v>
                </c:pt>
                <c:pt idx="996">
                  <c:v>6.7000000000000004E-2</c:v>
                </c:pt>
                <c:pt idx="997">
                  <c:v>6.7000000000000004E-2</c:v>
                </c:pt>
                <c:pt idx="998">
                  <c:v>6.7000000000000004E-2</c:v>
                </c:pt>
                <c:pt idx="999">
                  <c:v>6.7000000000000004E-2</c:v>
                </c:pt>
                <c:pt idx="1000">
                  <c:v>6.7000000000000004E-2</c:v>
                </c:pt>
                <c:pt idx="1001">
                  <c:v>6.7000000000000004E-2</c:v>
                </c:pt>
                <c:pt idx="1002">
                  <c:v>6.7000000000000004E-2</c:v>
                </c:pt>
                <c:pt idx="1003">
                  <c:v>6.7000000000000004E-2</c:v>
                </c:pt>
                <c:pt idx="1004">
                  <c:v>6.7000000000000004E-2</c:v>
                </c:pt>
                <c:pt idx="1005">
                  <c:v>6.7000000000000004E-2</c:v>
                </c:pt>
                <c:pt idx="1006">
                  <c:v>6.7000000000000004E-2</c:v>
                </c:pt>
                <c:pt idx="1007">
                  <c:v>6.7000000000000004E-2</c:v>
                </c:pt>
                <c:pt idx="1008">
                  <c:v>6.7000000000000004E-2</c:v>
                </c:pt>
                <c:pt idx="1009">
                  <c:v>6.7000000000000004E-2</c:v>
                </c:pt>
                <c:pt idx="1010">
                  <c:v>6.7000000000000004E-2</c:v>
                </c:pt>
                <c:pt idx="1011">
                  <c:v>6.7000000000000004E-2</c:v>
                </c:pt>
                <c:pt idx="1012">
                  <c:v>6.7000000000000004E-2</c:v>
                </c:pt>
                <c:pt idx="1013">
                  <c:v>6.7000000000000004E-2</c:v>
                </c:pt>
                <c:pt idx="1014">
                  <c:v>6.7000000000000004E-2</c:v>
                </c:pt>
                <c:pt idx="1015">
                  <c:v>6.7000000000000004E-2</c:v>
                </c:pt>
                <c:pt idx="1016">
                  <c:v>6.7000000000000004E-2</c:v>
                </c:pt>
                <c:pt idx="1017">
                  <c:v>6.7000000000000004E-2</c:v>
                </c:pt>
                <c:pt idx="1018">
                  <c:v>6.7000000000000004E-2</c:v>
                </c:pt>
                <c:pt idx="1019">
                  <c:v>6.7000000000000004E-2</c:v>
                </c:pt>
                <c:pt idx="1020">
                  <c:v>6.7000000000000004E-2</c:v>
                </c:pt>
                <c:pt idx="1021">
                  <c:v>6.7000000000000004E-2</c:v>
                </c:pt>
                <c:pt idx="1022">
                  <c:v>6.7000000000000004E-2</c:v>
                </c:pt>
                <c:pt idx="1023">
                  <c:v>6.7000000000000004E-2</c:v>
                </c:pt>
                <c:pt idx="1024">
                  <c:v>6.7000000000000004E-2</c:v>
                </c:pt>
                <c:pt idx="1025">
                  <c:v>6.7000000000000004E-2</c:v>
                </c:pt>
                <c:pt idx="1026">
                  <c:v>6.7000000000000004E-2</c:v>
                </c:pt>
                <c:pt idx="1027">
                  <c:v>6.7000000000000004E-2</c:v>
                </c:pt>
                <c:pt idx="1028">
                  <c:v>6.7000000000000004E-2</c:v>
                </c:pt>
                <c:pt idx="1029">
                  <c:v>0.7896661999540554</c:v>
                </c:pt>
                <c:pt idx="1030">
                  <c:v>1.245528999591802</c:v>
                </c:pt>
                <c:pt idx="1031">
                  <c:v>1.4388507462509821</c:v>
                </c:pt>
                <c:pt idx="1032">
                  <c:v>1.4864883427053479</c:v>
                </c:pt>
                <c:pt idx="1033">
                  <c:v>1.537689620687462</c:v>
                </c:pt>
                <c:pt idx="1034">
                  <c:v>1.6605370111316351</c:v>
                </c:pt>
                <c:pt idx="1035">
                  <c:v>1.638846678631072</c:v>
                </c:pt>
                <c:pt idx="1036">
                  <c:v>1.454288651895884</c:v>
                </c:pt>
                <c:pt idx="1037">
                  <c:v>1.3273453820330341</c:v>
                </c:pt>
                <c:pt idx="1038">
                  <c:v>1.3902306450420381</c:v>
                </c:pt>
                <c:pt idx="1039">
                  <c:v>1.5867676144212359</c:v>
                </c:pt>
                <c:pt idx="1040">
                  <c:v>1.751972344859031</c:v>
                </c:pt>
                <c:pt idx="1041">
                  <c:v>1.7717411878450351</c:v>
                </c:pt>
                <c:pt idx="1042">
                  <c:v>1.550499888145441</c:v>
                </c:pt>
                <c:pt idx="1043">
                  <c:v>1.1743465760356799</c:v>
                </c:pt>
                <c:pt idx="1044">
                  <c:v>0.8440737453927345</c:v>
                </c:pt>
                <c:pt idx="1045">
                  <c:v>0.68410190974189988</c:v>
                </c:pt>
                <c:pt idx="1046">
                  <c:v>0.7117322097877623</c:v>
                </c:pt>
                <c:pt idx="1047">
                  <c:v>0.77696966730622585</c:v>
                </c:pt>
                <c:pt idx="1048">
                  <c:v>0.67052000391631561</c:v>
                </c:pt>
                <c:pt idx="1049">
                  <c:v>0.40320978565332061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0.1612167578861512</c:v>
                </c:pt>
                <c:pt idx="1063">
                  <c:v>0.27223159191167828</c:v>
                </c:pt>
                <c:pt idx="1064">
                  <c:v>0.46283365377165869</c:v>
                </c:pt>
                <c:pt idx="1065">
                  <c:v>0.95458774973260729</c:v>
                </c:pt>
                <c:pt idx="1066">
                  <c:v>1.286496705091134</c:v>
                </c:pt>
                <c:pt idx="1067">
                  <c:v>0.9873827423985394</c:v>
                </c:pt>
                <c:pt idx="1068">
                  <c:v>0.59701730573662337</c:v>
                </c:pt>
                <c:pt idx="1069">
                  <c:v>0.66590149516985631</c:v>
                </c:pt>
                <c:pt idx="1070">
                  <c:v>0.89674055100945427</c:v>
                </c:pt>
                <c:pt idx="1071">
                  <c:v>1.2812569990545619</c:v>
                </c:pt>
                <c:pt idx="1072">
                  <c:v>1.558083640700354</c:v>
                </c:pt>
                <c:pt idx="1073">
                  <c:v>1.980647078429804</c:v>
                </c:pt>
                <c:pt idx="1074">
                  <c:v>2.648760057929854</c:v>
                </c:pt>
                <c:pt idx="1075">
                  <c:v>3.1777887874537458</c:v>
                </c:pt>
                <c:pt idx="1076">
                  <c:v>3.1277219641752811</c:v>
                </c:pt>
                <c:pt idx="1077">
                  <c:v>2.7141000551896859</c:v>
                </c:pt>
                <c:pt idx="1078">
                  <c:v>2.3324726854059961</c:v>
                </c:pt>
                <c:pt idx="1079">
                  <c:v>2.265784505455942</c:v>
                </c:pt>
                <c:pt idx="1080">
                  <c:v>2.1438371880658349</c:v>
                </c:pt>
                <c:pt idx="1081">
                  <c:v>1.406288249016665</c:v>
                </c:pt>
                <c:pt idx="1082">
                  <c:v>0.8125915090541147</c:v>
                </c:pt>
                <c:pt idx="1083">
                  <c:v>0.1097245366389327</c:v>
                </c:pt>
                <c:pt idx="1084">
                  <c:v>0</c:v>
                </c:pt>
                <c:pt idx="1085">
                  <c:v>0</c:v>
                </c:pt>
                <c:pt idx="1086">
                  <c:v>0.58470339106159963</c:v>
                </c:pt>
                <c:pt idx="1087">
                  <c:v>0.80413331850731662</c:v>
                </c:pt>
                <c:pt idx="1088">
                  <c:v>0.80450641077303109</c:v>
                </c:pt>
                <c:pt idx="1089">
                  <c:v>0.77370923942767567</c:v>
                </c:pt>
                <c:pt idx="1090">
                  <c:v>0.71766730632855091</c:v>
                </c:pt>
                <c:pt idx="1091">
                  <c:v>0.79044142740154955</c:v>
                </c:pt>
                <c:pt idx="1092">
                  <c:v>1.1334009453930249</c:v>
                </c:pt>
                <c:pt idx="1093">
                  <c:v>1.7120933958412841</c:v>
                </c:pt>
                <c:pt idx="1094">
                  <c:v>1.8871225231639619</c:v>
                </c:pt>
                <c:pt idx="1095">
                  <c:v>1.5098635742980919</c:v>
                </c:pt>
                <c:pt idx="1096">
                  <c:v>1.1414353906686741</c:v>
                </c:pt>
                <c:pt idx="1097">
                  <c:v>0.78794977202819272</c:v>
                </c:pt>
                <c:pt idx="1098">
                  <c:v>0.34008061466643069</c:v>
                </c:pt>
                <c:pt idx="1099">
                  <c:v>0</c:v>
                </c:pt>
                <c:pt idx="1100">
                  <c:v>0</c:v>
                </c:pt>
                <c:pt idx="1101">
                  <c:v>0.17705355631720809</c:v>
                </c:pt>
                <c:pt idx="1102">
                  <c:v>0.69224494777232759</c:v>
                </c:pt>
                <c:pt idx="1103">
                  <c:v>1.317351465717242</c:v>
                </c:pt>
                <c:pt idx="1104">
                  <c:v>2.0618612026077918</c:v>
                </c:pt>
                <c:pt idx="1105">
                  <c:v>2.244613608826147</c:v>
                </c:pt>
                <c:pt idx="1106">
                  <c:v>1.605260458200066</c:v>
                </c:pt>
                <c:pt idx="1107">
                  <c:v>1.0011919024528659</c:v>
                </c:pt>
                <c:pt idx="1108">
                  <c:v>0.53958540831678714</c:v>
                </c:pt>
                <c:pt idx="1109">
                  <c:v>0</c:v>
                </c:pt>
                <c:pt idx="1110">
                  <c:v>0</c:v>
                </c:pt>
                <c:pt idx="1111">
                  <c:v>0.55777147920350867</c:v>
                </c:pt>
                <c:pt idx="1112">
                  <c:v>1.195417528078899</c:v>
                </c:pt>
                <c:pt idx="1113">
                  <c:v>2.3094553869298831</c:v>
                </c:pt>
                <c:pt idx="1114">
                  <c:v>3.1541085340437962</c:v>
                </c:pt>
                <c:pt idx="1115">
                  <c:v>2.5732462879446172</c:v>
                </c:pt>
                <c:pt idx="1116">
                  <c:v>1.5223646621024309</c:v>
                </c:pt>
                <c:pt idx="1117">
                  <c:v>0.92508355529531872</c:v>
                </c:pt>
                <c:pt idx="1118">
                  <c:v>0.34618054537283383</c:v>
                </c:pt>
                <c:pt idx="1119">
                  <c:v>0</c:v>
                </c:pt>
                <c:pt idx="1120">
                  <c:v>0.25058912421239382</c:v>
                </c:pt>
                <c:pt idx="1121">
                  <c:v>0.52369480866020257</c:v>
                </c:pt>
                <c:pt idx="1122">
                  <c:v>0.4929942951618268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0.1345405525611223</c:v>
                </c:pt>
                <c:pt idx="1138">
                  <c:v>0.26148748745659323</c:v>
                </c:pt>
                <c:pt idx="1139">
                  <c:v>0.30235037870649639</c:v>
                </c:pt>
                <c:pt idx="1140">
                  <c:v>0.32620018708849391</c:v>
                </c:pt>
                <c:pt idx="1141">
                  <c:v>0.40727471583560881</c:v>
                </c:pt>
                <c:pt idx="1142">
                  <c:v>0.64398796949546</c:v>
                </c:pt>
                <c:pt idx="1143">
                  <c:v>1.0337614140634279</c:v>
                </c:pt>
                <c:pt idx="1144">
                  <c:v>1.0806179888629279</c:v>
                </c:pt>
                <c:pt idx="1145">
                  <c:v>0.72324471157363945</c:v>
                </c:pt>
                <c:pt idx="1146">
                  <c:v>0.31320304512500963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0.13782559405117431</c:v>
                </c:pt>
                <c:pt idx="1151">
                  <c:v>0.2385764768498598</c:v>
                </c:pt>
                <c:pt idx="1152">
                  <c:v>0.33080145791796173</c:v>
                </c:pt>
                <c:pt idx="1153">
                  <c:v>0.72783029415544442</c:v>
                </c:pt>
                <c:pt idx="1154">
                  <c:v>1.2577415937006871</c:v>
                </c:pt>
                <c:pt idx="1155">
                  <c:v>1.6306858399094359</c:v>
                </c:pt>
                <c:pt idx="1156">
                  <c:v>1.6375896547134929</c:v>
                </c:pt>
                <c:pt idx="1157">
                  <c:v>1.763385869191421</c:v>
                </c:pt>
                <c:pt idx="1158">
                  <c:v>2.1497176377225489</c:v>
                </c:pt>
                <c:pt idx="1159">
                  <c:v>2.1609461605650639</c:v>
                </c:pt>
                <c:pt idx="1160">
                  <c:v>1.8873749828512609</c:v>
                </c:pt>
                <c:pt idx="1161">
                  <c:v>2.0939517753845269</c:v>
                </c:pt>
                <c:pt idx="1162">
                  <c:v>1.8138916866236281</c:v>
                </c:pt>
                <c:pt idx="1163">
                  <c:v>1.7740903531786469</c:v>
                </c:pt>
                <c:pt idx="1164">
                  <c:v>1.82099325613157</c:v>
                </c:pt>
                <c:pt idx="1165">
                  <c:v>1.920581301286953</c:v>
                </c:pt>
                <c:pt idx="1166">
                  <c:v>1.955871393148664</c:v>
                </c:pt>
                <c:pt idx="1167">
                  <c:v>1.8405418964226929</c:v>
                </c:pt>
                <c:pt idx="1168">
                  <c:v>1.835676471504424</c:v>
                </c:pt>
                <c:pt idx="1169">
                  <c:v>1.8819051984116499</c:v>
                </c:pt>
                <c:pt idx="1170">
                  <c:v>1.80732414267048</c:v>
                </c:pt>
                <c:pt idx="1171">
                  <c:v>1.724470481651643</c:v>
                </c:pt>
                <c:pt idx="1172">
                  <c:v>1.961025045615955</c:v>
                </c:pt>
                <c:pt idx="1173">
                  <c:v>1.828385726488875</c:v>
                </c:pt>
                <c:pt idx="1174">
                  <c:v>1.950336469261275</c:v>
                </c:pt>
                <c:pt idx="1175">
                  <c:v>1.8553085385796939</c:v>
                </c:pt>
                <c:pt idx="1176">
                  <c:v>1.6532204600414779</c:v>
                </c:pt>
                <c:pt idx="1177">
                  <c:v>1.8200493698452149</c:v>
                </c:pt>
                <c:pt idx="1178">
                  <c:v>1.795588806775229</c:v>
                </c:pt>
                <c:pt idx="1179">
                  <c:v>1.6801092395611339</c:v>
                </c:pt>
                <c:pt idx="1180">
                  <c:v>1.609552524556253</c:v>
                </c:pt>
                <c:pt idx="1181">
                  <c:v>1.668430583141002</c:v>
                </c:pt>
                <c:pt idx="1182">
                  <c:v>1.671881070553511</c:v>
                </c:pt>
                <c:pt idx="1183">
                  <c:v>1.743956341426929</c:v>
                </c:pt>
                <c:pt idx="1184">
                  <c:v>1.8478104730953451</c:v>
                </c:pt>
                <c:pt idx="1185">
                  <c:v>1.7753472097457521</c:v>
                </c:pt>
                <c:pt idx="1186">
                  <c:v>1.601981621501442</c:v>
                </c:pt>
                <c:pt idx="1187">
                  <c:v>1.7208519924903909</c:v>
                </c:pt>
                <c:pt idx="1188">
                  <c:v>1.7851545803802611</c:v>
                </c:pt>
                <c:pt idx="1189">
                  <c:v>1.8002376584532349</c:v>
                </c:pt>
                <c:pt idx="1190">
                  <c:v>1.8056700962229371</c:v>
                </c:pt>
                <c:pt idx="1191">
                  <c:v>1.909181017921509</c:v>
                </c:pt>
                <c:pt idx="1192">
                  <c:v>1.8884887554580561</c:v>
                </c:pt>
                <c:pt idx="1193">
                  <c:v>1.714483305620996</c:v>
                </c:pt>
                <c:pt idx="1194">
                  <c:v>1.7335675129287169</c:v>
                </c:pt>
                <c:pt idx="1195">
                  <c:v>1.652889322066907</c:v>
                </c:pt>
                <c:pt idx="1196">
                  <c:v>1.736549387717782</c:v>
                </c:pt>
                <c:pt idx="1197">
                  <c:v>1.8382572117029909</c:v>
                </c:pt>
                <c:pt idx="1198">
                  <c:v>1.725147149774378</c:v>
                </c:pt>
                <c:pt idx="1199">
                  <c:v>1.8979473035928389</c:v>
                </c:pt>
                <c:pt idx="1200">
                  <c:v>1.981681779495071</c:v>
                </c:pt>
                <c:pt idx="1201">
                  <c:v>1.8757061201205569</c:v>
                </c:pt>
                <c:pt idx="1202">
                  <c:v>2.064791080707328</c:v>
                </c:pt>
                <c:pt idx="1203">
                  <c:v>1.8600965611380149</c:v>
                </c:pt>
                <c:pt idx="1204">
                  <c:v>1.7626575816280461</c:v>
                </c:pt>
                <c:pt idx="1205">
                  <c:v>1.8335179650373841</c:v>
                </c:pt>
                <c:pt idx="1206">
                  <c:v>1.717967729685921</c:v>
                </c:pt>
                <c:pt idx="1207">
                  <c:v>1.8925852835300141</c:v>
                </c:pt>
                <c:pt idx="1208">
                  <c:v>1.967455156988092</c:v>
                </c:pt>
                <c:pt idx="1209">
                  <c:v>1.8915681881843009</c:v>
                </c:pt>
                <c:pt idx="1210">
                  <c:v>1.9398472413452541</c:v>
                </c:pt>
                <c:pt idx="1211">
                  <c:v>1.887737043882356</c:v>
                </c:pt>
                <c:pt idx="1212">
                  <c:v>1.833299945440936</c:v>
                </c:pt>
                <c:pt idx="1213">
                  <c:v>1.878064097271422</c:v>
                </c:pt>
                <c:pt idx="1214">
                  <c:v>1.829106415489212</c:v>
                </c:pt>
                <c:pt idx="1215">
                  <c:v>2.0682291793071048</c:v>
                </c:pt>
                <c:pt idx="1216">
                  <c:v>2.109240048396305</c:v>
                </c:pt>
                <c:pt idx="1217">
                  <c:v>1.823627857165067</c:v>
                </c:pt>
                <c:pt idx="1218">
                  <c:v>1.833362441183751</c:v>
                </c:pt>
                <c:pt idx="1219">
                  <c:v>1.828911441664429</c:v>
                </c:pt>
                <c:pt idx="1220">
                  <c:v>1.8519055029929969</c:v>
                </c:pt>
                <c:pt idx="1221">
                  <c:v>1.8017865815530389</c:v>
                </c:pt>
                <c:pt idx="1222">
                  <c:v>1.718248288014609</c:v>
                </c:pt>
                <c:pt idx="1223">
                  <c:v>1.8333835259011591</c:v>
                </c:pt>
                <c:pt idx="1224">
                  <c:v>1.807510179954851</c:v>
                </c:pt>
                <c:pt idx="1225">
                  <c:v>1.8107800672554979</c:v>
                </c:pt>
                <c:pt idx="1226">
                  <c:v>1.84607156335057</c:v>
                </c:pt>
                <c:pt idx="1227">
                  <c:v>1.7461896850828129</c:v>
                </c:pt>
                <c:pt idx="1228">
                  <c:v>1.853988210561998</c:v>
                </c:pt>
                <c:pt idx="1229">
                  <c:v>1.831814206662566</c:v>
                </c:pt>
                <c:pt idx="1230">
                  <c:v>1.843025410853107</c:v>
                </c:pt>
                <c:pt idx="1231">
                  <c:v>1.858079207081188</c:v>
                </c:pt>
                <c:pt idx="1232">
                  <c:v>1.8543890753831369</c:v>
                </c:pt>
                <c:pt idx="1233">
                  <c:v>1.884548108742468</c:v>
                </c:pt>
                <c:pt idx="1234">
                  <c:v>1.7755705429390369</c:v>
                </c:pt>
                <c:pt idx="1235">
                  <c:v>1.8927600217327401</c:v>
                </c:pt>
                <c:pt idx="1236">
                  <c:v>1.870068477693652</c:v>
                </c:pt>
                <c:pt idx="1237">
                  <c:v>1.880281370485648</c:v>
                </c:pt>
                <c:pt idx="1238">
                  <c:v>1.9004017452071089</c:v>
                </c:pt>
                <c:pt idx="1239">
                  <c:v>1.872023159415537</c:v>
                </c:pt>
                <c:pt idx="1240">
                  <c:v>1.9700830218927441</c:v>
                </c:pt>
                <c:pt idx="1241">
                  <c:v>1.9505803453603889</c:v>
                </c:pt>
                <c:pt idx="1242">
                  <c:v>1.9896998995383499</c:v>
                </c:pt>
                <c:pt idx="1243">
                  <c:v>1.9267777030437689</c:v>
                </c:pt>
                <c:pt idx="1244">
                  <c:v>1.873831995318473</c:v>
                </c:pt>
                <c:pt idx="1245">
                  <c:v>1.830851798604024</c:v>
                </c:pt>
                <c:pt idx="1246">
                  <c:v>1.756298471107083</c:v>
                </c:pt>
                <c:pt idx="1247">
                  <c:v>1.795585737100817</c:v>
                </c:pt>
                <c:pt idx="1248">
                  <c:v>1.7088937145682881</c:v>
                </c:pt>
                <c:pt idx="1249">
                  <c:v>1.7077844291705191</c:v>
                </c:pt>
                <c:pt idx="1250">
                  <c:v>1.791265542686556</c:v>
                </c:pt>
                <c:pt idx="1251">
                  <c:v>1.7792666280047951</c:v>
                </c:pt>
                <c:pt idx="1252">
                  <c:v>1.7213446172472331</c:v>
                </c:pt>
                <c:pt idx="1253">
                  <c:v>1.657502149614499</c:v>
                </c:pt>
                <c:pt idx="1254">
                  <c:v>1.6684538691937421</c:v>
                </c:pt>
                <c:pt idx="1255">
                  <c:v>1.672255041632339</c:v>
                </c:pt>
                <c:pt idx="1256">
                  <c:v>1.624241498273238</c:v>
                </c:pt>
                <c:pt idx="1257">
                  <c:v>1.48201402406968</c:v>
                </c:pt>
                <c:pt idx="1258">
                  <c:v>1.451766981282637</c:v>
                </c:pt>
                <c:pt idx="1259">
                  <c:v>1.352707864197332</c:v>
                </c:pt>
                <c:pt idx="1260">
                  <c:v>1.4058934849591109</c:v>
                </c:pt>
                <c:pt idx="1261">
                  <c:v>1.521423706709258</c:v>
                </c:pt>
                <c:pt idx="1262">
                  <c:v>1.562078230452314</c:v>
                </c:pt>
                <c:pt idx="1263">
                  <c:v>1.5475975062848579</c:v>
                </c:pt>
                <c:pt idx="1264">
                  <c:v>1.53712194679519</c:v>
                </c:pt>
                <c:pt idx="1265">
                  <c:v>1.558836484728763</c:v>
                </c:pt>
                <c:pt idx="1266">
                  <c:v>1.4551935899296871</c:v>
                </c:pt>
                <c:pt idx="1267">
                  <c:v>1.5111464915318</c:v>
                </c:pt>
                <c:pt idx="1268">
                  <c:v>1.646307547803076</c:v>
                </c:pt>
                <c:pt idx="1269">
                  <c:v>1.603916416344203</c:v>
                </c:pt>
                <c:pt idx="1270">
                  <c:v>1.624985610356056</c:v>
                </c:pt>
                <c:pt idx="1271">
                  <c:v>1.574857724342517</c:v>
                </c:pt>
                <c:pt idx="1272">
                  <c:v>1.4687169787298231</c:v>
                </c:pt>
                <c:pt idx="1273">
                  <c:v>1.320523701104908</c:v>
                </c:pt>
                <c:pt idx="1274">
                  <c:v>1.0867702226498439</c:v>
                </c:pt>
                <c:pt idx="1275">
                  <c:v>0.92584914198377077</c:v>
                </c:pt>
                <c:pt idx="1276">
                  <c:v>0.85251573492476984</c:v>
                </c:pt>
                <c:pt idx="1277">
                  <c:v>0.90116202895635245</c:v>
                </c:pt>
                <c:pt idx="1278">
                  <c:v>0.93664542743066004</c:v>
                </c:pt>
                <c:pt idx="1279">
                  <c:v>0.91519068409596471</c:v>
                </c:pt>
                <c:pt idx="1280">
                  <c:v>0.8741173478614831</c:v>
                </c:pt>
                <c:pt idx="1281">
                  <c:v>0.95075343868764117</c:v>
                </c:pt>
                <c:pt idx="1282">
                  <c:v>0.86054339534213142</c:v>
                </c:pt>
                <c:pt idx="1283">
                  <c:v>0.78943511248402454</c:v>
                </c:pt>
                <c:pt idx="1284">
                  <c:v>0.79045843443771069</c:v>
                </c:pt>
                <c:pt idx="1285">
                  <c:v>0.75551347663256363</c:v>
                </c:pt>
                <c:pt idx="1286">
                  <c:v>0.79728360802800446</c:v>
                </c:pt>
                <c:pt idx="1287">
                  <c:v>0.83561094218420506</c:v>
                </c:pt>
                <c:pt idx="1288">
                  <c:v>0.80688402730448494</c:v>
                </c:pt>
                <c:pt idx="1289">
                  <c:v>0.7969015670253714</c:v>
                </c:pt>
                <c:pt idx="1290">
                  <c:v>0.7821248395737439</c:v>
                </c:pt>
                <c:pt idx="1291">
                  <c:v>0.76900396292003925</c:v>
                </c:pt>
                <c:pt idx="1292">
                  <c:v>0.75511076255336629</c:v>
                </c:pt>
                <c:pt idx="1293">
                  <c:v>0.74371942419676984</c:v>
                </c:pt>
                <c:pt idx="1294">
                  <c:v>0.72421246726767696</c:v>
                </c:pt>
                <c:pt idx="1295">
                  <c:v>0.73551752635070977</c:v>
                </c:pt>
                <c:pt idx="1296">
                  <c:v>0.87998984035218153</c:v>
                </c:pt>
                <c:pt idx="1297">
                  <c:v>0.96467083429153877</c:v>
                </c:pt>
                <c:pt idx="1298">
                  <c:v>0.93140709898471852</c:v>
                </c:pt>
                <c:pt idx="1299">
                  <c:v>0.93258354097904195</c:v>
                </c:pt>
                <c:pt idx="1300">
                  <c:v>0.92421277622664977</c:v>
                </c:pt>
                <c:pt idx="1301">
                  <c:v>0.91610143617894568</c:v>
                </c:pt>
                <c:pt idx="1302">
                  <c:v>0.91476797293851109</c:v>
                </c:pt>
                <c:pt idx="1303">
                  <c:v>0.88502405907504245</c:v>
                </c:pt>
                <c:pt idx="1304">
                  <c:v>0.95774038957872043</c:v>
                </c:pt>
                <c:pt idx="1305">
                  <c:v>0.65689238777591608</c:v>
                </c:pt>
                <c:pt idx="1306">
                  <c:v>0.78680984509685714</c:v>
                </c:pt>
                <c:pt idx="1307">
                  <c:v>1.205731831704022</c:v>
                </c:pt>
                <c:pt idx="1308">
                  <c:v>1.034820746568208</c:v>
                </c:pt>
                <c:pt idx="1309">
                  <c:v>1.070092379909594</c:v>
                </c:pt>
                <c:pt idx="1310">
                  <c:v>1.0733996745339469</c:v>
                </c:pt>
                <c:pt idx="1311">
                  <c:v>1.0200044756027711</c:v>
                </c:pt>
                <c:pt idx="1312">
                  <c:v>1.0018343134772409</c:v>
                </c:pt>
                <c:pt idx="1313">
                  <c:v>0.88029113146726257</c:v>
                </c:pt>
                <c:pt idx="1314">
                  <c:v>0.88794999479942982</c:v>
                </c:pt>
                <c:pt idx="1315">
                  <c:v>0.93976619607269796</c:v>
                </c:pt>
                <c:pt idx="1316">
                  <c:v>0.68942549901292483</c:v>
                </c:pt>
                <c:pt idx="1317">
                  <c:v>0.66523235347438792</c:v>
                </c:pt>
                <c:pt idx="1318">
                  <c:v>0.71732109399805755</c:v>
                </c:pt>
                <c:pt idx="1319">
                  <c:v>0.93795170727590693</c:v>
                </c:pt>
                <c:pt idx="1320">
                  <c:v>1.3462026040582</c:v>
                </c:pt>
                <c:pt idx="1321">
                  <c:v>1.605872498015398</c:v>
                </c:pt>
                <c:pt idx="1322">
                  <c:v>1.9221650936475061</c:v>
                </c:pt>
                <c:pt idx="1323">
                  <c:v>2.3053180173480978</c:v>
                </c:pt>
                <c:pt idx="1324">
                  <c:v>2.5487598264158708</c:v>
                </c:pt>
                <c:pt idx="1325">
                  <c:v>2.3560487125186129</c:v>
                </c:pt>
                <c:pt idx="1326">
                  <c:v>1.9052156656499579</c:v>
                </c:pt>
                <c:pt idx="1327">
                  <c:v>1.4983809114517139</c:v>
                </c:pt>
                <c:pt idx="1328">
                  <c:v>1.304414799544406</c:v>
                </c:pt>
                <c:pt idx="1329">
                  <c:v>1.2217565491680149</c:v>
                </c:pt>
                <c:pt idx="1330">
                  <c:v>1.240653666740442</c:v>
                </c:pt>
                <c:pt idx="1331">
                  <c:v>1.24115743367111</c:v>
                </c:pt>
                <c:pt idx="1332">
                  <c:v>1.2201826136745431</c:v>
                </c:pt>
                <c:pt idx="1333">
                  <c:v>1.059191580791061</c:v>
                </c:pt>
                <c:pt idx="1334">
                  <c:v>0.96654281538004072</c:v>
                </c:pt>
                <c:pt idx="1335">
                  <c:v>0.9542884735417464</c:v>
                </c:pt>
                <c:pt idx="1336">
                  <c:v>1.0511276745104741</c:v>
                </c:pt>
                <c:pt idx="1337">
                  <c:v>1.1411034940441109</c:v>
                </c:pt>
                <c:pt idx="1338">
                  <c:v>1.161448547047526</c:v>
                </c:pt>
                <c:pt idx="1339">
                  <c:v>1.2015969898411549</c:v>
                </c:pt>
                <c:pt idx="1340">
                  <c:v>1.25222185734713</c:v>
                </c:pt>
                <c:pt idx="1341">
                  <c:v>1.269809881959568</c:v>
                </c:pt>
                <c:pt idx="1342">
                  <c:v>1.4199997805706031</c:v>
                </c:pt>
                <c:pt idx="1343">
                  <c:v>1.5999354680601039</c:v>
                </c:pt>
                <c:pt idx="1344">
                  <c:v>1.5738096306418601</c:v>
                </c:pt>
                <c:pt idx="1345">
                  <c:v>1.5701102350559779</c:v>
                </c:pt>
                <c:pt idx="1346">
                  <c:v>1.4214973345746149</c:v>
                </c:pt>
                <c:pt idx="1347">
                  <c:v>1.287863298117647</c:v>
                </c:pt>
                <c:pt idx="1348">
                  <c:v>1.2114636333050439</c:v>
                </c:pt>
                <c:pt idx="1349">
                  <c:v>0.88836975439375199</c:v>
                </c:pt>
                <c:pt idx="1350">
                  <c:v>0.47052666764251633</c:v>
                </c:pt>
                <c:pt idx="1351">
                  <c:v>0.1815277236428107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0.23864459549775199</c:v>
                </c:pt>
                <c:pt idx="1363">
                  <c:v>0.83099007139603454</c:v>
                </c:pt>
                <c:pt idx="1364">
                  <c:v>1.5740072472156721</c:v>
                </c:pt>
                <c:pt idx="1365">
                  <c:v>1.6777560704663661</c:v>
                </c:pt>
                <c:pt idx="1366">
                  <c:v>1.1157129973047171</c:v>
                </c:pt>
                <c:pt idx="1367">
                  <c:v>0.65730389807965306</c:v>
                </c:pt>
                <c:pt idx="1368">
                  <c:v>0</c:v>
                </c:pt>
                <c:pt idx="1369">
                  <c:v>0</c:v>
                </c:pt>
                <c:pt idx="1370">
                  <c:v>9.5014168422248621E-2</c:v>
                </c:pt>
                <c:pt idx="1371">
                  <c:v>0.61124993256442306</c:v>
                </c:pt>
                <c:pt idx="1372">
                  <c:v>0.78875954957216976</c:v>
                </c:pt>
                <c:pt idx="1373">
                  <c:v>0.6100085013750266</c:v>
                </c:pt>
                <c:pt idx="1374">
                  <c:v>0.25407248058350301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0.3981725258616986</c:v>
                </c:pt>
                <c:pt idx="1383">
                  <c:v>1.490845365195439</c:v>
                </c:pt>
                <c:pt idx="1384">
                  <c:v>1.6937772726728271</c:v>
                </c:pt>
                <c:pt idx="1385">
                  <c:v>1.1653441297366911</c:v>
                </c:pt>
                <c:pt idx="1386">
                  <c:v>0.75734562785738646</c:v>
                </c:pt>
                <c:pt idx="1387">
                  <c:v>0.97406734490728686</c:v>
                </c:pt>
                <c:pt idx="1388">
                  <c:v>1.569904469049648</c:v>
                </c:pt>
                <c:pt idx="1389">
                  <c:v>2.321063917653881</c:v>
                </c:pt>
                <c:pt idx="1390">
                  <c:v>2.7241498301215188</c:v>
                </c:pt>
                <c:pt idx="1391">
                  <c:v>2.368613562385911</c:v>
                </c:pt>
                <c:pt idx="1392">
                  <c:v>1.7762260009587429</c:v>
                </c:pt>
                <c:pt idx="1393">
                  <c:v>1.238892067830933</c:v>
                </c:pt>
                <c:pt idx="1394">
                  <c:v>0.8071998486572336</c:v>
                </c:pt>
                <c:pt idx="1395">
                  <c:v>0.6277031226930907</c:v>
                </c:pt>
                <c:pt idx="1396">
                  <c:v>0.48382779671791659</c:v>
                </c:pt>
                <c:pt idx="1397">
                  <c:v>0.25769459748595852</c:v>
                </c:pt>
                <c:pt idx="1398">
                  <c:v>0.1410566095307913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0.43164128294131732</c:v>
                </c:pt>
                <c:pt idx="1409">
                  <c:v>0.49534094511625382</c:v>
                </c:pt>
                <c:pt idx="1410">
                  <c:v>0.38825629289452152</c:v>
                </c:pt>
                <c:pt idx="1411">
                  <c:v>0.32756880574940878</c:v>
                </c:pt>
                <c:pt idx="1412">
                  <c:v>0.26616520160215851</c:v>
                </c:pt>
                <c:pt idx="1413">
                  <c:v>0.29900692348409502</c:v>
                </c:pt>
                <c:pt idx="1414">
                  <c:v>0.54951017055264206</c:v>
                </c:pt>
                <c:pt idx="1415">
                  <c:v>1.0503835056172619</c:v>
                </c:pt>
                <c:pt idx="1416">
                  <c:v>1.5960250697230911</c:v>
                </c:pt>
                <c:pt idx="1417">
                  <c:v>1.905606868022707</c:v>
                </c:pt>
                <c:pt idx="1418">
                  <c:v>1.8478724427593829</c:v>
                </c:pt>
                <c:pt idx="1419">
                  <c:v>1.2373750590583961</c:v>
                </c:pt>
                <c:pt idx="1420">
                  <c:v>0.53332302254139452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0.42031466392591749</c:v>
                </c:pt>
                <c:pt idx="1425">
                  <c:v>0.80560784186421697</c:v>
                </c:pt>
                <c:pt idx="1426">
                  <c:v>1.532317519554115</c:v>
                </c:pt>
                <c:pt idx="1427">
                  <c:v>1.8466331732495009</c:v>
                </c:pt>
                <c:pt idx="1428">
                  <c:v>1.18086579525431</c:v>
                </c:pt>
                <c:pt idx="1429">
                  <c:v>0.535180802296364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0.33999807376688468</c:v>
                </c:pt>
                <c:pt idx="1437">
                  <c:v>0.59228956660402721</c:v>
                </c:pt>
                <c:pt idx="1438">
                  <c:v>0.66170784568418606</c:v>
                </c:pt>
                <c:pt idx="1439">
                  <c:v>0.51201179551882003</c:v>
                </c:pt>
                <c:pt idx="1440">
                  <c:v>0.3601097441511027</c:v>
                </c:pt>
                <c:pt idx="1441">
                  <c:v>0</c:v>
                </c:pt>
                <c:pt idx="1442">
                  <c:v>0</c:v>
                </c:pt>
                <c:pt idx="1443">
                  <c:v>0.1967143609657348</c:v>
                </c:pt>
                <c:pt idx="1444">
                  <c:v>0.35431367842149392</c:v>
                </c:pt>
                <c:pt idx="1445">
                  <c:v>0.40732321063130827</c:v>
                </c:pt>
                <c:pt idx="1446">
                  <c:v>0.34398308837937841</c:v>
                </c:pt>
                <c:pt idx="1447">
                  <c:v>0</c:v>
                </c:pt>
                <c:pt idx="1448">
                  <c:v>0</c:v>
                </c:pt>
                <c:pt idx="1449">
                  <c:v>6.7000000000000004E-2</c:v>
                </c:pt>
                <c:pt idx="1450">
                  <c:v>6.7000000000000004E-2</c:v>
                </c:pt>
                <c:pt idx="1451">
                  <c:v>6.7000000000000004E-2</c:v>
                </c:pt>
                <c:pt idx="1452">
                  <c:v>6.7000000000000004E-2</c:v>
                </c:pt>
                <c:pt idx="1453">
                  <c:v>6.7000000000000004E-2</c:v>
                </c:pt>
                <c:pt idx="1454">
                  <c:v>6.7000000000000004E-2</c:v>
                </c:pt>
                <c:pt idx="1455">
                  <c:v>6.7000000000000004E-2</c:v>
                </c:pt>
                <c:pt idx="1456">
                  <c:v>6.7000000000000004E-2</c:v>
                </c:pt>
                <c:pt idx="1457">
                  <c:v>6.7000000000000004E-2</c:v>
                </c:pt>
                <c:pt idx="1458">
                  <c:v>6.7000000000000004E-2</c:v>
                </c:pt>
                <c:pt idx="1459">
                  <c:v>6.7000000000000004E-2</c:v>
                </c:pt>
                <c:pt idx="1460">
                  <c:v>6.7000000000000004E-2</c:v>
                </c:pt>
                <c:pt idx="1461">
                  <c:v>6.7000000000000004E-2</c:v>
                </c:pt>
                <c:pt idx="1462">
                  <c:v>6.7000000000000004E-2</c:v>
                </c:pt>
                <c:pt idx="1463">
                  <c:v>6.7000000000000004E-2</c:v>
                </c:pt>
                <c:pt idx="1464">
                  <c:v>6.7000000000000004E-2</c:v>
                </c:pt>
                <c:pt idx="1465">
                  <c:v>6.7000000000000004E-2</c:v>
                </c:pt>
                <c:pt idx="1466">
                  <c:v>6.7000000000000004E-2</c:v>
                </c:pt>
                <c:pt idx="1467">
                  <c:v>6.7000000000000004E-2</c:v>
                </c:pt>
                <c:pt idx="1468">
                  <c:v>6.7000000000000004E-2</c:v>
                </c:pt>
                <c:pt idx="1469">
                  <c:v>6.7000000000000004E-2</c:v>
                </c:pt>
                <c:pt idx="1470">
                  <c:v>6.7000000000000004E-2</c:v>
                </c:pt>
                <c:pt idx="1471">
                  <c:v>6.7000000000000004E-2</c:v>
                </c:pt>
                <c:pt idx="1472">
                  <c:v>6.7000000000000004E-2</c:v>
                </c:pt>
                <c:pt idx="1473">
                  <c:v>6.7000000000000004E-2</c:v>
                </c:pt>
                <c:pt idx="1474">
                  <c:v>6.7000000000000004E-2</c:v>
                </c:pt>
                <c:pt idx="1475">
                  <c:v>6.7000000000000004E-2</c:v>
                </c:pt>
                <c:pt idx="1476">
                  <c:v>6.7000000000000004E-2</c:v>
                </c:pt>
                <c:pt idx="1477">
                  <c:v>6.7000000000000004E-2</c:v>
                </c:pt>
                <c:pt idx="1478">
                  <c:v>6.7000000000000004E-2</c:v>
                </c:pt>
                <c:pt idx="1479">
                  <c:v>6.7000000000000004E-2</c:v>
                </c:pt>
                <c:pt idx="1480">
                  <c:v>6.7000000000000004E-2</c:v>
                </c:pt>
                <c:pt idx="1481">
                  <c:v>0.33620671123533402</c:v>
                </c:pt>
                <c:pt idx="1482">
                  <c:v>0.36861711500836719</c:v>
                </c:pt>
                <c:pt idx="1483">
                  <c:v>0.39943016731857939</c:v>
                </c:pt>
                <c:pt idx="1484">
                  <c:v>6.7000000000000004E-2</c:v>
                </c:pt>
                <c:pt idx="1485">
                  <c:v>6.7000000000000004E-2</c:v>
                </c:pt>
                <c:pt idx="1486">
                  <c:v>0.46187766958776849</c:v>
                </c:pt>
                <c:pt idx="1487">
                  <c:v>0.59360191880243374</c:v>
                </c:pt>
                <c:pt idx="1488">
                  <c:v>0.76756714701940287</c:v>
                </c:pt>
                <c:pt idx="1489">
                  <c:v>1.000550733134369</c:v>
                </c:pt>
                <c:pt idx="1490">
                  <c:v>1.254025449441428</c:v>
                </c:pt>
                <c:pt idx="1491">
                  <c:v>1.484005920204847</c:v>
                </c:pt>
                <c:pt idx="1492">
                  <c:v>1.6787403245103141</c:v>
                </c:pt>
                <c:pt idx="1493">
                  <c:v>1.7646944180949651</c:v>
                </c:pt>
                <c:pt idx="1494">
                  <c:v>1.8557615060974031</c:v>
                </c:pt>
                <c:pt idx="1495">
                  <c:v>1.8199062480901591</c:v>
                </c:pt>
                <c:pt idx="1496">
                  <c:v>1.764981594780791</c:v>
                </c:pt>
                <c:pt idx="1497">
                  <c:v>1.6198771141329269</c:v>
                </c:pt>
                <c:pt idx="1498">
                  <c:v>1.469450717081181</c:v>
                </c:pt>
                <c:pt idx="1499">
                  <c:v>1.3083539337121659</c:v>
                </c:pt>
                <c:pt idx="1500">
                  <c:v>1.095541090795723</c:v>
                </c:pt>
                <c:pt idx="1501">
                  <c:v>1.028974039586144</c:v>
                </c:pt>
                <c:pt idx="1502">
                  <c:v>0.99911509906616114</c:v>
                </c:pt>
                <c:pt idx="1503">
                  <c:v>0.9973810148852339</c:v>
                </c:pt>
                <c:pt idx="1504">
                  <c:v>1.043313985748344</c:v>
                </c:pt>
                <c:pt idx="1505">
                  <c:v>0.9725039825568329</c:v>
                </c:pt>
                <c:pt idx="1506">
                  <c:v>0.94851616118366899</c:v>
                </c:pt>
                <c:pt idx="1507">
                  <c:v>1.0004299846692171</c:v>
                </c:pt>
                <c:pt idx="1508">
                  <c:v>1.072860367979507</c:v>
                </c:pt>
                <c:pt idx="1509">
                  <c:v>1.1670064345169029</c:v>
                </c:pt>
                <c:pt idx="1510">
                  <c:v>1.4030160904714351</c:v>
                </c:pt>
                <c:pt idx="1511">
                  <c:v>1.7119648854288769</c:v>
                </c:pt>
                <c:pt idx="1512">
                  <c:v>2.0518612120415471</c:v>
                </c:pt>
                <c:pt idx="1513">
                  <c:v>2.431881954273126</c:v>
                </c:pt>
                <c:pt idx="1514">
                  <c:v>2.665989332982043</c:v>
                </c:pt>
                <c:pt idx="1515">
                  <c:v>2.668391276983876</c:v>
                </c:pt>
                <c:pt idx="1516">
                  <c:v>2.332121119409496</c:v>
                </c:pt>
                <c:pt idx="1517">
                  <c:v>2.0197268466347791</c:v>
                </c:pt>
                <c:pt idx="1518">
                  <c:v>1.77823707310072</c:v>
                </c:pt>
                <c:pt idx="1519">
                  <c:v>1.6121152713862901</c:v>
                </c:pt>
                <c:pt idx="1520">
                  <c:v>1.484087474063311</c:v>
                </c:pt>
                <c:pt idx="1521">
                  <c:v>1.340893964633157</c:v>
                </c:pt>
                <c:pt idx="1522">
                  <c:v>1.149595551243237</c:v>
                </c:pt>
                <c:pt idx="1523">
                  <c:v>0.88745874247139023</c:v>
                </c:pt>
                <c:pt idx="1524">
                  <c:v>0.52121460784903917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0.16675475913052659</c:v>
                </c:pt>
                <c:pt idx="1532">
                  <c:v>0.4833073062853423</c:v>
                </c:pt>
                <c:pt idx="1533">
                  <c:v>0.81215604772249883</c:v>
                </c:pt>
                <c:pt idx="1534">
                  <c:v>1.173779395440862</c:v>
                </c:pt>
                <c:pt idx="1535">
                  <c:v>1.6529974379618491</c:v>
                </c:pt>
                <c:pt idx="1536">
                  <c:v>2.233554051399425</c:v>
                </c:pt>
                <c:pt idx="1537">
                  <c:v>2.6623392865311519</c:v>
                </c:pt>
                <c:pt idx="1538">
                  <c:v>3.12807917002235</c:v>
                </c:pt>
                <c:pt idx="1539">
                  <c:v>3.4915408199275419</c:v>
                </c:pt>
                <c:pt idx="1540">
                  <c:v>3.8137847729078569</c:v>
                </c:pt>
                <c:pt idx="1541">
                  <c:v>4.117051114859775</c:v>
                </c:pt>
                <c:pt idx="1542">
                  <c:v>4.1401358310319241</c:v>
                </c:pt>
                <c:pt idx="1543">
                  <c:v>4.1181530555238686</c:v>
                </c:pt>
                <c:pt idx="1544">
                  <c:v>3.404658954861763</c:v>
                </c:pt>
                <c:pt idx="1545">
                  <c:v>2.6698411917592288</c:v>
                </c:pt>
                <c:pt idx="1546">
                  <c:v>2.253816386226227</c:v>
                </c:pt>
                <c:pt idx="1547">
                  <c:v>1.949248838725528</c:v>
                </c:pt>
                <c:pt idx="1548">
                  <c:v>1.9634188509947199</c:v>
                </c:pt>
                <c:pt idx="1549">
                  <c:v>2.0328629315906221</c:v>
                </c:pt>
                <c:pt idx="1550">
                  <c:v>2.1697949302798749</c:v>
                </c:pt>
                <c:pt idx="1551">
                  <c:v>2.3108978172301131</c:v>
                </c:pt>
                <c:pt idx="1552">
                  <c:v>2.391279779336116</c:v>
                </c:pt>
                <c:pt idx="1553">
                  <c:v>2.4210905650462551</c:v>
                </c:pt>
                <c:pt idx="1554">
                  <c:v>2.4231635238661919</c:v>
                </c:pt>
                <c:pt idx="1555">
                  <c:v>2.5824723023438931</c:v>
                </c:pt>
                <c:pt idx="1556">
                  <c:v>2.7960489339965222</c:v>
                </c:pt>
                <c:pt idx="1557">
                  <c:v>2.9948832782058759</c:v>
                </c:pt>
                <c:pt idx="1558">
                  <c:v>3.2783331960355588</c:v>
                </c:pt>
                <c:pt idx="1559">
                  <c:v>3.641008397135578</c:v>
                </c:pt>
                <c:pt idx="1560">
                  <c:v>3.7511996524738289</c:v>
                </c:pt>
                <c:pt idx="1561">
                  <c:v>3.8590080366718769</c:v>
                </c:pt>
                <c:pt idx="1562">
                  <c:v>3.9390294094303</c:v>
                </c:pt>
                <c:pt idx="1563">
                  <c:v>4.1147290239026066</c:v>
                </c:pt>
                <c:pt idx="1564">
                  <c:v>4.3172988973804749</c:v>
                </c:pt>
                <c:pt idx="1565">
                  <c:v>4.3763868085848028</c:v>
                </c:pt>
                <c:pt idx="1566">
                  <c:v>4.626179178312988</c:v>
                </c:pt>
                <c:pt idx="1567">
                  <c:v>4.6872673873518167</c:v>
                </c:pt>
                <c:pt idx="1568">
                  <c:v>4.5392220422553882</c:v>
                </c:pt>
                <c:pt idx="1569">
                  <c:v>4.5440116685082028</c:v>
                </c:pt>
                <c:pt idx="1570">
                  <c:v>4.501026863233113</c:v>
                </c:pt>
                <c:pt idx="1571">
                  <c:v>4.4472797621315836</c:v>
                </c:pt>
                <c:pt idx="1572">
                  <c:v>4.4354194639479942</c:v>
                </c:pt>
                <c:pt idx="1573">
                  <c:v>4.221795790974479</c:v>
                </c:pt>
                <c:pt idx="1574">
                  <c:v>3.8834591795649058</c:v>
                </c:pt>
                <c:pt idx="1575">
                  <c:v>3.7009795640960781</c:v>
                </c:pt>
                <c:pt idx="1576">
                  <c:v>3.3513617548834942</c:v>
                </c:pt>
                <c:pt idx="1577">
                  <c:v>3.019635866488096</c:v>
                </c:pt>
                <c:pt idx="1578">
                  <c:v>2.7186570927828559</c:v>
                </c:pt>
                <c:pt idx="1579">
                  <c:v>2.611074449823684</c:v>
                </c:pt>
                <c:pt idx="1580">
                  <c:v>2.428618229458948</c:v>
                </c:pt>
                <c:pt idx="1581">
                  <c:v>2.3493166103740299</c:v>
                </c:pt>
                <c:pt idx="1582">
                  <c:v>2.31039517488923</c:v>
                </c:pt>
                <c:pt idx="1583">
                  <c:v>2.0118954696390339</c:v>
                </c:pt>
                <c:pt idx="1584">
                  <c:v>1.8889340558213741</c:v>
                </c:pt>
                <c:pt idx="1585">
                  <c:v>1.7204563282767289</c:v>
                </c:pt>
                <c:pt idx="1586">
                  <c:v>1.545987587757351</c:v>
                </c:pt>
                <c:pt idx="1587">
                  <c:v>1.4321360203422211</c:v>
                </c:pt>
                <c:pt idx="1588">
                  <c:v>1.4437639157702109</c:v>
                </c:pt>
                <c:pt idx="1589">
                  <c:v>1.6239902603150189</c:v>
                </c:pt>
                <c:pt idx="1590">
                  <c:v>1.760344948920417</c:v>
                </c:pt>
                <c:pt idx="1591">
                  <c:v>1.935339897765413</c:v>
                </c:pt>
                <c:pt idx="1592">
                  <c:v>2.0226183891026812</c:v>
                </c:pt>
                <c:pt idx="1593">
                  <c:v>2.1062378517929039</c:v>
                </c:pt>
                <c:pt idx="1594">
                  <c:v>2.3067189174421499</c:v>
                </c:pt>
                <c:pt idx="1595">
                  <c:v>2.080000559981567</c:v>
                </c:pt>
                <c:pt idx="1596">
                  <c:v>1.9859123524144939</c:v>
                </c:pt>
                <c:pt idx="1597">
                  <c:v>1.7963367528751331</c:v>
                </c:pt>
                <c:pt idx="1598">
                  <c:v>1.47952173823648</c:v>
                </c:pt>
                <c:pt idx="1599">
                  <c:v>1.38141746888231</c:v>
                </c:pt>
                <c:pt idx="1600">
                  <c:v>1.212501009512823</c:v>
                </c:pt>
                <c:pt idx="1601">
                  <c:v>1.0964406473882149</c:v>
                </c:pt>
                <c:pt idx="1602">
                  <c:v>1.1810394834850539</c:v>
                </c:pt>
                <c:pt idx="1603">
                  <c:v>1.425751815779893</c:v>
                </c:pt>
                <c:pt idx="1604">
                  <c:v>1.517943126356758</c:v>
                </c:pt>
                <c:pt idx="1605">
                  <c:v>1.7638723583500691</c:v>
                </c:pt>
                <c:pt idx="1606">
                  <c:v>1.916385980925714</c:v>
                </c:pt>
                <c:pt idx="1607">
                  <c:v>2.0075559916334731</c:v>
                </c:pt>
                <c:pt idx="1608">
                  <c:v>2.1125660311036452</c:v>
                </c:pt>
                <c:pt idx="1609">
                  <c:v>2.2435128433577778</c:v>
                </c:pt>
                <c:pt idx="1610">
                  <c:v>2.3005171854308082</c:v>
                </c:pt>
                <c:pt idx="1611">
                  <c:v>2.3278105041435042</c:v>
                </c:pt>
                <c:pt idx="1612">
                  <c:v>2.5620223807197342</c:v>
                </c:pt>
                <c:pt idx="1613">
                  <c:v>2.7425728807354619</c:v>
                </c:pt>
                <c:pt idx="1614">
                  <c:v>2.9538666231238042</c:v>
                </c:pt>
                <c:pt idx="1615">
                  <c:v>3.1477413538104262</c:v>
                </c:pt>
                <c:pt idx="1616">
                  <c:v>3.4859409988093422</c:v>
                </c:pt>
                <c:pt idx="1617">
                  <c:v>3.705789121679631</c:v>
                </c:pt>
                <c:pt idx="1618">
                  <c:v>3.9592686039310241</c:v>
                </c:pt>
                <c:pt idx="1619">
                  <c:v>3.960102782721306</c:v>
                </c:pt>
                <c:pt idx="1620">
                  <c:v>3.8134315631652158</c:v>
                </c:pt>
                <c:pt idx="1621">
                  <c:v>3.7025879174636702</c:v>
                </c:pt>
                <c:pt idx="1622">
                  <c:v>3.503787673719033</c:v>
                </c:pt>
                <c:pt idx="1623">
                  <c:v>3.1489995098178998</c:v>
                </c:pt>
                <c:pt idx="1624">
                  <c:v>2.6524622121310162</c:v>
                </c:pt>
                <c:pt idx="1625">
                  <c:v>2.366462804151932</c:v>
                </c:pt>
                <c:pt idx="1626">
                  <c:v>1.7526687896197399</c:v>
                </c:pt>
                <c:pt idx="1627">
                  <c:v>1.0850634478763981</c:v>
                </c:pt>
                <c:pt idx="1628">
                  <c:v>0.58575710203737086</c:v>
                </c:pt>
                <c:pt idx="1629">
                  <c:v>0</c:v>
                </c:pt>
                <c:pt idx="1630">
                  <c:v>0</c:v>
                </c:pt>
                <c:pt idx="1631">
                  <c:v>0.50718422566975585</c:v>
                </c:pt>
                <c:pt idx="1632">
                  <c:v>0.92749092969263502</c:v>
                </c:pt>
                <c:pt idx="1633">
                  <c:v>1.466684086513391</c:v>
                </c:pt>
                <c:pt idx="1634">
                  <c:v>1.9447031199304949</c:v>
                </c:pt>
                <c:pt idx="1635">
                  <c:v>2.054826818591831</c:v>
                </c:pt>
                <c:pt idx="1636">
                  <c:v>2.0782197894999261</c:v>
                </c:pt>
                <c:pt idx="1637">
                  <c:v>1.866110111568628</c:v>
                </c:pt>
                <c:pt idx="1638">
                  <c:v>1.6883140890093771</c:v>
                </c:pt>
                <c:pt idx="1639">
                  <c:v>1.554036892382221</c:v>
                </c:pt>
                <c:pt idx="1640">
                  <c:v>1.51892353514492</c:v>
                </c:pt>
                <c:pt idx="1641">
                  <c:v>1.6891481130974559</c:v>
                </c:pt>
                <c:pt idx="1642">
                  <c:v>1.9342696368672589</c:v>
                </c:pt>
                <c:pt idx="1643">
                  <c:v>2.3686974543229899</c:v>
                </c:pt>
                <c:pt idx="1644">
                  <c:v>2.7162456962550592</c:v>
                </c:pt>
                <c:pt idx="1645">
                  <c:v>3.042156974826733</c:v>
                </c:pt>
                <c:pt idx="1646">
                  <c:v>3.340660237073612</c:v>
                </c:pt>
                <c:pt idx="1647">
                  <c:v>3.5500636216223631</c:v>
                </c:pt>
                <c:pt idx="1648">
                  <c:v>3.865666564955617</c:v>
                </c:pt>
                <c:pt idx="1649">
                  <c:v>3.97704017112145</c:v>
                </c:pt>
                <c:pt idx="1650">
                  <c:v>4.1072182962532304</c:v>
                </c:pt>
                <c:pt idx="1651">
                  <c:v>4.0572133980199334</c:v>
                </c:pt>
                <c:pt idx="1652">
                  <c:v>3.91591324781899</c:v>
                </c:pt>
                <c:pt idx="1653">
                  <c:v>3.9092003625159628</c:v>
                </c:pt>
                <c:pt idx="1654">
                  <c:v>3.7218329684101041</c:v>
                </c:pt>
                <c:pt idx="1655">
                  <c:v>3.624829726127953</c:v>
                </c:pt>
                <c:pt idx="1656">
                  <c:v>3.715110481045194</c:v>
                </c:pt>
                <c:pt idx="1657">
                  <c:v>3.7628735985296511</c:v>
                </c:pt>
                <c:pt idx="1658">
                  <c:v>3.8198194500914271</c:v>
                </c:pt>
                <c:pt idx="1659">
                  <c:v>3.8555721642547729</c:v>
                </c:pt>
                <c:pt idx="1660">
                  <c:v>3.9423157997032048</c:v>
                </c:pt>
                <c:pt idx="1661">
                  <c:v>3.8860540085320641</c:v>
                </c:pt>
                <c:pt idx="1662">
                  <c:v>3.9442299151492022</c:v>
                </c:pt>
                <c:pt idx="1663">
                  <c:v>4.0501950159204183</c:v>
                </c:pt>
                <c:pt idx="1664">
                  <c:v>3.8737942263208351</c:v>
                </c:pt>
                <c:pt idx="1665">
                  <c:v>3.9149069510534571</c:v>
                </c:pt>
                <c:pt idx="1666">
                  <c:v>3.7869337878413831</c:v>
                </c:pt>
                <c:pt idx="1667">
                  <c:v>3.649153140114485</c:v>
                </c:pt>
                <c:pt idx="1668">
                  <c:v>3.63040817091164</c:v>
                </c:pt>
                <c:pt idx="1669">
                  <c:v>3.5651033382923152</c:v>
                </c:pt>
                <c:pt idx="1670">
                  <c:v>3.546164963615781</c:v>
                </c:pt>
                <c:pt idx="1671">
                  <c:v>3.3745995708805672</c:v>
                </c:pt>
                <c:pt idx="1672">
                  <c:v>3.310395122800478</c:v>
                </c:pt>
                <c:pt idx="1673">
                  <c:v>3.358930986876008</c:v>
                </c:pt>
                <c:pt idx="1674">
                  <c:v>3.2739828272893261</c:v>
                </c:pt>
                <c:pt idx="1675">
                  <c:v>3.19982956672537</c:v>
                </c:pt>
                <c:pt idx="1676">
                  <c:v>3.1516621527562338</c:v>
                </c:pt>
                <c:pt idx="1677">
                  <c:v>2.996421106087213</c:v>
                </c:pt>
                <c:pt idx="1678">
                  <c:v>2.8314804892853651</c:v>
                </c:pt>
                <c:pt idx="1679">
                  <c:v>2.7551191280664051</c:v>
                </c:pt>
                <c:pt idx="1680">
                  <c:v>2.712046042407855</c:v>
                </c:pt>
                <c:pt idx="1681">
                  <c:v>2.8493428630219508</c:v>
                </c:pt>
                <c:pt idx="1682">
                  <c:v>3.0511046235739872</c:v>
                </c:pt>
                <c:pt idx="1683">
                  <c:v>3.2224489156745371</c:v>
                </c:pt>
                <c:pt idx="1684">
                  <c:v>3.5868366568410819</c:v>
                </c:pt>
                <c:pt idx="1685">
                  <c:v>3.7526342744356982</c:v>
                </c:pt>
                <c:pt idx="1686">
                  <c:v>3.7287512831118321</c:v>
                </c:pt>
                <c:pt idx="1687">
                  <c:v>3.8172077915945062</c:v>
                </c:pt>
                <c:pt idx="1688">
                  <c:v>3.652215472180238</c:v>
                </c:pt>
                <c:pt idx="1689">
                  <c:v>3.509292031562862</c:v>
                </c:pt>
                <c:pt idx="1690">
                  <c:v>3.4802095164532401</c:v>
                </c:pt>
                <c:pt idx="1691">
                  <c:v>3.383031488309598</c:v>
                </c:pt>
                <c:pt idx="1692">
                  <c:v>3.4170495517371862</c:v>
                </c:pt>
                <c:pt idx="1693">
                  <c:v>3.4161644793555781</c:v>
                </c:pt>
                <c:pt idx="1694">
                  <c:v>3.424217787231564</c:v>
                </c:pt>
                <c:pt idx="1695">
                  <c:v>3.4315322352083921</c:v>
                </c:pt>
                <c:pt idx="1696">
                  <c:v>3.4329163942473171</c:v>
                </c:pt>
                <c:pt idx="1697">
                  <c:v>3.4588582186818289</c:v>
                </c:pt>
                <c:pt idx="1698">
                  <c:v>3.3925483733064121</c:v>
                </c:pt>
                <c:pt idx="1699">
                  <c:v>3.2374219496494501</c:v>
                </c:pt>
                <c:pt idx="1700">
                  <c:v>3.0805179473477731</c:v>
                </c:pt>
                <c:pt idx="1701">
                  <c:v>2.9949161780648081</c:v>
                </c:pt>
                <c:pt idx="1702">
                  <c:v>3.032031415350906</c:v>
                </c:pt>
                <c:pt idx="1703">
                  <c:v>2.9029754922478381</c:v>
                </c:pt>
                <c:pt idx="1704">
                  <c:v>2.8765853640561758</c:v>
                </c:pt>
                <c:pt idx="1705">
                  <c:v>2.9819782673742812</c:v>
                </c:pt>
                <c:pt idx="1706">
                  <c:v>2.9159789819564308</c:v>
                </c:pt>
                <c:pt idx="1707">
                  <c:v>2.9979972960722501</c:v>
                </c:pt>
                <c:pt idx="1708">
                  <c:v>3.0807079057119209</c:v>
                </c:pt>
                <c:pt idx="1709">
                  <c:v>3.013336357774139</c:v>
                </c:pt>
                <c:pt idx="1710">
                  <c:v>3.1830618359342222</c:v>
                </c:pt>
                <c:pt idx="1711">
                  <c:v>3.350577156596509</c:v>
                </c:pt>
                <c:pt idx="1712">
                  <c:v>3.3793155508045269</c:v>
                </c:pt>
                <c:pt idx="1713">
                  <c:v>3.5921049843987598</c:v>
                </c:pt>
                <c:pt idx="1714">
                  <c:v>3.6486942540763359</c:v>
                </c:pt>
                <c:pt idx="1715">
                  <c:v>3.7500796862334571</c:v>
                </c:pt>
                <c:pt idx="1716">
                  <c:v>3.8469740583487089</c:v>
                </c:pt>
                <c:pt idx="1717">
                  <c:v>3.95052499689811</c:v>
                </c:pt>
                <c:pt idx="1718">
                  <c:v>4.0556143695410078</c:v>
                </c:pt>
                <c:pt idx="1719">
                  <c:v>4.1801880264481781</c:v>
                </c:pt>
                <c:pt idx="1720">
                  <c:v>4.2448575212841417</c:v>
                </c:pt>
                <c:pt idx="1721">
                  <c:v>4.1135354658517347</c:v>
                </c:pt>
                <c:pt idx="1722">
                  <c:v>3.9056672412567539</c:v>
                </c:pt>
                <c:pt idx="1723">
                  <c:v>3.6832206147488331</c:v>
                </c:pt>
                <c:pt idx="1724">
                  <c:v>3.5356786422202879</c:v>
                </c:pt>
                <c:pt idx="1725">
                  <c:v>3.0739398994625851</c:v>
                </c:pt>
                <c:pt idx="1726">
                  <c:v>2.4622493111167358</c:v>
                </c:pt>
                <c:pt idx="1727">
                  <c:v>1.7923293400229521</c:v>
                </c:pt>
                <c:pt idx="1728">
                  <c:v>1.064412527180391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0.27168161177130978</c:v>
                </c:pt>
                <c:pt idx="1742">
                  <c:v>0.42563419453387452</c:v>
                </c:pt>
                <c:pt idx="1743">
                  <c:v>0.49601289209920663</c:v>
                </c:pt>
                <c:pt idx="1744">
                  <c:v>0.64652443415647509</c:v>
                </c:pt>
                <c:pt idx="1745">
                  <c:v>0.65947226818878912</c:v>
                </c:pt>
                <c:pt idx="1746">
                  <c:v>0.59443982348609026</c:v>
                </c:pt>
                <c:pt idx="1747">
                  <c:v>0.69731135110198639</c:v>
                </c:pt>
                <c:pt idx="1748">
                  <c:v>0.76688503620279425</c:v>
                </c:pt>
                <c:pt idx="1749">
                  <c:v>0.81656031057683576</c:v>
                </c:pt>
                <c:pt idx="1750">
                  <c:v>0.98339221869363069</c:v>
                </c:pt>
                <c:pt idx="1751">
                  <c:v>0.9945866984810019</c:v>
                </c:pt>
                <c:pt idx="1752">
                  <c:v>0.97471910207774681</c:v>
                </c:pt>
                <c:pt idx="1753">
                  <c:v>0.96284009089518419</c:v>
                </c:pt>
                <c:pt idx="1754">
                  <c:v>0.95073675942163294</c:v>
                </c:pt>
                <c:pt idx="1755">
                  <c:v>0.93245156537593632</c:v>
                </c:pt>
                <c:pt idx="1756">
                  <c:v>0.93979108474867157</c:v>
                </c:pt>
                <c:pt idx="1757">
                  <c:v>0.85226816978427122</c:v>
                </c:pt>
                <c:pt idx="1758">
                  <c:v>0.85242876508039744</c:v>
                </c:pt>
                <c:pt idx="1759">
                  <c:v>0.85507879939575671</c:v>
                </c:pt>
                <c:pt idx="1760">
                  <c:v>0.76732139013520484</c:v>
                </c:pt>
                <c:pt idx="1761">
                  <c:v>0.77365742547177552</c:v>
                </c:pt>
                <c:pt idx="1762">
                  <c:v>0.75203661801878074</c:v>
                </c:pt>
                <c:pt idx="1763">
                  <c:v>0.74988264629748491</c:v>
                </c:pt>
                <c:pt idx="1764">
                  <c:v>0.69909564128260193</c:v>
                </c:pt>
                <c:pt idx="1765">
                  <c:v>0.57345071687793059</c:v>
                </c:pt>
                <c:pt idx="1766">
                  <c:v>0.30973514383146239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4.2530956694388144E-3</c:v>
                </c:pt>
                <c:pt idx="1793">
                  <c:v>6.7000000000000004E-2</c:v>
                </c:pt>
                <c:pt idx="1794">
                  <c:v>6.7000000000000004E-2</c:v>
                </c:pt>
                <c:pt idx="1795">
                  <c:v>6.7000000000000004E-2</c:v>
                </c:pt>
                <c:pt idx="1796">
                  <c:v>6.7000000000000004E-2</c:v>
                </c:pt>
                <c:pt idx="1797">
                  <c:v>6.7000000000000004E-2</c:v>
                </c:pt>
                <c:pt idx="1798">
                  <c:v>6.7000000000000004E-2</c:v>
                </c:pt>
                <c:pt idx="1799">
                  <c:v>6.7000000000000004E-2</c:v>
                </c:pt>
                <c:pt idx="1800">
                  <c:v>6.7000000000000004E-2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43328"/>
        <c:axId val="146843904"/>
      </c:scatterChart>
      <c:valAx>
        <c:axId val="146843328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3904"/>
        <c:crosses val="autoZero"/>
        <c:crossBetween val="midCat"/>
      </c:valAx>
      <c:valAx>
        <c:axId val="146843904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Fuel consumption [g/s]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3328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Gear box temperature [°C]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output.calibration.wltp_h.ts!$AH$3:$AH$1803</c:f>
              <c:numCache>
                <c:formatCode>General</c:formatCode>
                <c:ptCount val="1801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  <c:pt idx="12">
                  <c:v>24</c:v>
                </c:pt>
                <c:pt idx="13">
                  <c:v>24.015399260498441</c:v>
                </c:pt>
                <c:pt idx="14">
                  <c:v>24.02698655055158</c:v>
                </c:pt>
                <c:pt idx="15">
                  <c:v>24.03936051024775</c:v>
                </c:pt>
                <c:pt idx="16">
                  <c:v>24.065075915210929</c:v>
                </c:pt>
                <c:pt idx="17">
                  <c:v>24.104095568150051</c:v>
                </c:pt>
                <c:pt idx="18">
                  <c:v>24.129625711149821</c:v>
                </c:pt>
                <c:pt idx="19">
                  <c:v>24.143915019507968</c:v>
                </c:pt>
                <c:pt idx="20">
                  <c:v>24.165506601364829</c:v>
                </c:pt>
                <c:pt idx="21">
                  <c:v>24.182289822300771</c:v>
                </c:pt>
                <c:pt idx="22">
                  <c:v>24.201719089601291</c:v>
                </c:pt>
                <c:pt idx="23">
                  <c:v>24.219734304109721</c:v>
                </c:pt>
                <c:pt idx="24">
                  <c:v>24.239350953407651</c:v>
                </c:pt>
                <c:pt idx="25">
                  <c:v>24.257770252193058</c:v>
                </c:pt>
                <c:pt idx="26">
                  <c:v>24.291755439076869</c:v>
                </c:pt>
                <c:pt idx="27">
                  <c:v>24.339722178977389</c:v>
                </c:pt>
                <c:pt idx="28">
                  <c:v>24.371581663710121</c:v>
                </c:pt>
                <c:pt idx="29">
                  <c:v>24.383792566279631</c:v>
                </c:pt>
                <c:pt idx="30">
                  <c:v>24.388298651525002</c:v>
                </c:pt>
                <c:pt idx="31">
                  <c:v>24.408432939296048</c:v>
                </c:pt>
                <c:pt idx="32">
                  <c:v>24.408432939296048</c:v>
                </c:pt>
                <c:pt idx="33">
                  <c:v>24.408432939296048</c:v>
                </c:pt>
                <c:pt idx="34">
                  <c:v>24.408432939296048</c:v>
                </c:pt>
                <c:pt idx="35">
                  <c:v>24.408432939296048</c:v>
                </c:pt>
                <c:pt idx="36">
                  <c:v>24.408432939296048</c:v>
                </c:pt>
                <c:pt idx="37">
                  <c:v>24.43679799696271</c:v>
                </c:pt>
                <c:pt idx="38">
                  <c:v>24.457317494845459</c:v>
                </c:pt>
                <c:pt idx="39">
                  <c:v>24.47487531330232</c:v>
                </c:pt>
                <c:pt idx="40">
                  <c:v>24.498055613262171</c:v>
                </c:pt>
                <c:pt idx="41">
                  <c:v>24.515257612742619</c:v>
                </c:pt>
                <c:pt idx="42">
                  <c:v>24.526547199932541</c:v>
                </c:pt>
                <c:pt idx="43">
                  <c:v>24.531402721001442</c:v>
                </c:pt>
                <c:pt idx="44">
                  <c:v>24.544462634220359</c:v>
                </c:pt>
                <c:pt idx="45">
                  <c:v>24.54782919732294</c:v>
                </c:pt>
                <c:pt idx="46">
                  <c:v>24.559414930398852</c:v>
                </c:pt>
                <c:pt idx="47">
                  <c:v>24.57251354450521</c:v>
                </c:pt>
                <c:pt idx="48">
                  <c:v>24.579066986915539</c:v>
                </c:pt>
                <c:pt idx="49">
                  <c:v>24.588116281714509</c:v>
                </c:pt>
                <c:pt idx="50">
                  <c:v>24.596112503858301</c:v>
                </c:pt>
                <c:pt idx="51">
                  <c:v>24.601854648033079</c:v>
                </c:pt>
                <c:pt idx="52">
                  <c:v>24.605060091050031</c:v>
                </c:pt>
                <c:pt idx="53">
                  <c:v>24.611033827686949</c:v>
                </c:pt>
                <c:pt idx="54">
                  <c:v>24.619727077373561</c:v>
                </c:pt>
                <c:pt idx="55">
                  <c:v>24.628984237545559</c:v>
                </c:pt>
                <c:pt idx="56">
                  <c:v>24.636887414557801</c:v>
                </c:pt>
                <c:pt idx="57">
                  <c:v>24.642883487872769</c:v>
                </c:pt>
                <c:pt idx="58">
                  <c:v>24.648136618769161</c:v>
                </c:pt>
                <c:pt idx="59">
                  <c:v>24.6556480315678</c:v>
                </c:pt>
                <c:pt idx="60">
                  <c:v>24.667320807811802</c:v>
                </c:pt>
                <c:pt idx="61">
                  <c:v>24.681777596271679</c:v>
                </c:pt>
                <c:pt idx="62">
                  <c:v>24.691429825114248</c:v>
                </c:pt>
                <c:pt idx="63">
                  <c:v>24.702076122010311</c:v>
                </c:pt>
                <c:pt idx="64">
                  <c:v>24.719346476656671</c:v>
                </c:pt>
                <c:pt idx="65">
                  <c:v>24.73605540961297</c:v>
                </c:pt>
                <c:pt idx="66">
                  <c:v>24.759225690302252</c:v>
                </c:pt>
                <c:pt idx="67">
                  <c:v>24.776650433747179</c:v>
                </c:pt>
                <c:pt idx="68">
                  <c:v>24.79638385551446</c:v>
                </c:pt>
                <c:pt idx="69">
                  <c:v>24.838443595955141</c:v>
                </c:pt>
                <c:pt idx="70">
                  <c:v>24.87695621178673</c:v>
                </c:pt>
                <c:pt idx="71">
                  <c:v>24.901239999707251</c:v>
                </c:pt>
                <c:pt idx="72">
                  <c:v>24.926205066666839</c:v>
                </c:pt>
                <c:pt idx="73">
                  <c:v>24.945953792032949</c:v>
                </c:pt>
                <c:pt idx="74">
                  <c:v>24.963693894622232</c:v>
                </c:pt>
                <c:pt idx="75">
                  <c:v>24.979723740446559</c:v>
                </c:pt>
                <c:pt idx="76">
                  <c:v>24.984933995508861</c:v>
                </c:pt>
                <c:pt idx="77">
                  <c:v>24.997676364396021</c:v>
                </c:pt>
                <c:pt idx="78">
                  <c:v>25.012051874807401</c:v>
                </c:pt>
                <c:pt idx="79">
                  <c:v>25.02467154617781</c:v>
                </c:pt>
                <c:pt idx="80">
                  <c:v>25.033715130145151</c:v>
                </c:pt>
                <c:pt idx="81">
                  <c:v>25.048890147787571</c:v>
                </c:pt>
                <c:pt idx="82">
                  <c:v>25.064769380118001</c:v>
                </c:pt>
                <c:pt idx="83">
                  <c:v>25.0802929201353</c:v>
                </c:pt>
                <c:pt idx="84">
                  <c:v>25.08808489019777</c:v>
                </c:pt>
                <c:pt idx="85">
                  <c:v>25.104133552957428</c:v>
                </c:pt>
                <c:pt idx="86">
                  <c:v>25.124390609033359</c:v>
                </c:pt>
                <c:pt idx="87">
                  <c:v>25.145406745294789</c:v>
                </c:pt>
                <c:pt idx="88">
                  <c:v>25.17337225802245</c:v>
                </c:pt>
                <c:pt idx="89">
                  <c:v>25.193176140107699</c:v>
                </c:pt>
                <c:pt idx="90">
                  <c:v>25.205568035579059</c:v>
                </c:pt>
                <c:pt idx="91">
                  <c:v>25.205568035579059</c:v>
                </c:pt>
                <c:pt idx="92">
                  <c:v>25.205568035579059</c:v>
                </c:pt>
                <c:pt idx="93">
                  <c:v>25.205568035579059</c:v>
                </c:pt>
                <c:pt idx="94">
                  <c:v>25.205568035579059</c:v>
                </c:pt>
                <c:pt idx="95">
                  <c:v>25.205568035579059</c:v>
                </c:pt>
                <c:pt idx="96">
                  <c:v>25.205568035579059</c:v>
                </c:pt>
                <c:pt idx="97">
                  <c:v>25.205568035579059</c:v>
                </c:pt>
                <c:pt idx="98">
                  <c:v>25.205568035579059</c:v>
                </c:pt>
                <c:pt idx="99">
                  <c:v>25.205568035579059</c:v>
                </c:pt>
                <c:pt idx="100">
                  <c:v>25.205568035579059</c:v>
                </c:pt>
                <c:pt idx="101">
                  <c:v>25.205568035579059</c:v>
                </c:pt>
                <c:pt idx="102">
                  <c:v>25.205568035579059</c:v>
                </c:pt>
                <c:pt idx="103">
                  <c:v>25.205568035579059</c:v>
                </c:pt>
                <c:pt idx="104">
                  <c:v>25.205568035579059</c:v>
                </c:pt>
                <c:pt idx="105">
                  <c:v>25.205568035579059</c:v>
                </c:pt>
                <c:pt idx="106">
                  <c:v>25.205568035579059</c:v>
                </c:pt>
                <c:pt idx="107">
                  <c:v>25.205568035579059</c:v>
                </c:pt>
                <c:pt idx="108">
                  <c:v>25.205568035579059</c:v>
                </c:pt>
                <c:pt idx="109">
                  <c:v>25.205568035579059</c:v>
                </c:pt>
                <c:pt idx="110">
                  <c:v>25.205568035579059</c:v>
                </c:pt>
                <c:pt idx="111">
                  <c:v>25.205568035579059</c:v>
                </c:pt>
                <c:pt idx="112">
                  <c:v>25.205568035579059</c:v>
                </c:pt>
                <c:pt idx="113">
                  <c:v>25.205568035579059</c:v>
                </c:pt>
                <c:pt idx="114">
                  <c:v>25.205568035579059</c:v>
                </c:pt>
                <c:pt idx="115">
                  <c:v>25.205568035579059</c:v>
                </c:pt>
                <c:pt idx="116">
                  <c:v>25.205568035579059</c:v>
                </c:pt>
                <c:pt idx="117">
                  <c:v>25.205568035579059</c:v>
                </c:pt>
                <c:pt idx="118">
                  <c:v>25.205568035579059</c:v>
                </c:pt>
                <c:pt idx="119">
                  <c:v>25.205568035579059</c:v>
                </c:pt>
                <c:pt idx="120">
                  <c:v>25.205568035579059</c:v>
                </c:pt>
                <c:pt idx="121">
                  <c:v>25.205568035579059</c:v>
                </c:pt>
                <c:pt idx="122">
                  <c:v>25.205568035579059</c:v>
                </c:pt>
                <c:pt idx="123">
                  <c:v>25.205568035579059</c:v>
                </c:pt>
                <c:pt idx="124">
                  <c:v>25.205568035579059</c:v>
                </c:pt>
                <c:pt idx="125">
                  <c:v>25.205568035579059</c:v>
                </c:pt>
                <c:pt idx="126">
                  <c:v>25.205568035579059</c:v>
                </c:pt>
                <c:pt idx="127">
                  <c:v>25.205568035579059</c:v>
                </c:pt>
                <c:pt idx="128">
                  <c:v>25.205568035579059</c:v>
                </c:pt>
                <c:pt idx="129">
                  <c:v>25.205568035579059</c:v>
                </c:pt>
                <c:pt idx="130">
                  <c:v>25.205568035579059</c:v>
                </c:pt>
                <c:pt idx="131">
                  <c:v>25.205568035579059</c:v>
                </c:pt>
                <c:pt idx="132">
                  <c:v>25.205568035579059</c:v>
                </c:pt>
                <c:pt idx="133">
                  <c:v>25.205568035579059</c:v>
                </c:pt>
                <c:pt idx="134">
                  <c:v>25.205568035579059</c:v>
                </c:pt>
                <c:pt idx="135">
                  <c:v>25.205568035579059</c:v>
                </c:pt>
                <c:pt idx="136">
                  <c:v>25.205568035579059</c:v>
                </c:pt>
                <c:pt idx="137">
                  <c:v>25.205568035579059</c:v>
                </c:pt>
                <c:pt idx="138">
                  <c:v>25.205568035579059</c:v>
                </c:pt>
                <c:pt idx="139">
                  <c:v>25.20927993280506</c:v>
                </c:pt>
                <c:pt idx="140">
                  <c:v>25.228156976737271</c:v>
                </c:pt>
                <c:pt idx="141">
                  <c:v>25.25616821139829</c:v>
                </c:pt>
                <c:pt idx="142">
                  <c:v>25.28061808460431</c:v>
                </c:pt>
                <c:pt idx="143">
                  <c:v>25.308540828497499</c:v>
                </c:pt>
                <c:pt idx="144">
                  <c:v>25.33922784618979</c:v>
                </c:pt>
                <c:pt idx="145">
                  <c:v>25.35911915244597</c:v>
                </c:pt>
                <c:pt idx="146">
                  <c:v>25.384291835017589</c:v>
                </c:pt>
                <c:pt idx="147">
                  <c:v>25.41165385562579</c:v>
                </c:pt>
                <c:pt idx="148">
                  <c:v>25.43913995158362</c:v>
                </c:pt>
                <c:pt idx="149">
                  <c:v>25.466015331435081</c:v>
                </c:pt>
                <c:pt idx="150">
                  <c:v>25.489532378906969</c:v>
                </c:pt>
                <c:pt idx="151">
                  <c:v>25.499093651027</c:v>
                </c:pt>
                <c:pt idx="152">
                  <c:v>25.520743080940061</c:v>
                </c:pt>
                <c:pt idx="153">
                  <c:v>25.544420143927329</c:v>
                </c:pt>
                <c:pt idx="154">
                  <c:v>25.560553292281021</c:v>
                </c:pt>
                <c:pt idx="155">
                  <c:v>25.56974568417245</c:v>
                </c:pt>
                <c:pt idx="156">
                  <c:v>25.575593503947658</c:v>
                </c:pt>
                <c:pt idx="157">
                  <c:v>25.581971903320149</c:v>
                </c:pt>
                <c:pt idx="158">
                  <c:v>25.594970842561072</c:v>
                </c:pt>
                <c:pt idx="159">
                  <c:v>25.62063228037707</c:v>
                </c:pt>
                <c:pt idx="160">
                  <c:v>25.650786233843061</c:v>
                </c:pt>
                <c:pt idx="161">
                  <c:v>25.665565760200089</c:v>
                </c:pt>
                <c:pt idx="162">
                  <c:v>25.684797324745549</c:v>
                </c:pt>
                <c:pt idx="163">
                  <c:v>25.708929852815238</c:v>
                </c:pt>
                <c:pt idx="164">
                  <c:v>25.731957978468959</c:v>
                </c:pt>
                <c:pt idx="165">
                  <c:v>25.759315127592529</c:v>
                </c:pt>
                <c:pt idx="166">
                  <c:v>25.78987002827207</c:v>
                </c:pt>
                <c:pt idx="167">
                  <c:v>25.817030409230728</c:v>
                </c:pt>
                <c:pt idx="168">
                  <c:v>25.846605221511659</c:v>
                </c:pt>
                <c:pt idx="169">
                  <c:v>25.875020854391519</c:v>
                </c:pt>
                <c:pt idx="170">
                  <c:v>25.8959478882933</c:v>
                </c:pt>
                <c:pt idx="171">
                  <c:v>25.908124547215149</c:v>
                </c:pt>
                <c:pt idx="172">
                  <c:v>25.929864050707589</c:v>
                </c:pt>
                <c:pt idx="173">
                  <c:v>25.951034147094159</c:v>
                </c:pt>
                <c:pt idx="174">
                  <c:v>25.96690101385169</c:v>
                </c:pt>
                <c:pt idx="175">
                  <c:v>25.98643215804799</c:v>
                </c:pt>
                <c:pt idx="176">
                  <c:v>25.99947566514243</c:v>
                </c:pt>
                <c:pt idx="177">
                  <c:v>26.02023239653138</c:v>
                </c:pt>
                <c:pt idx="178">
                  <c:v>26.051661279700351</c:v>
                </c:pt>
                <c:pt idx="179">
                  <c:v>26.074351578752669</c:v>
                </c:pt>
                <c:pt idx="180">
                  <c:v>26.087607533064361</c:v>
                </c:pt>
                <c:pt idx="181">
                  <c:v>26.099420977902781</c:v>
                </c:pt>
                <c:pt idx="182">
                  <c:v>26.10528466473405</c:v>
                </c:pt>
                <c:pt idx="183">
                  <c:v>26.115901598273791</c:v>
                </c:pt>
                <c:pt idx="184">
                  <c:v>26.124205059665311</c:v>
                </c:pt>
                <c:pt idx="185">
                  <c:v>26.138794247591161</c:v>
                </c:pt>
                <c:pt idx="186">
                  <c:v>26.153539179435079</c:v>
                </c:pt>
                <c:pt idx="187">
                  <c:v>26.163861748264239</c:v>
                </c:pt>
                <c:pt idx="188">
                  <c:v>26.17342544143208</c:v>
                </c:pt>
                <c:pt idx="189">
                  <c:v>26.179847059686459</c:v>
                </c:pt>
                <c:pt idx="190">
                  <c:v>26.185929017623891</c:v>
                </c:pt>
                <c:pt idx="191">
                  <c:v>26.189006616159919</c:v>
                </c:pt>
                <c:pt idx="192">
                  <c:v>26.194185204569401</c:v>
                </c:pt>
                <c:pt idx="193">
                  <c:v>26.197534360507031</c:v>
                </c:pt>
                <c:pt idx="194">
                  <c:v>26.201607850271571</c:v>
                </c:pt>
                <c:pt idx="195">
                  <c:v>26.20849556637911</c:v>
                </c:pt>
                <c:pt idx="196">
                  <c:v>26.21610061306691</c:v>
                </c:pt>
                <c:pt idx="197">
                  <c:v>26.22409112564457</c:v>
                </c:pt>
                <c:pt idx="198">
                  <c:v>26.231389050031261</c:v>
                </c:pt>
                <c:pt idx="199">
                  <c:v>26.237756007892191</c:v>
                </c:pt>
                <c:pt idx="200">
                  <c:v>26.24602665727226</c:v>
                </c:pt>
                <c:pt idx="201">
                  <c:v>26.2586587624115</c:v>
                </c:pt>
                <c:pt idx="202">
                  <c:v>26.275261193713568</c:v>
                </c:pt>
                <c:pt idx="203">
                  <c:v>26.293578189613559</c:v>
                </c:pt>
                <c:pt idx="204">
                  <c:v>26.31297049343172</c:v>
                </c:pt>
                <c:pt idx="205">
                  <c:v>26.332898010647689</c:v>
                </c:pt>
                <c:pt idx="206">
                  <c:v>26.357972705744832</c:v>
                </c:pt>
                <c:pt idx="207">
                  <c:v>26.38083172598142</c:v>
                </c:pt>
                <c:pt idx="208">
                  <c:v>26.406988397531151</c:v>
                </c:pt>
                <c:pt idx="209">
                  <c:v>26.446886616752941</c:v>
                </c:pt>
                <c:pt idx="210">
                  <c:v>26.48382176772402</c:v>
                </c:pt>
                <c:pt idx="211">
                  <c:v>26.50796685259024</c:v>
                </c:pt>
                <c:pt idx="212">
                  <c:v>26.53433271291669</c:v>
                </c:pt>
                <c:pt idx="213">
                  <c:v>26.557770966566</c:v>
                </c:pt>
                <c:pt idx="214">
                  <c:v>26.59218521249025</c:v>
                </c:pt>
                <c:pt idx="215">
                  <c:v>26.618304897250599</c:v>
                </c:pt>
                <c:pt idx="216">
                  <c:v>26.638006589607091</c:v>
                </c:pt>
                <c:pt idx="217">
                  <c:v>26.638006589607091</c:v>
                </c:pt>
                <c:pt idx="218">
                  <c:v>26.638006589607091</c:v>
                </c:pt>
                <c:pt idx="219">
                  <c:v>26.638006589607091</c:v>
                </c:pt>
                <c:pt idx="220">
                  <c:v>26.638006589607091</c:v>
                </c:pt>
                <c:pt idx="221">
                  <c:v>26.638006589607091</c:v>
                </c:pt>
                <c:pt idx="222">
                  <c:v>26.658060781052551</c:v>
                </c:pt>
                <c:pt idx="223">
                  <c:v>26.676795970220649</c:v>
                </c:pt>
                <c:pt idx="224">
                  <c:v>26.696392297536221</c:v>
                </c:pt>
                <c:pt idx="225">
                  <c:v>26.71604161078977</c:v>
                </c:pt>
                <c:pt idx="226">
                  <c:v>26.735784237835961</c:v>
                </c:pt>
                <c:pt idx="227">
                  <c:v>26.758148362403961</c:v>
                </c:pt>
                <c:pt idx="228">
                  <c:v>26.787111938836951</c:v>
                </c:pt>
                <c:pt idx="229">
                  <c:v>26.821146241299431</c:v>
                </c:pt>
                <c:pt idx="230">
                  <c:v>26.84650952096597</c:v>
                </c:pt>
                <c:pt idx="231">
                  <c:v>26.860217109390039</c:v>
                </c:pt>
                <c:pt idx="232">
                  <c:v>26.876598647256831</c:v>
                </c:pt>
                <c:pt idx="233">
                  <c:v>26.89681006992998</c:v>
                </c:pt>
                <c:pt idx="234">
                  <c:v>26.914490162698751</c:v>
                </c:pt>
                <c:pt idx="235">
                  <c:v>26.931110681395761</c:v>
                </c:pt>
                <c:pt idx="236">
                  <c:v>26.949073972727771</c:v>
                </c:pt>
                <c:pt idx="237">
                  <c:v>26.96798513586759</c:v>
                </c:pt>
                <c:pt idx="238">
                  <c:v>26.986600912915289</c:v>
                </c:pt>
                <c:pt idx="239">
                  <c:v>26.986600912915289</c:v>
                </c:pt>
                <c:pt idx="240">
                  <c:v>27.003453094434619</c:v>
                </c:pt>
                <c:pt idx="241">
                  <c:v>27.021577982954181</c:v>
                </c:pt>
                <c:pt idx="242">
                  <c:v>27.044139244456161</c:v>
                </c:pt>
                <c:pt idx="243">
                  <c:v>27.067543816786031</c:v>
                </c:pt>
                <c:pt idx="244">
                  <c:v>27.097839563091181</c:v>
                </c:pt>
                <c:pt idx="245">
                  <c:v>27.126600509102818</c:v>
                </c:pt>
                <c:pt idx="246">
                  <c:v>27.148078135214451</c:v>
                </c:pt>
                <c:pt idx="247">
                  <c:v>27.168508218574551</c:v>
                </c:pt>
                <c:pt idx="248">
                  <c:v>27.179888355777841</c:v>
                </c:pt>
                <c:pt idx="249">
                  <c:v>27.186582759226731</c:v>
                </c:pt>
                <c:pt idx="250">
                  <c:v>27.193437462894629</c:v>
                </c:pt>
                <c:pt idx="251">
                  <c:v>27.20306111886531</c:v>
                </c:pt>
                <c:pt idx="252">
                  <c:v>27.21057703301603</c:v>
                </c:pt>
                <c:pt idx="253">
                  <c:v>27.219588795317289</c:v>
                </c:pt>
                <c:pt idx="254">
                  <c:v>27.230842084688131</c:v>
                </c:pt>
                <c:pt idx="255">
                  <c:v>27.236364568207101</c:v>
                </c:pt>
                <c:pt idx="256">
                  <c:v>27.24375631003624</c:v>
                </c:pt>
                <c:pt idx="257">
                  <c:v>27.247456390044491</c:v>
                </c:pt>
                <c:pt idx="258">
                  <c:v>27.259116708464799</c:v>
                </c:pt>
                <c:pt idx="259">
                  <c:v>27.278197060775259</c:v>
                </c:pt>
                <c:pt idx="260">
                  <c:v>27.302936854525509</c:v>
                </c:pt>
                <c:pt idx="261">
                  <c:v>27.329858626422279</c:v>
                </c:pt>
                <c:pt idx="262">
                  <c:v>27.362336405084111</c:v>
                </c:pt>
                <c:pt idx="263">
                  <c:v>27.39038668857377</c:v>
                </c:pt>
                <c:pt idx="264">
                  <c:v>27.42563519925686</c:v>
                </c:pt>
                <c:pt idx="265">
                  <c:v>27.478147398452901</c:v>
                </c:pt>
                <c:pt idx="266">
                  <c:v>27.507093638250641</c:v>
                </c:pt>
                <c:pt idx="267">
                  <c:v>27.536473702194598</c:v>
                </c:pt>
                <c:pt idx="268">
                  <c:v>27.574826944762709</c:v>
                </c:pt>
                <c:pt idx="269">
                  <c:v>27.600138308243949</c:v>
                </c:pt>
                <c:pt idx="270">
                  <c:v>27.625510291579221</c:v>
                </c:pt>
                <c:pt idx="271">
                  <c:v>27.625510291579221</c:v>
                </c:pt>
                <c:pt idx="272">
                  <c:v>27.625510291579221</c:v>
                </c:pt>
                <c:pt idx="273">
                  <c:v>27.625510291579221</c:v>
                </c:pt>
                <c:pt idx="274">
                  <c:v>27.625510291579221</c:v>
                </c:pt>
                <c:pt idx="275">
                  <c:v>27.625510291579221</c:v>
                </c:pt>
                <c:pt idx="276">
                  <c:v>27.625510291579221</c:v>
                </c:pt>
                <c:pt idx="277">
                  <c:v>27.625510291579221</c:v>
                </c:pt>
                <c:pt idx="278">
                  <c:v>27.625510291579221</c:v>
                </c:pt>
                <c:pt idx="279">
                  <c:v>27.64981734561383</c:v>
                </c:pt>
                <c:pt idx="280">
                  <c:v>27.66501391237637</c:v>
                </c:pt>
                <c:pt idx="281">
                  <c:v>27.682552444033121</c:v>
                </c:pt>
                <c:pt idx="282">
                  <c:v>27.70855739424006</c:v>
                </c:pt>
                <c:pt idx="283">
                  <c:v>27.733144722156119</c:v>
                </c:pt>
                <c:pt idx="284">
                  <c:v>27.761962455529151</c:v>
                </c:pt>
                <c:pt idx="285">
                  <c:v>27.81636155602887</c:v>
                </c:pt>
                <c:pt idx="286">
                  <c:v>27.85449734044256</c:v>
                </c:pt>
                <c:pt idx="287">
                  <c:v>27.88599226207138</c:v>
                </c:pt>
                <c:pt idx="288">
                  <c:v>27.938824029946691</c:v>
                </c:pt>
                <c:pt idx="289">
                  <c:v>27.969575811235941</c:v>
                </c:pt>
                <c:pt idx="290">
                  <c:v>27.996854253580999</c:v>
                </c:pt>
                <c:pt idx="291">
                  <c:v>27.996854253580999</c:v>
                </c:pt>
                <c:pt idx="292">
                  <c:v>27.996854253580999</c:v>
                </c:pt>
                <c:pt idx="293">
                  <c:v>27.996854253580999</c:v>
                </c:pt>
                <c:pt idx="294">
                  <c:v>27.996854253580999</c:v>
                </c:pt>
                <c:pt idx="295">
                  <c:v>27.996854253580999</c:v>
                </c:pt>
                <c:pt idx="296">
                  <c:v>27.996854253580999</c:v>
                </c:pt>
                <c:pt idx="297">
                  <c:v>27.996854253580999</c:v>
                </c:pt>
                <c:pt idx="298">
                  <c:v>27.996854253580999</c:v>
                </c:pt>
                <c:pt idx="299">
                  <c:v>27.996854253580999</c:v>
                </c:pt>
                <c:pt idx="300">
                  <c:v>27.996854253580999</c:v>
                </c:pt>
                <c:pt idx="301">
                  <c:v>27.996854253580999</c:v>
                </c:pt>
                <c:pt idx="302">
                  <c:v>27.996854253580999</c:v>
                </c:pt>
                <c:pt idx="303">
                  <c:v>27.996854253580999</c:v>
                </c:pt>
                <c:pt idx="304">
                  <c:v>27.996854253580999</c:v>
                </c:pt>
                <c:pt idx="305">
                  <c:v>28.006378838503839</c:v>
                </c:pt>
                <c:pt idx="306">
                  <c:v>28.018138914508832</c:v>
                </c:pt>
                <c:pt idx="307">
                  <c:v>28.029911282755961</c:v>
                </c:pt>
                <c:pt idx="308">
                  <c:v>28.041924664489279</c:v>
                </c:pt>
                <c:pt idx="309">
                  <c:v>28.048534440032189</c:v>
                </c:pt>
                <c:pt idx="310">
                  <c:v>28.059700116281419</c:v>
                </c:pt>
                <c:pt idx="311">
                  <c:v>28.072218067307311</c:v>
                </c:pt>
                <c:pt idx="312">
                  <c:v>28.081946576843279</c:v>
                </c:pt>
                <c:pt idx="313">
                  <c:v>28.09044237874998</c:v>
                </c:pt>
                <c:pt idx="314">
                  <c:v>28.098719845977499</c:v>
                </c:pt>
                <c:pt idx="315">
                  <c:v>28.113944908375139</c:v>
                </c:pt>
                <c:pt idx="316">
                  <c:v>28.128528685980541</c:v>
                </c:pt>
                <c:pt idx="317">
                  <c:v>28.140648133024591</c:v>
                </c:pt>
                <c:pt idx="318">
                  <c:v>28.15310171743031</c:v>
                </c:pt>
                <c:pt idx="319">
                  <c:v>28.161315786012391</c:v>
                </c:pt>
                <c:pt idx="320">
                  <c:v>28.170911783788</c:v>
                </c:pt>
                <c:pt idx="321">
                  <c:v>28.18144716375015</c:v>
                </c:pt>
                <c:pt idx="322">
                  <c:v>28.188767180654001</c:v>
                </c:pt>
                <c:pt idx="323">
                  <c:v>28.19689999984023</c:v>
                </c:pt>
                <c:pt idx="324">
                  <c:v>28.2037418569975</c:v>
                </c:pt>
                <c:pt idx="325">
                  <c:v>28.208475820977782</c:v>
                </c:pt>
                <c:pt idx="326">
                  <c:v>28.21976652115503</c:v>
                </c:pt>
                <c:pt idx="327">
                  <c:v>28.231369589210999</c:v>
                </c:pt>
                <c:pt idx="328">
                  <c:v>28.239033912491099</c:v>
                </c:pt>
                <c:pt idx="329">
                  <c:v>28.24945757096955</c:v>
                </c:pt>
                <c:pt idx="330">
                  <c:v>28.257904848882951</c:v>
                </c:pt>
                <c:pt idx="331">
                  <c:v>28.265746357877141</c:v>
                </c:pt>
                <c:pt idx="332">
                  <c:v>28.27099741817737</c:v>
                </c:pt>
                <c:pt idx="333">
                  <c:v>28.278744536757319</c:v>
                </c:pt>
                <c:pt idx="334">
                  <c:v>28.287137937929749</c:v>
                </c:pt>
                <c:pt idx="335">
                  <c:v>28.29023240216863</c:v>
                </c:pt>
                <c:pt idx="336">
                  <c:v>28.293579885963489</c:v>
                </c:pt>
                <c:pt idx="337">
                  <c:v>28.296322576613569</c:v>
                </c:pt>
                <c:pt idx="338">
                  <c:v>28.305884335904519</c:v>
                </c:pt>
                <c:pt idx="339">
                  <c:v>28.31984883433713</c:v>
                </c:pt>
                <c:pt idx="340">
                  <c:v>28.337106670221068</c:v>
                </c:pt>
                <c:pt idx="341">
                  <c:v>28.35736647534943</c:v>
                </c:pt>
                <c:pt idx="342">
                  <c:v>28.379473995840549</c:v>
                </c:pt>
                <c:pt idx="343">
                  <c:v>28.400686488053271</c:v>
                </c:pt>
                <c:pt idx="344">
                  <c:v>28.422039780570081</c:v>
                </c:pt>
                <c:pt idx="345">
                  <c:v>28.44204709169847</c:v>
                </c:pt>
                <c:pt idx="346">
                  <c:v>28.459680725332081</c:v>
                </c:pt>
                <c:pt idx="347">
                  <c:v>28.480332278760098</c:v>
                </c:pt>
                <c:pt idx="348">
                  <c:v>28.497289530057909</c:v>
                </c:pt>
                <c:pt idx="349">
                  <c:v>28.51138408316169</c:v>
                </c:pt>
                <c:pt idx="350">
                  <c:v>28.517631707617731</c:v>
                </c:pt>
                <c:pt idx="351">
                  <c:v>28.517631707617731</c:v>
                </c:pt>
                <c:pt idx="352">
                  <c:v>28.52959360433206</c:v>
                </c:pt>
                <c:pt idx="353">
                  <c:v>28.541992706642549</c:v>
                </c:pt>
                <c:pt idx="354">
                  <c:v>28.552701748452328</c:v>
                </c:pt>
                <c:pt idx="355">
                  <c:v>28.562301231295262</c:v>
                </c:pt>
                <c:pt idx="356">
                  <c:v>28.575016913290622</c:v>
                </c:pt>
                <c:pt idx="357">
                  <c:v>28.587056078305071</c:v>
                </c:pt>
                <c:pt idx="358">
                  <c:v>28.594984643381441</c:v>
                </c:pt>
                <c:pt idx="359">
                  <c:v>28.603444240889271</c:v>
                </c:pt>
                <c:pt idx="360">
                  <c:v>28.609645944791438</c:v>
                </c:pt>
                <c:pt idx="361">
                  <c:v>28.619857927019289</c:v>
                </c:pt>
                <c:pt idx="362">
                  <c:v>28.633227355710648</c:v>
                </c:pt>
                <c:pt idx="363">
                  <c:v>28.642079313453749</c:v>
                </c:pt>
                <c:pt idx="364">
                  <c:v>28.651626373130672</c:v>
                </c:pt>
                <c:pt idx="365">
                  <c:v>28.66578849874103</c:v>
                </c:pt>
                <c:pt idx="366">
                  <c:v>28.68173682572171</c:v>
                </c:pt>
                <c:pt idx="367">
                  <c:v>28.69936074028471</c:v>
                </c:pt>
                <c:pt idx="368">
                  <c:v>28.718524065650811</c:v>
                </c:pt>
                <c:pt idx="369">
                  <c:v>28.739104066149341</c:v>
                </c:pt>
                <c:pt idx="370">
                  <c:v>28.756952948375471</c:v>
                </c:pt>
                <c:pt idx="371">
                  <c:v>28.762960196882219</c:v>
                </c:pt>
                <c:pt idx="372">
                  <c:v>28.77311529714374</c:v>
                </c:pt>
                <c:pt idx="373">
                  <c:v>28.782976826517832</c:v>
                </c:pt>
                <c:pt idx="374">
                  <c:v>28.793385776416159</c:v>
                </c:pt>
                <c:pt idx="375">
                  <c:v>28.805896915142611</c:v>
                </c:pt>
                <c:pt idx="376">
                  <c:v>28.815418966809428</c:v>
                </c:pt>
                <c:pt idx="377">
                  <c:v>28.819460290398268</c:v>
                </c:pt>
                <c:pt idx="378">
                  <c:v>28.822997474001241</c:v>
                </c:pt>
                <c:pt idx="379">
                  <c:v>28.822997474001241</c:v>
                </c:pt>
                <c:pt idx="380">
                  <c:v>28.822997474001241</c:v>
                </c:pt>
                <c:pt idx="381">
                  <c:v>28.822997474001241</c:v>
                </c:pt>
                <c:pt idx="382">
                  <c:v>28.822997474001241</c:v>
                </c:pt>
                <c:pt idx="383">
                  <c:v>28.822997474001241</c:v>
                </c:pt>
                <c:pt idx="384">
                  <c:v>28.822997474001241</c:v>
                </c:pt>
                <c:pt idx="385">
                  <c:v>28.822997474001241</c:v>
                </c:pt>
                <c:pt idx="386">
                  <c:v>28.822997474001241</c:v>
                </c:pt>
                <c:pt idx="387">
                  <c:v>28.822997474001241</c:v>
                </c:pt>
                <c:pt idx="388">
                  <c:v>28.822997474001241</c:v>
                </c:pt>
                <c:pt idx="389">
                  <c:v>28.822997474001241</c:v>
                </c:pt>
                <c:pt idx="390">
                  <c:v>28.822997474001241</c:v>
                </c:pt>
                <c:pt idx="391">
                  <c:v>28.822997474001241</c:v>
                </c:pt>
                <c:pt idx="392">
                  <c:v>28.822997474001241</c:v>
                </c:pt>
                <c:pt idx="393">
                  <c:v>28.822997474001241</c:v>
                </c:pt>
                <c:pt idx="394">
                  <c:v>28.82588043048219</c:v>
                </c:pt>
                <c:pt idx="395">
                  <c:v>28.83688533776769</c:v>
                </c:pt>
                <c:pt idx="396">
                  <c:v>28.854444070995712</c:v>
                </c:pt>
                <c:pt idx="397">
                  <c:v>28.875660354571131</c:v>
                </c:pt>
                <c:pt idx="398">
                  <c:v>28.899535121908539</c:v>
                </c:pt>
                <c:pt idx="399">
                  <c:v>28.928951654048621</c:v>
                </c:pt>
                <c:pt idx="400">
                  <c:v>28.95411726891378</c:v>
                </c:pt>
                <c:pt idx="401">
                  <c:v>28.979493887615419</c:v>
                </c:pt>
                <c:pt idx="402">
                  <c:v>29.001861474006422</c:v>
                </c:pt>
                <c:pt idx="403">
                  <c:v>29.008620593703409</c:v>
                </c:pt>
                <c:pt idx="404">
                  <c:v>29.019368648486619</c:v>
                </c:pt>
                <c:pt idx="405">
                  <c:v>29.02945946218027</c:v>
                </c:pt>
                <c:pt idx="406">
                  <c:v>29.03903843335225</c:v>
                </c:pt>
                <c:pt idx="407">
                  <c:v>29.04683136110642</c:v>
                </c:pt>
                <c:pt idx="408">
                  <c:v>29.053946465900069</c:v>
                </c:pt>
                <c:pt idx="409">
                  <c:v>29.059102901061191</c:v>
                </c:pt>
                <c:pt idx="410">
                  <c:v>29.065569056863669</c:v>
                </c:pt>
                <c:pt idx="411">
                  <c:v>29.073045877350491</c:v>
                </c:pt>
                <c:pt idx="412">
                  <c:v>29.076247607437789</c:v>
                </c:pt>
                <c:pt idx="413">
                  <c:v>29.076247607437789</c:v>
                </c:pt>
                <c:pt idx="414">
                  <c:v>29.085348884363949</c:v>
                </c:pt>
                <c:pt idx="415">
                  <c:v>29.0979214570593</c:v>
                </c:pt>
                <c:pt idx="416">
                  <c:v>29.111774714270169</c:v>
                </c:pt>
                <c:pt idx="417">
                  <c:v>29.123643117763859</c:v>
                </c:pt>
                <c:pt idx="418">
                  <c:v>29.133579175022529</c:v>
                </c:pt>
                <c:pt idx="419">
                  <c:v>29.145437587996859</c:v>
                </c:pt>
                <c:pt idx="420">
                  <c:v>29.151800601004819</c:v>
                </c:pt>
                <c:pt idx="421">
                  <c:v>29.156887013960269</c:v>
                </c:pt>
                <c:pt idx="422">
                  <c:v>29.160462387740068</c:v>
                </c:pt>
                <c:pt idx="423">
                  <c:v>29.16566734033692</c:v>
                </c:pt>
                <c:pt idx="424">
                  <c:v>29.17647982307107</c:v>
                </c:pt>
                <c:pt idx="425">
                  <c:v>29.191471680885432</c:v>
                </c:pt>
                <c:pt idx="426">
                  <c:v>29.212525544542849</c:v>
                </c:pt>
                <c:pt idx="427">
                  <c:v>29.24417564776471</c:v>
                </c:pt>
                <c:pt idx="428">
                  <c:v>29.273422704737811</c:v>
                </c:pt>
                <c:pt idx="429">
                  <c:v>29.299774190756249</c:v>
                </c:pt>
                <c:pt idx="430">
                  <c:v>29.326097069094121</c:v>
                </c:pt>
                <c:pt idx="431">
                  <c:v>29.34811412656321</c:v>
                </c:pt>
                <c:pt idx="432">
                  <c:v>29.362844449002861</c:v>
                </c:pt>
                <c:pt idx="433">
                  <c:v>29.372507926748241</c:v>
                </c:pt>
                <c:pt idx="434">
                  <c:v>29.380978531115069</c:v>
                </c:pt>
                <c:pt idx="435">
                  <c:v>29.390473791657779</c:v>
                </c:pt>
                <c:pt idx="436">
                  <c:v>29.401835362702471</c:v>
                </c:pt>
                <c:pt idx="437">
                  <c:v>29.403736004152801</c:v>
                </c:pt>
                <c:pt idx="438">
                  <c:v>29.419686447745828</c:v>
                </c:pt>
                <c:pt idx="439">
                  <c:v>29.444040747400599</c:v>
                </c:pt>
                <c:pt idx="440">
                  <c:v>29.465985514363069</c:v>
                </c:pt>
                <c:pt idx="441">
                  <c:v>29.482671674889652</c:v>
                </c:pt>
                <c:pt idx="442">
                  <c:v>29.482671674889652</c:v>
                </c:pt>
                <c:pt idx="443">
                  <c:v>29.482671674889652</c:v>
                </c:pt>
                <c:pt idx="444">
                  <c:v>29.482671674889652</c:v>
                </c:pt>
                <c:pt idx="445">
                  <c:v>29.482671674889652</c:v>
                </c:pt>
                <c:pt idx="446">
                  <c:v>29.482671674889652</c:v>
                </c:pt>
                <c:pt idx="447">
                  <c:v>29.482671674889652</c:v>
                </c:pt>
                <c:pt idx="448">
                  <c:v>29.482671674889652</c:v>
                </c:pt>
                <c:pt idx="449">
                  <c:v>29.482671674889652</c:v>
                </c:pt>
                <c:pt idx="450">
                  <c:v>29.482671674889652</c:v>
                </c:pt>
                <c:pt idx="451">
                  <c:v>29.482671674889652</c:v>
                </c:pt>
                <c:pt idx="452">
                  <c:v>29.482671674889652</c:v>
                </c:pt>
                <c:pt idx="453">
                  <c:v>29.482671674889652</c:v>
                </c:pt>
                <c:pt idx="454">
                  <c:v>29.482671674889652</c:v>
                </c:pt>
                <c:pt idx="455">
                  <c:v>29.482671674889652</c:v>
                </c:pt>
                <c:pt idx="456">
                  <c:v>29.482671674889652</c:v>
                </c:pt>
                <c:pt idx="457">
                  <c:v>29.482671674889652</c:v>
                </c:pt>
                <c:pt idx="458">
                  <c:v>29.482671674889652</c:v>
                </c:pt>
                <c:pt idx="459">
                  <c:v>29.482671674889652</c:v>
                </c:pt>
                <c:pt idx="460">
                  <c:v>29.482671674889652</c:v>
                </c:pt>
                <c:pt idx="461">
                  <c:v>29.482671674889652</c:v>
                </c:pt>
                <c:pt idx="462">
                  <c:v>29.482671674889652</c:v>
                </c:pt>
                <c:pt idx="463">
                  <c:v>29.482671674889652</c:v>
                </c:pt>
                <c:pt idx="464">
                  <c:v>29.482671674889652</c:v>
                </c:pt>
                <c:pt idx="465">
                  <c:v>29.482671674889652</c:v>
                </c:pt>
                <c:pt idx="466">
                  <c:v>29.482671674889652</c:v>
                </c:pt>
                <c:pt idx="467">
                  <c:v>29.482671674889652</c:v>
                </c:pt>
                <c:pt idx="468">
                  <c:v>29.482671674889652</c:v>
                </c:pt>
                <c:pt idx="469">
                  <c:v>29.482671674889652</c:v>
                </c:pt>
                <c:pt idx="470">
                  <c:v>29.482671674889652</c:v>
                </c:pt>
                <c:pt idx="471">
                  <c:v>29.482671674889652</c:v>
                </c:pt>
                <c:pt idx="472">
                  <c:v>29.482671674889652</c:v>
                </c:pt>
                <c:pt idx="473">
                  <c:v>29.482671674889652</c:v>
                </c:pt>
                <c:pt idx="474">
                  <c:v>29.482671674889652</c:v>
                </c:pt>
                <c:pt idx="475">
                  <c:v>29.482671674889652</c:v>
                </c:pt>
                <c:pt idx="476">
                  <c:v>29.482671674889652</c:v>
                </c:pt>
                <c:pt idx="477">
                  <c:v>29.482671674889652</c:v>
                </c:pt>
                <c:pt idx="478">
                  <c:v>29.482671674889652</c:v>
                </c:pt>
                <c:pt idx="479">
                  <c:v>29.482671674889652</c:v>
                </c:pt>
                <c:pt idx="480">
                  <c:v>29.482671674889652</c:v>
                </c:pt>
                <c:pt idx="481">
                  <c:v>29.482671674889652</c:v>
                </c:pt>
                <c:pt idx="482">
                  <c:v>29.482671674889652</c:v>
                </c:pt>
                <c:pt idx="483">
                  <c:v>29.482671674889652</c:v>
                </c:pt>
                <c:pt idx="484">
                  <c:v>29.482671674889652</c:v>
                </c:pt>
                <c:pt idx="485">
                  <c:v>29.482671674889652</c:v>
                </c:pt>
                <c:pt idx="486">
                  <c:v>29.482671674889652</c:v>
                </c:pt>
                <c:pt idx="487">
                  <c:v>29.482671674889652</c:v>
                </c:pt>
                <c:pt idx="488">
                  <c:v>29.482671674889652</c:v>
                </c:pt>
                <c:pt idx="489">
                  <c:v>29.482671674889652</c:v>
                </c:pt>
                <c:pt idx="490">
                  <c:v>29.482671674889652</c:v>
                </c:pt>
                <c:pt idx="491">
                  <c:v>29.482671674889652</c:v>
                </c:pt>
                <c:pt idx="492">
                  <c:v>29.482671674889652</c:v>
                </c:pt>
                <c:pt idx="493">
                  <c:v>29.482671674889652</c:v>
                </c:pt>
                <c:pt idx="494">
                  <c:v>29.482671674889652</c:v>
                </c:pt>
                <c:pt idx="495">
                  <c:v>29.482671674889652</c:v>
                </c:pt>
                <c:pt idx="496">
                  <c:v>29.482671674889652</c:v>
                </c:pt>
                <c:pt idx="497">
                  <c:v>29.482671674889652</c:v>
                </c:pt>
                <c:pt idx="498">
                  <c:v>29.482671674889652</c:v>
                </c:pt>
                <c:pt idx="499">
                  <c:v>29.482671674889652</c:v>
                </c:pt>
                <c:pt idx="500">
                  <c:v>29.482671674889652</c:v>
                </c:pt>
                <c:pt idx="501">
                  <c:v>29.482671674889652</c:v>
                </c:pt>
                <c:pt idx="502">
                  <c:v>29.482671674889652</c:v>
                </c:pt>
                <c:pt idx="503">
                  <c:v>29.482671674889652</c:v>
                </c:pt>
                <c:pt idx="504">
                  <c:v>29.482671674889652</c:v>
                </c:pt>
                <c:pt idx="505">
                  <c:v>29.482671674889652</c:v>
                </c:pt>
                <c:pt idx="506">
                  <c:v>29.482671674889652</c:v>
                </c:pt>
                <c:pt idx="507">
                  <c:v>29.482671674889652</c:v>
                </c:pt>
                <c:pt idx="508">
                  <c:v>29.482671674889652</c:v>
                </c:pt>
                <c:pt idx="509">
                  <c:v>29.482671674889652</c:v>
                </c:pt>
                <c:pt idx="510">
                  <c:v>29.482671674889652</c:v>
                </c:pt>
                <c:pt idx="511">
                  <c:v>29.482671674889652</c:v>
                </c:pt>
                <c:pt idx="512">
                  <c:v>29.482671674889652</c:v>
                </c:pt>
                <c:pt idx="513">
                  <c:v>29.482671674889652</c:v>
                </c:pt>
                <c:pt idx="514">
                  <c:v>29.488406910457549</c:v>
                </c:pt>
                <c:pt idx="515">
                  <c:v>29.507408188194511</c:v>
                </c:pt>
                <c:pt idx="516">
                  <c:v>29.531893228630651</c:v>
                </c:pt>
                <c:pt idx="517">
                  <c:v>29.558141772338971</c:v>
                </c:pt>
                <c:pt idx="518">
                  <c:v>29.581502771660919</c:v>
                </c:pt>
                <c:pt idx="519">
                  <c:v>29.600015813779041</c:v>
                </c:pt>
                <c:pt idx="520">
                  <c:v>29.614799806234689</c:v>
                </c:pt>
                <c:pt idx="521">
                  <c:v>29.61963539386905</c:v>
                </c:pt>
                <c:pt idx="522">
                  <c:v>29.628469895888301</c:v>
                </c:pt>
                <c:pt idx="523">
                  <c:v>29.636071145978899</c:v>
                </c:pt>
                <c:pt idx="524">
                  <c:v>29.643815776985701</c:v>
                </c:pt>
                <c:pt idx="525">
                  <c:v>29.649225172062639</c:v>
                </c:pt>
                <c:pt idx="526">
                  <c:v>29.65634026840161</c:v>
                </c:pt>
                <c:pt idx="527">
                  <c:v>29.66232891760788</c:v>
                </c:pt>
                <c:pt idx="528">
                  <c:v>29.66232891760788</c:v>
                </c:pt>
                <c:pt idx="529">
                  <c:v>29.66232891760788</c:v>
                </c:pt>
                <c:pt idx="530">
                  <c:v>29.66232891760788</c:v>
                </c:pt>
                <c:pt idx="531">
                  <c:v>29.66232891760788</c:v>
                </c:pt>
                <c:pt idx="532">
                  <c:v>29.66232891760788</c:v>
                </c:pt>
                <c:pt idx="533">
                  <c:v>29.66232891760788</c:v>
                </c:pt>
                <c:pt idx="534">
                  <c:v>29.66232891760788</c:v>
                </c:pt>
                <c:pt idx="535">
                  <c:v>29.66232891760788</c:v>
                </c:pt>
                <c:pt idx="536">
                  <c:v>29.665149230845039</c:v>
                </c:pt>
                <c:pt idx="537">
                  <c:v>29.673607520876221</c:v>
                </c:pt>
                <c:pt idx="538">
                  <c:v>29.688992311677481</c:v>
                </c:pt>
                <c:pt idx="539">
                  <c:v>29.713075900668791</c:v>
                </c:pt>
                <c:pt idx="540">
                  <c:v>29.743437640881471</c:v>
                </c:pt>
                <c:pt idx="541">
                  <c:v>29.773202677548571</c:v>
                </c:pt>
                <c:pt idx="542">
                  <c:v>29.797625521053249</c:v>
                </c:pt>
                <c:pt idx="543">
                  <c:v>29.817776373804531</c:v>
                </c:pt>
                <c:pt idx="544">
                  <c:v>29.83274629183828</c:v>
                </c:pt>
                <c:pt idx="545">
                  <c:v>29.841424407880719</c:v>
                </c:pt>
                <c:pt idx="546">
                  <c:v>29.851304216205239</c:v>
                </c:pt>
                <c:pt idx="547">
                  <c:v>29.860240103911071</c:v>
                </c:pt>
                <c:pt idx="548">
                  <c:v>29.868322679595771</c:v>
                </c:pt>
                <c:pt idx="549">
                  <c:v>29.875048006468351</c:v>
                </c:pt>
                <c:pt idx="550">
                  <c:v>29.878313224024851</c:v>
                </c:pt>
                <c:pt idx="551">
                  <c:v>29.878313224024851</c:v>
                </c:pt>
                <c:pt idx="552">
                  <c:v>29.878313224024851</c:v>
                </c:pt>
                <c:pt idx="553">
                  <c:v>29.878313224024851</c:v>
                </c:pt>
                <c:pt idx="554">
                  <c:v>29.878313224024851</c:v>
                </c:pt>
                <c:pt idx="555">
                  <c:v>29.878313224024851</c:v>
                </c:pt>
                <c:pt idx="556">
                  <c:v>29.884952479967009</c:v>
                </c:pt>
                <c:pt idx="557">
                  <c:v>29.891514290846569</c:v>
                </c:pt>
                <c:pt idx="558">
                  <c:v>29.897429560098729</c:v>
                </c:pt>
                <c:pt idx="559">
                  <c:v>29.903398297892171</c:v>
                </c:pt>
                <c:pt idx="560">
                  <c:v>29.912070157126241</c:v>
                </c:pt>
                <c:pt idx="561">
                  <c:v>29.924218840569679</c:v>
                </c:pt>
                <c:pt idx="562">
                  <c:v>29.937828473372001</c:v>
                </c:pt>
                <c:pt idx="563">
                  <c:v>29.942046976919791</c:v>
                </c:pt>
                <c:pt idx="564">
                  <c:v>29.948549655762179</c:v>
                </c:pt>
                <c:pt idx="565">
                  <c:v>29.955861323173249</c:v>
                </c:pt>
                <c:pt idx="566">
                  <c:v>29.96718233437932</c:v>
                </c:pt>
                <c:pt idx="567">
                  <c:v>29.96718233437932</c:v>
                </c:pt>
                <c:pt idx="568">
                  <c:v>29.96718233437932</c:v>
                </c:pt>
                <c:pt idx="569">
                  <c:v>29.96718233437932</c:v>
                </c:pt>
                <c:pt idx="570">
                  <c:v>29.96718233437932</c:v>
                </c:pt>
                <c:pt idx="571">
                  <c:v>29.96718233437932</c:v>
                </c:pt>
                <c:pt idx="572">
                  <c:v>29.96718233437932</c:v>
                </c:pt>
                <c:pt idx="573">
                  <c:v>29.96718233437932</c:v>
                </c:pt>
                <c:pt idx="574">
                  <c:v>29.96718233437932</c:v>
                </c:pt>
                <c:pt idx="575">
                  <c:v>29.96718233437932</c:v>
                </c:pt>
                <c:pt idx="576">
                  <c:v>29.96718233437932</c:v>
                </c:pt>
                <c:pt idx="577">
                  <c:v>29.96718233437932</c:v>
                </c:pt>
                <c:pt idx="578">
                  <c:v>29.96718233437932</c:v>
                </c:pt>
                <c:pt idx="579">
                  <c:v>29.96718233437932</c:v>
                </c:pt>
                <c:pt idx="580">
                  <c:v>29.96718233437932</c:v>
                </c:pt>
                <c:pt idx="581">
                  <c:v>29.96718233437932</c:v>
                </c:pt>
                <c:pt idx="582">
                  <c:v>29.96718233437932</c:v>
                </c:pt>
                <c:pt idx="583">
                  <c:v>29.96718233437932</c:v>
                </c:pt>
                <c:pt idx="584">
                  <c:v>29.96718233437932</c:v>
                </c:pt>
                <c:pt idx="585">
                  <c:v>29.96718233437932</c:v>
                </c:pt>
                <c:pt idx="586">
                  <c:v>29.96718233437932</c:v>
                </c:pt>
                <c:pt idx="587">
                  <c:v>29.96718233437932</c:v>
                </c:pt>
                <c:pt idx="588">
                  <c:v>29.96718233437932</c:v>
                </c:pt>
                <c:pt idx="589">
                  <c:v>29.96718233437932</c:v>
                </c:pt>
                <c:pt idx="590">
                  <c:v>29.96718233437932</c:v>
                </c:pt>
                <c:pt idx="591">
                  <c:v>29.96718233437932</c:v>
                </c:pt>
                <c:pt idx="592">
                  <c:v>29.96718233437932</c:v>
                </c:pt>
                <c:pt idx="593">
                  <c:v>29.96718233437932</c:v>
                </c:pt>
                <c:pt idx="594">
                  <c:v>29.96718233437932</c:v>
                </c:pt>
                <c:pt idx="595">
                  <c:v>29.96718233437932</c:v>
                </c:pt>
                <c:pt idx="596">
                  <c:v>29.96718233437932</c:v>
                </c:pt>
                <c:pt idx="597">
                  <c:v>29.96718233437932</c:v>
                </c:pt>
                <c:pt idx="598">
                  <c:v>29.96718233437932</c:v>
                </c:pt>
                <c:pt idx="599">
                  <c:v>29.96718233437932</c:v>
                </c:pt>
                <c:pt idx="600">
                  <c:v>29.96718233437932</c:v>
                </c:pt>
                <c:pt idx="601">
                  <c:v>29.96718233437932</c:v>
                </c:pt>
                <c:pt idx="602">
                  <c:v>29.96718233437932</c:v>
                </c:pt>
                <c:pt idx="603">
                  <c:v>29.96718233437932</c:v>
                </c:pt>
                <c:pt idx="604">
                  <c:v>29.977887147143491</c:v>
                </c:pt>
                <c:pt idx="605">
                  <c:v>29.99844514171992</c:v>
                </c:pt>
                <c:pt idx="606">
                  <c:v>30.017073992183491</c:v>
                </c:pt>
                <c:pt idx="607">
                  <c:v>30.04204407043267</c:v>
                </c:pt>
                <c:pt idx="608">
                  <c:v>30.07881318970658</c:v>
                </c:pt>
                <c:pt idx="609">
                  <c:v>30.1304927712923</c:v>
                </c:pt>
                <c:pt idx="610">
                  <c:v>30.169792361013009</c:v>
                </c:pt>
                <c:pt idx="611">
                  <c:v>30.189018931680479</c:v>
                </c:pt>
                <c:pt idx="612">
                  <c:v>30.231044694294539</c:v>
                </c:pt>
                <c:pt idx="613">
                  <c:v>30.27268192894034</c:v>
                </c:pt>
                <c:pt idx="614">
                  <c:v>30.315329175169069</c:v>
                </c:pt>
                <c:pt idx="615">
                  <c:v>30.36890298689908</c:v>
                </c:pt>
                <c:pt idx="616">
                  <c:v>30.36890298689908</c:v>
                </c:pt>
                <c:pt idx="617">
                  <c:v>30.36890298689908</c:v>
                </c:pt>
                <c:pt idx="618">
                  <c:v>30.36890298689908</c:v>
                </c:pt>
                <c:pt idx="619">
                  <c:v>30.36890298689908</c:v>
                </c:pt>
                <c:pt idx="620">
                  <c:v>30.36890298689908</c:v>
                </c:pt>
                <c:pt idx="621">
                  <c:v>30.36890298689908</c:v>
                </c:pt>
                <c:pt idx="622">
                  <c:v>30.36890298689908</c:v>
                </c:pt>
                <c:pt idx="623">
                  <c:v>30.36890298689908</c:v>
                </c:pt>
                <c:pt idx="624">
                  <c:v>30.36890298689908</c:v>
                </c:pt>
                <c:pt idx="625">
                  <c:v>30.36890298689908</c:v>
                </c:pt>
                <c:pt idx="626">
                  <c:v>30.36890298689908</c:v>
                </c:pt>
                <c:pt idx="627">
                  <c:v>30.36890298689908</c:v>
                </c:pt>
                <c:pt idx="628">
                  <c:v>30.36890298689908</c:v>
                </c:pt>
                <c:pt idx="629">
                  <c:v>30.36890298689908</c:v>
                </c:pt>
                <c:pt idx="630">
                  <c:v>30.36890298689908</c:v>
                </c:pt>
                <c:pt idx="631">
                  <c:v>30.36890298689908</c:v>
                </c:pt>
                <c:pt idx="632">
                  <c:v>30.36890298689908</c:v>
                </c:pt>
                <c:pt idx="633">
                  <c:v>30.36890298689908</c:v>
                </c:pt>
                <c:pt idx="634">
                  <c:v>30.36890298689908</c:v>
                </c:pt>
                <c:pt idx="635">
                  <c:v>30.36890298689908</c:v>
                </c:pt>
                <c:pt idx="636">
                  <c:v>30.36890298689908</c:v>
                </c:pt>
                <c:pt idx="637">
                  <c:v>30.36890298689908</c:v>
                </c:pt>
                <c:pt idx="638">
                  <c:v>30.387833400245309</c:v>
                </c:pt>
                <c:pt idx="639">
                  <c:v>30.4010456522346</c:v>
                </c:pt>
                <c:pt idx="640">
                  <c:v>30.409513533770429</c:v>
                </c:pt>
                <c:pt idx="641">
                  <c:v>30.420316755713358</c:v>
                </c:pt>
                <c:pt idx="642">
                  <c:v>30.436384184918811</c:v>
                </c:pt>
                <c:pt idx="643">
                  <c:v>30.461420122694449</c:v>
                </c:pt>
                <c:pt idx="644">
                  <c:v>30.49130056379644</c:v>
                </c:pt>
                <c:pt idx="645">
                  <c:v>30.515908109153951</c:v>
                </c:pt>
                <c:pt idx="646">
                  <c:v>30.535917347642279</c:v>
                </c:pt>
                <c:pt idx="647">
                  <c:v>30.555396916318522</c:v>
                </c:pt>
                <c:pt idx="648">
                  <c:v>30.573569943213219</c:v>
                </c:pt>
                <c:pt idx="649">
                  <c:v>30.592095815148198</c:v>
                </c:pt>
                <c:pt idx="650">
                  <c:v>30.611865044594111</c:v>
                </c:pt>
                <c:pt idx="651">
                  <c:v>30.62778927033526</c:v>
                </c:pt>
                <c:pt idx="652">
                  <c:v>30.641422601055929</c:v>
                </c:pt>
                <c:pt idx="653">
                  <c:v>30.641422601055929</c:v>
                </c:pt>
                <c:pt idx="654">
                  <c:v>30.641422601055929</c:v>
                </c:pt>
                <c:pt idx="655">
                  <c:v>30.641422601055929</c:v>
                </c:pt>
                <c:pt idx="656">
                  <c:v>30.641422601055929</c:v>
                </c:pt>
                <c:pt idx="657">
                  <c:v>30.641422601055929</c:v>
                </c:pt>
                <c:pt idx="658">
                  <c:v>30.641422601055929</c:v>
                </c:pt>
                <c:pt idx="659">
                  <c:v>30.641422601055929</c:v>
                </c:pt>
                <c:pt idx="660">
                  <c:v>30.641422601055929</c:v>
                </c:pt>
                <c:pt idx="661">
                  <c:v>30.67158672291891</c:v>
                </c:pt>
                <c:pt idx="662">
                  <c:v>30.697809384466009</c:v>
                </c:pt>
                <c:pt idx="663">
                  <c:v>30.720753399010089</c:v>
                </c:pt>
                <c:pt idx="664">
                  <c:v>30.73242955349577</c:v>
                </c:pt>
                <c:pt idx="665">
                  <c:v>30.737232270974101</c:v>
                </c:pt>
                <c:pt idx="666">
                  <c:v>30.740156011147011</c:v>
                </c:pt>
                <c:pt idx="667">
                  <c:v>30.751444039808209</c:v>
                </c:pt>
                <c:pt idx="668">
                  <c:v>30.77332290723978</c:v>
                </c:pt>
                <c:pt idx="669">
                  <c:v>30.80426591569929</c:v>
                </c:pt>
                <c:pt idx="670">
                  <c:v>30.83635643003808</c:v>
                </c:pt>
                <c:pt idx="671">
                  <c:v>30.866162264877719</c:v>
                </c:pt>
                <c:pt idx="672">
                  <c:v>30.90182563692068</c:v>
                </c:pt>
                <c:pt idx="673">
                  <c:v>30.935711204354689</c:v>
                </c:pt>
                <c:pt idx="674">
                  <c:v>30.96144619359546</c:v>
                </c:pt>
                <c:pt idx="675">
                  <c:v>30.9858117540116</c:v>
                </c:pt>
                <c:pt idx="676">
                  <c:v>31.011993617312591</c:v>
                </c:pt>
                <c:pt idx="677">
                  <c:v>31.03402526411459</c:v>
                </c:pt>
                <c:pt idx="678">
                  <c:v>31.04764129218939</c:v>
                </c:pt>
                <c:pt idx="679">
                  <c:v>31.061901903000969</c:v>
                </c:pt>
                <c:pt idx="680">
                  <c:v>31.084253896826901</c:v>
                </c:pt>
                <c:pt idx="681">
                  <c:v>31.109104740900712</c:v>
                </c:pt>
                <c:pt idx="682">
                  <c:v>31.142026555229439</c:v>
                </c:pt>
                <c:pt idx="683">
                  <c:v>31.16421160940439</c:v>
                </c:pt>
                <c:pt idx="684">
                  <c:v>31.17443335336343</c:v>
                </c:pt>
                <c:pt idx="685">
                  <c:v>31.181453793185199</c:v>
                </c:pt>
                <c:pt idx="686">
                  <c:v>31.19561640666025</c:v>
                </c:pt>
                <c:pt idx="687">
                  <c:v>31.220065043159799</c:v>
                </c:pt>
                <c:pt idx="688">
                  <c:v>31.24424609548344</c:v>
                </c:pt>
                <c:pt idx="689">
                  <c:v>31.26494630984941</c:v>
                </c:pt>
                <c:pt idx="690">
                  <c:v>31.291299610645961</c:v>
                </c:pt>
                <c:pt idx="691">
                  <c:v>31.31300470036712</c:v>
                </c:pt>
                <c:pt idx="692">
                  <c:v>31.333712683333982</c:v>
                </c:pt>
                <c:pt idx="693">
                  <c:v>31.350940831102509</c:v>
                </c:pt>
                <c:pt idx="694">
                  <c:v>31.36949996924081</c:v>
                </c:pt>
                <c:pt idx="695">
                  <c:v>31.387059836976089</c:v>
                </c:pt>
                <c:pt idx="696">
                  <c:v>31.39744016763354</c:v>
                </c:pt>
                <c:pt idx="697">
                  <c:v>31.41255429272352</c:v>
                </c:pt>
                <c:pt idx="698">
                  <c:v>31.43158323831987</c:v>
                </c:pt>
                <c:pt idx="699">
                  <c:v>31.445504922276442</c:v>
                </c:pt>
                <c:pt idx="700">
                  <c:v>31.46000835314258</c:v>
                </c:pt>
                <c:pt idx="701">
                  <c:v>31.46635035595153</c:v>
                </c:pt>
                <c:pt idx="702">
                  <c:v>31.482235294355931</c:v>
                </c:pt>
                <c:pt idx="703">
                  <c:v>31.48776430830527</c:v>
                </c:pt>
                <c:pt idx="704">
                  <c:v>31.496158593790309</c:v>
                </c:pt>
                <c:pt idx="705">
                  <c:v>31.50070756930149</c:v>
                </c:pt>
                <c:pt idx="706">
                  <c:v>31.505869490544701</c:v>
                </c:pt>
                <c:pt idx="707">
                  <c:v>31.51145661055557</c:v>
                </c:pt>
                <c:pt idx="708">
                  <c:v>31.520859640541939</c:v>
                </c:pt>
                <c:pt idx="709">
                  <c:v>31.528007495842068</c:v>
                </c:pt>
                <c:pt idx="710">
                  <c:v>31.52810826716528</c:v>
                </c:pt>
                <c:pt idx="711">
                  <c:v>31.53975646296497</c:v>
                </c:pt>
                <c:pt idx="712">
                  <c:v>31.562403113409118</c:v>
                </c:pt>
                <c:pt idx="713">
                  <c:v>31.5876186034317</c:v>
                </c:pt>
                <c:pt idx="714">
                  <c:v>31.60249569087722</c:v>
                </c:pt>
                <c:pt idx="715">
                  <c:v>31.609757289527099</c:v>
                </c:pt>
                <c:pt idx="716">
                  <c:v>31.623633092050071</c:v>
                </c:pt>
                <c:pt idx="717">
                  <c:v>31.635254609930019</c:v>
                </c:pt>
                <c:pt idx="718">
                  <c:v>31.64042877498256</c:v>
                </c:pt>
                <c:pt idx="719">
                  <c:v>31.64678420541199</c:v>
                </c:pt>
                <c:pt idx="720">
                  <c:v>31.659348358440131</c:v>
                </c:pt>
                <c:pt idx="721">
                  <c:v>31.67606779067269</c:v>
                </c:pt>
                <c:pt idx="722">
                  <c:v>31.69448431179168</c:v>
                </c:pt>
                <c:pt idx="723">
                  <c:v>31.71441041240174</c:v>
                </c:pt>
                <c:pt idx="724">
                  <c:v>31.736788514194188</c:v>
                </c:pt>
                <c:pt idx="725">
                  <c:v>31.75997578049855</c:v>
                </c:pt>
                <c:pt idx="726">
                  <c:v>31.784416532974269</c:v>
                </c:pt>
                <c:pt idx="727">
                  <c:v>31.81353068791465</c:v>
                </c:pt>
                <c:pt idx="728">
                  <c:v>31.85759792094327</c:v>
                </c:pt>
                <c:pt idx="729">
                  <c:v>31.890627525640468</c:v>
                </c:pt>
                <c:pt idx="730">
                  <c:v>31.915637396887671</c:v>
                </c:pt>
                <c:pt idx="731">
                  <c:v>31.952254674259979</c:v>
                </c:pt>
                <c:pt idx="732">
                  <c:v>31.972363173788729</c:v>
                </c:pt>
                <c:pt idx="733">
                  <c:v>31.988816940237012</c:v>
                </c:pt>
                <c:pt idx="734">
                  <c:v>32.010244114086603</c:v>
                </c:pt>
                <c:pt idx="735">
                  <c:v>32.010244114086603</c:v>
                </c:pt>
                <c:pt idx="736">
                  <c:v>32.010244114086603</c:v>
                </c:pt>
                <c:pt idx="737">
                  <c:v>32.010244114086603</c:v>
                </c:pt>
                <c:pt idx="738">
                  <c:v>32.010244114086603</c:v>
                </c:pt>
                <c:pt idx="739">
                  <c:v>32.010244114086603</c:v>
                </c:pt>
                <c:pt idx="740">
                  <c:v>32.010244114086603</c:v>
                </c:pt>
                <c:pt idx="741">
                  <c:v>32.010244114086603</c:v>
                </c:pt>
                <c:pt idx="742">
                  <c:v>32.010244114086603</c:v>
                </c:pt>
                <c:pt idx="743">
                  <c:v>32.010244114086603</c:v>
                </c:pt>
                <c:pt idx="744">
                  <c:v>32.010244114086603</c:v>
                </c:pt>
                <c:pt idx="745">
                  <c:v>32.010244114086603</c:v>
                </c:pt>
                <c:pt idx="746">
                  <c:v>32.010244114086603</c:v>
                </c:pt>
                <c:pt idx="747">
                  <c:v>32.010244114086603</c:v>
                </c:pt>
                <c:pt idx="748">
                  <c:v>32.010244114086603</c:v>
                </c:pt>
                <c:pt idx="749">
                  <c:v>32.010244114086603</c:v>
                </c:pt>
                <c:pt idx="750">
                  <c:v>32.010244114086603</c:v>
                </c:pt>
                <c:pt idx="751">
                  <c:v>32.010244114086603</c:v>
                </c:pt>
                <c:pt idx="752">
                  <c:v>32.010244114086603</c:v>
                </c:pt>
                <c:pt idx="753">
                  <c:v>32.010244114086603</c:v>
                </c:pt>
                <c:pt idx="754">
                  <c:v>32.010244114086603</c:v>
                </c:pt>
                <c:pt idx="755">
                  <c:v>32.010244114086603</c:v>
                </c:pt>
                <c:pt idx="756">
                  <c:v>32.010244114086603</c:v>
                </c:pt>
                <c:pt idx="757">
                  <c:v>32.010244114086603</c:v>
                </c:pt>
                <c:pt idx="758">
                  <c:v>32.040887380796271</c:v>
                </c:pt>
                <c:pt idx="759">
                  <c:v>32.080176087174593</c:v>
                </c:pt>
                <c:pt idx="760">
                  <c:v>32.116520493388407</c:v>
                </c:pt>
                <c:pt idx="761">
                  <c:v>32.14885053701542</c:v>
                </c:pt>
                <c:pt idx="762">
                  <c:v>32.177043910284162</c:v>
                </c:pt>
                <c:pt idx="763">
                  <c:v>32.193018192625253</c:v>
                </c:pt>
                <c:pt idx="764">
                  <c:v>32.211193269110296</c:v>
                </c:pt>
                <c:pt idx="765">
                  <c:v>32.226846070193382</c:v>
                </c:pt>
                <c:pt idx="766">
                  <c:v>32.233582000697773</c:v>
                </c:pt>
                <c:pt idx="767">
                  <c:v>32.237027680626809</c:v>
                </c:pt>
                <c:pt idx="768">
                  <c:v>32.250838160452908</c:v>
                </c:pt>
                <c:pt idx="769">
                  <c:v>32.266248512062369</c:v>
                </c:pt>
                <c:pt idx="770">
                  <c:v>32.29187815957723</c:v>
                </c:pt>
                <c:pt idx="771">
                  <c:v>32.32517963848619</c:v>
                </c:pt>
                <c:pt idx="772">
                  <c:v>32.356297282223011</c:v>
                </c:pt>
                <c:pt idx="773">
                  <c:v>32.398697664167017</c:v>
                </c:pt>
                <c:pt idx="774">
                  <c:v>32.465926909327258</c:v>
                </c:pt>
                <c:pt idx="775">
                  <c:v>32.512355837948093</c:v>
                </c:pt>
                <c:pt idx="776">
                  <c:v>32.544923159863018</c:v>
                </c:pt>
                <c:pt idx="777">
                  <c:v>32.611893352284348</c:v>
                </c:pt>
                <c:pt idx="778">
                  <c:v>32.611893352284348</c:v>
                </c:pt>
                <c:pt idx="779">
                  <c:v>32.611893352284348</c:v>
                </c:pt>
                <c:pt idx="780">
                  <c:v>32.653085196874997</c:v>
                </c:pt>
                <c:pt idx="781">
                  <c:v>32.677647566073027</c:v>
                </c:pt>
                <c:pt idx="782">
                  <c:v>32.711807784044829</c:v>
                </c:pt>
                <c:pt idx="783">
                  <c:v>32.738683528436887</c:v>
                </c:pt>
                <c:pt idx="784">
                  <c:v>32.762706917468478</c:v>
                </c:pt>
                <c:pt idx="785">
                  <c:v>32.787544112330806</c:v>
                </c:pt>
                <c:pt idx="786">
                  <c:v>32.817870621953873</c:v>
                </c:pt>
                <c:pt idx="787">
                  <c:v>32.849272017415039</c:v>
                </c:pt>
                <c:pt idx="788">
                  <c:v>32.879524733895252</c:v>
                </c:pt>
                <c:pt idx="789">
                  <c:v>32.907816313058348</c:v>
                </c:pt>
                <c:pt idx="790">
                  <c:v>32.932357150444773</c:v>
                </c:pt>
                <c:pt idx="791">
                  <c:v>32.956209166804953</c:v>
                </c:pt>
                <c:pt idx="792">
                  <c:v>32.979506658972838</c:v>
                </c:pt>
                <c:pt idx="793">
                  <c:v>33.00282393030767</c:v>
                </c:pt>
                <c:pt idx="794">
                  <c:v>33.02648445915316</c:v>
                </c:pt>
                <c:pt idx="795">
                  <c:v>33.044945459428128</c:v>
                </c:pt>
                <c:pt idx="796">
                  <c:v>33.101698432817948</c:v>
                </c:pt>
                <c:pt idx="797">
                  <c:v>33.168621101717498</c:v>
                </c:pt>
                <c:pt idx="798">
                  <c:v>33.219277128315817</c:v>
                </c:pt>
                <c:pt idx="799">
                  <c:v>33.263001437506333</c:v>
                </c:pt>
                <c:pt idx="800">
                  <c:v>33.263001437506333</c:v>
                </c:pt>
                <c:pt idx="801">
                  <c:v>33.263001437506333</c:v>
                </c:pt>
                <c:pt idx="802">
                  <c:v>33.263001437506333</c:v>
                </c:pt>
                <c:pt idx="803">
                  <c:v>33.263001437506333</c:v>
                </c:pt>
                <c:pt idx="804">
                  <c:v>33.263001437506333</c:v>
                </c:pt>
                <c:pt idx="805">
                  <c:v>33.263001437506333</c:v>
                </c:pt>
                <c:pt idx="806">
                  <c:v>33.263001437506333</c:v>
                </c:pt>
                <c:pt idx="807">
                  <c:v>33.263001437506333</c:v>
                </c:pt>
                <c:pt idx="808">
                  <c:v>33.263001437506333</c:v>
                </c:pt>
                <c:pt idx="809">
                  <c:v>33.263001437506333</c:v>
                </c:pt>
                <c:pt idx="810">
                  <c:v>33.263001437506333</c:v>
                </c:pt>
                <c:pt idx="811">
                  <c:v>33.263001437506333</c:v>
                </c:pt>
                <c:pt idx="812">
                  <c:v>33.263001437506333</c:v>
                </c:pt>
                <c:pt idx="813">
                  <c:v>33.263001437506333</c:v>
                </c:pt>
                <c:pt idx="814">
                  <c:v>33.263001437506333</c:v>
                </c:pt>
                <c:pt idx="815">
                  <c:v>33.263001437506333</c:v>
                </c:pt>
                <c:pt idx="816">
                  <c:v>33.263001437506333</c:v>
                </c:pt>
                <c:pt idx="817">
                  <c:v>33.285508935752873</c:v>
                </c:pt>
                <c:pt idx="818">
                  <c:v>33.304448792767523</c:v>
                </c:pt>
                <c:pt idx="819">
                  <c:v>33.315298265866907</c:v>
                </c:pt>
                <c:pt idx="820">
                  <c:v>33.320367710140488</c:v>
                </c:pt>
                <c:pt idx="821">
                  <c:v>33.335874812084548</c:v>
                </c:pt>
                <c:pt idx="822">
                  <c:v>33.36401087778831</c:v>
                </c:pt>
                <c:pt idx="823">
                  <c:v>33.392370315845497</c:v>
                </c:pt>
                <c:pt idx="824">
                  <c:v>33.418579055277867</c:v>
                </c:pt>
                <c:pt idx="825">
                  <c:v>33.454821330397223</c:v>
                </c:pt>
                <c:pt idx="826">
                  <c:v>33.48639809584715</c:v>
                </c:pt>
                <c:pt idx="827">
                  <c:v>33.509036145765243</c:v>
                </c:pt>
                <c:pt idx="828">
                  <c:v>33.530773119542182</c:v>
                </c:pt>
                <c:pt idx="829">
                  <c:v>33.564062830059278</c:v>
                </c:pt>
                <c:pt idx="830">
                  <c:v>33.610951917106988</c:v>
                </c:pt>
                <c:pt idx="831">
                  <c:v>33.643629441599387</c:v>
                </c:pt>
                <c:pt idx="832">
                  <c:v>33.665677292872573</c:v>
                </c:pt>
                <c:pt idx="833">
                  <c:v>33.665677292872573</c:v>
                </c:pt>
                <c:pt idx="834">
                  <c:v>33.665677292872573</c:v>
                </c:pt>
                <c:pt idx="835">
                  <c:v>33.665677292872573</c:v>
                </c:pt>
                <c:pt idx="836">
                  <c:v>33.665677292872573</c:v>
                </c:pt>
                <c:pt idx="837">
                  <c:v>33.665677292872573</c:v>
                </c:pt>
                <c:pt idx="838">
                  <c:v>33.665677292872573</c:v>
                </c:pt>
                <c:pt idx="839">
                  <c:v>33.665677292872573</c:v>
                </c:pt>
                <c:pt idx="840">
                  <c:v>33.665677292872573</c:v>
                </c:pt>
                <c:pt idx="841">
                  <c:v>33.692060834727847</c:v>
                </c:pt>
                <c:pt idx="842">
                  <c:v>33.711502016621523</c:v>
                </c:pt>
                <c:pt idx="843">
                  <c:v>33.729612464585749</c:v>
                </c:pt>
                <c:pt idx="844">
                  <c:v>33.747577650645489</c:v>
                </c:pt>
                <c:pt idx="845">
                  <c:v>33.769318035933608</c:v>
                </c:pt>
                <c:pt idx="846">
                  <c:v>33.793918295982422</c:v>
                </c:pt>
                <c:pt idx="847">
                  <c:v>33.815494564372663</c:v>
                </c:pt>
                <c:pt idx="848">
                  <c:v>33.834259296625497</c:v>
                </c:pt>
                <c:pt idx="849">
                  <c:v>33.858895376311537</c:v>
                </c:pt>
                <c:pt idx="850">
                  <c:v>33.893462893923818</c:v>
                </c:pt>
                <c:pt idx="851">
                  <c:v>33.931895116616019</c:v>
                </c:pt>
                <c:pt idx="852">
                  <c:v>33.963537019228653</c:v>
                </c:pt>
                <c:pt idx="853">
                  <c:v>33.988772403029273</c:v>
                </c:pt>
                <c:pt idx="854">
                  <c:v>34.014131682754069</c:v>
                </c:pt>
                <c:pt idx="855">
                  <c:v>34.039644466247218</c:v>
                </c:pt>
                <c:pt idx="856">
                  <c:v>34.065226306999477</c:v>
                </c:pt>
                <c:pt idx="857">
                  <c:v>34.089341580304819</c:v>
                </c:pt>
                <c:pt idx="858">
                  <c:v>34.114394651643181</c:v>
                </c:pt>
                <c:pt idx="859">
                  <c:v>34.144215943683463</c:v>
                </c:pt>
                <c:pt idx="860">
                  <c:v>34.181744849813683</c:v>
                </c:pt>
                <c:pt idx="861">
                  <c:v>34.221106620751733</c:v>
                </c:pt>
                <c:pt idx="862">
                  <c:v>34.260983689299088</c:v>
                </c:pt>
                <c:pt idx="863">
                  <c:v>34.302287183036228</c:v>
                </c:pt>
                <c:pt idx="864">
                  <c:v>34.338059981110767</c:v>
                </c:pt>
                <c:pt idx="865">
                  <c:v>34.372409798248313</c:v>
                </c:pt>
                <c:pt idx="866">
                  <c:v>34.410830992002339</c:v>
                </c:pt>
                <c:pt idx="867">
                  <c:v>34.455226017654432</c:v>
                </c:pt>
                <c:pt idx="868">
                  <c:v>34.504028564085083</c:v>
                </c:pt>
                <c:pt idx="869">
                  <c:v>34.545315910027533</c:v>
                </c:pt>
                <c:pt idx="870">
                  <c:v>34.577566094516477</c:v>
                </c:pt>
                <c:pt idx="871">
                  <c:v>34.605107021531481</c:v>
                </c:pt>
                <c:pt idx="872">
                  <c:v>34.628682017685968</c:v>
                </c:pt>
                <c:pt idx="873">
                  <c:v>34.650963471156103</c:v>
                </c:pt>
                <c:pt idx="874">
                  <c:v>34.671195395445523</c:v>
                </c:pt>
                <c:pt idx="875">
                  <c:v>34.688301070545513</c:v>
                </c:pt>
                <c:pt idx="876">
                  <c:v>34.708810058629709</c:v>
                </c:pt>
                <c:pt idx="877">
                  <c:v>34.733204132081653</c:v>
                </c:pt>
                <c:pt idx="878">
                  <c:v>34.75491511609701</c:v>
                </c:pt>
                <c:pt idx="879">
                  <c:v>34.768999863809277</c:v>
                </c:pt>
                <c:pt idx="880">
                  <c:v>34.791921620434763</c:v>
                </c:pt>
                <c:pt idx="881">
                  <c:v>34.806375894537659</c:v>
                </c:pt>
                <c:pt idx="882">
                  <c:v>34.826037947503082</c:v>
                </c:pt>
                <c:pt idx="883">
                  <c:v>34.83973570970236</c:v>
                </c:pt>
                <c:pt idx="884">
                  <c:v>34.85745306898032</c:v>
                </c:pt>
                <c:pt idx="885">
                  <c:v>34.878051074565967</c:v>
                </c:pt>
                <c:pt idx="886">
                  <c:v>34.902717895380789</c:v>
                </c:pt>
                <c:pt idx="887">
                  <c:v>34.931000045163977</c:v>
                </c:pt>
                <c:pt idx="888">
                  <c:v>34.959494003638618</c:v>
                </c:pt>
                <c:pt idx="889">
                  <c:v>34.983385407517062</c:v>
                </c:pt>
                <c:pt idx="890">
                  <c:v>35.001305562191547</c:v>
                </c:pt>
                <c:pt idx="891">
                  <c:v>35.018927560192317</c:v>
                </c:pt>
                <c:pt idx="892">
                  <c:v>35.039529761333633</c:v>
                </c:pt>
                <c:pt idx="893">
                  <c:v>35.049907716943572</c:v>
                </c:pt>
                <c:pt idx="894">
                  <c:v>35.065783062094297</c:v>
                </c:pt>
                <c:pt idx="895">
                  <c:v>35.078921164754767</c:v>
                </c:pt>
                <c:pt idx="896">
                  <c:v>35.088043824538929</c:v>
                </c:pt>
                <c:pt idx="897">
                  <c:v>35.095724306286023</c:v>
                </c:pt>
                <c:pt idx="898">
                  <c:v>35.106446769795909</c:v>
                </c:pt>
                <c:pt idx="899">
                  <c:v>35.121866654794012</c:v>
                </c:pt>
                <c:pt idx="900">
                  <c:v>35.139412387555907</c:v>
                </c:pt>
                <c:pt idx="901">
                  <c:v>35.151387260893877</c:v>
                </c:pt>
                <c:pt idx="902">
                  <c:v>35.169207438447224</c:v>
                </c:pt>
                <c:pt idx="903">
                  <c:v>35.169207438447224</c:v>
                </c:pt>
                <c:pt idx="904">
                  <c:v>35.169207438447224</c:v>
                </c:pt>
                <c:pt idx="905">
                  <c:v>35.169207438447224</c:v>
                </c:pt>
                <c:pt idx="906">
                  <c:v>35.169207438447224</c:v>
                </c:pt>
                <c:pt idx="907">
                  <c:v>35.19467554980065</c:v>
                </c:pt>
                <c:pt idx="908">
                  <c:v>35.19467554980065</c:v>
                </c:pt>
                <c:pt idx="909">
                  <c:v>35.21117976222336</c:v>
                </c:pt>
                <c:pt idx="910">
                  <c:v>35.230461506453892</c:v>
                </c:pt>
                <c:pt idx="911">
                  <c:v>35.230461506453892</c:v>
                </c:pt>
                <c:pt idx="912">
                  <c:v>35.230461506453892</c:v>
                </c:pt>
                <c:pt idx="913">
                  <c:v>35.230461506453892</c:v>
                </c:pt>
                <c:pt idx="914">
                  <c:v>35.230461506453892</c:v>
                </c:pt>
                <c:pt idx="915">
                  <c:v>35.230461506453892</c:v>
                </c:pt>
                <c:pt idx="916">
                  <c:v>35.230461506453892</c:v>
                </c:pt>
                <c:pt idx="917">
                  <c:v>35.230461506453892</c:v>
                </c:pt>
                <c:pt idx="918">
                  <c:v>35.250583716027023</c:v>
                </c:pt>
                <c:pt idx="919">
                  <c:v>35.268581423263228</c:v>
                </c:pt>
                <c:pt idx="920">
                  <c:v>35.287102682326953</c:v>
                </c:pt>
                <c:pt idx="921">
                  <c:v>35.307048003363271</c:v>
                </c:pt>
                <c:pt idx="922">
                  <c:v>35.335229518993977</c:v>
                </c:pt>
                <c:pt idx="923">
                  <c:v>35.37559884345616</c:v>
                </c:pt>
                <c:pt idx="924">
                  <c:v>35.427966394682983</c:v>
                </c:pt>
                <c:pt idx="925">
                  <c:v>35.465348123517707</c:v>
                </c:pt>
                <c:pt idx="926">
                  <c:v>35.465348123517707</c:v>
                </c:pt>
                <c:pt idx="927">
                  <c:v>35.482947070915777</c:v>
                </c:pt>
                <c:pt idx="928">
                  <c:v>35.492615883489201</c:v>
                </c:pt>
                <c:pt idx="929">
                  <c:v>35.503395450495603</c:v>
                </c:pt>
                <c:pt idx="930">
                  <c:v>35.513929621564763</c:v>
                </c:pt>
                <c:pt idx="931">
                  <c:v>35.525561229448357</c:v>
                </c:pt>
                <c:pt idx="932">
                  <c:v>35.539169738478392</c:v>
                </c:pt>
                <c:pt idx="933">
                  <c:v>35.554018708485749</c:v>
                </c:pt>
                <c:pt idx="934">
                  <c:v>35.562141798334487</c:v>
                </c:pt>
                <c:pt idx="935">
                  <c:v>35.58003524855777</c:v>
                </c:pt>
                <c:pt idx="936">
                  <c:v>35.595321995835967</c:v>
                </c:pt>
                <c:pt idx="937">
                  <c:v>35.606059100692882</c:v>
                </c:pt>
                <c:pt idx="938">
                  <c:v>35.618442348396329</c:v>
                </c:pt>
                <c:pt idx="939">
                  <c:v>35.629838122657432</c:v>
                </c:pt>
                <c:pt idx="940">
                  <c:v>35.638282901588497</c:v>
                </c:pt>
                <c:pt idx="941">
                  <c:v>35.646025551750903</c:v>
                </c:pt>
                <c:pt idx="942">
                  <c:v>35.656265300085622</c:v>
                </c:pt>
                <c:pt idx="943">
                  <c:v>35.668060752551028</c:v>
                </c:pt>
                <c:pt idx="944">
                  <c:v>35.681409006220598</c:v>
                </c:pt>
                <c:pt idx="945">
                  <c:v>35.696556664851208</c:v>
                </c:pt>
                <c:pt idx="946">
                  <c:v>35.712067683773938</c:v>
                </c:pt>
                <c:pt idx="947">
                  <c:v>35.732519973902868</c:v>
                </c:pt>
                <c:pt idx="948">
                  <c:v>35.758448168287032</c:v>
                </c:pt>
                <c:pt idx="949">
                  <c:v>35.781737083694097</c:v>
                </c:pt>
                <c:pt idx="950">
                  <c:v>35.801922354408127</c:v>
                </c:pt>
                <c:pt idx="951">
                  <c:v>35.81829636342281</c:v>
                </c:pt>
                <c:pt idx="952">
                  <c:v>35.8368099233045</c:v>
                </c:pt>
                <c:pt idx="953">
                  <c:v>35.872239556767077</c:v>
                </c:pt>
                <c:pt idx="954">
                  <c:v>35.916309040998023</c:v>
                </c:pt>
                <c:pt idx="955">
                  <c:v>35.958826108874959</c:v>
                </c:pt>
                <c:pt idx="956">
                  <c:v>36.00220136647043</c:v>
                </c:pt>
                <c:pt idx="957">
                  <c:v>36.040709774440813</c:v>
                </c:pt>
                <c:pt idx="958">
                  <c:v>36.070218624059571</c:v>
                </c:pt>
                <c:pt idx="959">
                  <c:v>36.082839189157291</c:v>
                </c:pt>
                <c:pt idx="960">
                  <c:v>36.106602818334842</c:v>
                </c:pt>
                <c:pt idx="961">
                  <c:v>36.133516695384351</c:v>
                </c:pt>
                <c:pt idx="962">
                  <c:v>36.183941101315177</c:v>
                </c:pt>
                <c:pt idx="963">
                  <c:v>36.258359203315493</c:v>
                </c:pt>
                <c:pt idx="964">
                  <c:v>36.308565324143643</c:v>
                </c:pt>
                <c:pt idx="965">
                  <c:v>36.372285848540002</c:v>
                </c:pt>
                <c:pt idx="966">
                  <c:v>36.417293551723567</c:v>
                </c:pt>
                <c:pt idx="967">
                  <c:v>36.446633792142237</c:v>
                </c:pt>
                <c:pt idx="968">
                  <c:v>36.446633792142237</c:v>
                </c:pt>
                <c:pt idx="969">
                  <c:v>36.446633792142237</c:v>
                </c:pt>
                <c:pt idx="970">
                  <c:v>36.446633792142237</c:v>
                </c:pt>
                <c:pt idx="971">
                  <c:v>36.446633792142237</c:v>
                </c:pt>
                <c:pt idx="972">
                  <c:v>36.446633792142237</c:v>
                </c:pt>
                <c:pt idx="973">
                  <c:v>36.446633792142237</c:v>
                </c:pt>
                <c:pt idx="974">
                  <c:v>36.446633792142237</c:v>
                </c:pt>
                <c:pt idx="975">
                  <c:v>36.446633792142237</c:v>
                </c:pt>
                <c:pt idx="976">
                  <c:v>36.446633792142237</c:v>
                </c:pt>
                <c:pt idx="977">
                  <c:v>36.474215632187558</c:v>
                </c:pt>
                <c:pt idx="978">
                  <c:v>36.494255818305227</c:v>
                </c:pt>
                <c:pt idx="979">
                  <c:v>36.506608435674423</c:v>
                </c:pt>
                <c:pt idx="980">
                  <c:v>36.515553782305659</c:v>
                </c:pt>
                <c:pt idx="981">
                  <c:v>36.521583035584477</c:v>
                </c:pt>
                <c:pt idx="982">
                  <c:v>36.526488530447217</c:v>
                </c:pt>
                <c:pt idx="983">
                  <c:v>36.526488530447217</c:v>
                </c:pt>
                <c:pt idx="984">
                  <c:v>36.526488530447217</c:v>
                </c:pt>
                <c:pt idx="985">
                  <c:v>36.526488530447217</c:v>
                </c:pt>
                <c:pt idx="986">
                  <c:v>36.526488530447217</c:v>
                </c:pt>
                <c:pt idx="987">
                  <c:v>36.526488530447217</c:v>
                </c:pt>
                <c:pt idx="988">
                  <c:v>36.526488530447217</c:v>
                </c:pt>
                <c:pt idx="989">
                  <c:v>36.526488530447217</c:v>
                </c:pt>
                <c:pt idx="990">
                  <c:v>36.526488530447217</c:v>
                </c:pt>
                <c:pt idx="991">
                  <c:v>36.526488530447217</c:v>
                </c:pt>
                <c:pt idx="992">
                  <c:v>36.526488530447217</c:v>
                </c:pt>
                <c:pt idx="993">
                  <c:v>36.526488530447217</c:v>
                </c:pt>
                <c:pt idx="994">
                  <c:v>36.526488530447217</c:v>
                </c:pt>
                <c:pt idx="995">
                  <c:v>36.526488530447217</c:v>
                </c:pt>
                <c:pt idx="996">
                  <c:v>36.526488530447217</c:v>
                </c:pt>
                <c:pt idx="997">
                  <c:v>36.526488530447217</c:v>
                </c:pt>
                <c:pt idx="998">
                  <c:v>36.526488530447217</c:v>
                </c:pt>
                <c:pt idx="999">
                  <c:v>36.526488530447217</c:v>
                </c:pt>
                <c:pt idx="1000">
                  <c:v>36.526488530447217</c:v>
                </c:pt>
                <c:pt idx="1001">
                  <c:v>36.526488530447217</c:v>
                </c:pt>
                <c:pt idx="1002">
                  <c:v>36.526488530447217</c:v>
                </c:pt>
                <c:pt idx="1003">
                  <c:v>36.526488530447217</c:v>
                </c:pt>
                <c:pt idx="1004">
                  <c:v>36.526488530447217</c:v>
                </c:pt>
                <c:pt idx="1005">
                  <c:v>36.526488530447217</c:v>
                </c:pt>
                <c:pt idx="1006">
                  <c:v>36.526488530447217</c:v>
                </c:pt>
                <c:pt idx="1007">
                  <c:v>36.526488530447217</c:v>
                </c:pt>
                <c:pt idx="1008">
                  <c:v>36.526488530447217</c:v>
                </c:pt>
                <c:pt idx="1009">
                  <c:v>36.526488530447217</c:v>
                </c:pt>
                <c:pt idx="1010">
                  <c:v>36.526488530447217</c:v>
                </c:pt>
                <c:pt idx="1011">
                  <c:v>36.526488530447217</c:v>
                </c:pt>
                <c:pt idx="1012">
                  <c:v>36.526488530447217</c:v>
                </c:pt>
                <c:pt idx="1013">
                  <c:v>36.526488530447217</c:v>
                </c:pt>
                <c:pt idx="1014">
                  <c:v>36.526488530447217</c:v>
                </c:pt>
                <c:pt idx="1015">
                  <c:v>36.526488530447217</c:v>
                </c:pt>
                <c:pt idx="1016">
                  <c:v>36.526488530447217</c:v>
                </c:pt>
                <c:pt idx="1017">
                  <c:v>36.526488530447217</c:v>
                </c:pt>
                <c:pt idx="1018">
                  <c:v>36.526488530447217</c:v>
                </c:pt>
                <c:pt idx="1019">
                  <c:v>36.526488530447217</c:v>
                </c:pt>
                <c:pt idx="1020">
                  <c:v>36.526488530447217</c:v>
                </c:pt>
                <c:pt idx="1021">
                  <c:v>36.526488530447217</c:v>
                </c:pt>
                <c:pt idx="1022">
                  <c:v>36.526488530447217</c:v>
                </c:pt>
                <c:pt idx="1023">
                  <c:v>36.526488530447217</c:v>
                </c:pt>
                <c:pt idx="1024">
                  <c:v>36.526488530447217</c:v>
                </c:pt>
                <c:pt idx="1025">
                  <c:v>36.526488530447217</c:v>
                </c:pt>
                <c:pt idx="1026">
                  <c:v>36.526488530447217</c:v>
                </c:pt>
                <c:pt idx="1027">
                  <c:v>36.526488530447217</c:v>
                </c:pt>
                <c:pt idx="1028">
                  <c:v>36.526488530447217</c:v>
                </c:pt>
                <c:pt idx="1029">
                  <c:v>36.53583749955353</c:v>
                </c:pt>
                <c:pt idx="1030">
                  <c:v>36.557204379084617</c:v>
                </c:pt>
                <c:pt idx="1031">
                  <c:v>36.579724019201819</c:v>
                </c:pt>
                <c:pt idx="1032">
                  <c:v>36.607621789029693</c:v>
                </c:pt>
                <c:pt idx="1033">
                  <c:v>36.64747486261308</c:v>
                </c:pt>
                <c:pt idx="1034">
                  <c:v>36.684428505185643</c:v>
                </c:pt>
                <c:pt idx="1035">
                  <c:v>36.709282603790037</c:v>
                </c:pt>
                <c:pt idx="1036">
                  <c:v>36.751405318577312</c:v>
                </c:pt>
                <c:pt idx="1037">
                  <c:v>36.797749852973361</c:v>
                </c:pt>
                <c:pt idx="1038">
                  <c:v>36.833929787013773</c:v>
                </c:pt>
                <c:pt idx="1039">
                  <c:v>36.863304898831117</c:v>
                </c:pt>
                <c:pt idx="1040">
                  <c:v>36.888459034864248</c:v>
                </c:pt>
                <c:pt idx="1041">
                  <c:v>36.911832514935959</c:v>
                </c:pt>
                <c:pt idx="1042">
                  <c:v>36.911832514935959</c:v>
                </c:pt>
                <c:pt idx="1043">
                  <c:v>36.911832514935959</c:v>
                </c:pt>
                <c:pt idx="1044">
                  <c:v>36.911832514935959</c:v>
                </c:pt>
                <c:pt idx="1045">
                  <c:v>36.911832514935959</c:v>
                </c:pt>
                <c:pt idx="1046">
                  <c:v>36.928998759891712</c:v>
                </c:pt>
                <c:pt idx="1047">
                  <c:v>36.942396321341647</c:v>
                </c:pt>
                <c:pt idx="1048">
                  <c:v>36.943787892086377</c:v>
                </c:pt>
                <c:pt idx="1049">
                  <c:v>36.956852486628087</c:v>
                </c:pt>
                <c:pt idx="1050">
                  <c:v>36.956852486628087</c:v>
                </c:pt>
                <c:pt idx="1051">
                  <c:v>36.956852486628087</c:v>
                </c:pt>
                <c:pt idx="1052">
                  <c:v>36.956852486628087</c:v>
                </c:pt>
                <c:pt idx="1053">
                  <c:v>36.956852486628087</c:v>
                </c:pt>
                <c:pt idx="1054">
                  <c:v>36.956852486628087</c:v>
                </c:pt>
                <c:pt idx="1055">
                  <c:v>36.989425918844027</c:v>
                </c:pt>
                <c:pt idx="1056">
                  <c:v>37.026901378606837</c:v>
                </c:pt>
                <c:pt idx="1057">
                  <c:v>37.064654261544142</c:v>
                </c:pt>
                <c:pt idx="1058">
                  <c:v>37.09393308708465</c:v>
                </c:pt>
                <c:pt idx="1059">
                  <c:v>37.122631675360608</c:v>
                </c:pt>
                <c:pt idx="1060">
                  <c:v>37.145044061765049</c:v>
                </c:pt>
                <c:pt idx="1061">
                  <c:v>37.159529743379103</c:v>
                </c:pt>
                <c:pt idx="1062">
                  <c:v>37.168399080034447</c:v>
                </c:pt>
                <c:pt idx="1063">
                  <c:v>37.17226457992313</c:v>
                </c:pt>
                <c:pt idx="1064">
                  <c:v>37.17226457992313</c:v>
                </c:pt>
                <c:pt idx="1065">
                  <c:v>37.183870940729712</c:v>
                </c:pt>
                <c:pt idx="1066">
                  <c:v>37.203352917959322</c:v>
                </c:pt>
                <c:pt idx="1067">
                  <c:v>37.226607457843542</c:v>
                </c:pt>
                <c:pt idx="1068">
                  <c:v>37.251104873651997</c:v>
                </c:pt>
                <c:pt idx="1069">
                  <c:v>37.27900106179009</c:v>
                </c:pt>
                <c:pt idx="1070">
                  <c:v>37.302486006671593</c:v>
                </c:pt>
                <c:pt idx="1071">
                  <c:v>37.327921107783517</c:v>
                </c:pt>
                <c:pt idx="1072">
                  <c:v>37.36504650194653</c:v>
                </c:pt>
                <c:pt idx="1073">
                  <c:v>37.394306563184372</c:v>
                </c:pt>
                <c:pt idx="1074">
                  <c:v>37.431177888030817</c:v>
                </c:pt>
                <c:pt idx="1075">
                  <c:v>37.487975290591308</c:v>
                </c:pt>
                <c:pt idx="1076">
                  <c:v>37.54406050892073</c:v>
                </c:pt>
                <c:pt idx="1077">
                  <c:v>37.581306625249432</c:v>
                </c:pt>
                <c:pt idx="1078">
                  <c:v>37.631190622414863</c:v>
                </c:pt>
                <c:pt idx="1079">
                  <c:v>37.631190622414863</c:v>
                </c:pt>
                <c:pt idx="1080">
                  <c:v>37.631190622414863</c:v>
                </c:pt>
                <c:pt idx="1081">
                  <c:v>37.631190622414863</c:v>
                </c:pt>
                <c:pt idx="1082">
                  <c:v>37.667103006964453</c:v>
                </c:pt>
                <c:pt idx="1083">
                  <c:v>37.689237321275911</c:v>
                </c:pt>
                <c:pt idx="1084">
                  <c:v>37.701337380929907</c:v>
                </c:pt>
                <c:pt idx="1085">
                  <c:v>37.719908367050827</c:v>
                </c:pt>
                <c:pt idx="1086">
                  <c:v>37.736908032618928</c:v>
                </c:pt>
                <c:pt idx="1087">
                  <c:v>37.747140849720459</c:v>
                </c:pt>
                <c:pt idx="1088">
                  <c:v>37.762238083851457</c:v>
                </c:pt>
                <c:pt idx="1089">
                  <c:v>37.779097151552953</c:v>
                </c:pt>
                <c:pt idx="1090">
                  <c:v>37.796671297793402</c:v>
                </c:pt>
                <c:pt idx="1091">
                  <c:v>37.815020090258741</c:v>
                </c:pt>
                <c:pt idx="1092">
                  <c:v>37.836134004355984</c:v>
                </c:pt>
                <c:pt idx="1093">
                  <c:v>37.864620193123223</c:v>
                </c:pt>
                <c:pt idx="1094">
                  <c:v>37.90579498663827</c:v>
                </c:pt>
                <c:pt idx="1095">
                  <c:v>37.948695974303632</c:v>
                </c:pt>
                <c:pt idx="1096">
                  <c:v>37.975524230405611</c:v>
                </c:pt>
                <c:pt idx="1097">
                  <c:v>37.992967113392197</c:v>
                </c:pt>
                <c:pt idx="1098">
                  <c:v>38.007882119971498</c:v>
                </c:pt>
                <c:pt idx="1099">
                  <c:v>38.025188247990449</c:v>
                </c:pt>
                <c:pt idx="1100">
                  <c:v>38.044033082669387</c:v>
                </c:pt>
                <c:pt idx="1101">
                  <c:v>38.063189003502657</c:v>
                </c:pt>
                <c:pt idx="1102">
                  <c:v>38.079317432718653</c:v>
                </c:pt>
                <c:pt idx="1103">
                  <c:v>38.093407618643766</c:v>
                </c:pt>
                <c:pt idx="1104">
                  <c:v>38.119610472205324</c:v>
                </c:pt>
                <c:pt idx="1105">
                  <c:v>38.158950710254572</c:v>
                </c:pt>
                <c:pt idx="1106">
                  <c:v>38.204662187155243</c:v>
                </c:pt>
                <c:pt idx="1107">
                  <c:v>38.236807496989499</c:v>
                </c:pt>
                <c:pt idx="1108">
                  <c:v>38.253848743408753</c:v>
                </c:pt>
                <c:pt idx="1109">
                  <c:v>38.270120976204282</c:v>
                </c:pt>
                <c:pt idx="1110">
                  <c:v>38.286461876195233</c:v>
                </c:pt>
                <c:pt idx="1111">
                  <c:v>38.306058493413609</c:v>
                </c:pt>
                <c:pt idx="1112">
                  <c:v>38.315791343200779</c:v>
                </c:pt>
                <c:pt idx="1113">
                  <c:v>38.343046970911402</c:v>
                </c:pt>
                <c:pt idx="1114">
                  <c:v>38.386106669717812</c:v>
                </c:pt>
                <c:pt idx="1115">
                  <c:v>38.442428807834467</c:v>
                </c:pt>
                <c:pt idx="1116">
                  <c:v>38.494692039392604</c:v>
                </c:pt>
                <c:pt idx="1117">
                  <c:v>38.524853230291598</c:v>
                </c:pt>
                <c:pt idx="1118">
                  <c:v>38.537890313863848</c:v>
                </c:pt>
                <c:pt idx="1119">
                  <c:v>38.55840115450065</c:v>
                </c:pt>
                <c:pt idx="1120">
                  <c:v>38.55840115450065</c:v>
                </c:pt>
                <c:pt idx="1121">
                  <c:v>38.575032174794138</c:v>
                </c:pt>
                <c:pt idx="1122">
                  <c:v>38.592822504989677</c:v>
                </c:pt>
                <c:pt idx="1123">
                  <c:v>38.604875241504438</c:v>
                </c:pt>
                <c:pt idx="1124">
                  <c:v>38.625722782007237</c:v>
                </c:pt>
                <c:pt idx="1125">
                  <c:v>38.659735612119718</c:v>
                </c:pt>
                <c:pt idx="1126">
                  <c:v>38.703896312667688</c:v>
                </c:pt>
                <c:pt idx="1127">
                  <c:v>38.747590963004427</c:v>
                </c:pt>
                <c:pt idx="1128">
                  <c:v>38.790911282584503</c:v>
                </c:pt>
                <c:pt idx="1129">
                  <c:v>38.831841141949219</c:v>
                </c:pt>
                <c:pt idx="1130">
                  <c:v>38.867387572887942</c:v>
                </c:pt>
                <c:pt idx="1131">
                  <c:v>38.905460536687301</c:v>
                </c:pt>
                <c:pt idx="1132">
                  <c:v>38.938204159128851</c:v>
                </c:pt>
                <c:pt idx="1133">
                  <c:v>38.962045382309348</c:v>
                </c:pt>
                <c:pt idx="1134">
                  <c:v>38.988103740802181</c:v>
                </c:pt>
                <c:pt idx="1135">
                  <c:v>39.006794626608283</c:v>
                </c:pt>
                <c:pt idx="1136">
                  <c:v>39.01687713685088</c:v>
                </c:pt>
                <c:pt idx="1137">
                  <c:v>39.024521224851853</c:v>
                </c:pt>
                <c:pt idx="1138">
                  <c:v>39.030509622092438</c:v>
                </c:pt>
                <c:pt idx="1139">
                  <c:v>39.034327049693218</c:v>
                </c:pt>
                <c:pt idx="1140">
                  <c:v>39.042584564306978</c:v>
                </c:pt>
                <c:pt idx="1141">
                  <c:v>39.054338647358797</c:v>
                </c:pt>
                <c:pt idx="1142">
                  <c:v>39.068301902302693</c:v>
                </c:pt>
                <c:pt idx="1143">
                  <c:v>39.085456210100944</c:v>
                </c:pt>
                <c:pt idx="1144">
                  <c:v>39.104232679485698</c:v>
                </c:pt>
                <c:pt idx="1145">
                  <c:v>39.122934977672557</c:v>
                </c:pt>
                <c:pt idx="1146">
                  <c:v>39.142642952664453</c:v>
                </c:pt>
                <c:pt idx="1147">
                  <c:v>39.157237441822367</c:v>
                </c:pt>
                <c:pt idx="1148">
                  <c:v>39.168798844333537</c:v>
                </c:pt>
                <c:pt idx="1149">
                  <c:v>39.185767205179843</c:v>
                </c:pt>
                <c:pt idx="1150">
                  <c:v>39.198224076463433</c:v>
                </c:pt>
                <c:pt idx="1151">
                  <c:v>39.203293094174278</c:v>
                </c:pt>
                <c:pt idx="1152">
                  <c:v>39.210752882855473</c:v>
                </c:pt>
                <c:pt idx="1153">
                  <c:v>39.226466319567777</c:v>
                </c:pt>
                <c:pt idx="1154">
                  <c:v>39.24607184168179</c:v>
                </c:pt>
                <c:pt idx="1155">
                  <c:v>39.270165336870541</c:v>
                </c:pt>
                <c:pt idx="1156">
                  <c:v>39.291106623785261</c:v>
                </c:pt>
                <c:pt idx="1157">
                  <c:v>39.314295308846212</c:v>
                </c:pt>
                <c:pt idx="1158">
                  <c:v>39.354396457947452</c:v>
                </c:pt>
                <c:pt idx="1159">
                  <c:v>39.383748764342812</c:v>
                </c:pt>
                <c:pt idx="1160">
                  <c:v>39.409805014076092</c:v>
                </c:pt>
                <c:pt idx="1161">
                  <c:v>39.450304786736751</c:v>
                </c:pt>
                <c:pt idx="1162">
                  <c:v>39.482362076109823</c:v>
                </c:pt>
                <c:pt idx="1163">
                  <c:v>39.521810876453337</c:v>
                </c:pt>
                <c:pt idx="1164">
                  <c:v>39.521810876453337</c:v>
                </c:pt>
                <c:pt idx="1165">
                  <c:v>39.521810876453337</c:v>
                </c:pt>
                <c:pt idx="1166">
                  <c:v>39.521810876453337</c:v>
                </c:pt>
                <c:pt idx="1167">
                  <c:v>39.556378238015313</c:v>
                </c:pt>
                <c:pt idx="1168">
                  <c:v>39.600156153365027</c:v>
                </c:pt>
                <c:pt idx="1169">
                  <c:v>39.642049106228619</c:v>
                </c:pt>
                <c:pt idx="1170">
                  <c:v>39.678711026754208</c:v>
                </c:pt>
                <c:pt idx="1171">
                  <c:v>39.706630115683232</c:v>
                </c:pt>
                <c:pt idx="1172">
                  <c:v>39.734136439601677</c:v>
                </c:pt>
                <c:pt idx="1173">
                  <c:v>39.766183627574499</c:v>
                </c:pt>
                <c:pt idx="1174">
                  <c:v>39.810507785054419</c:v>
                </c:pt>
                <c:pt idx="1175">
                  <c:v>39.858310399746671</c:v>
                </c:pt>
                <c:pt idx="1176">
                  <c:v>39.896933685854869</c:v>
                </c:pt>
                <c:pt idx="1177">
                  <c:v>39.931463798903707</c:v>
                </c:pt>
                <c:pt idx="1178">
                  <c:v>39.964560554089537</c:v>
                </c:pt>
                <c:pt idx="1179">
                  <c:v>39.996950755382677</c:v>
                </c:pt>
                <c:pt idx="1180">
                  <c:v>40.031083174598038</c:v>
                </c:pt>
                <c:pt idx="1181">
                  <c:v>40.066648530861812</c:v>
                </c:pt>
                <c:pt idx="1182">
                  <c:v>40.10323249606828</c:v>
                </c:pt>
                <c:pt idx="1183">
                  <c:v>40.141128159038097</c:v>
                </c:pt>
                <c:pt idx="1184">
                  <c:v>40.180615416021602</c:v>
                </c:pt>
                <c:pt idx="1185">
                  <c:v>40.220999195218198</c:v>
                </c:pt>
                <c:pt idx="1186">
                  <c:v>40.258575507292839</c:v>
                </c:pt>
                <c:pt idx="1187">
                  <c:v>40.291897185251671</c:v>
                </c:pt>
                <c:pt idx="1188">
                  <c:v>40.328174730332073</c:v>
                </c:pt>
                <c:pt idx="1189">
                  <c:v>40.368600915979712</c:v>
                </c:pt>
                <c:pt idx="1190">
                  <c:v>40.408986401795708</c:v>
                </c:pt>
                <c:pt idx="1191">
                  <c:v>40.449474893202513</c:v>
                </c:pt>
                <c:pt idx="1192">
                  <c:v>40.490362006570507</c:v>
                </c:pt>
                <c:pt idx="1193">
                  <c:v>40.52934154352107</c:v>
                </c:pt>
                <c:pt idx="1194">
                  <c:v>40.566722914220897</c:v>
                </c:pt>
                <c:pt idx="1195">
                  <c:v>40.603477031106863</c:v>
                </c:pt>
                <c:pt idx="1196">
                  <c:v>40.641642460462023</c:v>
                </c:pt>
                <c:pt idx="1197">
                  <c:v>40.681266095539613</c:v>
                </c:pt>
                <c:pt idx="1198">
                  <c:v>40.720734445630512</c:v>
                </c:pt>
                <c:pt idx="1199">
                  <c:v>40.762474879789117</c:v>
                </c:pt>
                <c:pt idx="1200">
                  <c:v>40.806041839623823</c:v>
                </c:pt>
                <c:pt idx="1201">
                  <c:v>40.849831413846232</c:v>
                </c:pt>
                <c:pt idx="1202">
                  <c:v>40.89389073668972</c:v>
                </c:pt>
                <c:pt idx="1203">
                  <c:v>40.937864801847311</c:v>
                </c:pt>
                <c:pt idx="1204">
                  <c:v>40.981861202680832</c:v>
                </c:pt>
                <c:pt idx="1205">
                  <c:v>41.022721857517013</c:v>
                </c:pt>
                <c:pt idx="1206">
                  <c:v>41.062527929119639</c:v>
                </c:pt>
                <c:pt idx="1207">
                  <c:v>41.101894097955231</c:v>
                </c:pt>
                <c:pt idx="1208">
                  <c:v>41.14039441867375</c:v>
                </c:pt>
                <c:pt idx="1209">
                  <c:v>41.179471553303713</c:v>
                </c:pt>
                <c:pt idx="1210">
                  <c:v>41.220777291585463</c:v>
                </c:pt>
                <c:pt idx="1211">
                  <c:v>41.263134945641617</c:v>
                </c:pt>
                <c:pt idx="1212">
                  <c:v>41.304862048091167</c:v>
                </c:pt>
                <c:pt idx="1213">
                  <c:v>41.346963316379707</c:v>
                </c:pt>
                <c:pt idx="1214">
                  <c:v>41.390377828880148</c:v>
                </c:pt>
                <c:pt idx="1215">
                  <c:v>41.436257907090607</c:v>
                </c:pt>
                <c:pt idx="1216">
                  <c:v>41.482075346510364</c:v>
                </c:pt>
                <c:pt idx="1217">
                  <c:v>41.52608710440731</c:v>
                </c:pt>
                <c:pt idx="1218">
                  <c:v>41.568114950453896</c:v>
                </c:pt>
                <c:pt idx="1219">
                  <c:v>41.608375956726512</c:v>
                </c:pt>
                <c:pt idx="1220">
                  <c:v>41.649958886105743</c:v>
                </c:pt>
                <c:pt idx="1221">
                  <c:v>41.696216041285211</c:v>
                </c:pt>
                <c:pt idx="1222">
                  <c:v>41.740884212565867</c:v>
                </c:pt>
                <c:pt idx="1223">
                  <c:v>41.78329029986309</c:v>
                </c:pt>
                <c:pt idx="1224">
                  <c:v>41.826009911133603</c:v>
                </c:pt>
                <c:pt idx="1225">
                  <c:v>41.865621758578818</c:v>
                </c:pt>
                <c:pt idx="1226">
                  <c:v>41.90559009242542</c:v>
                </c:pt>
                <c:pt idx="1227">
                  <c:v>41.94702066351239</c:v>
                </c:pt>
                <c:pt idx="1228">
                  <c:v>41.988190460098863</c:v>
                </c:pt>
                <c:pt idx="1229">
                  <c:v>42.029370073189817</c:v>
                </c:pt>
                <c:pt idx="1230">
                  <c:v>42.071728237983308</c:v>
                </c:pt>
                <c:pt idx="1231">
                  <c:v>42.115101729235469</c:v>
                </c:pt>
                <c:pt idx="1232">
                  <c:v>42.159189149132828</c:v>
                </c:pt>
                <c:pt idx="1233">
                  <c:v>42.204704834151563</c:v>
                </c:pt>
                <c:pt idx="1234">
                  <c:v>42.249262210754651</c:v>
                </c:pt>
                <c:pt idx="1235">
                  <c:v>42.291878235947998</c:v>
                </c:pt>
                <c:pt idx="1236">
                  <c:v>42.335927905156787</c:v>
                </c:pt>
                <c:pt idx="1237">
                  <c:v>42.379628049676199</c:v>
                </c:pt>
                <c:pt idx="1238">
                  <c:v>42.423033023717181</c:v>
                </c:pt>
                <c:pt idx="1239">
                  <c:v>42.466728194925999</c:v>
                </c:pt>
                <c:pt idx="1240">
                  <c:v>42.510207732569057</c:v>
                </c:pt>
                <c:pt idx="1241">
                  <c:v>42.553910846853867</c:v>
                </c:pt>
                <c:pt idx="1242">
                  <c:v>42.597736859776923</c:v>
                </c:pt>
                <c:pt idx="1243">
                  <c:v>42.642947085251528</c:v>
                </c:pt>
                <c:pt idx="1244">
                  <c:v>42.68813384541275</c:v>
                </c:pt>
                <c:pt idx="1245">
                  <c:v>42.732336209370459</c:v>
                </c:pt>
                <c:pt idx="1246">
                  <c:v>42.774502089761519</c:v>
                </c:pt>
                <c:pt idx="1247">
                  <c:v>42.816125176981998</c:v>
                </c:pt>
                <c:pt idx="1248">
                  <c:v>42.858116790527347</c:v>
                </c:pt>
                <c:pt idx="1249">
                  <c:v>42.898139871824689</c:v>
                </c:pt>
                <c:pt idx="1250">
                  <c:v>42.935677482308627</c:v>
                </c:pt>
                <c:pt idx="1251">
                  <c:v>42.975654531483613</c:v>
                </c:pt>
                <c:pt idx="1252">
                  <c:v>43.017309671730423</c:v>
                </c:pt>
                <c:pt idx="1253">
                  <c:v>43.059736200603368</c:v>
                </c:pt>
                <c:pt idx="1254">
                  <c:v>43.102223072272807</c:v>
                </c:pt>
                <c:pt idx="1255">
                  <c:v>43.143410631612817</c:v>
                </c:pt>
                <c:pt idx="1256">
                  <c:v>43.184972627021473</c:v>
                </c:pt>
                <c:pt idx="1257">
                  <c:v>43.225738462493517</c:v>
                </c:pt>
                <c:pt idx="1258">
                  <c:v>43.262199426317842</c:v>
                </c:pt>
                <c:pt idx="1259">
                  <c:v>43.294631851870811</c:v>
                </c:pt>
                <c:pt idx="1260">
                  <c:v>43.327155905336127</c:v>
                </c:pt>
                <c:pt idx="1261">
                  <c:v>43.359788148646253</c:v>
                </c:pt>
                <c:pt idx="1262">
                  <c:v>43.395621957436163</c:v>
                </c:pt>
                <c:pt idx="1263">
                  <c:v>43.435315724038389</c:v>
                </c:pt>
                <c:pt idx="1264">
                  <c:v>43.475153752446197</c:v>
                </c:pt>
                <c:pt idx="1265">
                  <c:v>43.515130633806869</c:v>
                </c:pt>
                <c:pt idx="1266">
                  <c:v>43.553824901632701</c:v>
                </c:pt>
                <c:pt idx="1267">
                  <c:v>43.592254082392387</c:v>
                </c:pt>
                <c:pt idx="1268">
                  <c:v>43.627258173427258</c:v>
                </c:pt>
                <c:pt idx="1269">
                  <c:v>43.660756036947262</c:v>
                </c:pt>
                <c:pt idx="1270">
                  <c:v>43.698201466926527</c:v>
                </c:pt>
                <c:pt idx="1271">
                  <c:v>43.734537322259143</c:v>
                </c:pt>
                <c:pt idx="1272">
                  <c:v>43.772088246665618</c:v>
                </c:pt>
                <c:pt idx="1273">
                  <c:v>43.808211386539547</c:v>
                </c:pt>
                <c:pt idx="1274">
                  <c:v>43.839786420347167</c:v>
                </c:pt>
                <c:pt idx="1275">
                  <c:v>43.871499497134458</c:v>
                </c:pt>
                <c:pt idx="1276">
                  <c:v>43.900934754988292</c:v>
                </c:pt>
                <c:pt idx="1277">
                  <c:v>43.929544337654171</c:v>
                </c:pt>
                <c:pt idx="1278">
                  <c:v>43.957702555016567</c:v>
                </c:pt>
                <c:pt idx="1279">
                  <c:v>43.985441002643917</c:v>
                </c:pt>
                <c:pt idx="1280">
                  <c:v>44.01310145878935</c:v>
                </c:pt>
                <c:pt idx="1281">
                  <c:v>44.038671294264361</c:v>
                </c:pt>
                <c:pt idx="1282">
                  <c:v>44.063318798717937</c:v>
                </c:pt>
                <c:pt idx="1283">
                  <c:v>44.085715237159278</c:v>
                </c:pt>
                <c:pt idx="1284">
                  <c:v>44.107361267039813</c:v>
                </c:pt>
                <c:pt idx="1285">
                  <c:v>44.128525538599114</c:v>
                </c:pt>
                <c:pt idx="1286">
                  <c:v>44.149930951589781</c:v>
                </c:pt>
                <c:pt idx="1287">
                  <c:v>44.171285954691278</c:v>
                </c:pt>
                <c:pt idx="1288">
                  <c:v>44.191996347031058</c:v>
                </c:pt>
                <c:pt idx="1289">
                  <c:v>44.21309449244513</c:v>
                </c:pt>
                <c:pt idx="1290">
                  <c:v>44.233899120433307</c:v>
                </c:pt>
                <c:pt idx="1291">
                  <c:v>44.255504491774367</c:v>
                </c:pt>
                <c:pt idx="1292">
                  <c:v>44.276740832455573</c:v>
                </c:pt>
                <c:pt idx="1293">
                  <c:v>44.298870747784932</c:v>
                </c:pt>
                <c:pt idx="1294">
                  <c:v>44.319998368633648</c:v>
                </c:pt>
                <c:pt idx="1295">
                  <c:v>44.340682197779671</c:v>
                </c:pt>
                <c:pt idx="1296">
                  <c:v>44.36290287723839</c:v>
                </c:pt>
                <c:pt idx="1297">
                  <c:v>44.384786356940083</c:v>
                </c:pt>
                <c:pt idx="1298">
                  <c:v>44.408222037887207</c:v>
                </c:pt>
                <c:pt idx="1299">
                  <c:v>44.432289869593497</c:v>
                </c:pt>
                <c:pt idx="1300">
                  <c:v>44.455915546969152</c:v>
                </c:pt>
                <c:pt idx="1301">
                  <c:v>44.478351456916293</c:v>
                </c:pt>
                <c:pt idx="1302">
                  <c:v>44.500907103558511</c:v>
                </c:pt>
                <c:pt idx="1303">
                  <c:v>44.523794562474947</c:v>
                </c:pt>
                <c:pt idx="1304">
                  <c:v>44.54378552965445</c:v>
                </c:pt>
                <c:pt idx="1305">
                  <c:v>44.563956865223162</c:v>
                </c:pt>
                <c:pt idx="1306">
                  <c:v>44.584210793864088</c:v>
                </c:pt>
                <c:pt idx="1307">
                  <c:v>44.605813374921063</c:v>
                </c:pt>
                <c:pt idx="1308">
                  <c:v>44.62965079818165</c:v>
                </c:pt>
                <c:pt idx="1309">
                  <c:v>44.653566459637993</c:v>
                </c:pt>
                <c:pt idx="1310">
                  <c:v>44.678529003962367</c:v>
                </c:pt>
                <c:pt idx="1311">
                  <c:v>44.702139115207373</c:v>
                </c:pt>
                <c:pt idx="1312">
                  <c:v>44.726004678748559</c:v>
                </c:pt>
                <c:pt idx="1313">
                  <c:v>44.750718508422047</c:v>
                </c:pt>
                <c:pt idx="1314">
                  <c:v>44.773793104714557</c:v>
                </c:pt>
                <c:pt idx="1315">
                  <c:v>44.796609208209397</c:v>
                </c:pt>
                <c:pt idx="1316">
                  <c:v>44.818836150869458</c:v>
                </c:pt>
                <c:pt idx="1317">
                  <c:v>44.839009839207073</c:v>
                </c:pt>
                <c:pt idx="1318">
                  <c:v>44.858225131837003</c:v>
                </c:pt>
                <c:pt idx="1319">
                  <c:v>44.879205293613389</c:v>
                </c:pt>
                <c:pt idx="1320">
                  <c:v>44.902903397482667</c:v>
                </c:pt>
                <c:pt idx="1321">
                  <c:v>44.930382467459758</c:v>
                </c:pt>
                <c:pt idx="1322">
                  <c:v>44.963559383570583</c:v>
                </c:pt>
                <c:pt idx="1323">
                  <c:v>45.002640805603882</c:v>
                </c:pt>
                <c:pt idx="1324">
                  <c:v>45.043099977726207</c:v>
                </c:pt>
                <c:pt idx="1325">
                  <c:v>45.084498236115593</c:v>
                </c:pt>
                <c:pt idx="1326">
                  <c:v>45.131364848247728</c:v>
                </c:pt>
                <c:pt idx="1327">
                  <c:v>45.177854304314522</c:v>
                </c:pt>
                <c:pt idx="1328">
                  <c:v>45.216401143178771</c:v>
                </c:pt>
                <c:pt idx="1329">
                  <c:v>45.247287227882786</c:v>
                </c:pt>
                <c:pt idx="1330">
                  <c:v>45.275233208484373</c:v>
                </c:pt>
                <c:pt idx="1331">
                  <c:v>45.302680154106802</c:v>
                </c:pt>
                <c:pt idx="1332">
                  <c:v>45.331207854267561</c:v>
                </c:pt>
                <c:pt idx="1333">
                  <c:v>45.359542490243513</c:v>
                </c:pt>
                <c:pt idx="1334">
                  <c:v>45.386959406996198</c:v>
                </c:pt>
                <c:pt idx="1335">
                  <c:v>45.413496211345077</c:v>
                </c:pt>
                <c:pt idx="1336">
                  <c:v>45.440124735753329</c:v>
                </c:pt>
                <c:pt idx="1337">
                  <c:v>45.467884815946768</c:v>
                </c:pt>
                <c:pt idx="1338">
                  <c:v>45.494028012783353</c:v>
                </c:pt>
                <c:pt idx="1339">
                  <c:v>45.520321124112968</c:v>
                </c:pt>
                <c:pt idx="1340">
                  <c:v>45.547449664991092</c:v>
                </c:pt>
                <c:pt idx="1341">
                  <c:v>45.574999963481012</c:v>
                </c:pt>
                <c:pt idx="1342">
                  <c:v>45.604922442856612</c:v>
                </c:pt>
                <c:pt idx="1343">
                  <c:v>45.63873787331589</c:v>
                </c:pt>
                <c:pt idx="1344">
                  <c:v>45.675688153299888</c:v>
                </c:pt>
                <c:pt idx="1345">
                  <c:v>45.713126255715373</c:v>
                </c:pt>
                <c:pt idx="1346">
                  <c:v>45.7510007576997</c:v>
                </c:pt>
                <c:pt idx="1347">
                  <c:v>45.788426632397247</c:v>
                </c:pt>
                <c:pt idx="1348">
                  <c:v>45.820676831843393</c:v>
                </c:pt>
                <c:pt idx="1349">
                  <c:v>45.85077201688668</c:v>
                </c:pt>
                <c:pt idx="1350">
                  <c:v>45.876662408767118</c:v>
                </c:pt>
                <c:pt idx="1351">
                  <c:v>45.898645091366618</c:v>
                </c:pt>
                <c:pt idx="1352">
                  <c:v>45.915757940039548</c:v>
                </c:pt>
                <c:pt idx="1353">
                  <c:v>45.943537695388628</c:v>
                </c:pt>
                <c:pt idx="1354">
                  <c:v>45.978619437112087</c:v>
                </c:pt>
                <c:pt idx="1355">
                  <c:v>46.015661318618363</c:v>
                </c:pt>
                <c:pt idx="1356">
                  <c:v>46.048954370182038</c:v>
                </c:pt>
                <c:pt idx="1357">
                  <c:v>46.075978160469617</c:v>
                </c:pt>
                <c:pt idx="1358">
                  <c:v>46.099546213712721</c:v>
                </c:pt>
                <c:pt idx="1359">
                  <c:v>46.12945309723758</c:v>
                </c:pt>
                <c:pt idx="1360">
                  <c:v>46.161578694477193</c:v>
                </c:pt>
                <c:pt idx="1361">
                  <c:v>46.18712635697284</c:v>
                </c:pt>
                <c:pt idx="1362">
                  <c:v>46.209295151809101</c:v>
                </c:pt>
                <c:pt idx="1363">
                  <c:v>46.22723967610245</c:v>
                </c:pt>
                <c:pt idx="1364">
                  <c:v>46.237036184279141</c:v>
                </c:pt>
                <c:pt idx="1365">
                  <c:v>46.25572962589478</c:v>
                </c:pt>
                <c:pt idx="1366">
                  <c:v>46.285299738596429</c:v>
                </c:pt>
                <c:pt idx="1367">
                  <c:v>46.321177902280702</c:v>
                </c:pt>
                <c:pt idx="1368">
                  <c:v>46.342902190068862</c:v>
                </c:pt>
                <c:pt idx="1369">
                  <c:v>46.359044355292461</c:v>
                </c:pt>
                <c:pt idx="1370">
                  <c:v>46.376353272961452</c:v>
                </c:pt>
                <c:pt idx="1371">
                  <c:v>46.394005688922768</c:v>
                </c:pt>
                <c:pt idx="1372">
                  <c:v>46.409970471173267</c:v>
                </c:pt>
                <c:pt idx="1373">
                  <c:v>46.42025999843343</c:v>
                </c:pt>
                <c:pt idx="1374">
                  <c:v>46.43385334977399</c:v>
                </c:pt>
                <c:pt idx="1375">
                  <c:v>46.441832003964223</c:v>
                </c:pt>
                <c:pt idx="1376">
                  <c:v>46.460836763800529</c:v>
                </c:pt>
                <c:pt idx="1377">
                  <c:v>46.494110653938499</c:v>
                </c:pt>
                <c:pt idx="1378">
                  <c:v>46.540621004488493</c:v>
                </c:pt>
                <c:pt idx="1379">
                  <c:v>46.583478349061693</c:v>
                </c:pt>
                <c:pt idx="1380">
                  <c:v>46.616240606354587</c:v>
                </c:pt>
                <c:pt idx="1381">
                  <c:v>46.651315542180797</c:v>
                </c:pt>
                <c:pt idx="1382">
                  <c:v>46.676716986327492</c:v>
                </c:pt>
                <c:pt idx="1383">
                  <c:v>46.685422798583403</c:v>
                </c:pt>
                <c:pt idx="1384">
                  <c:v>46.700860852755838</c:v>
                </c:pt>
                <c:pt idx="1385">
                  <c:v>46.732531384324467</c:v>
                </c:pt>
                <c:pt idx="1386">
                  <c:v>46.767738732467279</c:v>
                </c:pt>
                <c:pt idx="1387">
                  <c:v>46.789597374079953</c:v>
                </c:pt>
                <c:pt idx="1388">
                  <c:v>46.816427904558118</c:v>
                </c:pt>
                <c:pt idx="1389">
                  <c:v>46.857940786273382</c:v>
                </c:pt>
                <c:pt idx="1390">
                  <c:v>46.890987171618093</c:v>
                </c:pt>
                <c:pt idx="1391">
                  <c:v>46.923719874657287</c:v>
                </c:pt>
                <c:pt idx="1392">
                  <c:v>46.974130467645672</c:v>
                </c:pt>
                <c:pt idx="1393">
                  <c:v>46.974130467645672</c:v>
                </c:pt>
                <c:pt idx="1394">
                  <c:v>46.974130467645672</c:v>
                </c:pt>
                <c:pt idx="1395">
                  <c:v>47.000532307050989</c:v>
                </c:pt>
                <c:pt idx="1396">
                  <c:v>47.025893730984492</c:v>
                </c:pt>
                <c:pt idx="1397">
                  <c:v>47.044704462484667</c:v>
                </c:pt>
                <c:pt idx="1398">
                  <c:v>47.056971949724819</c:v>
                </c:pt>
                <c:pt idx="1399">
                  <c:v>47.056971949724819</c:v>
                </c:pt>
                <c:pt idx="1400">
                  <c:v>47.056971949724819</c:v>
                </c:pt>
                <c:pt idx="1401">
                  <c:v>47.056971949724819</c:v>
                </c:pt>
                <c:pt idx="1402">
                  <c:v>47.056971949724819</c:v>
                </c:pt>
                <c:pt idx="1403">
                  <c:v>47.056971949724819</c:v>
                </c:pt>
                <c:pt idx="1404">
                  <c:v>47.084756600874897</c:v>
                </c:pt>
                <c:pt idx="1405">
                  <c:v>47.122851638002011</c:v>
                </c:pt>
                <c:pt idx="1406">
                  <c:v>47.157917042368183</c:v>
                </c:pt>
                <c:pt idx="1407">
                  <c:v>47.181104598005689</c:v>
                </c:pt>
                <c:pt idx="1408">
                  <c:v>47.192903675987402</c:v>
                </c:pt>
                <c:pt idx="1409">
                  <c:v>47.198071204301627</c:v>
                </c:pt>
                <c:pt idx="1410">
                  <c:v>47.209543854904787</c:v>
                </c:pt>
                <c:pt idx="1411">
                  <c:v>47.221795323647513</c:v>
                </c:pt>
                <c:pt idx="1412">
                  <c:v>47.227643825575583</c:v>
                </c:pt>
                <c:pt idx="1413">
                  <c:v>47.235739219947497</c:v>
                </c:pt>
                <c:pt idx="1414">
                  <c:v>47.241341310313722</c:v>
                </c:pt>
                <c:pt idx="1415">
                  <c:v>47.255845431838978</c:v>
                </c:pt>
                <c:pt idx="1416">
                  <c:v>47.282252397093053</c:v>
                </c:pt>
                <c:pt idx="1417">
                  <c:v>47.317436342490097</c:v>
                </c:pt>
                <c:pt idx="1418">
                  <c:v>47.344503946414932</c:v>
                </c:pt>
                <c:pt idx="1419">
                  <c:v>47.370333846220177</c:v>
                </c:pt>
                <c:pt idx="1420">
                  <c:v>47.402285190920757</c:v>
                </c:pt>
                <c:pt idx="1421">
                  <c:v>47.41735146500266</c:v>
                </c:pt>
                <c:pt idx="1422">
                  <c:v>47.429501195830689</c:v>
                </c:pt>
                <c:pt idx="1423">
                  <c:v>47.448106383487293</c:v>
                </c:pt>
                <c:pt idx="1424">
                  <c:v>47.466602984186039</c:v>
                </c:pt>
                <c:pt idx="1425">
                  <c:v>47.479772358362332</c:v>
                </c:pt>
                <c:pt idx="1426">
                  <c:v>47.499476893596608</c:v>
                </c:pt>
                <c:pt idx="1427">
                  <c:v>47.524001908080123</c:v>
                </c:pt>
                <c:pt idx="1428">
                  <c:v>47.556601353836953</c:v>
                </c:pt>
                <c:pt idx="1429">
                  <c:v>47.582354656945057</c:v>
                </c:pt>
                <c:pt idx="1430">
                  <c:v>47.597428310936003</c:v>
                </c:pt>
                <c:pt idx="1431">
                  <c:v>47.610366789199738</c:v>
                </c:pt>
                <c:pt idx="1432">
                  <c:v>47.63717480955691</c:v>
                </c:pt>
                <c:pt idx="1433">
                  <c:v>47.668833001462239</c:v>
                </c:pt>
                <c:pt idx="1434">
                  <c:v>47.695121106382103</c:v>
                </c:pt>
                <c:pt idx="1435">
                  <c:v>47.719517939071942</c:v>
                </c:pt>
                <c:pt idx="1436">
                  <c:v>47.734024455106983</c:v>
                </c:pt>
                <c:pt idx="1437">
                  <c:v>47.74420517950081</c:v>
                </c:pt>
                <c:pt idx="1438">
                  <c:v>47.761153768458449</c:v>
                </c:pt>
                <c:pt idx="1439">
                  <c:v>47.780565876720928</c:v>
                </c:pt>
                <c:pt idx="1440">
                  <c:v>47.794853185463467</c:v>
                </c:pt>
                <c:pt idx="1441">
                  <c:v>47.801740265100072</c:v>
                </c:pt>
                <c:pt idx="1442">
                  <c:v>47.809589522462197</c:v>
                </c:pt>
                <c:pt idx="1443">
                  <c:v>47.816602701828081</c:v>
                </c:pt>
                <c:pt idx="1444">
                  <c:v>47.823166142285913</c:v>
                </c:pt>
                <c:pt idx="1445">
                  <c:v>47.826176214254467</c:v>
                </c:pt>
                <c:pt idx="1446">
                  <c:v>47.837764585871049</c:v>
                </c:pt>
                <c:pt idx="1447">
                  <c:v>47.849081486886092</c:v>
                </c:pt>
                <c:pt idx="1448">
                  <c:v>47.855680832028582</c:v>
                </c:pt>
                <c:pt idx="1449">
                  <c:v>47.869101497710894</c:v>
                </c:pt>
                <c:pt idx="1450">
                  <c:v>47.869101497710894</c:v>
                </c:pt>
                <c:pt idx="1451">
                  <c:v>47.869101497710894</c:v>
                </c:pt>
                <c:pt idx="1452">
                  <c:v>47.869101497710894</c:v>
                </c:pt>
                <c:pt idx="1453">
                  <c:v>47.869101497710894</c:v>
                </c:pt>
                <c:pt idx="1454">
                  <c:v>47.869101497710894</c:v>
                </c:pt>
                <c:pt idx="1455">
                  <c:v>47.869101497710894</c:v>
                </c:pt>
                <c:pt idx="1456">
                  <c:v>47.869101497710894</c:v>
                </c:pt>
                <c:pt idx="1457">
                  <c:v>47.869101497710894</c:v>
                </c:pt>
                <c:pt idx="1458">
                  <c:v>47.869101497710894</c:v>
                </c:pt>
                <c:pt idx="1459">
                  <c:v>47.869101497710894</c:v>
                </c:pt>
                <c:pt idx="1460">
                  <c:v>47.869101497710894</c:v>
                </c:pt>
                <c:pt idx="1461">
                  <c:v>47.869101497710894</c:v>
                </c:pt>
                <c:pt idx="1462">
                  <c:v>47.869101497710894</c:v>
                </c:pt>
                <c:pt idx="1463">
                  <c:v>47.869101497710894</c:v>
                </c:pt>
                <c:pt idx="1464">
                  <c:v>47.869101497710894</c:v>
                </c:pt>
                <c:pt idx="1465">
                  <c:v>47.869101497710894</c:v>
                </c:pt>
                <c:pt idx="1466">
                  <c:v>47.869101497710894</c:v>
                </c:pt>
                <c:pt idx="1467">
                  <c:v>47.869101497710894</c:v>
                </c:pt>
                <c:pt idx="1468">
                  <c:v>47.869101497710894</c:v>
                </c:pt>
                <c:pt idx="1469">
                  <c:v>47.869101497710894</c:v>
                </c:pt>
                <c:pt idx="1470">
                  <c:v>47.869101497710894</c:v>
                </c:pt>
                <c:pt idx="1471">
                  <c:v>47.869101497710894</c:v>
                </c:pt>
                <c:pt idx="1472">
                  <c:v>47.869101497710894</c:v>
                </c:pt>
                <c:pt idx="1473">
                  <c:v>47.869101497710894</c:v>
                </c:pt>
                <c:pt idx="1474">
                  <c:v>47.869101497710894</c:v>
                </c:pt>
                <c:pt idx="1475">
                  <c:v>47.869101497710894</c:v>
                </c:pt>
                <c:pt idx="1476">
                  <c:v>47.869101497710894</c:v>
                </c:pt>
                <c:pt idx="1477">
                  <c:v>47.869101497710894</c:v>
                </c:pt>
                <c:pt idx="1478">
                  <c:v>47.869101497710894</c:v>
                </c:pt>
                <c:pt idx="1479">
                  <c:v>47.869101497710894</c:v>
                </c:pt>
                <c:pt idx="1480">
                  <c:v>47.869101497710894</c:v>
                </c:pt>
                <c:pt idx="1481">
                  <c:v>47.873648976692593</c:v>
                </c:pt>
                <c:pt idx="1482">
                  <c:v>47.879292263548002</c:v>
                </c:pt>
                <c:pt idx="1483">
                  <c:v>47.885363988981887</c:v>
                </c:pt>
                <c:pt idx="1484">
                  <c:v>47.893095816987419</c:v>
                </c:pt>
                <c:pt idx="1485">
                  <c:v>47.905641713273312</c:v>
                </c:pt>
                <c:pt idx="1486">
                  <c:v>47.921676089219318</c:v>
                </c:pt>
                <c:pt idx="1487">
                  <c:v>47.937509777878347</c:v>
                </c:pt>
                <c:pt idx="1488">
                  <c:v>47.956219208916607</c:v>
                </c:pt>
                <c:pt idx="1489">
                  <c:v>47.983791279802467</c:v>
                </c:pt>
                <c:pt idx="1490">
                  <c:v>48.010547987811279</c:v>
                </c:pt>
                <c:pt idx="1491">
                  <c:v>48.038420800013668</c:v>
                </c:pt>
                <c:pt idx="1492">
                  <c:v>48.062793457544132</c:v>
                </c:pt>
                <c:pt idx="1493">
                  <c:v>48.096788510987537</c:v>
                </c:pt>
                <c:pt idx="1494">
                  <c:v>48.132775919931738</c:v>
                </c:pt>
                <c:pt idx="1495">
                  <c:v>48.163224824934538</c:v>
                </c:pt>
                <c:pt idx="1496">
                  <c:v>48.198080181717742</c:v>
                </c:pt>
                <c:pt idx="1497">
                  <c:v>48.231919454569478</c:v>
                </c:pt>
                <c:pt idx="1498">
                  <c:v>48.256275406057682</c:v>
                </c:pt>
                <c:pt idx="1499">
                  <c:v>48.256275406057682</c:v>
                </c:pt>
                <c:pt idx="1500">
                  <c:v>48.256275406057682</c:v>
                </c:pt>
                <c:pt idx="1501">
                  <c:v>48.256275406057682</c:v>
                </c:pt>
                <c:pt idx="1502">
                  <c:v>48.256275406057682</c:v>
                </c:pt>
                <c:pt idx="1503">
                  <c:v>48.256275406057682</c:v>
                </c:pt>
                <c:pt idx="1504">
                  <c:v>48.27212849025647</c:v>
                </c:pt>
                <c:pt idx="1505">
                  <c:v>48.287504268168178</c:v>
                </c:pt>
                <c:pt idx="1506">
                  <c:v>48.302928582790763</c:v>
                </c:pt>
                <c:pt idx="1507">
                  <c:v>48.319786976031097</c:v>
                </c:pt>
                <c:pt idx="1508">
                  <c:v>48.34080457710094</c:v>
                </c:pt>
                <c:pt idx="1509">
                  <c:v>48.369008412922348</c:v>
                </c:pt>
                <c:pt idx="1510">
                  <c:v>48.402522025600128</c:v>
                </c:pt>
                <c:pt idx="1511">
                  <c:v>48.435926369284701</c:v>
                </c:pt>
                <c:pt idx="1512">
                  <c:v>48.467172779902967</c:v>
                </c:pt>
                <c:pt idx="1513">
                  <c:v>48.499694065794174</c:v>
                </c:pt>
                <c:pt idx="1514">
                  <c:v>48.539724683719598</c:v>
                </c:pt>
                <c:pt idx="1515">
                  <c:v>48.586520311105417</c:v>
                </c:pt>
                <c:pt idx="1516">
                  <c:v>48.630914252300762</c:v>
                </c:pt>
                <c:pt idx="1517">
                  <c:v>48.668211369449793</c:v>
                </c:pt>
                <c:pt idx="1518">
                  <c:v>48.699637536449693</c:v>
                </c:pt>
                <c:pt idx="1519">
                  <c:v>48.730520495841809</c:v>
                </c:pt>
                <c:pt idx="1520">
                  <c:v>48.763468606901093</c:v>
                </c:pt>
                <c:pt idx="1521">
                  <c:v>48.799844830310633</c:v>
                </c:pt>
                <c:pt idx="1522">
                  <c:v>48.836581137176687</c:v>
                </c:pt>
                <c:pt idx="1523">
                  <c:v>48.864950006209597</c:v>
                </c:pt>
                <c:pt idx="1524">
                  <c:v>48.885966672519167</c:v>
                </c:pt>
                <c:pt idx="1525">
                  <c:v>48.899235246060847</c:v>
                </c:pt>
                <c:pt idx="1526">
                  <c:v>48.920241616729257</c:v>
                </c:pt>
                <c:pt idx="1527">
                  <c:v>48.943751504942817</c:v>
                </c:pt>
                <c:pt idx="1528">
                  <c:v>48.970816220683957</c:v>
                </c:pt>
                <c:pt idx="1529">
                  <c:v>49.006271715806243</c:v>
                </c:pt>
                <c:pt idx="1530">
                  <c:v>49.006271715806243</c:v>
                </c:pt>
                <c:pt idx="1531">
                  <c:v>49.006271715806243</c:v>
                </c:pt>
                <c:pt idx="1532">
                  <c:v>49.006271715806243</c:v>
                </c:pt>
                <c:pt idx="1533">
                  <c:v>49.006271715806243</c:v>
                </c:pt>
                <c:pt idx="1534">
                  <c:v>49.006271715806243</c:v>
                </c:pt>
                <c:pt idx="1535">
                  <c:v>49.006271715806243</c:v>
                </c:pt>
                <c:pt idx="1536">
                  <c:v>49.006271715806243</c:v>
                </c:pt>
                <c:pt idx="1537">
                  <c:v>49.006271715806243</c:v>
                </c:pt>
                <c:pt idx="1538">
                  <c:v>49.006271715806243</c:v>
                </c:pt>
                <c:pt idx="1539">
                  <c:v>49.006271715806243</c:v>
                </c:pt>
                <c:pt idx="1540">
                  <c:v>49.006271715806243</c:v>
                </c:pt>
                <c:pt idx="1541">
                  <c:v>49.006271715806243</c:v>
                </c:pt>
                <c:pt idx="1542">
                  <c:v>49.006271715806243</c:v>
                </c:pt>
                <c:pt idx="1543">
                  <c:v>49.066655284924501</c:v>
                </c:pt>
                <c:pt idx="1544">
                  <c:v>49.136795139866997</c:v>
                </c:pt>
                <c:pt idx="1545">
                  <c:v>49.203688760757707</c:v>
                </c:pt>
                <c:pt idx="1546">
                  <c:v>49.254536780844987</c:v>
                </c:pt>
                <c:pt idx="1547">
                  <c:v>49.294956105499438</c:v>
                </c:pt>
                <c:pt idx="1548">
                  <c:v>49.335096570169327</c:v>
                </c:pt>
                <c:pt idx="1549">
                  <c:v>49.381653635455471</c:v>
                </c:pt>
                <c:pt idx="1550">
                  <c:v>49.435729432113547</c:v>
                </c:pt>
                <c:pt idx="1551">
                  <c:v>49.490752729240683</c:v>
                </c:pt>
                <c:pt idx="1552">
                  <c:v>49.542968417243657</c:v>
                </c:pt>
                <c:pt idx="1553">
                  <c:v>49.588547510834253</c:v>
                </c:pt>
                <c:pt idx="1554">
                  <c:v>49.637041578558033</c:v>
                </c:pt>
                <c:pt idx="1555">
                  <c:v>49.688480257868008</c:v>
                </c:pt>
                <c:pt idx="1556">
                  <c:v>49.741078266249509</c:v>
                </c:pt>
                <c:pt idx="1557">
                  <c:v>49.795750580647109</c:v>
                </c:pt>
                <c:pt idx="1558">
                  <c:v>49.857413377542379</c:v>
                </c:pt>
                <c:pt idx="1559">
                  <c:v>49.931143079516701</c:v>
                </c:pt>
                <c:pt idx="1560">
                  <c:v>50.00819262522144</c:v>
                </c:pt>
                <c:pt idx="1561">
                  <c:v>50.085427894588939</c:v>
                </c:pt>
                <c:pt idx="1562">
                  <c:v>50.161211798083002</c:v>
                </c:pt>
                <c:pt idx="1563">
                  <c:v>50.235916541939879</c:v>
                </c:pt>
                <c:pt idx="1564">
                  <c:v>50.311842686642152</c:v>
                </c:pt>
                <c:pt idx="1565">
                  <c:v>50.385714921517518</c:v>
                </c:pt>
                <c:pt idx="1566">
                  <c:v>50.464189178337612</c:v>
                </c:pt>
                <c:pt idx="1567">
                  <c:v>50.546568153403079</c:v>
                </c:pt>
                <c:pt idx="1568">
                  <c:v>50.625375725643323</c:v>
                </c:pt>
                <c:pt idx="1569">
                  <c:v>50.707382526477943</c:v>
                </c:pt>
                <c:pt idx="1570">
                  <c:v>50.795913144584631</c:v>
                </c:pt>
                <c:pt idx="1571">
                  <c:v>50.881851728534812</c:v>
                </c:pt>
                <c:pt idx="1572">
                  <c:v>50.961103943003067</c:v>
                </c:pt>
                <c:pt idx="1573">
                  <c:v>51.037847115088717</c:v>
                </c:pt>
                <c:pt idx="1574">
                  <c:v>51.115553913699692</c:v>
                </c:pt>
                <c:pt idx="1575">
                  <c:v>51.194186733355963</c:v>
                </c:pt>
                <c:pt idx="1576">
                  <c:v>51.27394022194882</c:v>
                </c:pt>
                <c:pt idx="1577">
                  <c:v>51.353967163869861</c:v>
                </c:pt>
                <c:pt idx="1578">
                  <c:v>51.422077835354237</c:v>
                </c:pt>
                <c:pt idx="1579">
                  <c:v>51.479215240906107</c:v>
                </c:pt>
                <c:pt idx="1580">
                  <c:v>51.532204327978278</c:v>
                </c:pt>
                <c:pt idx="1581">
                  <c:v>51.585335426066642</c:v>
                </c:pt>
                <c:pt idx="1582">
                  <c:v>51.639965885158567</c:v>
                </c:pt>
                <c:pt idx="1583">
                  <c:v>51.693735282155203</c:v>
                </c:pt>
                <c:pt idx="1584">
                  <c:v>51.744471566336273</c:v>
                </c:pt>
                <c:pt idx="1585">
                  <c:v>51.791186197070402</c:v>
                </c:pt>
                <c:pt idx="1586">
                  <c:v>51.834920205144961</c:v>
                </c:pt>
                <c:pt idx="1587">
                  <c:v>51.873740707142993</c:v>
                </c:pt>
                <c:pt idx="1588">
                  <c:v>51.911524794106548</c:v>
                </c:pt>
                <c:pt idx="1589">
                  <c:v>51.946802733411701</c:v>
                </c:pt>
                <c:pt idx="1590">
                  <c:v>51.983299596527587</c:v>
                </c:pt>
                <c:pt idx="1591">
                  <c:v>52.025372350603178</c:v>
                </c:pt>
                <c:pt idx="1592">
                  <c:v>52.06767204709228</c:v>
                </c:pt>
                <c:pt idx="1593">
                  <c:v>52.114665605473512</c:v>
                </c:pt>
                <c:pt idx="1594">
                  <c:v>52.165788428546051</c:v>
                </c:pt>
                <c:pt idx="1595">
                  <c:v>52.216854297618987</c:v>
                </c:pt>
                <c:pt idx="1596">
                  <c:v>52.26642428383915</c:v>
                </c:pt>
                <c:pt idx="1597">
                  <c:v>52.311599683015899</c:v>
                </c:pt>
                <c:pt idx="1598">
                  <c:v>52.353253688288383</c:v>
                </c:pt>
                <c:pt idx="1599">
                  <c:v>52.391154179588312</c:v>
                </c:pt>
                <c:pt idx="1600">
                  <c:v>52.427614320417142</c:v>
                </c:pt>
                <c:pt idx="1601">
                  <c:v>52.461449452721467</c:v>
                </c:pt>
                <c:pt idx="1602">
                  <c:v>52.494757922326492</c:v>
                </c:pt>
                <c:pt idx="1603">
                  <c:v>52.529798056502237</c:v>
                </c:pt>
                <c:pt idx="1604">
                  <c:v>52.566924707712801</c:v>
                </c:pt>
                <c:pt idx="1605">
                  <c:v>52.608579100890438</c:v>
                </c:pt>
                <c:pt idx="1606">
                  <c:v>52.650838945357933</c:v>
                </c:pt>
                <c:pt idx="1607">
                  <c:v>52.694124374738351</c:v>
                </c:pt>
                <c:pt idx="1608">
                  <c:v>52.737190519111252</c:v>
                </c:pt>
                <c:pt idx="1609">
                  <c:v>52.778036320063933</c:v>
                </c:pt>
                <c:pt idx="1610">
                  <c:v>52.818613221415951</c:v>
                </c:pt>
                <c:pt idx="1611">
                  <c:v>52.862681748469939</c:v>
                </c:pt>
                <c:pt idx="1612">
                  <c:v>52.910978238476318</c:v>
                </c:pt>
                <c:pt idx="1613">
                  <c:v>52.965485624585433</c:v>
                </c:pt>
                <c:pt idx="1614">
                  <c:v>53.026426933508063</c:v>
                </c:pt>
                <c:pt idx="1615">
                  <c:v>53.090313361750461</c:v>
                </c:pt>
                <c:pt idx="1616">
                  <c:v>53.155535402334728</c:v>
                </c:pt>
                <c:pt idx="1617">
                  <c:v>53.220459453507978</c:v>
                </c:pt>
                <c:pt idx="1618">
                  <c:v>53.288621695088423</c:v>
                </c:pt>
                <c:pt idx="1619">
                  <c:v>53.359780269132543</c:v>
                </c:pt>
                <c:pt idx="1620">
                  <c:v>53.432584907856423</c:v>
                </c:pt>
                <c:pt idx="1621">
                  <c:v>53.506787189103527</c:v>
                </c:pt>
                <c:pt idx="1622">
                  <c:v>53.579203262086267</c:v>
                </c:pt>
                <c:pt idx="1623">
                  <c:v>53.644693812301888</c:v>
                </c:pt>
                <c:pt idx="1624">
                  <c:v>53.706952936270341</c:v>
                </c:pt>
                <c:pt idx="1625">
                  <c:v>53.768754467999727</c:v>
                </c:pt>
                <c:pt idx="1626">
                  <c:v>53.821532353416558</c:v>
                </c:pt>
                <c:pt idx="1627">
                  <c:v>53.864644495975632</c:v>
                </c:pt>
                <c:pt idx="1628">
                  <c:v>53.895201925258142</c:v>
                </c:pt>
                <c:pt idx="1629">
                  <c:v>53.931708748168582</c:v>
                </c:pt>
                <c:pt idx="1630">
                  <c:v>53.972406743738468</c:v>
                </c:pt>
                <c:pt idx="1631">
                  <c:v>54.010242028225314</c:v>
                </c:pt>
                <c:pt idx="1632">
                  <c:v>54.027665554463589</c:v>
                </c:pt>
                <c:pt idx="1633">
                  <c:v>54.055457556971852</c:v>
                </c:pt>
                <c:pt idx="1634">
                  <c:v>54.08991875683985</c:v>
                </c:pt>
                <c:pt idx="1635">
                  <c:v>54.132472094352842</c:v>
                </c:pt>
                <c:pt idx="1636">
                  <c:v>54.177231660735472</c:v>
                </c:pt>
                <c:pt idx="1637">
                  <c:v>54.223735750205996</c:v>
                </c:pt>
                <c:pt idx="1638">
                  <c:v>54.270518215247392</c:v>
                </c:pt>
                <c:pt idx="1639">
                  <c:v>54.311996313238389</c:v>
                </c:pt>
                <c:pt idx="1640">
                  <c:v>54.346695212574467</c:v>
                </c:pt>
                <c:pt idx="1641">
                  <c:v>54.380186559495073</c:v>
                </c:pt>
                <c:pt idx="1642">
                  <c:v>54.41464489967538</c:v>
                </c:pt>
                <c:pt idx="1643">
                  <c:v>54.453142481776759</c:v>
                </c:pt>
                <c:pt idx="1644">
                  <c:v>54.500003957306276</c:v>
                </c:pt>
                <c:pt idx="1645">
                  <c:v>54.556928270271108</c:v>
                </c:pt>
                <c:pt idx="1646">
                  <c:v>54.625204954281351</c:v>
                </c:pt>
                <c:pt idx="1647">
                  <c:v>54.695129981188607</c:v>
                </c:pt>
                <c:pt idx="1648">
                  <c:v>54.763926834915758</c:v>
                </c:pt>
                <c:pt idx="1649">
                  <c:v>54.837514304035629</c:v>
                </c:pt>
                <c:pt idx="1650">
                  <c:v>54.91569917356906</c:v>
                </c:pt>
                <c:pt idx="1651">
                  <c:v>54.993140868602559</c:v>
                </c:pt>
                <c:pt idx="1652">
                  <c:v>55.069489972176342</c:v>
                </c:pt>
                <c:pt idx="1653">
                  <c:v>55.140200436641678</c:v>
                </c:pt>
                <c:pt idx="1654">
                  <c:v>55.203802129695653</c:v>
                </c:pt>
                <c:pt idx="1655">
                  <c:v>55.271308722497757</c:v>
                </c:pt>
                <c:pt idx="1656">
                  <c:v>55.343438962911598</c:v>
                </c:pt>
                <c:pt idx="1657">
                  <c:v>55.417013071295713</c:v>
                </c:pt>
                <c:pt idx="1658">
                  <c:v>55.489240674775921</c:v>
                </c:pt>
                <c:pt idx="1659">
                  <c:v>55.564162359944383</c:v>
                </c:pt>
                <c:pt idx="1660">
                  <c:v>55.639179019300776</c:v>
                </c:pt>
                <c:pt idx="1661">
                  <c:v>55.716350056585171</c:v>
                </c:pt>
                <c:pt idx="1662">
                  <c:v>55.794239164994913</c:v>
                </c:pt>
                <c:pt idx="1663">
                  <c:v>55.865622553408762</c:v>
                </c:pt>
                <c:pt idx="1664">
                  <c:v>55.936896293442047</c:v>
                </c:pt>
                <c:pt idx="1665">
                  <c:v>56.010459923660818</c:v>
                </c:pt>
                <c:pt idx="1666">
                  <c:v>56.083579690164598</c:v>
                </c:pt>
                <c:pt idx="1667">
                  <c:v>56.157571004378347</c:v>
                </c:pt>
                <c:pt idx="1668">
                  <c:v>56.231543987041533</c:v>
                </c:pt>
                <c:pt idx="1669">
                  <c:v>56.303635726497667</c:v>
                </c:pt>
                <c:pt idx="1670">
                  <c:v>56.373597852298737</c:v>
                </c:pt>
                <c:pt idx="1671">
                  <c:v>56.441736635203071</c:v>
                </c:pt>
                <c:pt idx="1672">
                  <c:v>56.510657805043579</c:v>
                </c:pt>
                <c:pt idx="1673">
                  <c:v>56.57928736134609</c:v>
                </c:pt>
                <c:pt idx="1674">
                  <c:v>56.648300243320179</c:v>
                </c:pt>
                <c:pt idx="1675">
                  <c:v>56.716623480798802</c:v>
                </c:pt>
                <c:pt idx="1676">
                  <c:v>56.782586503819992</c:v>
                </c:pt>
                <c:pt idx="1677">
                  <c:v>56.84671714855466</c:v>
                </c:pt>
                <c:pt idx="1678">
                  <c:v>56.907290444827687</c:v>
                </c:pt>
                <c:pt idx="1679">
                  <c:v>56.964460876890371</c:v>
                </c:pt>
                <c:pt idx="1680">
                  <c:v>57.020630434697807</c:v>
                </c:pt>
                <c:pt idx="1681">
                  <c:v>57.07624494250858</c:v>
                </c:pt>
                <c:pt idx="1682">
                  <c:v>57.134093552719989</c:v>
                </c:pt>
                <c:pt idx="1683">
                  <c:v>57.198038259311247</c:v>
                </c:pt>
                <c:pt idx="1684">
                  <c:v>57.267526425422368</c:v>
                </c:pt>
                <c:pt idx="1685">
                  <c:v>57.341953832531757</c:v>
                </c:pt>
                <c:pt idx="1686">
                  <c:v>57.418875542480293</c:v>
                </c:pt>
                <c:pt idx="1687">
                  <c:v>57.495122866936903</c:v>
                </c:pt>
                <c:pt idx="1688">
                  <c:v>57.571398384665699</c:v>
                </c:pt>
                <c:pt idx="1689">
                  <c:v>57.644040201640998</c:v>
                </c:pt>
                <c:pt idx="1690">
                  <c:v>57.712643777375987</c:v>
                </c:pt>
                <c:pt idx="1691">
                  <c:v>57.779904860846372</c:v>
                </c:pt>
                <c:pt idx="1692">
                  <c:v>57.84458954855652</c:v>
                </c:pt>
                <c:pt idx="1693">
                  <c:v>57.909536006818463</c:v>
                </c:pt>
                <c:pt idx="1694">
                  <c:v>57.976066535364502</c:v>
                </c:pt>
                <c:pt idx="1695">
                  <c:v>58.040683579058992</c:v>
                </c:pt>
                <c:pt idx="1696">
                  <c:v>58.105488798691667</c:v>
                </c:pt>
                <c:pt idx="1697">
                  <c:v>58.171510096168532</c:v>
                </c:pt>
                <c:pt idx="1698">
                  <c:v>58.238408782544873</c:v>
                </c:pt>
                <c:pt idx="1699">
                  <c:v>58.306737864774057</c:v>
                </c:pt>
                <c:pt idx="1700">
                  <c:v>58.374401448179839</c:v>
                </c:pt>
                <c:pt idx="1701">
                  <c:v>58.444399654548832</c:v>
                </c:pt>
                <c:pt idx="1702">
                  <c:v>58.50937702101939</c:v>
                </c:pt>
                <c:pt idx="1703">
                  <c:v>58.565894729977288</c:v>
                </c:pt>
                <c:pt idx="1704">
                  <c:v>58.620044551605957</c:v>
                </c:pt>
                <c:pt idx="1705">
                  <c:v>58.677533153309533</c:v>
                </c:pt>
                <c:pt idx="1706">
                  <c:v>58.739463951834253</c:v>
                </c:pt>
                <c:pt idx="1707">
                  <c:v>58.805540558983679</c:v>
                </c:pt>
                <c:pt idx="1708">
                  <c:v>58.872734654179382</c:v>
                </c:pt>
                <c:pt idx="1709">
                  <c:v>58.935490859310107</c:v>
                </c:pt>
                <c:pt idx="1710">
                  <c:v>58.997685487703187</c:v>
                </c:pt>
                <c:pt idx="1711">
                  <c:v>59.061004100325768</c:v>
                </c:pt>
                <c:pt idx="1712">
                  <c:v>59.126458753571583</c:v>
                </c:pt>
                <c:pt idx="1713">
                  <c:v>59.194926643773513</c:v>
                </c:pt>
                <c:pt idx="1714">
                  <c:v>59.268979151463952</c:v>
                </c:pt>
                <c:pt idx="1715">
                  <c:v>59.344780160413997</c:v>
                </c:pt>
                <c:pt idx="1716">
                  <c:v>59.421349583651953</c:v>
                </c:pt>
                <c:pt idx="1717">
                  <c:v>59.500594660875578</c:v>
                </c:pt>
                <c:pt idx="1718">
                  <c:v>59.57993632820088</c:v>
                </c:pt>
                <c:pt idx="1719">
                  <c:v>59.660041069519693</c:v>
                </c:pt>
                <c:pt idx="1720">
                  <c:v>59.736875370942407</c:v>
                </c:pt>
                <c:pt idx="1721">
                  <c:v>59.810855366034588</c:v>
                </c:pt>
                <c:pt idx="1722">
                  <c:v>59.883614286274359</c:v>
                </c:pt>
                <c:pt idx="1723">
                  <c:v>59.95194875519374</c:v>
                </c:pt>
                <c:pt idx="1724">
                  <c:v>60.015687626288191</c:v>
                </c:pt>
                <c:pt idx="1725">
                  <c:v>60.07768373027163</c:v>
                </c:pt>
                <c:pt idx="1726">
                  <c:v>60.139265696394311</c:v>
                </c:pt>
                <c:pt idx="1727">
                  <c:v>60.201638022192078</c:v>
                </c:pt>
                <c:pt idx="1728">
                  <c:v>60.243006428599998</c:v>
                </c:pt>
                <c:pt idx="1729">
                  <c:v>60.289211803214847</c:v>
                </c:pt>
                <c:pt idx="1730">
                  <c:v>60.335618732806623</c:v>
                </c:pt>
                <c:pt idx="1731">
                  <c:v>60.382029020030039</c:v>
                </c:pt>
                <c:pt idx="1732">
                  <c:v>60.428807569531578</c:v>
                </c:pt>
                <c:pt idx="1733">
                  <c:v>60.473368345892347</c:v>
                </c:pt>
                <c:pt idx="1734">
                  <c:v>60.516585484879549</c:v>
                </c:pt>
                <c:pt idx="1735">
                  <c:v>60.558730136730141</c:v>
                </c:pt>
                <c:pt idx="1736">
                  <c:v>60.598403846115353</c:v>
                </c:pt>
                <c:pt idx="1737">
                  <c:v>60.636876332575568</c:v>
                </c:pt>
                <c:pt idx="1738">
                  <c:v>60.676293198946858</c:v>
                </c:pt>
                <c:pt idx="1739">
                  <c:v>60.715435997272259</c:v>
                </c:pt>
                <c:pt idx="1740">
                  <c:v>60.752123749069597</c:v>
                </c:pt>
                <c:pt idx="1741">
                  <c:v>60.786603302917257</c:v>
                </c:pt>
                <c:pt idx="1742">
                  <c:v>60.819270334193753</c:v>
                </c:pt>
                <c:pt idx="1743">
                  <c:v>60.824894001052662</c:v>
                </c:pt>
                <c:pt idx="1744">
                  <c:v>60.842963213773928</c:v>
                </c:pt>
                <c:pt idx="1745">
                  <c:v>60.859959431498979</c:v>
                </c:pt>
                <c:pt idx="1746">
                  <c:v>60.879050793548693</c:v>
                </c:pt>
                <c:pt idx="1747">
                  <c:v>60.903077813474347</c:v>
                </c:pt>
                <c:pt idx="1748">
                  <c:v>60.927075762990192</c:v>
                </c:pt>
                <c:pt idx="1749">
                  <c:v>60.945144330709923</c:v>
                </c:pt>
                <c:pt idx="1750">
                  <c:v>60.966699934152118</c:v>
                </c:pt>
                <c:pt idx="1751">
                  <c:v>60.988058012480138</c:v>
                </c:pt>
                <c:pt idx="1752">
                  <c:v>61.010259909875579</c:v>
                </c:pt>
                <c:pt idx="1753">
                  <c:v>61.032203219266513</c:v>
                </c:pt>
                <c:pt idx="1754">
                  <c:v>61.054377613340122</c:v>
                </c:pt>
                <c:pt idx="1755">
                  <c:v>61.079328162200973</c:v>
                </c:pt>
                <c:pt idx="1756">
                  <c:v>61.10543812267094</c:v>
                </c:pt>
                <c:pt idx="1757">
                  <c:v>61.130227192016036</c:v>
                </c:pt>
                <c:pt idx="1758">
                  <c:v>61.153576357123747</c:v>
                </c:pt>
                <c:pt idx="1759">
                  <c:v>61.176227998124133</c:v>
                </c:pt>
                <c:pt idx="1760">
                  <c:v>61.19829765526017</c:v>
                </c:pt>
                <c:pt idx="1761">
                  <c:v>61.2189784528857</c:v>
                </c:pt>
                <c:pt idx="1762">
                  <c:v>61.239393280301307</c:v>
                </c:pt>
                <c:pt idx="1763">
                  <c:v>61.259666105491917</c:v>
                </c:pt>
                <c:pt idx="1764">
                  <c:v>61.278760556067461</c:v>
                </c:pt>
                <c:pt idx="1765">
                  <c:v>61.299056433855341</c:v>
                </c:pt>
                <c:pt idx="1766">
                  <c:v>61.317866382593522</c:v>
                </c:pt>
                <c:pt idx="1767">
                  <c:v>61.328081718986184</c:v>
                </c:pt>
                <c:pt idx="1768">
                  <c:v>61.351082561543713</c:v>
                </c:pt>
                <c:pt idx="1769">
                  <c:v>61.374707997653474</c:v>
                </c:pt>
                <c:pt idx="1770">
                  <c:v>61.408401158320927</c:v>
                </c:pt>
                <c:pt idx="1771">
                  <c:v>61.452821538678123</c:v>
                </c:pt>
                <c:pt idx="1772">
                  <c:v>61.493207497829538</c:v>
                </c:pt>
                <c:pt idx="1773">
                  <c:v>61.527669064934727</c:v>
                </c:pt>
                <c:pt idx="1774">
                  <c:v>61.559722368036532</c:v>
                </c:pt>
                <c:pt idx="1775">
                  <c:v>61.591116082540474</c:v>
                </c:pt>
                <c:pt idx="1776">
                  <c:v>61.591116082540474</c:v>
                </c:pt>
                <c:pt idx="1777">
                  <c:v>61.591116082540474</c:v>
                </c:pt>
                <c:pt idx="1778">
                  <c:v>61.591116082540474</c:v>
                </c:pt>
                <c:pt idx="1779">
                  <c:v>61.591116082540474</c:v>
                </c:pt>
                <c:pt idx="1780">
                  <c:v>61.591116082540474</c:v>
                </c:pt>
                <c:pt idx="1781">
                  <c:v>61.623370502500251</c:v>
                </c:pt>
                <c:pt idx="1782">
                  <c:v>61.653060028888369</c:v>
                </c:pt>
                <c:pt idx="1783">
                  <c:v>61.670626811302768</c:v>
                </c:pt>
                <c:pt idx="1784">
                  <c:v>61.682194044718031</c:v>
                </c:pt>
                <c:pt idx="1785">
                  <c:v>61.691012931210949</c:v>
                </c:pt>
                <c:pt idx="1786">
                  <c:v>61.702196824198417</c:v>
                </c:pt>
                <c:pt idx="1787">
                  <c:v>61.714056315037134</c:v>
                </c:pt>
                <c:pt idx="1788">
                  <c:v>61.726575071841658</c:v>
                </c:pt>
                <c:pt idx="1789">
                  <c:v>61.736432858638182</c:v>
                </c:pt>
                <c:pt idx="1790">
                  <c:v>61.74571989571406</c:v>
                </c:pt>
                <c:pt idx="1791">
                  <c:v>61.758292189772497</c:v>
                </c:pt>
                <c:pt idx="1792">
                  <c:v>61.768182437888314</c:v>
                </c:pt>
                <c:pt idx="1793">
                  <c:v>61.775111049124057</c:v>
                </c:pt>
                <c:pt idx="1794">
                  <c:v>61.779890414084718</c:v>
                </c:pt>
                <c:pt idx="1795">
                  <c:v>61.779890414084718</c:v>
                </c:pt>
                <c:pt idx="1796">
                  <c:v>61.779890414084718</c:v>
                </c:pt>
                <c:pt idx="1797">
                  <c:v>61.779890414084718</c:v>
                </c:pt>
                <c:pt idx="1798">
                  <c:v>61.779890414084718</c:v>
                </c:pt>
                <c:pt idx="1799">
                  <c:v>61.779890414084718</c:v>
                </c:pt>
                <c:pt idx="1800">
                  <c:v>61.779890414084718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output.prediction.wltp_h.ts/gear_box_temperatures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output.prediction.wltp_h.ts!$S$3:$S$1803</c:f>
              <c:numCache>
                <c:formatCode>General</c:formatCode>
                <c:ptCount val="1801"/>
                <c:pt idx="0">
                  <c:v>23</c:v>
                </c:pt>
                <c:pt idx="1">
                  <c:v>23</c:v>
                </c:pt>
                <c:pt idx="2">
                  <c:v>23</c:v>
                </c:pt>
                <c:pt idx="3">
                  <c:v>23</c:v>
                </c:pt>
                <c:pt idx="4">
                  <c:v>23</c:v>
                </c:pt>
                <c:pt idx="5">
                  <c:v>23</c:v>
                </c:pt>
                <c:pt idx="6">
                  <c:v>23</c:v>
                </c:pt>
                <c:pt idx="7">
                  <c:v>23</c:v>
                </c:pt>
                <c:pt idx="8">
                  <c:v>23</c:v>
                </c:pt>
                <c:pt idx="9">
                  <c:v>23</c:v>
                </c:pt>
                <c:pt idx="10">
                  <c:v>23</c:v>
                </c:pt>
                <c:pt idx="11">
                  <c:v>23</c:v>
                </c:pt>
                <c:pt idx="12">
                  <c:v>23</c:v>
                </c:pt>
                <c:pt idx="13">
                  <c:v>23.00016292992321</c:v>
                </c:pt>
                <c:pt idx="14">
                  <c:v>23.002413071508322</c:v>
                </c:pt>
                <c:pt idx="15">
                  <c:v>23.012379042123971</c:v>
                </c:pt>
                <c:pt idx="16">
                  <c:v>23.030490435707168</c:v>
                </c:pt>
                <c:pt idx="17">
                  <c:v>23.046330539720529</c:v>
                </c:pt>
                <c:pt idx="18">
                  <c:v>23.071661540103271</c:v>
                </c:pt>
                <c:pt idx="19">
                  <c:v>23.107855933814609</c:v>
                </c:pt>
                <c:pt idx="20">
                  <c:v>23.14087170506707</c:v>
                </c:pt>
                <c:pt idx="21">
                  <c:v>23.1568965288639</c:v>
                </c:pt>
                <c:pt idx="22">
                  <c:v>23.17041349805482</c:v>
                </c:pt>
                <c:pt idx="23">
                  <c:v>23.184578611004412</c:v>
                </c:pt>
                <c:pt idx="24">
                  <c:v>23.197996087416449</c:v>
                </c:pt>
                <c:pt idx="25">
                  <c:v>23.217108972504331</c:v>
                </c:pt>
                <c:pt idx="26">
                  <c:v>23.24013528832505</c:v>
                </c:pt>
                <c:pt idx="27">
                  <c:v>23.264258698293169</c:v>
                </c:pt>
                <c:pt idx="28">
                  <c:v>23.29799163124266</c:v>
                </c:pt>
                <c:pt idx="29">
                  <c:v>23.330121032398299</c:v>
                </c:pt>
                <c:pt idx="30">
                  <c:v>23.364599332469439</c:v>
                </c:pt>
                <c:pt idx="31">
                  <c:v>23.39474789873735</c:v>
                </c:pt>
                <c:pt idx="32">
                  <c:v>23.418801059935401</c:v>
                </c:pt>
                <c:pt idx="33">
                  <c:v>23.418801059935401</c:v>
                </c:pt>
                <c:pt idx="34">
                  <c:v>23.418801059935401</c:v>
                </c:pt>
                <c:pt idx="35">
                  <c:v>23.418801059935401</c:v>
                </c:pt>
                <c:pt idx="36">
                  <c:v>23.418801059935401</c:v>
                </c:pt>
                <c:pt idx="37">
                  <c:v>23.418801059935401</c:v>
                </c:pt>
                <c:pt idx="38">
                  <c:v>23.418801059935401</c:v>
                </c:pt>
                <c:pt idx="39">
                  <c:v>23.44759613036959</c:v>
                </c:pt>
                <c:pt idx="40">
                  <c:v>23.471491064456391</c:v>
                </c:pt>
                <c:pt idx="41">
                  <c:v>23.490369589613131</c:v>
                </c:pt>
                <c:pt idx="42">
                  <c:v>23.511446466544449</c:v>
                </c:pt>
                <c:pt idx="43">
                  <c:v>23.537064429221299</c:v>
                </c:pt>
                <c:pt idx="44">
                  <c:v>23.55823335873076</c:v>
                </c:pt>
                <c:pt idx="45">
                  <c:v>23.569818091422849</c:v>
                </c:pt>
                <c:pt idx="46">
                  <c:v>23.57471504280106</c:v>
                </c:pt>
                <c:pt idx="47">
                  <c:v>23.579153359176662</c:v>
                </c:pt>
                <c:pt idx="48">
                  <c:v>23.585452695416219</c:v>
                </c:pt>
                <c:pt idx="49">
                  <c:v>23.590742878552842</c:v>
                </c:pt>
                <c:pt idx="50">
                  <c:v>23.59773223313211</c:v>
                </c:pt>
                <c:pt idx="51">
                  <c:v>23.60665206025384</c:v>
                </c:pt>
                <c:pt idx="52">
                  <c:v>23.611671783621031</c:v>
                </c:pt>
                <c:pt idx="53">
                  <c:v>23.62117168334666</c:v>
                </c:pt>
                <c:pt idx="54">
                  <c:v>23.627745566927629</c:v>
                </c:pt>
                <c:pt idx="55">
                  <c:v>23.63019995328002</c:v>
                </c:pt>
                <c:pt idx="56">
                  <c:v>23.635844610137731</c:v>
                </c:pt>
                <c:pt idx="57">
                  <c:v>23.641063063745261</c:v>
                </c:pt>
                <c:pt idx="58">
                  <c:v>23.647509036671291</c:v>
                </c:pt>
                <c:pt idx="59">
                  <c:v>23.6534114593398</c:v>
                </c:pt>
                <c:pt idx="60">
                  <c:v>23.663740153988961</c:v>
                </c:pt>
                <c:pt idx="61">
                  <c:v>23.676646343340821</c:v>
                </c:pt>
                <c:pt idx="62">
                  <c:v>23.685972759916851</c:v>
                </c:pt>
                <c:pt idx="63">
                  <c:v>23.695910998866879</c:v>
                </c:pt>
                <c:pt idx="64">
                  <c:v>23.706572429416529</c:v>
                </c:pt>
                <c:pt idx="65">
                  <c:v>23.719508148595221</c:v>
                </c:pt>
                <c:pt idx="66">
                  <c:v>23.731186833819951</c:v>
                </c:pt>
                <c:pt idx="67">
                  <c:v>23.74089429957057</c:v>
                </c:pt>
                <c:pt idx="68">
                  <c:v>23.755245430362901</c:v>
                </c:pt>
                <c:pt idx="69">
                  <c:v>23.778362876774469</c:v>
                </c:pt>
                <c:pt idx="70">
                  <c:v>23.80837779125288</c:v>
                </c:pt>
                <c:pt idx="71">
                  <c:v>23.83811953046035</c:v>
                </c:pt>
                <c:pt idx="72">
                  <c:v>23.87070287184909</c:v>
                </c:pt>
                <c:pt idx="73">
                  <c:v>23.901171465913109</c:v>
                </c:pt>
                <c:pt idx="74">
                  <c:v>23.926697071306069</c:v>
                </c:pt>
                <c:pt idx="75">
                  <c:v>23.946008826118589</c:v>
                </c:pt>
                <c:pt idx="76">
                  <c:v>23.965849752555961</c:v>
                </c:pt>
                <c:pt idx="77">
                  <c:v>23.987727703362221</c:v>
                </c:pt>
                <c:pt idx="78">
                  <c:v>24.00975314138114</c:v>
                </c:pt>
                <c:pt idx="79">
                  <c:v>24.028579692207561</c:v>
                </c:pt>
                <c:pt idx="80">
                  <c:v>24.039965163120069</c:v>
                </c:pt>
                <c:pt idx="81">
                  <c:v>24.04786802253345</c:v>
                </c:pt>
                <c:pt idx="82">
                  <c:v>24.058973310748321</c:v>
                </c:pt>
                <c:pt idx="83">
                  <c:v>24.06916578859067</c:v>
                </c:pt>
                <c:pt idx="84">
                  <c:v>24.08124791208084</c:v>
                </c:pt>
                <c:pt idx="85">
                  <c:v>24.089440493491509</c:v>
                </c:pt>
                <c:pt idx="86">
                  <c:v>24.098148570027309</c:v>
                </c:pt>
                <c:pt idx="87">
                  <c:v>24.10654372864586</c:v>
                </c:pt>
                <c:pt idx="88">
                  <c:v>24.115744840127249</c:v>
                </c:pt>
                <c:pt idx="89">
                  <c:v>24.126146760967799</c:v>
                </c:pt>
                <c:pt idx="90">
                  <c:v>24.153000604761012</c:v>
                </c:pt>
                <c:pt idx="91">
                  <c:v>24.184523676368819</c:v>
                </c:pt>
                <c:pt idx="92">
                  <c:v>24.211227191312911</c:v>
                </c:pt>
                <c:pt idx="93">
                  <c:v>24.226597575718781</c:v>
                </c:pt>
                <c:pt idx="94">
                  <c:v>24.23414912255253</c:v>
                </c:pt>
                <c:pt idx="95">
                  <c:v>24.24129744224981</c:v>
                </c:pt>
                <c:pt idx="96">
                  <c:v>24.24129744224981</c:v>
                </c:pt>
                <c:pt idx="97">
                  <c:v>24.24129744224981</c:v>
                </c:pt>
                <c:pt idx="98">
                  <c:v>24.24129744224981</c:v>
                </c:pt>
                <c:pt idx="99">
                  <c:v>24.24129744224981</c:v>
                </c:pt>
                <c:pt idx="100">
                  <c:v>24.24129744224981</c:v>
                </c:pt>
                <c:pt idx="101">
                  <c:v>24.24129744224981</c:v>
                </c:pt>
                <c:pt idx="102">
                  <c:v>24.24129744224981</c:v>
                </c:pt>
                <c:pt idx="103">
                  <c:v>24.24129744224981</c:v>
                </c:pt>
                <c:pt idx="104">
                  <c:v>24.24129744224981</c:v>
                </c:pt>
                <c:pt idx="105">
                  <c:v>24.24129744224981</c:v>
                </c:pt>
                <c:pt idx="106">
                  <c:v>24.24129744224981</c:v>
                </c:pt>
                <c:pt idx="107">
                  <c:v>24.24129744224981</c:v>
                </c:pt>
                <c:pt idx="108">
                  <c:v>24.24129744224981</c:v>
                </c:pt>
                <c:pt idx="109">
                  <c:v>24.24129744224981</c:v>
                </c:pt>
                <c:pt idx="110">
                  <c:v>24.24129744224981</c:v>
                </c:pt>
                <c:pt idx="111">
                  <c:v>24.24129744224981</c:v>
                </c:pt>
                <c:pt idx="112">
                  <c:v>24.24129744224981</c:v>
                </c:pt>
                <c:pt idx="113">
                  <c:v>24.24129744224981</c:v>
                </c:pt>
                <c:pt idx="114">
                  <c:v>24.24129744224981</c:v>
                </c:pt>
                <c:pt idx="115">
                  <c:v>24.24129744224981</c:v>
                </c:pt>
                <c:pt idx="116">
                  <c:v>24.24129744224981</c:v>
                </c:pt>
                <c:pt idx="117">
                  <c:v>24.24129744224981</c:v>
                </c:pt>
                <c:pt idx="118">
                  <c:v>24.24129744224981</c:v>
                </c:pt>
                <c:pt idx="119">
                  <c:v>24.24129744224981</c:v>
                </c:pt>
                <c:pt idx="120">
                  <c:v>24.24129744224981</c:v>
                </c:pt>
                <c:pt idx="121">
                  <c:v>24.24129744224981</c:v>
                </c:pt>
                <c:pt idx="122">
                  <c:v>24.24129744224981</c:v>
                </c:pt>
                <c:pt idx="123">
                  <c:v>24.24129744224981</c:v>
                </c:pt>
                <c:pt idx="124">
                  <c:v>24.24129744224981</c:v>
                </c:pt>
                <c:pt idx="125">
                  <c:v>24.24129744224981</c:v>
                </c:pt>
                <c:pt idx="126">
                  <c:v>24.24129744224981</c:v>
                </c:pt>
                <c:pt idx="127">
                  <c:v>24.24129744224981</c:v>
                </c:pt>
                <c:pt idx="128">
                  <c:v>24.24129744224981</c:v>
                </c:pt>
                <c:pt idx="129">
                  <c:v>24.24129744224981</c:v>
                </c:pt>
                <c:pt idx="130">
                  <c:v>24.24129744224981</c:v>
                </c:pt>
                <c:pt idx="131">
                  <c:v>24.24129744224981</c:v>
                </c:pt>
                <c:pt idx="132">
                  <c:v>24.24129744224981</c:v>
                </c:pt>
                <c:pt idx="133">
                  <c:v>24.24129744224981</c:v>
                </c:pt>
                <c:pt idx="134">
                  <c:v>24.24129744224981</c:v>
                </c:pt>
                <c:pt idx="135">
                  <c:v>24.24129744224981</c:v>
                </c:pt>
                <c:pt idx="136">
                  <c:v>24.24129744224981</c:v>
                </c:pt>
                <c:pt idx="137">
                  <c:v>24.24129744224981</c:v>
                </c:pt>
                <c:pt idx="138">
                  <c:v>24.24129744224981</c:v>
                </c:pt>
                <c:pt idx="139">
                  <c:v>24.241463429921939</c:v>
                </c:pt>
                <c:pt idx="140">
                  <c:v>24.244108772711382</c:v>
                </c:pt>
                <c:pt idx="141">
                  <c:v>24.25631973861617</c:v>
                </c:pt>
                <c:pt idx="142">
                  <c:v>24.27584087169955</c:v>
                </c:pt>
                <c:pt idx="143">
                  <c:v>24.297573340288618</c:v>
                </c:pt>
                <c:pt idx="144">
                  <c:v>24.314680517103358</c:v>
                </c:pt>
                <c:pt idx="145">
                  <c:v>24.329028683313481</c:v>
                </c:pt>
                <c:pt idx="146">
                  <c:v>24.347498308671199</c:v>
                </c:pt>
                <c:pt idx="147">
                  <c:v>24.373426388991231</c:v>
                </c:pt>
                <c:pt idx="148">
                  <c:v>24.40353706604159</c:v>
                </c:pt>
                <c:pt idx="149">
                  <c:v>24.433242358247568</c:v>
                </c:pt>
                <c:pt idx="150">
                  <c:v>24.459123380015939</c:v>
                </c:pt>
                <c:pt idx="151">
                  <c:v>24.47880401711755</c:v>
                </c:pt>
                <c:pt idx="152">
                  <c:v>24.48834254246092</c:v>
                </c:pt>
                <c:pt idx="153">
                  <c:v>24.510411738131431</c:v>
                </c:pt>
                <c:pt idx="154">
                  <c:v>24.537146200379912</c:v>
                </c:pt>
                <c:pt idx="155">
                  <c:v>24.55637582369458</c:v>
                </c:pt>
                <c:pt idx="156">
                  <c:v>24.564961534587159</c:v>
                </c:pt>
                <c:pt idx="157">
                  <c:v>24.56998117539122</c:v>
                </c:pt>
                <c:pt idx="158">
                  <c:v>24.579144046608331</c:v>
                </c:pt>
                <c:pt idx="159">
                  <c:v>24.59393900238971</c:v>
                </c:pt>
                <c:pt idx="160">
                  <c:v>24.61488405006337</c:v>
                </c:pt>
                <c:pt idx="161">
                  <c:v>24.640260283118721</c:v>
                </c:pt>
                <c:pt idx="162">
                  <c:v>24.66848751770306</c:v>
                </c:pt>
                <c:pt idx="163">
                  <c:v>24.695255521701821</c:v>
                </c:pt>
                <c:pt idx="164">
                  <c:v>24.718796880749679</c:v>
                </c:pt>
                <c:pt idx="165">
                  <c:v>24.74249793315979</c:v>
                </c:pt>
                <c:pt idx="166">
                  <c:v>24.764466844204009</c:v>
                </c:pt>
                <c:pt idx="167">
                  <c:v>24.784408340046159</c:v>
                </c:pt>
                <c:pt idx="168">
                  <c:v>24.81004519710309</c:v>
                </c:pt>
                <c:pt idx="169">
                  <c:v>24.842609285530791</c:v>
                </c:pt>
                <c:pt idx="170">
                  <c:v>24.871798876651461</c:v>
                </c:pt>
                <c:pt idx="171">
                  <c:v>24.88995415274297</c:v>
                </c:pt>
                <c:pt idx="172">
                  <c:v>24.903920901334139</c:v>
                </c:pt>
                <c:pt idx="173">
                  <c:v>24.931323727627699</c:v>
                </c:pt>
                <c:pt idx="174">
                  <c:v>24.962301733030341</c:v>
                </c:pt>
                <c:pt idx="175">
                  <c:v>24.981282864351339</c:v>
                </c:pt>
                <c:pt idx="176">
                  <c:v>24.987971927843251</c:v>
                </c:pt>
                <c:pt idx="177">
                  <c:v>25.00445308345747</c:v>
                </c:pt>
                <c:pt idx="178">
                  <c:v>25.029105147002749</c:v>
                </c:pt>
                <c:pt idx="179">
                  <c:v>25.051767073454432</c:v>
                </c:pt>
                <c:pt idx="180">
                  <c:v>25.069447806855031</c:v>
                </c:pt>
                <c:pt idx="181">
                  <c:v>25.081938766237371</c:v>
                </c:pt>
                <c:pt idx="182">
                  <c:v>25.09197371237612</c:v>
                </c:pt>
                <c:pt idx="183">
                  <c:v>25.095943559302071</c:v>
                </c:pt>
                <c:pt idx="184">
                  <c:v>25.10784010053942</c:v>
                </c:pt>
                <c:pt idx="185">
                  <c:v>25.123501835943529</c:v>
                </c:pt>
                <c:pt idx="186">
                  <c:v>25.138299324874239</c:v>
                </c:pt>
                <c:pt idx="187">
                  <c:v>25.150513427471481</c:v>
                </c:pt>
                <c:pt idx="188">
                  <c:v>25.159713964081909</c:v>
                </c:pt>
                <c:pt idx="189">
                  <c:v>25.166838964588528</c:v>
                </c:pt>
                <c:pt idx="190">
                  <c:v>25.1724696501058</c:v>
                </c:pt>
                <c:pt idx="191">
                  <c:v>25.17666369244699</c:v>
                </c:pt>
                <c:pt idx="192">
                  <c:v>25.180139513178471</c:v>
                </c:pt>
                <c:pt idx="193">
                  <c:v>25.18294387384487</c:v>
                </c:pt>
                <c:pt idx="194">
                  <c:v>25.186205202642501</c:v>
                </c:pt>
                <c:pt idx="195">
                  <c:v>25.189705694250101</c:v>
                </c:pt>
                <c:pt idx="196">
                  <c:v>25.194741099508771</c:v>
                </c:pt>
                <c:pt idx="197">
                  <c:v>25.20043158607033</c:v>
                </c:pt>
                <c:pt idx="198">
                  <c:v>25.20554071623663</c:v>
                </c:pt>
                <c:pt idx="199">
                  <c:v>25.212080762315839</c:v>
                </c:pt>
                <c:pt idx="200">
                  <c:v>25.219687346232721</c:v>
                </c:pt>
                <c:pt idx="201">
                  <c:v>25.228407044815281</c:v>
                </c:pt>
                <c:pt idx="202">
                  <c:v>25.238887413052769</c:v>
                </c:pt>
                <c:pt idx="203">
                  <c:v>25.250377473617419</c:v>
                </c:pt>
                <c:pt idx="204">
                  <c:v>25.266925450297361</c:v>
                </c:pt>
                <c:pt idx="205">
                  <c:v>25.28765242262757</c:v>
                </c:pt>
                <c:pt idx="206">
                  <c:v>25.31040928158799</c:v>
                </c:pt>
                <c:pt idx="207">
                  <c:v>25.340039256272881</c:v>
                </c:pt>
                <c:pt idx="208">
                  <c:v>25.368111208210561</c:v>
                </c:pt>
                <c:pt idx="209">
                  <c:v>25.395278400729421</c:v>
                </c:pt>
                <c:pt idx="210">
                  <c:v>25.42852919453037</c:v>
                </c:pt>
                <c:pt idx="211">
                  <c:v>25.466052814426181</c:v>
                </c:pt>
                <c:pt idx="212">
                  <c:v>25.494030689911121</c:v>
                </c:pt>
                <c:pt idx="213">
                  <c:v>25.52033131397593</c:v>
                </c:pt>
                <c:pt idx="214">
                  <c:v>25.544488770598409</c:v>
                </c:pt>
                <c:pt idx="215">
                  <c:v>25.570542218965642</c:v>
                </c:pt>
                <c:pt idx="216">
                  <c:v>25.570542218965642</c:v>
                </c:pt>
                <c:pt idx="217">
                  <c:v>25.570542218965642</c:v>
                </c:pt>
                <c:pt idx="218">
                  <c:v>25.570542218965642</c:v>
                </c:pt>
                <c:pt idx="219">
                  <c:v>25.570542218965642</c:v>
                </c:pt>
                <c:pt idx="220">
                  <c:v>25.570542218965642</c:v>
                </c:pt>
                <c:pt idx="221">
                  <c:v>25.570542218965642</c:v>
                </c:pt>
                <c:pt idx="222">
                  <c:v>25.593181707310741</c:v>
                </c:pt>
                <c:pt idx="223">
                  <c:v>25.61316660211661</c:v>
                </c:pt>
                <c:pt idx="224">
                  <c:v>25.633425785858911</c:v>
                </c:pt>
                <c:pt idx="225">
                  <c:v>25.653184977752058</c:v>
                </c:pt>
                <c:pt idx="226">
                  <c:v>25.67575088902867</c:v>
                </c:pt>
                <c:pt idx="227">
                  <c:v>25.699075398026618</c:v>
                </c:pt>
                <c:pt idx="228">
                  <c:v>25.721834437167839</c:v>
                </c:pt>
                <c:pt idx="229">
                  <c:v>25.744484078914159</c:v>
                </c:pt>
                <c:pt idx="230">
                  <c:v>25.76636125196265</c:v>
                </c:pt>
                <c:pt idx="231">
                  <c:v>25.78580162116177</c:v>
                </c:pt>
                <c:pt idx="232">
                  <c:v>25.802485500814079</c:v>
                </c:pt>
                <c:pt idx="233">
                  <c:v>25.802485500814079</c:v>
                </c:pt>
                <c:pt idx="234">
                  <c:v>25.82695843703176</c:v>
                </c:pt>
                <c:pt idx="235">
                  <c:v>25.85396237304948</c:v>
                </c:pt>
                <c:pt idx="236">
                  <c:v>25.85396237304948</c:v>
                </c:pt>
                <c:pt idx="237">
                  <c:v>25.85396237304948</c:v>
                </c:pt>
                <c:pt idx="238">
                  <c:v>25.85396237304948</c:v>
                </c:pt>
                <c:pt idx="239">
                  <c:v>25.85396237304948</c:v>
                </c:pt>
                <c:pt idx="240">
                  <c:v>25.85396237304948</c:v>
                </c:pt>
                <c:pt idx="241">
                  <c:v>25.85396237304948</c:v>
                </c:pt>
                <c:pt idx="242">
                  <c:v>25.877444494600979</c:v>
                </c:pt>
                <c:pt idx="243">
                  <c:v>25.89837909522188</c:v>
                </c:pt>
                <c:pt idx="244">
                  <c:v>25.92131941360028</c:v>
                </c:pt>
                <c:pt idx="245">
                  <c:v>25.940092319536209</c:v>
                </c:pt>
                <c:pt idx="246">
                  <c:v>25.960831963679279</c:v>
                </c:pt>
                <c:pt idx="247">
                  <c:v>25.986085193306049</c:v>
                </c:pt>
                <c:pt idx="248">
                  <c:v>26.006942596300501</c:v>
                </c:pt>
                <c:pt idx="249">
                  <c:v>26.018364969055121</c:v>
                </c:pt>
                <c:pt idx="250">
                  <c:v>26.02320249579504</c:v>
                </c:pt>
                <c:pt idx="251">
                  <c:v>26.02758689556174</c:v>
                </c:pt>
                <c:pt idx="252">
                  <c:v>26.03380677641319</c:v>
                </c:pt>
                <c:pt idx="253">
                  <c:v>26.039015894196041</c:v>
                </c:pt>
                <c:pt idx="254">
                  <c:v>26.045782583046002</c:v>
                </c:pt>
                <c:pt idx="255">
                  <c:v>26.05494487403034</c:v>
                </c:pt>
                <c:pt idx="256">
                  <c:v>26.06052183809307</c:v>
                </c:pt>
                <c:pt idx="257">
                  <c:v>26.06778875135457</c:v>
                </c:pt>
                <c:pt idx="258">
                  <c:v>26.072637847017159</c:v>
                </c:pt>
                <c:pt idx="259">
                  <c:v>26.087224209841281</c:v>
                </c:pt>
                <c:pt idx="260">
                  <c:v>26.107690530189</c:v>
                </c:pt>
                <c:pt idx="261">
                  <c:v>26.13135438678847</c:v>
                </c:pt>
                <c:pt idx="262">
                  <c:v>26.15779297645549</c:v>
                </c:pt>
                <c:pt idx="263">
                  <c:v>26.188351242148759</c:v>
                </c:pt>
                <c:pt idx="264">
                  <c:v>26.221108676485951</c:v>
                </c:pt>
                <c:pt idx="265">
                  <c:v>26.261169562648661</c:v>
                </c:pt>
                <c:pt idx="266">
                  <c:v>26.302836052687692</c:v>
                </c:pt>
                <c:pt idx="267">
                  <c:v>26.33450109055714</c:v>
                </c:pt>
                <c:pt idx="268">
                  <c:v>26.365491142441609</c:v>
                </c:pt>
                <c:pt idx="269">
                  <c:v>26.397646430098732</c:v>
                </c:pt>
                <c:pt idx="270">
                  <c:v>26.397646430098732</c:v>
                </c:pt>
                <c:pt idx="271">
                  <c:v>26.397646430098732</c:v>
                </c:pt>
                <c:pt idx="272">
                  <c:v>26.397646430098732</c:v>
                </c:pt>
                <c:pt idx="273">
                  <c:v>26.397646430098732</c:v>
                </c:pt>
                <c:pt idx="274">
                  <c:v>26.397646430098732</c:v>
                </c:pt>
                <c:pt idx="275">
                  <c:v>26.397646430098732</c:v>
                </c:pt>
                <c:pt idx="276">
                  <c:v>26.424965459100651</c:v>
                </c:pt>
                <c:pt idx="277">
                  <c:v>26.45348751442835</c:v>
                </c:pt>
                <c:pt idx="278">
                  <c:v>26.480335300994149</c:v>
                </c:pt>
                <c:pt idx="279">
                  <c:v>26.511475565009139</c:v>
                </c:pt>
                <c:pt idx="280">
                  <c:v>26.54111254440145</c:v>
                </c:pt>
                <c:pt idx="281">
                  <c:v>26.555618948930551</c:v>
                </c:pt>
                <c:pt idx="282">
                  <c:v>26.57121133283972</c:v>
                </c:pt>
                <c:pt idx="283">
                  <c:v>26.602697648348901</c:v>
                </c:pt>
                <c:pt idx="284">
                  <c:v>26.633370883929139</c:v>
                </c:pt>
                <c:pt idx="285">
                  <c:v>26.67000571922533</c:v>
                </c:pt>
                <c:pt idx="286">
                  <c:v>26.710851313409499</c:v>
                </c:pt>
                <c:pt idx="287">
                  <c:v>26.748629515222781</c:v>
                </c:pt>
                <c:pt idx="288">
                  <c:v>26.790773030721478</c:v>
                </c:pt>
                <c:pt idx="289">
                  <c:v>26.838301901258031</c:v>
                </c:pt>
                <c:pt idx="290">
                  <c:v>26.838301901258031</c:v>
                </c:pt>
                <c:pt idx="291">
                  <c:v>26.838301901258031</c:v>
                </c:pt>
                <c:pt idx="292">
                  <c:v>26.838301901258031</c:v>
                </c:pt>
                <c:pt idx="293">
                  <c:v>26.838301901258031</c:v>
                </c:pt>
                <c:pt idx="294">
                  <c:v>26.838301901258031</c:v>
                </c:pt>
                <c:pt idx="295">
                  <c:v>26.838301901258031</c:v>
                </c:pt>
                <c:pt idx="296">
                  <c:v>26.838301901258031</c:v>
                </c:pt>
                <c:pt idx="297">
                  <c:v>26.838301901258031</c:v>
                </c:pt>
                <c:pt idx="298">
                  <c:v>26.838301901258031</c:v>
                </c:pt>
                <c:pt idx="299">
                  <c:v>26.838301901258031</c:v>
                </c:pt>
                <c:pt idx="300">
                  <c:v>26.838301901258031</c:v>
                </c:pt>
                <c:pt idx="301">
                  <c:v>26.838301901258031</c:v>
                </c:pt>
                <c:pt idx="302">
                  <c:v>26.838301901258031</c:v>
                </c:pt>
                <c:pt idx="303">
                  <c:v>26.838301901258031</c:v>
                </c:pt>
                <c:pt idx="304">
                  <c:v>26.838301901258031</c:v>
                </c:pt>
                <c:pt idx="305">
                  <c:v>26.838301901258031</c:v>
                </c:pt>
                <c:pt idx="306">
                  <c:v>26.838301901258031</c:v>
                </c:pt>
                <c:pt idx="307">
                  <c:v>26.853052070318771</c:v>
                </c:pt>
                <c:pt idx="308">
                  <c:v>26.862896901589931</c:v>
                </c:pt>
                <c:pt idx="309">
                  <c:v>26.874231178151991</c:v>
                </c:pt>
                <c:pt idx="310">
                  <c:v>26.885618177413068</c:v>
                </c:pt>
                <c:pt idx="311">
                  <c:v>26.89326395886544</c:v>
                </c:pt>
                <c:pt idx="312">
                  <c:v>26.894808766371781</c:v>
                </c:pt>
                <c:pt idx="313">
                  <c:v>26.9053636446327</c:v>
                </c:pt>
                <c:pt idx="314">
                  <c:v>26.918423941859729</c:v>
                </c:pt>
                <c:pt idx="315">
                  <c:v>26.933060711434301</c:v>
                </c:pt>
                <c:pt idx="316">
                  <c:v>26.947035014345349</c:v>
                </c:pt>
                <c:pt idx="317">
                  <c:v>26.958625548754171</c:v>
                </c:pt>
                <c:pt idx="318">
                  <c:v>26.97100019764591</c:v>
                </c:pt>
                <c:pt idx="319">
                  <c:v>26.985119817331359</c:v>
                </c:pt>
                <c:pt idx="320">
                  <c:v>27.000071974139129</c:v>
                </c:pt>
                <c:pt idx="321">
                  <c:v>27.00843551903608</c:v>
                </c:pt>
                <c:pt idx="322">
                  <c:v>27.0135972901864</c:v>
                </c:pt>
                <c:pt idx="323">
                  <c:v>27.021539917844539</c:v>
                </c:pt>
                <c:pt idx="324">
                  <c:v>27.032941198250558</c:v>
                </c:pt>
                <c:pt idx="325">
                  <c:v>27.03855722686534</c:v>
                </c:pt>
                <c:pt idx="326">
                  <c:v>27.050775437936728</c:v>
                </c:pt>
                <c:pt idx="327">
                  <c:v>27.061525404197958</c:v>
                </c:pt>
                <c:pt idx="328">
                  <c:v>27.073924757859508</c:v>
                </c:pt>
                <c:pt idx="329">
                  <c:v>27.082819974948901</c:v>
                </c:pt>
                <c:pt idx="330">
                  <c:v>27.09935192728117</c:v>
                </c:pt>
                <c:pt idx="331">
                  <c:v>27.107365925525489</c:v>
                </c:pt>
                <c:pt idx="332">
                  <c:v>27.115710958185598</c:v>
                </c:pt>
                <c:pt idx="333">
                  <c:v>27.119274137177548</c:v>
                </c:pt>
                <c:pt idx="334">
                  <c:v>27.122580774378768</c:v>
                </c:pt>
                <c:pt idx="335">
                  <c:v>27.125037810416639</c:v>
                </c:pt>
                <c:pt idx="336">
                  <c:v>27.12833649857313</c:v>
                </c:pt>
                <c:pt idx="337">
                  <c:v>27.130737448632392</c:v>
                </c:pt>
                <c:pt idx="338">
                  <c:v>27.137398432442119</c:v>
                </c:pt>
                <c:pt idx="339">
                  <c:v>27.14611465394988</c:v>
                </c:pt>
                <c:pt idx="340">
                  <c:v>27.159633554546861</c:v>
                </c:pt>
                <c:pt idx="341">
                  <c:v>27.18075120454068</c:v>
                </c:pt>
                <c:pt idx="342">
                  <c:v>27.208533328165</c:v>
                </c:pt>
                <c:pt idx="343">
                  <c:v>27.233299293942469</c:v>
                </c:pt>
                <c:pt idx="344">
                  <c:v>27.250197162354251</c:v>
                </c:pt>
                <c:pt idx="345">
                  <c:v>27.265383505361079</c:v>
                </c:pt>
                <c:pt idx="346">
                  <c:v>27.28444163523999</c:v>
                </c:pt>
                <c:pt idx="347">
                  <c:v>27.29847297420061</c:v>
                </c:pt>
                <c:pt idx="348">
                  <c:v>27.31022877740083</c:v>
                </c:pt>
                <c:pt idx="349">
                  <c:v>27.324889414695271</c:v>
                </c:pt>
                <c:pt idx="350">
                  <c:v>27.339266247460841</c:v>
                </c:pt>
                <c:pt idx="351">
                  <c:v>27.352144252920372</c:v>
                </c:pt>
                <c:pt idx="352">
                  <c:v>27.3630217767057</c:v>
                </c:pt>
                <c:pt idx="353">
                  <c:v>27.373146960569429</c:v>
                </c:pt>
                <c:pt idx="354">
                  <c:v>27.383360465833849</c:v>
                </c:pt>
                <c:pt idx="355">
                  <c:v>27.393697746093402</c:v>
                </c:pt>
                <c:pt idx="356">
                  <c:v>27.405582283128819</c:v>
                </c:pt>
                <c:pt idx="357">
                  <c:v>27.41803283078551</c:v>
                </c:pt>
                <c:pt idx="358">
                  <c:v>27.42934653131088</c:v>
                </c:pt>
                <c:pt idx="359">
                  <c:v>27.435239065589929</c:v>
                </c:pt>
                <c:pt idx="360">
                  <c:v>27.446488312865331</c:v>
                </c:pt>
                <c:pt idx="361">
                  <c:v>27.458788920735749</c:v>
                </c:pt>
                <c:pt idx="362">
                  <c:v>27.468293510111629</c:v>
                </c:pt>
                <c:pt idx="363">
                  <c:v>27.47487578926744</c:v>
                </c:pt>
                <c:pt idx="364">
                  <c:v>27.47938128306469</c:v>
                </c:pt>
                <c:pt idx="365">
                  <c:v>27.48850543171163</c:v>
                </c:pt>
                <c:pt idx="366">
                  <c:v>27.499768191152711</c:v>
                </c:pt>
                <c:pt idx="367">
                  <c:v>27.512066989750529</c:v>
                </c:pt>
                <c:pt idx="368">
                  <c:v>27.526925176864019</c:v>
                </c:pt>
                <c:pt idx="369">
                  <c:v>27.545943113151399</c:v>
                </c:pt>
                <c:pt idx="370">
                  <c:v>27.56616912727074</c:v>
                </c:pt>
                <c:pt idx="371">
                  <c:v>27.583020856129561</c:v>
                </c:pt>
                <c:pt idx="372">
                  <c:v>27.595364455887861</c:v>
                </c:pt>
                <c:pt idx="373">
                  <c:v>27.605021115576282</c:v>
                </c:pt>
                <c:pt idx="374">
                  <c:v>27.62104703185592</c:v>
                </c:pt>
                <c:pt idx="375">
                  <c:v>27.635551654573629</c:v>
                </c:pt>
                <c:pt idx="376">
                  <c:v>27.645331645941759</c:v>
                </c:pt>
                <c:pt idx="377">
                  <c:v>27.6512897345238</c:v>
                </c:pt>
                <c:pt idx="378">
                  <c:v>27.6512897345238</c:v>
                </c:pt>
                <c:pt idx="379">
                  <c:v>27.6512897345238</c:v>
                </c:pt>
                <c:pt idx="380">
                  <c:v>27.6512897345238</c:v>
                </c:pt>
                <c:pt idx="381">
                  <c:v>27.6512897345238</c:v>
                </c:pt>
                <c:pt idx="382">
                  <c:v>27.6512897345238</c:v>
                </c:pt>
                <c:pt idx="383">
                  <c:v>27.6512897345238</c:v>
                </c:pt>
                <c:pt idx="384">
                  <c:v>27.6512897345238</c:v>
                </c:pt>
                <c:pt idx="385">
                  <c:v>27.6512897345238</c:v>
                </c:pt>
                <c:pt idx="386">
                  <c:v>27.6512897345238</c:v>
                </c:pt>
                <c:pt idx="387">
                  <c:v>27.6512897345238</c:v>
                </c:pt>
                <c:pt idx="388">
                  <c:v>27.6512897345238</c:v>
                </c:pt>
                <c:pt idx="389">
                  <c:v>27.6512897345238</c:v>
                </c:pt>
                <c:pt idx="390">
                  <c:v>27.6512897345238</c:v>
                </c:pt>
                <c:pt idx="391">
                  <c:v>27.6512897345238</c:v>
                </c:pt>
                <c:pt idx="392">
                  <c:v>27.6512897345238</c:v>
                </c:pt>
                <c:pt idx="393">
                  <c:v>27.65173969485511</c:v>
                </c:pt>
                <c:pt idx="394">
                  <c:v>27.65428677123991</c:v>
                </c:pt>
                <c:pt idx="395">
                  <c:v>27.661464933415811</c:v>
                </c:pt>
                <c:pt idx="396">
                  <c:v>27.67582643006687</c:v>
                </c:pt>
                <c:pt idx="397">
                  <c:v>27.692706219129981</c:v>
                </c:pt>
                <c:pt idx="398">
                  <c:v>27.71691631344865</c:v>
                </c:pt>
                <c:pt idx="399">
                  <c:v>27.74651311836902</c:v>
                </c:pt>
                <c:pt idx="400">
                  <c:v>27.77351401141852</c:v>
                </c:pt>
                <c:pt idx="401">
                  <c:v>27.792001850600279</c:v>
                </c:pt>
                <c:pt idx="402">
                  <c:v>27.799525227840501</c:v>
                </c:pt>
                <c:pt idx="403">
                  <c:v>27.80777779812184</c:v>
                </c:pt>
                <c:pt idx="404">
                  <c:v>27.818355745876431</c:v>
                </c:pt>
                <c:pt idx="405">
                  <c:v>27.826985705302938</c:v>
                </c:pt>
                <c:pt idx="406">
                  <c:v>27.83449066822579</c:v>
                </c:pt>
                <c:pt idx="407">
                  <c:v>27.842243792413889</c:v>
                </c:pt>
                <c:pt idx="408">
                  <c:v>27.849851849308301</c:v>
                </c:pt>
                <c:pt idx="409">
                  <c:v>27.855802337971021</c:v>
                </c:pt>
                <c:pt idx="410">
                  <c:v>27.858991490788959</c:v>
                </c:pt>
                <c:pt idx="411">
                  <c:v>27.86536544097989</c:v>
                </c:pt>
                <c:pt idx="412">
                  <c:v>27.872707810623361</c:v>
                </c:pt>
                <c:pt idx="413">
                  <c:v>27.880557524721979</c:v>
                </c:pt>
                <c:pt idx="414">
                  <c:v>27.888770687642459</c:v>
                </c:pt>
                <c:pt idx="415">
                  <c:v>27.898543633918091</c:v>
                </c:pt>
                <c:pt idx="416">
                  <c:v>27.911528090902181</c:v>
                </c:pt>
                <c:pt idx="417">
                  <c:v>27.926798030268721</c:v>
                </c:pt>
                <c:pt idx="418">
                  <c:v>27.940648448658301</c:v>
                </c:pt>
                <c:pt idx="419">
                  <c:v>27.95077430348471</c:v>
                </c:pt>
                <c:pt idx="420">
                  <c:v>27.955607858980791</c:v>
                </c:pt>
                <c:pt idx="421">
                  <c:v>27.96168355284464</c:v>
                </c:pt>
                <c:pt idx="422">
                  <c:v>27.965561079510319</c:v>
                </c:pt>
                <c:pt idx="423">
                  <c:v>27.972815185977691</c:v>
                </c:pt>
                <c:pt idx="424">
                  <c:v>27.983039921952962</c:v>
                </c:pt>
                <c:pt idx="425">
                  <c:v>27.99697903384833</c:v>
                </c:pt>
                <c:pt idx="426">
                  <c:v>28.01841376219566</c:v>
                </c:pt>
                <c:pt idx="427">
                  <c:v>28.052269107572499</c:v>
                </c:pt>
                <c:pt idx="428">
                  <c:v>28.090814451683229</c:v>
                </c:pt>
                <c:pt idx="429">
                  <c:v>28.124423934651858</c:v>
                </c:pt>
                <c:pt idx="430">
                  <c:v>28.144274379654451</c:v>
                </c:pt>
                <c:pt idx="431">
                  <c:v>28.152171794968751</c:v>
                </c:pt>
                <c:pt idx="432">
                  <c:v>28.16111760368544</c:v>
                </c:pt>
                <c:pt idx="433">
                  <c:v>28.16933915470544</c:v>
                </c:pt>
                <c:pt idx="434">
                  <c:v>28.178076416652381</c:v>
                </c:pt>
                <c:pt idx="435">
                  <c:v>28.18860451194643</c:v>
                </c:pt>
                <c:pt idx="436">
                  <c:v>28.19692532963516</c:v>
                </c:pt>
                <c:pt idx="437">
                  <c:v>28.210964435691551</c:v>
                </c:pt>
                <c:pt idx="438">
                  <c:v>28.229977209780071</c:v>
                </c:pt>
                <c:pt idx="439">
                  <c:v>28.2520022944198</c:v>
                </c:pt>
                <c:pt idx="440">
                  <c:v>28.272394134757839</c:v>
                </c:pt>
                <c:pt idx="441">
                  <c:v>28.28754059214862</c:v>
                </c:pt>
                <c:pt idx="442">
                  <c:v>28.28754059214862</c:v>
                </c:pt>
                <c:pt idx="443">
                  <c:v>28.28754059214862</c:v>
                </c:pt>
                <c:pt idx="444">
                  <c:v>28.28754059214862</c:v>
                </c:pt>
                <c:pt idx="445">
                  <c:v>28.28754059214862</c:v>
                </c:pt>
                <c:pt idx="446">
                  <c:v>28.28754059214862</c:v>
                </c:pt>
                <c:pt idx="447">
                  <c:v>28.28754059214862</c:v>
                </c:pt>
                <c:pt idx="448">
                  <c:v>28.28754059214862</c:v>
                </c:pt>
                <c:pt idx="449">
                  <c:v>28.28754059214862</c:v>
                </c:pt>
                <c:pt idx="450">
                  <c:v>28.28754059214862</c:v>
                </c:pt>
                <c:pt idx="451">
                  <c:v>28.28754059214862</c:v>
                </c:pt>
                <c:pt idx="452">
                  <c:v>28.28754059214862</c:v>
                </c:pt>
                <c:pt idx="453">
                  <c:v>28.28754059214862</c:v>
                </c:pt>
                <c:pt idx="454">
                  <c:v>28.28754059214862</c:v>
                </c:pt>
                <c:pt idx="455">
                  <c:v>28.28754059214862</c:v>
                </c:pt>
                <c:pt idx="456">
                  <c:v>28.28754059214862</c:v>
                </c:pt>
                <c:pt idx="457">
                  <c:v>28.28754059214862</c:v>
                </c:pt>
                <c:pt idx="458">
                  <c:v>28.28754059214862</c:v>
                </c:pt>
                <c:pt idx="459">
                  <c:v>28.28754059214862</c:v>
                </c:pt>
                <c:pt idx="460">
                  <c:v>28.28754059214862</c:v>
                </c:pt>
                <c:pt idx="461">
                  <c:v>28.28754059214862</c:v>
                </c:pt>
                <c:pt idx="462">
                  <c:v>28.28754059214862</c:v>
                </c:pt>
                <c:pt idx="463">
                  <c:v>28.28754059214862</c:v>
                </c:pt>
                <c:pt idx="464">
                  <c:v>28.28754059214862</c:v>
                </c:pt>
                <c:pt idx="465">
                  <c:v>28.28754059214862</c:v>
                </c:pt>
                <c:pt idx="466">
                  <c:v>28.28754059214862</c:v>
                </c:pt>
                <c:pt idx="467">
                  <c:v>28.28754059214862</c:v>
                </c:pt>
                <c:pt idx="468">
                  <c:v>28.28754059214862</c:v>
                </c:pt>
                <c:pt idx="469">
                  <c:v>28.28754059214862</c:v>
                </c:pt>
                <c:pt idx="470">
                  <c:v>28.28754059214862</c:v>
                </c:pt>
                <c:pt idx="471">
                  <c:v>28.28754059214862</c:v>
                </c:pt>
                <c:pt idx="472">
                  <c:v>28.28754059214862</c:v>
                </c:pt>
                <c:pt idx="473">
                  <c:v>28.28754059214862</c:v>
                </c:pt>
                <c:pt idx="474">
                  <c:v>28.28754059214862</c:v>
                </c:pt>
                <c:pt idx="475">
                  <c:v>28.28754059214862</c:v>
                </c:pt>
                <c:pt idx="476">
                  <c:v>28.28754059214862</c:v>
                </c:pt>
                <c:pt idx="477">
                  <c:v>28.28754059214862</c:v>
                </c:pt>
                <c:pt idx="478">
                  <c:v>28.28754059214862</c:v>
                </c:pt>
                <c:pt idx="479">
                  <c:v>28.28754059214862</c:v>
                </c:pt>
                <c:pt idx="480">
                  <c:v>28.28754059214862</c:v>
                </c:pt>
                <c:pt idx="481">
                  <c:v>28.28754059214862</c:v>
                </c:pt>
                <c:pt idx="482">
                  <c:v>28.28754059214862</c:v>
                </c:pt>
                <c:pt idx="483">
                  <c:v>28.28754059214862</c:v>
                </c:pt>
                <c:pt idx="484">
                  <c:v>28.28754059214862</c:v>
                </c:pt>
                <c:pt idx="485">
                  <c:v>28.28754059214862</c:v>
                </c:pt>
                <c:pt idx="486">
                  <c:v>28.28754059214862</c:v>
                </c:pt>
                <c:pt idx="487">
                  <c:v>28.28754059214862</c:v>
                </c:pt>
                <c:pt idx="488">
                  <c:v>28.28754059214862</c:v>
                </c:pt>
                <c:pt idx="489">
                  <c:v>28.28754059214862</c:v>
                </c:pt>
                <c:pt idx="490">
                  <c:v>28.28754059214862</c:v>
                </c:pt>
                <c:pt idx="491">
                  <c:v>28.28754059214862</c:v>
                </c:pt>
                <c:pt idx="492">
                  <c:v>28.28754059214862</c:v>
                </c:pt>
                <c:pt idx="493">
                  <c:v>28.28754059214862</c:v>
                </c:pt>
                <c:pt idx="494">
                  <c:v>28.28754059214862</c:v>
                </c:pt>
                <c:pt idx="495">
                  <c:v>28.28754059214862</c:v>
                </c:pt>
                <c:pt idx="496">
                  <c:v>28.28754059214862</c:v>
                </c:pt>
                <c:pt idx="497">
                  <c:v>28.28754059214862</c:v>
                </c:pt>
                <c:pt idx="498">
                  <c:v>28.28754059214862</c:v>
                </c:pt>
                <c:pt idx="499">
                  <c:v>28.28754059214862</c:v>
                </c:pt>
                <c:pt idx="500">
                  <c:v>28.28754059214862</c:v>
                </c:pt>
                <c:pt idx="501">
                  <c:v>28.28754059214862</c:v>
                </c:pt>
                <c:pt idx="502">
                  <c:v>28.28754059214862</c:v>
                </c:pt>
                <c:pt idx="503">
                  <c:v>28.28754059214862</c:v>
                </c:pt>
                <c:pt idx="504">
                  <c:v>28.28754059214862</c:v>
                </c:pt>
                <c:pt idx="505">
                  <c:v>28.28754059214862</c:v>
                </c:pt>
                <c:pt idx="506">
                  <c:v>28.28754059214862</c:v>
                </c:pt>
                <c:pt idx="507">
                  <c:v>28.28754059214862</c:v>
                </c:pt>
                <c:pt idx="508">
                  <c:v>28.28754059214862</c:v>
                </c:pt>
                <c:pt idx="509">
                  <c:v>28.28754059214862</c:v>
                </c:pt>
                <c:pt idx="510">
                  <c:v>28.28754059214862</c:v>
                </c:pt>
                <c:pt idx="511">
                  <c:v>28.28754059214862</c:v>
                </c:pt>
                <c:pt idx="512">
                  <c:v>28.28754059214862</c:v>
                </c:pt>
                <c:pt idx="513">
                  <c:v>28.28799887844119</c:v>
                </c:pt>
                <c:pt idx="514">
                  <c:v>28.291523818682929</c:v>
                </c:pt>
                <c:pt idx="515">
                  <c:v>28.30406519339062</c:v>
                </c:pt>
                <c:pt idx="516">
                  <c:v>28.322794145930331</c:v>
                </c:pt>
                <c:pt idx="517">
                  <c:v>28.34777353590334</c:v>
                </c:pt>
                <c:pt idx="518">
                  <c:v>28.370599008551221</c:v>
                </c:pt>
                <c:pt idx="519">
                  <c:v>28.385454768477949</c:v>
                </c:pt>
                <c:pt idx="520">
                  <c:v>28.39087410112348</c:v>
                </c:pt>
                <c:pt idx="521">
                  <c:v>28.396426037792011</c:v>
                </c:pt>
                <c:pt idx="522">
                  <c:v>28.40265004748349</c:v>
                </c:pt>
                <c:pt idx="523">
                  <c:v>28.40890899151912</c:v>
                </c:pt>
                <c:pt idx="524">
                  <c:v>28.41674045268444</c:v>
                </c:pt>
                <c:pt idx="525">
                  <c:v>28.427293712795759</c:v>
                </c:pt>
                <c:pt idx="526">
                  <c:v>28.438198109113081</c:v>
                </c:pt>
                <c:pt idx="527">
                  <c:v>28.438198109113081</c:v>
                </c:pt>
                <c:pt idx="528">
                  <c:v>28.438198109113081</c:v>
                </c:pt>
                <c:pt idx="529">
                  <c:v>28.438198109113081</c:v>
                </c:pt>
                <c:pt idx="530">
                  <c:v>28.438198109113081</c:v>
                </c:pt>
                <c:pt idx="531">
                  <c:v>28.438198109113081</c:v>
                </c:pt>
                <c:pt idx="532">
                  <c:v>28.438198109113081</c:v>
                </c:pt>
                <c:pt idx="533">
                  <c:v>28.438198109113081</c:v>
                </c:pt>
                <c:pt idx="534">
                  <c:v>28.438349782886402</c:v>
                </c:pt>
                <c:pt idx="535">
                  <c:v>28.439620714439201</c:v>
                </c:pt>
                <c:pt idx="536">
                  <c:v>28.44347284294583</c:v>
                </c:pt>
                <c:pt idx="537">
                  <c:v>28.450300832762231</c:v>
                </c:pt>
                <c:pt idx="538">
                  <c:v>28.464554798354861</c:v>
                </c:pt>
                <c:pt idx="539">
                  <c:v>28.486159546158159</c:v>
                </c:pt>
                <c:pt idx="540">
                  <c:v>28.51786487294623</c:v>
                </c:pt>
                <c:pt idx="541">
                  <c:v>28.545315438355729</c:v>
                </c:pt>
                <c:pt idx="542">
                  <c:v>28.561698941300989</c:v>
                </c:pt>
                <c:pt idx="543">
                  <c:v>28.57350712683327</c:v>
                </c:pt>
                <c:pt idx="544">
                  <c:v>28.578105828401132</c:v>
                </c:pt>
                <c:pt idx="545">
                  <c:v>28.584671598133049</c:v>
                </c:pt>
                <c:pt idx="546">
                  <c:v>28.595141208193649</c:v>
                </c:pt>
                <c:pt idx="547">
                  <c:v>28.605139308332731</c:v>
                </c:pt>
                <c:pt idx="548">
                  <c:v>28.611990858092309</c:v>
                </c:pt>
                <c:pt idx="549">
                  <c:v>28.617282241948239</c:v>
                </c:pt>
                <c:pt idx="550">
                  <c:v>28.621567209102849</c:v>
                </c:pt>
                <c:pt idx="551">
                  <c:v>28.625606860953241</c:v>
                </c:pt>
                <c:pt idx="552">
                  <c:v>28.628355669993169</c:v>
                </c:pt>
                <c:pt idx="553">
                  <c:v>28.631032836764181</c:v>
                </c:pt>
                <c:pt idx="554">
                  <c:v>28.63377582408965</c:v>
                </c:pt>
                <c:pt idx="555">
                  <c:v>28.637522656221371</c:v>
                </c:pt>
                <c:pt idx="556">
                  <c:v>28.643020652886371</c:v>
                </c:pt>
                <c:pt idx="557">
                  <c:v>28.64939326679729</c:v>
                </c:pt>
                <c:pt idx="558">
                  <c:v>28.657137160578511</c:v>
                </c:pt>
                <c:pt idx="559">
                  <c:v>28.66525558456447</c:v>
                </c:pt>
                <c:pt idx="560">
                  <c:v>28.677557410498181</c:v>
                </c:pt>
                <c:pt idx="561">
                  <c:v>28.691647433325599</c:v>
                </c:pt>
                <c:pt idx="562">
                  <c:v>28.699849290076109</c:v>
                </c:pt>
                <c:pt idx="563">
                  <c:v>28.708650195633609</c:v>
                </c:pt>
                <c:pt idx="564">
                  <c:v>28.713768544862301</c:v>
                </c:pt>
                <c:pt idx="565">
                  <c:v>28.72650506238417</c:v>
                </c:pt>
                <c:pt idx="566">
                  <c:v>28.72650506238417</c:v>
                </c:pt>
                <c:pt idx="567">
                  <c:v>28.72650506238417</c:v>
                </c:pt>
                <c:pt idx="568">
                  <c:v>28.72650506238417</c:v>
                </c:pt>
                <c:pt idx="569">
                  <c:v>28.72650506238417</c:v>
                </c:pt>
                <c:pt idx="570">
                  <c:v>28.72650506238417</c:v>
                </c:pt>
                <c:pt idx="571">
                  <c:v>28.72650506238417</c:v>
                </c:pt>
                <c:pt idx="572">
                  <c:v>28.72650506238417</c:v>
                </c:pt>
                <c:pt idx="573">
                  <c:v>28.72650506238417</c:v>
                </c:pt>
                <c:pt idx="574">
                  <c:v>28.72650506238417</c:v>
                </c:pt>
                <c:pt idx="575">
                  <c:v>28.72650506238417</c:v>
                </c:pt>
                <c:pt idx="576">
                  <c:v>28.72650506238417</c:v>
                </c:pt>
                <c:pt idx="577">
                  <c:v>28.72650506238417</c:v>
                </c:pt>
                <c:pt idx="578">
                  <c:v>28.72650506238417</c:v>
                </c:pt>
                <c:pt idx="579">
                  <c:v>28.72650506238417</c:v>
                </c:pt>
                <c:pt idx="580">
                  <c:v>28.72650506238417</c:v>
                </c:pt>
                <c:pt idx="581">
                  <c:v>28.72650506238417</c:v>
                </c:pt>
                <c:pt idx="582">
                  <c:v>28.72650506238417</c:v>
                </c:pt>
                <c:pt idx="583">
                  <c:v>28.72650506238417</c:v>
                </c:pt>
                <c:pt idx="584">
                  <c:v>28.72650506238417</c:v>
                </c:pt>
                <c:pt idx="585">
                  <c:v>28.72650506238417</c:v>
                </c:pt>
                <c:pt idx="586">
                  <c:v>28.72650506238417</c:v>
                </c:pt>
                <c:pt idx="587">
                  <c:v>28.72650506238417</c:v>
                </c:pt>
                <c:pt idx="588">
                  <c:v>28.72650506238417</c:v>
                </c:pt>
                <c:pt idx="589">
                  <c:v>28.72650506238417</c:v>
                </c:pt>
                <c:pt idx="590">
                  <c:v>28.72650506238417</c:v>
                </c:pt>
                <c:pt idx="591">
                  <c:v>28.72650506238417</c:v>
                </c:pt>
                <c:pt idx="592">
                  <c:v>28.72650506238417</c:v>
                </c:pt>
                <c:pt idx="593">
                  <c:v>28.72650506238417</c:v>
                </c:pt>
                <c:pt idx="594">
                  <c:v>28.72650506238417</c:v>
                </c:pt>
                <c:pt idx="595">
                  <c:v>28.72650506238417</c:v>
                </c:pt>
                <c:pt idx="596">
                  <c:v>28.72650506238417</c:v>
                </c:pt>
                <c:pt idx="597">
                  <c:v>28.72650506238417</c:v>
                </c:pt>
                <c:pt idx="598">
                  <c:v>28.72650506238417</c:v>
                </c:pt>
                <c:pt idx="599">
                  <c:v>28.72650506238417</c:v>
                </c:pt>
                <c:pt idx="600">
                  <c:v>28.72650506238417</c:v>
                </c:pt>
                <c:pt idx="601">
                  <c:v>28.72650506238417</c:v>
                </c:pt>
                <c:pt idx="602">
                  <c:v>28.727419569563601</c:v>
                </c:pt>
                <c:pt idx="603">
                  <c:v>28.729723949104081</c:v>
                </c:pt>
                <c:pt idx="604">
                  <c:v>28.73733491209456</c:v>
                </c:pt>
                <c:pt idx="605">
                  <c:v>28.755096068456812</c:v>
                </c:pt>
                <c:pt idx="606">
                  <c:v>28.778155859099471</c:v>
                </c:pt>
                <c:pt idx="607">
                  <c:v>28.812880463076631</c:v>
                </c:pt>
                <c:pt idx="608">
                  <c:v>28.857226326176761</c:v>
                </c:pt>
                <c:pt idx="609">
                  <c:v>28.898622015375519</c:v>
                </c:pt>
                <c:pt idx="610">
                  <c:v>28.942809360473131</c:v>
                </c:pt>
                <c:pt idx="611">
                  <c:v>28.9929104378487</c:v>
                </c:pt>
                <c:pt idx="612">
                  <c:v>29.043119008690969</c:v>
                </c:pt>
                <c:pt idx="613">
                  <c:v>29.08696900966304</c:v>
                </c:pt>
                <c:pt idx="614">
                  <c:v>29.115953561438221</c:v>
                </c:pt>
                <c:pt idx="615">
                  <c:v>29.115953561438221</c:v>
                </c:pt>
                <c:pt idx="616">
                  <c:v>29.115953561438221</c:v>
                </c:pt>
                <c:pt idx="617">
                  <c:v>29.115953561438221</c:v>
                </c:pt>
                <c:pt idx="618">
                  <c:v>29.115953561438221</c:v>
                </c:pt>
                <c:pt idx="619">
                  <c:v>29.115953561438221</c:v>
                </c:pt>
                <c:pt idx="620">
                  <c:v>29.115953561438221</c:v>
                </c:pt>
                <c:pt idx="621">
                  <c:v>29.115953561438221</c:v>
                </c:pt>
                <c:pt idx="622">
                  <c:v>29.115953561438221</c:v>
                </c:pt>
                <c:pt idx="623">
                  <c:v>29.115953561438221</c:v>
                </c:pt>
                <c:pt idx="624">
                  <c:v>29.115953561438221</c:v>
                </c:pt>
                <c:pt idx="625">
                  <c:v>29.115953561438221</c:v>
                </c:pt>
                <c:pt idx="626">
                  <c:v>29.115953561438221</c:v>
                </c:pt>
                <c:pt idx="627">
                  <c:v>29.115953561438221</c:v>
                </c:pt>
                <c:pt idx="628">
                  <c:v>29.115953561438221</c:v>
                </c:pt>
                <c:pt idx="629">
                  <c:v>29.115953561438221</c:v>
                </c:pt>
                <c:pt idx="630">
                  <c:v>29.115953561438221</c:v>
                </c:pt>
                <c:pt idx="631">
                  <c:v>29.115953561438221</c:v>
                </c:pt>
                <c:pt idx="632">
                  <c:v>29.115953561438221</c:v>
                </c:pt>
                <c:pt idx="633">
                  <c:v>29.115953561438221</c:v>
                </c:pt>
                <c:pt idx="634">
                  <c:v>29.115953561438221</c:v>
                </c:pt>
                <c:pt idx="635">
                  <c:v>29.115953561438221</c:v>
                </c:pt>
                <c:pt idx="636">
                  <c:v>29.115953561438221</c:v>
                </c:pt>
                <c:pt idx="637">
                  <c:v>29.115953561438221</c:v>
                </c:pt>
                <c:pt idx="638">
                  <c:v>29.133166505591038</c:v>
                </c:pt>
                <c:pt idx="639">
                  <c:v>29.148058225674731</c:v>
                </c:pt>
                <c:pt idx="640">
                  <c:v>29.161985997943528</c:v>
                </c:pt>
                <c:pt idx="641">
                  <c:v>29.175105654220548</c:v>
                </c:pt>
                <c:pt idx="642">
                  <c:v>29.191895627532549</c:v>
                </c:pt>
                <c:pt idx="643">
                  <c:v>29.217798867302431</c:v>
                </c:pt>
                <c:pt idx="644">
                  <c:v>29.247351942661641</c:v>
                </c:pt>
                <c:pt idx="645">
                  <c:v>29.26998877734966</c:v>
                </c:pt>
                <c:pt idx="646">
                  <c:v>29.29010554908367</c:v>
                </c:pt>
                <c:pt idx="647">
                  <c:v>29.312000832538789</c:v>
                </c:pt>
                <c:pt idx="648">
                  <c:v>29.333972457100849</c:v>
                </c:pt>
                <c:pt idx="649">
                  <c:v>29.355175542725309</c:v>
                </c:pt>
                <c:pt idx="650">
                  <c:v>29.37367360218234</c:v>
                </c:pt>
                <c:pt idx="651">
                  <c:v>29.38668958713675</c:v>
                </c:pt>
                <c:pt idx="652">
                  <c:v>29.406294400872639</c:v>
                </c:pt>
                <c:pt idx="653">
                  <c:v>29.433541561695559</c:v>
                </c:pt>
                <c:pt idx="654">
                  <c:v>29.433541561695559</c:v>
                </c:pt>
                <c:pt idx="655">
                  <c:v>29.433541561695559</c:v>
                </c:pt>
                <c:pt idx="656">
                  <c:v>29.433541561695559</c:v>
                </c:pt>
                <c:pt idx="657">
                  <c:v>29.433541561695559</c:v>
                </c:pt>
                <c:pt idx="658">
                  <c:v>29.463737280035112</c:v>
                </c:pt>
                <c:pt idx="659">
                  <c:v>29.483072991889141</c:v>
                </c:pt>
                <c:pt idx="660">
                  <c:v>29.503338083057379</c:v>
                </c:pt>
                <c:pt idx="661">
                  <c:v>29.532651760534289</c:v>
                </c:pt>
                <c:pt idx="662">
                  <c:v>29.562104411795112</c:v>
                </c:pt>
                <c:pt idx="663">
                  <c:v>29.587279760479589</c:v>
                </c:pt>
                <c:pt idx="664">
                  <c:v>29.60059856373427</c:v>
                </c:pt>
                <c:pt idx="665">
                  <c:v>29.605689083332731</c:v>
                </c:pt>
                <c:pt idx="666">
                  <c:v>29.60946133758334</c:v>
                </c:pt>
                <c:pt idx="667">
                  <c:v>29.617497821022191</c:v>
                </c:pt>
                <c:pt idx="668">
                  <c:v>29.634710233738812</c:v>
                </c:pt>
                <c:pt idx="669">
                  <c:v>29.66463750019242</c:v>
                </c:pt>
                <c:pt idx="670">
                  <c:v>29.699065991464039</c:v>
                </c:pt>
                <c:pt idx="671">
                  <c:v>29.73769196321842</c:v>
                </c:pt>
                <c:pt idx="672">
                  <c:v>29.76995910510286</c:v>
                </c:pt>
                <c:pt idx="673">
                  <c:v>29.79731401531382</c:v>
                </c:pt>
                <c:pt idx="674">
                  <c:v>29.824094567498751</c:v>
                </c:pt>
                <c:pt idx="675">
                  <c:v>29.854311178603279</c:v>
                </c:pt>
                <c:pt idx="676">
                  <c:v>29.877610035856861</c:v>
                </c:pt>
                <c:pt idx="677">
                  <c:v>29.893333626073851</c:v>
                </c:pt>
                <c:pt idx="678">
                  <c:v>29.90323751742185</c:v>
                </c:pt>
                <c:pt idx="679">
                  <c:v>29.926828908654691</c:v>
                </c:pt>
                <c:pt idx="680">
                  <c:v>29.95619557057918</c:v>
                </c:pt>
                <c:pt idx="681">
                  <c:v>29.986145567154249</c:v>
                </c:pt>
                <c:pt idx="682">
                  <c:v>30.015385372041749</c:v>
                </c:pt>
                <c:pt idx="683">
                  <c:v>30.03010937930949</c:v>
                </c:pt>
                <c:pt idx="684">
                  <c:v>30.039713522414839</c:v>
                </c:pt>
                <c:pt idx="685">
                  <c:v>30.04727700049731</c:v>
                </c:pt>
                <c:pt idx="686">
                  <c:v>30.063664777402881</c:v>
                </c:pt>
                <c:pt idx="687">
                  <c:v>30.088506173317938</c:v>
                </c:pt>
                <c:pt idx="688">
                  <c:v>30.113800235546829</c:v>
                </c:pt>
                <c:pt idx="689">
                  <c:v>30.141843065520501</c:v>
                </c:pt>
                <c:pt idx="690">
                  <c:v>30.167592413033169</c:v>
                </c:pt>
                <c:pt idx="691">
                  <c:v>30.187842627917771</c:v>
                </c:pt>
                <c:pt idx="692">
                  <c:v>30.20182902328574</c:v>
                </c:pt>
                <c:pt idx="693">
                  <c:v>30.2173621405963</c:v>
                </c:pt>
                <c:pt idx="694">
                  <c:v>30.236863719550609</c:v>
                </c:pt>
                <c:pt idx="695">
                  <c:v>30.255912496057508</c:v>
                </c:pt>
                <c:pt idx="696">
                  <c:v>30.272089580786719</c:v>
                </c:pt>
                <c:pt idx="697">
                  <c:v>30.29331763210963</c:v>
                </c:pt>
                <c:pt idx="698">
                  <c:v>30.316242513644021</c:v>
                </c:pt>
                <c:pt idx="699">
                  <c:v>30.331098947273979</c:v>
                </c:pt>
                <c:pt idx="700">
                  <c:v>30.34324346941742</c:v>
                </c:pt>
                <c:pt idx="701">
                  <c:v>30.34860704142595</c:v>
                </c:pt>
                <c:pt idx="702">
                  <c:v>30.35258644336076</c:v>
                </c:pt>
                <c:pt idx="703">
                  <c:v>30.362856044633411</c:v>
                </c:pt>
                <c:pt idx="704">
                  <c:v>30.37415581990513</c:v>
                </c:pt>
                <c:pt idx="705">
                  <c:v>30.37415581990513</c:v>
                </c:pt>
                <c:pt idx="706">
                  <c:v>30.3818760152793</c:v>
                </c:pt>
                <c:pt idx="707">
                  <c:v>30.392435334388811</c:v>
                </c:pt>
                <c:pt idx="708">
                  <c:v>30.402077947018931</c:v>
                </c:pt>
                <c:pt idx="709">
                  <c:v>30.40735346779109</c:v>
                </c:pt>
                <c:pt idx="710">
                  <c:v>30.412951838292859</c:v>
                </c:pt>
                <c:pt idx="711">
                  <c:v>30.42685643753628</c:v>
                </c:pt>
                <c:pt idx="712">
                  <c:v>30.45236233008621</c:v>
                </c:pt>
                <c:pt idx="713">
                  <c:v>30.475051728037279</c:v>
                </c:pt>
                <c:pt idx="714">
                  <c:v>30.484542315706999</c:v>
                </c:pt>
                <c:pt idx="715">
                  <c:v>30.49224613509389</c:v>
                </c:pt>
                <c:pt idx="716">
                  <c:v>30.509300867053661</c:v>
                </c:pt>
                <c:pt idx="717">
                  <c:v>30.52060188930426</c:v>
                </c:pt>
                <c:pt idx="718">
                  <c:v>30.523067890094651</c:v>
                </c:pt>
                <c:pt idx="719">
                  <c:v>30.529746703948351</c:v>
                </c:pt>
                <c:pt idx="720">
                  <c:v>30.54209630482541</c:v>
                </c:pt>
                <c:pt idx="721">
                  <c:v>30.560621784984949</c:v>
                </c:pt>
                <c:pt idx="722">
                  <c:v>30.579184301504871</c:v>
                </c:pt>
                <c:pt idx="723">
                  <c:v>30.599833311045941</c:v>
                </c:pt>
                <c:pt idx="724">
                  <c:v>30.62025970764369</c:v>
                </c:pt>
                <c:pt idx="725">
                  <c:v>30.64460395362299</c:v>
                </c:pt>
                <c:pt idx="726">
                  <c:v>30.670485087503401</c:v>
                </c:pt>
                <c:pt idx="727">
                  <c:v>30.70929374941166</c:v>
                </c:pt>
                <c:pt idx="728">
                  <c:v>30.754030387375241</c:v>
                </c:pt>
                <c:pt idx="729">
                  <c:v>30.785911564782278</c:v>
                </c:pt>
                <c:pt idx="730">
                  <c:v>30.81659917197446</c:v>
                </c:pt>
                <c:pt idx="731">
                  <c:v>30.837779601193201</c:v>
                </c:pt>
                <c:pt idx="732">
                  <c:v>30.853256318309839</c:v>
                </c:pt>
                <c:pt idx="733">
                  <c:v>30.869538406024869</c:v>
                </c:pt>
                <c:pt idx="734">
                  <c:v>30.886329996838899</c:v>
                </c:pt>
                <c:pt idx="735">
                  <c:v>30.903608367844651</c:v>
                </c:pt>
                <c:pt idx="736">
                  <c:v>30.903608367844651</c:v>
                </c:pt>
                <c:pt idx="737">
                  <c:v>30.903608367844651</c:v>
                </c:pt>
                <c:pt idx="738">
                  <c:v>30.903608367844651</c:v>
                </c:pt>
                <c:pt idx="739">
                  <c:v>30.903608367844651</c:v>
                </c:pt>
                <c:pt idx="740">
                  <c:v>30.903608367844651</c:v>
                </c:pt>
                <c:pt idx="741">
                  <c:v>30.903608367844651</c:v>
                </c:pt>
                <c:pt idx="742">
                  <c:v>30.903608367844651</c:v>
                </c:pt>
                <c:pt idx="743">
                  <c:v>30.903608367844651</c:v>
                </c:pt>
                <c:pt idx="744">
                  <c:v>30.903608367844651</c:v>
                </c:pt>
                <c:pt idx="745">
                  <c:v>30.903608367844651</c:v>
                </c:pt>
                <c:pt idx="746">
                  <c:v>30.903608367844651</c:v>
                </c:pt>
                <c:pt idx="747">
                  <c:v>30.903608367844651</c:v>
                </c:pt>
                <c:pt idx="748">
                  <c:v>30.903608367844651</c:v>
                </c:pt>
                <c:pt idx="749">
                  <c:v>30.903608367844651</c:v>
                </c:pt>
                <c:pt idx="750">
                  <c:v>30.903608367844651</c:v>
                </c:pt>
                <c:pt idx="751">
                  <c:v>30.903608367844651</c:v>
                </c:pt>
                <c:pt idx="752">
                  <c:v>30.903608367844651</c:v>
                </c:pt>
                <c:pt idx="753">
                  <c:v>30.903608367844651</c:v>
                </c:pt>
                <c:pt idx="754">
                  <c:v>30.903608367844651</c:v>
                </c:pt>
                <c:pt idx="755">
                  <c:v>30.903608367844651</c:v>
                </c:pt>
                <c:pt idx="756">
                  <c:v>30.903608367844651</c:v>
                </c:pt>
                <c:pt idx="757">
                  <c:v>30.903608367844651</c:v>
                </c:pt>
                <c:pt idx="758">
                  <c:v>30.903608367844651</c:v>
                </c:pt>
                <c:pt idx="759">
                  <c:v>30.946030959877781</c:v>
                </c:pt>
                <c:pt idx="760">
                  <c:v>30.98399124421336</c:v>
                </c:pt>
                <c:pt idx="761">
                  <c:v>31.016003779382022</c:v>
                </c:pt>
                <c:pt idx="762">
                  <c:v>31.04360134894695</c:v>
                </c:pt>
                <c:pt idx="763">
                  <c:v>31.062787020870541</c:v>
                </c:pt>
                <c:pt idx="764">
                  <c:v>31.07352350892933</c:v>
                </c:pt>
                <c:pt idx="765">
                  <c:v>31.07664680023661</c:v>
                </c:pt>
                <c:pt idx="766">
                  <c:v>31.089363455892091</c:v>
                </c:pt>
                <c:pt idx="767">
                  <c:v>31.108754901538429</c:v>
                </c:pt>
                <c:pt idx="768">
                  <c:v>31.131844787676879</c:v>
                </c:pt>
                <c:pt idx="769">
                  <c:v>31.159493371333252</c:v>
                </c:pt>
                <c:pt idx="770">
                  <c:v>31.194664149276591</c:v>
                </c:pt>
                <c:pt idx="771">
                  <c:v>31.23801085568676</c:v>
                </c:pt>
                <c:pt idx="772">
                  <c:v>31.28806221123903</c:v>
                </c:pt>
                <c:pt idx="773">
                  <c:v>31.344403681329911</c:v>
                </c:pt>
                <c:pt idx="774">
                  <c:v>31.394158867176081</c:v>
                </c:pt>
                <c:pt idx="775">
                  <c:v>31.440333054269701</c:v>
                </c:pt>
                <c:pt idx="776">
                  <c:v>31.496075906020629</c:v>
                </c:pt>
                <c:pt idx="777">
                  <c:v>31.496075906020629</c:v>
                </c:pt>
                <c:pt idx="778">
                  <c:v>31.496075906020629</c:v>
                </c:pt>
                <c:pt idx="779">
                  <c:v>31.496075906020629</c:v>
                </c:pt>
                <c:pt idx="780">
                  <c:v>31.532927038212708</c:v>
                </c:pt>
                <c:pt idx="781">
                  <c:v>31.566132293403111</c:v>
                </c:pt>
                <c:pt idx="782">
                  <c:v>31.596515584203829</c:v>
                </c:pt>
                <c:pt idx="783">
                  <c:v>31.624282036541949</c:v>
                </c:pt>
                <c:pt idx="784">
                  <c:v>31.649678459805479</c:v>
                </c:pt>
                <c:pt idx="785">
                  <c:v>31.674031887501869</c:v>
                </c:pt>
                <c:pt idx="786">
                  <c:v>31.70242494474774</c:v>
                </c:pt>
                <c:pt idx="787">
                  <c:v>31.73257719055249</c:v>
                </c:pt>
                <c:pt idx="788">
                  <c:v>31.75781187995506</c:v>
                </c:pt>
                <c:pt idx="789">
                  <c:v>31.77942126422727</c:v>
                </c:pt>
                <c:pt idx="790">
                  <c:v>31.80137103346933</c:v>
                </c:pt>
                <c:pt idx="791">
                  <c:v>31.825701514441281</c:v>
                </c:pt>
                <c:pt idx="792">
                  <c:v>31.852405585050221</c:v>
                </c:pt>
                <c:pt idx="793">
                  <c:v>31.87603408738013</c:v>
                </c:pt>
                <c:pt idx="794">
                  <c:v>31.895893341188959</c:v>
                </c:pt>
                <c:pt idx="795">
                  <c:v>31.937991942193179</c:v>
                </c:pt>
                <c:pt idx="796">
                  <c:v>31.996262551734411</c:v>
                </c:pt>
                <c:pt idx="797">
                  <c:v>32.058494369964187</c:v>
                </c:pt>
                <c:pt idx="798">
                  <c:v>32.111266071689293</c:v>
                </c:pt>
                <c:pt idx="799">
                  <c:v>32.146752638879043</c:v>
                </c:pt>
                <c:pt idx="800">
                  <c:v>32.164080052801623</c:v>
                </c:pt>
                <c:pt idx="801">
                  <c:v>32.173964076922928</c:v>
                </c:pt>
                <c:pt idx="802">
                  <c:v>32.190262293919211</c:v>
                </c:pt>
                <c:pt idx="803">
                  <c:v>32.219154413485711</c:v>
                </c:pt>
                <c:pt idx="804">
                  <c:v>32.219154413485711</c:v>
                </c:pt>
                <c:pt idx="805">
                  <c:v>32.219154413485711</c:v>
                </c:pt>
                <c:pt idx="806">
                  <c:v>32.219154413485711</c:v>
                </c:pt>
                <c:pt idx="807">
                  <c:v>32.219154413485711</c:v>
                </c:pt>
                <c:pt idx="808">
                  <c:v>32.219154413485711</c:v>
                </c:pt>
                <c:pt idx="809">
                  <c:v>32.219154413485711</c:v>
                </c:pt>
                <c:pt idx="810">
                  <c:v>32.219154413485711</c:v>
                </c:pt>
                <c:pt idx="811">
                  <c:v>32.219154413485711</c:v>
                </c:pt>
                <c:pt idx="812">
                  <c:v>32.219154413485711</c:v>
                </c:pt>
                <c:pt idx="813">
                  <c:v>32.219154413485711</c:v>
                </c:pt>
                <c:pt idx="814">
                  <c:v>32.254463093191042</c:v>
                </c:pt>
                <c:pt idx="815">
                  <c:v>32.287232125534537</c:v>
                </c:pt>
                <c:pt idx="816">
                  <c:v>32.318490756656807</c:v>
                </c:pt>
                <c:pt idx="817">
                  <c:v>32.344624936569303</c:v>
                </c:pt>
                <c:pt idx="818">
                  <c:v>32.365500971071882</c:v>
                </c:pt>
                <c:pt idx="819">
                  <c:v>32.376181926614443</c:v>
                </c:pt>
                <c:pt idx="820">
                  <c:v>32.384729381999747</c:v>
                </c:pt>
                <c:pt idx="821">
                  <c:v>32.403210865246088</c:v>
                </c:pt>
                <c:pt idx="822">
                  <c:v>32.431628052158537</c:v>
                </c:pt>
                <c:pt idx="823">
                  <c:v>32.462689730353681</c:v>
                </c:pt>
                <c:pt idx="824">
                  <c:v>32.49103171119674</c:v>
                </c:pt>
                <c:pt idx="825">
                  <c:v>32.519555594586237</c:v>
                </c:pt>
                <c:pt idx="826">
                  <c:v>32.547341817086561</c:v>
                </c:pt>
                <c:pt idx="827">
                  <c:v>32.577599006233967</c:v>
                </c:pt>
                <c:pt idx="828">
                  <c:v>32.603421583748307</c:v>
                </c:pt>
                <c:pt idx="829">
                  <c:v>32.633145057523492</c:v>
                </c:pt>
                <c:pt idx="830">
                  <c:v>32.669657692931231</c:v>
                </c:pt>
                <c:pt idx="831">
                  <c:v>32.669657692931231</c:v>
                </c:pt>
                <c:pt idx="832">
                  <c:v>32.669657692931231</c:v>
                </c:pt>
                <c:pt idx="833">
                  <c:v>32.669657692931231</c:v>
                </c:pt>
                <c:pt idx="834">
                  <c:v>32.669657692931231</c:v>
                </c:pt>
                <c:pt idx="835">
                  <c:v>32.669657692931231</c:v>
                </c:pt>
                <c:pt idx="836">
                  <c:v>32.669657692931231</c:v>
                </c:pt>
                <c:pt idx="837">
                  <c:v>32.669657692931231</c:v>
                </c:pt>
                <c:pt idx="838">
                  <c:v>32.669657692931231</c:v>
                </c:pt>
                <c:pt idx="839">
                  <c:v>32.669657692931231</c:v>
                </c:pt>
                <c:pt idx="840">
                  <c:v>32.669657692931231</c:v>
                </c:pt>
                <c:pt idx="841">
                  <c:v>32.669657692931231</c:v>
                </c:pt>
                <c:pt idx="842">
                  <c:v>32.695888660804847</c:v>
                </c:pt>
                <c:pt idx="843">
                  <c:v>32.725804563974208</c:v>
                </c:pt>
                <c:pt idx="844">
                  <c:v>32.754034449901773</c:v>
                </c:pt>
                <c:pt idx="845">
                  <c:v>32.776811206755433</c:v>
                </c:pt>
                <c:pt idx="846">
                  <c:v>32.796291105714197</c:v>
                </c:pt>
                <c:pt idx="847">
                  <c:v>32.815536000420479</c:v>
                </c:pt>
                <c:pt idx="848">
                  <c:v>32.836316335125566</c:v>
                </c:pt>
                <c:pt idx="849">
                  <c:v>32.862217933774843</c:v>
                </c:pt>
                <c:pt idx="850">
                  <c:v>32.895287909301487</c:v>
                </c:pt>
                <c:pt idx="851">
                  <c:v>32.929359330357059</c:v>
                </c:pt>
                <c:pt idx="852">
                  <c:v>32.957558097508382</c:v>
                </c:pt>
                <c:pt idx="853">
                  <c:v>32.983981067880102</c:v>
                </c:pt>
                <c:pt idx="854">
                  <c:v>33.011624658519573</c:v>
                </c:pt>
                <c:pt idx="855">
                  <c:v>33.03843887152145</c:v>
                </c:pt>
                <c:pt idx="856">
                  <c:v>33.062039475104292</c:v>
                </c:pt>
                <c:pt idx="857">
                  <c:v>33.081958589168472</c:v>
                </c:pt>
                <c:pt idx="858">
                  <c:v>33.108932318124623</c:v>
                </c:pt>
                <c:pt idx="859">
                  <c:v>33.146332493494313</c:v>
                </c:pt>
                <c:pt idx="860">
                  <c:v>33.183997437716151</c:v>
                </c:pt>
                <c:pt idx="861">
                  <c:v>33.215423673115303</c:v>
                </c:pt>
                <c:pt idx="862">
                  <c:v>33.24875202539117</c:v>
                </c:pt>
                <c:pt idx="863">
                  <c:v>33.300324888163694</c:v>
                </c:pt>
                <c:pt idx="864">
                  <c:v>33.35196319796399</c:v>
                </c:pt>
                <c:pt idx="865">
                  <c:v>33.387194604325977</c:v>
                </c:pt>
                <c:pt idx="866">
                  <c:v>33.419243775405747</c:v>
                </c:pt>
                <c:pt idx="867">
                  <c:v>33.458057608256013</c:v>
                </c:pt>
                <c:pt idx="868">
                  <c:v>33.506236855118267</c:v>
                </c:pt>
                <c:pt idx="869">
                  <c:v>33.550336421851959</c:v>
                </c:pt>
                <c:pt idx="870">
                  <c:v>33.580982856426928</c:v>
                </c:pt>
                <c:pt idx="871">
                  <c:v>33.605223150555503</c:v>
                </c:pt>
                <c:pt idx="872">
                  <c:v>33.627484320694514</c:v>
                </c:pt>
                <c:pt idx="873">
                  <c:v>33.64906297354171</c:v>
                </c:pt>
                <c:pt idx="874">
                  <c:v>33.669261556899031</c:v>
                </c:pt>
                <c:pt idx="875">
                  <c:v>33.684026895704491</c:v>
                </c:pt>
                <c:pt idx="876">
                  <c:v>33.703867477451197</c:v>
                </c:pt>
                <c:pt idx="877">
                  <c:v>33.728337340686863</c:v>
                </c:pt>
                <c:pt idx="878">
                  <c:v>33.75004784744695</c:v>
                </c:pt>
                <c:pt idx="879">
                  <c:v>33.764203621305107</c:v>
                </c:pt>
                <c:pt idx="880">
                  <c:v>33.787865913932137</c:v>
                </c:pt>
                <c:pt idx="881">
                  <c:v>33.80582741844367</c:v>
                </c:pt>
                <c:pt idx="882">
                  <c:v>33.827901100585613</c:v>
                </c:pt>
                <c:pt idx="883">
                  <c:v>33.84430817825347</c:v>
                </c:pt>
                <c:pt idx="884">
                  <c:v>33.868798245031002</c:v>
                </c:pt>
                <c:pt idx="885">
                  <c:v>33.891504190915917</c:v>
                </c:pt>
                <c:pt idx="886">
                  <c:v>33.917615197701181</c:v>
                </c:pt>
                <c:pt idx="887">
                  <c:v>33.944443556210338</c:v>
                </c:pt>
                <c:pt idx="888">
                  <c:v>33.969943212687348</c:v>
                </c:pt>
                <c:pt idx="889">
                  <c:v>33.992613424608763</c:v>
                </c:pt>
                <c:pt idx="890">
                  <c:v>34.011710705636709</c:v>
                </c:pt>
                <c:pt idx="891">
                  <c:v>34.026095955921861</c:v>
                </c:pt>
                <c:pt idx="892">
                  <c:v>34.043489323977347</c:v>
                </c:pt>
                <c:pt idx="893">
                  <c:v>34.065110121144329</c:v>
                </c:pt>
                <c:pt idx="894">
                  <c:v>34.086899848148079</c:v>
                </c:pt>
                <c:pt idx="895">
                  <c:v>34.105644620278802</c:v>
                </c:pt>
                <c:pt idx="896">
                  <c:v>34.112119408099467</c:v>
                </c:pt>
                <c:pt idx="897">
                  <c:v>34.1277327502875</c:v>
                </c:pt>
                <c:pt idx="898">
                  <c:v>34.146460253792696</c:v>
                </c:pt>
                <c:pt idx="899">
                  <c:v>34.165794190485293</c:v>
                </c:pt>
                <c:pt idx="900">
                  <c:v>34.183245831321621</c:v>
                </c:pt>
                <c:pt idx="901">
                  <c:v>34.195612688127262</c:v>
                </c:pt>
                <c:pt idx="902">
                  <c:v>34.209241718450897</c:v>
                </c:pt>
                <c:pt idx="903">
                  <c:v>34.25059724813962</c:v>
                </c:pt>
                <c:pt idx="904">
                  <c:v>34.315893557409353</c:v>
                </c:pt>
                <c:pt idx="905">
                  <c:v>34.366964177997247</c:v>
                </c:pt>
                <c:pt idx="906">
                  <c:v>34.402192322272171</c:v>
                </c:pt>
                <c:pt idx="907">
                  <c:v>34.419242580989483</c:v>
                </c:pt>
                <c:pt idx="908">
                  <c:v>34.429011788072259</c:v>
                </c:pt>
                <c:pt idx="909">
                  <c:v>34.445131750672317</c:v>
                </c:pt>
                <c:pt idx="910">
                  <c:v>34.473657350466667</c:v>
                </c:pt>
                <c:pt idx="911">
                  <c:v>34.473657350466667</c:v>
                </c:pt>
                <c:pt idx="912">
                  <c:v>34.473657350466667</c:v>
                </c:pt>
                <c:pt idx="913">
                  <c:v>34.473657350466667</c:v>
                </c:pt>
                <c:pt idx="914">
                  <c:v>34.497107688093323</c:v>
                </c:pt>
                <c:pt idx="915">
                  <c:v>34.538691602698123</c:v>
                </c:pt>
                <c:pt idx="916">
                  <c:v>34.58028268523455</c:v>
                </c:pt>
                <c:pt idx="917">
                  <c:v>34.608933241288042</c:v>
                </c:pt>
                <c:pt idx="918">
                  <c:v>34.632914720683459</c:v>
                </c:pt>
                <c:pt idx="919">
                  <c:v>34.647657408728342</c:v>
                </c:pt>
                <c:pt idx="920">
                  <c:v>34.669182253019258</c:v>
                </c:pt>
                <c:pt idx="921">
                  <c:v>34.694478328886142</c:v>
                </c:pt>
                <c:pt idx="922">
                  <c:v>34.731012034491521</c:v>
                </c:pt>
                <c:pt idx="923">
                  <c:v>34.772080895107138</c:v>
                </c:pt>
                <c:pt idx="924">
                  <c:v>34.81275576659786</c:v>
                </c:pt>
                <c:pt idx="925">
                  <c:v>34.83571982171803</c:v>
                </c:pt>
                <c:pt idx="926">
                  <c:v>34.860137664744613</c:v>
                </c:pt>
                <c:pt idx="927">
                  <c:v>34.877323070496267</c:v>
                </c:pt>
                <c:pt idx="928">
                  <c:v>34.887586430225873</c:v>
                </c:pt>
                <c:pt idx="929">
                  <c:v>34.899170799591062</c:v>
                </c:pt>
                <c:pt idx="930">
                  <c:v>34.913470070735478</c:v>
                </c:pt>
                <c:pt idx="931">
                  <c:v>34.927925614806952</c:v>
                </c:pt>
                <c:pt idx="932">
                  <c:v>34.942270341203027</c:v>
                </c:pt>
                <c:pt idx="933">
                  <c:v>34.956023445228048</c:v>
                </c:pt>
                <c:pt idx="934">
                  <c:v>34.967103316676891</c:v>
                </c:pt>
                <c:pt idx="935">
                  <c:v>34.98341425403197</c:v>
                </c:pt>
                <c:pt idx="936">
                  <c:v>34.999913347972146</c:v>
                </c:pt>
                <c:pt idx="937">
                  <c:v>35.002226352143524</c:v>
                </c:pt>
                <c:pt idx="938">
                  <c:v>35.012342712187703</c:v>
                </c:pt>
                <c:pt idx="939">
                  <c:v>35.023039868302547</c:v>
                </c:pt>
                <c:pt idx="940">
                  <c:v>35.031700053085579</c:v>
                </c:pt>
                <c:pt idx="941">
                  <c:v>35.041719280192851</c:v>
                </c:pt>
                <c:pt idx="942">
                  <c:v>35.055733358936592</c:v>
                </c:pt>
                <c:pt idx="943">
                  <c:v>35.070363023759413</c:v>
                </c:pt>
                <c:pt idx="944">
                  <c:v>35.085219391468129</c:v>
                </c:pt>
                <c:pt idx="945">
                  <c:v>35.101600494114457</c:v>
                </c:pt>
                <c:pt idx="946">
                  <c:v>35.118137225540167</c:v>
                </c:pt>
                <c:pt idx="947">
                  <c:v>35.139202046624924</c:v>
                </c:pt>
                <c:pt idx="948">
                  <c:v>35.165171370029</c:v>
                </c:pt>
                <c:pt idx="949">
                  <c:v>35.188454121495347</c:v>
                </c:pt>
                <c:pt idx="950">
                  <c:v>35.207201283814932</c:v>
                </c:pt>
                <c:pt idx="951">
                  <c:v>35.218086908901391</c:v>
                </c:pt>
                <c:pt idx="952">
                  <c:v>35.239489866268343</c:v>
                </c:pt>
                <c:pt idx="953">
                  <c:v>35.278051441535823</c:v>
                </c:pt>
                <c:pt idx="954">
                  <c:v>35.328614863868417</c:v>
                </c:pt>
                <c:pt idx="955">
                  <c:v>35.376972558335851</c:v>
                </c:pt>
                <c:pt idx="956">
                  <c:v>35.417877784542043</c:v>
                </c:pt>
                <c:pt idx="957">
                  <c:v>35.455880590053823</c:v>
                </c:pt>
                <c:pt idx="958">
                  <c:v>35.479298289833871</c:v>
                </c:pt>
                <c:pt idx="959">
                  <c:v>35.482925124862561</c:v>
                </c:pt>
                <c:pt idx="960">
                  <c:v>35.509943421263401</c:v>
                </c:pt>
                <c:pt idx="961">
                  <c:v>35.547147030711223</c:v>
                </c:pt>
                <c:pt idx="962">
                  <c:v>35.6011698324604</c:v>
                </c:pt>
                <c:pt idx="963">
                  <c:v>35.662576982003358</c:v>
                </c:pt>
                <c:pt idx="964">
                  <c:v>35.717119207862133</c:v>
                </c:pt>
                <c:pt idx="965">
                  <c:v>35.763022117439853</c:v>
                </c:pt>
                <c:pt idx="966">
                  <c:v>35.797526440846738</c:v>
                </c:pt>
                <c:pt idx="967">
                  <c:v>35.797526440846738</c:v>
                </c:pt>
                <c:pt idx="968">
                  <c:v>35.797526440846738</c:v>
                </c:pt>
                <c:pt idx="969">
                  <c:v>35.797526440846738</c:v>
                </c:pt>
                <c:pt idx="970">
                  <c:v>35.797526440846738</c:v>
                </c:pt>
                <c:pt idx="971">
                  <c:v>35.797526440846738</c:v>
                </c:pt>
                <c:pt idx="972">
                  <c:v>35.797526440846738</c:v>
                </c:pt>
                <c:pt idx="973">
                  <c:v>35.797526440846738</c:v>
                </c:pt>
                <c:pt idx="974">
                  <c:v>35.843822706194644</c:v>
                </c:pt>
                <c:pt idx="975">
                  <c:v>35.882424761042721</c:v>
                </c:pt>
                <c:pt idx="976">
                  <c:v>35.915034421043181</c:v>
                </c:pt>
                <c:pt idx="977">
                  <c:v>35.943637560449638</c:v>
                </c:pt>
                <c:pt idx="978">
                  <c:v>35.961603683719197</c:v>
                </c:pt>
                <c:pt idx="979">
                  <c:v>35.971487502146758</c:v>
                </c:pt>
                <c:pt idx="980">
                  <c:v>35.97947968585116</c:v>
                </c:pt>
                <c:pt idx="981">
                  <c:v>35.98485508892022</c:v>
                </c:pt>
                <c:pt idx="982">
                  <c:v>35.98485508892022</c:v>
                </c:pt>
                <c:pt idx="983">
                  <c:v>35.98485508892022</c:v>
                </c:pt>
                <c:pt idx="984">
                  <c:v>35.98485508892022</c:v>
                </c:pt>
                <c:pt idx="985">
                  <c:v>35.98485508892022</c:v>
                </c:pt>
                <c:pt idx="986">
                  <c:v>35.98485508892022</c:v>
                </c:pt>
                <c:pt idx="987">
                  <c:v>35.98485508892022</c:v>
                </c:pt>
                <c:pt idx="988">
                  <c:v>35.98485508892022</c:v>
                </c:pt>
                <c:pt idx="989">
                  <c:v>35.98485508892022</c:v>
                </c:pt>
                <c:pt idx="990">
                  <c:v>35.98485508892022</c:v>
                </c:pt>
                <c:pt idx="991">
                  <c:v>35.98485508892022</c:v>
                </c:pt>
                <c:pt idx="992">
                  <c:v>35.98485508892022</c:v>
                </c:pt>
                <c:pt idx="993">
                  <c:v>35.98485508892022</c:v>
                </c:pt>
                <c:pt idx="994">
                  <c:v>35.98485508892022</c:v>
                </c:pt>
                <c:pt idx="995">
                  <c:v>35.98485508892022</c:v>
                </c:pt>
                <c:pt idx="996">
                  <c:v>35.98485508892022</c:v>
                </c:pt>
                <c:pt idx="997">
                  <c:v>35.98485508892022</c:v>
                </c:pt>
                <c:pt idx="998">
                  <c:v>35.98485508892022</c:v>
                </c:pt>
                <c:pt idx="999">
                  <c:v>35.98485508892022</c:v>
                </c:pt>
                <c:pt idx="1000">
                  <c:v>35.98485508892022</c:v>
                </c:pt>
                <c:pt idx="1001">
                  <c:v>35.98485508892022</c:v>
                </c:pt>
                <c:pt idx="1002">
                  <c:v>35.98485508892022</c:v>
                </c:pt>
                <c:pt idx="1003">
                  <c:v>35.98485508892022</c:v>
                </c:pt>
                <c:pt idx="1004">
                  <c:v>35.98485508892022</c:v>
                </c:pt>
                <c:pt idx="1005">
                  <c:v>35.98485508892022</c:v>
                </c:pt>
                <c:pt idx="1006">
                  <c:v>35.98485508892022</c:v>
                </c:pt>
                <c:pt idx="1007">
                  <c:v>35.98485508892022</c:v>
                </c:pt>
                <c:pt idx="1008">
                  <c:v>35.98485508892022</c:v>
                </c:pt>
                <c:pt idx="1009">
                  <c:v>35.98485508892022</c:v>
                </c:pt>
                <c:pt idx="1010">
                  <c:v>35.98485508892022</c:v>
                </c:pt>
                <c:pt idx="1011">
                  <c:v>35.98485508892022</c:v>
                </c:pt>
                <c:pt idx="1012">
                  <c:v>35.98485508892022</c:v>
                </c:pt>
                <c:pt idx="1013">
                  <c:v>35.98485508892022</c:v>
                </c:pt>
                <c:pt idx="1014">
                  <c:v>35.98485508892022</c:v>
                </c:pt>
                <c:pt idx="1015">
                  <c:v>35.98485508892022</c:v>
                </c:pt>
                <c:pt idx="1016">
                  <c:v>35.98485508892022</c:v>
                </c:pt>
                <c:pt idx="1017">
                  <c:v>35.98485508892022</c:v>
                </c:pt>
                <c:pt idx="1018">
                  <c:v>35.98485508892022</c:v>
                </c:pt>
                <c:pt idx="1019">
                  <c:v>35.98485508892022</c:v>
                </c:pt>
                <c:pt idx="1020">
                  <c:v>35.98485508892022</c:v>
                </c:pt>
                <c:pt idx="1021">
                  <c:v>35.98485508892022</c:v>
                </c:pt>
                <c:pt idx="1022">
                  <c:v>35.98485508892022</c:v>
                </c:pt>
                <c:pt idx="1023">
                  <c:v>35.98485508892022</c:v>
                </c:pt>
                <c:pt idx="1024">
                  <c:v>35.98485508892022</c:v>
                </c:pt>
                <c:pt idx="1025">
                  <c:v>35.98485508892022</c:v>
                </c:pt>
                <c:pt idx="1026">
                  <c:v>35.98485508892022</c:v>
                </c:pt>
                <c:pt idx="1027">
                  <c:v>35.98485508892022</c:v>
                </c:pt>
                <c:pt idx="1028">
                  <c:v>35.985666301252579</c:v>
                </c:pt>
                <c:pt idx="1029">
                  <c:v>35.991285522420853</c:v>
                </c:pt>
                <c:pt idx="1030">
                  <c:v>36.008947310349008</c:v>
                </c:pt>
                <c:pt idx="1031">
                  <c:v>36.033115267058292</c:v>
                </c:pt>
                <c:pt idx="1032">
                  <c:v>36.06331217980923</c:v>
                </c:pt>
                <c:pt idx="1033">
                  <c:v>36.0972019448553</c:v>
                </c:pt>
                <c:pt idx="1034">
                  <c:v>36.128159982314067</c:v>
                </c:pt>
                <c:pt idx="1035">
                  <c:v>36.162576680883802</c:v>
                </c:pt>
                <c:pt idx="1036">
                  <c:v>36.197999837747481</c:v>
                </c:pt>
                <c:pt idx="1037">
                  <c:v>36.227391634295692</c:v>
                </c:pt>
                <c:pt idx="1038">
                  <c:v>36.255427920129797</c:v>
                </c:pt>
                <c:pt idx="1039">
                  <c:v>36.285043949134312</c:v>
                </c:pt>
                <c:pt idx="1040">
                  <c:v>36.285043949134312</c:v>
                </c:pt>
                <c:pt idx="1041">
                  <c:v>36.285043949134312</c:v>
                </c:pt>
                <c:pt idx="1042">
                  <c:v>36.285043949134312</c:v>
                </c:pt>
                <c:pt idx="1043">
                  <c:v>36.285043949134312</c:v>
                </c:pt>
                <c:pt idx="1044">
                  <c:v>36.285043949134312</c:v>
                </c:pt>
                <c:pt idx="1045">
                  <c:v>36.285043949134312</c:v>
                </c:pt>
                <c:pt idx="1046">
                  <c:v>36.285043949134312</c:v>
                </c:pt>
                <c:pt idx="1047">
                  <c:v>36.285043949134312</c:v>
                </c:pt>
                <c:pt idx="1048">
                  <c:v>36.285043949134312</c:v>
                </c:pt>
                <c:pt idx="1049">
                  <c:v>36.285043949134312</c:v>
                </c:pt>
                <c:pt idx="1050">
                  <c:v>36.285043949134312</c:v>
                </c:pt>
                <c:pt idx="1051">
                  <c:v>36.285043949134312</c:v>
                </c:pt>
                <c:pt idx="1052">
                  <c:v>36.285043949134312</c:v>
                </c:pt>
                <c:pt idx="1053">
                  <c:v>36.285043949134312</c:v>
                </c:pt>
                <c:pt idx="1054">
                  <c:v>36.285043949134312</c:v>
                </c:pt>
                <c:pt idx="1055">
                  <c:v>36.285043949134312</c:v>
                </c:pt>
                <c:pt idx="1056">
                  <c:v>36.318315741886067</c:v>
                </c:pt>
                <c:pt idx="1057">
                  <c:v>36.354723247802028</c:v>
                </c:pt>
                <c:pt idx="1058">
                  <c:v>36.38975843366488</c:v>
                </c:pt>
                <c:pt idx="1059">
                  <c:v>36.415240149241953</c:v>
                </c:pt>
                <c:pt idx="1060">
                  <c:v>36.434310057160268</c:v>
                </c:pt>
                <c:pt idx="1061">
                  <c:v>36.448499879721169</c:v>
                </c:pt>
                <c:pt idx="1062">
                  <c:v>36.455771390450018</c:v>
                </c:pt>
                <c:pt idx="1063">
                  <c:v>36.457831334753926</c:v>
                </c:pt>
                <c:pt idx="1064">
                  <c:v>36.464258764967092</c:v>
                </c:pt>
                <c:pt idx="1065">
                  <c:v>36.474582256196271</c:v>
                </c:pt>
                <c:pt idx="1066">
                  <c:v>36.494410264333133</c:v>
                </c:pt>
                <c:pt idx="1067">
                  <c:v>36.522232016208093</c:v>
                </c:pt>
                <c:pt idx="1068">
                  <c:v>36.546588666734728</c:v>
                </c:pt>
                <c:pt idx="1069">
                  <c:v>36.563732246694677</c:v>
                </c:pt>
                <c:pt idx="1070">
                  <c:v>36.582349623986858</c:v>
                </c:pt>
                <c:pt idx="1071">
                  <c:v>36.601991701522387</c:v>
                </c:pt>
                <c:pt idx="1072">
                  <c:v>36.629120074437573</c:v>
                </c:pt>
                <c:pt idx="1073">
                  <c:v>36.662197254625042</c:v>
                </c:pt>
                <c:pt idx="1074">
                  <c:v>36.699403216763663</c:v>
                </c:pt>
                <c:pt idx="1075">
                  <c:v>36.748249316120727</c:v>
                </c:pt>
                <c:pt idx="1076">
                  <c:v>36.807294415891839</c:v>
                </c:pt>
                <c:pt idx="1077">
                  <c:v>36.867817952611311</c:v>
                </c:pt>
                <c:pt idx="1078">
                  <c:v>36.867817952611311</c:v>
                </c:pt>
                <c:pt idx="1079">
                  <c:v>36.867817952611311</c:v>
                </c:pt>
                <c:pt idx="1080">
                  <c:v>36.867817952611311</c:v>
                </c:pt>
                <c:pt idx="1081">
                  <c:v>36.909542555256337</c:v>
                </c:pt>
                <c:pt idx="1082">
                  <c:v>36.93959952187857</c:v>
                </c:pt>
                <c:pt idx="1083">
                  <c:v>36.959274627271071</c:v>
                </c:pt>
                <c:pt idx="1084">
                  <c:v>36.977438494463449</c:v>
                </c:pt>
                <c:pt idx="1085">
                  <c:v>37.003277080508553</c:v>
                </c:pt>
                <c:pt idx="1086">
                  <c:v>37.021670391974887</c:v>
                </c:pt>
                <c:pt idx="1087">
                  <c:v>37.036341579171904</c:v>
                </c:pt>
                <c:pt idx="1088">
                  <c:v>37.055233302524748</c:v>
                </c:pt>
                <c:pt idx="1089">
                  <c:v>37.074144852234127</c:v>
                </c:pt>
                <c:pt idx="1090">
                  <c:v>37.092513299142162</c:v>
                </c:pt>
                <c:pt idx="1091">
                  <c:v>37.109820519180722</c:v>
                </c:pt>
                <c:pt idx="1092">
                  <c:v>37.128488102458142</c:v>
                </c:pt>
                <c:pt idx="1093">
                  <c:v>37.15322463689364</c:v>
                </c:pt>
                <c:pt idx="1094">
                  <c:v>37.187732558829872</c:v>
                </c:pt>
                <c:pt idx="1095">
                  <c:v>37.225435568868157</c:v>
                </c:pt>
                <c:pt idx="1096">
                  <c:v>37.257257391349263</c:v>
                </c:pt>
                <c:pt idx="1097">
                  <c:v>37.282889736429972</c:v>
                </c:pt>
                <c:pt idx="1098">
                  <c:v>37.302204009076291</c:v>
                </c:pt>
                <c:pt idx="1099">
                  <c:v>37.310440850795487</c:v>
                </c:pt>
                <c:pt idx="1100">
                  <c:v>37.335874636772289</c:v>
                </c:pt>
                <c:pt idx="1101">
                  <c:v>37.362121888560402</c:v>
                </c:pt>
                <c:pt idx="1102">
                  <c:v>37.377402928561501</c:v>
                </c:pt>
                <c:pt idx="1103">
                  <c:v>37.394168190402127</c:v>
                </c:pt>
                <c:pt idx="1104">
                  <c:v>37.421924933280799</c:v>
                </c:pt>
                <c:pt idx="1105">
                  <c:v>37.462014704922701</c:v>
                </c:pt>
                <c:pt idx="1106">
                  <c:v>37.505483311921523</c:v>
                </c:pt>
                <c:pt idx="1107">
                  <c:v>37.539011424234992</c:v>
                </c:pt>
                <c:pt idx="1108">
                  <c:v>37.562295577948873</c:v>
                </c:pt>
                <c:pt idx="1109">
                  <c:v>37.576669609086458</c:v>
                </c:pt>
                <c:pt idx="1110">
                  <c:v>37.597905920113902</c:v>
                </c:pt>
                <c:pt idx="1111">
                  <c:v>37.617981946238373</c:v>
                </c:pt>
                <c:pt idx="1112">
                  <c:v>37.632445189388278</c:v>
                </c:pt>
                <c:pt idx="1113">
                  <c:v>37.658570463516789</c:v>
                </c:pt>
                <c:pt idx="1114">
                  <c:v>37.703073537035642</c:v>
                </c:pt>
                <c:pt idx="1115">
                  <c:v>37.76099964037828</c:v>
                </c:pt>
                <c:pt idx="1116">
                  <c:v>37.811007395237212</c:v>
                </c:pt>
                <c:pt idx="1117">
                  <c:v>37.844196908440587</c:v>
                </c:pt>
                <c:pt idx="1118">
                  <c:v>37.866869149287623</c:v>
                </c:pt>
                <c:pt idx="1119">
                  <c:v>37.874006725443166</c:v>
                </c:pt>
                <c:pt idx="1120">
                  <c:v>37.896306994541099</c:v>
                </c:pt>
                <c:pt idx="1121">
                  <c:v>37.913385831028791</c:v>
                </c:pt>
                <c:pt idx="1122">
                  <c:v>37.927681975070428</c:v>
                </c:pt>
                <c:pt idx="1123">
                  <c:v>37.941362149498993</c:v>
                </c:pt>
                <c:pt idx="1124">
                  <c:v>37.960783821219543</c:v>
                </c:pt>
                <c:pt idx="1125">
                  <c:v>37.992126238741619</c:v>
                </c:pt>
                <c:pt idx="1126">
                  <c:v>38.039112707732272</c:v>
                </c:pt>
                <c:pt idx="1127">
                  <c:v>38.096954848805673</c:v>
                </c:pt>
                <c:pt idx="1128">
                  <c:v>38.151951215623562</c:v>
                </c:pt>
                <c:pt idx="1129">
                  <c:v>38.201064070238758</c:v>
                </c:pt>
                <c:pt idx="1130">
                  <c:v>38.23886514644451</c:v>
                </c:pt>
                <c:pt idx="1131">
                  <c:v>38.265697511125467</c:v>
                </c:pt>
                <c:pt idx="1132">
                  <c:v>38.288173331405197</c:v>
                </c:pt>
                <c:pt idx="1133">
                  <c:v>38.308080410167172</c:v>
                </c:pt>
                <c:pt idx="1134">
                  <c:v>38.327466688729587</c:v>
                </c:pt>
                <c:pt idx="1135">
                  <c:v>38.345352851345012</c:v>
                </c:pt>
                <c:pt idx="1136">
                  <c:v>38.359707139081777</c:v>
                </c:pt>
                <c:pt idx="1137">
                  <c:v>38.368735743641587</c:v>
                </c:pt>
                <c:pt idx="1138">
                  <c:v>38.372568554852052</c:v>
                </c:pt>
                <c:pt idx="1139">
                  <c:v>38.378725574571362</c:v>
                </c:pt>
                <c:pt idx="1140">
                  <c:v>38.386151532730899</c:v>
                </c:pt>
                <c:pt idx="1141">
                  <c:v>38.394242439433263</c:v>
                </c:pt>
                <c:pt idx="1142">
                  <c:v>38.404103506045871</c:v>
                </c:pt>
                <c:pt idx="1143">
                  <c:v>38.418919371360097</c:v>
                </c:pt>
                <c:pt idx="1144">
                  <c:v>38.44178321740457</c:v>
                </c:pt>
                <c:pt idx="1145">
                  <c:v>38.467144321077818</c:v>
                </c:pt>
                <c:pt idx="1146">
                  <c:v>38.486885324678688</c:v>
                </c:pt>
                <c:pt idx="1147">
                  <c:v>38.491529111543137</c:v>
                </c:pt>
                <c:pt idx="1148">
                  <c:v>38.51128434641398</c:v>
                </c:pt>
                <c:pt idx="1149">
                  <c:v>38.528968440974012</c:v>
                </c:pt>
                <c:pt idx="1150">
                  <c:v>38.536945496569018</c:v>
                </c:pt>
                <c:pt idx="1151">
                  <c:v>38.539518062978907</c:v>
                </c:pt>
                <c:pt idx="1152">
                  <c:v>38.54473181726835</c:v>
                </c:pt>
                <c:pt idx="1153">
                  <c:v>38.552058275244697</c:v>
                </c:pt>
                <c:pt idx="1154">
                  <c:v>38.566870868145088</c:v>
                </c:pt>
                <c:pt idx="1155">
                  <c:v>38.592228804467823</c:v>
                </c:pt>
                <c:pt idx="1156">
                  <c:v>38.627291057838598</c:v>
                </c:pt>
                <c:pt idx="1157">
                  <c:v>38.659172698826517</c:v>
                </c:pt>
                <c:pt idx="1158">
                  <c:v>38.694699958803653</c:v>
                </c:pt>
                <c:pt idx="1159">
                  <c:v>38.738299218124027</c:v>
                </c:pt>
                <c:pt idx="1160">
                  <c:v>38.779134297815787</c:v>
                </c:pt>
                <c:pt idx="1161">
                  <c:v>38.816739851540177</c:v>
                </c:pt>
                <c:pt idx="1162">
                  <c:v>38.858549216118</c:v>
                </c:pt>
                <c:pt idx="1163">
                  <c:v>38.858549216118</c:v>
                </c:pt>
                <c:pt idx="1164">
                  <c:v>38.858549216118</c:v>
                </c:pt>
                <c:pt idx="1165">
                  <c:v>38.858549216118</c:v>
                </c:pt>
                <c:pt idx="1166">
                  <c:v>38.894555157721292</c:v>
                </c:pt>
                <c:pt idx="1167">
                  <c:v>38.931721962242342</c:v>
                </c:pt>
                <c:pt idx="1168">
                  <c:v>38.967388436141484</c:v>
                </c:pt>
                <c:pt idx="1169">
                  <c:v>39.003486125220647</c:v>
                </c:pt>
                <c:pt idx="1170">
                  <c:v>39.040650452701932</c:v>
                </c:pt>
                <c:pt idx="1171">
                  <c:v>39.076955376221193</c:v>
                </c:pt>
                <c:pt idx="1172">
                  <c:v>39.112167551699109</c:v>
                </c:pt>
                <c:pt idx="1173">
                  <c:v>39.151522984379092</c:v>
                </c:pt>
                <c:pt idx="1174">
                  <c:v>39.189014019004468</c:v>
                </c:pt>
                <c:pt idx="1175">
                  <c:v>39.228759910008243</c:v>
                </c:pt>
                <c:pt idx="1176">
                  <c:v>39.267332433153683</c:v>
                </c:pt>
                <c:pt idx="1177">
                  <c:v>39.302670621828099</c:v>
                </c:pt>
                <c:pt idx="1178">
                  <c:v>39.340987655131812</c:v>
                </c:pt>
                <c:pt idx="1179">
                  <c:v>39.379094950437661</c:v>
                </c:pt>
                <c:pt idx="1180">
                  <c:v>39.415435450925223</c:v>
                </c:pt>
                <c:pt idx="1181">
                  <c:v>39.450706956620088</c:v>
                </c:pt>
                <c:pt idx="1182">
                  <c:v>39.486966609193153</c:v>
                </c:pt>
                <c:pt idx="1183">
                  <c:v>39.52341250854051</c:v>
                </c:pt>
                <c:pt idx="1184">
                  <c:v>39.561210363499121</c:v>
                </c:pt>
                <c:pt idx="1185">
                  <c:v>39.600901886853848</c:v>
                </c:pt>
                <c:pt idx="1186">
                  <c:v>39.639527556882967</c:v>
                </c:pt>
                <c:pt idx="1187">
                  <c:v>39.675283132213018</c:v>
                </c:pt>
                <c:pt idx="1188">
                  <c:v>39.713176022409272</c:v>
                </c:pt>
                <c:pt idx="1189">
                  <c:v>39.752292257702727</c:v>
                </c:pt>
                <c:pt idx="1190">
                  <c:v>39.791772263237803</c:v>
                </c:pt>
                <c:pt idx="1191">
                  <c:v>39.831470401142397</c:v>
                </c:pt>
                <c:pt idx="1192">
                  <c:v>39.873025606587248</c:v>
                </c:pt>
                <c:pt idx="1193">
                  <c:v>39.914538302213892</c:v>
                </c:pt>
                <c:pt idx="1194">
                  <c:v>39.95311734674069</c:v>
                </c:pt>
                <c:pt idx="1195">
                  <c:v>39.992109792542188</c:v>
                </c:pt>
                <c:pt idx="1196">
                  <c:v>40.029919397199841</c:v>
                </c:pt>
                <c:pt idx="1197">
                  <c:v>40.069224171596623</c:v>
                </c:pt>
                <c:pt idx="1198">
                  <c:v>40.110353206227238</c:v>
                </c:pt>
                <c:pt idx="1199">
                  <c:v>40.149645071574042</c:v>
                </c:pt>
                <c:pt idx="1200">
                  <c:v>40.191936348290987</c:v>
                </c:pt>
                <c:pt idx="1201">
                  <c:v>40.235858954741111</c:v>
                </c:pt>
                <c:pt idx="1202">
                  <c:v>40.278021792972702</c:v>
                </c:pt>
                <c:pt idx="1203">
                  <c:v>40.323415046384362</c:v>
                </c:pt>
                <c:pt idx="1204">
                  <c:v>40.365351828760893</c:v>
                </c:pt>
                <c:pt idx="1205">
                  <c:v>40.405796961852268</c:v>
                </c:pt>
                <c:pt idx="1206">
                  <c:v>40.447532523213752</c:v>
                </c:pt>
                <c:pt idx="1207">
                  <c:v>40.487305541148579</c:v>
                </c:pt>
                <c:pt idx="1208">
                  <c:v>40.530120171829502</c:v>
                </c:pt>
                <c:pt idx="1209">
                  <c:v>40.574306755153493</c:v>
                </c:pt>
                <c:pt idx="1210">
                  <c:v>40.617135627236401</c:v>
                </c:pt>
                <c:pt idx="1211">
                  <c:v>40.660998924097832</c:v>
                </c:pt>
                <c:pt idx="1212">
                  <c:v>40.704014792832268</c:v>
                </c:pt>
                <c:pt idx="1213">
                  <c:v>40.746142071812862</c:v>
                </c:pt>
                <c:pt idx="1214">
                  <c:v>40.789077583450833</c:v>
                </c:pt>
                <c:pt idx="1215">
                  <c:v>40.831087984578517</c:v>
                </c:pt>
                <c:pt idx="1216">
                  <c:v>40.877418150591517</c:v>
                </c:pt>
                <c:pt idx="1217">
                  <c:v>40.924545294701417</c:v>
                </c:pt>
                <c:pt idx="1218">
                  <c:v>40.966638558579817</c:v>
                </c:pt>
                <c:pt idx="1219">
                  <c:v>41.008926051844227</c:v>
                </c:pt>
                <c:pt idx="1220">
                  <c:v>41.051290828047712</c:v>
                </c:pt>
                <c:pt idx="1221">
                  <c:v>41.094079863008297</c:v>
                </c:pt>
                <c:pt idx="1222">
                  <c:v>41.13602148733257</c:v>
                </c:pt>
                <c:pt idx="1223">
                  <c:v>41.176516691274891</c:v>
                </c:pt>
                <c:pt idx="1224">
                  <c:v>41.218893739939972</c:v>
                </c:pt>
                <c:pt idx="1225">
                  <c:v>41.260974724781342</c:v>
                </c:pt>
                <c:pt idx="1226">
                  <c:v>41.303119993630077</c:v>
                </c:pt>
                <c:pt idx="1227">
                  <c:v>41.345903522949193</c:v>
                </c:pt>
                <c:pt idx="1228">
                  <c:v>41.386829669004783</c:v>
                </c:pt>
                <c:pt idx="1229">
                  <c:v>41.429765140954608</c:v>
                </c:pt>
                <c:pt idx="1230">
                  <c:v>41.47233953870694</c:v>
                </c:pt>
                <c:pt idx="1231">
                  <c:v>41.515115807511172</c:v>
                </c:pt>
                <c:pt idx="1232">
                  <c:v>41.558047968463981</c:v>
                </c:pt>
                <c:pt idx="1233">
                  <c:v>41.600922976194617</c:v>
                </c:pt>
                <c:pt idx="1234">
                  <c:v>41.644474233410861</c:v>
                </c:pt>
                <c:pt idx="1235">
                  <c:v>41.686144571584762</c:v>
                </c:pt>
                <c:pt idx="1236">
                  <c:v>41.729841393964939</c:v>
                </c:pt>
                <c:pt idx="1237">
                  <c:v>41.773179133521467</c:v>
                </c:pt>
                <c:pt idx="1238">
                  <c:v>41.816700395746281</c:v>
                </c:pt>
                <c:pt idx="1239">
                  <c:v>41.860453998426067</c:v>
                </c:pt>
                <c:pt idx="1240">
                  <c:v>41.903869490556168</c:v>
                </c:pt>
                <c:pt idx="1241">
                  <c:v>41.949013985790053</c:v>
                </c:pt>
                <c:pt idx="1242">
                  <c:v>41.993815622852821</c:v>
                </c:pt>
                <c:pt idx="1243">
                  <c:v>42.03921457193524</c:v>
                </c:pt>
                <c:pt idx="1244">
                  <c:v>42.083522812152303</c:v>
                </c:pt>
                <c:pt idx="1245">
                  <c:v>42.127068166231709</c:v>
                </c:pt>
                <c:pt idx="1246">
                  <c:v>42.169874120114592</c:v>
                </c:pt>
                <c:pt idx="1247">
                  <c:v>42.211335661885727</c:v>
                </c:pt>
                <c:pt idx="1248">
                  <c:v>42.25350822778271</c:v>
                </c:pt>
                <c:pt idx="1249">
                  <c:v>42.294120744500262</c:v>
                </c:pt>
                <c:pt idx="1250">
                  <c:v>42.334688475733188</c:v>
                </c:pt>
                <c:pt idx="1251">
                  <c:v>42.376611378898147</c:v>
                </c:pt>
                <c:pt idx="1252">
                  <c:v>42.418444835911622</c:v>
                </c:pt>
                <c:pt idx="1253">
                  <c:v>42.459222516007728</c:v>
                </c:pt>
                <c:pt idx="1254">
                  <c:v>42.49875054905749</c:v>
                </c:pt>
                <c:pt idx="1255">
                  <c:v>42.538446472925443</c:v>
                </c:pt>
                <c:pt idx="1256">
                  <c:v>42.578184349414528</c:v>
                </c:pt>
                <c:pt idx="1257">
                  <c:v>42.617052806257121</c:v>
                </c:pt>
                <c:pt idx="1258">
                  <c:v>42.653327829875458</c:v>
                </c:pt>
                <c:pt idx="1259">
                  <c:v>42.689007611777093</c:v>
                </c:pt>
                <c:pt idx="1260">
                  <c:v>42.722883789102383</c:v>
                </c:pt>
                <c:pt idx="1261">
                  <c:v>42.757653459861473</c:v>
                </c:pt>
                <c:pt idx="1262">
                  <c:v>42.794442856628322</c:v>
                </c:pt>
                <c:pt idx="1263">
                  <c:v>42.83191231394197</c:v>
                </c:pt>
                <c:pt idx="1264">
                  <c:v>42.869102366469143</c:v>
                </c:pt>
                <c:pt idx="1265">
                  <c:v>42.906067710371232</c:v>
                </c:pt>
                <c:pt idx="1266">
                  <c:v>42.94339287915966</c:v>
                </c:pt>
                <c:pt idx="1267">
                  <c:v>42.978842212312017</c:v>
                </c:pt>
                <c:pt idx="1268">
                  <c:v>43.015246277786623</c:v>
                </c:pt>
                <c:pt idx="1269">
                  <c:v>43.054104822195193</c:v>
                </c:pt>
                <c:pt idx="1270">
                  <c:v>43.092214154358821</c:v>
                </c:pt>
                <c:pt idx="1271">
                  <c:v>43.130667579832902</c:v>
                </c:pt>
                <c:pt idx="1272">
                  <c:v>43.168131667290453</c:v>
                </c:pt>
                <c:pt idx="1273">
                  <c:v>43.20368361907336</c:v>
                </c:pt>
                <c:pt idx="1274">
                  <c:v>43.236552949166942</c:v>
                </c:pt>
                <c:pt idx="1275">
                  <c:v>43.265041522674238</c:v>
                </c:pt>
                <c:pt idx="1276">
                  <c:v>43.290271270686041</c:v>
                </c:pt>
                <c:pt idx="1277">
                  <c:v>43.313936278345018</c:v>
                </c:pt>
                <c:pt idx="1278">
                  <c:v>43.338543433848884</c:v>
                </c:pt>
                <c:pt idx="1279">
                  <c:v>43.36377000344914</c:v>
                </c:pt>
                <c:pt idx="1280">
                  <c:v>43.388449733610322</c:v>
                </c:pt>
                <c:pt idx="1281">
                  <c:v>43.412261425412353</c:v>
                </c:pt>
                <c:pt idx="1282">
                  <c:v>43.437509102603222</c:v>
                </c:pt>
                <c:pt idx="1283">
                  <c:v>43.460862324617963</c:v>
                </c:pt>
                <c:pt idx="1284">
                  <c:v>43.482727652421033</c:v>
                </c:pt>
                <c:pt idx="1285">
                  <c:v>43.504529950055748</c:v>
                </c:pt>
                <c:pt idx="1286">
                  <c:v>43.525528702372512</c:v>
                </c:pt>
                <c:pt idx="1287">
                  <c:v>43.547263681121613</c:v>
                </c:pt>
                <c:pt idx="1288">
                  <c:v>43.569730211165613</c:v>
                </c:pt>
                <c:pt idx="1289">
                  <c:v>43.591552636619269</c:v>
                </c:pt>
                <c:pt idx="1290">
                  <c:v>43.613100050188251</c:v>
                </c:pt>
                <c:pt idx="1291">
                  <c:v>43.634277304436033</c:v>
                </c:pt>
                <c:pt idx="1292">
                  <c:v>43.655117076232813</c:v>
                </c:pt>
                <c:pt idx="1293">
                  <c:v>43.675603713698102</c:v>
                </c:pt>
                <c:pt idx="1294">
                  <c:v>43.695787180806043</c:v>
                </c:pt>
                <c:pt idx="1295">
                  <c:v>43.715503554545897</c:v>
                </c:pt>
                <c:pt idx="1296">
                  <c:v>43.73537362823317</c:v>
                </c:pt>
                <c:pt idx="1297">
                  <c:v>43.757963640815973</c:v>
                </c:pt>
                <c:pt idx="1298">
                  <c:v>43.782042238071107</c:v>
                </c:pt>
                <c:pt idx="1299">
                  <c:v>43.805501597089531</c:v>
                </c:pt>
                <c:pt idx="1300">
                  <c:v>43.828900603346398</c:v>
                </c:pt>
                <c:pt idx="1301">
                  <c:v>43.85209998720994</c:v>
                </c:pt>
                <c:pt idx="1302">
                  <c:v>43.875104583567037</c:v>
                </c:pt>
                <c:pt idx="1303">
                  <c:v>43.89803864406953</c:v>
                </c:pt>
                <c:pt idx="1304">
                  <c:v>43.920406813745302</c:v>
                </c:pt>
                <c:pt idx="1305">
                  <c:v>43.944058000238734</c:v>
                </c:pt>
                <c:pt idx="1306">
                  <c:v>43.961938336867142</c:v>
                </c:pt>
                <c:pt idx="1307">
                  <c:v>43.982289083228054</c:v>
                </c:pt>
                <c:pt idx="1308">
                  <c:v>44.01027788534708</c:v>
                </c:pt>
                <c:pt idx="1309">
                  <c:v>44.035135018659652</c:v>
                </c:pt>
                <c:pt idx="1310">
                  <c:v>44.060700013648493</c:v>
                </c:pt>
                <c:pt idx="1311">
                  <c:v>44.086319636863863</c:v>
                </c:pt>
                <c:pt idx="1312">
                  <c:v>44.110873065166537</c:v>
                </c:pt>
                <c:pt idx="1313">
                  <c:v>44.135085123348091</c:v>
                </c:pt>
                <c:pt idx="1314">
                  <c:v>44.15704635149946</c:v>
                </c:pt>
                <c:pt idx="1315">
                  <c:v>44.179111042492607</c:v>
                </c:pt>
                <c:pt idx="1316">
                  <c:v>44.202109170105757</c:v>
                </c:pt>
                <c:pt idx="1317">
                  <c:v>44.22038662745139</c:v>
                </c:pt>
                <c:pt idx="1318">
                  <c:v>44.238111287981091</c:v>
                </c:pt>
                <c:pt idx="1319">
                  <c:v>44.256811299285133</c:v>
                </c:pt>
                <c:pt idx="1320">
                  <c:v>44.279513419921898</c:v>
                </c:pt>
                <c:pt idx="1321">
                  <c:v>44.309410618586718</c:v>
                </c:pt>
                <c:pt idx="1322">
                  <c:v>44.343743657162847</c:v>
                </c:pt>
                <c:pt idx="1323">
                  <c:v>44.38347277184257</c:v>
                </c:pt>
                <c:pt idx="1324">
                  <c:v>44.429445347251509</c:v>
                </c:pt>
                <c:pt idx="1325">
                  <c:v>44.479581975361263</c:v>
                </c:pt>
                <c:pt idx="1326">
                  <c:v>44.527022420401757</c:v>
                </c:pt>
                <c:pt idx="1327">
                  <c:v>44.567323519690433</c:v>
                </c:pt>
                <c:pt idx="1328">
                  <c:v>44.601021865943103</c:v>
                </c:pt>
                <c:pt idx="1329">
                  <c:v>44.631438419147152</c:v>
                </c:pt>
                <c:pt idx="1330">
                  <c:v>44.66038687059195</c:v>
                </c:pt>
                <c:pt idx="1331">
                  <c:v>44.689694565534687</c:v>
                </c:pt>
                <c:pt idx="1332">
                  <c:v>44.719006283151479</c:v>
                </c:pt>
                <c:pt idx="1333">
                  <c:v>44.747913339716199</c:v>
                </c:pt>
                <c:pt idx="1334">
                  <c:v>44.773856430036581</c:v>
                </c:pt>
                <c:pt idx="1335">
                  <c:v>44.798096673404928</c:v>
                </c:pt>
                <c:pt idx="1336">
                  <c:v>44.82206714188424</c:v>
                </c:pt>
                <c:pt idx="1337">
                  <c:v>44.847719016976548</c:v>
                </c:pt>
                <c:pt idx="1338">
                  <c:v>44.874943448399918</c:v>
                </c:pt>
                <c:pt idx="1339">
                  <c:v>44.902607670740267</c:v>
                </c:pt>
                <c:pt idx="1340">
                  <c:v>44.931030621773232</c:v>
                </c:pt>
                <c:pt idx="1341">
                  <c:v>44.960292061189257</c:v>
                </c:pt>
                <c:pt idx="1342">
                  <c:v>44.989868827349312</c:v>
                </c:pt>
                <c:pt idx="1343">
                  <c:v>45.022019443539108</c:v>
                </c:pt>
                <c:pt idx="1344">
                  <c:v>45.0572455580145</c:v>
                </c:pt>
                <c:pt idx="1345">
                  <c:v>45.092117860981247</c:v>
                </c:pt>
                <c:pt idx="1346">
                  <c:v>45.126992606655953</c:v>
                </c:pt>
                <c:pt idx="1347">
                  <c:v>45.159401367059687</c:v>
                </c:pt>
                <c:pt idx="1348">
                  <c:v>45.189536958972234</c:v>
                </c:pt>
                <c:pt idx="1349">
                  <c:v>45.218313997708982</c:v>
                </c:pt>
                <c:pt idx="1350">
                  <c:v>45.241167738332599</c:v>
                </c:pt>
                <c:pt idx="1351">
                  <c:v>45.254400228649871</c:v>
                </c:pt>
                <c:pt idx="1352">
                  <c:v>45.27772577209754</c:v>
                </c:pt>
                <c:pt idx="1353">
                  <c:v>45.302491588174597</c:v>
                </c:pt>
                <c:pt idx="1354">
                  <c:v>45.327373721779537</c:v>
                </c:pt>
                <c:pt idx="1355">
                  <c:v>45.352531651739767</c:v>
                </c:pt>
                <c:pt idx="1356">
                  <c:v>45.378314290081939</c:v>
                </c:pt>
                <c:pt idx="1357">
                  <c:v>45.40675315681279</c:v>
                </c:pt>
                <c:pt idx="1358">
                  <c:v>45.436392171984103</c:v>
                </c:pt>
                <c:pt idx="1359">
                  <c:v>45.46616758867534</c:v>
                </c:pt>
                <c:pt idx="1360">
                  <c:v>45.497137895176721</c:v>
                </c:pt>
                <c:pt idx="1361">
                  <c:v>45.528828752191728</c:v>
                </c:pt>
                <c:pt idx="1362">
                  <c:v>45.554439876081041</c:v>
                </c:pt>
                <c:pt idx="1363">
                  <c:v>45.568973185314491</c:v>
                </c:pt>
                <c:pt idx="1364">
                  <c:v>45.587252939897112</c:v>
                </c:pt>
                <c:pt idx="1365">
                  <c:v>45.617612096492202</c:v>
                </c:pt>
                <c:pt idx="1366">
                  <c:v>45.64986029900701</c:v>
                </c:pt>
                <c:pt idx="1367">
                  <c:v>45.673442089710292</c:v>
                </c:pt>
                <c:pt idx="1368">
                  <c:v>45.689041046095582</c:v>
                </c:pt>
                <c:pt idx="1369">
                  <c:v>45.710081924901033</c:v>
                </c:pt>
                <c:pt idx="1370">
                  <c:v>45.736089658319948</c:v>
                </c:pt>
                <c:pt idx="1371">
                  <c:v>45.752370902849059</c:v>
                </c:pt>
                <c:pt idx="1372">
                  <c:v>45.766638927439551</c:v>
                </c:pt>
                <c:pt idx="1373">
                  <c:v>45.78412787776093</c:v>
                </c:pt>
                <c:pt idx="1374">
                  <c:v>45.798371287065663</c:v>
                </c:pt>
                <c:pt idx="1375">
                  <c:v>45.811254987566073</c:v>
                </c:pt>
                <c:pt idx="1376">
                  <c:v>45.830063694204952</c:v>
                </c:pt>
                <c:pt idx="1377">
                  <c:v>45.859220193567339</c:v>
                </c:pt>
                <c:pt idx="1378">
                  <c:v>45.904868119348762</c:v>
                </c:pt>
                <c:pt idx="1379">
                  <c:v>45.953263905662958</c:v>
                </c:pt>
                <c:pt idx="1380">
                  <c:v>45.993699941928597</c:v>
                </c:pt>
                <c:pt idx="1381">
                  <c:v>46.031272748166479</c:v>
                </c:pt>
                <c:pt idx="1382">
                  <c:v>46.056486977903383</c:v>
                </c:pt>
                <c:pt idx="1383">
                  <c:v>46.066428711078601</c:v>
                </c:pt>
                <c:pt idx="1384">
                  <c:v>46.095394418138753</c:v>
                </c:pt>
                <c:pt idx="1385">
                  <c:v>46.129082733232948</c:v>
                </c:pt>
                <c:pt idx="1386">
                  <c:v>46.15179915826856</c:v>
                </c:pt>
                <c:pt idx="1387">
                  <c:v>46.168328682439572</c:v>
                </c:pt>
                <c:pt idx="1388">
                  <c:v>46.188690474722343</c:v>
                </c:pt>
                <c:pt idx="1389">
                  <c:v>46.218794541648947</c:v>
                </c:pt>
                <c:pt idx="1390">
                  <c:v>46.26121954445437</c:v>
                </c:pt>
                <c:pt idx="1391">
                  <c:v>46.311121911648982</c:v>
                </c:pt>
                <c:pt idx="1392">
                  <c:v>46.311121911648982</c:v>
                </c:pt>
                <c:pt idx="1393">
                  <c:v>46.311121911648982</c:v>
                </c:pt>
                <c:pt idx="1394">
                  <c:v>46.311121911648982</c:v>
                </c:pt>
                <c:pt idx="1395">
                  <c:v>46.311121911648982</c:v>
                </c:pt>
                <c:pt idx="1396">
                  <c:v>46.311121911648982</c:v>
                </c:pt>
                <c:pt idx="1397">
                  <c:v>46.311121911648982</c:v>
                </c:pt>
                <c:pt idx="1398">
                  <c:v>46.311121911648982</c:v>
                </c:pt>
                <c:pt idx="1399">
                  <c:v>46.311121911648982</c:v>
                </c:pt>
                <c:pt idx="1400">
                  <c:v>46.311121911648982</c:v>
                </c:pt>
                <c:pt idx="1401">
                  <c:v>46.311121911648982</c:v>
                </c:pt>
                <c:pt idx="1402">
                  <c:v>46.311121911648982</c:v>
                </c:pt>
                <c:pt idx="1403">
                  <c:v>46.311121911648982</c:v>
                </c:pt>
                <c:pt idx="1404">
                  <c:v>46.311121911648982</c:v>
                </c:pt>
                <c:pt idx="1405">
                  <c:v>46.347738141607088</c:v>
                </c:pt>
                <c:pt idx="1406">
                  <c:v>46.387403679348452</c:v>
                </c:pt>
                <c:pt idx="1407">
                  <c:v>46.416284692422948</c:v>
                </c:pt>
                <c:pt idx="1408">
                  <c:v>46.428922633683548</c:v>
                </c:pt>
                <c:pt idx="1409">
                  <c:v>46.439731922131642</c:v>
                </c:pt>
                <c:pt idx="1410">
                  <c:v>46.451826849677957</c:v>
                </c:pt>
                <c:pt idx="1411">
                  <c:v>46.461909195766708</c:v>
                </c:pt>
                <c:pt idx="1412">
                  <c:v>46.470166055641833</c:v>
                </c:pt>
                <c:pt idx="1413">
                  <c:v>46.475155187337009</c:v>
                </c:pt>
                <c:pt idx="1414">
                  <c:v>46.482257704016</c:v>
                </c:pt>
                <c:pt idx="1415">
                  <c:v>46.495379071983614</c:v>
                </c:pt>
                <c:pt idx="1416">
                  <c:v>46.517347485075177</c:v>
                </c:pt>
                <c:pt idx="1417">
                  <c:v>46.5488782729931</c:v>
                </c:pt>
                <c:pt idx="1418">
                  <c:v>46.587020847376138</c:v>
                </c:pt>
                <c:pt idx="1419">
                  <c:v>46.621339076409939</c:v>
                </c:pt>
                <c:pt idx="1420">
                  <c:v>46.647094442074113</c:v>
                </c:pt>
                <c:pt idx="1421">
                  <c:v>46.660848438405658</c:v>
                </c:pt>
                <c:pt idx="1422">
                  <c:v>46.67710284576409</c:v>
                </c:pt>
                <c:pt idx="1423">
                  <c:v>46.702303330852807</c:v>
                </c:pt>
                <c:pt idx="1424">
                  <c:v>46.718779668112077</c:v>
                </c:pt>
                <c:pt idx="1425">
                  <c:v>46.730195693350908</c:v>
                </c:pt>
                <c:pt idx="1426">
                  <c:v>46.749864601636467</c:v>
                </c:pt>
                <c:pt idx="1427">
                  <c:v>46.778673006752733</c:v>
                </c:pt>
                <c:pt idx="1428">
                  <c:v>46.8132356879741</c:v>
                </c:pt>
                <c:pt idx="1429">
                  <c:v>46.838246868560788</c:v>
                </c:pt>
                <c:pt idx="1430">
                  <c:v>46.852173479915393</c:v>
                </c:pt>
                <c:pt idx="1431">
                  <c:v>46.864529472712029</c:v>
                </c:pt>
                <c:pt idx="1432">
                  <c:v>46.885926370509537</c:v>
                </c:pt>
                <c:pt idx="1433">
                  <c:v>46.91899101948146</c:v>
                </c:pt>
                <c:pt idx="1434">
                  <c:v>46.95123051787607</c:v>
                </c:pt>
                <c:pt idx="1435">
                  <c:v>46.979810791794947</c:v>
                </c:pt>
                <c:pt idx="1436">
                  <c:v>46.995081475430801</c:v>
                </c:pt>
                <c:pt idx="1437">
                  <c:v>47.003794737242949</c:v>
                </c:pt>
                <c:pt idx="1438">
                  <c:v>47.018427076013417</c:v>
                </c:pt>
                <c:pt idx="1439">
                  <c:v>47.03485760468574</c:v>
                </c:pt>
                <c:pt idx="1440">
                  <c:v>47.048467491757542</c:v>
                </c:pt>
                <c:pt idx="1441">
                  <c:v>47.057011116403707</c:v>
                </c:pt>
                <c:pt idx="1442">
                  <c:v>47.064033967720313</c:v>
                </c:pt>
                <c:pt idx="1443">
                  <c:v>47.071879940851773</c:v>
                </c:pt>
                <c:pt idx="1444">
                  <c:v>47.075964112785087</c:v>
                </c:pt>
                <c:pt idx="1445">
                  <c:v>47.084885192316428</c:v>
                </c:pt>
                <c:pt idx="1446">
                  <c:v>47.095112432484839</c:v>
                </c:pt>
                <c:pt idx="1447">
                  <c:v>47.103769289275029</c:v>
                </c:pt>
                <c:pt idx="1448">
                  <c:v>47.110256152791798</c:v>
                </c:pt>
                <c:pt idx="1449">
                  <c:v>47.122582340685568</c:v>
                </c:pt>
                <c:pt idx="1450">
                  <c:v>47.122582340685568</c:v>
                </c:pt>
                <c:pt idx="1451">
                  <c:v>47.122582340685568</c:v>
                </c:pt>
                <c:pt idx="1452">
                  <c:v>47.122582340685568</c:v>
                </c:pt>
                <c:pt idx="1453">
                  <c:v>47.122582340685568</c:v>
                </c:pt>
                <c:pt idx="1454">
                  <c:v>47.122582340685568</c:v>
                </c:pt>
                <c:pt idx="1455">
                  <c:v>47.122582340685568</c:v>
                </c:pt>
                <c:pt idx="1456">
                  <c:v>47.122582340685568</c:v>
                </c:pt>
                <c:pt idx="1457">
                  <c:v>47.122582340685568</c:v>
                </c:pt>
                <c:pt idx="1458">
                  <c:v>47.122582340685568</c:v>
                </c:pt>
                <c:pt idx="1459">
                  <c:v>47.122582340685568</c:v>
                </c:pt>
                <c:pt idx="1460">
                  <c:v>47.122582340685568</c:v>
                </c:pt>
                <c:pt idx="1461">
                  <c:v>47.122582340685568</c:v>
                </c:pt>
                <c:pt idx="1462">
                  <c:v>47.122582340685568</c:v>
                </c:pt>
                <c:pt idx="1463">
                  <c:v>47.122582340685568</c:v>
                </c:pt>
                <c:pt idx="1464">
                  <c:v>47.122582340685568</c:v>
                </c:pt>
                <c:pt idx="1465">
                  <c:v>47.122582340685568</c:v>
                </c:pt>
                <c:pt idx="1466">
                  <c:v>47.122582340685568</c:v>
                </c:pt>
                <c:pt idx="1467">
                  <c:v>47.122582340685568</c:v>
                </c:pt>
                <c:pt idx="1468">
                  <c:v>47.122582340685568</c:v>
                </c:pt>
                <c:pt idx="1469">
                  <c:v>47.122582340685568</c:v>
                </c:pt>
                <c:pt idx="1470">
                  <c:v>47.122582340685568</c:v>
                </c:pt>
                <c:pt idx="1471">
                  <c:v>47.122582340685568</c:v>
                </c:pt>
                <c:pt idx="1472">
                  <c:v>47.122582340685568</c:v>
                </c:pt>
                <c:pt idx="1473">
                  <c:v>47.122582340685568</c:v>
                </c:pt>
                <c:pt idx="1474">
                  <c:v>47.122582340685568</c:v>
                </c:pt>
                <c:pt idx="1475">
                  <c:v>47.122582340685568</c:v>
                </c:pt>
                <c:pt idx="1476">
                  <c:v>47.122582340685568</c:v>
                </c:pt>
                <c:pt idx="1477">
                  <c:v>47.122582340685568</c:v>
                </c:pt>
                <c:pt idx="1478">
                  <c:v>47.122582340685568</c:v>
                </c:pt>
                <c:pt idx="1479">
                  <c:v>47.122582340685568</c:v>
                </c:pt>
                <c:pt idx="1480">
                  <c:v>47.125122947548043</c:v>
                </c:pt>
                <c:pt idx="1481">
                  <c:v>47.130029033022403</c:v>
                </c:pt>
                <c:pt idx="1482">
                  <c:v>47.137083477994153</c:v>
                </c:pt>
                <c:pt idx="1483">
                  <c:v>47.145694289056003</c:v>
                </c:pt>
                <c:pt idx="1484">
                  <c:v>47.155658393822208</c:v>
                </c:pt>
                <c:pt idx="1485">
                  <c:v>47.162446296050483</c:v>
                </c:pt>
                <c:pt idx="1486">
                  <c:v>47.17023574237394</c:v>
                </c:pt>
                <c:pt idx="1487">
                  <c:v>47.180059466785927</c:v>
                </c:pt>
                <c:pt idx="1488">
                  <c:v>47.192684437722718</c:v>
                </c:pt>
                <c:pt idx="1489">
                  <c:v>47.209172695836948</c:v>
                </c:pt>
                <c:pt idx="1490">
                  <c:v>47.230714371067847</c:v>
                </c:pt>
                <c:pt idx="1491">
                  <c:v>47.258164047579591</c:v>
                </c:pt>
                <c:pt idx="1492">
                  <c:v>47.285978888465642</c:v>
                </c:pt>
                <c:pt idx="1493">
                  <c:v>47.318236527497973</c:v>
                </c:pt>
                <c:pt idx="1494">
                  <c:v>47.353409589032069</c:v>
                </c:pt>
                <c:pt idx="1495">
                  <c:v>47.387120319256802</c:v>
                </c:pt>
                <c:pt idx="1496">
                  <c:v>47.421293547987737</c:v>
                </c:pt>
                <c:pt idx="1497">
                  <c:v>47.455500136677678</c:v>
                </c:pt>
                <c:pt idx="1498">
                  <c:v>47.455500136677678</c:v>
                </c:pt>
                <c:pt idx="1499">
                  <c:v>47.455500136677678</c:v>
                </c:pt>
                <c:pt idx="1500">
                  <c:v>47.455500136677678</c:v>
                </c:pt>
                <c:pt idx="1501">
                  <c:v>47.455500136677678</c:v>
                </c:pt>
                <c:pt idx="1502">
                  <c:v>47.455500136677678</c:v>
                </c:pt>
                <c:pt idx="1503">
                  <c:v>47.455500136677678</c:v>
                </c:pt>
                <c:pt idx="1504">
                  <c:v>47.4755406727609</c:v>
                </c:pt>
                <c:pt idx="1505">
                  <c:v>47.496455500826798</c:v>
                </c:pt>
                <c:pt idx="1506">
                  <c:v>47.516251909246932</c:v>
                </c:pt>
                <c:pt idx="1507">
                  <c:v>47.535790499981161</c:v>
                </c:pt>
                <c:pt idx="1508">
                  <c:v>47.556189324427947</c:v>
                </c:pt>
                <c:pt idx="1509">
                  <c:v>47.577929918937272</c:v>
                </c:pt>
                <c:pt idx="1510">
                  <c:v>47.601249306122938</c:v>
                </c:pt>
                <c:pt idx="1511">
                  <c:v>47.628255651789118</c:v>
                </c:pt>
                <c:pt idx="1512">
                  <c:v>47.660425267192643</c:v>
                </c:pt>
                <c:pt idx="1513">
                  <c:v>47.698024213619448</c:v>
                </c:pt>
                <c:pt idx="1514">
                  <c:v>47.741508844922919</c:v>
                </c:pt>
                <c:pt idx="1515">
                  <c:v>47.788955975402708</c:v>
                </c:pt>
                <c:pt idx="1516">
                  <c:v>47.83706978976452</c:v>
                </c:pt>
                <c:pt idx="1517">
                  <c:v>47.880731445705088</c:v>
                </c:pt>
                <c:pt idx="1518">
                  <c:v>47.92002102076637</c:v>
                </c:pt>
                <c:pt idx="1519">
                  <c:v>47.955806119579947</c:v>
                </c:pt>
                <c:pt idx="1520">
                  <c:v>47.989110366845253</c:v>
                </c:pt>
                <c:pt idx="1521">
                  <c:v>48.020404853786182</c:v>
                </c:pt>
                <c:pt idx="1522">
                  <c:v>48.049458008063169</c:v>
                </c:pt>
                <c:pt idx="1523">
                  <c:v>48.075515890260732</c:v>
                </c:pt>
                <c:pt idx="1524">
                  <c:v>48.096914341377797</c:v>
                </c:pt>
                <c:pt idx="1525">
                  <c:v>48.110905708552473</c:v>
                </c:pt>
                <c:pt idx="1526">
                  <c:v>48.134139695597071</c:v>
                </c:pt>
                <c:pt idx="1527">
                  <c:v>48.163690093297973</c:v>
                </c:pt>
                <c:pt idx="1528">
                  <c:v>48.197126389113613</c:v>
                </c:pt>
                <c:pt idx="1529">
                  <c:v>48.229356947446327</c:v>
                </c:pt>
                <c:pt idx="1530">
                  <c:v>48.256897257669593</c:v>
                </c:pt>
                <c:pt idx="1531">
                  <c:v>48.278906964009657</c:v>
                </c:pt>
                <c:pt idx="1532">
                  <c:v>48.294403095761872</c:v>
                </c:pt>
                <c:pt idx="1533">
                  <c:v>48.306526449730313</c:v>
                </c:pt>
                <c:pt idx="1534">
                  <c:v>48.306526449730313</c:v>
                </c:pt>
                <c:pt idx="1535">
                  <c:v>48.306526449730313</c:v>
                </c:pt>
                <c:pt idx="1536">
                  <c:v>48.306526449730313</c:v>
                </c:pt>
                <c:pt idx="1537">
                  <c:v>48.306526449730313</c:v>
                </c:pt>
                <c:pt idx="1538">
                  <c:v>48.306526449730313</c:v>
                </c:pt>
                <c:pt idx="1539">
                  <c:v>48.306526449730313</c:v>
                </c:pt>
                <c:pt idx="1540">
                  <c:v>48.306526449730313</c:v>
                </c:pt>
                <c:pt idx="1541">
                  <c:v>48.306526449730313</c:v>
                </c:pt>
                <c:pt idx="1542">
                  <c:v>48.306526449730313</c:v>
                </c:pt>
                <c:pt idx="1543">
                  <c:v>48.306526449730313</c:v>
                </c:pt>
                <c:pt idx="1544">
                  <c:v>48.380359235088903</c:v>
                </c:pt>
                <c:pt idx="1545">
                  <c:v>48.444618007348957</c:v>
                </c:pt>
                <c:pt idx="1546">
                  <c:v>48.498068432697707</c:v>
                </c:pt>
                <c:pt idx="1547">
                  <c:v>48.545095168152827</c:v>
                </c:pt>
                <c:pt idx="1548">
                  <c:v>48.587336507978932</c:v>
                </c:pt>
                <c:pt idx="1549">
                  <c:v>48.629824672154989</c:v>
                </c:pt>
                <c:pt idx="1550">
                  <c:v>48.673483344384103</c:v>
                </c:pt>
                <c:pt idx="1551">
                  <c:v>48.71932085258323</c:v>
                </c:pt>
                <c:pt idx="1552">
                  <c:v>48.767525985269657</c:v>
                </c:pt>
                <c:pt idx="1553">
                  <c:v>48.817122627751843</c:v>
                </c:pt>
                <c:pt idx="1554">
                  <c:v>48.867326753669182</c:v>
                </c:pt>
                <c:pt idx="1555">
                  <c:v>48.917680004989784</c:v>
                </c:pt>
                <c:pt idx="1556">
                  <c:v>48.97067628054333</c:v>
                </c:pt>
                <c:pt idx="1557">
                  <c:v>49.027226066219768</c:v>
                </c:pt>
                <c:pt idx="1558">
                  <c:v>49.087075294728159</c:v>
                </c:pt>
                <c:pt idx="1559">
                  <c:v>49.151629947230461</c:v>
                </c:pt>
                <c:pt idx="1560">
                  <c:v>49.222001147785797</c:v>
                </c:pt>
                <c:pt idx="1561">
                  <c:v>49.294347265837906</c:v>
                </c:pt>
                <c:pt idx="1562">
                  <c:v>49.368464999363042</c:v>
                </c:pt>
                <c:pt idx="1563">
                  <c:v>49.444089672936293</c:v>
                </c:pt>
                <c:pt idx="1564">
                  <c:v>49.522657453183641</c:v>
                </c:pt>
                <c:pt idx="1565">
                  <c:v>49.604512783121869</c:v>
                </c:pt>
                <c:pt idx="1566">
                  <c:v>49.687583615174383</c:v>
                </c:pt>
                <c:pt idx="1567">
                  <c:v>49.774591339646172</c:v>
                </c:pt>
                <c:pt idx="1568">
                  <c:v>49.862812206147197</c:v>
                </c:pt>
                <c:pt idx="1569">
                  <c:v>49.949169611670627</c:v>
                </c:pt>
                <c:pt idx="1570">
                  <c:v>50.035838581750973</c:v>
                </c:pt>
                <c:pt idx="1571">
                  <c:v>50.12208924782324</c:v>
                </c:pt>
                <c:pt idx="1572">
                  <c:v>50.207735312935881</c:v>
                </c:pt>
                <c:pt idx="1573">
                  <c:v>50.293370846202812</c:v>
                </c:pt>
                <c:pt idx="1574">
                  <c:v>50.375889056741023</c:v>
                </c:pt>
                <c:pt idx="1575">
                  <c:v>50.453396045334642</c:v>
                </c:pt>
                <c:pt idx="1576">
                  <c:v>50.528141447003563</c:v>
                </c:pt>
                <c:pt idx="1577">
                  <c:v>50.597521642358309</c:v>
                </c:pt>
                <c:pt idx="1578">
                  <c:v>50.66159421169079</c:v>
                </c:pt>
                <c:pt idx="1579">
                  <c:v>50.720789974198638</c:v>
                </c:pt>
                <c:pt idx="1580">
                  <c:v>50.778285349614983</c:v>
                </c:pt>
                <c:pt idx="1581">
                  <c:v>50.832794883949617</c:v>
                </c:pt>
                <c:pt idx="1582">
                  <c:v>50.885920362274547</c:v>
                </c:pt>
                <c:pt idx="1583">
                  <c:v>50.938334174051477</c:v>
                </c:pt>
                <c:pt idx="1584">
                  <c:v>50.985804381423243</c:v>
                </c:pt>
                <c:pt idx="1585">
                  <c:v>51.031040509188017</c:v>
                </c:pt>
                <c:pt idx="1586">
                  <c:v>51.073291518259389</c:v>
                </c:pt>
                <c:pt idx="1587">
                  <c:v>51.112374007733493</c:v>
                </c:pt>
                <c:pt idx="1588">
                  <c:v>51.149299291572717</c:v>
                </c:pt>
                <c:pt idx="1589">
                  <c:v>51.18634281293383</c:v>
                </c:pt>
                <c:pt idx="1590">
                  <c:v>51.226411529832554</c:v>
                </c:pt>
                <c:pt idx="1591">
                  <c:v>51.268717100418357</c:v>
                </c:pt>
                <c:pt idx="1592">
                  <c:v>51.313915286409213</c:v>
                </c:pt>
                <c:pt idx="1593">
                  <c:v>51.360480107607941</c:v>
                </c:pt>
                <c:pt idx="1594">
                  <c:v>51.408369539701368</c:v>
                </c:pt>
                <c:pt idx="1595">
                  <c:v>51.459477373969342</c:v>
                </c:pt>
                <c:pt idx="1596">
                  <c:v>51.506914852617562</c:v>
                </c:pt>
                <c:pt idx="1597">
                  <c:v>51.552601292423979</c:v>
                </c:pt>
                <c:pt idx="1598">
                  <c:v>51.59504794115373</c:v>
                </c:pt>
                <c:pt idx="1599">
                  <c:v>51.631914774937087</c:v>
                </c:pt>
                <c:pt idx="1600">
                  <c:v>51.666946019288197</c:v>
                </c:pt>
                <c:pt idx="1601">
                  <c:v>51.698854980702812</c:v>
                </c:pt>
                <c:pt idx="1602">
                  <c:v>51.728472311064451</c:v>
                </c:pt>
                <c:pt idx="1603">
                  <c:v>51.759535879591823</c:v>
                </c:pt>
                <c:pt idx="1604">
                  <c:v>51.794876135981873</c:v>
                </c:pt>
                <c:pt idx="1605">
                  <c:v>51.831720804165514</c:v>
                </c:pt>
                <c:pt idx="1606">
                  <c:v>51.872631578818883</c:v>
                </c:pt>
                <c:pt idx="1607">
                  <c:v>51.916014642209873</c:v>
                </c:pt>
                <c:pt idx="1608">
                  <c:v>51.960863543750968</c:v>
                </c:pt>
                <c:pt idx="1609">
                  <c:v>52.007512149737771</c:v>
                </c:pt>
                <c:pt idx="1610">
                  <c:v>52.056244599010562</c:v>
                </c:pt>
                <c:pt idx="1611">
                  <c:v>52.105902614610457</c:v>
                </c:pt>
                <c:pt idx="1612">
                  <c:v>52.155965893668792</c:v>
                </c:pt>
                <c:pt idx="1613">
                  <c:v>52.209678134430717</c:v>
                </c:pt>
                <c:pt idx="1614">
                  <c:v>52.266287721739303</c:v>
                </c:pt>
                <c:pt idx="1615">
                  <c:v>52.32636797609527</c:v>
                </c:pt>
                <c:pt idx="1616">
                  <c:v>52.389458413857739</c:v>
                </c:pt>
                <c:pt idx="1617">
                  <c:v>52.457813284147349</c:v>
                </c:pt>
                <c:pt idx="1618">
                  <c:v>52.529814211600772</c:v>
                </c:pt>
                <c:pt idx="1619">
                  <c:v>52.605627524185508</c:v>
                </c:pt>
                <c:pt idx="1620">
                  <c:v>52.681667011936817</c:v>
                </c:pt>
                <c:pt idx="1621">
                  <c:v>52.755547339740588</c:v>
                </c:pt>
                <c:pt idx="1622">
                  <c:v>52.827926126126769</c:v>
                </c:pt>
                <c:pt idx="1623">
                  <c:v>52.897432380675831</c:v>
                </c:pt>
                <c:pt idx="1624">
                  <c:v>52.961555157740577</c:v>
                </c:pt>
                <c:pt idx="1625">
                  <c:v>53.018107967440528</c:v>
                </c:pt>
                <c:pt idx="1626">
                  <c:v>53.069946119485977</c:v>
                </c:pt>
                <c:pt idx="1627">
                  <c:v>53.111651445254388</c:v>
                </c:pt>
                <c:pt idx="1628">
                  <c:v>53.141262006249264</c:v>
                </c:pt>
                <c:pt idx="1629">
                  <c:v>53.143593309212058</c:v>
                </c:pt>
                <c:pt idx="1630">
                  <c:v>53.180949282636867</c:v>
                </c:pt>
                <c:pt idx="1631">
                  <c:v>53.218380448776657</c:v>
                </c:pt>
                <c:pt idx="1632">
                  <c:v>53.218380448776657</c:v>
                </c:pt>
                <c:pt idx="1633">
                  <c:v>53.244151351720262</c:v>
                </c:pt>
                <c:pt idx="1634">
                  <c:v>53.279664364232303</c:v>
                </c:pt>
                <c:pt idx="1635">
                  <c:v>53.32302402872056</c:v>
                </c:pt>
                <c:pt idx="1636">
                  <c:v>53.368265508020073</c:v>
                </c:pt>
                <c:pt idx="1637">
                  <c:v>53.413869964070813</c:v>
                </c:pt>
                <c:pt idx="1638">
                  <c:v>53.455896987039637</c:v>
                </c:pt>
                <c:pt idx="1639">
                  <c:v>53.494958153564063</c:v>
                </c:pt>
                <c:pt idx="1640">
                  <c:v>53.531717846311793</c:v>
                </c:pt>
                <c:pt idx="1641">
                  <c:v>53.567804919257142</c:v>
                </c:pt>
                <c:pt idx="1642">
                  <c:v>53.606647422121</c:v>
                </c:pt>
                <c:pt idx="1643">
                  <c:v>53.649480493268953</c:v>
                </c:pt>
                <c:pt idx="1644">
                  <c:v>53.699337742743111</c:v>
                </c:pt>
                <c:pt idx="1645">
                  <c:v>53.754704501285246</c:v>
                </c:pt>
                <c:pt idx="1646">
                  <c:v>53.815156887333472</c:v>
                </c:pt>
                <c:pt idx="1647">
                  <c:v>53.880237535868893</c:v>
                </c:pt>
                <c:pt idx="1648">
                  <c:v>53.948710222798638</c:v>
                </c:pt>
                <c:pt idx="1649">
                  <c:v>54.021954440744388</c:v>
                </c:pt>
                <c:pt idx="1650">
                  <c:v>54.097145141968731</c:v>
                </c:pt>
                <c:pt idx="1651">
                  <c:v>54.174294966281813</c:v>
                </c:pt>
                <c:pt idx="1652">
                  <c:v>54.250958344552402</c:v>
                </c:pt>
                <c:pt idx="1653">
                  <c:v>54.325486057651588</c:v>
                </c:pt>
                <c:pt idx="1654">
                  <c:v>54.400096791102897</c:v>
                </c:pt>
                <c:pt idx="1655">
                  <c:v>54.47227476127491</c:v>
                </c:pt>
                <c:pt idx="1656">
                  <c:v>54.543126995951589</c:v>
                </c:pt>
                <c:pt idx="1657">
                  <c:v>54.615420450424828</c:v>
                </c:pt>
                <c:pt idx="1658">
                  <c:v>54.688406691354679</c:v>
                </c:pt>
                <c:pt idx="1659">
                  <c:v>54.762332713826723</c:v>
                </c:pt>
                <c:pt idx="1660">
                  <c:v>54.836998936130207</c:v>
                </c:pt>
                <c:pt idx="1661">
                  <c:v>54.912995310347007</c:v>
                </c:pt>
                <c:pt idx="1662">
                  <c:v>54.988186491419313</c:v>
                </c:pt>
                <c:pt idx="1663">
                  <c:v>55.064384124306031</c:v>
                </c:pt>
                <c:pt idx="1664">
                  <c:v>55.142217597057332</c:v>
                </c:pt>
                <c:pt idx="1665">
                  <c:v>55.217587791020733</c:v>
                </c:pt>
                <c:pt idx="1666">
                  <c:v>55.293502319875927</c:v>
                </c:pt>
                <c:pt idx="1667">
                  <c:v>55.367569969984913</c:v>
                </c:pt>
                <c:pt idx="1668">
                  <c:v>55.439731021118668</c:v>
                </c:pt>
                <c:pt idx="1669">
                  <c:v>55.51164237913018</c:v>
                </c:pt>
                <c:pt idx="1670">
                  <c:v>55.582598997103851</c:v>
                </c:pt>
                <c:pt idx="1671">
                  <c:v>55.653287671104117</c:v>
                </c:pt>
                <c:pt idx="1672">
                  <c:v>55.721420098418328</c:v>
                </c:pt>
                <c:pt idx="1673">
                  <c:v>55.788583961165067</c:v>
                </c:pt>
                <c:pt idx="1674">
                  <c:v>55.856460519841413</c:v>
                </c:pt>
                <c:pt idx="1675">
                  <c:v>55.922936433764313</c:v>
                </c:pt>
                <c:pt idx="1676">
                  <c:v>55.988354957526496</c:v>
                </c:pt>
                <c:pt idx="1677">
                  <c:v>56.053021838118369</c:v>
                </c:pt>
                <c:pt idx="1678">
                  <c:v>56.115159082487331</c:v>
                </c:pt>
                <c:pt idx="1679">
                  <c:v>56.174725746313442</c:v>
                </c:pt>
                <c:pt idx="1680">
                  <c:v>56.233057144693547</c:v>
                </c:pt>
                <c:pt idx="1681">
                  <c:v>56.290693883894967</c:v>
                </c:pt>
                <c:pt idx="1682">
                  <c:v>56.350365486265133</c:v>
                </c:pt>
                <c:pt idx="1683">
                  <c:v>56.413376035939059</c:v>
                </c:pt>
                <c:pt idx="1684">
                  <c:v>56.478899471251431</c:v>
                </c:pt>
                <c:pt idx="1685">
                  <c:v>56.549696984661381</c:v>
                </c:pt>
                <c:pt idx="1686">
                  <c:v>56.622932980940377</c:v>
                </c:pt>
                <c:pt idx="1687">
                  <c:v>56.695863092955008</c:v>
                </c:pt>
                <c:pt idx="1688">
                  <c:v>56.770089668718093</c:v>
                </c:pt>
                <c:pt idx="1689">
                  <c:v>56.841951492032493</c:v>
                </c:pt>
                <c:pt idx="1690">
                  <c:v>56.911712320766703</c:v>
                </c:pt>
                <c:pt idx="1691">
                  <c:v>56.981043119660427</c:v>
                </c:pt>
                <c:pt idx="1692">
                  <c:v>57.048929954506782</c:v>
                </c:pt>
                <c:pt idx="1693">
                  <c:v>57.117304809052079</c:v>
                </c:pt>
                <c:pt idx="1694">
                  <c:v>57.185651501198002</c:v>
                </c:pt>
                <c:pt idx="1695">
                  <c:v>57.254101846185357</c:v>
                </c:pt>
                <c:pt idx="1696">
                  <c:v>57.322644726219693</c:v>
                </c:pt>
                <c:pt idx="1697">
                  <c:v>57.391192632558692</c:v>
                </c:pt>
                <c:pt idx="1698">
                  <c:v>57.460106661245199</c:v>
                </c:pt>
                <c:pt idx="1699">
                  <c:v>57.528029337898907</c:v>
                </c:pt>
                <c:pt idx="1700">
                  <c:v>57.593598936275363</c:v>
                </c:pt>
                <c:pt idx="1701">
                  <c:v>57.656750131268637</c:v>
                </c:pt>
                <c:pt idx="1702">
                  <c:v>57.718468566137517</c:v>
                </c:pt>
                <c:pt idx="1703">
                  <c:v>57.780691061517537</c:v>
                </c:pt>
                <c:pt idx="1704">
                  <c:v>57.840920059335311</c:v>
                </c:pt>
                <c:pt idx="1705">
                  <c:v>57.900811179402801</c:v>
                </c:pt>
                <c:pt idx="1706">
                  <c:v>57.962238766799587</c:v>
                </c:pt>
                <c:pt idx="1707">
                  <c:v>58.022645836673227</c:v>
                </c:pt>
                <c:pt idx="1708">
                  <c:v>58.0842089524362</c:v>
                </c:pt>
                <c:pt idx="1709">
                  <c:v>58.147120466293458</c:v>
                </c:pt>
                <c:pt idx="1710">
                  <c:v>58.208835917018867</c:v>
                </c:pt>
                <c:pt idx="1711">
                  <c:v>58.273203122141638</c:v>
                </c:pt>
                <c:pt idx="1712">
                  <c:v>58.339993365562968</c:v>
                </c:pt>
                <c:pt idx="1713">
                  <c:v>58.407098470360047</c:v>
                </c:pt>
                <c:pt idx="1714">
                  <c:v>58.47729504116802</c:v>
                </c:pt>
                <c:pt idx="1715">
                  <c:v>58.548322206282023</c:v>
                </c:pt>
                <c:pt idx="1716">
                  <c:v>58.620820793126242</c:v>
                </c:pt>
                <c:pt idx="1717">
                  <c:v>58.69473230785416</c:v>
                </c:pt>
                <c:pt idx="1718">
                  <c:v>58.770126430106536</c:v>
                </c:pt>
                <c:pt idx="1719">
                  <c:v>58.847043899401591</c:v>
                </c:pt>
                <c:pt idx="1720">
                  <c:v>58.925753644409212</c:v>
                </c:pt>
                <c:pt idx="1721">
                  <c:v>59.005416674472293</c:v>
                </c:pt>
                <c:pt idx="1722">
                  <c:v>59.083227625692807</c:v>
                </c:pt>
                <c:pt idx="1723">
                  <c:v>59.15816510975317</c:v>
                </c:pt>
                <c:pt idx="1724">
                  <c:v>59.229916676263812</c:v>
                </c:pt>
                <c:pt idx="1725">
                  <c:v>59.299531566864907</c:v>
                </c:pt>
                <c:pt idx="1726">
                  <c:v>59.362170186047983</c:v>
                </c:pt>
                <c:pt idx="1727">
                  <c:v>59.415573356234937</c:v>
                </c:pt>
                <c:pt idx="1728">
                  <c:v>59.458371333436453</c:v>
                </c:pt>
                <c:pt idx="1729">
                  <c:v>59.487703325054099</c:v>
                </c:pt>
                <c:pt idx="1730">
                  <c:v>59.53106606189322</c:v>
                </c:pt>
                <c:pt idx="1731">
                  <c:v>59.58002173755402</c:v>
                </c:pt>
                <c:pt idx="1732">
                  <c:v>59.630013336439511</c:v>
                </c:pt>
                <c:pt idx="1733">
                  <c:v>59.679799949932828</c:v>
                </c:pt>
                <c:pt idx="1734">
                  <c:v>59.72670815384442</c:v>
                </c:pt>
                <c:pt idx="1735">
                  <c:v>59.771350751305313</c:v>
                </c:pt>
                <c:pt idx="1736">
                  <c:v>59.814230546317283</c:v>
                </c:pt>
                <c:pt idx="1737">
                  <c:v>59.858328074244739</c:v>
                </c:pt>
                <c:pt idx="1738">
                  <c:v>59.901705082437637</c:v>
                </c:pt>
                <c:pt idx="1739">
                  <c:v>59.94363063563123</c:v>
                </c:pt>
                <c:pt idx="1740">
                  <c:v>59.983826538695169</c:v>
                </c:pt>
                <c:pt idx="1741">
                  <c:v>60.01942235589555</c:v>
                </c:pt>
                <c:pt idx="1742">
                  <c:v>60.048403738650322</c:v>
                </c:pt>
                <c:pt idx="1743">
                  <c:v>60.048403738650322</c:v>
                </c:pt>
                <c:pt idx="1744">
                  <c:v>60.061739891240236</c:v>
                </c:pt>
                <c:pt idx="1745">
                  <c:v>60.080335221235103</c:v>
                </c:pt>
                <c:pt idx="1746">
                  <c:v>60.099158138334637</c:v>
                </c:pt>
                <c:pt idx="1747">
                  <c:v>60.116366253360432</c:v>
                </c:pt>
                <c:pt idx="1748">
                  <c:v>60.135818583116688</c:v>
                </c:pt>
                <c:pt idx="1749">
                  <c:v>60.156530859007887</c:v>
                </c:pt>
                <c:pt idx="1750">
                  <c:v>60.178051368260547</c:v>
                </c:pt>
                <c:pt idx="1751">
                  <c:v>60.202352715941707</c:v>
                </c:pt>
                <c:pt idx="1752">
                  <c:v>60.226766768635947</c:v>
                </c:pt>
                <c:pt idx="1753">
                  <c:v>60.250778593680202</c:v>
                </c:pt>
                <c:pt idx="1754">
                  <c:v>60.274520568919613</c:v>
                </c:pt>
                <c:pt idx="1755">
                  <c:v>60.297989048857538</c:v>
                </c:pt>
                <c:pt idx="1756">
                  <c:v>60.32108115719538</c:v>
                </c:pt>
                <c:pt idx="1757">
                  <c:v>60.344223346515307</c:v>
                </c:pt>
                <c:pt idx="1758">
                  <c:v>60.365824203967207</c:v>
                </c:pt>
                <c:pt idx="1759">
                  <c:v>60.387346124721489</c:v>
                </c:pt>
                <c:pt idx="1760">
                  <c:v>60.408844115999713</c:v>
                </c:pt>
                <c:pt idx="1761">
                  <c:v>60.428752017714103</c:v>
                </c:pt>
                <c:pt idx="1762">
                  <c:v>60.448693629709773</c:v>
                </c:pt>
                <c:pt idx="1763">
                  <c:v>60.468180409006067</c:v>
                </c:pt>
                <c:pt idx="1764">
                  <c:v>60.487553042228278</c:v>
                </c:pt>
                <c:pt idx="1765">
                  <c:v>60.505950704859487</c:v>
                </c:pt>
                <c:pt idx="1766">
                  <c:v>60.521867885256377</c:v>
                </c:pt>
                <c:pt idx="1767">
                  <c:v>60.521867885256377</c:v>
                </c:pt>
                <c:pt idx="1768">
                  <c:v>60.545753115085986</c:v>
                </c:pt>
                <c:pt idx="1769">
                  <c:v>60.575434404950713</c:v>
                </c:pt>
                <c:pt idx="1770">
                  <c:v>60.611211969941948</c:v>
                </c:pt>
                <c:pt idx="1771">
                  <c:v>60.651331342690021</c:v>
                </c:pt>
                <c:pt idx="1772">
                  <c:v>60.691854815238173</c:v>
                </c:pt>
                <c:pt idx="1773">
                  <c:v>60.730349413880333</c:v>
                </c:pt>
                <c:pt idx="1774">
                  <c:v>60.766340478978513</c:v>
                </c:pt>
                <c:pt idx="1775">
                  <c:v>60.798161339981533</c:v>
                </c:pt>
                <c:pt idx="1776">
                  <c:v>60.82551761525793</c:v>
                </c:pt>
                <c:pt idx="1777">
                  <c:v>60.850471365033947</c:v>
                </c:pt>
                <c:pt idx="1778">
                  <c:v>60.850471365033947</c:v>
                </c:pt>
                <c:pt idx="1779">
                  <c:v>60.850471365033947</c:v>
                </c:pt>
                <c:pt idx="1780">
                  <c:v>60.850471365033947</c:v>
                </c:pt>
                <c:pt idx="1781">
                  <c:v>60.850471365033947</c:v>
                </c:pt>
                <c:pt idx="1782">
                  <c:v>60.876591844306979</c:v>
                </c:pt>
                <c:pt idx="1783">
                  <c:v>60.899116590481327</c:v>
                </c:pt>
                <c:pt idx="1784">
                  <c:v>60.917543232462108</c:v>
                </c:pt>
                <c:pt idx="1785">
                  <c:v>60.931767808572623</c:v>
                </c:pt>
                <c:pt idx="1786">
                  <c:v>60.943376164422737</c:v>
                </c:pt>
                <c:pt idx="1787">
                  <c:v>60.953640178623672</c:v>
                </c:pt>
                <c:pt idx="1788">
                  <c:v>60.962939266251958</c:v>
                </c:pt>
                <c:pt idx="1789">
                  <c:v>60.971636042977259</c:v>
                </c:pt>
                <c:pt idx="1790">
                  <c:v>60.980176270130293</c:v>
                </c:pt>
                <c:pt idx="1791">
                  <c:v>60.988801687828712</c:v>
                </c:pt>
                <c:pt idx="1792">
                  <c:v>60.997131207029618</c:v>
                </c:pt>
                <c:pt idx="1793">
                  <c:v>61.005016030081791</c:v>
                </c:pt>
                <c:pt idx="1794">
                  <c:v>61.005016030081791</c:v>
                </c:pt>
                <c:pt idx="1795">
                  <c:v>61.005016030081791</c:v>
                </c:pt>
                <c:pt idx="1796">
                  <c:v>61.005016030081791</c:v>
                </c:pt>
                <c:pt idx="1797">
                  <c:v>61.005016030081791</c:v>
                </c:pt>
                <c:pt idx="1798">
                  <c:v>61.005016030081791</c:v>
                </c:pt>
                <c:pt idx="1799">
                  <c:v>61.005016030081791</c:v>
                </c:pt>
                <c:pt idx="1800">
                  <c:v>61.005016030081791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45632"/>
        <c:axId val="146846208"/>
      </c:scatterChart>
      <c:valAx>
        <c:axId val="146845632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6208"/>
        <c:crosses val="autoZero"/>
        <c:crossBetween val="midCat"/>
      </c:valAx>
      <c:valAx>
        <c:axId val="14684620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Gear box temperature [°C]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5632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State of charge [%]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output.calibration.wltp_h.ts!$N$3:$N$1803</c:f>
              <c:numCache>
                <c:formatCode>General</c:formatCode>
                <c:ptCount val="1801"/>
                <c:pt idx="0">
                  <c:v>90</c:v>
                </c:pt>
                <c:pt idx="1">
                  <c:v>90.025011289682539</c:v>
                </c:pt>
                <c:pt idx="2">
                  <c:v>90.046797579365077</c:v>
                </c:pt>
                <c:pt idx="3">
                  <c:v>90.066405436507935</c:v>
                </c:pt>
                <c:pt idx="4">
                  <c:v>90.084192619047613</c:v>
                </c:pt>
                <c:pt idx="5">
                  <c:v>90.100649523809523</c:v>
                </c:pt>
                <c:pt idx="6">
                  <c:v>90.116046865079369</c:v>
                </c:pt>
                <c:pt idx="7">
                  <c:v>90.130408571428575</c:v>
                </c:pt>
                <c:pt idx="8">
                  <c:v>90.143922638888895</c:v>
                </c:pt>
                <c:pt idx="9">
                  <c:v>90.15661341269842</c:v>
                </c:pt>
                <c:pt idx="10">
                  <c:v>90.168628075396839</c:v>
                </c:pt>
                <c:pt idx="11">
                  <c:v>90.180467222222234</c:v>
                </c:pt>
                <c:pt idx="12">
                  <c:v>90.192147500000004</c:v>
                </c:pt>
                <c:pt idx="13">
                  <c:v>90.203400238095242</c:v>
                </c:pt>
                <c:pt idx="14">
                  <c:v>90.214298194444453</c:v>
                </c:pt>
                <c:pt idx="15">
                  <c:v>90.225028750000007</c:v>
                </c:pt>
                <c:pt idx="16">
                  <c:v>90.235602579365093</c:v>
                </c:pt>
                <c:pt idx="17">
                  <c:v>90.245965436507944</c:v>
                </c:pt>
                <c:pt idx="18">
                  <c:v>90.256105932539697</c:v>
                </c:pt>
                <c:pt idx="19">
                  <c:v>90.265996170634935</c:v>
                </c:pt>
                <c:pt idx="20">
                  <c:v>90.275693750000016</c:v>
                </c:pt>
                <c:pt idx="21">
                  <c:v>90.285263214285735</c:v>
                </c:pt>
                <c:pt idx="22">
                  <c:v>90.294623075396842</c:v>
                </c:pt>
                <c:pt idx="23">
                  <c:v>90.303749742063502</c:v>
                </c:pt>
                <c:pt idx="24">
                  <c:v>90.312383055555571</c:v>
                </c:pt>
                <c:pt idx="25">
                  <c:v>90.316474821428585</c:v>
                </c:pt>
                <c:pt idx="26">
                  <c:v>90.30697152777779</c:v>
                </c:pt>
                <c:pt idx="27">
                  <c:v>90.292675535714295</c:v>
                </c:pt>
                <c:pt idx="28">
                  <c:v>90.282628511904775</c:v>
                </c:pt>
                <c:pt idx="29">
                  <c:v>90.268134821428589</c:v>
                </c:pt>
                <c:pt idx="30">
                  <c:v>90.250562480158749</c:v>
                </c:pt>
                <c:pt idx="31">
                  <c:v>90.233776369047632</c:v>
                </c:pt>
                <c:pt idx="32">
                  <c:v>90.216780515873026</c:v>
                </c:pt>
                <c:pt idx="33">
                  <c:v>90.199524781746035</c:v>
                </c:pt>
                <c:pt idx="34">
                  <c:v>90.184280972222226</c:v>
                </c:pt>
                <c:pt idx="35">
                  <c:v>90.187113511904769</c:v>
                </c:pt>
                <c:pt idx="36">
                  <c:v>90.204402936507947</c:v>
                </c:pt>
                <c:pt idx="37">
                  <c:v>90.218492420634931</c:v>
                </c:pt>
                <c:pt idx="38">
                  <c:v>90.229778710317476</c:v>
                </c:pt>
                <c:pt idx="39">
                  <c:v>90.240532182539695</c:v>
                </c:pt>
                <c:pt idx="40">
                  <c:v>90.251248630952389</c:v>
                </c:pt>
                <c:pt idx="41">
                  <c:v>90.260775496031755</c:v>
                </c:pt>
                <c:pt idx="42">
                  <c:v>90.269982698412704</c:v>
                </c:pt>
                <c:pt idx="43">
                  <c:v>90.277299325396825</c:v>
                </c:pt>
                <c:pt idx="44">
                  <c:v>90.271328690476196</c:v>
                </c:pt>
                <c:pt idx="45">
                  <c:v>90.254056349206351</c:v>
                </c:pt>
                <c:pt idx="46">
                  <c:v>90.236228492063489</c:v>
                </c:pt>
                <c:pt idx="47">
                  <c:v>90.219800317460312</c:v>
                </c:pt>
                <c:pt idx="48">
                  <c:v>90.220952559523809</c:v>
                </c:pt>
                <c:pt idx="49">
                  <c:v>90.236032499999993</c:v>
                </c:pt>
                <c:pt idx="50">
                  <c:v>90.247494027777776</c:v>
                </c:pt>
                <c:pt idx="51">
                  <c:v>90.25294912698412</c:v>
                </c:pt>
                <c:pt idx="52">
                  <c:v>90.245499404761901</c:v>
                </c:pt>
                <c:pt idx="53">
                  <c:v>90.229317460317461</c:v>
                </c:pt>
                <c:pt idx="54">
                  <c:v>90.213002519841268</c:v>
                </c:pt>
                <c:pt idx="55">
                  <c:v>90.196713829365081</c:v>
                </c:pt>
                <c:pt idx="56">
                  <c:v>90.180435119047615</c:v>
                </c:pt>
                <c:pt idx="57">
                  <c:v>90.164087083333328</c:v>
                </c:pt>
                <c:pt idx="58">
                  <c:v>90.14759474206349</c:v>
                </c:pt>
                <c:pt idx="59">
                  <c:v>90.130952619047619</c:v>
                </c:pt>
                <c:pt idx="60">
                  <c:v>90.114065257936502</c:v>
                </c:pt>
                <c:pt idx="61">
                  <c:v>90.097074484126978</c:v>
                </c:pt>
                <c:pt idx="62">
                  <c:v>90.080156884920626</c:v>
                </c:pt>
                <c:pt idx="63">
                  <c:v>90.063085575396812</c:v>
                </c:pt>
                <c:pt idx="64">
                  <c:v>90.045700912698393</c:v>
                </c:pt>
                <c:pt idx="65">
                  <c:v>90.02815958333332</c:v>
                </c:pt>
                <c:pt idx="66">
                  <c:v>90.010744186507921</c:v>
                </c:pt>
                <c:pt idx="67">
                  <c:v>89.994410833333319</c:v>
                </c:pt>
                <c:pt idx="68">
                  <c:v>89.981401686507922</c:v>
                </c:pt>
                <c:pt idx="69">
                  <c:v>89.967709206349198</c:v>
                </c:pt>
                <c:pt idx="70">
                  <c:v>89.954379226190468</c:v>
                </c:pt>
                <c:pt idx="71">
                  <c:v>89.944175396825386</c:v>
                </c:pt>
                <c:pt idx="72">
                  <c:v>89.930375218253957</c:v>
                </c:pt>
                <c:pt idx="73">
                  <c:v>89.913660853174591</c:v>
                </c:pt>
                <c:pt idx="74">
                  <c:v>89.897446686507919</c:v>
                </c:pt>
                <c:pt idx="75">
                  <c:v>89.881402321428553</c:v>
                </c:pt>
                <c:pt idx="76">
                  <c:v>89.865362003968229</c:v>
                </c:pt>
                <c:pt idx="77">
                  <c:v>89.849357301587276</c:v>
                </c:pt>
                <c:pt idx="78">
                  <c:v>89.835690257936477</c:v>
                </c:pt>
                <c:pt idx="79">
                  <c:v>89.838624583333299</c:v>
                </c:pt>
                <c:pt idx="80">
                  <c:v>89.85206968253965</c:v>
                </c:pt>
                <c:pt idx="81">
                  <c:v>89.860784305555526</c:v>
                </c:pt>
                <c:pt idx="82">
                  <c:v>89.868326448412674</c:v>
                </c:pt>
                <c:pt idx="83">
                  <c:v>89.877481984126959</c:v>
                </c:pt>
                <c:pt idx="84">
                  <c:v>89.885915496031714</c:v>
                </c:pt>
                <c:pt idx="85">
                  <c:v>89.89075059523806</c:v>
                </c:pt>
                <c:pt idx="86">
                  <c:v>89.895084503968221</c:v>
                </c:pt>
                <c:pt idx="87">
                  <c:v>89.905508392857115</c:v>
                </c:pt>
                <c:pt idx="88">
                  <c:v>89.921436130952358</c:v>
                </c:pt>
                <c:pt idx="89">
                  <c:v>89.936607123015847</c:v>
                </c:pt>
                <c:pt idx="90">
                  <c:v>89.950134781746002</c:v>
                </c:pt>
                <c:pt idx="91">
                  <c:v>89.962976587301554</c:v>
                </c:pt>
                <c:pt idx="92">
                  <c:v>89.975548551587266</c:v>
                </c:pt>
                <c:pt idx="93">
                  <c:v>89.986095575396789</c:v>
                </c:pt>
                <c:pt idx="94">
                  <c:v>89.992333273809493</c:v>
                </c:pt>
                <c:pt idx="95">
                  <c:v>89.990244404761867</c:v>
                </c:pt>
                <c:pt idx="96">
                  <c:v>89.978419841269798</c:v>
                </c:pt>
                <c:pt idx="97">
                  <c:v>89.962099702380911</c:v>
                </c:pt>
                <c:pt idx="98">
                  <c:v>89.945543472222184</c:v>
                </c:pt>
                <c:pt idx="99">
                  <c:v>89.929067658730119</c:v>
                </c:pt>
                <c:pt idx="100">
                  <c:v>89.913346130952348</c:v>
                </c:pt>
                <c:pt idx="101">
                  <c:v>89.898274384920597</c:v>
                </c:pt>
                <c:pt idx="102">
                  <c:v>89.88318730158727</c:v>
                </c:pt>
                <c:pt idx="103">
                  <c:v>89.868054980158703</c:v>
                </c:pt>
                <c:pt idx="104">
                  <c:v>89.85295051587299</c:v>
                </c:pt>
                <c:pt idx="105">
                  <c:v>89.837852757936489</c:v>
                </c:pt>
                <c:pt idx="106">
                  <c:v>89.822587499999983</c:v>
                </c:pt>
                <c:pt idx="107">
                  <c:v>89.807226666666651</c:v>
                </c:pt>
                <c:pt idx="108">
                  <c:v>89.791889761904741</c:v>
                </c:pt>
                <c:pt idx="109">
                  <c:v>89.776569702380925</c:v>
                </c:pt>
                <c:pt idx="110">
                  <c:v>89.761253611111087</c:v>
                </c:pt>
                <c:pt idx="111">
                  <c:v>89.745911567460297</c:v>
                </c:pt>
                <c:pt idx="112">
                  <c:v>89.730583154761888</c:v>
                </c:pt>
                <c:pt idx="113">
                  <c:v>89.715294265872998</c:v>
                </c:pt>
                <c:pt idx="114">
                  <c:v>89.699991369047595</c:v>
                </c:pt>
                <c:pt idx="115">
                  <c:v>89.684678134920617</c:v>
                </c:pt>
                <c:pt idx="116">
                  <c:v>89.669549107142842</c:v>
                </c:pt>
                <c:pt idx="117">
                  <c:v>89.65449333333332</c:v>
                </c:pt>
                <c:pt idx="118">
                  <c:v>89.63923890873015</c:v>
                </c:pt>
                <c:pt idx="119">
                  <c:v>89.623887142857129</c:v>
                </c:pt>
                <c:pt idx="120">
                  <c:v>89.608549067460302</c:v>
                </c:pt>
                <c:pt idx="121">
                  <c:v>89.593216746031729</c:v>
                </c:pt>
                <c:pt idx="122">
                  <c:v>89.577884384920623</c:v>
                </c:pt>
                <c:pt idx="123">
                  <c:v>89.562842321428562</c:v>
                </c:pt>
                <c:pt idx="124">
                  <c:v>89.547945476190463</c:v>
                </c:pt>
                <c:pt idx="125">
                  <c:v>89.532794821428553</c:v>
                </c:pt>
                <c:pt idx="126">
                  <c:v>89.517478670634901</c:v>
                </c:pt>
                <c:pt idx="127">
                  <c:v>89.5021272222222</c:v>
                </c:pt>
                <c:pt idx="128">
                  <c:v>89.486801686507917</c:v>
                </c:pt>
                <c:pt idx="129">
                  <c:v>89.471514662698397</c:v>
                </c:pt>
                <c:pt idx="130">
                  <c:v>89.456633452380942</c:v>
                </c:pt>
                <c:pt idx="131">
                  <c:v>89.442003849206344</c:v>
                </c:pt>
                <c:pt idx="132">
                  <c:v>89.42702636904761</c:v>
                </c:pt>
                <c:pt idx="133">
                  <c:v>89.411775833333323</c:v>
                </c:pt>
                <c:pt idx="134">
                  <c:v>89.39647009920634</c:v>
                </c:pt>
                <c:pt idx="135">
                  <c:v>89.381163789682532</c:v>
                </c:pt>
                <c:pt idx="136">
                  <c:v>89.366202976190465</c:v>
                </c:pt>
                <c:pt idx="137">
                  <c:v>89.355443412698406</c:v>
                </c:pt>
                <c:pt idx="138">
                  <c:v>89.357346309523805</c:v>
                </c:pt>
                <c:pt idx="139">
                  <c:v>89.364842400793648</c:v>
                </c:pt>
                <c:pt idx="140">
                  <c:v>89.358175059523802</c:v>
                </c:pt>
                <c:pt idx="141">
                  <c:v>89.342509464285712</c:v>
                </c:pt>
                <c:pt idx="142">
                  <c:v>89.338185337301582</c:v>
                </c:pt>
                <c:pt idx="143">
                  <c:v>89.34647257936507</c:v>
                </c:pt>
                <c:pt idx="144">
                  <c:v>89.355957876984121</c:v>
                </c:pt>
                <c:pt idx="145">
                  <c:v>89.352889345238083</c:v>
                </c:pt>
                <c:pt idx="146">
                  <c:v>89.337449206349191</c:v>
                </c:pt>
                <c:pt idx="147">
                  <c:v>89.320597063492045</c:v>
                </c:pt>
                <c:pt idx="148">
                  <c:v>89.30515263888887</c:v>
                </c:pt>
                <c:pt idx="149">
                  <c:v>89.291668194444426</c:v>
                </c:pt>
                <c:pt idx="150">
                  <c:v>89.287468452380935</c:v>
                </c:pt>
                <c:pt idx="151">
                  <c:v>89.303064384920617</c:v>
                </c:pt>
                <c:pt idx="152">
                  <c:v>89.32827652777776</c:v>
                </c:pt>
                <c:pt idx="153">
                  <c:v>89.35034198412697</c:v>
                </c:pt>
                <c:pt idx="154">
                  <c:v>89.369001388888876</c:v>
                </c:pt>
                <c:pt idx="155">
                  <c:v>89.377443055555545</c:v>
                </c:pt>
                <c:pt idx="156">
                  <c:v>89.378067341269826</c:v>
                </c:pt>
                <c:pt idx="157">
                  <c:v>89.379302380952367</c:v>
                </c:pt>
                <c:pt idx="158">
                  <c:v>89.380843829365062</c:v>
                </c:pt>
                <c:pt idx="159">
                  <c:v>89.380657023809505</c:v>
                </c:pt>
                <c:pt idx="160">
                  <c:v>89.371294325396804</c:v>
                </c:pt>
                <c:pt idx="161">
                  <c:v>89.35419890873014</c:v>
                </c:pt>
                <c:pt idx="162">
                  <c:v>89.336911111111093</c:v>
                </c:pt>
                <c:pt idx="163">
                  <c:v>89.322106944444428</c:v>
                </c:pt>
                <c:pt idx="164">
                  <c:v>89.321264464285704</c:v>
                </c:pt>
                <c:pt idx="165">
                  <c:v>89.330822698412689</c:v>
                </c:pt>
                <c:pt idx="166">
                  <c:v>89.3371700595238</c:v>
                </c:pt>
                <c:pt idx="167">
                  <c:v>89.330853650793642</c:v>
                </c:pt>
                <c:pt idx="168">
                  <c:v>89.31374097222222</c:v>
                </c:pt>
                <c:pt idx="169">
                  <c:v>89.297322976190472</c:v>
                </c:pt>
                <c:pt idx="170">
                  <c:v>89.292309384920628</c:v>
                </c:pt>
                <c:pt idx="171">
                  <c:v>89.306851329365074</c:v>
                </c:pt>
                <c:pt idx="172">
                  <c:v>89.32826121031745</c:v>
                </c:pt>
                <c:pt idx="173">
                  <c:v>89.346423809523799</c:v>
                </c:pt>
                <c:pt idx="174">
                  <c:v>89.358684563492048</c:v>
                </c:pt>
                <c:pt idx="175">
                  <c:v>89.353891408730149</c:v>
                </c:pt>
                <c:pt idx="176">
                  <c:v>89.338673869047611</c:v>
                </c:pt>
                <c:pt idx="177">
                  <c:v>89.335648611111097</c:v>
                </c:pt>
                <c:pt idx="178">
                  <c:v>89.342292301587293</c:v>
                </c:pt>
                <c:pt idx="179">
                  <c:v>89.347624980158727</c:v>
                </c:pt>
                <c:pt idx="180">
                  <c:v>89.352240357142861</c:v>
                </c:pt>
                <c:pt idx="181">
                  <c:v>89.358169722222229</c:v>
                </c:pt>
                <c:pt idx="182">
                  <c:v>89.370223115079369</c:v>
                </c:pt>
                <c:pt idx="183">
                  <c:v>89.386335615079375</c:v>
                </c:pt>
                <c:pt idx="184">
                  <c:v>89.401535178571436</c:v>
                </c:pt>
                <c:pt idx="185">
                  <c:v>89.41612690476191</c:v>
                </c:pt>
                <c:pt idx="186">
                  <c:v>89.430146924603179</c:v>
                </c:pt>
                <c:pt idx="187">
                  <c:v>89.443620416666676</c:v>
                </c:pt>
                <c:pt idx="188">
                  <c:v>89.456252142857153</c:v>
                </c:pt>
                <c:pt idx="189">
                  <c:v>89.464868313492076</c:v>
                </c:pt>
                <c:pt idx="190">
                  <c:v>89.463349027777795</c:v>
                </c:pt>
                <c:pt idx="191">
                  <c:v>89.456857123015894</c:v>
                </c:pt>
                <c:pt idx="192">
                  <c:v>89.452625218253985</c:v>
                </c:pt>
                <c:pt idx="193">
                  <c:v>89.449307380952391</c:v>
                </c:pt>
                <c:pt idx="194">
                  <c:v>89.446354107142866</c:v>
                </c:pt>
                <c:pt idx="195">
                  <c:v>89.444090892857147</c:v>
                </c:pt>
                <c:pt idx="196">
                  <c:v>89.442859186507945</c:v>
                </c:pt>
                <c:pt idx="197">
                  <c:v>89.441935515873027</c:v>
                </c:pt>
                <c:pt idx="198">
                  <c:v>89.440874305555568</c:v>
                </c:pt>
                <c:pt idx="199">
                  <c:v>89.440084067460333</c:v>
                </c:pt>
                <c:pt idx="200">
                  <c:v>89.44033869047621</c:v>
                </c:pt>
                <c:pt idx="201">
                  <c:v>89.441456468253989</c:v>
                </c:pt>
                <c:pt idx="202">
                  <c:v>89.442833035714301</c:v>
                </c:pt>
                <c:pt idx="203">
                  <c:v>89.44410994047621</c:v>
                </c:pt>
                <c:pt idx="204">
                  <c:v>89.443545119047641</c:v>
                </c:pt>
                <c:pt idx="205">
                  <c:v>89.434073333333359</c:v>
                </c:pt>
                <c:pt idx="206">
                  <c:v>89.417946150793682</c:v>
                </c:pt>
                <c:pt idx="207">
                  <c:v>89.409832857142888</c:v>
                </c:pt>
                <c:pt idx="208">
                  <c:v>89.412443769841303</c:v>
                </c:pt>
                <c:pt idx="209">
                  <c:v>89.414020912698447</c:v>
                </c:pt>
                <c:pt idx="210">
                  <c:v>89.415132083333361</c:v>
                </c:pt>
                <c:pt idx="211">
                  <c:v>89.419611865079389</c:v>
                </c:pt>
                <c:pt idx="212">
                  <c:v>89.423183035714317</c:v>
                </c:pt>
                <c:pt idx="213">
                  <c:v>89.425901626984157</c:v>
                </c:pt>
                <c:pt idx="214">
                  <c:v>89.428298551587332</c:v>
                </c:pt>
                <c:pt idx="215">
                  <c:v>89.430530912698444</c:v>
                </c:pt>
                <c:pt idx="216">
                  <c:v>89.432370734127019</c:v>
                </c:pt>
                <c:pt idx="217">
                  <c:v>89.433755694444486</c:v>
                </c:pt>
                <c:pt idx="218">
                  <c:v>89.43464880952385</c:v>
                </c:pt>
                <c:pt idx="219">
                  <c:v>89.435527777777821</c:v>
                </c:pt>
                <c:pt idx="220">
                  <c:v>89.43651194444449</c:v>
                </c:pt>
                <c:pt idx="221">
                  <c:v>89.437466230158776</c:v>
                </c:pt>
                <c:pt idx="222">
                  <c:v>89.438447738095277</c:v>
                </c:pt>
                <c:pt idx="223">
                  <c:v>89.439375813492106</c:v>
                </c:pt>
                <c:pt idx="224">
                  <c:v>89.440305039682585</c:v>
                </c:pt>
                <c:pt idx="225">
                  <c:v>89.441190873015913</c:v>
                </c:pt>
                <c:pt idx="226">
                  <c:v>89.441956349206393</c:v>
                </c:pt>
                <c:pt idx="227">
                  <c:v>89.442743095238143</c:v>
                </c:pt>
                <c:pt idx="228">
                  <c:v>89.443573432539736</c:v>
                </c:pt>
                <c:pt idx="229">
                  <c:v>89.444323432539733</c:v>
                </c:pt>
                <c:pt idx="230">
                  <c:v>89.445028611111155</c:v>
                </c:pt>
                <c:pt idx="231">
                  <c:v>89.45015845238099</c:v>
                </c:pt>
                <c:pt idx="232">
                  <c:v>89.461275753968295</c:v>
                </c:pt>
                <c:pt idx="233">
                  <c:v>89.473625853174639</c:v>
                </c:pt>
                <c:pt idx="234">
                  <c:v>89.485531884920675</c:v>
                </c:pt>
                <c:pt idx="235">
                  <c:v>89.49714172619052</c:v>
                </c:pt>
                <c:pt idx="236">
                  <c:v>89.508409424603215</c:v>
                </c:pt>
                <c:pt idx="237">
                  <c:v>89.519506468254008</c:v>
                </c:pt>
                <c:pt idx="238">
                  <c:v>89.530360555555589</c:v>
                </c:pt>
                <c:pt idx="239">
                  <c:v>89.540751884920667</c:v>
                </c:pt>
                <c:pt idx="240">
                  <c:v>89.550039583333358</c:v>
                </c:pt>
                <c:pt idx="241">
                  <c:v>89.559421964285733</c:v>
                </c:pt>
                <c:pt idx="242">
                  <c:v>89.569535694444468</c:v>
                </c:pt>
                <c:pt idx="243">
                  <c:v>89.579423293650819</c:v>
                </c:pt>
                <c:pt idx="244">
                  <c:v>89.589234186507966</c:v>
                </c:pt>
                <c:pt idx="245">
                  <c:v>89.598904523809551</c:v>
                </c:pt>
                <c:pt idx="246">
                  <c:v>89.608529226190498</c:v>
                </c:pt>
                <c:pt idx="247">
                  <c:v>89.618102996031766</c:v>
                </c:pt>
                <c:pt idx="248">
                  <c:v>89.626652023809541</c:v>
                </c:pt>
                <c:pt idx="249">
                  <c:v>89.626435615079387</c:v>
                </c:pt>
                <c:pt idx="250">
                  <c:v>89.617370416666688</c:v>
                </c:pt>
                <c:pt idx="251">
                  <c:v>89.609873412698434</c:v>
                </c:pt>
                <c:pt idx="252">
                  <c:v>89.609810972222249</c:v>
                </c:pt>
                <c:pt idx="253">
                  <c:v>89.610214702380972</c:v>
                </c:pt>
                <c:pt idx="254">
                  <c:v>89.612934285714303</c:v>
                </c:pt>
                <c:pt idx="255">
                  <c:v>89.619131984126994</c:v>
                </c:pt>
                <c:pt idx="256">
                  <c:v>89.618043452380959</c:v>
                </c:pt>
                <c:pt idx="257">
                  <c:v>89.613535436507945</c:v>
                </c:pt>
                <c:pt idx="258">
                  <c:v>89.610052440476196</c:v>
                </c:pt>
                <c:pt idx="259">
                  <c:v>89.606114384920645</c:v>
                </c:pt>
                <c:pt idx="260">
                  <c:v>89.595699742063502</c:v>
                </c:pt>
                <c:pt idx="261">
                  <c:v>89.581383353174616</c:v>
                </c:pt>
                <c:pt idx="262">
                  <c:v>89.56845664682541</c:v>
                </c:pt>
                <c:pt idx="263">
                  <c:v>89.562289563492072</c:v>
                </c:pt>
                <c:pt idx="264">
                  <c:v>89.554949960317472</c:v>
                </c:pt>
                <c:pt idx="265">
                  <c:v>89.548897162698424</c:v>
                </c:pt>
                <c:pt idx="266">
                  <c:v>89.553051865079382</c:v>
                </c:pt>
                <c:pt idx="267">
                  <c:v>89.55708011904764</c:v>
                </c:pt>
                <c:pt idx="268">
                  <c:v>89.560012519841294</c:v>
                </c:pt>
                <c:pt idx="269">
                  <c:v>89.562353551587321</c:v>
                </c:pt>
                <c:pt idx="270">
                  <c:v>89.564417539682566</c:v>
                </c:pt>
                <c:pt idx="271">
                  <c:v>89.569375714285741</c:v>
                </c:pt>
                <c:pt idx="272">
                  <c:v>89.579448134920668</c:v>
                </c:pt>
                <c:pt idx="273">
                  <c:v>89.591150000000027</c:v>
                </c:pt>
                <c:pt idx="274">
                  <c:v>89.60186740079368</c:v>
                </c:pt>
                <c:pt idx="275">
                  <c:v>89.612014761904788</c:v>
                </c:pt>
                <c:pt idx="276">
                  <c:v>89.621890615079394</c:v>
                </c:pt>
                <c:pt idx="277">
                  <c:v>89.631606448412725</c:v>
                </c:pt>
                <c:pt idx="278">
                  <c:v>89.640938035714314</c:v>
                </c:pt>
                <c:pt idx="279">
                  <c:v>89.647459801587331</c:v>
                </c:pt>
                <c:pt idx="280">
                  <c:v>89.644467658730193</c:v>
                </c:pt>
                <c:pt idx="281">
                  <c:v>89.631198492063533</c:v>
                </c:pt>
                <c:pt idx="282">
                  <c:v>89.619089821428616</c:v>
                </c:pt>
                <c:pt idx="283">
                  <c:v>89.614336250000051</c:v>
                </c:pt>
                <c:pt idx="284">
                  <c:v>89.605243353174657</c:v>
                </c:pt>
                <c:pt idx="285">
                  <c:v>89.594351507936565</c:v>
                </c:pt>
                <c:pt idx="286">
                  <c:v>89.592897559523863</c:v>
                </c:pt>
                <c:pt idx="287">
                  <c:v>89.592592440476238</c:v>
                </c:pt>
                <c:pt idx="288">
                  <c:v>89.589277301587344</c:v>
                </c:pt>
                <c:pt idx="289">
                  <c:v>89.588619087301623</c:v>
                </c:pt>
                <c:pt idx="290">
                  <c:v>89.590861984127017</c:v>
                </c:pt>
                <c:pt idx="291">
                  <c:v>89.597365396825424</c:v>
                </c:pt>
                <c:pt idx="292">
                  <c:v>89.607316686507957</c:v>
                </c:pt>
                <c:pt idx="293">
                  <c:v>89.611157976190498</c:v>
                </c:pt>
                <c:pt idx="294">
                  <c:v>89.609695753968282</c:v>
                </c:pt>
                <c:pt idx="295">
                  <c:v>89.608408095238119</c:v>
                </c:pt>
                <c:pt idx="296">
                  <c:v>89.607276031746053</c:v>
                </c:pt>
                <c:pt idx="297">
                  <c:v>89.606355992063513</c:v>
                </c:pt>
                <c:pt idx="298">
                  <c:v>89.605612420634941</c:v>
                </c:pt>
                <c:pt idx="299">
                  <c:v>89.605343095238112</c:v>
                </c:pt>
                <c:pt idx="300">
                  <c:v>89.610153472222237</c:v>
                </c:pt>
                <c:pt idx="301">
                  <c:v>89.617995257936528</c:v>
                </c:pt>
                <c:pt idx="302">
                  <c:v>89.624071250000014</c:v>
                </c:pt>
                <c:pt idx="303">
                  <c:v>89.624696051587321</c:v>
                </c:pt>
                <c:pt idx="304">
                  <c:v>89.621399682539703</c:v>
                </c:pt>
                <c:pt idx="305">
                  <c:v>89.624786051587321</c:v>
                </c:pt>
                <c:pt idx="306">
                  <c:v>89.633516230158747</c:v>
                </c:pt>
                <c:pt idx="307">
                  <c:v>89.63668111111113</c:v>
                </c:pt>
                <c:pt idx="308">
                  <c:v>89.633366488095263</c:v>
                </c:pt>
                <c:pt idx="309">
                  <c:v>89.629834781746055</c:v>
                </c:pt>
                <c:pt idx="310">
                  <c:v>89.628306170634943</c:v>
                </c:pt>
                <c:pt idx="311">
                  <c:v>89.633626825396846</c:v>
                </c:pt>
                <c:pt idx="312">
                  <c:v>89.643872876984148</c:v>
                </c:pt>
                <c:pt idx="313">
                  <c:v>89.653328769841295</c:v>
                </c:pt>
                <c:pt idx="314">
                  <c:v>89.66258115079367</c:v>
                </c:pt>
                <c:pt idx="315">
                  <c:v>89.671661884920653</c:v>
                </c:pt>
                <c:pt idx="316">
                  <c:v>89.680584265873037</c:v>
                </c:pt>
                <c:pt idx="317">
                  <c:v>89.689379007936523</c:v>
                </c:pt>
                <c:pt idx="318">
                  <c:v>89.697972440476207</c:v>
                </c:pt>
                <c:pt idx="319">
                  <c:v>89.706286825396845</c:v>
                </c:pt>
                <c:pt idx="320">
                  <c:v>89.711547480158742</c:v>
                </c:pt>
                <c:pt idx="321">
                  <c:v>89.708406567460329</c:v>
                </c:pt>
                <c:pt idx="322">
                  <c:v>89.699742182539694</c:v>
                </c:pt>
                <c:pt idx="323">
                  <c:v>89.691060793650806</c:v>
                </c:pt>
                <c:pt idx="324">
                  <c:v>89.682361984126999</c:v>
                </c:pt>
                <c:pt idx="325">
                  <c:v>89.67365539682541</c:v>
                </c:pt>
                <c:pt idx="326">
                  <c:v>89.664977301587314</c:v>
                </c:pt>
                <c:pt idx="327">
                  <c:v>89.657667420634937</c:v>
                </c:pt>
                <c:pt idx="328">
                  <c:v>89.662178134920651</c:v>
                </c:pt>
                <c:pt idx="329">
                  <c:v>89.67517916666668</c:v>
                </c:pt>
                <c:pt idx="330">
                  <c:v>89.684889980158744</c:v>
                </c:pt>
                <c:pt idx="331">
                  <c:v>89.687822202380971</c:v>
                </c:pt>
                <c:pt idx="332">
                  <c:v>89.684818412698434</c:v>
                </c:pt>
                <c:pt idx="333">
                  <c:v>89.68189880952383</c:v>
                </c:pt>
                <c:pt idx="334">
                  <c:v>89.679549940476207</c:v>
                </c:pt>
                <c:pt idx="335">
                  <c:v>89.677412658730177</c:v>
                </c:pt>
                <c:pt idx="336">
                  <c:v>89.675545119047641</c:v>
                </c:pt>
                <c:pt idx="337">
                  <c:v>89.673863750000024</c:v>
                </c:pt>
                <c:pt idx="338">
                  <c:v>89.67264007936511</c:v>
                </c:pt>
                <c:pt idx="339">
                  <c:v>89.672159265873049</c:v>
                </c:pt>
                <c:pt idx="340">
                  <c:v>89.671675000000036</c:v>
                </c:pt>
                <c:pt idx="341">
                  <c:v>89.667065535714315</c:v>
                </c:pt>
                <c:pt idx="342">
                  <c:v>89.658522500000032</c:v>
                </c:pt>
                <c:pt idx="343">
                  <c:v>89.649787003968285</c:v>
                </c:pt>
                <c:pt idx="344">
                  <c:v>89.641744583333363</c:v>
                </c:pt>
                <c:pt idx="345">
                  <c:v>89.640377142857176</c:v>
                </c:pt>
                <c:pt idx="346">
                  <c:v>89.644278115079402</c:v>
                </c:pt>
                <c:pt idx="347">
                  <c:v>89.646937698412742</c:v>
                </c:pt>
                <c:pt idx="348">
                  <c:v>89.648760873015917</c:v>
                </c:pt>
                <c:pt idx="349">
                  <c:v>89.650107519841313</c:v>
                </c:pt>
                <c:pt idx="350">
                  <c:v>89.650975119047658</c:v>
                </c:pt>
                <c:pt idx="351">
                  <c:v>89.651362083333368</c:v>
                </c:pt>
                <c:pt idx="352">
                  <c:v>89.651512480158758</c:v>
                </c:pt>
                <c:pt idx="353">
                  <c:v>89.651526567460351</c:v>
                </c:pt>
                <c:pt idx="354">
                  <c:v>89.651438968253998</c:v>
                </c:pt>
                <c:pt idx="355">
                  <c:v>89.651516269841295</c:v>
                </c:pt>
                <c:pt idx="356">
                  <c:v>89.653571845238119</c:v>
                </c:pt>
                <c:pt idx="357">
                  <c:v>89.660437817460348</c:v>
                </c:pt>
                <c:pt idx="358">
                  <c:v>89.669868472222248</c:v>
                </c:pt>
                <c:pt idx="359">
                  <c:v>89.678832976190506</c:v>
                </c:pt>
                <c:pt idx="360">
                  <c:v>89.687595535714323</c:v>
                </c:pt>
                <c:pt idx="361">
                  <c:v>89.694686765873058</c:v>
                </c:pt>
                <c:pt idx="362">
                  <c:v>89.693995892857188</c:v>
                </c:pt>
                <c:pt idx="363">
                  <c:v>89.688298214285766</c:v>
                </c:pt>
                <c:pt idx="364">
                  <c:v>89.68446474206354</c:v>
                </c:pt>
                <c:pt idx="365">
                  <c:v>89.681376250000042</c:v>
                </c:pt>
                <c:pt idx="366">
                  <c:v>89.677132123015909</c:v>
                </c:pt>
                <c:pt idx="367">
                  <c:v>89.669995277777815</c:v>
                </c:pt>
                <c:pt idx="368">
                  <c:v>89.661288551587333</c:v>
                </c:pt>
                <c:pt idx="369">
                  <c:v>89.653068591269871</c:v>
                </c:pt>
                <c:pt idx="370">
                  <c:v>89.650501091269874</c:v>
                </c:pt>
                <c:pt idx="371">
                  <c:v>89.657934880952411</c:v>
                </c:pt>
                <c:pt idx="372">
                  <c:v>89.669005972222251</c:v>
                </c:pt>
                <c:pt idx="373">
                  <c:v>89.678473095238118</c:v>
                </c:pt>
                <c:pt idx="374">
                  <c:v>89.687255912698433</c:v>
                </c:pt>
                <c:pt idx="375">
                  <c:v>89.695569702380979</c:v>
                </c:pt>
                <c:pt idx="376">
                  <c:v>89.703614325396856</c:v>
                </c:pt>
                <c:pt idx="377">
                  <c:v>89.711369206349232</c:v>
                </c:pt>
                <c:pt idx="378">
                  <c:v>89.71867494047622</c:v>
                </c:pt>
                <c:pt idx="379">
                  <c:v>89.725529861111141</c:v>
                </c:pt>
                <c:pt idx="380">
                  <c:v>89.731894246031771</c:v>
                </c:pt>
                <c:pt idx="381">
                  <c:v>89.737578015873041</c:v>
                </c:pt>
                <c:pt idx="382">
                  <c:v>89.742486686507959</c:v>
                </c:pt>
                <c:pt idx="383">
                  <c:v>89.746660932539712</c:v>
                </c:pt>
                <c:pt idx="384">
                  <c:v>89.749895654761929</c:v>
                </c:pt>
                <c:pt idx="385">
                  <c:v>89.749868412698433</c:v>
                </c:pt>
                <c:pt idx="386">
                  <c:v>89.744212460317485</c:v>
                </c:pt>
                <c:pt idx="387">
                  <c:v>89.735584980158748</c:v>
                </c:pt>
                <c:pt idx="388">
                  <c:v>89.726939107142869</c:v>
                </c:pt>
                <c:pt idx="389">
                  <c:v>89.718278154761919</c:v>
                </c:pt>
                <c:pt idx="390">
                  <c:v>89.710151706349222</c:v>
                </c:pt>
                <c:pt idx="391">
                  <c:v>89.707510654761919</c:v>
                </c:pt>
                <c:pt idx="392">
                  <c:v>89.709227936507943</c:v>
                </c:pt>
                <c:pt idx="393">
                  <c:v>89.709822380952389</c:v>
                </c:pt>
                <c:pt idx="394">
                  <c:v>89.707573472222236</c:v>
                </c:pt>
                <c:pt idx="395">
                  <c:v>89.700888452380966</c:v>
                </c:pt>
                <c:pt idx="396">
                  <c:v>89.69257460317462</c:v>
                </c:pt>
                <c:pt idx="397">
                  <c:v>89.689354424603195</c:v>
                </c:pt>
                <c:pt idx="398">
                  <c:v>89.690629226190495</c:v>
                </c:pt>
                <c:pt idx="399">
                  <c:v>89.686781051587317</c:v>
                </c:pt>
                <c:pt idx="400">
                  <c:v>89.677947857142868</c:v>
                </c:pt>
                <c:pt idx="401">
                  <c:v>89.670563214285721</c:v>
                </c:pt>
                <c:pt idx="402">
                  <c:v>89.674983134920637</c:v>
                </c:pt>
                <c:pt idx="403">
                  <c:v>89.687811904761901</c:v>
                </c:pt>
                <c:pt idx="404">
                  <c:v>89.698100396825396</c:v>
                </c:pt>
                <c:pt idx="405">
                  <c:v>89.707528650793648</c:v>
                </c:pt>
                <c:pt idx="406">
                  <c:v>89.716400734126978</c:v>
                </c:pt>
                <c:pt idx="407">
                  <c:v>89.723262460317457</c:v>
                </c:pt>
                <c:pt idx="408">
                  <c:v>89.721515793650795</c:v>
                </c:pt>
                <c:pt idx="409">
                  <c:v>89.712894920634923</c:v>
                </c:pt>
                <c:pt idx="410">
                  <c:v>89.704286527777782</c:v>
                </c:pt>
                <c:pt idx="411">
                  <c:v>89.695692777777779</c:v>
                </c:pt>
                <c:pt idx="412">
                  <c:v>89.687055535714293</c:v>
                </c:pt>
                <c:pt idx="413">
                  <c:v>89.678385337301592</c:v>
                </c:pt>
                <c:pt idx="414">
                  <c:v>89.669683571428578</c:v>
                </c:pt>
                <c:pt idx="415">
                  <c:v>89.660954702380963</c:v>
                </c:pt>
                <c:pt idx="416">
                  <c:v>89.653058234126988</c:v>
                </c:pt>
                <c:pt idx="417">
                  <c:v>89.652402678571434</c:v>
                </c:pt>
                <c:pt idx="418">
                  <c:v>89.650928511904766</c:v>
                </c:pt>
                <c:pt idx="419">
                  <c:v>89.642368333333337</c:v>
                </c:pt>
                <c:pt idx="420">
                  <c:v>89.635186924603175</c:v>
                </c:pt>
                <c:pt idx="421">
                  <c:v>89.627875972222228</c:v>
                </c:pt>
                <c:pt idx="422">
                  <c:v>89.619191349206361</c:v>
                </c:pt>
                <c:pt idx="423">
                  <c:v>89.610450000000014</c:v>
                </c:pt>
                <c:pt idx="424">
                  <c:v>89.601482678571443</c:v>
                </c:pt>
                <c:pt idx="425">
                  <c:v>89.592394642857158</c:v>
                </c:pt>
                <c:pt idx="426">
                  <c:v>89.583241408730174</c:v>
                </c:pt>
                <c:pt idx="427">
                  <c:v>89.573969107142872</c:v>
                </c:pt>
                <c:pt idx="428">
                  <c:v>89.564600257936519</c:v>
                </c:pt>
                <c:pt idx="429">
                  <c:v>89.555137956349213</c:v>
                </c:pt>
                <c:pt idx="430">
                  <c:v>89.546739424603189</c:v>
                </c:pt>
                <c:pt idx="431">
                  <c:v>89.54932809523811</c:v>
                </c:pt>
                <c:pt idx="432">
                  <c:v>89.562838353174612</c:v>
                </c:pt>
                <c:pt idx="433">
                  <c:v>89.57565561507937</c:v>
                </c:pt>
                <c:pt idx="434">
                  <c:v>89.587245059523809</c:v>
                </c:pt>
                <c:pt idx="435">
                  <c:v>89.598510357142857</c:v>
                </c:pt>
                <c:pt idx="436">
                  <c:v>89.608948015873011</c:v>
                </c:pt>
                <c:pt idx="437">
                  <c:v>89.619173769841268</c:v>
                </c:pt>
                <c:pt idx="438">
                  <c:v>89.628912777777771</c:v>
                </c:pt>
                <c:pt idx="439">
                  <c:v>89.637439682539679</c:v>
                </c:pt>
                <c:pt idx="440">
                  <c:v>89.64334928571428</c:v>
                </c:pt>
                <c:pt idx="441">
                  <c:v>89.643191210317454</c:v>
                </c:pt>
                <c:pt idx="442">
                  <c:v>89.635569920634907</c:v>
                </c:pt>
                <c:pt idx="443">
                  <c:v>89.62496428571427</c:v>
                </c:pt>
                <c:pt idx="444">
                  <c:v>89.614999563492049</c:v>
                </c:pt>
                <c:pt idx="445">
                  <c:v>89.605580952380933</c:v>
                </c:pt>
                <c:pt idx="446">
                  <c:v>89.596110496031727</c:v>
                </c:pt>
                <c:pt idx="447">
                  <c:v>89.586608432539663</c:v>
                </c:pt>
                <c:pt idx="448">
                  <c:v>89.577144484126961</c:v>
                </c:pt>
                <c:pt idx="449">
                  <c:v>89.567681051587272</c:v>
                </c:pt>
                <c:pt idx="450">
                  <c:v>89.558258293650766</c:v>
                </c:pt>
                <c:pt idx="451">
                  <c:v>89.548823611111089</c:v>
                </c:pt>
                <c:pt idx="452">
                  <c:v>89.539351210317434</c:v>
                </c:pt>
                <c:pt idx="453">
                  <c:v>89.529825892857119</c:v>
                </c:pt>
                <c:pt idx="454">
                  <c:v>89.5203045238095</c:v>
                </c:pt>
                <c:pt idx="455">
                  <c:v>89.510778769841252</c:v>
                </c:pt>
                <c:pt idx="456">
                  <c:v>89.501242956349188</c:v>
                </c:pt>
                <c:pt idx="457">
                  <c:v>89.491723928571403</c:v>
                </c:pt>
                <c:pt idx="458">
                  <c:v>89.482192242063462</c:v>
                </c:pt>
                <c:pt idx="459">
                  <c:v>89.472705039682509</c:v>
                </c:pt>
                <c:pt idx="460">
                  <c:v>89.463208551587272</c:v>
                </c:pt>
                <c:pt idx="461">
                  <c:v>89.453676706349171</c:v>
                </c:pt>
                <c:pt idx="462">
                  <c:v>89.444069980158702</c:v>
                </c:pt>
                <c:pt idx="463">
                  <c:v>89.434444801587276</c:v>
                </c:pt>
                <c:pt idx="464">
                  <c:v>89.424862182539655</c:v>
                </c:pt>
                <c:pt idx="465">
                  <c:v>89.415292539682511</c:v>
                </c:pt>
                <c:pt idx="466">
                  <c:v>89.405733115079343</c:v>
                </c:pt>
                <c:pt idx="467">
                  <c:v>89.396172936507909</c:v>
                </c:pt>
                <c:pt idx="468">
                  <c:v>89.386647182539662</c:v>
                </c:pt>
                <c:pt idx="469">
                  <c:v>89.377131984126962</c:v>
                </c:pt>
                <c:pt idx="470">
                  <c:v>89.367621329365051</c:v>
                </c:pt>
                <c:pt idx="471">
                  <c:v>89.35804587301584</c:v>
                </c:pt>
                <c:pt idx="472">
                  <c:v>89.34844484126981</c:v>
                </c:pt>
                <c:pt idx="473">
                  <c:v>89.338842698412662</c:v>
                </c:pt>
                <c:pt idx="474">
                  <c:v>89.329238730158693</c:v>
                </c:pt>
                <c:pt idx="475">
                  <c:v>89.319679563492031</c:v>
                </c:pt>
                <c:pt idx="476">
                  <c:v>89.310125833333302</c:v>
                </c:pt>
                <c:pt idx="477">
                  <c:v>89.300608432539647</c:v>
                </c:pt>
                <c:pt idx="478">
                  <c:v>89.291091488095205</c:v>
                </c:pt>
                <c:pt idx="479">
                  <c:v>89.281549623015835</c:v>
                </c:pt>
                <c:pt idx="480">
                  <c:v>89.271932321428537</c:v>
                </c:pt>
                <c:pt idx="481">
                  <c:v>89.262295813492031</c:v>
                </c:pt>
                <c:pt idx="482">
                  <c:v>89.252666388888855</c:v>
                </c:pt>
                <c:pt idx="483">
                  <c:v>89.243038571428542</c:v>
                </c:pt>
                <c:pt idx="484">
                  <c:v>89.233429662698384</c:v>
                </c:pt>
                <c:pt idx="485">
                  <c:v>89.223824186507912</c:v>
                </c:pt>
                <c:pt idx="486">
                  <c:v>89.214280158730134</c:v>
                </c:pt>
                <c:pt idx="487">
                  <c:v>89.204732876984096</c:v>
                </c:pt>
                <c:pt idx="488">
                  <c:v>89.195145496031714</c:v>
                </c:pt>
                <c:pt idx="489">
                  <c:v>89.18547299603172</c:v>
                </c:pt>
                <c:pt idx="490">
                  <c:v>89.175781666666637</c:v>
                </c:pt>
                <c:pt idx="491">
                  <c:v>89.166104503968228</c:v>
                </c:pt>
                <c:pt idx="492">
                  <c:v>89.156430496031717</c:v>
                </c:pt>
                <c:pt idx="493">
                  <c:v>89.146751626984098</c:v>
                </c:pt>
                <c:pt idx="494">
                  <c:v>89.137086666666633</c:v>
                </c:pt>
                <c:pt idx="495">
                  <c:v>89.127507678571391</c:v>
                </c:pt>
                <c:pt idx="496">
                  <c:v>89.117936984126942</c:v>
                </c:pt>
                <c:pt idx="497">
                  <c:v>89.108354325396789</c:v>
                </c:pt>
                <c:pt idx="498">
                  <c:v>89.098698968253927</c:v>
                </c:pt>
                <c:pt idx="499">
                  <c:v>89.089026428571387</c:v>
                </c:pt>
                <c:pt idx="500">
                  <c:v>89.079360476190431</c:v>
                </c:pt>
                <c:pt idx="501">
                  <c:v>89.069702063492016</c:v>
                </c:pt>
                <c:pt idx="502">
                  <c:v>89.06007001984122</c:v>
                </c:pt>
                <c:pt idx="503">
                  <c:v>89.050448214285666</c:v>
                </c:pt>
                <c:pt idx="504">
                  <c:v>89.040895119047576</c:v>
                </c:pt>
                <c:pt idx="505">
                  <c:v>89.03134738095234</c:v>
                </c:pt>
                <c:pt idx="506">
                  <c:v>89.021786428571389</c:v>
                </c:pt>
                <c:pt idx="507">
                  <c:v>89.012162361111066</c:v>
                </c:pt>
                <c:pt idx="508">
                  <c:v>89.002517499999954</c:v>
                </c:pt>
                <c:pt idx="509">
                  <c:v>88.992850476190426</c:v>
                </c:pt>
                <c:pt idx="510">
                  <c:v>88.983186428571372</c:v>
                </c:pt>
                <c:pt idx="511">
                  <c:v>88.973595238095186</c:v>
                </c:pt>
                <c:pt idx="512">
                  <c:v>88.964012420634873</c:v>
                </c:pt>
                <c:pt idx="513">
                  <c:v>88.954403452380902</c:v>
                </c:pt>
                <c:pt idx="514">
                  <c:v>88.944650654761858</c:v>
                </c:pt>
                <c:pt idx="515">
                  <c:v>88.934803313492012</c:v>
                </c:pt>
                <c:pt idx="516">
                  <c:v>88.925027341269782</c:v>
                </c:pt>
                <c:pt idx="517">
                  <c:v>88.915294365079305</c:v>
                </c:pt>
                <c:pt idx="518">
                  <c:v>88.906699087301533</c:v>
                </c:pt>
                <c:pt idx="519">
                  <c:v>88.909948769841222</c:v>
                </c:pt>
                <c:pt idx="520">
                  <c:v>88.929344027777731</c:v>
                </c:pt>
                <c:pt idx="521">
                  <c:v>88.952217857142813</c:v>
                </c:pt>
                <c:pt idx="522">
                  <c:v>88.971959742063447</c:v>
                </c:pt>
                <c:pt idx="523">
                  <c:v>88.98871644841266</c:v>
                </c:pt>
                <c:pt idx="524">
                  <c:v>89.00107700396822</c:v>
                </c:pt>
                <c:pt idx="525">
                  <c:v>89.006374325396791</c:v>
                </c:pt>
                <c:pt idx="526">
                  <c:v>89.001793095238057</c:v>
                </c:pt>
                <c:pt idx="527">
                  <c:v>88.991358333333295</c:v>
                </c:pt>
                <c:pt idx="528">
                  <c:v>88.980454027777739</c:v>
                </c:pt>
                <c:pt idx="529">
                  <c:v>88.970249861111071</c:v>
                </c:pt>
                <c:pt idx="530">
                  <c:v>88.960667896825356</c:v>
                </c:pt>
                <c:pt idx="531">
                  <c:v>88.951084980158683</c:v>
                </c:pt>
                <c:pt idx="532">
                  <c:v>88.941572460317417</c:v>
                </c:pt>
                <c:pt idx="533">
                  <c:v>88.932036388888847</c:v>
                </c:pt>
                <c:pt idx="534">
                  <c:v>88.922535158730113</c:v>
                </c:pt>
                <c:pt idx="535">
                  <c:v>88.913056289682501</c:v>
                </c:pt>
                <c:pt idx="536">
                  <c:v>88.903427698412656</c:v>
                </c:pt>
                <c:pt idx="537">
                  <c:v>88.893637698412661</c:v>
                </c:pt>
                <c:pt idx="538">
                  <c:v>88.883753134920596</c:v>
                </c:pt>
                <c:pt idx="539">
                  <c:v>88.873937996031714</c:v>
                </c:pt>
                <c:pt idx="540">
                  <c:v>88.864215198412666</c:v>
                </c:pt>
                <c:pt idx="541">
                  <c:v>88.854450099206318</c:v>
                </c:pt>
                <c:pt idx="542">
                  <c:v>88.846221607142823</c:v>
                </c:pt>
                <c:pt idx="543">
                  <c:v>88.852910873015844</c:v>
                </c:pt>
                <c:pt idx="544">
                  <c:v>88.873508253968225</c:v>
                </c:pt>
                <c:pt idx="545">
                  <c:v>88.89328249999997</c:v>
                </c:pt>
                <c:pt idx="546">
                  <c:v>88.910917916666634</c:v>
                </c:pt>
                <c:pt idx="547">
                  <c:v>88.927177579365051</c:v>
                </c:pt>
                <c:pt idx="548">
                  <c:v>88.940665694444419</c:v>
                </c:pt>
                <c:pt idx="549">
                  <c:v>88.941937123015848</c:v>
                </c:pt>
                <c:pt idx="550">
                  <c:v>88.932839543650772</c:v>
                </c:pt>
                <c:pt idx="551">
                  <c:v>88.923344186507919</c:v>
                </c:pt>
                <c:pt idx="552">
                  <c:v>88.913837757936491</c:v>
                </c:pt>
                <c:pt idx="553">
                  <c:v>88.904366666666647</c:v>
                </c:pt>
                <c:pt idx="554">
                  <c:v>88.89487271825395</c:v>
                </c:pt>
                <c:pt idx="555">
                  <c:v>88.88543480158728</c:v>
                </c:pt>
                <c:pt idx="556">
                  <c:v>88.875986845238074</c:v>
                </c:pt>
                <c:pt idx="557">
                  <c:v>88.866455615079346</c:v>
                </c:pt>
                <c:pt idx="558">
                  <c:v>88.856828511904737</c:v>
                </c:pt>
                <c:pt idx="559">
                  <c:v>88.847203075396806</c:v>
                </c:pt>
                <c:pt idx="560">
                  <c:v>88.837653412698387</c:v>
                </c:pt>
                <c:pt idx="561">
                  <c:v>88.829763353174584</c:v>
                </c:pt>
                <c:pt idx="562">
                  <c:v>88.836588968253949</c:v>
                </c:pt>
                <c:pt idx="563">
                  <c:v>88.854876130952363</c:v>
                </c:pt>
                <c:pt idx="564">
                  <c:v>88.869048154761884</c:v>
                </c:pt>
                <c:pt idx="565">
                  <c:v>88.877196051587276</c:v>
                </c:pt>
                <c:pt idx="566">
                  <c:v>88.876468492063466</c:v>
                </c:pt>
                <c:pt idx="567">
                  <c:v>88.868647916666646</c:v>
                </c:pt>
                <c:pt idx="568">
                  <c:v>88.859131607142842</c:v>
                </c:pt>
                <c:pt idx="569">
                  <c:v>88.84956664682538</c:v>
                </c:pt>
                <c:pt idx="570">
                  <c:v>88.839990297619025</c:v>
                </c:pt>
                <c:pt idx="571">
                  <c:v>88.830462341269822</c:v>
                </c:pt>
                <c:pt idx="572">
                  <c:v>88.820927619047595</c:v>
                </c:pt>
                <c:pt idx="573">
                  <c:v>88.811346468253944</c:v>
                </c:pt>
                <c:pt idx="574">
                  <c:v>88.80177275793649</c:v>
                </c:pt>
                <c:pt idx="575">
                  <c:v>88.792257162698391</c:v>
                </c:pt>
                <c:pt idx="576">
                  <c:v>88.782659166666647</c:v>
                </c:pt>
                <c:pt idx="577">
                  <c:v>88.773036051587283</c:v>
                </c:pt>
                <c:pt idx="578">
                  <c:v>88.763410277777766</c:v>
                </c:pt>
                <c:pt idx="579">
                  <c:v>88.753798988095227</c:v>
                </c:pt>
                <c:pt idx="580">
                  <c:v>88.744316845238089</c:v>
                </c:pt>
                <c:pt idx="581">
                  <c:v>88.73483460317459</c:v>
                </c:pt>
                <c:pt idx="582">
                  <c:v>88.725319662698396</c:v>
                </c:pt>
                <c:pt idx="583">
                  <c:v>88.715806051587279</c:v>
                </c:pt>
                <c:pt idx="584">
                  <c:v>88.706269642857123</c:v>
                </c:pt>
                <c:pt idx="585">
                  <c:v>88.696664107142837</c:v>
                </c:pt>
                <c:pt idx="586">
                  <c:v>88.687045734126968</c:v>
                </c:pt>
                <c:pt idx="587">
                  <c:v>88.677489900793631</c:v>
                </c:pt>
                <c:pt idx="588">
                  <c:v>88.667956190476175</c:v>
                </c:pt>
                <c:pt idx="589">
                  <c:v>88.658383373015852</c:v>
                </c:pt>
                <c:pt idx="590">
                  <c:v>88.648785773809507</c:v>
                </c:pt>
                <c:pt idx="591">
                  <c:v>88.639255158730137</c:v>
                </c:pt>
                <c:pt idx="592">
                  <c:v>88.629728670634904</c:v>
                </c:pt>
                <c:pt idx="593">
                  <c:v>88.620172440476168</c:v>
                </c:pt>
                <c:pt idx="594">
                  <c:v>88.610548968253951</c:v>
                </c:pt>
                <c:pt idx="595">
                  <c:v>88.600922936507914</c:v>
                </c:pt>
                <c:pt idx="596">
                  <c:v>88.591311210317443</c:v>
                </c:pt>
                <c:pt idx="597">
                  <c:v>88.581706845238074</c:v>
                </c:pt>
                <c:pt idx="598">
                  <c:v>88.572138055555527</c:v>
                </c:pt>
                <c:pt idx="599">
                  <c:v>88.562577837301561</c:v>
                </c:pt>
                <c:pt idx="600">
                  <c:v>88.553799305555529</c:v>
                </c:pt>
                <c:pt idx="601">
                  <c:v>88.552352063492037</c:v>
                </c:pt>
                <c:pt idx="602">
                  <c:v>88.560073869047599</c:v>
                </c:pt>
                <c:pt idx="603">
                  <c:v>88.561363809523783</c:v>
                </c:pt>
                <c:pt idx="604">
                  <c:v>88.558848710317434</c:v>
                </c:pt>
                <c:pt idx="605">
                  <c:v>88.5644386706349</c:v>
                </c:pt>
                <c:pt idx="606">
                  <c:v>88.563872222222201</c:v>
                </c:pt>
                <c:pt idx="607">
                  <c:v>88.554174265873002</c:v>
                </c:pt>
                <c:pt idx="608">
                  <c:v>88.544300714285697</c:v>
                </c:pt>
                <c:pt idx="609">
                  <c:v>88.534414186507917</c:v>
                </c:pt>
                <c:pt idx="610">
                  <c:v>88.524664999999985</c:v>
                </c:pt>
                <c:pt idx="611">
                  <c:v>88.515136051587291</c:v>
                </c:pt>
                <c:pt idx="612">
                  <c:v>88.507224027777767</c:v>
                </c:pt>
                <c:pt idx="613">
                  <c:v>88.510003095238091</c:v>
                </c:pt>
                <c:pt idx="614">
                  <c:v>88.521134821428561</c:v>
                </c:pt>
                <c:pt idx="615">
                  <c:v>88.530713253968244</c:v>
                </c:pt>
                <c:pt idx="616">
                  <c:v>88.539755912698396</c:v>
                </c:pt>
                <c:pt idx="617">
                  <c:v>88.554145892857122</c:v>
                </c:pt>
                <c:pt idx="618">
                  <c:v>88.569669940476174</c:v>
                </c:pt>
                <c:pt idx="619">
                  <c:v>88.576626428571416</c:v>
                </c:pt>
                <c:pt idx="620">
                  <c:v>88.579306309523801</c:v>
                </c:pt>
                <c:pt idx="621">
                  <c:v>88.582117976190474</c:v>
                </c:pt>
                <c:pt idx="622">
                  <c:v>88.584907956349198</c:v>
                </c:pt>
                <c:pt idx="623">
                  <c:v>88.587742123015872</c:v>
                </c:pt>
                <c:pt idx="624">
                  <c:v>88.59035878968254</c:v>
                </c:pt>
                <c:pt idx="625">
                  <c:v>88.592715297619051</c:v>
                </c:pt>
                <c:pt idx="626">
                  <c:v>88.595021269841268</c:v>
                </c:pt>
                <c:pt idx="627">
                  <c:v>88.597089999999994</c:v>
                </c:pt>
                <c:pt idx="628">
                  <c:v>88.598925515873006</c:v>
                </c:pt>
                <c:pt idx="629">
                  <c:v>88.600824503968241</c:v>
                </c:pt>
                <c:pt idx="630">
                  <c:v>88.602710297619041</c:v>
                </c:pt>
                <c:pt idx="631">
                  <c:v>88.604541488095236</c:v>
                </c:pt>
                <c:pt idx="632">
                  <c:v>88.606349166666661</c:v>
                </c:pt>
                <c:pt idx="633">
                  <c:v>88.608080416666667</c:v>
                </c:pt>
                <c:pt idx="634">
                  <c:v>88.609753174603171</c:v>
                </c:pt>
                <c:pt idx="635">
                  <c:v>88.611403829365074</c:v>
                </c:pt>
                <c:pt idx="636">
                  <c:v>88.61306023809523</c:v>
                </c:pt>
                <c:pt idx="637">
                  <c:v>88.614943690476181</c:v>
                </c:pt>
                <c:pt idx="638">
                  <c:v>88.616992579365075</c:v>
                </c:pt>
                <c:pt idx="639">
                  <c:v>88.618937460317454</c:v>
                </c:pt>
                <c:pt idx="640">
                  <c:v>88.6206348015873</c:v>
                </c:pt>
                <c:pt idx="641">
                  <c:v>88.622069900793647</c:v>
                </c:pt>
                <c:pt idx="642">
                  <c:v>88.623430654761904</c:v>
                </c:pt>
                <c:pt idx="643">
                  <c:v>88.624767242063498</c:v>
                </c:pt>
                <c:pt idx="644">
                  <c:v>88.626105496031755</c:v>
                </c:pt>
                <c:pt idx="645">
                  <c:v>88.627432063492066</c:v>
                </c:pt>
                <c:pt idx="646">
                  <c:v>88.628892500000006</c:v>
                </c:pt>
                <c:pt idx="647">
                  <c:v>88.630597976190487</c:v>
                </c:pt>
                <c:pt idx="648">
                  <c:v>88.632335198412704</c:v>
                </c:pt>
                <c:pt idx="649">
                  <c:v>88.634837876984136</c:v>
                </c:pt>
                <c:pt idx="650">
                  <c:v>88.6443934920635</c:v>
                </c:pt>
                <c:pt idx="651">
                  <c:v>88.659449305555569</c:v>
                </c:pt>
                <c:pt idx="652">
                  <c:v>88.673455099206365</c:v>
                </c:pt>
                <c:pt idx="653">
                  <c:v>88.686961746031756</c:v>
                </c:pt>
                <c:pt idx="654">
                  <c:v>88.700032559523819</c:v>
                </c:pt>
                <c:pt idx="655">
                  <c:v>88.71271666666668</c:v>
                </c:pt>
                <c:pt idx="656">
                  <c:v>88.725015932539691</c:v>
                </c:pt>
                <c:pt idx="657">
                  <c:v>88.737089226190491</c:v>
                </c:pt>
                <c:pt idx="658">
                  <c:v>88.749043273809534</c:v>
                </c:pt>
                <c:pt idx="659">
                  <c:v>88.760732103174618</c:v>
                </c:pt>
                <c:pt idx="660">
                  <c:v>88.77206154761906</c:v>
                </c:pt>
                <c:pt idx="661">
                  <c:v>88.783180119047628</c:v>
                </c:pt>
                <c:pt idx="662">
                  <c:v>88.794247301587305</c:v>
                </c:pt>
                <c:pt idx="663">
                  <c:v>88.804428968253973</c:v>
                </c:pt>
                <c:pt idx="664">
                  <c:v>88.807862480158732</c:v>
                </c:pt>
                <c:pt idx="665">
                  <c:v>88.80204228174604</c:v>
                </c:pt>
                <c:pt idx="666">
                  <c:v>88.794195000000002</c:v>
                </c:pt>
                <c:pt idx="667">
                  <c:v>88.786460694444443</c:v>
                </c:pt>
                <c:pt idx="668">
                  <c:v>88.777316091269839</c:v>
                </c:pt>
                <c:pt idx="669">
                  <c:v>88.768541091269839</c:v>
                </c:pt>
                <c:pt idx="670">
                  <c:v>88.764800059523807</c:v>
                </c:pt>
                <c:pt idx="671">
                  <c:v>88.760412658730161</c:v>
                </c:pt>
                <c:pt idx="672">
                  <c:v>88.751588234126984</c:v>
                </c:pt>
                <c:pt idx="673">
                  <c:v>88.749298492063488</c:v>
                </c:pt>
                <c:pt idx="674">
                  <c:v>88.752238194444445</c:v>
                </c:pt>
                <c:pt idx="675">
                  <c:v>88.75472365079365</c:v>
                </c:pt>
                <c:pt idx="676">
                  <c:v>88.761666369047617</c:v>
                </c:pt>
                <c:pt idx="677">
                  <c:v>88.773699484126979</c:v>
                </c:pt>
                <c:pt idx="678">
                  <c:v>88.786150198412699</c:v>
                </c:pt>
                <c:pt idx="679">
                  <c:v>88.797941964285712</c:v>
                </c:pt>
                <c:pt idx="680">
                  <c:v>88.809430734126977</c:v>
                </c:pt>
                <c:pt idx="681">
                  <c:v>88.820709781746018</c:v>
                </c:pt>
                <c:pt idx="682">
                  <c:v>88.830874682539672</c:v>
                </c:pt>
                <c:pt idx="683">
                  <c:v>88.832587638888882</c:v>
                </c:pt>
                <c:pt idx="684">
                  <c:v>88.826376944444434</c:v>
                </c:pt>
                <c:pt idx="685">
                  <c:v>88.818448392857135</c:v>
                </c:pt>
                <c:pt idx="686">
                  <c:v>88.80916478174602</c:v>
                </c:pt>
                <c:pt idx="687">
                  <c:v>88.800436428571416</c:v>
                </c:pt>
                <c:pt idx="688">
                  <c:v>88.797522440476172</c:v>
                </c:pt>
                <c:pt idx="689">
                  <c:v>88.799374484126972</c:v>
                </c:pt>
                <c:pt idx="690">
                  <c:v>88.800540734126969</c:v>
                </c:pt>
                <c:pt idx="691">
                  <c:v>88.801204503968236</c:v>
                </c:pt>
                <c:pt idx="692">
                  <c:v>88.801421646825375</c:v>
                </c:pt>
                <c:pt idx="693">
                  <c:v>88.801983452380924</c:v>
                </c:pt>
                <c:pt idx="694">
                  <c:v>88.808196666666632</c:v>
                </c:pt>
                <c:pt idx="695">
                  <c:v>88.819765952380919</c:v>
                </c:pt>
                <c:pt idx="696">
                  <c:v>88.831289682539648</c:v>
                </c:pt>
                <c:pt idx="697">
                  <c:v>88.842411488095209</c:v>
                </c:pt>
                <c:pt idx="698">
                  <c:v>88.852937202380929</c:v>
                </c:pt>
                <c:pt idx="699">
                  <c:v>88.858782876984108</c:v>
                </c:pt>
                <c:pt idx="700">
                  <c:v>88.854986607142834</c:v>
                </c:pt>
                <c:pt idx="701">
                  <c:v>88.845764781746013</c:v>
                </c:pt>
                <c:pt idx="702">
                  <c:v>88.837043789682525</c:v>
                </c:pt>
                <c:pt idx="703">
                  <c:v>88.833824801587284</c:v>
                </c:pt>
                <c:pt idx="704">
                  <c:v>88.841254642857123</c:v>
                </c:pt>
                <c:pt idx="705">
                  <c:v>88.853432261904743</c:v>
                </c:pt>
                <c:pt idx="706">
                  <c:v>88.864448353174581</c:v>
                </c:pt>
                <c:pt idx="707">
                  <c:v>88.874134305555529</c:v>
                </c:pt>
                <c:pt idx="708">
                  <c:v>88.875786547619015</c:v>
                </c:pt>
                <c:pt idx="709">
                  <c:v>88.870457043650759</c:v>
                </c:pt>
                <c:pt idx="710">
                  <c:v>88.866096547619009</c:v>
                </c:pt>
                <c:pt idx="711">
                  <c:v>88.863186051587263</c:v>
                </c:pt>
                <c:pt idx="712">
                  <c:v>88.861855634920602</c:v>
                </c:pt>
                <c:pt idx="713">
                  <c:v>88.867710119047587</c:v>
                </c:pt>
                <c:pt idx="714">
                  <c:v>88.879014623015834</c:v>
                </c:pt>
                <c:pt idx="715">
                  <c:v>88.889275714285674</c:v>
                </c:pt>
                <c:pt idx="716">
                  <c:v>88.896643769841234</c:v>
                </c:pt>
                <c:pt idx="717">
                  <c:v>88.894548789682503</c:v>
                </c:pt>
                <c:pt idx="718">
                  <c:v>88.885373630952344</c:v>
                </c:pt>
                <c:pt idx="719">
                  <c:v>88.876017182539641</c:v>
                </c:pt>
                <c:pt idx="720">
                  <c:v>88.866653293650756</c:v>
                </c:pt>
                <c:pt idx="721">
                  <c:v>88.85732809523806</c:v>
                </c:pt>
                <c:pt idx="722">
                  <c:v>88.848012480158701</c:v>
                </c:pt>
                <c:pt idx="723">
                  <c:v>88.83868337301584</c:v>
                </c:pt>
                <c:pt idx="724">
                  <c:v>88.829336607142821</c:v>
                </c:pt>
                <c:pt idx="725">
                  <c:v>88.820083253968221</c:v>
                </c:pt>
                <c:pt idx="726">
                  <c:v>88.810674206349177</c:v>
                </c:pt>
                <c:pt idx="727">
                  <c:v>88.801180218253933</c:v>
                </c:pt>
                <c:pt idx="728">
                  <c:v>88.791832103174571</c:v>
                </c:pt>
                <c:pt idx="729">
                  <c:v>88.782478055555529</c:v>
                </c:pt>
                <c:pt idx="730">
                  <c:v>88.77301039682537</c:v>
                </c:pt>
                <c:pt idx="731">
                  <c:v>88.763520932539649</c:v>
                </c:pt>
                <c:pt idx="732">
                  <c:v>88.754246051587273</c:v>
                </c:pt>
                <c:pt idx="733">
                  <c:v>88.746680099206316</c:v>
                </c:pt>
                <c:pt idx="734">
                  <c:v>88.747975615079326</c:v>
                </c:pt>
                <c:pt idx="735">
                  <c:v>88.755615932539641</c:v>
                </c:pt>
                <c:pt idx="736">
                  <c:v>88.761687162698365</c:v>
                </c:pt>
                <c:pt idx="737">
                  <c:v>88.766605654761861</c:v>
                </c:pt>
                <c:pt idx="738">
                  <c:v>88.770612063492024</c:v>
                </c:pt>
                <c:pt idx="739">
                  <c:v>88.773956805555514</c:v>
                </c:pt>
                <c:pt idx="740">
                  <c:v>88.776800277777738</c:v>
                </c:pt>
                <c:pt idx="741">
                  <c:v>88.779273174603134</c:v>
                </c:pt>
                <c:pt idx="742">
                  <c:v>88.781432242063445</c:v>
                </c:pt>
                <c:pt idx="743">
                  <c:v>88.783130436507889</c:v>
                </c:pt>
                <c:pt idx="744">
                  <c:v>88.784448928571379</c:v>
                </c:pt>
                <c:pt idx="745">
                  <c:v>88.785639543650746</c:v>
                </c:pt>
                <c:pt idx="746">
                  <c:v>88.786761924603127</c:v>
                </c:pt>
                <c:pt idx="747">
                  <c:v>88.787816984126934</c:v>
                </c:pt>
                <c:pt idx="748">
                  <c:v>88.788849682539635</c:v>
                </c:pt>
                <c:pt idx="749">
                  <c:v>88.790058928571383</c:v>
                </c:pt>
                <c:pt idx="750">
                  <c:v>88.791403214285666</c:v>
                </c:pt>
                <c:pt idx="751">
                  <c:v>88.792718690476136</c:v>
                </c:pt>
                <c:pt idx="752">
                  <c:v>88.794979642857086</c:v>
                </c:pt>
                <c:pt idx="753">
                  <c:v>88.8007655555555</c:v>
                </c:pt>
                <c:pt idx="754">
                  <c:v>88.810885218253915</c:v>
                </c:pt>
                <c:pt idx="755">
                  <c:v>88.822380158730112</c:v>
                </c:pt>
                <c:pt idx="756">
                  <c:v>88.833359285714238</c:v>
                </c:pt>
                <c:pt idx="757">
                  <c:v>88.844001408730108</c:v>
                </c:pt>
                <c:pt idx="758">
                  <c:v>88.854395813492019</c:v>
                </c:pt>
                <c:pt idx="759">
                  <c:v>88.864643293650744</c:v>
                </c:pt>
                <c:pt idx="760">
                  <c:v>88.874708749999954</c:v>
                </c:pt>
                <c:pt idx="761">
                  <c:v>88.88455061507932</c:v>
                </c:pt>
                <c:pt idx="762">
                  <c:v>88.893098492063444</c:v>
                </c:pt>
                <c:pt idx="763">
                  <c:v>88.892584940476141</c:v>
                </c:pt>
                <c:pt idx="764">
                  <c:v>88.883910238095183</c:v>
                </c:pt>
                <c:pt idx="765">
                  <c:v>88.874928829365018</c:v>
                </c:pt>
                <c:pt idx="766">
                  <c:v>88.865933194444381</c:v>
                </c:pt>
                <c:pt idx="767">
                  <c:v>88.856979503968191</c:v>
                </c:pt>
                <c:pt idx="768">
                  <c:v>88.847915615079302</c:v>
                </c:pt>
                <c:pt idx="769">
                  <c:v>88.838822996031681</c:v>
                </c:pt>
                <c:pt idx="770">
                  <c:v>88.82991045634914</c:v>
                </c:pt>
                <c:pt idx="771">
                  <c:v>88.820876825396752</c:v>
                </c:pt>
                <c:pt idx="772">
                  <c:v>88.811687976190399</c:v>
                </c:pt>
                <c:pt idx="773">
                  <c:v>88.802643511904691</c:v>
                </c:pt>
                <c:pt idx="774">
                  <c:v>88.793658472222148</c:v>
                </c:pt>
                <c:pt idx="775">
                  <c:v>88.784679662698338</c:v>
                </c:pt>
                <c:pt idx="776">
                  <c:v>88.775693710317384</c:v>
                </c:pt>
                <c:pt idx="777">
                  <c:v>88.766634900793576</c:v>
                </c:pt>
                <c:pt idx="778">
                  <c:v>88.75762208333326</c:v>
                </c:pt>
                <c:pt idx="779">
                  <c:v>88.748670753968184</c:v>
                </c:pt>
                <c:pt idx="780">
                  <c:v>88.73966684523802</c:v>
                </c:pt>
                <c:pt idx="781">
                  <c:v>88.731559682539611</c:v>
                </c:pt>
                <c:pt idx="782">
                  <c:v>88.732760476190407</c:v>
                </c:pt>
                <c:pt idx="783">
                  <c:v>88.741352321428508</c:v>
                </c:pt>
                <c:pt idx="784">
                  <c:v>88.748276785714225</c:v>
                </c:pt>
                <c:pt idx="785">
                  <c:v>88.753987261904697</c:v>
                </c:pt>
                <c:pt idx="786">
                  <c:v>88.758771587301524</c:v>
                </c:pt>
                <c:pt idx="787">
                  <c:v>88.762825476190415</c:v>
                </c:pt>
                <c:pt idx="788">
                  <c:v>88.766087281745968</c:v>
                </c:pt>
                <c:pt idx="789">
                  <c:v>88.76870498015866</c:v>
                </c:pt>
                <c:pt idx="790">
                  <c:v>88.770995059523742</c:v>
                </c:pt>
                <c:pt idx="791">
                  <c:v>88.77328345238088</c:v>
                </c:pt>
                <c:pt idx="792">
                  <c:v>88.780238730158658</c:v>
                </c:pt>
                <c:pt idx="793">
                  <c:v>88.792013809523738</c:v>
                </c:pt>
                <c:pt idx="794">
                  <c:v>88.803719484126916</c:v>
                </c:pt>
                <c:pt idx="795">
                  <c:v>88.814840833333264</c:v>
                </c:pt>
                <c:pt idx="796">
                  <c:v>88.825629761904693</c:v>
                </c:pt>
                <c:pt idx="797">
                  <c:v>88.836123015872943</c:v>
                </c:pt>
                <c:pt idx="798">
                  <c:v>88.846275912698346</c:v>
                </c:pt>
                <c:pt idx="799">
                  <c:v>88.854568849206288</c:v>
                </c:pt>
                <c:pt idx="800">
                  <c:v>88.853792321428514</c:v>
                </c:pt>
                <c:pt idx="801">
                  <c:v>88.84732115079359</c:v>
                </c:pt>
                <c:pt idx="802">
                  <c:v>88.843285119047565</c:v>
                </c:pt>
                <c:pt idx="803">
                  <c:v>88.840466309523748</c:v>
                </c:pt>
                <c:pt idx="804">
                  <c:v>88.838481031745971</c:v>
                </c:pt>
                <c:pt idx="805">
                  <c:v>88.837054484126924</c:v>
                </c:pt>
                <c:pt idx="806">
                  <c:v>88.836592559523751</c:v>
                </c:pt>
                <c:pt idx="807">
                  <c:v>88.842538888888825</c:v>
                </c:pt>
                <c:pt idx="808">
                  <c:v>88.853576944444384</c:v>
                </c:pt>
                <c:pt idx="809">
                  <c:v>88.863873492063433</c:v>
                </c:pt>
                <c:pt idx="810">
                  <c:v>88.873858769841206</c:v>
                </c:pt>
                <c:pt idx="811">
                  <c:v>88.88357374999994</c:v>
                </c:pt>
                <c:pt idx="812">
                  <c:v>88.892529166666606</c:v>
                </c:pt>
                <c:pt idx="813">
                  <c:v>88.901089325396768</c:v>
                </c:pt>
                <c:pt idx="814">
                  <c:v>88.910120119047562</c:v>
                </c:pt>
                <c:pt idx="815">
                  <c:v>88.919138194444386</c:v>
                </c:pt>
                <c:pt idx="816">
                  <c:v>88.927980337301534</c:v>
                </c:pt>
                <c:pt idx="817">
                  <c:v>88.934526626984081</c:v>
                </c:pt>
                <c:pt idx="818">
                  <c:v>88.932217063492018</c:v>
                </c:pt>
                <c:pt idx="819">
                  <c:v>88.92339513888885</c:v>
                </c:pt>
                <c:pt idx="820">
                  <c:v>88.914473392857104</c:v>
                </c:pt>
                <c:pt idx="821">
                  <c:v>88.905490416666623</c:v>
                </c:pt>
                <c:pt idx="822">
                  <c:v>88.896591091269798</c:v>
                </c:pt>
                <c:pt idx="823">
                  <c:v>88.88765896825393</c:v>
                </c:pt>
                <c:pt idx="824">
                  <c:v>88.878582976190444</c:v>
                </c:pt>
                <c:pt idx="825">
                  <c:v>88.869630734126957</c:v>
                </c:pt>
                <c:pt idx="826">
                  <c:v>88.860723611111084</c:v>
                </c:pt>
                <c:pt idx="827">
                  <c:v>88.851731825396797</c:v>
                </c:pt>
                <c:pt idx="828">
                  <c:v>88.842609801587273</c:v>
                </c:pt>
                <c:pt idx="829">
                  <c:v>88.833404662698385</c:v>
                </c:pt>
                <c:pt idx="830">
                  <c:v>88.824231190476169</c:v>
                </c:pt>
                <c:pt idx="831">
                  <c:v>88.815133015872988</c:v>
                </c:pt>
                <c:pt idx="832">
                  <c:v>88.806041428571405</c:v>
                </c:pt>
                <c:pt idx="833">
                  <c:v>88.796948134920612</c:v>
                </c:pt>
                <c:pt idx="834">
                  <c:v>88.787908293650773</c:v>
                </c:pt>
                <c:pt idx="835">
                  <c:v>88.778815634920619</c:v>
                </c:pt>
                <c:pt idx="836">
                  <c:v>88.76967422619046</c:v>
                </c:pt>
                <c:pt idx="837">
                  <c:v>88.760649662698398</c:v>
                </c:pt>
                <c:pt idx="838">
                  <c:v>88.751703551587283</c:v>
                </c:pt>
                <c:pt idx="839">
                  <c:v>88.742717420634904</c:v>
                </c:pt>
                <c:pt idx="840">
                  <c:v>88.733689126984103</c:v>
                </c:pt>
                <c:pt idx="841">
                  <c:v>88.725108234126964</c:v>
                </c:pt>
                <c:pt idx="842">
                  <c:v>88.722270793650779</c:v>
                </c:pt>
                <c:pt idx="843">
                  <c:v>88.728001746031737</c:v>
                </c:pt>
                <c:pt idx="844">
                  <c:v>88.736217202380942</c:v>
                </c:pt>
                <c:pt idx="845">
                  <c:v>88.743121388888881</c:v>
                </c:pt>
                <c:pt idx="846">
                  <c:v>88.749083293650784</c:v>
                </c:pt>
                <c:pt idx="847">
                  <c:v>88.754179702380938</c:v>
                </c:pt>
                <c:pt idx="848">
                  <c:v>88.758455793650782</c:v>
                </c:pt>
                <c:pt idx="849">
                  <c:v>88.761902658730151</c:v>
                </c:pt>
                <c:pt idx="850">
                  <c:v>88.764833214285702</c:v>
                </c:pt>
                <c:pt idx="851">
                  <c:v>88.767382896825382</c:v>
                </c:pt>
                <c:pt idx="852">
                  <c:v>88.769412559523801</c:v>
                </c:pt>
                <c:pt idx="853">
                  <c:v>88.771133373015857</c:v>
                </c:pt>
                <c:pt idx="854">
                  <c:v>88.772779404761891</c:v>
                </c:pt>
                <c:pt idx="855">
                  <c:v>88.774552718253958</c:v>
                </c:pt>
                <c:pt idx="856">
                  <c:v>88.776411765873007</c:v>
                </c:pt>
                <c:pt idx="857">
                  <c:v>88.778095396825393</c:v>
                </c:pt>
                <c:pt idx="858">
                  <c:v>88.779398650793652</c:v>
                </c:pt>
                <c:pt idx="859">
                  <c:v>88.780436746031754</c:v>
                </c:pt>
                <c:pt idx="860">
                  <c:v>88.780980535714292</c:v>
                </c:pt>
                <c:pt idx="861">
                  <c:v>88.776558134920634</c:v>
                </c:pt>
                <c:pt idx="862">
                  <c:v>88.767625357142862</c:v>
                </c:pt>
                <c:pt idx="863">
                  <c:v>88.758713888888892</c:v>
                </c:pt>
                <c:pt idx="864">
                  <c:v>88.749826428571424</c:v>
                </c:pt>
                <c:pt idx="865">
                  <c:v>88.74084373015873</c:v>
                </c:pt>
                <c:pt idx="866">
                  <c:v>88.731841408730162</c:v>
                </c:pt>
                <c:pt idx="867">
                  <c:v>88.722887817460318</c:v>
                </c:pt>
                <c:pt idx="868">
                  <c:v>88.713963888888884</c:v>
                </c:pt>
                <c:pt idx="869">
                  <c:v>88.705004305555548</c:v>
                </c:pt>
                <c:pt idx="870">
                  <c:v>88.695904999999996</c:v>
                </c:pt>
                <c:pt idx="871">
                  <c:v>88.686766051587298</c:v>
                </c:pt>
                <c:pt idx="872">
                  <c:v>88.677657341269835</c:v>
                </c:pt>
                <c:pt idx="873">
                  <c:v>88.669317162698405</c:v>
                </c:pt>
                <c:pt idx="874">
                  <c:v>88.672436587301576</c:v>
                </c:pt>
                <c:pt idx="875">
                  <c:v>88.688074226190466</c:v>
                </c:pt>
                <c:pt idx="876">
                  <c:v>88.70209450396824</c:v>
                </c:pt>
                <c:pt idx="877">
                  <c:v>88.703034246031734</c:v>
                </c:pt>
                <c:pt idx="878">
                  <c:v>88.694195535714272</c:v>
                </c:pt>
                <c:pt idx="879">
                  <c:v>88.685190654761897</c:v>
                </c:pt>
                <c:pt idx="880">
                  <c:v>88.67617065476189</c:v>
                </c:pt>
                <c:pt idx="881">
                  <c:v>88.667150753968244</c:v>
                </c:pt>
                <c:pt idx="882">
                  <c:v>88.658117698412681</c:v>
                </c:pt>
                <c:pt idx="883">
                  <c:v>88.649139265873004</c:v>
                </c:pt>
                <c:pt idx="884">
                  <c:v>88.640225575396812</c:v>
                </c:pt>
                <c:pt idx="885">
                  <c:v>88.631284801587285</c:v>
                </c:pt>
                <c:pt idx="886">
                  <c:v>88.622303154761894</c:v>
                </c:pt>
                <c:pt idx="887">
                  <c:v>88.613263908730147</c:v>
                </c:pt>
                <c:pt idx="888">
                  <c:v>88.604198194444436</c:v>
                </c:pt>
                <c:pt idx="889">
                  <c:v>88.595907400793649</c:v>
                </c:pt>
                <c:pt idx="890">
                  <c:v>88.595881607142857</c:v>
                </c:pt>
                <c:pt idx="891">
                  <c:v>88.609046448412698</c:v>
                </c:pt>
                <c:pt idx="892">
                  <c:v>88.623498690476197</c:v>
                </c:pt>
                <c:pt idx="893">
                  <c:v>88.624075376984138</c:v>
                </c:pt>
                <c:pt idx="894">
                  <c:v>88.615173769841277</c:v>
                </c:pt>
                <c:pt idx="895">
                  <c:v>88.606249503968257</c:v>
                </c:pt>
                <c:pt idx="896">
                  <c:v>88.597316111111112</c:v>
                </c:pt>
                <c:pt idx="897">
                  <c:v>88.588386884920638</c:v>
                </c:pt>
                <c:pt idx="898">
                  <c:v>88.580401230158728</c:v>
                </c:pt>
                <c:pt idx="899">
                  <c:v>88.581876111111114</c:v>
                </c:pt>
                <c:pt idx="900">
                  <c:v>88.59317154761905</c:v>
                </c:pt>
                <c:pt idx="901">
                  <c:v>88.607083750000001</c:v>
                </c:pt>
                <c:pt idx="902">
                  <c:v>88.621727103174607</c:v>
                </c:pt>
                <c:pt idx="903">
                  <c:v>88.635442519841277</c:v>
                </c:pt>
                <c:pt idx="904">
                  <c:v>88.648340198412711</c:v>
                </c:pt>
                <c:pt idx="905">
                  <c:v>88.659242202380966</c:v>
                </c:pt>
                <c:pt idx="906">
                  <c:v>88.662997817460337</c:v>
                </c:pt>
                <c:pt idx="907">
                  <c:v>88.661822619047641</c:v>
                </c:pt>
                <c:pt idx="908">
                  <c:v>88.66160079365082</c:v>
                </c:pt>
                <c:pt idx="909">
                  <c:v>88.661830555555582</c:v>
                </c:pt>
                <c:pt idx="910">
                  <c:v>88.662392400793678</c:v>
                </c:pt>
                <c:pt idx="911">
                  <c:v>88.663060099206376</c:v>
                </c:pt>
                <c:pt idx="912">
                  <c:v>88.663192638888916</c:v>
                </c:pt>
                <c:pt idx="913">
                  <c:v>88.658524087301615</c:v>
                </c:pt>
                <c:pt idx="914">
                  <c:v>88.650200297619079</c:v>
                </c:pt>
                <c:pt idx="915">
                  <c:v>88.648438452380987</c:v>
                </c:pt>
                <c:pt idx="916">
                  <c:v>88.652042757936542</c:v>
                </c:pt>
                <c:pt idx="917">
                  <c:v>88.654791865079403</c:v>
                </c:pt>
                <c:pt idx="918">
                  <c:v>88.657241845238133</c:v>
                </c:pt>
                <c:pt idx="919">
                  <c:v>88.659517202380997</c:v>
                </c:pt>
                <c:pt idx="920">
                  <c:v>88.661477837301632</c:v>
                </c:pt>
                <c:pt idx="921">
                  <c:v>88.66298142857147</c:v>
                </c:pt>
                <c:pt idx="922">
                  <c:v>88.664143531746078</c:v>
                </c:pt>
                <c:pt idx="923">
                  <c:v>88.665935714285766</c:v>
                </c:pt>
                <c:pt idx="924">
                  <c:v>88.673477678571487</c:v>
                </c:pt>
                <c:pt idx="925">
                  <c:v>88.684433154761962</c:v>
                </c:pt>
                <c:pt idx="926">
                  <c:v>88.68784765873022</c:v>
                </c:pt>
                <c:pt idx="927">
                  <c:v>88.685803591269902</c:v>
                </c:pt>
                <c:pt idx="928">
                  <c:v>88.68451702380959</c:v>
                </c:pt>
                <c:pt idx="929">
                  <c:v>88.683699722222286</c:v>
                </c:pt>
                <c:pt idx="930">
                  <c:v>88.683194464285776</c:v>
                </c:pt>
                <c:pt idx="931">
                  <c:v>88.683665238095301</c:v>
                </c:pt>
                <c:pt idx="932">
                  <c:v>88.690306765873075</c:v>
                </c:pt>
                <c:pt idx="933">
                  <c:v>88.6998900396826</c:v>
                </c:pt>
                <c:pt idx="934">
                  <c:v>88.701734464285778</c:v>
                </c:pt>
                <c:pt idx="935">
                  <c:v>88.698983174603242</c:v>
                </c:pt>
                <c:pt idx="936">
                  <c:v>88.697388511904833</c:v>
                </c:pt>
                <c:pt idx="937">
                  <c:v>88.696503849206422</c:v>
                </c:pt>
                <c:pt idx="938">
                  <c:v>88.696232123015946</c:v>
                </c:pt>
                <c:pt idx="939">
                  <c:v>88.696314067460392</c:v>
                </c:pt>
                <c:pt idx="940">
                  <c:v>88.696402043650863</c:v>
                </c:pt>
                <c:pt idx="941">
                  <c:v>88.696457757936571</c:v>
                </c:pt>
                <c:pt idx="942">
                  <c:v>88.69645986111118</c:v>
                </c:pt>
                <c:pt idx="943">
                  <c:v>88.696483194444511</c:v>
                </c:pt>
                <c:pt idx="944">
                  <c:v>88.696553531746105</c:v>
                </c:pt>
                <c:pt idx="945">
                  <c:v>88.696880039682611</c:v>
                </c:pt>
                <c:pt idx="946">
                  <c:v>88.697380436508013</c:v>
                </c:pt>
                <c:pt idx="947">
                  <c:v>88.697854781746102</c:v>
                </c:pt>
                <c:pt idx="948">
                  <c:v>88.698470773809589</c:v>
                </c:pt>
                <c:pt idx="949">
                  <c:v>88.70143101190483</c:v>
                </c:pt>
                <c:pt idx="950">
                  <c:v>88.709647281746101</c:v>
                </c:pt>
                <c:pt idx="951">
                  <c:v>88.720530257936574</c:v>
                </c:pt>
                <c:pt idx="952">
                  <c:v>88.73083490079371</c:v>
                </c:pt>
                <c:pt idx="953">
                  <c:v>88.740933968254026</c:v>
                </c:pt>
                <c:pt idx="954">
                  <c:v>88.750903630952436</c:v>
                </c:pt>
                <c:pt idx="955">
                  <c:v>88.7605973412699</c:v>
                </c:pt>
                <c:pt idx="956">
                  <c:v>88.768898888888941</c:v>
                </c:pt>
                <c:pt idx="957">
                  <c:v>88.768221825396878</c:v>
                </c:pt>
                <c:pt idx="958">
                  <c:v>88.759600595238155</c:v>
                </c:pt>
                <c:pt idx="959">
                  <c:v>88.750775853174659</c:v>
                </c:pt>
                <c:pt idx="960">
                  <c:v>88.742032003968305</c:v>
                </c:pt>
                <c:pt idx="961">
                  <c:v>88.733136388888937</c:v>
                </c:pt>
                <c:pt idx="962">
                  <c:v>88.724180833333378</c:v>
                </c:pt>
                <c:pt idx="963">
                  <c:v>88.715259265873058</c:v>
                </c:pt>
                <c:pt idx="964">
                  <c:v>88.706310753968296</c:v>
                </c:pt>
                <c:pt idx="965">
                  <c:v>88.697399206349246</c:v>
                </c:pt>
                <c:pt idx="966">
                  <c:v>88.688590773809565</c:v>
                </c:pt>
                <c:pt idx="967">
                  <c:v>88.682450654761951</c:v>
                </c:pt>
                <c:pt idx="968">
                  <c:v>88.689299980158779</c:v>
                </c:pt>
                <c:pt idx="969">
                  <c:v>88.704608234127036</c:v>
                </c:pt>
                <c:pt idx="970">
                  <c:v>88.717204345238144</c:v>
                </c:pt>
                <c:pt idx="971">
                  <c:v>88.728678928571483</c:v>
                </c:pt>
                <c:pt idx="972">
                  <c:v>88.739324226190533</c:v>
                </c:pt>
                <c:pt idx="973">
                  <c:v>88.749495873015931</c:v>
                </c:pt>
                <c:pt idx="974">
                  <c:v>88.759474761904826</c:v>
                </c:pt>
                <c:pt idx="975">
                  <c:v>88.769224087301652</c:v>
                </c:pt>
                <c:pt idx="976">
                  <c:v>88.77877634920641</c:v>
                </c:pt>
                <c:pt idx="977">
                  <c:v>88.788136150793719</c:v>
                </c:pt>
                <c:pt idx="978">
                  <c:v>88.7971641269842</c:v>
                </c:pt>
                <c:pt idx="979">
                  <c:v>88.805795515873086</c:v>
                </c:pt>
                <c:pt idx="980">
                  <c:v>88.814022757936584</c:v>
                </c:pt>
                <c:pt idx="981">
                  <c:v>88.821685138888967</c:v>
                </c:pt>
                <c:pt idx="982">
                  <c:v>88.827757936508007</c:v>
                </c:pt>
                <c:pt idx="983">
                  <c:v>88.828662738095304</c:v>
                </c:pt>
                <c:pt idx="984">
                  <c:v>88.822081587301653</c:v>
                </c:pt>
                <c:pt idx="985">
                  <c:v>88.811909107142924</c:v>
                </c:pt>
                <c:pt idx="986">
                  <c:v>88.801716964285788</c:v>
                </c:pt>
                <c:pt idx="987">
                  <c:v>88.791513194444519</c:v>
                </c:pt>
                <c:pt idx="988">
                  <c:v>88.781307003968323</c:v>
                </c:pt>
                <c:pt idx="989">
                  <c:v>88.771091468254042</c:v>
                </c:pt>
                <c:pt idx="990">
                  <c:v>88.760840674603244</c:v>
                </c:pt>
                <c:pt idx="991">
                  <c:v>88.750567896825473</c:v>
                </c:pt>
                <c:pt idx="992">
                  <c:v>88.740306765873086</c:v>
                </c:pt>
                <c:pt idx="993">
                  <c:v>88.730049444444518</c:v>
                </c:pt>
                <c:pt idx="994">
                  <c:v>88.719777876984196</c:v>
                </c:pt>
                <c:pt idx="995">
                  <c:v>88.7094897817461</c:v>
                </c:pt>
                <c:pt idx="996">
                  <c:v>88.699210178571491</c:v>
                </c:pt>
                <c:pt idx="997">
                  <c:v>88.688941785714348</c:v>
                </c:pt>
                <c:pt idx="998">
                  <c:v>88.678665357142918</c:v>
                </c:pt>
                <c:pt idx="999">
                  <c:v>88.668391547619109</c:v>
                </c:pt>
                <c:pt idx="1000">
                  <c:v>88.65811204365086</c:v>
                </c:pt>
                <c:pt idx="1001">
                  <c:v>88.647829603174671</c:v>
                </c:pt>
                <c:pt idx="1002">
                  <c:v>88.637546428571497</c:v>
                </c:pt>
                <c:pt idx="1003">
                  <c:v>88.627248412698478</c:v>
                </c:pt>
                <c:pt idx="1004">
                  <c:v>88.616949503968314</c:v>
                </c:pt>
                <c:pt idx="1005">
                  <c:v>88.606658432539746</c:v>
                </c:pt>
                <c:pt idx="1006">
                  <c:v>88.596363432539746</c:v>
                </c:pt>
                <c:pt idx="1007">
                  <c:v>88.586048174603235</c:v>
                </c:pt>
                <c:pt idx="1008">
                  <c:v>88.575725634920701</c:v>
                </c:pt>
                <c:pt idx="1009">
                  <c:v>88.56541732142864</c:v>
                </c:pt>
                <c:pt idx="1010">
                  <c:v>88.555117460317533</c:v>
                </c:pt>
                <c:pt idx="1011">
                  <c:v>88.544810714285788</c:v>
                </c:pt>
                <c:pt idx="1012">
                  <c:v>88.534495039682611</c:v>
                </c:pt>
                <c:pt idx="1013">
                  <c:v>88.524179246031821</c:v>
                </c:pt>
                <c:pt idx="1014">
                  <c:v>88.513862043650875</c:v>
                </c:pt>
                <c:pt idx="1015">
                  <c:v>88.503542400793734</c:v>
                </c:pt>
                <c:pt idx="1016">
                  <c:v>88.493228551587379</c:v>
                </c:pt>
                <c:pt idx="1017">
                  <c:v>88.482918849206428</c:v>
                </c:pt>
                <c:pt idx="1018">
                  <c:v>88.472610773809606</c:v>
                </c:pt>
                <c:pt idx="1019">
                  <c:v>88.462299682539765</c:v>
                </c:pt>
                <c:pt idx="1020">
                  <c:v>88.452060873015952</c:v>
                </c:pt>
                <c:pt idx="1021">
                  <c:v>88.442543571428644</c:v>
                </c:pt>
                <c:pt idx="1022">
                  <c:v>88.433681031746104</c:v>
                </c:pt>
                <c:pt idx="1023">
                  <c:v>88.42483470238102</c:v>
                </c:pt>
                <c:pt idx="1024">
                  <c:v>88.41609067460324</c:v>
                </c:pt>
                <c:pt idx="1025">
                  <c:v>88.409091984127045</c:v>
                </c:pt>
                <c:pt idx="1026">
                  <c:v>88.412025436508003</c:v>
                </c:pt>
                <c:pt idx="1027">
                  <c:v>88.421611607142921</c:v>
                </c:pt>
                <c:pt idx="1028">
                  <c:v>88.421528670634984</c:v>
                </c:pt>
                <c:pt idx="1029">
                  <c:v>88.414009583333396</c:v>
                </c:pt>
                <c:pt idx="1030">
                  <c:v>88.414486984127052</c:v>
                </c:pt>
                <c:pt idx="1031">
                  <c:v>88.414622480158798</c:v>
                </c:pt>
                <c:pt idx="1032">
                  <c:v>88.411923829365151</c:v>
                </c:pt>
                <c:pt idx="1033">
                  <c:v>88.409405039682611</c:v>
                </c:pt>
                <c:pt idx="1034">
                  <c:v>88.410420595238165</c:v>
                </c:pt>
                <c:pt idx="1035">
                  <c:v>88.419448095238167</c:v>
                </c:pt>
                <c:pt idx="1036">
                  <c:v>88.427596587301664</c:v>
                </c:pt>
                <c:pt idx="1037">
                  <c:v>88.43481164682548</c:v>
                </c:pt>
                <c:pt idx="1038">
                  <c:v>88.441335714285799</c:v>
                </c:pt>
                <c:pt idx="1039">
                  <c:v>88.447082142857226</c:v>
                </c:pt>
                <c:pt idx="1040">
                  <c:v>88.452095535714363</c:v>
                </c:pt>
                <c:pt idx="1041">
                  <c:v>88.456353511904837</c:v>
                </c:pt>
                <c:pt idx="1042">
                  <c:v>88.460075555555633</c:v>
                </c:pt>
                <c:pt idx="1043">
                  <c:v>88.463505376984202</c:v>
                </c:pt>
                <c:pt idx="1044">
                  <c:v>88.466639603174684</c:v>
                </c:pt>
                <c:pt idx="1045">
                  <c:v>88.469581547619129</c:v>
                </c:pt>
                <c:pt idx="1046">
                  <c:v>88.473576408730239</c:v>
                </c:pt>
                <c:pt idx="1047">
                  <c:v>88.483812321428644</c:v>
                </c:pt>
                <c:pt idx="1048">
                  <c:v>88.498435932539749</c:v>
                </c:pt>
                <c:pt idx="1049">
                  <c:v>88.512003988095302</c:v>
                </c:pt>
                <c:pt idx="1050">
                  <c:v>88.524973115079433</c:v>
                </c:pt>
                <c:pt idx="1051">
                  <c:v>88.5374289880953</c:v>
                </c:pt>
                <c:pt idx="1052">
                  <c:v>88.549338055555623</c:v>
                </c:pt>
                <c:pt idx="1053">
                  <c:v>88.560912599206418</c:v>
                </c:pt>
                <c:pt idx="1054">
                  <c:v>88.572309900793726</c:v>
                </c:pt>
                <c:pt idx="1055">
                  <c:v>88.58340248015881</c:v>
                </c:pt>
                <c:pt idx="1056">
                  <c:v>88.594336309523896</c:v>
                </c:pt>
                <c:pt idx="1057">
                  <c:v>88.605091250000086</c:v>
                </c:pt>
                <c:pt idx="1058">
                  <c:v>88.614391865079455</c:v>
                </c:pt>
                <c:pt idx="1059">
                  <c:v>88.614487698412788</c:v>
                </c:pt>
                <c:pt idx="1060">
                  <c:v>88.607184067460409</c:v>
                </c:pt>
                <c:pt idx="1061">
                  <c:v>88.601751349206438</c:v>
                </c:pt>
                <c:pt idx="1062">
                  <c:v>88.598475257936599</c:v>
                </c:pt>
                <c:pt idx="1063">
                  <c:v>88.596150555555653</c:v>
                </c:pt>
                <c:pt idx="1064">
                  <c:v>88.592696488095342</c:v>
                </c:pt>
                <c:pt idx="1065">
                  <c:v>88.58589218253978</c:v>
                </c:pt>
                <c:pt idx="1066">
                  <c:v>88.577076527777876</c:v>
                </c:pt>
                <c:pt idx="1067">
                  <c:v>88.56969132936517</c:v>
                </c:pt>
                <c:pt idx="1068">
                  <c:v>88.56818434523818</c:v>
                </c:pt>
                <c:pt idx="1069">
                  <c:v>88.567910912698494</c:v>
                </c:pt>
                <c:pt idx="1070">
                  <c:v>88.567610773809605</c:v>
                </c:pt>
                <c:pt idx="1071">
                  <c:v>88.56978424603183</c:v>
                </c:pt>
                <c:pt idx="1072">
                  <c:v>88.567172976190562</c:v>
                </c:pt>
                <c:pt idx="1073">
                  <c:v>88.559431626984207</c:v>
                </c:pt>
                <c:pt idx="1074">
                  <c:v>88.550609841269917</c:v>
                </c:pt>
                <c:pt idx="1075">
                  <c:v>88.541755714285785</c:v>
                </c:pt>
                <c:pt idx="1076">
                  <c:v>88.533640535714355</c:v>
                </c:pt>
                <c:pt idx="1077">
                  <c:v>88.533383551587363</c:v>
                </c:pt>
                <c:pt idx="1078">
                  <c:v>88.539865972222287</c:v>
                </c:pt>
                <c:pt idx="1079">
                  <c:v>88.548341547619117</c:v>
                </c:pt>
                <c:pt idx="1080">
                  <c:v>88.560144027777852</c:v>
                </c:pt>
                <c:pt idx="1081">
                  <c:v>88.571623908730231</c:v>
                </c:pt>
                <c:pt idx="1082">
                  <c:v>88.576689345238165</c:v>
                </c:pt>
                <c:pt idx="1083">
                  <c:v>88.576399623015945</c:v>
                </c:pt>
                <c:pt idx="1084">
                  <c:v>88.576063968254047</c:v>
                </c:pt>
                <c:pt idx="1085">
                  <c:v>88.576001170634996</c:v>
                </c:pt>
                <c:pt idx="1086">
                  <c:v>88.576025496031818</c:v>
                </c:pt>
                <c:pt idx="1087">
                  <c:v>88.576179781746106</c:v>
                </c:pt>
                <c:pt idx="1088">
                  <c:v>88.576292281746106</c:v>
                </c:pt>
                <c:pt idx="1089">
                  <c:v>88.57630628968262</c:v>
                </c:pt>
                <c:pt idx="1090">
                  <c:v>88.57645668650801</c:v>
                </c:pt>
                <c:pt idx="1091">
                  <c:v>88.576693214285783</c:v>
                </c:pt>
                <c:pt idx="1092">
                  <c:v>88.576880932539751</c:v>
                </c:pt>
                <c:pt idx="1093">
                  <c:v>88.577171250000063</c:v>
                </c:pt>
                <c:pt idx="1094">
                  <c:v>88.577593273809583</c:v>
                </c:pt>
                <c:pt idx="1095">
                  <c:v>88.580005634920695</c:v>
                </c:pt>
                <c:pt idx="1096">
                  <c:v>88.587883333333394</c:v>
                </c:pt>
                <c:pt idx="1097">
                  <c:v>88.598669940476256</c:v>
                </c:pt>
                <c:pt idx="1098">
                  <c:v>88.605618432539742</c:v>
                </c:pt>
                <c:pt idx="1099">
                  <c:v>88.605383888888952</c:v>
                </c:pt>
                <c:pt idx="1100">
                  <c:v>88.602069027777844</c:v>
                </c:pt>
                <c:pt idx="1101">
                  <c:v>88.599855317460381</c:v>
                </c:pt>
                <c:pt idx="1102">
                  <c:v>88.598183174603236</c:v>
                </c:pt>
                <c:pt idx="1103">
                  <c:v>88.597003115079431</c:v>
                </c:pt>
                <c:pt idx="1104">
                  <c:v>88.596188452381014</c:v>
                </c:pt>
                <c:pt idx="1105">
                  <c:v>88.596375178571492</c:v>
                </c:pt>
                <c:pt idx="1106">
                  <c:v>88.602701765873078</c:v>
                </c:pt>
                <c:pt idx="1107">
                  <c:v>88.612471071428629</c:v>
                </c:pt>
                <c:pt idx="1108">
                  <c:v>88.614396111111176</c:v>
                </c:pt>
                <c:pt idx="1109">
                  <c:v>88.610939861111177</c:v>
                </c:pt>
                <c:pt idx="1110">
                  <c:v>88.60861529761911</c:v>
                </c:pt>
                <c:pt idx="1111">
                  <c:v>88.607114424603239</c:v>
                </c:pt>
                <c:pt idx="1112">
                  <c:v>88.606390694444514</c:v>
                </c:pt>
                <c:pt idx="1113">
                  <c:v>88.606147658730222</c:v>
                </c:pt>
                <c:pt idx="1114">
                  <c:v>88.605956924603234</c:v>
                </c:pt>
                <c:pt idx="1115">
                  <c:v>88.606419662698471</c:v>
                </c:pt>
                <c:pt idx="1116">
                  <c:v>88.612108333333396</c:v>
                </c:pt>
                <c:pt idx="1117">
                  <c:v>88.616650456349262</c:v>
                </c:pt>
                <c:pt idx="1118">
                  <c:v>88.615024206349261</c:v>
                </c:pt>
                <c:pt idx="1119">
                  <c:v>88.615391507936565</c:v>
                </c:pt>
                <c:pt idx="1120">
                  <c:v>88.622197638888949</c:v>
                </c:pt>
                <c:pt idx="1121">
                  <c:v>88.632703571428635</c:v>
                </c:pt>
                <c:pt idx="1122">
                  <c:v>88.6427033928572</c:v>
                </c:pt>
                <c:pt idx="1123">
                  <c:v>88.652466468254019</c:v>
                </c:pt>
                <c:pt idx="1124">
                  <c:v>88.662009920634972</c:v>
                </c:pt>
                <c:pt idx="1125">
                  <c:v>88.671401785714338</c:v>
                </c:pt>
                <c:pt idx="1126">
                  <c:v>88.680702896825451</c:v>
                </c:pt>
                <c:pt idx="1127">
                  <c:v>88.689886785714336</c:v>
                </c:pt>
                <c:pt idx="1128">
                  <c:v>88.698990515873064</c:v>
                </c:pt>
                <c:pt idx="1129">
                  <c:v>88.707964166666713</c:v>
                </c:pt>
                <c:pt idx="1130">
                  <c:v>88.716725793650838</c:v>
                </c:pt>
                <c:pt idx="1131">
                  <c:v>88.725407301587339</c:v>
                </c:pt>
                <c:pt idx="1132">
                  <c:v>88.734071071428602</c:v>
                </c:pt>
                <c:pt idx="1133">
                  <c:v>88.742045535714311</c:v>
                </c:pt>
                <c:pt idx="1134">
                  <c:v>88.743787420634945</c:v>
                </c:pt>
                <c:pt idx="1135">
                  <c:v>88.737650317460336</c:v>
                </c:pt>
                <c:pt idx="1136">
                  <c:v>88.730297242063514</c:v>
                </c:pt>
                <c:pt idx="1137">
                  <c:v>88.724755436507962</c:v>
                </c:pt>
                <c:pt idx="1138">
                  <c:v>88.720428968253998</c:v>
                </c:pt>
                <c:pt idx="1139">
                  <c:v>88.717186825396851</c:v>
                </c:pt>
                <c:pt idx="1140">
                  <c:v>88.7149061309524</c:v>
                </c:pt>
                <c:pt idx="1141">
                  <c:v>88.712890595238122</c:v>
                </c:pt>
                <c:pt idx="1142">
                  <c:v>88.707348492063517</c:v>
                </c:pt>
                <c:pt idx="1143">
                  <c:v>88.698989841269864</c:v>
                </c:pt>
                <c:pt idx="1144">
                  <c:v>88.702303333333361</c:v>
                </c:pt>
                <c:pt idx="1145">
                  <c:v>88.714953531746062</c:v>
                </c:pt>
                <c:pt idx="1146">
                  <c:v>88.725183075396856</c:v>
                </c:pt>
                <c:pt idx="1147">
                  <c:v>88.734362698412724</c:v>
                </c:pt>
                <c:pt idx="1148">
                  <c:v>88.741369662698446</c:v>
                </c:pt>
                <c:pt idx="1149">
                  <c:v>88.741017658730186</c:v>
                </c:pt>
                <c:pt idx="1150">
                  <c:v>88.736216746031772</c:v>
                </c:pt>
                <c:pt idx="1151">
                  <c:v>88.732657797619069</c:v>
                </c:pt>
                <c:pt idx="1152">
                  <c:v>88.726566984127004</c:v>
                </c:pt>
                <c:pt idx="1153">
                  <c:v>88.718247400793672</c:v>
                </c:pt>
                <c:pt idx="1154">
                  <c:v>88.714206607142884</c:v>
                </c:pt>
                <c:pt idx="1155">
                  <c:v>88.710373015873046</c:v>
                </c:pt>
                <c:pt idx="1156">
                  <c:v>88.702875099206381</c:v>
                </c:pt>
                <c:pt idx="1157">
                  <c:v>88.700565892857171</c:v>
                </c:pt>
                <c:pt idx="1158">
                  <c:v>88.702492341269874</c:v>
                </c:pt>
                <c:pt idx="1159">
                  <c:v>88.701457619047645</c:v>
                </c:pt>
                <c:pt idx="1160">
                  <c:v>88.700599246031771</c:v>
                </c:pt>
                <c:pt idx="1161">
                  <c:v>88.699535218253999</c:v>
                </c:pt>
                <c:pt idx="1162">
                  <c:v>88.698799861111141</c:v>
                </c:pt>
                <c:pt idx="1163">
                  <c:v>88.700386765873048</c:v>
                </c:pt>
                <c:pt idx="1164">
                  <c:v>88.701470575396854</c:v>
                </c:pt>
                <c:pt idx="1165">
                  <c:v>88.702240813492097</c:v>
                </c:pt>
                <c:pt idx="1166">
                  <c:v>88.702731190476229</c:v>
                </c:pt>
                <c:pt idx="1167">
                  <c:v>88.703004861111154</c:v>
                </c:pt>
                <c:pt idx="1168">
                  <c:v>88.703157658730206</c:v>
                </c:pt>
                <c:pt idx="1169">
                  <c:v>88.703219325396873</c:v>
                </c:pt>
                <c:pt idx="1170">
                  <c:v>88.703331944444486</c:v>
                </c:pt>
                <c:pt idx="1171">
                  <c:v>88.70334448412703</c:v>
                </c:pt>
                <c:pt idx="1172">
                  <c:v>88.701626527777819</c:v>
                </c:pt>
                <c:pt idx="1173">
                  <c:v>88.695700357142897</c:v>
                </c:pt>
                <c:pt idx="1174">
                  <c:v>88.687084146825441</c:v>
                </c:pt>
                <c:pt idx="1175">
                  <c:v>88.678424126984169</c:v>
                </c:pt>
                <c:pt idx="1176">
                  <c:v>88.66973434523814</c:v>
                </c:pt>
                <c:pt idx="1177">
                  <c:v>88.661042876984169</c:v>
                </c:pt>
                <c:pt idx="1178">
                  <c:v>88.652359642857178</c:v>
                </c:pt>
                <c:pt idx="1179">
                  <c:v>88.643668611111153</c:v>
                </c:pt>
                <c:pt idx="1180">
                  <c:v>88.634961408730206</c:v>
                </c:pt>
                <c:pt idx="1181">
                  <c:v>88.626234067460359</c:v>
                </c:pt>
                <c:pt idx="1182">
                  <c:v>88.617508353174642</c:v>
                </c:pt>
                <c:pt idx="1183">
                  <c:v>88.608794146825431</c:v>
                </c:pt>
                <c:pt idx="1184">
                  <c:v>88.600080992063525</c:v>
                </c:pt>
                <c:pt idx="1185">
                  <c:v>88.591370436507972</c:v>
                </c:pt>
                <c:pt idx="1186">
                  <c:v>88.582651190476227</c:v>
                </c:pt>
                <c:pt idx="1187">
                  <c:v>88.57388748015876</c:v>
                </c:pt>
                <c:pt idx="1188">
                  <c:v>88.565112361111147</c:v>
                </c:pt>
                <c:pt idx="1189">
                  <c:v>88.556364920634962</c:v>
                </c:pt>
                <c:pt idx="1190">
                  <c:v>88.547620337301623</c:v>
                </c:pt>
                <c:pt idx="1191">
                  <c:v>88.538887738095269</c:v>
                </c:pt>
                <c:pt idx="1192">
                  <c:v>88.530159861111144</c:v>
                </c:pt>
                <c:pt idx="1193">
                  <c:v>88.521407638888917</c:v>
                </c:pt>
                <c:pt idx="1194">
                  <c:v>88.512580813492093</c:v>
                </c:pt>
                <c:pt idx="1195">
                  <c:v>88.503673769841299</c:v>
                </c:pt>
                <c:pt idx="1196">
                  <c:v>88.494700873015901</c:v>
                </c:pt>
                <c:pt idx="1197">
                  <c:v>88.485672559523834</c:v>
                </c:pt>
                <c:pt idx="1198">
                  <c:v>88.476632599206368</c:v>
                </c:pt>
                <c:pt idx="1199">
                  <c:v>88.467578432539696</c:v>
                </c:pt>
                <c:pt idx="1200">
                  <c:v>88.458515535714298</c:v>
                </c:pt>
                <c:pt idx="1201">
                  <c:v>88.449453630952391</c:v>
                </c:pt>
                <c:pt idx="1202">
                  <c:v>88.440406150793663</c:v>
                </c:pt>
                <c:pt idx="1203">
                  <c:v>88.431617182539696</c:v>
                </c:pt>
                <c:pt idx="1204">
                  <c:v>88.423431309523821</c:v>
                </c:pt>
                <c:pt idx="1205">
                  <c:v>88.415393869047634</c:v>
                </c:pt>
                <c:pt idx="1206">
                  <c:v>88.406747857142875</c:v>
                </c:pt>
                <c:pt idx="1207">
                  <c:v>88.397695456349226</c:v>
                </c:pt>
                <c:pt idx="1208">
                  <c:v>88.388614107142871</c:v>
                </c:pt>
                <c:pt idx="1209">
                  <c:v>88.379514742063506</c:v>
                </c:pt>
                <c:pt idx="1210">
                  <c:v>88.37041454365081</c:v>
                </c:pt>
                <c:pt idx="1211">
                  <c:v>88.361319107142876</c:v>
                </c:pt>
                <c:pt idx="1212">
                  <c:v>88.35221712301589</c:v>
                </c:pt>
                <c:pt idx="1213">
                  <c:v>88.343102321428589</c:v>
                </c:pt>
                <c:pt idx="1214">
                  <c:v>88.333967341269855</c:v>
                </c:pt>
                <c:pt idx="1215">
                  <c:v>88.324820019841283</c:v>
                </c:pt>
                <c:pt idx="1216">
                  <c:v>88.315664285714305</c:v>
                </c:pt>
                <c:pt idx="1217">
                  <c:v>88.306525099206368</c:v>
                </c:pt>
                <c:pt idx="1218">
                  <c:v>88.297421130952401</c:v>
                </c:pt>
                <c:pt idx="1219">
                  <c:v>88.288319186507962</c:v>
                </c:pt>
                <c:pt idx="1220">
                  <c:v>88.279203015873037</c:v>
                </c:pt>
                <c:pt idx="1221">
                  <c:v>88.270084067460346</c:v>
                </c:pt>
                <c:pt idx="1222">
                  <c:v>88.260965059523841</c:v>
                </c:pt>
                <c:pt idx="1223">
                  <c:v>88.251853789682571</c:v>
                </c:pt>
                <c:pt idx="1224">
                  <c:v>88.242741309523836</c:v>
                </c:pt>
                <c:pt idx="1225">
                  <c:v>88.233596567460339</c:v>
                </c:pt>
                <c:pt idx="1226">
                  <c:v>88.224433988095257</c:v>
                </c:pt>
                <c:pt idx="1227">
                  <c:v>88.215279761904782</c:v>
                </c:pt>
                <c:pt idx="1228">
                  <c:v>88.20612428571431</c:v>
                </c:pt>
                <c:pt idx="1229">
                  <c:v>88.19694412698415</c:v>
                </c:pt>
                <c:pt idx="1230">
                  <c:v>88.187744583333355</c:v>
                </c:pt>
                <c:pt idx="1231">
                  <c:v>88.178548333333353</c:v>
                </c:pt>
                <c:pt idx="1232">
                  <c:v>88.16935916666668</c:v>
                </c:pt>
                <c:pt idx="1233">
                  <c:v>88.160156388888907</c:v>
                </c:pt>
                <c:pt idx="1234">
                  <c:v>88.150971408730172</c:v>
                </c:pt>
                <c:pt idx="1235">
                  <c:v>88.14183541666668</c:v>
                </c:pt>
                <c:pt idx="1236">
                  <c:v>88.132709900793671</c:v>
                </c:pt>
                <c:pt idx="1237">
                  <c:v>88.12357081349208</c:v>
                </c:pt>
                <c:pt idx="1238">
                  <c:v>88.114414246031757</c:v>
                </c:pt>
                <c:pt idx="1239">
                  <c:v>88.105244960317478</c:v>
                </c:pt>
                <c:pt idx="1240">
                  <c:v>88.09607666666669</c:v>
                </c:pt>
                <c:pt idx="1241">
                  <c:v>88.086921289682564</c:v>
                </c:pt>
                <c:pt idx="1242">
                  <c:v>88.077773392857168</c:v>
                </c:pt>
                <c:pt idx="1243">
                  <c:v>88.068630357142879</c:v>
                </c:pt>
                <c:pt idx="1244">
                  <c:v>88.059488313492082</c:v>
                </c:pt>
                <c:pt idx="1245">
                  <c:v>88.050336964285734</c:v>
                </c:pt>
                <c:pt idx="1246">
                  <c:v>88.041180317460331</c:v>
                </c:pt>
                <c:pt idx="1247">
                  <c:v>88.032020853174615</c:v>
                </c:pt>
                <c:pt idx="1248">
                  <c:v>88.022861130952393</c:v>
                </c:pt>
                <c:pt idx="1249">
                  <c:v>88.013710218253976</c:v>
                </c:pt>
                <c:pt idx="1250">
                  <c:v>88.004555515873022</c:v>
                </c:pt>
                <c:pt idx="1251">
                  <c:v>87.99537751984127</c:v>
                </c:pt>
                <c:pt idx="1252">
                  <c:v>87.986212380952381</c:v>
                </c:pt>
                <c:pt idx="1253">
                  <c:v>87.977067996031749</c:v>
                </c:pt>
                <c:pt idx="1254">
                  <c:v>87.967920853174604</c:v>
                </c:pt>
                <c:pt idx="1255">
                  <c:v>87.958754067460319</c:v>
                </c:pt>
                <c:pt idx="1256">
                  <c:v>87.949528948412706</c:v>
                </c:pt>
                <c:pt idx="1257">
                  <c:v>87.940270972222223</c:v>
                </c:pt>
                <c:pt idx="1258">
                  <c:v>87.931015277777774</c:v>
                </c:pt>
                <c:pt idx="1259">
                  <c:v>87.921749960317456</c:v>
                </c:pt>
                <c:pt idx="1260">
                  <c:v>87.912472003968247</c:v>
                </c:pt>
                <c:pt idx="1261">
                  <c:v>87.903179603174593</c:v>
                </c:pt>
                <c:pt idx="1262">
                  <c:v>87.893884761904758</c:v>
                </c:pt>
                <c:pt idx="1263">
                  <c:v>87.88459678571428</c:v>
                </c:pt>
                <c:pt idx="1264">
                  <c:v>87.875322996031741</c:v>
                </c:pt>
                <c:pt idx="1265">
                  <c:v>87.866054563492057</c:v>
                </c:pt>
                <c:pt idx="1266">
                  <c:v>87.856786230158718</c:v>
                </c:pt>
                <c:pt idx="1267">
                  <c:v>87.847534007936503</c:v>
                </c:pt>
                <c:pt idx="1268">
                  <c:v>87.838285952380943</c:v>
                </c:pt>
                <c:pt idx="1269">
                  <c:v>87.829012162698405</c:v>
                </c:pt>
                <c:pt idx="1270">
                  <c:v>87.819720813492054</c:v>
                </c:pt>
                <c:pt idx="1271">
                  <c:v>87.810447738095235</c:v>
                </c:pt>
                <c:pt idx="1272">
                  <c:v>87.80118208333333</c:v>
                </c:pt>
                <c:pt idx="1273">
                  <c:v>87.791886230158724</c:v>
                </c:pt>
                <c:pt idx="1274">
                  <c:v>87.782537916666655</c:v>
                </c:pt>
                <c:pt idx="1275">
                  <c:v>87.773152619047607</c:v>
                </c:pt>
                <c:pt idx="1276">
                  <c:v>87.763763154761889</c:v>
                </c:pt>
                <c:pt idx="1277">
                  <c:v>87.75423499999998</c:v>
                </c:pt>
                <c:pt idx="1278">
                  <c:v>87.743392857142837</c:v>
                </c:pt>
                <c:pt idx="1279">
                  <c:v>87.731397678571412</c:v>
                </c:pt>
                <c:pt idx="1280">
                  <c:v>87.719432658730142</c:v>
                </c:pt>
                <c:pt idx="1281">
                  <c:v>87.707496726190456</c:v>
                </c:pt>
                <c:pt idx="1282">
                  <c:v>87.695596031746007</c:v>
                </c:pt>
                <c:pt idx="1283">
                  <c:v>87.684950099206318</c:v>
                </c:pt>
                <c:pt idx="1284">
                  <c:v>87.68648734126981</c:v>
                </c:pt>
                <c:pt idx="1285">
                  <c:v>87.698257876984101</c:v>
                </c:pt>
                <c:pt idx="1286">
                  <c:v>87.708384801587272</c:v>
                </c:pt>
                <c:pt idx="1287">
                  <c:v>87.717081150793618</c:v>
                </c:pt>
                <c:pt idx="1288">
                  <c:v>87.724799642857107</c:v>
                </c:pt>
                <c:pt idx="1289">
                  <c:v>87.731590119047581</c:v>
                </c:pt>
                <c:pt idx="1290">
                  <c:v>87.737830357142826</c:v>
                </c:pt>
                <c:pt idx="1291">
                  <c:v>87.74367682539679</c:v>
                </c:pt>
                <c:pt idx="1292">
                  <c:v>87.748972063492033</c:v>
                </c:pt>
                <c:pt idx="1293">
                  <c:v>87.753632420634887</c:v>
                </c:pt>
                <c:pt idx="1294">
                  <c:v>87.757735337301554</c:v>
                </c:pt>
                <c:pt idx="1295">
                  <c:v>87.761500476190449</c:v>
                </c:pt>
                <c:pt idx="1296">
                  <c:v>87.765000793650771</c:v>
                </c:pt>
                <c:pt idx="1297">
                  <c:v>87.768260436507916</c:v>
                </c:pt>
                <c:pt idx="1298">
                  <c:v>87.771478095238081</c:v>
                </c:pt>
                <c:pt idx="1299">
                  <c:v>87.774799384920627</c:v>
                </c:pt>
                <c:pt idx="1300">
                  <c:v>87.778049265873008</c:v>
                </c:pt>
                <c:pt idx="1301">
                  <c:v>87.781192400793643</c:v>
                </c:pt>
                <c:pt idx="1302">
                  <c:v>87.783952797619037</c:v>
                </c:pt>
                <c:pt idx="1303">
                  <c:v>87.78632825396825</c:v>
                </c:pt>
                <c:pt idx="1304">
                  <c:v>87.788642698412701</c:v>
                </c:pt>
                <c:pt idx="1305">
                  <c:v>87.790664285714286</c:v>
                </c:pt>
                <c:pt idx="1306">
                  <c:v>87.792436984126979</c:v>
                </c:pt>
                <c:pt idx="1307">
                  <c:v>87.794280416666666</c:v>
                </c:pt>
                <c:pt idx="1308">
                  <c:v>87.796368472222227</c:v>
                </c:pt>
                <c:pt idx="1309">
                  <c:v>87.798590892857149</c:v>
                </c:pt>
                <c:pt idx="1310">
                  <c:v>87.800690992063494</c:v>
                </c:pt>
                <c:pt idx="1311">
                  <c:v>87.802612579365075</c:v>
                </c:pt>
                <c:pt idx="1312">
                  <c:v>87.804284404761901</c:v>
                </c:pt>
                <c:pt idx="1313">
                  <c:v>87.805797003968252</c:v>
                </c:pt>
                <c:pt idx="1314">
                  <c:v>87.807268174603166</c:v>
                </c:pt>
                <c:pt idx="1315">
                  <c:v>87.8086946626984</c:v>
                </c:pt>
                <c:pt idx="1316">
                  <c:v>87.810286150793644</c:v>
                </c:pt>
                <c:pt idx="1317">
                  <c:v>87.812170198412687</c:v>
                </c:pt>
                <c:pt idx="1318">
                  <c:v>87.813437718253951</c:v>
                </c:pt>
                <c:pt idx="1319">
                  <c:v>87.808110456349183</c:v>
                </c:pt>
                <c:pt idx="1320">
                  <c:v>87.796925555555532</c:v>
                </c:pt>
                <c:pt idx="1321">
                  <c:v>87.785724781746012</c:v>
                </c:pt>
                <c:pt idx="1322">
                  <c:v>87.774509067460301</c:v>
                </c:pt>
                <c:pt idx="1323">
                  <c:v>87.763300059523786</c:v>
                </c:pt>
                <c:pt idx="1324">
                  <c:v>87.752073492063474</c:v>
                </c:pt>
                <c:pt idx="1325">
                  <c:v>87.740839027777753</c:v>
                </c:pt>
                <c:pt idx="1326">
                  <c:v>87.729596011904732</c:v>
                </c:pt>
                <c:pt idx="1327">
                  <c:v>87.71835255952378</c:v>
                </c:pt>
                <c:pt idx="1328">
                  <c:v>87.707116765872982</c:v>
                </c:pt>
                <c:pt idx="1329">
                  <c:v>87.695968214285685</c:v>
                </c:pt>
                <c:pt idx="1330">
                  <c:v>87.68580779761902</c:v>
                </c:pt>
                <c:pt idx="1331">
                  <c:v>87.676565119047595</c:v>
                </c:pt>
                <c:pt idx="1332">
                  <c:v>87.66856732142854</c:v>
                </c:pt>
                <c:pt idx="1333">
                  <c:v>87.671381210317435</c:v>
                </c:pt>
                <c:pt idx="1334">
                  <c:v>87.682750436507916</c:v>
                </c:pt>
                <c:pt idx="1335">
                  <c:v>87.69223748015871</c:v>
                </c:pt>
                <c:pt idx="1336">
                  <c:v>87.700447916666647</c:v>
                </c:pt>
                <c:pt idx="1337">
                  <c:v>87.707617579365063</c:v>
                </c:pt>
                <c:pt idx="1338">
                  <c:v>87.713816607142846</c:v>
                </c:pt>
                <c:pt idx="1339">
                  <c:v>87.719210515873002</c:v>
                </c:pt>
                <c:pt idx="1340">
                  <c:v>87.723757281746018</c:v>
                </c:pt>
                <c:pt idx="1341">
                  <c:v>87.727731746031736</c:v>
                </c:pt>
                <c:pt idx="1342">
                  <c:v>87.731397361111107</c:v>
                </c:pt>
                <c:pt idx="1343">
                  <c:v>87.734741865079357</c:v>
                </c:pt>
                <c:pt idx="1344">
                  <c:v>87.737815634920622</c:v>
                </c:pt>
                <c:pt idx="1345">
                  <c:v>87.740676170634913</c:v>
                </c:pt>
                <c:pt idx="1346">
                  <c:v>87.74333430555555</c:v>
                </c:pt>
                <c:pt idx="1347">
                  <c:v>87.746339543650791</c:v>
                </c:pt>
                <c:pt idx="1348">
                  <c:v>87.753674404761895</c:v>
                </c:pt>
                <c:pt idx="1349">
                  <c:v>87.767633908730147</c:v>
                </c:pt>
                <c:pt idx="1350">
                  <c:v>87.783824503968248</c:v>
                </c:pt>
                <c:pt idx="1351">
                  <c:v>87.799181448412696</c:v>
                </c:pt>
                <c:pt idx="1352">
                  <c:v>87.813848452380952</c:v>
                </c:pt>
                <c:pt idx="1353">
                  <c:v>87.827980932539688</c:v>
                </c:pt>
                <c:pt idx="1354">
                  <c:v>87.841815515873023</c:v>
                </c:pt>
                <c:pt idx="1355">
                  <c:v>87.855401547619053</c:v>
                </c:pt>
                <c:pt idx="1356">
                  <c:v>87.8686822420635</c:v>
                </c:pt>
                <c:pt idx="1357">
                  <c:v>87.881726130952387</c:v>
                </c:pt>
                <c:pt idx="1358">
                  <c:v>87.89435557539683</c:v>
                </c:pt>
                <c:pt idx="1359">
                  <c:v>87.90366509920635</c:v>
                </c:pt>
                <c:pt idx="1360">
                  <c:v>87.902553769841276</c:v>
                </c:pt>
                <c:pt idx="1361">
                  <c:v>87.895531190476191</c:v>
                </c:pt>
                <c:pt idx="1362">
                  <c:v>87.891268055555557</c:v>
                </c:pt>
                <c:pt idx="1363">
                  <c:v>87.888719007936515</c:v>
                </c:pt>
                <c:pt idx="1364">
                  <c:v>87.888253670634924</c:v>
                </c:pt>
                <c:pt idx="1365">
                  <c:v>87.896085277777786</c:v>
                </c:pt>
                <c:pt idx="1366">
                  <c:v>87.910029206349208</c:v>
                </c:pt>
                <c:pt idx="1367">
                  <c:v>87.921733571428575</c:v>
                </c:pt>
                <c:pt idx="1368">
                  <c:v>87.923203650793653</c:v>
                </c:pt>
                <c:pt idx="1369">
                  <c:v>87.91733706349207</c:v>
                </c:pt>
                <c:pt idx="1370">
                  <c:v>87.913672619047631</c:v>
                </c:pt>
                <c:pt idx="1371">
                  <c:v>87.912844503968259</c:v>
                </c:pt>
                <c:pt idx="1372">
                  <c:v>87.92029353174604</c:v>
                </c:pt>
                <c:pt idx="1373">
                  <c:v>87.933559523809535</c:v>
                </c:pt>
                <c:pt idx="1374">
                  <c:v>87.945914206349215</c:v>
                </c:pt>
                <c:pt idx="1375">
                  <c:v>87.957807857142868</c:v>
                </c:pt>
                <c:pt idx="1376">
                  <c:v>87.969591646825407</c:v>
                </c:pt>
                <c:pt idx="1377">
                  <c:v>87.981289801587309</c:v>
                </c:pt>
                <c:pt idx="1378">
                  <c:v>87.991251349206351</c:v>
                </c:pt>
                <c:pt idx="1379">
                  <c:v>87.991024920634928</c:v>
                </c:pt>
                <c:pt idx="1380">
                  <c:v>87.983456626984136</c:v>
                </c:pt>
                <c:pt idx="1381">
                  <c:v>87.975803095238106</c:v>
                </c:pt>
                <c:pt idx="1382">
                  <c:v>87.968314007936513</c:v>
                </c:pt>
                <c:pt idx="1383">
                  <c:v>87.965320496031751</c:v>
                </c:pt>
                <c:pt idx="1384">
                  <c:v>87.965338710317468</c:v>
                </c:pt>
                <c:pt idx="1385">
                  <c:v>87.965141448412709</c:v>
                </c:pt>
                <c:pt idx="1386">
                  <c:v>87.962773313492079</c:v>
                </c:pt>
                <c:pt idx="1387">
                  <c:v>87.957117876984142</c:v>
                </c:pt>
                <c:pt idx="1388">
                  <c:v>87.954050337301609</c:v>
                </c:pt>
                <c:pt idx="1389">
                  <c:v>87.952218075396843</c:v>
                </c:pt>
                <c:pt idx="1390">
                  <c:v>87.950734365079384</c:v>
                </c:pt>
                <c:pt idx="1391">
                  <c:v>87.952032261904776</c:v>
                </c:pt>
                <c:pt idx="1392">
                  <c:v>87.952919166666675</c:v>
                </c:pt>
                <c:pt idx="1393">
                  <c:v>87.954300912698415</c:v>
                </c:pt>
                <c:pt idx="1394">
                  <c:v>87.962253650793656</c:v>
                </c:pt>
                <c:pt idx="1395">
                  <c:v>87.975437063492066</c:v>
                </c:pt>
                <c:pt idx="1396">
                  <c:v>87.987816547619047</c:v>
                </c:pt>
                <c:pt idx="1397">
                  <c:v>87.999808273809521</c:v>
                </c:pt>
                <c:pt idx="1398">
                  <c:v>88.011409424603173</c:v>
                </c:pt>
                <c:pt idx="1399">
                  <c:v>88.022769761904755</c:v>
                </c:pt>
                <c:pt idx="1400">
                  <c:v>88.033969920634917</c:v>
                </c:pt>
                <c:pt idx="1401">
                  <c:v>88.044966329365081</c:v>
                </c:pt>
                <c:pt idx="1402">
                  <c:v>88.055832976190473</c:v>
                </c:pt>
                <c:pt idx="1403">
                  <c:v>88.066662579365072</c:v>
                </c:pt>
                <c:pt idx="1404">
                  <c:v>88.076572043650785</c:v>
                </c:pt>
                <c:pt idx="1405">
                  <c:v>88.07818954365078</c:v>
                </c:pt>
                <c:pt idx="1406">
                  <c:v>88.071085277777769</c:v>
                </c:pt>
                <c:pt idx="1407">
                  <c:v>88.064455297619034</c:v>
                </c:pt>
                <c:pt idx="1408">
                  <c:v>88.060229067460298</c:v>
                </c:pt>
                <c:pt idx="1409">
                  <c:v>88.057019623015847</c:v>
                </c:pt>
                <c:pt idx="1410">
                  <c:v>88.054585396825374</c:v>
                </c:pt>
                <c:pt idx="1411">
                  <c:v>88.052547043650776</c:v>
                </c:pt>
                <c:pt idx="1412">
                  <c:v>88.050410257936491</c:v>
                </c:pt>
                <c:pt idx="1413">
                  <c:v>88.045933075396803</c:v>
                </c:pt>
                <c:pt idx="1414">
                  <c:v>88.039392063492045</c:v>
                </c:pt>
                <c:pt idx="1415">
                  <c:v>88.036510198412685</c:v>
                </c:pt>
                <c:pt idx="1416">
                  <c:v>88.036834424603157</c:v>
                </c:pt>
                <c:pt idx="1417">
                  <c:v>88.037483888888872</c:v>
                </c:pt>
                <c:pt idx="1418">
                  <c:v>88.044672182539671</c:v>
                </c:pt>
                <c:pt idx="1419">
                  <c:v>88.056922321428559</c:v>
                </c:pt>
                <c:pt idx="1420">
                  <c:v>88.067187123015856</c:v>
                </c:pt>
                <c:pt idx="1421">
                  <c:v>88.068322539682526</c:v>
                </c:pt>
                <c:pt idx="1422">
                  <c:v>88.060389444444425</c:v>
                </c:pt>
                <c:pt idx="1423">
                  <c:v>88.052739464285693</c:v>
                </c:pt>
                <c:pt idx="1424">
                  <c:v>88.049538809523781</c:v>
                </c:pt>
                <c:pt idx="1425">
                  <c:v>88.049286031746007</c:v>
                </c:pt>
                <c:pt idx="1426">
                  <c:v>88.049439047619018</c:v>
                </c:pt>
                <c:pt idx="1427">
                  <c:v>88.05527914682537</c:v>
                </c:pt>
                <c:pt idx="1428">
                  <c:v>88.066556785714255</c:v>
                </c:pt>
                <c:pt idx="1429">
                  <c:v>88.07774434523806</c:v>
                </c:pt>
                <c:pt idx="1430">
                  <c:v>88.088413035714254</c:v>
                </c:pt>
                <c:pt idx="1431">
                  <c:v>88.098995793650758</c:v>
                </c:pt>
                <c:pt idx="1432">
                  <c:v>88.108623988095204</c:v>
                </c:pt>
                <c:pt idx="1433">
                  <c:v>88.109478908730125</c:v>
                </c:pt>
                <c:pt idx="1434">
                  <c:v>88.103219662698379</c:v>
                </c:pt>
                <c:pt idx="1435">
                  <c:v>88.098160833333296</c:v>
                </c:pt>
                <c:pt idx="1436">
                  <c:v>88.091284543650758</c:v>
                </c:pt>
                <c:pt idx="1437">
                  <c:v>88.083001428571393</c:v>
                </c:pt>
                <c:pt idx="1438">
                  <c:v>88.086441726190444</c:v>
                </c:pt>
                <c:pt idx="1439">
                  <c:v>88.098973353174571</c:v>
                </c:pt>
                <c:pt idx="1440">
                  <c:v>88.106863115079335</c:v>
                </c:pt>
                <c:pt idx="1441">
                  <c:v>88.106780555555531</c:v>
                </c:pt>
                <c:pt idx="1442">
                  <c:v>88.103181111111084</c:v>
                </c:pt>
                <c:pt idx="1443">
                  <c:v>88.106660753968228</c:v>
                </c:pt>
                <c:pt idx="1444">
                  <c:v>88.116538849206322</c:v>
                </c:pt>
                <c:pt idx="1445">
                  <c:v>88.126886190476156</c:v>
                </c:pt>
                <c:pt idx="1446">
                  <c:v>88.13667869047616</c:v>
                </c:pt>
                <c:pt idx="1447">
                  <c:v>88.146028452380918</c:v>
                </c:pt>
                <c:pt idx="1448">
                  <c:v>88.154844285714248</c:v>
                </c:pt>
                <c:pt idx="1449">
                  <c:v>88.163011706349167</c:v>
                </c:pt>
                <c:pt idx="1450">
                  <c:v>88.170354424603133</c:v>
                </c:pt>
                <c:pt idx="1451">
                  <c:v>88.174079662698375</c:v>
                </c:pt>
                <c:pt idx="1452">
                  <c:v>88.169900396825355</c:v>
                </c:pt>
                <c:pt idx="1453">
                  <c:v>88.160171091269802</c:v>
                </c:pt>
                <c:pt idx="1454">
                  <c:v>88.149629206349161</c:v>
                </c:pt>
                <c:pt idx="1455">
                  <c:v>88.139082043650745</c:v>
                </c:pt>
                <c:pt idx="1456">
                  <c:v>88.128536567460273</c:v>
                </c:pt>
                <c:pt idx="1457">
                  <c:v>88.117983273809486</c:v>
                </c:pt>
                <c:pt idx="1458">
                  <c:v>88.107408789682495</c:v>
                </c:pt>
                <c:pt idx="1459">
                  <c:v>88.096812559523769</c:v>
                </c:pt>
                <c:pt idx="1460">
                  <c:v>88.086203749999953</c:v>
                </c:pt>
                <c:pt idx="1461">
                  <c:v>88.075594563492018</c:v>
                </c:pt>
                <c:pt idx="1462">
                  <c:v>88.064989186507887</c:v>
                </c:pt>
                <c:pt idx="1463">
                  <c:v>88.054390396825355</c:v>
                </c:pt>
                <c:pt idx="1464">
                  <c:v>88.043860337301538</c:v>
                </c:pt>
                <c:pt idx="1465">
                  <c:v>88.034031369047568</c:v>
                </c:pt>
                <c:pt idx="1466">
                  <c:v>88.02450283730154</c:v>
                </c:pt>
                <c:pt idx="1467">
                  <c:v>88.01329236111107</c:v>
                </c:pt>
                <c:pt idx="1468">
                  <c:v>88.000502638888847</c:v>
                </c:pt>
                <c:pt idx="1469">
                  <c:v>87.987660099206309</c:v>
                </c:pt>
                <c:pt idx="1470">
                  <c:v>87.974738432539638</c:v>
                </c:pt>
                <c:pt idx="1471">
                  <c:v>87.963550476190434</c:v>
                </c:pt>
                <c:pt idx="1472">
                  <c:v>87.954357837301544</c:v>
                </c:pt>
                <c:pt idx="1473">
                  <c:v>87.945171488095198</c:v>
                </c:pt>
                <c:pt idx="1474">
                  <c:v>87.936710873015826</c:v>
                </c:pt>
                <c:pt idx="1475">
                  <c:v>87.935256726190431</c:v>
                </c:pt>
                <c:pt idx="1476">
                  <c:v>87.933954543650756</c:v>
                </c:pt>
                <c:pt idx="1477">
                  <c:v>87.925658769841235</c:v>
                </c:pt>
                <c:pt idx="1478">
                  <c:v>87.91715751984124</c:v>
                </c:pt>
                <c:pt idx="1479">
                  <c:v>87.915678333333304</c:v>
                </c:pt>
                <c:pt idx="1480">
                  <c:v>87.921658313492031</c:v>
                </c:pt>
                <c:pt idx="1481">
                  <c:v>87.92453357142854</c:v>
                </c:pt>
                <c:pt idx="1482">
                  <c:v>87.919240138888853</c:v>
                </c:pt>
                <c:pt idx="1483">
                  <c:v>87.910067797619007</c:v>
                </c:pt>
                <c:pt idx="1484">
                  <c:v>87.902600277777736</c:v>
                </c:pt>
                <c:pt idx="1485">
                  <c:v>87.902022142857106</c:v>
                </c:pt>
                <c:pt idx="1486">
                  <c:v>87.899930634920594</c:v>
                </c:pt>
                <c:pt idx="1487">
                  <c:v>87.893700059523766</c:v>
                </c:pt>
                <c:pt idx="1488">
                  <c:v>87.895034642857098</c:v>
                </c:pt>
                <c:pt idx="1489">
                  <c:v>87.894423154761867</c:v>
                </c:pt>
                <c:pt idx="1490">
                  <c:v>87.886943730158691</c:v>
                </c:pt>
                <c:pt idx="1491">
                  <c:v>87.886990714285673</c:v>
                </c:pt>
                <c:pt idx="1492">
                  <c:v>87.893777460317423</c:v>
                </c:pt>
                <c:pt idx="1493">
                  <c:v>87.899385595238058</c:v>
                </c:pt>
                <c:pt idx="1494">
                  <c:v>87.904392023809493</c:v>
                </c:pt>
                <c:pt idx="1495">
                  <c:v>87.908871071428536</c:v>
                </c:pt>
                <c:pt idx="1496">
                  <c:v>87.912756031746</c:v>
                </c:pt>
                <c:pt idx="1497">
                  <c:v>87.91628347222219</c:v>
                </c:pt>
                <c:pt idx="1498">
                  <c:v>87.919449265872984</c:v>
                </c:pt>
                <c:pt idx="1499">
                  <c:v>87.922115079365042</c:v>
                </c:pt>
                <c:pt idx="1500">
                  <c:v>87.924266805555519</c:v>
                </c:pt>
                <c:pt idx="1501">
                  <c:v>87.926063908730129</c:v>
                </c:pt>
                <c:pt idx="1502">
                  <c:v>87.927787976190444</c:v>
                </c:pt>
                <c:pt idx="1503">
                  <c:v>87.929468690476156</c:v>
                </c:pt>
                <c:pt idx="1504">
                  <c:v>87.931086547619017</c:v>
                </c:pt>
                <c:pt idx="1505">
                  <c:v>87.932655456349181</c:v>
                </c:pt>
                <c:pt idx="1506">
                  <c:v>87.934185892857116</c:v>
                </c:pt>
                <c:pt idx="1507">
                  <c:v>87.935395436507903</c:v>
                </c:pt>
                <c:pt idx="1508">
                  <c:v>87.936299980158694</c:v>
                </c:pt>
                <c:pt idx="1509">
                  <c:v>87.9372231349206</c:v>
                </c:pt>
                <c:pt idx="1510">
                  <c:v>87.938148472222181</c:v>
                </c:pt>
                <c:pt idx="1511">
                  <c:v>87.939015138888848</c:v>
                </c:pt>
                <c:pt idx="1512">
                  <c:v>87.939751884920597</c:v>
                </c:pt>
                <c:pt idx="1513">
                  <c:v>87.939052202380921</c:v>
                </c:pt>
                <c:pt idx="1514">
                  <c:v>87.933537817460291</c:v>
                </c:pt>
                <c:pt idx="1515">
                  <c:v>87.924550793650766</c:v>
                </c:pt>
                <c:pt idx="1516">
                  <c:v>87.91551964285712</c:v>
                </c:pt>
                <c:pt idx="1517">
                  <c:v>87.906399960317444</c:v>
                </c:pt>
                <c:pt idx="1518">
                  <c:v>87.897216031746012</c:v>
                </c:pt>
                <c:pt idx="1519">
                  <c:v>87.887973134920614</c:v>
                </c:pt>
                <c:pt idx="1520">
                  <c:v>87.879967202380925</c:v>
                </c:pt>
                <c:pt idx="1521">
                  <c:v>87.884238472222194</c:v>
                </c:pt>
                <c:pt idx="1522">
                  <c:v>87.900023829365054</c:v>
                </c:pt>
                <c:pt idx="1523">
                  <c:v>87.915088194444422</c:v>
                </c:pt>
                <c:pt idx="1524">
                  <c:v>87.928394384920608</c:v>
                </c:pt>
                <c:pt idx="1525">
                  <c:v>87.940861587301555</c:v>
                </c:pt>
                <c:pt idx="1526">
                  <c:v>87.952825019841242</c:v>
                </c:pt>
                <c:pt idx="1527">
                  <c:v>87.964268809523787</c:v>
                </c:pt>
                <c:pt idx="1528">
                  <c:v>87.973018452380927</c:v>
                </c:pt>
                <c:pt idx="1529">
                  <c:v>87.97166349206347</c:v>
                </c:pt>
                <c:pt idx="1530">
                  <c:v>87.962584107142831</c:v>
                </c:pt>
                <c:pt idx="1531">
                  <c:v>87.953375277777752</c:v>
                </c:pt>
                <c:pt idx="1532">
                  <c:v>87.944120456349182</c:v>
                </c:pt>
                <c:pt idx="1533">
                  <c:v>87.934944246031719</c:v>
                </c:pt>
                <c:pt idx="1534">
                  <c:v>87.925794226190447</c:v>
                </c:pt>
                <c:pt idx="1535">
                  <c:v>87.916669920634888</c:v>
                </c:pt>
                <c:pt idx="1536">
                  <c:v>87.907377400793621</c:v>
                </c:pt>
                <c:pt idx="1537">
                  <c:v>87.898113134920607</c:v>
                </c:pt>
                <c:pt idx="1538">
                  <c:v>87.88905654761902</c:v>
                </c:pt>
                <c:pt idx="1539">
                  <c:v>87.879960992063459</c:v>
                </c:pt>
                <c:pt idx="1540">
                  <c:v>87.870763373015834</c:v>
                </c:pt>
                <c:pt idx="1541">
                  <c:v>87.861464305555515</c:v>
                </c:pt>
                <c:pt idx="1542">
                  <c:v>87.852218095238058</c:v>
                </c:pt>
                <c:pt idx="1543">
                  <c:v>87.843130496031705</c:v>
                </c:pt>
                <c:pt idx="1544">
                  <c:v>87.834032063492018</c:v>
                </c:pt>
                <c:pt idx="1545">
                  <c:v>87.824874603174564</c:v>
                </c:pt>
                <c:pt idx="1546">
                  <c:v>87.815692936507901</c:v>
                </c:pt>
                <c:pt idx="1547">
                  <c:v>87.806433075396797</c:v>
                </c:pt>
                <c:pt idx="1548">
                  <c:v>87.797194186507909</c:v>
                </c:pt>
                <c:pt idx="1549">
                  <c:v>87.788024345238071</c:v>
                </c:pt>
                <c:pt idx="1550">
                  <c:v>87.778835853174584</c:v>
                </c:pt>
                <c:pt idx="1551">
                  <c:v>87.769671825396813</c:v>
                </c:pt>
                <c:pt idx="1552">
                  <c:v>87.760503650793638</c:v>
                </c:pt>
                <c:pt idx="1553">
                  <c:v>87.751341607142848</c:v>
                </c:pt>
                <c:pt idx="1554">
                  <c:v>87.742180297619043</c:v>
                </c:pt>
                <c:pt idx="1555">
                  <c:v>87.733015773809527</c:v>
                </c:pt>
                <c:pt idx="1556">
                  <c:v>87.723807638888886</c:v>
                </c:pt>
                <c:pt idx="1557">
                  <c:v>87.714624345238093</c:v>
                </c:pt>
                <c:pt idx="1558">
                  <c:v>87.705542162698407</c:v>
                </c:pt>
                <c:pt idx="1559">
                  <c:v>87.696353710317453</c:v>
                </c:pt>
                <c:pt idx="1560">
                  <c:v>87.687025892857136</c:v>
                </c:pt>
                <c:pt idx="1561">
                  <c:v>87.67780448412698</c:v>
                </c:pt>
                <c:pt idx="1562">
                  <c:v>87.668690892857143</c:v>
                </c:pt>
                <c:pt idx="1563">
                  <c:v>87.659418194444441</c:v>
                </c:pt>
                <c:pt idx="1564">
                  <c:v>87.650133154761903</c:v>
                </c:pt>
                <c:pt idx="1565">
                  <c:v>87.640968888888892</c:v>
                </c:pt>
                <c:pt idx="1566">
                  <c:v>87.631812380952383</c:v>
                </c:pt>
                <c:pt idx="1567">
                  <c:v>87.622685317460324</c:v>
                </c:pt>
                <c:pt idx="1568">
                  <c:v>87.613484761904772</c:v>
                </c:pt>
                <c:pt idx="1569">
                  <c:v>87.604167202380964</c:v>
                </c:pt>
                <c:pt idx="1570">
                  <c:v>87.594930039682552</c:v>
                </c:pt>
                <c:pt idx="1571">
                  <c:v>87.585803948412718</c:v>
                </c:pt>
                <c:pt idx="1572">
                  <c:v>87.577835515873034</c:v>
                </c:pt>
                <c:pt idx="1573">
                  <c:v>87.580775575396842</c:v>
                </c:pt>
                <c:pt idx="1574">
                  <c:v>87.592490634920651</c:v>
                </c:pt>
                <c:pt idx="1575">
                  <c:v>87.602385972222237</c:v>
                </c:pt>
                <c:pt idx="1576">
                  <c:v>87.61097531746033</c:v>
                </c:pt>
                <c:pt idx="1577">
                  <c:v>87.618559047619058</c:v>
                </c:pt>
                <c:pt idx="1578">
                  <c:v>87.625218551587309</c:v>
                </c:pt>
                <c:pt idx="1579">
                  <c:v>87.630918154761915</c:v>
                </c:pt>
                <c:pt idx="1580">
                  <c:v>87.635824920634931</c:v>
                </c:pt>
                <c:pt idx="1581">
                  <c:v>87.640249742063503</c:v>
                </c:pt>
                <c:pt idx="1582">
                  <c:v>87.644045099206366</c:v>
                </c:pt>
                <c:pt idx="1583">
                  <c:v>87.64736144841271</c:v>
                </c:pt>
                <c:pt idx="1584">
                  <c:v>87.650488849206354</c:v>
                </c:pt>
                <c:pt idx="1585">
                  <c:v>87.653470595238105</c:v>
                </c:pt>
                <c:pt idx="1586">
                  <c:v>87.656311567460321</c:v>
                </c:pt>
                <c:pt idx="1587">
                  <c:v>87.65898007936508</c:v>
                </c:pt>
                <c:pt idx="1588">
                  <c:v>87.66150988095238</c:v>
                </c:pt>
                <c:pt idx="1589">
                  <c:v>87.663944702380945</c:v>
                </c:pt>
                <c:pt idx="1590">
                  <c:v>87.666208591269836</c:v>
                </c:pt>
                <c:pt idx="1591">
                  <c:v>87.668120277777774</c:v>
                </c:pt>
                <c:pt idx="1592">
                  <c:v>87.669788432539676</c:v>
                </c:pt>
                <c:pt idx="1593">
                  <c:v>87.671468730158722</c:v>
                </c:pt>
                <c:pt idx="1594">
                  <c:v>87.673146011904748</c:v>
                </c:pt>
                <c:pt idx="1595">
                  <c:v>87.674751984126971</c:v>
                </c:pt>
                <c:pt idx="1596">
                  <c:v>87.676369722222205</c:v>
                </c:pt>
                <c:pt idx="1597">
                  <c:v>87.678166130952363</c:v>
                </c:pt>
                <c:pt idx="1598">
                  <c:v>87.6800472222222</c:v>
                </c:pt>
                <c:pt idx="1599">
                  <c:v>87.681844027777757</c:v>
                </c:pt>
                <c:pt idx="1600">
                  <c:v>87.6833568253968</c:v>
                </c:pt>
                <c:pt idx="1601">
                  <c:v>87.684610476190457</c:v>
                </c:pt>
                <c:pt idx="1602">
                  <c:v>87.685839067460293</c:v>
                </c:pt>
                <c:pt idx="1603">
                  <c:v>87.687076686507908</c:v>
                </c:pt>
                <c:pt idx="1604">
                  <c:v>87.688316567460291</c:v>
                </c:pt>
                <c:pt idx="1605">
                  <c:v>87.689606289682516</c:v>
                </c:pt>
                <c:pt idx="1606">
                  <c:v>87.691118511904733</c:v>
                </c:pt>
                <c:pt idx="1607">
                  <c:v>87.692759265872994</c:v>
                </c:pt>
                <c:pt idx="1608">
                  <c:v>87.694333452380931</c:v>
                </c:pt>
                <c:pt idx="1609">
                  <c:v>87.695804226190461</c:v>
                </c:pt>
                <c:pt idx="1610">
                  <c:v>87.696993968253949</c:v>
                </c:pt>
                <c:pt idx="1611">
                  <c:v>87.697938571428551</c:v>
                </c:pt>
                <c:pt idx="1612">
                  <c:v>87.698861825396804</c:v>
                </c:pt>
                <c:pt idx="1613">
                  <c:v>87.699826646825372</c:v>
                </c:pt>
                <c:pt idx="1614">
                  <c:v>87.700339920634903</c:v>
                </c:pt>
                <c:pt idx="1615">
                  <c:v>87.69584259920633</c:v>
                </c:pt>
                <c:pt idx="1616">
                  <c:v>87.686822896825376</c:v>
                </c:pt>
                <c:pt idx="1617">
                  <c:v>87.677713928571407</c:v>
                </c:pt>
                <c:pt idx="1618">
                  <c:v>87.668531269841253</c:v>
                </c:pt>
                <c:pt idx="1619">
                  <c:v>87.659349821428549</c:v>
                </c:pt>
                <c:pt idx="1620">
                  <c:v>87.650038988095218</c:v>
                </c:pt>
                <c:pt idx="1621">
                  <c:v>87.640687579365064</c:v>
                </c:pt>
                <c:pt idx="1622">
                  <c:v>87.631388730158719</c:v>
                </c:pt>
                <c:pt idx="1623">
                  <c:v>87.622251289682524</c:v>
                </c:pt>
                <c:pt idx="1624">
                  <c:v>87.616905059523788</c:v>
                </c:pt>
                <c:pt idx="1625">
                  <c:v>87.626385099206331</c:v>
                </c:pt>
                <c:pt idx="1626">
                  <c:v>87.642388293650782</c:v>
                </c:pt>
                <c:pt idx="1627">
                  <c:v>87.643384484126969</c:v>
                </c:pt>
                <c:pt idx="1628">
                  <c:v>87.634068829365063</c:v>
                </c:pt>
                <c:pt idx="1629">
                  <c:v>87.62481216269839</c:v>
                </c:pt>
                <c:pt idx="1630">
                  <c:v>87.61556565476188</c:v>
                </c:pt>
                <c:pt idx="1631">
                  <c:v>87.606277777777748</c:v>
                </c:pt>
                <c:pt idx="1632">
                  <c:v>87.597012480158696</c:v>
                </c:pt>
                <c:pt idx="1633">
                  <c:v>87.587766587301559</c:v>
                </c:pt>
                <c:pt idx="1634">
                  <c:v>87.57846751984124</c:v>
                </c:pt>
                <c:pt idx="1635">
                  <c:v>87.56913232142854</c:v>
                </c:pt>
                <c:pt idx="1636">
                  <c:v>87.559834603174579</c:v>
                </c:pt>
                <c:pt idx="1637">
                  <c:v>87.551465714285683</c:v>
                </c:pt>
                <c:pt idx="1638">
                  <c:v>87.55207926587299</c:v>
                </c:pt>
                <c:pt idx="1639">
                  <c:v>87.561391646825371</c:v>
                </c:pt>
                <c:pt idx="1640">
                  <c:v>87.57039343253966</c:v>
                </c:pt>
                <c:pt idx="1641">
                  <c:v>87.577937043650778</c:v>
                </c:pt>
                <c:pt idx="1642">
                  <c:v>87.584459880952366</c:v>
                </c:pt>
                <c:pt idx="1643">
                  <c:v>87.590072738095216</c:v>
                </c:pt>
                <c:pt idx="1644">
                  <c:v>87.595185416666638</c:v>
                </c:pt>
                <c:pt idx="1645">
                  <c:v>87.599888452380924</c:v>
                </c:pt>
                <c:pt idx="1646">
                  <c:v>87.604011349206317</c:v>
                </c:pt>
                <c:pt idx="1647">
                  <c:v>87.607530039682501</c:v>
                </c:pt>
                <c:pt idx="1648">
                  <c:v>87.610527579365041</c:v>
                </c:pt>
                <c:pt idx="1649">
                  <c:v>87.613271210317421</c:v>
                </c:pt>
                <c:pt idx="1650">
                  <c:v>87.615891091269802</c:v>
                </c:pt>
                <c:pt idx="1651">
                  <c:v>87.618363571428532</c:v>
                </c:pt>
                <c:pt idx="1652">
                  <c:v>87.620686964285667</c:v>
                </c:pt>
                <c:pt idx="1653">
                  <c:v>87.622924742063447</c:v>
                </c:pt>
                <c:pt idx="1654">
                  <c:v>87.625068015872969</c:v>
                </c:pt>
                <c:pt idx="1655">
                  <c:v>87.627028511904712</c:v>
                </c:pt>
                <c:pt idx="1656">
                  <c:v>87.62867003968249</c:v>
                </c:pt>
                <c:pt idx="1657">
                  <c:v>87.630110079365025</c:v>
                </c:pt>
                <c:pt idx="1658">
                  <c:v>87.631545793650744</c:v>
                </c:pt>
                <c:pt idx="1659">
                  <c:v>87.632979642857094</c:v>
                </c:pt>
                <c:pt idx="1660">
                  <c:v>87.634590813492011</c:v>
                </c:pt>
                <c:pt idx="1661">
                  <c:v>87.63634900793646</c:v>
                </c:pt>
                <c:pt idx="1662">
                  <c:v>87.638022480158682</c:v>
                </c:pt>
                <c:pt idx="1663">
                  <c:v>87.639647896825352</c:v>
                </c:pt>
                <c:pt idx="1664">
                  <c:v>87.641210376984077</c:v>
                </c:pt>
                <c:pt idx="1665">
                  <c:v>87.642501527777725</c:v>
                </c:pt>
                <c:pt idx="1666">
                  <c:v>87.643567956349159</c:v>
                </c:pt>
                <c:pt idx="1667">
                  <c:v>87.644616388888835</c:v>
                </c:pt>
                <c:pt idx="1668">
                  <c:v>87.645685376984076</c:v>
                </c:pt>
                <c:pt idx="1669">
                  <c:v>87.646776031745986</c:v>
                </c:pt>
                <c:pt idx="1670">
                  <c:v>87.647879722222171</c:v>
                </c:pt>
                <c:pt idx="1671">
                  <c:v>87.649200059523764</c:v>
                </c:pt>
                <c:pt idx="1672">
                  <c:v>87.650667896825354</c:v>
                </c:pt>
                <c:pt idx="1673">
                  <c:v>87.652050535714238</c:v>
                </c:pt>
                <c:pt idx="1674">
                  <c:v>87.653346468253915</c:v>
                </c:pt>
                <c:pt idx="1675">
                  <c:v>87.654363075396773</c:v>
                </c:pt>
                <c:pt idx="1676">
                  <c:v>87.655192222222169</c:v>
                </c:pt>
                <c:pt idx="1677">
                  <c:v>87.656062996031693</c:v>
                </c:pt>
                <c:pt idx="1678">
                  <c:v>87.656975833333277</c:v>
                </c:pt>
                <c:pt idx="1679">
                  <c:v>87.657920833333279</c:v>
                </c:pt>
                <c:pt idx="1680">
                  <c:v>87.658905932539625</c:v>
                </c:pt>
                <c:pt idx="1681">
                  <c:v>87.66007720238089</c:v>
                </c:pt>
                <c:pt idx="1682">
                  <c:v>87.661375634920574</c:v>
                </c:pt>
                <c:pt idx="1683">
                  <c:v>87.662577757936447</c:v>
                </c:pt>
                <c:pt idx="1684">
                  <c:v>87.663466130952315</c:v>
                </c:pt>
                <c:pt idx="1685">
                  <c:v>87.664144226190416</c:v>
                </c:pt>
                <c:pt idx="1686">
                  <c:v>87.664872956349143</c:v>
                </c:pt>
                <c:pt idx="1687">
                  <c:v>87.665645972222165</c:v>
                </c:pt>
                <c:pt idx="1688">
                  <c:v>87.666417222222165</c:v>
                </c:pt>
                <c:pt idx="1689">
                  <c:v>87.667194722222163</c:v>
                </c:pt>
                <c:pt idx="1690">
                  <c:v>87.668192321428506</c:v>
                </c:pt>
                <c:pt idx="1691">
                  <c:v>87.66937269841263</c:v>
                </c:pt>
                <c:pt idx="1692">
                  <c:v>87.670472103174532</c:v>
                </c:pt>
                <c:pt idx="1693">
                  <c:v>87.67069388888882</c:v>
                </c:pt>
                <c:pt idx="1694">
                  <c:v>87.665787876984055</c:v>
                </c:pt>
                <c:pt idx="1695">
                  <c:v>87.656599404761835</c:v>
                </c:pt>
                <c:pt idx="1696">
                  <c:v>87.647393571428495</c:v>
                </c:pt>
                <c:pt idx="1697">
                  <c:v>87.638160932539606</c:v>
                </c:pt>
                <c:pt idx="1698">
                  <c:v>87.628945119047543</c:v>
                </c:pt>
                <c:pt idx="1699">
                  <c:v>87.619679781745958</c:v>
                </c:pt>
                <c:pt idx="1700">
                  <c:v>87.610419682539614</c:v>
                </c:pt>
                <c:pt idx="1701">
                  <c:v>87.601206607142785</c:v>
                </c:pt>
                <c:pt idx="1702">
                  <c:v>87.59194827380945</c:v>
                </c:pt>
                <c:pt idx="1703">
                  <c:v>87.582688214285639</c:v>
                </c:pt>
                <c:pt idx="1704">
                  <c:v>87.573473988095159</c:v>
                </c:pt>
                <c:pt idx="1705">
                  <c:v>87.564235992063416</c:v>
                </c:pt>
                <c:pt idx="1706">
                  <c:v>87.555029722222145</c:v>
                </c:pt>
                <c:pt idx="1707">
                  <c:v>87.545914404761831</c:v>
                </c:pt>
                <c:pt idx="1708">
                  <c:v>87.53684853174596</c:v>
                </c:pt>
                <c:pt idx="1709">
                  <c:v>87.528515773809445</c:v>
                </c:pt>
                <c:pt idx="1710">
                  <c:v>87.528372936507864</c:v>
                </c:pt>
                <c:pt idx="1711">
                  <c:v>87.537292123015803</c:v>
                </c:pt>
                <c:pt idx="1712">
                  <c:v>87.546837301587232</c:v>
                </c:pt>
                <c:pt idx="1713">
                  <c:v>87.554869821428497</c:v>
                </c:pt>
                <c:pt idx="1714">
                  <c:v>87.561788710317387</c:v>
                </c:pt>
                <c:pt idx="1715">
                  <c:v>87.567668492063419</c:v>
                </c:pt>
                <c:pt idx="1716">
                  <c:v>87.572579365079292</c:v>
                </c:pt>
                <c:pt idx="1717">
                  <c:v>87.57668773809516</c:v>
                </c:pt>
                <c:pt idx="1718">
                  <c:v>87.580289325396748</c:v>
                </c:pt>
                <c:pt idx="1719">
                  <c:v>87.583523849206273</c:v>
                </c:pt>
                <c:pt idx="1720">
                  <c:v>87.586466111111037</c:v>
                </c:pt>
                <c:pt idx="1721">
                  <c:v>87.589147480158658</c:v>
                </c:pt>
                <c:pt idx="1722">
                  <c:v>87.591561666666593</c:v>
                </c:pt>
                <c:pt idx="1723">
                  <c:v>87.593623630952308</c:v>
                </c:pt>
                <c:pt idx="1724">
                  <c:v>87.596463333333261</c:v>
                </c:pt>
                <c:pt idx="1725">
                  <c:v>87.60579198412691</c:v>
                </c:pt>
                <c:pt idx="1726">
                  <c:v>87.619850079365008</c:v>
                </c:pt>
                <c:pt idx="1727">
                  <c:v>87.632784761904688</c:v>
                </c:pt>
                <c:pt idx="1728">
                  <c:v>87.645255694444373</c:v>
                </c:pt>
                <c:pt idx="1729">
                  <c:v>87.657417083333257</c:v>
                </c:pt>
                <c:pt idx="1730">
                  <c:v>87.669302777777702</c:v>
                </c:pt>
                <c:pt idx="1731">
                  <c:v>87.680975674603104</c:v>
                </c:pt>
                <c:pt idx="1732">
                  <c:v>87.692422658730095</c:v>
                </c:pt>
                <c:pt idx="1733">
                  <c:v>87.703707876984069</c:v>
                </c:pt>
                <c:pt idx="1734">
                  <c:v>87.714807837301535</c:v>
                </c:pt>
                <c:pt idx="1735">
                  <c:v>87.725729861111063</c:v>
                </c:pt>
                <c:pt idx="1736">
                  <c:v>87.736524484126932</c:v>
                </c:pt>
                <c:pt idx="1737">
                  <c:v>87.747242876984075</c:v>
                </c:pt>
                <c:pt idx="1738">
                  <c:v>87.757894662698362</c:v>
                </c:pt>
                <c:pt idx="1739">
                  <c:v>87.768358333333282</c:v>
                </c:pt>
                <c:pt idx="1740">
                  <c:v>87.776875277777734</c:v>
                </c:pt>
                <c:pt idx="1741">
                  <c:v>87.775725059523765</c:v>
                </c:pt>
                <c:pt idx="1742">
                  <c:v>87.766697738095189</c:v>
                </c:pt>
                <c:pt idx="1743">
                  <c:v>87.757651845238044</c:v>
                </c:pt>
                <c:pt idx="1744">
                  <c:v>87.748593373015822</c:v>
                </c:pt>
                <c:pt idx="1745">
                  <c:v>87.73952265873011</c:v>
                </c:pt>
                <c:pt idx="1746">
                  <c:v>87.730447857142806</c:v>
                </c:pt>
                <c:pt idx="1747">
                  <c:v>87.721358293650738</c:v>
                </c:pt>
                <c:pt idx="1748">
                  <c:v>87.712270357142799</c:v>
                </c:pt>
                <c:pt idx="1749">
                  <c:v>87.7032389087301</c:v>
                </c:pt>
                <c:pt idx="1750">
                  <c:v>87.694235694444387</c:v>
                </c:pt>
                <c:pt idx="1751">
                  <c:v>87.6852218055555</c:v>
                </c:pt>
                <c:pt idx="1752">
                  <c:v>87.676210019841221</c:v>
                </c:pt>
                <c:pt idx="1753">
                  <c:v>87.667181349206302</c:v>
                </c:pt>
                <c:pt idx="1754">
                  <c:v>87.658114900793606</c:v>
                </c:pt>
                <c:pt idx="1755">
                  <c:v>87.649003273809484</c:v>
                </c:pt>
                <c:pt idx="1756">
                  <c:v>87.639868988095202</c:v>
                </c:pt>
                <c:pt idx="1757">
                  <c:v>87.630731944444406</c:v>
                </c:pt>
                <c:pt idx="1758">
                  <c:v>87.621581785714241</c:v>
                </c:pt>
                <c:pt idx="1759">
                  <c:v>87.612631309523763</c:v>
                </c:pt>
                <c:pt idx="1760">
                  <c:v>87.607092400793604</c:v>
                </c:pt>
                <c:pt idx="1761">
                  <c:v>87.616350138888848</c:v>
                </c:pt>
                <c:pt idx="1762">
                  <c:v>87.635257619047579</c:v>
                </c:pt>
                <c:pt idx="1763">
                  <c:v>87.651288749999964</c:v>
                </c:pt>
                <c:pt idx="1764">
                  <c:v>87.665794563492028</c:v>
                </c:pt>
                <c:pt idx="1765">
                  <c:v>87.679292698412667</c:v>
                </c:pt>
                <c:pt idx="1766">
                  <c:v>87.692066150793622</c:v>
                </c:pt>
                <c:pt idx="1767">
                  <c:v>87.704287499999964</c:v>
                </c:pt>
                <c:pt idx="1768">
                  <c:v>87.716045178571392</c:v>
                </c:pt>
                <c:pt idx="1769">
                  <c:v>87.727416071428536</c:v>
                </c:pt>
                <c:pt idx="1770">
                  <c:v>87.738506765872984</c:v>
                </c:pt>
                <c:pt idx="1771">
                  <c:v>87.749413749999974</c:v>
                </c:pt>
                <c:pt idx="1772">
                  <c:v>87.760117003968233</c:v>
                </c:pt>
                <c:pt idx="1773">
                  <c:v>87.770563710317433</c:v>
                </c:pt>
                <c:pt idx="1774">
                  <c:v>87.780908432539661</c:v>
                </c:pt>
                <c:pt idx="1775">
                  <c:v>87.791196686507917</c:v>
                </c:pt>
                <c:pt idx="1776">
                  <c:v>87.801319603174576</c:v>
                </c:pt>
                <c:pt idx="1777">
                  <c:v>87.811257539682515</c:v>
                </c:pt>
                <c:pt idx="1778">
                  <c:v>87.821176607142831</c:v>
                </c:pt>
                <c:pt idx="1779">
                  <c:v>87.831066904761883</c:v>
                </c:pt>
                <c:pt idx="1780">
                  <c:v>87.840798452380938</c:v>
                </c:pt>
                <c:pt idx="1781">
                  <c:v>87.850417460317445</c:v>
                </c:pt>
                <c:pt idx="1782">
                  <c:v>87.859878472222206</c:v>
                </c:pt>
                <c:pt idx="1783">
                  <c:v>87.869226349206329</c:v>
                </c:pt>
                <c:pt idx="1784">
                  <c:v>87.878610555555539</c:v>
                </c:pt>
                <c:pt idx="1785">
                  <c:v>87.888001626984106</c:v>
                </c:pt>
                <c:pt idx="1786">
                  <c:v>87.897268313492049</c:v>
                </c:pt>
                <c:pt idx="1787">
                  <c:v>87.906028253968245</c:v>
                </c:pt>
                <c:pt idx="1788">
                  <c:v>87.912512023809512</c:v>
                </c:pt>
                <c:pt idx="1789">
                  <c:v>87.913179166666652</c:v>
                </c:pt>
                <c:pt idx="1790">
                  <c:v>87.906399999999991</c:v>
                </c:pt>
                <c:pt idx="1791">
                  <c:v>87.896682678571423</c:v>
                </c:pt>
                <c:pt idx="1792">
                  <c:v>87.88763176587301</c:v>
                </c:pt>
                <c:pt idx="1793">
                  <c:v>87.878699920634915</c:v>
                </c:pt>
                <c:pt idx="1794">
                  <c:v>87.869755138888877</c:v>
                </c:pt>
                <c:pt idx="1795">
                  <c:v>87.865279623015866</c:v>
                </c:pt>
                <c:pt idx="1796">
                  <c:v>87.865279623015866</c:v>
                </c:pt>
                <c:pt idx="1797">
                  <c:v>87.865279623015866</c:v>
                </c:pt>
                <c:pt idx="1798">
                  <c:v>87.865279623015866</c:v>
                </c:pt>
                <c:pt idx="1799">
                  <c:v>87.865279623015866</c:v>
                </c:pt>
                <c:pt idx="1800">
                  <c:v>87.865279623015866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output.prediction.wltp_h.ts/state_of_charges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output.prediction.wltp_h.ts!$AD$3:$AD$1803</c:f>
              <c:numCache>
                <c:formatCode>General</c:formatCode>
                <c:ptCount val="1801"/>
                <c:pt idx="0">
                  <c:v>90</c:v>
                </c:pt>
                <c:pt idx="1">
                  <c:v>90.024116164521573</c:v>
                </c:pt>
                <c:pt idx="2">
                  <c:v>90.047629413442095</c:v>
                </c:pt>
                <c:pt idx="3">
                  <c:v>90.069752865718499</c:v>
                </c:pt>
                <c:pt idx="4">
                  <c:v>90.090893820546484</c:v>
                </c:pt>
                <c:pt idx="5">
                  <c:v>90.111839158969147</c:v>
                </c:pt>
                <c:pt idx="6">
                  <c:v>90.13278449739181</c:v>
                </c:pt>
                <c:pt idx="7">
                  <c:v>90.153729835814474</c:v>
                </c:pt>
                <c:pt idx="8">
                  <c:v>90.174675174237137</c:v>
                </c:pt>
                <c:pt idx="9">
                  <c:v>90.195620512659801</c:v>
                </c:pt>
                <c:pt idx="10">
                  <c:v>90.216565851082464</c:v>
                </c:pt>
                <c:pt idx="11">
                  <c:v>90.236355237303954</c:v>
                </c:pt>
                <c:pt idx="12">
                  <c:v>90.254988671324284</c:v>
                </c:pt>
                <c:pt idx="13">
                  <c:v>90.273622105344614</c:v>
                </c:pt>
                <c:pt idx="14">
                  <c:v>90.292255539364945</c:v>
                </c:pt>
                <c:pt idx="15">
                  <c:v>90.310423289195057</c:v>
                </c:pt>
                <c:pt idx="16">
                  <c:v>90.328125354834967</c:v>
                </c:pt>
                <c:pt idx="17">
                  <c:v>90.345827420474876</c:v>
                </c:pt>
                <c:pt idx="18">
                  <c:v>90.363529486114786</c:v>
                </c:pt>
                <c:pt idx="19">
                  <c:v>90.381231551754695</c:v>
                </c:pt>
                <c:pt idx="20">
                  <c:v>90.398933617394604</c:v>
                </c:pt>
                <c:pt idx="21">
                  <c:v>90.416635683034514</c:v>
                </c:pt>
                <c:pt idx="22">
                  <c:v>90.434337748674423</c:v>
                </c:pt>
                <c:pt idx="23">
                  <c:v>90.452039814314332</c:v>
                </c:pt>
                <c:pt idx="24">
                  <c:v>90.469741879954242</c:v>
                </c:pt>
                <c:pt idx="25">
                  <c:v>90.474068234232632</c:v>
                </c:pt>
                <c:pt idx="26">
                  <c:v>90.465018877149504</c:v>
                </c:pt>
                <c:pt idx="27">
                  <c:v>90.455969520066375</c:v>
                </c:pt>
                <c:pt idx="28">
                  <c:v>90.446920162983247</c:v>
                </c:pt>
                <c:pt idx="29">
                  <c:v>90.437870805900118</c:v>
                </c:pt>
                <c:pt idx="30">
                  <c:v>90.42882144881699</c:v>
                </c:pt>
                <c:pt idx="31">
                  <c:v>90.419772091733861</c:v>
                </c:pt>
                <c:pt idx="32">
                  <c:v>90.410722734650733</c:v>
                </c:pt>
                <c:pt idx="33">
                  <c:v>90.401673377567604</c:v>
                </c:pt>
                <c:pt idx="34">
                  <c:v>90.392624020484476</c:v>
                </c:pt>
                <c:pt idx="35">
                  <c:v>90.383574663401347</c:v>
                </c:pt>
                <c:pt idx="36">
                  <c:v>90.378000753571612</c:v>
                </c:pt>
                <c:pt idx="37">
                  <c:v>90.382584530529954</c:v>
                </c:pt>
                <c:pt idx="38">
                  <c:v>90.394827231292481</c:v>
                </c:pt>
                <c:pt idx="39">
                  <c:v>90.407069932055009</c:v>
                </c:pt>
                <c:pt idx="40">
                  <c:v>90.416890858839992</c:v>
                </c:pt>
                <c:pt idx="41">
                  <c:v>90.426464559533159</c:v>
                </c:pt>
                <c:pt idx="42">
                  <c:v>90.437984089452087</c:v>
                </c:pt>
                <c:pt idx="43">
                  <c:v>90.449890939204309</c:v>
                </c:pt>
                <c:pt idx="44">
                  <c:v>90.459391551801033</c:v>
                </c:pt>
                <c:pt idx="45">
                  <c:v>90.460763335337873</c:v>
                </c:pt>
                <c:pt idx="46">
                  <c:v>90.453882929724429</c:v>
                </c:pt>
                <c:pt idx="47">
                  <c:v>90.447497554714488</c:v>
                </c:pt>
                <c:pt idx="48">
                  <c:v>90.44458762695794</c:v>
                </c:pt>
                <c:pt idx="49">
                  <c:v>90.439013717128205</c:v>
                </c:pt>
                <c:pt idx="50">
                  <c:v>90.429964360045076</c:v>
                </c:pt>
                <c:pt idx="51">
                  <c:v>90.424390450215341</c:v>
                </c:pt>
                <c:pt idx="52">
                  <c:v>90.427423881430911</c:v>
                </c:pt>
                <c:pt idx="53">
                  <c:v>90.432184945216363</c:v>
                </c:pt>
                <c:pt idx="54">
                  <c:v>90.42833866795651</c:v>
                </c:pt>
                <c:pt idx="55">
                  <c:v>90.419289310873381</c:v>
                </c:pt>
                <c:pt idx="56">
                  <c:v>90.410239953790253</c:v>
                </c:pt>
                <c:pt idx="57">
                  <c:v>90.401190596707124</c:v>
                </c:pt>
                <c:pt idx="58">
                  <c:v>90.392141239623996</c:v>
                </c:pt>
                <c:pt idx="59">
                  <c:v>90.383091882540867</c:v>
                </c:pt>
                <c:pt idx="60">
                  <c:v>90.374042525457739</c:v>
                </c:pt>
                <c:pt idx="61">
                  <c:v>90.36499316837461</c:v>
                </c:pt>
                <c:pt idx="62">
                  <c:v>90.355943811291482</c:v>
                </c:pt>
                <c:pt idx="63">
                  <c:v>90.346894454208353</c:v>
                </c:pt>
                <c:pt idx="64">
                  <c:v>90.337845097125225</c:v>
                </c:pt>
                <c:pt idx="65">
                  <c:v>90.328795740042096</c:v>
                </c:pt>
                <c:pt idx="66">
                  <c:v>90.319746382958968</c:v>
                </c:pt>
                <c:pt idx="67">
                  <c:v>90.310697025875839</c:v>
                </c:pt>
                <c:pt idx="68">
                  <c:v>90.301647668792711</c:v>
                </c:pt>
                <c:pt idx="69">
                  <c:v>90.292598311709583</c:v>
                </c:pt>
                <c:pt idx="70">
                  <c:v>90.283548954626454</c:v>
                </c:pt>
                <c:pt idx="71">
                  <c:v>90.274499597543326</c:v>
                </c:pt>
                <c:pt idx="72">
                  <c:v>90.265450240460197</c:v>
                </c:pt>
                <c:pt idx="73">
                  <c:v>90.256400883377069</c:v>
                </c:pt>
                <c:pt idx="74">
                  <c:v>90.24735152629394</c:v>
                </c:pt>
                <c:pt idx="75">
                  <c:v>90.238302169210812</c:v>
                </c:pt>
                <c:pt idx="76">
                  <c:v>90.229252812127683</c:v>
                </c:pt>
                <c:pt idx="77">
                  <c:v>90.220203455044555</c:v>
                </c:pt>
                <c:pt idx="78">
                  <c:v>90.211154097961426</c:v>
                </c:pt>
                <c:pt idx="79">
                  <c:v>90.202104740878298</c:v>
                </c:pt>
                <c:pt idx="80">
                  <c:v>90.193055383795169</c:v>
                </c:pt>
                <c:pt idx="81">
                  <c:v>90.190065827443107</c:v>
                </c:pt>
                <c:pt idx="82">
                  <c:v>90.194128984371119</c:v>
                </c:pt>
                <c:pt idx="83">
                  <c:v>90.192132340568065</c:v>
                </c:pt>
                <c:pt idx="84">
                  <c:v>90.183082983484937</c:v>
                </c:pt>
                <c:pt idx="85">
                  <c:v>90.181718859249642</c:v>
                </c:pt>
                <c:pt idx="86">
                  <c:v>90.186609061535989</c:v>
                </c:pt>
                <c:pt idx="87">
                  <c:v>90.183814030974503</c:v>
                </c:pt>
                <c:pt idx="88">
                  <c:v>90.181172640980392</c:v>
                </c:pt>
                <c:pt idx="89">
                  <c:v>90.192470728152173</c:v>
                </c:pt>
                <c:pt idx="90">
                  <c:v>90.211314858119067</c:v>
                </c:pt>
                <c:pt idx="91">
                  <c:v>90.227821056186897</c:v>
                </c:pt>
                <c:pt idx="92">
                  <c:v>90.245413818107906</c:v>
                </c:pt>
                <c:pt idx="93">
                  <c:v>90.26238181605855</c:v>
                </c:pt>
                <c:pt idx="94">
                  <c:v>90.278485738059075</c:v>
                </c:pt>
                <c:pt idx="95">
                  <c:v>90.283612878763122</c:v>
                </c:pt>
                <c:pt idx="96">
                  <c:v>90.274563521679994</c:v>
                </c:pt>
                <c:pt idx="97">
                  <c:v>90.265514164596865</c:v>
                </c:pt>
                <c:pt idx="98">
                  <c:v>90.256464807513737</c:v>
                </c:pt>
                <c:pt idx="99">
                  <c:v>90.247415450430609</c:v>
                </c:pt>
                <c:pt idx="100">
                  <c:v>90.23836609334748</c:v>
                </c:pt>
                <c:pt idx="101">
                  <c:v>90.229316736264352</c:v>
                </c:pt>
                <c:pt idx="102">
                  <c:v>90.220267379181223</c:v>
                </c:pt>
                <c:pt idx="103">
                  <c:v>90.211218022098095</c:v>
                </c:pt>
                <c:pt idx="104">
                  <c:v>90.202168665014966</c:v>
                </c:pt>
                <c:pt idx="105">
                  <c:v>90.193119307931838</c:v>
                </c:pt>
                <c:pt idx="106">
                  <c:v>90.184069950848709</c:v>
                </c:pt>
                <c:pt idx="107">
                  <c:v>90.175020593765581</c:v>
                </c:pt>
                <c:pt idx="108">
                  <c:v>90.165971236682452</c:v>
                </c:pt>
                <c:pt idx="109">
                  <c:v>90.156921879599324</c:v>
                </c:pt>
                <c:pt idx="110">
                  <c:v>90.147872522516195</c:v>
                </c:pt>
                <c:pt idx="111">
                  <c:v>90.138823165433067</c:v>
                </c:pt>
                <c:pt idx="112">
                  <c:v>90.129773808349938</c:v>
                </c:pt>
                <c:pt idx="113">
                  <c:v>90.12072445126681</c:v>
                </c:pt>
                <c:pt idx="114">
                  <c:v>90.111675094183681</c:v>
                </c:pt>
                <c:pt idx="115">
                  <c:v>90.102625737100553</c:v>
                </c:pt>
                <c:pt idx="116">
                  <c:v>90.093576380017424</c:v>
                </c:pt>
                <c:pt idx="117">
                  <c:v>90.084527022934296</c:v>
                </c:pt>
                <c:pt idx="118">
                  <c:v>90.075477665851167</c:v>
                </c:pt>
                <c:pt idx="119">
                  <c:v>90.066428308768039</c:v>
                </c:pt>
                <c:pt idx="120">
                  <c:v>90.05737895168491</c:v>
                </c:pt>
                <c:pt idx="121">
                  <c:v>90.048329594601782</c:v>
                </c:pt>
                <c:pt idx="122">
                  <c:v>90.039280237518653</c:v>
                </c:pt>
                <c:pt idx="123">
                  <c:v>90.030230880435525</c:v>
                </c:pt>
                <c:pt idx="124">
                  <c:v>90.021181523352396</c:v>
                </c:pt>
                <c:pt idx="125">
                  <c:v>90.012132166269268</c:v>
                </c:pt>
                <c:pt idx="126">
                  <c:v>90.003082809186139</c:v>
                </c:pt>
                <c:pt idx="127">
                  <c:v>89.994033452103011</c:v>
                </c:pt>
                <c:pt idx="128">
                  <c:v>89.984984095019882</c:v>
                </c:pt>
                <c:pt idx="129">
                  <c:v>89.975934737936754</c:v>
                </c:pt>
                <c:pt idx="130">
                  <c:v>89.966885380853626</c:v>
                </c:pt>
                <c:pt idx="131">
                  <c:v>89.957836023770497</c:v>
                </c:pt>
                <c:pt idx="132">
                  <c:v>89.948786666687369</c:v>
                </c:pt>
                <c:pt idx="133">
                  <c:v>89.93973730960424</c:v>
                </c:pt>
                <c:pt idx="134">
                  <c:v>89.930687952521112</c:v>
                </c:pt>
                <c:pt idx="135">
                  <c:v>89.921638595437983</c:v>
                </c:pt>
                <c:pt idx="136">
                  <c:v>89.912589238354855</c:v>
                </c:pt>
                <c:pt idx="137">
                  <c:v>89.903539881271726</c:v>
                </c:pt>
                <c:pt idx="138">
                  <c:v>89.894490524188598</c:v>
                </c:pt>
                <c:pt idx="139">
                  <c:v>89.885441167105469</c:v>
                </c:pt>
                <c:pt idx="140">
                  <c:v>89.876391810022341</c:v>
                </c:pt>
                <c:pt idx="141">
                  <c:v>89.867342452939212</c:v>
                </c:pt>
                <c:pt idx="142">
                  <c:v>89.858293095856084</c:v>
                </c:pt>
                <c:pt idx="143">
                  <c:v>89.849243738772955</c:v>
                </c:pt>
                <c:pt idx="144">
                  <c:v>89.840194381689827</c:v>
                </c:pt>
                <c:pt idx="145">
                  <c:v>89.831145024606698</c:v>
                </c:pt>
                <c:pt idx="146">
                  <c:v>89.82209566752357</c:v>
                </c:pt>
                <c:pt idx="147">
                  <c:v>89.813046310440441</c:v>
                </c:pt>
                <c:pt idx="148">
                  <c:v>89.803996953357313</c:v>
                </c:pt>
                <c:pt idx="149">
                  <c:v>89.794947596274184</c:v>
                </c:pt>
                <c:pt idx="150">
                  <c:v>89.785898239191056</c:v>
                </c:pt>
                <c:pt idx="151">
                  <c:v>89.784600802429964</c:v>
                </c:pt>
                <c:pt idx="152">
                  <c:v>89.798408710777224</c:v>
                </c:pt>
                <c:pt idx="153">
                  <c:v>89.820302336708039</c:v>
                </c:pt>
                <c:pt idx="154">
                  <c:v>89.84220012366761</c:v>
                </c:pt>
                <c:pt idx="155">
                  <c:v>89.863408793761494</c:v>
                </c:pt>
                <c:pt idx="156">
                  <c:v>89.869507957718255</c:v>
                </c:pt>
                <c:pt idx="157">
                  <c:v>89.860458600635127</c:v>
                </c:pt>
                <c:pt idx="158">
                  <c:v>89.851409243551998</c:v>
                </c:pt>
                <c:pt idx="159">
                  <c:v>89.84235988646887</c:v>
                </c:pt>
                <c:pt idx="160">
                  <c:v>89.833310529385741</c:v>
                </c:pt>
                <c:pt idx="161">
                  <c:v>89.824261172302613</c:v>
                </c:pt>
                <c:pt idx="162">
                  <c:v>89.815211815219484</c:v>
                </c:pt>
                <c:pt idx="163">
                  <c:v>89.806162458136356</c:v>
                </c:pt>
                <c:pt idx="164">
                  <c:v>89.797113101053228</c:v>
                </c:pt>
                <c:pt idx="165">
                  <c:v>89.788063743970099</c:v>
                </c:pt>
                <c:pt idx="166">
                  <c:v>89.779014386886971</c:v>
                </c:pt>
                <c:pt idx="167">
                  <c:v>89.769965029803842</c:v>
                </c:pt>
                <c:pt idx="168">
                  <c:v>89.760915672720714</c:v>
                </c:pt>
                <c:pt idx="169">
                  <c:v>89.751866315637585</c:v>
                </c:pt>
                <c:pt idx="170">
                  <c:v>89.742816958554457</c:v>
                </c:pt>
                <c:pt idx="171">
                  <c:v>89.743191794121572</c:v>
                </c:pt>
                <c:pt idx="172">
                  <c:v>89.75492312585088</c:v>
                </c:pt>
                <c:pt idx="173">
                  <c:v>89.77124021807829</c:v>
                </c:pt>
                <c:pt idx="174">
                  <c:v>89.789210260626277</c:v>
                </c:pt>
                <c:pt idx="175">
                  <c:v>89.801888357205314</c:v>
                </c:pt>
                <c:pt idx="176">
                  <c:v>89.801557007301582</c:v>
                </c:pt>
                <c:pt idx="177">
                  <c:v>89.792507650218454</c:v>
                </c:pt>
                <c:pt idx="178">
                  <c:v>89.783458293135325</c:v>
                </c:pt>
                <c:pt idx="179">
                  <c:v>89.774408936052197</c:v>
                </c:pt>
                <c:pt idx="180">
                  <c:v>89.765359578969068</c:v>
                </c:pt>
                <c:pt idx="181">
                  <c:v>89.75631022188594</c:v>
                </c:pt>
                <c:pt idx="182">
                  <c:v>89.747260864802811</c:v>
                </c:pt>
                <c:pt idx="183">
                  <c:v>89.748708930611642</c:v>
                </c:pt>
                <c:pt idx="184">
                  <c:v>89.762567204541881</c:v>
                </c:pt>
                <c:pt idx="185">
                  <c:v>89.778338263701542</c:v>
                </c:pt>
                <c:pt idx="186">
                  <c:v>89.793648914931467</c:v>
                </c:pt>
                <c:pt idx="187">
                  <c:v>89.809989810688933</c:v>
                </c:pt>
                <c:pt idx="188">
                  <c:v>89.824915212052971</c:v>
                </c:pt>
                <c:pt idx="189">
                  <c:v>89.836567410738596</c:v>
                </c:pt>
                <c:pt idx="190">
                  <c:v>89.849177633353023</c:v>
                </c:pt>
                <c:pt idx="191">
                  <c:v>89.860523497929236</c:v>
                </c:pt>
                <c:pt idx="192">
                  <c:v>89.860377032778416</c:v>
                </c:pt>
                <c:pt idx="193">
                  <c:v>89.851327675695288</c:v>
                </c:pt>
                <c:pt idx="194">
                  <c:v>89.842278318612159</c:v>
                </c:pt>
                <c:pt idx="195">
                  <c:v>89.833228961529031</c:v>
                </c:pt>
                <c:pt idx="196">
                  <c:v>89.824179604445902</c:v>
                </c:pt>
                <c:pt idx="197">
                  <c:v>89.815130247362774</c:v>
                </c:pt>
                <c:pt idx="198">
                  <c:v>89.806080890279645</c:v>
                </c:pt>
                <c:pt idx="199">
                  <c:v>89.797031533196517</c:v>
                </c:pt>
                <c:pt idx="200">
                  <c:v>89.787982176113388</c:v>
                </c:pt>
                <c:pt idx="201">
                  <c:v>89.77893281903026</c:v>
                </c:pt>
                <c:pt idx="202">
                  <c:v>89.769883461947131</c:v>
                </c:pt>
                <c:pt idx="203">
                  <c:v>89.760834104864003</c:v>
                </c:pt>
                <c:pt idx="204">
                  <c:v>89.751784747780874</c:v>
                </c:pt>
                <c:pt idx="205">
                  <c:v>89.742735390697746</c:v>
                </c:pt>
                <c:pt idx="206">
                  <c:v>89.733686033614617</c:v>
                </c:pt>
                <c:pt idx="207">
                  <c:v>89.724636676531489</c:v>
                </c:pt>
                <c:pt idx="208">
                  <c:v>89.71558731944836</c:v>
                </c:pt>
                <c:pt idx="209">
                  <c:v>89.706537962365232</c:v>
                </c:pt>
                <c:pt idx="210">
                  <c:v>89.697488605282103</c:v>
                </c:pt>
                <c:pt idx="211">
                  <c:v>89.688439248198975</c:v>
                </c:pt>
                <c:pt idx="212">
                  <c:v>89.679389891115846</c:v>
                </c:pt>
                <c:pt idx="213">
                  <c:v>89.670340534032718</c:v>
                </c:pt>
                <c:pt idx="214">
                  <c:v>89.661291176949589</c:v>
                </c:pt>
                <c:pt idx="215">
                  <c:v>89.652241819866461</c:v>
                </c:pt>
                <c:pt idx="216">
                  <c:v>89.643192462783333</c:v>
                </c:pt>
                <c:pt idx="217">
                  <c:v>89.634143105700204</c:v>
                </c:pt>
                <c:pt idx="218">
                  <c:v>89.625093748617076</c:v>
                </c:pt>
                <c:pt idx="219">
                  <c:v>89.616044391533947</c:v>
                </c:pt>
                <c:pt idx="220">
                  <c:v>89.606995034450819</c:v>
                </c:pt>
                <c:pt idx="221">
                  <c:v>89.59794567736769</c:v>
                </c:pt>
                <c:pt idx="222">
                  <c:v>89.588896320284562</c:v>
                </c:pt>
                <c:pt idx="223">
                  <c:v>89.579846963201433</c:v>
                </c:pt>
                <c:pt idx="224">
                  <c:v>89.570797606118305</c:v>
                </c:pt>
                <c:pt idx="225">
                  <c:v>89.561748249035176</c:v>
                </c:pt>
                <c:pt idx="226">
                  <c:v>89.552698891952048</c:v>
                </c:pt>
                <c:pt idx="227">
                  <c:v>89.543649534868919</c:v>
                </c:pt>
                <c:pt idx="228">
                  <c:v>89.534600177785791</c:v>
                </c:pt>
                <c:pt idx="229">
                  <c:v>89.525550820702662</c:v>
                </c:pt>
                <c:pt idx="230">
                  <c:v>89.516501463619534</c:v>
                </c:pt>
                <c:pt idx="231">
                  <c:v>89.507452106536405</c:v>
                </c:pt>
                <c:pt idx="232">
                  <c:v>89.498402749453277</c:v>
                </c:pt>
                <c:pt idx="233">
                  <c:v>89.501199127088952</c:v>
                </c:pt>
                <c:pt idx="234">
                  <c:v>89.516762619865233</c:v>
                </c:pt>
                <c:pt idx="235">
                  <c:v>89.532326112641513</c:v>
                </c:pt>
                <c:pt idx="236">
                  <c:v>89.543938775848375</c:v>
                </c:pt>
                <c:pt idx="237">
                  <c:v>89.543705704336418</c:v>
                </c:pt>
                <c:pt idx="238">
                  <c:v>89.543820799182413</c:v>
                </c:pt>
                <c:pt idx="239">
                  <c:v>89.5559664328689</c:v>
                </c:pt>
                <c:pt idx="240">
                  <c:v>89.572069864891631</c:v>
                </c:pt>
                <c:pt idx="241">
                  <c:v>89.588779533822944</c:v>
                </c:pt>
                <c:pt idx="242">
                  <c:v>89.604044129816472</c:v>
                </c:pt>
                <c:pt idx="243">
                  <c:v>89.618618468313954</c:v>
                </c:pt>
                <c:pt idx="244">
                  <c:v>89.6324631618224</c:v>
                </c:pt>
                <c:pt idx="245">
                  <c:v>89.644787624687837</c:v>
                </c:pt>
                <c:pt idx="246">
                  <c:v>89.657111727227147</c:v>
                </c:pt>
                <c:pt idx="247">
                  <c:v>89.669823149599765</c:v>
                </c:pt>
                <c:pt idx="248">
                  <c:v>89.681412771373147</c:v>
                </c:pt>
                <c:pt idx="249">
                  <c:v>89.686414530440771</c:v>
                </c:pt>
                <c:pt idx="250">
                  <c:v>89.681590918095225</c:v>
                </c:pt>
                <c:pt idx="251">
                  <c:v>89.678073801533372</c:v>
                </c:pt>
                <c:pt idx="252">
                  <c:v>89.680309525008312</c:v>
                </c:pt>
                <c:pt idx="253">
                  <c:v>89.677013007961975</c:v>
                </c:pt>
                <c:pt idx="254">
                  <c:v>89.667963650878846</c:v>
                </c:pt>
                <c:pt idx="255">
                  <c:v>89.664948947591711</c:v>
                </c:pt>
                <c:pt idx="256">
                  <c:v>89.668233909329558</c:v>
                </c:pt>
                <c:pt idx="257">
                  <c:v>89.665484217271398</c:v>
                </c:pt>
                <c:pt idx="258">
                  <c:v>89.65643486018827</c:v>
                </c:pt>
                <c:pt idx="259">
                  <c:v>89.647385503105141</c:v>
                </c:pt>
                <c:pt idx="260">
                  <c:v>89.638336146022013</c:v>
                </c:pt>
                <c:pt idx="261">
                  <c:v>89.629286788938884</c:v>
                </c:pt>
                <c:pt idx="262">
                  <c:v>89.620237431855756</c:v>
                </c:pt>
                <c:pt idx="263">
                  <c:v>89.611188074772627</c:v>
                </c:pt>
                <c:pt idx="264">
                  <c:v>89.602138717689499</c:v>
                </c:pt>
                <c:pt idx="265">
                  <c:v>89.593089360606371</c:v>
                </c:pt>
                <c:pt idx="266">
                  <c:v>89.584040003523242</c:v>
                </c:pt>
                <c:pt idx="267">
                  <c:v>89.574990646440114</c:v>
                </c:pt>
                <c:pt idx="268">
                  <c:v>89.565941289356985</c:v>
                </c:pt>
                <c:pt idx="269">
                  <c:v>89.556891932273857</c:v>
                </c:pt>
                <c:pt idx="270">
                  <c:v>89.547842575190728</c:v>
                </c:pt>
                <c:pt idx="271">
                  <c:v>89.5387932181076</c:v>
                </c:pt>
                <c:pt idx="272">
                  <c:v>89.529743861024471</c:v>
                </c:pt>
                <c:pt idx="273">
                  <c:v>89.529635200055012</c:v>
                </c:pt>
                <c:pt idx="274">
                  <c:v>89.542299064946818</c:v>
                </c:pt>
                <c:pt idx="275">
                  <c:v>89.558836748473809</c:v>
                </c:pt>
                <c:pt idx="276">
                  <c:v>89.575511690131378</c:v>
                </c:pt>
                <c:pt idx="277">
                  <c:v>89.591346140508563</c:v>
                </c:pt>
                <c:pt idx="278">
                  <c:v>89.606975647176185</c:v>
                </c:pt>
                <c:pt idx="279">
                  <c:v>89.621572165257064</c:v>
                </c:pt>
                <c:pt idx="280">
                  <c:v>89.633669628746361</c:v>
                </c:pt>
                <c:pt idx="281">
                  <c:v>89.634826057353919</c:v>
                </c:pt>
                <c:pt idx="282">
                  <c:v>89.625776700270791</c:v>
                </c:pt>
                <c:pt idx="283">
                  <c:v>89.616727343187662</c:v>
                </c:pt>
                <c:pt idx="284">
                  <c:v>89.607677986104534</c:v>
                </c:pt>
                <c:pt idx="285">
                  <c:v>89.598628629021405</c:v>
                </c:pt>
                <c:pt idx="286">
                  <c:v>89.589579271938277</c:v>
                </c:pt>
                <c:pt idx="287">
                  <c:v>89.580529914855148</c:v>
                </c:pt>
                <c:pt idx="288">
                  <c:v>89.57148055777202</c:v>
                </c:pt>
                <c:pt idx="289">
                  <c:v>89.562431200688891</c:v>
                </c:pt>
                <c:pt idx="290">
                  <c:v>89.553381843605763</c:v>
                </c:pt>
                <c:pt idx="291">
                  <c:v>89.544332486522634</c:v>
                </c:pt>
                <c:pt idx="292">
                  <c:v>89.54444758136863</c:v>
                </c:pt>
                <c:pt idx="293">
                  <c:v>89.553727128143748</c:v>
                </c:pt>
                <c:pt idx="294">
                  <c:v>89.553842222989744</c:v>
                </c:pt>
                <c:pt idx="295">
                  <c:v>89.544792865906615</c:v>
                </c:pt>
                <c:pt idx="296">
                  <c:v>89.535743508823487</c:v>
                </c:pt>
                <c:pt idx="297">
                  <c:v>89.526694151740358</c:v>
                </c:pt>
                <c:pt idx="298">
                  <c:v>89.51764479465723</c:v>
                </c:pt>
                <c:pt idx="299">
                  <c:v>89.508595437574101</c:v>
                </c:pt>
                <c:pt idx="300">
                  <c:v>89.499546080490973</c:v>
                </c:pt>
                <c:pt idx="301">
                  <c:v>89.490496723407844</c:v>
                </c:pt>
                <c:pt idx="302">
                  <c:v>89.481447366324716</c:v>
                </c:pt>
                <c:pt idx="303">
                  <c:v>89.481214294812759</c:v>
                </c:pt>
                <c:pt idx="304">
                  <c:v>89.492235505649575</c:v>
                </c:pt>
                <c:pt idx="305">
                  <c:v>89.505935907404023</c:v>
                </c:pt>
                <c:pt idx="306">
                  <c:v>89.519807294143405</c:v>
                </c:pt>
                <c:pt idx="307">
                  <c:v>89.531123900507637</c:v>
                </c:pt>
                <c:pt idx="308">
                  <c:v>89.531015239538178</c:v>
                </c:pt>
                <c:pt idx="309">
                  <c:v>89.521965882455049</c:v>
                </c:pt>
                <c:pt idx="310">
                  <c:v>89.512916525371921</c:v>
                </c:pt>
                <c:pt idx="311">
                  <c:v>89.503867168288792</c:v>
                </c:pt>
                <c:pt idx="312">
                  <c:v>89.503634096776835</c:v>
                </c:pt>
                <c:pt idx="313">
                  <c:v>89.512753976964362</c:v>
                </c:pt>
                <c:pt idx="314">
                  <c:v>89.524553048069521</c:v>
                </c:pt>
                <c:pt idx="315">
                  <c:v>89.538494643964029</c:v>
                </c:pt>
                <c:pt idx="316">
                  <c:v>89.549932990758663</c:v>
                </c:pt>
                <c:pt idx="317">
                  <c:v>89.561483469944662</c:v>
                </c:pt>
                <c:pt idx="318">
                  <c:v>89.575537198230521</c:v>
                </c:pt>
                <c:pt idx="319">
                  <c:v>89.58931023673378</c:v>
                </c:pt>
                <c:pt idx="320">
                  <c:v>89.600752250677346</c:v>
                </c:pt>
                <c:pt idx="321">
                  <c:v>89.600867345523341</c:v>
                </c:pt>
                <c:pt idx="322">
                  <c:v>89.591817988440212</c:v>
                </c:pt>
                <c:pt idx="323">
                  <c:v>89.582768631357084</c:v>
                </c:pt>
                <c:pt idx="324">
                  <c:v>89.581229064061432</c:v>
                </c:pt>
                <c:pt idx="325">
                  <c:v>89.579689496765781</c:v>
                </c:pt>
                <c:pt idx="326">
                  <c:v>89.570640139682652</c:v>
                </c:pt>
                <c:pt idx="327">
                  <c:v>89.561590782599524</c:v>
                </c:pt>
                <c:pt idx="328">
                  <c:v>89.561715994451831</c:v>
                </c:pt>
                <c:pt idx="329">
                  <c:v>89.573309635432011</c:v>
                </c:pt>
                <c:pt idx="330">
                  <c:v>89.584903276412192</c:v>
                </c:pt>
                <c:pt idx="331">
                  <c:v>89.585028488264498</c:v>
                </c:pt>
                <c:pt idx="332">
                  <c:v>89.57597913118137</c:v>
                </c:pt>
                <c:pt idx="333">
                  <c:v>89.566929774098242</c:v>
                </c:pt>
                <c:pt idx="334">
                  <c:v>89.557880417015113</c:v>
                </c:pt>
                <c:pt idx="335">
                  <c:v>89.556353703405122</c:v>
                </c:pt>
                <c:pt idx="336">
                  <c:v>89.554826989795131</c:v>
                </c:pt>
                <c:pt idx="337">
                  <c:v>89.545777632712003</c:v>
                </c:pt>
                <c:pt idx="338">
                  <c:v>89.536728275628874</c:v>
                </c:pt>
                <c:pt idx="339">
                  <c:v>89.527678918545746</c:v>
                </c:pt>
                <c:pt idx="340">
                  <c:v>89.518629561462618</c:v>
                </c:pt>
                <c:pt idx="341">
                  <c:v>89.509580204379489</c:v>
                </c:pt>
                <c:pt idx="342">
                  <c:v>89.500530847296361</c:v>
                </c:pt>
                <c:pt idx="343">
                  <c:v>89.491481490213232</c:v>
                </c:pt>
                <c:pt idx="344">
                  <c:v>89.482432133130104</c:v>
                </c:pt>
                <c:pt idx="345">
                  <c:v>89.473382776046975</c:v>
                </c:pt>
                <c:pt idx="346">
                  <c:v>89.464333418963847</c:v>
                </c:pt>
                <c:pt idx="347">
                  <c:v>89.455284061880718</c:v>
                </c:pt>
                <c:pt idx="348">
                  <c:v>89.44623470479759</c:v>
                </c:pt>
                <c:pt idx="349">
                  <c:v>89.437185347714461</c:v>
                </c:pt>
                <c:pt idx="350">
                  <c:v>89.428135990631333</c:v>
                </c:pt>
                <c:pt idx="351">
                  <c:v>89.419086633548204</c:v>
                </c:pt>
                <c:pt idx="352">
                  <c:v>89.410037276465076</c:v>
                </c:pt>
                <c:pt idx="353">
                  <c:v>89.400987919381947</c:v>
                </c:pt>
                <c:pt idx="354">
                  <c:v>89.391938562298819</c:v>
                </c:pt>
                <c:pt idx="355">
                  <c:v>89.38288920521569</c:v>
                </c:pt>
                <c:pt idx="356">
                  <c:v>89.373839848132562</c:v>
                </c:pt>
                <c:pt idx="357">
                  <c:v>89.364790491049433</c:v>
                </c:pt>
                <c:pt idx="358">
                  <c:v>89.355741133966305</c:v>
                </c:pt>
                <c:pt idx="359">
                  <c:v>89.358187253371995</c:v>
                </c:pt>
                <c:pt idx="360">
                  <c:v>89.371960291875254</c:v>
                </c:pt>
                <c:pt idx="361">
                  <c:v>89.38394413212059</c:v>
                </c:pt>
                <c:pt idx="362">
                  <c:v>89.393417338839527</c:v>
                </c:pt>
                <c:pt idx="363">
                  <c:v>89.39318426732757</c:v>
                </c:pt>
                <c:pt idx="364">
                  <c:v>89.384134910244441</c:v>
                </c:pt>
                <c:pt idx="365">
                  <c:v>89.375085553161313</c:v>
                </c:pt>
                <c:pt idx="366">
                  <c:v>89.366036196078184</c:v>
                </c:pt>
                <c:pt idx="367">
                  <c:v>89.356986838995056</c:v>
                </c:pt>
                <c:pt idx="368">
                  <c:v>89.347937481911927</c:v>
                </c:pt>
                <c:pt idx="369">
                  <c:v>89.338888124828799</c:v>
                </c:pt>
                <c:pt idx="370">
                  <c:v>89.32983876774567</c:v>
                </c:pt>
                <c:pt idx="371">
                  <c:v>89.320789410662542</c:v>
                </c:pt>
                <c:pt idx="372">
                  <c:v>89.322484579490492</c:v>
                </c:pt>
                <c:pt idx="373">
                  <c:v>89.336625851649856</c:v>
                </c:pt>
                <c:pt idx="374">
                  <c:v>89.352419386553137</c:v>
                </c:pt>
                <c:pt idx="375">
                  <c:v>89.367919131656919</c:v>
                </c:pt>
                <c:pt idx="376">
                  <c:v>89.380028099649905</c:v>
                </c:pt>
                <c:pt idx="377">
                  <c:v>89.379984754110964</c:v>
                </c:pt>
                <c:pt idx="378">
                  <c:v>89.370935397027836</c:v>
                </c:pt>
                <c:pt idx="379">
                  <c:v>89.361886039944707</c:v>
                </c:pt>
                <c:pt idx="380">
                  <c:v>89.352836682861579</c:v>
                </c:pt>
                <c:pt idx="381">
                  <c:v>89.34378732577845</c:v>
                </c:pt>
                <c:pt idx="382">
                  <c:v>89.334737968695322</c:v>
                </c:pt>
                <c:pt idx="383">
                  <c:v>89.325688611612193</c:v>
                </c:pt>
                <c:pt idx="384">
                  <c:v>89.316639254529065</c:v>
                </c:pt>
                <c:pt idx="385">
                  <c:v>89.307589897445936</c:v>
                </c:pt>
                <c:pt idx="386">
                  <c:v>89.298540540362808</c:v>
                </c:pt>
                <c:pt idx="387">
                  <c:v>89.289491183279679</c:v>
                </c:pt>
                <c:pt idx="388">
                  <c:v>89.280441826196551</c:v>
                </c:pt>
                <c:pt idx="389">
                  <c:v>89.271392469113422</c:v>
                </c:pt>
                <c:pt idx="390">
                  <c:v>89.262343112030294</c:v>
                </c:pt>
                <c:pt idx="391">
                  <c:v>89.253293754947165</c:v>
                </c:pt>
                <c:pt idx="392">
                  <c:v>89.244244397864037</c:v>
                </c:pt>
                <c:pt idx="393">
                  <c:v>89.235195040780908</c:v>
                </c:pt>
                <c:pt idx="394">
                  <c:v>89.22614568369778</c:v>
                </c:pt>
                <c:pt idx="395">
                  <c:v>89.217096326614652</c:v>
                </c:pt>
                <c:pt idx="396">
                  <c:v>89.208046969531523</c:v>
                </c:pt>
                <c:pt idx="397">
                  <c:v>89.198997612448395</c:v>
                </c:pt>
                <c:pt idx="398">
                  <c:v>89.189948255365266</c:v>
                </c:pt>
                <c:pt idx="399">
                  <c:v>89.180898898282138</c:v>
                </c:pt>
                <c:pt idx="400">
                  <c:v>89.171849541199009</c:v>
                </c:pt>
                <c:pt idx="401">
                  <c:v>89.162800184115881</c:v>
                </c:pt>
                <c:pt idx="402">
                  <c:v>89.164266056198898</c:v>
                </c:pt>
                <c:pt idx="403">
                  <c:v>89.179682786107307</c:v>
                </c:pt>
                <c:pt idx="404">
                  <c:v>89.196214237121566</c:v>
                </c:pt>
                <c:pt idx="405">
                  <c:v>89.210424780582443</c:v>
                </c:pt>
                <c:pt idx="406">
                  <c:v>89.224635324043319</c:v>
                </c:pt>
                <c:pt idx="407">
                  <c:v>89.238845867504196</c:v>
                </c:pt>
                <c:pt idx="408">
                  <c:v>89.253056410965073</c:v>
                </c:pt>
                <c:pt idx="409">
                  <c:v>89.265306110866248</c:v>
                </c:pt>
                <c:pt idx="410">
                  <c:v>89.265925860495429</c:v>
                </c:pt>
                <c:pt idx="411">
                  <c:v>89.2568765034123</c:v>
                </c:pt>
                <c:pt idx="412">
                  <c:v>89.247827146329172</c:v>
                </c:pt>
                <c:pt idx="413">
                  <c:v>89.238777789246043</c:v>
                </c:pt>
                <c:pt idx="414">
                  <c:v>89.229728432162915</c:v>
                </c:pt>
                <c:pt idx="415">
                  <c:v>89.220679075079786</c:v>
                </c:pt>
                <c:pt idx="416">
                  <c:v>89.211629717996658</c:v>
                </c:pt>
                <c:pt idx="417">
                  <c:v>89.202580360913529</c:v>
                </c:pt>
                <c:pt idx="418">
                  <c:v>89.193531003830401</c:v>
                </c:pt>
                <c:pt idx="419">
                  <c:v>89.195753313655018</c:v>
                </c:pt>
                <c:pt idx="420">
                  <c:v>89.209252247220221</c:v>
                </c:pt>
                <c:pt idx="421">
                  <c:v>89.221444685001728</c:v>
                </c:pt>
                <c:pt idx="422">
                  <c:v>89.222360499042651</c:v>
                </c:pt>
                <c:pt idx="423">
                  <c:v>89.213311141959522</c:v>
                </c:pt>
                <c:pt idx="424">
                  <c:v>89.204261784876394</c:v>
                </c:pt>
                <c:pt idx="425">
                  <c:v>89.195212427793265</c:v>
                </c:pt>
                <c:pt idx="426">
                  <c:v>89.186163070710137</c:v>
                </c:pt>
                <c:pt idx="427">
                  <c:v>89.177113713627008</c:v>
                </c:pt>
                <c:pt idx="428">
                  <c:v>89.16806435654388</c:v>
                </c:pt>
                <c:pt idx="429">
                  <c:v>89.159014999460751</c:v>
                </c:pt>
                <c:pt idx="430">
                  <c:v>89.149965642377623</c:v>
                </c:pt>
                <c:pt idx="431">
                  <c:v>89.15218795220224</c:v>
                </c:pt>
                <c:pt idx="432">
                  <c:v>89.165681928934603</c:v>
                </c:pt>
                <c:pt idx="433">
                  <c:v>89.16790423875922</c:v>
                </c:pt>
                <c:pt idx="434">
                  <c:v>89.158854881676092</c:v>
                </c:pt>
                <c:pt idx="435">
                  <c:v>89.161077191500709</c:v>
                </c:pt>
                <c:pt idx="436">
                  <c:v>89.177081801759471</c:v>
                </c:pt>
                <c:pt idx="437">
                  <c:v>89.195787870251365</c:v>
                </c:pt>
                <c:pt idx="438">
                  <c:v>89.215381086900848</c:v>
                </c:pt>
                <c:pt idx="439">
                  <c:v>89.23464468662425</c:v>
                </c:pt>
                <c:pt idx="440">
                  <c:v>89.252336283094635</c:v>
                </c:pt>
                <c:pt idx="441">
                  <c:v>89.256384371350222</c:v>
                </c:pt>
                <c:pt idx="442">
                  <c:v>89.247335014267094</c:v>
                </c:pt>
                <c:pt idx="443">
                  <c:v>89.238285657183965</c:v>
                </c:pt>
                <c:pt idx="444">
                  <c:v>89.229236300100837</c:v>
                </c:pt>
                <c:pt idx="445">
                  <c:v>89.220186943017708</c:v>
                </c:pt>
                <c:pt idx="446">
                  <c:v>89.21113758593458</c:v>
                </c:pt>
                <c:pt idx="447">
                  <c:v>89.202088228851451</c:v>
                </c:pt>
                <c:pt idx="448">
                  <c:v>89.193038871768323</c:v>
                </c:pt>
                <c:pt idx="449">
                  <c:v>89.183989514685194</c:v>
                </c:pt>
                <c:pt idx="450">
                  <c:v>89.174940157602066</c:v>
                </c:pt>
                <c:pt idx="451">
                  <c:v>89.165890800518937</c:v>
                </c:pt>
                <c:pt idx="452">
                  <c:v>89.156841443435809</c:v>
                </c:pt>
                <c:pt idx="453">
                  <c:v>89.14779208635268</c:v>
                </c:pt>
                <c:pt idx="454">
                  <c:v>89.138742729269552</c:v>
                </c:pt>
                <c:pt idx="455">
                  <c:v>89.129693372186424</c:v>
                </c:pt>
                <c:pt idx="456">
                  <c:v>89.120644015103295</c:v>
                </c:pt>
                <c:pt idx="457">
                  <c:v>89.111594658020167</c:v>
                </c:pt>
                <c:pt idx="458">
                  <c:v>89.102545300937038</c:v>
                </c:pt>
                <c:pt idx="459">
                  <c:v>89.09349594385391</c:v>
                </c:pt>
                <c:pt idx="460">
                  <c:v>89.084446586770781</c:v>
                </c:pt>
                <c:pt idx="461">
                  <c:v>89.075397229687653</c:v>
                </c:pt>
                <c:pt idx="462">
                  <c:v>89.066347872604524</c:v>
                </c:pt>
                <c:pt idx="463">
                  <c:v>89.057298515521396</c:v>
                </c:pt>
                <c:pt idx="464">
                  <c:v>89.048249158438267</c:v>
                </c:pt>
                <c:pt idx="465">
                  <c:v>89.039199801355139</c:v>
                </c:pt>
                <c:pt idx="466">
                  <c:v>89.03015044427201</c:v>
                </c:pt>
                <c:pt idx="467">
                  <c:v>89.021101087188882</c:v>
                </c:pt>
                <c:pt idx="468">
                  <c:v>89.012051730105753</c:v>
                </c:pt>
                <c:pt idx="469">
                  <c:v>89.003002373022625</c:v>
                </c:pt>
                <c:pt idx="470">
                  <c:v>88.993953015939496</c:v>
                </c:pt>
                <c:pt idx="471">
                  <c:v>88.984903658856368</c:v>
                </c:pt>
                <c:pt idx="472">
                  <c:v>88.975854301773239</c:v>
                </c:pt>
                <c:pt idx="473">
                  <c:v>88.966804944690111</c:v>
                </c:pt>
                <c:pt idx="474">
                  <c:v>88.957755587606982</c:v>
                </c:pt>
                <c:pt idx="475">
                  <c:v>88.948706230523854</c:v>
                </c:pt>
                <c:pt idx="476">
                  <c:v>88.939656873440725</c:v>
                </c:pt>
                <c:pt idx="477">
                  <c:v>88.930607516357597</c:v>
                </c:pt>
                <c:pt idx="478">
                  <c:v>88.921558159274468</c:v>
                </c:pt>
                <c:pt idx="479">
                  <c:v>88.91250880219134</c:v>
                </c:pt>
                <c:pt idx="480">
                  <c:v>88.903459445108211</c:v>
                </c:pt>
                <c:pt idx="481">
                  <c:v>88.894410088025083</c:v>
                </c:pt>
                <c:pt idx="482">
                  <c:v>88.885360730941954</c:v>
                </c:pt>
                <c:pt idx="483">
                  <c:v>88.876311373858826</c:v>
                </c:pt>
                <c:pt idx="484">
                  <c:v>88.867262016775697</c:v>
                </c:pt>
                <c:pt idx="485">
                  <c:v>88.858212659692569</c:v>
                </c:pt>
                <c:pt idx="486">
                  <c:v>88.849163302609441</c:v>
                </c:pt>
                <c:pt idx="487">
                  <c:v>88.840113945526312</c:v>
                </c:pt>
                <c:pt idx="488">
                  <c:v>88.831064588443184</c:v>
                </c:pt>
                <c:pt idx="489">
                  <c:v>88.822015231360055</c:v>
                </c:pt>
                <c:pt idx="490">
                  <c:v>88.812965874276927</c:v>
                </c:pt>
                <c:pt idx="491">
                  <c:v>88.803916517193798</c:v>
                </c:pt>
                <c:pt idx="492">
                  <c:v>88.79486716011067</c:v>
                </c:pt>
                <c:pt idx="493">
                  <c:v>88.785817803027541</c:v>
                </c:pt>
                <c:pt idx="494">
                  <c:v>88.776768445944413</c:v>
                </c:pt>
                <c:pt idx="495">
                  <c:v>88.767719088861284</c:v>
                </c:pt>
                <c:pt idx="496">
                  <c:v>88.758669731778156</c:v>
                </c:pt>
                <c:pt idx="497">
                  <c:v>88.749620374695027</c:v>
                </c:pt>
                <c:pt idx="498">
                  <c:v>88.740571017611899</c:v>
                </c:pt>
                <c:pt idx="499">
                  <c:v>88.73152166052877</c:v>
                </c:pt>
                <c:pt idx="500">
                  <c:v>88.722472303445642</c:v>
                </c:pt>
                <c:pt idx="501">
                  <c:v>88.713422946362513</c:v>
                </c:pt>
                <c:pt idx="502">
                  <c:v>88.704373589279385</c:v>
                </c:pt>
                <c:pt idx="503">
                  <c:v>88.695324232196256</c:v>
                </c:pt>
                <c:pt idx="504">
                  <c:v>88.686274875113128</c:v>
                </c:pt>
                <c:pt idx="505">
                  <c:v>88.677225518029999</c:v>
                </c:pt>
                <c:pt idx="506">
                  <c:v>88.668176160946871</c:v>
                </c:pt>
                <c:pt idx="507">
                  <c:v>88.659126803863742</c:v>
                </c:pt>
                <c:pt idx="508">
                  <c:v>88.650077446780614</c:v>
                </c:pt>
                <c:pt idx="509">
                  <c:v>88.641028089697485</c:v>
                </c:pt>
                <c:pt idx="510">
                  <c:v>88.631978732614357</c:v>
                </c:pt>
                <c:pt idx="511">
                  <c:v>88.622929375531228</c:v>
                </c:pt>
                <c:pt idx="512">
                  <c:v>88.6138800184481</c:v>
                </c:pt>
                <c:pt idx="513">
                  <c:v>88.604830661364971</c:v>
                </c:pt>
                <c:pt idx="514">
                  <c:v>88.595781304281843</c:v>
                </c:pt>
                <c:pt idx="515">
                  <c:v>88.586731947198714</c:v>
                </c:pt>
                <c:pt idx="516">
                  <c:v>88.577682590115586</c:v>
                </c:pt>
                <c:pt idx="517">
                  <c:v>88.568633233032457</c:v>
                </c:pt>
                <c:pt idx="518">
                  <c:v>88.559583875949329</c:v>
                </c:pt>
                <c:pt idx="519">
                  <c:v>88.550534518866201</c:v>
                </c:pt>
                <c:pt idx="520">
                  <c:v>88.549427844246054</c:v>
                </c:pt>
                <c:pt idx="521">
                  <c:v>88.556263852088904</c:v>
                </c:pt>
                <c:pt idx="522">
                  <c:v>88.562343422190168</c:v>
                </c:pt>
                <c:pt idx="523">
                  <c:v>88.566866013268495</c:v>
                </c:pt>
                <c:pt idx="524">
                  <c:v>88.571083610440155</c:v>
                </c:pt>
                <c:pt idx="525">
                  <c:v>88.575613128677077</c:v>
                </c:pt>
                <c:pt idx="526">
                  <c:v>88.573261396099269</c:v>
                </c:pt>
                <c:pt idx="527">
                  <c:v>88.564212039016141</c:v>
                </c:pt>
                <c:pt idx="528">
                  <c:v>88.555162681933012</c:v>
                </c:pt>
                <c:pt idx="529">
                  <c:v>88.546113324849884</c:v>
                </c:pt>
                <c:pt idx="530">
                  <c:v>88.537063967766755</c:v>
                </c:pt>
                <c:pt idx="531">
                  <c:v>88.528014610683627</c:v>
                </c:pt>
                <c:pt idx="532">
                  <c:v>88.518965253600498</c:v>
                </c:pt>
                <c:pt idx="533">
                  <c:v>88.50991589651737</c:v>
                </c:pt>
                <c:pt idx="534">
                  <c:v>88.500866539434242</c:v>
                </c:pt>
                <c:pt idx="535">
                  <c:v>88.491817182351113</c:v>
                </c:pt>
                <c:pt idx="536">
                  <c:v>88.482767825267985</c:v>
                </c:pt>
                <c:pt idx="537">
                  <c:v>88.473718468184856</c:v>
                </c:pt>
                <c:pt idx="538">
                  <c:v>88.464669111101728</c:v>
                </c:pt>
                <c:pt idx="539">
                  <c:v>88.455619754018599</c:v>
                </c:pt>
                <c:pt idx="540">
                  <c:v>88.446570396935471</c:v>
                </c:pt>
                <c:pt idx="541">
                  <c:v>88.437521039852342</c:v>
                </c:pt>
                <c:pt idx="542">
                  <c:v>88.428471682769214</c:v>
                </c:pt>
                <c:pt idx="543">
                  <c:v>88.419422325686085</c:v>
                </c:pt>
                <c:pt idx="544">
                  <c:v>88.417267487194152</c:v>
                </c:pt>
                <c:pt idx="545">
                  <c:v>88.423242408669424</c:v>
                </c:pt>
                <c:pt idx="546">
                  <c:v>88.430284014129469</c:v>
                </c:pt>
                <c:pt idx="547">
                  <c:v>88.436600515554929</c:v>
                </c:pt>
                <c:pt idx="548">
                  <c:v>88.4420021869728</c:v>
                </c:pt>
                <c:pt idx="549">
                  <c:v>88.447045575026422</c:v>
                </c:pt>
                <c:pt idx="550">
                  <c:v>88.452088963080044</c:v>
                </c:pt>
                <c:pt idx="551">
                  <c:v>88.450085978565284</c:v>
                </c:pt>
                <c:pt idx="552">
                  <c:v>88.441036621482155</c:v>
                </c:pt>
                <c:pt idx="553">
                  <c:v>88.431987264399027</c:v>
                </c:pt>
                <c:pt idx="554">
                  <c:v>88.422937907315898</c:v>
                </c:pt>
                <c:pt idx="555">
                  <c:v>88.41388855023277</c:v>
                </c:pt>
                <c:pt idx="556">
                  <c:v>88.404839193149641</c:v>
                </c:pt>
                <c:pt idx="557">
                  <c:v>88.395789836066513</c:v>
                </c:pt>
                <c:pt idx="558">
                  <c:v>88.386740478983384</c:v>
                </c:pt>
                <c:pt idx="559">
                  <c:v>88.377691121900256</c:v>
                </c:pt>
                <c:pt idx="560">
                  <c:v>88.368641764817127</c:v>
                </c:pt>
                <c:pt idx="561">
                  <c:v>88.359592407733999</c:v>
                </c:pt>
                <c:pt idx="562">
                  <c:v>88.35054305065087</c:v>
                </c:pt>
                <c:pt idx="563">
                  <c:v>88.341493693567742</c:v>
                </c:pt>
                <c:pt idx="564">
                  <c:v>88.338739589162543</c:v>
                </c:pt>
                <c:pt idx="565">
                  <c:v>88.335985484757344</c:v>
                </c:pt>
                <c:pt idx="566">
                  <c:v>88.326936127674216</c:v>
                </c:pt>
                <c:pt idx="567">
                  <c:v>88.317886770591087</c:v>
                </c:pt>
                <c:pt idx="568">
                  <c:v>88.308837413507959</c:v>
                </c:pt>
                <c:pt idx="569">
                  <c:v>88.299788056424831</c:v>
                </c:pt>
                <c:pt idx="570">
                  <c:v>88.290738699341702</c:v>
                </c:pt>
                <c:pt idx="571">
                  <c:v>88.281689342258574</c:v>
                </c:pt>
                <c:pt idx="572">
                  <c:v>88.272639985175445</c:v>
                </c:pt>
                <c:pt idx="573">
                  <c:v>88.263590628092317</c:v>
                </c:pt>
                <c:pt idx="574">
                  <c:v>88.254541271009188</c:v>
                </c:pt>
                <c:pt idx="575">
                  <c:v>88.24549191392606</c:v>
                </c:pt>
                <c:pt idx="576">
                  <c:v>88.236442556842931</c:v>
                </c:pt>
                <c:pt idx="577">
                  <c:v>88.227393199759803</c:v>
                </c:pt>
                <c:pt idx="578">
                  <c:v>88.218343842676674</c:v>
                </c:pt>
                <c:pt idx="579">
                  <c:v>88.209294485593546</c:v>
                </c:pt>
                <c:pt idx="580">
                  <c:v>88.200245128510417</c:v>
                </c:pt>
                <c:pt idx="581">
                  <c:v>88.191195771427289</c:v>
                </c:pt>
                <c:pt idx="582">
                  <c:v>88.18214641434416</c:v>
                </c:pt>
                <c:pt idx="583">
                  <c:v>88.173097057261032</c:v>
                </c:pt>
                <c:pt idx="584">
                  <c:v>88.164047700177903</c:v>
                </c:pt>
                <c:pt idx="585">
                  <c:v>88.154998343094775</c:v>
                </c:pt>
                <c:pt idx="586">
                  <c:v>88.145948986011646</c:v>
                </c:pt>
                <c:pt idx="587">
                  <c:v>88.136899628928518</c:v>
                </c:pt>
                <c:pt idx="588">
                  <c:v>88.127850271845389</c:v>
                </c:pt>
                <c:pt idx="589">
                  <c:v>88.118800914762261</c:v>
                </c:pt>
                <c:pt idx="590">
                  <c:v>88.109751557679132</c:v>
                </c:pt>
                <c:pt idx="591">
                  <c:v>88.100702200596004</c:v>
                </c:pt>
                <c:pt idx="592">
                  <c:v>88.091652843512875</c:v>
                </c:pt>
                <c:pt idx="593">
                  <c:v>88.082603486429747</c:v>
                </c:pt>
                <c:pt idx="594">
                  <c:v>88.073554129346618</c:v>
                </c:pt>
                <c:pt idx="595">
                  <c:v>88.06450477226349</c:v>
                </c:pt>
                <c:pt idx="596">
                  <c:v>88.055455415180361</c:v>
                </c:pt>
                <c:pt idx="597">
                  <c:v>88.046406058097233</c:v>
                </c:pt>
                <c:pt idx="598">
                  <c:v>88.037356701014104</c:v>
                </c:pt>
                <c:pt idx="599">
                  <c:v>88.028307343930976</c:v>
                </c:pt>
                <c:pt idx="600">
                  <c:v>88.019257986847848</c:v>
                </c:pt>
                <c:pt idx="601">
                  <c:v>88.010208629764719</c:v>
                </c:pt>
                <c:pt idx="602">
                  <c:v>88.001159272681591</c:v>
                </c:pt>
                <c:pt idx="603">
                  <c:v>87.992109915598462</c:v>
                </c:pt>
                <c:pt idx="604">
                  <c:v>87.983060558515334</c:v>
                </c:pt>
                <c:pt idx="605">
                  <c:v>87.974011201432205</c:v>
                </c:pt>
                <c:pt idx="606">
                  <c:v>87.964961844349077</c:v>
                </c:pt>
                <c:pt idx="607">
                  <c:v>87.955912487265948</c:v>
                </c:pt>
                <c:pt idx="608">
                  <c:v>87.94686313018282</c:v>
                </c:pt>
                <c:pt idx="609">
                  <c:v>87.937813773099691</c:v>
                </c:pt>
                <c:pt idx="610">
                  <c:v>87.928764416016563</c:v>
                </c:pt>
                <c:pt idx="611">
                  <c:v>87.919715058933434</c:v>
                </c:pt>
                <c:pt idx="612">
                  <c:v>87.910665701850306</c:v>
                </c:pt>
                <c:pt idx="613">
                  <c:v>87.901616344767177</c:v>
                </c:pt>
                <c:pt idx="614">
                  <c:v>87.892566987684049</c:v>
                </c:pt>
                <c:pt idx="615">
                  <c:v>87.88351763060092</c:v>
                </c:pt>
                <c:pt idx="616">
                  <c:v>87.874468273517792</c:v>
                </c:pt>
                <c:pt idx="617">
                  <c:v>87.865418916434663</c:v>
                </c:pt>
                <c:pt idx="618">
                  <c:v>87.856369559351535</c:v>
                </c:pt>
                <c:pt idx="619">
                  <c:v>87.855322853968175</c:v>
                </c:pt>
                <c:pt idx="620">
                  <c:v>87.862832046070196</c:v>
                </c:pt>
                <c:pt idx="621">
                  <c:v>87.869993071814264</c:v>
                </c:pt>
                <c:pt idx="622">
                  <c:v>87.868598200072952</c:v>
                </c:pt>
                <c:pt idx="623">
                  <c:v>87.859548842989824</c:v>
                </c:pt>
                <c:pt idx="624">
                  <c:v>87.850499485906695</c:v>
                </c:pt>
                <c:pt idx="625">
                  <c:v>87.841450128823567</c:v>
                </c:pt>
                <c:pt idx="626">
                  <c:v>87.832400771740438</c:v>
                </c:pt>
                <c:pt idx="627">
                  <c:v>87.82335141465731</c:v>
                </c:pt>
                <c:pt idx="628">
                  <c:v>87.814302057574182</c:v>
                </c:pt>
                <c:pt idx="629">
                  <c:v>87.805252700491053</c:v>
                </c:pt>
                <c:pt idx="630">
                  <c:v>87.796203343407925</c:v>
                </c:pt>
                <c:pt idx="631">
                  <c:v>87.787153986324796</c:v>
                </c:pt>
                <c:pt idx="632">
                  <c:v>87.778104629241668</c:v>
                </c:pt>
                <c:pt idx="633">
                  <c:v>87.769055272158539</c:v>
                </c:pt>
                <c:pt idx="634">
                  <c:v>87.760005915075411</c:v>
                </c:pt>
                <c:pt idx="635">
                  <c:v>87.750956557992282</c:v>
                </c:pt>
                <c:pt idx="636">
                  <c:v>87.741907200909154</c:v>
                </c:pt>
                <c:pt idx="637">
                  <c:v>87.732857843826025</c:v>
                </c:pt>
                <c:pt idx="638">
                  <c:v>87.723808486742897</c:v>
                </c:pt>
                <c:pt idx="639">
                  <c:v>87.714759129659768</c:v>
                </c:pt>
                <c:pt idx="640">
                  <c:v>87.70570977257664</c:v>
                </c:pt>
                <c:pt idx="641">
                  <c:v>87.696660415493511</c:v>
                </c:pt>
                <c:pt idx="642">
                  <c:v>87.687611058410383</c:v>
                </c:pt>
                <c:pt idx="643">
                  <c:v>87.678561701327254</c:v>
                </c:pt>
                <c:pt idx="644">
                  <c:v>87.669512344244126</c:v>
                </c:pt>
                <c:pt idx="645">
                  <c:v>87.660462987160997</c:v>
                </c:pt>
                <c:pt idx="646">
                  <c:v>87.651413630077869</c:v>
                </c:pt>
                <c:pt idx="647">
                  <c:v>87.64236427299474</c:v>
                </c:pt>
                <c:pt idx="648">
                  <c:v>87.633314915911612</c:v>
                </c:pt>
                <c:pt idx="649">
                  <c:v>87.624265558828483</c:v>
                </c:pt>
                <c:pt idx="650">
                  <c:v>87.615216201745355</c:v>
                </c:pt>
                <c:pt idx="651">
                  <c:v>87.620296956852769</c:v>
                </c:pt>
                <c:pt idx="652">
                  <c:v>87.637693433793672</c:v>
                </c:pt>
                <c:pt idx="653">
                  <c:v>87.651127332485743</c:v>
                </c:pt>
                <c:pt idx="654">
                  <c:v>87.663446459424804</c:v>
                </c:pt>
                <c:pt idx="655">
                  <c:v>87.672331105457005</c:v>
                </c:pt>
                <c:pt idx="656">
                  <c:v>87.679569349911162</c:v>
                </c:pt>
                <c:pt idx="657">
                  <c:v>87.689296060439375</c:v>
                </c:pt>
                <c:pt idx="658">
                  <c:v>87.699217179574731</c:v>
                </c:pt>
                <c:pt idx="659">
                  <c:v>87.709095752765052</c:v>
                </c:pt>
                <c:pt idx="660">
                  <c:v>87.71771727991073</c:v>
                </c:pt>
                <c:pt idx="661">
                  <c:v>87.724580173254154</c:v>
                </c:pt>
                <c:pt idx="662">
                  <c:v>87.728711731698453</c:v>
                </c:pt>
                <c:pt idx="663">
                  <c:v>87.733210953940116</c:v>
                </c:pt>
                <c:pt idx="664">
                  <c:v>87.739962368722018</c:v>
                </c:pt>
                <c:pt idx="665">
                  <c:v>87.738925780344957</c:v>
                </c:pt>
                <c:pt idx="666">
                  <c:v>87.729876423261828</c:v>
                </c:pt>
                <c:pt idx="667">
                  <c:v>87.7208270661787</c:v>
                </c:pt>
                <c:pt idx="668">
                  <c:v>87.711777709095571</c:v>
                </c:pt>
                <c:pt idx="669">
                  <c:v>87.702728352012443</c:v>
                </c:pt>
                <c:pt idx="670">
                  <c:v>87.693678994929314</c:v>
                </c:pt>
                <c:pt idx="671">
                  <c:v>87.684629637846186</c:v>
                </c:pt>
                <c:pt idx="672">
                  <c:v>87.675580280763057</c:v>
                </c:pt>
                <c:pt idx="673">
                  <c:v>87.666530923679929</c:v>
                </c:pt>
                <c:pt idx="674">
                  <c:v>87.6574815665968</c:v>
                </c:pt>
                <c:pt idx="675">
                  <c:v>87.648432209513672</c:v>
                </c:pt>
                <c:pt idx="676">
                  <c:v>87.639382852430543</c:v>
                </c:pt>
                <c:pt idx="677">
                  <c:v>87.630333495347415</c:v>
                </c:pt>
                <c:pt idx="678">
                  <c:v>87.631975395260255</c:v>
                </c:pt>
                <c:pt idx="679">
                  <c:v>87.641911647771977</c:v>
                </c:pt>
                <c:pt idx="680">
                  <c:v>87.650380996354912</c:v>
                </c:pt>
                <c:pt idx="681">
                  <c:v>87.658708773702799</c:v>
                </c:pt>
                <c:pt idx="682">
                  <c:v>87.667348301847255</c:v>
                </c:pt>
                <c:pt idx="683">
                  <c:v>87.677681813645307</c:v>
                </c:pt>
                <c:pt idx="684">
                  <c:v>87.687159216968723</c:v>
                </c:pt>
                <c:pt idx="685">
                  <c:v>87.686789855274725</c:v>
                </c:pt>
                <c:pt idx="686">
                  <c:v>87.677740498191596</c:v>
                </c:pt>
                <c:pt idx="687">
                  <c:v>87.668691141108468</c:v>
                </c:pt>
                <c:pt idx="688">
                  <c:v>87.659641784025339</c:v>
                </c:pt>
                <c:pt idx="689">
                  <c:v>87.650592426942211</c:v>
                </c:pt>
                <c:pt idx="690">
                  <c:v>87.641543069859082</c:v>
                </c:pt>
                <c:pt idx="691">
                  <c:v>87.632493712775954</c:v>
                </c:pt>
                <c:pt idx="692">
                  <c:v>87.623444355692826</c:v>
                </c:pt>
                <c:pt idx="693">
                  <c:v>87.614394998609697</c:v>
                </c:pt>
                <c:pt idx="694">
                  <c:v>87.605345641526569</c:v>
                </c:pt>
                <c:pt idx="695">
                  <c:v>87.59629628444344</c:v>
                </c:pt>
                <c:pt idx="696">
                  <c:v>87.602033901345465</c:v>
                </c:pt>
                <c:pt idx="697">
                  <c:v>87.621412203624288</c:v>
                </c:pt>
                <c:pt idx="698">
                  <c:v>87.632938105375175</c:v>
                </c:pt>
                <c:pt idx="699">
                  <c:v>87.640566744694596</c:v>
                </c:pt>
                <c:pt idx="700">
                  <c:v>87.64964773790085</c:v>
                </c:pt>
                <c:pt idx="701">
                  <c:v>87.64898530816177</c:v>
                </c:pt>
                <c:pt idx="702">
                  <c:v>87.639935951078641</c:v>
                </c:pt>
                <c:pt idx="703">
                  <c:v>87.630886593995513</c:v>
                </c:pt>
                <c:pt idx="704">
                  <c:v>87.621837236912384</c:v>
                </c:pt>
                <c:pt idx="705">
                  <c:v>87.618783830957511</c:v>
                </c:pt>
                <c:pt idx="706">
                  <c:v>87.629698232626325</c:v>
                </c:pt>
                <c:pt idx="707">
                  <c:v>87.644147252866389</c:v>
                </c:pt>
                <c:pt idx="708">
                  <c:v>87.653373676191066</c:v>
                </c:pt>
                <c:pt idx="709">
                  <c:v>87.653069529816236</c:v>
                </c:pt>
                <c:pt idx="710">
                  <c:v>87.644020172733107</c:v>
                </c:pt>
                <c:pt idx="711">
                  <c:v>87.634970815649979</c:v>
                </c:pt>
                <c:pt idx="712">
                  <c:v>87.62592145856685</c:v>
                </c:pt>
                <c:pt idx="713">
                  <c:v>87.616872101483722</c:v>
                </c:pt>
                <c:pt idx="714">
                  <c:v>87.621069689803434</c:v>
                </c:pt>
                <c:pt idx="715">
                  <c:v>87.635309223029125</c:v>
                </c:pt>
                <c:pt idx="716">
                  <c:v>87.643707530129319</c:v>
                </c:pt>
                <c:pt idx="717">
                  <c:v>87.642063892323549</c:v>
                </c:pt>
                <c:pt idx="718">
                  <c:v>87.63301453524042</c:v>
                </c:pt>
                <c:pt idx="719">
                  <c:v>87.623965178157292</c:v>
                </c:pt>
                <c:pt idx="720">
                  <c:v>87.614915821074163</c:v>
                </c:pt>
                <c:pt idx="721">
                  <c:v>87.605866463991035</c:v>
                </c:pt>
                <c:pt idx="722">
                  <c:v>87.596817106907906</c:v>
                </c:pt>
                <c:pt idx="723">
                  <c:v>87.587767749824778</c:v>
                </c:pt>
                <c:pt idx="724">
                  <c:v>87.578718392741649</c:v>
                </c:pt>
                <c:pt idx="725">
                  <c:v>87.569669035658521</c:v>
                </c:pt>
                <c:pt idx="726">
                  <c:v>87.560619678575392</c:v>
                </c:pt>
                <c:pt idx="727">
                  <c:v>87.551570321492264</c:v>
                </c:pt>
                <c:pt idx="728">
                  <c:v>87.542520964409135</c:v>
                </c:pt>
                <c:pt idx="729">
                  <c:v>87.533471607326007</c:v>
                </c:pt>
                <c:pt idx="730">
                  <c:v>87.524422250242878</c:v>
                </c:pt>
                <c:pt idx="731">
                  <c:v>87.526197500279949</c:v>
                </c:pt>
                <c:pt idx="732">
                  <c:v>87.538870620564495</c:v>
                </c:pt>
                <c:pt idx="733">
                  <c:v>87.550475739297482</c:v>
                </c:pt>
                <c:pt idx="734">
                  <c:v>87.56093959335162</c:v>
                </c:pt>
                <c:pt idx="735">
                  <c:v>87.571077498003987</c:v>
                </c:pt>
                <c:pt idx="736">
                  <c:v>87.581241624216034</c:v>
                </c:pt>
                <c:pt idx="737">
                  <c:v>87.5897246582322</c:v>
                </c:pt>
                <c:pt idx="738">
                  <c:v>87.598419603338783</c:v>
                </c:pt>
                <c:pt idx="739">
                  <c:v>87.606667463510234</c:v>
                </c:pt>
                <c:pt idx="740">
                  <c:v>87.611531318573839</c:v>
                </c:pt>
                <c:pt idx="741">
                  <c:v>87.615323237473419</c:v>
                </c:pt>
                <c:pt idx="742">
                  <c:v>87.62266680189407</c:v>
                </c:pt>
                <c:pt idx="743">
                  <c:v>87.631318456503578</c:v>
                </c:pt>
                <c:pt idx="744">
                  <c:v>87.637302896762691</c:v>
                </c:pt>
                <c:pt idx="745">
                  <c:v>87.642956790273573</c:v>
                </c:pt>
                <c:pt idx="746">
                  <c:v>87.648683946911731</c:v>
                </c:pt>
                <c:pt idx="747">
                  <c:v>87.653114269991036</c:v>
                </c:pt>
                <c:pt idx="748">
                  <c:v>87.655348742304227</c:v>
                </c:pt>
                <c:pt idx="749">
                  <c:v>87.656951841575207</c:v>
                </c:pt>
                <c:pt idx="750">
                  <c:v>87.660685576293133</c:v>
                </c:pt>
                <c:pt idx="751">
                  <c:v>87.666922430166892</c:v>
                </c:pt>
                <c:pt idx="752">
                  <c:v>87.674819797708636</c:v>
                </c:pt>
                <c:pt idx="753">
                  <c:v>87.682394417610254</c:v>
                </c:pt>
                <c:pt idx="754">
                  <c:v>87.689127023779079</c:v>
                </c:pt>
                <c:pt idx="755">
                  <c:v>87.697069257103649</c:v>
                </c:pt>
                <c:pt idx="756">
                  <c:v>87.706253471113271</c:v>
                </c:pt>
                <c:pt idx="757">
                  <c:v>87.715582663606497</c:v>
                </c:pt>
                <c:pt idx="758">
                  <c:v>87.723786822203564</c:v>
                </c:pt>
                <c:pt idx="759">
                  <c:v>87.730428920742511</c:v>
                </c:pt>
                <c:pt idx="760">
                  <c:v>87.736052699829287</c:v>
                </c:pt>
                <c:pt idx="761">
                  <c:v>87.741889652795791</c:v>
                </c:pt>
                <c:pt idx="762">
                  <c:v>87.750347403216892</c:v>
                </c:pt>
                <c:pt idx="763">
                  <c:v>87.759439400536237</c:v>
                </c:pt>
                <c:pt idx="764">
                  <c:v>87.766144746381201</c:v>
                </c:pt>
                <c:pt idx="765">
                  <c:v>87.77107671799088</c:v>
                </c:pt>
                <c:pt idx="766">
                  <c:v>87.773224249320606</c:v>
                </c:pt>
                <c:pt idx="767">
                  <c:v>87.774007679292552</c:v>
                </c:pt>
                <c:pt idx="768">
                  <c:v>87.775097408496137</c:v>
                </c:pt>
                <c:pt idx="769">
                  <c:v>87.775990145326716</c:v>
                </c:pt>
                <c:pt idx="770">
                  <c:v>87.777352022057357</c:v>
                </c:pt>
                <c:pt idx="771">
                  <c:v>87.77959363336133</c:v>
                </c:pt>
                <c:pt idx="772">
                  <c:v>87.782014077365218</c:v>
                </c:pt>
                <c:pt idx="773">
                  <c:v>87.784506810644402</c:v>
                </c:pt>
                <c:pt idx="774">
                  <c:v>87.787954726688511</c:v>
                </c:pt>
                <c:pt idx="775">
                  <c:v>87.791997853257797</c:v>
                </c:pt>
                <c:pt idx="776">
                  <c:v>87.795036376249783</c:v>
                </c:pt>
                <c:pt idx="777">
                  <c:v>87.797661974460254</c:v>
                </c:pt>
                <c:pt idx="778">
                  <c:v>87.800779580273215</c:v>
                </c:pt>
                <c:pt idx="779">
                  <c:v>87.803960180029108</c:v>
                </c:pt>
                <c:pt idx="780">
                  <c:v>87.807266280672806</c:v>
                </c:pt>
                <c:pt idx="781">
                  <c:v>87.810871389327886</c:v>
                </c:pt>
                <c:pt idx="782">
                  <c:v>87.813835648483419</c:v>
                </c:pt>
                <c:pt idx="783">
                  <c:v>87.816733003875285</c:v>
                </c:pt>
                <c:pt idx="784">
                  <c:v>87.820073961598425</c:v>
                </c:pt>
                <c:pt idx="785">
                  <c:v>87.823519821201671</c:v>
                </c:pt>
                <c:pt idx="786">
                  <c:v>87.827032584568585</c:v>
                </c:pt>
                <c:pt idx="787">
                  <c:v>87.830440446055391</c:v>
                </c:pt>
                <c:pt idx="788">
                  <c:v>87.833328365750759</c:v>
                </c:pt>
                <c:pt idx="789">
                  <c:v>87.83605032538749</c:v>
                </c:pt>
                <c:pt idx="790">
                  <c:v>87.839225323051991</c:v>
                </c:pt>
                <c:pt idx="791">
                  <c:v>87.842566280775131</c:v>
                </c:pt>
                <c:pt idx="792">
                  <c:v>87.845833975370994</c:v>
                </c:pt>
                <c:pt idx="793">
                  <c:v>87.849804560163946</c:v>
                </c:pt>
                <c:pt idx="794">
                  <c:v>87.857643844741318</c:v>
                </c:pt>
                <c:pt idx="795">
                  <c:v>87.868561336986559</c:v>
                </c:pt>
                <c:pt idx="796">
                  <c:v>87.87792689398529</c:v>
                </c:pt>
                <c:pt idx="797">
                  <c:v>87.885754854529694</c:v>
                </c:pt>
                <c:pt idx="798">
                  <c:v>87.893959013126761</c:v>
                </c:pt>
                <c:pt idx="799">
                  <c:v>87.901552101154905</c:v>
                </c:pt>
                <c:pt idx="800">
                  <c:v>87.906315375067464</c:v>
                </c:pt>
                <c:pt idx="801">
                  <c:v>87.908591781071777</c:v>
                </c:pt>
                <c:pt idx="802">
                  <c:v>87.910203027327228</c:v>
                </c:pt>
                <c:pt idx="803">
                  <c:v>87.912145833180801</c:v>
                </c:pt>
                <c:pt idx="804">
                  <c:v>87.914366930771905</c:v>
                </c:pt>
                <c:pt idx="805">
                  <c:v>87.916175103581494</c:v>
                </c:pt>
                <c:pt idx="806">
                  <c:v>87.917509494702571</c:v>
                </c:pt>
                <c:pt idx="807">
                  <c:v>87.919948419495896</c:v>
                </c:pt>
                <c:pt idx="808">
                  <c:v>87.923422171509998</c:v>
                </c:pt>
                <c:pt idx="809">
                  <c:v>87.928038628737809</c:v>
                </c:pt>
                <c:pt idx="810">
                  <c:v>87.933961076825071</c:v>
                </c:pt>
                <c:pt idx="811">
                  <c:v>87.940628079573344</c:v>
                </c:pt>
                <c:pt idx="812">
                  <c:v>87.946770939980951</c:v>
                </c:pt>
                <c:pt idx="813">
                  <c:v>87.951323854740352</c:v>
                </c:pt>
                <c:pt idx="814">
                  <c:v>87.955596903761162</c:v>
                </c:pt>
                <c:pt idx="815">
                  <c:v>87.960070847211227</c:v>
                </c:pt>
                <c:pt idx="816">
                  <c:v>87.964791316416978</c:v>
                </c:pt>
                <c:pt idx="817">
                  <c:v>87.969462974038507</c:v>
                </c:pt>
                <c:pt idx="818">
                  <c:v>87.974239953863105</c:v>
                </c:pt>
                <c:pt idx="819">
                  <c:v>87.977035703293751</c:v>
                </c:pt>
                <c:pt idx="820">
                  <c:v>87.977799206865612</c:v>
                </c:pt>
                <c:pt idx="821">
                  <c:v>87.977639626964105</c:v>
                </c:pt>
                <c:pt idx="822">
                  <c:v>87.976886096838598</c:v>
                </c:pt>
                <c:pt idx="823">
                  <c:v>87.976610449611357</c:v>
                </c:pt>
                <c:pt idx="824">
                  <c:v>87.977207302609372</c:v>
                </c:pt>
                <c:pt idx="825">
                  <c:v>87.97860936760766</c:v>
                </c:pt>
                <c:pt idx="826">
                  <c:v>87.980011432605949</c:v>
                </c:pt>
                <c:pt idx="827">
                  <c:v>87.981847630300337</c:v>
                </c:pt>
                <c:pt idx="828">
                  <c:v>87.983683827994724</c:v>
                </c:pt>
                <c:pt idx="829">
                  <c:v>87.985153181217996</c:v>
                </c:pt>
                <c:pt idx="830">
                  <c:v>87.986622534441267</c:v>
                </c:pt>
                <c:pt idx="831">
                  <c:v>87.988091887664538</c:v>
                </c:pt>
                <c:pt idx="832">
                  <c:v>87.989426278785615</c:v>
                </c:pt>
                <c:pt idx="833">
                  <c:v>87.990842035090083</c:v>
                </c:pt>
                <c:pt idx="834">
                  <c:v>87.992203092579629</c:v>
                </c:pt>
                <c:pt idx="835">
                  <c:v>87.993821283575258</c:v>
                </c:pt>
                <c:pt idx="836">
                  <c:v>87.995903941109205</c:v>
                </c:pt>
                <c:pt idx="837">
                  <c:v>87.997495548849798</c:v>
                </c:pt>
                <c:pt idx="838">
                  <c:v>87.998677388867009</c:v>
                </c:pt>
                <c:pt idx="839">
                  <c:v>87.999876817885905</c:v>
                </c:pt>
                <c:pt idx="840">
                  <c:v>88.001076246904802</c:v>
                </c:pt>
                <c:pt idx="841">
                  <c:v>88.002556566448945</c:v>
                </c:pt>
                <c:pt idx="842">
                  <c:v>88.004234842038215</c:v>
                </c:pt>
                <c:pt idx="843">
                  <c:v>88.005913117627486</c:v>
                </c:pt>
                <c:pt idx="844">
                  <c:v>88.007468545101318</c:v>
                </c:pt>
                <c:pt idx="845">
                  <c:v>88.008959409335475</c:v>
                </c:pt>
                <c:pt idx="846">
                  <c:v>88.010591492925528</c:v>
                </c:pt>
                <c:pt idx="847">
                  <c:v>88.012128539060228</c:v>
                </c:pt>
                <c:pt idx="848">
                  <c:v>88.013662860209621</c:v>
                </c:pt>
                <c:pt idx="849">
                  <c:v>88.015273847573908</c:v>
                </c:pt>
                <c:pt idx="850">
                  <c:v>88.016869188683046</c:v>
                </c:pt>
                <c:pt idx="851">
                  <c:v>88.018547464272316</c:v>
                </c:pt>
                <c:pt idx="852">
                  <c:v>88.020593941539502</c:v>
                </c:pt>
                <c:pt idx="853">
                  <c:v>88.022640418806688</c:v>
                </c:pt>
                <c:pt idx="854">
                  <c:v>88.024686896073874</c:v>
                </c:pt>
                <c:pt idx="855">
                  <c:v>88.026666469577393</c:v>
                </c:pt>
                <c:pt idx="856">
                  <c:v>88.02857599942098</c:v>
                </c:pt>
                <c:pt idx="857">
                  <c:v>88.030346650432662</c:v>
                </c:pt>
                <c:pt idx="858">
                  <c:v>88.031819143426361</c:v>
                </c:pt>
                <c:pt idx="859">
                  <c:v>88.033414484535498</c:v>
                </c:pt>
                <c:pt idx="860">
                  <c:v>88.035092760124769</c:v>
                </c:pt>
                <c:pt idx="861">
                  <c:v>88.036853970194173</c:v>
                </c:pt>
                <c:pt idx="862">
                  <c:v>88.038344088709138</c:v>
                </c:pt>
                <c:pt idx="863">
                  <c:v>88.039563115669665</c:v>
                </c:pt>
                <c:pt idx="864">
                  <c:v>88.041053234184631</c:v>
                </c:pt>
                <c:pt idx="865">
                  <c:v>88.043008269153162</c:v>
                </c:pt>
                <c:pt idx="866">
                  <c:v>88.044963304121694</c:v>
                </c:pt>
                <c:pt idx="867">
                  <c:v>88.046516416579593</c:v>
                </c:pt>
                <c:pt idx="868">
                  <c:v>88.048145653504406</c:v>
                </c:pt>
                <c:pt idx="869">
                  <c:v>88.049983372502055</c:v>
                </c:pt>
                <c:pt idx="870">
                  <c:v>88.052900068679108</c:v>
                </c:pt>
                <c:pt idx="871">
                  <c:v>88.056664087292219</c:v>
                </c:pt>
                <c:pt idx="872">
                  <c:v>88.060120711156387</c:v>
                </c:pt>
                <c:pt idx="873">
                  <c:v>88.063577335020554</c:v>
                </c:pt>
                <c:pt idx="874">
                  <c:v>88.07004318801819</c:v>
                </c:pt>
                <c:pt idx="875">
                  <c:v>88.076415270813968</c:v>
                </c:pt>
                <c:pt idx="876">
                  <c:v>88.081031728041779</c:v>
                </c:pt>
                <c:pt idx="877">
                  <c:v>88.085174021699004</c:v>
                </c:pt>
                <c:pt idx="878">
                  <c:v>88.08892154271156</c:v>
                </c:pt>
                <c:pt idx="879">
                  <c:v>88.092509476681698</c:v>
                </c:pt>
                <c:pt idx="880">
                  <c:v>88.095238579730989</c:v>
                </c:pt>
                <c:pt idx="881">
                  <c:v>88.098777375211071</c:v>
                </c:pt>
                <c:pt idx="882">
                  <c:v>88.102316170691154</c:v>
                </c:pt>
                <c:pt idx="883">
                  <c:v>88.104784920766988</c:v>
                </c:pt>
                <c:pt idx="884">
                  <c:v>88.106526150027946</c:v>
                </c:pt>
                <c:pt idx="885">
                  <c:v>88.108340642416181</c:v>
                </c:pt>
                <c:pt idx="886">
                  <c:v>88.109968044958251</c:v>
                </c:pt>
                <c:pt idx="887">
                  <c:v>88.111595447500321</c:v>
                </c:pt>
                <c:pt idx="888">
                  <c:v>88.113409939888555</c:v>
                </c:pt>
                <c:pt idx="889">
                  <c:v>88.117276773461541</c:v>
                </c:pt>
                <c:pt idx="890">
                  <c:v>88.123329575413578</c:v>
                </c:pt>
                <c:pt idx="891">
                  <c:v>88.128886174959462</c:v>
                </c:pt>
                <c:pt idx="892">
                  <c:v>88.134790887279607</c:v>
                </c:pt>
                <c:pt idx="893">
                  <c:v>88.142042973367126</c:v>
                </c:pt>
                <c:pt idx="894">
                  <c:v>88.1484781935917</c:v>
                </c:pt>
                <c:pt idx="895">
                  <c:v>88.153597800798153</c:v>
                </c:pt>
                <c:pt idx="896">
                  <c:v>88.158463011848511</c:v>
                </c:pt>
                <c:pt idx="897">
                  <c:v>88.162757748991964</c:v>
                </c:pt>
                <c:pt idx="898">
                  <c:v>88.166420002775894</c:v>
                </c:pt>
                <c:pt idx="899">
                  <c:v>88.170825638271154</c:v>
                </c:pt>
                <c:pt idx="900">
                  <c:v>88.17657352106967</c:v>
                </c:pt>
                <c:pt idx="901">
                  <c:v>88.182847850695538</c:v>
                </c:pt>
                <c:pt idx="902">
                  <c:v>88.190368722245992</c:v>
                </c:pt>
                <c:pt idx="903">
                  <c:v>88.19851052719315</c:v>
                </c:pt>
                <c:pt idx="904">
                  <c:v>88.203268966860662</c:v>
                </c:pt>
                <c:pt idx="905">
                  <c:v>88.208403604580838</c:v>
                </c:pt>
                <c:pt idx="906">
                  <c:v>88.216106772886477</c:v>
                </c:pt>
                <c:pt idx="907">
                  <c:v>88.221907516840801</c:v>
                </c:pt>
                <c:pt idx="908">
                  <c:v>88.225654519483925</c:v>
                </c:pt>
                <c:pt idx="909">
                  <c:v>88.228736362378186</c:v>
                </c:pt>
                <c:pt idx="910">
                  <c:v>88.232149764870584</c:v>
                </c:pt>
                <c:pt idx="911">
                  <c:v>88.235841459100499</c:v>
                </c:pt>
                <c:pt idx="912">
                  <c:v>88.239120228548899</c:v>
                </c:pt>
                <c:pt idx="913">
                  <c:v>88.2419252163088</c:v>
                </c:pt>
                <c:pt idx="914">
                  <c:v>88.244605040937316</c:v>
                </c:pt>
                <c:pt idx="915">
                  <c:v>88.247294664536653</c:v>
                </c:pt>
                <c:pt idx="916">
                  <c:v>88.250255379690429</c:v>
                </c:pt>
                <c:pt idx="917">
                  <c:v>88.253281403803072</c:v>
                </c:pt>
                <c:pt idx="918">
                  <c:v>88.2575575670174</c:v>
                </c:pt>
                <c:pt idx="919">
                  <c:v>88.261879912132272</c:v>
                </c:pt>
                <c:pt idx="920">
                  <c:v>88.264884829920476</c:v>
                </c:pt>
                <c:pt idx="921">
                  <c:v>88.267966413923574</c:v>
                </c:pt>
                <c:pt idx="922">
                  <c:v>88.271211039068334</c:v>
                </c:pt>
                <c:pt idx="923">
                  <c:v>88.274328034987562</c:v>
                </c:pt>
                <c:pt idx="924">
                  <c:v>88.277282374226459</c:v>
                </c:pt>
                <c:pt idx="925">
                  <c:v>88.282436455242546</c:v>
                </c:pt>
                <c:pt idx="926">
                  <c:v>88.288411376717818</c:v>
                </c:pt>
                <c:pt idx="927">
                  <c:v>88.293507283135256</c:v>
                </c:pt>
                <c:pt idx="928">
                  <c:v>88.298780834820306</c:v>
                </c:pt>
                <c:pt idx="929">
                  <c:v>88.303791930389039</c:v>
                </c:pt>
                <c:pt idx="930">
                  <c:v>88.308719150892017</c:v>
                </c:pt>
                <c:pt idx="931">
                  <c:v>88.313646371394995</c:v>
                </c:pt>
                <c:pt idx="932">
                  <c:v>88.319210937077116</c:v>
                </c:pt>
                <c:pt idx="933">
                  <c:v>88.324859377824993</c:v>
                </c:pt>
                <c:pt idx="934">
                  <c:v>88.329776703191868</c:v>
                </c:pt>
                <c:pt idx="935">
                  <c:v>88.334864549649083</c:v>
                </c:pt>
                <c:pt idx="936">
                  <c:v>88.340108567398019</c:v>
                </c:pt>
                <c:pt idx="937">
                  <c:v>88.344037698142543</c:v>
                </c:pt>
                <c:pt idx="938">
                  <c:v>88.347902498797325</c:v>
                </c:pt>
                <c:pt idx="939">
                  <c:v>88.352645646643253</c:v>
                </c:pt>
                <c:pt idx="940">
                  <c:v>88.357474598554816</c:v>
                </c:pt>
                <c:pt idx="941">
                  <c:v>88.362596592475356</c:v>
                </c:pt>
                <c:pt idx="942">
                  <c:v>88.367745609681933</c:v>
                </c:pt>
                <c:pt idx="943">
                  <c:v>88.372151245177193</c:v>
                </c:pt>
                <c:pt idx="944">
                  <c:v>88.37546044905632</c:v>
                </c:pt>
                <c:pt idx="945">
                  <c:v>88.37841660303063</c:v>
                </c:pt>
                <c:pt idx="946">
                  <c:v>88.38130480077632</c:v>
                </c:pt>
                <c:pt idx="947">
                  <c:v>88.384330824888963</c:v>
                </c:pt>
                <c:pt idx="948">
                  <c:v>88.387281741071931</c:v>
                </c:pt>
                <c:pt idx="949">
                  <c:v>88.390168094015223</c:v>
                </c:pt>
                <c:pt idx="950">
                  <c:v>88.394181115381286</c:v>
                </c:pt>
                <c:pt idx="951">
                  <c:v>88.400247878058551</c:v>
                </c:pt>
                <c:pt idx="952">
                  <c:v>88.408587107503848</c:v>
                </c:pt>
                <c:pt idx="953">
                  <c:v>88.41780478454254</c:v>
                </c:pt>
                <c:pt idx="954">
                  <c:v>88.42632443428873</c:v>
                </c:pt>
                <c:pt idx="955">
                  <c:v>88.434548529720217</c:v>
                </c:pt>
                <c:pt idx="956">
                  <c:v>88.440194398943504</c:v>
                </c:pt>
                <c:pt idx="957">
                  <c:v>88.445523952985766</c:v>
                </c:pt>
                <c:pt idx="958">
                  <c:v>88.451374452465643</c:v>
                </c:pt>
                <c:pt idx="959">
                  <c:v>88.45469423080516</c:v>
                </c:pt>
                <c:pt idx="960">
                  <c:v>88.457025287686108</c:v>
                </c:pt>
                <c:pt idx="961">
                  <c:v>88.456978165025902</c:v>
                </c:pt>
                <c:pt idx="962">
                  <c:v>88.454792796942414</c:v>
                </c:pt>
                <c:pt idx="963">
                  <c:v>88.455432467079177</c:v>
                </c:pt>
                <c:pt idx="964">
                  <c:v>88.458716929918083</c:v>
                </c:pt>
                <c:pt idx="965">
                  <c:v>88.461898418546085</c:v>
                </c:pt>
                <c:pt idx="966">
                  <c:v>88.465384838471294</c:v>
                </c:pt>
                <c:pt idx="967">
                  <c:v>88.469169416414488</c:v>
                </c:pt>
                <c:pt idx="968">
                  <c:v>88.474516105043236</c:v>
                </c:pt>
                <c:pt idx="969">
                  <c:v>88.481348725145253</c:v>
                </c:pt>
                <c:pt idx="970">
                  <c:v>88.488824455785291</c:v>
                </c:pt>
                <c:pt idx="971">
                  <c:v>88.498375758479554</c:v>
                </c:pt>
                <c:pt idx="972">
                  <c:v>88.510341229500227</c:v>
                </c:pt>
                <c:pt idx="973">
                  <c:v>88.5218465007232</c:v>
                </c:pt>
                <c:pt idx="974">
                  <c:v>88.530990384257919</c:v>
                </c:pt>
                <c:pt idx="975">
                  <c:v>88.536366917825831</c:v>
                </c:pt>
                <c:pt idx="976">
                  <c:v>88.540044423082534</c:v>
                </c:pt>
                <c:pt idx="977">
                  <c:v>88.547001580831903</c:v>
                </c:pt>
                <c:pt idx="978">
                  <c:v>88.555870002617056</c:v>
                </c:pt>
                <c:pt idx="979">
                  <c:v>88.564413671937785</c:v>
                </c:pt>
                <c:pt idx="980">
                  <c:v>88.570377974105398</c:v>
                </c:pt>
                <c:pt idx="981">
                  <c:v>88.573874320585574</c:v>
                </c:pt>
                <c:pt idx="982">
                  <c:v>88.577482078531446</c:v>
                </c:pt>
                <c:pt idx="983">
                  <c:v>88.581251190100829</c:v>
                </c:pt>
                <c:pt idx="984">
                  <c:v>88.585137325896739</c:v>
                </c:pt>
                <c:pt idx="985">
                  <c:v>88.589278029078429</c:v>
                </c:pt>
                <c:pt idx="986">
                  <c:v>88.589439234033662</c:v>
                </c:pt>
                <c:pt idx="987">
                  <c:v>88.585322043979687</c:v>
                </c:pt>
                <c:pt idx="988">
                  <c:v>88.581204853925712</c:v>
                </c:pt>
                <c:pt idx="989">
                  <c:v>88.577087663871737</c:v>
                </c:pt>
                <c:pt idx="990">
                  <c:v>88.572554552808469</c:v>
                </c:pt>
                <c:pt idx="991">
                  <c:v>88.56760552073591</c:v>
                </c:pt>
                <c:pt idx="992">
                  <c:v>88.56274914064511</c:v>
                </c:pt>
                <c:pt idx="993">
                  <c:v>88.55798541253607</c:v>
                </c:pt>
                <c:pt idx="994">
                  <c:v>88.555265287339623</c:v>
                </c:pt>
                <c:pt idx="995">
                  <c:v>88.554588765055755</c:v>
                </c:pt>
                <c:pt idx="996">
                  <c:v>88.553912242771887</c:v>
                </c:pt>
                <c:pt idx="997">
                  <c:v>88.553235720488019</c:v>
                </c:pt>
                <c:pt idx="998">
                  <c:v>88.55255919820415</c:v>
                </c:pt>
                <c:pt idx="999">
                  <c:v>88.551882675920282</c:v>
                </c:pt>
                <c:pt idx="1000">
                  <c:v>88.551206153636414</c:v>
                </c:pt>
                <c:pt idx="1001">
                  <c:v>88.550529631352546</c:v>
                </c:pt>
                <c:pt idx="1002">
                  <c:v>88.549853109068678</c:v>
                </c:pt>
                <c:pt idx="1003">
                  <c:v>88.54917658678481</c:v>
                </c:pt>
                <c:pt idx="1004">
                  <c:v>88.548500064500942</c:v>
                </c:pt>
                <c:pt idx="1005">
                  <c:v>88.547823542217074</c:v>
                </c:pt>
                <c:pt idx="1006">
                  <c:v>88.547147019933206</c:v>
                </c:pt>
                <c:pt idx="1007">
                  <c:v>88.546470497649338</c:v>
                </c:pt>
                <c:pt idx="1008">
                  <c:v>88.54579397536547</c:v>
                </c:pt>
                <c:pt idx="1009">
                  <c:v>88.545117453081602</c:v>
                </c:pt>
                <c:pt idx="1010">
                  <c:v>88.544440930797734</c:v>
                </c:pt>
                <c:pt idx="1011">
                  <c:v>88.543764408513866</c:v>
                </c:pt>
                <c:pt idx="1012">
                  <c:v>88.543087886229998</c:v>
                </c:pt>
                <c:pt idx="1013">
                  <c:v>88.54241136394613</c:v>
                </c:pt>
                <c:pt idx="1014">
                  <c:v>88.541734841662262</c:v>
                </c:pt>
                <c:pt idx="1015">
                  <c:v>88.541058319378394</c:v>
                </c:pt>
                <c:pt idx="1016">
                  <c:v>88.540381797094525</c:v>
                </c:pt>
                <c:pt idx="1017">
                  <c:v>88.539705274810657</c:v>
                </c:pt>
                <c:pt idx="1018">
                  <c:v>88.539028752526789</c:v>
                </c:pt>
                <c:pt idx="1019">
                  <c:v>88.538352230242921</c:v>
                </c:pt>
                <c:pt idx="1020">
                  <c:v>88.537675707959053</c:v>
                </c:pt>
                <c:pt idx="1021">
                  <c:v>88.536999185675185</c:v>
                </c:pt>
                <c:pt idx="1022">
                  <c:v>88.536322663391317</c:v>
                </c:pt>
                <c:pt idx="1023">
                  <c:v>88.535646141107449</c:v>
                </c:pt>
                <c:pt idx="1024">
                  <c:v>88.534969618823581</c:v>
                </c:pt>
                <c:pt idx="1025">
                  <c:v>88.534293096539713</c:v>
                </c:pt>
                <c:pt idx="1026">
                  <c:v>88.533976915352255</c:v>
                </c:pt>
                <c:pt idx="1027">
                  <c:v>88.535291850665246</c:v>
                </c:pt>
                <c:pt idx="1028">
                  <c:v>88.540972923633348</c:v>
                </c:pt>
                <c:pt idx="1029">
                  <c:v>88.543426565937409</c:v>
                </c:pt>
                <c:pt idx="1030">
                  <c:v>88.539835965327626</c:v>
                </c:pt>
                <c:pt idx="1031">
                  <c:v>88.539094626420294</c:v>
                </c:pt>
                <c:pt idx="1032">
                  <c:v>88.540996288489424</c:v>
                </c:pt>
                <c:pt idx="1033">
                  <c:v>88.543491345163815</c:v>
                </c:pt>
                <c:pt idx="1034">
                  <c:v>88.546705117868669</c:v>
                </c:pt>
                <c:pt idx="1035">
                  <c:v>88.551523507501443</c:v>
                </c:pt>
                <c:pt idx="1036">
                  <c:v>88.556973564227263</c:v>
                </c:pt>
                <c:pt idx="1037">
                  <c:v>88.561648281818719</c:v>
                </c:pt>
                <c:pt idx="1038">
                  <c:v>88.566322999410175</c:v>
                </c:pt>
                <c:pt idx="1039">
                  <c:v>88.568954114089053</c:v>
                </c:pt>
                <c:pt idx="1040">
                  <c:v>88.568895344380181</c:v>
                </c:pt>
                <c:pt idx="1041">
                  <c:v>88.568190293196153</c:v>
                </c:pt>
                <c:pt idx="1042">
                  <c:v>88.567946432200955</c:v>
                </c:pt>
                <c:pt idx="1043">
                  <c:v>88.568608272886109</c:v>
                </c:pt>
                <c:pt idx="1044">
                  <c:v>88.56962469806632</c:v>
                </c:pt>
                <c:pt idx="1045">
                  <c:v>88.570477933122802</c:v>
                </c:pt>
                <c:pt idx="1046">
                  <c:v>88.571331168179285</c:v>
                </c:pt>
                <c:pt idx="1047">
                  <c:v>88.572257666363043</c:v>
                </c:pt>
                <c:pt idx="1048">
                  <c:v>88.573110901419525</c:v>
                </c:pt>
                <c:pt idx="1049">
                  <c:v>88.574608458890253</c:v>
                </c:pt>
                <c:pt idx="1050">
                  <c:v>88.578155673241014</c:v>
                </c:pt>
                <c:pt idx="1051">
                  <c:v>88.58367681356853</c:v>
                </c:pt>
                <c:pt idx="1052">
                  <c:v>88.590847198950613</c:v>
                </c:pt>
                <c:pt idx="1053">
                  <c:v>88.599030385469675</c:v>
                </c:pt>
                <c:pt idx="1054">
                  <c:v>88.606829144833711</c:v>
                </c:pt>
                <c:pt idx="1055">
                  <c:v>88.614145201759101</c:v>
                </c:pt>
                <c:pt idx="1056">
                  <c:v>88.617335159878124</c:v>
                </c:pt>
                <c:pt idx="1057">
                  <c:v>88.617796880126662</c:v>
                </c:pt>
                <c:pt idx="1058">
                  <c:v>88.622492754714472</c:v>
                </c:pt>
                <c:pt idx="1059">
                  <c:v>88.631064586400328</c:v>
                </c:pt>
                <c:pt idx="1060">
                  <c:v>88.638424676463231</c:v>
                </c:pt>
                <c:pt idx="1061">
                  <c:v>88.643804907920199</c:v>
                </c:pt>
                <c:pt idx="1062">
                  <c:v>88.646937822177065</c:v>
                </c:pt>
                <c:pt idx="1063">
                  <c:v>88.647716643617628</c:v>
                </c:pt>
                <c:pt idx="1064">
                  <c:v>88.6476608063941</c:v>
                </c:pt>
                <c:pt idx="1065">
                  <c:v>88.645593322544158</c:v>
                </c:pt>
                <c:pt idx="1066">
                  <c:v>88.64264197456059</c:v>
                </c:pt>
                <c:pt idx="1067">
                  <c:v>88.641041009700544</c:v>
                </c:pt>
                <c:pt idx="1068">
                  <c:v>88.640689281755328</c:v>
                </c:pt>
                <c:pt idx="1069">
                  <c:v>88.640968130992547</c:v>
                </c:pt>
                <c:pt idx="1070">
                  <c:v>88.641495402399741</c:v>
                </c:pt>
                <c:pt idx="1071">
                  <c:v>88.641672987149761</c:v>
                </c:pt>
                <c:pt idx="1072">
                  <c:v>88.640890468942317</c:v>
                </c:pt>
                <c:pt idx="1073">
                  <c:v>88.63914149471502</c:v>
                </c:pt>
                <c:pt idx="1074">
                  <c:v>88.638189278393966</c:v>
                </c:pt>
                <c:pt idx="1075">
                  <c:v>88.637838057306709</c:v>
                </c:pt>
                <c:pt idx="1076">
                  <c:v>88.637375950452352</c:v>
                </c:pt>
                <c:pt idx="1077">
                  <c:v>88.637692229165552</c:v>
                </c:pt>
                <c:pt idx="1078">
                  <c:v>88.638069972833506</c:v>
                </c:pt>
                <c:pt idx="1079">
                  <c:v>88.637909628588559</c:v>
                </c:pt>
                <c:pt idx="1080">
                  <c:v>88.637749284343613</c:v>
                </c:pt>
                <c:pt idx="1081">
                  <c:v>88.638491566759456</c:v>
                </c:pt>
                <c:pt idx="1082">
                  <c:v>88.640454573768096</c:v>
                </c:pt>
                <c:pt idx="1083">
                  <c:v>88.643786404805965</c:v>
                </c:pt>
                <c:pt idx="1084">
                  <c:v>88.649126786442551</c:v>
                </c:pt>
                <c:pt idx="1085">
                  <c:v>88.653362563979599</c:v>
                </c:pt>
                <c:pt idx="1086">
                  <c:v>88.65662470648175</c:v>
                </c:pt>
                <c:pt idx="1087">
                  <c:v>88.659587677081419</c:v>
                </c:pt>
                <c:pt idx="1088">
                  <c:v>88.661162682212463</c:v>
                </c:pt>
                <c:pt idx="1089">
                  <c:v>88.662737687343508</c:v>
                </c:pt>
                <c:pt idx="1090">
                  <c:v>88.664665742379356</c:v>
                </c:pt>
                <c:pt idx="1091">
                  <c:v>88.666593797415203</c:v>
                </c:pt>
                <c:pt idx="1092">
                  <c:v>88.668136466294044</c:v>
                </c:pt>
                <c:pt idx="1093">
                  <c:v>88.669093963276921</c:v>
                </c:pt>
                <c:pt idx="1094">
                  <c:v>88.669345908662251</c:v>
                </c:pt>
                <c:pt idx="1095">
                  <c:v>88.670217977916337</c:v>
                </c:pt>
                <c:pt idx="1096">
                  <c:v>88.672092298061258</c:v>
                </c:pt>
                <c:pt idx="1097">
                  <c:v>88.674323519544117</c:v>
                </c:pt>
                <c:pt idx="1098">
                  <c:v>88.677714052935571</c:v>
                </c:pt>
                <c:pt idx="1099">
                  <c:v>88.683074333519812</c:v>
                </c:pt>
                <c:pt idx="1100">
                  <c:v>88.689482427810972</c:v>
                </c:pt>
                <c:pt idx="1101">
                  <c:v>88.694517657041231</c:v>
                </c:pt>
                <c:pt idx="1102">
                  <c:v>88.69736757331826</c:v>
                </c:pt>
                <c:pt idx="1103">
                  <c:v>88.699196831924013</c:v>
                </c:pt>
                <c:pt idx="1104">
                  <c:v>88.699805365936953</c:v>
                </c:pt>
                <c:pt idx="1105">
                  <c:v>88.699511273289104</c:v>
                </c:pt>
                <c:pt idx="1106">
                  <c:v>88.700321094900346</c:v>
                </c:pt>
                <c:pt idx="1107">
                  <c:v>88.702069513802869</c:v>
                </c:pt>
                <c:pt idx="1108">
                  <c:v>88.705204571577767</c:v>
                </c:pt>
                <c:pt idx="1109">
                  <c:v>88.710671690160822</c:v>
                </c:pt>
                <c:pt idx="1110">
                  <c:v>88.71673657216536</c:v>
                </c:pt>
                <c:pt idx="1111">
                  <c:v>88.721384004022795</c:v>
                </c:pt>
                <c:pt idx="1112">
                  <c:v>88.723778457763075</c:v>
                </c:pt>
                <c:pt idx="1113">
                  <c:v>88.724319703551032</c:v>
                </c:pt>
                <c:pt idx="1114">
                  <c:v>88.724919328713369</c:v>
                </c:pt>
                <c:pt idx="1115">
                  <c:v>88.725518953875707</c:v>
                </c:pt>
                <c:pt idx="1116">
                  <c:v>88.726127487888647</c:v>
                </c:pt>
                <c:pt idx="1117">
                  <c:v>88.727861709039033</c:v>
                </c:pt>
                <c:pt idx="1118">
                  <c:v>88.73086024262382</c:v>
                </c:pt>
                <c:pt idx="1119">
                  <c:v>88.736003747170585</c:v>
                </c:pt>
                <c:pt idx="1120">
                  <c:v>88.74090359695424</c:v>
                </c:pt>
                <c:pt idx="1121">
                  <c:v>88.744142972230534</c:v>
                </c:pt>
                <c:pt idx="1122">
                  <c:v>88.7460489287771</c:v>
                </c:pt>
                <c:pt idx="1123">
                  <c:v>88.748206325337691</c:v>
                </c:pt>
                <c:pt idx="1124">
                  <c:v>88.754815829042485</c:v>
                </c:pt>
                <c:pt idx="1125">
                  <c:v>88.764587716296603</c:v>
                </c:pt>
                <c:pt idx="1126">
                  <c:v>88.773721008204362</c:v>
                </c:pt>
                <c:pt idx="1127">
                  <c:v>88.78254677750013</c:v>
                </c:pt>
                <c:pt idx="1128">
                  <c:v>88.791685653939112</c:v>
                </c:pt>
                <c:pt idx="1129">
                  <c:v>88.801623971311272</c:v>
                </c:pt>
                <c:pt idx="1130">
                  <c:v>88.812246275294854</c:v>
                </c:pt>
                <c:pt idx="1131">
                  <c:v>88.82237020137471</c:v>
                </c:pt>
                <c:pt idx="1132">
                  <c:v>88.831887978243572</c:v>
                </c:pt>
                <c:pt idx="1133">
                  <c:v>88.840554504476529</c:v>
                </c:pt>
                <c:pt idx="1134">
                  <c:v>88.847873138436825</c:v>
                </c:pt>
                <c:pt idx="1135">
                  <c:v>88.854924018274374</c:v>
                </c:pt>
                <c:pt idx="1136">
                  <c:v>88.862544558732793</c:v>
                </c:pt>
                <c:pt idx="1137">
                  <c:v>88.869346302075783</c:v>
                </c:pt>
                <c:pt idx="1138">
                  <c:v>88.873625100053175</c:v>
                </c:pt>
                <c:pt idx="1139">
                  <c:v>88.875898228604385</c:v>
                </c:pt>
                <c:pt idx="1140">
                  <c:v>88.877418691046074</c:v>
                </c:pt>
                <c:pt idx="1141">
                  <c:v>88.878970985852447</c:v>
                </c:pt>
                <c:pt idx="1142">
                  <c:v>88.879277550388679</c:v>
                </c:pt>
                <c:pt idx="1143">
                  <c:v>88.877247340956146</c:v>
                </c:pt>
                <c:pt idx="1144">
                  <c:v>88.875364017870581</c:v>
                </c:pt>
                <c:pt idx="1145">
                  <c:v>88.873290055930767</c:v>
                </c:pt>
                <c:pt idx="1146">
                  <c:v>88.872915962924452</c:v>
                </c:pt>
                <c:pt idx="1147">
                  <c:v>88.878717443198468</c:v>
                </c:pt>
                <c:pt idx="1148">
                  <c:v>88.885920608152659</c:v>
                </c:pt>
                <c:pt idx="1149">
                  <c:v>88.891969682994315</c:v>
                </c:pt>
                <c:pt idx="1150">
                  <c:v>88.896715221787943</c:v>
                </c:pt>
                <c:pt idx="1151">
                  <c:v>88.900258595643763</c:v>
                </c:pt>
                <c:pt idx="1152">
                  <c:v>88.904600681967864</c:v>
                </c:pt>
                <c:pt idx="1153">
                  <c:v>88.908742015674889</c:v>
                </c:pt>
                <c:pt idx="1154">
                  <c:v>88.911710539530077</c:v>
                </c:pt>
                <c:pt idx="1155">
                  <c:v>88.912542454276519</c:v>
                </c:pt>
                <c:pt idx="1156">
                  <c:v>88.912441555540852</c:v>
                </c:pt>
                <c:pt idx="1157">
                  <c:v>88.91241294608048</c:v>
                </c:pt>
                <c:pt idx="1158">
                  <c:v>88.91300448091711</c:v>
                </c:pt>
                <c:pt idx="1159">
                  <c:v>88.9146406076283</c:v>
                </c:pt>
                <c:pt idx="1160">
                  <c:v>88.916986506714309</c:v>
                </c:pt>
                <c:pt idx="1161">
                  <c:v>88.920823168597323</c:v>
                </c:pt>
                <c:pt idx="1162">
                  <c:v>88.924556791426753</c:v>
                </c:pt>
                <c:pt idx="1163">
                  <c:v>88.926981937202811</c:v>
                </c:pt>
                <c:pt idx="1164">
                  <c:v>88.929407082978869</c:v>
                </c:pt>
                <c:pt idx="1165">
                  <c:v>88.931935267808527</c:v>
                </c:pt>
                <c:pt idx="1166">
                  <c:v>88.933596444968288</c:v>
                </c:pt>
                <c:pt idx="1167">
                  <c:v>88.935309456640951</c:v>
                </c:pt>
                <c:pt idx="1168">
                  <c:v>88.936763810928852</c:v>
                </c:pt>
                <c:pt idx="1169">
                  <c:v>88.936937626595579</c:v>
                </c:pt>
                <c:pt idx="1170">
                  <c:v>88.937264158216109</c:v>
                </c:pt>
                <c:pt idx="1171">
                  <c:v>88.937743405790428</c:v>
                </c:pt>
                <c:pt idx="1172">
                  <c:v>88.938097490233361</c:v>
                </c:pt>
                <c:pt idx="1173">
                  <c:v>88.938451574676293</c:v>
                </c:pt>
                <c:pt idx="1174">
                  <c:v>88.938805659119225</c:v>
                </c:pt>
                <c:pt idx="1175">
                  <c:v>88.939262782615756</c:v>
                </c:pt>
                <c:pt idx="1176">
                  <c:v>88.940509216734654</c:v>
                </c:pt>
                <c:pt idx="1177">
                  <c:v>88.942316759290946</c:v>
                </c:pt>
                <c:pt idx="1178">
                  <c:v>88.944124301847239</c:v>
                </c:pt>
                <c:pt idx="1179">
                  <c:v>88.945931844403532</c:v>
                </c:pt>
                <c:pt idx="1180">
                  <c:v>88.947739386959825</c:v>
                </c:pt>
                <c:pt idx="1181">
                  <c:v>88.950959787947809</c:v>
                </c:pt>
                <c:pt idx="1182">
                  <c:v>88.955593047367486</c:v>
                </c:pt>
                <c:pt idx="1183">
                  <c:v>88.960226306787163</c:v>
                </c:pt>
                <c:pt idx="1184">
                  <c:v>88.964962605260439</c:v>
                </c:pt>
                <c:pt idx="1185">
                  <c:v>88.969698903733715</c:v>
                </c:pt>
                <c:pt idx="1186">
                  <c:v>88.974422711112197</c:v>
                </c:pt>
                <c:pt idx="1187">
                  <c:v>88.97914651849068</c:v>
                </c:pt>
                <c:pt idx="1188">
                  <c:v>88.983779777910357</c:v>
                </c:pt>
                <c:pt idx="1189">
                  <c:v>88.988413037330034</c:v>
                </c:pt>
                <c:pt idx="1190">
                  <c:v>88.993046296749711</c:v>
                </c:pt>
                <c:pt idx="1191">
                  <c:v>88.997782595222986</c:v>
                </c:pt>
                <c:pt idx="1192">
                  <c:v>89.000981681596471</c:v>
                </c:pt>
                <c:pt idx="1193">
                  <c:v>89.002914616089143</c:v>
                </c:pt>
                <c:pt idx="1194">
                  <c:v>89.005221649854363</c:v>
                </c:pt>
                <c:pt idx="1195">
                  <c:v>89.006027448702298</c:v>
                </c:pt>
                <c:pt idx="1196">
                  <c:v>89.005525453070746</c:v>
                </c:pt>
                <c:pt idx="1197">
                  <c:v>89.005321357303004</c:v>
                </c:pt>
                <c:pt idx="1198">
                  <c:v>89.004923821097449</c:v>
                </c:pt>
                <c:pt idx="1199">
                  <c:v>89.004629323945494</c:v>
                </c:pt>
                <c:pt idx="1200">
                  <c:v>89.003925965773817</c:v>
                </c:pt>
                <c:pt idx="1201">
                  <c:v>89.002731557808787</c:v>
                </c:pt>
                <c:pt idx="1202">
                  <c:v>89.002844944323243</c:v>
                </c:pt>
                <c:pt idx="1203">
                  <c:v>89.004549676630944</c:v>
                </c:pt>
                <c:pt idx="1204">
                  <c:v>89.005355475478879</c:v>
                </c:pt>
                <c:pt idx="1205">
                  <c:v>89.004660039409515</c:v>
                </c:pt>
                <c:pt idx="1206">
                  <c:v>89.003964603340151</c:v>
                </c:pt>
                <c:pt idx="1207">
                  <c:v>89.003565646762183</c:v>
                </c:pt>
                <c:pt idx="1208">
                  <c:v>89.003414327064263</c:v>
                </c:pt>
                <c:pt idx="1209">
                  <c:v>89.004377361408032</c:v>
                </c:pt>
                <c:pt idx="1210">
                  <c:v>89.005082168491484</c:v>
                </c:pt>
                <c:pt idx="1211">
                  <c:v>89.004479181095448</c:v>
                </c:pt>
                <c:pt idx="1212">
                  <c:v>89.003886784079683</c:v>
                </c:pt>
                <c:pt idx="1213">
                  <c:v>89.003294387063917</c:v>
                </c:pt>
                <c:pt idx="1214">
                  <c:v>89.004009784527639</c:v>
                </c:pt>
                <c:pt idx="1215">
                  <c:v>89.004303829876847</c:v>
                </c:pt>
                <c:pt idx="1216">
                  <c:v>89.002971767685651</c:v>
                </c:pt>
                <c:pt idx="1217">
                  <c:v>89.003265813034858</c:v>
                </c:pt>
                <c:pt idx="1218">
                  <c:v>89.005185965924468</c:v>
                </c:pt>
                <c:pt idx="1219">
                  <c:v>89.005798324334592</c:v>
                </c:pt>
                <c:pt idx="1220">
                  <c:v>89.005102888265228</c:v>
                </c:pt>
                <c:pt idx="1221">
                  <c:v>89.004407452195863</c:v>
                </c:pt>
                <c:pt idx="1222">
                  <c:v>89.003638752999223</c:v>
                </c:pt>
                <c:pt idx="1223">
                  <c:v>89.004177848282069</c:v>
                </c:pt>
                <c:pt idx="1224">
                  <c:v>89.004790206692192</c:v>
                </c:pt>
                <c:pt idx="1225">
                  <c:v>89.004094770622828</c:v>
                </c:pt>
                <c:pt idx="1226">
                  <c:v>89.003399334553464</c:v>
                </c:pt>
                <c:pt idx="1227">
                  <c:v>89.00393842983631</c:v>
                </c:pt>
                <c:pt idx="1228">
                  <c:v>89.004477525119157</c:v>
                </c:pt>
                <c:pt idx="1229">
                  <c:v>89.003782089049793</c:v>
                </c:pt>
                <c:pt idx="1230">
                  <c:v>89.003086652980429</c:v>
                </c:pt>
                <c:pt idx="1231">
                  <c:v>89.003699011390552</c:v>
                </c:pt>
                <c:pt idx="1232">
                  <c:v>89.005619164280162</c:v>
                </c:pt>
                <c:pt idx="1233">
                  <c:v>89.006231522690285</c:v>
                </c:pt>
                <c:pt idx="1234">
                  <c:v>89.005462823493644</c:v>
                </c:pt>
                <c:pt idx="1235">
                  <c:v>89.004797163350602</c:v>
                </c:pt>
                <c:pt idx="1236">
                  <c:v>89.004204766334837</c:v>
                </c:pt>
                <c:pt idx="1237">
                  <c:v>89.003509330265473</c:v>
                </c:pt>
                <c:pt idx="1238">
                  <c:v>89.004224727729195</c:v>
                </c:pt>
                <c:pt idx="1239">
                  <c:v>89.00486686206564</c:v>
                </c:pt>
                <c:pt idx="1240">
                  <c:v>89.003894132050931</c:v>
                </c:pt>
                <c:pt idx="1241">
                  <c:v>89.003097704217097</c:v>
                </c:pt>
                <c:pt idx="1242">
                  <c:v>89.003609070862751</c:v>
                </c:pt>
                <c:pt idx="1243">
                  <c:v>89.005428231987892</c:v>
                </c:pt>
                <c:pt idx="1244">
                  <c:v>89.006070366324337</c:v>
                </c:pt>
                <c:pt idx="1245">
                  <c:v>89.00522840400042</c:v>
                </c:pt>
                <c:pt idx="1246">
                  <c:v>89.004739491581304</c:v>
                </c:pt>
                <c:pt idx="1247">
                  <c:v>89.004250579162189</c:v>
                </c:pt>
                <c:pt idx="1248">
                  <c:v>89.003761666743074</c:v>
                </c:pt>
                <c:pt idx="1249">
                  <c:v>89.003625804228776</c:v>
                </c:pt>
                <c:pt idx="1250">
                  <c:v>89.004444686289148</c:v>
                </c:pt>
                <c:pt idx="1251">
                  <c:v>89.004910518444717</c:v>
                </c:pt>
                <c:pt idx="1252">
                  <c:v>89.004421606025602</c:v>
                </c:pt>
                <c:pt idx="1253">
                  <c:v>89.005335494765504</c:v>
                </c:pt>
                <c:pt idx="1254">
                  <c:v>89.007299134759606</c:v>
                </c:pt>
                <c:pt idx="1255">
                  <c:v>89.009262774753708</c:v>
                </c:pt>
                <c:pt idx="1256">
                  <c:v>89.01122641474781</c:v>
                </c:pt>
                <c:pt idx="1257">
                  <c:v>89.013481588594416</c:v>
                </c:pt>
                <c:pt idx="1258">
                  <c:v>89.016028296293527</c:v>
                </c:pt>
                <c:pt idx="1259">
                  <c:v>89.018225094302764</c:v>
                </c:pt>
                <c:pt idx="1260">
                  <c:v>89.020071982622142</c:v>
                </c:pt>
                <c:pt idx="1261">
                  <c:v>89.021977246778874</c:v>
                </c:pt>
                <c:pt idx="1262">
                  <c:v>89.023940886772976</c:v>
                </c:pt>
                <c:pt idx="1263">
                  <c:v>89.025904526767079</c:v>
                </c:pt>
                <c:pt idx="1264">
                  <c:v>89.027868166761181</c:v>
                </c:pt>
                <c:pt idx="1265">
                  <c:v>89.029831806755283</c:v>
                </c:pt>
                <c:pt idx="1266">
                  <c:v>89.031795446749385</c:v>
                </c:pt>
                <c:pt idx="1267">
                  <c:v>89.033759086743487</c:v>
                </c:pt>
                <c:pt idx="1268">
                  <c:v>89.034672975483389</c:v>
                </c:pt>
                <c:pt idx="1269">
                  <c:v>89.03453711296909</c:v>
                </c:pt>
                <c:pt idx="1270">
                  <c:v>89.034401250454792</c:v>
                </c:pt>
                <c:pt idx="1271">
                  <c:v>89.035315139194694</c:v>
                </c:pt>
                <c:pt idx="1272">
                  <c:v>89.037278779188796</c:v>
                </c:pt>
                <c:pt idx="1273">
                  <c:v>89.039184043345529</c:v>
                </c:pt>
                <c:pt idx="1274">
                  <c:v>89.041049447505529</c:v>
                </c:pt>
                <c:pt idx="1275">
                  <c:v>89.043632372082797</c:v>
                </c:pt>
                <c:pt idx="1276">
                  <c:v>89.046789890694214</c:v>
                </c:pt>
                <c:pt idx="1277">
                  <c:v>89.049386426929075</c:v>
                </c:pt>
                <c:pt idx="1278">
                  <c:v>89.05141070965378</c:v>
                </c:pt>
                <c:pt idx="1279">
                  <c:v>89.053743910475902</c:v>
                </c:pt>
                <c:pt idx="1280">
                  <c:v>89.056212792974108</c:v>
                </c:pt>
                <c:pt idx="1281">
                  <c:v>89.05814203824346</c:v>
                </c:pt>
                <c:pt idx="1282">
                  <c:v>89.060380201610229</c:v>
                </c:pt>
                <c:pt idx="1283">
                  <c:v>89.062849084108436</c:v>
                </c:pt>
                <c:pt idx="1284">
                  <c:v>89.065009048509225</c:v>
                </c:pt>
                <c:pt idx="1285">
                  <c:v>89.067169012910014</c:v>
                </c:pt>
                <c:pt idx="1286">
                  <c:v>89.069637895408221</c:v>
                </c:pt>
                <c:pt idx="1287">
                  <c:v>89.071971096230342</c:v>
                </c:pt>
                <c:pt idx="1288">
                  <c:v>89.073859697278962</c:v>
                </c:pt>
                <c:pt idx="1289">
                  <c:v>89.075748298327582</c:v>
                </c:pt>
                <c:pt idx="1290">
                  <c:v>89.077636899376202</c:v>
                </c:pt>
                <c:pt idx="1291">
                  <c:v>89.079525500424822</c:v>
                </c:pt>
                <c:pt idx="1292">
                  <c:v>89.081414101473442</c:v>
                </c:pt>
                <c:pt idx="1293">
                  <c:v>89.083302702522062</c:v>
                </c:pt>
                <c:pt idx="1294">
                  <c:v>89.085191303570681</c:v>
                </c:pt>
                <c:pt idx="1295">
                  <c:v>89.087079904619301</c:v>
                </c:pt>
                <c:pt idx="1296">
                  <c:v>89.088882701602301</c:v>
                </c:pt>
                <c:pt idx="1297">
                  <c:v>89.090854566754189</c:v>
                </c:pt>
                <c:pt idx="1298">
                  <c:v>89.092731394450723</c:v>
                </c:pt>
                <c:pt idx="1299">
                  <c:v>89.094608222147258</c:v>
                </c:pt>
                <c:pt idx="1300">
                  <c:v>89.096834959533652</c:v>
                </c:pt>
                <c:pt idx="1301">
                  <c:v>89.099061696920046</c:v>
                </c:pt>
                <c:pt idx="1302">
                  <c:v>89.10128843430644</c:v>
                </c:pt>
                <c:pt idx="1303">
                  <c:v>89.103260299458327</c:v>
                </c:pt>
                <c:pt idx="1304">
                  <c:v>89.10494063075771</c:v>
                </c:pt>
                <c:pt idx="1305">
                  <c:v>89.106706766122727</c:v>
                </c:pt>
                <c:pt idx="1306">
                  <c:v>89.108509563105727</c:v>
                </c:pt>
                <c:pt idx="1307">
                  <c:v>89.108879790177468</c:v>
                </c:pt>
                <c:pt idx="1308">
                  <c:v>89.109306052562573</c:v>
                </c:pt>
                <c:pt idx="1309">
                  <c:v>89.110085364852495</c:v>
                </c:pt>
                <c:pt idx="1310">
                  <c:v>89.109814925888216</c:v>
                </c:pt>
                <c:pt idx="1311">
                  <c:v>89.110594238178138</c:v>
                </c:pt>
                <c:pt idx="1312">
                  <c:v>89.112423301722259</c:v>
                </c:pt>
                <c:pt idx="1313">
                  <c:v>89.114546239642877</c:v>
                </c:pt>
                <c:pt idx="1314">
                  <c:v>89.116868014484638</c:v>
                </c:pt>
                <c:pt idx="1315">
                  <c:v>89.118803218018542</c:v>
                </c:pt>
                <c:pt idx="1316">
                  <c:v>89.120569353383559</c:v>
                </c:pt>
                <c:pt idx="1317">
                  <c:v>89.122457954432178</c:v>
                </c:pt>
                <c:pt idx="1318">
                  <c:v>89.124260751415179</c:v>
                </c:pt>
                <c:pt idx="1319">
                  <c:v>89.125941082714562</c:v>
                </c:pt>
                <c:pt idx="1320">
                  <c:v>89.126415199520579</c:v>
                </c:pt>
                <c:pt idx="1321">
                  <c:v>89.12543606556288</c:v>
                </c:pt>
                <c:pt idx="1322">
                  <c:v>89.123306226046935</c:v>
                </c:pt>
                <c:pt idx="1323">
                  <c:v>89.120387075908624</c:v>
                </c:pt>
                <c:pt idx="1324">
                  <c:v>89.117543156723698</c:v>
                </c:pt>
                <c:pt idx="1325">
                  <c:v>89.114699237538773</c:v>
                </c:pt>
                <c:pt idx="1326">
                  <c:v>89.113752479852124</c:v>
                </c:pt>
                <c:pt idx="1327">
                  <c:v>89.113878730676191</c:v>
                </c:pt>
                <c:pt idx="1328">
                  <c:v>89.11311003147955</c:v>
                </c:pt>
                <c:pt idx="1329">
                  <c:v>89.112553830835452</c:v>
                </c:pt>
                <c:pt idx="1330">
                  <c:v>89.111930341966357</c:v>
                </c:pt>
                <c:pt idx="1331">
                  <c:v>89.110953803192459</c:v>
                </c:pt>
                <c:pt idx="1332">
                  <c:v>89.110330314323363</c:v>
                </c:pt>
                <c:pt idx="1333">
                  <c:v>89.111109626613285</c:v>
                </c:pt>
                <c:pt idx="1334">
                  <c:v>89.112787617388676</c:v>
                </c:pt>
                <c:pt idx="1335">
                  <c:v>89.114314535395351</c:v>
                </c:pt>
                <c:pt idx="1336">
                  <c:v>89.115992526170743</c:v>
                </c:pt>
                <c:pt idx="1337">
                  <c:v>89.117821589714865</c:v>
                </c:pt>
                <c:pt idx="1338">
                  <c:v>89.118600902004786</c:v>
                </c:pt>
                <c:pt idx="1339">
                  <c:v>89.117690335166557</c:v>
                </c:pt>
                <c:pt idx="1340">
                  <c:v>89.116494006648523</c:v>
                </c:pt>
                <c:pt idx="1341">
                  <c:v>89.115652044324605</c:v>
                </c:pt>
                <c:pt idx="1342">
                  <c:v>89.114883345127964</c:v>
                </c:pt>
                <c:pt idx="1343">
                  <c:v>89.114381349496412</c:v>
                </c:pt>
                <c:pt idx="1344">
                  <c:v>89.11387935386486</c:v>
                </c:pt>
                <c:pt idx="1345">
                  <c:v>89.113183917795496</c:v>
                </c:pt>
                <c:pt idx="1346">
                  <c:v>89.112488481726132</c:v>
                </c:pt>
                <c:pt idx="1347">
                  <c:v>89.111719782529491</c:v>
                </c:pt>
                <c:pt idx="1348">
                  <c:v>89.111163581885393</c:v>
                </c:pt>
                <c:pt idx="1349">
                  <c:v>89.111886858861936</c:v>
                </c:pt>
                <c:pt idx="1350">
                  <c:v>89.11344746280146</c:v>
                </c:pt>
                <c:pt idx="1351">
                  <c:v>89.115801593885237</c:v>
                </c:pt>
                <c:pt idx="1352">
                  <c:v>89.121721022582364</c:v>
                </c:pt>
                <c:pt idx="1353">
                  <c:v>89.130255832770715</c:v>
                </c:pt>
                <c:pt idx="1354">
                  <c:v>89.138678510567701</c:v>
                </c:pt>
                <c:pt idx="1355">
                  <c:v>89.146989055973336</c:v>
                </c:pt>
                <c:pt idx="1356">
                  <c:v>89.160920766189975</c:v>
                </c:pt>
                <c:pt idx="1357">
                  <c:v>89.181395021639389</c:v>
                </c:pt>
                <c:pt idx="1358">
                  <c:v>89.20279065751059</c:v>
                </c:pt>
                <c:pt idx="1359">
                  <c:v>89.22432204349397</c:v>
                </c:pt>
                <c:pt idx="1360">
                  <c:v>89.245983342939923</c:v>
                </c:pt>
                <c:pt idx="1361">
                  <c:v>89.266697400004986</c:v>
                </c:pt>
                <c:pt idx="1362">
                  <c:v>89.283330714038058</c:v>
                </c:pt>
                <c:pt idx="1363">
                  <c:v>89.294862680122279</c:v>
                </c:pt>
                <c:pt idx="1364">
                  <c:v>89.30362300100731</c:v>
                </c:pt>
                <c:pt idx="1365">
                  <c:v>89.311573687341294</c:v>
                </c:pt>
                <c:pt idx="1366">
                  <c:v>89.319181237611033</c:v>
                </c:pt>
                <c:pt idx="1367">
                  <c:v>89.327875623786966</c:v>
                </c:pt>
                <c:pt idx="1368">
                  <c:v>89.341058980878941</c:v>
                </c:pt>
                <c:pt idx="1369">
                  <c:v>89.357724266876858</c:v>
                </c:pt>
                <c:pt idx="1370">
                  <c:v>89.370908148243544</c:v>
                </c:pt>
                <c:pt idx="1371">
                  <c:v>89.379280319171599</c:v>
                </c:pt>
                <c:pt idx="1372">
                  <c:v>89.385342313093574</c:v>
                </c:pt>
                <c:pt idx="1373">
                  <c:v>89.391404307015549</c:v>
                </c:pt>
                <c:pt idx="1374">
                  <c:v>89.399428311585652</c:v>
                </c:pt>
                <c:pt idx="1375">
                  <c:v>89.410802848953878</c:v>
                </c:pt>
                <c:pt idx="1376">
                  <c:v>89.425239641360406</c:v>
                </c:pt>
                <c:pt idx="1377">
                  <c:v>89.441581075352644</c:v>
                </c:pt>
                <c:pt idx="1378">
                  <c:v>89.458018622746934</c:v>
                </c:pt>
                <c:pt idx="1379">
                  <c:v>89.472918573686897</c:v>
                </c:pt>
                <c:pt idx="1380">
                  <c:v>89.48781852462686</c:v>
                </c:pt>
                <c:pt idx="1381">
                  <c:v>89.503235713742782</c:v>
                </c:pt>
                <c:pt idx="1382">
                  <c:v>89.51357625855205</c:v>
                </c:pt>
                <c:pt idx="1383">
                  <c:v>89.516439711659885</c:v>
                </c:pt>
                <c:pt idx="1384">
                  <c:v>89.517660788681113</c:v>
                </c:pt>
                <c:pt idx="1385">
                  <c:v>89.520148267891443</c:v>
                </c:pt>
                <c:pt idx="1386">
                  <c:v>89.523810351345205</c:v>
                </c:pt>
                <c:pt idx="1387">
                  <c:v>89.526954981970519</c:v>
                </c:pt>
                <c:pt idx="1388">
                  <c:v>89.529556675445448</c:v>
                </c:pt>
                <c:pt idx="1389">
                  <c:v>89.532099634041344</c:v>
                </c:pt>
                <c:pt idx="1390">
                  <c:v>89.534460306893592</c:v>
                </c:pt>
                <c:pt idx="1391">
                  <c:v>89.537298862644093</c:v>
                </c:pt>
                <c:pt idx="1392">
                  <c:v>89.540319704138241</c:v>
                </c:pt>
                <c:pt idx="1393">
                  <c:v>89.543866435629425</c:v>
                </c:pt>
                <c:pt idx="1394">
                  <c:v>89.548453404459593</c:v>
                </c:pt>
                <c:pt idx="1395">
                  <c:v>89.554588661508845</c:v>
                </c:pt>
                <c:pt idx="1396">
                  <c:v>89.562771368390287</c:v>
                </c:pt>
                <c:pt idx="1397">
                  <c:v>89.571513284760854</c:v>
                </c:pt>
                <c:pt idx="1398">
                  <c:v>89.580444665178021</c:v>
                </c:pt>
                <c:pt idx="1399">
                  <c:v>89.591814042372775</c:v>
                </c:pt>
                <c:pt idx="1400">
                  <c:v>89.605443671079854</c:v>
                </c:pt>
                <c:pt idx="1401">
                  <c:v>89.618696204359026</c:v>
                </c:pt>
                <c:pt idx="1402">
                  <c:v>89.6304965314295</c:v>
                </c:pt>
                <c:pt idx="1403">
                  <c:v>89.64284278834333</c:v>
                </c:pt>
                <c:pt idx="1404">
                  <c:v>89.655627251330088</c:v>
                </c:pt>
                <c:pt idx="1405">
                  <c:v>89.667571853579531</c:v>
                </c:pt>
                <c:pt idx="1406">
                  <c:v>89.680489967868297</c:v>
                </c:pt>
                <c:pt idx="1407">
                  <c:v>89.692147784268627</c:v>
                </c:pt>
                <c:pt idx="1408">
                  <c:v>89.697184469150855</c:v>
                </c:pt>
                <c:pt idx="1409">
                  <c:v>89.6978383692216</c:v>
                </c:pt>
                <c:pt idx="1410">
                  <c:v>89.697850157508142</c:v>
                </c:pt>
                <c:pt idx="1411">
                  <c:v>89.698540047455381</c:v>
                </c:pt>
                <c:pt idx="1412">
                  <c:v>89.70030018796092</c:v>
                </c:pt>
                <c:pt idx="1413">
                  <c:v>89.702491144195278</c:v>
                </c:pt>
                <c:pt idx="1414">
                  <c:v>89.702774454365922</c:v>
                </c:pt>
                <c:pt idx="1415">
                  <c:v>89.699038455832749</c:v>
                </c:pt>
                <c:pt idx="1416">
                  <c:v>89.693697886207147</c:v>
                </c:pt>
                <c:pt idx="1417">
                  <c:v>89.686752817048372</c:v>
                </c:pt>
                <c:pt idx="1418">
                  <c:v>89.679478970132891</c:v>
                </c:pt>
                <c:pt idx="1419">
                  <c:v>89.673545312929207</c:v>
                </c:pt>
                <c:pt idx="1420">
                  <c:v>89.670141004659769</c:v>
                </c:pt>
                <c:pt idx="1421">
                  <c:v>89.673821560506454</c:v>
                </c:pt>
                <c:pt idx="1422">
                  <c:v>89.685140925737926</c:v>
                </c:pt>
                <c:pt idx="1423">
                  <c:v>89.6973933207302</c:v>
                </c:pt>
                <c:pt idx="1424">
                  <c:v>89.702867257511798</c:v>
                </c:pt>
                <c:pt idx="1425">
                  <c:v>89.701658874896012</c:v>
                </c:pt>
                <c:pt idx="1426">
                  <c:v>89.698021237021621</c:v>
                </c:pt>
                <c:pt idx="1427">
                  <c:v>89.693332854077724</c:v>
                </c:pt>
                <c:pt idx="1428">
                  <c:v>89.68855743306942</c:v>
                </c:pt>
                <c:pt idx="1429">
                  <c:v>89.68546192371231</c:v>
                </c:pt>
                <c:pt idx="1430">
                  <c:v>89.684640596244876</c:v>
                </c:pt>
                <c:pt idx="1431">
                  <c:v>89.690832020014668</c:v>
                </c:pt>
                <c:pt idx="1432">
                  <c:v>89.703719154234562</c:v>
                </c:pt>
                <c:pt idx="1433">
                  <c:v>89.715256341025096</c:v>
                </c:pt>
                <c:pt idx="1434">
                  <c:v>89.72521632068414</c:v>
                </c:pt>
                <c:pt idx="1435">
                  <c:v>89.735879099625933</c:v>
                </c:pt>
                <c:pt idx="1436">
                  <c:v>89.742272982902122</c:v>
                </c:pt>
                <c:pt idx="1437">
                  <c:v>89.74208246269059</c:v>
                </c:pt>
                <c:pt idx="1438">
                  <c:v>89.740055931318267</c:v>
                </c:pt>
                <c:pt idx="1439">
                  <c:v>89.740335453826233</c:v>
                </c:pt>
                <c:pt idx="1440">
                  <c:v>89.744000541134412</c:v>
                </c:pt>
                <c:pt idx="1441">
                  <c:v>89.748609550683369</c:v>
                </c:pt>
                <c:pt idx="1442">
                  <c:v>89.755155519050021</c:v>
                </c:pt>
                <c:pt idx="1443">
                  <c:v>89.763658105619598</c:v>
                </c:pt>
                <c:pt idx="1444">
                  <c:v>89.76966740178058</c:v>
                </c:pt>
                <c:pt idx="1445">
                  <c:v>89.773638618677126</c:v>
                </c:pt>
                <c:pt idx="1446">
                  <c:v>89.777609835573671</c:v>
                </c:pt>
                <c:pt idx="1447">
                  <c:v>89.782847876164809</c:v>
                </c:pt>
                <c:pt idx="1448">
                  <c:v>89.794477911243078</c:v>
                </c:pt>
                <c:pt idx="1449">
                  <c:v>89.809662960682672</c:v>
                </c:pt>
                <c:pt idx="1450">
                  <c:v>89.826288654947561</c:v>
                </c:pt>
                <c:pt idx="1451">
                  <c:v>89.845116298671869</c:v>
                </c:pt>
                <c:pt idx="1452">
                  <c:v>89.853867087542056</c:v>
                </c:pt>
                <c:pt idx="1453">
                  <c:v>89.853010591504969</c:v>
                </c:pt>
                <c:pt idx="1454">
                  <c:v>89.852154095467881</c:v>
                </c:pt>
                <c:pt idx="1455">
                  <c:v>89.851297599430794</c:v>
                </c:pt>
                <c:pt idx="1456">
                  <c:v>89.850441103393706</c:v>
                </c:pt>
                <c:pt idx="1457">
                  <c:v>89.849584607356618</c:v>
                </c:pt>
                <c:pt idx="1458">
                  <c:v>89.848728111319531</c:v>
                </c:pt>
                <c:pt idx="1459">
                  <c:v>89.847871615282443</c:v>
                </c:pt>
                <c:pt idx="1460">
                  <c:v>89.847015119245356</c:v>
                </c:pt>
                <c:pt idx="1461">
                  <c:v>89.846158623208268</c:v>
                </c:pt>
                <c:pt idx="1462">
                  <c:v>89.84530212717118</c:v>
                </c:pt>
                <c:pt idx="1463">
                  <c:v>89.844445631134093</c:v>
                </c:pt>
                <c:pt idx="1464">
                  <c:v>89.843589135097005</c:v>
                </c:pt>
                <c:pt idx="1465">
                  <c:v>89.845322076854643</c:v>
                </c:pt>
                <c:pt idx="1466">
                  <c:v>89.847055018612281</c:v>
                </c:pt>
                <c:pt idx="1467">
                  <c:v>89.846198522575193</c:v>
                </c:pt>
                <c:pt idx="1468">
                  <c:v>89.845342026538106</c:v>
                </c:pt>
                <c:pt idx="1469">
                  <c:v>89.844485530501018</c:v>
                </c:pt>
                <c:pt idx="1470">
                  <c:v>89.84362903446393</c:v>
                </c:pt>
                <c:pt idx="1471">
                  <c:v>89.845361976221568</c:v>
                </c:pt>
                <c:pt idx="1472">
                  <c:v>89.847094917979206</c:v>
                </c:pt>
                <c:pt idx="1473">
                  <c:v>89.846238421942118</c:v>
                </c:pt>
                <c:pt idx="1474">
                  <c:v>89.845381925905031</c:v>
                </c:pt>
                <c:pt idx="1475">
                  <c:v>89.844525429867943</c:v>
                </c:pt>
                <c:pt idx="1476">
                  <c:v>89.843668933830855</c:v>
                </c:pt>
                <c:pt idx="1477">
                  <c:v>89.845401875588493</c:v>
                </c:pt>
                <c:pt idx="1478">
                  <c:v>89.846829522190006</c:v>
                </c:pt>
                <c:pt idx="1479">
                  <c:v>89.849005389360144</c:v>
                </c:pt>
                <c:pt idx="1480">
                  <c:v>89.853971230500093</c:v>
                </c:pt>
                <c:pt idx="1481">
                  <c:v>89.858208286097607</c:v>
                </c:pt>
                <c:pt idx="1482">
                  <c:v>89.861020883415179</c:v>
                </c:pt>
                <c:pt idx="1483">
                  <c:v>89.862284828445596</c:v>
                </c:pt>
                <c:pt idx="1484">
                  <c:v>89.864591298834569</c:v>
                </c:pt>
                <c:pt idx="1485">
                  <c:v>89.866276755789869</c:v>
                </c:pt>
                <c:pt idx="1486">
                  <c:v>89.865253246006688</c:v>
                </c:pt>
                <c:pt idx="1487">
                  <c:v>89.86328272362401</c:v>
                </c:pt>
                <c:pt idx="1488">
                  <c:v>89.860583149778634</c:v>
                </c:pt>
                <c:pt idx="1489">
                  <c:v>89.857477873252009</c:v>
                </c:pt>
                <c:pt idx="1490">
                  <c:v>89.855192579005731</c:v>
                </c:pt>
                <c:pt idx="1491">
                  <c:v>89.852710292386448</c:v>
                </c:pt>
                <c:pt idx="1492">
                  <c:v>89.849756300747302</c:v>
                </c:pt>
                <c:pt idx="1493">
                  <c:v>89.847521025138619</c:v>
                </c:pt>
                <c:pt idx="1494">
                  <c:v>89.846252256211542</c:v>
                </c:pt>
                <c:pt idx="1495">
                  <c:v>89.845615154377512</c:v>
                </c:pt>
                <c:pt idx="1496">
                  <c:v>89.845238423480097</c:v>
                </c:pt>
                <c:pt idx="1497">
                  <c:v>89.844861692582683</c:v>
                </c:pt>
                <c:pt idx="1498">
                  <c:v>89.844946151874097</c:v>
                </c:pt>
                <c:pt idx="1499">
                  <c:v>89.845187950826173</c:v>
                </c:pt>
                <c:pt idx="1500">
                  <c:v>89.845756593198317</c:v>
                </c:pt>
                <c:pt idx="1501">
                  <c:v>89.846955929518728</c:v>
                </c:pt>
                <c:pt idx="1502">
                  <c:v>89.848155265839139</c:v>
                </c:pt>
                <c:pt idx="1503">
                  <c:v>89.849354602159551</c:v>
                </c:pt>
                <c:pt idx="1504">
                  <c:v>89.850553938479962</c:v>
                </c:pt>
                <c:pt idx="1505">
                  <c:v>89.852768871644031</c:v>
                </c:pt>
                <c:pt idx="1506">
                  <c:v>89.855508351858418</c:v>
                </c:pt>
                <c:pt idx="1507">
                  <c:v>89.858247832072806</c:v>
                </c:pt>
                <c:pt idx="1508">
                  <c:v>89.860462765236875</c:v>
                </c:pt>
                <c:pt idx="1509">
                  <c:v>89.86187570385755</c:v>
                </c:pt>
                <c:pt idx="1510">
                  <c:v>89.863770820601772</c:v>
                </c:pt>
                <c:pt idx="1511">
                  <c:v>89.863525036220054</c:v>
                </c:pt>
                <c:pt idx="1512">
                  <c:v>89.860587272097064</c:v>
                </c:pt>
                <c:pt idx="1513">
                  <c:v>89.858663610059466</c:v>
                </c:pt>
                <c:pt idx="1514">
                  <c:v>89.858036552899293</c:v>
                </c:pt>
                <c:pt idx="1515">
                  <c:v>89.85740949573912</c:v>
                </c:pt>
                <c:pt idx="1516">
                  <c:v>89.85724362876779</c:v>
                </c:pt>
                <c:pt idx="1517">
                  <c:v>89.857235101457107</c:v>
                </c:pt>
                <c:pt idx="1518">
                  <c:v>89.85795947122314</c:v>
                </c:pt>
                <c:pt idx="1519">
                  <c:v>89.859720588594058</c:v>
                </c:pt>
                <c:pt idx="1520">
                  <c:v>89.862283700508385</c:v>
                </c:pt>
                <c:pt idx="1521">
                  <c:v>89.865350907102297</c:v>
                </c:pt>
                <c:pt idx="1522">
                  <c:v>89.866683057602714</c:v>
                </c:pt>
                <c:pt idx="1523">
                  <c:v>89.868081222626529</c:v>
                </c:pt>
                <c:pt idx="1524">
                  <c:v>89.873007072382379</c:v>
                </c:pt>
                <c:pt idx="1525">
                  <c:v>89.881268642508061</c:v>
                </c:pt>
                <c:pt idx="1526">
                  <c:v>89.892277987066365</c:v>
                </c:pt>
                <c:pt idx="1527">
                  <c:v>89.906944531060688</c:v>
                </c:pt>
                <c:pt idx="1528">
                  <c:v>89.925276238931431</c:v>
                </c:pt>
                <c:pt idx="1529">
                  <c:v>89.944209993328059</c:v>
                </c:pt>
                <c:pt idx="1530">
                  <c:v>89.959168480691517</c:v>
                </c:pt>
                <c:pt idx="1531">
                  <c:v>89.967609368573278</c:v>
                </c:pt>
                <c:pt idx="1532">
                  <c:v>89.971809509997769</c:v>
                </c:pt>
                <c:pt idx="1533">
                  <c:v>89.971624161498553</c:v>
                </c:pt>
                <c:pt idx="1534">
                  <c:v>89.967476079051863</c:v>
                </c:pt>
                <c:pt idx="1535">
                  <c:v>89.962050528280344</c:v>
                </c:pt>
                <c:pt idx="1536">
                  <c:v>89.955498178468261</c:v>
                </c:pt>
                <c:pt idx="1537">
                  <c:v>89.94866332586416</c:v>
                </c:pt>
                <c:pt idx="1538">
                  <c:v>89.942138347778936</c:v>
                </c:pt>
                <c:pt idx="1539">
                  <c:v>89.935923244212603</c:v>
                </c:pt>
                <c:pt idx="1540">
                  <c:v>89.9302465397829</c:v>
                </c:pt>
                <c:pt idx="1541">
                  <c:v>89.924516158113803</c:v>
                </c:pt>
                <c:pt idx="1542">
                  <c:v>89.918076372441774</c:v>
                </c:pt>
                <c:pt idx="1543">
                  <c:v>89.911098498856859</c:v>
                </c:pt>
                <c:pt idx="1544">
                  <c:v>89.903784917128618</c:v>
                </c:pt>
                <c:pt idx="1545">
                  <c:v>89.896824612970818</c:v>
                </c:pt>
                <c:pt idx="1546">
                  <c:v>89.891044118714291</c:v>
                </c:pt>
                <c:pt idx="1547">
                  <c:v>89.88613089951015</c:v>
                </c:pt>
                <c:pt idx="1548">
                  <c:v>89.881648265234332</c:v>
                </c:pt>
                <c:pt idx="1549">
                  <c:v>89.877995779479136</c:v>
                </c:pt>
                <c:pt idx="1550">
                  <c:v>89.875805954363784</c:v>
                </c:pt>
                <c:pt idx="1551">
                  <c:v>89.874723535717109</c:v>
                </c:pt>
                <c:pt idx="1552">
                  <c:v>89.873641117070434</c:v>
                </c:pt>
                <c:pt idx="1553">
                  <c:v>89.872558698423759</c:v>
                </c:pt>
                <c:pt idx="1554">
                  <c:v>89.871476279777085</c:v>
                </c:pt>
                <c:pt idx="1555">
                  <c:v>89.87039386113041</c:v>
                </c:pt>
                <c:pt idx="1556">
                  <c:v>89.869553152956598</c:v>
                </c:pt>
                <c:pt idx="1557">
                  <c:v>89.868947975951528</c:v>
                </c:pt>
                <c:pt idx="1558">
                  <c:v>89.867078618232981</c:v>
                </c:pt>
                <c:pt idx="1559">
                  <c:v>89.863695504097677</c:v>
                </c:pt>
                <c:pt idx="1560">
                  <c:v>89.860056634954987</c:v>
                </c:pt>
                <c:pt idx="1561">
                  <c:v>89.85813544219944</c:v>
                </c:pt>
                <c:pt idx="1562">
                  <c:v>89.857931925831039</c:v>
                </c:pt>
                <c:pt idx="1563">
                  <c:v>89.85747557472348</c:v>
                </c:pt>
                <c:pt idx="1564">
                  <c:v>89.857072705499093</c:v>
                </c:pt>
                <c:pt idx="1565">
                  <c:v>89.856669836274705</c:v>
                </c:pt>
                <c:pt idx="1566">
                  <c:v>89.856266967050317</c:v>
                </c:pt>
                <c:pt idx="1567">
                  <c:v>89.856170414448258</c:v>
                </c:pt>
                <c:pt idx="1568">
                  <c:v>89.855770011318015</c:v>
                </c:pt>
                <c:pt idx="1569">
                  <c:v>89.855065757659588</c:v>
                </c:pt>
                <c:pt idx="1570">
                  <c:v>89.854361504001162</c:v>
                </c:pt>
                <c:pt idx="1571">
                  <c:v>89.853657250342735</c:v>
                </c:pt>
                <c:pt idx="1572">
                  <c:v>89.852952996684309</c:v>
                </c:pt>
                <c:pt idx="1573">
                  <c:v>89.85316032749941</c:v>
                </c:pt>
                <c:pt idx="1574">
                  <c:v>89.85436429493069</c:v>
                </c:pt>
                <c:pt idx="1575">
                  <c:v>89.856102262374051</c:v>
                </c:pt>
                <c:pt idx="1576">
                  <c:v>89.858344324497011</c:v>
                </c:pt>
                <c:pt idx="1577">
                  <c:v>89.861723414293024</c:v>
                </c:pt>
                <c:pt idx="1578">
                  <c:v>89.866735994413318</c:v>
                </c:pt>
                <c:pt idx="1579">
                  <c:v>89.871295112970103</c:v>
                </c:pt>
                <c:pt idx="1580">
                  <c:v>89.874499250812107</c:v>
                </c:pt>
                <c:pt idx="1581">
                  <c:v>89.877353478964238</c:v>
                </c:pt>
                <c:pt idx="1582">
                  <c:v>89.880207707116369</c:v>
                </c:pt>
                <c:pt idx="1583">
                  <c:v>89.881990232922874</c:v>
                </c:pt>
                <c:pt idx="1584">
                  <c:v>89.883262038760293</c:v>
                </c:pt>
                <c:pt idx="1585">
                  <c:v>89.884970416431784</c:v>
                </c:pt>
                <c:pt idx="1586">
                  <c:v>89.886554383560778</c:v>
                </c:pt>
                <c:pt idx="1587">
                  <c:v>89.888071062464775</c:v>
                </c:pt>
                <c:pt idx="1588">
                  <c:v>89.889045558794336</c:v>
                </c:pt>
                <c:pt idx="1589">
                  <c:v>89.889612448999443</c:v>
                </c:pt>
                <c:pt idx="1590">
                  <c:v>89.890118973692893</c:v>
                </c:pt>
                <c:pt idx="1591">
                  <c:v>89.889967440810565</c:v>
                </c:pt>
                <c:pt idx="1592">
                  <c:v>89.889388543142715</c:v>
                </c:pt>
                <c:pt idx="1593">
                  <c:v>89.888684482343493</c:v>
                </c:pt>
                <c:pt idx="1594">
                  <c:v>89.887810595196655</c:v>
                </c:pt>
                <c:pt idx="1595">
                  <c:v>89.886194863511292</c:v>
                </c:pt>
                <c:pt idx="1596">
                  <c:v>89.885120813469399</c:v>
                </c:pt>
                <c:pt idx="1597">
                  <c:v>89.885474469512474</c:v>
                </c:pt>
                <c:pt idx="1598">
                  <c:v>89.886486183131311</c:v>
                </c:pt>
                <c:pt idx="1599">
                  <c:v>89.888002862035307</c:v>
                </c:pt>
                <c:pt idx="1600">
                  <c:v>89.888977358364869</c:v>
                </c:pt>
                <c:pt idx="1601">
                  <c:v>89.889384263413618</c:v>
                </c:pt>
                <c:pt idx="1602">
                  <c:v>89.889791168462366</c:v>
                </c:pt>
                <c:pt idx="1603">
                  <c:v>89.889921486833416</c:v>
                </c:pt>
                <c:pt idx="1604">
                  <c:v>89.889546839919305</c:v>
                </c:pt>
                <c:pt idx="1605">
                  <c:v>89.888950707263476</c:v>
                </c:pt>
                <c:pt idx="1606">
                  <c:v>89.888327146379396</c:v>
                </c:pt>
                <c:pt idx="1607">
                  <c:v>89.887557930514603</c:v>
                </c:pt>
                <c:pt idx="1608">
                  <c:v>89.885420733738783</c:v>
                </c:pt>
                <c:pt idx="1609">
                  <c:v>89.882241431314654</c:v>
                </c:pt>
                <c:pt idx="1610">
                  <c:v>89.879257236462436</c:v>
                </c:pt>
                <c:pt idx="1611">
                  <c:v>89.876703425615517</c:v>
                </c:pt>
                <c:pt idx="1612">
                  <c:v>89.875567965987315</c:v>
                </c:pt>
                <c:pt idx="1613">
                  <c:v>89.87530058677028</c:v>
                </c:pt>
                <c:pt idx="1614">
                  <c:v>89.873650292253558</c:v>
                </c:pt>
                <c:pt idx="1615">
                  <c:v>89.871578167219681</c:v>
                </c:pt>
                <c:pt idx="1616">
                  <c:v>89.870273977038792</c:v>
                </c:pt>
                <c:pt idx="1617">
                  <c:v>89.866984609991206</c:v>
                </c:pt>
                <c:pt idx="1618">
                  <c:v>89.863204729979827</c:v>
                </c:pt>
                <c:pt idx="1619">
                  <c:v>89.860919513871352</c:v>
                </c:pt>
                <c:pt idx="1620">
                  <c:v>89.860421415604094</c:v>
                </c:pt>
                <c:pt idx="1621">
                  <c:v>89.861710435178054</c:v>
                </c:pt>
                <c:pt idx="1622">
                  <c:v>89.862999454752014</c:v>
                </c:pt>
                <c:pt idx="1623">
                  <c:v>89.864986009443371</c:v>
                </c:pt>
                <c:pt idx="1624">
                  <c:v>89.866217676576724</c:v>
                </c:pt>
                <c:pt idx="1625">
                  <c:v>89.867592788719136</c:v>
                </c:pt>
                <c:pt idx="1626">
                  <c:v>89.870852041581713</c:v>
                </c:pt>
                <c:pt idx="1627">
                  <c:v>89.874776148445932</c:v>
                </c:pt>
                <c:pt idx="1628">
                  <c:v>89.880582859269026</c:v>
                </c:pt>
                <c:pt idx="1629">
                  <c:v>89.88891183673428</c:v>
                </c:pt>
                <c:pt idx="1630">
                  <c:v>89.898257057848738</c:v>
                </c:pt>
                <c:pt idx="1631">
                  <c:v>89.9071520976605</c:v>
                </c:pt>
                <c:pt idx="1632">
                  <c:v>89.911852371833916</c:v>
                </c:pt>
                <c:pt idx="1633">
                  <c:v>89.912300755862532</c:v>
                </c:pt>
                <c:pt idx="1634">
                  <c:v>89.91231744490733</c:v>
                </c:pt>
                <c:pt idx="1635">
                  <c:v>89.910938724812851</c:v>
                </c:pt>
                <c:pt idx="1636">
                  <c:v>89.908088984753761</c:v>
                </c:pt>
                <c:pt idx="1637">
                  <c:v>89.906607225605683</c:v>
                </c:pt>
                <c:pt idx="1638">
                  <c:v>89.906435071531277</c:v>
                </c:pt>
                <c:pt idx="1639">
                  <c:v>89.906204541619502</c:v>
                </c:pt>
                <c:pt idx="1640">
                  <c:v>89.905974011707727</c:v>
                </c:pt>
                <c:pt idx="1641">
                  <c:v>89.905743481795952</c:v>
                </c:pt>
                <c:pt idx="1642">
                  <c:v>89.905038953765384</c:v>
                </c:pt>
                <c:pt idx="1643">
                  <c:v>89.902519330478796</c:v>
                </c:pt>
                <c:pt idx="1644">
                  <c:v>89.898154515375381</c:v>
                </c:pt>
                <c:pt idx="1645">
                  <c:v>89.893174719825268</c:v>
                </c:pt>
                <c:pt idx="1646">
                  <c:v>89.888285326106342</c:v>
                </c:pt>
                <c:pt idx="1647">
                  <c:v>89.882484347913902</c:v>
                </c:pt>
                <c:pt idx="1648">
                  <c:v>89.87646646350882</c:v>
                </c:pt>
                <c:pt idx="1649">
                  <c:v>89.870409949587923</c:v>
                </c:pt>
                <c:pt idx="1650">
                  <c:v>89.865265663233345</c:v>
                </c:pt>
                <c:pt idx="1651">
                  <c:v>89.861968199820083</c:v>
                </c:pt>
                <c:pt idx="1652">
                  <c:v>89.861731466346001</c:v>
                </c:pt>
                <c:pt idx="1653">
                  <c:v>89.864410333473558</c:v>
                </c:pt>
                <c:pt idx="1654">
                  <c:v>89.865025107278115</c:v>
                </c:pt>
                <c:pt idx="1655">
                  <c:v>89.863720917097226</c:v>
                </c:pt>
                <c:pt idx="1656">
                  <c:v>89.862416726916337</c:v>
                </c:pt>
                <c:pt idx="1657">
                  <c:v>89.862409141612872</c:v>
                </c:pt>
                <c:pt idx="1658">
                  <c:v>89.863698161186832</c:v>
                </c:pt>
                <c:pt idx="1659">
                  <c:v>89.863690575883368</c:v>
                </c:pt>
                <c:pt idx="1660">
                  <c:v>89.862807457212199</c:v>
                </c:pt>
                <c:pt idx="1661">
                  <c:v>89.863220943418455</c:v>
                </c:pt>
                <c:pt idx="1662">
                  <c:v>89.86363442962471</c:v>
                </c:pt>
                <c:pt idx="1663">
                  <c:v>89.863172382463276</c:v>
                </c:pt>
                <c:pt idx="1664">
                  <c:v>89.862289263792107</c:v>
                </c:pt>
                <c:pt idx="1665">
                  <c:v>89.862281678488642</c:v>
                </c:pt>
                <c:pt idx="1666">
                  <c:v>89.863881642812657</c:v>
                </c:pt>
                <c:pt idx="1667">
                  <c:v>89.864689096938832</c:v>
                </c:pt>
                <c:pt idx="1668">
                  <c:v>89.864393096117126</c:v>
                </c:pt>
                <c:pt idx="1669">
                  <c:v>89.864097095295421</c:v>
                </c:pt>
                <c:pt idx="1670">
                  <c:v>89.863801094473715</c:v>
                </c:pt>
                <c:pt idx="1671">
                  <c:v>89.863505093652009</c:v>
                </c:pt>
                <c:pt idx="1672">
                  <c:v>89.863135829703026</c:v>
                </c:pt>
                <c:pt idx="1673">
                  <c:v>89.862693302626766</c:v>
                </c:pt>
                <c:pt idx="1674">
                  <c:v>89.863547380427931</c:v>
                </c:pt>
                <c:pt idx="1675">
                  <c:v>89.864754508133899</c:v>
                </c:pt>
                <c:pt idx="1676">
                  <c:v>89.865018080867259</c:v>
                </c:pt>
                <c:pt idx="1677">
                  <c:v>89.866877067620223</c:v>
                </c:pt>
                <c:pt idx="1678">
                  <c:v>89.870381291772446</c:v>
                </c:pt>
                <c:pt idx="1679">
                  <c:v>89.87393533930431</c:v>
                </c:pt>
                <c:pt idx="1680">
                  <c:v>89.877139477146315</c:v>
                </c:pt>
                <c:pt idx="1681">
                  <c:v>89.880052081135815</c:v>
                </c:pt>
                <c:pt idx="1682">
                  <c:v>89.879483071344225</c:v>
                </c:pt>
                <c:pt idx="1683">
                  <c:v>89.875788956882346</c:v>
                </c:pt>
                <c:pt idx="1684">
                  <c:v>89.874001341714646</c:v>
                </c:pt>
                <c:pt idx="1685">
                  <c:v>89.873898781330752</c:v>
                </c:pt>
                <c:pt idx="1686">
                  <c:v>89.873796220946858</c:v>
                </c:pt>
                <c:pt idx="1687">
                  <c:v>89.873693660562964</c:v>
                </c:pt>
                <c:pt idx="1688">
                  <c:v>89.87359110017907</c:v>
                </c:pt>
                <c:pt idx="1689">
                  <c:v>89.873295099357364</c:v>
                </c:pt>
                <c:pt idx="1690">
                  <c:v>89.872999098535658</c:v>
                </c:pt>
                <c:pt idx="1691">
                  <c:v>89.872629834586675</c:v>
                </c:pt>
                <c:pt idx="1692">
                  <c:v>89.872187307510416</c:v>
                </c:pt>
                <c:pt idx="1693">
                  <c:v>89.871744780434156</c:v>
                </c:pt>
                <c:pt idx="1694">
                  <c:v>89.871302253357896</c:v>
                </c:pt>
                <c:pt idx="1695">
                  <c:v>89.870859726281637</c:v>
                </c:pt>
                <c:pt idx="1696">
                  <c:v>89.870417199205377</c:v>
                </c:pt>
                <c:pt idx="1697">
                  <c:v>89.869974672129118</c:v>
                </c:pt>
                <c:pt idx="1698">
                  <c:v>89.869532145052858</c:v>
                </c:pt>
                <c:pt idx="1699">
                  <c:v>89.869442667881401</c:v>
                </c:pt>
                <c:pt idx="1700">
                  <c:v>89.870181123541414</c:v>
                </c:pt>
                <c:pt idx="1701">
                  <c:v>89.872514993221046</c:v>
                </c:pt>
                <c:pt idx="1702">
                  <c:v>89.875969393993628</c:v>
                </c:pt>
                <c:pt idx="1703">
                  <c:v>89.879473618145852</c:v>
                </c:pt>
                <c:pt idx="1704">
                  <c:v>89.881609314458998</c:v>
                </c:pt>
                <c:pt idx="1705">
                  <c:v>89.882276836173773</c:v>
                </c:pt>
                <c:pt idx="1706">
                  <c:v>89.882652824036057</c:v>
                </c:pt>
                <c:pt idx="1707">
                  <c:v>89.883028811898342</c:v>
                </c:pt>
                <c:pt idx="1708">
                  <c:v>89.881890566130778</c:v>
                </c:pt>
                <c:pt idx="1709">
                  <c:v>89.880752320363214</c:v>
                </c:pt>
                <c:pt idx="1710">
                  <c:v>89.879421554773927</c:v>
                </c:pt>
                <c:pt idx="1711">
                  <c:v>89.876499446138226</c:v>
                </c:pt>
                <c:pt idx="1712">
                  <c:v>89.874995688721256</c:v>
                </c:pt>
                <c:pt idx="1713">
                  <c:v>89.874626424772273</c:v>
                </c:pt>
                <c:pt idx="1714">
                  <c:v>89.874330423950568</c:v>
                </c:pt>
                <c:pt idx="1715">
                  <c:v>89.874034423128862</c:v>
                </c:pt>
                <c:pt idx="1716">
                  <c:v>89.873738422307156</c:v>
                </c:pt>
                <c:pt idx="1717">
                  <c:v>89.873635861923262</c:v>
                </c:pt>
                <c:pt idx="1718">
                  <c:v>89.873761223119544</c:v>
                </c:pt>
                <c:pt idx="1719">
                  <c:v>89.873905991599159</c:v>
                </c:pt>
                <c:pt idx="1720">
                  <c:v>89.874035686219727</c:v>
                </c:pt>
                <c:pt idx="1721">
                  <c:v>89.874567045066684</c:v>
                </c:pt>
                <c:pt idx="1722">
                  <c:v>89.87488555619251</c:v>
                </c:pt>
                <c:pt idx="1723">
                  <c:v>89.874589555370804</c:v>
                </c:pt>
                <c:pt idx="1724">
                  <c:v>89.874220291421821</c:v>
                </c:pt>
                <c:pt idx="1725">
                  <c:v>89.876017762122487</c:v>
                </c:pt>
                <c:pt idx="1726">
                  <c:v>89.87968509617906</c:v>
                </c:pt>
                <c:pt idx="1727">
                  <c:v>89.882420154493531</c:v>
                </c:pt>
                <c:pt idx="1728">
                  <c:v>89.885108403236629</c:v>
                </c:pt>
                <c:pt idx="1729">
                  <c:v>89.892695716529744</c:v>
                </c:pt>
                <c:pt idx="1730">
                  <c:v>89.906329757693086</c:v>
                </c:pt>
                <c:pt idx="1731">
                  <c:v>89.923514812037126</c:v>
                </c:pt>
                <c:pt idx="1732">
                  <c:v>89.942939468440954</c:v>
                </c:pt>
                <c:pt idx="1733">
                  <c:v>89.962681722028023</c:v>
                </c:pt>
                <c:pt idx="1734">
                  <c:v>89.982254238737141</c:v>
                </c:pt>
                <c:pt idx="1735">
                  <c:v>90.001691005334081</c:v>
                </c:pt>
                <c:pt idx="1736">
                  <c:v>90.021263522043199</c:v>
                </c:pt>
                <c:pt idx="1737">
                  <c:v>90.040971788864496</c:v>
                </c:pt>
                <c:pt idx="1738">
                  <c:v>90.060680055685793</c:v>
                </c:pt>
                <c:pt idx="1739">
                  <c:v>90.081275050415471</c:v>
                </c:pt>
                <c:pt idx="1740">
                  <c:v>90.098976292835417</c:v>
                </c:pt>
                <c:pt idx="1741">
                  <c:v>90.108969737745056</c:v>
                </c:pt>
                <c:pt idx="1742">
                  <c:v>90.1074781230122</c:v>
                </c:pt>
                <c:pt idx="1743">
                  <c:v>90.098428765929071</c:v>
                </c:pt>
                <c:pt idx="1744">
                  <c:v>90.089379408845943</c:v>
                </c:pt>
                <c:pt idx="1745">
                  <c:v>90.080330051762814</c:v>
                </c:pt>
                <c:pt idx="1746">
                  <c:v>90.071280694679686</c:v>
                </c:pt>
                <c:pt idx="1747">
                  <c:v>90.062231337596558</c:v>
                </c:pt>
                <c:pt idx="1748">
                  <c:v>90.053181980513429</c:v>
                </c:pt>
                <c:pt idx="1749">
                  <c:v>90.044132623430301</c:v>
                </c:pt>
                <c:pt idx="1750">
                  <c:v>90.035083266347172</c:v>
                </c:pt>
                <c:pt idx="1751">
                  <c:v>90.026033909264044</c:v>
                </c:pt>
                <c:pt idx="1752">
                  <c:v>90.016984552180915</c:v>
                </c:pt>
                <c:pt idx="1753">
                  <c:v>90.007935195097787</c:v>
                </c:pt>
                <c:pt idx="1754">
                  <c:v>89.998885838014658</c:v>
                </c:pt>
                <c:pt idx="1755">
                  <c:v>89.98983648093153</c:v>
                </c:pt>
                <c:pt idx="1756">
                  <c:v>89.980787123848401</c:v>
                </c:pt>
                <c:pt idx="1757">
                  <c:v>89.971737766765273</c:v>
                </c:pt>
                <c:pt idx="1758">
                  <c:v>89.962688409682144</c:v>
                </c:pt>
                <c:pt idx="1759">
                  <c:v>89.953639052599016</c:v>
                </c:pt>
                <c:pt idx="1760">
                  <c:v>89.944589695515887</c:v>
                </c:pt>
                <c:pt idx="1761">
                  <c:v>89.935540338432759</c:v>
                </c:pt>
                <c:pt idx="1762">
                  <c:v>89.92649098134963</c:v>
                </c:pt>
                <c:pt idx="1763">
                  <c:v>89.917441624266502</c:v>
                </c:pt>
                <c:pt idx="1764">
                  <c:v>89.908392267183373</c:v>
                </c:pt>
                <c:pt idx="1765">
                  <c:v>89.899342910100245</c:v>
                </c:pt>
                <c:pt idx="1766">
                  <c:v>89.890293553017116</c:v>
                </c:pt>
                <c:pt idx="1767">
                  <c:v>89.890086009464468</c:v>
                </c:pt>
                <c:pt idx="1768">
                  <c:v>89.901769693250429</c:v>
                </c:pt>
                <c:pt idx="1769">
                  <c:v>89.919332097740394</c:v>
                </c:pt>
                <c:pt idx="1770">
                  <c:v>89.940496296354965</c:v>
                </c:pt>
                <c:pt idx="1771">
                  <c:v>89.962538113107968</c:v>
                </c:pt>
                <c:pt idx="1772">
                  <c:v>89.984685060770701</c:v>
                </c:pt>
                <c:pt idx="1773">
                  <c:v>90.006832008433435</c:v>
                </c:pt>
                <c:pt idx="1774">
                  <c:v>90.028991112062158</c:v>
                </c:pt>
                <c:pt idx="1775">
                  <c:v>90.050590194735676</c:v>
                </c:pt>
                <c:pt idx="1776">
                  <c:v>90.070957781022486</c:v>
                </c:pt>
                <c:pt idx="1777">
                  <c:v>90.091017631792795</c:v>
                </c:pt>
                <c:pt idx="1778">
                  <c:v>90.111736802028631</c:v>
                </c:pt>
                <c:pt idx="1779">
                  <c:v>90.133123418428639</c:v>
                </c:pt>
                <c:pt idx="1780">
                  <c:v>90.154820430799887</c:v>
                </c:pt>
                <c:pt idx="1781">
                  <c:v>90.17646812849469</c:v>
                </c:pt>
                <c:pt idx="1782">
                  <c:v>90.198082314153041</c:v>
                </c:pt>
                <c:pt idx="1783">
                  <c:v>90.218188376481919</c:v>
                </c:pt>
                <c:pt idx="1784">
                  <c:v>90.236199699854296</c:v>
                </c:pt>
                <c:pt idx="1785">
                  <c:v>90.25338288273538</c:v>
                </c:pt>
                <c:pt idx="1786">
                  <c:v>90.269045140299141</c:v>
                </c:pt>
                <c:pt idx="1787">
                  <c:v>90.28600740550948</c:v>
                </c:pt>
                <c:pt idx="1788">
                  <c:v>90.298209596301916</c:v>
                </c:pt>
                <c:pt idx="1789">
                  <c:v>90.304351705029859</c:v>
                </c:pt>
                <c:pt idx="1790">
                  <c:v>90.312161878142305</c:v>
                </c:pt>
                <c:pt idx="1791">
                  <c:v>90.320816553358071</c:v>
                </c:pt>
                <c:pt idx="1792">
                  <c:v>90.32989523306918</c:v>
                </c:pt>
                <c:pt idx="1793">
                  <c:v>90.329877221526687</c:v>
                </c:pt>
                <c:pt idx="1794">
                  <c:v>90.320827864443558</c:v>
                </c:pt>
                <c:pt idx="1795">
                  <c:v>90.31177850736043</c:v>
                </c:pt>
                <c:pt idx="1796">
                  <c:v>90.302729150277301</c:v>
                </c:pt>
                <c:pt idx="1797">
                  <c:v>90.293679793194173</c:v>
                </c:pt>
                <c:pt idx="1798">
                  <c:v>90.284630436111044</c:v>
                </c:pt>
                <c:pt idx="1799">
                  <c:v>90.275581079027916</c:v>
                </c:pt>
                <c:pt idx="1800">
                  <c:v>90.266531721944787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847936"/>
        <c:axId val="146848512"/>
      </c:scatterChart>
      <c:valAx>
        <c:axId val="146847936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8512"/>
        <c:crosses val="autoZero"/>
        <c:crossBetween val="midCat"/>
      </c:valAx>
      <c:valAx>
        <c:axId val="146848512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State of charge [%]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6847936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I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r>
              <a:rPr lang="en-IE"/>
              <a:t>Velocity [km/h]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output.calibration.wltp_h.ts/input.velocities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output.calibration.wltp_h.ts!$F$3:$F$1803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output.calibration.wltp_h.ts!$G$3:$G$1803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0.61400000000000865</c:v>
                </c:pt>
                <c:pt idx="12">
                  <c:v>6.6660000000000066</c:v>
                </c:pt>
                <c:pt idx="13">
                  <c:v>11.497999999999999</c:v>
                </c:pt>
                <c:pt idx="14">
                  <c:v>12.762000000000009</c:v>
                </c:pt>
                <c:pt idx="15">
                  <c:v>16.692000000000011</c:v>
                </c:pt>
                <c:pt idx="16">
                  <c:v>21.686000000000011</c:v>
                </c:pt>
                <c:pt idx="17">
                  <c:v>26.808</c:v>
                </c:pt>
                <c:pt idx="18">
                  <c:v>27.236000000000001</c:v>
                </c:pt>
                <c:pt idx="19">
                  <c:v>28.898</c:v>
                </c:pt>
                <c:pt idx="20">
                  <c:v>29.693999999999999</c:v>
                </c:pt>
                <c:pt idx="21">
                  <c:v>30.622</c:v>
                </c:pt>
                <c:pt idx="22">
                  <c:v>31.425999999999998</c:v>
                </c:pt>
                <c:pt idx="23">
                  <c:v>32.104000000000013</c:v>
                </c:pt>
                <c:pt idx="24">
                  <c:v>32.933999999999997</c:v>
                </c:pt>
                <c:pt idx="25">
                  <c:v>34.016000000000012</c:v>
                </c:pt>
                <c:pt idx="26">
                  <c:v>38.118000000000002</c:v>
                </c:pt>
                <c:pt idx="27">
                  <c:v>41.42</c:v>
                </c:pt>
                <c:pt idx="28">
                  <c:v>42.078000000000003</c:v>
                </c:pt>
                <c:pt idx="29">
                  <c:v>41.5</c:v>
                </c:pt>
                <c:pt idx="30">
                  <c:v>41.421999999999997</c:v>
                </c:pt>
                <c:pt idx="31">
                  <c:v>42.408000000000001</c:v>
                </c:pt>
                <c:pt idx="32">
                  <c:v>42.981999999999999</c:v>
                </c:pt>
                <c:pt idx="33">
                  <c:v>42.518000000000001</c:v>
                </c:pt>
                <c:pt idx="34">
                  <c:v>41.21</c:v>
                </c:pt>
                <c:pt idx="35">
                  <c:v>38.991999999999997</c:v>
                </c:pt>
                <c:pt idx="36">
                  <c:v>35.713999999999992</c:v>
                </c:pt>
                <c:pt idx="37">
                  <c:v>32.553999999999988</c:v>
                </c:pt>
                <c:pt idx="38">
                  <c:v>30.23</c:v>
                </c:pt>
                <c:pt idx="39">
                  <c:v>27.22</c:v>
                </c:pt>
                <c:pt idx="40">
                  <c:v>23.38</c:v>
                </c:pt>
                <c:pt idx="41">
                  <c:v>21.007999999999999</c:v>
                </c:pt>
                <c:pt idx="42">
                  <c:v>19.128</c:v>
                </c:pt>
                <c:pt idx="43">
                  <c:v>19.39</c:v>
                </c:pt>
                <c:pt idx="44">
                  <c:v>19.437999999999999</c:v>
                </c:pt>
                <c:pt idx="45">
                  <c:v>19.14</c:v>
                </c:pt>
                <c:pt idx="46">
                  <c:v>19.835999999999999</c:v>
                </c:pt>
                <c:pt idx="47">
                  <c:v>19.448</c:v>
                </c:pt>
                <c:pt idx="48">
                  <c:v>17.687999999999999</c:v>
                </c:pt>
                <c:pt idx="49">
                  <c:v>15.582000000000001</c:v>
                </c:pt>
                <c:pt idx="50">
                  <c:v>13.667999999999999</c:v>
                </c:pt>
                <c:pt idx="51">
                  <c:v>12.432</c:v>
                </c:pt>
                <c:pt idx="52">
                  <c:v>12.048</c:v>
                </c:pt>
                <c:pt idx="53">
                  <c:v>12.574</c:v>
                </c:pt>
                <c:pt idx="54">
                  <c:v>13.478</c:v>
                </c:pt>
                <c:pt idx="55">
                  <c:v>14.01</c:v>
                </c:pt>
                <c:pt idx="56">
                  <c:v>14.08</c:v>
                </c:pt>
                <c:pt idx="57">
                  <c:v>13.89</c:v>
                </c:pt>
                <c:pt idx="58">
                  <c:v>13.856</c:v>
                </c:pt>
                <c:pt idx="59">
                  <c:v>14.53</c:v>
                </c:pt>
                <c:pt idx="60">
                  <c:v>16.175999999999991</c:v>
                </c:pt>
                <c:pt idx="61">
                  <c:v>17.196000000000002</c:v>
                </c:pt>
                <c:pt idx="62">
                  <c:v>17.10199999999999</c:v>
                </c:pt>
                <c:pt idx="63">
                  <c:v>18.38399999999999</c:v>
                </c:pt>
                <c:pt idx="64">
                  <c:v>20.28799999999999</c:v>
                </c:pt>
                <c:pt idx="65">
                  <c:v>22.809999999999981</c:v>
                </c:pt>
                <c:pt idx="66">
                  <c:v>25.457999999999998</c:v>
                </c:pt>
                <c:pt idx="67">
                  <c:v>26.143999999999981</c:v>
                </c:pt>
                <c:pt idx="68">
                  <c:v>29.717999999999972</c:v>
                </c:pt>
                <c:pt idx="69">
                  <c:v>34.211999999999989</c:v>
                </c:pt>
                <c:pt idx="70">
                  <c:v>36.03799999999999</c:v>
                </c:pt>
                <c:pt idx="71">
                  <c:v>37.021999999999998</c:v>
                </c:pt>
                <c:pt idx="72">
                  <c:v>37.999999999999993</c:v>
                </c:pt>
                <c:pt idx="73">
                  <c:v>38.587999999999987</c:v>
                </c:pt>
                <c:pt idx="74">
                  <c:v>39.020000000000003</c:v>
                </c:pt>
                <c:pt idx="75">
                  <c:v>38.932000000000009</c:v>
                </c:pt>
                <c:pt idx="76">
                  <c:v>38.00800000000001</c:v>
                </c:pt>
                <c:pt idx="77">
                  <c:v>36.668000000000013</c:v>
                </c:pt>
                <c:pt idx="78">
                  <c:v>35.202000000000012</c:v>
                </c:pt>
                <c:pt idx="79">
                  <c:v>34.340000000000003</c:v>
                </c:pt>
                <c:pt idx="80">
                  <c:v>34.567999999999998</c:v>
                </c:pt>
                <c:pt idx="81">
                  <c:v>35.055999999999997</c:v>
                </c:pt>
                <c:pt idx="82">
                  <c:v>35.578000000000003</c:v>
                </c:pt>
                <c:pt idx="83">
                  <c:v>35.616000000000007</c:v>
                </c:pt>
                <c:pt idx="84">
                  <c:v>34.284000000000013</c:v>
                </c:pt>
                <c:pt idx="85">
                  <c:v>32.048000000000023</c:v>
                </c:pt>
                <c:pt idx="86">
                  <c:v>29.068000000000019</c:v>
                </c:pt>
                <c:pt idx="87">
                  <c:v>25.326000000000029</c:v>
                </c:pt>
                <c:pt idx="88">
                  <c:v>19.840000000000021</c:v>
                </c:pt>
                <c:pt idx="89">
                  <c:v>16.570000000000022</c:v>
                </c:pt>
                <c:pt idx="90">
                  <c:v>12.732000000000021</c:v>
                </c:pt>
                <c:pt idx="91">
                  <c:v>9.5420000000000122</c:v>
                </c:pt>
                <c:pt idx="92">
                  <c:v>7.1300000000000159</c:v>
                </c:pt>
                <c:pt idx="93">
                  <c:v>4.2300000000000271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0.1699999999999903</c:v>
                </c:pt>
                <c:pt idx="138">
                  <c:v>2.2779999999999672</c:v>
                </c:pt>
                <c:pt idx="139">
                  <c:v>8.1019999999999648</c:v>
                </c:pt>
                <c:pt idx="140">
                  <c:v>13.969999999999979</c:v>
                </c:pt>
                <c:pt idx="141">
                  <c:v>16.551999999999989</c:v>
                </c:pt>
                <c:pt idx="142">
                  <c:v>18.10199999999999</c:v>
                </c:pt>
                <c:pt idx="143">
                  <c:v>19.871999999999989</c:v>
                </c:pt>
                <c:pt idx="144">
                  <c:v>21.26199999999999</c:v>
                </c:pt>
                <c:pt idx="145">
                  <c:v>23.29999999999999</c:v>
                </c:pt>
                <c:pt idx="146">
                  <c:v>25.477999999999991</c:v>
                </c:pt>
                <c:pt idx="147">
                  <c:v>27.407999999999991</c:v>
                </c:pt>
                <c:pt idx="148">
                  <c:v>28.855999999999991</c:v>
                </c:pt>
                <c:pt idx="149">
                  <c:v>29.905999999999999</c:v>
                </c:pt>
                <c:pt idx="150">
                  <c:v>29.75200000000001</c:v>
                </c:pt>
                <c:pt idx="151">
                  <c:v>27.460000000000019</c:v>
                </c:pt>
                <c:pt idx="152">
                  <c:v>23.23400000000003</c:v>
                </c:pt>
                <c:pt idx="153">
                  <c:v>18.902000000000019</c:v>
                </c:pt>
                <c:pt idx="154">
                  <c:v>15.83200000000001</c:v>
                </c:pt>
                <c:pt idx="155">
                  <c:v>13.836000000000009</c:v>
                </c:pt>
                <c:pt idx="156">
                  <c:v>12.84199999999999</c:v>
                </c:pt>
                <c:pt idx="157">
                  <c:v>14.30799999999998</c:v>
                </c:pt>
                <c:pt idx="158">
                  <c:v>18.177999999999969</c:v>
                </c:pt>
                <c:pt idx="159">
                  <c:v>23.473999999999979</c:v>
                </c:pt>
                <c:pt idx="160">
                  <c:v>25.95</c:v>
                </c:pt>
                <c:pt idx="161">
                  <c:v>26.161999999999988</c:v>
                </c:pt>
                <c:pt idx="162">
                  <c:v>27.338000000000001</c:v>
                </c:pt>
                <c:pt idx="163">
                  <c:v>28.147999999999989</c:v>
                </c:pt>
                <c:pt idx="164">
                  <c:v>29.257999999999988</c:v>
                </c:pt>
                <c:pt idx="165">
                  <c:v>30.66599999999999</c:v>
                </c:pt>
                <c:pt idx="166">
                  <c:v>32.367999999999988</c:v>
                </c:pt>
                <c:pt idx="167">
                  <c:v>34.42199999999999</c:v>
                </c:pt>
                <c:pt idx="168">
                  <c:v>36.191999999999993</c:v>
                </c:pt>
                <c:pt idx="169">
                  <c:v>37.357999999999997</c:v>
                </c:pt>
                <c:pt idx="170">
                  <c:v>36.982000000000014</c:v>
                </c:pt>
                <c:pt idx="171">
                  <c:v>35.082000000000022</c:v>
                </c:pt>
                <c:pt idx="172">
                  <c:v>32.156000000000013</c:v>
                </c:pt>
                <c:pt idx="173">
                  <c:v>29.724000000000011</c:v>
                </c:pt>
                <c:pt idx="174">
                  <c:v>27.25800000000002</c:v>
                </c:pt>
                <c:pt idx="175">
                  <c:v>24.106000000000009</c:v>
                </c:pt>
                <c:pt idx="176">
                  <c:v>23.667999999999989</c:v>
                </c:pt>
                <c:pt idx="177">
                  <c:v>25.97399999999999</c:v>
                </c:pt>
                <c:pt idx="178">
                  <c:v>28.378</c:v>
                </c:pt>
                <c:pt idx="179">
                  <c:v>29.417999999999999</c:v>
                </c:pt>
                <c:pt idx="180">
                  <c:v>29.244</c:v>
                </c:pt>
                <c:pt idx="181">
                  <c:v>29.34800000000001</c:v>
                </c:pt>
                <c:pt idx="182">
                  <c:v>28.216000000000012</c:v>
                </c:pt>
                <c:pt idx="183">
                  <c:v>26.974000000000011</c:v>
                </c:pt>
                <c:pt idx="184">
                  <c:v>25.52800000000002</c:v>
                </c:pt>
                <c:pt idx="185">
                  <c:v>22.500000000000011</c:v>
                </c:pt>
                <c:pt idx="186">
                  <c:v>20.294000000000011</c:v>
                </c:pt>
                <c:pt idx="187">
                  <c:v>18.062000000000008</c:v>
                </c:pt>
                <c:pt idx="188">
                  <c:v>16.17400000000001</c:v>
                </c:pt>
                <c:pt idx="189">
                  <c:v>15.236000000000001</c:v>
                </c:pt>
                <c:pt idx="190">
                  <c:v>15.250000000000011</c:v>
                </c:pt>
                <c:pt idx="191">
                  <c:v>13.97000000000001</c:v>
                </c:pt>
                <c:pt idx="192">
                  <c:v>12.91</c:v>
                </c:pt>
                <c:pt idx="193">
                  <c:v>12.29</c:v>
                </c:pt>
                <c:pt idx="194">
                  <c:v>12.414</c:v>
                </c:pt>
                <c:pt idx="195">
                  <c:v>12.772</c:v>
                </c:pt>
                <c:pt idx="196">
                  <c:v>13.276</c:v>
                </c:pt>
                <c:pt idx="197">
                  <c:v>13.61</c:v>
                </c:pt>
                <c:pt idx="198">
                  <c:v>13.702</c:v>
                </c:pt>
                <c:pt idx="199">
                  <c:v>13.808</c:v>
                </c:pt>
                <c:pt idx="200">
                  <c:v>14.78999999999999</c:v>
                </c:pt>
                <c:pt idx="201">
                  <c:v>16.70999999999999</c:v>
                </c:pt>
                <c:pt idx="202">
                  <c:v>18.781999999999989</c:v>
                </c:pt>
                <c:pt idx="203">
                  <c:v>20.58199999999999</c:v>
                </c:pt>
                <c:pt idx="204">
                  <c:v>22.189999999999991</c:v>
                </c:pt>
                <c:pt idx="205">
                  <c:v>23.769999999999989</c:v>
                </c:pt>
                <c:pt idx="206">
                  <c:v>25.888000000000002</c:v>
                </c:pt>
                <c:pt idx="207">
                  <c:v>26.639999999999979</c:v>
                </c:pt>
                <c:pt idx="208">
                  <c:v>29.965999999999969</c:v>
                </c:pt>
                <c:pt idx="209">
                  <c:v>34.16599999999999</c:v>
                </c:pt>
                <c:pt idx="210">
                  <c:v>35.944000000000003</c:v>
                </c:pt>
                <c:pt idx="211">
                  <c:v>37.011999999999993</c:v>
                </c:pt>
                <c:pt idx="212">
                  <c:v>38.343999999999987</c:v>
                </c:pt>
                <c:pt idx="213">
                  <c:v>39.923999999999992</c:v>
                </c:pt>
                <c:pt idx="214">
                  <c:v>42.466000000000001</c:v>
                </c:pt>
                <c:pt idx="215">
                  <c:v>42.509999999999991</c:v>
                </c:pt>
                <c:pt idx="216">
                  <c:v>44.271999999999977</c:v>
                </c:pt>
                <c:pt idx="217">
                  <c:v>46.647999999999982</c:v>
                </c:pt>
                <c:pt idx="218">
                  <c:v>49.531999999999982</c:v>
                </c:pt>
                <c:pt idx="219">
                  <c:v>52.131999999999998</c:v>
                </c:pt>
                <c:pt idx="220">
                  <c:v>51.898000000000003</c:v>
                </c:pt>
                <c:pt idx="221">
                  <c:v>52.094000000000001</c:v>
                </c:pt>
                <c:pt idx="222">
                  <c:v>52.43</c:v>
                </c:pt>
                <c:pt idx="223">
                  <c:v>52.738</c:v>
                </c:pt>
                <c:pt idx="224">
                  <c:v>53.11</c:v>
                </c:pt>
                <c:pt idx="225">
                  <c:v>53.42</c:v>
                </c:pt>
                <c:pt idx="226">
                  <c:v>53.851999999999997</c:v>
                </c:pt>
                <c:pt idx="227">
                  <c:v>54.637999999999991</c:v>
                </c:pt>
                <c:pt idx="228">
                  <c:v>56.01</c:v>
                </c:pt>
                <c:pt idx="229">
                  <c:v>57.192</c:v>
                </c:pt>
                <c:pt idx="230">
                  <c:v>57.244</c:v>
                </c:pt>
                <c:pt idx="231">
                  <c:v>56.608000000000011</c:v>
                </c:pt>
                <c:pt idx="232">
                  <c:v>55.288000000000011</c:v>
                </c:pt>
                <c:pt idx="233">
                  <c:v>53.984000000000009</c:v>
                </c:pt>
                <c:pt idx="234">
                  <c:v>52.822000000000003</c:v>
                </c:pt>
                <c:pt idx="235">
                  <c:v>51.62</c:v>
                </c:pt>
                <c:pt idx="236">
                  <c:v>50.216000000000008</c:v>
                </c:pt>
                <c:pt idx="237">
                  <c:v>48.766000000000012</c:v>
                </c:pt>
                <c:pt idx="238">
                  <c:v>47.208000000000013</c:v>
                </c:pt>
                <c:pt idx="239">
                  <c:v>45.537999999999997</c:v>
                </c:pt>
                <c:pt idx="240">
                  <c:v>44.238000000000007</c:v>
                </c:pt>
                <c:pt idx="241">
                  <c:v>42.198000000000008</c:v>
                </c:pt>
                <c:pt idx="242">
                  <c:v>39.914000000000023</c:v>
                </c:pt>
                <c:pt idx="243">
                  <c:v>36.932000000000023</c:v>
                </c:pt>
                <c:pt idx="244">
                  <c:v>32.908000000000023</c:v>
                </c:pt>
                <c:pt idx="245">
                  <c:v>29.418000000000021</c:v>
                </c:pt>
                <c:pt idx="246">
                  <c:v>26.184000000000019</c:v>
                </c:pt>
                <c:pt idx="247">
                  <c:v>23.076000000000001</c:v>
                </c:pt>
                <c:pt idx="248">
                  <c:v>22.28</c:v>
                </c:pt>
                <c:pt idx="249">
                  <c:v>21.754000000000008</c:v>
                </c:pt>
                <c:pt idx="250">
                  <c:v>20.070000000000011</c:v>
                </c:pt>
                <c:pt idx="251">
                  <c:v>18.246000000000009</c:v>
                </c:pt>
                <c:pt idx="252">
                  <c:v>17.296000000000021</c:v>
                </c:pt>
                <c:pt idx="253">
                  <c:v>17.94799999999999</c:v>
                </c:pt>
                <c:pt idx="254">
                  <c:v>17.507999999999971</c:v>
                </c:pt>
                <c:pt idx="255">
                  <c:v>15.95999999999996</c:v>
                </c:pt>
                <c:pt idx="256">
                  <c:v>14.35</c:v>
                </c:pt>
                <c:pt idx="257">
                  <c:v>14.638000000000041</c:v>
                </c:pt>
                <c:pt idx="258">
                  <c:v>16.744000000000071</c:v>
                </c:pt>
                <c:pt idx="259">
                  <c:v>19.956000000000071</c:v>
                </c:pt>
                <c:pt idx="260">
                  <c:v>22.902000000000061</c:v>
                </c:pt>
                <c:pt idx="261">
                  <c:v>25.730000000000071</c:v>
                </c:pt>
                <c:pt idx="262">
                  <c:v>28.43800000000002</c:v>
                </c:pt>
                <c:pt idx="263">
                  <c:v>29.726000000000091</c:v>
                </c:pt>
                <c:pt idx="264">
                  <c:v>33.696000000000083</c:v>
                </c:pt>
                <c:pt idx="265">
                  <c:v>36.638000000000019</c:v>
                </c:pt>
                <c:pt idx="266">
                  <c:v>37.76400000000006</c:v>
                </c:pt>
                <c:pt idx="267">
                  <c:v>40.220000000000063</c:v>
                </c:pt>
                <c:pt idx="268">
                  <c:v>42.588000000000008</c:v>
                </c:pt>
                <c:pt idx="269">
                  <c:v>43.052000000000049</c:v>
                </c:pt>
                <c:pt idx="270">
                  <c:v>45.082000000000029</c:v>
                </c:pt>
                <c:pt idx="271">
                  <c:v>46.097999999999978</c:v>
                </c:pt>
                <c:pt idx="272">
                  <c:v>45.243999999999971</c:v>
                </c:pt>
                <c:pt idx="273">
                  <c:v>44.005999999999958</c:v>
                </c:pt>
                <c:pt idx="274">
                  <c:v>41.999999999999943</c:v>
                </c:pt>
                <c:pt idx="275">
                  <c:v>39.287999999999911</c:v>
                </c:pt>
                <c:pt idx="276">
                  <c:v>35.471999999999888</c:v>
                </c:pt>
                <c:pt idx="277">
                  <c:v>30.91999999999992</c:v>
                </c:pt>
                <c:pt idx="278">
                  <c:v>27.4179999999999</c:v>
                </c:pt>
                <c:pt idx="279">
                  <c:v>23.341999999999981</c:v>
                </c:pt>
                <c:pt idx="280">
                  <c:v>22.624000000000041</c:v>
                </c:pt>
                <c:pt idx="281">
                  <c:v>24.312000000000051</c:v>
                </c:pt>
                <c:pt idx="282">
                  <c:v>26.328000000000021</c:v>
                </c:pt>
                <c:pt idx="283">
                  <c:v>27.626000000000079</c:v>
                </c:pt>
                <c:pt idx="284">
                  <c:v>31.11800000000013</c:v>
                </c:pt>
                <c:pt idx="285">
                  <c:v>36.230000000000018</c:v>
                </c:pt>
                <c:pt idx="286">
                  <c:v>37.422000000000089</c:v>
                </c:pt>
                <c:pt idx="287">
                  <c:v>41.240000000000087</c:v>
                </c:pt>
                <c:pt idx="288">
                  <c:v>44.69</c:v>
                </c:pt>
                <c:pt idx="289">
                  <c:v>45.208000000000062</c:v>
                </c:pt>
                <c:pt idx="290">
                  <c:v>47.680000000000049</c:v>
                </c:pt>
                <c:pt idx="291">
                  <c:v>49.822000000000003</c:v>
                </c:pt>
                <c:pt idx="292">
                  <c:v>49.545999999999971</c:v>
                </c:pt>
                <c:pt idx="293">
                  <c:v>48.385999999999967</c:v>
                </c:pt>
                <c:pt idx="294">
                  <c:v>47.081999999999979</c:v>
                </c:pt>
                <c:pt idx="295">
                  <c:v>46.177999999999997</c:v>
                </c:pt>
                <c:pt idx="296">
                  <c:v>45.994</c:v>
                </c:pt>
                <c:pt idx="297">
                  <c:v>46.158000000000008</c:v>
                </c:pt>
                <c:pt idx="298">
                  <c:v>46.536000000000008</c:v>
                </c:pt>
                <c:pt idx="299">
                  <c:v>46.878</c:v>
                </c:pt>
                <c:pt idx="300">
                  <c:v>46.973999999999982</c:v>
                </c:pt>
                <c:pt idx="301">
                  <c:v>46.253999999999976</c:v>
                </c:pt>
                <c:pt idx="302">
                  <c:v>45.003999999999969</c:v>
                </c:pt>
                <c:pt idx="303">
                  <c:v>43.85599999999998</c:v>
                </c:pt>
                <c:pt idx="304">
                  <c:v>42.86999999999999</c:v>
                </c:pt>
                <c:pt idx="305">
                  <c:v>42.289999999999971</c:v>
                </c:pt>
                <c:pt idx="306">
                  <c:v>41.069999999999993</c:v>
                </c:pt>
                <c:pt idx="307">
                  <c:v>40.591999999999992</c:v>
                </c:pt>
                <c:pt idx="308">
                  <c:v>40.267999999999986</c:v>
                </c:pt>
                <c:pt idx="309">
                  <c:v>39.511999999999972</c:v>
                </c:pt>
                <c:pt idx="310">
                  <c:v>38.425999999999974</c:v>
                </c:pt>
                <c:pt idx="311">
                  <c:v>37.341999999999977</c:v>
                </c:pt>
                <c:pt idx="312">
                  <c:v>36.781999999999989</c:v>
                </c:pt>
                <c:pt idx="313">
                  <c:v>36.333999999999968</c:v>
                </c:pt>
                <c:pt idx="314">
                  <c:v>35.179999999999957</c:v>
                </c:pt>
                <c:pt idx="315">
                  <c:v>33.237999999999971</c:v>
                </c:pt>
                <c:pt idx="316">
                  <c:v>31.79599999999996</c:v>
                </c:pt>
                <c:pt idx="317">
                  <c:v>30.179999999999971</c:v>
                </c:pt>
                <c:pt idx="318">
                  <c:v>28.83799999999998</c:v>
                </c:pt>
                <c:pt idx="319">
                  <c:v>27.93199999999996</c:v>
                </c:pt>
                <c:pt idx="320">
                  <c:v>26.31199999999998</c:v>
                </c:pt>
                <c:pt idx="321">
                  <c:v>25.35</c:v>
                </c:pt>
                <c:pt idx="322">
                  <c:v>25.373999999999981</c:v>
                </c:pt>
                <c:pt idx="323">
                  <c:v>24.693999999999981</c:v>
                </c:pt>
                <c:pt idx="324">
                  <c:v>23.891999999999999</c:v>
                </c:pt>
                <c:pt idx="325">
                  <c:v>23.628</c:v>
                </c:pt>
                <c:pt idx="326">
                  <c:v>23.489999999999991</c:v>
                </c:pt>
                <c:pt idx="327">
                  <c:v>23.031999999999961</c:v>
                </c:pt>
                <c:pt idx="328">
                  <c:v>21.157999999999959</c:v>
                </c:pt>
                <c:pt idx="329">
                  <c:v>19.339999999999961</c:v>
                </c:pt>
                <c:pt idx="330">
                  <c:v>17.549999999999962</c:v>
                </c:pt>
                <c:pt idx="331">
                  <c:v>15.94999999999998</c:v>
                </c:pt>
                <c:pt idx="332">
                  <c:v>15.36000000000001</c:v>
                </c:pt>
                <c:pt idx="333">
                  <c:v>15.7</c:v>
                </c:pt>
                <c:pt idx="334">
                  <c:v>15.48199999999999</c:v>
                </c:pt>
                <c:pt idx="335">
                  <c:v>15.05599999999998</c:v>
                </c:pt>
                <c:pt idx="336">
                  <c:v>14.295999999999999</c:v>
                </c:pt>
                <c:pt idx="337">
                  <c:v>14.380000000000029</c:v>
                </c:pt>
                <c:pt idx="338">
                  <c:v>15.654000000000041</c:v>
                </c:pt>
                <c:pt idx="339">
                  <c:v>17.610000000000049</c:v>
                </c:pt>
                <c:pt idx="340">
                  <c:v>19.72400000000005</c:v>
                </c:pt>
                <c:pt idx="341">
                  <c:v>21.916000000000039</c:v>
                </c:pt>
                <c:pt idx="342">
                  <c:v>23.62600000000003</c:v>
                </c:pt>
                <c:pt idx="343">
                  <c:v>24.872000000000028</c:v>
                </c:pt>
                <c:pt idx="344">
                  <c:v>25.926000000000009</c:v>
                </c:pt>
                <c:pt idx="345">
                  <c:v>26.382000000000009</c:v>
                </c:pt>
                <c:pt idx="346">
                  <c:v>26.852000000000022</c:v>
                </c:pt>
                <c:pt idx="347">
                  <c:v>27.76600000000002</c:v>
                </c:pt>
                <c:pt idx="348">
                  <c:v>28.538</c:v>
                </c:pt>
                <c:pt idx="349">
                  <c:v>28.43399999999998</c:v>
                </c:pt>
                <c:pt idx="350">
                  <c:v>27.65</c:v>
                </c:pt>
                <c:pt idx="351">
                  <c:v>27.58</c:v>
                </c:pt>
                <c:pt idx="352">
                  <c:v>27.778000000000009</c:v>
                </c:pt>
                <c:pt idx="353">
                  <c:v>27.922000000000001</c:v>
                </c:pt>
                <c:pt idx="354">
                  <c:v>27.76</c:v>
                </c:pt>
                <c:pt idx="355">
                  <c:v>27.798000000000009</c:v>
                </c:pt>
                <c:pt idx="356">
                  <c:v>28.11399999999999</c:v>
                </c:pt>
                <c:pt idx="357">
                  <c:v>27.747999999999969</c:v>
                </c:pt>
                <c:pt idx="358">
                  <c:v>26.47799999999998</c:v>
                </c:pt>
                <c:pt idx="359">
                  <c:v>25.641999999999982</c:v>
                </c:pt>
                <c:pt idx="360">
                  <c:v>24.543999999999951</c:v>
                </c:pt>
                <c:pt idx="361">
                  <c:v>22.347999999999939</c:v>
                </c:pt>
                <c:pt idx="362">
                  <c:v>19.97799999999998</c:v>
                </c:pt>
                <c:pt idx="363">
                  <c:v>19.108000000000011</c:v>
                </c:pt>
                <c:pt idx="364">
                  <c:v>19.622000000000021</c:v>
                </c:pt>
                <c:pt idx="365">
                  <c:v>20.47200000000003</c:v>
                </c:pt>
                <c:pt idx="366">
                  <c:v>21.590000000000021</c:v>
                </c:pt>
                <c:pt idx="367">
                  <c:v>22.710000000000029</c:v>
                </c:pt>
                <c:pt idx="368">
                  <c:v>23.98400000000002</c:v>
                </c:pt>
                <c:pt idx="369">
                  <c:v>24.93</c:v>
                </c:pt>
                <c:pt idx="370">
                  <c:v>24.889999999999969</c:v>
                </c:pt>
                <c:pt idx="371">
                  <c:v>23.53999999999996</c:v>
                </c:pt>
                <c:pt idx="372">
                  <c:v>21.73199999999996</c:v>
                </c:pt>
                <c:pt idx="373">
                  <c:v>19.779999999999941</c:v>
                </c:pt>
                <c:pt idx="374">
                  <c:v>17.08599999999992</c:v>
                </c:pt>
                <c:pt idx="375">
                  <c:v>13.661999999999949</c:v>
                </c:pt>
                <c:pt idx="376">
                  <c:v>11.42399999999998</c:v>
                </c:pt>
                <c:pt idx="377">
                  <c:v>10.397999999999961</c:v>
                </c:pt>
                <c:pt idx="378">
                  <c:v>8.8779999999999859</c:v>
                </c:pt>
                <c:pt idx="379">
                  <c:v>8.2139999999999755</c:v>
                </c:pt>
                <c:pt idx="380">
                  <c:v>7.1439999999999726</c:v>
                </c:pt>
                <c:pt idx="381">
                  <c:v>5.9359999999999626</c:v>
                </c:pt>
                <c:pt idx="382">
                  <c:v>4.2439999999999509</c:v>
                </c:pt>
                <c:pt idx="383">
                  <c:v>2.069999999999947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0.1660000000000377</c:v>
                </c:pt>
                <c:pt idx="393">
                  <c:v>2.064000000000092</c:v>
                </c:pt>
                <c:pt idx="394">
                  <c:v>6.1320000000000983</c:v>
                </c:pt>
                <c:pt idx="395">
                  <c:v>10.31000000000007</c:v>
                </c:pt>
                <c:pt idx="396">
                  <c:v>13.18000000000006</c:v>
                </c:pt>
                <c:pt idx="397">
                  <c:v>15.68800000000004</c:v>
                </c:pt>
                <c:pt idx="398">
                  <c:v>17.518000000000072</c:v>
                </c:pt>
                <c:pt idx="399">
                  <c:v>20.650000000000059</c:v>
                </c:pt>
                <c:pt idx="400">
                  <c:v>23.296000000000049</c:v>
                </c:pt>
                <c:pt idx="401">
                  <c:v>25.28400000000001</c:v>
                </c:pt>
                <c:pt idx="402">
                  <c:v>25.523999999999969</c:v>
                </c:pt>
                <c:pt idx="403">
                  <c:v>23.947999999999961</c:v>
                </c:pt>
                <c:pt idx="404">
                  <c:v>22.201999999999959</c:v>
                </c:pt>
                <c:pt idx="405">
                  <c:v>20.23799999999996</c:v>
                </c:pt>
                <c:pt idx="406">
                  <c:v>18.433999999999958</c:v>
                </c:pt>
                <c:pt idx="407">
                  <c:v>16.771999999999959</c:v>
                </c:pt>
                <c:pt idx="408">
                  <c:v>15.17999999999998</c:v>
                </c:pt>
                <c:pt idx="409">
                  <c:v>14.48800000000001</c:v>
                </c:pt>
                <c:pt idx="410">
                  <c:v>14.711999999999991</c:v>
                </c:pt>
                <c:pt idx="411">
                  <c:v>14.383999999999981</c:v>
                </c:pt>
                <c:pt idx="412">
                  <c:v>13.702</c:v>
                </c:pt>
                <c:pt idx="413">
                  <c:v>13.83400000000003</c:v>
                </c:pt>
                <c:pt idx="414">
                  <c:v>15.01800000000004</c:v>
                </c:pt>
                <c:pt idx="415">
                  <c:v>16.558000000000028</c:v>
                </c:pt>
                <c:pt idx="416">
                  <c:v>17.650000000000009</c:v>
                </c:pt>
                <c:pt idx="417">
                  <c:v>17.95000000000001</c:v>
                </c:pt>
                <c:pt idx="418">
                  <c:v>18.268000000000011</c:v>
                </c:pt>
                <c:pt idx="419">
                  <c:v>18.611999999999981</c:v>
                </c:pt>
                <c:pt idx="420">
                  <c:v>17.74199999999998</c:v>
                </c:pt>
                <c:pt idx="421">
                  <c:v>16.98599999999999</c:v>
                </c:pt>
                <c:pt idx="422">
                  <c:v>16.5</c:v>
                </c:pt>
                <c:pt idx="423">
                  <c:v>16.600000000000019</c:v>
                </c:pt>
                <c:pt idx="424">
                  <c:v>17.674000000000039</c:v>
                </c:pt>
                <c:pt idx="425">
                  <c:v>19.55400000000007</c:v>
                </c:pt>
                <c:pt idx="426">
                  <c:v>22.766000000000091</c:v>
                </c:pt>
                <c:pt idx="427">
                  <c:v>26.36200000000003</c:v>
                </c:pt>
                <c:pt idx="428">
                  <c:v>27.688000000000049</c:v>
                </c:pt>
                <c:pt idx="429">
                  <c:v>29.924000000000039</c:v>
                </c:pt>
                <c:pt idx="430">
                  <c:v>31.67600000000002</c:v>
                </c:pt>
                <c:pt idx="431">
                  <c:v>32.495999999999988</c:v>
                </c:pt>
                <c:pt idx="432">
                  <c:v>31.97799999999997</c:v>
                </c:pt>
                <c:pt idx="433">
                  <c:v>30.823999999999991</c:v>
                </c:pt>
                <c:pt idx="434">
                  <c:v>30.302</c:v>
                </c:pt>
                <c:pt idx="435">
                  <c:v>30.13</c:v>
                </c:pt>
                <c:pt idx="436">
                  <c:v>29.935999999999979</c:v>
                </c:pt>
                <c:pt idx="437">
                  <c:v>28.661999999999921</c:v>
                </c:pt>
                <c:pt idx="438">
                  <c:v>25.129999999999889</c:v>
                </c:pt>
                <c:pt idx="439">
                  <c:v>20.21599999999988</c:v>
                </c:pt>
                <c:pt idx="440">
                  <c:v>15.14599999999988</c:v>
                </c:pt>
                <c:pt idx="441">
                  <c:v>9.7679999999998692</c:v>
                </c:pt>
                <c:pt idx="442">
                  <c:v>4.1579999999998947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0.25000000000005679</c:v>
                </c:pt>
                <c:pt idx="513">
                  <c:v>3.1380000000001451</c:v>
                </c:pt>
                <c:pt idx="514">
                  <c:v>9.2800000000000917</c:v>
                </c:pt>
                <c:pt idx="515">
                  <c:v>13.266000000000091</c:v>
                </c:pt>
                <c:pt idx="516">
                  <c:v>16.806000000000019</c:v>
                </c:pt>
                <c:pt idx="517">
                  <c:v>17.598000000000049</c:v>
                </c:pt>
                <c:pt idx="518">
                  <c:v>19.506000000000029</c:v>
                </c:pt>
                <c:pt idx="519">
                  <c:v>20.676000000000009</c:v>
                </c:pt>
                <c:pt idx="520">
                  <c:v>20.851999999999961</c:v>
                </c:pt>
                <c:pt idx="521">
                  <c:v>19.339999999999961</c:v>
                </c:pt>
                <c:pt idx="522">
                  <c:v>17.537999999999961</c:v>
                </c:pt>
                <c:pt idx="523">
                  <c:v>15.69199999999995</c:v>
                </c:pt>
                <c:pt idx="524">
                  <c:v>13.677999999999971</c:v>
                </c:pt>
                <c:pt idx="525">
                  <c:v>12.055999999999919</c:v>
                </c:pt>
                <c:pt idx="526">
                  <c:v>8.7019999999999413</c:v>
                </c:pt>
                <c:pt idx="527">
                  <c:v>5.9679999999999058</c:v>
                </c:pt>
                <c:pt idx="528">
                  <c:v>2.0339999999999478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0.19000000000004319</c:v>
                </c:pt>
                <c:pt idx="535">
                  <c:v>2.1960000000000668</c:v>
                </c:pt>
                <c:pt idx="536">
                  <c:v>5.2660000000000924</c:v>
                </c:pt>
                <c:pt idx="537">
                  <c:v>9.2380000000000724</c:v>
                </c:pt>
                <c:pt idx="538">
                  <c:v>12.58000000000011</c:v>
                </c:pt>
                <c:pt idx="539">
                  <c:v>17.044000000000029</c:v>
                </c:pt>
                <c:pt idx="540">
                  <c:v>18.646000000000068</c:v>
                </c:pt>
                <c:pt idx="541">
                  <c:v>21.580000000000041</c:v>
                </c:pt>
                <c:pt idx="542">
                  <c:v>23.314000000000021</c:v>
                </c:pt>
                <c:pt idx="543">
                  <c:v>24.27999999999999</c:v>
                </c:pt>
                <c:pt idx="544">
                  <c:v>23.569999999999961</c:v>
                </c:pt>
                <c:pt idx="545">
                  <c:v>21.857999999999961</c:v>
                </c:pt>
                <c:pt idx="546">
                  <c:v>20.037999999999961</c:v>
                </c:pt>
                <c:pt idx="547">
                  <c:v>18.221999999999959</c:v>
                </c:pt>
                <c:pt idx="548">
                  <c:v>16.481999999999971</c:v>
                </c:pt>
                <c:pt idx="549">
                  <c:v>15.236000000000001</c:v>
                </c:pt>
                <c:pt idx="550">
                  <c:v>15.23200000000001</c:v>
                </c:pt>
                <c:pt idx="551">
                  <c:v>15.37799999999997</c:v>
                </c:pt>
                <c:pt idx="552">
                  <c:v>14.005999999999981</c:v>
                </c:pt>
                <c:pt idx="553">
                  <c:v>13.182000000000009</c:v>
                </c:pt>
                <c:pt idx="554">
                  <c:v>13.394</c:v>
                </c:pt>
                <c:pt idx="555">
                  <c:v>13.53</c:v>
                </c:pt>
                <c:pt idx="556">
                  <c:v>13.62</c:v>
                </c:pt>
                <c:pt idx="557">
                  <c:v>13.61</c:v>
                </c:pt>
                <c:pt idx="558">
                  <c:v>13.53</c:v>
                </c:pt>
                <c:pt idx="559">
                  <c:v>13.72400000000002</c:v>
                </c:pt>
                <c:pt idx="560">
                  <c:v>14.81800000000004</c:v>
                </c:pt>
                <c:pt idx="561">
                  <c:v>16.340000000000021</c:v>
                </c:pt>
                <c:pt idx="562">
                  <c:v>17.113999999999969</c:v>
                </c:pt>
                <c:pt idx="563">
                  <c:v>15.819999999999959</c:v>
                </c:pt>
                <c:pt idx="564">
                  <c:v>14.069999999999929</c:v>
                </c:pt>
                <c:pt idx="565">
                  <c:v>10.66199999999986</c:v>
                </c:pt>
                <c:pt idx="566">
                  <c:v>4.5899999999998844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0.47200000000010728</c:v>
                </c:pt>
                <c:pt idx="603">
                  <c:v>5.2820000000001279</c:v>
                </c:pt>
                <c:pt idx="604">
                  <c:v>10.68000000000008</c:v>
                </c:pt>
                <c:pt idx="605">
                  <c:v>13.82600000000002</c:v>
                </c:pt>
                <c:pt idx="606">
                  <c:v>15.07400000000011</c:v>
                </c:pt>
                <c:pt idx="607">
                  <c:v>20.010000000000151</c:v>
                </c:pt>
                <c:pt idx="608">
                  <c:v>26.60600000000013</c:v>
                </c:pt>
                <c:pt idx="609">
                  <c:v>31.780000000000019</c:v>
                </c:pt>
                <c:pt idx="610">
                  <c:v>32.708000000000048</c:v>
                </c:pt>
                <c:pt idx="611">
                  <c:v>35.006000000000093</c:v>
                </c:pt>
                <c:pt idx="612">
                  <c:v>39.052000000000049</c:v>
                </c:pt>
                <c:pt idx="613">
                  <c:v>41.432000000000109</c:v>
                </c:pt>
                <c:pt idx="614">
                  <c:v>45.924000000000063</c:v>
                </c:pt>
                <c:pt idx="615">
                  <c:v>48.101999999999997</c:v>
                </c:pt>
                <c:pt idx="616">
                  <c:v>47.954000000000001</c:v>
                </c:pt>
                <c:pt idx="617">
                  <c:v>48.019999999999982</c:v>
                </c:pt>
                <c:pt idx="618">
                  <c:v>47.363999999999969</c:v>
                </c:pt>
                <c:pt idx="619">
                  <c:v>46.197999999999972</c:v>
                </c:pt>
                <c:pt idx="620">
                  <c:v>45.045999999999992</c:v>
                </c:pt>
                <c:pt idx="621">
                  <c:v>44.55</c:v>
                </c:pt>
                <c:pt idx="622">
                  <c:v>44.46</c:v>
                </c:pt>
                <c:pt idx="623">
                  <c:v>44.463999999999999</c:v>
                </c:pt>
                <c:pt idx="624">
                  <c:v>44.516000000000012</c:v>
                </c:pt>
                <c:pt idx="625">
                  <c:v>44.69</c:v>
                </c:pt>
                <c:pt idx="626">
                  <c:v>44.990000000000009</c:v>
                </c:pt>
                <c:pt idx="627">
                  <c:v>45.308000000000007</c:v>
                </c:pt>
                <c:pt idx="628">
                  <c:v>45.784000000000013</c:v>
                </c:pt>
                <c:pt idx="629">
                  <c:v>46.210000000000008</c:v>
                </c:pt>
                <c:pt idx="630">
                  <c:v>46.508000000000003</c:v>
                </c:pt>
                <c:pt idx="631">
                  <c:v>46.838000000000022</c:v>
                </c:pt>
                <c:pt idx="632">
                  <c:v>47.708000000000027</c:v>
                </c:pt>
                <c:pt idx="633">
                  <c:v>49.446000000000048</c:v>
                </c:pt>
                <c:pt idx="634">
                  <c:v>51.468000000000004</c:v>
                </c:pt>
                <c:pt idx="635">
                  <c:v>51.472000000000023</c:v>
                </c:pt>
                <c:pt idx="636">
                  <c:v>52.548000000000009</c:v>
                </c:pt>
                <c:pt idx="637">
                  <c:v>53.173999999999999</c:v>
                </c:pt>
                <c:pt idx="638">
                  <c:v>53.253999999999991</c:v>
                </c:pt>
                <c:pt idx="639">
                  <c:v>52.78799999999999</c:v>
                </c:pt>
                <c:pt idx="640">
                  <c:v>52.293999999999997</c:v>
                </c:pt>
                <c:pt idx="641">
                  <c:v>52.100000000000009</c:v>
                </c:pt>
                <c:pt idx="642">
                  <c:v>52.582000000000029</c:v>
                </c:pt>
                <c:pt idx="643">
                  <c:v>53.796000000000028</c:v>
                </c:pt>
                <c:pt idx="644">
                  <c:v>54.88600000000001</c:v>
                </c:pt>
                <c:pt idx="645">
                  <c:v>55.330000000000013</c:v>
                </c:pt>
                <c:pt idx="646">
                  <c:v>55.618000000000002</c:v>
                </c:pt>
                <c:pt idx="647">
                  <c:v>55.790000000000013</c:v>
                </c:pt>
                <c:pt idx="648">
                  <c:v>55.900000000000013</c:v>
                </c:pt>
                <c:pt idx="649">
                  <c:v>56.1</c:v>
                </c:pt>
                <c:pt idx="650">
                  <c:v>56.239999999999988</c:v>
                </c:pt>
                <c:pt idx="651">
                  <c:v>55.77399999999998</c:v>
                </c:pt>
                <c:pt idx="652">
                  <c:v>54.687999999999967</c:v>
                </c:pt>
                <c:pt idx="653">
                  <c:v>53.347999999999963</c:v>
                </c:pt>
                <c:pt idx="654">
                  <c:v>51.719999999999928</c:v>
                </c:pt>
                <c:pt idx="655">
                  <c:v>49.065999999999931</c:v>
                </c:pt>
                <c:pt idx="656">
                  <c:v>45.825999999999908</c:v>
                </c:pt>
                <c:pt idx="657">
                  <c:v>41.763999999999918</c:v>
                </c:pt>
                <c:pt idx="658">
                  <c:v>38.389999999999922</c:v>
                </c:pt>
                <c:pt idx="659">
                  <c:v>34.7959999999999</c:v>
                </c:pt>
                <c:pt idx="660">
                  <c:v>30.335999999999899</c:v>
                </c:pt>
                <c:pt idx="661">
                  <c:v>25.65999999999989</c:v>
                </c:pt>
                <c:pt idx="662">
                  <c:v>20.65999999999989</c:v>
                </c:pt>
                <c:pt idx="663">
                  <c:v>15.96399999999996</c:v>
                </c:pt>
                <c:pt idx="664">
                  <c:v>14.067999999999969</c:v>
                </c:pt>
                <c:pt idx="665">
                  <c:v>12.888</c:v>
                </c:pt>
                <c:pt idx="666">
                  <c:v>13.244000000000071</c:v>
                </c:pt>
                <c:pt idx="667">
                  <c:v>16.250000000000099</c:v>
                </c:pt>
                <c:pt idx="668">
                  <c:v>20.726000000000099</c:v>
                </c:pt>
                <c:pt idx="669">
                  <c:v>24.830000000000059</c:v>
                </c:pt>
                <c:pt idx="670">
                  <c:v>27.482000000000049</c:v>
                </c:pt>
                <c:pt idx="671">
                  <c:v>29.78400000000007</c:v>
                </c:pt>
                <c:pt idx="672">
                  <c:v>32.780000000000072</c:v>
                </c:pt>
                <c:pt idx="673">
                  <c:v>35.200000000000017</c:v>
                </c:pt>
                <c:pt idx="674">
                  <c:v>36.092000000000041</c:v>
                </c:pt>
                <c:pt idx="675">
                  <c:v>37.786000000000037</c:v>
                </c:pt>
                <c:pt idx="676">
                  <c:v>39.176000000000023</c:v>
                </c:pt>
                <c:pt idx="677">
                  <c:v>39.797999999999988</c:v>
                </c:pt>
                <c:pt idx="678">
                  <c:v>39.049999999999962</c:v>
                </c:pt>
                <c:pt idx="679">
                  <c:v>37.039999999999942</c:v>
                </c:pt>
                <c:pt idx="680">
                  <c:v>33.967999999999918</c:v>
                </c:pt>
                <c:pt idx="681">
                  <c:v>30.039999999999871</c:v>
                </c:pt>
                <c:pt idx="682">
                  <c:v>24.567999999999941</c:v>
                </c:pt>
                <c:pt idx="683">
                  <c:v>22.091999999999949</c:v>
                </c:pt>
                <c:pt idx="684">
                  <c:v>20.175999999999991</c:v>
                </c:pt>
                <c:pt idx="685">
                  <c:v>19.936000000000039</c:v>
                </c:pt>
                <c:pt idx="686">
                  <c:v>21.640000000000072</c:v>
                </c:pt>
                <c:pt idx="687">
                  <c:v>24.430000000000021</c:v>
                </c:pt>
                <c:pt idx="688">
                  <c:v>25.398000000000039</c:v>
                </c:pt>
                <c:pt idx="689">
                  <c:v>26.98000000000004</c:v>
                </c:pt>
                <c:pt idx="690">
                  <c:v>28.602000000000039</c:v>
                </c:pt>
                <c:pt idx="691">
                  <c:v>30.326000000000018</c:v>
                </c:pt>
                <c:pt idx="692">
                  <c:v>31.174000000000021</c:v>
                </c:pt>
                <c:pt idx="693">
                  <c:v>31.916000000000022</c:v>
                </c:pt>
                <c:pt idx="694">
                  <c:v>32.632000000000012</c:v>
                </c:pt>
                <c:pt idx="695">
                  <c:v>32.831999999999979</c:v>
                </c:pt>
                <c:pt idx="696">
                  <c:v>31.775999999999939</c:v>
                </c:pt>
                <c:pt idx="697">
                  <c:v>29.131999999999941</c:v>
                </c:pt>
                <c:pt idx="698">
                  <c:v>26.50599999999995</c:v>
                </c:pt>
                <c:pt idx="699">
                  <c:v>24.311999999999941</c:v>
                </c:pt>
                <c:pt idx="700">
                  <c:v>21.940000000000008</c:v>
                </c:pt>
                <c:pt idx="701">
                  <c:v>22.306000000000001</c:v>
                </c:pt>
                <c:pt idx="702">
                  <c:v>22.229999999999968</c:v>
                </c:pt>
                <c:pt idx="703">
                  <c:v>20.91399999999997</c:v>
                </c:pt>
                <c:pt idx="704">
                  <c:v>19.576000000000001</c:v>
                </c:pt>
                <c:pt idx="705">
                  <c:v>19.289999999999981</c:v>
                </c:pt>
                <c:pt idx="706">
                  <c:v>18.513999999999971</c:v>
                </c:pt>
                <c:pt idx="707">
                  <c:v>16.91399999999993</c:v>
                </c:pt>
                <c:pt idx="708">
                  <c:v>14.215999999999971</c:v>
                </c:pt>
                <c:pt idx="709">
                  <c:v>13.114000000000001</c:v>
                </c:pt>
                <c:pt idx="710">
                  <c:v>13.54000000000007</c:v>
                </c:pt>
                <c:pt idx="711">
                  <c:v>16.66400000000009</c:v>
                </c:pt>
                <c:pt idx="712">
                  <c:v>20.684000000000051</c:v>
                </c:pt>
                <c:pt idx="713">
                  <c:v>22.481999999999989</c:v>
                </c:pt>
                <c:pt idx="714">
                  <c:v>21.957999999999959</c:v>
                </c:pt>
                <c:pt idx="715">
                  <c:v>19.939999999999909</c:v>
                </c:pt>
                <c:pt idx="716">
                  <c:v>16.287999999999951</c:v>
                </c:pt>
                <c:pt idx="717">
                  <c:v>14.101999999999981</c:v>
                </c:pt>
                <c:pt idx="718">
                  <c:v>13.30600000000002</c:v>
                </c:pt>
                <c:pt idx="719">
                  <c:v>14.30000000000005</c:v>
                </c:pt>
                <c:pt idx="720">
                  <c:v>16.508000000000049</c:v>
                </c:pt>
                <c:pt idx="721">
                  <c:v>18.760000000000041</c:v>
                </c:pt>
                <c:pt idx="722">
                  <c:v>20.752000000000042</c:v>
                </c:pt>
                <c:pt idx="723">
                  <c:v>22.674000000000049</c:v>
                </c:pt>
                <c:pt idx="724">
                  <c:v>24.566000000000031</c:v>
                </c:pt>
                <c:pt idx="725">
                  <c:v>26.078000000000049</c:v>
                </c:pt>
                <c:pt idx="726">
                  <c:v>28.270000000000088</c:v>
                </c:pt>
                <c:pt idx="727">
                  <c:v>32.398000000000103</c:v>
                </c:pt>
                <c:pt idx="728">
                  <c:v>36.440000000000033</c:v>
                </c:pt>
                <c:pt idx="729">
                  <c:v>37.620000000000068</c:v>
                </c:pt>
                <c:pt idx="730">
                  <c:v>40.342000000000048</c:v>
                </c:pt>
                <c:pt idx="731">
                  <c:v>42.151999999999987</c:v>
                </c:pt>
                <c:pt idx="732">
                  <c:v>42.150000000000013</c:v>
                </c:pt>
                <c:pt idx="733">
                  <c:v>42.826000000000008</c:v>
                </c:pt>
                <c:pt idx="734">
                  <c:v>43.288000000000011</c:v>
                </c:pt>
                <c:pt idx="735">
                  <c:v>43.756000000000007</c:v>
                </c:pt>
                <c:pt idx="736">
                  <c:v>44.107999999999997</c:v>
                </c:pt>
                <c:pt idx="737">
                  <c:v>44.390000000000008</c:v>
                </c:pt>
                <c:pt idx="738">
                  <c:v>44.688000000000002</c:v>
                </c:pt>
                <c:pt idx="739">
                  <c:v>44.96</c:v>
                </c:pt>
                <c:pt idx="740">
                  <c:v>45.16</c:v>
                </c:pt>
                <c:pt idx="741">
                  <c:v>45.360000000000007</c:v>
                </c:pt>
                <c:pt idx="742">
                  <c:v>45.558</c:v>
                </c:pt>
                <c:pt idx="743">
                  <c:v>45.741999999999997</c:v>
                </c:pt>
                <c:pt idx="744">
                  <c:v>45.954000000000001</c:v>
                </c:pt>
                <c:pt idx="745">
                  <c:v>46.1</c:v>
                </c:pt>
                <c:pt idx="746">
                  <c:v>46.298000000000002</c:v>
                </c:pt>
                <c:pt idx="747">
                  <c:v>46.484000000000009</c:v>
                </c:pt>
                <c:pt idx="748">
                  <c:v>46.750000000000007</c:v>
                </c:pt>
                <c:pt idx="749">
                  <c:v>47.248000000000012</c:v>
                </c:pt>
                <c:pt idx="750">
                  <c:v>47.730000000000011</c:v>
                </c:pt>
                <c:pt idx="751">
                  <c:v>48.262000000000022</c:v>
                </c:pt>
                <c:pt idx="752">
                  <c:v>49.064000000000007</c:v>
                </c:pt>
                <c:pt idx="753">
                  <c:v>49.696000000000012</c:v>
                </c:pt>
                <c:pt idx="754">
                  <c:v>50.2</c:v>
                </c:pt>
                <c:pt idx="755">
                  <c:v>50.085999999999977</c:v>
                </c:pt>
                <c:pt idx="756">
                  <c:v>48.917999999999971</c:v>
                </c:pt>
                <c:pt idx="757">
                  <c:v>47.237999999999907</c:v>
                </c:pt>
                <c:pt idx="758">
                  <c:v>43.219999999999906</c:v>
                </c:pt>
                <c:pt idx="759">
                  <c:v>39.15399999999989</c:v>
                </c:pt>
                <c:pt idx="760">
                  <c:v>34.547999999999909</c:v>
                </c:pt>
                <c:pt idx="761">
                  <c:v>30.415999999999901</c:v>
                </c:pt>
                <c:pt idx="762">
                  <c:v>26.415999999999961</c:v>
                </c:pt>
                <c:pt idx="763">
                  <c:v>24.279999999999891</c:v>
                </c:pt>
                <c:pt idx="764">
                  <c:v>19.75799999999996</c:v>
                </c:pt>
                <c:pt idx="765">
                  <c:v>17.773999999999958</c:v>
                </c:pt>
                <c:pt idx="766">
                  <c:v>16.326000000000011</c:v>
                </c:pt>
                <c:pt idx="767">
                  <c:v>16.89400000000003</c:v>
                </c:pt>
                <c:pt idx="768">
                  <c:v>18.446000000000041</c:v>
                </c:pt>
                <c:pt idx="769">
                  <c:v>20.3960000000001</c:v>
                </c:pt>
                <c:pt idx="770">
                  <c:v>24.748000000000062</c:v>
                </c:pt>
                <c:pt idx="771">
                  <c:v>27.320000000000078</c:v>
                </c:pt>
                <c:pt idx="772">
                  <c:v>30.974000000000139</c:v>
                </c:pt>
                <c:pt idx="773">
                  <c:v>36.994000000000163</c:v>
                </c:pt>
                <c:pt idx="774">
                  <c:v>43.202000000000027</c:v>
                </c:pt>
                <c:pt idx="775">
                  <c:v>44.840000000000082</c:v>
                </c:pt>
                <c:pt idx="776">
                  <c:v>48.580000000000112</c:v>
                </c:pt>
                <c:pt idx="777">
                  <c:v>53.190000000000033</c:v>
                </c:pt>
                <c:pt idx="778">
                  <c:v>54.512000000000079</c:v>
                </c:pt>
                <c:pt idx="779">
                  <c:v>57.560000000000016</c:v>
                </c:pt>
                <c:pt idx="780">
                  <c:v>58.230000000000032</c:v>
                </c:pt>
                <c:pt idx="781">
                  <c:v>59.500000000000021</c:v>
                </c:pt>
                <c:pt idx="782">
                  <c:v>60.454000000000008</c:v>
                </c:pt>
                <c:pt idx="783">
                  <c:v>60.976000000000013</c:v>
                </c:pt>
                <c:pt idx="784">
                  <c:v>61.360000000000007</c:v>
                </c:pt>
                <c:pt idx="785">
                  <c:v>62.000000000000021</c:v>
                </c:pt>
                <c:pt idx="786">
                  <c:v>62.978000000000023</c:v>
                </c:pt>
                <c:pt idx="787">
                  <c:v>63.758000000000017</c:v>
                </c:pt>
                <c:pt idx="788">
                  <c:v>64.498000000000005</c:v>
                </c:pt>
                <c:pt idx="789">
                  <c:v>64.864000000000004</c:v>
                </c:pt>
                <c:pt idx="790">
                  <c:v>65.096000000000004</c:v>
                </c:pt>
                <c:pt idx="791">
                  <c:v>65.254000000000005</c:v>
                </c:pt>
                <c:pt idx="792">
                  <c:v>65.396000000000001</c:v>
                </c:pt>
                <c:pt idx="793">
                  <c:v>65.538000000000011</c:v>
                </c:pt>
                <c:pt idx="794">
                  <c:v>65.29399999999994</c:v>
                </c:pt>
                <c:pt idx="795">
                  <c:v>62.713999999999871</c:v>
                </c:pt>
                <c:pt idx="796">
                  <c:v>57.27999999999988</c:v>
                </c:pt>
                <c:pt idx="797">
                  <c:v>52.157999999999902</c:v>
                </c:pt>
                <c:pt idx="798">
                  <c:v>47.769999999999897</c:v>
                </c:pt>
                <c:pt idx="799">
                  <c:v>43.927999999999962</c:v>
                </c:pt>
                <c:pt idx="800">
                  <c:v>42.567999999999998</c:v>
                </c:pt>
                <c:pt idx="801">
                  <c:v>42.650000000000013</c:v>
                </c:pt>
                <c:pt idx="802">
                  <c:v>42.970000000000063</c:v>
                </c:pt>
                <c:pt idx="803">
                  <c:v>45.296000000000063</c:v>
                </c:pt>
                <c:pt idx="804">
                  <c:v>47.910000000000068</c:v>
                </c:pt>
                <c:pt idx="805">
                  <c:v>50.946000000000048</c:v>
                </c:pt>
                <c:pt idx="806">
                  <c:v>53.21200000000001</c:v>
                </c:pt>
                <c:pt idx="807">
                  <c:v>53.615999999999993</c:v>
                </c:pt>
                <c:pt idx="808">
                  <c:v>52.927999999999983</c:v>
                </c:pt>
                <c:pt idx="809">
                  <c:v>51.795999999999971</c:v>
                </c:pt>
                <c:pt idx="810">
                  <c:v>50.451999999999948</c:v>
                </c:pt>
                <c:pt idx="811">
                  <c:v>48.121999999999943</c:v>
                </c:pt>
                <c:pt idx="812">
                  <c:v>45.163999999999888</c:v>
                </c:pt>
                <c:pt idx="813">
                  <c:v>40.557999999999893</c:v>
                </c:pt>
                <c:pt idx="814">
                  <c:v>35.607999999999898</c:v>
                </c:pt>
                <c:pt idx="815">
                  <c:v>31.34799999999991</c:v>
                </c:pt>
                <c:pt idx="816">
                  <c:v>27.609999999999911</c:v>
                </c:pt>
                <c:pt idx="817">
                  <c:v>23.771999999999931</c:v>
                </c:pt>
                <c:pt idx="818">
                  <c:v>20.66199999999996</c:v>
                </c:pt>
                <c:pt idx="819">
                  <c:v>19.201999999999991</c:v>
                </c:pt>
                <c:pt idx="820">
                  <c:v>19.120000000000061</c:v>
                </c:pt>
                <c:pt idx="821">
                  <c:v>21.816000000000081</c:v>
                </c:pt>
                <c:pt idx="822">
                  <c:v>25.200000000000038</c:v>
                </c:pt>
                <c:pt idx="823">
                  <c:v>27.040000000000049</c:v>
                </c:pt>
                <c:pt idx="824">
                  <c:v>29.346000000000071</c:v>
                </c:pt>
                <c:pt idx="825">
                  <c:v>32.488000000000049</c:v>
                </c:pt>
                <c:pt idx="826">
                  <c:v>34.444000000000017</c:v>
                </c:pt>
                <c:pt idx="827">
                  <c:v>35.416000000000047</c:v>
                </c:pt>
                <c:pt idx="828">
                  <c:v>37.684000000000083</c:v>
                </c:pt>
                <c:pt idx="829">
                  <c:v>41.010000000000097</c:v>
                </c:pt>
                <c:pt idx="830">
                  <c:v>44.722000000000008</c:v>
                </c:pt>
                <c:pt idx="831">
                  <c:v>45.094000000000037</c:v>
                </c:pt>
                <c:pt idx="832">
                  <c:v>46.778000000000027</c:v>
                </c:pt>
                <c:pt idx="833">
                  <c:v>47.888000000000012</c:v>
                </c:pt>
                <c:pt idx="834">
                  <c:v>48.356000000000009</c:v>
                </c:pt>
                <c:pt idx="835">
                  <c:v>48.718000000000011</c:v>
                </c:pt>
                <c:pt idx="836">
                  <c:v>49.132000000000019</c:v>
                </c:pt>
                <c:pt idx="837">
                  <c:v>49.926000000000037</c:v>
                </c:pt>
                <c:pt idx="838">
                  <c:v>51.274000000000008</c:v>
                </c:pt>
                <c:pt idx="839">
                  <c:v>51.702000000000027</c:v>
                </c:pt>
                <c:pt idx="840">
                  <c:v>52.868000000000009</c:v>
                </c:pt>
                <c:pt idx="841">
                  <c:v>53.510000000000012</c:v>
                </c:pt>
                <c:pt idx="842">
                  <c:v>53.8</c:v>
                </c:pt>
                <c:pt idx="843">
                  <c:v>54.008000000000003</c:v>
                </c:pt>
                <c:pt idx="844">
                  <c:v>54.334000000000017</c:v>
                </c:pt>
                <c:pt idx="845">
                  <c:v>55.068000000000012</c:v>
                </c:pt>
                <c:pt idx="846">
                  <c:v>55.710000000000008</c:v>
                </c:pt>
                <c:pt idx="847">
                  <c:v>56.006</c:v>
                </c:pt>
                <c:pt idx="848">
                  <c:v>56.352000000000032</c:v>
                </c:pt>
                <c:pt idx="849">
                  <c:v>57.532000000000039</c:v>
                </c:pt>
                <c:pt idx="850">
                  <c:v>59.242000000000033</c:v>
                </c:pt>
                <c:pt idx="851">
                  <c:v>60.768000000000008</c:v>
                </c:pt>
                <c:pt idx="852">
                  <c:v>61.432000000000023</c:v>
                </c:pt>
                <c:pt idx="853">
                  <c:v>61.94400000000001</c:v>
                </c:pt>
                <c:pt idx="854">
                  <c:v>62.390000000000008</c:v>
                </c:pt>
                <c:pt idx="855">
                  <c:v>62.878000000000007</c:v>
                </c:pt>
                <c:pt idx="856">
                  <c:v>63.250000000000007</c:v>
                </c:pt>
                <c:pt idx="857">
                  <c:v>63.568000000000012</c:v>
                </c:pt>
                <c:pt idx="858">
                  <c:v>64.096000000000018</c:v>
                </c:pt>
                <c:pt idx="859">
                  <c:v>65.104000000000028</c:v>
                </c:pt>
                <c:pt idx="860">
                  <c:v>66.524000000000029</c:v>
                </c:pt>
                <c:pt idx="861">
                  <c:v>67.782000000000039</c:v>
                </c:pt>
                <c:pt idx="862">
                  <c:v>69.17600000000003</c:v>
                </c:pt>
                <c:pt idx="863">
                  <c:v>70.29000000000002</c:v>
                </c:pt>
                <c:pt idx="864">
                  <c:v>71.002000000000024</c:v>
                </c:pt>
                <c:pt idx="865">
                  <c:v>71.848000000000013</c:v>
                </c:pt>
                <c:pt idx="866">
                  <c:v>72.970000000000027</c:v>
                </c:pt>
                <c:pt idx="867">
                  <c:v>74.462000000000032</c:v>
                </c:pt>
                <c:pt idx="868">
                  <c:v>75.798000000000002</c:v>
                </c:pt>
                <c:pt idx="869">
                  <c:v>76.34</c:v>
                </c:pt>
                <c:pt idx="870">
                  <c:v>76.501999999999995</c:v>
                </c:pt>
                <c:pt idx="871">
                  <c:v>76.31</c:v>
                </c:pt>
                <c:pt idx="872">
                  <c:v>76</c:v>
                </c:pt>
                <c:pt idx="873">
                  <c:v>75.587999999999994</c:v>
                </c:pt>
                <c:pt idx="874">
                  <c:v>75.041999999999987</c:v>
                </c:pt>
                <c:pt idx="875">
                  <c:v>74.20799999999997</c:v>
                </c:pt>
                <c:pt idx="876">
                  <c:v>72.883999999999972</c:v>
                </c:pt>
                <c:pt idx="877">
                  <c:v>71.551999999999978</c:v>
                </c:pt>
                <c:pt idx="878">
                  <c:v>70.543999999999997</c:v>
                </c:pt>
                <c:pt idx="879">
                  <c:v>70.207999999999998</c:v>
                </c:pt>
                <c:pt idx="880">
                  <c:v>69.993999999999971</c:v>
                </c:pt>
                <c:pt idx="881">
                  <c:v>68.947999999999979</c:v>
                </c:pt>
                <c:pt idx="882">
                  <c:v>68.071999999999989</c:v>
                </c:pt>
                <c:pt idx="883">
                  <c:v>67.61</c:v>
                </c:pt>
                <c:pt idx="884">
                  <c:v>67.34</c:v>
                </c:pt>
                <c:pt idx="885">
                  <c:v>67.368000000000009</c:v>
                </c:pt>
                <c:pt idx="886">
                  <c:v>67.670000000000016</c:v>
                </c:pt>
                <c:pt idx="887">
                  <c:v>68.150000000000006</c:v>
                </c:pt>
                <c:pt idx="888">
                  <c:v>68.41</c:v>
                </c:pt>
                <c:pt idx="889">
                  <c:v>68.261999999999986</c:v>
                </c:pt>
                <c:pt idx="890">
                  <c:v>67.617999999999967</c:v>
                </c:pt>
                <c:pt idx="891">
                  <c:v>66.411999999999978</c:v>
                </c:pt>
                <c:pt idx="892">
                  <c:v>65.389999999999986</c:v>
                </c:pt>
                <c:pt idx="893">
                  <c:v>64.895999999999987</c:v>
                </c:pt>
                <c:pt idx="894">
                  <c:v>64.433999999999983</c:v>
                </c:pt>
                <c:pt idx="895">
                  <c:v>63.763999999999989</c:v>
                </c:pt>
                <c:pt idx="896">
                  <c:v>63.005999999999979</c:v>
                </c:pt>
                <c:pt idx="897">
                  <c:v>62.285999999999987</c:v>
                </c:pt>
                <c:pt idx="898">
                  <c:v>61.781999999999996</c:v>
                </c:pt>
                <c:pt idx="899">
                  <c:v>61.595999999999989</c:v>
                </c:pt>
                <c:pt idx="900">
                  <c:v>61.299999999999983</c:v>
                </c:pt>
                <c:pt idx="901">
                  <c:v>60.433999999999962</c:v>
                </c:pt>
                <c:pt idx="902">
                  <c:v>58.795999999999921</c:v>
                </c:pt>
                <c:pt idx="903">
                  <c:v>55.4299999999999</c:v>
                </c:pt>
                <c:pt idx="904">
                  <c:v>50.995999999999917</c:v>
                </c:pt>
                <c:pt idx="905">
                  <c:v>47.231999999999928</c:v>
                </c:pt>
                <c:pt idx="906">
                  <c:v>44.259999999999962</c:v>
                </c:pt>
                <c:pt idx="907">
                  <c:v>42.478000000000002</c:v>
                </c:pt>
                <c:pt idx="908">
                  <c:v>42.631999999999998</c:v>
                </c:pt>
                <c:pt idx="909">
                  <c:v>42.684000000000033</c:v>
                </c:pt>
                <c:pt idx="910">
                  <c:v>44.034000000000049</c:v>
                </c:pt>
                <c:pt idx="911">
                  <c:v>46.426000000000073</c:v>
                </c:pt>
                <c:pt idx="912">
                  <c:v>49.292000000000073</c:v>
                </c:pt>
                <c:pt idx="913">
                  <c:v>52.202000000000069</c:v>
                </c:pt>
                <c:pt idx="914">
                  <c:v>54.994000000000057</c:v>
                </c:pt>
                <c:pt idx="915">
                  <c:v>57.28</c:v>
                </c:pt>
                <c:pt idx="916">
                  <c:v>57.302000000000007</c:v>
                </c:pt>
                <c:pt idx="917">
                  <c:v>57.510000000000012</c:v>
                </c:pt>
                <c:pt idx="918">
                  <c:v>57.610000000000007</c:v>
                </c:pt>
                <c:pt idx="919">
                  <c:v>57.710000000000008</c:v>
                </c:pt>
                <c:pt idx="920">
                  <c:v>57.842000000000013</c:v>
                </c:pt>
                <c:pt idx="921">
                  <c:v>58.35600000000003</c:v>
                </c:pt>
                <c:pt idx="922">
                  <c:v>59.812000000000047</c:v>
                </c:pt>
                <c:pt idx="923">
                  <c:v>62.170000000000059</c:v>
                </c:pt>
                <c:pt idx="924">
                  <c:v>64.61</c:v>
                </c:pt>
                <c:pt idx="925">
                  <c:v>64.591999999999985</c:v>
                </c:pt>
                <c:pt idx="926">
                  <c:v>63.52999999999998</c:v>
                </c:pt>
                <c:pt idx="927">
                  <c:v>62.657999999999987</c:v>
                </c:pt>
                <c:pt idx="928">
                  <c:v>62.031999999999989</c:v>
                </c:pt>
                <c:pt idx="929">
                  <c:v>61.361999999999988</c:v>
                </c:pt>
                <c:pt idx="930">
                  <c:v>60.785999999999987</c:v>
                </c:pt>
                <c:pt idx="931">
                  <c:v>60.269999999999989</c:v>
                </c:pt>
                <c:pt idx="932">
                  <c:v>59.959999999999987</c:v>
                </c:pt>
                <c:pt idx="933">
                  <c:v>59.505999999999979</c:v>
                </c:pt>
                <c:pt idx="934">
                  <c:v>58.537999999999968</c:v>
                </c:pt>
                <c:pt idx="935">
                  <c:v>57.367999999999981</c:v>
                </c:pt>
                <c:pt idx="936">
                  <c:v>56.675999999999988</c:v>
                </c:pt>
                <c:pt idx="937">
                  <c:v>56.243999999999993</c:v>
                </c:pt>
                <c:pt idx="938">
                  <c:v>55.867999999999988</c:v>
                </c:pt>
                <c:pt idx="939">
                  <c:v>55.335999999999977</c:v>
                </c:pt>
                <c:pt idx="940">
                  <c:v>54.701999999999977</c:v>
                </c:pt>
                <c:pt idx="941">
                  <c:v>54.139999999999993</c:v>
                </c:pt>
                <c:pt idx="942">
                  <c:v>53.749999999999993</c:v>
                </c:pt>
                <c:pt idx="943">
                  <c:v>53.469999999999992</c:v>
                </c:pt>
                <c:pt idx="944">
                  <c:v>53.38</c:v>
                </c:pt>
                <c:pt idx="945">
                  <c:v>53.390000000000008</c:v>
                </c:pt>
                <c:pt idx="946">
                  <c:v>53.560000000000016</c:v>
                </c:pt>
                <c:pt idx="947">
                  <c:v>54.372000000000021</c:v>
                </c:pt>
                <c:pt idx="948">
                  <c:v>55.248000000000012</c:v>
                </c:pt>
                <c:pt idx="949">
                  <c:v>55.710000000000008</c:v>
                </c:pt>
                <c:pt idx="950">
                  <c:v>55.939999999999991</c:v>
                </c:pt>
                <c:pt idx="951">
                  <c:v>55.37199999999995</c:v>
                </c:pt>
                <c:pt idx="952">
                  <c:v>53.13199999999992</c:v>
                </c:pt>
                <c:pt idx="953">
                  <c:v>49.369999999999898</c:v>
                </c:pt>
                <c:pt idx="954">
                  <c:v>44.851999999999897</c:v>
                </c:pt>
                <c:pt idx="955">
                  <c:v>40.071999999999868</c:v>
                </c:pt>
                <c:pt idx="956">
                  <c:v>34.445999999999877</c:v>
                </c:pt>
                <c:pt idx="957">
                  <c:v>29.3799999999999</c:v>
                </c:pt>
                <c:pt idx="958">
                  <c:v>25.4</c:v>
                </c:pt>
                <c:pt idx="959">
                  <c:v>25.430000000000049</c:v>
                </c:pt>
                <c:pt idx="960">
                  <c:v>27.530000000000051</c:v>
                </c:pt>
                <c:pt idx="961">
                  <c:v>30.172000000000171</c:v>
                </c:pt>
                <c:pt idx="962">
                  <c:v>37.408000000000101</c:v>
                </c:pt>
                <c:pt idx="963">
                  <c:v>42.038000000000089</c:v>
                </c:pt>
                <c:pt idx="964">
                  <c:v>46.250000000000099</c:v>
                </c:pt>
                <c:pt idx="965">
                  <c:v>50.428000000000033</c:v>
                </c:pt>
                <c:pt idx="966">
                  <c:v>51.702000000000027</c:v>
                </c:pt>
                <c:pt idx="967">
                  <c:v>52.8</c:v>
                </c:pt>
                <c:pt idx="968">
                  <c:v>52.749999999999993</c:v>
                </c:pt>
                <c:pt idx="969">
                  <c:v>52.197999999999972</c:v>
                </c:pt>
                <c:pt idx="970">
                  <c:v>51.059999999999953</c:v>
                </c:pt>
                <c:pt idx="971">
                  <c:v>48.821999999999939</c:v>
                </c:pt>
                <c:pt idx="972">
                  <c:v>46.02599999999989</c:v>
                </c:pt>
                <c:pt idx="973">
                  <c:v>41.295999999999893</c:v>
                </c:pt>
                <c:pt idx="974">
                  <c:v>36.559999999999867</c:v>
                </c:pt>
                <c:pt idx="975">
                  <c:v>31.053999999999888</c:v>
                </c:pt>
                <c:pt idx="976">
                  <c:v>26.307999999999879</c:v>
                </c:pt>
                <c:pt idx="977">
                  <c:v>20.969999999999921</c:v>
                </c:pt>
                <c:pt idx="978">
                  <c:v>17.29799999999992</c:v>
                </c:pt>
                <c:pt idx="979">
                  <c:v>13.965999999999941</c:v>
                </c:pt>
                <c:pt idx="980">
                  <c:v>11.43599999999994</c:v>
                </c:pt>
                <c:pt idx="981">
                  <c:v>8.9959999999999454</c:v>
                </c:pt>
                <c:pt idx="982">
                  <c:v>6.5899999999999519</c:v>
                </c:pt>
                <c:pt idx="983">
                  <c:v>4.4999999999999547</c:v>
                </c:pt>
                <c:pt idx="984">
                  <c:v>2.4299999999999389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0.42999999999960892</c:v>
                </c:pt>
                <c:pt idx="1028">
                  <c:v>4.8879999999994652</c:v>
                </c:pt>
                <c:pt idx="1029">
                  <c:v>10.6219999999996</c:v>
                </c:pt>
                <c:pt idx="1030">
                  <c:v>14.741999999999869</c:v>
                </c:pt>
                <c:pt idx="1031">
                  <c:v>16.513999999999552</c:v>
                </c:pt>
                <c:pt idx="1032">
                  <c:v>21.60999999999941</c:v>
                </c:pt>
                <c:pt idx="1033">
                  <c:v>27.60599999999987</c:v>
                </c:pt>
                <c:pt idx="1034">
                  <c:v>29.137999999999799</c:v>
                </c:pt>
                <c:pt idx="1035">
                  <c:v>31.517999999999621</c:v>
                </c:pt>
                <c:pt idx="1036">
                  <c:v>35.693999999999633</c:v>
                </c:pt>
                <c:pt idx="1037">
                  <c:v>39.559999999999867</c:v>
                </c:pt>
                <c:pt idx="1038">
                  <c:v>41.071999999999768</c:v>
                </c:pt>
                <c:pt idx="1039">
                  <c:v>43.344000000000001</c:v>
                </c:pt>
                <c:pt idx="1040">
                  <c:v>43.609999999999793</c:v>
                </c:pt>
                <c:pt idx="1041">
                  <c:v>45.981999999999722</c:v>
                </c:pt>
                <c:pt idx="1042">
                  <c:v>49.071999999999662</c:v>
                </c:pt>
                <c:pt idx="1043">
                  <c:v>52.475999999999949</c:v>
                </c:pt>
                <c:pt idx="1044">
                  <c:v>53.029999999999951</c:v>
                </c:pt>
                <c:pt idx="1045">
                  <c:v>53.446000000000033</c:v>
                </c:pt>
                <c:pt idx="1046">
                  <c:v>53.038000000000103</c:v>
                </c:pt>
                <c:pt idx="1047">
                  <c:v>52.086000000000027</c:v>
                </c:pt>
                <c:pt idx="1048">
                  <c:v>51.768000000000008</c:v>
                </c:pt>
                <c:pt idx="1049">
                  <c:v>51.66</c:v>
                </c:pt>
                <c:pt idx="1050">
                  <c:v>51.592000000000063</c:v>
                </c:pt>
                <c:pt idx="1051">
                  <c:v>50.856000000000108</c:v>
                </c:pt>
                <c:pt idx="1052">
                  <c:v>49.614000000000118</c:v>
                </c:pt>
                <c:pt idx="1053">
                  <c:v>48.260000000000197</c:v>
                </c:pt>
                <c:pt idx="1054">
                  <c:v>45.87800000000037</c:v>
                </c:pt>
                <c:pt idx="1055">
                  <c:v>41.820000000000398</c:v>
                </c:pt>
                <c:pt idx="1056">
                  <c:v>37.346000000000473</c:v>
                </c:pt>
                <c:pt idx="1057">
                  <c:v>32.326000000000363</c:v>
                </c:pt>
                <c:pt idx="1058">
                  <c:v>28.200000000000529</c:v>
                </c:pt>
                <c:pt idx="1059">
                  <c:v>22.606000000000339</c:v>
                </c:pt>
                <c:pt idx="1060">
                  <c:v>18.854000000000351</c:v>
                </c:pt>
                <c:pt idx="1061">
                  <c:v>15.226000000000139</c:v>
                </c:pt>
                <c:pt idx="1062">
                  <c:v>13.732000000000101</c:v>
                </c:pt>
                <c:pt idx="1063">
                  <c:v>12.801999999999961</c:v>
                </c:pt>
                <c:pt idx="1064">
                  <c:v>13.45999999999975</c:v>
                </c:pt>
                <c:pt idx="1065">
                  <c:v>16.33399999999968</c:v>
                </c:pt>
                <c:pt idx="1066">
                  <c:v>19.80799999999974</c:v>
                </c:pt>
                <c:pt idx="1067">
                  <c:v>22.65799999999976</c:v>
                </c:pt>
                <c:pt idx="1068">
                  <c:v>25.21799999999978</c:v>
                </c:pt>
                <c:pt idx="1069">
                  <c:v>27.41799999999995</c:v>
                </c:pt>
                <c:pt idx="1070">
                  <c:v>28.215999999999749</c:v>
                </c:pt>
                <c:pt idx="1071">
                  <c:v>31.111999999999629</c:v>
                </c:pt>
                <c:pt idx="1072">
                  <c:v>34.921999999999898</c:v>
                </c:pt>
                <c:pt idx="1073">
                  <c:v>36.35999999999953</c:v>
                </c:pt>
                <c:pt idx="1074">
                  <c:v>41.509999999999572</c:v>
                </c:pt>
                <c:pt idx="1075">
                  <c:v>46.15999999999962</c:v>
                </c:pt>
                <c:pt idx="1076">
                  <c:v>50.025999999999918</c:v>
                </c:pt>
                <c:pt idx="1077">
                  <c:v>51.297999999999547</c:v>
                </c:pt>
                <c:pt idx="1078">
                  <c:v>55.839999999999947</c:v>
                </c:pt>
                <c:pt idx="1079">
                  <c:v>56.623999999999782</c:v>
                </c:pt>
                <c:pt idx="1080">
                  <c:v>59.067999999999778</c:v>
                </c:pt>
                <c:pt idx="1081">
                  <c:v>61.379999999999917</c:v>
                </c:pt>
                <c:pt idx="1082">
                  <c:v>62.1</c:v>
                </c:pt>
                <c:pt idx="1083">
                  <c:v>62.006000000000093</c:v>
                </c:pt>
                <c:pt idx="1084">
                  <c:v>61.03800000000011</c:v>
                </c:pt>
                <c:pt idx="1085">
                  <c:v>59.848000000000077</c:v>
                </c:pt>
                <c:pt idx="1086">
                  <c:v>58.982000000000028</c:v>
                </c:pt>
                <c:pt idx="1087">
                  <c:v>58.624000000000017</c:v>
                </c:pt>
                <c:pt idx="1088">
                  <c:v>58.48</c:v>
                </c:pt>
                <c:pt idx="1089">
                  <c:v>58.48</c:v>
                </c:pt>
                <c:pt idx="1090">
                  <c:v>58.495999999999981</c:v>
                </c:pt>
                <c:pt idx="1091">
                  <c:v>58.68799999999996</c:v>
                </c:pt>
                <c:pt idx="1092">
                  <c:v>59.257999999999868</c:v>
                </c:pt>
                <c:pt idx="1093">
                  <c:v>60.723999999999798</c:v>
                </c:pt>
                <c:pt idx="1094">
                  <c:v>62.885999999999868</c:v>
                </c:pt>
                <c:pt idx="1095">
                  <c:v>64.2</c:v>
                </c:pt>
                <c:pt idx="1096">
                  <c:v>64.180000000000021</c:v>
                </c:pt>
                <c:pt idx="1097">
                  <c:v>63.932000000000059</c:v>
                </c:pt>
                <c:pt idx="1098">
                  <c:v>63.198000000000107</c:v>
                </c:pt>
                <c:pt idx="1099">
                  <c:v>61.984000000000108</c:v>
                </c:pt>
                <c:pt idx="1100">
                  <c:v>60.808000000000121</c:v>
                </c:pt>
                <c:pt idx="1101">
                  <c:v>59.550000000000061</c:v>
                </c:pt>
                <c:pt idx="1102">
                  <c:v>58.92</c:v>
                </c:pt>
                <c:pt idx="1103">
                  <c:v>59.051999999999879</c:v>
                </c:pt>
                <c:pt idx="1104">
                  <c:v>60.447999999999823</c:v>
                </c:pt>
                <c:pt idx="1105">
                  <c:v>62.525999999999812</c:v>
                </c:pt>
                <c:pt idx="1106">
                  <c:v>64.391999999999982</c:v>
                </c:pt>
                <c:pt idx="1107">
                  <c:v>64.480000000000018</c:v>
                </c:pt>
                <c:pt idx="1108">
                  <c:v>64.246000000000052</c:v>
                </c:pt>
                <c:pt idx="1109">
                  <c:v>63.638000000000112</c:v>
                </c:pt>
                <c:pt idx="1110">
                  <c:v>62.428000000000097</c:v>
                </c:pt>
                <c:pt idx="1111">
                  <c:v>61.40000000000002</c:v>
                </c:pt>
                <c:pt idx="1112">
                  <c:v>61.355999999999867</c:v>
                </c:pt>
                <c:pt idx="1113">
                  <c:v>62.815999999999782</c:v>
                </c:pt>
                <c:pt idx="1114">
                  <c:v>65.24799999999972</c:v>
                </c:pt>
                <c:pt idx="1115">
                  <c:v>68.171999999999855</c:v>
                </c:pt>
                <c:pt idx="1116">
                  <c:v>69.540000000000006</c:v>
                </c:pt>
                <c:pt idx="1117">
                  <c:v>69.436000000000107</c:v>
                </c:pt>
                <c:pt idx="1118">
                  <c:v>68.3840000000001</c:v>
                </c:pt>
                <c:pt idx="1119">
                  <c:v>67.276000000000067</c:v>
                </c:pt>
                <c:pt idx="1120">
                  <c:v>66.672000000000025</c:v>
                </c:pt>
                <c:pt idx="1121">
                  <c:v>66.382000000000033</c:v>
                </c:pt>
                <c:pt idx="1122">
                  <c:v>65.950000000000088</c:v>
                </c:pt>
                <c:pt idx="1123">
                  <c:v>64.970000000000155</c:v>
                </c:pt>
                <c:pt idx="1124">
                  <c:v>63.134000000000277</c:v>
                </c:pt>
                <c:pt idx="1125">
                  <c:v>60.010000000000339</c:v>
                </c:pt>
                <c:pt idx="1126">
                  <c:v>56.300000000000352</c:v>
                </c:pt>
                <c:pt idx="1127">
                  <c:v>52.46200000000038</c:v>
                </c:pt>
                <c:pt idx="1128">
                  <c:v>48.302000000000362</c:v>
                </c:pt>
                <c:pt idx="1129">
                  <c:v>44.318000000000367</c:v>
                </c:pt>
                <c:pt idx="1130">
                  <c:v>40.198000000000462</c:v>
                </c:pt>
                <c:pt idx="1131">
                  <c:v>35.286000000000357</c:v>
                </c:pt>
                <c:pt idx="1132">
                  <c:v>31.35000000000035</c:v>
                </c:pt>
                <c:pt idx="1133">
                  <c:v>27.338000000000459</c:v>
                </c:pt>
                <c:pt idx="1134">
                  <c:v>22.522000000000268</c:v>
                </c:pt>
                <c:pt idx="1135">
                  <c:v>19.618000000000201</c:v>
                </c:pt>
                <c:pt idx="1136">
                  <c:v>17.450000000000159</c:v>
                </c:pt>
                <c:pt idx="1137">
                  <c:v>15.768000000000139</c:v>
                </c:pt>
                <c:pt idx="1138">
                  <c:v>14.36000000000004</c:v>
                </c:pt>
                <c:pt idx="1139">
                  <c:v>14.10399999999991</c:v>
                </c:pt>
                <c:pt idx="1140">
                  <c:v>15.18599999999987</c:v>
                </c:pt>
                <c:pt idx="1141">
                  <c:v>16.681999999999839</c:v>
                </c:pt>
                <c:pt idx="1142">
                  <c:v>18.52799999999981</c:v>
                </c:pt>
                <c:pt idx="1143">
                  <c:v>20.563999999999851</c:v>
                </c:pt>
                <c:pt idx="1144">
                  <c:v>22.179999999999868</c:v>
                </c:pt>
                <c:pt idx="1145">
                  <c:v>23.555999999999891</c:v>
                </c:pt>
                <c:pt idx="1146">
                  <c:v>24.52800000000007</c:v>
                </c:pt>
                <c:pt idx="1147">
                  <c:v>23.568000000000279</c:v>
                </c:pt>
                <c:pt idx="1148">
                  <c:v>20.330000000000389</c:v>
                </c:pt>
                <c:pt idx="1149">
                  <c:v>16.168000000000269</c:v>
                </c:pt>
                <c:pt idx="1150">
                  <c:v>13.470000000000059</c:v>
                </c:pt>
                <c:pt idx="1151">
                  <c:v>12.979999999999871</c:v>
                </c:pt>
                <c:pt idx="1152">
                  <c:v>14.623999999999651</c:v>
                </c:pt>
                <c:pt idx="1153">
                  <c:v>18.43599999999967</c:v>
                </c:pt>
                <c:pt idx="1154">
                  <c:v>22.031999999999641</c:v>
                </c:pt>
                <c:pt idx="1155">
                  <c:v>25.685999999999879</c:v>
                </c:pt>
                <c:pt idx="1156">
                  <c:v>27.227999999999628</c:v>
                </c:pt>
                <c:pt idx="1157">
                  <c:v>31.30199999999963</c:v>
                </c:pt>
                <c:pt idx="1158">
                  <c:v>35.031999999999897</c:v>
                </c:pt>
                <c:pt idx="1159">
                  <c:v>36.289999999999772</c:v>
                </c:pt>
                <c:pt idx="1160">
                  <c:v>38.847999999999722</c:v>
                </c:pt>
                <c:pt idx="1161">
                  <c:v>41.809999999999818</c:v>
                </c:pt>
                <c:pt idx="1162">
                  <c:v>43.913999999999653</c:v>
                </c:pt>
                <c:pt idx="1163">
                  <c:v>47.801999999999687</c:v>
                </c:pt>
                <c:pt idx="1164">
                  <c:v>51.141999999999761</c:v>
                </c:pt>
                <c:pt idx="1165">
                  <c:v>53.625999999999877</c:v>
                </c:pt>
                <c:pt idx="1166">
                  <c:v>55.011999999999773</c:v>
                </c:pt>
                <c:pt idx="1167">
                  <c:v>57.503999999999799</c:v>
                </c:pt>
                <c:pt idx="1168">
                  <c:v>59.73399999999981</c:v>
                </c:pt>
                <c:pt idx="1169">
                  <c:v>61.763999999999903</c:v>
                </c:pt>
                <c:pt idx="1170">
                  <c:v>62.769999999999939</c:v>
                </c:pt>
                <c:pt idx="1171">
                  <c:v>63.46799999999994</c:v>
                </c:pt>
                <c:pt idx="1172">
                  <c:v>64.21599999999988</c:v>
                </c:pt>
                <c:pt idx="1173">
                  <c:v>65.659999999999798</c:v>
                </c:pt>
                <c:pt idx="1174">
                  <c:v>67.811999999999841</c:v>
                </c:pt>
                <c:pt idx="1175">
                  <c:v>69.455999999999918</c:v>
                </c:pt>
                <c:pt idx="1176">
                  <c:v>70.403999999999911</c:v>
                </c:pt>
                <c:pt idx="1177">
                  <c:v>71.217999999999947</c:v>
                </c:pt>
                <c:pt idx="1178">
                  <c:v>71.807999999999936</c:v>
                </c:pt>
                <c:pt idx="1179">
                  <c:v>72.489999999999938</c:v>
                </c:pt>
                <c:pt idx="1180">
                  <c:v>73.201999999999927</c:v>
                </c:pt>
                <c:pt idx="1181">
                  <c:v>74.01799999999993</c:v>
                </c:pt>
                <c:pt idx="1182">
                  <c:v>74.811999999999912</c:v>
                </c:pt>
                <c:pt idx="1183">
                  <c:v>75.729999999999919</c:v>
                </c:pt>
                <c:pt idx="1184">
                  <c:v>76.63199999999992</c:v>
                </c:pt>
                <c:pt idx="1185">
                  <c:v>77.507999999999953</c:v>
                </c:pt>
                <c:pt idx="1186">
                  <c:v>77.979999999999961</c:v>
                </c:pt>
                <c:pt idx="1187">
                  <c:v>78.407999999999944</c:v>
                </c:pt>
                <c:pt idx="1188">
                  <c:v>79.101999999999919</c:v>
                </c:pt>
                <c:pt idx="1189">
                  <c:v>79.90999999999994</c:v>
                </c:pt>
                <c:pt idx="1190">
                  <c:v>80.615999999999943</c:v>
                </c:pt>
                <c:pt idx="1191">
                  <c:v>81.363999999999933</c:v>
                </c:pt>
                <c:pt idx="1192">
                  <c:v>81.989999999999952</c:v>
                </c:pt>
                <c:pt idx="1193">
                  <c:v>82.477999999999966</c:v>
                </c:pt>
                <c:pt idx="1194">
                  <c:v>82.857999999999961</c:v>
                </c:pt>
                <c:pt idx="1195">
                  <c:v>83.247999999999962</c:v>
                </c:pt>
                <c:pt idx="1196">
                  <c:v>83.729999999999961</c:v>
                </c:pt>
                <c:pt idx="1197">
                  <c:v>84.227999999999966</c:v>
                </c:pt>
                <c:pt idx="1198">
                  <c:v>84.727999999999938</c:v>
                </c:pt>
                <c:pt idx="1199">
                  <c:v>85.40399999999994</c:v>
                </c:pt>
                <c:pt idx="1200">
                  <c:v>86.047999999999945</c:v>
                </c:pt>
                <c:pt idx="1201">
                  <c:v>86.719999999999942</c:v>
                </c:pt>
                <c:pt idx="1202">
                  <c:v>87.321999999999946</c:v>
                </c:pt>
                <c:pt idx="1203">
                  <c:v>87.92999999999995</c:v>
                </c:pt>
                <c:pt idx="1204">
                  <c:v>88.407999999999973</c:v>
                </c:pt>
                <c:pt idx="1205">
                  <c:v>88.689999999999969</c:v>
                </c:pt>
                <c:pt idx="1206">
                  <c:v>88.97799999999998</c:v>
                </c:pt>
                <c:pt idx="1207">
                  <c:v>89.159999999999982</c:v>
                </c:pt>
                <c:pt idx="1208">
                  <c:v>89.361999999999981</c:v>
                </c:pt>
                <c:pt idx="1209">
                  <c:v>89.599999999999966</c:v>
                </c:pt>
                <c:pt idx="1210">
                  <c:v>89.991999999999962</c:v>
                </c:pt>
                <c:pt idx="1211">
                  <c:v>90.313999999999965</c:v>
                </c:pt>
                <c:pt idx="1212">
                  <c:v>90.651999999999973</c:v>
                </c:pt>
                <c:pt idx="1213">
                  <c:v>90.985999999999962</c:v>
                </c:pt>
                <c:pt idx="1214">
                  <c:v>91.451999999999956</c:v>
                </c:pt>
                <c:pt idx="1215">
                  <c:v>91.963999999999956</c:v>
                </c:pt>
                <c:pt idx="1216">
                  <c:v>92.389999999999972</c:v>
                </c:pt>
                <c:pt idx="1217">
                  <c:v>92.677999999999983</c:v>
                </c:pt>
                <c:pt idx="1218">
                  <c:v>92.85</c:v>
                </c:pt>
                <c:pt idx="1219">
                  <c:v>92.96999999999997</c:v>
                </c:pt>
                <c:pt idx="1220">
                  <c:v>93.287999999999954</c:v>
                </c:pt>
                <c:pt idx="1221">
                  <c:v>93.739999999999981</c:v>
                </c:pt>
                <c:pt idx="1222">
                  <c:v>93.943999999999974</c:v>
                </c:pt>
                <c:pt idx="1223">
                  <c:v>94.171999999999983</c:v>
                </c:pt>
                <c:pt idx="1224">
                  <c:v>94.278000000000006</c:v>
                </c:pt>
                <c:pt idx="1225">
                  <c:v>94.27</c:v>
                </c:pt>
                <c:pt idx="1226">
                  <c:v>94.36999999999999</c:v>
                </c:pt>
                <c:pt idx="1227">
                  <c:v>94.469999999999985</c:v>
                </c:pt>
                <c:pt idx="1228">
                  <c:v>94.57</c:v>
                </c:pt>
                <c:pt idx="1229">
                  <c:v>94.679999999999978</c:v>
                </c:pt>
                <c:pt idx="1230">
                  <c:v>94.879999999999981</c:v>
                </c:pt>
                <c:pt idx="1231">
                  <c:v>95.08799999999998</c:v>
                </c:pt>
                <c:pt idx="1232">
                  <c:v>95.369999999999976</c:v>
                </c:pt>
                <c:pt idx="1233">
                  <c:v>95.657999999999987</c:v>
                </c:pt>
                <c:pt idx="1234">
                  <c:v>95.831999999999979</c:v>
                </c:pt>
                <c:pt idx="1235">
                  <c:v>95.96399999999997</c:v>
                </c:pt>
                <c:pt idx="1236">
                  <c:v>96.19</c:v>
                </c:pt>
                <c:pt idx="1237">
                  <c:v>96.299999999999983</c:v>
                </c:pt>
                <c:pt idx="1238">
                  <c:v>96.49</c:v>
                </c:pt>
                <c:pt idx="1239">
                  <c:v>96.597999999999985</c:v>
                </c:pt>
                <c:pt idx="1240">
                  <c:v>96.77</c:v>
                </c:pt>
                <c:pt idx="1241">
                  <c:v>96.879999999999981</c:v>
                </c:pt>
                <c:pt idx="1242">
                  <c:v>97.079999999999984</c:v>
                </c:pt>
                <c:pt idx="1243">
                  <c:v>97.279999999999987</c:v>
                </c:pt>
                <c:pt idx="1244">
                  <c:v>97.467999999999989</c:v>
                </c:pt>
                <c:pt idx="1245">
                  <c:v>97.54</c:v>
                </c:pt>
                <c:pt idx="1246">
                  <c:v>97.54</c:v>
                </c:pt>
                <c:pt idx="1247">
                  <c:v>97.54</c:v>
                </c:pt>
                <c:pt idx="1248">
                  <c:v>97.52200000000002</c:v>
                </c:pt>
                <c:pt idx="1249">
                  <c:v>97.340000000000018</c:v>
                </c:pt>
                <c:pt idx="1250">
                  <c:v>97.16</c:v>
                </c:pt>
                <c:pt idx="1251">
                  <c:v>97.16</c:v>
                </c:pt>
                <c:pt idx="1252">
                  <c:v>97.169999999999987</c:v>
                </c:pt>
                <c:pt idx="1253">
                  <c:v>97.26</c:v>
                </c:pt>
                <c:pt idx="1254">
                  <c:v>97.26</c:v>
                </c:pt>
                <c:pt idx="1255">
                  <c:v>97.26</c:v>
                </c:pt>
                <c:pt idx="1256">
                  <c:v>97.250000000000014</c:v>
                </c:pt>
                <c:pt idx="1257">
                  <c:v>97.120000000000033</c:v>
                </c:pt>
                <c:pt idx="1258">
                  <c:v>96.712000000000046</c:v>
                </c:pt>
                <c:pt idx="1259">
                  <c:v>96.236000000000047</c:v>
                </c:pt>
                <c:pt idx="1260">
                  <c:v>95.80000000000004</c:v>
                </c:pt>
                <c:pt idx="1261">
                  <c:v>95.43</c:v>
                </c:pt>
                <c:pt idx="1262">
                  <c:v>95.34</c:v>
                </c:pt>
                <c:pt idx="1263">
                  <c:v>95.34</c:v>
                </c:pt>
                <c:pt idx="1264">
                  <c:v>95.34</c:v>
                </c:pt>
                <c:pt idx="1265">
                  <c:v>95.330000000000013</c:v>
                </c:pt>
                <c:pt idx="1266">
                  <c:v>95.231999999999999</c:v>
                </c:pt>
                <c:pt idx="1267">
                  <c:v>95.120000000000033</c:v>
                </c:pt>
                <c:pt idx="1268">
                  <c:v>94.740000000000023</c:v>
                </c:pt>
                <c:pt idx="1269">
                  <c:v>94.550000000000011</c:v>
                </c:pt>
                <c:pt idx="1270">
                  <c:v>94.442000000000007</c:v>
                </c:pt>
                <c:pt idx="1271">
                  <c:v>94.278000000000006</c:v>
                </c:pt>
                <c:pt idx="1272">
                  <c:v>94.228000000000037</c:v>
                </c:pt>
                <c:pt idx="1273">
                  <c:v>93.900000000000034</c:v>
                </c:pt>
                <c:pt idx="1274">
                  <c:v>93.500000000000043</c:v>
                </c:pt>
                <c:pt idx="1275">
                  <c:v>93.084000000000046</c:v>
                </c:pt>
                <c:pt idx="1276">
                  <c:v>92.532000000000039</c:v>
                </c:pt>
                <c:pt idx="1277">
                  <c:v>92.042000000000044</c:v>
                </c:pt>
                <c:pt idx="1278">
                  <c:v>91.472000000000037</c:v>
                </c:pt>
                <c:pt idx="1279">
                  <c:v>90.982000000000056</c:v>
                </c:pt>
                <c:pt idx="1280">
                  <c:v>90.398000000000053</c:v>
                </c:pt>
                <c:pt idx="1281">
                  <c:v>89.772000000000062</c:v>
                </c:pt>
                <c:pt idx="1282">
                  <c:v>89.082000000000065</c:v>
                </c:pt>
                <c:pt idx="1283">
                  <c:v>88.306000000000068</c:v>
                </c:pt>
                <c:pt idx="1284">
                  <c:v>87.562000000000069</c:v>
                </c:pt>
                <c:pt idx="1285">
                  <c:v>86.792000000000058</c:v>
                </c:pt>
                <c:pt idx="1286">
                  <c:v>86.10600000000008</c:v>
                </c:pt>
                <c:pt idx="1287">
                  <c:v>85.372000000000057</c:v>
                </c:pt>
                <c:pt idx="1288">
                  <c:v>84.692000000000064</c:v>
                </c:pt>
                <c:pt idx="1289">
                  <c:v>84.016000000000062</c:v>
                </c:pt>
                <c:pt idx="1290">
                  <c:v>83.382000000000048</c:v>
                </c:pt>
                <c:pt idx="1291">
                  <c:v>82.800000000000054</c:v>
                </c:pt>
                <c:pt idx="1292">
                  <c:v>82.212000000000046</c:v>
                </c:pt>
                <c:pt idx="1293">
                  <c:v>81.716000000000065</c:v>
                </c:pt>
                <c:pt idx="1294">
                  <c:v>81.092000000000041</c:v>
                </c:pt>
                <c:pt idx="1295">
                  <c:v>80.612000000000037</c:v>
                </c:pt>
                <c:pt idx="1296">
                  <c:v>80.138000000000048</c:v>
                </c:pt>
                <c:pt idx="1297">
                  <c:v>79.730000000000032</c:v>
                </c:pt>
                <c:pt idx="1298">
                  <c:v>79.430000000000021</c:v>
                </c:pt>
                <c:pt idx="1299">
                  <c:v>79.128000000000029</c:v>
                </c:pt>
                <c:pt idx="1300">
                  <c:v>78.80000000000004</c:v>
                </c:pt>
                <c:pt idx="1301">
                  <c:v>78.410000000000025</c:v>
                </c:pt>
                <c:pt idx="1302">
                  <c:v>78.102000000000032</c:v>
                </c:pt>
                <c:pt idx="1303">
                  <c:v>77.70600000000006</c:v>
                </c:pt>
                <c:pt idx="1304">
                  <c:v>77.180000000000035</c:v>
                </c:pt>
                <c:pt idx="1305">
                  <c:v>76.772000000000034</c:v>
                </c:pt>
                <c:pt idx="1306">
                  <c:v>76.320000000000022</c:v>
                </c:pt>
                <c:pt idx="1307">
                  <c:v>76.120000000000019</c:v>
                </c:pt>
                <c:pt idx="1308">
                  <c:v>75.930000000000007</c:v>
                </c:pt>
                <c:pt idx="1309">
                  <c:v>75.830000000000013</c:v>
                </c:pt>
                <c:pt idx="1310">
                  <c:v>75.720000000000013</c:v>
                </c:pt>
                <c:pt idx="1311">
                  <c:v>75.532000000000011</c:v>
                </c:pt>
                <c:pt idx="1312">
                  <c:v>75.448000000000008</c:v>
                </c:pt>
                <c:pt idx="1313">
                  <c:v>75.318000000000026</c:v>
                </c:pt>
                <c:pt idx="1314">
                  <c:v>75.102000000000018</c:v>
                </c:pt>
                <c:pt idx="1315">
                  <c:v>74.910000000000025</c:v>
                </c:pt>
                <c:pt idx="1316">
                  <c:v>74.600000000000037</c:v>
                </c:pt>
                <c:pt idx="1317">
                  <c:v>74.200000000000031</c:v>
                </c:pt>
                <c:pt idx="1318">
                  <c:v>73.822000000000017</c:v>
                </c:pt>
                <c:pt idx="1319">
                  <c:v>73.66</c:v>
                </c:pt>
                <c:pt idx="1320">
                  <c:v>73.697999999999965</c:v>
                </c:pt>
                <c:pt idx="1321">
                  <c:v>74.117999999999938</c:v>
                </c:pt>
                <c:pt idx="1322">
                  <c:v>74.931999999999888</c:v>
                </c:pt>
                <c:pt idx="1323">
                  <c:v>76.037999999999911</c:v>
                </c:pt>
                <c:pt idx="1324">
                  <c:v>77.041999999999888</c:v>
                </c:pt>
                <c:pt idx="1325">
                  <c:v>78.283999999999864</c:v>
                </c:pt>
                <c:pt idx="1326">
                  <c:v>79.685999999999908</c:v>
                </c:pt>
                <c:pt idx="1327">
                  <c:v>80.679999999999964</c:v>
                </c:pt>
                <c:pt idx="1328">
                  <c:v>81.040000000000006</c:v>
                </c:pt>
                <c:pt idx="1329">
                  <c:v>81.030000000000015</c:v>
                </c:pt>
                <c:pt idx="1330">
                  <c:v>80.930000000000007</c:v>
                </c:pt>
                <c:pt idx="1331">
                  <c:v>80.84</c:v>
                </c:pt>
                <c:pt idx="1332">
                  <c:v>80.830000000000013</c:v>
                </c:pt>
                <c:pt idx="1333">
                  <c:v>80.73</c:v>
                </c:pt>
                <c:pt idx="1334">
                  <c:v>80.620000000000019</c:v>
                </c:pt>
                <c:pt idx="1335">
                  <c:v>80.432000000000002</c:v>
                </c:pt>
                <c:pt idx="1336">
                  <c:v>80.350000000000009</c:v>
                </c:pt>
                <c:pt idx="1337">
                  <c:v>80.240000000000023</c:v>
                </c:pt>
                <c:pt idx="1338">
                  <c:v>80.050000000000011</c:v>
                </c:pt>
                <c:pt idx="1339">
                  <c:v>79.95</c:v>
                </c:pt>
                <c:pt idx="1340">
                  <c:v>79.86</c:v>
                </c:pt>
                <c:pt idx="1341">
                  <c:v>79.879999999999981</c:v>
                </c:pt>
                <c:pt idx="1342">
                  <c:v>80.107999999999961</c:v>
                </c:pt>
                <c:pt idx="1343">
                  <c:v>80.597999999999956</c:v>
                </c:pt>
                <c:pt idx="1344">
                  <c:v>81.175999999999959</c:v>
                </c:pt>
                <c:pt idx="1345">
                  <c:v>81.737999999999957</c:v>
                </c:pt>
                <c:pt idx="1346">
                  <c:v>82.299999999999969</c:v>
                </c:pt>
                <c:pt idx="1347">
                  <c:v>82.66</c:v>
                </c:pt>
                <c:pt idx="1348">
                  <c:v>82.66</c:v>
                </c:pt>
                <c:pt idx="1349">
                  <c:v>82.610000000000042</c:v>
                </c:pt>
                <c:pt idx="1350">
                  <c:v>82.112000000000037</c:v>
                </c:pt>
                <c:pt idx="1351">
                  <c:v>81.566000000000116</c:v>
                </c:pt>
                <c:pt idx="1352">
                  <c:v>80.350000000000179</c:v>
                </c:pt>
                <c:pt idx="1353">
                  <c:v>78.408000000000214</c:v>
                </c:pt>
                <c:pt idx="1354">
                  <c:v>76.082000000000207</c:v>
                </c:pt>
                <c:pt idx="1355">
                  <c:v>73.74000000000018</c:v>
                </c:pt>
                <c:pt idx="1356">
                  <c:v>71.780000000000143</c:v>
                </c:pt>
                <c:pt idx="1357">
                  <c:v>70.180000000000149</c:v>
                </c:pt>
                <c:pt idx="1358">
                  <c:v>68.500000000000213</c:v>
                </c:pt>
                <c:pt idx="1359">
                  <c:v>66.130000000000194</c:v>
                </c:pt>
                <c:pt idx="1360">
                  <c:v>64.068000000000154</c:v>
                </c:pt>
                <c:pt idx="1361">
                  <c:v>62.372000000000128</c:v>
                </c:pt>
                <c:pt idx="1362">
                  <c:v>60.94000000000009</c:v>
                </c:pt>
                <c:pt idx="1363">
                  <c:v>60.006000000000029</c:v>
                </c:pt>
                <c:pt idx="1364">
                  <c:v>59.749999999999957</c:v>
                </c:pt>
                <c:pt idx="1365">
                  <c:v>60.349999999999874</c:v>
                </c:pt>
                <c:pt idx="1366">
                  <c:v>61.83199999999988</c:v>
                </c:pt>
                <c:pt idx="1367">
                  <c:v>62.966000000000051</c:v>
                </c:pt>
                <c:pt idx="1368">
                  <c:v>62.374000000000088</c:v>
                </c:pt>
                <c:pt idx="1369">
                  <c:v>61.298000000000123</c:v>
                </c:pt>
                <c:pt idx="1370">
                  <c:v>60.082000000000107</c:v>
                </c:pt>
                <c:pt idx="1371">
                  <c:v>58.926000000000087</c:v>
                </c:pt>
                <c:pt idx="1372">
                  <c:v>58.052000000000021</c:v>
                </c:pt>
                <c:pt idx="1373">
                  <c:v>57.760000000000034</c:v>
                </c:pt>
                <c:pt idx="1374">
                  <c:v>57.312000000000083</c:v>
                </c:pt>
                <c:pt idx="1375">
                  <c:v>56.320000000000192</c:v>
                </c:pt>
                <c:pt idx="1376">
                  <c:v>54.136000000000351</c:v>
                </c:pt>
                <c:pt idx="1377">
                  <c:v>50.158000000000477</c:v>
                </c:pt>
                <c:pt idx="1378">
                  <c:v>45.01000000000041</c:v>
                </c:pt>
                <c:pt idx="1379">
                  <c:v>40.532000000000387</c:v>
                </c:pt>
                <c:pt idx="1380">
                  <c:v>36.138000000000503</c:v>
                </c:pt>
                <c:pt idx="1381">
                  <c:v>30.98000000000026</c:v>
                </c:pt>
                <c:pt idx="1382">
                  <c:v>28.416000000000039</c:v>
                </c:pt>
                <c:pt idx="1383">
                  <c:v>28.22199999999982</c:v>
                </c:pt>
                <c:pt idx="1384">
                  <c:v>30.469999999999612</c:v>
                </c:pt>
                <c:pt idx="1385">
                  <c:v>34.569999999999787</c:v>
                </c:pt>
                <c:pt idx="1386">
                  <c:v>36.799999999999862</c:v>
                </c:pt>
                <c:pt idx="1387">
                  <c:v>38.519999999999747</c:v>
                </c:pt>
                <c:pt idx="1388">
                  <c:v>41.43199999999964</c:v>
                </c:pt>
                <c:pt idx="1389">
                  <c:v>45.061999999999912</c:v>
                </c:pt>
                <c:pt idx="1390">
                  <c:v>46.327999999999683</c:v>
                </c:pt>
                <c:pt idx="1391">
                  <c:v>49.745999999999739</c:v>
                </c:pt>
                <c:pt idx="1392">
                  <c:v>52.328000000000003</c:v>
                </c:pt>
                <c:pt idx="1393">
                  <c:v>52.47799999999993</c:v>
                </c:pt>
                <c:pt idx="1394">
                  <c:v>53.313999999999879</c:v>
                </c:pt>
                <c:pt idx="1395">
                  <c:v>54.597999999999942</c:v>
                </c:pt>
                <c:pt idx="1396">
                  <c:v>55.309999999999988</c:v>
                </c:pt>
                <c:pt idx="1397">
                  <c:v>55.350000000000037</c:v>
                </c:pt>
                <c:pt idx="1398">
                  <c:v>54.798000000000087</c:v>
                </c:pt>
                <c:pt idx="1399">
                  <c:v>53.642000000000223</c:v>
                </c:pt>
                <c:pt idx="1400">
                  <c:v>51.288000000000203</c:v>
                </c:pt>
                <c:pt idx="1401">
                  <c:v>49.228000000000137</c:v>
                </c:pt>
                <c:pt idx="1402">
                  <c:v>47.664000000000179</c:v>
                </c:pt>
                <c:pt idx="1403">
                  <c:v>45.512000000000349</c:v>
                </c:pt>
                <c:pt idx="1404">
                  <c:v>41.508000000000472</c:v>
                </c:pt>
                <c:pt idx="1405">
                  <c:v>36.434000000000417</c:v>
                </c:pt>
                <c:pt idx="1406">
                  <c:v>31.952000000000261</c:v>
                </c:pt>
                <c:pt idx="1407">
                  <c:v>29.23800000000011</c:v>
                </c:pt>
                <c:pt idx="1408">
                  <c:v>28.120000000000019</c:v>
                </c:pt>
                <c:pt idx="1409">
                  <c:v>27.979999999999961</c:v>
                </c:pt>
                <c:pt idx="1410">
                  <c:v>28.349999999999991</c:v>
                </c:pt>
                <c:pt idx="1411">
                  <c:v>28.362000000000069</c:v>
                </c:pt>
                <c:pt idx="1412">
                  <c:v>27.536000000000111</c:v>
                </c:pt>
                <c:pt idx="1413">
                  <c:v>26.41200000000001</c:v>
                </c:pt>
                <c:pt idx="1414">
                  <c:v>26.51999999999984</c:v>
                </c:pt>
                <c:pt idx="1415">
                  <c:v>28.519999999999651</c:v>
                </c:pt>
                <c:pt idx="1416">
                  <c:v>32.277999999999693</c:v>
                </c:pt>
                <c:pt idx="1417">
                  <c:v>35.451999999999877</c:v>
                </c:pt>
                <c:pt idx="1418">
                  <c:v>36.951999999999707</c:v>
                </c:pt>
                <c:pt idx="1419">
                  <c:v>39.925999999999853</c:v>
                </c:pt>
                <c:pt idx="1420">
                  <c:v>41.364000000000047</c:v>
                </c:pt>
                <c:pt idx="1421">
                  <c:v>40.708000000000141</c:v>
                </c:pt>
                <c:pt idx="1422">
                  <c:v>39.074000000000247</c:v>
                </c:pt>
                <c:pt idx="1423">
                  <c:v>36.51200000000015</c:v>
                </c:pt>
                <c:pt idx="1424">
                  <c:v>35.081999999999923</c:v>
                </c:pt>
                <c:pt idx="1425">
                  <c:v>35.869999999999948</c:v>
                </c:pt>
                <c:pt idx="1426">
                  <c:v>36.561999999999777</c:v>
                </c:pt>
                <c:pt idx="1427">
                  <c:v>39.007999999999761</c:v>
                </c:pt>
                <c:pt idx="1428">
                  <c:v>41.503999999999927</c:v>
                </c:pt>
                <c:pt idx="1429">
                  <c:v>42.240000000000023</c:v>
                </c:pt>
                <c:pt idx="1430">
                  <c:v>41.840000000000202</c:v>
                </c:pt>
                <c:pt idx="1431">
                  <c:v>39.450000000000372</c:v>
                </c:pt>
                <c:pt idx="1432">
                  <c:v>35.284000000000432</c:v>
                </c:pt>
                <c:pt idx="1433">
                  <c:v>30.562000000000399</c:v>
                </c:pt>
                <c:pt idx="1434">
                  <c:v>26.11200000000046</c:v>
                </c:pt>
                <c:pt idx="1435">
                  <c:v>21.37000000000015</c:v>
                </c:pt>
                <c:pt idx="1436">
                  <c:v>19.927999999999919</c:v>
                </c:pt>
                <c:pt idx="1437">
                  <c:v>20.89199999999984</c:v>
                </c:pt>
                <c:pt idx="1438">
                  <c:v>22.581999999999869</c:v>
                </c:pt>
                <c:pt idx="1439">
                  <c:v>23.810000000000041</c:v>
                </c:pt>
                <c:pt idx="1440">
                  <c:v>23.218000000000131</c:v>
                </c:pt>
                <c:pt idx="1441">
                  <c:v>21.78000000000015</c:v>
                </c:pt>
                <c:pt idx="1442">
                  <c:v>20.192000000000139</c:v>
                </c:pt>
                <c:pt idx="1443">
                  <c:v>18.718000000000131</c:v>
                </c:pt>
                <c:pt idx="1444">
                  <c:v>17.467999999999979</c:v>
                </c:pt>
                <c:pt idx="1445">
                  <c:v>17.805999999999919</c:v>
                </c:pt>
                <c:pt idx="1446">
                  <c:v>18.584</c:v>
                </c:pt>
                <c:pt idx="1447">
                  <c:v>18.32000000000027</c:v>
                </c:pt>
                <c:pt idx="1448">
                  <c:v>15.088000000000481</c:v>
                </c:pt>
                <c:pt idx="1449">
                  <c:v>9.8480000000004111</c:v>
                </c:pt>
                <c:pt idx="1450">
                  <c:v>5.3980000000003479</c:v>
                </c:pt>
                <c:pt idx="1451">
                  <c:v>1.7640000000001781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0.3379999999996926</c:v>
                </c:pt>
                <c:pt idx="1480">
                  <c:v>3.579999999999818</c:v>
                </c:pt>
                <c:pt idx="1481">
                  <c:v>5.5119999999998797</c:v>
                </c:pt>
                <c:pt idx="1482">
                  <c:v>6.7499999999999547</c:v>
                </c:pt>
                <c:pt idx="1483">
                  <c:v>7.4099999999998092</c:v>
                </c:pt>
                <c:pt idx="1484">
                  <c:v>9.5299999999997915</c:v>
                </c:pt>
                <c:pt idx="1485">
                  <c:v>11.80999999999981</c:v>
                </c:pt>
                <c:pt idx="1486">
                  <c:v>13.759999999999939</c:v>
                </c:pt>
                <c:pt idx="1487">
                  <c:v>14.559999999999761</c:v>
                </c:pt>
                <c:pt idx="1488">
                  <c:v>17.193999999999729</c:v>
                </c:pt>
                <c:pt idx="1489">
                  <c:v>20.347999999999541</c:v>
                </c:pt>
                <c:pt idx="1490">
                  <c:v>25.041999999999891</c:v>
                </c:pt>
                <c:pt idx="1491">
                  <c:v>26.48199999999969</c:v>
                </c:pt>
                <c:pt idx="1492">
                  <c:v>29.977999999999621</c:v>
                </c:pt>
                <c:pt idx="1493">
                  <c:v>34.057999999999723</c:v>
                </c:pt>
                <c:pt idx="1494">
                  <c:v>37.129999999999811</c:v>
                </c:pt>
                <c:pt idx="1495">
                  <c:v>39.411999999999637</c:v>
                </c:pt>
                <c:pt idx="1496">
                  <c:v>43.061999999999877</c:v>
                </c:pt>
                <c:pt idx="1497">
                  <c:v>44.341999999999828</c:v>
                </c:pt>
                <c:pt idx="1498">
                  <c:v>46.189999999999813</c:v>
                </c:pt>
                <c:pt idx="1499">
                  <c:v>48.409999999999698</c:v>
                </c:pt>
                <c:pt idx="1500">
                  <c:v>51.370000000000012</c:v>
                </c:pt>
                <c:pt idx="1501">
                  <c:v>51.367999999999917</c:v>
                </c:pt>
                <c:pt idx="1502">
                  <c:v>52.203999999999958</c:v>
                </c:pt>
                <c:pt idx="1503">
                  <c:v>52.619999999999983</c:v>
                </c:pt>
                <c:pt idx="1504">
                  <c:v>52.809999999999988</c:v>
                </c:pt>
                <c:pt idx="1505">
                  <c:v>52.91999999999998</c:v>
                </c:pt>
                <c:pt idx="1506">
                  <c:v>53.13799999999997</c:v>
                </c:pt>
                <c:pt idx="1507">
                  <c:v>53.579999999999913</c:v>
                </c:pt>
                <c:pt idx="1508">
                  <c:v>54.643999999999849</c:v>
                </c:pt>
                <c:pt idx="1509">
                  <c:v>56.305999999999827</c:v>
                </c:pt>
                <c:pt idx="1510">
                  <c:v>58.131999999999863</c:v>
                </c:pt>
                <c:pt idx="1511">
                  <c:v>59.63399999999988</c:v>
                </c:pt>
                <c:pt idx="1512">
                  <c:v>60.99599999999986</c:v>
                </c:pt>
                <c:pt idx="1513">
                  <c:v>62.629999999999789</c:v>
                </c:pt>
                <c:pt idx="1514">
                  <c:v>64.933999999999784</c:v>
                </c:pt>
                <c:pt idx="1515">
                  <c:v>67.215999999999852</c:v>
                </c:pt>
                <c:pt idx="1516">
                  <c:v>68.903999999999897</c:v>
                </c:pt>
                <c:pt idx="1517">
                  <c:v>69.907999999999944</c:v>
                </c:pt>
                <c:pt idx="1518">
                  <c:v>70.593999999999923</c:v>
                </c:pt>
                <c:pt idx="1519">
                  <c:v>71.347999999999928</c:v>
                </c:pt>
                <c:pt idx="1520">
                  <c:v>72.251999999999896</c:v>
                </c:pt>
                <c:pt idx="1521">
                  <c:v>73.337999999999937</c:v>
                </c:pt>
                <c:pt idx="1522">
                  <c:v>74.040000000000006</c:v>
                </c:pt>
                <c:pt idx="1523">
                  <c:v>74.002000000000038</c:v>
                </c:pt>
                <c:pt idx="1524">
                  <c:v>73.556000000000097</c:v>
                </c:pt>
                <c:pt idx="1525">
                  <c:v>72.484000000000123</c:v>
                </c:pt>
                <c:pt idx="1526">
                  <c:v>71.098000000000155</c:v>
                </c:pt>
                <c:pt idx="1527">
                  <c:v>69.430000000000192</c:v>
                </c:pt>
                <c:pt idx="1528">
                  <c:v>67.25000000000027</c:v>
                </c:pt>
                <c:pt idx="1529">
                  <c:v>64.428000000000196</c:v>
                </c:pt>
                <c:pt idx="1530">
                  <c:v>62.37000000000014</c:v>
                </c:pt>
                <c:pt idx="1531">
                  <c:v>60.908000000000108</c:v>
                </c:pt>
                <c:pt idx="1532">
                  <c:v>59.9</c:v>
                </c:pt>
                <c:pt idx="1533">
                  <c:v>59.909999999999989</c:v>
                </c:pt>
                <c:pt idx="1534">
                  <c:v>60.121999999999893</c:v>
                </c:pt>
                <c:pt idx="1535">
                  <c:v>61.44999999999979</c:v>
                </c:pt>
                <c:pt idx="1536">
                  <c:v>63.787999999999762</c:v>
                </c:pt>
                <c:pt idx="1537">
                  <c:v>66.593999999999639</c:v>
                </c:pt>
                <c:pt idx="1538">
                  <c:v>70.587999999999596</c:v>
                </c:pt>
                <c:pt idx="1539">
                  <c:v>75.001999999999654</c:v>
                </c:pt>
                <c:pt idx="1540">
                  <c:v>78.430000000000007</c:v>
                </c:pt>
                <c:pt idx="1541">
                  <c:v>78.471999999999881</c:v>
                </c:pt>
                <c:pt idx="1542">
                  <c:v>79.929999999999751</c:v>
                </c:pt>
                <c:pt idx="1543">
                  <c:v>82.637999999999749</c:v>
                </c:pt>
                <c:pt idx="1544">
                  <c:v>85.341999999999814</c:v>
                </c:pt>
                <c:pt idx="1545">
                  <c:v>87.231999999999928</c:v>
                </c:pt>
                <c:pt idx="1546">
                  <c:v>87.92999999999995</c:v>
                </c:pt>
                <c:pt idx="1547">
                  <c:v>88.425999999999959</c:v>
                </c:pt>
                <c:pt idx="1548">
                  <c:v>88.953999999999894</c:v>
                </c:pt>
                <c:pt idx="1549">
                  <c:v>90.10199999999989</c:v>
                </c:pt>
                <c:pt idx="1550">
                  <c:v>91.323999999999884</c:v>
                </c:pt>
                <c:pt idx="1551">
                  <c:v>92.515999999999934</c:v>
                </c:pt>
                <c:pt idx="1552">
                  <c:v>93.251999999999953</c:v>
                </c:pt>
                <c:pt idx="1553">
                  <c:v>93.803999999999917</c:v>
                </c:pt>
                <c:pt idx="1554">
                  <c:v>94.637999999999934</c:v>
                </c:pt>
                <c:pt idx="1555">
                  <c:v>95.433999999999912</c:v>
                </c:pt>
                <c:pt idx="1556">
                  <c:v>96.37599999999992</c:v>
                </c:pt>
                <c:pt idx="1557">
                  <c:v>97.401999999999845</c:v>
                </c:pt>
                <c:pt idx="1558">
                  <c:v>99.059999999999818</c:v>
                </c:pt>
                <c:pt idx="1559">
                  <c:v>101.05199999999979</c:v>
                </c:pt>
                <c:pt idx="1560">
                  <c:v>102.9619999999998</c:v>
                </c:pt>
                <c:pt idx="1561">
                  <c:v>104.7559999999999</c:v>
                </c:pt>
                <c:pt idx="1562">
                  <c:v>106.3119999999999</c:v>
                </c:pt>
                <c:pt idx="1563">
                  <c:v>107.8219999999999</c:v>
                </c:pt>
                <c:pt idx="1564">
                  <c:v>109.2259999999999</c:v>
                </c:pt>
                <c:pt idx="1565">
                  <c:v>110.52199999999981</c:v>
                </c:pt>
                <c:pt idx="1566">
                  <c:v>112.1219999999999</c:v>
                </c:pt>
                <c:pt idx="1567">
                  <c:v>113.52799999999991</c:v>
                </c:pt>
                <c:pt idx="1568">
                  <c:v>114.8299999999999</c:v>
                </c:pt>
                <c:pt idx="1569">
                  <c:v>116.3419999999999</c:v>
                </c:pt>
                <c:pt idx="1570">
                  <c:v>117.91799999999991</c:v>
                </c:pt>
                <c:pt idx="1571">
                  <c:v>119.0719999999999</c:v>
                </c:pt>
                <c:pt idx="1572">
                  <c:v>119.97799999999989</c:v>
                </c:pt>
                <c:pt idx="1573">
                  <c:v>120.76599999999991</c:v>
                </c:pt>
                <c:pt idx="1574">
                  <c:v>121.6179999999999</c:v>
                </c:pt>
                <c:pt idx="1575">
                  <c:v>122.4079999999999</c:v>
                </c:pt>
                <c:pt idx="1576">
                  <c:v>123.2619999999999</c:v>
                </c:pt>
                <c:pt idx="1577">
                  <c:v>123.81</c:v>
                </c:pt>
                <c:pt idx="1578">
                  <c:v>123.682</c:v>
                </c:pt>
                <c:pt idx="1579">
                  <c:v>123.2860000000001</c:v>
                </c:pt>
                <c:pt idx="1580">
                  <c:v>122.762</c:v>
                </c:pt>
                <c:pt idx="1581">
                  <c:v>122.38</c:v>
                </c:pt>
                <c:pt idx="1582">
                  <c:v>121.98</c:v>
                </c:pt>
                <c:pt idx="1583">
                  <c:v>121.55800000000011</c:v>
                </c:pt>
                <c:pt idx="1584">
                  <c:v>120.93000000000011</c:v>
                </c:pt>
                <c:pt idx="1585">
                  <c:v>120.2120000000001</c:v>
                </c:pt>
                <c:pt idx="1586">
                  <c:v>119.3180000000001</c:v>
                </c:pt>
                <c:pt idx="1587">
                  <c:v>118.30200000000011</c:v>
                </c:pt>
                <c:pt idx="1588">
                  <c:v>117.30800000000011</c:v>
                </c:pt>
                <c:pt idx="1589">
                  <c:v>116.2200000000001</c:v>
                </c:pt>
                <c:pt idx="1590">
                  <c:v>115.43600000000011</c:v>
                </c:pt>
                <c:pt idx="1591">
                  <c:v>114.80200000000001</c:v>
                </c:pt>
                <c:pt idx="1592">
                  <c:v>114.26</c:v>
                </c:pt>
                <c:pt idx="1593">
                  <c:v>114.06399999999999</c:v>
                </c:pt>
                <c:pt idx="1594">
                  <c:v>113.908</c:v>
                </c:pt>
                <c:pt idx="1595">
                  <c:v>113.77</c:v>
                </c:pt>
                <c:pt idx="1596">
                  <c:v>113.452</c:v>
                </c:pt>
                <c:pt idx="1597">
                  <c:v>112.9560000000001</c:v>
                </c:pt>
                <c:pt idx="1598">
                  <c:v>112.30200000000011</c:v>
                </c:pt>
                <c:pt idx="1599">
                  <c:v>111.52200000000011</c:v>
                </c:pt>
                <c:pt idx="1600">
                  <c:v>110.7260000000001</c:v>
                </c:pt>
                <c:pt idx="1601">
                  <c:v>109.80200000000011</c:v>
                </c:pt>
                <c:pt idx="1602">
                  <c:v>109.0260000000001</c:v>
                </c:pt>
                <c:pt idx="1603">
                  <c:v>108.312</c:v>
                </c:pt>
                <c:pt idx="1604">
                  <c:v>107.85</c:v>
                </c:pt>
                <c:pt idx="1605">
                  <c:v>107.55</c:v>
                </c:pt>
                <c:pt idx="1606">
                  <c:v>107.262</c:v>
                </c:pt>
                <c:pt idx="1607">
                  <c:v>107.07</c:v>
                </c:pt>
                <c:pt idx="1608">
                  <c:v>106.76600000000001</c:v>
                </c:pt>
                <c:pt idx="1609">
                  <c:v>106.43</c:v>
                </c:pt>
                <c:pt idx="1610">
                  <c:v>106.16</c:v>
                </c:pt>
                <c:pt idx="1611">
                  <c:v>106.178</c:v>
                </c:pt>
                <c:pt idx="1612">
                  <c:v>106.4039999999999</c:v>
                </c:pt>
                <c:pt idx="1613">
                  <c:v>107.0599999999999</c:v>
                </c:pt>
                <c:pt idx="1614">
                  <c:v>107.8739999999999</c:v>
                </c:pt>
                <c:pt idx="1615">
                  <c:v>108.8059999999999</c:v>
                </c:pt>
                <c:pt idx="1616">
                  <c:v>109.66799999999991</c:v>
                </c:pt>
                <c:pt idx="1617">
                  <c:v>110.56399999999989</c:v>
                </c:pt>
                <c:pt idx="1618">
                  <c:v>111.6079999999999</c:v>
                </c:pt>
                <c:pt idx="1619">
                  <c:v>112.69199999999989</c:v>
                </c:pt>
                <c:pt idx="1620">
                  <c:v>113.80799999999989</c:v>
                </c:pt>
                <c:pt idx="1621">
                  <c:v>114.8619999999999</c:v>
                </c:pt>
                <c:pt idx="1622">
                  <c:v>115.64</c:v>
                </c:pt>
                <c:pt idx="1623">
                  <c:v>116.04</c:v>
                </c:pt>
                <c:pt idx="1624">
                  <c:v>116.41800000000001</c:v>
                </c:pt>
                <c:pt idx="1625">
                  <c:v>116.542</c:v>
                </c:pt>
                <c:pt idx="1626">
                  <c:v>116.1220000000001</c:v>
                </c:pt>
                <c:pt idx="1627">
                  <c:v>115.2680000000001</c:v>
                </c:pt>
                <c:pt idx="1628">
                  <c:v>113.69800000000021</c:v>
                </c:pt>
                <c:pt idx="1629">
                  <c:v>111.6700000000002</c:v>
                </c:pt>
                <c:pt idx="1630">
                  <c:v>109.60000000000019</c:v>
                </c:pt>
                <c:pt idx="1631">
                  <c:v>107.86200000000009</c:v>
                </c:pt>
                <c:pt idx="1632">
                  <c:v>106.7060000000001</c:v>
                </c:pt>
                <c:pt idx="1633">
                  <c:v>105.822</c:v>
                </c:pt>
                <c:pt idx="1634">
                  <c:v>105.47</c:v>
                </c:pt>
                <c:pt idx="1635">
                  <c:v>105.38</c:v>
                </c:pt>
                <c:pt idx="1636">
                  <c:v>105.39</c:v>
                </c:pt>
                <c:pt idx="1637">
                  <c:v>105.48</c:v>
                </c:pt>
                <c:pt idx="1638">
                  <c:v>105.44</c:v>
                </c:pt>
                <c:pt idx="1639">
                  <c:v>105.0160000000001</c:v>
                </c:pt>
                <c:pt idx="1640">
                  <c:v>104.38200000000001</c:v>
                </c:pt>
                <c:pt idx="1641">
                  <c:v>103.81</c:v>
                </c:pt>
                <c:pt idx="1642">
                  <c:v>103.35</c:v>
                </c:pt>
                <c:pt idx="1643">
                  <c:v>103.3</c:v>
                </c:pt>
                <c:pt idx="1644">
                  <c:v>103.7619999999999</c:v>
                </c:pt>
                <c:pt idx="1645">
                  <c:v>104.8279999999999</c:v>
                </c:pt>
                <c:pt idx="1646">
                  <c:v>106.2819999999999</c:v>
                </c:pt>
                <c:pt idx="1647">
                  <c:v>107.5119999999999</c:v>
                </c:pt>
                <c:pt idx="1648">
                  <c:v>108.8479999999999</c:v>
                </c:pt>
                <c:pt idx="1649">
                  <c:v>110.3399999999999</c:v>
                </c:pt>
                <c:pt idx="1650">
                  <c:v>111.91199999999991</c:v>
                </c:pt>
                <c:pt idx="1651">
                  <c:v>113.22799999999989</c:v>
                </c:pt>
                <c:pt idx="1652">
                  <c:v>114.4439999999999</c:v>
                </c:pt>
                <c:pt idx="1653">
                  <c:v>115.0779999999999</c:v>
                </c:pt>
                <c:pt idx="1654">
                  <c:v>115.6779999999999</c:v>
                </c:pt>
                <c:pt idx="1655">
                  <c:v>116.4739999999999</c:v>
                </c:pt>
                <c:pt idx="1656">
                  <c:v>117.40599999999991</c:v>
                </c:pt>
                <c:pt idx="1657">
                  <c:v>118.25999999999991</c:v>
                </c:pt>
                <c:pt idx="1658">
                  <c:v>119.0739999999999</c:v>
                </c:pt>
                <c:pt idx="1659">
                  <c:v>119.99799999999991</c:v>
                </c:pt>
                <c:pt idx="1660">
                  <c:v>120.80199999999989</c:v>
                </c:pt>
                <c:pt idx="1661">
                  <c:v>121.78999999999991</c:v>
                </c:pt>
                <c:pt idx="1662">
                  <c:v>122.468</c:v>
                </c:pt>
                <c:pt idx="1663">
                  <c:v>122.95399999999999</c:v>
                </c:pt>
                <c:pt idx="1664">
                  <c:v>123.49799999999991</c:v>
                </c:pt>
                <c:pt idx="1665">
                  <c:v>124.07</c:v>
                </c:pt>
                <c:pt idx="1666">
                  <c:v>124.5779999999999</c:v>
                </c:pt>
                <c:pt idx="1667">
                  <c:v>125.14399999999991</c:v>
                </c:pt>
                <c:pt idx="1668">
                  <c:v>125.578</c:v>
                </c:pt>
                <c:pt idx="1669">
                  <c:v>125.94</c:v>
                </c:pt>
                <c:pt idx="1670">
                  <c:v>126.14</c:v>
                </c:pt>
                <c:pt idx="1671">
                  <c:v>126.34</c:v>
                </c:pt>
                <c:pt idx="1672">
                  <c:v>126.538</c:v>
                </c:pt>
                <c:pt idx="1673">
                  <c:v>126.72</c:v>
                </c:pt>
                <c:pt idx="1674">
                  <c:v>126.91</c:v>
                </c:pt>
                <c:pt idx="1675">
                  <c:v>127</c:v>
                </c:pt>
                <c:pt idx="1676">
                  <c:v>126.99</c:v>
                </c:pt>
                <c:pt idx="1677">
                  <c:v>126.87</c:v>
                </c:pt>
                <c:pt idx="1678">
                  <c:v>126.562</c:v>
                </c:pt>
                <c:pt idx="1679">
                  <c:v>126.18</c:v>
                </c:pt>
                <c:pt idx="1680">
                  <c:v>125.782</c:v>
                </c:pt>
                <c:pt idx="1681">
                  <c:v>125.42400000000001</c:v>
                </c:pt>
                <c:pt idx="1682">
                  <c:v>125.29600000000001</c:v>
                </c:pt>
                <c:pt idx="1683">
                  <c:v>125.47799999999999</c:v>
                </c:pt>
                <c:pt idx="1684">
                  <c:v>125.8799999999999</c:v>
                </c:pt>
                <c:pt idx="1685">
                  <c:v>126.47799999999999</c:v>
                </c:pt>
                <c:pt idx="1686">
                  <c:v>127.0539999999999</c:v>
                </c:pt>
                <c:pt idx="1687">
                  <c:v>127.58799999999999</c:v>
                </c:pt>
                <c:pt idx="1688">
                  <c:v>128.04</c:v>
                </c:pt>
                <c:pt idx="1689">
                  <c:v>128.22999999999999</c:v>
                </c:pt>
                <c:pt idx="1690">
                  <c:v>128.32</c:v>
                </c:pt>
                <c:pt idx="1691">
                  <c:v>128.31</c:v>
                </c:pt>
                <c:pt idx="1692">
                  <c:v>128.22</c:v>
                </c:pt>
                <c:pt idx="1693">
                  <c:v>128.22</c:v>
                </c:pt>
                <c:pt idx="1694">
                  <c:v>128.21</c:v>
                </c:pt>
                <c:pt idx="1695">
                  <c:v>128.12</c:v>
                </c:pt>
                <c:pt idx="1696">
                  <c:v>128.12</c:v>
                </c:pt>
                <c:pt idx="1697">
                  <c:v>128.13</c:v>
                </c:pt>
                <c:pt idx="1698">
                  <c:v>128.22999999999999</c:v>
                </c:pt>
                <c:pt idx="1699">
                  <c:v>128.33000000000001</c:v>
                </c:pt>
                <c:pt idx="1700">
                  <c:v>128.44</c:v>
                </c:pt>
                <c:pt idx="1701">
                  <c:v>128.59</c:v>
                </c:pt>
                <c:pt idx="1702">
                  <c:v>128.27199999999999</c:v>
                </c:pt>
                <c:pt idx="1703">
                  <c:v>127.7860000000001</c:v>
                </c:pt>
                <c:pt idx="1704">
                  <c:v>127.28</c:v>
                </c:pt>
                <c:pt idx="1705">
                  <c:v>127.09</c:v>
                </c:pt>
                <c:pt idx="1706">
                  <c:v>127.02</c:v>
                </c:pt>
                <c:pt idx="1707">
                  <c:v>127.2</c:v>
                </c:pt>
                <c:pt idx="1708">
                  <c:v>127.19</c:v>
                </c:pt>
                <c:pt idx="1709">
                  <c:v>127.09</c:v>
                </c:pt>
                <c:pt idx="1710">
                  <c:v>127</c:v>
                </c:pt>
                <c:pt idx="1711">
                  <c:v>127.01</c:v>
                </c:pt>
                <c:pt idx="1712">
                  <c:v>127.13</c:v>
                </c:pt>
                <c:pt idx="1713">
                  <c:v>127.45399999999999</c:v>
                </c:pt>
                <c:pt idx="1714">
                  <c:v>127.988</c:v>
                </c:pt>
                <c:pt idx="1715">
                  <c:v>128.4799999999999</c:v>
                </c:pt>
                <c:pt idx="1716">
                  <c:v>129.08199999999999</c:v>
                </c:pt>
                <c:pt idx="1717">
                  <c:v>129.6999999999999</c:v>
                </c:pt>
                <c:pt idx="1718">
                  <c:v>130.29799999999989</c:v>
                </c:pt>
                <c:pt idx="1719">
                  <c:v>130.85</c:v>
                </c:pt>
                <c:pt idx="1720">
                  <c:v>131.148</c:v>
                </c:pt>
                <c:pt idx="1721">
                  <c:v>131.41</c:v>
                </c:pt>
                <c:pt idx="1722">
                  <c:v>131.49</c:v>
                </c:pt>
                <c:pt idx="1723">
                  <c:v>131.37</c:v>
                </c:pt>
                <c:pt idx="1724">
                  <c:v>131.072</c:v>
                </c:pt>
                <c:pt idx="1725">
                  <c:v>130.79</c:v>
                </c:pt>
                <c:pt idx="1726">
                  <c:v>130.48200000000011</c:v>
                </c:pt>
                <c:pt idx="1727">
                  <c:v>129.94800000000009</c:v>
                </c:pt>
                <c:pt idx="1728">
                  <c:v>127.9800000000002</c:v>
                </c:pt>
                <c:pt idx="1729">
                  <c:v>125.58200000000021</c:v>
                </c:pt>
                <c:pt idx="1730">
                  <c:v>123.1960000000002</c:v>
                </c:pt>
                <c:pt idx="1731">
                  <c:v>120.75800000000019</c:v>
                </c:pt>
                <c:pt idx="1732">
                  <c:v>118.35000000000019</c:v>
                </c:pt>
                <c:pt idx="1733">
                  <c:v>116.0500000000002</c:v>
                </c:pt>
                <c:pt idx="1734">
                  <c:v>113.7600000000002</c:v>
                </c:pt>
                <c:pt idx="1735">
                  <c:v>111.57000000000021</c:v>
                </c:pt>
                <c:pt idx="1736">
                  <c:v>109.4700000000002</c:v>
                </c:pt>
                <c:pt idx="1737">
                  <c:v>107.3600000000002</c:v>
                </c:pt>
                <c:pt idx="1738">
                  <c:v>105.16800000000021</c:v>
                </c:pt>
                <c:pt idx="1739">
                  <c:v>103.0600000000002</c:v>
                </c:pt>
                <c:pt idx="1740">
                  <c:v>101.07000000000021</c:v>
                </c:pt>
                <c:pt idx="1741">
                  <c:v>99.188000000000159</c:v>
                </c:pt>
                <c:pt idx="1742">
                  <c:v>97.532000000000096</c:v>
                </c:pt>
                <c:pt idx="1743">
                  <c:v>96.438000000000116</c:v>
                </c:pt>
                <c:pt idx="1744">
                  <c:v>95.24200000000009</c:v>
                </c:pt>
                <c:pt idx="1745">
                  <c:v>94.248000000000104</c:v>
                </c:pt>
                <c:pt idx="1746">
                  <c:v>93.098000000000127</c:v>
                </c:pt>
                <c:pt idx="1747">
                  <c:v>91.702000000000098</c:v>
                </c:pt>
                <c:pt idx="1748">
                  <c:v>90.560000000000073</c:v>
                </c:pt>
                <c:pt idx="1749">
                  <c:v>89.770000000000067</c:v>
                </c:pt>
                <c:pt idx="1750">
                  <c:v>89.07200000000006</c:v>
                </c:pt>
                <c:pt idx="1751">
                  <c:v>88.402000000000044</c:v>
                </c:pt>
                <c:pt idx="1752">
                  <c:v>87.816000000000059</c:v>
                </c:pt>
                <c:pt idx="1753">
                  <c:v>87.192000000000036</c:v>
                </c:pt>
                <c:pt idx="1754">
                  <c:v>86.730000000000032</c:v>
                </c:pt>
                <c:pt idx="1755">
                  <c:v>86.432000000000016</c:v>
                </c:pt>
                <c:pt idx="1756">
                  <c:v>86.140000000000043</c:v>
                </c:pt>
                <c:pt idx="1757">
                  <c:v>85.736000000000047</c:v>
                </c:pt>
                <c:pt idx="1758">
                  <c:v>85.292000000000044</c:v>
                </c:pt>
                <c:pt idx="1759">
                  <c:v>84.810000000000045</c:v>
                </c:pt>
                <c:pt idx="1760">
                  <c:v>84.300000000000054</c:v>
                </c:pt>
                <c:pt idx="1761">
                  <c:v>83.708000000000055</c:v>
                </c:pt>
                <c:pt idx="1762">
                  <c:v>83.180000000000049</c:v>
                </c:pt>
                <c:pt idx="1763">
                  <c:v>82.58200000000005</c:v>
                </c:pt>
                <c:pt idx="1764">
                  <c:v>82.012000000000043</c:v>
                </c:pt>
                <c:pt idx="1765">
                  <c:v>81.506000000000071</c:v>
                </c:pt>
                <c:pt idx="1766">
                  <c:v>80.722000000000108</c:v>
                </c:pt>
                <c:pt idx="1767">
                  <c:v>79.508000000000138</c:v>
                </c:pt>
                <c:pt idx="1768">
                  <c:v>77.978000000000151</c:v>
                </c:pt>
                <c:pt idx="1769">
                  <c:v>76.214000000000269</c:v>
                </c:pt>
                <c:pt idx="1770">
                  <c:v>73.116000000000312</c:v>
                </c:pt>
                <c:pt idx="1771">
                  <c:v>69.712000000000273</c:v>
                </c:pt>
                <c:pt idx="1772">
                  <c:v>66.666000000000253</c:v>
                </c:pt>
                <c:pt idx="1773">
                  <c:v>63.922000000000253</c:v>
                </c:pt>
                <c:pt idx="1774">
                  <c:v>61.140000000000263</c:v>
                </c:pt>
                <c:pt idx="1775">
                  <c:v>58.336000000000247</c:v>
                </c:pt>
                <c:pt idx="1776">
                  <c:v>55.500000000000263</c:v>
                </c:pt>
                <c:pt idx="1777">
                  <c:v>52.722000000000229</c:v>
                </c:pt>
                <c:pt idx="1778">
                  <c:v>50.094000000000278</c:v>
                </c:pt>
                <c:pt idx="1779">
                  <c:v>47.014000000000301</c:v>
                </c:pt>
                <c:pt idx="1780">
                  <c:v>43.594000000000442</c:v>
                </c:pt>
                <c:pt idx="1781">
                  <c:v>38.864000000000317</c:v>
                </c:pt>
                <c:pt idx="1782">
                  <c:v>35.438000000000201</c:v>
                </c:pt>
                <c:pt idx="1783">
                  <c:v>33.29800000000013</c:v>
                </c:pt>
                <c:pt idx="1784">
                  <c:v>31.888000000000119</c:v>
                </c:pt>
                <c:pt idx="1785">
                  <c:v>30.484000000000201</c:v>
                </c:pt>
                <c:pt idx="1786">
                  <c:v>28.328000000000191</c:v>
                </c:pt>
                <c:pt idx="1787">
                  <c:v>26.142000000000259</c:v>
                </c:pt>
                <c:pt idx="1788">
                  <c:v>23.470000000000159</c:v>
                </c:pt>
                <c:pt idx="1789">
                  <c:v>21.632000000000279</c:v>
                </c:pt>
                <c:pt idx="1790">
                  <c:v>18.44800000000037</c:v>
                </c:pt>
                <c:pt idx="1791">
                  <c:v>14.36800000000034</c:v>
                </c:pt>
                <c:pt idx="1792">
                  <c:v>10.628000000000361</c:v>
                </c:pt>
                <c:pt idx="1793">
                  <c:v>6.6780000000003836</c:v>
                </c:pt>
                <c:pt idx="1794">
                  <c:v>2.5920000000002621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ser>
          <c:idx val="1"/>
          <c:order val="1"/>
          <c:tx>
            <c:v>output.prediction.wltp_h.ts/velocities</c:v>
          </c:tx>
          <c:spPr>
            <a:ln>
              <a:prstDash val="solid"/>
            </a:ln>
          </c:spPr>
          <c:marker>
            <c:symbol val="none"/>
          </c:marker>
          <c:xVal>
            <c:numRef>
              <c:f>output.prediction.wltp_h.ts!$A$3:$A$1803</c:f>
              <c:numCache>
                <c:formatCode>General</c:formatCode>
                <c:ptCount val="18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  <c:pt idx="732">
                  <c:v>732</c:v>
                </c:pt>
                <c:pt idx="733">
                  <c:v>733</c:v>
                </c:pt>
                <c:pt idx="734">
                  <c:v>734</c:v>
                </c:pt>
                <c:pt idx="735">
                  <c:v>735</c:v>
                </c:pt>
                <c:pt idx="736">
                  <c:v>736</c:v>
                </c:pt>
                <c:pt idx="737">
                  <c:v>737</c:v>
                </c:pt>
                <c:pt idx="738">
                  <c:v>738</c:v>
                </c:pt>
                <c:pt idx="739">
                  <c:v>739</c:v>
                </c:pt>
                <c:pt idx="740">
                  <c:v>740</c:v>
                </c:pt>
                <c:pt idx="741">
                  <c:v>741</c:v>
                </c:pt>
                <c:pt idx="742">
                  <c:v>742</c:v>
                </c:pt>
                <c:pt idx="743">
                  <c:v>743</c:v>
                </c:pt>
                <c:pt idx="744">
                  <c:v>744</c:v>
                </c:pt>
                <c:pt idx="745">
                  <c:v>745</c:v>
                </c:pt>
                <c:pt idx="746">
                  <c:v>746</c:v>
                </c:pt>
                <c:pt idx="747">
                  <c:v>747</c:v>
                </c:pt>
                <c:pt idx="748">
                  <c:v>748</c:v>
                </c:pt>
                <c:pt idx="749">
                  <c:v>749</c:v>
                </c:pt>
                <c:pt idx="750">
                  <c:v>750</c:v>
                </c:pt>
                <c:pt idx="751">
                  <c:v>751</c:v>
                </c:pt>
                <c:pt idx="752">
                  <c:v>752</c:v>
                </c:pt>
                <c:pt idx="753">
                  <c:v>753</c:v>
                </c:pt>
                <c:pt idx="754">
                  <c:v>754</c:v>
                </c:pt>
                <c:pt idx="755">
                  <c:v>755</c:v>
                </c:pt>
                <c:pt idx="756">
                  <c:v>756</c:v>
                </c:pt>
                <c:pt idx="757">
                  <c:v>757</c:v>
                </c:pt>
                <c:pt idx="758">
                  <c:v>758</c:v>
                </c:pt>
                <c:pt idx="759">
                  <c:v>759</c:v>
                </c:pt>
                <c:pt idx="760">
                  <c:v>760</c:v>
                </c:pt>
                <c:pt idx="761">
                  <c:v>761</c:v>
                </c:pt>
                <c:pt idx="762">
                  <c:v>762</c:v>
                </c:pt>
                <c:pt idx="763">
                  <c:v>763</c:v>
                </c:pt>
                <c:pt idx="764">
                  <c:v>764</c:v>
                </c:pt>
                <c:pt idx="765">
                  <c:v>765</c:v>
                </c:pt>
                <c:pt idx="766">
                  <c:v>766</c:v>
                </c:pt>
                <c:pt idx="767">
                  <c:v>767</c:v>
                </c:pt>
                <c:pt idx="768">
                  <c:v>768</c:v>
                </c:pt>
                <c:pt idx="769">
                  <c:v>769</c:v>
                </c:pt>
                <c:pt idx="770">
                  <c:v>770</c:v>
                </c:pt>
                <c:pt idx="771">
                  <c:v>771</c:v>
                </c:pt>
                <c:pt idx="772">
                  <c:v>772</c:v>
                </c:pt>
                <c:pt idx="773">
                  <c:v>773</c:v>
                </c:pt>
                <c:pt idx="774">
                  <c:v>774</c:v>
                </c:pt>
                <c:pt idx="775">
                  <c:v>775</c:v>
                </c:pt>
                <c:pt idx="776">
                  <c:v>776</c:v>
                </c:pt>
                <c:pt idx="777">
                  <c:v>777</c:v>
                </c:pt>
                <c:pt idx="778">
                  <c:v>778</c:v>
                </c:pt>
                <c:pt idx="779">
                  <c:v>779</c:v>
                </c:pt>
                <c:pt idx="780">
                  <c:v>780</c:v>
                </c:pt>
                <c:pt idx="781">
                  <c:v>781</c:v>
                </c:pt>
                <c:pt idx="782">
                  <c:v>782</c:v>
                </c:pt>
                <c:pt idx="783">
                  <c:v>783</c:v>
                </c:pt>
                <c:pt idx="784">
                  <c:v>784</c:v>
                </c:pt>
                <c:pt idx="785">
                  <c:v>785</c:v>
                </c:pt>
                <c:pt idx="786">
                  <c:v>786</c:v>
                </c:pt>
                <c:pt idx="787">
                  <c:v>787</c:v>
                </c:pt>
                <c:pt idx="788">
                  <c:v>788</c:v>
                </c:pt>
                <c:pt idx="789">
                  <c:v>789</c:v>
                </c:pt>
                <c:pt idx="790">
                  <c:v>790</c:v>
                </c:pt>
                <c:pt idx="791">
                  <c:v>791</c:v>
                </c:pt>
                <c:pt idx="792">
                  <c:v>792</c:v>
                </c:pt>
                <c:pt idx="793">
                  <c:v>793</c:v>
                </c:pt>
                <c:pt idx="794">
                  <c:v>794</c:v>
                </c:pt>
                <c:pt idx="795">
                  <c:v>795</c:v>
                </c:pt>
                <c:pt idx="796">
                  <c:v>796</c:v>
                </c:pt>
                <c:pt idx="797">
                  <c:v>797</c:v>
                </c:pt>
                <c:pt idx="798">
                  <c:v>798</c:v>
                </c:pt>
                <c:pt idx="799">
                  <c:v>799</c:v>
                </c:pt>
                <c:pt idx="800">
                  <c:v>800</c:v>
                </c:pt>
                <c:pt idx="801">
                  <c:v>801</c:v>
                </c:pt>
                <c:pt idx="802">
                  <c:v>802</c:v>
                </c:pt>
                <c:pt idx="803">
                  <c:v>803</c:v>
                </c:pt>
                <c:pt idx="804">
                  <c:v>804</c:v>
                </c:pt>
                <c:pt idx="805">
                  <c:v>805</c:v>
                </c:pt>
                <c:pt idx="806">
                  <c:v>806</c:v>
                </c:pt>
                <c:pt idx="807">
                  <c:v>807</c:v>
                </c:pt>
                <c:pt idx="808">
                  <c:v>808</c:v>
                </c:pt>
                <c:pt idx="809">
                  <c:v>809</c:v>
                </c:pt>
                <c:pt idx="810">
                  <c:v>810</c:v>
                </c:pt>
                <c:pt idx="811">
                  <c:v>811</c:v>
                </c:pt>
                <c:pt idx="812">
                  <c:v>812</c:v>
                </c:pt>
                <c:pt idx="813">
                  <c:v>813</c:v>
                </c:pt>
                <c:pt idx="814">
                  <c:v>814</c:v>
                </c:pt>
                <c:pt idx="815">
                  <c:v>815</c:v>
                </c:pt>
                <c:pt idx="816">
                  <c:v>816</c:v>
                </c:pt>
                <c:pt idx="817">
                  <c:v>817</c:v>
                </c:pt>
                <c:pt idx="818">
                  <c:v>818</c:v>
                </c:pt>
                <c:pt idx="819">
                  <c:v>819</c:v>
                </c:pt>
                <c:pt idx="820">
                  <c:v>820</c:v>
                </c:pt>
                <c:pt idx="821">
                  <c:v>821</c:v>
                </c:pt>
                <c:pt idx="822">
                  <c:v>822</c:v>
                </c:pt>
                <c:pt idx="823">
                  <c:v>823</c:v>
                </c:pt>
                <c:pt idx="824">
                  <c:v>824</c:v>
                </c:pt>
                <c:pt idx="825">
                  <c:v>825</c:v>
                </c:pt>
                <c:pt idx="826">
                  <c:v>826</c:v>
                </c:pt>
                <c:pt idx="827">
                  <c:v>827</c:v>
                </c:pt>
                <c:pt idx="828">
                  <c:v>828</c:v>
                </c:pt>
                <c:pt idx="829">
                  <c:v>829</c:v>
                </c:pt>
                <c:pt idx="830">
                  <c:v>830</c:v>
                </c:pt>
                <c:pt idx="831">
                  <c:v>831</c:v>
                </c:pt>
                <c:pt idx="832">
                  <c:v>832</c:v>
                </c:pt>
                <c:pt idx="833">
                  <c:v>833</c:v>
                </c:pt>
                <c:pt idx="834">
                  <c:v>834</c:v>
                </c:pt>
                <c:pt idx="835">
                  <c:v>835</c:v>
                </c:pt>
                <c:pt idx="836">
                  <c:v>836</c:v>
                </c:pt>
                <c:pt idx="837">
                  <c:v>837</c:v>
                </c:pt>
                <c:pt idx="838">
                  <c:v>838</c:v>
                </c:pt>
                <c:pt idx="839">
                  <c:v>839</c:v>
                </c:pt>
                <c:pt idx="840">
                  <c:v>840</c:v>
                </c:pt>
                <c:pt idx="841">
                  <c:v>841</c:v>
                </c:pt>
                <c:pt idx="842">
                  <c:v>842</c:v>
                </c:pt>
                <c:pt idx="843">
                  <c:v>843</c:v>
                </c:pt>
                <c:pt idx="844">
                  <c:v>844</c:v>
                </c:pt>
                <c:pt idx="845">
                  <c:v>845</c:v>
                </c:pt>
                <c:pt idx="846">
                  <c:v>846</c:v>
                </c:pt>
                <c:pt idx="847">
                  <c:v>847</c:v>
                </c:pt>
                <c:pt idx="848">
                  <c:v>848</c:v>
                </c:pt>
                <c:pt idx="849">
                  <c:v>849</c:v>
                </c:pt>
                <c:pt idx="850">
                  <c:v>850</c:v>
                </c:pt>
                <c:pt idx="851">
                  <c:v>851</c:v>
                </c:pt>
                <c:pt idx="852">
                  <c:v>852</c:v>
                </c:pt>
                <c:pt idx="853">
                  <c:v>853</c:v>
                </c:pt>
                <c:pt idx="854">
                  <c:v>854</c:v>
                </c:pt>
                <c:pt idx="855">
                  <c:v>855</c:v>
                </c:pt>
                <c:pt idx="856">
                  <c:v>856</c:v>
                </c:pt>
                <c:pt idx="857">
                  <c:v>857</c:v>
                </c:pt>
                <c:pt idx="858">
                  <c:v>858</c:v>
                </c:pt>
                <c:pt idx="859">
                  <c:v>859</c:v>
                </c:pt>
                <c:pt idx="860">
                  <c:v>860</c:v>
                </c:pt>
                <c:pt idx="861">
                  <c:v>861</c:v>
                </c:pt>
                <c:pt idx="862">
                  <c:v>862</c:v>
                </c:pt>
                <c:pt idx="863">
                  <c:v>863</c:v>
                </c:pt>
                <c:pt idx="864">
                  <c:v>864</c:v>
                </c:pt>
                <c:pt idx="865">
                  <c:v>865</c:v>
                </c:pt>
                <c:pt idx="866">
                  <c:v>866</c:v>
                </c:pt>
                <c:pt idx="867">
                  <c:v>867</c:v>
                </c:pt>
                <c:pt idx="868">
                  <c:v>868</c:v>
                </c:pt>
                <c:pt idx="869">
                  <c:v>869</c:v>
                </c:pt>
                <c:pt idx="870">
                  <c:v>870</c:v>
                </c:pt>
                <c:pt idx="871">
                  <c:v>871</c:v>
                </c:pt>
                <c:pt idx="872">
                  <c:v>872</c:v>
                </c:pt>
                <c:pt idx="873">
                  <c:v>873</c:v>
                </c:pt>
                <c:pt idx="874">
                  <c:v>874</c:v>
                </c:pt>
                <c:pt idx="875">
                  <c:v>875</c:v>
                </c:pt>
                <c:pt idx="876">
                  <c:v>876</c:v>
                </c:pt>
                <c:pt idx="877">
                  <c:v>877</c:v>
                </c:pt>
                <c:pt idx="878">
                  <c:v>878</c:v>
                </c:pt>
                <c:pt idx="879">
                  <c:v>879</c:v>
                </c:pt>
                <c:pt idx="880">
                  <c:v>880</c:v>
                </c:pt>
                <c:pt idx="881">
                  <c:v>881</c:v>
                </c:pt>
                <c:pt idx="882">
                  <c:v>882</c:v>
                </c:pt>
                <c:pt idx="883">
                  <c:v>883</c:v>
                </c:pt>
                <c:pt idx="884">
                  <c:v>884</c:v>
                </c:pt>
                <c:pt idx="885">
                  <c:v>885</c:v>
                </c:pt>
                <c:pt idx="886">
                  <c:v>886</c:v>
                </c:pt>
                <c:pt idx="887">
                  <c:v>887</c:v>
                </c:pt>
                <c:pt idx="888">
                  <c:v>888</c:v>
                </c:pt>
                <c:pt idx="889">
                  <c:v>889</c:v>
                </c:pt>
                <c:pt idx="890">
                  <c:v>890</c:v>
                </c:pt>
                <c:pt idx="891">
                  <c:v>891</c:v>
                </c:pt>
                <c:pt idx="892">
                  <c:v>892</c:v>
                </c:pt>
                <c:pt idx="893">
                  <c:v>893</c:v>
                </c:pt>
                <c:pt idx="894">
                  <c:v>894</c:v>
                </c:pt>
                <c:pt idx="895">
                  <c:v>895</c:v>
                </c:pt>
                <c:pt idx="896">
                  <c:v>896</c:v>
                </c:pt>
                <c:pt idx="897">
                  <c:v>897</c:v>
                </c:pt>
                <c:pt idx="898">
                  <c:v>898</c:v>
                </c:pt>
                <c:pt idx="899">
                  <c:v>899</c:v>
                </c:pt>
                <c:pt idx="900">
                  <c:v>900</c:v>
                </c:pt>
                <c:pt idx="901">
                  <c:v>901</c:v>
                </c:pt>
                <c:pt idx="902">
                  <c:v>902</c:v>
                </c:pt>
                <c:pt idx="903">
                  <c:v>903</c:v>
                </c:pt>
                <c:pt idx="904">
                  <c:v>904</c:v>
                </c:pt>
                <c:pt idx="905">
                  <c:v>905</c:v>
                </c:pt>
                <c:pt idx="906">
                  <c:v>906</c:v>
                </c:pt>
                <c:pt idx="907">
                  <c:v>907</c:v>
                </c:pt>
                <c:pt idx="908">
                  <c:v>908</c:v>
                </c:pt>
                <c:pt idx="909">
                  <c:v>909</c:v>
                </c:pt>
                <c:pt idx="910">
                  <c:v>910</c:v>
                </c:pt>
                <c:pt idx="911">
                  <c:v>911</c:v>
                </c:pt>
                <c:pt idx="912">
                  <c:v>912</c:v>
                </c:pt>
                <c:pt idx="913">
                  <c:v>913</c:v>
                </c:pt>
                <c:pt idx="914">
                  <c:v>914</c:v>
                </c:pt>
                <c:pt idx="915">
                  <c:v>915</c:v>
                </c:pt>
                <c:pt idx="916">
                  <c:v>916</c:v>
                </c:pt>
                <c:pt idx="917">
                  <c:v>917</c:v>
                </c:pt>
                <c:pt idx="918">
                  <c:v>918</c:v>
                </c:pt>
                <c:pt idx="919">
                  <c:v>919</c:v>
                </c:pt>
                <c:pt idx="920">
                  <c:v>920</c:v>
                </c:pt>
                <c:pt idx="921">
                  <c:v>921</c:v>
                </c:pt>
                <c:pt idx="922">
                  <c:v>922</c:v>
                </c:pt>
                <c:pt idx="923">
                  <c:v>923</c:v>
                </c:pt>
                <c:pt idx="924">
                  <c:v>924</c:v>
                </c:pt>
                <c:pt idx="925">
                  <c:v>925</c:v>
                </c:pt>
                <c:pt idx="926">
                  <c:v>926</c:v>
                </c:pt>
                <c:pt idx="927">
                  <c:v>927</c:v>
                </c:pt>
                <c:pt idx="928">
                  <c:v>928</c:v>
                </c:pt>
                <c:pt idx="929">
                  <c:v>929</c:v>
                </c:pt>
                <c:pt idx="930">
                  <c:v>930</c:v>
                </c:pt>
                <c:pt idx="931">
                  <c:v>931</c:v>
                </c:pt>
                <c:pt idx="932">
                  <c:v>932</c:v>
                </c:pt>
                <c:pt idx="933">
                  <c:v>933</c:v>
                </c:pt>
                <c:pt idx="934">
                  <c:v>934</c:v>
                </c:pt>
                <c:pt idx="935">
                  <c:v>935</c:v>
                </c:pt>
                <c:pt idx="936">
                  <c:v>936</c:v>
                </c:pt>
                <c:pt idx="937">
                  <c:v>937</c:v>
                </c:pt>
                <c:pt idx="938">
                  <c:v>938</c:v>
                </c:pt>
                <c:pt idx="939">
                  <c:v>939</c:v>
                </c:pt>
                <c:pt idx="940">
                  <c:v>940</c:v>
                </c:pt>
                <c:pt idx="941">
                  <c:v>941</c:v>
                </c:pt>
                <c:pt idx="942">
                  <c:v>942</c:v>
                </c:pt>
                <c:pt idx="943">
                  <c:v>943</c:v>
                </c:pt>
                <c:pt idx="944">
                  <c:v>944</c:v>
                </c:pt>
                <c:pt idx="945">
                  <c:v>945</c:v>
                </c:pt>
                <c:pt idx="946">
                  <c:v>946</c:v>
                </c:pt>
                <c:pt idx="947">
                  <c:v>947</c:v>
                </c:pt>
                <c:pt idx="948">
                  <c:v>948</c:v>
                </c:pt>
                <c:pt idx="949">
                  <c:v>949</c:v>
                </c:pt>
                <c:pt idx="950">
                  <c:v>950</c:v>
                </c:pt>
                <c:pt idx="951">
                  <c:v>951</c:v>
                </c:pt>
                <c:pt idx="952">
                  <c:v>952</c:v>
                </c:pt>
                <c:pt idx="953">
                  <c:v>953</c:v>
                </c:pt>
                <c:pt idx="954">
                  <c:v>954</c:v>
                </c:pt>
                <c:pt idx="955">
                  <c:v>955</c:v>
                </c:pt>
                <c:pt idx="956">
                  <c:v>956</c:v>
                </c:pt>
                <c:pt idx="957">
                  <c:v>957</c:v>
                </c:pt>
                <c:pt idx="958">
                  <c:v>958</c:v>
                </c:pt>
                <c:pt idx="959">
                  <c:v>959</c:v>
                </c:pt>
                <c:pt idx="960">
                  <c:v>960</c:v>
                </c:pt>
                <c:pt idx="961">
                  <c:v>961</c:v>
                </c:pt>
                <c:pt idx="962">
                  <c:v>962</c:v>
                </c:pt>
                <c:pt idx="963">
                  <c:v>963</c:v>
                </c:pt>
                <c:pt idx="964">
                  <c:v>964</c:v>
                </c:pt>
                <c:pt idx="965">
                  <c:v>965</c:v>
                </c:pt>
                <c:pt idx="966">
                  <c:v>966</c:v>
                </c:pt>
                <c:pt idx="967">
                  <c:v>967</c:v>
                </c:pt>
                <c:pt idx="968">
                  <c:v>968</c:v>
                </c:pt>
                <c:pt idx="969">
                  <c:v>969</c:v>
                </c:pt>
                <c:pt idx="970">
                  <c:v>970</c:v>
                </c:pt>
                <c:pt idx="971">
                  <c:v>971</c:v>
                </c:pt>
                <c:pt idx="972">
                  <c:v>972</c:v>
                </c:pt>
                <c:pt idx="973">
                  <c:v>973</c:v>
                </c:pt>
                <c:pt idx="974">
                  <c:v>974</c:v>
                </c:pt>
                <c:pt idx="975">
                  <c:v>975</c:v>
                </c:pt>
                <c:pt idx="976">
                  <c:v>976</c:v>
                </c:pt>
                <c:pt idx="977">
                  <c:v>977</c:v>
                </c:pt>
                <c:pt idx="978">
                  <c:v>978</c:v>
                </c:pt>
                <c:pt idx="979">
                  <c:v>979</c:v>
                </c:pt>
                <c:pt idx="980">
                  <c:v>980</c:v>
                </c:pt>
                <c:pt idx="981">
                  <c:v>981</c:v>
                </c:pt>
                <c:pt idx="982">
                  <c:v>982</c:v>
                </c:pt>
                <c:pt idx="983">
                  <c:v>983</c:v>
                </c:pt>
                <c:pt idx="984">
                  <c:v>984</c:v>
                </c:pt>
                <c:pt idx="985">
                  <c:v>985</c:v>
                </c:pt>
                <c:pt idx="986">
                  <c:v>986</c:v>
                </c:pt>
                <c:pt idx="987">
                  <c:v>987</c:v>
                </c:pt>
                <c:pt idx="988">
                  <c:v>988</c:v>
                </c:pt>
                <c:pt idx="989">
                  <c:v>989</c:v>
                </c:pt>
                <c:pt idx="990">
                  <c:v>990</c:v>
                </c:pt>
                <c:pt idx="991">
                  <c:v>991</c:v>
                </c:pt>
                <c:pt idx="992">
                  <c:v>992</c:v>
                </c:pt>
                <c:pt idx="993">
                  <c:v>993</c:v>
                </c:pt>
                <c:pt idx="994">
                  <c:v>994</c:v>
                </c:pt>
                <c:pt idx="995">
                  <c:v>995</c:v>
                </c:pt>
                <c:pt idx="996">
                  <c:v>996</c:v>
                </c:pt>
                <c:pt idx="997">
                  <c:v>997</c:v>
                </c:pt>
                <c:pt idx="998">
                  <c:v>998</c:v>
                </c:pt>
                <c:pt idx="999">
                  <c:v>999</c:v>
                </c:pt>
                <c:pt idx="1000">
                  <c:v>1000</c:v>
                </c:pt>
                <c:pt idx="1001">
                  <c:v>1001</c:v>
                </c:pt>
                <c:pt idx="1002">
                  <c:v>1002</c:v>
                </c:pt>
                <c:pt idx="1003">
                  <c:v>1003</c:v>
                </c:pt>
                <c:pt idx="1004">
                  <c:v>1004</c:v>
                </c:pt>
                <c:pt idx="1005">
                  <c:v>1005</c:v>
                </c:pt>
                <c:pt idx="1006">
                  <c:v>1006</c:v>
                </c:pt>
                <c:pt idx="1007">
                  <c:v>1007</c:v>
                </c:pt>
                <c:pt idx="1008">
                  <c:v>1008</c:v>
                </c:pt>
                <c:pt idx="1009">
                  <c:v>1009</c:v>
                </c:pt>
                <c:pt idx="1010">
                  <c:v>1010</c:v>
                </c:pt>
                <c:pt idx="1011">
                  <c:v>1011</c:v>
                </c:pt>
                <c:pt idx="1012">
                  <c:v>1012</c:v>
                </c:pt>
                <c:pt idx="1013">
                  <c:v>1013</c:v>
                </c:pt>
                <c:pt idx="1014">
                  <c:v>1014</c:v>
                </c:pt>
                <c:pt idx="1015">
                  <c:v>1015</c:v>
                </c:pt>
                <c:pt idx="1016">
                  <c:v>1016</c:v>
                </c:pt>
                <c:pt idx="1017">
                  <c:v>1017</c:v>
                </c:pt>
                <c:pt idx="1018">
                  <c:v>1018</c:v>
                </c:pt>
                <c:pt idx="1019">
                  <c:v>1019</c:v>
                </c:pt>
                <c:pt idx="1020">
                  <c:v>1020</c:v>
                </c:pt>
                <c:pt idx="1021">
                  <c:v>1021</c:v>
                </c:pt>
                <c:pt idx="1022">
                  <c:v>1022</c:v>
                </c:pt>
                <c:pt idx="1023">
                  <c:v>1023</c:v>
                </c:pt>
                <c:pt idx="1024">
                  <c:v>1024</c:v>
                </c:pt>
                <c:pt idx="1025">
                  <c:v>1025</c:v>
                </c:pt>
                <c:pt idx="1026">
                  <c:v>1026</c:v>
                </c:pt>
                <c:pt idx="1027">
                  <c:v>1027</c:v>
                </c:pt>
                <c:pt idx="1028">
                  <c:v>1028</c:v>
                </c:pt>
                <c:pt idx="1029">
                  <c:v>1029</c:v>
                </c:pt>
                <c:pt idx="1030">
                  <c:v>1030</c:v>
                </c:pt>
                <c:pt idx="1031">
                  <c:v>1031</c:v>
                </c:pt>
                <c:pt idx="1032">
                  <c:v>1032</c:v>
                </c:pt>
                <c:pt idx="1033">
                  <c:v>1033</c:v>
                </c:pt>
                <c:pt idx="1034">
                  <c:v>1034</c:v>
                </c:pt>
                <c:pt idx="1035">
                  <c:v>1035</c:v>
                </c:pt>
                <c:pt idx="1036">
                  <c:v>1036</c:v>
                </c:pt>
                <c:pt idx="1037">
                  <c:v>1037</c:v>
                </c:pt>
                <c:pt idx="1038">
                  <c:v>1038</c:v>
                </c:pt>
                <c:pt idx="1039">
                  <c:v>1039</c:v>
                </c:pt>
                <c:pt idx="1040">
                  <c:v>1040</c:v>
                </c:pt>
                <c:pt idx="1041">
                  <c:v>1041</c:v>
                </c:pt>
                <c:pt idx="1042">
                  <c:v>1042</c:v>
                </c:pt>
                <c:pt idx="1043">
                  <c:v>1043</c:v>
                </c:pt>
                <c:pt idx="1044">
                  <c:v>1044</c:v>
                </c:pt>
                <c:pt idx="1045">
                  <c:v>1045</c:v>
                </c:pt>
                <c:pt idx="1046">
                  <c:v>1046</c:v>
                </c:pt>
                <c:pt idx="1047">
                  <c:v>1047</c:v>
                </c:pt>
                <c:pt idx="1048">
                  <c:v>1048</c:v>
                </c:pt>
                <c:pt idx="1049">
                  <c:v>1049</c:v>
                </c:pt>
                <c:pt idx="1050">
                  <c:v>1050</c:v>
                </c:pt>
                <c:pt idx="1051">
                  <c:v>1051</c:v>
                </c:pt>
                <c:pt idx="1052">
                  <c:v>1052</c:v>
                </c:pt>
                <c:pt idx="1053">
                  <c:v>1053</c:v>
                </c:pt>
                <c:pt idx="1054">
                  <c:v>1054</c:v>
                </c:pt>
                <c:pt idx="1055">
                  <c:v>1055</c:v>
                </c:pt>
                <c:pt idx="1056">
                  <c:v>1056</c:v>
                </c:pt>
                <c:pt idx="1057">
                  <c:v>1057</c:v>
                </c:pt>
                <c:pt idx="1058">
                  <c:v>1058</c:v>
                </c:pt>
                <c:pt idx="1059">
                  <c:v>1059</c:v>
                </c:pt>
                <c:pt idx="1060">
                  <c:v>1060</c:v>
                </c:pt>
                <c:pt idx="1061">
                  <c:v>1061</c:v>
                </c:pt>
                <c:pt idx="1062">
                  <c:v>1062</c:v>
                </c:pt>
                <c:pt idx="1063">
                  <c:v>1063</c:v>
                </c:pt>
                <c:pt idx="1064">
                  <c:v>1064</c:v>
                </c:pt>
                <c:pt idx="1065">
                  <c:v>1065</c:v>
                </c:pt>
                <c:pt idx="1066">
                  <c:v>1066</c:v>
                </c:pt>
                <c:pt idx="1067">
                  <c:v>1067</c:v>
                </c:pt>
                <c:pt idx="1068">
                  <c:v>1068</c:v>
                </c:pt>
                <c:pt idx="1069">
                  <c:v>1069</c:v>
                </c:pt>
                <c:pt idx="1070">
                  <c:v>1070</c:v>
                </c:pt>
                <c:pt idx="1071">
                  <c:v>1071</c:v>
                </c:pt>
                <c:pt idx="1072">
                  <c:v>1072</c:v>
                </c:pt>
                <c:pt idx="1073">
                  <c:v>1073</c:v>
                </c:pt>
                <c:pt idx="1074">
                  <c:v>1074</c:v>
                </c:pt>
                <c:pt idx="1075">
                  <c:v>1075</c:v>
                </c:pt>
                <c:pt idx="1076">
                  <c:v>1076</c:v>
                </c:pt>
                <c:pt idx="1077">
                  <c:v>1077</c:v>
                </c:pt>
                <c:pt idx="1078">
                  <c:v>1078</c:v>
                </c:pt>
                <c:pt idx="1079">
                  <c:v>1079</c:v>
                </c:pt>
                <c:pt idx="1080">
                  <c:v>1080</c:v>
                </c:pt>
                <c:pt idx="1081">
                  <c:v>1081</c:v>
                </c:pt>
                <c:pt idx="1082">
                  <c:v>1082</c:v>
                </c:pt>
                <c:pt idx="1083">
                  <c:v>1083</c:v>
                </c:pt>
                <c:pt idx="1084">
                  <c:v>1084</c:v>
                </c:pt>
                <c:pt idx="1085">
                  <c:v>1085</c:v>
                </c:pt>
                <c:pt idx="1086">
                  <c:v>1086</c:v>
                </c:pt>
                <c:pt idx="1087">
                  <c:v>1087</c:v>
                </c:pt>
                <c:pt idx="1088">
                  <c:v>1088</c:v>
                </c:pt>
                <c:pt idx="1089">
                  <c:v>1089</c:v>
                </c:pt>
                <c:pt idx="1090">
                  <c:v>1090</c:v>
                </c:pt>
                <c:pt idx="1091">
                  <c:v>1091</c:v>
                </c:pt>
                <c:pt idx="1092">
                  <c:v>1092</c:v>
                </c:pt>
                <c:pt idx="1093">
                  <c:v>1093</c:v>
                </c:pt>
                <c:pt idx="1094">
                  <c:v>1094</c:v>
                </c:pt>
                <c:pt idx="1095">
                  <c:v>1095</c:v>
                </c:pt>
                <c:pt idx="1096">
                  <c:v>1096</c:v>
                </c:pt>
                <c:pt idx="1097">
                  <c:v>1097</c:v>
                </c:pt>
                <c:pt idx="1098">
                  <c:v>1098</c:v>
                </c:pt>
                <c:pt idx="1099">
                  <c:v>1099</c:v>
                </c:pt>
                <c:pt idx="1100">
                  <c:v>1100</c:v>
                </c:pt>
                <c:pt idx="1101">
                  <c:v>1101</c:v>
                </c:pt>
                <c:pt idx="1102">
                  <c:v>1102</c:v>
                </c:pt>
                <c:pt idx="1103">
                  <c:v>1103</c:v>
                </c:pt>
                <c:pt idx="1104">
                  <c:v>1104</c:v>
                </c:pt>
                <c:pt idx="1105">
                  <c:v>1105</c:v>
                </c:pt>
                <c:pt idx="1106">
                  <c:v>1106</c:v>
                </c:pt>
                <c:pt idx="1107">
                  <c:v>1107</c:v>
                </c:pt>
                <c:pt idx="1108">
                  <c:v>1108</c:v>
                </c:pt>
                <c:pt idx="1109">
                  <c:v>1109</c:v>
                </c:pt>
                <c:pt idx="1110">
                  <c:v>1110</c:v>
                </c:pt>
                <c:pt idx="1111">
                  <c:v>1111</c:v>
                </c:pt>
                <c:pt idx="1112">
                  <c:v>1112</c:v>
                </c:pt>
                <c:pt idx="1113">
                  <c:v>1113</c:v>
                </c:pt>
                <c:pt idx="1114">
                  <c:v>1114</c:v>
                </c:pt>
                <c:pt idx="1115">
                  <c:v>1115</c:v>
                </c:pt>
                <c:pt idx="1116">
                  <c:v>1116</c:v>
                </c:pt>
                <c:pt idx="1117">
                  <c:v>1117</c:v>
                </c:pt>
                <c:pt idx="1118">
                  <c:v>1118</c:v>
                </c:pt>
                <c:pt idx="1119">
                  <c:v>1119</c:v>
                </c:pt>
                <c:pt idx="1120">
                  <c:v>1120</c:v>
                </c:pt>
                <c:pt idx="1121">
                  <c:v>1121</c:v>
                </c:pt>
                <c:pt idx="1122">
                  <c:v>1122</c:v>
                </c:pt>
                <c:pt idx="1123">
                  <c:v>1123</c:v>
                </c:pt>
                <c:pt idx="1124">
                  <c:v>1124</c:v>
                </c:pt>
                <c:pt idx="1125">
                  <c:v>1125</c:v>
                </c:pt>
                <c:pt idx="1126">
                  <c:v>1126</c:v>
                </c:pt>
                <c:pt idx="1127">
                  <c:v>1127</c:v>
                </c:pt>
                <c:pt idx="1128">
                  <c:v>1128</c:v>
                </c:pt>
                <c:pt idx="1129">
                  <c:v>1129</c:v>
                </c:pt>
                <c:pt idx="1130">
                  <c:v>1130</c:v>
                </c:pt>
                <c:pt idx="1131">
                  <c:v>1131</c:v>
                </c:pt>
                <c:pt idx="1132">
                  <c:v>1132</c:v>
                </c:pt>
                <c:pt idx="1133">
                  <c:v>1133</c:v>
                </c:pt>
                <c:pt idx="1134">
                  <c:v>1134</c:v>
                </c:pt>
                <c:pt idx="1135">
                  <c:v>1135</c:v>
                </c:pt>
                <c:pt idx="1136">
                  <c:v>1136</c:v>
                </c:pt>
                <c:pt idx="1137">
                  <c:v>1137</c:v>
                </c:pt>
                <c:pt idx="1138">
                  <c:v>1138</c:v>
                </c:pt>
                <c:pt idx="1139">
                  <c:v>1139</c:v>
                </c:pt>
                <c:pt idx="1140">
                  <c:v>1140</c:v>
                </c:pt>
                <c:pt idx="1141">
                  <c:v>1141</c:v>
                </c:pt>
                <c:pt idx="1142">
                  <c:v>1142</c:v>
                </c:pt>
                <c:pt idx="1143">
                  <c:v>1143</c:v>
                </c:pt>
                <c:pt idx="1144">
                  <c:v>1144</c:v>
                </c:pt>
                <c:pt idx="1145">
                  <c:v>1145</c:v>
                </c:pt>
                <c:pt idx="1146">
                  <c:v>1146</c:v>
                </c:pt>
                <c:pt idx="1147">
                  <c:v>1147</c:v>
                </c:pt>
                <c:pt idx="1148">
                  <c:v>1148</c:v>
                </c:pt>
                <c:pt idx="1149">
                  <c:v>1149</c:v>
                </c:pt>
                <c:pt idx="1150">
                  <c:v>1150</c:v>
                </c:pt>
                <c:pt idx="1151">
                  <c:v>1151</c:v>
                </c:pt>
                <c:pt idx="1152">
                  <c:v>1152</c:v>
                </c:pt>
                <c:pt idx="1153">
                  <c:v>1153</c:v>
                </c:pt>
                <c:pt idx="1154">
                  <c:v>1154</c:v>
                </c:pt>
                <c:pt idx="1155">
                  <c:v>1155</c:v>
                </c:pt>
                <c:pt idx="1156">
                  <c:v>1156</c:v>
                </c:pt>
                <c:pt idx="1157">
                  <c:v>1157</c:v>
                </c:pt>
                <c:pt idx="1158">
                  <c:v>1158</c:v>
                </c:pt>
                <c:pt idx="1159">
                  <c:v>1159</c:v>
                </c:pt>
                <c:pt idx="1160">
                  <c:v>1160</c:v>
                </c:pt>
                <c:pt idx="1161">
                  <c:v>1161</c:v>
                </c:pt>
                <c:pt idx="1162">
                  <c:v>1162</c:v>
                </c:pt>
                <c:pt idx="1163">
                  <c:v>1163</c:v>
                </c:pt>
                <c:pt idx="1164">
                  <c:v>1164</c:v>
                </c:pt>
                <c:pt idx="1165">
                  <c:v>1165</c:v>
                </c:pt>
                <c:pt idx="1166">
                  <c:v>1166</c:v>
                </c:pt>
                <c:pt idx="1167">
                  <c:v>1167</c:v>
                </c:pt>
                <c:pt idx="1168">
                  <c:v>1168</c:v>
                </c:pt>
                <c:pt idx="1169">
                  <c:v>1169</c:v>
                </c:pt>
                <c:pt idx="1170">
                  <c:v>1170</c:v>
                </c:pt>
                <c:pt idx="1171">
                  <c:v>1171</c:v>
                </c:pt>
                <c:pt idx="1172">
                  <c:v>1172</c:v>
                </c:pt>
                <c:pt idx="1173">
                  <c:v>1173</c:v>
                </c:pt>
                <c:pt idx="1174">
                  <c:v>1174</c:v>
                </c:pt>
                <c:pt idx="1175">
                  <c:v>1175</c:v>
                </c:pt>
                <c:pt idx="1176">
                  <c:v>1176</c:v>
                </c:pt>
                <c:pt idx="1177">
                  <c:v>1177</c:v>
                </c:pt>
                <c:pt idx="1178">
                  <c:v>1178</c:v>
                </c:pt>
                <c:pt idx="1179">
                  <c:v>1179</c:v>
                </c:pt>
                <c:pt idx="1180">
                  <c:v>1180</c:v>
                </c:pt>
                <c:pt idx="1181">
                  <c:v>1181</c:v>
                </c:pt>
                <c:pt idx="1182">
                  <c:v>1182</c:v>
                </c:pt>
                <c:pt idx="1183">
                  <c:v>1183</c:v>
                </c:pt>
                <c:pt idx="1184">
                  <c:v>1184</c:v>
                </c:pt>
                <c:pt idx="1185">
                  <c:v>1185</c:v>
                </c:pt>
                <c:pt idx="1186">
                  <c:v>1186</c:v>
                </c:pt>
                <c:pt idx="1187">
                  <c:v>1187</c:v>
                </c:pt>
                <c:pt idx="1188">
                  <c:v>1188</c:v>
                </c:pt>
                <c:pt idx="1189">
                  <c:v>1189</c:v>
                </c:pt>
                <c:pt idx="1190">
                  <c:v>1190</c:v>
                </c:pt>
                <c:pt idx="1191">
                  <c:v>1191</c:v>
                </c:pt>
                <c:pt idx="1192">
                  <c:v>1192</c:v>
                </c:pt>
                <c:pt idx="1193">
                  <c:v>1193</c:v>
                </c:pt>
                <c:pt idx="1194">
                  <c:v>1194</c:v>
                </c:pt>
                <c:pt idx="1195">
                  <c:v>1195</c:v>
                </c:pt>
                <c:pt idx="1196">
                  <c:v>1196</c:v>
                </c:pt>
                <c:pt idx="1197">
                  <c:v>1197</c:v>
                </c:pt>
                <c:pt idx="1198">
                  <c:v>1198</c:v>
                </c:pt>
                <c:pt idx="1199">
                  <c:v>1199</c:v>
                </c:pt>
                <c:pt idx="1200">
                  <c:v>1200</c:v>
                </c:pt>
                <c:pt idx="1201">
                  <c:v>1201</c:v>
                </c:pt>
                <c:pt idx="1202">
                  <c:v>1202</c:v>
                </c:pt>
                <c:pt idx="1203">
                  <c:v>1203</c:v>
                </c:pt>
                <c:pt idx="1204">
                  <c:v>1204</c:v>
                </c:pt>
                <c:pt idx="1205">
                  <c:v>1205</c:v>
                </c:pt>
                <c:pt idx="1206">
                  <c:v>1206</c:v>
                </c:pt>
                <c:pt idx="1207">
                  <c:v>1207</c:v>
                </c:pt>
                <c:pt idx="1208">
                  <c:v>1208</c:v>
                </c:pt>
                <c:pt idx="1209">
                  <c:v>1209</c:v>
                </c:pt>
                <c:pt idx="1210">
                  <c:v>1210</c:v>
                </c:pt>
                <c:pt idx="1211">
                  <c:v>1211</c:v>
                </c:pt>
                <c:pt idx="1212">
                  <c:v>1212</c:v>
                </c:pt>
                <c:pt idx="1213">
                  <c:v>1213</c:v>
                </c:pt>
                <c:pt idx="1214">
                  <c:v>1214</c:v>
                </c:pt>
                <c:pt idx="1215">
                  <c:v>1215</c:v>
                </c:pt>
                <c:pt idx="1216">
                  <c:v>1216</c:v>
                </c:pt>
                <c:pt idx="1217">
                  <c:v>1217</c:v>
                </c:pt>
                <c:pt idx="1218">
                  <c:v>1218</c:v>
                </c:pt>
                <c:pt idx="1219">
                  <c:v>1219</c:v>
                </c:pt>
                <c:pt idx="1220">
                  <c:v>1220</c:v>
                </c:pt>
                <c:pt idx="1221">
                  <c:v>1221</c:v>
                </c:pt>
                <c:pt idx="1222">
                  <c:v>1222</c:v>
                </c:pt>
                <c:pt idx="1223">
                  <c:v>1223</c:v>
                </c:pt>
                <c:pt idx="1224">
                  <c:v>1224</c:v>
                </c:pt>
                <c:pt idx="1225">
                  <c:v>1225</c:v>
                </c:pt>
                <c:pt idx="1226">
                  <c:v>1226</c:v>
                </c:pt>
                <c:pt idx="1227">
                  <c:v>1227</c:v>
                </c:pt>
                <c:pt idx="1228">
                  <c:v>1228</c:v>
                </c:pt>
                <c:pt idx="1229">
                  <c:v>1229</c:v>
                </c:pt>
                <c:pt idx="1230">
                  <c:v>1230</c:v>
                </c:pt>
                <c:pt idx="1231">
                  <c:v>1231</c:v>
                </c:pt>
                <c:pt idx="1232">
                  <c:v>1232</c:v>
                </c:pt>
                <c:pt idx="1233">
                  <c:v>1233</c:v>
                </c:pt>
                <c:pt idx="1234">
                  <c:v>1234</c:v>
                </c:pt>
                <c:pt idx="1235">
                  <c:v>1235</c:v>
                </c:pt>
                <c:pt idx="1236">
                  <c:v>1236</c:v>
                </c:pt>
                <c:pt idx="1237">
                  <c:v>1237</c:v>
                </c:pt>
                <c:pt idx="1238">
                  <c:v>1238</c:v>
                </c:pt>
                <c:pt idx="1239">
                  <c:v>1239</c:v>
                </c:pt>
                <c:pt idx="1240">
                  <c:v>1240</c:v>
                </c:pt>
                <c:pt idx="1241">
                  <c:v>1241</c:v>
                </c:pt>
                <c:pt idx="1242">
                  <c:v>1242</c:v>
                </c:pt>
                <c:pt idx="1243">
                  <c:v>1243</c:v>
                </c:pt>
                <c:pt idx="1244">
                  <c:v>1244</c:v>
                </c:pt>
                <c:pt idx="1245">
                  <c:v>1245</c:v>
                </c:pt>
                <c:pt idx="1246">
                  <c:v>1246</c:v>
                </c:pt>
                <c:pt idx="1247">
                  <c:v>1247</c:v>
                </c:pt>
                <c:pt idx="1248">
                  <c:v>1248</c:v>
                </c:pt>
                <c:pt idx="1249">
                  <c:v>1249</c:v>
                </c:pt>
                <c:pt idx="1250">
                  <c:v>1250</c:v>
                </c:pt>
                <c:pt idx="1251">
                  <c:v>1251</c:v>
                </c:pt>
                <c:pt idx="1252">
                  <c:v>1252</c:v>
                </c:pt>
                <c:pt idx="1253">
                  <c:v>1253</c:v>
                </c:pt>
                <c:pt idx="1254">
                  <c:v>1254</c:v>
                </c:pt>
                <c:pt idx="1255">
                  <c:v>1255</c:v>
                </c:pt>
                <c:pt idx="1256">
                  <c:v>1256</c:v>
                </c:pt>
                <c:pt idx="1257">
                  <c:v>1257</c:v>
                </c:pt>
                <c:pt idx="1258">
                  <c:v>1258</c:v>
                </c:pt>
                <c:pt idx="1259">
                  <c:v>1259</c:v>
                </c:pt>
                <c:pt idx="1260">
                  <c:v>1260</c:v>
                </c:pt>
                <c:pt idx="1261">
                  <c:v>1261</c:v>
                </c:pt>
                <c:pt idx="1262">
                  <c:v>1262</c:v>
                </c:pt>
                <c:pt idx="1263">
                  <c:v>1263</c:v>
                </c:pt>
                <c:pt idx="1264">
                  <c:v>1264</c:v>
                </c:pt>
                <c:pt idx="1265">
                  <c:v>1265</c:v>
                </c:pt>
                <c:pt idx="1266">
                  <c:v>1266</c:v>
                </c:pt>
                <c:pt idx="1267">
                  <c:v>1267</c:v>
                </c:pt>
                <c:pt idx="1268">
                  <c:v>1268</c:v>
                </c:pt>
                <c:pt idx="1269">
                  <c:v>1269</c:v>
                </c:pt>
                <c:pt idx="1270">
                  <c:v>1270</c:v>
                </c:pt>
                <c:pt idx="1271">
                  <c:v>1271</c:v>
                </c:pt>
                <c:pt idx="1272">
                  <c:v>1272</c:v>
                </c:pt>
                <c:pt idx="1273">
                  <c:v>1273</c:v>
                </c:pt>
                <c:pt idx="1274">
                  <c:v>1274</c:v>
                </c:pt>
                <c:pt idx="1275">
                  <c:v>1275</c:v>
                </c:pt>
                <c:pt idx="1276">
                  <c:v>1276</c:v>
                </c:pt>
                <c:pt idx="1277">
                  <c:v>1277</c:v>
                </c:pt>
                <c:pt idx="1278">
                  <c:v>1278</c:v>
                </c:pt>
                <c:pt idx="1279">
                  <c:v>1279</c:v>
                </c:pt>
                <c:pt idx="1280">
                  <c:v>1280</c:v>
                </c:pt>
                <c:pt idx="1281">
                  <c:v>1281</c:v>
                </c:pt>
                <c:pt idx="1282">
                  <c:v>1282</c:v>
                </c:pt>
                <c:pt idx="1283">
                  <c:v>1283</c:v>
                </c:pt>
                <c:pt idx="1284">
                  <c:v>1284</c:v>
                </c:pt>
                <c:pt idx="1285">
                  <c:v>1285</c:v>
                </c:pt>
                <c:pt idx="1286">
                  <c:v>1286</c:v>
                </c:pt>
                <c:pt idx="1287">
                  <c:v>1287</c:v>
                </c:pt>
                <c:pt idx="1288">
                  <c:v>1288</c:v>
                </c:pt>
                <c:pt idx="1289">
                  <c:v>1289</c:v>
                </c:pt>
                <c:pt idx="1290">
                  <c:v>1290</c:v>
                </c:pt>
                <c:pt idx="1291">
                  <c:v>1291</c:v>
                </c:pt>
                <c:pt idx="1292">
                  <c:v>1292</c:v>
                </c:pt>
                <c:pt idx="1293">
                  <c:v>1293</c:v>
                </c:pt>
                <c:pt idx="1294">
                  <c:v>1294</c:v>
                </c:pt>
                <c:pt idx="1295">
                  <c:v>1295</c:v>
                </c:pt>
                <c:pt idx="1296">
                  <c:v>1296</c:v>
                </c:pt>
                <c:pt idx="1297">
                  <c:v>1297</c:v>
                </c:pt>
                <c:pt idx="1298">
                  <c:v>1298</c:v>
                </c:pt>
                <c:pt idx="1299">
                  <c:v>1299</c:v>
                </c:pt>
                <c:pt idx="1300">
                  <c:v>1300</c:v>
                </c:pt>
                <c:pt idx="1301">
                  <c:v>1301</c:v>
                </c:pt>
                <c:pt idx="1302">
                  <c:v>1302</c:v>
                </c:pt>
                <c:pt idx="1303">
                  <c:v>1303</c:v>
                </c:pt>
                <c:pt idx="1304">
                  <c:v>1304</c:v>
                </c:pt>
                <c:pt idx="1305">
                  <c:v>1305</c:v>
                </c:pt>
                <c:pt idx="1306">
                  <c:v>1306</c:v>
                </c:pt>
                <c:pt idx="1307">
                  <c:v>1307</c:v>
                </c:pt>
                <c:pt idx="1308">
                  <c:v>1308</c:v>
                </c:pt>
                <c:pt idx="1309">
                  <c:v>1309</c:v>
                </c:pt>
                <c:pt idx="1310">
                  <c:v>1310</c:v>
                </c:pt>
                <c:pt idx="1311">
                  <c:v>1311</c:v>
                </c:pt>
                <c:pt idx="1312">
                  <c:v>1312</c:v>
                </c:pt>
                <c:pt idx="1313">
                  <c:v>1313</c:v>
                </c:pt>
                <c:pt idx="1314">
                  <c:v>1314</c:v>
                </c:pt>
                <c:pt idx="1315">
                  <c:v>1315</c:v>
                </c:pt>
                <c:pt idx="1316">
                  <c:v>1316</c:v>
                </c:pt>
                <c:pt idx="1317">
                  <c:v>1317</c:v>
                </c:pt>
                <c:pt idx="1318">
                  <c:v>1318</c:v>
                </c:pt>
                <c:pt idx="1319">
                  <c:v>1319</c:v>
                </c:pt>
                <c:pt idx="1320">
                  <c:v>1320</c:v>
                </c:pt>
                <c:pt idx="1321">
                  <c:v>1321</c:v>
                </c:pt>
                <c:pt idx="1322">
                  <c:v>1322</c:v>
                </c:pt>
                <c:pt idx="1323">
                  <c:v>1323</c:v>
                </c:pt>
                <c:pt idx="1324">
                  <c:v>1324</c:v>
                </c:pt>
                <c:pt idx="1325">
                  <c:v>1325</c:v>
                </c:pt>
                <c:pt idx="1326">
                  <c:v>1326</c:v>
                </c:pt>
                <c:pt idx="1327">
                  <c:v>1327</c:v>
                </c:pt>
                <c:pt idx="1328">
                  <c:v>1328</c:v>
                </c:pt>
                <c:pt idx="1329">
                  <c:v>1329</c:v>
                </c:pt>
                <c:pt idx="1330">
                  <c:v>1330</c:v>
                </c:pt>
                <c:pt idx="1331">
                  <c:v>1331</c:v>
                </c:pt>
                <c:pt idx="1332">
                  <c:v>1332</c:v>
                </c:pt>
                <c:pt idx="1333">
                  <c:v>1333</c:v>
                </c:pt>
                <c:pt idx="1334">
                  <c:v>1334</c:v>
                </c:pt>
                <c:pt idx="1335">
                  <c:v>1335</c:v>
                </c:pt>
                <c:pt idx="1336">
                  <c:v>1336</c:v>
                </c:pt>
                <c:pt idx="1337">
                  <c:v>1337</c:v>
                </c:pt>
                <c:pt idx="1338">
                  <c:v>1338</c:v>
                </c:pt>
                <c:pt idx="1339">
                  <c:v>1339</c:v>
                </c:pt>
                <c:pt idx="1340">
                  <c:v>1340</c:v>
                </c:pt>
                <c:pt idx="1341">
                  <c:v>1341</c:v>
                </c:pt>
                <c:pt idx="1342">
                  <c:v>1342</c:v>
                </c:pt>
                <c:pt idx="1343">
                  <c:v>1343</c:v>
                </c:pt>
                <c:pt idx="1344">
                  <c:v>1344</c:v>
                </c:pt>
                <c:pt idx="1345">
                  <c:v>1345</c:v>
                </c:pt>
                <c:pt idx="1346">
                  <c:v>1346</c:v>
                </c:pt>
                <c:pt idx="1347">
                  <c:v>1347</c:v>
                </c:pt>
                <c:pt idx="1348">
                  <c:v>1348</c:v>
                </c:pt>
                <c:pt idx="1349">
                  <c:v>1349</c:v>
                </c:pt>
                <c:pt idx="1350">
                  <c:v>1350</c:v>
                </c:pt>
                <c:pt idx="1351">
                  <c:v>1351</c:v>
                </c:pt>
                <c:pt idx="1352">
                  <c:v>1352</c:v>
                </c:pt>
                <c:pt idx="1353">
                  <c:v>1353</c:v>
                </c:pt>
                <c:pt idx="1354">
                  <c:v>1354</c:v>
                </c:pt>
                <c:pt idx="1355">
                  <c:v>1355</c:v>
                </c:pt>
                <c:pt idx="1356">
                  <c:v>1356</c:v>
                </c:pt>
                <c:pt idx="1357">
                  <c:v>1357</c:v>
                </c:pt>
                <c:pt idx="1358">
                  <c:v>1358</c:v>
                </c:pt>
                <c:pt idx="1359">
                  <c:v>1359</c:v>
                </c:pt>
                <c:pt idx="1360">
                  <c:v>1360</c:v>
                </c:pt>
                <c:pt idx="1361">
                  <c:v>1361</c:v>
                </c:pt>
                <c:pt idx="1362">
                  <c:v>1362</c:v>
                </c:pt>
                <c:pt idx="1363">
                  <c:v>1363</c:v>
                </c:pt>
                <c:pt idx="1364">
                  <c:v>1364</c:v>
                </c:pt>
                <c:pt idx="1365">
                  <c:v>1365</c:v>
                </c:pt>
                <c:pt idx="1366">
                  <c:v>1366</c:v>
                </c:pt>
                <c:pt idx="1367">
                  <c:v>1367</c:v>
                </c:pt>
                <c:pt idx="1368">
                  <c:v>1368</c:v>
                </c:pt>
                <c:pt idx="1369">
                  <c:v>1369</c:v>
                </c:pt>
                <c:pt idx="1370">
                  <c:v>1370</c:v>
                </c:pt>
                <c:pt idx="1371">
                  <c:v>1371</c:v>
                </c:pt>
                <c:pt idx="1372">
                  <c:v>1372</c:v>
                </c:pt>
                <c:pt idx="1373">
                  <c:v>1373</c:v>
                </c:pt>
                <c:pt idx="1374">
                  <c:v>1374</c:v>
                </c:pt>
                <c:pt idx="1375">
                  <c:v>1375</c:v>
                </c:pt>
                <c:pt idx="1376">
                  <c:v>1376</c:v>
                </c:pt>
                <c:pt idx="1377">
                  <c:v>1377</c:v>
                </c:pt>
                <c:pt idx="1378">
                  <c:v>1378</c:v>
                </c:pt>
                <c:pt idx="1379">
                  <c:v>1379</c:v>
                </c:pt>
                <c:pt idx="1380">
                  <c:v>1380</c:v>
                </c:pt>
                <c:pt idx="1381">
                  <c:v>1381</c:v>
                </c:pt>
                <c:pt idx="1382">
                  <c:v>1382</c:v>
                </c:pt>
                <c:pt idx="1383">
                  <c:v>1383</c:v>
                </c:pt>
                <c:pt idx="1384">
                  <c:v>1384</c:v>
                </c:pt>
                <c:pt idx="1385">
                  <c:v>1385</c:v>
                </c:pt>
                <c:pt idx="1386">
                  <c:v>1386</c:v>
                </c:pt>
                <c:pt idx="1387">
                  <c:v>1387</c:v>
                </c:pt>
                <c:pt idx="1388">
                  <c:v>1388</c:v>
                </c:pt>
                <c:pt idx="1389">
                  <c:v>1389</c:v>
                </c:pt>
                <c:pt idx="1390">
                  <c:v>1390</c:v>
                </c:pt>
                <c:pt idx="1391">
                  <c:v>1391</c:v>
                </c:pt>
                <c:pt idx="1392">
                  <c:v>1392</c:v>
                </c:pt>
                <c:pt idx="1393">
                  <c:v>1393</c:v>
                </c:pt>
                <c:pt idx="1394">
                  <c:v>1394</c:v>
                </c:pt>
                <c:pt idx="1395">
                  <c:v>1395</c:v>
                </c:pt>
                <c:pt idx="1396">
                  <c:v>1396</c:v>
                </c:pt>
                <c:pt idx="1397">
                  <c:v>1397</c:v>
                </c:pt>
                <c:pt idx="1398">
                  <c:v>1398</c:v>
                </c:pt>
                <c:pt idx="1399">
                  <c:v>1399</c:v>
                </c:pt>
                <c:pt idx="1400">
                  <c:v>1400</c:v>
                </c:pt>
                <c:pt idx="1401">
                  <c:v>1401</c:v>
                </c:pt>
                <c:pt idx="1402">
                  <c:v>1402</c:v>
                </c:pt>
                <c:pt idx="1403">
                  <c:v>1403</c:v>
                </c:pt>
                <c:pt idx="1404">
                  <c:v>1404</c:v>
                </c:pt>
                <c:pt idx="1405">
                  <c:v>1405</c:v>
                </c:pt>
                <c:pt idx="1406">
                  <c:v>1406</c:v>
                </c:pt>
                <c:pt idx="1407">
                  <c:v>1407</c:v>
                </c:pt>
                <c:pt idx="1408">
                  <c:v>1408</c:v>
                </c:pt>
                <c:pt idx="1409">
                  <c:v>1409</c:v>
                </c:pt>
                <c:pt idx="1410">
                  <c:v>1410</c:v>
                </c:pt>
                <c:pt idx="1411">
                  <c:v>1411</c:v>
                </c:pt>
                <c:pt idx="1412">
                  <c:v>1412</c:v>
                </c:pt>
                <c:pt idx="1413">
                  <c:v>1413</c:v>
                </c:pt>
                <c:pt idx="1414">
                  <c:v>1414</c:v>
                </c:pt>
                <c:pt idx="1415">
                  <c:v>1415</c:v>
                </c:pt>
                <c:pt idx="1416">
                  <c:v>1416</c:v>
                </c:pt>
                <c:pt idx="1417">
                  <c:v>1417</c:v>
                </c:pt>
                <c:pt idx="1418">
                  <c:v>1418</c:v>
                </c:pt>
                <c:pt idx="1419">
                  <c:v>1419</c:v>
                </c:pt>
                <c:pt idx="1420">
                  <c:v>1420</c:v>
                </c:pt>
                <c:pt idx="1421">
                  <c:v>1421</c:v>
                </c:pt>
                <c:pt idx="1422">
                  <c:v>1422</c:v>
                </c:pt>
                <c:pt idx="1423">
                  <c:v>1423</c:v>
                </c:pt>
                <c:pt idx="1424">
                  <c:v>1424</c:v>
                </c:pt>
                <c:pt idx="1425">
                  <c:v>1425</c:v>
                </c:pt>
                <c:pt idx="1426">
                  <c:v>1426</c:v>
                </c:pt>
                <c:pt idx="1427">
                  <c:v>1427</c:v>
                </c:pt>
                <c:pt idx="1428">
                  <c:v>1428</c:v>
                </c:pt>
                <c:pt idx="1429">
                  <c:v>1429</c:v>
                </c:pt>
                <c:pt idx="1430">
                  <c:v>1430</c:v>
                </c:pt>
                <c:pt idx="1431">
                  <c:v>1431</c:v>
                </c:pt>
                <c:pt idx="1432">
                  <c:v>1432</c:v>
                </c:pt>
                <c:pt idx="1433">
                  <c:v>1433</c:v>
                </c:pt>
                <c:pt idx="1434">
                  <c:v>1434</c:v>
                </c:pt>
                <c:pt idx="1435">
                  <c:v>1435</c:v>
                </c:pt>
                <c:pt idx="1436">
                  <c:v>1436</c:v>
                </c:pt>
                <c:pt idx="1437">
                  <c:v>1437</c:v>
                </c:pt>
                <c:pt idx="1438">
                  <c:v>1438</c:v>
                </c:pt>
                <c:pt idx="1439">
                  <c:v>1439</c:v>
                </c:pt>
                <c:pt idx="1440">
                  <c:v>1440</c:v>
                </c:pt>
                <c:pt idx="1441">
                  <c:v>1441</c:v>
                </c:pt>
                <c:pt idx="1442">
                  <c:v>1442</c:v>
                </c:pt>
                <c:pt idx="1443">
                  <c:v>1443</c:v>
                </c:pt>
                <c:pt idx="1444">
                  <c:v>1444</c:v>
                </c:pt>
                <c:pt idx="1445">
                  <c:v>1445</c:v>
                </c:pt>
                <c:pt idx="1446">
                  <c:v>1446</c:v>
                </c:pt>
                <c:pt idx="1447">
                  <c:v>1447</c:v>
                </c:pt>
                <c:pt idx="1448">
                  <c:v>1448</c:v>
                </c:pt>
                <c:pt idx="1449">
                  <c:v>1449</c:v>
                </c:pt>
                <c:pt idx="1450">
                  <c:v>1450</c:v>
                </c:pt>
                <c:pt idx="1451">
                  <c:v>1451</c:v>
                </c:pt>
                <c:pt idx="1452">
                  <c:v>1452</c:v>
                </c:pt>
                <c:pt idx="1453">
                  <c:v>1453</c:v>
                </c:pt>
                <c:pt idx="1454">
                  <c:v>1454</c:v>
                </c:pt>
                <c:pt idx="1455">
                  <c:v>1455</c:v>
                </c:pt>
                <c:pt idx="1456">
                  <c:v>1456</c:v>
                </c:pt>
                <c:pt idx="1457">
                  <c:v>1457</c:v>
                </c:pt>
                <c:pt idx="1458">
                  <c:v>1458</c:v>
                </c:pt>
                <c:pt idx="1459">
                  <c:v>1459</c:v>
                </c:pt>
                <c:pt idx="1460">
                  <c:v>1460</c:v>
                </c:pt>
                <c:pt idx="1461">
                  <c:v>1461</c:v>
                </c:pt>
                <c:pt idx="1462">
                  <c:v>1462</c:v>
                </c:pt>
                <c:pt idx="1463">
                  <c:v>1463</c:v>
                </c:pt>
                <c:pt idx="1464">
                  <c:v>1464</c:v>
                </c:pt>
                <c:pt idx="1465">
                  <c:v>1465</c:v>
                </c:pt>
                <c:pt idx="1466">
                  <c:v>1466</c:v>
                </c:pt>
                <c:pt idx="1467">
                  <c:v>1467</c:v>
                </c:pt>
                <c:pt idx="1468">
                  <c:v>1468</c:v>
                </c:pt>
                <c:pt idx="1469">
                  <c:v>1469</c:v>
                </c:pt>
                <c:pt idx="1470">
                  <c:v>1470</c:v>
                </c:pt>
                <c:pt idx="1471">
                  <c:v>1471</c:v>
                </c:pt>
                <c:pt idx="1472">
                  <c:v>1472</c:v>
                </c:pt>
                <c:pt idx="1473">
                  <c:v>1473</c:v>
                </c:pt>
                <c:pt idx="1474">
                  <c:v>1474</c:v>
                </c:pt>
                <c:pt idx="1475">
                  <c:v>1475</c:v>
                </c:pt>
                <c:pt idx="1476">
                  <c:v>1476</c:v>
                </c:pt>
                <c:pt idx="1477">
                  <c:v>1477</c:v>
                </c:pt>
                <c:pt idx="1478">
                  <c:v>1478</c:v>
                </c:pt>
                <c:pt idx="1479">
                  <c:v>1479</c:v>
                </c:pt>
                <c:pt idx="1480">
                  <c:v>1480</c:v>
                </c:pt>
                <c:pt idx="1481">
                  <c:v>1481</c:v>
                </c:pt>
                <c:pt idx="1482">
                  <c:v>1482</c:v>
                </c:pt>
                <c:pt idx="1483">
                  <c:v>1483</c:v>
                </c:pt>
                <c:pt idx="1484">
                  <c:v>1484</c:v>
                </c:pt>
                <c:pt idx="1485">
                  <c:v>1485</c:v>
                </c:pt>
                <c:pt idx="1486">
                  <c:v>1486</c:v>
                </c:pt>
                <c:pt idx="1487">
                  <c:v>1487</c:v>
                </c:pt>
                <c:pt idx="1488">
                  <c:v>1488</c:v>
                </c:pt>
                <c:pt idx="1489">
                  <c:v>1489</c:v>
                </c:pt>
                <c:pt idx="1490">
                  <c:v>1490</c:v>
                </c:pt>
                <c:pt idx="1491">
                  <c:v>1491</c:v>
                </c:pt>
                <c:pt idx="1492">
                  <c:v>1492</c:v>
                </c:pt>
                <c:pt idx="1493">
                  <c:v>1493</c:v>
                </c:pt>
                <c:pt idx="1494">
                  <c:v>1494</c:v>
                </c:pt>
                <c:pt idx="1495">
                  <c:v>1495</c:v>
                </c:pt>
                <c:pt idx="1496">
                  <c:v>1496</c:v>
                </c:pt>
                <c:pt idx="1497">
                  <c:v>1497</c:v>
                </c:pt>
                <c:pt idx="1498">
                  <c:v>1498</c:v>
                </c:pt>
                <c:pt idx="1499">
                  <c:v>1499</c:v>
                </c:pt>
                <c:pt idx="1500">
                  <c:v>1500</c:v>
                </c:pt>
                <c:pt idx="1501">
                  <c:v>1501</c:v>
                </c:pt>
                <c:pt idx="1502">
                  <c:v>1502</c:v>
                </c:pt>
                <c:pt idx="1503">
                  <c:v>1503</c:v>
                </c:pt>
                <c:pt idx="1504">
                  <c:v>1504</c:v>
                </c:pt>
                <c:pt idx="1505">
                  <c:v>1505</c:v>
                </c:pt>
                <c:pt idx="1506">
                  <c:v>1506</c:v>
                </c:pt>
                <c:pt idx="1507">
                  <c:v>1507</c:v>
                </c:pt>
                <c:pt idx="1508">
                  <c:v>1508</c:v>
                </c:pt>
                <c:pt idx="1509">
                  <c:v>1509</c:v>
                </c:pt>
                <c:pt idx="1510">
                  <c:v>1510</c:v>
                </c:pt>
                <c:pt idx="1511">
                  <c:v>1511</c:v>
                </c:pt>
                <c:pt idx="1512">
                  <c:v>1512</c:v>
                </c:pt>
                <c:pt idx="1513">
                  <c:v>1513</c:v>
                </c:pt>
                <c:pt idx="1514">
                  <c:v>1514</c:v>
                </c:pt>
                <c:pt idx="1515">
                  <c:v>1515</c:v>
                </c:pt>
                <c:pt idx="1516">
                  <c:v>1516</c:v>
                </c:pt>
                <c:pt idx="1517">
                  <c:v>1517</c:v>
                </c:pt>
                <c:pt idx="1518">
                  <c:v>1518</c:v>
                </c:pt>
                <c:pt idx="1519">
                  <c:v>1519</c:v>
                </c:pt>
                <c:pt idx="1520">
                  <c:v>1520</c:v>
                </c:pt>
                <c:pt idx="1521">
                  <c:v>1521</c:v>
                </c:pt>
                <c:pt idx="1522">
                  <c:v>1522</c:v>
                </c:pt>
                <c:pt idx="1523">
                  <c:v>1523</c:v>
                </c:pt>
                <c:pt idx="1524">
                  <c:v>1524</c:v>
                </c:pt>
                <c:pt idx="1525">
                  <c:v>1525</c:v>
                </c:pt>
                <c:pt idx="1526">
                  <c:v>1526</c:v>
                </c:pt>
                <c:pt idx="1527">
                  <c:v>1527</c:v>
                </c:pt>
                <c:pt idx="1528">
                  <c:v>1528</c:v>
                </c:pt>
                <c:pt idx="1529">
                  <c:v>1529</c:v>
                </c:pt>
                <c:pt idx="1530">
                  <c:v>1530</c:v>
                </c:pt>
                <c:pt idx="1531">
                  <c:v>1531</c:v>
                </c:pt>
                <c:pt idx="1532">
                  <c:v>1532</c:v>
                </c:pt>
                <c:pt idx="1533">
                  <c:v>1533</c:v>
                </c:pt>
                <c:pt idx="1534">
                  <c:v>1534</c:v>
                </c:pt>
                <c:pt idx="1535">
                  <c:v>1535</c:v>
                </c:pt>
                <c:pt idx="1536">
                  <c:v>1536</c:v>
                </c:pt>
                <c:pt idx="1537">
                  <c:v>1537</c:v>
                </c:pt>
                <c:pt idx="1538">
                  <c:v>1538</c:v>
                </c:pt>
                <c:pt idx="1539">
                  <c:v>1539</c:v>
                </c:pt>
                <c:pt idx="1540">
                  <c:v>1540</c:v>
                </c:pt>
                <c:pt idx="1541">
                  <c:v>1541</c:v>
                </c:pt>
                <c:pt idx="1542">
                  <c:v>1542</c:v>
                </c:pt>
                <c:pt idx="1543">
                  <c:v>1543</c:v>
                </c:pt>
                <c:pt idx="1544">
                  <c:v>1544</c:v>
                </c:pt>
                <c:pt idx="1545">
                  <c:v>1545</c:v>
                </c:pt>
                <c:pt idx="1546">
                  <c:v>1546</c:v>
                </c:pt>
                <c:pt idx="1547">
                  <c:v>1547</c:v>
                </c:pt>
                <c:pt idx="1548">
                  <c:v>1548</c:v>
                </c:pt>
                <c:pt idx="1549">
                  <c:v>1549</c:v>
                </c:pt>
                <c:pt idx="1550">
                  <c:v>1550</c:v>
                </c:pt>
                <c:pt idx="1551">
                  <c:v>1551</c:v>
                </c:pt>
                <c:pt idx="1552">
                  <c:v>1552</c:v>
                </c:pt>
                <c:pt idx="1553">
                  <c:v>1553</c:v>
                </c:pt>
                <c:pt idx="1554">
                  <c:v>1554</c:v>
                </c:pt>
                <c:pt idx="1555">
                  <c:v>1555</c:v>
                </c:pt>
                <c:pt idx="1556">
                  <c:v>1556</c:v>
                </c:pt>
                <c:pt idx="1557">
                  <c:v>1557</c:v>
                </c:pt>
                <c:pt idx="1558">
                  <c:v>1558</c:v>
                </c:pt>
                <c:pt idx="1559">
                  <c:v>1559</c:v>
                </c:pt>
                <c:pt idx="1560">
                  <c:v>1560</c:v>
                </c:pt>
                <c:pt idx="1561">
                  <c:v>1561</c:v>
                </c:pt>
                <c:pt idx="1562">
                  <c:v>1562</c:v>
                </c:pt>
                <c:pt idx="1563">
                  <c:v>1563</c:v>
                </c:pt>
                <c:pt idx="1564">
                  <c:v>1564</c:v>
                </c:pt>
                <c:pt idx="1565">
                  <c:v>1565</c:v>
                </c:pt>
                <c:pt idx="1566">
                  <c:v>1566</c:v>
                </c:pt>
                <c:pt idx="1567">
                  <c:v>1567</c:v>
                </c:pt>
                <c:pt idx="1568">
                  <c:v>1568</c:v>
                </c:pt>
                <c:pt idx="1569">
                  <c:v>1569</c:v>
                </c:pt>
                <c:pt idx="1570">
                  <c:v>1570</c:v>
                </c:pt>
                <c:pt idx="1571">
                  <c:v>1571</c:v>
                </c:pt>
                <c:pt idx="1572">
                  <c:v>1572</c:v>
                </c:pt>
                <c:pt idx="1573">
                  <c:v>1573</c:v>
                </c:pt>
                <c:pt idx="1574">
                  <c:v>1574</c:v>
                </c:pt>
                <c:pt idx="1575">
                  <c:v>1575</c:v>
                </c:pt>
                <c:pt idx="1576">
                  <c:v>1576</c:v>
                </c:pt>
                <c:pt idx="1577">
                  <c:v>1577</c:v>
                </c:pt>
                <c:pt idx="1578">
                  <c:v>1578</c:v>
                </c:pt>
                <c:pt idx="1579">
                  <c:v>1579</c:v>
                </c:pt>
                <c:pt idx="1580">
                  <c:v>1580</c:v>
                </c:pt>
                <c:pt idx="1581">
                  <c:v>1581</c:v>
                </c:pt>
                <c:pt idx="1582">
                  <c:v>1582</c:v>
                </c:pt>
                <c:pt idx="1583">
                  <c:v>1583</c:v>
                </c:pt>
                <c:pt idx="1584">
                  <c:v>1584</c:v>
                </c:pt>
                <c:pt idx="1585">
                  <c:v>1585</c:v>
                </c:pt>
                <c:pt idx="1586">
                  <c:v>1586</c:v>
                </c:pt>
                <c:pt idx="1587">
                  <c:v>1587</c:v>
                </c:pt>
                <c:pt idx="1588">
                  <c:v>1588</c:v>
                </c:pt>
                <c:pt idx="1589">
                  <c:v>1589</c:v>
                </c:pt>
                <c:pt idx="1590">
                  <c:v>1590</c:v>
                </c:pt>
                <c:pt idx="1591">
                  <c:v>1591</c:v>
                </c:pt>
                <c:pt idx="1592">
                  <c:v>1592</c:v>
                </c:pt>
                <c:pt idx="1593">
                  <c:v>1593</c:v>
                </c:pt>
                <c:pt idx="1594">
                  <c:v>1594</c:v>
                </c:pt>
                <c:pt idx="1595">
                  <c:v>1595</c:v>
                </c:pt>
                <c:pt idx="1596">
                  <c:v>1596</c:v>
                </c:pt>
                <c:pt idx="1597">
                  <c:v>1597</c:v>
                </c:pt>
                <c:pt idx="1598">
                  <c:v>1598</c:v>
                </c:pt>
                <c:pt idx="1599">
                  <c:v>1599</c:v>
                </c:pt>
                <c:pt idx="1600">
                  <c:v>1600</c:v>
                </c:pt>
                <c:pt idx="1601">
                  <c:v>1601</c:v>
                </c:pt>
                <c:pt idx="1602">
                  <c:v>1602</c:v>
                </c:pt>
                <c:pt idx="1603">
                  <c:v>1603</c:v>
                </c:pt>
                <c:pt idx="1604">
                  <c:v>1604</c:v>
                </c:pt>
                <c:pt idx="1605">
                  <c:v>1605</c:v>
                </c:pt>
                <c:pt idx="1606">
                  <c:v>1606</c:v>
                </c:pt>
                <c:pt idx="1607">
                  <c:v>1607</c:v>
                </c:pt>
                <c:pt idx="1608">
                  <c:v>1608</c:v>
                </c:pt>
                <c:pt idx="1609">
                  <c:v>1609</c:v>
                </c:pt>
                <c:pt idx="1610">
                  <c:v>1610</c:v>
                </c:pt>
                <c:pt idx="1611">
                  <c:v>1611</c:v>
                </c:pt>
                <c:pt idx="1612">
                  <c:v>1612</c:v>
                </c:pt>
                <c:pt idx="1613">
                  <c:v>1613</c:v>
                </c:pt>
                <c:pt idx="1614">
                  <c:v>1614</c:v>
                </c:pt>
                <c:pt idx="1615">
                  <c:v>1615</c:v>
                </c:pt>
                <c:pt idx="1616">
                  <c:v>1616</c:v>
                </c:pt>
                <c:pt idx="1617">
                  <c:v>1617</c:v>
                </c:pt>
                <c:pt idx="1618">
                  <c:v>1618</c:v>
                </c:pt>
                <c:pt idx="1619">
                  <c:v>1619</c:v>
                </c:pt>
                <c:pt idx="1620">
                  <c:v>1620</c:v>
                </c:pt>
                <c:pt idx="1621">
                  <c:v>1621</c:v>
                </c:pt>
                <c:pt idx="1622">
                  <c:v>1622</c:v>
                </c:pt>
                <c:pt idx="1623">
                  <c:v>1623</c:v>
                </c:pt>
                <c:pt idx="1624">
                  <c:v>1624</c:v>
                </c:pt>
                <c:pt idx="1625">
                  <c:v>1625</c:v>
                </c:pt>
                <c:pt idx="1626">
                  <c:v>1626</c:v>
                </c:pt>
                <c:pt idx="1627">
                  <c:v>1627</c:v>
                </c:pt>
                <c:pt idx="1628">
                  <c:v>1628</c:v>
                </c:pt>
                <c:pt idx="1629">
                  <c:v>1629</c:v>
                </c:pt>
                <c:pt idx="1630">
                  <c:v>1630</c:v>
                </c:pt>
                <c:pt idx="1631">
                  <c:v>1631</c:v>
                </c:pt>
                <c:pt idx="1632">
                  <c:v>1632</c:v>
                </c:pt>
                <c:pt idx="1633">
                  <c:v>1633</c:v>
                </c:pt>
                <c:pt idx="1634">
                  <c:v>1634</c:v>
                </c:pt>
                <c:pt idx="1635">
                  <c:v>1635</c:v>
                </c:pt>
                <c:pt idx="1636">
                  <c:v>1636</c:v>
                </c:pt>
                <c:pt idx="1637">
                  <c:v>1637</c:v>
                </c:pt>
                <c:pt idx="1638">
                  <c:v>1638</c:v>
                </c:pt>
                <c:pt idx="1639">
                  <c:v>1639</c:v>
                </c:pt>
                <c:pt idx="1640">
                  <c:v>1640</c:v>
                </c:pt>
                <c:pt idx="1641">
                  <c:v>1641</c:v>
                </c:pt>
                <c:pt idx="1642">
                  <c:v>1642</c:v>
                </c:pt>
                <c:pt idx="1643">
                  <c:v>1643</c:v>
                </c:pt>
                <c:pt idx="1644">
                  <c:v>1644</c:v>
                </c:pt>
                <c:pt idx="1645">
                  <c:v>1645</c:v>
                </c:pt>
                <c:pt idx="1646">
                  <c:v>1646</c:v>
                </c:pt>
                <c:pt idx="1647">
                  <c:v>1647</c:v>
                </c:pt>
                <c:pt idx="1648">
                  <c:v>1648</c:v>
                </c:pt>
                <c:pt idx="1649">
                  <c:v>1649</c:v>
                </c:pt>
                <c:pt idx="1650">
                  <c:v>1650</c:v>
                </c:pt>
                <c:pt idx="1651">
                  <c:v>1651</c:v>
                </c:pt>
                <c:pt idx="1652">
                  <c:v>1652</c:v>
                </c:pt>
                <c:pt idx="1653">
                  <c:v>1653</c:v>
                </c:pt>
                <c:pt idx="1654">
                  <c:v>1654</c:v>
                </c:pt>
                <c:pt idx="1655">
                  <c:v>1655</c:v>
                </c:pt>
                <c:pt idx="1656">
                  <c:v>1656</c:v>
                </c:pt>
                <c:pt idx="1657">
                  <c:v>1657</c:v>
                </c:pt>
                <c:pt idx="1658">
                  <c:v>1658</c:v>
                </c:pt>
                <c:pt idx="1659">
                  <c:v>1659</c:v>
                </c:pt>
                <c:pt idx="1660">
                  <c:v>1660</c:v>
                </c:pt>
                <c:pt idx="1661">
                  <c:v>1661</c:v>
                </c:pt>
                <c:pt idx="1662">
                  <c:v>1662</c:v>
                </c:pt>
                <c:pt idx="1663">
                  <c:v>1663</c:v>
                </c:pt>
                <c:pt idx="1664">
                  <c:v>1664</c:v>
                </c:pt>
                <c:pt idx="1665">
                  <c:v>1665</c:v>
                </c:pt>
                <c:pt idx="1666">
                  <c:v>1666</c:v>
                </c:pt>
                <c:pt idx="1667">
                  <c:v>1667</c:v>
                </c:pt>
                <c:pt idx="1668">
                  <c:v>1668</c:v>
                </c:pt>
                <c:pt idx="1669">
                  <c:v>1669</c:v>
                </c:pt>
                <c:pt idx="1670">
                  <c:v>1670</c:v>
                </c:pt>
                <c:pt idx="1671">
                  <c:v>1671</c:v>
                </c:pt>
                <c:pt idx="1672">
                  <c:v>1672</c:v>
                </c:pt>
                <c:pt idx="1673">
                  <c:v>1673</c:v>
                </c:pt>
                <c:pt idx="1674">
                  <c:v>1674</c:v>
                </c:pt>
                <c:pt idx="1675">
                  <c:v>1675</c:v>
                </c:pt>
                <c:pt idx="1676">
                  <c:v>1676</c:v>
                </c:pt>
                <c:pt idx="1677">
                  <c:v>1677</c:v>
                </c:pt>
                <c:pt idx="1678">
                  <c:v>1678</c:v>
                </c:pt>
                <c:pt idx="1679">
                  <c:v>1679</c:v>
                </c:pt>
                <c:pt idx="1680">
                  <c:v>1680</c:v>
                </c:pt>
                <c:pt idx="1681">
                  <c:v>1681</c:v>
                </c:pt>
                <c:pt idx="1682">
                  <c:v>1682</c:v>
                </c:pt>
                <c:pt idx="1683">
                  <c:v>1683</c:v>
                </c:pt>
                <c:pt idx="1684">
                  <c:v>1684</c:v>
                </c:pt>
                <c:pt idx="1685">
                  <c:v>1685</c:v>
                </c:pt>
                <c:pt idx="1686">
                  <c:v>1686</c:v>
                </c:pt>
                <c:pt idx="1687">
                  <c:v>1687</c:v>
                </c:pt>
                <c:pt idx="1688">
                  <c:v>1688</c:v>
                </c:pt>
                <c:pt idx="1689">
                  <c:v>1689</c:v>
                </c:pt>
                <c:pt idx="1690">
                  <c:v>1690</c:v>
                </c:pt>
                <c:pt idx="1691">
                  <c:v>1691</c:v>
                </c:pt>
                <c:pt idx="1692">
                  <c:v>1692</c:v>
                </c:pt>
                <c:pt idx="1693">
                  <c:v>1693</c:v>
                </c:pt>
                <c:pt idx="1694">
                  <c:v>1694</c:v>
                </c:pt>
                <c:pt idx="1695">
                  <c:v>1695</c:v>
                </c:pt>
                <c:pt idx="1696">
                  <c:v>1696</c:v>
                </c:pt>
                <c:pt idx="1697">
                  <c:v>1697</c:v>
                </c:pt>
                <c:pt idx="1698">
                  <c:v>1698</c:v>
                </c:pt>
                <c:pt idx="1699">
                  <c:v>1699</c:v>
                </c:pt>
                <c:pt idx="1700">
                  <c:v>1700</c:v>
                </c:pt>
                <c:pt idx="1701">
                  <c:v>1701</c:v>
                </c:pt>
                <c:pt idx="1702">
                  <c:v>1702</c:v>
                </c:pt>
                <c:pt idx="1703">
                  <c:v>1703</c:v>
                </c:pt>
                <c:pt idx="1704">
                  <c:v>1704</c:v>
                </c:pt>
                <c:pt idx="1705">
                  <c:v>1705</c:v>
                </c:pt>
                <c:pt idx="1706">
                  <c:v>1706</c:v>
                </c:pt>
                <c:pt idx="1707">
                  <c:v>1707</c:v>
                </c:pt>
                <c:pt idx="1708">
                  <c:v>1708</c:v>
                </c:pt>
                <c:pt idx="1709">
                  <c:v>1709</c:v>
                </c:pt>
                <c:pt idx="1710">
                  <c:v>1710</c:v>
                </c:pt>
                <c:pt idx="1711">
                  <c:v>1711</c:v>
                </c:pt>
                <c:pt idx="1712">
                  <c:v>1712</c:v>
                </c:pt>
                <c:pt idx="1713">
                  <c:v>1713</c:v>
                </c:pt>
                <c:pt idx="1714">
                  <c:v>1714</c:v>
                </c:pt>
                <c:pt idx="1715">
                  <c:v>1715</c:v>
                </c:pt>
                <c:pt idx="1716">
                  <c:v>1716</c:v>
                </c:pt>
                <c:pt idx="1717">
                  <c:v>1717</c:v>
                </c:pt>
                <c:pt idx="1718">
                  <c:v>1718</c:v>
                </c:pt>
                <c:pt idx="1719">
                  <c:v>1719</c:v>
                </c:pt>
                <c:pt idx="1720">
                  <c:v>1720</c:v>
                </c:pt>
                <c:pt idx="1721">
                  <c:v>1721</c:v>
                </c:pt>
                <c:pt idx="1722">
                  <c:v>1722</c:v>
                </c:pt>
                <c:pt idx="1723">
                  <c:v>1723</c:v>
                </c:pt>
                <c:pt idx="1724">
                  <c:v>1724</c:v>
                </c:pt>
                <c:pt idx="1725">
                  <c:v>1725</c:v>
                </c:pt>
                <c:pt idx="1726">
                  <c:v>1726</c:v>
                </c:pt>
                <c:pt idx="1727">
                  <c:v>1727</c:v>
                </c:pt>
                <c:pt idx="1728">
                  <c:v>1728</c:v>
                </c:pt>
                <c:pt idx="1729">
                  <c:v>1729</c:v>
                </c:pt>
                <c:pt idx="1730">
                  <c:v>1730</c:v>
                </c:pt>
                <c:pt idx="1731">
                  <c:v>1731</c:v>
                </c:pt>
                <c:pt idx="1732">
                  <c:v>1732</c:v>
                </c:pt>
                <c:pt idx="1733">
                  <c:v>1733</c:v>
                </c:pt>
                <c:pt idx="1734">
                  <c:v>1734</c:v>
                </c:pt>
                <c:pt idx="1735">
                  <c:v>1735</c:v>
                </c:pt>
                <c:pt idx="1736">
                  <c:v>1736</c:v>
                </c:pt>
                <c:pt idx="1737">
                  <c:v>1737</c:v>
                </c:pt>
                <c:pt idx="1738">
                  <c:v>1738</c:v>
                </c:pt>
                <c:pt idx="1739">
                  <c:v>1739</c:v>
                </c:pt>
                <c:pt idx="1740">
                  <c:v>1740</c:v>
                </c:pt>
                <c:pt idx="1741">
                  <c:v>1741</c:v>
                </c:pt>
                <c:pt idx="1742">
                  <c:v>1742</c:v>
                </c:pt>
                <c:pt idx="1743">
                  <c:v>1743</c:v>
                </c:pt>
                <c:pt idx="1744">
                  <c:v>1744</c:v>
                </c:pt>
                <c:pt idx="1745">
                  <c:v>1745</c:v>
                </c:pt>
                <c:pt idx="1746">
                  <c:v>1746</c:v>
                </c:pt>
                <c:pt idx="1747">
                  <c:v>1747</c:v>
                </c:pt>
                <c:pt idx="1748">
                  <c:v>1748</c:v>
                </c:pt>
                <c:pt idx="1749">
                  <c:v>1749</c:v>
                </c:pt>
                <c:pt idx="1750">
                  <c:v>1750</c:v>
                </c:pt>
                <c:pt idx="1751">
                  <c:v>1751</c:v>
                </c:pt>
                <c:pt idx="1752">
                  <c:v>1752</c:v>
                </c:pt>
                <c:pt idx="1753">
                  <c:v>1753</c:v>
                </c:pt>
                <c:pt idx="1754">
                  <c:v>1754</c:v>
                </c:pt>
                <c:pt idx="1755">
                  <c:v>1755</c:v>
                </c:pt>
                <c:pt idx="1756">
                  <c:v>1756</c:v>
                </c:pt>
                <c:pt idx="1757">
                  <c:v>1757</c:v>
                </c:pt>
                <c:pt idx="1758">
                  <c:v>1758</c:v>
                </c:pt>
                <c:pt idx="1759">
                  <c:v>1759</c:v>
                </c:pt>
                <c:pt idx="1760">
                  <c:v>1760</c:v>
                </c:pt>
                <c:pt idx="1761">
                  <c:v>1761</c:v>
                </c:pt>
                <c:pt idx="1762">
                  <c:v>1762</c:v>
                </c:pt>
                <c:pt idx="1763">
                  <c:v>1763</c:v>
                </c:pt>
                <c:pt idx="1764">
                  <c:v>1764</c:v>
                </c:pt>
                <c:pt idx="1765">
                  <c:v>1765</c:v>
                </c:pt>
                <c:pt idx="1766">
                  <c:v>1766</c:v>
                </c:pt>
                <c:pt idx="1767">
                  <c:v>1767</c:v>
                </c:pt>
                <c:pt idx="1768">
                  <c:v>1768</c:v>
                </c:pt>
                <c:pt idx="1769">
                  <c:v>1769</c:v>
                </c:pt>
                <c:pt idx="1770">
                  <c:v>1770</c:v>
                </c:pt>
                <c:pt idx="1771">
                  <c:v>1771</c:v>
                </c:pt>
                <c:pt idx="1772">
                  <c:v>1772</c:v>
                </c:pt>
                <c:pt idx="1773">
                  <c:v>1773</c:v>
                </c:pt>
                <c:pt idx="1774">
                  <c:v>1774</c:v>
                </c:pt>
                <c:pt idx="1775">
                  <c:v>1775</c:v>
                </c:pt>
                <c:pt idx="1776">
                  <c:v>1776</c:v>
                </c:pt>
                <c:pt idx="1777">
                  <c:v>1777</c:v>
                </c:pt>
                <c:pt idx="1778">
                  <c:v>1778</c:v>
                </c:pt>
                <c:pt idx="1779">
                  <c:v>1779</c:v>
                </c:pt>
                <c:pt idx="1780">
                  <c:v>1780</c:v>
                </c:pt>
                <c:pt idx="1781">
                  <c:v>1781</c:v>
                </c:pt>
                <c:pt idx="1782">
                  <c:v>1782</c:v>
                </c:pt>
                <c:pt idx="1783">
                  <c:v>1783</c:v>
                </c:pt>
                <c:pt idx="1784">
                  <c:v>1784</c:v>
                </c:pt>
                <c:pt idx="1785">
                  <c:v>1785</c:v>
                </c:pt>
                <c:pt idx="1786">
                  <c:v>1786</c:v>
                </c:pt>
                <c:pt idx="1787">
                  <c:v>1787</c:v>
                </c:pt>
                <c:pt idx="1788">
                  <c:v>1788</c:v>
                </c:pt>
                <c:pt idx="1789">
                  <c:v>1789</c:v>
                </c:pt>
                <c:pt idx="1790">
                  <c:v>1790</c:v>
                </c:pt>
                <c:pt idx="1791">
                  <c:v>1791</c:v>
                </c:pt>
                <c:pt idx="1792">
                  <c:v>1792</c:v>
                </c:pt>
                <c:pt idx="1793">
                  <c:v>1793</c:v>
                </c:pt>
                <c:pt idx="1794">
                  <c:v>1794</c:v>
                </c:pt>
                <c:pt idx="1795">
                  <c:v>1795</c:v>
                </c:pt>
                <c:pt idx="1796">
                  <c:v>1796</c:v>
                </c:pt>
                <c:pt idx="1797">
                  <c:v>1797</c:v>
                </c:pt>
                <c:pt idx="1798">
                  <c:v>1798</c:v>
                </c:pt>
                <c:pt idx="1799">
                  <c:v>1799</c:v>
                </c:pt>
                <c:pt idx="1800">
                  <c:v>1800</c:v>
                </c:pt>
              </c:numCache>
            </c:numRef>
          </c:xVal>
          <c:yVal>
            <c:numRef>
              <c:f>output.prediction.wltp_h.ts!$E$3:$E$1803</c:f>
              <c:numCache>
                <c:formatCode>General</c:formatCode>
                <c:ptCount val="18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0.2</c:v>
                </c:pt>
                <c:pt idx="13">
                  <c:v>1.7</c:v>
                </c:pt>
                <c:pt idx="14">
                  <c:v>5.4</c:v>
                </c:pt>
                <c:pt idx="15">
                  <c:v>9.9</c:v>
                </c:pt>
                <c:pt idx="16">
                  <c:v>13.1</c:v>
                </c:pt>
                <c:pt idx="17">
                  <c:v>16.899999999999999</c:v>
                </c:pt>
                <c:pt idx="18">
                  <c:v>21.7</c:v>
                </c:pt>
                <c:pt idx="19">
                  <c:v>26</c:v>
                </c:pt>
                <c:pt idx="20">
                  <c:v>27.5</c:v>
                </c:pt>
                <c:pt idx="21">
                  <c:v>28.1</c:v>
                </c:pt>
                <c:pt idx="22">
                  <c:v>28.3</c:v>
                </c:pt>
                <c:pt idx="23">
                  <c:v>28.8</c:v>
                </c:pt>
                <c:pt idx="24">
                  <c:v>29.1</c:v>
                </c:pt>
                <c:pt idx="25">
                  <c:v>30.8</c:v>
                </c:pt>
                <c:pt idx="26">
                  <c:v>31.9</c:v>
                </c:pt>
                <c:pt idx="27">
                  <c:v>34.1</c:v>
                </c:pt>
                <c:pt idx="28">
                  <c:v>36.6</c:v>
                </c:pt>
                <c:pt idx="29">
                  <c:v>39.1</c:v>
                </c:pt>
                <c:pt idx="30">
                  <c:v>41.3</c:v>
                </c:pt>
                <c:pt idx="31">
                  <c:v>42.5</c:v>
                </c:pt>
                <c:pt idx="32">
                  <c:v>43.3</c:v>
                </c:pt>
                <c:pt idx="33">
                  <c:v>43.9</c:v>
                </c:pt>
                <c:pt idx="34">
                  <c:v>44.4</c:v>
                </c:pt>
                <c:pt idx="35">
                  <c:v>44.5</c:v>
                </c:pt>
                <c:pt idx="36">
                  <c:v>44.2</c:v>
                </c:pt>
                <c:pt idx="37">
                  <c:v>42.7</c:v>
                </c:pt>
                <c:pt idx="38">
                  <c:v>39.9</c:v>
                </c:pt>
                <c:pt idx="39">
                  <c:v>37</c:v>
                </c:pt>
                <c:pt idx="40">
                  <c:v>34.6</c:v>
                </c:pt>
                <c:pt idx="41">
                  <c:v>32.299999999999997</c:v>
                </c:pt>
                <c:pt idx="42">
                  <c:v>29</c:v>
                </c:pt>
                <c:pt idx="43">
                  <c:v>25.1</c:v>
                </c:pt>
                <c:pt idx="44">
                  <c:v>22.2</c:v>
                </c:pt>
                <c:pt idx="45">
                  <c:v>20.9</c:v>
                </c:pt>
                <c:pt idx="46">
                  <c:v>20.399999999999999</c:v>
                </c:pt>
                <c:pt idx="47">
                  <c:v>19.5</c:v>
                </c:pt>
                <c:pt idx="48">
                  <c:v>18.399999999999999</c:v>
                </c:pt>
                <c:pt idx="49">
                  <c:v>17.8</c:v>
                </c:pt>
                <c:pt idx="50">
                  <c:v>17.8</c:v>
                </c:pt>
                <c:pt idx="51">
                  <c:v>17.399999999999999</c:v>
                </c:pt>
                <c:pt idx="52">
                  <c:v>15.7</c:v>
                </c:pt>
                <c:pt idx="53">
                  <c:v>13.1</c:v>
                </c:pt>
                <c:pt idx="54">
                  <c:v>12.1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12.3</c:v>
                </c:pt>
                <c:pt idx="59">
                  <c:v>12.6</c:v>
                </c:pt>
                <c:pt idx="60">
                  <c:v>14.7</c:v>
                </c:pt>
                <c:pt idx="61">
                  <c:v>15.3</c:v>
                </c:pt>
                <c:pt idx="62">
                  <c:v>15.9</c:v>
                </c:pt>
                <c:pt idx="63">
                  <c:v>16.2</c:v>
                </c:pt>
                <c:pt idx="64">
                  <c:v>17.100000000000001</c:v>
                </c:pt>
                <c:pt idx="65">
                  <c:v>17.8</c:v>
                </c:pt>
                <c:pt idx="66">
                  <c:v>18.100000000000001</c:v>
                </c:pt>
                <c:pt idx="67">
                  <c:v>18.399999999999999</c:v>
                </c:pt>
                <c:pt idx="68">
                  <c:v>20.3</c:v>
                </c:pt>
                <c:pt idx="69">
                  <c:v>23.2</c:v>
                </c:pt>
                <c:pt idx="70">
                  <c:v>26.5</c:v>
                </c:pt>
                <c:pt idx="71">
                  <c:v>29.8</c:v>
                </c:pt>
                <c:pt idx="72">
                  <c:v>32.6</c:v>
                </c:pt>
                <c:pt idx="73">
                  <c:v>34.4</c:v>
                </c:pt>
                <c:pt idx="74">
                  <c:v>35.5</c:v>
                </c:pt>
                <c:pt idx="75">
                  <c:v>36.4</c:v>
                </c:pt>
                <c:pt idx="76">
                  <c:v>37.4</c:v>
                </c:pt>
                <c:pt idx="77">
                  <c:v>38.5</c:v>
                </c:pt>
                <c:pt idx="78">
                  <c:v>39.299999999999997</c:v>
                </c:pt>
                <c:pt idx="79">
                  <c:v>39.5</c:v>
                </c:pt>
                <c:pt idx="80">
                  <c:v>39</c:v>
                </c:pt>
                <c:pt idx="81">
                  <c:v>38.5</c:v>
                </c:pt>
                <c:pt idx="82">
                  <c:v>37.299999999999997</c:v>
                </c:pt>
                <c:pt idx="83">
                  <c:v>37</c:v>
                </c:pt>
                <c:pt idx="84">
                  <c:v>36.700000000000003</c:v>
                </c:pt>
                <c:pt idx="85">
                  <c:v>35.9</c:v>
                </c:pt>
                <c:pt idx="86">
                  <c:v>35.299999999999997</c:v>
                </c:pt>
                <c:pt idx="87">
                  <c:v>34.6</c:v>
                </c:pt>
                <c:pt idx="88">
                  <c:v>34.200000000000003</c:v>
                </c:pt>
                <c:pt idx="89">
                  <c:v>31.9</c:v>
                </c:pt>
                <c:pt idx="90">
                  <c:v>27.3</c:v>
                </c:pt>
                <c:pt idx="91">
                  <c:v>22</c:v>
                </c:pt>
                <c:pt idx="92">
                  <c:v>17</c:v>
                </c:pt>
                <c:pt idx="93">
                  <c:v>14.2</c:v>
                </c:pt>
                <c:pt idx="94">
                  <c:v>12</c:v>
                </c:pt>
                <c:pt idx="95">
                  <c:v>9.1</c:v>
                </c:pt>
                <c:pt idx="96">
                  <c:v>5.8</c:v>
                </c:pt>
                <c:pt idx="97">
                  <c:v>3.6</c:v>
                </c:pt>
                <c:pt idx="98">
                  <c:v>2.2000000000000002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0.2</c:v>
                </c:pt>
                <c:pt idx="139">
                  <c:v>1.9</c:v>
                </c:pt>
                <c:pt idx="140">
                  <c:v>6.1</c:v>
                </c:pt>
                <c:pt idx="141">
                  <c:v>11.7</c:v>
                </c:pt>
                <c:pt idx="142">
                  <c:v>16.399999999999999</c:v>
                </c:pt>
                <c:pt idx="143">
                  <c:v>18.899999999999999</c:v>
                </c:pt>
                <c:pt idx="144">
                  <c:v>19.899999999999999</c:v>
                </c:pt>
                <c:pt idx="145">
                  <c:v>20.8</c:v>
                </c:pt>
                <c:pt idx="146">
                  <c:v>22.8</c:v>
                </c:pt>
                <c:pt idx="147">
                  <c:v>25.4</c:v>
                </c:pt>
                <c:pt idx="148">
                  <c:v>27.7</c:v>
                </c:pt>
                <c:pt idx="149">
                  <c:v>29.2</c:v>
                </c:pt>
                <c:pt idx="150">
                  <c:v>29.8</c:v>
                </c:pt>
                <c:pt idx="151">
                  <c:v>29.4</c:v>
                </c:pt>
                <c:pt idx="152">
                  <c:v>27.2</c:v>
                </c:pt>
                <c:pt idx="153">
                  <c:v>22.6</c:v>
                </c:pt>
                <c:pt idx="154">
                  <c:v>17.3</c:v>
                </c:pt>
                <c:pt idx="155">
                  <c:v>13.3</c:v>
                </c:pt>
                <c:pt idx="156">
                  <c:v>12</c:v>
                </c:pt>
                <c:pt idx="157">
                  <c:v>12.6</c:v>
                </c:pt>
                <c:pt idx="158">
                  <c:v>14.1</c:v>
                </c:pt>
                <c:pt idx="159">
                  <c:v>17.2</c:v>
                </c:pt>
                <c:pt idx="160">
                  <c:v>20.100000000000001</c:v>
                </c:pt>
                <c:pt idx="161">
                  <c:v>23.4</c:v>
                </c:pt>
                <c:pt idx="162">
                  <c:v>25.5</c:v>
                </c:pt>
                <c:pt idx="163">
                  <c:v>27.6</c:v>
                </c:pt>
                <c:pt idx="164">
                  <c:v>29.5</c:v>
                </c:pt>
                <c:pt idx="165">
                  <c:v>31.1</c:v>
                </c:pt>
                <c:pt idx="166">
                  <c:v>32.1</c:v>
                </c:pt>
                <c:pt idx="167">
                  <c:v>33.200000000000003</c:v>
                </c:pt>
                <c:pt idx="168">
                  <c:v>35.200000000000003</c:v>
                </c:pt>
                <c:pt idx="169">
                  <c:v>37.200000000000003</c:v>
                </c:pt>
                <c:pt idx="170">
                  <c:v>38</c:v>
                </c:pt>
                <c:pt idx="171">
                  <c:v>37.4</c:v>
                </c:pt>
                <c:pt idx="172">
                  <c:v>35.1</c:v>
                </c:pt>
                <c:pt idx="173">
                  <c:v>31</c:v>
                </c:pt>
                <c:pt idx="174">
                  <c:v>27.1</c:v>
                </c:pt>
                <c:pt idx="175">
                  <c:v>25.3</c:v>
                </c:pt>
                <c:pt idx="176">
                  <c:v>25.1</c:v>
                </c:pt>
                <c:pt idx="177">
                  <c:v>25.9</c:v>
                </c:pt>
                <c:pt idx="178">
                  <c:v>27.8</c:v>
                </c:pt>
                <c:pt idx="179">
                  <c:v>29.2</c:v>
                </c:pt>
                <c:pt idx="180">
                  <c:v>29.6</c:v>
                </c:pt>
                <c:pt idx="181">
                  <c:v>29.5</c:v>
                </c:pt>
                <c:pt idx="182">
                  <c:v>29.2</c:v>
                </c:pt>
                <c:pt idx="183">
                  <c:v>28.3</c:v>
                </c:pt>
                <c:pt idx="184">
                  <c:v>26.1</c:v>
                </c:pt>
                <c:pt idx="185">
                  <c:v>23.6</c:v>
                </c:pt>
                <c:pt idx="186">
                  <c:v>21</c:v>
                </c:pt>
                <c:pt idx="187">
                  <c:v>18.899999999999999</c:v>
                </c:pt>
                <c:pt idx="188">
                  <c:v>17.100000000000001</c:v>
                </c:pt>
                <c:pt idx="189">
                  <c:v>15.7</c:v>
                </c:pt>
                <c:pt idx="190">
                  <c:v>14.5</c:v>
                </c:pt>
                <c:pt idx="191">
                  <c:v>13.7</c:v>
                </c:pt>
                <c:pt idx="192">
                  <c:v>12.9</c:v>
                </c:pt>
                <c:pt idx="193">
                  <c:v>12.5</c:v>
                </c:pt>
                <c:pt idx="194">
                  <c:v>12.2</c:v>
                </c:pt>
                <c:pt idx="195">
                  <c:v>12</c:v>
                </c:pt>
                <c:pt idx="196">
                  <c:v>12</c:v>
                </c:pt>
                <c:pt idx="197">
                  <c:v>12</c:v>
                </c:pt>
                <c:pt idx="198">
                  <c:v>12</c:v>
                </c:pt>
                <c:pt idx="199">
                  <c:v>12.5</c:v>
                </c:pt>
                <c:pt idx="200">
                  <c:v>13</c:v>
                </c:pt>
                <c:pt idx="201">
                  <c:v>14</c:v>
                </c:pt>
                <c:pt idx="202">
                  <c:v>15</c:v>
                </c:pt>
                <c:pt idx="203">
                  <c:v>16.5</c:v>
                </c:pt>
                <c:pt idx="204">
                  <c:v>19</c:v>
                </c:pt>
                <c:pt idx="205">
                  <c:v>21.2</c:v>
                </c:pt>
                <c:pt idx="206">
                  <c:v>23.8</c:v>
                </c:pt>
                <c:pt idx="207">
                  <c:v>26.9</c:v>
                </c:pt>
                <c:pt idx="208">
                  <c:v>29.6</c:v>
                </c:pt>
                <c:pt idx="209">
                  <c:v>32</c:v>
                </c:pt>
                <c:pt idx="210">
                  <c:v>35.200000000000003</c:v>
                </c:pt>
                <c:pt idx="211">
                  <c:v>37.5</c:v>
                </c:pt>
                <c:pt idx="212">
                  <c:v>39.200000000000003</c:v>
                </c:pt>
                <c:pt idx="213">
                  <c:v>40.5</c:v>
                </c:pt>
                <c:pt idx="214">
                  <c:v>41.6</c:v>
                </c:pt>
                <c:pt idx="215">
                  <c:v>43.1</c:v>
                </c:pt>
                <c:pt idx="216">
                  <c:v>45</c:v>
                </c:pt>
                <c:pt idx="217">
                  <c:v>47.1</c:v>
                </c:pt>
                <c:pt idx="218">
                  <c:v>49</c:v>
                </c:pt>
                <c:pt idx="219">
                  <c:v>50.6</c:v>
                </c:pt>
                <c:pt idx="220">
                  <c:v>51.8</c:v>
                </c:pt>
                <c:pt idx="221">
                  <c:v>52.7</c:v>
                </c:pt>
                <c:pt idx="222">
                  <c:v>53.1</c:v>
                </c:pt>
                <c:pt idx="223">
                  <c:v>53.5</c:v>
                </c:pt>
                <c:pt idx="224">
                  <c:v>53.8</c:v>
                </c:pt>
                <c:pt idx="225">
                  <c:v>54.2</c:v>
                </c:pt>
                <c:pt idx="226">
                  <c:v>54.8</c:v>
                </c:pt>
                <c:pt idx="227">
                  <c:v>55.3</c:v>
                </c:pt>
                <c:pt idx="228">
                  <c:v>55.8</c:v>
                </c:pt>
                <c:pt idx="229">
                  <c:v>56.2</c:v>
                </c:pt>
                <c:pt idx="230">
                  <c:v>56.5</c:v>
                </c:pt>
                <c:pt idx="231">
                  <c:v>56.5</c:v>
                </c:pt>
                <c:pt idx="232">
                  <c:v>56.2</c:v>
                </c:pt>
                <c:pt idx="233">
                  <c:v>54.9</c:v>
                </c:pt>
                <c:pt idx="234">
                  <c:v>52.9</c:v>
                </c:pt>
                <c:pt idx="235">
                  <c:v>51</c:v>
                </c:pt>
                <c:pt idx="236">
                  <c:v>49.8</c:v>
                </c:pt>
                <c:pt idx="237">
                  <c:v>49.2</c:v>
                </c:pt>
                <c:pt idx="238">
                  <c:v>48.4</c:v>
                </c:pt>
                <c:pt idx="239">
                  <c:v>46.9</c:v>
                </c:pt>
                <c:pt idx="240">
                  <c:v>44.3</c:v>
                </c:pt>
                <c:pt idx="241">
                  <c:v>41.5</c:v>
                </c:pt>
                <c:pt idx="242">
                  <c:v>39.5</c:v>
                </c:pt>
                <c:pt idx="243">
                  <c:v>37</c:v>
                </c:pt>
                <c:pt idx="244">
                  <c:v>34.6</c:v>
                </c:pt>
                <c:pt idx="245">
                  <c:v>32.299999999999997</c:v>
                </c:pt>
                <c:pt idx="246">
                  <c:v>29</c:v>
                </c:pt>
                <c:pt idx="247">
                  <c:v>25.1</c:v>
                </c:pt>
                <c:pt idx="248">
                  <c:v>22.2</c:v>
                </c:pt>
                <c:pt idx="249">
                  <c:v>20.9</c:v>
                </c:pt>
                <c:pt idx="250">
                  <c:v>20.399999999999999</c:v>
                </c:pt>
                <c:pt idx="251">
                  <c:v>19.5</c:v>
                </c:pt>
                <c:pt idx="252">
                  <c:v>18.399999999999999</c:v>
                </c:pt>
                <c:pt idx="253">
                  <c:v>17.8</c:v>
                </c:pt>
                <c:pt idx="254">
                  <c:v>17.8</c:v>
                </c:pt>
                <c:pt idx="255">
                  <c:v>17.399999999999999</c:v>
                </c:pt>
                <c:pt idx="256">
                  <c:v>15.7</c:v>
                </c:pt>
                <c:pt idx="257">
                  <c:v>14.5</c:v>
                </c:pt>
                <c:pt idx="258">
                  <c:v>15.4</c:v>
                </c:pt>
                <c:pt idx="259">
                  <c:v>17.899999999999999</c:v>
                </c:pt>
                <c:pt idx="260">
                  <c:v>20.6</c:v>
                </c:pt>
                <c:pt idx="261">
                  <c:v>23.2</c:v>
                </c:pt>
                <c:pt idx="262">
                  <c:v>25.7</c:v>
                </c:pt>
                <c:pt idx="263">
                  <c:v>28.7</c:v>
                </c:pt>
                <c:pt idx="264">
                  <c:v>32.5</c:v>
                </c:pt>
                <c:pt idx="265">
                  <c:v>36.1</c:v>
                </c:pt>
                <c:pt idx="266">
                  <c:v>39</c:v>
                </c:pt>
                <c:pt idx="267">
                  <c:v>40.799999999999997</c:v>
                </c:pt>
                <c:pt idx="268">
                  <c:v>42.9</c:v>
                </c:pt>
                <c:pt idx="269">
                  <c:v>44.4</c:v>
                </c:pt>
                <c:pt idx="270">
                  <c:v>45.9</c:v>
                </c:pt>
                <c:pt idx="271">
                  <c:v>46</c:v>
                </c:pt>
                <c:pt idx="272">
                  <c:v>45.6</c:v>
                </c:pt>
                <c:pt idx="273">
                  <c:v>45.3</c:v>
                </c:pt>
                <c:pt idx="274">
                  <c:v>43.7</c:v>
                </c:pt>
                <c:pt idx="275">
                  <c:v>40.799999999999997</c:v>
                </c:pt>
                <c:pt idx="276">
                  <c:v>38</c:v>
                </c:pt>
                <c:pt idx="277">
                  <c:v>34.4</c:v>
                </c:pt>
                <c:pt idx="278">
                  <c:v>30.9</c:v>
                </c:pt>
                <c:pt idx="279">
                  <c:v>25.5</c:v>
                </c:pt>
                <c:pt idx="280">
                  <c:v>21.4</c:v>
                </c:pt>
                <c:pt idx="281">
                  <c:v>20.2</c:v>
                </c:pt>
                <c:pt idx="282">
                  <c:v>22.9</c:v>
                </c:pt>
                <c:pt idx="283">
                  <c:v>26.6</c:v>
                </c:pt>
                <c:pt idx="284">
                  <c:v>30.2</c:v>
                </c:pt>
                <c:pt idx="285">
                  <c:v>34.1</c:v>
                </c:pt>
                <c:pt idx="286">
                  <c:v>37.4</c:v>
                </c:pt>
                <c:pt idx="287">
                  <c:v>40.700000000000003</c:v>
                </c:pt>
                <c:pt idx="288">
                  <c:v>44</c:v>
                </c:pt>
                <c:pt idx="289">
                  <c:v>47.3</c:v>
                </c:pt>
                <c:pt idx="290">
                  <c:v>49.2</c:v>
                </c:pt>
                <c:pt idx="291">
                  <c:v>49.8</c:v>
                </c:pt>
                <c:pt idx="292">
                  <c:v>49.2</c:v>
                </c:pt>
                <c:pt idx="293">
                  <c:v>48.1</c:v>
                </c:pt>
                <c:pt idx="294">
                  <c:v>47.3</c:v>
                </c:pt>
                <c:pt idx="295">
                  <c:v>46.8</c:v>
                </c:pt>
                <c:pt idx="296">
                  <c:v>46.7</c:v>
                </c:pt>
                <c:pt idx="297">
                  <c:v>46.8</c:v>
                </c:pt>
                <c:pt idx="298">
                  <c:v>47.1</c:v>
                </c:pt>
                <c:pt idx="299">
                  <c:v>47.3</c:v>
                </c:pt>
                <c:pt idx="300">
                  <c:v>47.3</c:v>
                </c:pt>
                <c:pt idx="301">
                  <c:v>47.1</c:v>
                </c:pt>
                <c:pt idx="302">
                  <c:v>46.6</c:v>
                </c:pt>
                <c:pt idx="303">
                  <c:v>45.8</c:v>
                </c:pt>
                <c:pt idx="304">
                  <c:v>44.8</c:v>
                </c:pt>
                <c:pt idx="305">
                  <c:v>43.3</c:v>
                </c:pt>
                <c:pt idx="306">
                  <c:v>41.8</c:v>
                </c:pt>
                <c:pt idx="307">
                  <c:v>40.799999999999997</c:v>
                </c:pt>
                <c:pt idx="308">
                  <c:v>40.299999999999997</c:v>
                </c:pt>
                <c:pt idx="309">
                  <c:v>40.1</c:v>
                </c:pt>
                <c:pt idx="310">
                  <c:v>39.700000000000003</c:v>
                </c:pt>
                <c:pt idx="311">
                  <c:v>39.200000000000003</c:v>
                </c:pt>
                <c:pt idx="312">
                  <c:v>38.5</c:v>
                </c:pt>
                <c:pt idx="313">
                  <c:v>37.4</c:v>
                </c:pt>
                <c:pt idx="314">
                  <c:v>36</c:v>
                </c:pt>
                <c:pt idx="315">
                  <c:v>34.4</c:v>
                </c:pt>
                <c:pt idx="316">
                  <c:v>33</c:v>
                </c:pt>
                <c:pt idx="317">
                  <c:v>31.7</c:v>
                </c:pt>
                <c:pt idx="318">
                  <c:v>30</c:v>
                </c:pt>
                <c:pt idx="319">
                  <c:v>28</c:v>
                </c:pt>
                <c:pt idx="320">
                  <c:v>26.1</c:v>
                </c:pt>
                <c:pt idx="321">
                  <c:v>25.6</c:v>
                </c:pt>
                <c:pt idx="322">
                  <c:v>24.9</c:v>
                </c:pt>
                <c:pt idx="323">
                  <c:v>24.9</c:v>
                </c:pt>
                <c:pt idx="324">
                  <c:v>24.3</c:v>
                </c:pt>
                <c:pt idx="325">
                  <c:v>23.9</c:v>
                </c:pt>
                <c:pt idx="326">
                  <c:v>23.9</c:v>
                </c:pt>
                <c:pt idx="327">
                  <c:v>23.6</c:v>
                </c:pt>
                <c:pt idx="328">
                  <c:v>23.3</c:v>
                </c:pt>
                <c:pt idx="329">
                  <c:v>20.5</c:v>
                </c:pt>
                <c:pt idx="330">
                  <c:v>17.5</c:v>
                </c:pt>
                <c:pt idx="331">
                  <c:v>16.899999999999999</c:v>
                </c:pt>
                <c:pt idx="332">
                  <c:v>16.7</c:v>
                </c:pt>
                <c:pt idx="333">
                  <c:v>15.9</c:v>
                </c:pt>
                <c:pt idx="334">
                  <c:v>15.6</c:v>
                </c:pt>
                <c:pt idx="335">
                  <c:v>15</c:v>
                </c:pt>
                <c:pt idx="336">
                  <c:v>14.5</c:v>
                </c:pt>
                <c:pt idx="337">
                  <c:v>14.3</c:v>
                </c:pt>
                <c:pt idx="338">
                  <c:v>14.5</c:v>
                </c:pt>
                <c:pt idx="339">
                  <c:v>15.4</c:v>
                </c:pt>
                <c:pt idx="340">
                  <c:v>17.8</c:v>
                </c:pt>
                <c:pt idx="341">
                  <c:v>21.1</c:v>
                </c:pt>
                <c:pt idx="342">
                  <c:v>24.1</c:v>
                </c:pt>
                <c:pt idx="343">
                  <c:v>25</c:v>
                </c:pt>
                <c:pt idx="344">
                  <c:v>25.3</c:v>
                </c:pt>
                <c:pt idx="345">
                  <c:v>25.5</c:v>
                </c:pt>
                <c:pt idx="346">
                  <c:v>26.4</c:v>
                </c:pt>
                <c:pt idx="347">
                  <c:v>26.6</c:v>
                </c:pt>
                <c:pt idx="348">
                  <c:v>27.1</c:v>
                </c:pt>
                <c:pt idx="349">
                  <c:v>27.7</c:v>
                </c:pt>
                <c:pt idx="350">
                  <c:v>28.1</c:v>
                </c:pt>
                <c:pt idx="351">
                  <c:v>28.2</c:v>
                </c:pt>
                <c:pt idx="352">
                  <c:v>28.1</c:v>
                </c:pt>
                <c:pt idx="353">
                  <c:v>28</c:v>
                </c:pt>
                <c:pt idx="354">
                  <c:v>27.9</c:v>
                </c:pt>
                <c:pt idx="355">
                  <c:v>27.9</c:v>
                </c:pt>
                <c:pt idx="356">
                  <c:v>28.1</c:v>
                </c:pt>
                <c:pt idx="357">
                  <c:v>28.2</c:v>
                </c:pt>
                <c:pt idx="358">
                  <c:v>28</c:v>
                </c:pt>
                <c:pt idx="359">
                  <c:v>26.9</c:v>
                </c:pt>
                <c:pt idx="360">
                  <c:v>25</c:v>
                </c:pt>
                <c:pt idx="361">
                  <c:v>23.2</c:v>
                </c:pt>
                <c:pt idx="362">
                  <c:v>21.9</c:v>
                </c:pt>
                <c:pt idx="363">
                  <c:v>21.1</c:v>
                </c:pt>
                <c:pt idx="364">
                  <c:v>20.7</c:v>
                </c:pt>
                <c:pt idx="365">
                  <c:v>20.7</c:v>
                </c:pt>
                <c:pt idx="366">
                  <c:v>20.8</c:v>
                </c:pt>
                <c:pt idx="367">
                  <c:v>21.2</c:v>
                </c:pt>
                <c:pt idx="368">
                  <c:v>22.1</c:v>
                </c:pt>
                <c:pt idx="369">
                  <c:v>23.5</c:v>
                </c:pt>
                <c:pt idx="370">
                  <c:v>24.3</c:v>
                </c:pt>
                <c:pt idx="371">
                  <c:v>24.5</c:v>
                </c:pt>
                <c:pt idx="372">
                  <c:v>23.8</c:v>
                </c:pt>
                <c:pt idx="373">
                  <c:v>21.3</c:v>
                </c:pt>
                <c:pt idx="374">
                  <c:v>17.7</c:v>
                </c:pt>
                <c:pt idx="375">
                  <c:v>14.4</c:v>
                </c:pt>
                <c:pt idx="376">
                  <c:v>11.9</c:v>
                </c:pt>
                <c:pt idx="377">
                  <c:v>10.199999999999999</c:v>
                </c:pt>
                <c:pt idx="378">
                  <c:v>8.9</c:v>
                </c:pt>
                <c:pt idx="379">
                  <c:v>8</c:v>
                </c:pt>
                <c:pt idx="380">
                  <c:v>7.2</c:v>
                </c:pt>
                <c:pt idx="381">
                  <c:v>6.1</c:v>
                </c:pt>
                <c:pt idx="382">
                  <c:v>4.9000000000000004</c:v>
                </c:pt>
                <c:pt idx="383">
                  <c:v>3.7</c:v>
                </c:pt>
                <c:pt idx="384">
                  <c:v>2.2999999999999998</c:v>
                </c:pt>
                <c:pt idx="385">
                  <c:v>0.9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0.5</c:v>
                </c:pt>
                <c:pt idx="393">
                  <c:v>2.1</c:v>
                </c:pt>
                <c:pt idx="394">
                  <c:v>4.8</c:v>
                </c:pt>
                <c:pt idx="395">
                  <c:v>8.3000000000000007</c:v>
                </c:pt>
                <c:pt idx="396">
                  <c:v>12.3</c:v>
                </c:pt>
                <c:pt idx="397">
                  <c:v>16.600000000000001</c:v>
                </c:pt>
                <c:pt idx="398">
                  <c:v>20.9</c:v>
                </c:pt>
                <c:pt idx="399">
                  <c:v>24.2</c:v>
                </c:pt>
                <c:pt idx="400">
                  <c:v>25.6</c:v>
                </c:pt>
                <c:pt idx="401">
                  <c:v>25.6</c:v>
                </c:pt>
                <c:pt idx="402">
                  <c:v>24.9</c:v>
                </c:pt>
                <c:pt idx="403">
                  <c:v>23.3</c:v>
                </c:pt>
                <c:pt idx="404">
                  <c:v>21.6</c:v>
                </c:pt>
                <c:pt idx="405">
                  <c:v>20.2</c:v>
                </c:pt>
                <c:pt idx="406">
                  <c:v>18.7</c:v>
                </c:pt>
                <c:pt idx="407">
                  <c:v>17</c:v>
                </c:pt>
                <c:pt idx="408">
                  <c:v>15.3</c:v>
                </c:pt>
                <c:pt idx="409">
                  <c:v>14.2</c:v>
                </c:pt>
                <c:pt idx="410">
                  <c:v>13.9</c:v>
                </c:pt>
                <c:pt idx="411">
                  <c:v>14</c:v>
                </c:pt>
                <c:pt idx="412">
                  <c:v>14.2</c:v>
                </c:pt>
                <c:pt idx="413">
                  <c:v>14.5</c:v>
                </c:pt>
                <c:pt idx="414">
                  <c:v>14.9</c:v>
                </c:pt>
                <c:pt idx="415">
                  <c:v>15.9</c:v>
                </c:pt>
                <c:pt idx="416">
                  <c:v>17.399999999999999</c:v>
                </c:pt>
                <c:pt idx="417">
                  <c:v>18.7</c:v>
                </c:pt>
                <c:pt idx="418">
                  <c:v>19.100000000000001</c:v>
                </c:pt>
                <c:pt idx="419">
                  <c:v>18.8</c:v>
                </c:pt>
                <c:pt idx="420">
                  <c:v>17.600000000000001</c:v>
                </c:pt>
                <c:pt idx="421">
                  <c:v>16.600000000000001</c:v>
                </c:pt>
                <c:pt idx="422">
                  <c:v>16.2</c:v>
                </c:pt>
                <c:pt idx="423">
                  <c:v>16.399999999999999</c:v>
                </c:pt>
                <c:pt idx="424">
                  <c:v>17.2</c:v>
                </c:pt>
                <c:pt idx="425">
                  <c:v>19.100000000000001</c:v>
                </c:pt>
                <c:pt idx="426">
                  <c:v>22.6</c:v>
                </c:pt>
                <c:pt idx="427">
                  <c:v>27.4</c:v>
                </c:pt>
                <c:pt idx="428">
                  <c:v>31.6</c:v>
                </c:pt>
                <c:pt idx="429">
                  <c:v>33.4</c:v>
                </c:pt>
                <c:pt idx="430">
                  <c:v>33.5</c:v>
                </c:pt>
                <c:pt idx="431">
                  <c:v>32.799999999999997</c:v>
                </c:pt>
                <c:pt idx="432">
                  <c:v>31.9</c:v>
                </c:pt>
                <c:pt idx="433">
                  <c:v>31.3</c:v>
                </c:pt>
                <c:pt idx="434">
                  <c:v>31.1</c:v>
                </c:pt>
                <c:pt idx="435">
                  <c:v>30.6</c:v>
                </c:pt>
                <c:pt idx="436">
                  <c:v>29.2</c:v>
                </c:pt>
                <c:pt idx="437">
                  <c:v>26.7</c:v>
                </c:pt>
                <c:pt idx="438">
                  <c:v>23</c:v>
                </c:pt>
                <c:pt idx="439">
                  <c:v>18.2</c:v>
                </c:pt>
                <c:pt idx="440">
                  <c:v>12.9</c:v>
                </c:pt>
                <c:pt idx="441">
                  <c:v>7.7</c:v>
                </c:pt>
                <c:pt idx="442">
                  <c:v>3.8</c:v>
                </c:pt>
                <c:pt idx="443">
                  <c:v>1.3</c:v>
                </c:pt>
                <c:pt idx="444">
                  <c:v>0.2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0.5</c:v>
                </c:pt>
                <c:pt idx="513">
                  <c:v>2.5</c:v>
                </c:pt>
                <c:pt idx="514">
                  <c:v>6.6</c:v>
                </c:pt>
                <c:pt idx="515">
                  <c:v>11.8</c:v>
                </c:pt>
                <c:pt idx="516">
                  <c:v>16.8</c:v>
                </c:pt>
                <c:pt idx="517">
                  <c:v>20.5</c:v>
                </c:pt>
                <c:pt idx="518">
                  <c:v>21.9</c:v>
                </c:pt>
                <c:pt idx="519">
                  <c:v>21.9</c:v>
                </c:pt>
                <c:pt idx="520">
                  <c:v>21.3</c:v>
                </c:pt>
                <c:pt idx="521">
                  <c:v>20.3</c:v>
                </c:pt>
                <c:pt idx="522">
                  <c:v>19.2</c:v>
                </c:pt>
                <c:pt idx="523">
                  <c:v>17.8</c:v>
                </c:pt>
                <c:pt idx="524">
                  <c:v>15.5</c:v>
                </c:pt>
                <c:pt idx="525">
                  <c:v>11.9</c:v>
                </c:pt>
                <c:pt idx="526">
                  <c:v>7.6</c:v>
                </c:pt>
                <c:pt idx="527">
                  <c:v>4</c:v>
                </c:pt>
                <c:pt idx="528">
                  <c:v>2</c:v>
                </c:pt>
                <c:pt idx="529">
                  <c:v>1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0.2</c:v>
                </c:pt>
                <c:pt idx="534">
                  <c:v>1.2</c:v>
                </c:pt>
                <c:pt idx="535">
                  <c:v>3.2</c:v>
                </c:pt>
                <c:pt idx="536">
                  <c:v>5.2</c:v>
                </c:pt>
                <c:pt idx="537">
                  <c:v>8.1999999999999993</c:v>
                </c:pt>
                <c:pt idx="538">
                  <c:v>13</c:v>
                </c:pt>
                <c:pt idx="539">
                  <c:v>18.8</c:v>
                </c:pt>
                <c:pt idx="540">
                  <c:v>23.1</c:v>
                </c:pt>
                <c:pt idx="541">
                  <c:v>24.5</c:v>
                </c:pt>
                <c:pt idx="542">
                  <c:v>24.5</c:v>
                </c:pt>
                <c:pt idx="543">
                  <c:v>24.3</c:v>
                </c:pt>
                <c:pt idx="544">
                  <c:v>23.6</c:v>
                </c:pt>
                <c:pt idx="545">
                  <c:v>22.3</c:v>
                </c:pt>
                <c:pt idx="546">
                  <c:v>20.100000000000001</c:v>
                </c:pt>
                <c:pt idx="547">
                  <c:v>18.5</c:v>
                </c:pt>
                <c:pt idx="548">
                  <c:v>17.2</c:v>
                </c:pt>
                <c:pt idx="549">
                  <c:v>16.3</c:v>
                </c:pt>
                <c:pt idx="550">
                  <c:v>15.4</c:v>
                </c:pt>
                <c:pt idx="551">
                  <c:v>14.7</c:v>
                </c:pt>
                <c:pt idx="552">
                  <c:v>14.3</c:v>
                </c:pt>
                <c:pt idx="553">
                  <c:v>13.7</c:v>
                </c:pt>
                <c:pt idx="554">
                  <c:v>13.3</c:v>
                </c:pt>
                <c:pt idx="555">
                  <c:v>13.1</c:v>
                </c:pt>
                <c:pt idx="556">
                  <c:v>13.1</c:v>
                </c:pt>
                <c:pt idx="557">
                  <c:v>13.3</c:v>
                </c:pt>
                <c:pt idx="558">
                  <c:v>13.8</c:v>
                </c:pt>
                <c:pt idx="559">
                  <c:v>14.5</c:v>
                </c:pt>
                <c:pt idx="560">
                  <c:v>16.5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15.4</c:v>
                </c:pt>
                <c:pt idx="565">
                  <c:v>10.1</c:v>
                </c:pt>
                <c:pt idx="566">
                  <c:v>4.8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1</c:v>
                </c:pt>
                <c:pt idx="602">
                  <c:v>2.1</c:v>
                </c:pt>
                <c:pt idx="603">
                  <c:v>4.8</c:v>
                </c:pt>
                <c:pt idx="604">
                  <c:v>9.1</c:v>
                </c:pt>
                <c:pt idx="605">
                  <c:v>14.2</c:v>
                </c:pt>
                <c:pt idx="606">
                  <c:v>19.8</c:v>
                </c:pt>
                <c:pt idx="607">
                  <c:v>25.5</c:v>
                </c:pt>
                <c:pt idx="608">
                  <c:v>30.5</c:v>
                </c:pt>
                <c:pt idx="609">
                  <c:v>34.799999999999997</c:v>
                </c:pt>
                <c:pt idx="610">
                  <c:v>38.799999999999997</c:v>
                </c:pt>
                <c:pt idx="611">
                  <c:v>42.9</c:v>
                </c:pt>
                <c:pt idx="612">
                  <c:v>46.4</c:v>
                </c:pt>
                <c:pt idx="613">
                  <c:v>48.3</c:v>
                </c:pt>
                <c:pt idx="614">
                  <c:v>48.7</c:v>
                </c:pt>
                <c:pt idx="615">
                  <c:v>48.5</c:v>
                </c:pt>
                <c:pt idx="616">
                  <c:v>48.4</c:v>
                </c:pt>
                <c:pt idx="617">
                  <c:v>48.2</c:v>
                </c:pt>
                <c:pt idx="618">
                  <c:v>47.8</c:v>
                </c:pt>
                <c:pt idx="619">
                  <c:v>47</c:v>
                </c:pt>
                <c:pt idx="620">
                  <c:v>45.9</c:v>
                </c:pt>
                <c:pt idx="621">
                  <c:v>44.9</c:v>
                </c:pt>
                <c:pt idx="622">
                  <c:v>44.4</c:v>
                </c:pt>
                <c:pt idx="623">
                  <c:v>44.3</c:v>
                </c:pt>
                <c:pt idx="624">
                  <c:v>44.5</c:v>
                </c:pt>
                <c:pt idx="625">
                  <c:v>45.1</c:v>
                </c:pt>
                <c:pt idx="626">
                  <c:v>45.7</c:v>
                </c:pt>
                <c:pt idx="627">
                  <c:v>46</c:v>
                </c:pt>
                <c:pt idx="628">
                  <c:v>46</c:v>
                </c:pt>
                <c:pt idx="629">
                  <c:v>46</c:v>
                </c:pt>
                <c:pt idx="630">
                  <c:v>46.1</c:v>
                </c:pt>
                <c:pt idx="631">
                  <c:v>46.7</c:v>
                </c:pt>
                <c:pt idx="632">
                  <c:v>47.7</c:v>
                </c:pt>
                <c:pt idx="633">
                  <c:v>48.9</c:v>
                </c:pt>
                <c:pt idx="634">
                  <c:v>50.3</c:v>
                </c:pt>
                <c:pt idx="635">
                  <c:v>51.6</c:v>
                </c:pt>
                <c:pt idx="636">
                  <c:v>52.6</c:v>
                </c:pt>
                <c:pt idx="637">
                  <c:v>53</c:v>
                </c:pt>
                <c:pt idx="638">
                  <c:v>53</c:v>
                </c:pt>
                <c:pt idx="639">
                  <c:v>52.9</c:v>
                </c:pt>
                <c:pt idx="640">
                  <c:v>52.7</c:v>
                </c:pt>
                <c:pt idx="641">
                  <c:v>52.6</c:v>
                </c:pt>
                <c:pt idx="642">
                  <c:v>53.1</c:v>
                </c:pt>
                <c:pt idx="643">
                  <c:v>54.3</c:v>
                </c:pt>
                <c:pt idx="644">
                  <c:v>55.2</c:v>
                </c:pt>
                <c:pt idx="645">
                  <c:v>55.5</c:v>
                </c:pt>
                <c:pt idx="646">
                  <c:v>55.9</c:v>
                </c:pt>
                <c:pt idx="647">
                  <c:v>56.3</c:v>
                </c:pt>
                <c:pt idx="648">
                  <c:v>56.7</c:v>
                </c:pt>
                <c:pt idx="649">
                  <c:v>56.9</c:v>
                </c:pt>
                <c:pt idx="650">
                  <c:v>56.8</c:v>
                </c:pt>
                <c:pt idx="651">
                  <c:v>56</c:v>
                </c:pt>
                <c:pt idx="652">
                  <c:v>54.2</c:v>
                </c:pt>
                <c:pt idx="653">
                  <c:v>52.1</c:v>
                </c:pt>
                <c:pt idx="654">
                  <c:v>50.1</c:v>
                </c:pt>
                <c:pt idx="655">
                  <c:v>47.2</c:v>
                </c:pt>
                <c:pt idx="656">
                  <c:v>43.2</c:v>
                </c:pt>
                <c:pt idx="657">
                  <c:v>39.200000000000003</c:v>
                </c:pt>
                <c:pt idx="658">
                  <c:v>36.5</c:v>
                </c:pt>
                <c:pt idx="659">
                  <c:v>34.299999999999997</c:v>
                </c:pt>
                <c:pt idx="660">
                  <c:v>31</c:v>
                </c:pt>
                <c:pt idx="661">
                  <c:v>26</c:v>
                </c:pt>
                <c:pt idx="662">
                  <c:v>20.7</c:v>
                </c:pt>
                <c:pt idx="663">
                  <c:v>15.4</c:v>
                </c:pt>
                <c:pt idx="664">
                  <c:v>13.1</c:v>
                </c:pt>
                <c:pt idx="665">
                  <c:v>12</c:v>
                </c:pt>
                <c:pt idx="666">
                  <c:v>12.5</c:v>
                </c:pt>
                <c:pt idx="667">
                  <c:v>14</c:v>
                </c:pt>
                <c:pt idx="668">
                  <c:v>19</c:v>
                </c:pt>
                <c:pt idx="669">
                  <c:v>23.2</c:v>
                </c:pt>
                <c:pt idx="670">
                  <c:v>28</c:v>
                </c:pt>
                <c:pt idx="671">
                  <c:v>32</c:v>
                </c:pt>
                <c:pt idx="672">
                  <c:v>34</c:v>
                </c:pt>
                <c:pt idx="673">
                  <c:v>36</c:v>
                </c:pt>
                <c:pt idx="674">
                  <c:v>38</c:v>
                </c:pt>
                <c:pt idx="675">
                  <c:v>40</c:v>
                </c:pt>
                <c:pt idx="676">
                  <c:v>40.299999999999997</c:v>
                </c:pt>
                <c:pt idx="677">
                  <c:v>40.5</c:v>
                </c:pt>
                <c:pt idx="678">
                  <c:v>39</c:v>
                </c:pt>
                <c:pt idx="679">
                  <c:v>35.700000000000003</c:v>
                </c:pt>
                <c:pt idx="680">
                  <c:v>31.8</c:v>
                </c:pt>
                <c:pt idx="681">
                  <c:v>27.1</c:v>
                </c:pt>
                <c:pt idx="682">
                  <c:v>22.8</c:v>
                </c:pt>
                <c:pt idx="683">
                  <c:v>21.1</c:v>
                </c:pt>
                <c:pt idx="684">
                  <c:v>18.899999999999999</c:v>
                </c:pt>
                <c:pt idx="685">
                  <c:v>18.899999999999999</c:v>
                </c:pt>
                <c:pt idx="686">
                  <c:v>21.3</c:v>
                </c:pt>
                <c:pt idx="687">
                  <c:v>23.9</c:v>
                </c:pt>
                <c:pt idx="688">
                  <c:v>25.9</c:v>
                </c:pt>
                <c:pt idx="689">
                  <c:v>28.4</c:v>
                </c:pt>
                <c:pt idx="690">
                  <c:v>30.3</c:v>
                </c:pt>
                <c:pt idx="691">
                  <c:v>30.9</c:v>
                </c:pt>
                <c:pt idx="692">
                  <c:v>31.1</c:v>
                </c:pt>
                <c:pt idx="693">
                  <c:v>31.8</c:v>
                </c:pt>
                <c:pt idx="694">
                  <c:v>32.700000000000003</c:v>
                </c:pt>
                <c:pt idx="695">
                  <c:v>33.200000000000003</c:v>
                </c:pt>
                <c:pt idx="696">
                  <c:v>32.4</c:v>
                </c:pt>
                <c:pt idx="697">
                  <c:v>28.3</c:v>
                </c:pt>
                <c:pt idx="698">
                  <c:v>25.8</c:v>
                </c:pt>
                <c:pt idx="699">
                  <c:v>23.1</c:v>
                </c:pt>
                <c:pt idx="700">
                  <c:v>21.8</c:v>
                </c:pt>
                <c:pt idx="701">
                  <c:v>21.2</c:v>
                </c:pt>
                <c:pt idx="702">
                  <c:v>21</c:v>
                </c:pt>
                <c:pt idx="703">
                  <c:v>21</c:v>
                </c:pt>
                <c:pt idx="704">
                  <c:v>20.9</c:v>
                </c:pt>
                <c:pt idx="705">
                  <c:v>19.899999999999999</c:v>
                </c:pt>
                <c:pt idx="706">
                  <c:v>17.899999999999999</c:v>
                </c:pt>
                <c:pt idx="707">
                  <c:v>15.1</c:v>
                </c:pt>
                <c:pt idx="708">
                  <c:v>12.8</c:v>
                </c:pt>
                <c:pt idx="709">
                  <c:v>12</c:v>
                </c:pt>
                <c:pt idx="710">
                  <c:v>13.2</c:v>
                </c:pt>
                <c:pt idx="711">
                  <c:v>17.100000000000001</c:v>
                </c:pt>
                <c:pt idx="712">
                  <c:v>21.1</c:v>
                </c:pt>
                <c:pt idx="713">
                  <c:v>21.8</c:v>
                </c:pt>
                <c:pt idx="714">
                  <c:v>21.2</c:v>
                </c:pt>
                <c:pt idx="715">
                  <c:v>18.5</c:v>
                </c:pt>
                <c:pt idx="716">
                  <c:v>13.9</c:v>
                </c:pt>
                <c:pt idx="717">
                  <c:v>12</c:v>
                </c:pt>
                <c:pt idx="718">
                  <c:v>12</c:v>
                </c:pt>
                <c:pt idx="719">
                  <c:v>13</c:v>
                </c:pt>
                <c:pt idx="720">
                  <c:v>16</c:v>
                </c:pt>
                <c:pt idx="721">
                  <c:v>18.5</c:v>
                </c:pt>
                <c:pt idx="722">
                  <c:v>20.6</c:v>
                </c:pt>
                <c:pt idx="723">
                  <c:v>22.5</c:v>
                </c:pt>
                <c:pt idx="724">
                  <c:v>24</c:v>
                </c:pt>
                <c:pt idx="725">
                  <c:v>26.6</c:v>
                </c:pt>
                <c:pt idx="726">
                  <c:v>29.9</c:v>
                </c:pt>
                <c:pt idx="727">
                  <c:v>34.799999999999997</c:v>
                </c:pt>
                <c:pt idx="728">
                  <c:v>37.799999999999997</c:v>
                </c:pt>
                <c:pt idx="729">
                  <c:v>40.200000000000003</c:v>
                </c:pt>
                <c:pt idx="730">
                  <c:v>41.6</c:v>
                </c:pt>
                <c:pt idx="731">
                  <c:v>41.9</c:v>
                </c:pt>
                <c:pt idx="732">
                  <c:v>42</c:v>
                </c:pt>
                <c:pt idx="733">
                  <c:v>42.2</c:v>
                </c:pt>
                <c:pt idx="734">
                  <c:v>42.4</c:v>
                </c:pt>
                <c:pt idx="735">
                  <c:v>42.7</c:v>
                </c:pt>
                <c:pt idx="736">
                  <c:v>43.1</c:v>
                </c:pt>
                <c:pt idx="737">
                  <c:v>43.7</c:v>
                </c:pt>
                <c:pt idx="738">
                  <c:v>44</c:v>
                </c:pt>
                <c:pt idx="739">
                  <c:v>44.1</c:v>
                </c:pt>
                <c:pt idx="740">
                  <c:v>45.3</c:v>
                </c:pt>
                <c:pt idx="741">
                  <c:v>46.4</c:v>
                </c:pt>
                <c:pt idx="742">
                  <c:v>47.2</c:v>
                </c:pt>
                <c:pt idx="743">
                  <c:v>47.3</c:v>
                </c:pt>
                <c:pt idx="744">
                  <c:v>47.4</c:v>
                </c:pt>
                <c:pt idx="745">
                  <c:v>47.4</c:v>
                </c:pt>
                <c:pt idx="746">
                  <c:v>47.5</c:v>
                </c:pt>
                <c:pt idx="747">
                  <c:v>47.9</c:v>
                </c:pt>
                <c:pt idx="748">
                  <c:v>48.6</c:v>
                </c:pt>
                <c:pt idx="749">
                  <c:v>49.4</c:v>
                </c:pt>
                <c:pt idx="750">
                  <c:v>49.8</c:v>
                </c:pt>
                <c:pt idx="751">
                  <c:v>49.8</c:v>
                </c:pt>
                <c:pt idx="752">
                  <c:v>49.7</c:v>
                </c:pt>
                <c:pt idx="753">
                  <c:v>49.3</c:v>
                </c:pt>
                <c:pt idx="754">
                  <c:v>48.5</c:v>
                </c:pt>
                <c:pt idx="755">
                  <c:v>47.6</c:v>
                </c:pt>
                <c:pt idx="756">
                  <c:v>46.3</c:v>
                </c:pt>
                <c:pt idx="757">
                  <c:v>43.7</c:v>
                </c:pt>
                <c:pt idx="758">
                  <c:v>39.299999999999997</c:v>
                </c:pt>
                <c:pt idx="759">
                  <c:v>34.1</c:v>
                </c:pt>
                <c:pt idx="760">
                  <c:v>29</c:v>
                </c:pt>
                <c:pt idx="761">
                  <c:v>23.7</c:v>
                </c:pt>
                <c:pt idx="762">
                  <c:v>18.399999999999999</c:v>
                </c:pt>
                <c:pt idx="763">
                  <c:v>14.3</c:v>
                </c:pt>
                <c:pt idx="764">
                  <c:v>12</c:v>
                </c:pt>
                <c:pt idx="765">
                  <c:v>12.8</c:v>
                </c:pt>
                <c:pt idx="766">
                  <c:v>16</c:v>
                </c:pt>
                <c:pt idx="767">
                  <c:v>19.100000000000001</c:v>
                </c:pt>
                <c:pt idx="768">
                  <c:v>22.4</c:v>
                </c:pt>
                <c:pt idx="769">
                  <c:v>25.6</c:v>
                </c:pt>
                <c:pt idx="770">
                  <c:v>30.1</c:v>
                </c:pt>
                <c:pt idx="771">
                  <c:v>35.299999999999997</c:v>
                </c:pt>
                <c:pt idx="772">
                  <c:v>39.9</c:v>
                </c:pt>
                <c:pt idx="773">
                  <c:v>44.5</c:v>
                </c:pt>
                <c:pt idx="774">
                  <c:v>47.5</c:v>
                </c:pt>
                <c:pt idx="775">
                  <c:v>50.9</c:v>
                </c:pt>
                <c:pt idx="776">
                  <c:v>54.1</c:v>
                </c:pt>
                <c:pt idx="777">
                  <c:v>56.3</c:v>
                </c:pt>
                <c:pt idx="778">
                  <c:v>58.1</c:v>
                </c:pt>
                <c:pt idx="779">
                  <c:v>59.8</c:v>
                </c:pt>
                <c:pt idx="780">
                  <c:v>61.1</c:v>
                </c:pt>
                <c:pt idx="781">
                  <c:v>62.1</c:v>
                </c:pt>
                <c:pt idx="782">
                  <c:v>62.8</c:v>
                </c:pt>
                <c:pt idx="783">
                  <c:v>63.3</c:v>
                </c:pt>
                <c:pt idx="784">
                  <c:v>63.6</c:v>
                </c:pt>
                <c:pt idx="785">
                  <c:v>64</c:v>
                </c:pt>
                <c:pt idx="786">
                  <c:v>64.7</c:v>
                </c:pt>
                <c:pt idx="787">
                  <c:v>65.2</c:v>
                </c:pt>
                <c:pt idx="788">
                  <c:v>65.3</c:v>
                </c:pt>
                <c:pt idx="789">
                  <c:v>65.3</c:v>
                </c:pt>
                <c:pt idx="790">
                  <c:v>65.400000000000006</c:v>
                </c:pt>
                <c:pt idx="791">
                  <c:v>65.7</c:v>
                </c:pt>
                <c:pt idx="792">
                  <c:v>66</c:v>
                </c:pt>
                <c:pt idx="793">
                  <c:v>65.599999999999994</c:v>
                </c:pt>
                <c:pt idx="794">
                  <c:v>63.5</c:v>
                </c:pt>
                <c:pt idx="795">
                  <c:v>59.7</c:v>
                </c:pt>
                <c:pt idx="796">
                  <c:v>54.6</c:v>
                </c:pt>
                <c:pt idx="797">
                  <c:v>49.3</c:v>
                </c:pt>
                <c:pt idx="798">
                  <c:v>44.9</c:v>
                </c:pt>
                <c:pt idx="799">
                  <c:v>42.3</c:v>
                </c:pt>
                <c:pt idx="800">
                  <c:v>41.4</c:v>
                </c:pt>
                <c:pt idx="801">
                  <c:v>41.3</c:v>
                </c:pt>
                <c:pt idx="802">
                  <c:v>42.1</c:v>
                </c:pt>
                <c:pt idx="803">
                  <c:v>44.7</c:v>
                </c:pt>
                <c:pt idx="804">
                  <c:v>48.4</c:v>
                </c:pt>
                <c:pt idx="805">
                  <c:v>51.4</c:v>
                </c:pt>
                <c:pt idx="806">
                  <c:v>52.7</c:v>
                </c:pt>
                <c:pt idx="807">
                  <c:v>53</c:v>
                </c:pt>
                <c:pt idx="808">
                  <c:v>52.5</c:v>
                </c:pt>
                <c:pt idx="809">
                  <c:v>51.3</c:v>
                </c:pt>
                <c:pt idx="810">
                  <c:v>49.7</c:v>
                </c:pt>
                <c:pt idx="811">
                  <c:v>47.4</c:v>
                </c:pt>
                <c:pt idx="812">
                  <c:v>43.7</c:v>
                </c:pt>
                <c:pt idx="813">
                  <c:v>39.700000000000003</c:v>
                </c:pt>
                <c:pt idx="814">
                  <c:v>35.5</c:v>
                </c:pt>
                <c:pt idx="815">
                  <c:v>31.1</c:v>
                </c:pt>
                <c:pt idx="816">
                  <c:v>26.3</c:v>
                </c:pt>
                <c:pt idx="817">
                  <c:v>21.9</c:v>
                </c:pt>
                <c:pt idx="818">
                  <c:v>18</c:v>
                </c:pt>
                <c:pt idx="819">
                  <c:v>17</c:v>
                </c:pt>
                <c:pt idx="820">
                  <c:v>18</c:v>
                </c:pt>
                <c:pt idx="821">
                  <c:v>21.4</c:v>
                </c:pt>
                <c:pt idx="822">
                  <c:v>24.8</c:v>
                </c:pt>
                <c:pt idx="823">
                  <c:v>27.9</c:v>
                </c:pt>
                <c:pt idx="824">
                  <c:v>30.8</c:v>
                </c:pt>
                <c:pt idx="825">
                  <c:v>33</c:v>
                </c:pt>
                <c:pt idx="826">
                  <c:v>35.1</c:v>
                </c:pt>
                <c:pt idx="827">
                  <c:v>37.1</c:v>
                </c:pt>
                <c:pt idx="828">
                  <c:v>38.9</c:v>
                </c:pt>
                <c:pt idx="829">
                  <c:v>41.4</c:v>
                </c:pt>
                <c:pt idx="830">
                  <c:v>44</c:v>
                </c:pt>
                <c:pt idx="831">
                  <c:v>46.3</c:v>
                </c:pt>
                <c:pt idx="832">
                  <c:v>47.7</c:v>
                </c:pt>
                <c:pt idx="833">
                  <c:v>48.2</c:v>
                </c:pt>
                <c:pt idx="834">
                  <c:v>48.7</c:v>
                </c:pt>
                <c:pt idx="835">
                  <c:v>49.3</c:v>
                </c:pt>
                <c:pt idx="836">
                  <c:v>49.8</c:v>
                </c:pt>
                <c:pt idx="837">
                  <c:v>50.2</c:v>
                </c:pt>
                <c:pt idx="838">
                  <c:v>50.9</c:v>
                </c:pt>
                <c:pt idx="839">
                  <c:v>51.8</c:v>
                </c:pt>
                <c:pt idx="840">
                  <c:v>52.5</c:v>
                </c:pt>
                <c:pt idx="841">
                  <c:v>53.3</c:v>
                </c:pt>
                <c:pt idx="842">
                  <c:v>54.5</c:v>
                </c:pt>
                <c:pt idx="843">
                  <c:v>55.7</c:v>
                </c:pt>
                <c:pt idx="844">
                  <c:v>56.5</c:v>
                </c:pt>
                <c:pt idx="845">
                  <c:v>56.8</c:v>
                </c:pt>
                <c:pt idx="846">
                  <c:v>57</c:v>
                </c:pt>
                <c:pt idx="847">
                  <c:v>57.2</c:v>
                </c:pt>
                <c:pt idx="848">
                  <c:v>57.7</c:v>
                </c:pt>
                <c:pt idx="849">
                  <c:v>58.7</c:v>
                </c:pt>
                <c:pt idx="850">
                  <c:v>60.1</c:v>
                </c:pt>
                <c:pt idx="851">
                  <c:v>61.1</c:v>
                </c:pt>
                <c:pt idx="852">
                  <c:v>61.7</c:v>
                </c:pt>
                <c:pt idx="853">
                  <c:v>62.3</c:v>
                </c:pt>
                <c:pt idx="854">
                  <c:v>62.9</c:v>
                </c:pt>
                <c:pt idx="855">
                  <c:v>63.3</c:v>
                </c:pt>
                <c:pt idx="856">
                  <c:v>63.4</c:v>
                </c:pt>
                <c:pt idx="857">
                  <c:v>63.5</c:v>
                </c:pt>
                <c:pt idx="858">
                  <c:v>64.5</c:v>
                </c:pt>
                <c:pt idx="859">
                  <c:v>65.8</c:v>
                </c:pt>
                <c:pt idx="860">
                  <c:v>66.8</c:v>
                </c:pt>
                <c:pt idx="861">
                  <c:v>67.400000000000006</c:v>
                </c:pt>
                <c:pt idx="862">
                  <c:v>68.8</c:v>
                </c:pt>
                <c:pt idx="863">
                  <c:v>71.099999999999994</c:v>
                </c:pt>
                <c:pt idx="864">
                  <c:v>72.3</c:v>
                </c:pt>
                <c:pt idx="865">
                  <c:v>72.8</c:v>
                </c:pt>
                <c:pt idx="866">
                  <c:v>73.400000000000006</c:v>
                </c:pt>
                <c:pt idx="867">
                  <c:v>74.599999999999994</c:v>
                </c:pt>
                <c:pt idx="868">
                  <c:v>76</c:v>
                </c:pt>
                <c:pt idx="869">
                  <c:v>76.599999999999994</c:v>
                </c:pt>
                <c:pt idx="870">
                  <c:v>76.5</c:v>
                </c:pt>
                <c:pt idx="871">
                  <c:v>76.2</c:v>
                </c:pt>
                <c:pt idx="872">
                  <c:v>75.8</c:v>
                </c:pt>
                <c:pt idx="873">
                  <c:v>75.400000000000006</c:v>
                </c:pt>
                <c:pt idx="874">
                  <c:v>74.8</c:v>
                </c:pt>
                <c:pt idx="875">
                  <c:v>73.900000000000006</c:v>
                </c:pt>
                <c:pt idx="876">
                  <c:v>72.7</c:v>
                </c:pt>
                <c:pt idx="877">
                  <c:v>71.3</c:v>
                </c:pt>
                <c:pt idx="878">
                  <c:v>70.400000000000006</c:v>
                </c:pt>
                <c:pt idx="879">
                  <c:v>70</c:v>
                </c:pt>
                <c:pt idx="880">
                  <c:v>70</c:v>
                </c:pt>
                <c:pt idx="881">
                  <c:v>69</c:v>
                </c:pt>
                <c:pt idx="882">
                  <c:v>68</c:v>
                </c:pt>
                <c:pt idx="883">
                  <c:v>68</c:v>
                </c:pt>
                <c:pt idx="884">
                  <c:v>68</c:v>
                </c:pt>
                <c:pt idx="885">
                  <c:v>68.099999999999994</c:v>
                </c:pt>
                <c:pt idx="886">
                  <c:v>68.400000000000006</c:v>
                </c:pt>
                <c:pt idx="887">
                  <c:v>68.599999999999994</c:v>
                </c:pt>
                <c:pt idx="888">
                  <c:v>68.7</c:v>
                </c:pt>
                <c:pt idx="889">
                  <c:v>68.5</c:v>
                </c:pt>
                <c:pt idx="890">
                  <c:v>68.099999999999994</c:v>
                </c:pt>
                <c:pt idx="891">
                  <c:v>67.3</c:v>
                </c:pt>
                <c:pt idx="892">
                  <c:v>66.2</c:v>
                </c:pt>
                <c:pt idx="893">
                  <c:v>64.8</c:v>
                </c:pt>
                <c:pt idx="894">
                  <c:v>63.6</c:v>
                </c:pt>
                <c:pt idx="895">
                  <c:v>62.6</c:v>
                </c:pt>
                <c:pt idx="896">
                  <c:v>62.1</c:v>
                </c:pt>
                <c:pt idx="897">
                  <c:v>61.9</c:v>
                </c:pt>
                <c:pt idx="898">
                  <c:v>61.9</c:v>
                </c:pt>
                <c:pt idx="899">
                  <c:v>61.8</c:v>
                </c:pt>
                <c:pt idx="900">
                  <c:v>61.5</c:v>
                </c:pt>
                <c:pt idx="901">
                  <c:v>60.9</c:v>
                </c:pt>
                <c:pt idx="902">
                  <c:v>59.7</c:v>
                </c:pt>
                <c:pt idx="903">
                  <c:v>54.6</c:v>
                </c:pt>
                <c:pt idx="904">
                  <c:v>49.3</c:v>
                </c:pt>
                <c:pt idx="905">
                  <c:v>44.9</c:v>
                </c:pt>
                <c:pt idx="906">
                  <c:v>42.3</c:v>
                </c:pt>
                <c:pt idx="907">
                  <c:v>41.4</c:v>
                </c:pt>
                <c:pt idx="908">
                  <c:v>41.3</c:v>
                </c:pt>
                <c:pt idx="909">
                  <c:v>42.1</c:v>
                </c:pt>
                <c:pt idx="910">
                  <c:v>44.7</c:v>
                </c:pt>
                <c:pt idx="911">
                  <c:v>48.4</c:v>
                </c:pt>
                <c:pt idx="912">
                  <c:v>51.4</c:v>
                </c:pt>
                <c:pt idx="913">
                  <c:v>52.7</c:v>
                </c:pt>
                <c:pt idx="914">
                  <c:v>54</c:v>
                </c:pt>
                <c:pt idx="915">
                  <c:v>57</c:v>
                </c:pt>
                <c:pt idx="916">
                  <c:v>58.1</c:v>
                </c:pt>
                <c:pt idx="917">
                  <c:v>59.2</c:v>
                </c:pt>
                <c:pt idx="918">
                  <c:v>59</c:v>
                </c:pt>
                <c:pt idx="919">
                  <c:v>59.1</c:v>
                </c:pt>
                <c:pt idx="920">
                  <c:v>59.5</c:v>
                </c:pt>
                <c:pt idx="921">
                  <c:v>60.5</c:v>
                </c:pt>
                <c:pt idx="922">
                  <c:v>62.3</c:v>
                </c:pt>
                <c:pt idx="923">
                  <c:v>63.9</c:v>
                </c:pt>
                <c:pt idx="924">
                  <c:v>65.099999999999994</c:v>
                </c:pt>
                <c:pt idx="925">
                  <c:v>64.099999999999994</c:v>
                </c:pt>
                <c:pt idx="926">
                  <c:v>62.7</c:v>
                </c:pt>
                <c:pt idx="927">
                  <c:v>62</c:v>
                </c:pt>
                <c:pt idx="928">
                  <c:v>61.3</c:v>
                </c:pt>
                <c:pt idx="929">
                  <c:v>60.9</c:v>
                </c:pt>
                <c:pt idx="930">
                  <c:v>60.5</c:v>
                </c:pt>
                <c:pt idx="931">
                  <c:v>60.2</c:v>
                </c:pt>
                <c:pt idx="932">
                  <c:v>59.8</c:v>
                </c:pt>
                <c:pt idx="933">
                  <c:v>59.4</c:v>
                </c:pt>
                <c:pt idx="934">
                  <c:v>58.6</c:v>
                </c:pt>
                <c:pt idx="935">
                  <c:v>57.5</c:v>
                </c:pt>
                <c:pt idx="936">
                  <c:v>56.6</c:v>
                </c:pt>
                <c:pt idx="937">
                  <c:v>56</c:v>
                </c:pt>
                <c:pt idx="938">
                  <c:v>55.5</c:v>
                </c:pt>
                <c:pt idx="939">
                  <c:v>55</c:v>
                </c:pt>
                <c:pt idx="940">
                  <c:v>54.4</c:v>
                </c:pt>
                <c:pt idx="941">
                  <c:v>54.1</c:v>
                </c:pt>
                <c:pt idx="942">
                  <c:v>54</c:v>
                </c:pt>
                <c:pt idx="943">
                  <c:v>53.9</c:v>
                </c:pt>
                <c:pt idx="944">
                  <c:v>53.9</c:v>
                </c:pt>
                <c:pt idx="945">
                  <c:v>54</c:v>
                </c:pt>
                <c:pt idx="946">
                  <c:v>54.2</c:v>
                </c:pt>
                <c:pt idx="947">
                  <c:v>55</c:v>
                </c:pt>
                <c:pt idx="948">
                  <c:v>55.8</c:v>
                </c:pt>
                <c:pt idx="949">
                  <c:v>56.2</c:v>
                </c:pt>
                <c:pt idx="950">
                  <c:v>56.1</c:v>
                </c:pt>
                <c:pt idx="951">
                  <c:v>55.1</c:v>
                </c:pt>
                <c:pt idx="952">
                  <c:v>52.7</c:v>
                </c:pt>
                <c:pt idx="953">
                  <c:v>48.4</c:v>
                </c:pt>
                <c:pt idx="954">
                  <c:v>43.1</c:v>
                </c:pt>
                <c:pt idx="955">
                  <c:v>37.799999999999997</c:v>
                </c:pt>
                <c:pt idx="956">
                  <c:v>32.5</c:v>
                </c:pt>
                <c:pt idx="957">
                  <c:v>27.2</c:v>
                </c:pt>
                <c:pt idx="958">
                  <c:v>25.1</c:v>
                </c:pt>
                <c:pt idx="959">
                  <c:v>26</c:v>
                </c:pt>
                <c:pt idx="960">
                  <c:v>29.3</c:v>
                </c:pt>
                <c:pt idx="961">
                  <c:v>34.6</c:v>
                </c:pt>
                <c:pt idx="962">
                  <c:v>40.4</c:v>
                </c:pt>
                <c:pt idx="963">
                  <c:v>45.3</c:v>
                </c:pt>
                <c:pt idx="964">
                  <c:v>49</c:v>
                </c:pt>
                <c:pt idx="965">
                  <c:v>51.1</c:v>
                </c:pt>
                <c:pt idx="966">
                  <c:v>52.1</c:v>
                </c:pt>
                <c:pt idx="967">
                  <c:v>52.2</c:v>
                </c:pt>
                <c:pt idx="968">
                  <c:v>52.1</c:v>
                </c:pt>
                <c:pt idx="969">
                  <c:v>51.7</c:v>
                </c:pt>
                <c:pt idx="970">
                  <c:v>50.9</c:v>
                </c:pt>
                <c:pt idx="971">
                  <c:v>49.2</c:v>
                </c:pt>
                <c:pt idx="972">
                  <c:v>45.9</c:v>
                </c:pt>
                <c:pt idx="973">
                  <c:v>40.6</c:v>
                </c:pt>
                <c:pt idx="974">
                  <c:v>35.299999999999997</c:v>
                </c:pt>
                <c:pt idx="975">
                  <c:v>30</c:v>
                </c:pt>
                <c:pt idx="976">
                  <c:v>24.7</c:v>
                </c:pt>
                <c:pt idx="977">
                  <c:v>19.3</c:v>
                </c:pt>
                <c:pt idx="978">
                  <c:v>16</c:v>
                </c:pt>
                <c:pt idx="979">
                  <c:v>13.2</c:v>
                </c:pt>
                <c:pt idx="980">
                  <c:v>10.7</c:v>
                </c:pt>
                <c:pt idx="981">
                  <c:v>8.8000000000000007</c:v>
                </c:pt>
                <c:pt idx="982">
                  <c:v>7.2</c:v>
                </c:pt>
                <c:pt idx="983">
                  <c:v>5.5</c:v>
                </c:pt>
                <c:pt idx="984">
                  <c:v>3.2</c:v>
                </c:pt>
                <c:pt idx="985">
                  <c:v>1.1000000000000001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0.8</c:v>
                </c:pt>
                <c:pt idx="1028">
                  <c:v>3.6</c:v>
                </c:pt>
                <c:pt idx="1029">
                  <c:v>8.6</c:v>
                </c:pt>
                <c:pt idx="1030">
                  <c:v>14.6</c:v>
                </c:pt>
                <c:pt idx="1031">
                  <c:v>20</c:v>
                </c:pt>
                <c:pt idx="1032">
                  <c:v>24.4</c:v>
                </c:pt>
                <c:pt idx="1033">
                  <c:v>28.2</c:v>
                </c:pt>
                <c:pt idx="1034">
                  <c:v>31.7</c:v>
                </c:pt>
                <c:pt idx="1035">
                  <c:v>35</c:v>
                </c:pt>
                <c:pt idx="1036">
                  <c:v>37.6</c:v>
                </c:pt>
                <c:pt idx="1037">
                  <c:v>39.700000000000003</c:v>
                </c:pt>
                <c:pt idx="1038">
                  <c:v>41.5</c:v>
                </c:pt>
                <c:pt idx="1039">
                  <c:v>43.6</c:v>
                </c:pt>
                <c:pt idx="1040">
                  <c:v>46</c:v>
                </c:pt>
                <c:pt idx="1041">
                  <c:v>48.4</c:v>
                </c:pt>
                <c:pt idx="1042">
                  <c:v>50.5</c:v>
                </c:pt>
                <c:pt idx="1043">
                  <c:v>51.9</c:v>
                </c:pt>
                <c:pt idx="1044">
                  <c:v>52.6</c:v>
                </c:pt>
                <c:pt idx="1045">
                  <c:v>52.8</c:v>
                </c:pt>
                <c:pt idx="1046">
                  <c:v>52.9</c:v>
                </c:pt>
                <c:pt idx="1047">
                  <c:v>53.1</c:v>
                </c:pt>
                <c:pt idx="1048">
                  <c:v>53.3</c:v>
                </c:pt>
                <c:pt idx="1049">
                  <c:v>53.1</c:v>
                </c:pt>
                <c:pt idx="1050">
                  <c:v>52.3</c:v>
                </c:pt>
                <c:pt idx="1051">
                  <c:v>50.7</c:v>
                </c:pt>
                <c:pt idx="1052">
                  <c:v>48.8</c:v>
                </c:pt>
                <c:pt idx="1053">
                  <c:v>46.5</c:v>
                </c:pt>
                <c:pt idx="1054">
                  <c:v>43.8</c:v>
                </c:pt>
                <c:pt idx="1055">
                  <c:v>40.299999999999997</c:v>
                </c:pt>
                <c:pt idx="1056">
                  <c:v>36</c:v>
                </c:pt>
                <c:pt idx="1057">
                  <c:v>30.7</c:v>
                </c:pt>
                <c:pt idx="1058">
                  <c:v>25.4</c:v>
                </c:pt>
                <c:pt idx="1059">
                  <c:v>21</c:v>
                </c:pt>
                <c:pt idx="1060">
                  <c:v>16.7</c:v>
                </c:pt>
                <c:pt idx="1061">
                  <c:v>13.4</c:v>
                </c:pt>
                <c:pt idx="1062">
                  <c:v>12</c:v>
                </c:pt>
                <c:pt idx="1063">
                  <c:v>12.1</c:v>
                </c:pt>
                <c:pt idx="1064">
                  <c:v>12.8</c:v>
                </c:pt>
                <c:pt idx="1065">
                  <c:v>15.6</c:v>
                </c:pt>
                <c:pt idx="1066">
                  <c:v>19.899999999999999</c:v>
                </c:pt>
                <c:pt idx="1067">
                  <c:v>23.4</c:v>
                </c:pt>
                <c:pt idx="1068">
                  <c:v>24.6</c:v>
                </c:pt>
                <c:pt idx="1069">
                  <c:v>25.2</c:v>
                </c:pt>
                <c:pt idx="1070">
                  <c:v>26.4</c:v>
                </c:pt>
                <c:pt idx="1071">
                  <c:v>28.8</c:v>
                </c:pt>
                <c:pt idx="1072">
                  <c:v>31.8</c:v>
                </c:pt>
                <c:pt idx="1073">
                  <c:v>35.299999999999997</c:v>
                </c:pt>
                <c:pt idx="1074">
                  <c:v>39.5</c:v>
                </c:pt>
                <c:pt idx="1075">
                  <c:v>44.5</c:v>
                </c:pt>
                <c:pt idx="1076">
                  <c:v>49.3</c:v>
                </c:pt>
                <c:pt idx="1077">
                  <c:v>53.3</c:v>
                </c:pt>
                <c:pt idx="1078">
                  <c:v>56.4</c:v>
                </c:pt>
                <c:pt idx="1079">
                  <c:v>58.9</c:v>
                </c:pt>
                <c:pt idx="1080">
                  <c:v>61.2</c:v>
                </c:pt>
                <c:pt idx="1081">
                  <c:v>62.6</c:v>
                </c:pt>
                <c:pt idx="1082">
                  <c:v>63</c:v>
                </c:pt>
                <c:pt idx="1083">
                  <c:v>62.5</c:v>
                </c:pt>
                <c:pt idx="1084">
                  <c:v>60.9</c:v>
                </c:pt>
                <c:pt idx="1085">
                  <c:v>59.3</c:v>
                </c:pt>
                <c:pt idx="1086">
                  <c:v>58.6</c:v>
                </c:pt>
                <c:pt idx="1087">
                  <c:v>58.6</c:v>
                </c:pt>
                <c:pt idx="1088">
                  <c:v>58.7</c:v>
                </c:pt>
                <c:pt idx="1089">
                  <c:v>58.8</c:v>
                </c:pt>
                <c:pt idx="1090">
                  <c:v>58.8</c:v>
                </c:pt>
                <c:pt idx="1091">
                  <c:v>58.8</c:v>
                </c:pt>
                <c:pt idx="1092">
                  <c:v>59.1</c:v>
                </c:pt>
                <c:pt idx="1093">
                  <c:v>60.1</c:v>
                </c:pt>
                <c:pt idx="1094">
                  <c:v>61.7</c:v>
                </c:pt>
                <c:pt idx="1095">
                  <c:v>63</c:v>
                </c:pt>
                <c:pt idx="1096">
                  <c:v>63.7</c:v>
                </c:pt>
                <c:pt idx="1097">
                  <c:v>63.9</c:v>
                </c:pt>
                <c:pt idx="1098">
                  <c:v>63.5</c:v>
                </c:pt>
                <c:pt idx="1099">
                  <c:v>62.3</c:v>
                </c:pt>
                <c:pt idx="1100">
                  <c:v>60.3</c:v>
                </c:pt>
                <c:pt idx="1101">
                  <c:v>58.9</c:v>
                </c:pt>
                <c:pt idx="1102">
                  <c:v>58.4</c:v>
                </c:pt>
                <c:pt idx="1103">
                  <c:v>58.8</c:v>
                </c:pt>
                <c:pt idx="1104">
                  <c:v>60.2</c:v>
                </c:pt>
                <c:pt idx="1105">
                  <c:v>62.3</c:v>
                </c:pt>
                <c:pt idx="1106">
                  <c:v>63.9</c:v>
                </c:pt>
                <c:pt idx="1107">
                  <c:v>64.5</c:v>
                </c:pt>
                <c:pt idx="1108">
                  <c:v>64.400000000000006</c:v>
                </c:pt>
                <c:pt idx="1109">
                  <c:v>63.5</c:v>
                </c:pt>
                <c:pt idx="1110">
                  <c:v>62</c:v>
                </c:pt>
                <c:pt idx="1111">
                  <c:v>61.2</c:v>
                </c:pt>
                <c:pt idx="1112">
                  <c:v>61.3</c:v>
                </c:pt>
                <c:pt idx="1113">
                  <c:v>62.6</c:v>
                </c:pt>
                <c:pt idx="1114">
                  <c:v>65.3</c:v>
                </c:pt>
                <c:pt idx="1115">
                  <c:v>68</c:v>
                </c:pt>
                <c:pt idx="1116">
                  <c:v>69.400000000000006</c:v>
                </c:pt>
                <c:pt idx="1117">
                  <c:v>69.7</c:v>
                </c:pt>
                <c:pt idx="1118">
                  <c:v>69.3</c:v>
                </c:pt>
                <c:pt idx="1119">
                  <c:v>68.099999999999994</c:v>
                </c:pt>
                <c:pt idx="1120">
                  <c:v>66.900000000000006</c:v>
                </c:pt>
                <c:pt idx="1121">
                  <c:v>66.2</c:v>
                </c:pt>
                <c:pt idx="1122">
                  <c:v>65.7</c:v>
                </c:pt>
                <c:pt idx="1123">
                  <c:v>64.900000000000006</c:v>
                </c:pt>
                <c:pt idx="1124">
                  <c:v>63.2</c:v>
                </c:pt>
                <c:pt idx="1125">
                  <c:v>60.3</c:v>
                </c:pt>
                <c:pt idx="1126">
                  <c:v>55.8</c:v>
                </c:pt>
                <c:pt idx="1127">
                  <c:v>50.5</c:v>
                </c:pt>
                <c:pt idx="1128">
                  <c:v>45.2</c:v>
                </c:pt>
                <c:pt idx="1129">
                  <c:v>40.1</c:v>
                </c:pt>
                <c:pt idx="1130">
                  <c:v>36.200000000000003</c:v>
                </c:pt>
                <c:pt idx="1131">
                  <c:v>32.9</c:v>
                </c:pt>
                <c:pt idx="1132">
                  <c:v>29.8</c:v>
                </c:pt>
                <c:pt idx="1133">
                  <c:v>26.6</c:v>
                </c:pt>
                <c:pt idx="1134">
                  <c:v>23</c:v>
                </c:pt>
                <c:pt idx="1135">
                  <c:v>19.399999999999999</c:v>
                </c:pt>
                <c:pt idx="1136">
                  <c:v>16.3</c:v>
                </c:pt>
                <c:pt idx="1137">
                  <c:v>14.6</c:v>
                </c:pt>
                <c:pt idx="1138">
                  <c:v>14.2</c:v>
                </c:pt>
                <c:pt idx="1139">
                  <c:v>14.3</c:v>
                </c:pt>
                <c:pt idx="1140">
                  <c:v>14.6</c:v>
                </c:pt>
                <c:pt idx="1141">
                  <c:v>15.1</c:v>
                </c:pt>
                <c:pt idx="1142">
                  <c:v>16.399999999999999</c:v>
                </c:pt>
                <c:pt idx="1143">
                  <c:v>19.100000000000001</c:v>
                </c:pt>
                <c:pt idx="1144">
                  <c:v>22.5</c:v>
                </c:pt>
                <c:pt idx="1145">
                  <c:v>24.4</c:v>
                </c:pt>
                <c:pt idx="1146">
                  <c:v>24.8</c:v>
                </c:pt>
                <c:pt idx="1147">
                  <c:v>22.7</c:v>
                </c:pt>
                <c:pt idx="1148">
                  <c:v>17.399999999999999</c:v>
                </c:pt>
                <c:pt idx="1149">
                  <c:v>13.8</c:v>
                </c:pt>
                <c:pt idx="1150">
                  <c:v>12</c:v>
                </c:pt>
                <c:pt idx="1151">
                  <c:v>12</c:v>
                </c:pt>
                <c:pt idx="1152">
                  <c:v>12</c:v>
                </c:pt>
                <c:pt idx="1153">
                  <c:v>13.9</c:v>
                </c:pt>
                <c:pt idx="1154">
                  <c:v>17.7</c:v>
                </c:pt>
                <c:pt idx="1155">
                  <c:v>22.8</c:v>
                </c:pt>
                <c:pt idx="1156">
                  <c:v>27.3</c:v>
                </c:pt>
                <c:pt idx="1157">
                  <c:v>31.2</c:v>
                </c:pt>
                <c:pt idx="1158">
                  <c:v>35.200000000000003</c:v>
                </c:pt>
                <c:pt idx="1159">
                  <c:v>39.4</c:v>
                </c:pt>
                <c:pt idx="1160">
                  <c:v>42.5</c:v>
                </c:pt>
                <c:pt idx="1161">
                  <c:v>45.4</c:v>
                </c:pt>
                <c:pt idx="1162">
                  <c:v>48.2</c:v>
                </c:pt>
                <c:pt idx="1163">
                  <c:v>50.3</c:v>
                </c:pt>
                <c:pt idx="1164">
                  <c:v>52.6</c:v>
                </c:pt>
                <c:pt idx="1165">
                  <c:v>54.5</c:v>
                </c:pt>
                <c:pt idx="1166">
                  <c:v>56.6</c:v>
                </c:pt>
                <c:pt idx="1167">
                  <c:v>58.3</c:v>
                </c:pt>
                <c:pt idx="1168">
                  <c:v>60</c:v>
                </c:pt>
                <c:pt idx="1169">
                  <c:v>61.5</c:v>
                </c:pt>
                <c:pt idx="1170">
                  <c:v>63.1</c:v>
                </c:pt>
                <c:pt idx="1171">
                  <c:v>64.3</c:v>
                </c:pt>
                <c:pt idx="1172">
                  <c:v>65.7</c:v>
                </c:pt>
                <c:pt idx="1173">
                  <c:v>67.099999999999994</c:v>
                </c:pt>
                <c:pt idx="1174">
                  <c:v>68.3</c:v>
                </c:pt>
                <c:pt idx="1175">
                  <c:v>69.7</c:v>
                </c:pt>
                <c:pt idx="1176">
                  <c:v>70.599999999999994</c:v>
                </c:pt>
                <c:pt idx="1177">
                  <c:v>71.599999999999994</c:v>
                </c:pt>
                <c:pt idx="1178">
                  <c:v>72.599999999999994</c:v>
                </c:pt>
                <c:pt idx="1179">
                  <c:v>73.5</c:v>
                </c:pt>
                <c:pt idx="1180">
                  <c:v>74.2</c:v>
                </c:pt>
                <c:pt idx="1181">
                  <c:v>74.900000000000006</c:v>
                </c:pt>
                <c:pt idx="1182">
                  <c:v>75.599999999999994</c:v>
                </c:pt>
                <c:pt idx="1183">
                  <c:v>76.3</c:v>
                </c:pt>
                <c:pt idx="1184">
                  <c:v>77.099999999999994</c:v>
                </c:pt>
                <c:pt idx="1185">
                  <c:v>77.900000000000006</c:v>
                </c:pt>
                <c:pt idx="1186">
                  <c:v>78.5</c:v>
                </c:pt>
                <c:pt idx="1187">
                  <c:v>79</c:v>
                </c:pt>
                <c:pt idx="1188">
                  <c:v>79.7</c:v>
                </c:pt>
                <c:pt idx="1189">
                  <c:v>80.3</c:v>
                </c:pt>
                <c:pt idx="1190">
                  <c:v>81</c:v>
                </c:pt>
                <c:pt idx="1191">
                  <c:v>81.599999999999994</c:v>
                </c:pt>
                <c:pt idx="1192">
                  <c:v>82.4</c:v>
                </c:pt>
                <c:pt idx="1193">
                  <c:v>82.9</c:v>
                </c:pt>
                <c:pt idx="1194">
                  <c:v>83.4</c:v>
                </c:pt>
                <c:pt idx="1195">
                  <c:v>83.8</c:v>
                </c:pt>
                <c:pt idx="1196">
                  <c:v>84.2</c:v>
                </c:pt>
                <c:pt idx="1197">
                  <c:v>84.7</c:v>
                </c:pt>
                <c:pt idx="1198">
                  <c:v>85.2</c:v>
                </c:pt>
                <c:pt idx="1199">
                  <c:v>85.6</c:v>
                </c:pt>
                <c:pt idx="1200">
                  <c:v>86.3</c:v>
                </c:pt>
                <c:pt idx="1201">
                  <c:v>86.8</c:v>
                </c:pt>
                <c:pt idx="1202">
                  <c:v>87.4</c:v>
                </c:pt>
                <c:pt idx="1203">
                  <c:v>88</c:v>
                </c:pt>
                <c:pt idx="1204">
                  <c:v>88.3</c:v>
                </c:pt>
                <c:pt idx="1205">
                  <c:v>88.7</c:v>
                </c:pt>
                <c:pt idx="1206">
                  <c:v>89</c:v>
                </c:pt>
                <c:pt idx="1207">
                  <c:v>89.3</c:v>
                </c:pt>
                <c:pt idx="1208">
                  <c:v>89.8</c:v>
                </c:pt>
                <c:pt idx="1209">
                  <c:v>90.2</c:v>
                </c:pt>
                <c:pt idx="1210">
                  <c:v>90.6</c:v>
                </c:pt>
                <c:pt idx="1211">
                  <c:v>91</c:v>
                </c:pt>
                <c:pt idx="1212">
                  <c:v>91.3</c:v>
                </c:pt>
                <c:pt idx="1213">
                  <c:v>91.6</c:v>
                </c:pt>
                <c:pt idx="1214">
                  <c:v>91.9</c:v>
                </c:pt>
                <c:pt idx="1215">
                  <c:v>92.2</c:v>
                </c:pt>
                <c:pt idx="1216">
                  <c:v>92.8</c:v>
                </c:pt>
                <c:pt idx="1217">
                  <c:v>93.1</c:v>
                </c:pt>
                <c:pt idx="1218">
                  <c:v>93.3</c:v>
                </c:pt>
                <c:pt idx="1219">
                  <c:v>93.5</c:v>
                </c:pt>
                <c:pt idx="1220">
                  <c:v>93.7</c:v>
                </c:pt>
                <c:pt idx="1221">
                  <c:v>93.9</c:v>
                </c:pt>
                <c:pt idx="1222">
                  <c:v>94</c:v>
                </c:pt>
                <c:pt idx="1223">
                  <c:v>94.1</c:v>
                </c:pt>
                <c:pt idx="1224">
                  <c:v>94.3</c:v>
                </c:pt>
                <c:pt idx="1225">
                  <c:v>94.4</c:v>
                </c:pt>
                <c:pt idx="1226">
                  <c:v>94.6</c:v>
                </c:pt>
                <c:pt idx="1227">
                  <c:v>94.7</c:v>
                </c:pt>
                <c:pt idx="1228">
                  <c:v>94.8</c:v>
                </c:pt>
                <c:pt idx="1229">
                  <c:v>95</c:v>
                </c:pt>
                <c:pt idx="1230">
                  <c:v>95.1</c:v>
                </c:pt>
                <c:pt idx="1231">
                  <c:v>95.3</c:v>
                </c:pt>
                <c:pt idx="1232">
                  <c:v>95.4</c:v>
                </c:pt>
                <c:pt idx="1233">
                  <c:v>95.6</c:v>
                </c:pt>
                <c:pt idx="1234">
                  <c:v>95.7</c:v>
                </c:pt>
                <c:pt idx="1235">
                  <c:v>95.8</c:v>
                </c:pt>
                <c:pt idx="1236">
                  <c:v>96</c:v>
                </c:pt>
                <c:pt idx="1237">
                  <c:v>96.1</c:v>
                </c:pt>
                <c:pt idx="1238">
                  <c:v>96.3</c:v>
                </c:pt>
                <c:pt idx="1239">
                  <c:v>96.4</c:v>
                </c:pt>
                <c:pt idx="1240">
                  <c:v>96.6</c:v>
                </c:pt>
                <c:pt idx="1241">
                  <c:v>96.8</c:v>
                </c:pt>
                <c:pt idx="1242">
                  <c:v>97</c:v>
                </c:pt>
                <c:pt idx="1243">
                  <c:v>97.2</c:v>
                </c:pt>
                <c:pt idx="1244">
                  <c:v>97.3</c:v>
                </c:pt>
                <c:pt idx="1245">
                  <c:v>97.4</c:v>
                </c:pt>
                <c:pt idx="1246">
                  <c:v>97.4</c:v>
                </c:pt>
                <c:pt idx="1247">
                  <c:v>97.4</c:v>
                </c:pt>
                <c:pt idx="1248">
                  <c:v>97.4</c:v>
                </c:pt>
                <c:pt idx="1249">
                  <c:v>97.3</c:v>
                </c:pt>
                <c:pt idx="1250">
                  <c:v>97.3</c:v>
                </c:pt>
                <c:pt idx="1251">
                  <c:v>97.3</c:v>
                </c:pt>
                <c:pt idx="1252">
                  <c:v>97.3</c:v>
                </c:pt>
                <c:pt idx="1253">
                  <c:v>97.2</c:v>
                </c:pt>
                <c:pt idx="1254">
                  <c:v>97.1</c:v>
                </c:pt>
                <c:pt idx="1255">
                  <c:v>97</c:v>
                </c:pt>
                <c:pt idx="1256">
                  <c:v>96.9</c:v>
                </c:pt>
                <c:pt idx="1257">
                  <c:v>96.7</c:v>
                </c:pt>
                <c:pt idx="1258">
                  <c:v>96.4</c:v>
                </c:pt>
                <c:pt idx="1259">
                  <c:v>96.1</c:v>
                </c:pt>
                <c:pt idx="1260">
                  <c:v>95.7</c:v>
                </c:pt>
                <c:pt idx="1261">
                  <c:v>95.5</c:v>
                </c:pt>
                <c:pt idx="1262">
                  <c:v>95.3</c:v>
                </c:pt>
                <c:pt idx="1263">
                  <c:v>95.2</c:v>
                </c:pt>
                <c:pt idx="1264">
                  <c:v>95</c:v>
                </c:pt>
                <c:pt idx="1265">
                  <c:v>94.9</c:v>
                </c:pt>
                <c:pt idx="1266">
                  <c:v>94.7</c:v>
                </c:pt>
                <c:pt idx="1267">
                  <c:v>94.5</c:v>
                </c:pt>
                <c:pt idx="1268">
                  <c:v>94.4</c:v>
                </c:pt>
                <c:pt idx="1269">
                  <c:v>94.4</c:v>
                </c:pt>
                <c:pt idx="1270">
                  <c:v>94.3</c:v>
                </c:pt>
                <c:pt idx="1271">
                  <c:v>94.3</c:v>
                </c:pt>
                <c:pt idx="1272">
                  <c:v>94.1</c:v>
                </c:pt>
                <c:pt idx="1273">
                  <c:v>93.9</c:v>
                </c:pt>
                <c:pt idx="1274">
                  <c:v>93.4</c:v>
                </c:pt>
                <c:pt idx="1275">
                  <c:v>92.8</c:v>
                </c:pt>
                <c:pt idx="1276">
                  <c:v>92</c:v>
                </c:pt>
                <c:pt idx="1277">
                  <c:v>91.3</c:v>
                </c:pt>
                <c:pt idx="1278">
                  <c:v>90.6</c:v>
                </c:pt>
                <c:pt idx="1279">
                  <c:v>90</c:v>
                </c:pt>
                <c:pt idx="1280">
                  <c:v>89.3</c:v>
                </c:pt>
                <c:pt idx="1281">
                  <c:v>88.7</c:v>
                </c:pt>
                <c:pt idx="1282">
                  <c:v>88.1</c:v>
                </c:pt>
                <c:pt idx="1283">
                  <c:v>87.4</c:v>
                </c:pt>
                <c:pt idx="1284">
                  <c:v>86.7</c:v>
                </c:pt>
                <c:pt idx="1285">
                  <c:v>86</c:v>
                </c:pt>
                <c:pt idx="1286">
                  <c:v>85.3</c:v>
                </c:pt>
                <c:pt idx="1287">
                  <c:v>84.7</c:v>
                </c:pt>
                <c:pt idx="1288">
                  <c:v>84.1</c:v>
                </c:pt>
                <c:pt idx="1289">
                  <c:v>83.5</c:v>
                </c:pt>
                <c:pt idx="1290">
                  <c:v>82.9</c:v>
                </c:pt>
                <c:pt idx="1291">
                  <c:v>82.3</c:v>
                </c:pt>
                <c:pt idx="1292">
                  <c:v>81.7</c:v>
                </c:pt>
                <c:pt idx="1293">
                  <c:v>81.099999999999994</c:v>
                </c:pt>
                <c:pt idx="1294">
                  <c:v>80.5</c:v>
                </c:pt>
                <c:pt idx="1295">
                  <c:v>79.900000000000006</c:v>
                </c:pt>
                <c:pt idx="1296">
                  <c:v>79.400000000000006</c:v>
                </c:pt>
                <c:pt idx="1297">
                  <c:v>79.099999999999994</c:v>
                </c:pt>
                <c:pt idx="1298">
                  <c:v>78.8</c:v>
                </c:pt>
                <c:pt idx="1299">
                  <c:v>78.5</c:v>
                </c:pt>
                <c:pt idx="1300">
                  <c:v>78.2</c:v>
                </c:pt>
                <c:pt idx="1301">
                  <c:v>77.900000000000006</c:v>
                </c:pt>
                <c:pt idx="1302">
                  <c:v>77.599999999999994</c:v>
                </c:pt>
                <c:pt idx="1303">
                  <c:v>77.3</c:v>
                </c:pt>
                <c:pt idx="1304">
                  <c:v>77</c:v>
                </c:pt>
                <c:pt idx="1305">
                  <c:v>76.7</c:v>
                </c:pt>
                <c:pt idx="1306">
                  <c:v>76</c:v>
                </c:pt>
                <c:pt idx="1307">
                  <c:v>76</c:v>
                </c:pt>
                <c:pt idx="1308">
                  <c:v>76</c:v>
                </c:pt>
                <c:pt idx="1309">
                  <c:v>75.900000000000006</c:v>
                </c:pt>
                <c:pt idx="1310">
                  <c:v>75.900000000000006</c:v>
                </c:pt>
                <c:pt idx="1311">
                  <c:v>75.8</c:v>
                </c:pt>
                <c:pt idx="1312">
                  <c:v>75.7</c:v>
                </c:pt>
                <c:pt idx="1313">
                  <c:v>75.5</c:v>
                </c:pt>
                <c:pt idx="1314">
                  <c:v>75.2</c:v>
                </c:pt>
                <c:pt idx="1315">
                  <c:v>75</c:v>
                </c:pt>
                <c:pt idx="1316">
                  <c:v>74.7</c:v>
                </c:pt>
                <c:pt idx="1317">
                  <c:v>74.099999999999994</c:v>
                </c:pt>
                <c:pt idx="1318">
                  <c:v>73.7</c:v>
                </c:pt>
                <c:pt idx="1319">
                  <c:v>73.3</c:v>
                </c:pt>
                <c:pt idx="1320">
                  <c:v>73.5</c:v>
                </c:pt>
                <c:pt idx="1321">
                  <c:v>74</c:v>
                </c:pt>
                <c:pt idx="1322">
                  <c:v>74.900000000000006</c:v>
                </c:pt>
                <c:pt idx="1323">
                  <c:v>76.099999999999994</c:v>
                </c:pt>
                <c:pt idx="1324">
                  <c:v>77.7</c:v>
                </c:pt>
                <c:pt idx="1325">
                  <c:v>79.2</c:v>
                </c:pt>
                <c:pt idx="1326">
                  <c:v>80.3</c:v>
                </c:pt>
                <c:pt idx="1327">
                  <c:v>80.8</c:v>
                </c:pt>
                <c:pt idx="1328">
                  <c:v>81</c:v>
                </c:pt>
                <c:pt idx="1329">
                  <c:v>81</c:v>
                </c:pt>
                <c:pt idx="1330">
                  <c:v>81</c:v>
                </c:pt>
                <c:pt idx="1331">
                  <c:v>81</c:v>
                </c:pt>
                <c:pt idx="1332">
                  <c:v>81</c:v>
                </c:pt>
                <c:pt idx="1333">
                  <c:v>80.900000000000006</c:v>
                </c:pt>
                <c:pt idx="1334">
                  <c:v>80.599999999999994</c:v>
                </c:pt>
                <c:pt idx="1335">
                  <c:v>80.3</c:v>
                </c:pt>
                <c:pt idx="1336">
                  <c:v>80</c:v>
                </c:pt>
                <c:pt idx="1337">
                  <c:v>79.900000000000006</c:v>
                </c:pt>
                <c:pt idx="1338">
                  <c:v>79.8</c:v>
                </c:pt>
                <c:pt idx="1339">
                  <c:v>79.8</c:v>
                </c:pt>
                <c:pt idx="1340">
                  <c:v>79.8</c:v>
                </c:pt>
                <c:pt idx="1341">
                  <c:v>79.900000000000006</c:v>
                </c:pt>
                <c:pt idx="1342">
                  <c:v>80</c:v>
                </c:pt>
                <c:pt idx="1343">
                  <c:v>80.400000000000006</c:v>
                </c:pt>
                <c:pt idx="1344">
                  <c:v>80.8</c:v>
                </c:pt>
                <c:pt idx="1345">
                  <c:v>81.2</c:v>
                </c:pt>
                <c:pt idx="1346">
                  <c:v>81.5</c:v>
                </c:pt>
                <c:pt idx="1347">
                  <c:v>81.599999999999994</c:v>
                </c:pt>
                <c:pt idx="1348">
                  <c:v>81.599999999999994</c:v>
                </c:pt>
                <c:pt idx="1349">
                  <c:v>81.400000000000006</c:v>
                </c:pt>
                <c:pt idx="1350">
                  <c:v>80.7</c:v>
                </c:pt>
                <c:pt idx="1351">
                  <c:v>79.599999999999994</c:v>
                </c:pt>
                <c:pt idx="1352">
                  <c:v>78.2</c:v>
                </c:pt>
                <c:pt idx="1353">
                  <c:v>76.8</c:v>
                </c:pt>
                <c:pt idx="1354">
                  <c:v>75.3</c:v>
                </c:pt>
                <c:pt idx="1355">
                  <c:v>73.8</c:v>
                </c:pt>
                <c:pt idx="1356">
                  <c:v>72.099999999999994</c:v>
                </c:pt>
                <c:pt idx="1357">
                  <c:v>70.2</c:v>
                </c:pt>
                <c:pt idx="1358">
                  <c:v>68.2</c:v>
                </c:pt>
                <c:pt idx="1359">
                  <c:v>66.099999999999994</c:v>
                </c:pt>
                <c:pt idx="1360">
                  <c:v>63.8</c:v>
                </c:pt>
                <c:pt idx="1361">
                  <c:v>61.6</c:v>
                </c:pt>
                <c:pt idx="1362">
                  <c:v>60.2</c:v>
                </c:pt>
                <c:pt idx="1363">
                  <c:v>59.8</c:v>
                </c:pt>
                <c:pt idx="1364">
                  <c:v>60.4</c:v>
                </c:pt>
                <c:pt idx="1365">
                  <c:v>61.8</c:v>
                </c:pt>
                <c:pt idx="1366">
                  <c:v>62.6</c:v>
                </c:pt>
                <c:pt idx="1367">
                  <c:v>62.7</c:v>
                </c:pt>
                <c:pt idx="1368">
                  <c:v>61.9</c:v>
                </c:pt>
                <c:pt idx="1369">
                  <c:v>60</c:v>
                </c:pt>
                <c:pt idx="1370">
                  <c:v>58.4</c:v>
                </c:pt>
                <c:pt idx="1371">
                  <c:v>57.8</c:v>
                </c:pt>
                <c:pt idx="1372">
                  <c:v>57.8</c:v>
                </c:pt>
                <c:pt idx="1373">
                  <c:v>57.8</c:v>
                </c:pt>
                <c:pt idx="1374">
                  <c:v>57.3</c:v>
                </c:pt>
                <c:pt idx="1375">
                  <c:v>56.2</c:v>
                </c:pt>
                <c:pt idx="1376">
                  <c:v>54.3</c:v>
                </c:pt>
                <c:pt idx="1377">
                  <c:v>50.8</c:v>
                </c:pt>
                <c:pt idx="1378">
                  <c:v>45.5</c:v>
                </c:pt>
                <c:pt idx="1379">
                  <c:v>40.200000000000003</c:v>
                </c:pt>
                <c:pt idx="1380">
                  <c:v>34.9</c:v>
                </c:pt>
                <c:pt idx="1381">
                  <c:v>29.6</c:v>
                </c:pt>
                <c:pt idx="1382">
                  <c:v>27.3</c:v>
                </c:pt>
                <c:pt idx="1383">
                  <c:v>29.3</c:v>
                </c:pt>
                <c:pt idx="1384">
                  <c:v>32.9</c:v>
                </c:pt>
                <c:pt idx="1385">
                  <c:v>35.6</c:v>
                </c:pt>
                <c:pt idx="1386">
                  <c:v>36.700000000000003</c:v>
                </c:pt>
                <c:pt idx="1387">
                  <c:v>37.6</c:v>
                </c:pt>
                <c:pt idx="1388">
                  <c:v>39.4</c:v>
                </c:pt>
                <c:pt idx="1389">
                  <c:v>42.5</c:v>
                </c:pt>
                <c:pt idx="1390">
                  <c:v>46.5</c:v>
                </c:pt>
                <c:pt idx="1391">
                  <c:v>50.2</c:v>
                </c:pt>
                <c:pt idx="1392">
                  <c:v>52.8</c:v>
                </c:pt>
                <c:pt idx="1393">
                  <c:v>54.3</c:v>
                </c:pt>
                <c:pt idx="1394">
                  <c:v>54.9</c:v>
                </c:pt>
                <c:pt idx="1395">
                  <c:v>54.9</c:v>
                </c:pt>
                <c:pt idx="1396">
                  <c:v>54.7</c:v>
                </c:pt>
                <c:pt idx="1397">
                  <c:v>54.1</c:v>
                </c:pt>
                <c:pt idx="1398">
                  <c:v>53.2</c:v>
                </c:pt>
                <c:pt idx="1399">
                  <c:v>52.1</c:v>
                </c:pt>
                <c:pt idx="1400">
                  <c:v>50.7</c:v>
                </c:pt>
                <c:pt idx="1401">
                  <c:v>49.1</c:v>
                </c:pt>
                <c:pt idx="1402">
                  <c:v>47.4</c:v>
                </c:pt>
                <c:pt idx="1403">
                  <c:v>45.2</c:v>
                </c:pt>
                <c:pt idx="1404">
                  <c:v>41.8</c:v>
                </c:pt>
                <c:pt idx="1405">
                  <c:v>36.5</c:v>
                </c:pt>
                <c:pt idx="1406">
                  <c:v>31.2</c:v>
                </c:pt>
                <c:pt idx="1407">
                  <c:v>27.6</c:v>
                </c:pt>
                <c:pt idx="1408">
                  <c:v>26.9</c:v>
                </c:pt>
                <c:pt idx="1409">
                  <c:v>27.3</c:v>
                </c:pt>
                <c:pt idx="1410">
                  <c:v>27.5</c:v>
                </c:pt>
                <c:pt idx="1411">
                  <c:v>27.4</c:v>
                </c:pt>
                <c:pt idx="1412">
                  <c:v>27.1</c:v>
                </c:pt>
                <c:pt idx="1413">
                  <c:v>26.7</c:v>
                </c:pt>
                <c:pt idx="1414">
                  <c:v>26.8</c:v>
                </c:pt>
                <c:pt idx="1415">
                  <c:v>28.2</c:v>
                </c:pt>
                <c:pt idx="1416">
                  <c:v>31.1</c:v>
                </c:pt>
                <c:pt idx="1417">
                  <c:v>34.799999999999997</c:v>
                </c:pt>
                <c:pt idx="1418">
                  <c:v>38.4</c:v>
                </c:pt>
                <c:pt idx="1419">
                  <c:v>40.9</c:v>
                </c:pt>
                <c:pt idx="1420">
                  <c:v>41.7</c:v>
                </c:pt>
                <c:pt idx="1421">
                  <c:v>40.9</c:v>
                </c:pt>
                <c:pt idx="1422">
                  <c:v>38.299999999999997</c:v>
                </c:pt>
                <c:pt idx="1423">
                  <c:v>35.299999999999997</c:v>
                </c:pt>
                <c:pt idx="1424">
                  <c:v>34.299999999999997</c:v>
                </c:pt>
                <c:pt idx="1425">
                  <c:v>34.6</c:v>
                </c:pt>
                <c:pt idx="1426">
                  <c:v>36.299999999999997</c:v>
                </c:pt>
                <c:pt idx="1427">
                  <c:v>39.5</c:v>
                </c:pt>
                <c:pt idx="1428">
                  <c:v>41.8</c:v>
                </c:pt>
                <c:pt idx="1429">
                  <c:v>42.5</c:v>
                </c:pt>
                <c:pt idx="1430">
                  <c:v>41.9</c:v>
                </c:pt>
                <c:pt idx="1431">
                  <c:v>40.1</c:v>
                </c:pt>
                <c:pt idx="1432">
                  <c:v>36.6</c:v>
                </c:pt>
                <c:pt idx="1433">
                  <c:v>31.3</c:v>
                </c:pt>
                <c:pt idx="1434">
                  <c:v>26</c:v>
                </c:pt>
                <c:pt idx="1435">
                  <c:v>20.6</c:v>
                </c:pt>
                <c:pt idx="1436">
                  <c:v>19.100000000000001</c:v>
                </c:pt>
                <c:pt idx="1437">
                  <c:v>19.7</c:v>
                </c:pt>
                <c:pt idx="1438">
                  <c:v>21.1</c:v>
                </c:pt>
                <c:pt idx="1439">
                  <c:v>22</c:v>
                </c:pt>
                <c:pt idx="1440">
                  <c:v>22.1</c:v>
                </c:pt>
                <c:pt idx="1441">
                  <c:v>21.4</c:v>
                </c:pt>
                <c:pt idx="1442">
                  <c:v>19.600000000000001</c:v>
                </c:pt>
                <c:pt idx="1443">
                  <c:v>18.3</c:v>
                </c:pt>
                <c:pt idx="1444">
                  <c:v>18</c:v>
                </c:pt>
                <c:pt idx="1445">
                  <c:v>18.3</c:v>
                </c:pt>
                <c:pt idx="1446">
                  <c:v>18.5</c:v>
                </c:pt>
                <c:pt idx="1447">
                  <c:v>17.899999999999999</c:v>
                </c:pt>
                <c:pt idx="1448">
                  <c:v>15</c:v>
                </c:pt>
                <c:pt idx="1449">
                  <c:v>9.9</c:v>
                </c:pt>
                <c:pt idx="1450">
                  <c:v>4.5999999999999996</c:v>
                </c:pt>
                <c:pt idx="1451">
                  <c:v>1.2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2.2000000000000002</c:v>
                </c:pt>
                <c:pt idx="1480">
                  <c:v>4.4000000000000004</c:v>
                </c:pt>
                <c:pt idx="1481">
                  <c:v>6.3</c:v>
                </c:pt>
                <c:pt idx="1482">
                  <c:v>7.9</c:v>
                </c:pt>
                <c:pt idx="1483">
                  <c:v>9.1999999999999993</c:v>
                </c:pt>
                <c:pt idx="1484">
                  <c:v>10.4</c:v>
                </c:pt>
                <c:pt idx="1485">
                  <c:v>11.5</c:v>
                </c:pt>
                <c:pt idx="1486">
                  <c:v>12.9</c:v>
                </c:pt>
                <c:pt idx="1487">
                  <c:v>14.7</c:v>
                </c:pt>
                <c:pt idx="1488">
                  <c:v>17</c:v>
                </c:pt>
                <c:pt idx="1489">
                  <c:v>19.8</c:v>
                </c:pt>
                <c:pt idx="1490">
                  <c:v>23.1</c:v>
                </c:pt>
                <c:pt idx="1491">
                  <c:v>26.7</c:v>
                </c:pt>
                <c:pt idx="1492">
                  <c:v>30.5</c:v>
                </c:pt>
                <c:pt idx="1493">
                  <c:v>34.1</c:v>
                </c:pt>
                <c:pt idx="1494">
                  <c:v>37.5</c:v>
                </c:pt>
                <c:pt idx="1495">
                  <c:v>40.6</c:v>
                </c:pt>
                <c:pt idx="1496">
                  <c:v>43.3</c:v>
                </c:pt>
                <c:pt idx="1497">
                  <c:v>45.7</c:v>
                </c:pt>
                <c:pt idx="1498">
                  <c:v>47.7</c:v>
                </c:pt>
                <c:pt idx="1499">
                  <c:v>49.3</c:v>
                </c:pt>
                <c:pt idx="1500">
                  <c:v>50.5</c:v>
                </c:pt>
                <c:pt idx="1501">
                  <c:v>51.3</c:v>
                </c:pt>
                <c:pt idx="1502">
                  <c:v>52.1</c:v>
                </c:pt>
                <c:pt idx="1503">
                  <c:v>52.7</c:v>
                </c:pt>
                <c:pt idx="1504">
                  <c:v>53.4</c:v>
                </c:pt>
                <c:pt idx="1505">
                  <c:v>54</c:v>
                </c:pt>
                <c:pt idx="1506">
                  <c:v>54.5</c:v>
                </c:pt>
                <c:pt idx="1507">
                  <c:v>55</c:v>
                </c:pt>
                <c:pt idx="1508">
                  <c:v>55.6</c:v>
                </c:pt>
                <c:pt idx="1509">
                  <c:v>56.3</c:v>
                </c:pt>
                <c:pt idx="1510">
                  <c:v>57.2</c:v>
                </c:pt>
                <c:pt idx="1511">
                  <c:v>58.5</c:v>
                </c:pt>
                <c:pt idx="1512">
                  <c:v>60.2</c:v>
                </c:pt>
                <c:pt idx="1513">
                  <c:v>62.3</c:v>
                </c:pt>
                <c:pt idx="1514">
                  <c:v>64.7</c:v>
                </c:pt>
                <c:pt idx="1515">
                  <c:v>67.099999999999994</c:v>
                </c:pt>
                <c:pt idx="1516">
                  <c:v>69.2</c:v>
                </c:pt>
                <c:pt idx="1517">
                  <c:v>70.7</c:v>
                </c:pt>
                <c:pt idx="1518">
                  <c:v>71.900000000000006</c:v>
                </c:pt>
                <c:pt idx="1519">
                  <c:v>72.7</c:v>
                </c:pt>
                <c:pt idx="1520">
                  <c:v>73.400000000000006</c:v>
                </c:pt>
                <c:pt idx="1521">
                  <c:v>73.8</c:v>
                </c:pt>
                <c:pt idx="1522">
                  <c:v>74.099999999999994</c:v>
                </c:pt>
                <c:pt idx="1523">
                  <c:v>74</c:v>
                </c:pt>
                <c:pt idx="1524">
                  <c:v>73.599999999999994</c:v>
                </c:pt>
                <c:pt idx="1525">
                  <c:v>72.5</c:v>
                </c:pt>
                <c:pt idx="1526">
                  <c:v>70.8</c:v>
                </c:pt>
                <c:pt idx="1527">
                  <c:v>68.599999999999994</c:v>
                </c:pt>
                <c:pt idx="1528">
                  <c:v>66.2</c:v>
                </c:pt>
                <c:pt idx="1529">
                  <c:v>64</c:v>
                </c:pt>
                <c:pt idx="1530">
                  <c:v>62.2</c:v>
                </c:pt>
                <c:pt idx="1531">
                  <c:v>60.9</c:v>
                </c:pt>
                <c:pt idx="1532">
                  <c:v>60.2</c:v>
                </c:pt>
                <c:pt idx="1533">
                  <c:v>60</c:v>
                </c:pt>
                <c:pt idx="1534">
                  <c:v>60.4</c:v>
                </c:pt>
                <c:pt idx="1535">
                  <c:v>61.4</c:v>
                </c:pt>
                <c:pt idx="1536">
                  <c:v>63.2</c:v>
                </c:pt>
                <c:pt idx="1537">
                  <c:v>65.599999999999994</c:v>
                </c:pt>
                <c:pt idx="1538">
                  <c:v>68.400000000000006</c:v>
                </c:pt>
                <c:pt idx="1539">
                  <c:v>71.599999999999994</c:v>
                </c:pt>
                <c:pt idx="1540">
                  <c:v>74.900000000000006</c:v>
                </c:pt>
                <c:pt idx="1541">
                  <c:v>78.400000000000006</c:v>
                </c:pt>
                <c:pt idx="1542">
                  <c:v>81.8</c:v>
                </c:pt>
                <c:pt idx="1543">
                  <c:v>84.9</c:v>
                </c:pt>
                <c:pt idx="1544">
                  <c:v>87.4</c:v>
                </c:pt>
                <c:pt idx="1545">
                  <c:v>89</c:v>
                </c:pt>
                <c:pt idx="1546">
                  <c:v>90</c:v>
                </c:pt>
                <c:pt idx="1547">
                  <c:v>90.6</c:v>
                </c:pt>
                <c:pt idx="1548">
                  <c:v>91</c:v>
                </c:pt>
                <c:pt idx="1549">
                  <c:v>91.5</c:v>
                </c:pt>
                <c:pt idx="1550">
                  <c:v>92</c:v>
                </c:pt>
                <c:pt idx="1551">
                  <c:v>92.7</c:v>
                </c:pt>
                <c:pt idx="1552">
                  <c:v>93.4</c:v>
                </c:pt>
                <c:pt idx="1553">
                  <c:v>94.2</c:v>
                </c:pt>
                <c:pt idx="1554">
                  <c:v>94.9</c:v>
                </c:pt>
                <c:pt idx="1555">
                  <c:v>95.7</c:v>
                </c:pt>
                <c:pt idx="1556">
                  <c:v>96.6</c:v>
                </c:pt>
                <c:pt idx="1557">
                  <c:v>97.7</c:v>
                </c:pt>
                <c:pt idx="1558">
                  <c:v>98.9</c:v>
                </c:pt>
                <c:pt idx="1559">
                  <c:v>100.4</c:v>
                </c:pt>
                <c:pt idx="1560">
                  <c:v>102</c:v>
                </c:pt>
                <c:pt idx="1561">
                  <c:v>103.6</c:v>
                </c:pt>
                <c:pt idx="1562">
                  <c:v>105.2</c:v>
                </c:pt>
                <c:pt idx="1563">
                  <c:v>106.8</c:v>
                </c:pt>
                <c:pt idx="1564">
                  <c:v>108.5</c:v>
                </c:pt>
                <c:pt idx="1565">
                  <c:v>110.2</c:v>
                </c:pt>
                <c:pt idx="1566">
                  <c:v>111.9</c:v>
                </c:pt>
                <c:pt idx="1567">
                  <c:v>113.7</c:v>
                </c:pt>
                <c:pt idx="1568">
                  <c:v>115.3</c:v>
                </c:pt>
                <c:pt idx="1569">
                  <c:v>116.8</c:v>
                </c:pt>
                <c:pt idx="1570">
                  <c:v>118.2</c:v>
                </c:pt>
                <c:pt idx="1571">
                  <c:v>119.5</c:v>
                </c:pt>
                <c:pt idx="1572">
                  <c:v>120.7</c:v>
                </c:pt>
                <c:pt idx="1573">
                  <c:v>121.8</c:v>
                </c:pt>
                <c:pt idx="1574">
                  <c:v>122.6</c:v>
                </c:pt>
                <c:pt idx="1575">
                  <c:v>123.2</c:v>
                </c:pt>
                <c:pt idx="1576">
                  <c:v>123.6</c:v>
                </c:pt>
                <c:pt idx="1577">
                  <c:v>123.7</c:v>
                </c:pt>
                <c:pt idx="1578">
                  <c:v>123.6</c:v>
                </c:pt>
                <c:pt idx="1579">
                  <c:v>123.3</c:v>
                </c:pt>
                <c:pt idx="1580">
                  <c:v>123</c:v>
                </c:pt>
                <c:pt idx="1581">
                  <c:v>122.5</c:v>
                </c:pt>
                <c:pt idx="1582">
                  <c:v>122.1</c:v>
                </c:pt>
                <c:pt idx="1583">
                  <c:v>121.5</c:v>
                </c:pt>
                <c:pt idx="1584">
                  <c:v>120.8</c:v>
                </c:pt>
                <c:pt idx="1585">
                  <c:v>120</c:v>
                </c:pt>
                <c:pt idx="1586">
                  <c:v>119.1</c:v>
                </c:pt>
                <c:pt idx="1587">
                  <c:v>118.1</c:v>
                </c:pt>
                <c:pt idx="1588">
                  <c:v>117.1</c:v>
                </c:pt>
                <c:pt idx="1589">
                  <c:v>116.2</c:v>
                </c:pt>
                <c:pt idx="1590">
                  <c:v>115.5</c:v>
                </c:pt>
                <c:pt idx="1591">
                  <c:v>114.9</c:v>
                </c:pt>
                <c:pt idx="1592">
                  <c:v>114.5</c:v>
                </c:pt>
                <c:pt idx="1593">
                  <c:v>114.1</c:v>
                </c:pt>
                <c:pt idx="1594">
                  <c:v>113.9</c:v>
                </c:pt>
                <c:pt idx="1595">
                  <c:v>113.7</c:v>
                </c:pt>
                <c:pt idx="1596">
                  <c:v>113.3</c:v>
                </c:pt>
                <c:pt idx="1597">
                  <c:v>112.9</c:v>
                </c:pt>
                <c:pt idx="1598">
                  <c:v>112.2</c:v>
                </c:pt>
                <c:pt idx="1599">
                  <c:v>111.4</c:v>
                </c:pt>
                <c:pt idx="1600">
                  <c:v>110.5</c:v>
                </c:pt>
                <c:pt idx="1601">
                  <c:v>109.5</c:v>
                </c:pt>
                <c:pt idx="1602">
                  <c:v>108.5</c:v>
                </c:pt>
                <c:pt idx="1603">
                  <c:v>107.7</c:v>
                </c:pt>
                <c:pt idx="1604">
                  <c:v>107.1</c:v>
                </c:pt>
                <c:pt idx="1605">
                  <c:v>106.6</c:v>
                </c:pt>
                <c:pt idx="1606">
                  <c:v>106.4</c:v>
                </c:pt>
                <c:pt idx="1607">
                  <c:v>106.2</c:v>
                </c:pt>
                <c:pt idx="1608">
                  <c:v>106.2</c:v>
                </c:pt>
                <c:pt idx="1609">
                  <c:v>106.2</c:v>
                </c:pt>
                <c:pt idx="1610">
                  <c:v>106.4</c:v>
                </c:pt>
                <c:pt idx="1611">
                  <c:v>106.5</c:v>
                </c:pt>
                <c:pt idx="1612">
                  <c:v>106.8</c:v>
                </c:pt>
                <c:pt idx="1613">
                  <c:v>107.2</c:v>
                </c:pt>
                <c:pt idx="1614">
                  <c:v>107.8</c:v>
                </c:pt>
                <c:pt idx="1615">
                  <c:v>108.5</c:v>
                </c:pt>
                <c:pt idx="1616">
                  <c:v>109.4</c:v>
                </c:pt>
                <c:pt idx="1617">
                  <c:v>110.5</c:v>
                </c:pt>
                <c:pt idx="1618">
                  <c:v>111.7</c:v>
                </c:pt>
                <c:pt idx="1619">
                  <c:v>113</c:v>
                </c:pt>
                <c:pt idx="1620">
                  <c:v>114.1</c:v>
                </c:pt>
                <c:pt idx="1621">
                  <c:v>115.1</c:v>
                </c:pt>
                <c:pt idx="1622">
                  <c:v>115.9</c:v>
                </c:pt>
                <c:pt idx="1623">
                  <c:v>116.5</c:v>
                </c:pt>
                <c:pt idx="1624">
                  <c:v>116.7</c:v>
                </c:pt>
                <c:pt idx="1625">
                  <c:v>116.6</c:v>
                </c:pt>
                <c:pt idx="1626">
                  <c:v>116.2</c:v>
                </c:pt>
                <c:pt idx="1627">
                  <c:v>115.2</c:v>
                </c:pt>
                <c:pt idx="1628">
                  <c:v>113.8</c:v>
                </c:pt>
                <c:pt idx="1629">
                  <c:v>112</c:v>
                </c:pt>
                <c:pt idx="1630">
                  <c:v>110.1</c:v>
                </c:pt>
                <c:pt idx="1631">
                  <c:v>108.3</c:v>
                </c:pt>
                <c:pt idx="1632">
                  <c:v>107</c:v>
                </c:pt>
                <c:pt idx="1633">
                  <c:v>106.1</c:v>
                </c:pt>
                <c:pt idx="1634">
                  <c:v>105.8</c:v>
                </c:pt>
                <c:pt idx="1635">
                  <c:v>105.7</c:v>
                </c:pt>
                <c:pt idx="1636">
                  <c:v>105.7</c:v>
                </c:pt>
                <c:pt idx="1637">
                  <c:v>105.6</c:v>
                </c:pt>
                <c:pt idx="1638">
                  <c:v>105.3</c:v>
                </c:pt>
                <c:pt idx="1639">
                  <c:v>104.9</c:v>
                </c:pt>
                <c:pt idx="1640">
                  <c:v>104.4</c:v>
                </c:pt>
                <c:pt idx="1641">
                  <c:v>104</c:v>
                </c:pt>
                <c:pt idx="1642">
                  <c:v>103.8</c:v>
                </c:pt>
                <c:pt idx="1643">
                  <c:v>103.9</c:v>
                </c:pt>
                <c:pt idx="1644">
                  <c:v>104.4</c:v>
                </c:pt>
                <c:pt idx="1645">
                  <c:v>105.1</c:v>
                </c:pt>
                <c:pt idx="1646">
                  <c:v>106.1</c:v>
                </c:pt>
                <c:pt idx="1647">
                  <c:v>107.2</c:v>
                </c:pt>
                <c:pt idx="1648">
                  <c:v>108.5</c:v>
                </c:pt>
                <c:pt idx="1649">
                  <c:v>109.9</c:v>
                </c:pt>
                <c:pt idx="1650">
                  <c:v>111.3</c:v>
                </c:pt>
                <c:pt idx="1651">
                  <c:v>112.7</c:v>
                </c:pt>
                <c:pt idx="1652">
                  <c:v>113.9</c:v>
                </c:pt>
                <c:pt idx="1653">
                  <c:v>115</c:v>
                </c:pt>
                <c:pt idx="1654">
                  <c:v>116</c:v>
                </c:pt>
                <c:pt idx="1655">
                  <c:v>116.8</c:v>
                </c:pt>
                <c:pt idx="1656">
                  <c:v>117.6</c:v>
                </c:pt>
                <c:pt idx="1657">
                  <c:v>118.4</c:v>
                </c:pt>
                <c:pt idx="1658">
                  <c:v>119.2</c:v>
                </c:pt>
                <c:pt idx="1659">
                  <c:v>120</c:v>
                </c:pt>
                <c:pt idx="1660">
                  <c:v>120.8</c:v>
                </c:pt>
                <c:pt idx="1661">
                  <c:v>121.6</c:v>
                </c:pt>
                <c:pt idx="1662">
                  <c:v>122.3</c:v>
                </c:pt>
                <c:pt idx="1663">
                  <c:v>123.1</c:v>
                </c:pt>
                <c:pt idx="1664">
                  <c:v>123.8</c:v>
                </c:pt>
                <c:pt idx="1665">
                  <c:v>124.4</c:v>
                </c:pt>
                <c:pt idx="1666">
                  <c:v>125</c:v>
                </c:pt>
                <c:pt idx="1667">
                  <c:v>125.4</c:v>
                </c:pt>
                <c:pt idx="1668">
                  <c:v>125.8</c:v>
                </c:pt>
                <c:pt idx="1669">
                  <c:v>126.1</c:v>
                </c:pt>
                <c:pt idx="1670">
                  <c:v>126.4</c:v>
                </c:pt>
                <c:pt idx="1671">
                  <c:v>126.6</c:v>
                </c:pt>
                <c:pt idx="1672">
                  <c:v>126.7</c:v>
                </c:pt>
                <c:pt idx="1673">
                  <c:v>126.8</c:v>
                </c:pt>
                <c:pt idx="1674">
                  <c:v>126.9</c:v>
                </c:pt>
                <c:pt idx="1675">
                  <c:v>126.9</c:v>
                </c:pt>
                <c:pt idx="1676">
                  <c:v>126.9</c:v>
                </c:pt>
                <c:pt idx="1677">
                  <c:v>126.8</c:v>
                </c:pt>
                <c:pt idx="1678">
                  <c:v>126.6</c:v>
                </c:pt>
                <c:pt idx="1679">
                  <c:v>126.3</c:v>
                </c:pt>
                <c:pt idx="1680">
                  <c:v>126</c:v>
                </c:pt>
                <c:pt idx="1681">
                  <c:v>125.7</c:v>
                </c:pt>
                <c:pt idx="1682">
                  <c:v>125.6</c:v>
                </c:pt>
                <c:pt idx="1683">
                  <c:v>125.6</c:v>
                </c:pt>
                <c:pt idx="1684">
                  <c:v>125.8</c:v>
                </c:pt>
                <c:pt idx="1685">
                  <c:v>126.2</c:v>
                </c:pt>
                <c:pt idx="1686">
                  <c:v>126.6</c:v>
                </c:pt>
                <c:pt idx="1687">
                  <c:v>127</c:v>
                </c:pt>
                <c:pt idx="1688">
                  <c:v>127.4</c:v>
                </c:pt>
                <c:pt idx="1689">
                  <c:v>127.6</c:v>
                </c:pt>
                <c:pt idx="1690">
                  <c:v>127.8</c:v>
                </c:pt>
                <c:pt idx="1691">
                  <c:v>127.9</c:v>
                </c:pt>
                <c:pt idx="1692">
                  <c:v>128</c:v>
                </c:pt>
                <c:pt idx="1693">
                  <c:v>128.1</c:v>
                </c:pt>
                <c:pt idx="1694">
                  <c:v>128.19999999999999</c:v>
                </c:pt>
                <c:pt idx="1695">
                  <c:v>128.30000000000001</c:v>
                </c:pt>
                <c:pt idx="1696">
                  <c:v>128.4</c:v>
                </c:pt>
                <c:pt idx="1697">
                  <c:v>128.5</c:v>
                </c:pt>
                <c:pt idx="1698">
                  <c:v>128.6</c:v>
                </c:pt>
                <c:pt idx="1699">
                  <c:v>128.6</c:v>
                </c:pt>
                <c:pt idx="1700">
                  <c:v>128.5</c:v>
                </c:pt>
                <c:pt idx="1701">
                  <c:v>128.30000000000001</c:v>
                </c:pt>
                <c:pt idx="1702">
                  <c:v>128.1</c:v>
                </c:pt>
                <c:pt idx="1703">
                  <c:v>127.9</c:v>
                </c:pt>
                <c:pt idx="1704">
                  <c:v>127.6</c:v>
                </c:pt>
                <c:pt idx="1705">
                  <c:v>127.4</c:v>
                </c:pt>
                <c:pt idx="1706">
                  <c:v>127.2</c:v>
                </c:pt>
                <c:pt idx="1707">
                  <c:v>127</c:v>
                </c:pt>
                <c:pt idx="1708">
                  <c:v>126.9</c:v>
                </c:pt>
                <c:pt idx="1709">
                  <c:v>126.8</c:v>
                </c:pt>
                <c:pt idx="1710">
                  <c:v>126.7</c:v>
                </c:pt>
                <c:pt idx="1711">
                  <c:v>126.8</c:v>
                </c:pt>
                <c:pt idx="1712">
                  <c:v>126.9</c:v>
                </c:pt>
                <c:pt idx="1713">
                  <c:v>127.1</c:v>
                </c:pt>
                <c:pt idx="1714">
                  <c:v>127.4</c:v>
                </c:pt>
                <c:pt idx="1715">
                  <c:v>127.7</c:v>
                </c:pt>
                <c:pt idx="1716">
                  <c:v>128.1</c:v>
                </c:pt>
                <c:pt idx="1717">
                  <c:v>128.5</c:v>
                </c:pt>
                <c:pt idx="1718">
                  <c:v>129</c:v>
                </c:pt>
                <c:pt idx="1719">
                  <c:v>129.5</c:v>
                </c:pt>
                <c:pt idx="1720">
                  <c:v>130.1</c:v>
                </c:pt>
                <c:pt idx="1721">
                  <c:v>130.6</c:v>
                </c:pt>
                <c:pt idx="1722">
                  <c:v>131</c:v>
                </c:pt>
                <c:pt idx="1723">
                  <c:v>131.19999999999999</c:v>
                </c:pt>
                <c:pt idx="1724">
                  <c:v>131.30000000000001</c:v>
                </c:pt>
                <c:pt idx="1725">
                  <c:v>131.19999999999999</c:v>
                </c:pt>
                <c:pt idx="1726">
                  <c:v>130.69999999999999</c:v>
                </c:pt>
                <c:pt idx="1727">
                  <c:v>129.80000000000001</c:v>
                </c:pt>
                <c:pt idx="1728">
                  <c:v>128.4</c:v>
                </c:pt>
                <c:pt idx="1729">
                  <c:v>126.5</c:v>
                </c:pt>
                <c:pt idx="1730">
                  <c:v>124.1</c:v>
                </c:pt>
                <c:pt idx="1731">
                  <c:v>121.6</c:v>
                </c:pt>
                <c:pt idx="1732">
                  <c:v>119</c:v>
                </c:pt>
                <c:pt idx="1733">
                  <c:v>116.5</c:v>
                </c:pt>
                <c:pt idx="1734">
                  <c:v>114.1</c:v>
                </c:pt>
                <c:pt idx="1735">
                  <c:v>111.8</c:v>
                </c:pt>
                <c:pt idx="1736">
                  <c:v>109.5</c:v>
                </c:pt>
                <c:pt idx="1737">
                  <c:v>107.1</c:v>
                </c:pt>
                <c:pt idx="1738">
                  <c:v>104.8</c:v>
                </c:pt>
                <c:pt idx="1739">
                  <c:v>102.5</c:v>
                </c:pt>
                <c:pt idx="1740">
                  <c:v>100.4</c:v>
                </c:pt>
                <c:pt idx="1741">
                  <c:v>98.6</c:v>
                </c:pt>
                <c:pt idx="1742">
                  <c:v>97.2</c:v>
                </c:pt>
                <c:pt idx="1743">
                  <c:v>95.9</c:v>
                </c:pt>
                <c:pt idx="1744">
                  <c:v>94.8</c:v>
                </c:pt>
                <c:pt idx="1745">
                  <c:v>93.8</c:v>
                </c:pt>
                <c:pt idx="1746">
                  <c:v>92.8</c:v>
                </c:pt>
                <c:pt idx="1747">
                  <c:v>91.8</c:v>
                </c:pt>
                <c:pt idx="1748">
                  <c:v>91</c:v>
                </c:pt>
                <c:pt idx="1749">
                  <c:v>90.2</c:v>
                </c:pt>
                <c:pt idx="1750">
                  <c:v>89.6</c:v>
                </c:pt>
                <c:pt idx="1751">
                  <c:v>89.1</c:v>
                </c:pt>
                <c:pt idx="1752">
                  <c:v>88.6</c:v>
                </c:pt>
                <c:pt idx="1753">
                  <c:v>88.1</c:v>
                </c:pt>
                <c:pt idx="1754">
                  <c:v>87.6</c:v>
                </c:pt>
                <c:pt idx="1755">
                  <c:v>87.1</c:v>
                </c:pt>
                <c:pt idx="1756">
                  <c:v>86.6</c:v>
                </c:pt>
                <c:pt idx="1757">
                  <c:v>86.1</c:v>
                </c:pt>
                <c:pt idx="1758">
                  <c:v>85.5</c:v>
                </c:pt>
                <c:pt idx="1759">
                  <c:v>85</c:v>
                </c:pt>
                <c:pt idx="1760">
                  <c:v>84.4</c:v>
                </c:pt>
                <c:pt idx="1761">
                  <c:v>83.8</c:v>
                </c:pt>
                <c:pt idx="1762">
                  <c:v>83.2</c:v>
                </c:pt>
                <c:pt idx="1763">
                  <c:v>82.6</c:v>
                </c:pt>
                <c:pt idx="1764">
                  <c:v>82</c:v>
                </c:pt>
                <c:pt idx="1765">
                  <c:v>81.3</c:v>
                </c:pt>
                <c:pt idx="1766">
                  <c:v>80.400000000000006</c:v>
                </c:pt>
                <c:pt idx="1767">
                  <c:v>79.099999999999994</c:v>
                </c:pt>
                <c:pt idx="1768">
                  <c:v>77.400000000000006</c:v>
                </c:pt>
                <c:pt idx="1769">
                  <c:v>75.099999999999994</c:v>
                </c:pt>
                <c:pt idx="1770">
                  <c:v>72.3</c:v>
                </c:pt>
                <c:pt idx="1771">
                  <c:v>69.099999999999994</c:v>
                </c:pt>
                <c:pt idx="1772">
                  <c:v>65.900000000000006</c:v>
                </c:pt>
                <c:pt idx="1773">
                  <c:v>62.7</c:v>
                </c:pt>
                <c:pt idx="1774">
                  <c:v>59.7</c:v>
                </c:pt>
                <c:pt idx="1775">
                  <c:v>57</c:v>
                </c:pt>
                <c:pt idx="1776">
                  <c:v>54.6</c:v>
                </c:pt>
                <c:pt idx="1777">
                  <c:v>52.2</c:v>
                </c:pt>
                <c:pt idx="1778">
                  <c:v>49.7</c:v>
                </c:pt>
                <c:pt idx="1779">
                  <c:v>46.8</c:v>
                </c:pt>
                <c:pt idx="1780">
                  <c:v>43.5</c:v>
                </c:pt>
                <c:pt idx="1781">
                  <c:v>39.9</c:v>
                </c:pt>
                <c:pt idx="1782">
                  <c:v>36.4</c:v>
                </c:pt>
                <c:pt idx="1783">
                  <c:v>33.200000000000003</c:v>
                </c:pt>
                <c:pt idx="1784">
                  <c:v>30.5</c:v>
                </c:pt>
                <c:pt idx="1785">
                  <c:v>28.3</c:v>
                </c:pt>
                <c:pt idx="1786">
                  <c:v>26.3</c:v>
                </c:pt>
                <c:pt idx="1787">
                  <c:v>24.4</c:v>
                </c:pt>
                <c:pt idx="1788">
                  <c:v>22.5</c:v>
                </c:pt>
                <c:pt idx="1789">
                  <c:v>20.5</c:v>
                </c:pt>
                <c:pt idx="1790">
                  <c:v>18.2</c:v>
                </c:pt>
                <c:pt idx="1791">
                  <c:v>15.5</c:v>
                </c:pt>
                <c:pt idx="1792">
                  <c:v>12.3</c:v>
                </c:pt>
                <c:pt idx="1793">
                  <c:v>8.6999999999999993</c:v>
                </c:pt>
                <c:pt idx="1794">
                  <c:v>5.2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472960"/>
        <c:axId val="147473536"/>
      </c:scatterChart>
      <c:valAx>
        <c:axId val="147472960"/>
        <c:scaling>
          <c:orientation val="minMax"/>
        </c:scaling>
        <c:delete val="0"/>
        <c:axPos val="b"/>
        <c:majorGridlines/>
        <c:title>
          <c:tx>
            <c:rich>
              <a:bodyPr/>
              <a:lstStyle/>
              <a:p>
                <a:r>
                  <a:rPr lang="en-IE"/>
                  <a:t>Time [s]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473536"/>
        <c:crosses val="autoZero"/>
        <c:crossBetween val="midCat"/>
      </c:valAx>
      <c:valAx>
        <c:axId val="147473536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r>
                  <a:rPr lang="en-IE"/>
                  <a:t>Velocity [km/h]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47472960"/>
        <c:crosses val="autoZero"/>
        <c:crossBetween val="midCat"/>
      </c:valAx>
    </c:plotArea>
    <c:legend>
      <c:legendPos val="b"/>
      <c:layout/>
      <c:overlay val="0"/>
    </c:legend>
    <c:plotVisOnly val="0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8.xml"/><Relationship Id="rId3" Type="http://schemas.openxmlformats.org/officeDocument/2006/relationships/chart" Target="../charts/chart13.xml"/><Relationship Id="rId7" Type="http://schemas.openxmlformats.org/officeDocument/2006/relationships/chart" Target="../charts/chart17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Relationship Id="rId6" Type="http://schemas.openxmlformats.org/officeDocument/2006/relationships/chart" Target="../charts/chart16.xml"/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9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15</xdr:row>
      <xdr:rowOff>0</xdr:rowOff>
    </xdr:from>
    <xdr:ext cx="4878000" cy="28584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30</xdr:row>
      <xdr:rowOff>0</xdr:rowOff>
    </xdr:from>
    <xdr:ext cx="4878000" cy="28584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0</xdr:row>
      <xdr:rowOff>0</xdr:rowOff>
    </xdr:from>
    <xdr:ext cx="4878000" cy="2858400"/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15</xdr:row>
      <xdr:rowOff>0</xdr:rowOff>
    </xdr:from>
    <xdr:ext cx="4878000" cy="2858400"/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30</xdr:row>
      <xdr:rowOff>0</xdr:rowOff>
    </xdr:from>
    <xdr:ext cx="4878000" cy="2858400"/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16</xdr:col>
      <xdr:colOff>0</xdr:colOff>
      <xdr:row>0</xdr:row>
      <xdr:rowOff>0</xdr:rowOff>
    </xdr:from>
    <xdr:ext cx="4878000" cy="2858400"/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16</xdr:col>
      <xdr:colOff>0</xdr:colOff>
      <xdr:row>15</xdr:row>
      <xdr:rowOff>0</xdr:rowOff>
    </xdr:from>
    <xdr:ext cx="4878000" cy="2858400"/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16</xdr:col>
      <xdr:colOff>0</xdr:colOff>
      <xdr:row>30</xdr:row>
      <xdr:rowOff>0</xdr:rowOff>
    </xdr:from>
    <xdr:ext cx="4878000" cy="2858400"/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4878000" cy="2858400"/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oneCellAnchor>
  <xdr:oneCellAnchor>
    <xdr:from>
      <xdr:col>0</xdr:col>
      <xdr:colOff>0</xdr:colOff>
      <xdr:row>15</xdr:row>
      <xdr:rowOff>0</xdr:rowOff>
    </xdr:from>
    <xdr:ext cx="4878000" cy="2858400"/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0</xdr:col>
      <xdr:colOff>0</xdr:colOff>
      <xdr:row>30</xdr:row>
      <xdr:rowOff>0</xdr:rowOff>
    </xdr:from>
    <xdr:ext cx="4878000" cy="2858400"/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  <xdr:oneCellAnchor>
    <xdr:from>
      <xdr:col>8</xdr:col>
      <xdr:colOff>0</xdr:colOff>
      <xdr:row>0</xdr:row>
      <xdr:rowOff>0</xdr:rowOff>
    </xdr:from>
    <xdr:ext cx="4878000" cy="2858400"/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oneCellAnchor>
  <xdr:oneCellAnchor>
    <xdr:from>
      <xdr:col>8</xdr:col>
      <xdr:colOff>0</xdr:colOff>
      <xdr:row>15</xdr:row>
      <xdr:rowOff>0</xdr:rowOff>
    </xdr:from>
    <xdr:ext cx="4878000" cy="2858400"/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8</xdr:col>
      <xdr:colOff>0</xdr:colOff>
      <xdr:row>30</xdr:row>
      <xdr:rowOff>0</xdr:rowOff>
    </xdr:from>
    <xdr:ext cx="4878000" cy="2858400"/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  <xdr:oneCellAnchor>
    <xdr:from>
      <xdr:col>16</xdr:col>
      <xdr:colOff>0</xdr:colOff>
      <xdr:row>0</xdr:row>
      <xdr:rowOff>0</xdr:rowOff>
    </xdr:from>
    <xdr:ext cx="4878000" cy="2858400"/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oneCellAnchor>
  <xdr:oneCellAnchor>
    <xdr:from>
      <xdr:col>16</xdr:col>
      <xdr:colOff>0</xdr:colOff>
      <xdr:row>15</xdr:row>
      <xdr:rowOff>0</xdr:rowOff>
    </xdr:from>
    <xdr:ext cx="4878000" cy="2858400"/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oneCellAnchor>
  <xdr:oneCellAnchor>
    <xdr:from>
      <xdr:col>16</xdr:col>
      <xdr:colOff>0</xdr:colOff>
      <xdr:row>30</xdr:row>
      <xdr:rowOff>0</xdr:rowOff>
    </xdr:from>
    <xdr:ext cx="4878000" cy="2858400"/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"/>
  <sheetViews>
    <sheetView showGridLines="0" showRowColHeaders="0" tabSelected="1" showRuler="0" view="pageLayout" workbookViewId="0">
      <selection activeCell="B1" sqref="B1"/>
    </sheetView>
  </sheetViews>
  <sheetFormatPr defaultColWidth="0" defaultRowHeight="15" customHeight="1" zeroHeight="1"/>
  <cols>
    <col min="1" max="1" width="35.42578125" style="43" bestFit="1" customWidth="1"/>
    <col min="2" max="3" width="20.7109375" style="43" customWidth="1"/>
    <col min="4" max="4" width="10.140625" style="43" bestFit="1" customWidth="1"/>
    <col min="5" max="5" width="0.42578125" style="43" hidden="1" customWidth="1"/>
    <col min="6" max="6" width="8.85546875" style="43" hidden="1" customWidth="1"/>
    <col min="7" max="16384" width="8.85546875" style="43" hidden="1"/>
  </cols>
  <sheetData>
    <row r="1" spans="1:17" ht="18.95" customHeight="1">
      <c r="A1" s="1" t="s">
        <v>0</v>
      </c>
      <c r="B1" s="2" t="str">
        <f>IFERROR(IF(summary!_info_vehicle_family_id_Value&lt;&gt;"",summary!_info_vehicle_family_id_Value,""), "")</f>
        <v>JRC_test/Vehicle1</v>
      </c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ht="18.95" customHeight="1">
      <c r="A2" s="1" t="s">
        <v>1</v>
      </c>
      <c r="B2" s="2" t="str">
        <f>IFERROR(IF(summary!_info_CO2MPAS_version_Value&lt;&gt;"",summary!_info_CO2MPAS_version_Value,""), "")</f>
        <v>1.4.2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ht="18.95" customHeight="1">
      <c r="A3" s="1" t="s">
        <v>2</v>
      </c>
      <c r="B3" s="2" t="str">
        <f>IFERROR(IF(summary!_info_Simulation_started_Value&lt;&gt;"",summary!_info_Simulation_started_Value,""),"")</f>
        <v>2016/11/25-17:47:15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ht="18.95" customHeight="1">
      <c r="A4" s="1" t="s">
        <v>3</v>
      </c>
      <c r="B4" s="4" t="str">
        <f>IFERROR(IF(summary!_info_type_approval_mode_Value&lt;&gt;"",summary!_info_type_approval_mode_Value,""),"")</f>
        <v>True</v>
      </c>
      <c r="C4" s="5"/>
    </row>
    <row r="5" spans="1:17" ht="18.95" customHeight="1">
      <c r="A5" s="3"/>
      <c r="B5" s="3"/>
      <c r="C5" s="5"/>
    </row>
    <row r="6" spans="1:17" ht="18.95" customHeight="1" thickBot="1">
      <c r="A6" s="3"/>
      <c r="B6" s="3"/>
      <c r="C6" s="5"/>
    </row>
    <row r="7" spans="1:17" ht="18.95" customHeight="1" thickBot="1">
      <c r="A7" s="22" t="s">
        <v>4</v>
      </c>
      <c r="B7" s="23" t="s">
        <v>5</v>
      </c>
      <c r="C7" s="24" t="s">
        <v>6</v>
      </c>
      <c r="D7" s="8" t="s">
        <v>7</v>
      </c>
    </row>
    <row r="8" spans="1:17" ht="18.95" customHeight="1">
      <c r="A8" s="25" t="s">
        <v>8</v>
      </c>
      <c r="B8" s="35">
        <f>IFERROR(IF(summary!_results_nedc_h_prediction_target_declared_co2_emission_declared_value__CO2g_km_&lt;&gt;"",summary!_results_nedc_h_prediction_target_declared_co2_emission_declared_value__CO2g_km_,""),"")</f>
        <v>217.80699999999999</v>
      </c>
      <c r="C8" s="36" t="str">
        <f>IFERROR(IF([0]!_results_nedc_l_prediction_target_declared_co2_emission_declared_value__CO2g_km_&lt;&gt;"",[0]!_results_nedc_l_prediction_target_declared_co2_emission_declared_value__CO2g_km_,""),"")</f>
        <v/>
      </c>
      <c r="D8" s="43" t="s">
        <v>9</v>
      </c>
    </row>
    <row r="9" spans="1:17" ht="18.95" customHeight="1">
      <c r="A9" s="12" t="s">
        <v>10</v>
      </c>
      <c r="B9" s="26">
        <f>IFERROR(IF(summary!_results_nedc_h_prediction_output_declared_co2_emission_declared_value__CO2g_km_&lt;&gt;"",summary!_results_nedc_h_prediction_output_declared_co2_emission_declared_value__CO2g_km_,""),"")</f>
        <v>210.17779593220081</v>
      </c>
      <c r="C9" s="27" t="str">
        <f>IFERROR(IF(summary!_results_nedc_l_prediction_output_declared_co2_emission_declared_value__CO2g_km_&lt;&gt;"",summary!_results_nedc_l_prediction_output_declared_co2_emission_declared_value__CO2g_km_,""),"")</f>
        <v/>
      </c>
      <c r="D9" s="43" t="s">
        <v>9</v>
      </c>
    </row>
    <row r="10" spans="1:17" ht="18.95" customHeight="1" thickBot="1">
      <c r="A10" s="13" t="s">
        <v>11</v>
      </c>
      <c r="B10" s="28">
        <f>IFERROR(IF(summary!_comparison_declared_co2_emission_value_prediction_nedc_h_prediction_target_ratio&lt;&gt;"",(summary!_comparison_declared_co2_emission_value_prediction_nedc_h_prediction_target_ratio-1)*100,""),"")</f>
        <v>-3.5027359395240487</v>
      </c>
      <c r="C10" s="29" t="str">
        <f>IFERROR(IF([0]!_comparison_declared_co2_emission_value_prediction_nedc_l_prediction_target_ratio&lt;&gt;"",([0]!_comparison_declared_co2_emission_value_prediction_nedc_l_prediction_target_ratio-1)*100,""),"")</f>
        <v/>
      </c>
      <c r="D10" s="43" t="s">
        <v>12</v>
      </c>
    </row>
    <row r="11" spans="1:17" ht="18.95" customHeight="1">
      <c r="A11" s="30" t="s">
        <v>13</v>
      </c>
      <c r="B11" s="31"/>
      <c r="C11" s="32"/>
    </row>
    <row r="12" spans="1:17" ht="18.95" customHeight="1" thickBot="1">
      <c r="A12" s="3"/>
      <c r="B12" s="33"/>
      <c r="C12" s="5"/>
      <c r="H12" s="34"/>
    </row>
    <row r="13" spans="1:17" ht="18.95" customHeight="1" thickBot="1">
      <c r="A13" s="22" t="s">
        <v>14</v>
      </c>
      <c r="B13" s="23" t="s">
        <v>5</v>
      </c>
      <c r="C13" s="24" t="s">
        <v>6</v>
      </c>
    </row>
    <row r="14" spans="1:17" ht="18.95" customHeight="1">
      <c r="A14" s="25" t="s">
        <v>15</v>
      </c>
      <c r="B14" s="35">
        <f>IFERROR(IF(summary!_results_nedc_h_prediction_output_co2_emission_value__CO2g_km_&lt;&gt;"",summary!_results_nedc_h_prediction_output_co2_emission_value__CO2g_km_,""),"")</f>
        <v>210.17779593220081</v>
      </c>
      <c r="C14" s="36" t="str">
        <f>IFERROR(IF(summary!_results_nedc_l_prediction_output_co2_emission_value__CO2g_km_&lt;&gt;"",summary!_results_nedc_l_prediction_output_co2_emission_value__CO2g_km_,""),"")</f>
        <v/>
      </c>
      <c r="D14" s="43" t="s">
        <v>9</v>
      </c>
    </row>
    <row r="15" spans="1:17" ht="18.95" customHeight="1">
      <c r="A15" s="12" t="s">
        <v>16</v>
      </c>
      <c r="B15" s="26">
        <f>IFERROR(IF(summary!_results_nedc_h_prediction_output_co2_emission_UDC__CO2g_km_&lt;&gt;"",summary!_results_nedc_h_prediction_output_co2_emission_UDC__CO2g_km_,""),"")</f>
        <v>246.70288791059269</v>
      </c>
      <c r="C15" s="27" t="str">
        <f>IFERROR(IF(summary!_results_nedc_l_prediction_output_co2_emission_UDC__CO2g_km_&lt;&gt;"",summary!_results_nedc_l_prediction_output_co2_emission_UDC__CO2g_km_,""),"")</f>
        <v/>
      </c>
      <c r="D15" s="43" t="s">
        <v>9</v>
      </c>
    </row>
    <row r="16" spans="1:17" ht="18.95" customHeight="1" thickBot="1">
      <c r="A16" s="13" t="s">
        <v>17</v>
      </c>
      <c r="B16" s="37">
        <f>IFERROR(IF(summary!_results_nedc_h_prediction_output_co2_emission_EUDC__CO2g_km_&lt;&gt;"",summary!_results_nedc_h_prediction_output_co2_emission_EUDC__CO2g_km_,""),"")</f>
        <v>188.78572608612441</v>
      </c>
      <c r="C16" s="38" t="str">
        <f>IFERROR(IF(summary!_results_nedc_l_prediction_output_co2_emission_EUDC__CO2g_km_&lt;&gt;"",summary!_results_nedc_l_prediction_output_co2_emission_EUDC__CO2g_km_,""),"")</f>
        <v/>
      </c>
      <c r="D16" s="43" t="s">
        <v>9</v>
      </c>
    </row>
    <row r="17" spans="1:4" ht="18.95" customHeight="1">
      <c r="A17" s="3"/>
      <c r="B17" s="33"/>
      <c r="C17" s="5"/>
    </row>
    <row r="18" spans="1:4" ht="18.95" customHeight="1">
      <c r="A18" s="3"/>
      <c r="B18" s="33"/>
      <c r="C18" s="5"/>
    </row>
    <row r="19" spans="1:4" ht="18.95" customHeight="1">
      <c r="A19" s="39" t="s">
        <v>18</v>
      </c>
      <c r="B19" s="39" t="s">
        <v>5</v>
      </c>
      <c r="C19" s="39" t="s">
        <v>6</v>
      </c>
    </row>
    <row r="20" spans="1:4" ht="18.95" customHeight="1">
      <c r="A20" s="40" t="s">
        <v>19</v>
      </c>
      <c r="B20" s="26">
        <f>IFERROR(IF(summary!_results_nedc_h_prediction_output_vehicle_f0__N_&lt;&gt;"",summary!_results_nedc_h_prediction_output_vehicle_f0__N_,""),"")</f>
        <v>201.7</v>
      </c>
      <c r="C20" s="26" t="str">
        <f>IFERROR(IF(summary!_results_nedc_l_prediction_output_vehicle_f0__N_&lt;&gt;"",summary!_results_nedc_l_prediction_output_vehicle_f0__N_,""),"")</f>
        <v/>
      </c>
      <c r="D20" s="43" t="s">
        <v>20</v>
      </c>
    </row>
    <row r="21" spans="1:4" ht="18.95" customHeight="1">
      <c r="A21" s="40" t="s">
        <v>21</v>
      </c>
      <c r="B21" s="41">
        <f>IFERROR(IF(summary!_results_nedc_h_prediction_output_vehicle_f1__N__km_h__&lt;&gt;"",summary!_results_nedc_h_prediction_output_vehicle_f1__N__km_h__,""),"")</f>
        <v>1.65</v>
      </c>
      <c r="C21" s="41" t="str">
        <f>IFERROR(IF(summary!_results_nedc_l_prediction_output_vehicle_f1__N__km_h__&lt;&gt;"",summary!_results_nedc_l_prediction_output_vehicle_f1__N__km_h__,""),"")</f>
        <v/>
      </c>
      <c r="D21" s="43" t="s">
        <v>22</v>
      </c>
    </row>
    <row r="22" spans="1:4" ht="18.95" customHeight="1">
      <c r="A22" s="40" t="s">
        <v>23</v>
      </c>
      <c r="B22" s="41">
        <f>IFERROR(IF(summary!_results_nedc_h_prediction_output_vehicle_f2__N__km_h__2_&lt;&gt;"",summary!_results_nedc_h_prediction_output_vehicle_f2__N__km_h__2_,""),"")</f>
        <v>5.1999999999999998E-2</v>
      </c>
      <c r="C22" s="41" t="str">
        <f>IFERROR(IF(summary!_results_nedc_l_prediction_output_vehicle_f2__N__km_h__2_&lt;&gt;"",summary!_results_nedc_l_prediction_output_vehicle_f2__N__km_h__2_,""),"")</f>
        <v/>
      </c>
      <c r="D22" s="43" t="s">
        <v>24</v>
      </c>
    </row>
    <row r="23" spans="1:4" ht="18.95" customHeight="1">
      <c r="A23" s="40" t="s">
        <v>25</v>
      </c>
      <c r="B23" s="42">
        <f>IFERROR(IF(summary!_results_nedc_h_prediction_output_vehicle_mass__kg_&lt;&gt;"",summary!_results_nedc_h_prediction_output_vehicle_mass__kg_,""),"")</f>
        <v>2158</v>
      </c>
      <c r="C23" s="42" t="str">
        <f>IFERROR(IF(summary!_results_nedc_l_prediction_output_vehicle_mass__kg_&lt;&gt;"",summary!_results_nedc_l_prediction_output_vehicle_mass__kg_,""),"")</f>
        <v/>
      </c>
      <c r="D23" s="43" t="s">
        <v>26</v>
      </c>
    </row>
    <row r="24" spans="1:4" ht="18.95" customHeight="1">
      <c r="A24" s="39" t="s">
        <v>27</v>
      </c>
      <c r="B24" s="39" t="s">
        <v>5</v>
      </c>
      <c r="C24" s="39" t="s">
        <v>6</v>
      </c>
    </row>
    <row r="25" spans="1:4" ht="18.95" customHeight="1">
      <c r="A25" s="40" t="s">
        <v>19</v>
      </c>
      <c r="B25" s="26">
        <f>IFERROR(IF(summary!_results_wltp_h_calibration_output_vehicle_f0__N_&lt;&gt;"",summary!_results_wltp_h_calibration_output_vehicle_f0__N_,""),"")</f>
        <v>243.74</v>
      </c>
      <c r="C25" s="26" t="str">
        <f>IFERROR(IF(summary!_results_wltp_l_calibration_output_vehicle_f0__N_&lt;&gt;"",summary!_results_wltp_l_calibration_output_vehicle_f0__N_,""),"")</f>
        <v/>
      </c>
      <c r="D25" s="43" t="s">
        <v>20</v>
      </c>
    </row>
    <row r="26" spans="1:4" ht="18.95" customHeight="1">
      <c r="A26" s="40" t="s">
        <v>21</v>
      </c>
      <c r="B26" s="41">
        <f>IFERROR(IF(summary!_results_wltp_h_calibration_output_vehicle_f1__N__km_h__&lt;&gt;"",summary!_results_wltp_h_calibration_output_vehicle_f1__N__km_h__,""),"")</f>
        <v>1.6746000000000001</v>
      </c>
      <c r="C26" s="41" t="str">
        <f>IFERROR(IF(summary!_results_wltp_l_calibration_output_vehicle_f1__N__km_h__&lt;&gt;"",summary!_results_wltp_l_calibration_output_vehicle_f1__N__km_h__,""),"")</f>
        <v/>
      </c>
      <c r="D26" s="43" t="s">
        <v>22</v>
      </c>
    </row>
    <row r="27" spans="1:4" ht="18.95" customHeight="1">
      <c r="A27" s="40" t="s">
        <v>23</v>
      </c>
      <c r="B27" s="41">
        <f>IFERROR(IF(summary!_results_wltp_h_calibration_output_vehicle_f2__N__km_h__2_&lt;&gt;"",summary!_results_wltp_h_calibration_output_vehicle_f2__N__km_h__2_,""),"")</f>
        <v>5.28E-2</v>
      </c>
      <c r="C27" s="41" t="str">
        <f>IFERROR(IF(summary!_results_wltp_l_calibration_output_vehicle_f2__N__km_h__2_&lt;&gt;"",summary!_results_wltp_l_calibration_output_vehicle_f2__N__km_h__2_,""),"")</f>
        <v/>
      </c>
      <c r="D27" s="43" t="s">
        <v>24</v>
      </c>
    </row>
    <row r="28" spans="1:4" ht="18.95" customHeight="1">
      <c r="A28" s="40" t="s">
        <v>28</v>
      </c>
      <c r="B28" s="42">
        <f>IFERROR(IF(summary!_results_wltp_h_calibration_output_vehicle_mass__kg_&lt;&gt;"",summary!_results_wltp_h_calibration_output_vehicle_mass__kg_,""),"")</f>
        <v>2403.56</v>
      </c>
      <c r="C28" s="42" t="str">
        <f>IFERROR(IF(summary!_results_wltp_l_calibration_output_vehicle_mass__kg_&lt;&gt;"",summary!_results_wltp_l_calibration_output_vehicle_mass__kg_,""),"")</f>
        <v/>
      </c>
      <c r="D28" s="43" t="s">
        <v>26</v>
      </c>
    </row>
    <row r="29" spans="1:4" ht="18.95" customHeight="1">
      <c r="A29" s="40" t="s">
        <v>29</v>
      </c>
      <c r="B29" s="26">
        <f>IFERROR(IF(summary!_results_wltp_h_calibration_output_co2_emission_low__CO2g_km_&lt;&gt;"",summary!_results_wltp_h_calibration_output_co2_emission_low__CO2g_km_,""),"")</f>
        <v>231.76</v>
      </c>
      <c r="C29" s="26" t="str">
        <f>IFERROR(IF(summary!_results_wltp_l_calibration_output_co2_emission_low__CO2g_km_&lt;&gt;"",summary!_results_wltp_l_calibration_output_co2_emission_low__CO2g_km_,""),"")</f>
        <v/>
      </c>
      <c r="D29" s="43" t="s">
        <v>9</v>
      </c>
    </row>
    <row r="30" spans="1:4" ht="18.95" customHeight="1">
      <c r="A30" s="40" t="s">
        <v>30</v>
      </c>
      <c r="B30" s="26">
        <f>IFERROR(IF(summary!_results_wltp_h_calibration_output_co2_emission_medium__CO2g_km_&lt;&gt;"",summary!_results_wltp_h_calibration_output_co2_emission_medium__CO2g_km_,""),"")</f>
        <v>195.31</v>
      </c>
      <c r="C30" s="26" t="str">
        <f>IFERROR(IF(summary!_results_wltp_l_calibration_output_co2_emission_medium__CO2g_km_&lt;&gt;"",summary!_results_wltp_l_calibration_output_co2_emission_medium__CO2g_km_,""),"")</f>
        <v/>
      </c>
      <c r="D30" s="43" t="s">
        <v>9</v>
      </c>
    </row>
    <row r="31" spans="1:4" ht="18.95" customHeight="1">
      <c r="A31" s="40" t="s">
        <v>31</v>
      </c>
      <c r="B31" s="26">
        <f>IFERROR(IF(summary!_results_wltp_h_calibration_output_co2_emission_high__CO2g_km_&lt;&gt;"",summary!_results_wltp_h_calibration_output_co2_emission_high__CO2g_km_,""), "")</f>
        <v>193.15</v>
      </c>
      <c r="C31" s="26" t="str">
        <f>IFERROR(IF(summary!_results_wltp_l_calibration_output_co2_emission_high__CO2g_km_&lt;&gt;"",summary!_results_wltp_l_calibration_output_co2_emission_high__CO2g_km_,""),"")</f>
        <v/>
      </c>
      <c r="D31" s="43" t="s">
        <v>9</v>
      </c>
    </row>
    <row r="32" spans="1:4" ht="18.95" customHeight="1">
      <c r="A32" s="40" t="s">
        <v>32</v>
      </c>
      <c r="B32" s="26">
        <f>IFERROR(IF(summary!_results_wltp_h_calibration_output_co2_emission_extra_high__CO2g_km_&lt;&gt;"",summary!_results_wltp_h_calibration_output_co2_emission_extra_high__CO2g_km_,""),"")</f>
        <v>246.99</v>
      </c>
      <c r="C32" s="26" t="str">
        <f>IFERROR(IF(summary!_results_wltp_l_calibration_output_co2_emission_extra_high__CO2g_km_&lt;&gt;"",summary!_results_wltp_l_calibration_output_co2_emission_extra_high__CO2g_km_,""),"")</f>
        <v/>
      </c>
      <c r="D32" s="43" t="s">
        <v>9</v>
      </c>
    </row>
    <row r="33" spans="1:12" hidden="1">
      <c r="A33" s="5"/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</row>
    <row r="34" spans="1:12" hidden="1">
      <c r="A34" s="5"/>
      <c r="B34" s="3"/>
      <c r="C34" s="3"/>
      <c r="D34" s="3"/>
      <c r="E34" s="3"/>
      <c r="F34" s="3"/>
      <c r="G34" s="3"/>
      <c r="H34" s="3"/>
      <c r="I34" s="3"/>
      <c r="J34" s="3"/>
      <c r="K34" s="3"/>
      <c r="L34" s="3"/>
    </row>
    <row r="35" spans="1:12" hidden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</row>
    <row r="36" spans="1:12" hidden="1"/>
    <row r="37" spans="1:12" hidden="1">
      <c r="A37" s="5"/>
    </row>
    <row r="38" spans="1:12" hidden="1">
      <c r="A38" s="5"/>
    </row>
    <row r="39" spans="1:12" hidden="1">
      <c r="A39" s="5"/>
    </row>
    <row r="40" spans="1:12" hidden="1">
      <c r="A40" s="5"/>
    </row>
    <row r="41" spans="1:12" hidden="1">
      <c r="A41" s="5"/>
    </row>
    <row r="42" spans="1:12" hidden="1">
      <c r="A42" s="5"/>
    </row>
    <row r="43" spans="1:12" hidden="1"/>
  </sheetData>
  <conditionalFormatting sqref="B10:C10">
    <cfRule type="colorScale" priority="3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type="expression" dxfId="3" priority="1">
      <formula>$B$4="False"</formula>
    </cfRule>
    <cfRule type="expression" dxfId="2" priority="2">
      <formula>$B$4="True"</formula>
    </cfRule>
  </conditionalFormatting>
  <pageMargins left="0.25" right="0.25" top="0.75" bottom="0.75" header="0.3" footer="0.3"/>
  <pageSetup paperSize="9" orientation="portrait" r:id="rId1"/>
  <headerFooter>
    <oddHeader>&amp;CCO2MPAS SUMMARY OUTPUT REPORT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6"/>
  <sheetViews>
    <sheetView showGridLines="0" showRowColHeaders="0" showRuler="0" view="pageLayout" workbookViewId="0">
      <selection activeCell="B1" sqref="B1"/>
    </sheetView>
  </sheetViews>
  <sheetFormatPr defaultColWidth="0" defaultRowHeight="0" customHeight="1" zeroHeight="1"/>
  <cols>
    <col min="1" max="1" width="37.5703125" style="21" customWidth="1"/>
    <col min="2" max="3" width="20.7109375" style="21" customWidth="1"/>
    <col min="4" max="4" width="10.140625" style="21" bestFit="1" customWidth="1"/>
    <col min="5" max="5" width="0.42578125" style="21" hidden="1" customWidth="1"/>
    <col min="6" max="6" width="8.85546875" style="21" hidden="1" customWidth="1"/>
    <col min="7" max="16384" width="8.85546875" style="21" hidden="1"/>
  </cols>
  <sheetData>
    <row r="1" spans="1:17" s="43" customFormat="1" ht="18.95" customHeight="1">
      <c r="A1" s="1" t="s">
        <v>0</v>
      </c>
      <c r="B1" s="2" t="str">
        <f>IFERROR(IF(summary!_info_vehicle_family_id_Value&lt;&gt;"",summary!_info_vehicle_family_id_Value,""), "")</f>
        <v>JRC_test/Vehicle1</v>
      </c>
      <c r="C1" s="5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</row>
    <row r="2" spans="1:17" s="43" customFormat="1" ht="18.95" customHeight="1">
      <c r="A2" s="1" t="s">
        <v>1</v>
      </c>
      <c r="B2" s="2" t="str">
        <f>IFERROR(IF(summary!_info_CO2MPAS_version_Value&lt;&gt;"",summary!_info_CO2MPAS_version_Value,""), "")</f>
        <v>1.4.2</v>
      </c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</row>
    <row r="3" spans="1:17" s="43" customFormat="1" ht="18.95" customHeight="1">
      <c r="A3" s="1" t="s">
        <v>2</v>
      </c>
      <c r="B3" s="2" t="str">
        <f>IFERROR(IF(summary!_info_Simulation_started_Value&lt;&gt;"",summary!_info_Simulation_started_Value,""),"")</f>
        <v>2016/11/25-17:47:15</v>
      </c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</row>
    <row r="4" spans="1:17" s="43" customFormat="1" ht="18.95" customHeight="1">
      <c r="A4" s="1" t="s">
        <v>3</v>
      </c>
      <c r="B4" s="4" t="str">
        <f>IFERROR(IF(summary!_info_type_approval_mode_Value&lt;&gt;"",summary!_info_type_approval_mode_Value,""),"")</f>
        <v>True</v>
      </c>
      <c r="C4" s="5"/>
    </row>
    <row r="5" spans="1:17" s="43" customFormat="1" ht="18.95" customHeight="1">
      <c r="A5" s="3"/>
      <c r="B5" s="3"/>
      <c r="C5" s="5"/>
    </row>
    <row r="6" spans="1:17" s="43" customFormat="1" ht="18.95" customHeight="1" thickBot="1">
      <c r="A6" s="3"/>
      <c r="B6" s="3"/>
      <c r="C6" s="5"/>
    </row>
    <row r="7" spans="1:17" s="43" customFormat="1" ht="18.95" customHeight="1" thickBot="1">
      <c r="A7" s="5"/>
      <c r="B7" s="6" t="s">
        <v>5</v>
      </c>
      <c r="C7" s="7" t="s">
        <v>6</v>
      </c>
      <c r="D7" s="8" t="s">
        <v>7</v>
      </c>
    </row>
    <row r="8" spans="1:17" s="43" customFormat="1" ht="18.95" customHeight="1">
      <c r="A8" s="9" t="s">
        <v>33</v>
      </c>
      <c r="B8" s="10" t="str">
        <f>IFERROR(IF(summary!_results_nedc_h_prediction_output_vehicle_fuel_type__&lt;&gt;"",summary!_results_nedc_h_prediction_output_vehicle_fuel_type__,""),"")</f>
        <v>diesel</v>
      </c>
      <c r="C8" s="11" t="str">
        <f>IFERROR(IF(summary!_results_nedc_l_prediction_output_vehicle_fuel_type__&lt;&gt;"",summary!_results_nedc_l_prediction_output_vehicle_fuel_type__,""),"")</f>
        <v>diesel</v>
      </c>
      <c r="D8" s="43" t="s">
        <v>34</v>
      </c>
    </row>
    <row r="9" spans="1:17" s="43" customFormat="1" ht="18.95" customHeight="1">
      <c r="A9" s="12" t="s">
        <v>35</v>
      </c>
      <c r="B9" s="26">
        <f>IFERROR(IF(summary!_results_nedc_h_prediction_output_vehicle_engine_capacity__cm3_&lt;&gt;"",summary!_results_nedc_h_prediction_output_vehicle_engine_capacity__cm3_,""),"")</f>
        <v>2298</v>
      </c>
      <c r="C9" s="27">
        <f>IFERROR(IF(summary!_results_nedc_l_prediction_output_vehicle_engine_capacity__cm3_&lt;&gt;"",summary!_results_nedc_l_prediction_output_vehicle_engine_capacity__cm3_,""),"")</f>
        <v>2298</v>
      </c>
      <c r="D9" s="43" t="s">
        <v>36</v>
      </c>
    </row>
    <row r="10" spans="1:17" s="43" customFormat="1" ht="18.95" customHeight="1">
      <c r="A10" s="12" t="s">
        <v>37</v>
      </c>
      <c r="B10" s="26" t="str">
        <f>IFERROR(IF(summary!_results_nedc_h_prediction_output_vehicle_gear_box_type__&lt;&gt;"",summary!_results_nedc_h_prediction_output_vehicle_gear_box_type__,""),"")</f>
        <v>manual</v>
      </c>
      <c r="C10" s="27" t="str">
        <f>IFERROR(IF(summary!_results_nedc_l_prediction_output_vehicle_gear_box_type__&lt;&gt;"",summary!_results_nedc_l_prediction_output_vehicle_gear_box_type__,""),"")</f>
        <v>manual</v>
      </c>
      <c r="D10" s="43" t="s">
        <v>34</v>
      </c>
    </row>
    <row r="11" spans="1:17" s="43" customFormat="1" ht="18.95" customHeight="1" thickBot="1">
      <c r="A11" s="13" t="s">
        <v>38</v>
      </c>
      <c r="B11" s="37" t="b">
        <f>IFERROR(IF(summary!_results_nedc_h_prediction_output_vehicle_engine_is_turbo__&lt;&gt;"",summary!_results_nedc_h_prediction_output_vehicle_engine_is_turbo__,""),"")</f>
        <v>1</v>
      </c>
      <c r="C11" s="38" t="b">
        <f>IFERROR(IF(summary!_results_nedc_l_prediction_output_vehicle_engine_is_turbo__&lt;&gt;"",summary!_results_nedc_l_prediction_output_vehicle_engine_is_turbo__,""),"")</f>
        <v>1</v>
      </c>
      <c r="D11" s="43" t="s">
        <v>34</v>
      </c>
    </row>
    <row r="12" spans="1:17" s="43" customFormat="1" ht="18.95" customHeight="1">
      <c r="A12" s="12" t="s">
        <v>39</v>
      </c>
      <c r="B12" s="14">
        <f>IFERROR(IF(data.calibration.model_scores!_score_by_model_alternator_model_wltp_h_score&lt;&gt;"",data.calibration.model_scores!_score_by_model_alternator_model_wltp_h_score,""),"")</f>
        <v>16.29175894468732</v>
      </c>
      <c r="C12" s="15" t="str">
        <f>IFERROR(IF(data.calibration.model_scores!_score_by_model_alternator_model_wltp_l_score&lt;&gt;"",data.calibration.model_scores!_score_by_model_alternator_model_wltp_l_score,""),"")</f>
        <v/>
      </c>
      <c r="D12" s="43" t="s">
        <v>40</v>
      </c>
    </row>
    <row r="13" spans="1:17" s="43" customFormat="1" ht="18.95" customHeight="1">
      <c r="A13" s="12" t="s">
        <v>41</v>
      </c>
      <c r="B13" s="14" t="str">
        <f>IFERROR(IF([0]!_score_by_model_at_model_wltp_h_score&lt;&gt;"",[0]!_score_by_model_at_model_wltp_h_score,""),"")</f>
        <v/>
      </c>
      <c r="C13" s="15" t="str">
        <f>IFERROR(IF([0]!_score_by_model_at_model_wltp_l_score&lt;&gt;"",[0]!_score_by_model_at_model_wltp_l_score,""),"")</f>
        <v/>
      </c>
      <c r="D13" s="43" t="s">
        <v>34</v>
      </c>
    </row>
    <row r="14" spans="1:17" s="43" customFormat="1" ht="18.95" customHeight="1">
      <c r="A14" s="12" t="s">
        <v>42</v>
      </c>
      <c r="B14" s="14">
        <f>IFERROR(IF(data.calibration.model_scores!_score_by_model_clutch_torque_converter_model_wltp_h_score&lt;&gt;"",data.calibration.model_scores!_score_by_model_clutch_torque_converter_model_wltp_h_score,""),"")</f>
        <v>59.73864831283889</v>
      </c>
      <c r="C14" s="15" t="str">
        <f>IFERROR(IF(data.calibration.model_scores!_score_by_model_clutch_torque_converter_model_wltp_l_score&lt;&gt;"",data.calibration.model_scores!_score_by_model_clutch_torque_converter_model_wltp_l_score,""),"")</f>
        <v/>
      </c>
      <c r="D14" s="43" t="s">
        <v>43</v>
      </c>
    </row>
    <row r="15" spans="1:17" s="43" customFormat="1" ht="18.95" customHeight="1">
      <c r="A15" s="12" t="s">
        <v>44</v>
      </c>
      <c r="B15" s="14">
        <f>IFERROR(IF(data.calibration.model_scores!_score_by_model_co2_params_wltp_h_score&lt;&gt;"",data.calibration.model_scores!_score_by_model_co2_params_wltp_h_score,""),"")</f>
        <v>8.7456993296642679E-2</v>
      </c>
      <c r="C15" s="15" t="str">
        <f>IFERROR(IF(data.calibration.model_scores!_score_by_model_co2_params_wltp_l_score&lt;&gt;"",data.calibration.model_scores!_score_by_model_co2_params_wltp_l_score,""),"")</f>
        <v/>
      </c>
      <c r="D15" s="43" t="s">
        <v>45</v>
      </c>
    </row>
    <row r="16" spans="1:17" s="43" customFormat="1" ht="18.95" customHeight="1">
      <c r="A16" s="12" t="s">
        <v>46</v>
      </c>
      <c r="B16" s="14">
        <f>IFERROR(IF(data.calibration.model_scores!_score_by_model_engine_cold_start_speed_model_wltp_h_score&lt;&gt;"",data.calibration.model_scores!_score_by_model_engine_cold_start_speed_model_wltp_h_score,""),"")</f>
        <v>6.9624365482234714</v>
      </c>
      <c r="C16" s="15" t="str">
        <f>IFERROR(IF(data.calibration.model_scores!_score_by_model_engine_cold_start_speed_model_wltp_l_score&lt;&gt;"",data.calibration.model_scores!_score_by_model_engine_cold_start_speed_model_wltp_l_score,""),"")</f>
        <v/>
      </c>
      <c r="D16" s="43" t="s">
        <v>43</v>
      </c>
    </row>
    <row r="17" spans="1:4" s="43" customFormat="1" ht="18.95" customHeight="1">
      <c r="A17" s="12" t="s">
        <v>47</v>
      </c>
      <c r="B17" s="14">
        <f>IFERROR(IF(data.calibration.model_scores!_score_by_model_engine_coolant_temperature_model_wltp_h_score&lt;&gt;"",data.calibration.model_scores!_score_by_model_engine_coolant_temperature_model_wltp_h_score,""),"")</f>
        <v>1.2939369531294991</v>
      </c>
      <c r="C17" s="15" t="str">
        <f>IFERROR(IF(data.calibration.model_scores!_score_by_model_engine_coolant_temperature_model_wltp_l_score&lt;&gt;"",data.calibration.model_scores!_score_by_model_engine_coolant_temperature_model_wltp_l_score,""),"")</f>
        <v/>
      </c>
      <c r="D17" s="43" t="s">
        <v>48</v>
      </c>
    </row>
    <row r="18" spans="1:4" s="43" customFormat="1" ht="18.95" customHeight="1">
      <c r="A18" s="12" t="s">
        <v>49</v>
      </c>
      <c r="B18" s="14">
        <f>IFERROR(IF(data.calibration.model_scores!_score_by_model_engine_speed_model_wltp_h_score&lt;&gt;"",data.calibration.model_scores!_score_by_model_engine_speed_model_wltp_h_score,""),"")</f>
        <v>25.06221625102096</v>
      </c>
      <c r="C18" s="15">
        <f>IFERROR(IF(data.calibration.model_scores!_score_by_model_engine_speed_model_wltp_l_score&lt;&gt;"",data.calibration.model_scores!_score_by_model_engine_speed_model_wltp_l_score,""),"")</f>
        <v>25.284899137246171</v>
      </c>
      <c r="D18" s="43" t="s">
        <v>43</v>
      </c>
    </row>
    <row r="19" spans="1:4" s="43" customFormat="1" ht="18.95" customHeight="1" thickBot="1">
      <c r="A19" s="13" t="s">
        <v>50</v>
      </c>
      <c r="B19" s="16">
        <f>IFERROR(IF(data.calibration.model_scores!_score_by_model_start_stop_model_wltp_h_score&lt;&gt;"",data.calibration.model_scores!_score_by_model_start_stop_model_wltp_h_score,""),"")</f>
        <v>-0.9994447529150472</v>
      </c>
      <c r="C19" s="17" t="str">
        <f>IFERROR(IF(data.calibration.model_scores!_score_by_model_start_stop_model_wltp_l_score&lt;&gt;"",data.calibration.model_scores!_score_by_model_start_stop_model_wltp_l_score,""),"")</f>
        <v/>
      </c>
      <c r="D19" s="43" t="s">
        <v>34</v>
      </c>
    </row>
    <row r="20" spans="1:4" s="43" customFormat="1" ht="18.95" customHeight="1" thickBot="1">
      <c r="A20" s="18" t="s">
        <v>11</v>
      </c>
      <c r="B20" s="19">
        <f>IFERROR(IF(summary!_comparison_declared_co2_emission_value_prediction_nedc_h_prediction_target_ratio&lt;&gt;"",(summary!_comparison_declared_co2_emission_value_prediction_nedc_h_prediction_target_ratio-1)*100,""),"")</f>
        <v>-3.5027359395240487</v>
      </c>
      <c r="C20" s="20" t="str">
        <f>IFERROR(IF([0]!_comparison_declared_co2_emission_value_prediction_nedc_l_prediction_target_ratio&lt;&gt;"",([0]!_comparison_declared_co2_emission_value_prediction_nedc_l_prediction_target_ratio-1)*100,""),"")</f>
        <v/>
      </c>
      <c r="D20" s="43" t="s">
        <v>12</v>
      </c>
    </row>
    <row r="21" spans="1:4" s="43" customFormat="1" ht="18.95" hidden="1" customHeight="1"/>
    <row r="22" spans="1:4" ht="18.95" hidden="1" customHeight="1"/>
    <row r="23" spans="1:4" ht="18.95" hidden="1" customHeight="1"/>
    <row r="24" spans="1:4" ht="18.95" hidden="1" customHeight="1"/>
    <row r="25" spans="1:4" ht="18.95" hidden="1" customHeight="1"/>
    <row r="26" spans="1:4" ht="18.95" hidden="1" customHeight="1"/>
    <row r="27" spans="1:4" ht="18.95" hidden="1" customHeight="1"/>
    <row r="28" spans="1:4" ht="18.95" hidden="1" customHeight="1"/>
    <row r="29" spans="1:4" ht="18.95" hidden="1" customHeight="1"/>
    <row r="30" spans="1:4" ht="18.95" hidden="1" customHeight="1"/>
    <row r="31" spans="1:4" ht="18.95" hidden="1" customHeight="1"/>
    <row r="32" spans="1:4" ht="18.95" hidden="1" customHeight="1"/>
    <row r="33" ht="18.95" hidden="1" customHeight="1"/>
    <row r="34" ht="18.95" hidden="1" customHeight="1"/>
    <row r="35" ht="18.95" hidden="1" customHeight="1"/>
    <row r="36" ht="18.95" hidden="1" customHeight="1"/>
    <row r="37" ht="18.95" hidden="1" customHeight="1"/>
    <row r="38" ht="18.95" hidden="1" customHeight="1"/>
    <row r="39" ht="18.95" hidden="1" customHeight="1"/>
    <row r="40" ht="18.95" hidden="1" customHeight="1"/>
    <row r="41" ht="18.95" hidden="1" customHeight="1"/>
    <row r="42" ht="18.95" hidden="1" customHeight="1"/>
    <row r="43" ht="18.95" hidden="1" customHeight="1"/>
    <row r="44" ht="15" hidden="1" customHeight="1"/>
    <row r="45" ht="15" hidden="1" customHeight="1"/>
    <row r="46" ht="15" hidden="1" customHeight="1"/>
    <row r="47" ht="15" hidden="1" customHeight="1"/>
    <row r="48" ht="15" hidden="1" customHeight="1"/>
    <row r="49" ht="15" hidden="1" customHeight="1"/>
    <row r="50" ht="15" hidden="1" customHeight="1"/>
    <row r="51" ht="15" hidden="1" customHeight="1"/>
    <row r="52" ht="15" hidden="1" customHeight="1"/>
    <row r="53" ht="15" hidden="1" customHeight="1"/>
    <row r="54" ht="15" hidden="1" customHeight="1"/>
    <row r="55" ht="15" hidden="1" customHeight="1"/>
    <row r="56" ht="15" hidden="1" customHeight="1"/>
  </sheetData>
  <sheetProtection sheet="1" objects="1" scenarios="1"/>
  <conditionalFormatting sqref="B20:C20">
    <cfRule type="colorScale" priority="11">
      <colorScale>
        <cfvo type="num" val="-4"/>
        <cfvo type="num" val="0"/>
        <cfvo type="num" val="4"/>
        <color rgb="FFFFC000"/>
        <color rgb="FF00B050"/>
        <color rgb="FFFFC000"/>
      </colorScale>
    </cfRule>
  </conditionalFormatting>
  <conditionalFormatting sqref="B4">
    <cfRule type="expression" dxfId="1" priority="9">
      <formula>$B$4="False"</formula>
    </cfRule>
    <cfRule type="expression" dxfId="0" priority="10">
      <formula>$B$4="True"</formula>
    </cfRule>
  </conditionalFormatting>
  <conditionalFormatting sqref="B12:C12">
    <cfRule type="colorScale" priority="8">
      <colorScale>
        <cfvo type="num" val="0"/>
        <cfvo type="num" val="60"/>
        <color rgb="FF00B050"/>
        <color rgb="FFFFC000"/>
      </colorScale>
    </cfRule>
  </conditionalFormatting>
  <conditionalFormatting sqref="B13:C13">
    <cfRule type="colorScale" priority="7">
      <colorScale>
        <cfvo type="num" val="-1"/>
        <cfvo type="num" val="0"/>
        <color rgb="FF00B050"/>
        <color rgb="FFFFC000"/>
      </colorScale>
    </cfRule>
  </conditionalFormatting>
  <conditionalFormatting sqref="B14:C14">
    <cfRule type="colorScale" priority="6">
      <colorScale>
        <cfvo type="num" val="0"/>
        <cfvo type="num" val="100"/>
        <color rgb="FF00B050"/>
        <color rgb="FFFFC000"/>
      </colorScale>
    </cfRule>
  </conditionalFormatting>
  <conditionalFormatting sqref="B15:C15">
    <cfRule type="colorScale" priority="5">
      <colorScale>
        <cfvo type="num" val="0"/>
        <cfvo type="num" val="0.5"/>
        <color rgb="FF00B050"/>
        <color rgb="FFFFC000"/>
      </colorScale>
    </cfRule>
  </conditionalFormatting>
  <conditionalFormatting sqref="B16:C16">
    <cfRule type="colorScale" priority="4">
      <colorScale>
        <cfvo type="num" val="0"/>
        <cfvo type="num" val="100"/>
        <color rgb="FF00B050"/>
        <color rgb="FFFFC000"/>
      </colorScale>
    </cfRule>
  </conditionalFormatting>
  <conditionalFormatting sqref="B17:C17">
    <cfRule type="colorScale" priority="3">
      <colorScale>
        <cfvo type="num" val="0"/>
        <cfvo type="num" val="3"/>
        <color rgb="FF00B050"/>
        <color rgb="FFFFC000"/>
      </colorScale>
    </cfRule>
  </conditionalFormatting>
  <conditionalFormatting sqref="B18:C18">
    <cfRule type="colorScale" priority="2">
      <colorScale>
        <cfvo type="num" val="0"/>
        <cfvo type="num" val="40"/>
        <color rgb="FF00B050"/>
        <color rgb="FFFFC000"/>
      </colorScale>
    </cfRule>
  </conditionalFormatting>
  <conditionalFormatting sqref="B19:C19">
    <cfRule type="colorScale" priority="1">
      <colorScale>
        <cfvo type="num" val="-1"/>
        <cfvo type="num" val="-0.7"/>
        <color rgb="FF00B050"/>
        <color rgb="FFFFC000"/>
      </colorScale>
    </cfRule>
  </conditionalFormatting>
  <pageMargins left="0.25" right="0.25" top="0.75" bottom="0.75" header="0.3" footer="0.3"/>
  <pageSetup paperSize="9" orientation="portrait" r:id="rId1"/>
  <headerFooter>
    <oddHeader>&amp;CCO2MPAS DICE REPORT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52"/>
  <sheetViews>
    <sheetView workbookViewId="0"/>
  </sheetViews>
  <sheetFormatPr defaultRowHeight="15"/>
  <sheetData>
    <row r="1" spans="1:22">
      <c r="A1" s="44" t="s">
        <v>51</v>
      </c>
      <c r="B1" s="44" t="s">
        <v>52</v>
      </c>
    </row>
    <row r="2" spans="1:22">
      <c r="A2" s="44" t="s">
        <v>1</v>
      </c>
      <c r="B2" t="s">
        <v>53</v>
      </c>
    </row>
    <row r="3" spans="1:22">
      <c r="A3" s="44" t="s">
        <v>54</v>
      </c>
      <c r="B3" t="s">
        <v>55</v>
      </c>
    </row>
    <row r="4" spans="1:22">
      <c r="A4" s="44" t="s">
        <v>56</v>
      </c>
      <c r="B4" t="s">
        <v>57</v>
      </c>
    </row>
    <row r="5" spans="1:22">
      <c r="A5" s="44" t="s">
        <v>58</v>
      </c>
      <c r="B5" t="s">
        <v>59</v>
      </c>
    </row>
    <row r="6" spans="1:22">
      <c r="A6" s="44" t="s">
        <v>60</v>
      </c>
      <c r="B6" t="s">
        <v>61</v>
      </c>
    </row>
    <row r="7" spans="1:22">
      <c r="A7" s="44" t="s">
        <v>62</v>
      </c>
      <c r="B7" t="s">
        <v>63</v>
      </c>
    </row>
    <row r="8" spans="1:22">
      <c r="A8" s="44" t="s">
        <v>64</v>
      </c>
      <c r="B8" t="s">
        <v>63</v>
      </c>
    </row>
    <row r="9" spans="1:22">
      <c r="A9" s="44" t="s">
        <v>65</v>
      </c>
      <c r="B9" t="s">
        <v>66</v>
      </c>
    </row>
    <row r="10" spans="1:22">
      <c r="A10" s="44" t="s">
        <v>67</v>
      </c>
      <c r="B10" t="s">
        <v>68</v>
      </c>
    </row>
    <row r="11" spans="1:22">
      <c r="A11" s="44" t="s">
        <v>69</v>
      </c>
      <c r="B11" t="s">
        <v>63</v>
      </c>
    </row>
    <row r="12" spans="1:22">
      <c r="A12" s="44" t="s">
        <v>70</v>
      </c>
      <c r="B12" t="s">
        <v>71</v>
      </c>
    </row>
    <row r="15" spans="1:22">
      <c r="C15" s="44"/>
      <c r="D15" s="44" t="s">
        <v>72</v>
      </c>
      <c r="E15" s="46" t="s">
        <v>73</v>
      </c>
      <c r="F15" s="46"/>
      <c r="G15" s="46"/>
      <c r="H15" s="46"/>
      <c r="I15" s="46"/>
      <c r="J15" s="46"/>
      <c r="K15" s="46"/>
      <c r="L15" s="46" t="s">
        <v>74</v>
      </c>
      <c r="M15" s="46"/>
      <c r="N15" s="46"/>
      <c r="O15" s="46"/>
      <c r="P15" s="46"/>
      <c r="Q15" s="46"/>
      <c r="R15" s="46"/>
      <c r="S15" s="46"/>
      <c r="T15" s="46"/>
      <c r="U15" s="46"/>
      <c r="V15" s="46"/>
    </row>
    <row r="16" spans="1:22">
      <c r="C16" s="44"/>
      <c r="D16" s="44" t="s">
        <v>75</v>
      </c>
      <c r="E16" s="44" t="s">
        <v>76</v>
      </c>
      <c r="F16" s="44" t="s">
        <v>77</v>
      </c>
      <c r="G16" s="44" t="s">
        <v>78</v>
      </c>
      <c r="H16" s="44" t="s">
        <v>79</v>
      </c>
      <c r="I16" s="44" t="s">
        <v>80</v>
      </c>
      <c r="J16" s="44" t="s">
        <v>81</v>
      </c>
      <c r="K16" s="44" t="s">
        <v>82</v>
      </c>
      <c r="L16" s="44" t="s">
        <v>83</v>
      </c>
      <c r="M16" s="44" t="s">
        <v>84</v>
      </c>
      <c r="N16" s="44" t="s">
        <v>85</v>
      </c>
      <c r="O16" s="44" t="s">
        <v>86</v>
      </c>
      <c r="P16" s="44" t="s">
        <v>87</v>
      </c>
      <c r="Q16" s="44" t="s">
        <v>88</v>
      </c>
      <c r="R16" s="44" t="s">
        <v>89</v>
      </c>
      <c r="S16" s="44" t="s">
        <v>90</v>
      </c>
      <c r="T16" s="44" t="s">
        <v>91</v>
      </c>
      <c r="U16" s="44" t="s">
        <v>92</v>
      </c>
      <c r="V16" s="44" t="s">
        <v>93</v>
      </c>
    </row>
    <row r="17" spans="1:22">
      <c r="C17" s="44"/>
      <c r="D17" s="44" t="s">
        <v>94</v>
      </c>
      <c r="E17" s="44" t="s">
        <v>94</v>
      </c>
      <c r="F17" s="44" t="s">
        <v>94</v>
      </c>
      <c r="G17" s="44" t="s">
        <v>94</v>
      </c>
      <c r="H17" s="44" t="s">
        <v>94</v>
      </c>
      <c r="I17" s="44" t="s">
        <v>94</v>
      </c>
      <c r="J17" s="44" t="s">
        <v>94</v>
      </c>
      <c r="K17" s="44" t="s">
        <v>94</v>
      </c>
      <c r="L17" s="44" t="s">
        <v>95</v>
      </c>
      <c r="M17" s="44" t="s">
        <v>96</v>
      </c>
      <c r="N17" s="44" t="s">
        <v>97</v>
      </c>
      <c r="O17" s="44" t="s">
        <v>98</v>
      </c>
      <c r="P17" s="44" t="s">
        <v>99</v>
      </c>
      <c r="Q17" s="44" t="s">
        <v>96</v>
      </c>
      <c r="R17" s="44" t="s">
        <v>96</v>
      </c>
      <c r="S17" s="44" t="s">
        <v>96</v>
      </c>
      <c r="T17" s="44" t="s">
        <v>100</v>
      </c>
      <c r="U17" s="44" t="s">
        <v>101</v>
      </c>
      <c r="V17" s="44" t="s">
        <v>102</v>
      </c>
    </row>
    <row r="18" spans="1:22">
      <c r="A18" s="44" t="s">
        <v>103</v>
      </c>
      <c r="B18" s="44" t="s">
        <v>104</v>
      </c>
      <c r="C18" s="44" t="s">
        <v>105</v>
      </c>
    </row>
    <row r="19" spans="1:22">
      <c r="A19" s="46" t="s">
        <v>106</v>
      </c>
      <c r="B19" s="46" t="s">
        <v>107</v>
      </c>
      <c r="C19" s="44" t="s">
        <v>108</v>
      </c>
      <c r="D19">
        <v>217.80699999999999</v>
      </c>
    </row>
    <row r="20" spans="1:22">
      <c r="A20" s="46"/>
      <c r="B20" s="46"/>
      <c r="C20" s="44" t="s">
        <v>109</v>
      </c>
      <c r="D20">
        <v>210.17779593220081</v>
      </c>
      <c r="I20">
        <v>246.70288791059269</v>
      </c>
      <c r="J20">
        <v>188.78572608612441</v>
      </c>
      <c r="K20">
        <v>210.17779593220081</v>
      </c>
      <c r="L20">
        <v>2298</v>
      </c>
      <c r="M20" t="b">
        <v>1</v>
      </c>
      <c r="N20">
        <v>201.7</v>
      </c>
      <c r="O20">
        <v>1.65</v>
      </c>
      <c r="P20">
        <v>5.1999999999999998E-2</v>
      </c>
      <c r="Q20" t="s">
        <v>110</v>
      </c>
      <c r="R20" t="s">
        <v>111</v>
      </c>
      <c r="S20" t="b">
        <v>0</v>
      </c>
      <c r="T20">
        <v>1</v>
      </c>
      <c r="U20">
        <v>0.37044856601924592</v>
      </c>
      <c r="V20">
        <v>2158</v>
      </c>
    </row>
    <row r="21" spans="1:22">
      <c r="A21" s="46"/>
      <c r="B21" s="46"/>
      <c r="C21" s="44" t="s">
        <v>112</v>
      </c>
      <c r="L21">
        <v>2298</v>
      </c>
      <c r="M21" t="b">
        <v>1</v>
      </c>
      <c r="N21">
        <v>201.7</v>
      </c>
      <c r="O21">
        <v>1.65</v>
      </c>
      <c r="P21">
        <v>5.1999999999999998E-2</v>
      </c>
      <c r="Q21" t="s">
        <v>110</v>
      </c>
      <c r="R21" t="s">
        <v>111</v>
      </c>
      <c r="S21" t="b">
        <v>0</v>
      </c>
      <c r="T21">
        <v>1</v>
      </c>
      <c r="V21">
        <v>2158</v>
      </c>
    </row>
    <row r="22" spans="1:22">
      <c r="A22" s="46" t="s">
        <v>113</v>
      </c>
      <c r="B22" s="46" t="s">
        <v>107</v>
      </c>
      <c r="C22" s="44" t="s">
        <v>109</v>
      </c>
      <c r="L22">
        <v>2298</v>
      </c>
      <c r="M22" t="b">
        <v>1</v>
      </c>
      <c r="Q22" t="s">
        <v>110</v>
      </c>
      <c r="R22" t="s">
        <v>111</v>
      </c>
      <c r="S22" t="b">
        <v>0</v>
      </c>
      <c r="T22">
        <v>1</v>
      </c>
      <c r="U22">
        <v>0.37066242038216562</v>
      </c>
    </row>
    <row r="23" spans="1:22">
      <c r="A23" s="46"/>
      <c r="B23" s="46"/>
      <c r="C23" s="44" t="s">
        <v>112</v>
      </c>
      <c r="L23">
        <v>2298</v>
      </c>
      <c r="M23" t="b">
        <v>1</v>
      </c>
      <c r="Q23" t="s">
        <v>110</v>
      </c>
      <c r="R23" t="s">
        <v>111</v>
      </c>
      <c r="S23" t="b">
        <v>0</v>
      </c>
      <c r="T23">
        <v>1</v>
      </c>
    </row>
    <row r="24" spans="1:22">
      <c r="A24" s="46" t="s">
        <v>114</v>
      </c>
      <c r="B24" s="46" t="s">
        <v>107</v>
      </c>
      <c r="C24" s="44" t="s">
        <v>108</v>
      </c>
      <c r="K24">
        <v>217.80732827013219</v>
      </c>
    </row>
    <row r="25" spans="1:22">
      <c r="A25" s="46"/>
      <c r="B25" s="46"/>
      <c r="C25" s="44" t="s">
        <v>109</v>
      </c>
      <c r="D25">
        <v>220.43024919418119</v>
      </c>
      <c r="E25">
        <v>235.12457667171529</v>
      </c>
      <c r="F25">
        <v>198.06793167139011</v>
      </c>
      <c r="G25">
        <v>197.60819383529031</v>
      </c>
      <c r="H25">
        <v>247.60763461520659</v>
      </c>
      <c r="K25">
        <v>220.43024919418119</v>
      </c>
      <c r="L25">
        <v>2298</v>
      </c>
      <c r="M25" t="b">
        <v>1</v>
      </c>
      <c r="N25">
        <v>243.74</v>
      </c>
      <c r="O25">
        <v>1.6746000000000001</v>
      </c>
      <c r="P25">
        <v>5.28E-2</v>
      </c>
      <c r="Q25" t="s">
        <v>110</v>
      </c>
      <c r="R25" t="s">
        <v>111</v>
      </c>
      <c r="S25" t="b">
        <v>0</v>
      </c>
      <c r="T25">
        <v>1</v>
      </c>
      <c r="U25">
        <v>0.37044856601924592</v>
      </c>
      <c r="V25">
        <v>2403.56</v>
      </c>
    </row>
    <row r="26" spans="1:22">
      <c r="A26" s="46"/>
      <c r="B26" s="46" t="s">
        <v>115</v>
      </c>
      <c r="C26" s="44" t="s">
        <v>109</v>
      </c>
      <c r="D26">
        <v>217.80732827013219</v>
      </c>
      <c r="E26">
        <v>231.76</v>
      </c>
      <c r="F26">
        <v>195.31</v>
      </c>
      <c r="G26">
        <v>193.15</v>
      </c>
      <c r="H26">
        <v>246.99</v>
      </c>
      <c r="K26">
        <v>217.80732827013219</v>
      </c>
      <c r="L26">
        <v>2298</v>
      </c>
      <c r="M26" t="b">
        <v>1</v>
      </c>
      <c r="N26">
        <v>243.74</v>
      </c>
      <c r="O26">
        <v>1.6746000000000001</v>
      </c>
      <c r="P26">
        <v>5.28E-2</v>
      </c>
      <c r="Q26" t="s">
        <v>110</v>
      </c>
      <c r="R26" t="s">
        <v>111</v>
      </c>
      <c r="S26" t="b">
        <v>0</v>
      </c>
      <c r="T26">
        <v>1</v>
      </c>
      <c r="U26">
        <v>0.37044856601924592</v>
      </c>
      <c r="V26">
        <v>2403.56</v>
      </c>
    </row>
    <row r="27" spans="1:22">
      <c r="A27" s="46"/>
      <c r="B27" s="46"/>
      <c r="C27" s="44" t="s">
        <v>112</v>
      </c>
      <c r="E27">
        <v>231.76</v>
      </c>
      <c r="F27">
        <v>195.31</v>
      </c>
      <c r="G27">
        <v>193.15</v>
      </c>
      <c r="H27">
        <v>246.99</v>
      </c>
      <c r="L27">
        <v>2298</v>
      </c>
      <c r="M27" t="b">
        <v>1</v>
      </c>
      <c r="N27">
        <v>243.74</v>
      </c>
      <c r="O27">
        <v>1.6746000000000001</v>
      </c>
      <c r="P27">
        <v>5.28E-2</v>
      </c>
      <c r="Q27" t="s">
        <v>110</v>
      </c>
      <c r="R27" t="s">
        <v>111</v>
      </c>
      <c r="S27" t="b">
        <v>0</v>
      </c>
      <c r="T27">
        <v>1</v>
      </c>
      <c r="V27">
        <v>2403.56</v>
      </c>
    </row>
    <row r="28" spans="1:22">
      <c r="A28" s="46" t="s">
        <v>116</v>
      </c>
      <c r="B28" s="44" t="s">
        <v>107</v>
      </c>
      <c r="C28" s="44" t="s">
        <v>109</v>
      </c>
      <c r="L28">
        <v>2298</v>
      </c>
      <c r="M28" t="b">
        <v>1</v>
      </c>
      <c r="Q28" t="s">
        <v>110</v>
      </c>
      <c r="R28" t="s">
        <v>111</v>
      </c>
      <c r="S28" t="b">
        <v>0</v>
      </c>
      <c r="T28">
        <v>1</v>
      </c>
      <c r="U28">
        <v>0.37066242038216562</v>
      </c>
    </row>
    <row r="29" spans="1:22">
      <c r="A29" s="46"/>
      <c r="B29" s="46" t="s">
        <v>115</v>
      </c>
      <c r="C29" s="44" t="s">
        <v>109</v>
      </c>
      <c r="L29">
        <v>2298</v>
      </c>
      <c r="M29" t="b">
        <v>1</v>
      </c>
      <c r="Q29" t="s">
        <v>110</v>
      </c>
      <c r="R29" t="s">
        <v>111</v>
      </c>
      <c r="S29" t="b">
        <v>0</v>
      </c>
      <c r="T29">
        <v>1</v>
      </c>
      <c r="U29">
        <v>0.37066242038216562</v>
      </c>
    </row>
    <row r="30" spans="1:22">
      <c r="A30" s="46"/>
      <c r="B30" s="46"/>
      <c r="C30" s="44" t="s">
        <v>112</v>
      </c>
      <c r="L30">
        <v>2298</v>
      </c>
      <c r="M30" t="b">
        <v>1</v>
      </c>
      <c r="Q30" t="s">
        <v>110</v>
      </c>
      <c r="R30" t="s">
        <v>111</v>
      </c>
      <c r="S30" t="b">
        <v>0</v>
      </c>
      <c r="T30">
        <v>1</v>
      </c>
    </row>
    <row r="31" spans="1:22">
      <c r="A31" s="44" t="s">
        <v>117</v>
      </c>
      <c r="B31" s="44" t="s">
        <v>118</v>
      </c>
      <c r="C31" s="44" t="s">
        <v>109</v>
      </c>
      <c r="M31" t="b">
        <v>1</v>
      </c>
      <c r="S31" t="b">
        <v>1</v>
      </c>
      <c r="T31">
        <v>1</v>
      </c>
    </row>
    <row r="34" spans="1:13">
      <c r="A34" s="44"/>
      <c r="B34" s="46" t="s">
        <v>107</v>
      </c>
      <c r="C34" s="46"/>
      <c r="D34" s="46"/>
      <c r="E34" s="46"/>
      <c r="F34" s="46"/>
      <c r="G34" s="46"/>
      <c r="H34" s="46"/>
      <c r="I34" s="46"/>
      <c r="J34" s="46" t="s">
        <v>115</v>
      </c>
      <c r="K34" s="46"/>
      <c r="L34" s="46"/>
      <c r="M34" s="46"/>
    </row>
    <row r="35" spans="1:13">
      <c r="A35" s="44"/>
      <c r="B35" s="46" t="s">
        <v>106</v>
      </c>
      <c r="C35" s="46"/>
      <c r="D35" s="46" t="s">
        <v>113</v>
      </c>
      <c r="E35" s="46"/>
      <c r="F35" s="46" t="s">
        <v>114</v>
      </c>
      <c r="G35" s="46"/>
      <c r="H35" s="46" t="s">
        <v>116</v>
      </c>
      <c r="I35" s="46"/>
      <c r="J35" s="46" t="s">
        <v>114</v>
      </c>
      <c r="K35" s="46"/>
      <c r="L35" s="46" t="s">
        <v>116</v>
      </c>
      <c r="M35" s="46"/>
    </row>
    <row r="36" spans="1:13">
      <c r="A36" s="44"/>
      <c r="B36" s="44" t="s">
        <v>119</v>
      </c>
      <c r="C36" s="44" t="s">
        <v>120</v>
      </c>
      <c r="D36" s="44" t="s">
        <v>119</v>
      </c>
      <c r="E36" s="44" t="s">
        <v>120</v>
      </c>
      <c r="F36" s="44" t="s">
        <v>119</v>
      </c>
      <c r="G36" s="44" t="s">
        <v>120</v>
      </c>
      <c r="H36" s="44" t="s">
        <v>119</v>
      </c>
      <c r="I36" s="44" t="s">
        <v>120</v>
      </c>
      <c r="J36" s="44" t="s">
        <v>119</v>
      </c>
      <c r="K36" s="44" t="s">
        <v>120</v>
      </c>
      <c r="L36" s="44" t="s">
        <v>119</v>
      </c>
      <c r="M36" s="44" t="s">
        <v>120</v>
      </c>
    </row>
    <row r="37" spans="1:13">
      <c r="A37" s="44" t="s">
        <v>121</v>
      </c>
    </row>
    <row r="38" spans="1:13">
      <c r="A38" s="44" t="s">
        <v>122</v>
      </c>
      <c r="B38" t="s">
        <v>114</v>
      </c>
      <c r="C38" t="b">
        <v>1</v>
      </c>
      <c r="F38" t="s">
        <v>114</v>
      </c>
      <c r="G38" t="b">
        <v>1</v>
      </c>
      <c r="J38" t="s">
        <v>114</v>
      </c>
      <c r="K38" t="b">
        <v>1</v>
      </c>
    </row>
    <row r="39" spans="1:13">
      <c r="A39" s="44" t="s">
        <v>123</v>
      </c>
      <c r="B39" t="s">
        <v>114</v>
      </c>
      <c r="C39" t="b">
        <v>1</v>
      </c>
      <c r="F39" t="s">
        <v>114</v>
      </c>
      <c r="G39" t="b">
        <v>1</v>
      </c>
      <c r="J39" t="s">
        <v>114</v>
      </c>
      <c r="K39" t="b">
        <v>1</v>
      </c>
    </row>
    <row r="40" spans="1:13">
      <c r="A40" s="44" t="s">
        <v>124</v>
      </c>
      <c r="B40" t="s">
        <v>114</v>
      </c>
      <c r="C40" t="b">
        <v>1</v>
      </c>
      <c r="F40" t="s">
        <v>114</v>
      </c>
      <c r="G40" t="b">
        <v>1</v>
      </c>
      <c r="J40" t="s">
        <v>114</v>
      </c>
      <c r="K40" t="b">
        <v>1</v>
      </c>
    </row>
    <row r="41" spans="1:13">
      <c r="A41" s="44" t="s">
        <v>125</v>
      </c>
      <c r="B41" t="s">
        <v>114</v>
      </c>
      <c r="C41" t="b">
        <v>1</v>
      </c>
      <c r="F41" t="s">
        <v>114</v>
      </c>
      <c r="G41" t="b">
        <v>1</v>
      </c>
      <c r="J41" t="s">
        <v>114</v>
      </c>
      <c r="K41" t="b">
        <v>1</v>
      </c>
    </row>
    <row r="42" spans="1:13">
      <c r="A42" s="44" t="s">
        <v>126</v>
      </c>
      <c r="B42" t="s">
        <v>114</v>
      </c>
      <c r="C42" t="b">
        <v>1</v>
      </c>
      <c r="F42" t="s">
        <v>114</v>
      </c>
      <c r="G42" t="b">
        <v>1</v>
      </c>
      <c r="J42" t="s">
        <v>114</v>
      </c>
      <c r="K42" t="b">
        <v>1</v>
      </c>
    </row>
    <row r="43" spans="1:13">
      <c r="A43" s="44" t="s">
        <v>127</v>
      </c>
      <c r="B43" t="s">
        <v>114</v>
      </c>
      <c r="C43" t="b">
        <v>1</v>
      </c>
      <c r="D43" t="s">
        <v>116</v>
      </c>
      <c r="E43" t="b">
        <v>1</v>
      </c>
      <c r="F43" t="s">
        <v>114</v>
      </c>
      <c r="G43" t="b">
        <v>1</v>
      </c>
      <c r="H43" t="s">
        <v>116</v>
      </c>
      <c r="I43" t="b">
        <v>1</v>
      </c>
      <c r="J43" t="s">
        <v>114</v>
      </c>
      <c r="K43" t="b">
        <v>1</v>
      </c>
      <c r="L43" t="s">
        <v>116</v>
      </c>
      <c r="M43" t="b">
        <v>1</v>
      </c>
    </row>
    <row r="44" spans="1:13">
      <c r="A44" s="44" t="s">
        <v>128</v>
      </c>
      <c r="B44" t="s">
        <v>114</v>
      </c>
      <c r="C44" t="b">
        <v>1</v>
      </c>
      <c r="F44" t="s">
        <v>114</v>
      </c>
      <c r="G44" t="b">
        <v>1</v>
      </c>
      <c r="J44" t="s">
        <v>114</v>
      </c>
      <c r="K44" t="b">
        <v>1</v>
      </c>
    </row>
    <row r="47" spans="1:13">
      <c r="A47" s="44"/>
      <c r="B47" s="46" t="s">
        <v>107</v>
      </c>
      <c r="C47" s="46"/>
      <c r="D47" s="46"/>
      <c r="E47" s="46"/>
    </row>
    <row r="48" spans="1:13">
      <c r="A48" s="44"/>
      <c r="B48" s="46" t="s">
        <v>106</v>
      </c>
      <c r="C48" s="46"/>
      <c r="D48" s="46" t="s">
        <v>114</v>
      </c>
      <c r="E48" s="46"/>
    </row>
    <row r="49" spans="1:5">
      <c r="A49" s="44"/>
      <c r="B49" s="44" t="s">
        <v>129</v>
      </c>
      <c r="C49" s="44" t="s">
        <v>130</v>
      </c>
      <c r="D49" s="44" t="s">
        <v>129</v>
      </c>
      <c r="E49" s="44" t="s">
        <v>130</v>
      </c>
    </row>
    <row r="50" spans="1:5">
      <c r="A50" s="44" t="s">
        <v>131</v>
      </c>
    </row>
    <row r="51" spans="1:5">
      <c r="A51" s="44" t="s">
        <v>132</v>
      </c>
      <c r="D51">
        <v>2.622920924048969</v>
      </c>
      <c r="E51">
        <v>1.0120423906067839</v>
      </c>
    </row>
    <row r="52" spans="1:5">
      <c r="A52" s="44" t="s">
        <v>133</v>
      </c>
      <c r="B52">
        <v>7.6292040677991508</v>
      </c>
      <c r="C52">
        <v>0.96497264060475951</v>
      </c>
    </row>
  </sheetData>
  <mergeCells count="22">
    <mergeCell ref="B47:E47"/>
    <mergeCell ref="B48:C48"/>
    <mergeCell ref="D48:E48"/>
    <mergeCell ref="B34:I34"/>
    <mergeCell ref="J34:M34"/>
    <mergeCell ref="B35:C35"/>
    <mergeCell ref="D35:E35"/>
    <mergeCell ref="F35:G35"/>
    <mergeCell ref="H35:I35"/>
    <mergeCell ref="J35:K35"/>
    <mergeCell ref="L35:M35"/>
    <mergeCell ref="E15:K15"/>
    <mergeCell ref="L15:V15"/>
    <mergeCell ref="A19:A21"/>
    <mergeCell ref="A28:A30"/>
    <mergeCell ref="A22:A23"/>
    <mergeCell ref="A24:A27"/>
    <mergeCell ref="B19:B21"/>
    <mergeCell ref="B22:B23"/>
    <mergeCell ref="B24:B25"/>
    <mergeCell ref="B26:B27"/>
    <mergeCell ref="B29:B30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5" right="0.75" top="1" bottom="1" header="0.5" footer="0.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5" right="0.75" top="1" bottom="1" header="0.5" footer="0.5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5" right="0.75" top="1" bottom="1" header="0.5" footer="0.5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136</v>
      </c>
      <c r="C2" t="s">
        <v>137</v>
      </c>
    </row>
    <row r="3" spans="1:3">
      <c r="A3" s="44" t="s">
        <v>138</v>
      </c>
      <c r="B3" s="44" t="s">
        <v>139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145</v>
      </c>
      <c r="C5" t="s">
        <v>146</v>
      </c>
    </row>
    <row r="6" spans="1:3">
      <c r="A6" s="44" t="s">
        <v>147</v>
      </c>
      <c r="B6" s="44" t="s">
        <v>148</v>
      </c>
      <c r="C6" t="s">
        <v>149</v>
      </c>
    </row>
    <row r="7" spans="1:3">
      <c r="A7" s="44" t="s">
        <v>150</v>
      </c>
      <c r="B7" s="44" t="s">
        <v>151</v>
      </c>
      <c r="C7" t="s">
        <v>152</v>
      </c>
    </row>
    <row r="8" spans="1:3">
      <c r="A8" s="44" t="s">
        <v>153</v>
      </c>
      <c r="B8" s="44" t="s">
        <v>154</v>
      </c>
      <c r="C8" t="s">
        <v>155</v>
      </c>
    </row>
    <row r="9" spans="1:3">
      <c r="A9" s="44" t="s">
        <v>156</v>
      </c>
      <c r="B9" s="44" t="s">
        <v>157</v>
      </c>
      <c r="C9" t="s">
        <v>158</v>
      </c>
    </row>
    <row r="10" spans="1:3">
      <c r="A10" s="44" t="s">
        <v>159</v>
      </c>
      <c r="B10" s="44" t="s">
        <v>160</v>
      </c>
      <c r="C10" t="s">
        <v>161</v>
      </c>
    </row>
    <row r="11" spans="1:3">
      <c r="A11" s="44" t="s">
        <v>162</v>
      </c>
      <c r="B11" s="44" t="s">
        <v>163</v>
      </c>
      <c r="C11" t="s">
        <v>164</v>
      </c>
    </row>
    <row r="12" spans="1:3">
      <c r="A12" s="44" t="s">
        <v>165</v>
      </c>
      <c r="B12" s="44" t="s">
        <v>166</v>
      </c>
      <c r="C12" t="s">
        <v>164</v>
      </c>
    </row>
    <row r="13" spans="1:3">
      <c r="A13" s="44" t="s">
        <v>167</v>
      </c>
      <c r="B13" s="44" t="s">
        <v>168</v>
      </c>
      <c r="C13" t="s">
        <v>164</v>
      </c>
    </row>
    <row r="14" spans="1:3">
      <c r="A14" s="44" t="s">
        <v>169</v>
      </c>
      <c r="B14" s="44" t="s">
        <v>170</v>
      </c>
      <c r="C14" t="s">
        <v>171</v>
      </c>
    </row>
    <row r="15" spans="1:3">
      <c r="A15" s="44" t="s">
        <v>172</v>
      </c>
      <c r="B15" s="44" t="s">
        <v>173</v>
      </c>
      <c r="C15" t="s">
        <v>174</v>
      </c>
    </row>
    <row r="16" spans="1:3">
      <c r="A16" s="44" t="s">
        <v>175</v>
      </c>
      <c r="B16" s="44" t="s">
        <v>176</v>
      </c>
      <c r="C16" t="s">
        <v>177</v>
      </c>
    </row>
    <row r="17" spans="1:3">
      <c r="A17" s="44" t="s">
        <v>178</v>
      </c>
      <c r="B17" s="44" t="s">
        <v>179</v>
      </c>
      <c r="C17" t="s">
        <v>161</v>
      </c>
    </row>
    <row r="18" spans="1:3">
      <c r="A18" s="44" t="s">
        <v>180</v>
      </c>
      <c r="B18" s="44" t="s">
        <v>181</v>
      </c>
      <c r="C18" t="s">
        <v>182</v>
      </c>
    </row>
    <row r="19" spans="1:3">
      <c r="A19" s="44" t="s">
        <v>183</v>
      </c>
      <c r="B19" s="44" t="s">
        <v>184</v>
      </c>
      <c r="C19" t="s">
        <v>185</v>
      </c>
    </row>
    <row r="20" spans="1:3">
      <c r="A20" s="44" t="s">
        <v>186</v>
      </c>
      <c r="B20" s="44" t="s">
        <v>187</v>
      </c>
      <c r="C20" t="s">
        <v>66</v>
      </c>
    </row>
    <row r="21" spans="1:3">
      <c r="A21" s="44" t="s">
        <v>188</v>
      </c>
      <c r="B21" s="44" t="s">
        <v>189</v>
      </c>
      <c r="C21" t="s">
        <v>190</v>
      </c>
    </row>
    <row r="22" spans="1:3">
      <c r="A22" s="44" t="s">
        <v>191</v>
      </c>
      <c r="B22" s="44" t="s">
        <v>192</v>
      </c>
      <c r="C22" t="s">
        <v>193</v>
      </c>
    </row>
    <row r="23" spans="1:3">
      <c r="A23" s="44" t="s">
        <v>194</v>
      </c>
      <c r="B23" s="44" t="s">
        <v>195</v>
      </c>
      <c r="C23" t="s">
        <v>196</v>
      </c>
    </row>
    <row r="24" spans="1:3">
      <c r="A24" s="44" t="s">
        <v>197</v>
      </c>
      <c r="B24" s="44" t="s">
        <v>198</v>
      </c>
      <c r="C24" t="s">
        <v>66</v>
      </c>
    </row>
    <row r="25" spans="1:3">
      <c r="A25" s="44" t="s">
        <v>199</v>
      </c>
      <c r="B25" s="44" t="s">
        <v>200</v>
      </c>
      <c r="C25" t="s">
        <v>66</v>
      </c>
    </row>
    <row r="26" spans="1:3">
      <c r="A26" s="44" t="s">
        <v>201</v>
      </c>
      <c r="B26" s="44" t="s">
        <v>202</v>
      </c>
      <c r="C26" t="s">
        <v>203</v>
      </c>
    </row>
    <row r="27" spans="1:3">
      <c r="A27" s="44" t="s">
        <v>204</v>
      </c>
      <c r="B27" s="44" t="s">
        <v>205</v>
      </c>
      <c r="C27" t="s">
        <v>206</v>
      </c>
    </row>
    <row r="28" spans="1:3">
      <c r="A28" s="44" t="s">
        <v>207</v>
      </c>
      <c r="B28" s="44" t="s">
        <v>208</v>
      </c>
      <c r="C28" t="s">
        <v>66</v>
      </c>
    </row>
    <row r="29" spans="1:3">
      <c r="A29" s="44" t="s">
        <v>209</v>
      </c>
      <c r="B29" s="44" t="s">
        <v>210</v>
      </c>
      <c r="C29" t="s">
        <v>66</v>
      </c>
    </row>
    <row r="30" spans="1:3">
      <c r="A30" s="44" t="s">
        <v>211</v>
      </c>
      <c r="B30" s="44" t="s">
        <v>212</v>
      </c>
      <c r="C30" t="s">
        <v>213</v>
      </c>
    </row>
    <row r="31" spans="1:3">
      <c r="A31" s="44" t="s">
        <v>214</v>
      </c>
      <c r="B31" s="44" t="s">
        <v>215</v>
      </c>
      <c r="C31" t="s">
        <v>63</v>
      </c>
    </row>
    <row r="32" spans="1:3">
      <c r="A32" s="44" t="s">
        <v>216</v>
      </c>
      <c r="B32" s="44" t="s">
        <v>217</v>
      </c>
      <c r="C32" t="s">
        <v>218</v>
      </c>
    </row>
    <row r="33" spans="1:3">
      <c r="A33" s="44" t="s">
        <v>219</v>
      </c>
      <c r="B33" s="44" t="s">
        <v>220</v>
      </c>
      <c r="C33" t="s">
        <v>221</v>
      </c>
    </row>
    <row r="34" spans="1:3">
      <c r="A34" s="44" t="s">
        <v>222</v>
      </c>
      <c r="B34" s="44" t="s">
        <v>223</v>
      </c>
      <c r="C34" t="s">
        <v>224</v>
      </c>
    </row>
    <row r="35" spans="1:3">
      <c r="A35" s="44" t="s">
        <v>225</v>
      </c>
      <c r="B35" s="44" t="s">
        <v>226</v>
      </c>
      <c r="C35" t="s">
        <v>227</v>
      </c>
    </row>
    <row r="36" spans="1:3">
      <c r="A36" s="44" t="s">
        <v>228</v>
      </c>
      <c r="B36" s="44" t="s">
        <v>229</v>
      </c>
      <c r="C36" t="s">
        <v>193</v>
      </c>
    </row>
    <row r="37" spans="1:3">
      <c r="A37" s="44" t="s">
        <v>230</v>
      </c>
      <c r="B37" s="44" t="s">
        <v>231</v>
      </c>
      <c r="C37" t="s">
        <v>232</v>
      </c>
    </row>
    <row r="38" spans="1:3">
      <c r="A38" s="44" t="s">
        <v>233</v>
      </c>
      <c r="B38" s="44" t="s">
        <v>234</v>
      </c>
      <c r="C38" t="s">
        <v>235</v>
      </c>
    </row>
    <row r="39" spans="1:3">
      <c r="A39" s="44" t="s">
        <v>236</v>
      </c>
      <c r="B39" s="44" t="s">
        <v>237</v>
      </c>
      <c r="C39" t="s">
        <v>66</v>
      </c>
    </row>
    <row r="40" spans="1:3">
      <c r="A40" s="44" t="s">
        <v>238</v>
      </c>
      <c r="B40" s="44" t="s">
        <v>239</v>
      </c>
      <c r="C40" t="s">
        <v>110</v>
      </c>
    </row>
    <row r="41" spans="1:3">
      <c r="A41" s="44" t="s">
        <v>240</v>
      </c>
      <c r="B41" s="44" t="s">
        <v>241</v>
      </c>
      <c r="C41" t="s">
        <v>242</v>
      </c>
    </row>
    <row r="42" spans="1:3">
      <c r="A42" s="44" t="s">
        <v>243</v>
      </c>
      <c r="B42" s="44" t="s">
        <v>244</v>
      </c>
      <c r="C42" t="s">
        <v>245</v>
      </c>
    </row>
    <row r="43" spans="1:3">
      <c r="A43" s="44" t="s">
        <v>246</v>
      </c>
      <c r="B43" s="44" t="s">
        <v>247</v>
      </c>
      <c r="C43" t="s">
        <v>248</v>
      </c>
    </row>
    <row r="44" spans="1:3">
      <c r="A44" s="44" t="s">
        <v>249</v>
      </c>
      <c r="B44" s="44" t="s">
        <v>250</v>
      </c>
      <c r="C44" t="s">
        <v>251</v>
      </c>
    </row>
    <row r="45" spans="1:3">
      <c r="A45" s="44" t="s">
        <v>252</v>
      </c>
      <c r="B45" s="44" t="s">
        <v>253</v>
      </c>
      <c r="C45" t="s">
        <v>111</v>
      </c>
    </row>
    <row r="46" spans="1:3">
      <c r="A46" s="44" t="s">
        <v>254</v>
      </c>
      <c r="B46" s="44" t="s">
        <v>255</v>
      </c>
      <c r="C46" t="s">
        <v>63</v>
      </c>
    </row>
    <row r="47" spans="1:3">
      <c r="A47" s="44" t="s">
        <v>256</v>
      </c>
      <c r="B47" s="44" t="s">
        <v>257</v>
      </c>
      <c r="C47" t="s">
        <v>63</v>
      </c>
    </row>
    <row r="48" spans="1:3">
      <c r="A48" s="44" t="s">
        <v>258</v>
      </c>
      <c r="B48" s="44" t="s">
        <v>259</v>
      </c>
      <c r="C48" t="s">
        <v>66</v>
      </c>
    </row>
    <row r="49" spans="1:3">
      <c r="A49" s="44" t="s">
        <v>260</v>
      </c>
      <c r="B49" s="44" t="s">
        <v>261</v>
      </c>
      <c r="C49" t="s">
        <v>66</v>
      </c>
    </row>
    <row r="50" spans="1:3">
      <c r="A50" s="44" t="s">
        <v>262</v>
      </c>
      <c r="B50" s="44" t="s">
        <v>263</v>
      </c>
      <c r="C50" t="s">
        <v>66</v>
      </c>
    </row>
    <row r="51" spans="1:3">
      <c r="A51" s="44" t="s">
        <v>264</v>
      </c>
      <c r="B51" s="44" t="s">
        <v>265</v>
      </c>
      <c r="C51" t="s">
        <v>66</v>
      </c>
    </row>
    <row r="52" spans="1:3">
      <c r="A52" s="44" t="s">
        <v>266</v>
      </c>
      <c r="B52" s="44" t="s">
        <v>267</v>
      </c>
      <c r="C52" t="s">
        <v>66</v>
      </c>
    </row>
    <row r="53" spans="1:3">
      <c r="A53" s="44" t="s">
        <v>268</v>
      </c>
      <c r="B53" s="44" t="s">
        <v>269</v>
      </c>
      <c r="C53" t="s">
        <v>66</v>
      </c>
    </row>
    <row r="54" spans="1:3">
      <c r="A54" s="44" t="s">
        <v>270</v>
      </c>
      <c r="B54" s="44" t="s">
        <v>271</v>
      </c>
      <c r="C54" t="s">
        <v>272</v>
      </c>
    </row>
    <row r="55" spans="1:3">
      <c r="A55" s="44" t="s">
        <v>273</v>
      </c>
      <c r="B55" s="44" t="s">
        <v>274</v>
      </c>
      <c r="C55" t="s">
        <v>177</v>
      </c>
    </row>
    <row r="56" spans="1:3">
      <c r="A56" s="44" t="s">
        <v>275</v>
      </c>
      <c r="B56" s="44" t="s">
        <v>276</v>
      </c>
      <c r="C56" t="s">
        <v>277</v>
      </c>
    </row>
    <row r="57" spans="1:3">
      <c r="A57" s="44" t="s">
        <v>278</v>
      </c>
      <c r="B57" s="44" t="s">
        <v>279</v>
      </c>
      <c r="C57" t="s">
        <v>280</v>
      </c>
    </row>
    <row r="58" spans="1:3">
      <c r="A58" s="44" t="s">
        <v>281</v>
      </c>
      <c r="B58" s="44" t="s">
        <v>282</v>
      </c>
      <c r="C58" t="s">
        <v>66</v>
      </c>
    </row>
    <row r="59" spans="1:3">
      <c r="A59" s="44" t="s">
        <v>283</v>
      </c>
      <c r="B59" s="44" t="s">
        <v>284</v>
      </c>
      <c r="C59" t="s">
        <v>66</v>
      </c>
    </row>
    <row r="60" spans="1:3">
      <c r="A60" s="44" t="s">
        <v>285</v>
      </c>
      <c r="B60" s="44" t="s">
        <v>286</v>
      </c>
      <c r="C60" t="s">
        <v>287</v>
      </c>
    </row>
    <row r="61" spans="1:3">
      <c r="A61" s="44" t="s">
        <v>288</v>
      </c>
      <c r="B61" s="44" t="s">
        <v>289</v>
      </c>
      <c r="C61" t="s">
        <v>290</v>
      </c>
    </row>
    <row r="62" spans="1:3">
      <c r="A62" s="44" t="s">
        <v>291</v>
      </c>
      <c r="B62" s="44" t="s">
        <v>292</v>
      </c>
      <c r="C62" t="s">
        <v>193</v>
      </c>
    </row>
    <row r="63" spans="1:3">
      <c r="A63" s="44" t="s">
        <v>293</v>
      </c>
      <c r="B63" s="44" t="s">
        <v>294</v>
      </c>
      <c r="C63" t="s">
        <v>295</v>
      </c>
    </row>
    <row r="64" spans="1:3">
      <c r="A64" s="44" t="s">
        <v>296</v>
      </c>
      <c r="B64" s="44" t="s">
        <v>297</v>
      </c>
      <c r="C64" t="s">
        <v>298</v>
      </c>
    </row>
    <row r="65" spans="1:3">
      <c r="A65" s="44" t="s">
        <v>299</v>
      </c>
      <c r="B65" s="44" t="s">
        <v>300</v>
      </c>
      <c r="C65" t="s">
        <v>301</v>
      </c>
    </row>
    <row r="66" spans="1:3">
      <c r="A66" s="44" t="s">
        <v>302</v>
      </c>
      <c r="B66" s="44" t="s">
        <v>303</v>
      </c>
      <c r="C66" t="s">
        <v>177</v>
      </c>
    </row>
    <row r="67" spans="1:3">
      <c r="A67" s="44" t="s">
        <v>304</v>
      </c>
      <c r="B67" s="44" t="s">
        <v>305</v>
      </c>
      <c r="C67" t="s">
        <v>306</v>
      </c>
    </row>
    <row r="68" spans="1:3">
      <c r="A68" s="44" t="s">
        <v>307</v>
      </c>
      <c r="B68" s="44" t="s">
        <v>308</v>
      </c>
      <c r="C68" t="s">
        <v>161</v>
      </c>
    </row>
    <row r="69" spans="1:3">
      <c r="A69" s="44" t="s">
        <v>309</v>
      </c>
      <c r="B69" s="44" t="s">
        <v>310</v>
      </c>
      <c r="C69" t="s">
        <v>290</v>
      </c>
    </row>
    <row r="70" spans="1:3">
      <c r="A70" s="44" t="s">
        <v>311</v>
      </c>
      <c r="B70" s="44" t="s">
        <v>312</v>
      </c>
      <c r="C70" t="s">
        <v>313</v>
      </c>
    </row>
    <row r="71" spans="1:3">
      <c r="A71" s="44" t="s">
        <v>314</v>
      </c>
      <c r="B71" s="44" t="s">
        <v>315</v>
      </c>
      <c r="C71" t="s">
        <v>164</v>
      </c>
    </row>
    <row r="72" spans="1:3">
      <c r="A72" s="44" t="s">
        <v>316</v>
      </c>
      <c r="B72" s="44" t="s">
        <v>317</v>
      </c>
      <c r="C72" t="s">
        <v>318</v>
      </c>
    </row>
    <row r="73" spans="1:3">
      <c r="A73" s="44" t="s">
        <v>319</v>
      </c>
      <c r="B73" s="44" t="s">
        <v>320</v>
      </c>
      <c r="C73" t="s">
        <v>321</v>
      </c>
    </row>
    <row r="74" spans="1:3">
      <c r="A74" s="44" t="s">
        <v>322</v>
      </c>
      <c r="B74" s="44" t="s">
        <v>323</v>
      </c>
      <c r="C74" t="s">
        <v>324</v>
      </c>
    </row>
    <row r="75" spans="1:3">
      <c r="A75" s="44" t="s">
        <v>325</v>
      </c>
      <c r="B75" s="44" t="s">
        <v>326</v>
      </c>
      <c r="C75" t="s">
        <v>193</v>
      </c>
    </row>
    <row r="76" spans="1:3">
      <c r="A76" s="44" t="s">
        <v>327</v>
      </c>
      <c r="B76" s="44" t="s">
        <v>328</v>
      </c>
      <c r="C76" t="s">
        <v>329</v>
      </c>
    </row>
    <row r="77" spans="1:3">
      <c r="A77" s="44" t="s">
        <v>330</v>
      </c>
      <c r="B77" s="44" t="s">
        <v>331</v>
      </c>
      <c r="C77" t="s">
        <v>332</v>
      </c>
    </row>
    <row r="78" spans="1:3">
      <c r="A78" s="44" t="s">
        <v>333</v>
      </c>
      <c r="B78" s="44" t="s">
        <v>334</v>
      </c>
      <c r="C78" t="s">
        <v>63</v>
      </c>
    </row>
    <row r="79" spans="1:3">
      <c r="A79" s="44" t="s">
        <v>335</v>
      </c>
      <c r="B79" s="44" t="s">
        <v>336</v>
      </c>
      <c r="C79" t="s">
        <v>66</v>
      </c>
    </row>
    <row r="80" spans="1:3">
      <c r="A80" s="44" t="s">
        <v>337</v>
      </c>
      <c r="B80" s="44" t="s">
        <v>338</v>
      </c>
      <c r="C80" t="s">
        <v>339</v>
      </c>
    </row>
    <row r="81" spans="1:3">
      <c r="A81" s="44" t="s">
        <v>340</v>
      </c>
      <c r="B81" s="44" t="s">
        <v>341</v>
      </c>
      <c r="C81" t="s">
        <v>342</v>
      </c>
    </row>
    <row r="82" spans="1:3">
      <c r="A82" s="44" t="s">
        <v>343</v>
      </c>
      <c r="B82" s="44" t="s">
        <v>344</v>
      </c>
      <c r="C82" t="s">
        <v>63</v>
      </c>
    </row>
    <row r="83" spans="1:3">
      <c r="A83" s="44" t="s">
        <v>345</v>
      </c>
      <c r="B83" s="44" t="s">
        <v>346</v>
      </c>
      <c r="C83" t="s">
        <v>347</v>
      </c>
    </row>
    <row r="84" spans="1:3">
      <c r="A84" s="44" t="s">
        <v>348</v>
      </c>
      <c r="B84" s="44" t="s">
        <v>349</v>
      </c>
      <c r="C84" t="s">
        <v>350</v>
      </c>
    </row>
    <row r="85" spans="1:3">
      <c r="A85" s="44" t="s">
        <v>351</v>
      </c>
      <c r="B85" s="44" t="s">
        <v>352</v>
      </c>
      <c r="C85" t="s">
        <v>353</v>
      </c>
    </row>
    <row r="86" spans="1:3">
      <c r="A86" s="44" t="s">
        <v>354</v>
      </c>
      <c r="B86" s="44" t="s">
        <v>355</v>
      </c>
      <c r="C86" t="s">
        <v>277</v>
      </c>
    </row>
    <row r="87" spans="1:3">
      <c r="A87" s="44" t="s">
        <v>356</v>
      </c>
      <c r="B87" s="44" t="s">
        <v>357</v>
      </c>
      <c r="C87" t="s">
        <v>358</v>
      </c>
    </row>
    <row r="88" spans="1:3">
      <c r="A88" s="44" t="s">
        <v>270</v>
      </c>
      <c r="B88" s="44" t="s">
        <v>359</v>
      </c>
      <c r="C88" t="s">
        <v>360</v>
      </c>
    </row>
    <row r="89" spans="1:3">
      <c r="A89" s="44" t="s">
        <v>361</v>
      </c>
      <c r="B89" s="44" t="s">
        <v>362</v>
      </c>
      <c r="C89" t="s">
        <v>363</v>
      </c>
    </row>
    <row r="90" spans="1:3">
      <c r="A90" s="44" t="s">
        <v>364</v>
      </c>
      <c r="B90" s="44" t="s">
        <v>365</v>
      </c>
      <c r="C90" t="s">
        <v>287</v>
      </c>
    </row>
    <row r="91" spans="1:3">
      <c r="A91" s="44" t="s">
        <v>366</v>
      </c>
      <c r="B91" s="44" t="s">
        <v>367</v>
      </c>
      <c r="C91" t="s">
        <v>368</v>
      </c>
    </row>
    <row r="92" spans="1:3">
      <c r="A92" s="44" t="s">
        <v>369</v>
      </c>
      <c r="B92" s="44" t="s">
        <v>370</v>
      </c>
      <c r="C92" t="s">
        <v>371</v>
      </c>
    </row>
    <row r="93" spans="1:3">
      <c r="A93" s="44" t="s">
        <v>372</v>
      </c>
      <c r="B93" s="44" t="s">
        <v>373</v>
      </c>
      <c r="C93" t="s">
        <v>374</v>
      </c>
    </row>
    <row r="94" spans="1:3">
      <c r="A94" s="44" t="s">
        <v>375</v>
      </c>
      <c r="B94" s="44" t="s">
        <v>376</v>
      </c>
      <c r="C94" t="s">
        <v>377</v>
      </c>
    </row>
    <row r="95" spans="1:3">
      <c r="A95" s="44" t="s">
        <v>378</v>
      </c>
      <c r="B95" s="44" t="s">
        <v>379</v>
      </c>
      <c r="C95" t="s">
        <v>380</v>
      </c>
    </row>
    <row r="96" spans="1:3">
      <c r="A96" s="44" t="s">
        <v>381</v>
      </c>
      <c r="B96" s="44" t="s">
        <v>382</v>
      </c>
      <c r="C96" t="s">
        <v>383</v>
      </c>
    </row>
    <row r="97" spans="1:3">
      <c r="A97" s="44" t="s">
        <v>384</v>
      </c>
      <c r="B97" s="44" t="s">
        <v>385</v>
      </c>
      <c r="C97" t="s">
        <v>386</v>
      </c>
    </row>
    <row r="98" spans="1:3">
      <c r="A98" s="44" t="s">
        <v>387</v>
      </c>
      <c r="B98" s="44" t="s">
        <v>388</v>
      </c>
      <c r="C98" t="s">
        <v>389</v>
      </c>
    </row>
    <row r="99" spans="1:3">
      <c r="A99" s="44" t="s">
        <v>390</v>
      </c>
      <c r="B99" s="44" t="s">
        <v>391</v>
      </c>
      <c r="C99" t="s">
        <v>342</v>
      </c>
    </row>
    <row r="100" spans="1:3">
      <c r="A100" s="44" t="s">
        <v>392</v>
      </c>
      <c r="B100" s="44" t="s">
        <v>393</v>
      </c>
      <c r="C100" t="s">
        <v>394</v>
      </c>
    </row>
    <row r="101" spans="1:3">
      <c r="A101" s="44" t="s">
        <v>395</v>
      </c>
      <c r="B101" s="44" t="s">
        <v>396</v>
      </c>
      <c r="C101" t="s">
        <v>397</v>
      </c>
    </row>
    <row r="102" spans="1:3">
      <c r="A102" s="44" t="s">
        <v>398</v>
      </c>
      <c r="B102" s="44" t="s">
        <v>92</v>
      </c>
      <c r="C102" t="s">
        <v>399</v>
      </c>
    </row>
    <row r="103" spans="1:3">
      <c r="A103" s="44" t="s">
        <v>400</v>
      </c>
      <c r="B103" s="44" t="s">
        <v>401</v>
      </c>
      <c r="C103" t="s">
        <v>402</v>
      </c>
    </row>
    <row r="104" spans="1:3">
      <c r="A104" s="44" t="s">
        <v>403</v>
      </c>
      <c r="B104" s="44" t="s">
        <v>404</v>
      </c>
      <c r="C104" t="s">
        <v>405</v>
      </c>
    </row>
    <row r="105" spans="1:3">
      <c r="A105" s="44" t="s">
        <v>406</v>
      </c>
      <c r="B105" s="44" t="s">
        <v>407</v>
      </c>
      <c r="C105" t="s">
        <v>408</v>
      </c>
    </row>
    <row r="106" spans="1:3">
      <c r="A106" s="44" t="s">
        <v>409</v>
      </c>
      <c r="B106" s="44" t="s">
        <v>410</v>
      </c>
      <c r="C106" t="s">
        <v>411</v>
      </c>
    </row>
    <row r="107" spans="1:3">
      <c r="A107" s="44" t="s">
        <v>412</v>
      </c>
      <c r="B107" s="44" t="s">
        <v>413</v>
      </c>
      <c r="C107" t="s">
        <v>290</v>
      </c>
    </row>
    <row r="108" spans="1:3">
      <c r="A108" s="44" t="s">
        <v>414</v>
      </c>
      <c r="B108" s="44" t="s">
        <v>415</v>
      </c>
      <c r="C108" t="s">
        <v>416</v>
      </c>
    </row>
    <row r="109" spans="1:3">
      <c r="A109" s="44" t="s">
        <v>417</v>
      </c>
      <c r="B109" s="44" t="s">
        <v>418</v>
      </c>
      <c r="C109" t="s">
        <v>419</v>
      </c>
    </row>
    <row r="110" spans="1:3">
      <c r="A110" s="44" t="s">
        <v>420</v>
      </c>
      <c r="B110" s="44" t="s">
        <v>421</v>
      </c>
      <c r="C110" t="s">
        <v>422</v>
      </c>
    </row>
    <row r="111" spans="1:3">
      <c r="A111" s="44" t="s">
        <v>423</v>
      </c>
      <c r="B111" s="44" t="s">
        <v>424</v>
      </c>
      <c r="C111" t="s">
        <v>425</v>
      </c>
    </row>
    <row r="112" spans="1:3">
      <c r="A112" s="44" t="s">
        <v>426</v>
      </c>
      <c r="B112" s="44" t="s">
        <v>427</v>
      </c>
      <c r="C112" t="s">
        <v>428</v>
      </c>
    </row>
    <row r="113" spans="1:3">
      <c r="A113" s="44" t="s">
        <v>429</v>
      </c>
      <c r="B113" s="44" t="s">
        <v>430</v>
      </c>
      <c r="C113" t="s">
        <v>63</v>
      </c>
    </row>
    <row r="114" spans="1:3">
      <c r="A114" s="44" t="s">
        <v>431</v>
      </c>
      <c r="B114" s="44" t="s">
        <v>432</v>
      </c>
      <c r="C114" t="s">
        <v>433</v>
      </c>
    </row>
    <row r="115" spans="1:3">
      <c r="A115" s="44" t="s">
        <v>434</v>
      </c>
      <c r="B115" s="44" t="s">
        <v>132</v>
      </c>
      <c r="C115" t="s">
        <v>435</v>
      </c>
    </row>
    <row r="116" spans="1:3">
      <c r="A116" s="46" t="s">
        <v>436</v>
      </c>
      <c r="B116" s="44" t="s">
        <v>437</v>
      </c>
      <c r="C116" t="s">
        <v>438</v>
      </c>
    </row>
    <row r="117" spans="1:3">
      <c r="A117" s="46"/>
      <c r="B117" s="44" t="s">
        <v>133</v>
      </c>
      <c r="C117" t="s">
        <v>435</v>
      </c>
    </row>
    <row r="118" spans="1:3">
      <c r="A118" s="44" t="s">
        <v>439</v>
      </c>
      <c r="B118" s="44" t="s">
        <v>440</v>
      </c>
      <c r="C118" t="s">
        <v>422</v>
      </c>
    </row>
    <row r="119" spans="1:3">
      <c r="A119" s="44" t="s">
        <v>441</v>
      </c>
      <c r="B119" s="44" t="s">
        <v>442</v>
      </c>
      <c r="C119" t="s">
        <v>433</v>
      </c>
    </row>
  </sheetData>
  <mergeCells count="1">
    <mergeCell ref="A116:A117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183"/>
  <sheetViews>
    <sheetView workbookViewId="0"/>
  </sheetViews>
  <sheetFormatPr defaultRowHeight="15"/>
  <sheetData>
    <row r="1" spans="1:48">
      <c r="A1" t="s">
        <v>443</v>
      </c>
      <c r="B1" t="s">
        <v>444</v>
      </c>
      <c r="C1" t="s">
        <v>445</v>
      </c>
      <c r="D1" t="s">
        <v>446</v>
      </c>
      <c r="E1" t="s">
        <v>447</v>
      </c>
      <c r="F1" t="s">
        <v>448</v>
      </c>
      <c r="G1" t="s">
        <v>449</v>
      </c>
      <c r="H1" t="s">
        <v>450</v>
      </c>
      <c r="I1" t="s">
        <v>451</v>
      </c>
      <c r="J1" t="s">
        <v>452</v>
      </c>
      <c r="K1" t="s">
        <v>453</v>
      </c>
      <c r="L1" t="s">
        <v>454</v>
      </c>
      <c r="M1" t="s">
        <v>455</v>
      </c>
      <c r="N1" t="s">
        <v>456</v>
      </c>
      <c r="O1" t="s">
        <v>457</v>
      </c>
      <c r="P1" t="s">
        <v>458</v>
      </c>
      <c r="Q1" t="s">
        <v>459</v>
      </c>
      <c r="R1" t="s">
        <v>460</v>
      </c>
      <c r="S1" t="s">
        <v>461</v>
      </c>
      <c r="T1" t="s">
        <v>462</v>
      </c>
      <c r="U1" t="s">
        <v>463</v>
      </c>
      <c r="V1" t="s">
        <v>464</v>
      </c>
      <c r="W1" t="s">
        <v>465</v>
      </c>
      <c r="X1" t="s">
        <v>466</v>
      </c>
      <c r="Y1" t="s">
        <v>467</v>
      </c>
      <c r="Z1" t="s">
        <v>468</v>
      </c>
      <c r="AA1" t="s">
        <v>469</v>
      </c>
      <c r="AB1" t="s">
        <v>470</v>
      </c>
      <c r="AC1" t="s">
        <v>471</v>
      </c>
      <c r="AD1" t="s">
        <v>472</v>
      </c>
      <c r="AE1" t="s">
        <v>473</v>
      </c>
      <c r="AF1" t="s">
        <v>474</v>
      </c>
      <c r="AG1" t="s">
        <v>475</v>
      </c>
      <c r="AH1" t="s">
        <v>476</v>
      </c>
      <c r="AI1" t="s">
        <v>477</v>
      </c>
      <c r="AJ1" t="s">
        <v>478</v>
      </c>
      <c r="AK1" t="s">
        <v>479</v>
      </c>
      <c r="AL1" t="s">
        <v>480</v>
      </c>
      <c r="AM1" t="s">
        <v>481</v>
      </c>
      <c r="AN1" t="s">
        <v>482</v>
      </c>
      <c r="AO1" t="s">
        <v>483</v>
      </c>
      <c r="AP1" t="s">
        <v>484</v>
      </c>
      <c r="AQ1" t="s">
        <v>485</v>
      </c>
      <c r="AR1" t="s">
        <v>486</v>
      </c>
      <c r="AS1" t="s">
        <v>487</v>
      </c>
      <c r="AT1" t="s">
        <v>488</v>
      </c>
      <c r="AU1" t="s">
        <v>489</v>
      </c>
      <c r="AV1" t="s">
        <v>490</v>
      </c>
    </row>
    <row r="2" spans="1:48">
      <c r="A2" t="s">
        <v>491</v>
      </c>
      <c r="B2" t="s">
        <v>492</v>
      </c>
      <c r="C2" t="s">
        <v>493</v>
      </c>
      <c r="D2" t="s">
        <v>494</v>
      </c>
      <c r="E2" t="s">
        <v>495</v>
      </c>
      <c r="F2" t="s">
        <v>496</v>
      </c>
      <c r="G2" t="s">
        <v>497</v>
      </c>
      <c r="H2" t="s">
        <v>498</v>
      </c>
      <c r="I2" t="s">
        <v>499</v>
      </c>
      <c r="J2" t="s">
        <v>500</v>
      </c>
      <c r="K2" t="s">
        <v>501</v>
      </c>
      <c r="L2" t="s">
        <v>502</v>
      </c>
      <c r="M2" t="s">
        <v>503</v>
      </c>
      <c r="N2" t="s">
        <v>504</v>
      </c>
      <c r="O2" t="s">
        <v>505</v>
      </c>
      <c r="P2" t="s">
        <v>506</v>
      </c>
      <c r="Q2" t="s">
        <v>507</v>
      </c>
      <c r="R2" t="s">
        <v>508</v>
      </c>
      <c r="S2" t="s">
        <v>509</v>
      </c>
      <c r="T2" t="s">
        <v>510</v>
      </c>
      <c r="U2" t="s">
        <v>511</v>
      </c>
      <c r="V2" t="s">
        <v>512</v>
      </c>
      <c r="W2" t="s">
        <v>513</v>
      </c>
      <c r="X2" t="s">
        <v>514</v>
      </c>
      <c r="Y2" t="s">
        <v>515</v>
      </c>
      <c r="Z2" t="s">
        <v>516</v>
      </c>
      <c r="AA2" t="s">
        <v>517</v>
      </c>
      <c r="AB2" t="s">
        <v>518</v>
      </c>
      <c r="AC2" t="s">
        <v>519</v>
      </c>
      <c r="AD2" t="s">
        <v>520</v>
      </c>
      <c r="AE2" t="s">
        <v>521</v>
      </c>
      <c r="AF2" t="s">
        <v>522</v>
      </c>
      <c r="AG2" t="s">
        <v>523</v>
      </c>
      <c r="AH2" t="s">
        <v>524</v>
      </c>
      <c r="AI2" t="s">
        <v>525</v>
      </c>
      <c r="AJ2" t="s">
        <v>526</v>
      </c>
      <c r="AK2" t="s">
        <v>527</v>
      </c>
      <c r="AL2" t="s">
        <v>528</v>
      </c>
      <c r="AM2" t="s">
        <v>529</v>
      </c>
      <c r="AN2" t="s">
        <v>530</v>
      </c>
      <c r="AO2" t="s">
        <v>531</v>
      </c>
      <c r="AP2" t="s">
        <v>532</v>
      </c>
      <c r="AQ2" t="s">
        <v>533</v>
      </c>
      <c r="AR2" t="s">
        <v>534</v>
      </c>
      <c r="AS2" t="s">
        <v>535</v>
      </c>
      <c r="AT2" t="s">
        <v>536</v>
      </c>
      <c r="AU2" t="s">
        <v>537</v>
      </c>
      <c r="AV2" t="s">
        <v>538</v>
      </c>
    </row>
    <row r="3" spans="1:4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 t="b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25</v>
      </c>
      <c r="T3">
        <v>0</v>
      </c>
      <c r="U3">
        <v>0</v>
      </c>
      <c r="V3">
        <v>0</v>
      </c>
      <c r="W3">
        <v>-70.746540263575966</v>
      </c>
      <c r="X3">
        <v>3</v>
      </c>
      <c r="Y3">
        <v>47.942160414077627</v>
      </c>
      <c r="Z3">
        <v>25</v>
      </c>
      <c r="AA3">
        <v>750</v>
      </c>
      <c r="AB3" t="b">
        <v>0</v>
      </c>
      <c r="AC3" t="b">
        <v>1</v>
      </c>
      <c r="AD3">
        <v>99</v>
      </c>
      <c r="AE3">
        <v>1.478285915955319</v>
      </c>
      <c r="AF3">
        <v>0</v>
      </c>
      <c r="AG3">
        <v>9.1576499261317168E-3</v>
      </c>
      <c r="AH3" t="b">
        <v>1</v>
      </c>
      <c r="AI3" t="b">
        <v>1</v>
      </c>
      <c r="AJ3">
        <v>750</v>
      </c>
      <c r="AK3">
        <v>0</v>
      </c>
      <c r="AL3">
        <v>0</v>
      </c>
      <c r="AM3">
        <v>0</v>
      </c>
      <c r="AN3">
        <v>1.478285915955319</v>
      </c>
      <c r="AO3">
        <v>0</v>
      </c>
      <c r="AP3">
        <v>1</v>
      </c>
      <c r="AQ3">
        <v>0</v>
      </c>
      <c r="AR3">
        <v>0</v>
      </c>
      <c r="AS3">
        <v>0</v>
      </c>
      <c r="AT3">
        <v>0.41880086649425913</v>
      </c>
      <c r="AU3">
        <v>0.13327703399626359</v>
      </c>
      <c r="AV3">
        <v>0.41880086649425913</v>
      </c>
    </row>
    <row r="4" spans="1:48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 t="b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</v>
      </c>
      <c r="S4">
        <v>25</v>
      </c>
      <c r="T4">
        <v>0</v>
      </c>
      <c r="U4">
        <v>0</v>
      </c>
      <c r="V4">
        <v>0</v>
      </c>
      <c r="W4">
        <v>-70.746540263575966</v>
      </c>
      <c r="X4">
        <v>3</v>
      </c>
      <c r="Y4">
        <v>47.942160414077627</v>
      </c>
      <c r="Z4">
        <v>25.00883339260648</v>
      </c>
      <c r="AA4">
        <v>750</v>
      </c>
      <c r="AB4" t="b">
        <v>0</v>
      </c>
      <c r="AC4" t="b">
        <v>1</v>
      </c>
      <c r="AD4">
        <v>99.019024666830987</v>
      </c>
      <c r="AE4">
        <v>1.478285915955319</v>
      </c>
      <c r="AF4">
        <v>0</v>
      </c>
      <c r="AG4">
        <v>9.0281482151001874E-3</v>
      </c>
      <c r="AH4" t="b">
        <v>1</v>
      </c>
      <c r="AI4" t="b">
        <v>1</v>
      </c>
      <c r="AJ4">
        <v>750</v>
      </c>
      <c r="AK4">
        <v>0</v>
      </c>
      <c r="AL4">
        <v>0</v>
      </c>
      <c r="AM4">
        <v>0</v>
      </c>
      <c r="AN4">
        <v>1.478285915955319</v>
      </c>
      <c r="AO4">
        <v>0</v>
      </c>
      <c r="AP4">
        <v>1</v>
      </c>
      <c r="AQ4">
        <v>0</v>
      </c>
      <c r="AR4">
        <v>0</v>
      </c>
      <c r="AS4">
        <v>0</v>
      </c>
      <c r="AT4">
        <v>0.41874129043822061</v>
      </c>
      <c r="AU4">
        <v>0.13325807481857019</v>
      </c>
      <c r="AV4">
        <v>0.41874129043822061</v>
      </c>
    </row>
    <row r="5" spans="1:48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 t="b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</v>
      </c>
      <c r="S5">
        <v>25</v>
      </c>
      <c r="T5">
        <v>0</v>
      </c>
      <c r="U5">
        <v>0</v>
      </c>
      <c r="V5">
        <v>0</v>
      </c>
      <c r="W5">
        <v>-70.746540263575966</v>
      </c>
      <c r="X5">
        <v>3</v>
      </c>
      <c r="Y5">
        <v>47.942160414077627</v>
      </c>
      <c r="Z5">
        <v>25.017666785212949</v>
      </c>
      <c r="AA5">
        <v>750</v>
      </c>
      <c r="AB5" t="b">
        <v>0</v>
      </c>
      <c r="AC5" t="b">
        <v>1</v>
      </c>
      <c r="AD5">
        <v>99.038049333661974</v>
      </c>
      <c r="AE5">
        <v>1.478285915955319</v>
      </c>
      <c r="AF5">
        <v>0</v>
      </c>
      <c r="AG5">
        <v>9.3663470283984473E-3</v>
      </c>
      <c r="AH5" t="b">
        <v>1</v>
      </c>
      <c r="AI5" t="b">
        <v>1</v>
      </c>
      <c r="AJ5">
        <v>750</v>
      </c>
      <c r="AK5">
        <v>0</v>
      </c>
      <c r="AL5">
        <v>0</v>
      </c>
      <c r="AM5">
        <v>0</v>
      </c>
      <c r="AN5">
        <v>1.478285915955319</v>
      </c>
      <c r="AO5">
        <v>0</v>
      </c>
      <c r="AP5">
        <v>1</v>
      </c>
      <c r="AQ5">
        <v>0</v>
      </c>
      <c r="AR5">
        <v>0</v>
      </c>
      <c r="AS5">
        <v>0</v>
      </c>
      <c r="AT5">
        <v>0.4186817246226211</v>
      </c>
      <c r="AU5">
        <v>0.13323911889974149</v>
      </c>
      <c r="AV5">
        <v>0.4186817246226211</v>
      </c>
    </row>
    <row r="6" spans="1:48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 t="b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25</v>
      </c>
      <c r="T6">
        <v>0</v>
      </c>
      <c r="U6">
        <v>0</v>
      </c>
      <c r="V6">
        <v>0</v>
      </c>
      <c r="W6">
        <v>-70.746540263575966</v>
      </c>
      <c r="X6">
        <v>3</v>
      </c>
      <c r="Y6">
        <v>47.942160414077627</v>
      </c>
      <c r="Z6">
        <v>25.026500177819429</v>
      </c>
      <c r="AA6">
        <v>750</v>
      </c>
      <c r="AB6" t="b">
        <v>0</v>
      </c>
      <c r="AC6" t="b">
        <v>1</v>
      </c>
      <c r="AD6">
        <v>99.05707400049296</v>
      </c>
      <c r="AE6">
        <v>1.478285915955319</v>
      </c>
      <c r="AF6">
        <v>0</v>
      </c>
      <c r="AG6">
        <v>9.0762601296340423E-3</v>
      </c>
      <c r="AH6" t="b">
        <v>1</v>
      </c>
      <c r="AI6" t="b">
        <v>1</v>
      </c>
      <c r="AJ6">
        <v>750</v>
      </c>
      <c r="AK6">
        <v>0</v>
      </c>
      <c r="AL6">
        <v>0</v>
      </c>
      <c r="AM6">
        <v>0</v>
      </c>
      <c r="AN6">
        <v>1.478285915955319</v>
      </c>
      <c r="AO6">
        <v>0</v>
      </c>
      <c r="AP6">
        <v>1</v>
      </c>
      <c r="AQ6">
        <v>0</v>
      </c>
      <c r="AR6">
        <v>0</v>
      </c>
      <c r="AS6">
        <v>0</v>
      </c>
      <c r="AT6">
        <v>0.41862216904539801</v>
      </c>
      <c r="AU6">
        <v>0.133220166239121</v>
      </c>
      <c r="AV6">
        <v>0.41862216904539801</v>
      </c>
    </row>
    <row r="7" spans="1:48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 t="b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25</v>
      </c>
      <c r="T7">
        <v>0</v>
      </c>
      <c r="U7">
        <v>0</v>
      </c>
      <c r="V7">
        <v>0</v>
      </c>
      <c r="W7">
        <v>-69.7606335807166</v>
      </c>
      <c r="X7">
        <v>3</v>
      </c>
      <c r="Y7">
        <v>46.956253731218268</v>
      </c>
      <c r="Z7">
        <v>25.035333570425909</v>
      </c>
      <c r="AA7">
        <v>750</v>
      </c>
      <c r="AB7" t="b">
        <v>0</v>
      </c>
      <c r="AC7" t="b">
        <v>1</v>
      </c>
      <c r="AD7">
        <v>99.075903050918612</v>
      </c>
      <c r="AE7">
        <v>1.4576848807910929</v>
      </c>
      <c r="AF7">
        <v>0</v>
      </c>
      <c r="AG7">
        <v>7.0184338386684586E-3</v>
      </c>
      <c r="AH7" t="b">
        <v>1</v>
      </c>
      <c r="AI7" t="b">
        <v>1</v>
      </c>
      <c r="AJ7">
        <v>750</v>
      </c>
      <c r="AK7">
        <v>0</v>
      </c>
      <c r="AL7">
        <v>0</v>
      </c>
      <c r="AM7">
        <v>0</v>
      </c>
      <c r="AN7">
        <v>1.4576848807910929</v>
      </c>
      <c r="AO7">
        <v>0</v>
      </c>
      <c r="AP7">
        <v>1</v>
      </c>
      <c r="AQ7">
        <v>0</v>
      </c>
      <c r="AR7">
        <v>0</v>
      </c>
      <c r="AS7">
        <v>0</v>
      </c>
      <c r="AT7">
        <v>0.41856262370448788</v>
      </c>
      <c r="AU7">
        <v>0.13320121683605221</v>
      </c>
      <c r="AV7">
        <v>0.41856262370448788</v>
      </c>
    </row>
    <row r="8" spans="1:48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 t="b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25</v>
      </c>
      <c r="T8">
        <v>0</v>
      </c>
      <c r="U8">
        <v>0</v>
      </c>
      <c r="V8">
        <v>0</v>
      </c>
      <c r="W8">
        <v>-69.7606335807166</v>
      </c>
      <c r="X8">
        <v>3</v>
      </c>
      <c r="Y8">
        <v>46.956253731218268</v>
      </c>
      <c r="Z8">
        <v>25.044166963032382</v>
      </c>
      <c r="AA8">
        <v>750</v>
      </c>
      <c r="AB8" t="b">
        <v>0</v>
      </c>
      <c r="AC8" t="b">
        <v>1</v>
      </c>
      <c r="AD8">
        <v>99.094536484938942</v>
      </c>
      <c r="AE8">
        <v>1.4576848807910929</v>
      </c>
      <c r="AF8">
        <v>0</v>
      </c>
      <c r="AG8">
        <v>8.5263447616472088E-3</v>
      </c>
      <c r="AH8" t="b">
        <v>1</v>
      </c>
      <c r="AI8" t="b">
        <v>1</v>
      </c>
      <c r="AJ8">
        <v>750</v>
      </c>
      <c r="AK8">
        <v>0</v>
      </c>
      <c r="AL8">
        <v>0</v>
      </c>
      <c r="AM8">
        <v>0</v>
      </c>
      <c r="AN8">
        <v>1.4576848807910929</v>
      </c>
      <c r="AO8">
        <v>0</v>
      </c>
      <c r="AP8">
        <v>1</v>
      </c>
      <c r="AQ8">
        <v>0</v>
      </c>
      <c r="AR8">
        <v>0</v>
      </c>
      <c r="AS8">
        <v>0</v>
      </c>
      <c r="AT8">
        <v>0.41850308859782798</v>
      </c>
      <c r="AU8">
        <v>0.13318227068987851</v>
      </c>
      <c r="AV8">
        <v>0.41850308859782798</v>
      </c>
    </row>
    <row r="9" spans="1:48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 t="b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25</v>
      </c>
      <c r="T9">
        <v>0</v>
      </c>
      <c r="U9">
        <v>0</v>
      </c>
      <c r="V9">
        <v>0</v>
      </c>
      <c r="W9">
        <v>-69.7606335807166</v>
      </c>
      <c r="X9">
        <v>3</v>
      </c>
      <c r="Y9">
        <v>46.956253731218268</v>
      </c>
      <c r="Z9">
        <v>25.053000355638861</v>
      </c>
      <c r="AA9">
        <v>750</v>
      </c>
      <c r="AB9" t="b">
        <v>0</v>
      </c>
      <c r="AC9" t="b">
        <v>1</v>
      </c>
      <c r="AD9">
        <v>99.113169918959272</v>
      </c>
      <c r="AE9">
        <v>1.4576848807910929</v>
      </c>
      <c r="AF9">
        <v>0</v>
      </c>
      <c r="AG9">
        <v>5.8138808420915566E-3</v>
      </c>
      <c r="AH9" t="b">
        <v>1</v>
      </c>
      <c r="AI9" t="b">
        <v>1</v>
      </c>
      <c r="AJ9">
        <v>750</v>
      </c>
      <c r="AK9">
        <v>0</v>
      </c>
      <c r="AL9">
        <v>0</v>
      </c>
      <c r="AM9">
        <v>0</v>
      </c>
      <c r="AN9">
        <v>1.4576848807910929</v>
      </c>
      <c r="AO9">
        <v>0</v>
      </c>
      <c r="AP9">
        <v>1</v>
      </c>
      <c r="AQ9">
        <v>0</v>
      </c>
      <c r="AR9">
        <v>0</v>
      </c>
      <c r="AS9">
        <v>0</v>
      </c>
      <c r="AT9">
        <v>0.41844356372335578</v>
      </c>
      <c r="AU9">
        <v>0.1331633277999435</v>
      </c>
      <c r="AV9">
        <v>0.41844356372335578</v>
      </c>
    </row>
    <row r="10" spans="1:48">
      <c r="A10">
        <v>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 t="b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25</v>
      </c>
      <c r="T10">
        <v>0</v>
      </c>
      <c r="U10">
        <v>0</v>
      </c>
      <c r="V10">
        <v>0</v>
      </c>
      <c r="W10">
        <v>-69.7606335807166</v>
      </c>
      <c r="X10">
        <v>3</v>
      </c>
      <c r="Y10">
        <v>46.956253731218268</v>
      </c>
      <c r="Z10">
        <v>25.061833748245331</v>
      </c>
      <c r="AA10">
        <v>750</v>
      </c>
      <c r="AB10" t="b">
        <v>0</v>
      </c>
      <c r="AC10" t="b">
        <v>1</v>
      </c>
      <c r="AD10">
        <v>99.131803352979603</v>
      </c>
      <c r="AE10">
        <v>1.4576848807910929</v>
      </c>
      <c r="AF10">
        <v>0</v>
      </c>
      <c r="AG10">
        <v>6.9026122761779024E-3</v>
      </c>
      <c r="AH10" t="b">
        <v>1</v>
      </c>
      <c r="AI10" t="b">
        <v>1</v>
      </c>
      <c r="AJ10">
        <v>750</v>
      </c>
      <c r="AK10">
        <v>0</v>
      </c>
      <c r="AL10">
        <v>0</v>
      </c>
      <c r="AM10">
        <v>0</v>
      </c>
      <c r="AN10">
        <v>1.4576848807910929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0.41838404907900972</v>
      </c>
      <c r="AU10">
        <v>0.13314438816559129</v>
      </c>
      <c r="AV10">
        <v>0.41838404907900972</v>
      </c>
    </row>
    <row r="11" spans="1:48">
      <c r="A11">
        <v>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 t="b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1</v>
      </c>
      <c r="S11">
        <v>25</v>
      </c>
      <c r="T11">
        <v>0</v>
      </c>
      <c r="U11">
        <v>0</v>
      </c>
      <c r="V11">
        <v>0</v>
      </c>
      <c r="W11">
        <v>-69.7606335807166</v>
      </c>
      <c r="X11">
        <v>3</v>
      </c>
      <c r="Y11">
        <v>46.956253731218268</v>
      </c>
      <c r="Z11">
        <v>25.07066714085181</v>
      </c>
      <c r="AA11">
        <v>750</v>
      </c>
      <c r="AB11" t="b">
        <v>0</v>
      </c>
      <c r="AC11" t="b">
        <v>1</v>
      </c>
      <c r="AD11">
        <v>99.150436786999933</v>
      </c>
      <c r="AE11">
        <v>1.4576848807910929</v>
      </c>
      <c r="AF11">
        <v>0</v>
      </c>
      <c r="AG11">
        <v>1.6349641931064491E-2</v>
      </c>
      <c r="AH11" t="b">
        <v>1</v>
      </c>
      <c r="AI11" t="b">
        <v>1</v>
      </c>
      <c r="AJ11">
        <v>750</v>
      </c>
      <c r="AK11">
        <v>0</v>
      </c>
      <c r="AL11">
        <v>0</v>
      </c>
      <c r="AM11">
        <v>0</v>
      </c>
      <c r="AN11">
        <v>1.4576848807910929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0.41832454466272873</v>
      </c>
      <c r="AU11">
        <v>0.13312545178616589</v>
      </c>
      <c r="AV11">
        <v>0.41832454466272873</v>
      </c>
    </row>
    <row r="12" spans="1:48">
      <c r="A12">
        <v>9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 t="b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25</v>
      </c>
      <c r="T12">
        <v>0</v>
      </c>
      <c r="U12">
        <v>0</v>
      </c>
      <c r="V12">
        <v>0</v>
      </c>
      <c r="W12">
        <v>-69.7606335807166</v>
      </c>
      <c r="X12">
        <v>3</v>
      </c>
      <c r="Y12">
        <v>46.956253731218268</v>
      </c>
      <c r="Z12">
        <v>25.07950053345829</v>
      </c>
      <c r="AA12">
        <v>750</v>
      </c>
      <c r="AB12" t="b">
        <v>0</v>
      </c>
      <c r="AC12" t="b">
        <v>1</v>
      </c>
      <c r="AD12">
        <v>99.169070221020263</v>
      </c>
      <c r="AE12">
        <v>1.4576848807910929</v>
      </c>
      <c r="AF12">
        <v>0</v>
      </c>
      <c r="AG12">
        <v>7.9794081659010085E-3</v>
      </c>
      <c r="AH12" t="b">
        <v>1</v>
      </c>
      <c r="AI12" t="b">
        <v>1</v>
      </c>
      <c r="AJ12">
        <v>750</v>
      </c>
      <c r="AK12">
        <v>0</v>
      </c>
      <c r="AL12">
        <v>0</v>
      </c>
      <c r="AM12">
        <v>0</v>
      </c>
      <c r="AN12">
        <v>1.4576848807910929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0.4182650504724516</v>
      </c>
      <c r="AU12">
        <v>0.13310651866101139</v>
      </c>
      <c r="AV12">
        <v>0.4182650504724516</v>
      </c>
    </row>
    <row r="13" spans="1:48">
      <c r="A13">
        <v>10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>
        <v>0</v>
      </c>
      <c r="I13" t="b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</v>
      </c>
      <c r="S13">
        <v>25</v>
      </c>
      <c r="T13">
        <v>0</v>
      </c>
      <c r="U13">
        <v>0</v>
      </c>
      <c r="V13">
        <v>0</v>
      </c>
      <c r="W13">
        <v>-69.7606335807166</v>
      </c>
      <c r="X13">
        <v>3</v>
      </c>
      <c r="Y13">
        <v>46.956253731218268</v>
      </c>
      <c r="Z13">
        <v>25.08833392606476</v>
      </c>
      <c r="AA13">
        <v>750</v>
      </c>
      <c r="AB13" t="b">
        <v>0</v>
      </c>
      <c r="AC13" t="b">
        <v>1</v>
      </c>
      <c r="AD13">
        <v>99.187703655040593</v>
      </c>
      <c r="AE13">
        <v>1.4576848807910929</v>
      </c>
      <c r="AF13">
        <v>0</v>
      </c>
      <c r="AG13">
        <v>2.0758679538046939E-2</v>
      </c>
      <c r="AH13" t="b">
        <v>1</v>
      </c>
      <c r="AI13" t="b">
        <v>1</v>
      </c>
      <c r="AJ13">
        <v>750</v>
      </c>
      <c r="AK13">
        <v>0</v>
      </c>
      <c r="AL13">
        <v>0</v>
      </c>
      <c r="AM13">
        <v>0</v>
      </c>
      <c r="AN13">
        <v>1.4576848807910929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0.41820556650611812</v>
      </c>
      <c r="AU13">
        <v>0.13308758878947219</v>
      </c>
      <c r="AV13">
        <v>0.41820556650611812</v>
      </c>
    </row>
    <row r="14" spans="1:48">
      <c r="A14">
        <v>11</v>
      </c>
      <c r="B14">
        <v>0</v>
      </c>
      <c r="C14">
        <v>0</v>
      </c>
      <c r="D14">
        <v>0</v>
      </c>
      <c r="E14">
        <v>1</v>
      </c>
      <c r="F14">
        <v>0.51814850530888545</v>
      </c>
      <c r="G14">
        <v>0</v>
      </c>
      <c r="H14">
        <v>0</v>
      </c>
      <c r="I14" t="b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</v>
      </c>
      <c r="S14">
        <v>25</v>
      </c>
      <c r="T14">
        <v>0</v>
      </c>
      <c r="U14">
        <v>0</v>
      </c>
      <c r="V14">
        <v>0</v>
      </c>
      <c r="W14">
        <v>-69.7606335807166</v>
      </c>
      <c r="X14">
        <v>3</v>
      </c>
      <c r="Y14">
        <v>46.956253731218268</v>
      </c>
      <c r="Z14">
        <v>25.110907009333211</v>
      </c>
      <c r="AA14">
        <v>750</v>
      </c>
      <c r="AB14" t="b">
        <v>0</v>
      </c>
      <c r="AC14" t="b">
        <v>1</v>
      </c>
      <c r="AD14">
        <v>99.206337089060924</v>
      </c>
      <c r="AE14">
        <v>1.4576848807910929</v>
      </c>
      <c r="AF14">
        <v>0</v>
      </c>
      <c r="AG14">
        <v>2.653869382129169E-2</v>
      </c>
      <c r="AH14" t="b">
        <v>1</v>
      </c>
      <c r="AI14" t="b">
        <v>1</v>
      </c>
      <c r="AJ14">
        <v>750</v>
      </c>
      <c r="AK14">
        <v>0</v>
      </c>
      <c r="AL14">
        <v>0</v>
      </c>
      <c r="AM14">
        <v>0</v>
      </c>
      <c r="AN14">
        <v>1.4576848807910929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0.41805360604887271</v>
      </c>
      <c r="AU14">
        <v>0.1330392296750417</v>
      </c>
      <c r="AV14">
        <v>0.41805360604887271</v>
      </c>
    </row>
    <row r="15" spans="1:48">
      <c r="A15">
        <v>12</v>
      </c>
      <c r="B15">
        <v>0</v>
      </c>
      <c r="C15">
        <v>0</v>
      </c>
      <c r="D15">
        <v>3.75</v>
      </c>
      <c r="E15">
        <v>1</v>
      </c>
      <c r="F15">
        <v>1.191243452327901</v>
      </c>
      <c r="G15">
        <v>0</v>
      </c>
      <c r="H15">
        <v>26.85172748847048</v>
      </c>
      <c r="I15" t="b">
        <v>0</v>
      </c>
      <c r="J15">
        <v>99.136577887433035</v>
      </c>
      <c r="K15">
        <v>464.45486740262368</v>
      </c>
      <c r="L15">
        <v>0</v>
      </c>
      <c r="M15">
        <v>2.935294448620275</v>
      </c>
      <c r="N15">
        <v>2.935294448620275</v>
      </c>
      <c r="O15">
        <v>1043.8805945622089</v>
      </c>
      <c r="P15">
        <v>282.74122279583122</v>
      </c>
      <c r="Q15">
        <v>2.935294448620275</v>
      </c>
      <c r="R15">
        <v>0.92561135426963725</v>
      </c>
      <c r="S15">
        <v>25</v>
      </c>
      <c r="T15">
        <v>65.200490557643235</v>
      </c>
      <c r="U15">
        <v>3.1711953781470181</v>
      </c>
      <c r="V15">
        <v>4.8501761935383954</v>
      </c>
      <c r="W15">
        <v>-69.7606335807166</v>
      </c>
      <c r="X15">
        <v>3</v>
      </c>
      <c r="Y15">
        <v>46.956253731218268</v>
      </c>
      <c r="Z15">
        <v>25.183822467995071</v>
      </c>
      <c r="AA15">
        <v>750</v>
      </c>
      <c r="AB15" t="b">
        <v>0</v>
      </c>
      <c r="AC15" t="b">
        <v>1</v>
      </c>
      <c r="AD15">
        <v>99.224970523081254</v>
      </c>
      <c r="AE15">
        <v>1.4576848807910929</v>
      </c>
      <c r="AF15">
        <v>0</v>
      </c>
      <c r="AG15">
        <v>3.7875818348081278E-2</v>
      </c>
      <c r="AH15" t="b">
        <v>0</v>
      </c>
      <c r="AI15" t="b">
        <v>0</v>
      </c>
      <c r="AJ15">
        <v>750</v>
      </c>
      <c r="AK15">
        <v>0</v>
      </c>
      <c r="AL15">
        <v>3.1711953781470181</v>
      </c>
      <c r="AM15">
        <v>0</v>
      </c>
      <c r="AN15">
        <v>4.6534337301583388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0.41756319979884737</v>
      </c>
      <c r="AU15">
        <v>0.13288316531203381</v>
      </c>
      <c r="AV15">
        <v>0.41756319979884737</v>
      </c>
    </row>
    <row r="16" spans="1:48">
      <c r="A16">
        <v>13</v>
      </c>
      <c r="B16">
        <v>0</v>
      </c>
      <c r="C16">
        <v>0</v>
      </c>
      <c r="D16">
        <v>7.5</v>
      </c>
      <c r="E16">
        <v>1</v>
      </c>
      <c r="F16">
        <v>0.96687768537951246</v>
      </c>
      <c r="G16">
        <v>0</v>
      </c>
      <c r="H16">
        <v>53.703454976940968</v>
      </c>
      <c r="I16" t="b">
        <v>0</v>
      </c>
      <c r="J16">
        <v>198.2731557748661</v>
      </c>
      <c r="K16">
        <v>928.90973480524747</v>
      </c>
      <c r="L16">
        <v>0</v>
      </c>
      <c r="M16">
        <v>4.8642080744265046</v>
      </c>
      <c r="N16">
        <v>4.8642080744265046</v>
      </c>
      <c r="O16">
        <v>864.9306748754575</v>
      </c>
      <c r="P16">
        <v>234.27158041047059</v>
      </c>
      <c r="Q16">
        <v>4.8642080744265046</v>
      </c>
      <c r="R16">
        <v>0.91269205385923569</v>
      </c>
      <c r="S16">
        <v>25.006031952782159</v>
      </c>
      <c r="T16">
        <v>54.788037286116193</v>
      </c>
      <c r="U16">
        <v>5.3295172822625574</v>
      </c>
      <c r="V16">
        <v>4.7834310085344214</v>
      </c>
      <c r="W16">
        <v>-69.7606335807166</v>
      </c>
      <c r="X16">
        <v>3</v>
      </c>
      <c r="Y16">
        <v>46.956253731218268</v>
      </c>
      <c r="Z16">
        <v>25.161575449953929</v>
      </c>
      <c r="AA16">
        <v>928.90973480524747</v>
      </c>
      <c r="AB16" t="b">
        <v>0</v>
      </c>
      <c r="AC16" t="b">
        <v>1</v>
      </c>
      <c r="AD16">
        <v>99.243603957101584</v>
      </c>
      <c r="AE16">
        <v>1.4576848807910929</v>
      </c>
      <c r="AF16">
        <v>0</v>
      </c>
      <c r="AG16">
        <v>4.9137938359305758E-2</v>
      </c>
      <c r="AH16" t="b">
        <v>0</v>
      </c>
      <c r="AI16" t="b">
        <v>0</v>
      </c>
      <c r="AJ16">
        <v>928.90973480524747</v>
      </c>
      <c r="AK16">
        <v>0</v>
      </c>
      <c r="AL16">
        <v>5.3295172822625574</v>
      </c>
      <c r="AM16">
        <v>0</v>
      </c>
      <c r="AN16">
        <v>7.1047135314103338</v>
      </c>
      <c r="AO16">
        <v>0</v>
      </c>
      <c r="AP16">
        <v>1</v>
      </c>
      <c r="AQ16">
        <v>3</v>
      </c>
      <c r="AR16">
        <v>0</v>
      </c>
      <c r="AS16">
        <v>0</v>
      </c>
      <c r="AT16">
        <v>2.259244270542148</v>
      </c>
      <c r="AU16">
        <v>0.71897027809763903</v>
      </c>
      <c r="AV16">
        <v>2.259244270542148</v>
      </c>
    </row>
    <row r="17" spans="1:48">
      <c r="A17">
        <v>14</v>
      </c>
      <c r="B17">
        <v>0</v>
      </c>
      <c r="C17">
        <v>0</v>
      </c>
      <c r="D17">
        <v>11.25</v>
      </c>
      <c r="E17">
        <v>1</v>
      </c>
      <c r="F17">
        <v>1.1912458061540481</v>
      </c>
      <c r="G17">
        <v>0</v>
      </c>
      <c r="H17">
        <v>80.555182465411448</v>
      </c>
      <c r="I17" t="b">
        <v>0</v>
      </c>
      <c r="J17">
        <v>297.40973366229912</v>
      </c>
      <c r="K17">
        <v>1393.364602207871</v>
      </c>
      <c r="L17">
        <v>0</v>
      </c>
      <c r="M17">
        <v>8.8628525825801336</v>
      </c>
      <c r="N17">
        <v>8.8628525825801336</v>
      </c>
      <c r="O17">
        <v>1050.63392961817</v>
      </c>
      <c r="P17">
        <v>284.570403471877</v>
      </c>
      <c r="Q17">
        <v>8.8628525825801336</v>
      </c>
      <c r="R17">
        <v>0.9160689502579209</v>
      </c>
      <c r="S17">
        <v>25.017763776371361</v>
      </c>
      <c r="T17">
        <v>66.305868994972542</v>
      </c>
      <c r="U17">
        <v>9.6748749972202202</v>
      </c>
      <c r="V17">
        <v>5.565121188808817</v>
      </c>
      <c r="W17">
        <v>-69.7606335807166</v>
      </c>
      <c r="X17">
        <v>3</v>
      </c>
      <c r="Y17">
        <v>46.956253731218268</v>
      </c>
      <c r="Z17">
        <v>25.251576557751921</v>
      </c>
      <c r="AA17">
        <v>1393.364602207871</v>
      </c>
      <c r="AB17" t="b">
        <v>0</v>
      </c>
      <c r="AC17" t="b">
        <v>1</v>
      </c>
      <c r="AD17">
        <v>99.262237391121914</v>
      </c>
      <c r="AE17">
        <v>1.4576848807910929</v>
      </c>
      <c r="AF17">
        <v>0</v>
      </c>
      <c r="AG17">
        <v>5.9558822167218042E-2</v>
      </c>
      <c r="AH17" t="b">
        <v>0</v>
      </c>
      <c r="AI17" t="b">
        <v>0</v>
      </c>
      <c r="AJ17">
        <v>1393.364602207871</v>
      </c>
      <c r="AK17">
        <v>0</v>
      </c>
      <c r="AL17">
        <v>9.6748749972202202</v>
      </c>
      <c r="AM17">
        <v>0</v>
      </c>
      <c r="AN17">
        <v>11.79445927165319</v>
      </c>
      <c r="AO17">
        <v>0</v>
      </c>
      <c r="AP17">
        <v>1</v>
      </c>
      <c r="AQ17">
        <v>3</v>
      </c>
      <c r="AR17">
        <v>0</v>
      </c>
      <c r="AS17">
        <v>0</v>
      </c>
      <c r="AT17">
        <v>3.502007873505363</v>
      </c>
      <c r="AU17">
        <v>1.1144609759749751</v>
      </c>
      <c r="AV17">
        <v>3.502007873505363</v>
      </c>
    </row>
    <row r="18" spans="1:48">
      <c r="A18">
        <v>15</v>
      </c>
      <c r="B18">
        <v>0</v>
      </c>
      <c r="C18">
        <v>0</v>
      </c>
      <c r="D18">
        <v>15</v>
      </c>
      <c r="E18">
        <v>1</v>
      </c>
      <c r="F18">
        <v>0.51813909000429614</v>
      </c>
      <c r="G18">
        <v>0</v>
      </c>
      <c r="H18">
        <v>107.40690995388189</v>
      </c>
      <c r="I18" t="b">
        <v>0</v>
      </c>
      <c r="J18">
        <v>396.54631154973208</v>
      </c>
      <c r="K18">
        <v>1857.8194696104949</v>
      </c>
      <c r="L18">
        <v>0</v>
      </c>
      <c r="M18">
        <v>5.7211096607196268</v>
      </c>
      <c r="N18">
        <v>5.7211096607196268</v>
      </c>
      <c r="O18">
        <v>508.65044876458569</v>
      </c>
      <c r="P18">
        <v>137.7709774551966</v>
      </c>
      <c r="Q18">
        <v>5.7211096607196268</v>
      </c>
      <c r="R18">
        <v>0.86337934892932733</v>
      </c>
      <c r="S18">
        <v>25.038313017503182</v>
      </c>
      <c r="T18">
        <v>34.060144632647443</v>
      </c>
      <c r="U18">
        <v>6.6264147594152538</v>
      </c>
      <c r="V18">
        <v>4.6533191352735734</v>
      </c>
      <c r="W18">
        <v>-67.413585262059996</v>
      </c>
      <c r="X18">
        <v>3</v>
      </c>
      <c r="Y18">
        <v>44.609205412561657</v>
      </c>
      <c r="Z18">
        <v>25.314446310612759</v>
      </c>
      <c r="AA18">
        <v>1857.8194696104949</v>
      </c>
      <c r="AB18" t="b">
        <v>0</v>
      </c>
      <c r="AC18" t="b">
        <v>1</v>
      </c>
      <c r="AD18">
        <v>99.280405140952027</v>
      </c>
      <c r="AE18">
        <v>1.4086420801027459</v>
      </c>
      <c r="AF18">
        <v>0</v>
      </c>
      <c r="AG18">
        <v>7.7141239493868918E-2</v>
      </c>
      <c r="AH18" t="b">
        <v>0</v>
      </c>
      <c r="AI18" t="b">
        <v>0</v>
      </c>
      <c r="AJ18">
        <v>1857.8194696104949</v>
      </c>
      <c r="AK18">
        <v>0</v>
      </c>
      <c r="AL18">
        <v>6.6264147594152538</v>
      </c>
      <c r="AM18">
        <v>0</v>
      </c>
      <c r="AN18">
        <v>8.2005316879284678</v>
      </c>
      <c r="AO18">
        <v>0</v>
      </c>
      <c r="AP18">
        <v>1</v>
      </c>
      <c r="AQ18">
        <v>3</v>
      </c>
      <c r="AR18">
        <v>0</v>
      </c>
      <c r="AS18">
        <v>0</v>
      </c>
      <c r="AT18">
        <v>3.455675684765863</v>
      </c>
      <c r="AU18">
        <v>1.099716458501919</v>
      </c>
      <c r="AV18">
        <v>3.455675684765863</v>
      </c>
    </row>
    <row r="19" spans="1:48">
      <c r="A19">
        <v>16</v>
      </c>
      <c r="B19">
        <v>0</v>
      </c>
      <c r="C19">
        <v>0</v>
      </c>
      <c r="D19">
        <v>15</v>
      </c>
      <c r="E19">
        <v>1</v>
      </c>
      <c r="F19">
        <v>-0.1388021661712302</v>
      </c>
      <c r="G19">
        <v>0</v>
      </c>
      <c r="H19">
        <v>107.40690995388189</v>
      </c>
      <c r="I19" t="b">
        <v>0</v>
      </c>
      <c r="J19">
        <v>396.54631154973208</v>
      </c>
      <c r="K19">
        <v>1857.8194696104949</v>
      </c>
      <c r="L19">
        <v>0</v>
      </c>
      <c r="M19">
        <v>-0.27449208631865618</v>
      </c>
      <c r="N19">
        <v>-0.27449208631865618</v>
      </c>
      <c r="O19">
        <v>-24.404447942490549</v>
      </c>
      <c r="P19">
        <v>-6.6100888251599521</v>
      </c>
      <c r="Q19">
        <v>-0.27449208631865618</v>
      </c>
      <c r="R19">
        <v>0.61640791627829572</v>
      </c>
      <c r="S19">
        <v>25.05990518450988</v>
      </c>
      <c r="T19">
        <v>-0.86969286641009502</v>
      </c>
      <c r="U19">
        <v>-0.16919909496256499</v>
      </c>
      <c r="V19">
        <v>5.7403959587498576</v>
      </c>
      <c r="W19">
        <v>-67.413585262059996</v>
      </c>
      <c r="X19">
        <v>3</v>
      </c>
      <c r="Y19">
        <v>44.609205412561657</v>
      </c>
      <c r="Z19">
        <v>25.406139987885979</v>
      </c>
      <c r="AA19">
        <v>1857.8194696104949</v>
      </c>
      <c r="AB19" t="b">
        <v>0</v>
      </c>
      <c r="AC19" t="b">
        <v>1</v>
      </c>
      <c r="AD19">
        <v>99.298107206591936</v>
      </c>
      <c r="AE19">
        <v>1.4086420801027459</v>
      </c>
      <c r="AF19">
        <v>0</v>
      </c>
      <c r="AG19">
        <v>8.3766282154065924E-2</v>
      </c>
      <c r="AH19" t="b">
        <v>0</v>
      </c>
      <c r="AI19" t="b">
        <v>0</v>
      </c>
      <c r="AJ19">
        <v>1857.8194696104949</v>
      </c>
      <c r="AK19">
        <v>0</v>
      </c>
      <c r="AL19">
        <v>-0.16919909496256499</v>
      </c>
      <c r="AM19">
        <v>0</v>
      </c>
      <c r="AN19">
        <v>1.2394429851401809</v>
      </c>
      <c r="AO19">
        <v>0</v>
      </c>
      <c r="AP19">
        <v>1</v>
      </c>
      <c r="AQ19">
        <v>3</v>
      </c>
      <c r="AR19">
        <v>0</v>
      </c>
      <c r="AS19">
        <v>0</v>
      </c>
      <c r="AT19">
        <v>2.316341528874641</v>
      </c>
      <c r="AU19">
        <v>0.73714061595671176</v>
      </c>
      <c r="AV19">
        <v>2.316341528874641</v>
      </c>
    </row>
    <row r="20" spans="1:48">
      <c r="A20">
        <v>17</v>
      </c>
      <c r="B20">
        <v>0</v>
      </c>
      <c r="C20">
        <v>0</v>
      </c>
      <c r="D20">
        <v>15</v>
      </c>
      <c r="E20">
        <v>1</v>
      </c>
      <c r="F20">
        <v>3.7069574680623767E-2</v>
      </c>
      <c r="G20">
        <v>0</v>
      </c>
      <c r="H20">
        <v>107.40690995388189</v>
      </c>
      <c r="I20" t="b">
        <v>0</v>
      </c>
      <c r="J20">
        <v>396.54631154973208</v>
      </c>
      <c r="K20">
        <v>1857.8194696104949</v>
      </c>
      <c r="L20">
        <v>0</v>
      </c>
      <c r="M20">
        <v>1.3306086845549909</v>
      </c>
      <c r="N20">
        <v>1.3306086845549909</v>
      </c>
      <c r="O20">
        <v>118.30129899027639</v>
      </c>
      <c r="P20">
        <v>32.04260536031321</v>
      </c>
      <c r="Q20">
        <v>1.3306086845549909</v>
      </c>
      <c r="R20">
        <v>0.64619633294028866</v>
      </c>
      <c r="S20">
        <v>25.062813885453512</v>
      </c>
      <c r="T20">
        <v>10.584095178848029</v>
      </c>
      <c r="U20">
        <v>2.0591399497742811</v>
      </c>
      <c r="V20">
        <v>3.7446916867854441</v>
      </c>
      <c r="W20">
        <v>-67.413585262059996</v>
      </c>
      <c r="X20">
        <v>3</v>
      </c>
      <c r="Y20">
        <v>44.609205412561657</v>
      </c>
      <c r="Z20">
        <v>25.49714830617879</v>
      </c>
      <c r="AA20">
        <v>1857.8194696104949</v>
      </c>
      <c r="AB20" t="b">
        <v>0</v>
      </c>
      <c r="AC20" t="b">
        <v>1</v>
      </c>
      <c r="AD20">
        <v>99.315809272231846</v>
      </c>
      <c r="AE20">
        <v>1.4086420801027459</v>
      </c>
      <c r="AF20">
        <v>0</v>
      </c>
      <c r="AG20">
        <v>0.1077527865567334</v>
      </c>
      <c r="AH20" t="b">
        <v>0</v>
      </c>
      <c r="AI20" t="b">
        <v>0</v>
      </c>
      <c r="AJ20">
        <v>1857.8194696104949</v>
      </c>
      <c r="AK20">
        <v>0</v>
      </c>
      <c r="AL20">
        <v>2.0591399497742811</v>
      </c>
      <c r="AM20">
        <v>0</v>
      </c>
      <c r="AN20">
        <v>3.4677820298770281</v>
      </c>
      <c r="AO20">
        <v>0</v>
      </c>
      <c r="AP20">
        <v>1</v>
      </c>
      <c r="AQ20">
        <v>3</v>
      </c>
      <c r="AR20">
        <v>0</v>
      </c>
      <c r="AS20">
        <v>0</v>
      </c>
      <c r="AT20">
        <v>2.6742830679247058</v>
      </c>
      <c r="AU20">
        <v>0.85105009056689496</v>
      </c>
      <c r="AV20">
        <v>2.6742830679247058</v>
      </c>
    </row>
    <row r="21" spans="1:48">
      <c r="A21">
        <v>18</v>
      </c>
      <c r="B21">
        <v>0</v>
      </c>
      <c r="C21">
        <v>0</v>
      </c>
      <c r="D21">
        <v>15</v>
      </c>
      <c r="E21">
        <v>1</v>
      </c>
      <c r="F21">
        <v>-9.4761325512671135E-3</v>
      </c>
      <c r="G21">
        <v>0</v>
      </c>
      <c r="H21">
        <v>107.40690995388189</v>
      </c>
      <c r="I21" t="b">
        <v>0</v>
      </c>
      <c r="J21">
        <v>396.54631154973208</v>
      </c>
      <c r="K21">
        <v>1857.8194696104949</v>
      </c>
      <c r="L21">
        <v>0</v>
      </c>
      <c r="M21">
        <v>0.90580734809867103</v>
      </c>
      <c r="N21">
        <v>0.90580734809867103</v>
      </c>
      <c r="O21">
        <v>80.533207966283669</v>
      </c>
      <c r="P21">
        <v>21.812894898776719</v>
      </c>
      <c r="Q21">
        <v>0.90580734809867103</v>
      </c>
      <c r="R21">
        <v>0.56010667365021394</v>
      </c>
      <c r="S21">
        <v>25.075818943390111</v>
      </c>
      <c r="T21">
        <v>8.3125249965632175</v>
      </c>
      <c r="U21">
        <v>1.617205062377719</v>
      </c>
      <c r="V21">
        <v>3.656624271103937</v>
      </c>
      <c r="W21">
        <v>-67.413585262059996</v>
      </c>
      <c r="X21">
        <v>3</v>
      </c>
      <c r="Y21">
        <v>44.609205412561657</v>
      </c>
      <c r="Z21">
        <v>25.585499794815551</v>
      </c>
      <c r="AA21">
        <v>1857.8194696104949</v>
      </c>
      <c r="AB21" t="b">
        <v>0</v>
      </c>
      <c r="AC21" t="b">
        <v>1</v>
      </c>
      <c r="AD21">
        <v>99.333511337871755</v>
      </c>
      <c r="AE21">
        <v>1.4086420801027459</v>
      </c>
      <c r="AF21">
        <v>0</v>
      </c>
      <c r="AG21">
        <v>0.1136598776566007</v>
      </c>
      <c r="AH21" t="b">
        <v>0</v>
      </c>
      <c r="AI21" t="b">
        <v>0</v>
      </c>
      <c r="AJ21">
        <v>1857.8194696104949</v>
      </c>
      <c r="AK21">
        <v>0</v>
      </c>
      <c r="AL21">
        <v>1.617205062377719</v>
      </c>
      <c r="AM21">
        <v>0</v>
      </c>
      <c r="AN21">
        <v>3.0258471424804649</v>
      </c>
      <c r="AO21">
        <v>0</v>
      </c>
      <c r="AP21">
        <v>1</v>
      </c>
      <c r="AQ21">
        <v>3</v>
      </c>
      <c r="AR21">
        <v>0</v>
      </c>
      <c r="AS21">
        <v>0</v>
      </c>
      <c r="AT21">
        <v>2.5993956950657999</v>
      </c>
      <c r="AU21">
        <v>0.82721831814971902</v>
      </c>
      <c r="AV21">
        <v>2.5993956950657999</v>
      </c>
    </row>
    <row r="22" spans="1:48">
      <c r="A22">
        <v>19</v>
      </c>
      <c r="B22">
        <v>0</v>
      </c>
      <c r="C22">
        <v>0</v>
      </c>
      <c r="D22">
        <v>15</v>
      </c>
      <c r="E22">
        <v>1</v>
      </c>
      <c r="F22">
        <v>8.349555244433482E-4</v>
      </c>
      <c r="G22">
        <v>0</v>
      </c>
      <c r="H22">
        <v>107.40690995388189</v>
      </c>
      <c r="I22" t="b">
        <v>0</v>
      </c>
      <c r="J22">
        <v>396.54631154973208</v>
      </c>
      <c r="K22">
        <v>1857.8194696104949</v>
      </c>
      <c r="L22">
        <v>0</v>
      </c>
      <c r="M22">
        <v>0.99991192305031229</v>
      </c>
      <c r="N22">
        <v>0.99991192305031229</v>
      </c>
      <c r="O22">
        <v>88.899825129488349</v>
      </c>
      <c r="P22">
        <v>24.079042559449711</v>
      </c>
      <c r="Q22">
        <v>0.99991192305031229</v>
      </c>
      <c r="R22">
        <v>0.58301807955129448</v>
      </c>
      <c r="S22">
        <v>25.086826294519351</v>
      </c>
      <c r="T22">
        <v>8.8155131287236905</v>
      </c>
      <c r="U22">
        <v>1.7150616046416089</v>
      </c>
      <c r="V22">
        <v>3.6759095941559821</v>
      </c>
      <c r="W22">
        <v>-67.413585262059996</v>
      </c>
      <c r="X22">
        <v>3</v>
      </c>
      <c r="Y22">
        <v>44.609205412561657</v>
      </c>
      <c r="Z22">
        <v>25.7236698941031</v>
      </c>
      <c r="AA22">
        <v>1857.8194696104949</v>
      </c>
      <c r="AB22" t="b">
        <v>0</v>
      </c>
      <c r="AC22" t="b">
        <v>1</v>
      </c>
      <c r="AD22">
        <v>99.351213403511665</v>
      </c>
      <c r="AE22">
        <v>1.4086420801027459</v>
      </c>
      <c r="AF22">
        <v>0</v>
      </c>
      <c r="AG22">
        <v>0.1231801970154999</v>
      </c>
      <c r="AH22" t="b">
        <v>0</v>
      </c>
      <c r="AI22" t="b">
        <v>0</v>
      </c>
      <c r="AJ22">
        <v>1857.8194696104949</v>
      </c>
      <c r="AK22">
        <v>0</v>
      </c>
      <c r="AL22">
        <v>1.7150616046416089</v>
      </c>
      <c r="AM22">
        <v>0</v>
      </c>
      <c r="AN22">
        <v>3.1237036847443549</v>
      </c>
      <c r="AO22">
        <v>0</v>
      </c>
      <c r="AP22">
        <v>1</v>
      </c>
      <c r="AQ22">
        <v>3</v>
      </c>
      <c r="AR22">
        <v>0</v>
      </c>
      <c r="AS22">
        <v>0</v>
      </c>
      <c r="AT22">
        <v>2.6104736943299698</v>
      </c>
      <c r="AU22">
        <v>0.83074372366499516</v>
      </c>
      <c r="AV22">
        <v>2.6104736943299698</v>
      </c>
    </row>
    <row r="23" spans="1:48">
      <c r="A23">
        <v>20</v>
      </c>
      <c r="B23">
        <v>0</v>
      </c>
      <c r="C23">
        <v>0</v>
      </c>
      <c r="D23">
        <v>15</v>
      </c>
      <c r="E23">
        <v>1</v>
      </c>
      <c r="F23">
        <v>6.1363104534946089E-3</v>
      </c>
      <c r="G23">
        <v>0</v>
      </c>
      <c r="H23">
        <v>107.40690995388189</v>
      </c>
      <c r="I23" t="b">
        <v>0</v>
      </c>
      <c r="J23">
        <v>396.54631154973208</v>
      </c>
      <c r="K23">
        <v>1857.8194696104949</v>
      </c>
      <c r="L23">
        <v>0</v>
      </c>
      <c r="M23">
        <v>1.048294959700087</v>
      </c>
      <c r="N23">
        <v>1.048294959700087</v>
      </c>
      <c r="O23">
        <v>93.201447500664145</v>
      </c>
      <c r="P23">
        <v>25.244162378294732</v>
      </c>
      <c r="Q23">
        <v>1.048294959700087</v>
      </c>
      <c r="R23">
        <v>0.59381534390291391</v>
      </c>
      <c r="S23">
        <v>25.098344334452239</v>
      </c>
      <c r="T23">
        <v>9.0740246442981167</v>
      </c>
      <c r="U23">
        <v>1.7653551233790259</v>
      </c>
      <c r="V23">
        <v>3.685729579560713</v>
      </c>
      <c r="W23">
        <v>-67.413585262059996</v>
      </c>
      <c r="X23">
        <v>3</v>
      </c>
      <c r="Y23">
        <v>44.609205412561657</v>
      </c>
      <c r="Z23">
        <v>25.86183999339065</v>
      </c>
      <c r="AA23">
        <v>1857.8194696104949</v>
      </c>
      <c r="AB23" t="b">
        <v>0</v>
      </c>
      <c r="AC23" t="b">
        <v>1</v>
      </c>
      <c r="AD23">
        <v>99.368915469151574</v>
      </c>
      <c r="AE23">
        <v>1.4086420801027459</v>
      </c>
      <c r="AF23">
        <v>0</v>
      </c>
      <c r="AG23">
        <v>0.13735300416197579</v>
      </c>
      <c r="AH23" t="b">
        <v>0</v>
      </c>
      <c r="AI23" t="b">
        <v>0</v>
      </c>
      <c r="AJ23">
        <v>1857.8194696104949</v>
      </c>
      <c r="AK23">
        <v>0</v>
      </c>
      <c r="AL23">
        <v>1.7653551233790259</v>
      </c>
      <c r="AM23">
        <v>0</v>
      </c>
      <c r="AN23">
        <v>3.1739972034817718</v>
      </c>
      <c r="AO23">
        <v>0</v>
      </c>
      <c r="AP23">
        <v>1</v>
      </c>
      <c r="AQ23">
        <v>3</v>
      </c>
      <c r="AR23">
        <v>0</v>
      </c>
      <c r="AS23">
        <v>0</v>
      </c>
      <c r="AT23">
        <v>2.6138418316317451</v>
      </c>
      <c r="AU23">
        <v>0.83181558235867559</v>
      </c>
      <c r="AV23">
        <v>2.6138418316317451</v>
      </c>
    </row>
    <row r="24" spans="1:48">
      <c r="A24">
        <v>21</v>
      </c>
      <c r="B24">
        <v>0</v>
      </c>
      <c r="C24">
        <v>0</v>
      </c>
      <c r="D24">
        <v>15</v>
      </c>
      <c r="E24">
        <v>1</v>
      </c>
      <c r="F24">
        <v>-2.538019733842312E-2</v>
      </c>
      <c r="G24">
        <v>0</v>
      </c>
      <c r="H24">
        <v>107.40690995388189</v>
      </c>
      <c r="I24" t="b">
        <v>0</v>
      </c>
      <c r="J24">
        <v>396.54631154973208</v>
      </c>
      <c r="K24">
        <v>1857.8194696104949</v>
      </c>
      <c r="L24">
        <v>0</v>
      </c>
      <c r="M24">
        <v>0.76065823814932554</v>
      </c>
      <c r="N24">
        <v>0.76065823814932554</v>
      </c>
      <c r="O24">
        <v>67.628340852754491</v>
      </c>
      <c r="P24">
        <v>18.317535442241191</v>
      </c>
      <c r="Q24">
        <v>0.76065823814932554</v>
      </c>
      <c r="R24">
        <v>0.51882712981343004</v>
      </c>
      <c r="S24">
        <v>25.110107023570581</v>
      </c>
      <c r="T24">
        <v>7.535893769387247</v>
      </c>
      <c r="U24">
        <v>1.4661111465448191</v>
      </c>
      <c r="V24">
        <v>3.6260676344371521</v>
      </c>
      <c r="W24">
        <v>-67.413585262059996</v>
      </c>
      <c r="X24">
        <v>3</v>
      </c>
      <c r="Y24">
        <v>44.609205412561657</v>
      </c>
      <c r="Z24">
        <v>26.000010092678199</v>
      </c>
      <c r="AA24">
        <v>1857.8194696104949</v>
      </c>
      <c r="AB24" t="b">
        <v>0</v>
      </c>
      <c r="AC24" t="b">
        <v>1</v>
      </c>
      <c r="AD24">
        <v>99.386617534791483</v>
      </c>
      <c r="AE24">
        <v>1.4086420801027459</v>
      </c>
      <c r="AF24">
        <v>0</v>
      </c>
      <c r="AG24">
        <v>0.15049323643763729</v>
      </c>
      <c r="AH24" t="b">
        <v>0</v>
      </c>
      <c r="AI24" t="b">
        <v>0</v>
      </c>
      <c r="AJ24">
        <v>1857.8194696104949</v>
      </c>
      <c r="AK24">
        <v>0</v>
      </c>
      <c r="AL24">
        <v>1.4661111465448191</v>
      </c>
      <c r="AM24">
        <v>0</v>
      </c>
      <c r="AN24">
        <v>2.8747532266475648</v>
      </c>
      <c r="AO24">
        <v>0</v>
      </c>
      <c r="AP24">
        <v>1</v>
      </c>
      <c r="AQ24">
        <v>3</v>
      </c>
      <c r="AR24">
        <v>0</v>
      </c>
      <c r="AS24">
        <v>0</v>
      </c>
      <c r="AT24">
        <v>2.5604823125835958</v>
      </c>
      <c r="AU24">
        <v>0.81483472342747298</v>
      </c>
      <c r="AV24">
        <v>2.5604823125835958</v>
      </c>
    </row>
    <row r="25" spans="1:48">
      <c r="A25">
        <v>22</v>
      </c>
      <c r="B25">
        <v>0</v>
      </c>
      <c r="C25">
        <v>0</v>
      </c>
      <c r="D25">
        <v>15</v>
      </c>
      <c r="E25">
        <v>1</v>
      </c>
      <c r="F25">
        <v>9.53844789001983E-2</v>
      </c>
      <c r="G25">
        <v>0</v>
      </c>
      <c r="H25">
        <v>107.40690995388189</v>
      </c>
      <c r="I25" t="b">
        <v>0</v>
      </c>
      <c r="J25">
        <v>396.54631154973208</v>
      </c>
      <c r="K25">
        <v>1857.8194696104949</v>
      </c>
      <c r="L25">
        <v>0</v>
      </c>
      <c r="M25">
        <v>1.862822087702614</v>
      </c>
      <c r="N25">
        <v>1.862822087702614</v>
      </c>
      <c r="O25">
        <v>165.6191450732187</v>
      </c>
      <c r="P25">
        <v>44.858923367610707</v>
      </c>
      <c r="Q25">
        <v>1.862822087702614</v>
      </c>
      <c r="R25">
        <v>0.71302104145672784</v>
      </c>
      <c r="S25">
        <v>25.120217935175209</v>
      </c>
      <c r="T25">
        <v>13.428790690899699</v>
      </c>
      <c r="U25">
        <v>2.6125765992779129</v>
      </c>
      <c r="V25">
        <v>3.8537803669699842</v>
      </c>
      <c r="W25">
        <v>-67.413585262059996</v>
      </c>
      <c r="X25">
        <v>3</v>
      </c>
      <c r="Y25">
        <v>44.609205412561657</v>
      </c>
      <c r="Z25">
        <v>26.138984295253621</v>
      </c>
      <c r="AA25">
        <v>1857.8194696104949</v>
      </c>
      <c r="AB25" t="b">
        <v>0</v>
      </c>
      <c r="AC25" t="b">
        <v>1</v>
      </c>
      <c r="AD25">
        <v>99.404319600431393</v>
      </c>
      <c r="AE25">
        <v>1.4086420801027459</v>
      </c>
      <c r="AF25">
        <v>0</v>
      </c>
      <c r="AG25">
        <v>0.15425922436495301</v>
      </c>
      <c r="AH25" t="b">
        <v>0</v>
      </c>
      <c r="AI25" t="b">
        <v>0</v>
      </c>
      <c r="AJ25">
        <v>1857.8194696104949</v>
      </c>
      <c r="AK25">
        <v>0</v>
      </c>
      <c r="AL25">
        <v>2.6125765992779129</v>
      </c>
      <c r="AM25">
        <v>0</v>
      </c>
      <c r="AN25">
        <v>4.0212186793806586</v>
      </c>
      <c r="AO25">
        <v>0</v>
      </c>
      <c r="AP25">
        <v>1</v>
      </c>
      <c r="AQ25">
        <v>3</v>
      </c>
      <c r="AR25">
        <v>0</v>
      </c>
      <c r="AS25">
        <v>0</v>
      </c>
      <c r="AT25">
        <v>2.7419942901781038</v>
      </c>
      <c r="AU25">
        <v>0.87259816171998639</v>
      </c>
      <c r="AV25">
        <v>2.7419942901781038</v>
      </c>
    </row>
    <row r="26" spans="1:48">
      <c r="A26">
        <v>23</v>
      </c>
      <c r="B26">
        <v>0</v>
      </c>
      <c r="C26">
        <v>0</v>
      </c>
      <c r="D26">
        <v>15</v>
      </c>
      <c r="E26">
        <v>1</v>
      </c>
      <c r="F26">
        <v>-0.35615771826236559</v>
      </c>
      <c r="G26">
        <v>0</v>
      </c>
      <c r="H26">
        <v>107.40690995388189</v>
      </c>
      <c r="I26" t="b">
        <v>0</v>
      </c>
      <c r="J26">
        <v>396.54631154973208</v>
      </c>
      <c r="K26">
        <v>1857.8194696104949</v>
      </c>
      <c r="L26">
        <v>0</v>
      </c>
      <c r="M26">
        <v>-2.2581965889597408</v>
      </c>
      <c r="N26">
        <v>-2.2581965889597408</v>
      </c>
      <c r="O26">
        <v>-200.7709651607253</v>
      </c>
      <c r="P26">
        <v>-54.380001397812919</v>
      </c>
      <c r="Q26">
        <v>-2.2581965889597408</v>
      </c>
      <c r="R26">
        <v>0.91937993793676853</v>
      </c>
      <c r="S26">
        <v>25.134985913344149</v>
      </c>
      <c r="T26">
        <v>-10.67147968198989</v>
      </c>
      <c r="U26">
        <v>-2.0761406398068289</v>
      </c>
      <c r="V26">
        <v>43.708521715823032</v>
      </c>
      <c r="W26">
        <v>-67.413585262059996</v>
      </c>
      <c r="X26">
        <v>3</v>
      </c>
      <c r="Y26">
        <v>44.609205412561657</v>
      </c>
      <c r="Z26">
        <v>26.26741526452232</v>
      </c>
      <c r="AA26">
        <v>1857.8194696104949</v>
      </c>
      <c r="AB26" t="b">
        <v>0</v>
      </c>
      <c r="AC26" t="b">
        <v>1</v>
      </c>
      <c r="AD26">
        <v>99.422021666071302</v>
      </c>
      <c r="AE26">
        <v>1.4086420801027459</v>
      </c>
      <c r="AF26">
        <v>0</v>
      </c>
      <c r="AG26">
        <v>0.14767096300651031</v>
      </c>
      <c r="AH26" t="b">
        <v>0</v>
      </c>
      <c r="AI26" t="b">
        <v>0</v>
      </c>
      <c r="AJ26">
        <v>1857.8194696104949</v>
      </c>
      <c r="AK26">
        <v>0</v>
      </c>
      <c r="AL26">
        <v>-2.0761406398068289</v>
      </c>
      <c r="AM26">
        <v>0</v>
      </c>
      <c r="AN26">
        <v>-0.59395418263276412</v>
      </c>
      <c r="AO26">
        <v>0</v>
      </c>
      <c r="AP26">
        <v>1</v>
      </c>
      <c r="AQ26">
        <v>3</v>
      </c>
      <c r="AR26">
        <v>0</v>
      </c>
      <c r="AS26">
        <v>0</v>
      </c>
      <c r="AT26">
        <v>1.9914017616316739</v>
      </c>
      <c r="AU26">
        <v>0.63373345548902338</v>
      </c>
      <c r="AV26">
        <v>1.9914017616316739</v>
      </c>
    </row>
    <row r="27" spans="1:48">
      <c r="A27">
        <v>24</v>
      </c>
      <c r="B27">
        <v>0</v>
      </c>
      <c r="C27">
        <v>0</v>
      </c>
      <c r="D27">
        <v>12.5</v>
      </c>
      <c r="E27">
        <v>1</v>
      </c>
      <c r="F27">
        <v>-0.75408693918407099</v>
      </c>
      <c r="G27">
        <v>0</v>
      </c>
      <c r="H27">
        <v>89.505758294901611</v>
      </c>
      <c r="I27" t="b">
        <v>0</v>
      </c>
      <c r="J27">
        <v>330.45525962477677</v>
      </c>
      <c r="K27">
        <v>1548.1828913420791</v>
      </c>
      <c r="L27">
        <v>0</v>
      </c>
      <c r="M27">
        <v>-4.9349979478493529</v>
      </c>
      <c r="N27">
        <v>-4.9349979478493529</v>
      </c>
      <c r="O27">
        <v>-526.51091896954972</v>
      </c>
      <c r="P27">
        <v>-142.60859127019219</v>
      </c>
      <c r="Q27">
        <v>-4.9349979478493529</v>
      </c>
      <c r="R27">
        <v>0.94564214616630549</v>
      </c>
      <c r="S27">
        <v>25.14001517791603</v>
      </c>
      <c r="T27">
        <v>-28.784780002240769</v>
      </c>
      <c r="U27">
        <v>-4.6667420507305746</v>
      </c>
      <c r="V27">
        <v>113.8238112679514</v>
      </c>
      <c r="W27">
        <v>-67.413585262059996</v>
      </c>
      <c r="X27">
        <v>3</v>
      </c>
      <c r="Y27">
        <v>44.609205412561657</v>
      </c>
      <c r="Z27">
        <v>26.432476093684731</v>
      </c>
      <c r="AA27">
        <v>1548.1828913420791</v>
      </c>
      <c r="AB27" t="b">
        <v>0</v>
      </c>
      <c r="AC27" t="b">
        <v>1</v>
      </c>
      <c r="AD27">
        <v>99.439723731711211</v>
      </c>
      <c r="AE27">
        <v>1.4086420801027459</v>
      </c>
      <c r="AF27">
        <v>0</v>
      </c>
      <c r="AG27">
        <v>0.13544865987819649</v>
      </c>
      <c r="AH27" t="b">
        <v>0</v>
      </c>
      <c r="AI27" t="b">
        <v>0</v>
      </c>
      <c r="AJ27">
        <v>1548.1828913420791</v>
      </c>
      <c r="AK27">
        <v>0</v>
      </c>
      <c r="AL27">
        <v>-4.6667420507305746</v>
      </c>
      <c r="AM27">
        <v>0</v>
      </c>
      <c r="AN27">
        <v>-2.963922462342552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</row>
    <row r="28" spans="1:48">
      <c r="A28">
        <v>25</v>
      </c>
      <c r="B28">
        <v>0</v>
      </c>
      <c r="C28">
        <v>0</v>
      </c>
      <c r="D28">
        <v>10</v>
      </c>
      <c r="E28">
        <v>1</v>
      </c>
      <c r="F28">
        <v>-0.79416119166802124</v>
      </c>
      <c r="G28">
        <v>0</v>
      </c>
      <c r="H28">
        <v>71.6046066359213</v>
      </c>
      <c r="I28" t="b">
        <v>0</v>
      </c>
      <c r="J28">
        <v>264.36420769982152</v>
      </c>
      <c r="K28">
        <v>1238.546313073663</v>
      </c>
      <c r="L28">
        <v>0</v>
      </c>
      <c r="M28">
        <v>-4.2114079149830097</v>
      </c>
      <c r="N28">
        <v>-4.2114079149830097</v>
      </c>
      <c r="O28">
        <v>-561.63960828992094</v>
      </c>
      <c r="P28">
        <v>-152.12340419553661</v>
      </c>
      <c r="Q28">
        <v>-4.2114079149830097</v>
      </c>
      <c r="R28">
        <v>0.94693759256558419</v>
      </c>
      <c r="S28">
        <v>25.147425701361449</v>
      </c>
      <c r="T28">
        <v>-30.747357554280189</v>
      </c>
      <c r="U28">
        <v>-3.9879404723256582</v>
      </c>
      <c r="V28">
        <v>121.37604664125639</v>
      </c>
      <c r="W28">
        <v>-31.333185672041822</v>
      </c>
      <c r="X28">
        <v>2</v>
      </c>
      <c r="Y28">
        <v>8.5288058225434895</v>
      </c>
      <c r="Z28">
        <v>26.610376993229679</v>
      </c>
      <c r="AA28">
        <v>1238.546313073663</v>
      </c>
      <c r="AB28" t="b">
        <v>0</v>
      </c>
      <c r="AC28" t="b">
        <v>1</v>
      </c>
      <c r="AD28">
        <v>99.450266987908648</v>
      </c>
      <c r="AE28">
        <v>0.65472328269938129</v>
      </c>
      <c r="AF28">
        <v>0</v>
      </c>
      <c r="AG28">
        <v>0.1235971661077135</v>
      </c>
      <c r="AH28" t="b">
        <v>0</v>
      </c>
      <c r="AI28" t="b">
        <v>0</v>
      </c>
      <c r="AJ28">
        <v>1238.546313073663</v>
      </c>
      <c r="AK28">
        <v>0</v>
      </c>
      <c r="AL28">
        <v>-3.9879404723256582</v>
      </c>
      <c r="AM28">
        <v>0</v>
      </c>
      <c r="AN28">
        <v>-2.9328089144602059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</row>
    <row r="29" spans="1:48">
      <c r="A29">
        <v>26</v>
      </c>
      <c r="B29">
        <v>0</v>
      </c>
      <c r="C29">
        <v>0</v>
      </c>
      <c r="D29">
        <v>6.6666666666666661</v>
      </c>
      <c r="E29">
        <v>1</v>
      </c>
      <c r="F29">
        <v>-0.93037940525495466</v>
      </c>
      <c r="G29">
        <v>0</v>
      </c>
      <c r="H29">
        <v>47.736404423947533</v>
      </c>
      <c r="I29" t="b">
        <v>0</v>
      </c>
      <c r="J29">
        <v>176.24280513321429</v>
      </c>
      <c r="K29">
        <v>825.69754204910873</v>
      </c>
      <c r="L29">
        <v>0</v>
      </c>
      <c r="M29">
        <v>-3.3756741236614509</v>
      </c>
      <c r="N29">
        <v>-3.3756741236614509</v>
      </c>
      <c r="O29">
        <v>-675.27736476767598</v>
      </c>
      <c r="P29">
        <v>-182.9028615297064</v>
      </c>
      <c r="Q29">
        <v>-3.3756741236614509</v>
      </c>
      <c r="R29">
        <v>0.94970317553774819</v>
      </c>
      <c r="S29">
        <v>25.153598951384609</v>
      </c>
      <c r="T29">
        <v>-37.076505530352883</v>
      </c>
      <c r="U29">
        <v>-3.205888434821885</v>
      </c>
      <c r="V29">
        <v>145.8263559993535</v>
      </c>
      <c r="W29">
        <v>-31.048584782282489</v>
      </c>
      <c r="X29">
        <v>2</v>
      </c>
      <c r="Y29">
        <v>8.2442049327841644</v>
      </c>
      <c r="Z29">
        <v>26.713175468092899</v>
      </c>
      <c r="AA29">
        <v>825.69754204910873</v>
      </c>
      <c r="AB29" t="b">
        <v>0</v>
      </c>
      <c r="AC29" t="b">
        <v>1</v>
      </c>
      <c r="AD29">
        <v>99.453594966233112</v>
      </c>
      <c r="AE29">
        <v>0.64877639843575363</v>
      </c>
      <c r="AF29">
        <v>0</v>
      </c>
      <c r="AG29">
        <v>0.1110275713343222</v>
      </c>
      <c r="AH29" t="b">
        <v>0</v>
      </c>
      <c r="AI29" t="b">
        <v>0</v>
      </c>
      <c r="AJ29">
        <v>825.69754204910873</v>
      </c>
      <c r="AK29">
        <v>0</v>
      </c>
      <c r="AL29">
        <v>-3.205888434821885</v>
      </c>
      <c r="AM29">
        <v>0</v>
      </c>
      <c r="AN29">
        <v>-2.3740254889439258</v>
      </c>
      <c r="AO29">
        <v>0</v>
      </c>
      <c r="AP29">
        <v>1</v>
      </c>
      <c r="AQ29">
        <v>3</v>
      </c>
      <c r="AR29">
        <v>0</v>
      </c>
      <c r="AS29">
        <v>0</v>
      </c>
      <c r="AT29">
        <v>0.46192652660445171</v>
      </c>
      <c r="AU29">
        <v>0.14700112228846449</v>
      </c>
      <c r="AV29">
        <v>0.46192652660445171</v>
      </c>
    </row>
    <row r="30" spans="1:48">
      <c r="A30">
        <v>27</v>
      </c>
      <c r="B30">
        <v>0</v>
      </c>
      <c r="C30">
        <v>0</v>
      </c>
      <c r="D30">
        <v>3.333333333333333</v>
      </c>
      <c r="E30">
        <v>1</v>
      </c>
      <c r="F30">
        <v>-1.0398767428677149</v>
      </c>
      <c r="G30">
        <v>0</v>
      </c>
      <c r="H30">
        <v>23.86820221197376</v>
      </c>
      <c r="I30" t="b">
        <v>0</v>
      </c>
      <c r="J30">
        <v>88.121402566607131</v>
      </c>
      <c r="K30">
        <v>412.84877102455442</v>
      </c>
      <c r="L30">
        <v>0</v>
      </c>
      <c r="M30">
        <v>-1.9166083736086841</v>
      </c>
      <c r="N30">
        <v>-1.9166083736086841</v>
      </c>
      <c r="O30">
        <v>-766.80520951372148</v>
      </c>
      <c r="P30">
        <v>-207.6937187198595</v>
      </c>
      <c r="Q30">
        <v>-1.9166083736086841</v>
      </c>
      <c r="R30">
        <v>0.95139471571147349</v>
      </c>
      <c r="S30">
        <v>25.158289252106261</v>
      </c>
      <c r="T30">
        <v>-42.176885053690413</v>
      </c>
      <c r="U30">
        <v>-1.8234510787396641</v>
      </c>
      <c r="V30">
        <v>165.51683366616919</v>
      </c>
      <c r="W30">
        <v>-35.700003784386887</v>
      </c>
      <c r="X30">
        <v>2</v>
      </c>
      <c r="Y30">
        <v>12.89562393488856</v>
      </c>
      <c r="Z30">
        <v>26.81630148819611</v>
      </c>
      <c r="AA30">
        <v>750</v>
      </c>
      <c r="AB30" t="b">
        <v>0</v>
      </c>
      <c r="AC30" t="b">
        <v>1</v>
      </c>
      <c r="AD30">
        <v>99.457789376722729</v>
      </c>
      <c r="AE30">
        <v>0.74597022833047233</v>
      </c>
      <c r="AF30">
        <v>0</v>
      </c>
      <c r="AG30">
        <v>0.1024160780175855</v>
      </c>
      <c r="AH30" t="b">
        <v>0</v>
      </c>
      <c r="AI30" t="b">
        <v>0</v>
      </c>
      <c r="AJ30">
        <v>750</v>
      </c>
      <c r="AK30">
        <v>0</v>
      </c>
      <c r="AL30">
        <v>-1.8234510787396641</v>
      </c>
      <c r="AM30">
        <v>0</v>
      </c>
      <c r="AN30">
        <v>-1.073085348120147</v>
      </c>
      <c r="AO30">
        <v>0</v>
      </c>
      <c r="AP30">
        <v>1</v>
      </c>
      <c r="AQ30">
        <v>0</v>
      </c>
      <c r="AR30">
        <v>0</v>
      </c>
      <c r="AS30">
        <v>0</v>
      </c>
      <c r="AT30">
        <v>0.40676348811787783</v>
      </c>
      <c r="AU30">
        <v>0.1294463206060924</v>
      </c>
      <c r="AV30">
        <v>0.40676348811787783</v>
      </c>
    </row>
    <row r="31" spans="1:48">
      <c r="A31">
        <v>28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>
        <v>0</v>
      </c>
      <c r="I31" t="b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1</v>
      </c>
      <c r="S31">
        <v>25.160862706502439</v>
      </c>
      <c r="T31">
        <v>0</v>
      </c>
      <c r="U31">
        <v>0</v>
      </c>
      <c r="V31">
        <v>0</v>
      </c>
      <c r="W31">
        <v>0</v>
      </c>
      <c r="X31">
        <v>0</v>
      </c>
      <c r="Y31">
        <v>-22.804379849498329</v>
      </c>
      <c r="Z31">
        <v>26.884733220097392</v>
      </c>
      <c r="AA31">
        <v>750</v>
      </c>
      <c r="AB31" t="b">
        <v>0</v>
      </c>
      <c r="AC31" t="b">
        <v>1</v>
      </c>
      <c r="AD31">
        <v>99.455823353723801</v>
      </c>
      <c r="AE31">
        <v>0</v>
      </c>
      <c r="AF31">
        <v>0</v>
      </c>
      <c r="AG31">
        <v>8.6816386285723968E-2</v>
      </c>
      <c r="AH31" t="b">
        <v>1</v>
      </c>
      <c r="AI31" t="b">
        <v>1</v>
      </c>
      <c r="AJ31">
        <v>750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0.40631819384896462</v>
      </c>
      <c r="AU31">
        <v>0.12930461244795741</v>
      </c>
      <c r="AV31">
        <v>0.40631819384896462</v>
      </c>
    </row>
    <row r="32" spans="1:48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 t="b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25.160862706502439</v>
      </c>
      <c r="T32">
        <v>0</v>
      </c>
      <c r="U32">
        <v>0</v>
      </c>
      <c r="V32">
        <v>0</v>
      </c>
      <c r="W32">
        <v>0</v>
      </c>
      <c r="X32">
        <v>0</v>
      </c>
      <c r="Y32">
        <v>-22.804379849498329</v>
      </c>
      <c r="Z32">
        <v>26.953164951998669</v>
      </c>
      <c r="AA32">
        <v>750</v>
      </c>
      <c r="AB32" t="b">
        <v>0</v>
      </c>
      <c r="AC32" t="b">
        <v>1</v>
      </c>
      <c r="AD32">
        <v>99.446773996640673</v>
      </c>
      <c r="AE32">
        <v>0</v>
      </c>
      <c r="AF32">
        <v>0</v>
      </c>
      <c r="AG32">
        <v>6.8812037019557598E-2</v>
      </c>
      <c r="AH32" t="b">
        <v>1</v>
      </c>
      <c r="AI32" t="b">
        <v>1</v>
      </c>
      <c r="AJ32">
        <v>750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0.40587348848979449</v>
      </c>
      <c r="AU32">
        <v>0.12916309170143031</v>
      </c>
      <c r="AV32">
        <v>0.40587348848979449</v>
      </c>
    </row>
    <row r="33" spans="1:48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 t="b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1</v>
      </c>
      <c r="S33">
        <v>25.160862706502439</v>
      </c>
      <c r="T33">
        <v>0</v>
      </c>
      <c r="U33">
        <v>0</v>
      </c>
      <c r="V33">
        <v>0</v>
      </c>
      <c r="W33">
        <v>0</v>
      </c>
      <c r="X33">
        <v>0</v>
      </c>
      <c r="Y33">
        <v>-22.804379849498329</v>
      </c>
      <c r="Z33">
        <v>27.021596683899951</v>
      </c>
      <c r="AA33">
        <v>750</v>
      </c>
      <c r="AB33" t="b">
        <v>0</v>
      </c>
      <c r="AC33" t="b">
        <v>1</v>
      </c>
      <c r="AD33">
        <v>99.437724639557544</v>
      </c>
      <c r="AE33">
        <v>0</v>
      </c>
      <c r="AF33">
        <v>0</v>
      </c>
      <c r="AG33">
        <v>6.4930616378078121E-2</v>
      </c>
      <c r="AH33" t="b">
        <v>1</v>
      </c>
      <c r="AI33" t="b">
        <v>1</v>
      </c>
      <c r="AJ33">
        <v>750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1</v>
      </c>
      <c r="AQ33">
        <v>0</v>
      </c>
      <c r="AR33">
        <v>0</v>
      </c>
      <c r="AS33">
        <v>0</v>
      </c>
      <c r="AT33">
        <v>0.40542937112743171</v>
      </c>
      <c r="AU33">
        <v>0.1290217580759834</v>
      </c>
      <c r="AV33">
        <v>0.40542937112743171</v>
      </c>
    </row>
    <row r="34" spans="1:48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 t="b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1</v>
      </c>
      <c r="S34">
        <v>25.160862706502439</v>
      </c>
      <c r="T34">
        <v>0</v>
      </c>
      <c r="U34">
        <v>0</v>
      </c>
      <c r="V34">
        <v>0</v>
      </c>
      <c r="W34">
        <v>0</v>
      </c>
      <c r="X34">
        <v>0</v>
      </c>
      <c r="Y34">
        <v>-22.804379849498329</v>
      </c>
      <c r="Z34">
        <v>27.090028415801228</v>
      </c>
      <c r="AA34">
        <v>750</v>
      </c>
      <c r="AB34" t="b">
        <v>0</v>
      </c>
      <c r="AC34" t="b">
        <v>1</v>
      </c>
      <c r="AD34">
        <v>99.428675282474416</v>
      </c>
      <c r="AE34">
        <v>0</v>
      </c>
      <c r="AF34">
        <v>0</v>
      </c>
      <c r="AG34">
        <v>6.0384832210717693E-2</v>
      </c>
      <c r="AH34" t="b">
        <v>1</v>
      </c>
      <c r="AI34" t="b">
        <v>1</v>
      </c>
      <c r="AJ34">
        <v>750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0.40498584085055689</v>
      </c>
      <c r="AU34">
        <v>0.12888061128160291</v>
      </c>
      <c r="AV34">
        <v>0.40498584085055689</v>
      </c>
    </row>
    <row r="35" spans="1:48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 t="b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</v>
      </c>
      <c r="S35">
        <v>25.160862706502439</v>
      </c>
      <c r="T35">
        <v>0</v>
      </c>
      <c r="U35">
        <v>0</v>
      </c>
      <c r="V35">
        <v>0</v>
      </c>
      <c r="W35">
        <v>0</v>
      </c>
      <c r="X35">
        <v>0</v>
      </c>
      <c r="Y35">
        <v>-22.804379849498329</v>
      </c>
      <c r="Z35">
        <v>27.15846014770251</v>
      </c>
      <c r="AA35">
        <v>750</v>
      </c>
      <c r="AB35" t="b">
        <v>0</v>
      </c>
      <c r="AC35" t="b">
        <v>1</v>
      </c>
      <c r="AD35">
        <v>99.419625925391287</v>
      </c>
      <c r="AE35">
        <v>0</v>
      </c>
      <c r="AF35">
        <v>0</v>
      </c>
      <c r="AG35">
        <v>6.3717846827234359E-2</v>
      </c>
      <c r="AH35" t="b">
        <v>1</v>
      </c>
      <c r="AI35" t="b">
        <v>1</v>
      </c>
      <c r="AJ35">
        <v>750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1</v>
      </c>
      <c r="AQ35">
        <v>0</v>
      </c>
      <c r="AR35">
        <v>0</v>
      </c>
      <c r="AS35">
        <v>0</v>
      </c>
      <c r="AT35">
        <v>0.40454289674945731</v>
      </c>
      <c r="AU35">
        <v>0.12873965102878671</v>
      </c>
      <c r="AV35">
        <v>0.40454289674945731</v>
      </c>
    </row>
    <row r="36" spans="1:48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 t="b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</v>
      </c>
      <c r="S36">
        <v>25.160862706502439</v>
      </c>
      <c r="T36">
        <v>0</v>
      </c>
      <c r="U36">
        <v>0</v>
      </c>
      <c r="V36">
        <v>0</v>
      </c>
      <c r="W36">
        <v>0</v>
      </c>
      <c r="X36">
        <v>0</v>
      </c>
      <c r="Y36">
        <v>-22.804379849498329</v>
      </c>
      <c r="Z36">
        <v>27.226891879603791</v>
      </c>
      <c r="AA36">
        <v>750</v>
      </c>
      <c r="AB36" t="b">
        <v>0</v>
      </c>
      <c r="AC36" t="b">
        <v>1</v>
      </c>
      <c r="AD36">
        <v>99.410576568308159</v>
      </c>
      <c r="AE36">
        <v>0</v>
      </c>
      <c r="AF36">
        <v>0</v>
      </c>
      <c r="AG36">
        <v>6.7532364083095348E-2</v>
      </c>
      <c r="AH36" t="b">
        <v>1</v>
      </c>
      <c r="AI36" t="b">
        <v>1</v>
      </c>
      <c r="AJ36">
        <v>750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0.4041005379160082</v>
      </c>
      <c r="AU36">
        <v>0.1285988770285377</v>
      </c>
      <c r="AV36">
        <v>0.4041005379160082</v>
      </c>
    </row>
    <row r="37" spans="1:48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 t="b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25.160862706502439</v>
      </c>
      <c r="T37">
        <v>0</v>
      </c>
      <c r="U37">
        <v>0</v>
      </c>
      <c r="V37">
        <v>0</v>
      </c>
      <c r="W37">
        <v>0</v>
      </c>
      <c r="X37">
        <v>0</v>
      </c>
      <c r="Y37">
        <v>-22.804379849498329</v>
      </c>
      <c r="Z37">
        <v>27.295323611505079</v>
      </c>
      <c r="AA37">
        <v>750</v>
      </c>
      <c r="AB37" t="b">
        <v>0</v>
      </c>
      <c r="AC37" t="b">
        <v>1</v>
      </c>
      <c r="AD37">
        <v>99.40152721122503</v>
      </c>
      <c r="AE37">
        <v>0</v>
      </c>
      <c r="AF37">
        <v>0</v>
      </c>
      <c r="AG37">
        <v>6.8527189983025705E-2</v>
      </c>
      <c r="AH37" t="b">
        <v>1</v>
      </c>
      <c r="AI37" t="b">
        <v>1</v>
      </c>
      <c r="AJ37">
        <v>750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0.40365876344363311</v>
      </c>
      <c r="AU37">
        <v>0.1284582889923517</v>
      </c>
      <c r="AV37">
        <v>0.40365876344363311</v>
      </c>
    </row>
    <row r="38" spans="1:48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 t="b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25.160862706502439</v>
      </c>
      <c r="T38">
        <v>0</v>
      </c>
      <c r="U38">
        <v>0</v>
      </c>
      <c r="V38">
        <v>0</v>
      </c>
      <c r="W38">
        <v>0</v>
      </c>
      <c r="X38">
        <v>0</v>
      </c>
      <c r="Y38">
        <v>-22.804379849498329</v>
      </c>
      <c r="Z38">
        <v>27.363755343406361</v>
      </c>
      <c r="AA38">
        <v>750</v>
      </c>
      <c r="AB38" t="b">
        <v>0</v>
      </c>
      <c r="AC38" t="b">
        <v>1</v>
      </c>
      <c r="AD38">
        <v>99.392477854141902</v>
      </c>
      <c r="AE38">
        <v>0</v>
      </c>
      <c r="AF38">
        <v>0</v>
      </c>
      <c r="AG38">
        <v>6.9578228968234193E-2</v>
      </c>
      <c r="AH38" t="b">
        <v>1</v>
      </c>
      <c r="AI38" t="b">
        <v>1</v>
      </c>
      <c r="AJ38">
        <v>750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1</v>
      </c>
      <c r="AQ38">
        <v>0</v>
      </c>
      <c r="AR38">
        <v>0</v>
      </c>
      <c r="AS38">
        <v>0</v>
      </c>
      <c r="AT38">
        <v>0.40321757242722661</v>
      </c>
      <c r="AU38">
        <v>0.1283178866321926</v>
      </c>
      <c r="AV38">
        <v>0.40321757242722661</v>
      </c>
    </row>
    <row r="39" spans="1:48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 t="b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25.160862706502439</v>
      </c>
      <c r="T39">
        <v>0</v>
      </c>
      <c r="U39">
        <v>0</v>
      </c>
      <c r="V39">
        <v>0</v>
      </c>
      <c r="W39">
        <v>0</v>
      </c>
      <c r="X39">
        <v>0</v>
      </c>
      <c r="Y39">
        <v>-22.804379849498329</v>
      </c>
      <c r="Z39">
        <v>27.432187075307638</v>
      </c>
      <c r="AA39">
        <v>750</v>
      </c>
      <c r="AB39" t="b">
        <v>0</v>
      </c>
      <c r="AC39" t="b">
        <v>1</v>
      </c>
      <c r="AD39">
        <v>99.383428497058773</v>
      </c>
      <c r="AE39">
        <v>0</v>
      </c>
      <c r="AF39">
        <v>0</v>
      </c>
      <c r="AG39">
        <v>6.917560772964558E-2</v>
      </c>
      <c r="AH39" t="b">
        <v>1</v>
      </c>
      <c r="AI39" t="b">
        <v>1</v>
      </c>
      <c r="AJ39">
        <v>750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1</v>
      </c>
      <c r="AQ39">
        <v>0</v>
      </c>
      <c r="AR39">
        <v>0</v>
      </c>
      <c r="AS39">
        <v>0</v>
      </c>
      <c r="AT39">
        <v>0.40277696396299523</v>
      </c>
      <c r="AU39">
        <v>0.12817766966044189</v>
      </c>
      <c r="AV39">
        <v>0.40277696396299523</v>
      </c>
    </row>
    <row r="40" spans="1:48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 t="b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</v>
      </c>
      <c r="S40">
        <v>25.160862706502439</v>
      </c>
      <c r="T40">
        <v>0</v>
      </c>
      <c r="U40">
        <v>0</v>
      </c>
      <c r="V40">
        <v>0</v>
      </c>
      <c r="W40">
        <v>0</v>
      </c>
      <c r="X40">
        <v>0</v>
      </c>
      <c r="Y40">
        <v>-22.804379849498329</v>
      </c>
      <c r="Z40">
        <v>27.500618807208919</v>
      </c>
      <c r="AA40">
        <v>750</v>
      </c>
      <c r="AB40" t="b">
        <v>0</v>
      </c>
      <c r="AC40" t="b">
        <v>1</v>
      </c>
      <c r="AD40">
        <v>99.374379139975645</v>
      </c>
      <c r="AE40">
        <v>0</v>
      </c>
      <c r="AF40">
        <v>0</v>
      </c>
      <c r="AG40">
        <v>6.8877363654313864E-2</v>
      </c>
      <c r="AH40" t="b">
        <v>1</v>
      </c>
      <c r="AI40" t="b">
        <v>1</v>
      </c>
      <c r="AJ40">
        <v>750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0.4023369371481279</v>
      </c>
      <c r="AU40">
        <v>0.12803763778979349</v>
      </c>
      <c r="AV40">
        <v>0.4023369371481279</v>
      </c>
    </row>
    <row r="41" spans="1:48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 t="b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</v>
      </c>
      <c r="S41">
        <v>25.160862706502439</v>
      </c>
      <c r="T41">
        <v>0</v>
      </c>
      <c r="U41">
        <v>0</v>
      </c>
      <c r="V41">
        <v>0</v>
      </c>
      <c r="W41">
        <v>0</v>
      </c>
      <c r="X41">
        <v>0</v>
      </c>
      <c r="Y41">
        <v>-22.804379849498329</v>
      </c>
      <c r="Z41">
        <v>27.569050539110201</v>
      </c>
      <c r="AA41">
        <v>750</v>
      </c>
      <c r="AB41" t="b">
        <v>0</v>
      </c>
      <c r="AC41" t="b">
        <v>1</v>
      </c>
      <c r="AD41">
        <v>99.365329782892516</v>
      </c>
      <c r="AE41">
        <v>0</v>
      </c>
      <c r="AF41">
        <v>0</v>
      </c>
      <c r="AG41">
        <v>6.8708982396636489E-2</v>
      </c>
      <c r="AH41" t="b">
        <v>1</v>
      </c>
      <c r="AI41" t="b">
        <v>1</v>
      </c>
      <c r="AJ41">
        <v>750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1</v>
      </c>
      <c r="AQ41">
        <v>0</v>
      </c>
      <c r="AR41">
        <v>0</v>
      </c>
      <c r="AS41">
        <v>0</v>
      </c>
      <c r="AT41">
        <v>0.4018974910801334</v>
      </c>
      <c r="AU41">
        <v>0.12789779073304339</v>
      </c>
      <c r="AV41">
        <v>0.4018974910801334</v>
      </c>
    </row>
    <row r="42" spans="1:48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 t="b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25.160862706502439</v>
      </c>
      <c r="T42">
        <v>0</v>
      </c>
      <c r="U42">
        <v>0</v>
      </c>
      <c r="V42">
        <v>0</v>
      </c>
      <c r="W42">
        <v>0</v>
      </c>
      <c r="X42">
        <v>0</v>
      </c>
      <c r="Y42">
        <v>-22.804379849498329</v>
      </c>
      <c r="Z42">
        <v>27.637482271011478</v>
      </c>
      <c r="AA42">
        <v>750</v>
      </c>
      <c r="AB42" t="b">
        <v>0</v>
      </c>
      <c r="AC42" t="b">
        <v>1</v>
      </c>
      <c r="AD42">
        <v>99.356280425809388</v>
      </c>
      <c r="AE42">
        <v>0</v>
      </c>
      <c r="AF42">
        <v>0</v>
      </c>
      <c r="AG42">
        <v>6.8598100476040327E-2</v>
      </c>
      <c r="AH42" t="b">
        <v>1</v>
      </c>
      <c r="AI42" t="b">
        <v>1</v>
      </c>
      <c r="AJ42">
        <v>750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1</v>
      </c>
      <c r="AQ42">
        <v>0</v>
      </c>
      <c r="AR42">
        <v>0</v>
      </c>
      <c r="AS42">
        <v>0</v>
      </c>
      <c r="AT42">
        <v>0.40145862485551681</v>
      </c>
      <c r="AU42">
        <v>0.12775812820266791</v>
      </c>
      <c r="AV42">
        <v>0.40145862485551681</v>
      </c>
    </row>
    <row r="43" spans="1:48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 t="b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</v>
      </c>
      <c r="S43">
        <v>25.160862706502439</v>
      </c>
      <c r="T43">
        <v>0</v>
      </c>
      <c r="U43">
        <v>0</v>
      </c>
      <c r="V43">
        <v>0</v>
      </c>
      <c r="W43">
        <v>0</v>
      </c>
      <c r="X43">
        <v>0</v>
      </c>
      <c r="Y43">
        <v>-22.804379849498329</v>
      </c>
      <c r="Z43">
        <v>27.70591400291276</v>
      </c>
      <c r="AA43">
        <v>750</v>
      </c>
      <c r="AB43" t="b">
        <v>0</v>
      </c>
      <c r="AC43" t="b">
        <v>1</v>
      </c>
      <c r="AD43">
        <v>99.347231068726259</v>
      </c>
      <c r="AE43">
        <v>0</v>
      </c>
      <c r="AF43">
        <v>0</v>
      </c>
      <c r="AG43">
        <v>6.8846399551504386E-2</v>
      </c>
      <c r="AH43" t="b">
        <v>1</v>
      </c>
      <c r="AI43" t="b">
        <v>1</v>
      </c>
      <c r="AJ43">
        <v>750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0.40102033756717148</v>
      </c>
      <c r="AU43">
        <v>0.12761864990999411</v>
      </c>
      <c r="AV43">
        <v>0.40102033756717148</v>
      </c>
    </row>
    <row r="44" spans="1:48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 t="b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1</v>
      </c>
      <c r="S44">
        <v>25.160862706502439</v>
      </c>
      <c r="T44">
        <v>0</v>
      </c>
      <c r="U44">
        <v>0</v>
      </c>
      <c r="V44">
        <v>0</v>
      </c>
      <c r="W44">
        <v>0</v>
      </c>
      <c r="X44">
        <v>0</v>
      </c>
      <c r="Y44">
        <v>-22.804379849498329</v>
      </c>
      <c r="Z44">
        <v>27.774345734814041</v>
      </c>
      <c r="AA44">
        <v>750</v>
      </c>
      <c r="AB44" t="b">
        <v>0</v>
      </c>
      <c r="AC44" t="b">
        <v>1</v>
      </c>
      <c r="AD44">
        <v>99.338181711643131</v>
      </c>
      <c r="AE44">
        <v>0</v>
      </c>
      <c r="AF44">
        <v>0</v>
      </c>
      <c r="AG44">
        <v>6.7681287006756033E-2</v>
      </c>
      <c r="AH44" t="b">
        <v>1</v>
      </c>
      <c r="AI44" t="b">
        <v>1</v>
      </c>
      <c r="AJ44">
        <v>750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1</v>
      </c>
      <c r="AQ44">
        <v>0</v>
      </c>
      <c r="AR44">
        <v>0</v>
      </c>
      <c r="AS44">
        <v>0</v>
      </c>
      <c r="AT44">
        <v>0.40058262829933811</v>
      </c>
      <c r="AU44">
        <v>0.12747935556359549</v>
      </c>
      <c r="AV44">
        <v>0.40058262829933811</v>
      </c>
    </row>
    <row r="45" spans="1:48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 t="b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1</v>
      </c>
      <c r="S45">
        <v>25.160862706502439</v>
      </c>
      <c r="T45">
        <v>0</v>
      </c>
      <c r="U45">
        <v>0</v>
      </c>
      <c r="V45">
        <v>0</v>
      </c>
      <c r="W45">
        <v>0</v>
      </c>
      <c r="X45">
        <v>0</v>
      </c>
      <c r="Y45">
        <v>-22.804379849498329</v>
      </c>
      <c r="Z45">
        <v>27.842777466715329</v>
      </c>
      <c r="AA45">
        <v>750</v>
      </c>
      <c r="AB45" t="b">
        <v>0</v>
      </c>
      <c r="AC45" t="b">
        <v>1</v>
      </c>
      <c r="AD45">
        <v>99.329132354560002</v>
      </c>
      <c r="AE45">
        <v>0</v>
      </c>
      <c r="AF45">
        <v>0</v>
      </c>
      <c r="AG45">
        <v>6.8095266901655419E-2</v>
      </c>
      <c r="AH45" t="b">
        <v>1</v>
      </c>
      <c r="AI45" t="b">
        <v>1</v>
      </c>
      <c r="AJ45">
        <v>750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1</v>
      </c>
      <c r="AQ45">
        <v>0</v>
      </c>
      <c r="AR45">
        <v>0</v>
      </c>
      <c r="AS45">
        <v>0</v>
      </c>
      <c r="AT45">
        <v>0.40014549611799177</v>
      </c>
      <c r="AU45">
        <v>0.12734024486623269</v>
      </c>
      <c r="AV45">
        <v>0.40014549611799177</v>
      </c>
    </row>
    <row r="46" spans="1:48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 t="b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1</v>
      </c>
      <c r="S46">
        <v>25.160862706502439</v>
      </c>
      <c r="T46">
        <v>0</v>
      </c>
      <c r="U46">
        <v>0</v>
      </c>
      <c r="V46">
        <v>0</v>
      </c>
      <c r="W46">
        <v>0</v>
      </c>
      <c r="X46">
        <v>0</v>
      </c>
      <c r="Y46">
        <v>-22.804379849498329</v>
      </c>
      <c r="Z46">
        <v>27.911209198616611</v>
      </c>
      <c r="AA46">
        <v>750</v>
      </c>
      <c r="AB46" t="b">
        <v>0</v>
      </c>
      <c r="AC46" t="b">
        <v>1</v>
      </c>
      <c r="AD46">
        <v>99.320082997476874</v>
      </c>
      <c r="AE46">
        <v>0</v>
      </c>
      <c r="AF46">
        <v>0</v>
      </c>
      <c r="AG46">
        <v>6.7922145598978953E-2</v>
      </c>
      <c r="AH46" t="b">
        <v>1</v>
      </c>
      <c r="AI46" t="b">
        <v>1</v>
      </c>
      <c r="AJ46">
        <v>750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1</v>
      </c>
      <c r="AQ46">
        <v>0</v>
      </c>
      <c r="AR46">
        <v>0</v>
      </c>
      <c r="AS46">
        <v>0</v>
      </c>
      <c r="AT46">
        <v>0.39970894005283419</v>
      </c>
      <c r="AU46">
        <v>0.127201317509123</v>
      </c>
      <c r="AV46">
        <v>0.39970894005283419</v>
      </c>
    </row>
    <row r="47" spans="1:48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 t="b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25.160862706502439</v>
      </c>
      <c r="T47">
        <v>0</v>
      </c>
      <c r="U47">
        <v>0</v>
      </c>
      <c r="V47">
        <v>0</v>
      </c>
      <c r="W47">
        <v>0</v>
      </c>
      <c r="X47">
        <v>0</v>
      </c>
      <c r="Y47">
        <v>-22.804379849498329</v>
      </c>
      <c r="Z47">
        <v>27.979640930517888</v>
      </c>
      <c r="AA47">
        <v>750</v>
      </c>
      <c r="AB47" t="b">
        <v>0</v>
      </c>
      <c r="AC47" t="b">
        <v>1</v>
      </c>
      <c r="AD47">
        <v>99.311033640393745</v>
      </c>
      <c r="AE47">
        <v>0</v>
      </c>
      <c r="AF47">
        <v>0</v>
      </c>
      <c r="AG47">
        <v>6.5606536753217037E-2</v>
      </c>
      <c r="AH47" t="b">
        <v>1</v>
      </c>
      <c r="AI47" t="b">
        <v>1</v>
      </c>
      <c r="AJ47">
        <v>750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0.39927295906409982</v>
      </c>
      <c r="AU47">
        <v>0.12706257316137681</v>
      </c>
      <c r="AV47">
        <v>0.39927295906409982</v>
      </c>
    </row>
    <row r="48" spans="1:48">
      <c r="A48">
        <v>45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>
        <v>0</v>
      </c>
      <c r="I48" t="b">
        <v>1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1</v>
      </c>
      <c r="S48">
        <v>25.160862706502439</v>
      </c>
      <c r="T48">
        <v>0</v>
      </c>
      <c r="U48">
        <v>0</v>
      </c>
      <c r="V48">
        <v>0</v>
      </c>
      <c r="W48">
        <v>0</v>
      </c>
      <c r="X48">
        <v>0</v>
      </c>
      <c r="Y48">
        <v>-22.804379849498329</v>
      </c>
      <c r="Z48">
        <v>28.04807266241917</v>
      </c>
      <c r="AA48">
        <v>750</v>
      </c>
      <c r="AB48" t="b">
        <v>0</v>
      </c>
      <c r="AC48" t="b">
        <v>1</v>
      </c>
      <c r="AD48">
        <v>99.301984283310617</v>
      </c>
      <c r="AE48">
        <v>0</v>
      </c>
      <c r="AF48">
        <v>0</v>
      </c>
      <c r="AG48">
        <v>7.0783574440855521E-2</v>
      </c>
      <c r="AH48" t="b">
        <v>1</v>
      </c>
      <c r="AI48" t="b">
        <v>1</v>
      </c>
      <c r="AJ48">
        <v>750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1</v>
      </c>
      <c r="AQ48">
        <v>0</v>
      </c>
      <c r="AR48">
        <v>0</v>
      </c>
      <c r="AS48">
        <v>0</v>
      </c>
      <c r="AT48">
        <v>0.39883755198238308</v>
      </c>
      <c r="AU48">
        <v>0.12692401145084861</v>
      </c>
      <c r="AV48">
        <v>0.39883755198238308</v>
      </c>
    </row>
    <row r="49" spans="1:48">
      <c r="A49">
        <v>46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>
        <v>0</v>
      </c>
      <c r="I49" t="b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25.160862706502439</v>
      </c>
      <c r="T49">
        <v>0</v>
      </c>
      <c r="U49">
        <v>0</v>
      </c>
      <c r="V49">
        <v>0</v>
      </c>
      <c r="W49">
        <v>0</v>
      </c>
      <c r="X49">
        <v>0</v>
      </c>
      <c r="Y49">
        <v>-22.804379849498329</v>
      </c>
      <c r="Z49">
        <v>28.116504394320451</v>
      </c>
      <c r="AA49">
        <v>750</v>
      </c>
      <c r="AB49" t="b">
        <v>0</v>
      </c>
      <c r="AC49" t="b">
        <v>1</v>
      </c>
      <c r="AD49">
        <v>99.292934926227488</v>
      </c>
      <c r="AE49">
        <v>0</v>
      </c>
      <c r="AF49">
        <v>0</v>
      </c>
      <c r="AG49">
        <v>6.8515956424070268E-2</v>
      </c>
      <c r="AH49" t="b">
        <v>1</v>
      </c>
      <c r="AI49" t="b">
        <v>1</v>
      </c>
      <c r="AJ49">
        <v>750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1</v>
      </c>
      <c r="AQ49">
        <v>0</v>
      </c>
      <c r="AR49">
        <v>0</v>
      </c>
      <c r="AS49">
        <v>0</v>
      </c>
      <c r="AT49">
        <v>0.39840271740139671</v>
      </c>
      <c r="AU49">
        <v>0.1267856319300085</v>
      </c>
      <c r="AV49">
        <v>0.39840271740139671</v>
      </c>
    </row>
    <row r="50" spans="1:48">
      <c r="A50">
        <v>47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>
        <v>0</v>
      </c>
      <c r="I50" t="b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1</v>
      </c>
      <c r="S50">
        <v>25.160862706502439</v>
      </c>
      <c r="T50">
        <v>0</v>
      </c>
      <c r="U50">
        <v>0</v>
      </c>
      <c r="V50">
        <v>0</v>
      </c>
      <c r="W50">
        <v>0</v>
      </c>
      <c r="X50">
        <v>0</v>
      </c>
      <c r="Y50">
        <v>-22.804379849498329</v>
      </c>
      <c r="Z50">
        <v>28.184936126221729</v>
      </c>
      <c r="AA50">
        <v>750</v>
      </c>
      <c r="AB50" t="b">
        <v>0</v>
      </c>
      <c r="AC50" t="b">
        <v>1</v>
      </c>
      <c r="AD50">
        <v>99.28388556914436</v>
      </c>
      <c r="AE50">
        <v>0</v>
      </c>
      <c r="AF50">
        <v>0</v>
      </c>
      <c r="AG50">
        <v>6.9387911526470641E-2</v>
      </c>
      <c r="AH50" t="b">
        <v>1</v>
      </c>
      <c r="AI50" t="b">
        <v>1</v>
      </c>
      <c r="AJ50">
        <v>750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0.3979684534900586</v>
      </c>
      <c r="AU50">
        <v>0.12664743401614259</v>
      </c>
      <c r="AV50">
        <v>0.3979684534900586</v>
      </c>
    </row>
    <row r="51" spans="1:48">
      <c r="A51">
        <v>48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>
        <v>0</v>
      </c>
      <c r="I51" t="b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25.160862706502439</v>
      </c>
      <c r="T51">
        <v>0</v>
      </c>
      <c r="U51">
        <v>0</v>
      </c>
      <c r="V51">
        <v>0</v>
      </c>
      <c r="W51">
        <v>0</v>
      </c>
      <c r="X51">
        <v>0</v>
      </c>
      <c r="Y51">
        <v>-22.804379849498329</v>
      </c>
      <c r="Z51">
        <v>28.25336785812301</v>
      </c>
      <c r="AA51">
        <v>750</v>
      </c>
      <c r="AB51" t="b">
        <v>0</v>
      </c>
      <c r="AC51" t="b">
        <v>1</v>
      </c>
      <c r="AD51">
        <v>99.274836212061231</v>
      </c>
      <c r="AE51">
        <v>0</v>
      </c>
      <c r="AF51">
        <v>0</v>
      </c>
      <c r="AG51">
        <v>8.1738407460011153E-2</v>
      </c>
      <c r="AH51" t="b">
        <v>1</v>
      </c>
      <c r="AI51" t="b">
        <v>1</v>
      </c>
      <c r="AJ51">
        <v>750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0</v>
      </c>
      <c r="AR51">
        <v>0</v>
      </c>
      <c r="AS51">
        <v>0</v>
      </c>
      <c r="AT51">
        <v>0.3975347576688284</v>
      </c>
      <c r="AU51">
        <v>0.12650941688835099</v>
      </c>
      <c r="AV51">
        <v>0.3975347576688284</v>
      </c>
    </row>
    <row r="52" spans="1:48">
      <c r="A52">
        <v>49</v>
      </c>
      <c r="B52">
        <v>0</v>
      </c>
      <c r="C52">
        <v>0</v>
      </c>
      <c r="D52">
        <v>0</v>
      </c>
      <c r="E52">
        <v>1</v>
      </c>
      <c r="F52">
        <v>0.41719528066959283</v>
      </c>
      <c r="G52">
        <v>0</v>
      </c>
      <c r="H52">
        <v>0</v>
      </c>
      <c r="I52" t="b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1</v>
      </c>
      <c r="S52">
        <v>25.160862706502439</v>
      </c>
      <c r="T52">
        <v>0</v>
      </c>
      <c r="U52">
        <v>0</v>
      </c>
      <c r="V52">
        <v>0</v>
      </c>
      <c r="W52">
        <v>0</v>
      </c>
      <c r="X52">
        <v>0</v>
      </c>
      <c r="Y52">
        <v>-22.804379849498329</v>
      </c>
      <c r="Z52">
        <v>28.359690179588249</v>
      </c>
      <c r="AA52">
        <v>750</v>
      </c>
      <c r="AB52" t="b">
        <v>0</v>
      </c>
      <c r="AC52" t="b">
        <v>1</v>
      </c>
      <c r="AD52">
        <v>99.265786854978103</v>
      </c>
      <c r="AE52">
        <v>0</v>
      </c>
      <c r="AF52">
        <v>0</v>
      </c>
      <c r="AG52">
        <v>9.0047780857934454E-2</v>
      </c>
      <c r="AH52" t="b">
        <v>1</v>
      </c>
      <c r="AI52" t="b">
        <v>1</v>
      </c>
      <c r="AJ52">
        <v>750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1</v>
      </c>
      <c r="AQ52">
        <v>0</v>
      </c>
      <c r="AR52">
        <v>0</v>
      </c>
      <c r="AS52">
        <v>0</v>
      </c>
      <c r="AT52">
        <v>0.39686204206544612</v>
      </c>
      <c r="AU52">
        <v>0.12629533533428849</v>
      </c>
      <c r="AV52">
        <v>0.39686204206544612</v>
      </c>
    </row>
    <row r="53" spans="1:48">
      <c r="A53">
        <v>50</v>
      </c>
      <c r="B53">
        <v>0</v>
      </c>
      <c r="C53">
        <v>0</v>
      </c>
      <c r="D53">
        <v>3</v>
      </c>
      <c r="E53">
        <v>1</v>
      </c>
      <c r="F53">
        <v>0.94300601586469401</v>
      </c>
      <c r="G53">
        <v>0</v>
      </c>
      <c r="H53">
        <v>21.481381990776391</v>
      </c>
      <c r="I53" t="b">
        <v>0</v>
      </c>
      <c r="J53">
        <v>79.309262309946433</v>
      </c>
      <c r="K53">
        <v>371.563893922099</v>
      </c>
      <c r="L53">
        <v>0</v>
      </c>
      <c r="M53">
        <v>1.8938750724746241</v>
      </c>
      <c r="N53">
        <v>1.8938750724746241</v>
      </c>
      <c r="O53">
        <v>841.89996578138403</v>
      </c>
      <c r="P53">
        <v>228.03357686386349</v>
      </c>
      <c r="Q53">
        <v>1.8938750724746241</v>
      </c>
      <c r="R53">
        <v>0.91871924897830193</v>
      </c>
      <c r="S53">
        <v>25.160862706502439</v>
      </c>
      <c r="T53">
        <v>52.979321067729018</v>
      </c>
      <c r="U53">
        <v>2.0614296201813369</v>
      </c>
      <c r="V53">
        <v>4.306199005004693</v>
      </c>
      <c r="W53">
        <v>0</v>
      </c>
      <c r="X53">
        <v>0</v>
      </c>
      <c r="Y53">
        <v>-22.804379849498329</v>
      </c>
      <c r="Z53">
        <v>28.422077152608889</v>
      </c>
      <c r="AA53">
        <v>750</v>
      </c>
      <c r="AB53" t="b">
        <v>0</v>
      </c>
      <c r="AC53" t="b">
        <v>1</v>
      </c>
      <c r="AD53">
        <v>99.256737497894974</v>
      </c>
      <c r="AE53">
        <v>0</v>
      </c>
      <c r="AF53">
        <v>0</v>
      </c>
      <c r="AG53">
        <v>9.375295392486091E-2</v>
      </c>
      <c r="AH53" t="b">
        <v>0</v>
      </c>
      <c r="AI53" t="b">
        <v>0</v>
      </c>
      <c r="AJ53">
        <v>750</v>
      </c>
      <c r="AK53">
        <v>0</v>
      </c>
      <c r="AL53">
        <v>2.0614296201813369</v>
      </c>
      <c r="AM53">
        <v>0</v>
      </c>
      <c r="AN53">
        <v>2.0614296201813369</v>
      </c>
      <c r="AO53">
        <v>0</v>
      </c>
      <c r="AP53">
        <v>1</v>
      </c>
      <c r="AQ53">
        <v>0</v>
      </c>
      <c r="AR53">
        <v>0</v>
      </c>
      <c r="AS53">
        <v>0</v>
      </c>
      <c r="AT53">
        <v>0.39646793516740519</v>
      </c>
      <c r="AU53">
        <v>0.12616991678181991</v>
      </c>
      <c r="AV53">
        <v>0.39646793516740519</v>
      </c>
    </row>
    <row r="54" spans="1:48">
      <c r="A54">
        <v>51</v>
      </c>
      <c r="B54">
        <v>0</v>
      </c>
      <c r="C54">
        <v>0</v>
      </c>
      <c r="D54">
        <v>6</v>
      </c>
      <c r="E54">
        <v>1</v>
      </c>
      <c r="F54">
        <v>0.81078065587163173</v>
      </c>
      <c r="G54">
        <v>0</v>
      </c>
      <c r="H54">
        <v>42.962763981552783</v>
      </c>
      <c r="I54" t="b">
        <v>0</v>
      </c>
      <c r="J54">
        <v>158.6185246198929</v>
      </c>
      <c r="K54">
        <v>743.127787844198</v>
      </c>
      <c r="L54">
        <v>0</v>
      </c>
      <c r="M54">
        <v>3.315636042002577</v>
      </c>
      <c r="N54">
        <v>3.315636042002577</v>
      </c>
      <c r="O54">
        <v>736.96357032094988</v>
      </c>
      <c r="P54">
        <v>199.6109345398022</v>
      </c>
      <c r="Q54">
        <v>3.315636042002577</v>
      </c>
      <c r="R54">
        <v>0.90751704693904223</v>
      </c>
      <c r="S54">
        <v>25.165115150895758</v>
      </c>
      <c r="T54">
        <v>46.948307567959688</v>
      </c>
      <c r="U54">
        <v>3.6535248050555769</v>
      </c>
      <c r="V54">
        <v>4.3419181250990206</v>
      </c>
      <c r="W54">
        <v>0</v>
      </c>
      <c r="X54">
        <v>0</v>
      </c>
      <c r="Y54">
        <v>-22.804379849498329</v>
      </c>
      <c r="Z54">
        <v>28.498591511769082</v>
      </c>
      <c r="AA54">
        <v>750</v>
      </c>
      <c r="AB54" t="b">
        <v>0</v>
      </c>
      <c r="AC54" t="b">
        <v>1</v>
      </c>
      <c r="AD54">
        <v>99.247688140811846</v>
      </c>
      <c r="AE54">
        <v>0</v>
      </c>
      <c r="AF54">
        <v>0</v>
      </c>
      <c r="AG54">
        <v>9.5102749191512154E-2</v>
      </c>
      <c r="AH54" t="b">
        <v>0</v>
      </c>
      <c r="AI54" t="b">
        <v>0</v>
      </c>
      <c r="AJ54">
        <v>750</v>
      </c>
      <c r="AK54">
        <v>0</v>
      </c>
      <c r="AL54">
        <v>3.6535248050555769</v>
      </c>
      <c r="AM54">
        <v>0</v>
      </c>
      <c r="AN54">
        <v>3.7555474715118748</v>
      </c>
      <c r="AO54">
        <v>0</v>
      </c>
      <c r="AP54">
        <v>1</v>
      </c>
      <c r="AQ54">
        <v>0</v>
      </c>
      <c r="AR54">
        <v>0</v>
      </c>
      <c r="AS54">
        <v>0</v>
      </c>
      <c r="AT54">
        <v>0.39598519735640808</v>
      </c>
      <c r="AU54">
        <v>0.12601629278341189</v>
      </c>
      <c r="AV54">
        <v>0.39598519735640808</v>
      </c>
    </row>
    <row r="55" spans="1:48">
      <c r="A55">
        <v>52</v>
      </c>
      <c r="B55">
        <v>0</v>
      </c>
      <c r="C55">
        <v>0</v>
      </c>
      <c r="D55">
        <v>9</v>
      </c>
      <c r="E55">
        <v>1</v>
      </c>
      <c r="F55">
        <v>0.81387136064877796</v>
      </c>
      <c r="G55">
        <v>0</v>
      </c>
      <c r="H55">
        <v>64.444145972329167</v>
      </c>
      <c r="I55" t="b">
        <v>0</v>
      </c>
      <c r="J55">
        <v>237.9277869298393</v>
      </c>
      <c r="K55">
        <v>1114.6916817662971</v>
      </c>
      <c r="L55">
        <v>0</v>
      </c>
      <c r="M55">
        <v>5.0086035305606593</v>
      </c>
      <c r="N55">
        <v>5.0086035305606593</v>
      </c>
      <c r="O55">
        <v>742.17199826205137</v>
      </c>
      <c r="P55">
        <v>201.021668001639</v>
      </c>
      <c r="Q55">
        <v>5.0086035305606593</v>
      </c>
      <c r="R55">
        <v>0.90253501136467351</v>
      </c>
      <c r="S55">
        <v>25.17358602346107</v>
      </c>
      <c r="T55">
        <v>47.541099204130063</v>
      </c>
      <c r="U55">
        <v>5.5494839175129904</v>
      </c>
      <c r="V55">
        <v>4.633592693641468</v>
      </c>
      <c r="W55">
        <v>0</v>
      </c>
      <c r="X55">
        <v>0</v>
      </c>
      <c r="Y55">
        <v>-22.804379849498329</v>
      </c>
      <c r="Z55">
        <v>28.626615021781689</v>
      </c>
      <c r="AA55">
        <v>1114.6916817662971</v>
      </c>
      <c r="AB55" t="b">
        <v>0</v>
      </c>
      <c r="AC55" t="b">
        <v>1</v>
      </c>
      <c r="AD55">
        <v>99.238638783728717</v>
      </c>
      <c r="AE55">
        <v>0</v>
      </c>
      <c r="AF55">
        <v>0</v>
      </c>
      <c r="AG55">
        <v>8.7648496818132193E-2</v>
      </c>
      <c r="AH55" t="b">
        <v>0</v>
      </c>
      <c r="AI55" t="b">
        <v>0</v>
      </c>
      <c r="AJ55">
        <v>1114.6916817662971</v>
      </c>
      <c r="AK55">
        <v>0</v>
      </c>
      <c r="AL55">
        <v>5.5494839175129904</v>
      </c>
      <c r="AM55">
        <v>0</v>
      </c>
      <c r="AN55">
        <v>5.9653008289154776</v>
      </c>
      <c r="AO55">
        <v>0</v>
      </c>
      <c r="AP55">
        <v>1</v>
      </c>
      <c r="AQ55">
        <v>3</v>
      </c>
      <c r="AR55">
        <v>0</v>
      </c>
      <c r="AS55">
        <v>0</v>
      </c>
      <c r="AT55">
        <v>2.1553989345009259</v>
      </c>
      <c r="AU55">
        <v>0.68592307239872485</v>
      </c>
      <c r="AV55">
        <v>2.1553989345009259</v>
      </c>
    </row>
    <row r="56" spans="1:48">
      <c r="A56">
        <v>53</v>
      </c>
      <c r="B56">
        <v>0</v>
      </c>
      <c r="C56">
        <v>0</v>
      </c>
      <c r="D56">
        <v>12</v>
      </c>
      <c r="E56">
        <v>1</v>
      </c>
      <c r="F56">
        <v>0.93373390153325531</v>
      </c>
      <c r="G56">
        <v>0</v>
      </c>
      <c r="H56">
        <v>85.925527963105552</v>
      </c>
      <c r="I56" t="b">
        <v>0</v>
      </c>
      <c r="J56">
        <v>317.23704923978568</v>
      </c>
      <c r="K56">
        <v>1486.255575688396</v>
      </c>
      <c r="L56">
        <v>0</v>
      </c>
      <c r="M56">
        <v>7.5807024196713213</v>
      </c>
      <c r="N56">
        <v>7.5807024196713213</v>
      </c>
      <c r="O56">
        <v>842.47810223576062</v>
      </c>
      <c r="P56">
        <v>228.19016853622981</v>
      </c>
      <c r="Q56">
        <v>7.5807024196713213</v>
      </c>
      <c r="R56">
        <v>0.90443989216599041</v>
      </c>
      <c r="S56">
        <v>25.187071456580821</v>
      </c>
      <c r="T56">
        <v>53.852717614741437</v>
      </c>
      <c r="U56">
        <v>8.3816541987292688</v>
      </c>
      <c r="V56">
        <v>5.1461715024191648</v>
      </c>
      <c r="W56">
        <v>0</v>
      </c>
      <c r="X56">
        <v>0</v>
      </c>
      <c r="Y56">
        <v>-22.804379849498329</v>
      </c>
      <c r="Z56">
        <v>28.75643504901884</v>
      </c>
      <c r="AA56">
        <v>1486.255575688396</v>
      </c>
      <c r="AB56" t="b">
        <v>0</v>
      </c>
      <c r="AC56" t="b">
        <v>1</v>
      </c>
      <c r="AD56">
        <v>99.229589426645589</v>
      </c>
      <c r="AE56">
        <v>0</v>
      </c>
      <c r="AF56">
        <v>0</v>
      </c>
      <c r="AG56">
        <v>9.6092390639610198E-2</v>
      </c>
      <c r="AH56" t="b">
        <v>0</v>
      </c>
      <c r="AI56" t="b">
        <v>0</v>
      </c>
      <c r="AJ56">
        <v>1486.255575688396</v>
      </c>
      <c r="AK56">
        <v>0</v>
      </c>
      <c r="AL56">
        <v>8.3816541987292688</v>
      </c>
      <c r="AM56">
        <v>0</v>
      </c>
      <c r="AN56">
        <v>8.8052698106600662</v>
      </c>
      <c r="AO56">
        <v>0</v>
      </c>
      <c r="AP56">
        <v>1</v>
      </c>
      <c r="AQ56">
        <v>3</v>
      </c>
      <c r="AR56">
        <v>0</v>
      </c>
      <c r="AS56">
        <v>0</v>
      </c>
      <c r="AT56">
        <v>2.9959769690985452</v>
      </c>
      <c r="AU56">
        <v>0.9534243033091796</v>
      </c>
      <c r="AV56">
        <v>2.9959769690985452</v>
      </c>
    </row>
    <row r="57" spans="1:48">
      <c r="A57">
        <v>54</v>
      </c>
      <c r="B57">
        <v>0</v>
      </c>
      <c r="C57">
        <v>0</v>
      </c>
      <c r="D57">
        <v>15</v>
      </c>
      <c r="E57">
        <v>1</v>
      </c>
      <c r="F57">
        <v>0.45119303321820547</v>
      </c>
      <c r="G57">
        <v>0</v>
      </c>
      <c r="H57">
        <v>107.40690995388189</v>
      </c>
      <c r="I57" t="b">
        <v>0</v>
      </c>
      <c r="J57">
        <v>396.54631154973208</v>
      </c>
      <c r="K57">
        <v>1857.8194696104949</v>
      </c>
      <c r="L57">
        <v>0</v>
      </c>
      <c r="M57">
        <v>5.1101236840423363</v>
      </c>
      <c r="N57">
        <v>5.1101236840423363</v>
      </c>
      <c r="O57">
        <v>454.32911782427271</v>
      </c>
      <c r="P57">
        <v>123.0577242210923</v>
      </c>
      <c r="Q57">
        <v>5.1101236840423363</v>
      </c>
      <c r="R57">
        <v>0.85309074035531185</v>
      </c>
      <c r="S57">
        <v>25.207083235097681</v>
      </c>
      <c r="T57">
        <v>30.789600641157769</v>
      </c>
      <c r="U57">
        <v>5.9901291179341278</v>
      </c>
      <c r="V57">
        <v>4.5232774349481026</v>
      </c>
      <c r="W57">
        <v>0</v>
      </c>
      <c r="X57">
        <v>0</v>
      </c>
      <c r="Y57">
        <v>-22.804379849498329</v>
      </c>
      <c r="Z57">
        <v>28.86981912577021</v>
      </c>
      <c r="AA57">
        <v>1857.8194696104949</v>
      </c>
      <c r="AB57" t="b">
        <v>0</v>
      </c>
      <c r="AC57" t="b">
        <v>1</v>
      </c>
      <c r="AD57">
        <v>99.22054006956246</v>
      </c>
      <c r="AE57">
        <v>0</v>
      </c>
      <c r="AF57">
        <v>0</v>
      </c>
      <c r="AG57">
        <v>0.1201088353426993</v>
      </c>
      <c r="AH57" t="b">
        <v>0</v>
      </c>
      <c r="AI57" t="b">
        <v>0</v>
      </c>
      <c r="AJ57">
        <v>1857.8194696104949</v>
      </c>
      <c r="AK57">
        <v>0</v>
      </c>
      <c r="AL57">
        <v>5.9901291179341278</v>
      </c>
      <c r="AM57">
        <v>0</v>
      </c>
      <c r="AN57">
        <v>6.1846831456057147</v>
      </c>
      <c r="AO57">
        <v>0</v>
      </c>
      <c r="AP57">
        <v>1</v>
      </c>
      <c r="AQ57">
        <v>3</v>
      </c>
      <c r="AR57">
        <v>0</v>
      </c>
      <c r="AS57">
        <v>0</v>
      </c>
      <c r="AT57">
        <v>3.002772744445092</v>
      </c>
      <c r="AU57">
        <v>0.95558695590699849</v>
      </c>
      <c r="AV57">
        <v>3.002772744445092</v>
      </c>
    </row>
    <row r="58" spans="1:48">
      <c r="A58">
        <v>55</v>
      </c>
      <c r="B58">
        <v>0</v>
      </c>
      <c r="C58">
        <v>0</v>
      </c>
      <c r="D58">
        <v>15</v>
      </c>
      <c r="E58">
        <v>2</v>
      </c>
      <c r="F58">
        <v>-0.23850603440607521</v>
      </c>
      <c r="G58">
        <v>0</v>
      </c>
      <c r="H58">
        <v>107.40690995388189</v>
      </c>
      <c r="I58" t="b">
        <v>1</v>
      </c>
      <c r="J58">
        <v>396.54631154973208</v>
      </c>
      <c r="K58">
        <v>982.64176002023635</v>
      </c>
      <c r="L58">
        <v>0</v>
      </c>
      <c r="M58">
        <v>-1.1844435940918121</v>
      </c>
      <c r="N58">
        <v>-1.1844435940918121</v>
      </c>
      <c r="O58">
        <v>-105.30610343087849</v>
      </c>
      <c r="P58">
        <v>-28.52277991085549</v>
      </c>
      <c r="Q58">
        <v>-1.1844435940918121</v>
      </c>
      <c r="R58">
        <v>0.88145037105310009</v>
      </c>
      <c r="S58">
        <v>25.2278218711261</v>
      </c>
      <c r="T58">
        <v>-10.145849449511489</v>
      </c>
      <c r="U58">
        <v>-1.0440282455036951</v>
      </c>
      <c r="V58">
        <v>18.376930461343999</v>
      </c>
      <c r="W58">
        <v>-17.51625415710679</v>
      </c>
      <c r="X58">
        <v>2</v>
      </c>
      <c r="Y58">
        <v>-5.2881256923915387</v>
      </c>
      <c r="Z58">
        <v>28.969445390359471</v>
      </c>
      <c r="AA58">
        <v>982.64176002023635</v>
      </c>
      <c r="AB58" t="b">
        <v>0</v>
      </c>
      <c r="AC58" t="b">
        <v>1</v>
      </c>
      <c r="AD58">
        <v>99.214966159732725</v>
      </c>
      <c r="AE58">
        <v>0.36601128089476881</v>
      </c>
      <c r="AF58">
        <v>0</v>
      </c>
      <c r="AG58">
        <v>0.14036675789369521</v>
      </c>
      <c r="AH58" t="b">
        <v>0</v>
      </c>
      <c r="AI58" t="b">
        <v>0</v>
      </c>
      <c r="AJ58">
        <v>982.64176002023635</v>
      </c>
      <c r="AK58">
        <v>0</v>
      </c>
      <c r="AL58">
        <v>-1.0440282455036951</v>
      </c>
      <c r="AM58">
        <v>0</v>
      </c>
      <c r="AN58">
        <v>-9.0476949028219122E-2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0.98035275671981414</v>
      </c>
      <c r="AU58">
        <v>0.31198241966261192</v>
      </c>
      <c r="AV58">
        <v>0.98035275671981414</v>
      </c>
    </row>
    <row r="59" spans="1:48">
      <c r="A59">
        <v>56</v>
      </c>
      <c r="B59">
        <v>0</v>
      </c>
      <c r="C59">
        <v>0</v>
      </c>
      <c r="D59">
        <v>15</v>
      </c>
      <c r="E59">
        <v>2</v>
      </c>
      <c r="F59">
        <v>0.5028311044060918</v>
      </c>
      <c r="G59">
        <v>0</v>
      </c>
      <c r="H59">
        <v>107.40690995388189</v>
      </c>
      <c r="I59" t="b">
        <v>0</v>
      </c>
      <c r="J59">
        <v>396.54631154973208</v>
      </c>
      <c r="K59">
        <v>982.64176002023635</v>
      </c>
      <c r="L59">
        <v>0</v>
      </c>
      <c r="M59">
        <v>5.5814006923248813</v>
      </c>
      <c r="N59">
        <v>5.5814006923248813</v>
      </c>
      <c r="O59">
        <v>496.22925188413888</v>
      </c>
      <c r="P59">
        <v>134.40662293719899</v>
      </c>
      <c r="Q59">
        <v>5.5814006923248796</v>
      </c>
      <c r="R59">
        <v>0.91577915281104061</v>
      </c>
      <c r="S59">
        <v>25.231700821203201</v>
      </c>
      <c r="T59">
        <v>59.228210932398198</v>
      </c>
      <c r="U59">
        <v>6.0947016266885168</v>
      </c>
      <c r="V59">
        <v>4.9882501022129659</v>
      </c>
      <c r="W59">
        <v>0</v>
      </c>
      <c r="X59">
        <v>0</v>
      </c>
      <c r="Y59">
        <v>-22.804379849498329</v>
      </c>
      <c r="Z59">
        <v>29.018457002279821</v>
      </c>
      <c r="AA59">
        <v>982.64176002023635</v>
      </c>
      <c r="AB59" t="b">
        <v>0</v>
      </c>
      <c r="AC59" t="b">
        <v>1</v>
      </c>
      <c r="AD59">
        <v>99.20939224990299</v>
      </c>
      <c r="AE59">
        <v>0</v>
      </c>
      <c r="AF59">
        <v>0</v>
      </c>
      <c r="AG59">
        <v>0.14757999647718459</v>
      </c>
      <c r="AH59" t="b">
        <v>0</v>
      </c>
      <c r="AI59" t="b">
        <v>0</v>
      </c>
      <c r="AJ59">
        <v>982.64176002023635</v>
      </c>
      <c r="AK59">
        <v>0</v>
      </c>
      <c r="AL59">
        <v>6.0947016266885168</v>
      </c>
      <c r="AM59">
        <v>0</v>
      </c>
      <c r="AN59">
        <v>6.1327565371265873</v>
      </c>
      <c r="AO59">
        <v>0</v>
      </c>
      <c r="AP59">
        <v>1</v>
      </c>
      <c r="AQ59">
        <v>3</v>
      </c>
      <c r="AR59">
        <v>0</v>
      </c>
      <c r="AS59">
        <v>0</v>
      </c>
      <c r="AT59">
        <v>2.0638749522145639</v>
      </c>
      <c r="AU59">
        <v>0.65679695095403545</v>
      </c>
      <c r="AV59">
        <v>2.0638749522145639</v>
      </c>
    </row>
    <row r="60" spans="1:48">
      <c r="A60">
        <v>57</v>
      </c>
      <c r="B60">
        <v>0</v>
      </c>
      <c r="C60">
        <v>0</v>
      </c>
      <c r="D60">
        <v>18.399999999999999</v>
      </c>
      <c r="E60">
        <v>2</v>
      </c>
      <c r="F60">
        <v>1.060514950115039</v>
      </c>
      <c r="G60">
        <v>0</v>
      </c>
      <c r="H60">
        <v>131.75247621009521</v>
      </c>
      <c r="I60" t="b">
        <v>0</v>
      </c>
      <c r="J60">
        <v>486.43014216767142</v>
      </c>
      <c r="K60">
        <v>1205.3738922914899</v>
      </c>
      <c r="L60">
        <v>0</v>
      </c>
      <c r="M60">
        <v>13.14876906211556</v>
      </c>
      <c r="N60">
        <v>13.14876906211556</v>
      </c>
      <c r="O60">
        <v>953.01051730022596</v>
      </c>
      <c r="P60">
        <v>258.12852581262888</v>
      </c>
      <c r="Q60">
        <v>13.14876906211555</v>
      </c>
      <c r="R60">
        <v>0.9356672467352003</v>
      </c>
      <c r="S60">
        <v>25.244686432994371</v>
      </c>
      <c r="T60">
        <v>111.3302724619622</v>
      </c>
      <c r="U60">
        <v>14.05282605327398</v>
      </c>
      <c r="V60">
        <v>7.1621829491983533</v>
      </c>
      <c r="W60">
        <v>0</v>
      </c>
      <c r="X60">
        <v>0</v>
      </c>
      <c r="Y60">
        <v>-22.804379849498329</v>
      </c>
      <c r="Z60">
        <v>29.176795906859208</v>
      </c>
      <c r="AA60">
        <v>1205.3738922914899</v>
      </c>
      <c r="AB60" t="b">
        <v>0</v>
      </c>
      <c r="AC60" t="b">
        <v>1</v>
      </c>
      <c r="AD60">
        <v>99.200342892819862</v>
      </c>
      <c r="AE60">
        <v>0</v>
      </c>
      <c r="AF60">
        <v>0</v>
      </c>
      <c r="AG60">
        <v>0.14335846336707569</v>
      </c>
      <c r="AH60" t="b">
        <v>0</v>
      </c>
      <c r="AI60" t="b">
        <v>0</v>
      </c>
      <c r="AJ60">
        <v>1205.3738922914899</v>
      </c>
      <c r="AK60">
        <v>0</v>
      </c>
      <c r="AL60">
        <v>14.05282605327398</v>
      </c>
      <c r="AM60">
        <v>0</v>
      </c>
      <c r="AN60">
        <v>14.205045695026261</v>
      </c>
      <c r="AO60">
        <v>0</v>
      </c>
      <c r="AP60">
        <v>1</v>
      </c>
      <c r="AQ60">
        <v>3</v>
      </c>
      <c r="AR60">
        <v>0</v>
      </c>
      <c r="AS60">
        <v>0</v>
      </c>
      <c r="AT60">
        <v>3.672876502043124</v>
      </c>
      <c r="AU60">
        <v>1.168837329598958</v>
      </c>
      <c r="AV60">
        <v>3.672876502043124</v>
      </c>
    </row>
    <row r="61" spans="1:48">
      <c r="A61">
        <v>58</v>
      </c>
      <c r="B61">
        <v>0</v>
      </c>
      <c r="C61">
        <v>0</v>
      </c>
      <c r="D61">
        <v>21.8</v>
      </c>
      <c r="E61">
        <v>2</v>
      </c>
      <c r="F61">
        <v>0.92177576180041632</v>
      </c>
      <c r="G61">
        <v>0</v>
      </c>
      <c r="H61">
        <v>156.09804246630841</v>
      </c>
      <c r="I61" t="b">
        <v>0</v>
      </c>
      <c r="J61">
        <v>576.31397278561064</v>
      </c>
      <c r="K61">
        <v>1428.106024562743</v>
      </c>
      <c r="L61">
        <v>0</v>
      </c>
      <c r="M61">
        <v>13.81521986865838</v>
      </c>
      <c r="N61">
        <v>13.81521986865838</v>
      </c>
      <c r="O61">
        <v>845.14597259203333</v>
      </c>
      <c r="P61">
        <v>228.91277697509031</v>
      </c>
      <c r="Q61">
        <v>13.81521986865838</v>
      </c>
      <c r="R61">
        <v>0.93091908997751593</v>
      </c>
      <c r="S61">
        <v>25.26805418009754</v>
      </c>
      <c r="T61">
        <v>99.233154110573849</v>
      </c>
      <c r="U61">
        <v>14.840408814682331</v>
      </c>
      <c r="V61">
        <v>6.8551165903598559</v>
      </c>
      <c r="W61">
        <v>0</v>
      </c>
      <c r="X61">
        <v>0</v>
      </c>
      <c r="Y61">
        <v>-22.804379849498329</v>
      </c>
      <c r="Z61">
        <v>29.377584568011748</v>
      </c>
      <c r="AA61">
        <v>1428.106024562743</v>
      </c>
      <c r="AB61" t="b">
        <v>0</v>
      </c>
      <c r="AC61" t="b">
        <v>1</v>
      </c>
      <c r="AD61">
        <v>99.191293535736733</v>
      </c>
      <c r="AE61">
        <v>0</v>
      </c>
      <c r="AF61">
        <v>0</v>
      </c>
      <c r="AG61">
        <v>0.14369437695244569</v>
      </c>
      <c r="AH61" t="b">
        <v>0</v>
      </c>
      <c r="AI61" t="b">
        <v>0</v>
      </c>
      <c r="AJ61">
        <v>1428.106024562743</v>
      </c>
      <c r="AK61">
        <v>0</v>
      </c>
      <c r="AL61">
        <v>14.840408814682331</v>
      </c>
      <c r="AM61">
        <v>0</v>
      </c>
      <c r="AN61">
        <v>14.992628456434611</v>
      </c>
      <c r="AO61">
        <v>0</v>
      </c>
      <c r="AP61">
        <v>1</v>
      </c>
      <c r="AQ61">
        <v>3</v>
      </c>
      <c r="AR61">
        <v>0</v>
      </c>
      <c r="AS61">
        <v>0</v>
      </c>
      <c r="AT61">
        <v>3.9837085758624182</v>
      </c>
      <c r="AU61">
        <v>1.2677549302627831</v>
      </c>
      <c r="AV61">
        <v>3.9837085758624182</v>
      </c>
    </row>
    <row r="62" spans="1:48">
      <c r="A62">
        <v>59</v>
      </c>
      <c r="B62">
        <v>0</v>
      </c>
      <c r="C62">
        <v>0</v>
      </c>
      <c r="D62">
        <v>25.2</v>
      </c>
      <c r="E62">
        <v>2</v>
      </c>
      <c r="F62">
        <v>0.91904866934995777</v>
      </c>
      <c r="G62">
        <v>0</v>
      </c>
      <c r="H62">
        <v>180.44360872252159</v>
      </c>
      <c r="I62" t="b">
        <v>0</v>
      </c>
      <c r="J62">
        <v>666.19780340354998</v>
      </c>
      <c r="K62">
        <v>1650.8381568339969</v>
      </c>
      <c r="L62">
        <v>0</v>
      </c>
      <c r="M62">
        <v>16.025510997188469</v>
      </c>
      <c r="N62">
        <v>16.025510997188469</v>
      </c>
      <c r="O62">
        <v>848.08965266201778</v>
      </c>
      <c r="P62">
        <v>229.7100901034718</v>
      </c>
      <c r="Q62">
        <v>16.025510997188469</v>
      </c>
      <c r="R62">
        <v>0.9294658928904449</v>
      </c>
      <c r="S62">
        <v>25.294418432381271</v>
      </c>
      <c r="T62">
        <v>99.734476476959401</v>
      </c>
      <c r="U62">
        <v>17.241634275952261</v>
      </c>
      <c r="V62">
        <v>7.0346822463412479</v>
      </c>
      <c r="W62">
        <v>0</v>
      </c>
      <c r="X62">
        <v>0</v>
      </c>
      <c r="Y62">
        <v>-22.804379849498329</v>
      </c>
      <c r="Z62">
        <v>29.572318092029921</v>
      </c>
      <c r="AA62">
        <v>1650.8381568339969</v>
      </c>
      <c r="AB62" t="b">
        <v>0</v>
      </c>
      <c r="AC62" t="b">
        <v>1</v>
      </c>
      <c r="AD62">
        <v>99.182244178653605</v>
      </c>
      <c r="AE62">
        <v>0</v>
      </c>
      <c r="AF62">
        <v>0</v>
      </c>
      <c r="AG62">
        <v>0.1470111524896191</v>
      </c>
      <c r="AH62" t="b">
        <v>0</v>
      </c>
      <c r="AI62" t="b">
        <v>0</v>
      </c>
      <c r="AJ62">
        <v>1650.8381568339969</v>
      </c>
      <c r="AK62">
        <v>0</v>
      </c>
      <c r="AL62">
        <v>17.241634275952261</v>
      </c>
      <c r="AM62">
        <v>0</v>
      </c>
      <c r="AN62">
        <v>17.39385391770454</v>
      </c>
      <c r="AO62">
        <v>0</v>
      </c>
      <c r="AP62">
        <v>1</v>
      </c>
      <c r="AQ62">
        <v>3</v>
      </c>
      <c r="AR62">
        <v>0</v>
      </c>
      <c r="AS62">
        <v>0</v>
      </c>
      <c r="AT62">
        <v>4.6053868143668426</v>
      </c>
      <c r="AU62">
        <v>1.465594615795113</v>
      </c>
      <c r="AV62">
        <v>4.6053868143668426</v>
      </c>
    </row>
    <row r="63" spans="1:48">
      <c r="A63">
        <v>60</v>
      </c>
      <c r="B63">
        <v>0</v>
      </c>
      <c r="C63">
        <v>0</v>
      </c>
      <c r="D63">
        <v>28.6</v>
      </c>
      <c r="E63">
        <v>2</v>
      </c>
      <c r="F63">
        <v>1.068696227466422</v>
      </c>
      <c r="G63">
        <v>0</v>
      </c>
      <c r="H63">
        <v>204.78917497873491</v>
      </c>
      <c r="I63" t="b">
        <v>0</v>
      </c>
      <c r="J63">
        <v>756.08163402148932</v>
      </c>
      <c r="K63">
        <v>1873.570289105251</v>
      </c>
      <c r="L63">
        <v>0</v>
      </c>
      <c r="M63">
        <v>20.911875712947481</v>
      </c>
      <c r="N63">
        <v>20.911875712947481</v>
      </c>
      <c r="O63">
        <v>975.1184522476475</v>
      </c>
      <c r="P63">
        <v>264.11659053294892</v>
      </c>
      <c r="Q63">
        <v>20.911875712947481</v>
      </c>
      <c r="R63">
        <v>0.93214445847497918</v>
      </c>
      <c r="S63">
        <v>25.325644023403971</v>
      </c>
      <c r="T63">
        <v>114.34341485669211</v>
      </c>
      <c r="U63">
        <v>22.434157627413281</v>
      </c>
      <c r="V63">
        <v>7.7588343349209481</v>
      </c>
      <c r="W63">
        <v>0</v>
      </c>
      <c r="X63">
        <v>0</v>
      </c>
      <c r="Y63">
        <v>-22.804379849498329</v>
      </c>
      <c r="Z63">
        <v>29.748457753142588</v>
      </c>
      <c r="AA63">
        <v>1873.570289105251</v>
      </c>
      <c r="AB63" t="b">
        <v>0</v>
      </c>
      <c r="AC63" t="b">
        <v>1</v>
      </c>
      <c r="AD63">
        <v>99.173194821570476</v>
      </c>
      <c r="AE63">
        <v>0</v>
      </c>
      <c r="AF63">
        <v>0</v>
      </c>
      <c r="AG63">
        <v>0.1612516129986698</v>
      </c>
      <c r="AH63" t="b">
        <v>0</v>
      </c>
      <c r="AI63" t="b">
        <v>0</v>
      </c>
      <c r="AJ63">
        <v>1873.570289105251</v>
      </c>
      <c r="AK63">
        <v>0</v>
      </c>
      <c r="AL63">
        <v>22.434157627413281</v>
      </c>
      <c r="AM63">
        <v>0</v>
      </c>
      <c r="AN63">
        <v>22.58637726916556</v>
      </c>
      <c r="AO63">
        <v>0</v>
      </c>
      <c r="AP63">
        <v>1</v>
      </c>
      <c r="AQ63">
        <v>3</v>
      </c>
      <c r="AR63">
        <v>0</v>
      </c>
      <c r="AS63">
        <v>0</v>
      </c>
      <c r="AT63">
        <v>5.740019073833599</v>
      </c>
      <c r="AU63">
        <v>1.8266741510025239</v>
      </c>
      <c r="AV63">
        <v>5.740019073833599</v>
      </c>
    </row>
    <row r="64" spans="1:48">
      <c r="A64">
        <v>61</v>
      </c>
      <c r="B64">
        <v>0</v>
      </c>
      <c r="C64">
        <v>0</v>
      </c>
      <c r="D64">
        <v>32</v>
      </c>
      <c r="E64">
        <v>2</v>
      </c>
      <c r="F64">
        <v>0.47283308745102559</v>
      </c>
      <c r="G64">
        <v>0</v>
      </c>
      <c r="H64">
        <v>229.13474123494811</v>
      </c>
      <c r="I64" t="b">
        <v>0</v>
      </c>
      <c r="J64">
        <v>845.96546463942855</v>
      </c>
      <c r="K64">
        <v>2096.3024213765038</v>
      </c>
      <c r="L64">
        <v>0</v>
      </c>
      <c r="M64">
        <v>11.94157697564536</v>
      </c>
      <c r="N64">
        <v>11.94157697564536</v>
      </c>
      <c r="O64">
        <v>497.67075749657999</v>
      </c>
      <c r="P64">
        <v>134.7970632439274</v>
      </c>
      <c r="Q64">
        <v>11.94157697564536</v>
      </c>
      <c r="R64">
        <v>0.90321497598494282</v>
      </c>
      <c r="S64">
        <v>25.3648432878283</v>
      </c>
      <c r="T64">
        <v>60.226551763150347</v>
      </c>
      <c r="U64">
        <v>13.22119018523053</v>
      </c>
      <c r="V64">
        <v>5.8290282587405926</v>
      </c>
      <c r="W64">
        <v>0</v>
      </c>
      <c r="X64">
        <v>0</v>
      </c>
      <c r="Y64">
        <v>-22.804379849498329</v>
      </c>
      <c r="Z64">
        <v>29.8578303645345</v>
      </c>
      <c r="AA64">
        <v>2096.3024213765038</v>
      </c>
      <c r="AB64" t="b">
        <v>0</v>
      </c>
      <c r="AC64" t="b">
        <v>1</v>
      </c>
      <c r="AD64">
        <v>99.164145464487348</v>
      </c>
      <c r="AE64">
        <v>0</v>
      </c>
      <c r="AF64">
        <v>0</v>
      </c>
      <c r="AG64">
        <v>0.15490269807355311</v>
      </c>
      <c r="AH64" t="b">
        <v>0</v>
      </c>
      <c r="AI64" t="b">
        <v>0</v>
      </c>
      <c r="AJ64">
        <v>2096.3024213765038</v>
      </c>
      <c r="AK64">
        <v>0</v>
      </c>
      <c r="AL64">
        <v>13.22119018523053</v>
      </c>
      <c r="AM64">
        <v>0</v>
      </c>
      <c r="AN64">
        <v>13.259245095668611</v>
      </c>
      <c r="AO64">
        <v>0</v>
      </c>
      <c r="AP64">
        <v>1</v>
      </c>
      <c r="AQ64">
        <v>3</v>
      </c>
      <c r="AR64">
        <v>0</v>
      </c>
      <c r="AS64">
        <v>0</v>
      </c>
      <c r="AT64">
        <v>4.4688859427239587</v>
      </c>
      <c r="AU64">
        <v>1.4221552803831421</v>
      </c>
      <c r="AV64">
        <v>4.4688859427239587</v>
      </c>
    </row>
    <row r="65" spans="1:48">
      <c r="A65">
        <v>62</v>
      </c>
      <c r="B65">
        <v>0</v>
      </c>
      <c r="C65">
        <v>0</v>
      </c>
      <c r="D65">
        <v>32</v>
      </c>
      <c r="E65">
        <v>2</v>
      </c>
      <c r="F65">
        <v>-0.12669524393719109</v>
      </c>
      <c r="G65">
        <v>0</v>
      </c>
      <c r="H65">
        <v>229.13474123494811</v>
      </c>
      <c r="I65" t="b">
        <v>0</v>
      </c>
      <c r="J65">
        <v>845.96546463942855</v>
      </c>
      <c r="K65">
        <v>2096.3024213765038</v>
      </c>
      <c r="L65">
        <v>0</v>
      </c>
      <c r="M65">
        <v>0.26878700922039711</v>
      </c>
      <c r="N65">
        <v>0.26878700922039711</v>
      </c>
      <c r="O65">
        <v>11.20182323965852</v>
      </c>
      <c r="P65">
        <v>3.0340799674047978</v>
      </c>
      <c r="Q65">
        <v>0.26878700922039711</v>
      </c>
      <c r="R65">
        <v>0.24898426440394561</v>
      </c>
      <c r="S65">
        <v>25.396771121500429</v>
      </c>
      <c r="T65">
        <v>4.9176070200192923</v>
      </c>
      <c r="U65">
        <v>1.0795341218203409</v>
      </c>
      <c r="V65">
        <v>3.69320025351211</v>
      </c>
      <c r="W65">
        <v>0</v>
      </c>
      <c r="X65">
        <v>0</v>
      </c>
      <c r="Y65">
        <v>-22.804379849498329</v>
      </c>
      <c r="Z65">
        <v>29.98386047750542</v>
      </c>
      <c r="AA65">
        <v>2096.3024213765038</v>
      </c>
      <c r="AB65" t="b">
        <v>0</v>
      </c>
      <c r="AC65" t="b">
        <v>1</v>
      </c>
      <c r="AD65">
        <v>99.155096107404219</v>
      </c>
      <c r="AE65">
        <v>0</v>
      </c>
      <c r="AF65">
        <v>0</v>
      </c>
      <c r="AG65">
        <v>0.14016116959960709</v>
      </c>
      <c r="AH65" t="b">
        <v>0</v>
      </c>
      <c r="AI65" t="b">
        <v>0</v>
      </c>
      <c r="AJ65">
        <v>2096.3024213765038</v>
      </c>
      <c r="AK65">
        <v>0</v>
      </c>
      <c r="AL65">
        <v>1.0795341218203409</v>
      </c>
      <c r="AM65">
        <v>0</v>
      </c>
      <c r="AN65">
        <v>1.0795341218203409</v>
      </c>
      <c r="AO65">
        <v>0</v>
      </c>
      <c r="AP65">
        <v>1</v>
      </c>
      <c r="AQ65">
        <v>3</v>
      </c>
      <c r="AR65">
        <v>0</v>
      </c>
      <c r="AS65">
        <v>0</v>
      </c>
      <c r="AT65">
        <v>2.4711009310445569</v>
      </c>
      <c r="AU65">
        <v>0.78639045222591186</v>
      </c>
      <c r="AV65">
        <v>2.4711009310445569</v>
      </c>
    </row>
    <row r="66" spans="1:48">
      <c r="A66">
        <v>63</v>
      </c>
      <c r="B66">
        <v>0</v>
      </c>
      <c r="C66">
        <v>0</v>
      </c>
      <c r="D66">
        <v>32</v>
      </c>
      <c r="E66">
        <v>2</v>
      </c>
      <c r="F66">
        <v>3.3947888297743312E-2</v>
      </c>
      <c r="G66">
        <v>0</v>
      </c>
      <c r="H66">
        <v>229.13474123494811</v>
      </c>
      <c r="I66" t="b">
        <v>0</v>
      </c>
      <c r="J66">
        <v>845.96546463942855</v>
      </c>
      <c r="K66">
        <v>2096.3024213765038</v>
      </c>
      <c r="L66">
        <v>0</v>
      </c>
      <c r="M66">
        <v>3.3965016541398052</v>
      </c>
      <c r="N66">
        <v>3.3965016541398052</v>
      </c>
      <c r="O66">
        <v>141.55078131653491</v>
      </c>
      <c r="P66">
        <v>38.33986492863891</v>
      </c>
      <c r="Q66">
        <v>3.3965016541398052</v>
      </c>
      <c r="R66">
        <v>0.7839042225884737</v>
      </c>
      <c r="S66">
        <v>25.40234756003068</v>
      </c>
      <c r="T66">
        <v>19.737233209912219</v>
      </c>
      <c r="U66">
        <v>4.332801835056407</v>
      </c>
      <c r="V66">
        <v>4.265132754448576</v>
      </c>
      <c r="W66">
        <v>0</v>
      </c>
      <c r="X66">
        <v>0</v>
      </c>
      <c r="Y66">
        <v>-22.804379849498329</v>
      </c>
      <c r="Z66">
        <v>30.109205231495949</v>
      </c>
      <c r="AA66">
        <v>2096.3024213765038</v>
      </c>
      <c r="AB66" t="b">
        <v>0</v>
      </c>
      <c r="AC66" t="b">
        <v>1</v>
      </c>
      <c r="AD66">
        <v>99.146046750321091</v>
      </c>
      <c r="AE66">
        <v>0</v>
      </c>
      <c r="AF66">
        <v>0</v>
      </c>
      <c r="AG66">
        <v>0.12598019727336249</v>
      </c>
      <c r="AH66" t="b">
        <v>0</v>
      </c>
      <c r="AI66" t="b">
        <v>0</v>
      </c>
      <c r="AJ66">
        <v>2096.3024213765038</v>
      </c>
      <c r="AK66">
        <v>0</v>
      </c>
      <c r="AL66">
        <v>4.332801835056407</v>
      </c>
      <c r="AM66">
        <v>0</v>
      </c>
      <c r="AN66">
        <v>4.332801835056407</v>
      </c>
      <c r="AO66">
        <v>0</v>
      </c>
      <c r="AP66">
        <v>1</v>
      </c>
      <c r="AQ66">
        <v>3</v>
      </c>
      <c r="AR66">
        <v>0</v>
      </c>
      <c r="AS66">
        <v>0</v>
      </c>
      <c r="AT66">
        <v>2.9847684493399589</v>
      </c>
      <c r="AU66">
        <v>0.94985736162298484</v>
      </c>
      <c r="AV66">
        <v>2.9847684493399589</v>
      </c>
    </row>
    <row r="67" spans="1:48">
      <c r="A67">
        <v>64</v>
      </c>
      <c r="B67">
        <v>0</v>
      </c>
      <c r="C67">
        <v>0</v>
      </c>
      <c r="D67">
        <v>32</v>
      </c>
      <c r="E67">
        <v>2</v>
      </c>
      <c r="F67">
        <v>-9.0963092537776902E-3</v>
      </c>
      <c r="G67">
        <v>0</v>
      </c>
      <c r="H67">
        <v>229.13474123494811</v>
      </c>
      <c r="I67" t="b">
        <v>0</v>
      </c>
      <c r="J67">
        <v>845.96546463942855</v>
      </c>
      <c r="K67">
        <v>2096.3024213765038</v>
      </c>
      <c r="L67">
        <v>0</v>
      </c>
      <c r="M67">
        <v>2.5584330408871372</v>
      </c>
      <c r="N67">
        <v>2.5584330408871372</v>
      </c>
      <c r="O67">
        <v>106.62388326595109</v>
      </c>
      <c r="P67">
        <v>28.879708360225109</v>
      </c>
      <c r="Q67">
        <v>2.5584330408871372</v>
      </c>
      <c r="R67">
        <v>0.73921679732944223</v>
      </c>
      <c r="S67">
        <v>25.422623346965189</v>
      </c>
      <c r="T67">
        <v>15.765932916627751</v>
      </c>
      <c r="U67">
        <v>3.461005012507766</v>
      </c>
      <c r="V67">
        <v>4.1114904790873554</v>
      </c>
      <c r="W67">
        <v>0</v>
      </c>
      <c r="X67">
        <v>0</v>
      </c>
      <c r="Y67">
        <v>-22.804379849498329</v>
      </c>
      <c r="Z67">
        <v>30.23189315583042</v>
      </c>
      <c r="AA67">
        <v>2096.3024213765038</v>
      </c>
      <c r="AB67" t="b">
        <v>0</v>
      </c>
      <c r="AC67" t="b">
        <v>1</v>
      </c>
      <c r="AD67">
        <v>99.136997393237962</v>
      </c>
      <c r="AE67">
        <v>0</v>
      </c>
      <c r="AF67">
        <v>0</v>
      </c>
      <c r="AG67">
        <v>0.11317290330492789</v>
      </c>
      <c r="AH67" t="b">
        <v>0</v>
      </c>
      <c r="AI67" t="b">
        <v>0</v>
      </c>
      <c r="AJ67">
        <v>2096.3024213765038</v>
      </c>
      <c r="AK67">
        <v>0</v>
      </c>
      <c r="AL67">
        <v>3.461005012507766</v>
      </c>
      <c r="AM67">
        <v>0</v>
      </c>
      <c r="AN67">
        <v>3.461005012507766</v>
      </c>
      <c r="AO67">
        <v>0</v>
      </c>
      <c r="AP67">
        <v>1</v>
      </c>
      <c r="AQ67">
        <v>3</v>
      </c>
      <c r="AR67">
        <v>0</v>
      </c>
      <c r="AS67">
        <v>0</v>
      </c>
      <c r="AT67">
        <v>2.829665476909565</v>
      </c>
      <c r="AU67">
        <v>0.9004981893209606</v>
      </c>
      <c r="AV67">
        <v>2.829665476909565</v>
      </c>
    </row>
    <row r="68" spans="1:48">
      <c r="A68">
        <v>65</v>
      </c>
      <c r="B68">
        <v>0</v>
      </c>
      <c r="C68">
        <v>0</v>
      </c>
      <c r="D68">
        <v>32</v>
      </c>
      <c r="E68">
        <v>2</v>
      </c>
      <c r="F68">
        <v>2.4373487173630082E-3</v>
      </c>
      <c r="G68">
        <v>0</v>
      </c>
      <c r="H68">
        <v>229.13474123494811</v>
      </c>
      <c r="I68" t="b">
        <v>0</v>
      </c>
      <c r="J68">
        <v>845.96546463942855</v>
      </c>
      <c r="K68">
        <v>2096.3024213765038</v>
      </c>
      <c r="L68">
        <v>0</v>
      </c>
      <c r="M68">
        <v>2.7829928489782261</v>
      </c>
      <c r="N68">
        <v>2.7829928489782261</v>
      </c>
      <c r="O68">
        <v>115.9825173914025</v>
      </c>
      <c r="P68">
        <v>31.41454967264422</v>
      </c>
      <c r="Q68">
        <v>2.7829928489782261</v>
      </c>
      <c r="R68">
        <v>0.75327909579866525</v>
      </c>
      <c r="S68">
        <v>25.441054532777109</v>
      </c>
      <c r="T68">
        <v>16.829593295476901</v>
      </c>
      <c r="U68">
        <v>3.6945042873220242</v>
      </c>
      <c r="V68">
        <v>4.1522124752007841</v>
      </c>
      <c r="W68">
        <v>0</v>
      </c>
      <c r="X68">
        <v>0</v>
      </c>
      <c r="Y68">
        <v>-22.804379849498329</v>
      </c>
      <c r="Z68">
        <v>30.354581080164898</v>
      </c>
      <c r="AA68">
        <v>2096.3024213765038</v>
      </c>
      <c r="AB68" t="b">
        <v>0</v>
      </c>
      <c r="AC68" t="b">
        <v>1</v>
      </c>
      <c r="AD68">
        <v>99.127948036154834</v>
      </c>
      <c r="AE68">
        <v>0</v>
      </c>
      <c r="AF68">
        <v>0</v>
      </c>
      <c r="AG68">
        <v>0.1169767191454162</v>
      </c>
      <c r="AH68" t="b">
        <v>0</v>
      </c>
      <c r="AI68" t="b">
        <v>0</v>
      </c>
      <c r="AJ68">
        <v>2096.3024213765038</v>
      </c>
      <c r="AK68">
        <v>0</v>
      </c>
      <c r="AL68">
        <v>3.6945042873220242</v>
      </c>
      <c r="AM68">
        <v>0</v>
      </c>
      <c r="AN68">
        <v>3.6945042873220242</v>
      </c>
      <c r="AO68">
        <v>0</v>
      </c>
      <c r="AP68">
        <v>1</v>
      </c>
      <c r="AQ68">
        <v>3</v>
      </c>
      <c r="AR68">
        <v>0</v>
      </c>
      <c r="AS68">
        <v>0</v>
      </c>
      <c r="AT68">
        <v>2.849675591979238</v>
      </c>
      <c r="AU68">
        <v>0.90686610543520907</v>
      </c>
      <c r="AV68">
        <v>2.849675591979238</v>
      </c>
    </row>
    <row r="69" spans="1:48">
      <c r="A69">
        <v>66</v>
      </c>
      <c r="B69">
        <v>0</v>
      </c>
      <c r="C69">
        <v>0</v>
      </c>
      <c r="D69">
        <v>32</v>
      </c>
      <c r="E69">
        <v>2</v>
      </c>
      <c r="F69">
        <v>-6.5308561567345436E-4</v>
      </c>
      <c r="G69">
        <v>0</v>
      </c>
      <c r="H69">
        <v>229.13474123494811</v>
      </c>
      <c r="I69" t="b">
        <v>0</v>
      </c>
      <c r="J69">
        <v>845.96546463942855</v>
      </c>
      <c r="K69">
        <v>2096.3024213765038</v>
      </c>
      <c r="L69">
        <v>0</v>
      </c>
      <c r="M69">
        <v>2.7228222298666429</v>
      </c>
      <c r="N69">
        <v>2.7228222298666429</v>
      </c>
      <c r="O69">
        <v>113.47487894018511</v>
      </c>
      <c r="P69">
        <v>30.73534099138276</v>
      </c>
      <c r="Q69">
        <v>2.7228222298666429</v>
      </c>
      <c r="R69">
        <v>0.74970840477636991</v>
      </c>
      <c r="S69">
        <v>25.46002236266872</v>
      </c>
      <c r="T69">
        <v>16.544146001613431</v>
      </c>
      <c r="U69">
        <v>3.6318416767367472</v>
      </c>
      <c r="V69">
        <v>4.1408606943564692</v>
      </c>
      <c r="W69">
        <v>0</v>
      </c>
      <c r="X69">
        <v>0</v>
      </c>
      <c r="Y69">
        <v>-22.804379849498329</v>
      </c>
      <c r="Z69">
        <v>30.477269004499369</v>
      </c>
      <c r="AA69">
        <v>2096.3024213765038</v>
      </c>
      <c r="AB69" t="b">
        <v>0</v>
      </c>
      <c r="AC69" t="b">
        <v>1</v>
      </c>
      <c r="AD69">
        <v>99.118898679071705</v>
      </c>
      <c r="AE69">
        <v>0</v>
      </c>
      <c r="AF69">
        <v>0</v>
      </c>
      <c r="AG69">
        <v>0.119317602438356</v>
      </c>
      <c r="AH69" t="b">
        <v>0</v>
      </c>
      <c r="AI69" t="b">
        <v>0</v>
      </c>
      <c r="AJ69">
        <v>2096.3024213765038</v>
      </c>
      <c r="AK69">
        <v>0</v>
      </c>
      <c r="AL69">
        <v>3.6318416767367472</v>
      </c>
      <c r="AM69">
        <v>0</v>
      </c>
      <c r="AN69">
        <v>3.6318416767367472</v>
      </c>
      <c r="AO69">
        <v>0</v>
      </c>
      <c r="AP69">
        <v>1</v>
      </c>
      <c r="AQ69">
        <v>3</v>
      </c>
      <c r="AR69">
        <v>0</v>
      </c>
      <c r="AS69">
        <v>0</v>
      </c>
      <c r="AT69">
        <v>2.8174908624987931</v>
      </c>
      <c r="AU69">
        <v>0.89662380264096531</v>
      </c>
      <c r="AV69">
        <v>2.8174908624987931</v>
      </c>
    </row>
    <row r="70" spans="1:48">
      <c r="A70">
        <v>67</v>
      </c>
      <c r="B70">
        <v>0</v>
      </c>
      <c r="C70">
        <v>0</v>
      </c>
      <c r="D70">
        <v>32</v>
      </c>
      <c r="E70">
        <v>2</v>
      </c>
      <c r="F70">
        <v>1.7499374533613829E-4</v>
      </c>
      <c r="G70">
        <v>0</v>
      </c>
      <c r="H70">
        <v>229.13474123494811</v>
      </c>
      <c r="I70" t="b">
        <v>0</v>
      </c>
      <c r="J70">
        <v>845.96546463942855</v>
      </c>
      <c r="K70">
        <v>2096.3024213765038</v>
      </c>
      <c r="L70">
        <v>0</v>
      </c>
      <c r="M70">
        <v>2.738944898221972</v>
      </c>
      <c r="N70">
        <v>2.738944898221972</v>
      </c>
      <c r="O70">
        <v>114.1467986196067</v>
      </c>
      <c r="P70">
        <v>30.917334404010472</v>
      </c>
      <c r="Q70">
        <v>2.738944898221972</v>
      </c>
      <c r="R70">
        <v>0.75069716629927385</v>
      </c>
      <c r="S70">
        <v>25.478848670761021</v>
      </c>
      <c r="T70">
        <v>16.62018925435008</v>
      </c>
      <c r="U70">
        <v>3.6485350167554271</v>
      </c>
      <c r="V70">
        <v>4.1434602777518332</v>
      </c>
      <c r="W70">
        <v>0</v>
      </c>
      <c r="X70">
        <v>0</v>
      </c>
      <c r="Y70">
        <v>-22.804379849498329</v>
      </c>
      <c r="Z70">
        <v>30.599956928833851</v>
      </c>
      <c r="AA70">
        <v>2096.3024213765038</v>
      </c>
      <c r="AB70" t="b">
        <v>0</v>
      </c>
      <c r="AC70" t="b">
        <v>1</v>
      </c>
      <c r="AD70">
        <v>99.109849321988577</v>
      </c>
      <c r="AE70">
        <v>0</v>
      </c>
      <c r="AF70">
        <v>0</v>
      </c>
      <c r="AG70">
        <v>0.1216172471149224</v>
      </c>
      <c r="AH70" t="b">
        <v>0</v>
      </c>
      <c r="AI70" t="b">
        <v>0</v>
      </c>
      <c r="AJ70">
        <v>2096.3024213765038</v>
      </c>
      <c r="AK70">
        <v>0</v>
      </c>
      <c r="AL70">
        <v>3.6485350167554271</v>
      </c>
      <c r="AM70">
        <v>0</v>
      </c>
      <c r="AN70">
        <v>3.6485350167554271</v>
      </c>
      <c r="AO70">
        <v>0</v>
      </c>
      <c r="AP70">
        <v>1</v>
      </c>
      <c r="AQ70">
        <v>3</v>
      </c>
      <c r="AR70">
        <v>0</v>
      </c>
      <c r="AS70">
        <v>0</v>
      </c>
      <c r="AT70">
        <v>2.793470375762904</v>
      </c>
      <c r="AU70">
        <v>0.88897964647169958</v>
      </c>
      <c r="AV70">
        <v>2.793470375762904</v>
      </c>
    </row>
    <row r="71" spans="1:48">
      <c r="A71">
        <v>68</v>
      </c>
      <c r="B71">
        <v>0</v>
      </c>
      <c r="C71">
        <v>0</v>
      </c>
      <c r="D71">
        <v>32</v>
      </c>
      <c r="E71">
        <v>2</v>
      </c>
      <c r="F71">
        <v>-4.6889365671098908E-5</v>
      </c>
      <c r="G71">
        <v>0</v>
      </c>
      <c r="H71">
        <v>229.13474123494811</v>
      </c>
      <c r="I71" t="b">
        <v>0</v>
      </c>
      <c r="J71">
        <v>845.96546463942855</v>
      </c>
      <c r="K71">
        <v>2096.3024213765038</v>
      </c>
      <c r="L71">
        <v>0</v>
      </c>
      <c r="M71">
        <v>2.7346248439121328</v>
      </c>
      <c r="N71">
        <v>2.7346248439121328</v>
      </c>
      <c r="O71">
        <v>113.9667583531336</v>
      </c>
      <c r="P71">
        <v>30.868569434759909</v>
      </c>
      <c r="Q71">
        <v>2.7346248439121328</v>
      </c>
      <c r="R71">
        <v>0.75045308226647323</v>
      </c>
      <c r="S71">
        <v>25.497711642666751</v>
      </c>
      <c r="T71">
        <v>16.599371908274058</v>
      </c>
      <c r="U71">
        <v>3.643965103925197</v>
      </c>
      <c r="V71">
        <v>4.1423220960222844</v>
      </c>
      <c r="W71">
        <v>0</v>
      </c>
      <c r="X71">
        <v>0</v>
      </c>
      <c r="Y71">
        <v>-22.804379849498329</v>
      </c>
      <c r="Z71">
        <v>30.722644853168319</v>
      </c>
      <c r="AA71">
        <v>2096.3024213765038</v>
      </c>
      <c r="AB71" t="b">
        <v>0</v>
      </c>
      <c r="AC71" t="b">
        <v>1</v>
      </c>
      <c r="AD71">
        <v>99.100799964905448</v>
      </c>
      <c r="AE71">
        <v>0</v>
      </c>
      <c r="AF71">
        <v>0</v>
      </c>
      <c r="AG71">
        <v>0.123928671879164</v>
      </c>
      <c r="AH71" t="b">
        <v>0</v>
      </c>
      <c r="AI71" t="b">
        <v>0</v>
      </c>
      <c r="AJ71">
        <v>2096.3024213765038</v>
      </c>
      <c r="AK71">
        <v>0</v>
      </c>
      <c r="AL71">
        <v>3.643965103925197</v>
      </c>
      <c r="AM71">
        <v>0</v>
      </c>
      <c r="AN71">
        <v>3.643965103925197</v>
      </c>
      <c r="AO71">
        <v>0</v>
      </c>
      <c r="AP71">
        <v>1</v>
      </c>
      <c r="AQ71">
        <v>3</v>
      </c>
      <c r="AR71">
        <v>0</v>
      </c>
      <c r="AS71">
        <v>0</v>
      </c>
      <c r="AT71">
        <v>2.7614211093659611</v>
      </c>
      <c r="AU71">
        <v>0.87878045275250705</v>
      </c>
      <c r="AV71">
        <v>2.7614211093659611</v>
      </c>
    </row>
    <row r="72" spans="1:48">
      <c r="A72">
        <v>69</v>
      </c>
      <c r="B72">
        <v>0</v>
      </c>
      <c r="C72">
        <v>0</v>
      </c>
      <c r="D72">
        <v>32</v>
      </c>
      <c r="E72">
        <v>2</v>
      </c>
      <c r="F72">
        <v>1.25637173500337E-5</v>
      </c>
      <c r="G72">
        <v>0</v>
      </c>
      <c r="H72">
        <v>229.13474123494811</v>
      </c>
      <c r="I72" t="b">
        <v>0</v>
      </c>
      <c r="J72">
        <v>845.96546463942855</v>
      </c>
      <c r="K72">
        <v>2096.3024213765038</v>
      </c>
      <c r="L72">
        <v>0</v>
      </c>
      <c r="M72">
        <v>2.7357823927961959</v>
      </c>
      <c r="N72">
        <v>2.7357823927961959</v>
      </c>
      <c r="O72">
        <v>114.0149997396059</v>
      </c>
      <c r="P72">
        <v>30.881635899134849</v>
      </c>
      <c r="Q72">
        <v>2.7357823927961959</v>
      </c>
      <c r="R72">
        <v>0.75053850978523939</v>
      </c>
      <c r="S72">
        <v>25.516563301554999</v>
      </c>
      <c r="T72">
        <v>16.604508146907129</v>
      </c>
      <c r="U72">
        <v>3.6450926329936322</v>
      </c>
      <c r="V72">
        <v>4.1421853466105834</v>
      </c>
      <c r="W72">
        <v>0</v>
      </c>
      <c r="X72">
        <v>0</v>
      </c>
      <c r="Y72">
        <v>-22.804379849498329</v>
      </c>
      <c r="Z72">
        <v>30.845332777502801</v>
      </c>
      <c r="AA72">
        <v>2096.3024213765038</v>
      </c>
      <c r="AB72" t="b">
        <v>0</v>
      </c>
      <c r="AC72" t="b">
        <v>1</v>
      </c>
      <c r="AD72">
        <v>99.09175060782232</v>
      </c>
      <c r="AE72">
        <v>0</v>
      </c>
      <c r="AF72">
        <v>0</v>
      </c>
      <c r="AG72">
        <v>0.1232808018927971</v>
      </c>
      <c r="AH72" t="b">
        <v>0</v>
      </c>
      <c r="AI72" t="b">
        <v>0</v>
      </c>
      <c r="AJ72">
        <v>2096.3024213765038</v>
      </c>
      <c r="AK72">
        <v>0</v>
      </c>
      <c r="AL72">
        <v>3.6450926329936322</v>
      </c>
      <c r="AM72">
        <v>0</v>
      </c>
      <c r="AN72">
        <v>3.6450926329936322</v>
      </c>
      <c r="AO72">
        <v>0</v>
      </c>
      <c r="AP72">
        <v>1</v>
      </c>
      <c r="AQ72">
        <v>3</v>
      </c>
      <c r="AR72">
        <v>0</v>
      </c>
      <c r="AS72">
        <v>0</v>
      </c>
      <c r="AT72">
        <v>2.726256600799251</v>
      </c>
      <c r="AU72">
        <v>0.86758988038588669</v>
      </c>
      <c r="AV72">
        <v>2.726256600799251</v>
      </c>
    </row>
    <row r="73" spans="1:48">
      <c r="A73">
        <v>70</v>
      </c>
      <c r="B73">
        <v>0</v>
      </c>
      <c r="C73">
        <v>0</v>
      </c>
      <c r="D73">
        <v>32</v>
      </c>
      <c r="E73">
        <v>2</v>
      </c>
      <c r="F73">
        <v>-3.3655037343649501E-6</v>
      </c>
      <c r="G73">
        <v>0</v>
      </c>
      <c r="H73">
        <v>229.13474123494811</v>
      </c>
      <c r="I73" t="b">
        <v>0</v>
      </c>
      <c r="J73">
        <v>845.96546463942855</v>
      </c>
      <c r="K73">
        <v>2096.3024213765038</v>
      </c>
      <c r="L73">
        <v>0</v>
      </c>
      <c r="M73">
        <v>2.735472251569647</v>
      </c>
      <c r="N73">
        <v>2.735472251569647</v>
      </c>
      <c r="O73">
        <v>114.0020744601841</v>
      </c>
      <c r="P73">
        <v>30.87813501088409</v>
      </c>
      <c r="Q73">
        <v>2.735472251569647</v>
      </c>
      <c r="R73">
        <v>0.75053559120480706</v>
      </c>
      <c r="S73">
        <v>25.535416483998311</v>
      </c>
      <c r="T73">
        <v>16.602690343385682</v>
      </c>
      <c r="U73">
        <v>3.6446935809912691</v>
      </c>
      <c r="V73">
        <v>4.1417803309223657</v>
      </c>
      <c r="W73">
        <v>0</v>
      </c>
      <c r="X73">
        <v>0</v>
      </c>
      <c r="Y73">
        <v>-22.804379849498329</v>
      </c>
      <c r="Z73">
        <v>30.968020701837268</v>
      </c>
      <c r="AA73">
        <v>2096.3024213765038</v>
      </c>
      <c r="AB73" t="b">
        <v>0</v>
      </c>
      <c r="AC73" t="b">
        <v>1</v>
      </c>
      <c r="AD73">
        <v>99.082701250739191</v>
      </c>
      <c r="AE73">
        <v>0</v>
      </c>
      <c r="AF73">
        <v>0</v>
      </c>
      <c r="AG73">
        <v>0.1230807142299218</v>
      </c>
      <c r="AH73" t="b">
        <v>0</v>
      </c>
      <c r="AI73" t="b">
        <v>0</v>
      </c>
      <c r="AJ73">
        <v>2096.3024213765038</v>
      </c>
      <c r="AK73">
        <v>0</v>
      </c>
      <c r="AL73">
        <v>3.6446935809912691</v>
      </c>
      <c r="AM73">
        <v>0</v>
      </c>
      <c r="AN73">
        <v>3.6446935809912691</v>
      </c>
      <c r="AO73">
        <v>0</v>
      </c>
      <c r="AP73">
        <v>1</v>
      </c>
      <c r="AQ73">
        <v>3</v>
      </c>
      <c r="AR73">
        <v>0</v>
      </c>
      <c r="AS73">
        <v>0</v>
      </c>
      <c r="AT73">
        <v>2.6878547080643491</v>
      </c>
      <c r="AU73">
        <v>0.85536905953039644</v>
      </c>
      <c r="AV73">
        <v>2.6878547080643491</v>
      </c>
    </row>
    <row r="74" spans="1:48">
      <c r="A74">
        <v>71</v>
      </c>
      <c r="B74">
        <v>0</v>
      </c>
      <c r="C74">
        <v>0</v>
      </c>
      <c r="D74">
        <v>32</v>
      </c>
      <c r="E74">
        <v>2</v>
      </c>
      <c r="F74">
        <v>8.9829758298520801E-7</v>
      </c>
      <c r="G74">
        <v>0</v>
      </c>
      <c r="H74">
        <v>229.13474123494811</v>
      </c>
      <c r="I74" t="b">
        <v>0</v>
      </c>
      <c r="J74">
        <v>845.96546463942855</v>
      </c>
      <c r="K74">
        <v>2096.3024213765038</v>
      </c>
      <c r="L74">
        <v>0</v>
      </c>
      <c r="M74">
        <v>2.7355552675917938</v>
      </c>
      <c r="N74">
        <v>2.7355552675917938</v>
      </c>
      <c r="O74">
        <v>114.0055341913996</v>
      </c>
      <c r="P74">
        <v>30.87907209951236</v>
      </c>
      <c r="Q74">
        <v>2.7355552675917938</v>
      </c>
      <c r="R74">
        <v>0.7505563328444177</v>
      </c>
      <c r="S74">
        <v>25.55426774970395</v>
      </c>
      <c r="T74">
        <v>16.602735371676161</v>
      </c>
      <c r="U74">
        <v>3.6447034657941462</v>
      </c>
      <c r="V74">
        <v>4.1414471959246004</v>
      </c>
      <c r="W74">
        <v>0</v>
      </c>
      <c r="X74">
        <v>0</v>
      </c>
      <c r="Y74">
        <v>-22.804379849498329</v>
      </c>
      <c r="Z74">
        <v>31.09070862617175</v>
      </c>
      <c r="AA74">
        <v>2096.3024213765038</v>
      </c>
      <c r="AB74" t="b">
        <v>0</v>
      </c>
      <c r="AC74" t="b">
        <v>1</v>
      </c>
      <c r="AD74">
        <v>99.073651893656063</v>
      </c>
      <c r="AE74">
        <v>0</v>
      </c>
      <c r="AF74">
        <v>0</v>
      </c>
      <c r="AG74">
        <v>0.122880155343342</v>
      </c>
      <c r="AH74" t="b">
        <v>0</v>
      </c>
      <c r="AI74" t="b">
        <v>0</v>
      </c>
      <c r="AJ74">
        <v>2096.3024213765038</v>
      </c>
      <c r="AK74">
        <v>0</v>
      </c>
      <c r="AL74">
        <v>3.6447034657941462</v>
      </c>
      <c r="AM74">
        <v>0</v>
      </c>
      <c r="AN74">
        <v>3.6447034657941462</v>
      </c>
      <c r="AO74">
        <v>0</v>
      </c>
      <c r="AP74">
        <v>1</v>
      </c>
      <c r="AQ74">
        <v>3</v>
      </c>
      <c r="AR74">
        <v>0</v>
      </c>
      <c r="AS74">
        <v>0</v>
      </c>
      <c r="AT74">
        <v>2.6479553209825291</v>
      </c>
      <c r="AU74">
        <v>0.84267168377507018</v>
      </c>
      <c r="AV74">
        <v>2.6479553209825291</v>
      </c>
    </row>
    <row r="75" spans="1:48">
      <c r="A75">
        <v>72</v>
      </c>
      <c r="B75">
        <v>0</v>
      </c>
      <c r="C75">
        <v>0</v>
      </c>
      <c r="D75">
        <v>32</v>
      </c>
      <c r="E75">
        <v>2</v>
      </c>
      <c r="F75">
        <v>-2.2768659668770399E-7</v>
      </c>
      <c r="G75">
        <v>0</v>
      </c>
      <c r="H75">
        <v>229.13474123494811</v>
      </c>
      <c r="I75" t="b">
        <v>0</v>
      </c>
      <c r="J75">
        <v>845.96546463942855</v>
      </c>
      <c r="K75">
        <v>2096.3024213765038</v>
      </c>
      <c r="L75">
        <v>0</v>
      </c>
      <c r="M75">
        <v>2.7355333447298591</v>
      </c>
      <c r="N75">
        <v>2.7355333447298591</v>
      </c>
      <c r="O75">
        <v>114.00462054596341</v>
      </c>
      <c r="P75">
        <v>30.878824633251181</v>
      </c>
      <c r="Q75">
        <v>2.7355333447298591</v>
      </c>
      <c r="R75">
        <v>0.75057075876565371</v>
      </c>
      <c r="S75">
        <v>25.573118020077079</v>
      </c>
      <c r="T75">
        <v>16.602283215676088</v>
      </c>
      <c r="U75">
        <v>3.6446042065754911</v>
      </c>
      <c r="V75">
        <v>4.1410949052438113</v>
      </c>
      <c r="W75">
        <v>0</v>
      </c>
      <c r="X75">
        <v>0</v>
      </c>
      <c r="Y75">
        <v>-22.804379849498329</v>
      </c>
      <c r="Z75">
        <v>31.213396550506221</v>
      </c>
      <c r="AA75">
        <v>2096.3024213765038</v>
      </c>
      <c r="AB75" t="b">
        <v>0</v>
      </c>
      <c r="AC75" t="b">
        <v>1</v>
      </c>
      <c r="AD75">
        <v>99.064602536572934</v>
      </c>
      <c r="AE75">
        <v>0</v>
      </c>
      <c r="AF75">
        <v>0</v>
      </c>
      <c r="AG75">
        <v>0.1226461691383653</v>
      </c>
      <c r="AH75" t="b">
        <v>0</v>
      </c>
      <c r="AI75" t="b">
        <v>0</v>
      </c>
      <c r="AJ75">
        <v>2096.3024213765038</v>
      </c>
      <c r="AK75">
        <v>0</v>
      </c>
      <c r="AL75">
        <v>3.6446042065754911</v>
      </c>
      <c r="AM75">
        <v>0</v>
      </c>
      <c r="AN75">
        <v>3.6446042065754911</v>
      </c>
      <c r="AO75">
        <v>0</v>
      </c>
      <c r="AP75">
        <v>1</v>
      </c>
      <c r="AQ75">
        <v>3</v>
      </c>
      <c r="AR75">
        <v>0</v>
      </c>
      <c r="AS75">
        <v>0</v>
      </c>
      <c r="AT75">
        <v>2.6081028010517131</v>
      </c>
      <c r="AU75">
        <v>0.82998922278085707</v>
      </c>
      <c r="AV75">
        <v>2.6081028010517131</v>
      </c>
    </row>
    <row r="76" spans="1:48">
      <c r="A76">
        <v>73</v>
      </c>
      <c r="B76">
        <v>0</v>
      </c>
      <c r="C76">
        <v>0</v>
      </c>
      <c r="D76">
        <v>32</v>
      </c>
      <c r="E76">
        <v>2</v>
      </c>
      <c r="F76">
        <v>1.244880465378628E-8</v>
      </c>
      <c r="G76">
        <v>0</v>
      </c>
      <c r="H76">
        <v>229.13474123494811</v>
      </c>
      <c r="I76" t="b">
        <v>0</v>
      </c>
      <c r="J76">
        <v>845.96546463942855</v>
      </c>
      <c r="K76">
        <v>2096.3024213765038</v>
      </c>
      <c r="L76">
        <v>0</v>
      </c>
      <c r="M76">
        <v>2.7355380201554511</v>
      </c>
      <c r="N76">
        <v>2.7355380201554511</v>
      </c>
      <c r="O76">
        <v>114.0048153964928</v>
      </c>
      <c r="P76">
        <v>30.878877409667609</v>
      </c>
      <c r="Q76">
        <v>2.7355380201554511</v>
      </c>
      <c r="R76">
        <v>0.75058678500284082</v>
      </c>
      <c r="S76">
        <v>25.591967049236011</v>
      </c>
      <c r="T76">
        <v>16.601957105298599</v>
      </c>
      <c r="U76">
        <v>3.644532617430905</v>
      </c>
      <c r="V76">
        <v>4.140747496877454</v>
      </c>
      <c r="W76">
        <v>0</v>
      </c>
      <c r="X76">
        <v>0</v>
      </c>
      <c r="Y76">
        <v>-22.804379849498329</v>
      </c>
      <c r="Z76">
        <v>31.3360844748407</v>
      </c>
      <c r="AA76">
        <v>2096.3024213765038</v>
      </c>
      <c r="AB76" t="b">
        <v>0</v>
      </c>
      <c r="AC76" t="b">
        <v>1</v>
      </c>
      <c r="AD76">
        <v>99.055553179489806</v>
      </c>
      <c r="AE76">
        <v>0</v>
      </c>
      <c r="AF76">
        <v>0</v>
      </c>
      <c r="AG76">
        <v>0.12270745815148371</v>
      </c>
      <c r="AH76" t="b">
        <v>0</v>
      </c>
      <c r="AI76" t="b">
        <v>0</v>
      </c>
      <c r="AJ76">
        <v>2096.3024213765038</v>
      </c>
      <c r="AK76">
        <v>0</v>
      </c>
      <c r="AL76">
        <v>3.644532617430905</v>
      </c>
      <c r="AM76">
        <v>0</v>
      </c>
      <c r="AN76">
        <v>3.644532617430905</v>
      </c>
      <c r="AO76">
        <v>0</v>
      </c>
      <c r="AP76">
        <v>1</v>
      </c>
      <c r="AQ76">
        <v>3</v>
      </c>
      <c r="AR76">
        <v>0</v>
      </c>
      <c r="AS76">
        <v>0</v>
      </c>
      <c r="AT76">
        <v>2.569926558276991</v>
      </c>
      <c r="AU76">
        <v>0.81784021160824993</v>
      </c>
      <c r="AV76">
        <v>2.569926558276991</v>
      </c>
    </row>
    <row r="77" spans="1:48">
      <c r="A77">
        <v>74</v>
      </c>
      <c r="B77">
        <v>0</v>
      </c>
      <c r="C77">
        <v>0</v>
      </c>
      <c r="D77">
        <v>32</v>
      </c>
      <c r="E77">
        <v>2</v>
      </c>
      <c r="F77">
        <v>1.778913798489157E-7</v>
      </c>
      <c r="G77">
        <v>0</v>
      </c>
      <c r="H77">
        <v>229.13474123494811</v>
      </c>
      <c r="I77" t="b">
        <v>0</v>
      </c>
      <c r="J77">
        <v>845.96546463942855</v>
      </c>
      <c r="K77">
        <v>2096.3024213765038</v>
      </c>
      <c r="L77">
        <v>0</v>
      </c>
      <c r="M77">
        <v>2.7355412413150368</v>
      </c>
      <c r="N77">
        <v>2.7355412413150368</v>
      </c>
      <c r="O77">
        <v>114.0049496398121</v>
      </c>
      <c r="P77">
        <v>30.87891377026331</v>
      </c>
      <c r="Q77">
        <v>2.7355412413150368</v>
      </c>
      <c r="R77">
        <v>0.75060272338481038</v>
      </c>
      <c r="S77">
        <v>25.610814899527629</v>
      </c>
      <c r="T77">
        <v>16.601624126264401</v>
      </c>
      <c r="U77">
        <v>3.644459520449423</v>
      </c>
      <c r="V77">
        <v>4.1403998444793686</v>
      </c>
      <c r="W77">
        <v>0</v>
      </c>
      <c r="X77">
        <v>0</v>
      </c>
      <c r="Y77">
        <v>-22.804379849498329</v>
      </c>
      <c r="Z77">
        <v>31.458772399175171</v>
      </c>
      <c r="AA77">
        <v>2096.3024213765038</v>
      </c>
      <c r="AB77" t="b">
        <v>0</v>
      </c>
      <c r="AC77" t="b">
        <v>1</v>
      </c>
      <c r="AD77">
        <v>99.046503822406677</v>
      </c>
      <c r="AE77">
        <v>0</v>
      </c>
      <c r="AF77">
        <v>0</v>
      </c>
      <c r="AG77">
        <v>0.12257728146711271</v>
      </c>
      <c r="AH77" t="b">
        <v>0</v>
      </c>
      <c r="AI77" t="b">
        <v>0</v>
      </c>
      <c r="AJ77">
        <v>2096.3024213765038</v>
      </c>
      <c r="AK77">
        <v>0</v>
      </c>
      <c r="AL77">
        <v>3.644459520449423</v>
      </c>
      <c r="AM77">
        <v>0</v>
      </c>
      <c r="AN77">
        <v>3.644459520449423</v>
      </c>
      <c r="AO77">
        <v>0</v>
      </c>
      <c r="AP77">
        <v>1</v>
      </c>
      <c r="AQ77">
        <v>3</v>
      </c>
      <c r="AR77">
        <v>0</v>
      </c>
      <c r="AS77">
        <v>0</v>
      </c>
      <c r="AT77">
        <v>2.534800982351495</v>
      </c>
      <c r="AU77">
        <v>0.80666202896515182</v>
      </c>
      <c r="AV77">
        <v>2.534800982351495</v>
      </c>
    </row>
    <row r="78" spans="1:48">
      <c r="A78">
        <v>75</v>
      </c>
      <c r="B78">
        <v>0</v>
      </c>
      <c r="C78">
        <v>0</v>
      </c>
      <c r="D78">
        <v>32</v>
      </c>
      <c r="E78">
        <v>2</v>
      </c>
      <c r="F78">
        <v>-7.2401432493762741E-7</v>
      </c>
      <c r="G78">
        <v>0</v>
      </c>
      <c r="H78">
        <v>229.13474123494811</v>
      </c>
      <c r="I78" t="b">
        <v>0</v>
      </c>
      <c r="J78">
        <v>845.96546463942855</v>
      </c>
      <c r="K78">
        <v>2096.3024213765038</v>
      </c>
      <c r="L78">
        <v>0</v>
      </c>
      <c r="M78">
        <v>2.7355236812510491</v>
      </c>
      <c r="N78">
        <v>2.7355236812510491</v>
      </c>
      <c r="O78">
        <v>114.00421781600321</v>
      </c>
      <c r="P78">
        <v>30.8787155514635</v>
      </c>
      <c r="Q78">
        <v>2.7355236812510491</v>
      </c>
      <c r="R78">
        <v>0.75061741096601731</v>
      </c>
      <c r="S78">
        <v>25.629661567567659</v>
      </c>
      <c r="T78">
        <v>16.60119270921701</v>
      </c>
      <c r="U78">
        <v>3.6443648139343439</v>
      </c>
      <c r="V78">
        <v>4.1400484188766118</v>
      </c>
      <c r="W78">
        <v>0</v>
      </c>
      <c r="X78">
        <v>0</v>
      </c>
      <c r="Y78">
        <v>-22.804379849498329</v>
      </c>
      <c r="Z78">
        <v>31.581460323509649</v>
      </c>
      <c r="AA78">
        <v>2096.3024213765038</v>
      </c>
      <c r="AB78" t="b">
        <v>0</v>
      </c>
      <c r="AC78" t="b">
        <v>1</v>
      </c>
      <c r="AD78">
        <v>99.037454465323549</v>
      </c>
      <c r="AE78">
        <v>0</v>
      </c>
      <c r="AF78">
        <v>0</v>
      </c>
      <c r="AG78">
        <v>0.1225711345495102</v>
      </c>
      <c r="AH78" t="b">
        <v>0</v>
      </c>
      <c r="AI78" t="b">
        <v>0</v>
      </c>
      <c r="AJ78">
        <v>2096.3024213765038</v>
      </c>
      <c r="AK78">
        <v>0</v>
      </c>
      <c r="AL78">
        <v>3.6443648139343439</v>
      </c>
      <c r="AM78">
        <v>0</v>
      </c>
      <c r="AN78">
        <v>3.6443648139343439</v>
      </c>
      <c r="AO78">
        <v>0</v>
      </c>
      <c r="AP78">
        <v>1</v>
      </c>
      <c r="AQ78">
        <v>3</v>
      </c>
      <c r="AR78">
        <v>0</v>
      </c>
      <c r="AS78">
        <v>0</v>
      </c>
      <c r="AT78">
        <v>2.5037222063456448</v>
      </c>
      <c r="AU78">
        <v>0.79677167911710345</v>
      </c>
      <c r="AV78">
        <v>2.5037222063456448</v>
      </c>
    </row>
    <row r="79" spans="1:48">
      <c r="A79">
        <v>76</v>
      </c>
      <c r="B79">
        <v>0</v>
      </c>
      <c r="C79">
        <v>0</v>
      </c>
      <c r="D79">
        <v>32</v>
      </c>
      <c r="E79">
        <v>2</v>
      </c>
      <c r="F79">
        <v>2.7181659225661292E-6</v>
      </c>
      <c r="G79">
        <v>0</v>
      </c>
      <c r="H79">
        <v>229.13474123494811</v>
      </c>
      <c r="I79" t="b">
        <v>0</v>
      </c>
      <c r="J79">
        <v>845.96546463942855</v>
      </c>
      <c r="K79">
        <v>2096.3024213765038</v>
      </c>
      <c r="L79">
        <v>0</v>
      </c>
      <c r="M79">
        <v>2.735590700347482</v>
      </c>
      <c r="N79">
        <v>2.735590700347482</v>
      </c>
      <c r="O79">
        <v>114.0070108679223</v>
      </c>
      <c r="P79">
        <v>30.879472066067802</v>
      </c>
      <c r="Q79">
        <v>2.735590700347482</v>
      </c>
      <c r="R79">
        <v>0.75063718736170815</v>
      </c>
      <c r="S79">
        <v>25.64850700470997</v>
      </c>
      <c r="T79">
        <v>16.601162042816021</v>
      </c>
      <c r="U79">
        <v>3.6443580819148629</v>
      </c>
      <c r="V79">
        <v>4.1397124600606521</v>
      </c>
      <c r="W79">
        <v>0</v>
      </c>
      <c r="X79">
        <v>0</v>
      </c>
      <c r="Y79">
        <v>-22.804379849498329</v>
      </c>
      <c r="Z79">
        <v>31.70414824784412</v>
      </c>
      <c r="AA79">
        <v>2096.3024213765038</v>
      </c>
      <c r="AB79" t="b">
        <v>0</v>
      </c>
      <c r="AC79" t="b">
        <v>1</v>
      </c>
      <c r="AD79">
        <v>99.02840510824042</v>
      </c>
      <c r="AE79">
        <v>0</v>
      </c>
      <c r="AF79">
        <v>0</v>
      </c>
      <c r="AG79">
        <v>0.122769700305561</v>
      </c>
      <c r="AH79" t="b">
        <v>0</v>
      </c>
      <c r="AI79" t="b">
        <v>0</v>
      </c>
      <c r="AJ79">
        <v>2096.3024213765038</v>
      </c>
      <c r="AK79">
        <v>0</v>
      </c>
      <c r="AL79">
        <v>3.6443580819148629</v>
      </c>
      <c r="AM79">
        <v>0</v>
      </c>
      <c r="AN79">
        <v>3.6443580819148629</v>
      </c>
      <c r="AO79">
        <v>0</v>
      </c>
      <c r="AP79">
        <v>1</v>
      </c>
      <c r="AQ79">
        <v>3</v>
      </c>
      <c r="AR79">
        <v>0</v>
      </c>
      <c r="AS79">
        <v>0</v>
      </c>
      <c r="AT79">
        <v>2.477255405853577</v>
      </c>
      <c r="AU79">
        <v>0.78834902063866885</v>
      </c>
      <c r="AV79">
        <v>2.477255405853577</v>
      </c>
    </row>
    <row r="80" spans="1:48">
      <c r="A80">
        <v>77</v>
      </c>
      <c r="B80">
        <v>0</v>
      </c>
      <c r="C80">
        <v>0</v>
      </c>
      <c r="D80">
        <v>32</v>
      </c>
      <c r="E80">
        <v>2</v>
      </c>
      <c r="F80">
        <v>-1.0148649364438709E-5</v>
      </c>
      <c r="G80">
        <v>0</v>
      </c>
      <c r="H80">
        <v>229.13474123494811</v>
      </c>
      <c r="I80" t="b">
        <v>0</v>
      </c>
      <c r="J80">
        <v>845.96546463942855</v>
      </c>
      <c r="K80">
        <v>2096.3024213765038</v>
      </c>
      <c r="L80">
        <v>0</v>
      </c>
      <c r="M80">
        <v>2.735340184025703</v>
      </c>
      <c r="N80">
        <v>2.735340184025703</v>
      </c>
      <c r="O80">
        <v>113.99657048405351</v>
      </c>
      <c r="P80">
        <v>30.876644226450018</v>
      </c>
      <c r="Q80">
        <v>2.735340184025703</v>
      </c>
      <c r="R80">
        <v>0.75063785720552034</v>
      </c>
      <c r="S80">
        <v>25.667351409050291</v>
      </c>
      <c r="T80">
        <v>16.599626950507499</v>
      </c>
      <c r="U80">
        <v>3.6440210918868998</v>
      </c>
      <c r="V80">
        <v>4.1393185459675426</v>
      </c>
      <c r="W80">
        <v>0</v>
      </c>
      <c r="X80">
        <v>0</v>
      </c>
      <c r="Y80">
        <v>-22.804379849498329</v>
      </c>
      <c r="Z80">
        <v>31.826836172178599</v>
      </c>
      <c r="AA80">
        <v>2096.3024213765038</v>
      </c>
      <c r="AB80" t="b">
        <v>0</v>
      </c>
      <c r="AC80" t="b">
        <v>1</v>
      </c>
      <c r="AD80">
        <v>99.019355751157292</v>
      </c>
      <c r="AE80">
        <v>0</v>
      </c>
      <c r="AF80">
        <v>0</v>
      </c>
      <c r="AG80">
        <v>0.1228158854067294</v>
      </c>
      <c r="AH80" t="b">
        <v>0</v>
      </c>
      <c r="AI80" t="b">
        <v>0</v>
      </c>
      <c r="AJ80">
        <v>2096.3024213765038</v>
      </c>
      <c r="AK80">
        <v>0</v>
      </c>
      <c r="AL80">
        <v>3.6440210918868998</v>
      </c>
      <c r="AM80">
        <v>0</v>
      </c>
      <c r="AN80">
        <v>3.6440210918868998</v>
      </c>
      <c r="AO80">
        <v>0</v>
      </c>
      <c r="AP80">
        <v>1</v>
      </c>
      <c r="AQ80">
        <v>3</v>
      </c>
      <c r="AR80">
        <v>0</v>
      </c>
      <c r="AS80">
        <v>0</v>
      </c>
      <c r="AT80">
        <v>2.4554372493490089</v>
      </c>
      <c r="AU80">
        <v>0.78140572271634956</v>
      </c>
      <c r="AV80">
        <v>2.4554372493490089</v>
      </c>
    </row>
    <row r="81" spans="1:48">
      <c r="A81">
        <v>78</v>
      </c>
      <c r="B81">
        <v>0</v>
      </c>
      <c r="C81">
        <v>0</v>
      </c>
      <c r="D81">
        <v>32</v>
      </c>
      <c r="E81">
        <v>2</v>
      </c>
      <c r="F81">
        <v>3.7876431536076893E-5</v>
      </c>
      <c r="G81">
        <v>0</v>
      </c>
      <c r="H81">
        <v>229.13474123494811</v>
      </c>
      <c r="I81" t="b">
        <v>0</v>
      </c>
      <c r="J81">
        <v>845.96546463942855</v>
      </c>
      <c r="K81">
        <v>2096.3024213765038</v>
      </c>
      <c r="L81">
        <v>0</v>
      </c>
      <c r="M81">
        <v>2.7362752302163882</v>
      </c>
      <c r="N81">
        <v>2.7362752302163882</v>
      </c>
      <c r="O81">
        <v>114.0355389676098</v>
      </c>
      <c r="P81">
        <v>30.887199070316861</v>
      </c>
      <c r="Q81">
        <v>2.7362752302163882</v>
      </c>
      <c r="R81">
        <v>0.75070984962284126</v>
      </c>
      <c r="S81">
        <v>25.686194037066951</v>
      </c>
      <c r="T81">
        <v>16.603708917964589</v>
      </c>
      <c r="U81">
        <v>3.644917182838483</v>
      </c>
      <c r="V81">
        <v>4.1391410929779617</v>
      </c>
      <c r="W81">
        <v>0</v>
      </c>
      <c r="X81">
        <v>0</v>
      </c>
      <c r="Y81">
        <v>-22.804379849498329</v>
      </c>
      <c r="Z81">
        <v>31.94952409651307</v>
      </c>
      <c r="AA81">
        <v>2096.3024213765038</v>
      </c>
      <c r="AB81" t="b">
        <v>0</v>
      </c>
      <c r="AC81" t="b">
        <v>1</v>
      </c>
      <c r="AD81">
        <v>99.010306394074163</v>
      </c>
      <c r="AE81">
        <v>0</v>
      </c>
      <c r="AF81">
        <v>0</v>
      </c>
      <c r="AG81">
        <v>0.1239477535044561</v>
      </c>
      <c r="AH81" t="b">
        <v>0</v>
      </c>
      <c r="AI81" t="b">
        <v>0</v>
      </c>
      <c r="AJ81">
        <v>2096.3024213765038</v>
      </c>
      <c r="AK81">
        <v>0</v>
      </c>
      <c r="AL81">
        <v>3.644917182838483</v>
      </c>
      <c r="AM81">
        <v>0</v>
      </c>
      <c r="AN81">
        <v>3.644917182838483</v>
      </c>
      <c r="AO81">
        <v>0</v>
      </c>
      <c r="AP81">
        <v>1</v>
      </c>
      <c r="AQ81">
        <v>3</v>
      </c>
      <c r="AR81">
        <v>0</v>
      </c>
      <c r="AS81">
        <v>0</v>
      </c>
      <c r="AT81">
        <v>2.43825080682719</v>
      </c>
      <c r="AU81">
        <v>0.77593639763249933</v>
      </c>
      <c r="AV81">
        <v>2.43825080682719</v>
      </c>
    </row>
    <row r="82" spans="1:48">
      <c r="A82">
        <v>79</v>
      </c>
      <c r="B82">
        <v>0</v>
      </c>
      <c r="C82">
        <v>0</v>
      </c>
      <c r="D82">
        <v>32</v>
      </c>
      <c r="E82">
        <v>2</v>
      </c>
      <c r="F82">
        <v>-1.4135707677898071E-4</v>
      </c>
      <c r="G82">
        <v>0</v>
      </c>
      <c r="H82">
        <v>229.13474123494811</v>
      </c>
      <c r="I82" t="b">
        <v>0</v>
      </c>
      <c r="J82">
        <v>845.96546463942855</v>
      </c>
      <c r="K82">
        <v>2096.3024213765038</v>
      </c>
      <c r="L82">
        <v>0</v>
      </c>
      <c r="M82">
        <v>2.7327855617754282</v>
      </c>
      <c r="N82">
        <v>2.7327855617754282</v>
      </c>
      <c r="O82">
        <v>113.8901054172532</v>
      </c>
      <c r="P82">
        <v>30.84780753446729</v>
      </c>
      <c r="Q82">
        <v>2.7327855617754282</v>
      </c>
      <c r="R82">
        <v>0.75051552041149894</v>
      </c>
      <c r="S82">
        <v>25.705037664385671</v>
      </c>
      <c r="T82">
        <v>16.586827297841769</v>
      </c>
      <c r="U82">
        <v>3.641211257399545</v>
      </c>
      <c r="V82">
        <v>4.1381559764263951</v>
      </c>
      <c r="W82">
        <v>0</v>
      </c>
      <c r="X82">
        <v>0</v>
      </c>
      <c r="Y82">
        <v>-22.804379849498329</v>
      </c>
      <c r="Z82">
        <v>32.072212020847537</v>
      </c>
      <c r="AA82">
        <v>2096.3024213765038</v>
      </c>
      <c r="AB82" t="b">
        <v>0</v>
      </c>
      <c r="AC82" t="b">
        <v>1</v>
      </c>
      <c r="AD82">
        <v>99.001257036991035</v>
      </c>
      <c r="AE82">
        <v>0</v>
      </c>
      <c r="AF82">
        <v>0</v>
      </c>
      <c r="AG82">
        <v>0.123944265876367</v>
      </c>
      <c r="AH82" t="b">
        <v>0</v>
      </c>
      <c r="AI82" t="b">
        <v>0</v>
      </c>
      <c r="AJ82">
        <v>2096.3024213765038</v>
      </c>
      <c r="AK82">
        <v>0</v>
      </c>
      <c r="AL82">
        <v>3.641211257399545</v>
      </c>
      <c r="AM82">
        <v>0</v>
      </c>
      <c r="AN82">
        <v>3.641211257399545</v>
      </c>
      <c r="AO82">
        <v>0</v>
      </c>
      <c r="AP82">
        <v>1</v>
      </c>
      <c r="AQ82">
        <v>3</v>
      </c>
      <c r="AR82">
        <v>0</v>
      </c>
      <c r="AS82">
        <v>0</v>
      </c>
      <c r="AT82">
        <v>2.4242286263736101</v>
      </c>
      <c r="AU82">
        <v>0.77147405103647293</v>
      </c>
      <c r="AV82">
        <v>2.4242286263736101</v>
      </c>
    </row>
    <row r="83" spans="1:48">
      <c r="A83">
        <v>80</v>
      </c>
      <c r="B83">
        <v>0</v>
      </c>
      <c r="C83">
        <v>0</v>
      </c>
      <c r="D83">
        <v>32</v>
      </c>
      <c r="E83">
        <v>2</v>
      </c>
      <c r="F83">
        <v>5.2755187557895766E-4</v>
      </c>
      <c r="G83">
        <v>0</v>
      </c>
      <c r="H83">
        <v>229.13474123494811</v>
      </c>
      <c r="I83" t="b">
        <v>0</v>
      </c>
      <c r="J83">
        <v>845.96546463942855</v>
      </c>
      <c r="K83">
        <v>2096.3024213765038</v>
      </c>
      <c r="L83">
        <v>0</v>
      </c>
      <c r="M83">
        <v>2.7458091893485501</v>
      </c>
      <c r="N83">
        <v>2.7458091893485501</v>
      </c>
      <c r="O83">
        <v>114.4328711351218</v>
      </c>
      <c r="P83">
        <v>30.99481883399833</v>
      </c>
      <c r="Q83">
        <v>2.7458091893485501</v>
      </c>
      <c r="R83">
        <v>0.75131310741459545</v>
      </c>
      <c r="S83">
        <v>25.723871930204702</v>
      </c>
      <c r="T83">
        <v>16.64818275072539</v>
      </c>
      <c r="U83">
        <v>3.654680268786175</v>
      </c>
      <c r="V83">
        <v>4.1401848354718283</v>
      </c>
      <c r="W83">
        <v>0</v>
      </c>
      <c r="X83">
        <v>0</v>
      </c>
      <c r="Y83">
        <v>-22.804379849498329</v>
      </c>
      <c r="Z83">
        <v>32.194899945182023</v>
      </c>
      <c r="AA83">
        <v>2096.3024213765038</v>
      </c>
      <c r="AB83" t="b">
        <v>0</v>
      </c>
      <c r="AC83" t="b">
        <v>1</v>
      </c>
      <c r="AD83">
        <v>98.992207679907906</v>
      </c>
      <c r="AE83">
        <v>0</v>
      </c>
      <c r="AF83">
        <v>0</v>
      </c>
      <c r="AG83">
        <v>0.12229113984466509</v>
      </c>
      <c r="AH83" t="b">
        <v>0</v>
      </c>
      <c r="AI83" t="b">
        <v>0</v>
      </c>
      <c r="AJ83">
        <v>2096.3024213765038</v>
      </c>
      <c r="AK83">
        <v>0</v>
      </c>
      <c r="AL83">
        <v>3.654680268786175</v>
      </c>
      <c r="AM83">
        <v>0</v>
      </c>
      <c r="AN83">
        <v>3.654680268786175</v>
      </c>
      <c r="AO83">
        <v>0</v>
      </c>
      <c r="AP83">
        <v>1</v>
      </c>
      <c r="AQ83">
        <v>3</v>
      </c>
      <c r="AR83">
        <v>0</v>
      </c>
      <c r="AS83">
        <v>0</v>
      </c>
      <c r="AT83">
        <v>2.4161951190807769</v>
      </c>
      <c r="AU83">
        <v>0.76891750898932132</v>
      </c>
      <c r="AV83">
        <v>2.4161951190807769</v>
      </c>
    </row>
    <row r="84" spans="1:48">
      <c r="A84">
        <v>81</v>
      </c>
      <c r="B84">
        <v>0</v>
      </c>
      <c r="C84">
        <v>0</v>
      </c>
      <c r="D84">
        <v>32</v>
      </c>
      <c r="E84">
        <v>2</v>
      </c>
      <c r="F84">
        <v>-1.9688504255377381E-3</v>
      </c>
      <c r="G84">
        <v>0</v>
      </c>
      <c r="H84">
        <v>229.13474123494811</v>
      </c>
      <c r="I84" t="b">
        <v>0</v>
      </c>
      <c r="J84">
        <v>845.96546463942855</v>
      </c>
      <c r="K84">
        <v>2096.3024213765038</v>
      </c>
      <c r="L84">
        <v>0</v>
      </c>
      <c r="M84">
        <v>2.697204347497022</v>
      </c>
      <c r="N84">
        <v>2.697204347497022</v>
      </c>
      <c r="O84">
        <v>112.4072418140041</v>
      </c>
      <c r="P84">
        <v>30.446165171723749</v>
      </c>
      <c r="Q84">
        <v>2.697204347497022</v>
      </c>
      <c r="R84">
        <v>0.74838111340737035</v>
      </c>
      <c r="S84">
        <v>25.742735455448329</v>
      </c>
      <c r="T84">
        <v>16.417554937391941</v>
      </c>
      <c r="U84">
        <v>3.6040518649871882</v>
      </c>
      <c r="V84">
        <v>4.1309668939198918</v>
      </c>
      <c r="W84">
        <v>0</v>
      </c>
      <c r="X84">
        <v>0</v>
      </c>
      <c r="Y84">
        <v>-22.804379849498329</v>
      </c>
      <c r="Z84">
        <v>32.317587869516501</v>
      </c>
      <c r="AA84">
        <v>2096.3024213765038</v>
      </c>
      <c r="AB84" t="b">
        <v>0</v>
      </c>
      <c r="AC84" t="b">
        <v>1</v>
      </c>
      <c r="AD84">
        <v>98.983158322824778</v>
      </c>
      <c r="AE84">
        <v>0</v>
      </c>
      <c r="AF84">
        <v>0</v>
      </c>
      <c r="AG84">
        <v>0.12149555306083031</v>
      </c>
      <c r="AH84" t="b">
        <v>0</v>
      </c>
      <c r="AI84" t="b">
        <v>0</v>
      </c>
      <c r="AJ84">
        <v>2096.3024213765038</v>
      </c>
      <c r="AK84">
        <v>0</v>
      </c>
      <c r="AL84">
        <v>3.6040518649871882</v>
      </c>
      <c r="AM84">
        <v>0</v>
      </c>
      <c r="AN84">
        <v>3.6040518649871882</v>
      </c>
      <c r="AO84">
        <v>0</v>
      </c>
      <c r="AP84">
        <v>1</v>
      </c>
      <c r="AQ84">
        <v>3</v>
      </c>
      <c r="AR84">
        <v>0</v>
      </c>
      <c r="AS84">
        <v>0</v>
      </c>
      <c r="AT84">
        <v>2.4003976606136912</v>
      </c>
      <c r="AU84">
        <v>0.76389020704795507</v>
      </c>
      <c r="AV84">
        <v>2.4003976606136912</v>
      </c>
    </row>
    <row r="85" spans="1:48">
      <c r="A85">
        <v>82</v>
      </c>
      <c r="B85">
        <v>0</v>
      </c>
      <c r="C85">
        <v>0</v>
      </c>
      <c r="D85">
        <v>32</v>
      </c>
      <c r="E85">
        <v>2</v>
      </c>
      <c r="F85">
        <v>7.3478498265666659E-3</v>
      </c>
      <c r="G85">
        <v>0</v>
      </c>
      <c r="H85">
        <v>229.13474123494811</v>
      </c>
      <c r="I85" t="b">
        <v>0</v>
      </c>
      <c r="J85">
        <v>845.96546463942855</v>
      </c>
      <c r="K85">
        <v>2096.3024213765038</v>
      </c>
      <c r="L85">
        <v>0</v>
      </c>
      <c r="M85">
        <v>2.8786000873299269</v>
      </c>
      <c r="N85">
        <v>2.8786000873299269</v>
      </c>
      <c r="O85">
        <v>119.9669933806028</v>
      </c>
      <c r="P85">
        <v>32.493768521290043</v>
      </c>
      <c r="Q85">
        <v>2.8786000873299269</v>
      </c>
      <c r="R85">
        <v>0.75899696509699477</v>
      </c>
      <c r="S85">
        <v>25.761483531001321</v>
      </c>
      <c r="T85">
        <v>17.27661840529726</v>
      </c>
      <c r="U85">
        <v>3.7926371510089778</v>
      </c>
      <c r="V85">
        <v>4.163717468537758</v>
      </c>
      <c r="W85">
        <v>0</v>
      </c>
      <c r="X85">
        <v>0</v>
      </c>
      <c r="Y85">
        <v>-22.804379849498329</v>
      </c>
      <c r="Z85">
        <v>32.440275793850979</v>
      </c>
      <c r="AA85">
        <v>2096.3024213765038</v>
      </c>
      <c r="AB85" t="b">
        <v>0</v>
      </c>
      <c r="AC85" t="b">
        <v>1</v>
      </c>
      <c r="AD85">
        <v>98.97410896574165</v>
      </c>
      <c r="AE85">
        <v>0</v>
      </c>
      <c r="AF85">
        <v>0</v>
      </c>
      <c r="AG85">
        <v>0.1153052768024224</v>
      </c>
      <c r="AH85" t="b">
        <v>0</v>
      </c>
      <c r="AI85" t="b">
        <v>0</v>
      </c>
      <c r="AJ85">
        <v>2096.3024213765038</v>
      </c>
      <c r="AK85">
        <v>0</v>
      </c>
      <c r="AL85">
        <v>3.7926371510089778</v>
      </c>
      <c r="AM85">
        <v>0</v>
      </c>
      <c r="AN85">
        <v>3.7926371510089778</v>
      </c>
      <c r="AO85">
        <v>0</v>
      </c>
      <c r="AP85">
        <v>1</v>
      </c>
      <c r="AQ85">
        <v>3</v>
      </c>
      <c r="AR85">
        <v>0</v>
      </c>
      <c r="AS85">
        <v>0</v>
      </c>
      <c r="AT85">
        <v>2.4248720794377459</v>
      </c>
      <c r="AU85">
        <v>0.77167882023053347</v>
      </c>
      <c r="AV85">
        <v>2.4248720794377459</v>
      </c>
    </row>
    <row r="86" spans="1:48">
      <c r="A86">
        <v>83</v>
      </c>
      <c r="B86">
        <v>0</v>
      </c>
      <c r="C86">
        <v>0</v>
      </c>
      <c r="D86">
        <v>32</v>
      </c>
      <c r="E86">
        <v>2</v>
      </c>
      <c r="F86">
        <v>-2.742254888072981E-2</v>
      </c>
      <c r="G86">
        <v>0</v>
      </c>
      <c r="H86">
        <v>229.13474123494811</v>
      </c>
      <c r="I86" t="b">
        <v>0</v>
      </c>
      <c r="J86">
        <v>845.96546463942855</v>
      </c>
      <c r="K86">
        <v>2096.3024213765038</v>
      </c>
      <c r="L86">
        <v>0</v>
      </c>
      <c r="M86">
        <v>2.201621969849918</v>
      </c>
      <c r="N86">
        <v>2.201621969849918</v>
      </c>
      <c r="O86">
        <v>91.753616435329107</v>
      </c>
      <c r="P86">
        <v>24.852008785300409</v>
      </c>
      <c r="Q86">
        <v>2.201621969849918</v>
      </c>
      <c r="R86">
        <v>0.7128521728281938</v>
      </c>
      <c r="S86">
        <v>25.780648294027682</v>
      </c>
      <c r="T86">
        <v>14.06891865897242</v>
      </c>
      <c r="U86">
        <v>3.088469185855363</v>
      </c>
      <c r="V86">
        <v>4.0398594235808112</v>
      </c>
      <c r="W86">
        <v>0</v>
      </c>
      <c r="X86">
        <v>0</v>
      </c>
      <c r="Y86">
        <v>-22.804379849498329</v>
      </c>
      <c r="Z86">
        <v>32.562963718185458</v>
      </c>
      <c r="AA86">
        <v>2096.3024213765038</v>
      </c>
      <c r="AB86" t="b">
        <v>0</v>
      </c>
      <c r="AC86" t="b">
        <v>1</v>
      </c>
      <c r="AD86">
        <v>98.965059608658521</v>
      </c>
      <c r="AE86">
        <v>0</v>
      </c>
      <c r="AF86">
        <v>0</v>
      </c>
      <c r="AG86">
        <v>0.114939157274</v>
      </c>
      <c r="AH86" t="b">
        <v>0</v>
      </c>
      <c r="AI86" t="b">
        <v>0</v>
      </c>
      <c r="AJ86">
        <v>2096.3024213765038</v>
      </c>
      <c r="AK86">
        <v>0</v>
      </c>
      <c r="AL86">
        <v>3.088469185855363</v>
      </c>
      <c r="AM86">
        <v>0</v>
      </c>
      <c r="AN86">
        <v>3.088469185855363</v>
      </c>
      <c r="AO86">
        <v>0</v>
      </c>
      <c r="AP86">
        <v>1</v>
      </c>
      <c r="AQ86">
        <v>3</v>
      </c>
      <c r="AR86">
        <v>0</v>
      </c>
      <c r="AS86">
        <v>0</v>
      </c>
      <c r="AT86">
        <v>2.307421185587974</v>
      </c>
      <c r="AU86">
        <v>0.73430185178359197</v>
      </c>
      <c r="AV86">
        <v>2.307421185587974</v>
      </c>
    </row>
    <row r="87" spans="1:48">
      <c r="A87">
        <v>84</v>
      </c>
      <c r="B87">
        <v>0</v>
      </c>
      <c r="C87">
        <v>0</v>
      </c>
      <c r="D87">
        <v>32</v>
      </c>
      <c r="E87">
        <v>2</v>
      </c>
      <c r="F87">
        <v>0.1023423456963561</v>
      </c>
      <c r="G87">
        <v>0</v>
      </c>
      <c r="H87">
        <v>229.13474123494811</v>
      </c>
      <c r="I87" t="b">
        <v>0</v>
      </c>
      <c r="J87">
        <v>845.96546463942855</v>
      </c>
      <c r="K87">
        <v>2096.3024213765038</v>
      </c>
      <c r="L87">
        <v>0</v>
      </c>
      <c r="M87">
        <v>4.7281386999371344</v>
      </c>
      <c r="N87">
        <v>4.7281386999371344</v>
      </c>
      <c r="O87">
        <v>197.04737264982899</v>
      </c>
      <c r="P87">
        <v>53.371444379693664</v>
      </c>
      <c r="Q87">
        <v>4.7281386999371344</v>
      </c>
      <c r="R87">
        <v>0.82716354343835574</v>
      </c>
      <c r="S87">
        <v>25.798112461703639</v>
      </c>
      <c r="T87">
        <v>26.0385184023542</v>
      </c>
      <c r="U87">
        <v>5.716086906203814</v>
      </c>
      <c r="V87">
        <v>4.5004052547780704</v>
      </c>
      <c r="W87">
        <v>0</v>
      </c>
      <c r="X87">
        <v>0</v>
      </c>
      <c r="Y87">
        <v>-22.804379849498329</v>
      </c>
      <c r="Z87">
        <v>32.682946690103677</v>
      </c>
      <c r="AA87">
        <v>2096.3024213765038</v>
      </c>
      <c r="AB87" t="b">
        <v>0</v>
      </c>
      <c r="AC87" t="b">
        <v>1</v>
      </c>
      <c r="AD87">
        <v>98.956010251575393</v>
      </c>
      <c r="AE87">
        <v>0</v>
      </c>
      <c r="AF87">
        <v>0</v>
      </c>
      <c r="AG87">
        <v>0.1213911706003325</v>
      </c>
      <c r="AH87" t="b">
        <v>0</v>
      </c>
      <c r="AI87" t="b">
        <v>0</v>
      </c>
      <c r="AJ87">
        <v>2096.3024213765038</v>
      </c>
      <c r="AK87">
        <v>0</v>
      </c>
      <c r="AL87">
        <v>5.716086906203814</v>
      </c>
      <c r="AM87">
        <v>0</v>
      </c>
      <c r="AN87">
        <v>5.716086906203814</v>
      </c>
      <c r="AO87">
        <v>0</v>
      </c>
      <c r="AP87">
        <v>1</v>
      </c>
      <c r="AQ87">
        <v>3</v>
      </c>
      <c r="AR87">
        <v>0</v>
      </c>
      <c r="AS87">
        <v>0</v>
      </c>
      <c r="AT87">
        <v>2.7264180921910302</v>
      </c>
      <c r="AU87">
        <v>0.86764127257590851</v>
      </c>
      <c r="AV87">
        <v>2.7264180921910302</v>
      </c>
    </row>
    <row r="88" spans="1:48">
      <c r="A88">
        <v>85</v>
      </c>
      <c r="B88">
        <v>0</v>
      </c>
      <c r="C88">
        <v>0</v>
      </c>
      <c r="D88">
        <v>32</v>
      </c>
      <c r="E88">
        <v>2</v>
      </c>
      <c r="F88">
        <v>-0.3819468339046983</v>
      </c>
      <c r="G88">
        <v>0</v>
      </c>
      <c r="H88">
        <v>229.13474123494811</v>
      </c>
      <c r="I88" t="b">
        <v>0</v>
      </c>
      <c r="J88">
        <v>845.96546463942855</v>
      </c>
      <c r="K88">
        <v>2096.3024213765038</v>
      </c>
      <c r="L88">
        <v>0</v>
      </c>
      <c r="M88">
        <v>-4.7009501029318583</v>
      </c>
      <c r="N88">
        <v>-4.7009501029318583</v>
      </c>
      <c r="O88">
        <v>-195.91427526290249</v>
      </c>
      <c r="P88">
        <v>-53.064538261891258</v>
      </c>
      <c r="Q88">
        <v>-4.7009501029318583</v>
      </c>
      <c r="R88">
        <v>0.91252796556326476</v>
      </c>
      <c r="S88">
        <v>25.820687327114229</v>
      </c>
      <c r="T88">
        <v>-19.541111841677822</v>
      </c>
      <c r="U88">
        <v>-4.2897484336428304</v>
      </c>
      <c r="V88">
        <v>33.523426420213433</v>
      </c>
      <c r="W88">
        <v>-17.500731183564849</v>
      </c>
      <c r="X88">
        <v>2</v>
      </c>
      <c r="Y88">
        <v>-5.3036486659334798</v>
      </c>
      <c r="Z88">
        <v>32.807028664644022</v>
      </c>
      <c r="AA88">
        <v>2096.3024213765038</v>
      </c>
      <c r="AB88" t="b">
        <v>0</v>
      </c>
      <c r="AC88" t="b">
        <v>1</v>
      </c>
      <c r="AD88">
        <v>98.950433261790579</v>
      </c>
      <c r="AE88">
        <v>0.36568692025359378</v>
      </c>
      <c r="AF88">
        <v>0</v>
      </c>
      <c r="AG88">
        <v>0.1269944476566113</v>
      </c>
      <c r="AH88" t="b">
        <v>0</v>
      </c>
      <c r="AI88" t="b">
        <v>0</v>
      </c>
      <c r="AJ88">
        <v>2096.3024213765038</v>
      </c>
      <c r="AK88">
        <v>0</v>
      </c>
      <c r="AL88">
        <v>-4.2897484336428304</v>
      </c>
      <c r="AM88">
        <v>0</v>
      </c>
      <c r="AN88">
        <v>-3.899166162161908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</row>
    <row r="89" spans="1:48">
      <c r="A89">
        <v>86</v>
      </c>
      <c r="B89">
        <v>0</v>
      </c>
      <c r="C89">
        <v>0</v>
      </c>
      <c r="D89">
        <v>29.25</v>
      </c>
      <c r="E89">
        <v>2</v>
      </c>
      <c r="F89">
        <v>-0.86622167674423345</v>
      </c>
      <c r="G89">
        <v>0</v>
      </c>
      <c r="H89">
        <v>209.4434744100698</v>
      </c>
      <c r="I89" t="b">
        <v>0</v>
      </c>
      <c r="J89">
        <v>773.26530752197766</v>
      </c>
      <c r="K89">
        <v>1916.151432039461</v>
      </c>
      <c r="L89">
        <v>0</v>
      </c>
      <c r="M89">
        <v>-13.023515570733419</v>
      </c>
      <c r="N89">
        <v>-13.023515570733419</v>
      </c>
      <c r="O89">
        <v>-593.78986679477111</v>
      </c>
      <c r="P89">
        <v>-160.83149154787949</v>
      </c>
      <c r="Q89">
        <v>-13.023515570733419</v>
      </c>
      <c r="R89">
        <v>0.94564266273043895</v>
      </c>
      <c r="S89">
        <v>25.832046703157008</v>
      </c>
      <c r="T89">
        <v>-61.375754607846993</v>
      </c>
      <c r="U89">
        <v>-12.31559194241968</v>
      </c>
      <c r="V89">
        <v>99.455736940032494</v>
      </c>
      <c r="W89">
        <v>-48.437015285824138</v>
      </c>
      <c r="X89">
        <v>2</v>
      </c>
      <c r="Y89">
        <v>25.63263543632581</v>
      </c>
      <c r="Z89">
        <v>32.901816373366003</v>
      </c>
      <c r="AA89">
        <v>1916.151432039461</v>
      </c>
      <c r="AB89" t="b">
        <v>0</v>
      </c>
      <c r="AC89" t="b">
        <v>1</v>
      </c>
      <c r="AD89">
        <v>98.954466790911695</v>
      </c>
      <c r="AE89">
        <v>1.012116737315728</v>
      </c>
      <c r="AF89">
        <v>0</v>
      </c>
      <c r="AG89">
        <v>0.13217852739423239</v>
      </c>
      <c r="AH89" t="b">
        <v>0</v>
      </c>
      <c r="AI89" t="b">
        <v>0</v>
      </c>
      <c r="AJ89">
        <v>1916.151432039461</v>
      </c>
      <c r="AK89">
        <v>0</v>
      </c>
      <c r="AL89">
        <v>-12.31559194241968</v>
      </c>
      <c r="AM89">
        <v>4.3381225325313784</v>
      </c>
      <c r="AN89">
        <v>-6.8657712676632636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</row>
    <row r="90" spans="1:48">
      <c r="A90">
        <v>87</v>
      </c>
      <c r="B90">
        <v>0</v>
      </c>
      <c r="C90">
        <v>0</v>
      </c>
      <c r="D90">
        <v>26.5</v>
      </c>
      <c r="E90">
        <v>2</v>
      </c>
      <c r="F90">
        <v>-0.73649979245170183</v>
      </c>
      <c r="G90">
        <v>0</v>
      </c>
      <c r="H90">
        <v>189.7522075851914</v>
      </c>
      <c r="I90" t="b">
        <v>0</v>
      </c>
      <c r="J90">
        <v>700.56515040452678</v>
      </c>
      <c r="K90">
        <v>1736.000442702418</v>
      </c>
      <c r="L90">
        <v>0</v>
      </c>
      <c r="M90">
        <v>-9.799589954277641</v>
      </c>
      <c r="N90">
        <v>-9.799589954277641</v>
      </c>
      <c r="O90">
        <v>-493.16522890941638</v>
      </c>
      <c r="P90">
        <v>-133.57671422248549</v>
      </c>
      <c r="Q90">
        <v>-9.799589954277641</v>
      </c>
      <c r="R90">
        <v>0.94281576537465128</v>
      </c>
      <c r="S90">
        <v>25.85160297275457</v>
      </c>
      <c r="T90">
        <v>-50.822531096006337</v>
      </c>
      <c r="U90">
        <v>-9.2392079031000183</v>
      </c>
      <c r="V90">
        <v>82.754183126479148</v>
      </c>
      <c r="W90">
        <v>-45.701454834265078</v>
      </c>
      <c r="X90">
        <v>2</v>
      </c>
      <c r="Y90">
        <v>22.89707498476675</v>
      </c>
      <c r="Z90">
        <v>33.025685867131948</v>
      </c>
      <c r="AA90">
        <v>1736.000442702418</v>
      </c>
      <c r="AB90" t="b">
        <v>0</v>
      </c>
      <c r="AC90" t="b">
        <v>1</v>
      </c>
      <c r="AD90">
        <v>98.964095701709525</v>
      </c>
      <c r="AE90">
        <v>0.95495577265628528</v>
      </c>
      <c r="AF90">
        <v>0</v>
      </c>
      <c r="AG90">
        <v>0.1356331051437149</v>
      </c>
      <c r="AH90" t="b">
        <v>0</v>
      </c>
      <c r="AI90" t="b">
        <v>0</v>
      </c>
      <c r="AJ90">
        <v>1736.000442702418</v>
      </c>
      <c r="AK90">
        <v>0</v>
      </c>
      <c r="AL90">
        <v>-9.2392079031000183</v>
      </c>
      <c r="AM90">
        <v>2.153936347703902</v>
      </c>
      <c r="AN90">
        <v>-6.0307343778305187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</row>
    <row r="91" spans="1:48">
      <c r="A91">
        <v>88</v>
      </c>
      <c r="B91">
        <v>0</v>
      </c>
      <c r="C91">
        <v>0</v>
      </c>
      <c r="D91">
        <v>23.75</v>
      </c>
      <c r="E91">
        <v>2</v>
      </c>
      <c r="F91">
        <v>-0.77111248678229005</v>
      </c>
      <c r="G91">
        <v>0</v>
      </c>
      <c r="H91">
        <v>170.06094076031309</v>
      </c>
      <c r="I91" t="b">
        <v>0</v>
      </c>
      <c r="J91">
        <v>627.86499328707589</v>
      </c>
      <c r="K91">
        <v>1555.8494533653741</v>
      </c>
      <c r="L91">
        <v>0</v>
      </c>
      <c r="M91">
        <v>-9.3601580714559613</v>
      </c>
      <c r="N91">
        <v>-9.3601580714559613</v>
      </c>
      <c r="O91">
        <v>-525.59350261151974</v>
      </c>
      <c r="P91">
        <v>-142.3601036325893</v>
      </c>
      <c r="Q91">
        <v>-9.3601580714559613</v>
      </c>
      <c r="R91">
        <v>0.9443405479216318</v>
      </c>
      <c r="S91">
        <v>25.867083431425741</v>
      </c>
      <c r="T91">
        <v>-54.251984772631019</v>
      </c>
      <c r="U91">
        <v>-8.8391768018318082</v>
      </c>
      <c r="V91">
        <v>88.108118859958282</v>
      </c>
      <c r="W91">
        <v>-48.16777988406858</v>
      </c>
      <c r="X91">
        <v>2</v>
      </c>
      <c r="Y91">
        <v>25.363400034570251</v>
      </c>
      <c r="Z91">
        <v>33.171685001172293</v>
      </c>
      <c r="AA91">
        <v>1555.8494533653741</v>
      </c>
      <c r="AB91" t="b">
        <v>0</v>
      </c>
      <c r="AC91" t="b">
        <v>1</v>
      </c>
      <c r="AD91">
        <v>98.973671192784792</v>
      </c>
      <c r="AE91">
        <v>1.0064909229506871</v>
      </c>
      <c r="AF91">
        <v>0</v>
      </c>
      <c r="AG91">
        <v>0.12682897309139479</v>
      </c>
      <c r="AH91" t="b">
        <v>0</v>
      </c>
      <c r="AI91" t="b">
        <v>0</v>
      </c>
      <c r="AJ91">
        <v>1555.8494533653741</v>
      </c>
      <c r="AK91">
        <v>0</v>
      </c>
      <c r="AL91">
        <v>-8.8391768018318082</v>
      </c>
      <c r="AM91">
        <v>2.4813108254985878</v>
      </c>
      <c r="AN91">
        <v>-5.2517936484732211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</row>
    <row r="92" spans="1:48">
      <c r="A92">
        <v>89</v>
      </c>
      <c r="B92">
        <v>0</v>
      </c>
      <c r="C92">
        <v>0</v>
      </c>
      <c r="D92">
        <v>21</v>
      </c>
      <c r="E92">
        <v>2</v>
      </c>
      <c r="F92">
        <v>-0.76238359375246878</v>
      </c>
      <c r="G92">
        <v>0</v>
      </c>
      <c r="H92">
        <v>150.36967393543469</v>
      </c>
      <c r="I92" t="b">
        <v>0</v>
      </c>
      <c r="J92">
        <v>555.164836169625</v>
      </c>
      <c r="K92">
        <v>1375.698464028331</v>
      </c>
      <c r="L92">
        <v>0</v>
      </c>
      <c r="M92">
        <v>-8.228617554777637</v>
      </c>
      <c r="N92">
        <v>-8.228617554777637</v>
      </c>
      <c r="O92">
        <v>-522.56221259797189</v>
      </c>
      <c r="P92">
        <v>-141.53906083368679</v>
      </c>
      <c r="Q92">
        <v>-8.228617554777637</v>
      </c>
      <c r="R92">
        <v>0.94461724792482771</v>
      </c>
      <c r="S92">
        <v>25.881475450220648</v>
      </c>
      <c r="T92">
        <v>-53.954898352938677</v>
      </c>
      <c r="U92">
        <v>-7.7728940688199772</v>
      </c>
      <c r="V92">
        <v>87.584162480748162</v>
      </c>
      <c r="W92">
        <v>-45.847323918146387</v>
      </c>
      <c r="X92">
        <v>2</v>
      </c>
      <c r="Y92">
        <v>23.042944068648069</v>
      </c>
      <c r="Z92">
        <v>33.318003801639641</v>
      </c>
      <c r="AA92">
        <v>1375.698464028331</v>
      </c>
      <c r="AB92" t="b">
        <v>0</v>
      </c>
      <c r="AC92" t="b">
        <v>1</v>
      </c>
      <c r="AD92">
        <v>98.983275626138607</v>
      </c>
      <c r="AE92">
        <v>0.95800378336425307</v>
      </c>
      <c r="AF92">
        <v>0</v>
      </c>
      <c r="AG92">
        <v>0.12179964667303431</v>
      </c>
      <c r="AH92" t="b">
        <v>0</v>
      </c>
      <c r="AI92" t="b">
        <v>0</v>
      </c>
      <c r="AJ92">
        <v>1375.698464028331</v>
      </c>
      <c r="AK92">
        <v>0</v>
      </c>
      <c r="AL92">
        <v>-7.7728940688199772</v>
      </c>
      <c r="AM92">
        <v>2.1921811006270202</v>
      </c>
      <c r="AN92">
        <v>-4.5231277799193919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>
        <v>90</v>
      </c>
      <c r="B93">
        <v>0</v>
      </c>
      <c r="C93">
        <v>0</v>
      </c>
      <c r="D93">
        <v>18.25</v>
      </c>
      <c r="E93">
        <v>2</v>
      </c>
      <c r="F93">
        <v>-0.7626864715411692</v>
      </c>
      <c r="G93">
        <v>0</v>
      </c>
      <c r="H93">
        <v>130.67840711055629</v>
      </c>
      <c r="I93" t="b">
        <v>0</v>
      </c>
      <c r="J93">
        <v>482.46467905217412</v>
      </c>
      <c r="K93">
        <v>1195.5474746912871</v>
      </c>
      <c r="L93">
        <v>0</v>
      </c>
      <c r="M93">
        <v>-7.205879765061324</v>
      </c>
      <c r="N93">
        <v>-7.205879765061324</v>
      </c>
      <c r="O93">
        <v>-526.56811907652855</v>
      </c>
      <c r="P93">
        <v>-142.62408425691461</v>
      </c>
      <c r="Q93">
        <v>-7.205879765061324</v>
      </c>
      <c r="R93">
        <v>0.94511805601571508</v>
      </c>
      <c r="S93">
        <v>25.894064733862098</v>
      </c>
      <c r="T93">
        <v>-54.397335453557957</v>
      </c>
      <c r="U93">
        <v>-6.8104070754377357</v>
      </c>
      <c r="V93">
        <v>88.2267488033566</v>
      </c>
      <c r="W93">
        <v>-45.847323918146387</v>
      </c>
      <c r="X93">
        <v>2</v>
      </c>
      <c r="Y93">
        <v>23.042944068648069</v>
      </c>
      <c r="Z93">
        <v>33.46123812891598</v>
      </c>
      <c r="AA93">
        <v>1195.5474746912871</v>
      </c>
      <c r="AB93" t="b">
        <v>0</v>
      </c>
      <c r="AC93" t="b">
        <v>1</v>
      </c>
      <c r="AD93">
        <v>98.99241965156267</v>
      </c>
      <c r="AE93">
        <v>0.95800378336425307</v>
      </c>
      <c r="AF93">
        <v>0</v>
      </c>
      <c r="AG93">
        <v>0.12146728807231839</v>
      </c>
      <c r="AH93" t="b">
        <v>0</v>
      </c>
      <c r="AI93" t="b">
        <v>0</v>
      </c>
      <c r="AJ93">
        <v>1195.5474746912871</v>
      </c>
      <c r="AK93">
        <v>0</v>
      </c>
      <c r="AL93">
        <v>-6.8104070754377357</v>
      </c>
      <c r="AM93">
        <v>1.913906414667121</v>
      </c>
      <c r="AN93">
        <v>-3.83891547249705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>
        <v>91</v>
      </c>
      <c r="B94">
        <v>0</v>
      </c>
      <c r="C94">
        <v>0</v>
      </c>
      <c r="D94">
        <v>15.5</v>
      </c>
      <c r="E94">
        <v>2</v>
      </c>
      <c r="F94">
        <v>-0.77020385341618991</v>
      </c>
      <c r="G94">
        <v>0</v>
      </c>
      <c r="H94">
        <v>110.987140285678</v>
      </c>
      <c r="I94" t="b">
        <v>0</v>
      </c>
      <c r="J94">
        <v>409.76452193472318</v>
      </c>
      <c r="K94">
        <v>1015.396485354244</v>
      </c>
      <c r="L94">
        <v>0</v>
      </c>
      <c r="M94">
        <v>-6.2312730342533067</v>
      </c>
      <c r="N94">
        <v>-6.2312730342533067</v>
      </c>
      <c r="O94">
        <v>-536.13665651927215</v>
      </c>
      <c r="P94">
        <v>-145.21577912222969</v>
      </c>
      <c r="Q94">
        <v>-6.2312730342533067</v>
      </c>
      <c r="R94">
        <v>0.9457753950729626</v>
      </c>
      <c r="S94">
        <v>25.904989599521929</v>
      </c>
      <c r="T94">
        <v>-55.424338527100431</v>
      </c>
      <c r="U94">
        <v>-5.8933847157784198</v>
      </c>
      <c r="V94">
        <v>89.791440595129288</v>
      </c>
      <c r="W94">
        <v>-45.847323918146387</v>
      </c>
      <c r="X94">
        <v>2</v>
      </c>
      <c r="Y94">
        <v>23.042944068648069</v>
      </c>
      <c r="Z94">
        <v>33.593723147392183</v>
      </c>
      <c r="AA94">
        <v>1015.396485354244</v>
      </c>
      <c r="AB94" t="b">
        <v>0</v>
      </c>
      <c r="AC94" t="b">
        <v>1</v>
      </c>
      <c r="AD94">
        <v>99.001563676986734</v>
      </c>
      <c r="AE94">
        <v>0.95800378336425307</v>
      </c>
      <c r="AF94">
        <v>0</v>
      </c>
      <c r="AG94">
        <v>0.1142521277164167</v>
      </c>
      <c r="AH94" t="b">
        <v>0</v>
      </c>
      <c r="AI94" t="b">
        <v>0</v>
      </c>
      <c r="AJ94">
        <v>1015.396485354244</v>
      </c>
      <c r="AK94">
        <v>0</v>
      </c>
      <c r="AL94">
        <v>-5.8933847157784198</v>
      </c>
      <c r="AM94">
        <v>1.642464100970638</v>
      </c>
      <c r="AN94">
        <v>-3.193335426534218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>
        <v>92</v>
      </c>
      <c r="B95">
        <v>0</v>
      </c>
      <c r="C95">
        <v>0</v>
      </c>
      <c r="D95">
        <v>12.75</v>
      </c>
      <c r="E95">
        <v>2</v>
      </c>
      <c r="F95">
        <v>-0.73983144812740709</v>
      </c>
      <c r="G95">
        <v>0</v>
      </c>
      <c r="H95">
        <v>91.295873460799655</v>
      </c>
      <c r="I95" t="b">
        <v>0</v>
      </c>
      <c r="J95">
        <v>337.06436481727229</v>
      </c>
      <c r="K95">
        <v>835.24549601720094</v>
      </c>
      <c r="L95">
        <v>0</v>
      </c>
      <c r="M95">
        <v>-4.9204865840816847</v>
      </c>
      <c r="N95">
        <v>-4.9204865840816847</v>
      </c>
      <c r="O95">
        <v>-514.66932683011703</v>
      </c>
      <c r="P95">
        <v>-139.40122611866661</v>
      </c>
      <c r="Q95">
        <v>-4.9204865840816847</v>
      </c>
      <c r="R95">
        <v>0.94550052656233019</v>
      </c>
      <c r="S95">
        <v>25.91432370674152</v>
      </c>
      <c r="T95">
        <v>-53.189641928423598</v>
      </c>
      <c r="U95">
        <v>-4.6523226561921138</v>
      </c>
      <c r="V95">
        <v>86.211584190242945</v>
      </c>
      <c r="W95">
        <v>-31.54667547132399</v>
      </c>
      <c r="X95">
        <v>2</v>
      </c>
      <c r="Y95">
        <v>8.7422956218256616</v>
      </c>
      <c r="Z95">
        <v>33.651184570202112</v>
      </c>
      <c r="AA95">
        <v>835.24549601720094</v>
      </c>
      <c r="AB95" t="b">
        <v>0</v>
      </c>
      <c r="AC95" t="b">
        <v>1</v>
      </c>
      <c r="AD95">
        <v>99.007870272163416</v>
      </c>
      <c r="AE95">
        <v>0.65918426357990434</v>
      </c>
      <c r="AF95">
        <v>0</v>
      </c>
      <c r="AG95">
        <v>9.6281045055598452E-2</v>
      </c>
      <c r="AH95" t="b">
        <v>0</v>
      </c>
      <c r="AI95" t="b">
        <v>0</v>
      </c>
      <c r="AJ95">
        <v>835.24549601720094</v>
      </c>
      <c r="AK95">
        <v>0</v>
      </c>
      <c r="AL95">
        <v>-4.6523226561921138</v>
      </c>
      <c r="AM95">
        <v>1.358542010237656</v>
      </c>
      <c r="AN95">
        <v>-2.5805663423589098</v>
      </c>
      <c r="AO95">
        <v>0</v>
      </c>
      <c r="AP95">
        <v>1</v>
      </c>
      <c r="AQ95">
        <v>3</v>
      </c>
      <c r="AR95">
        <v>0</v>
      </c>
      <c r="AS95">
        <v>0</v>
      </c>
      <c r="AT95">
        <v>0.20796346468106561</v>
      </c>
      <c r="AU95">
        <v>6.6181223511530371E-2</v>
      </c>
      <c r="AV95">
        <v>0.20796346468106561</v>
      </c>
    </row>
    <row r="96" spans="1:48">
      <c r="A96">
        <v>93</v>
      </c>
      <c r="B96">
        <v>0</v>
      </c>
      <c r="C96">
        <v>0</v>
      </c>
      <c r="D96">
        <v>10</v>
      </c>
      <c r="E96">
        <v>2</v>
      </c>
      <c r="F96">
        <v>-0.85380368740751389</v>
      </c>
      <c r="G96">
        <v>0</v>
      </c>
      <c r="H96">
        <v>71.6046066359213</v>
      </c>
      <c r="I96" t="b">
        <v>0</v>
      </c>
      <c r="J96">
        <v>264.36420769982152</v>
      </c>
      <c r="K96">
        <v>655.09450668015768</v>
      </c>
      <c r="L96">
        <v>0</v>
      </c>
      <c r="M96">
        <v>-4.5742943966299894</v>
      </c>
      <c r="N96">
        <v>-4.5742943966299894</v>
      </c>
      <c r="O96">
        <v>-610.03468792132253</v>
      </c>
      <c r="P96">
        <v>-165.23149727013069</v>
      </c>
      <c r="Q96">
        <v>-4.5742943966299894</v>
      </c>
      <c r="R96">
        <v>0.94831870509286131</v>
      </c>
      <c r="S96">
        <v>25.921731689552661</v>
      </c>
      <c r="T96">
        <v>-63.233300860276401</v>
      </c>
      <c r="U96">
        <v>-4.3378889389256834</v>
      </c>
      <c r="V96">
        <v>101.9981964098542</v>
      </c>
      <c r="W96">
        <v>-31.048584782282489</v>
      </c>
      <c r="X96">
        <v>2</v>
      </c>
      <c r="Y96">
        <v>8.2442049327841644</v>
      </c>
      <c r="Z96">
        <v>33.732877292348611</v>
      </c>
      <c r="AA96">
        <v>750</v>
      </c>
      <c r="AB96" t="b">
        <v>0</v>
      </c>
      <c r="AC96" t="b">
        <v>1</v>
      </c>
      <c r="AD96">
        <v>99.01124060957504</v>
      </c>
      <c r="AE96">
        <v>0.64877639843575363</v>
      </c>
      <c r="AF96">
        <v>0</v>
      </c>
      <c r="AG96">
        <v>7.8403737538041474E-2</v>
      </c>
      <c r="AH96" t="b">
        <v>0</v>
      </c>
      <c r="AI96" t="b">
        <v>0</v>
      </c>
      <c r="AJ96">
        <v>750</v>
      </c>
      <c r="AK96">
        <v>0</v>
      </c>
      <c r="AL96">
        <v>-4.3378889389256834</v>
      </c>
      <c r="AM96">
        <v>1.383164111818435</v>
      </c>
      <c r="AN96">
        <v>-2.3003741607468751</v>
      </c>
      <c r="AO96">
        <v>0</v>
      </c>
      <c r="AP96">
        <v>1</v>
      </c>
      <c r="AQ96">
        <v>0</v>
      </c>
      <c r="AR96">
        <v>0</v>
      </c>
      <c r="AS96">
        <v>0</v>
      </c>
      <c r="AT96">
        <v>0.30112738328347571</v>
      </c>
      <c r="AU96">
        <v>9.5829229855778852E-2</v>
      </c>
      <c r="AV96">
        <v>0.30112738328347571</v>
      </c>
    </row>
    <row r="97" spans="1:48">
      <c r="A97">
        <v>94</v>
      </c>
      <c r="B97">
        <v>0</v>
      </c>
      <c r="C97">
        <v>0</v>
      </c>
      <c r="D97">
        <v>6.6666666666666661</v>
      </c>
      <c r="E97">
        <v>2</v>
      </c>
      <c r="F97">
        <v>-0.91439824668698089</v>
      </c>
      <c r="G97">
        <v>0</v>
      </c>
      <c r="H97">
        <v>47.736404423947533</v>
      </c>
      <c r="I97" t="b">
        <v>0</v>
      </c>
      <c r="J97">
        <v>176.24280513321429</v>
      </c>
      <c r="K97">
        <v>436.72967112010502</v>
      </c>
      <c r="L97">
        <v>0</v>
      </c>
      <c r="M97">
        <v>-3.310850697193799</v>
      </c>
      <c r="N97">
        <v>-3.310850697193799</v>
      </c>
      <c r="O97">
        <v>-662.30994226280222</v>
      </c>
      <c r="P97">
        <v>-179.39055857605689</v>
      </c>
      <c r="Q97">
        <v>-3.310850697193799</v>
      </c>
      <c r="R97">
        <v>0.94971462337184154</v>
      </c>
      <c r="S97">
        <v>25.928262350036771</v>
      </c>
      <c r="T97">
        <v>-68.752960764537605</v>
      </c>
      <c r="U97">
        <v>-3.1443633229258068</v>
      </c>
      <c r="V97">
        <v>110.6375978115193</v>
      </c>
      <c r="W97">
        <v>-31.048584782282489</v>
      </c>
      <c r="X97">
        <v>2</v>
      </c>
      <c r="Y97">
        <v>8.2442049327841644</v>
      </c>
      <c r="Z97">
        <v>33.810326243704203</v>
      </c>
      <c r="AA97">
        <v>750</v>
      </c>
      <c r="AB97" t="b">
        <v>0</v>
      </c>
      <c r="AC97" t="b">
        <v>1</v>
      </c>
      <c r="AD97">
        <v>99.014512119469003</v>
      </c>
      <c r="AE97">
        <v>0.64877639843575363</v>
      </c>
      <c r="AF97">
        <v>0</v>
      </c>
      <c r="AG97">
        <v>6.0006233775612761E-2</v>
      </c>
      <c r="AH97" t="b">
        <v>0</v>
      </c>
      <c r="AI97" t="b">
        <v>0</v>
      </c>
      <c r="AJ97">
        <v>750</v>
      </c>
      <c r="AK97">
        <v>0</v>
      </c>
      <c r="AL97">
        <v>-3.1443633229258068</v>
      </c>
      <c r="AM97">
        <v>0.19521276374317861</v>
      </c>
      <c r="AN97">
        <v>-2.3003741607468751</v>
      </c>
      <c r="AO97">
        <v>0</v>
      </c>
      <c r="AP97">
        <v>1</v>
      </c>
      <c r="AQ97">
        <v>0</v>
      </c>
      <c r="AR97">
        <v>0</v>
      </c>
      <c r="AS97">
        <v>0</v>
      </c>
      <c r="AT97">
        <v>0.3008895569430598</v>
      </c>
      <c r="AU97">
        <v>9.575354522426853E-2</v>
      </c>
      <c r="AV97">
        <v>0.3008895569430598</v>
      </c>
    </row>
    <row r="98" spans="1:48">
      <c r="A98">
        <v>95</v>
      </c>
      <c r="B98">
        <v>0</v>
      </c>
      <c r="C98">
        <v>0</v>
      </c>
      <c r="D98">
        <v>3.333333333333333</v>
      </c>
      <c r="E98">
        <v>2</v>
      </c>
      <c r="F98">
        <v>-1.044158881400117</v>
      </c>
      <c r="G98">
        <v>0</v>
      </c>
      <c r="H98">
        <v>23.86820221197376</v>
      </c>
      <c r="I98" t="b">
        <v>0</v>
      </c>
      <c r="J98">
        <v>88.121402566607131</v>
      </c>
      <c r="K98">
        <v>218.36483556005251</v>
      </c>
      <c r="L98">
        <v>0</v>
      </c>
      <c r="M98">
        <v>-1.9252930659949969</v>
      </c>
      <c r="N98">
        <v>-1.9252930659949969</v>
      </c>
      <c r="O98">
        <v>-770.2798199018157</v>
      </c>
      <c r="P98">
        <v>-208.63483745986341</v>
      </c>
      <c r="Q98">
        <v>-1.9252930659949969</v>
      </c>
      <c r="R98">
        <v>0.95167073207508346</v>
      </c>
      <c r="S98">
        <v>25.932861535380439</v>
      </c>
      <c r="T98">
        <v>-80.125774213799133</v>
      </c>
      <c r="U98">
        <v>-1.8322450615745409</v>
      </c>
      <c r="V98">
        <v>128.50906324606419</v>
      </c>
      <c r="W98">
        <v>-35.700003784386887</v>
      </c>
      <c r="X98">
        <v>2</v>
      </c>
      <c r="Y98">
        <v>12.89562393488856</v>
      </c>
      <c r="Z98">
        <v>33.880148704076099</v>
      </c>
      <c r="AA98">
        <v>750</v>
      </c>
      <c r="AB98" t="b">
        <v>0</v>
      </c>
      <c r="AC98" t="b">
        <v>1</v>
      </c>
      <c r="AD98">
        <v>99.018706529958621</v>
      </c>
      <c r="AE98">
        <v>0.74597022833047233</v>
      </c>
      <c r="AF98">
        <v>0</v>
      </c>
      <c r="AG98">
        <v>4.471479235235945E-2</v>
      </c>
      <c r="AH98" t="b">
        <v>0</v>
      </c>
      <c r="AI98" t="b">
        <v>0</v>
      </c>
      <c r="AJ98">
        <v>750</v>
      </c>
      <c r="AK98">
        <v>0</v>
      </c>
      <c r="AL98">
        <v>-1.8322450615745409</v>
      </c>
      <c r="AM98">
        <v>0</v>
      </c>
      <c r="AN98">
        <v>-1.086274833244069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0.30067541009807952</v>
      </c>
      <c r="AU98">
        <v>9.5685396233609679E-2</v>
      </c>
      <c r="AV98">
        <v>0.30067541009807952</v>
      </c>
    </row>
    <row r="99" spans="1:48">
      <c r="A99">
        <v>96</v>
      </c>
      <c r="B99">
        <v>0</v>
      </c>
      <c r="C99">
        <v>0</v>
      </c>
      <c r="D99">
        <v>0</v>
      </c>
      <c r="E99">
        <v>2</v>
      </c>
      <c r="F99">
        <v>0</v>
      </c>
      <c r="G99">
        <v>0</v>
      </c>
      <c r="H99">
        <v>0</v>
      </c>
      <c r="I99" t="b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25.93543197064659</v>
      </c>
      <c r="T99">
        <v>0</v>
      </c>
      <c r="U99">
        <v>0</v>
      </c>
      <c r="V99">
        <v>0</v>
      </c>
      <c r="W99">
        <v>0</v>
      </c>
      <c r="X99">
        <v>0</v>
      </c>
      <c r="Y99">
        <v>-22.804379849498329</v>
      </c>
      <c r="Z99">
        <v>33.915276876246068</v>
      </c>
      <c r="AA99">
        <v>750</v>
      </c>
      <c r="AB99" t="b">
        <v>0</v>
      </c>
      <c r="AC99" t="b">
        <v>1</v>
      </c>
      <c r="AD99">
        <v>99.016740506959692</v>
      </c>
      <c r="AE99">
        <v>0</v>
      </c>
      <c r="AF99">
        <v>0</v>
      </c>
      <c r="AG99">
        <v>4.4331407261885607E-2</v>
      </c>
      <c r="AH99" t="b">
        <v>1</v>
      </c>
      <c r="AI99" t="b">
        <v>1</v>
      </c>
      <c r="AJ99">
        <v>750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0.30056775808112712</v>
      </c>
      <c r="AU99">
        <v>9.565113760935412E-2</v>
      </c>
      <c r="AV99">
        <v>0.30056775808112712</v>
      </c>
    </row>
    <row r="100" spans="1:48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 t="b">
        <v>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25.93543197064659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-22.804379849498329</v>
      </c>
      <c r="Z100">
        <v>33.950405048416037</v>
      </c>
      <c r="AA100">
        <v>750</v>
      </c>
      <c r="AB100" t="b">
        <v>0</v>
      </c>
      <c r="AC100" t="b">
        <v>1</v>
      </c>
      <c r="AD100">
        <v>99.007691149876564</v>
      </c>
      <c r="AE100">
        <v>0</v>
      </c>
      <c r="AF100">
        <v>0</v>
      </c>
      <c r="AG100">
        <v>3.9399561859228993E-2</v>
      </c>
      <c r="AH100" t="b">
        <v>1</v>
      </c>
      <c r="AI100" t="b">
        <v>1</v>
      </c>
      <c r="AJ100">
        <v>750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0.3004601618757764</v>
      </c>
      <c r="AU100">
        <v>9.5616896746295671E-2</v>
      </c>
      <c r="AV100">
        <v>0.3004601618757764</v>
      </c>
    </row>
    <row r="101" spans="1:48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 t="b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25.93543197064659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-22.804379849498329</v>
      </c>
      <c r="Z101">
        <v>33.985533220586007</v>
      </c>
      <c r="AA101">
        <v>750</v>
      </c>
      <c r="AB101" t="b">
        <v>0</v>
      </c>
      <c r="AC101" t="b">
        <v>1</v>
      </c>
      <c r="AD101">
        <v>98.998641792793435</v>
      </c>
      <c r="AE101">
        <v>0</v>
      </c>
      <c r="AF101">
        <v>0</v>
      </c>
      <c r="AG101">
        <v>3.5269815176114411E-2</v>
      </c>
      <c r="AH101" t="b">
        <v>1</v>
      </c>
      <c r="AI101" t="b">
        <v>1</v>
      </c>
      <c r="AJ101">
        <v>750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0.30035262024622822</v>
      </c>
      <c r="AU101">
        <v>9.5582673251159933E-2</v>
      </c>
      <c r="AV101">
        <v>0.30035262024622822</v>
      </c>
    </row>
    <row r="102" spans="1:48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 t="b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25.93543197064659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-22.804379849498329</v>
      </c>
      <c r="Z102">
        <v>34.020661392755983</v>
      </c>
      <c r="AA102">
        <v>750</v>
      </c>
      <c r="AB102" t="b">
        <v>0</v>
      </c>
      <c r="AC102" t="b">
        <v>1</v>
      </c>
      <c r="AD102">
        <v>98.989592435710307</v>
      </c>
      <c r="AE102">
        <v>0</v>
      </c>
      <c r="AF102">
        <v>0</v>
      </c>
      <c r="AG102">
        <v>3.2045762368085602E-2</v>
      </c>
      <c r="AH102" t="b">
        <v>1</v>
      </c>
      <c r="AI102" t="b">
        <v>1</v>
      </c>
      <c r="AJ102">
        <v>750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0.30024513223855243</v>
      </c>
      <c r="AU102">
        <v>9.5548466820373087E-2</v>
      </c>
      <c r="AV102">
        <v>0.30024513223855243</v>
      </c>
    </row>
    <row r="103" spans="1:48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 t="b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25.93543197064659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-22.804379849498329</v>
      </c>
      <c r="Z103">
        <v>34.055789564925952</v>
      </c>
      <c r="AA103">
        <v>750</v>
      </c>
      <c r="AB103" t="b">
        <v>0</v>
      </c>
      <c r="AC103" t="b">
        <v>1</v>
      </c>
      <c r="AD103">
        <v>98.980543078627178</v>
      </c>
      <c r="AE103">
        <v>0</v>
      </c>
      <c r="AF103">
        <v>0</v>
      </c>
      <c r="AG103">
        <v>3.2421296925957972E-2</v>
      </c>
      <c r="AH103" t="b">
        <v>1</v>
      </c>
      <c r="AI103" t="b">
        <v>1</v>
      </c>
      <c r="AJ103">
        <v>750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0.30013769711761618</v>
      </c>
      <c r="AU103">
        <v>9.5514277219990312E-2</v>
      </c>
      <c r="AV103">
        <v>0.30013769711761618</v>
      </c>
    </row>
    <row r="104" spans="1:48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 t="b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25.93543197064659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-22.804379849498329</v>
      </c>
      <c r="Z104">
        <v>34.090917737095907</v>
      </c>
      <c r="AA104">
        <v>750</v>
      </c>
      <c r="AB104" t="b">
        <v>0</v>
      </c>
      <c r="AC104" t="b">
        <v>1</v>
      </c>
      <c r="AD104">
        <v>98.97149372154405</v>
      </c>
      <c r="AE104">
        <v>0</v>
      </c>
      <c r="AF104">
        <v>0</v>
      </c>
      <c r="AG104">
        <v>3.3704173265505039E-2</v>
      </c>
      <c r="AH104" t="b">
        <v>1</v>
      </c>
      <c r="AI104" t="b">
        <v>1</v>
      </c>
      <c r="AJ104">
        <v>750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0.30003031431741423</v>
      </c>
      <c r="AU104">
        <v>9.5480104269888899E-2</v>
      </c>
      <c r="AV104">
        <v>0.30003031431741423</v>
      </c>
    </row>
    <row r="105" spans="1:48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 t="b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25.93543197064659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-22.804379849498329</v>
      </c>
      <c r="Z105">
        <v>34.126045909265883</v>
      </c>
      <c r="AA105">
        <v>750</v>
      </c>
      <c r="AB105" t="b">
        <v>0</v>
      </c>
      <c r="AC105" t="b">
        <v>1</v>
      </c>
      <c r="AD105">
        <v>98.962444364460922</v>
      </c>
      <c r="AE105">
        <v>0</v>
      </c>
      <c r="AF105">
        <v>0</v>
      </c>
      <c r="AG105">
        <v>3.4840760172022589E-2</v>
      </c>
      <c r="AH105" t="b">
        <v>1</v>
      </c>
      <c r="AI105" t="b">
        <v>1</v>
      </c>
      <c r="AJ105">
        <v>750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0.29992298340212897</v>
      </c>
      <c r="AU105">
        <v>9.5445947831376596E-2</v>
      </c>
      <c r="AV105">
        <v>0.29992298340212897</v>
      </c>
    </row>
    <row r="106" spans="1:48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 t="b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1</v>
      </c>
      <c r="S106">
        <v>25.93543197064659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-22.804379849498329</v>
      </c>
      <c r="Z106">
        <v>34.161174081435853</v>
      </c>
      <c r="AA106">
        <v>750</v>
      </c>
      <c r="AB106" t="b">
        <v>0</v>
      </c>
      <c r="AC106" t="b">
        <v>1</v>
      </c>
      <c r="AD106">
        <v>98.953395007377793</v>
      </c>
      <c r="AE106">
        <v>0</v>
      </c>
      <c r="AF106">
        <v>0</v>
      </c>
      <c r="AG106">
        <v>3.5736142453319457E-2</v>
      </c>
      <c r="AH106" t="b">
        <v>1</v>
      </c>
      <c r="AI106" t="b">
        <v>1</v>
      </c>
      <c r="AJ106">
        <v>750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0.29981570403573993</v>
      </c>
      <c r="AU106">
        <v>9.5411807797519871E-2</v>
      </c>
      <c r="AV106">
        <v>0.29981570403573993</v>
      </c>
    </row>
    <row r="107" spans="1:48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 t="b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1</v>
      </c>
      <c r="S107">
        <v>25.93543197064659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-22.804379849498329</v>
      </c>
      <c r="Z107">
        <v>34.196302253605822</v>
      </c>
      <c r="AA107">
        <v>750</v>
      </c>
      <c r="AB107" t="b">
        <v>0</v>
      </c>
      <c r="AC107" t="b">
        <v>1</v>
      </c>
      <c r="AD107">
        <v>98.944345650294665</v>
      </c>
      <c r="AE107">
        <v>0</v>
      </c>
      <c r="AF107">
        <v>0</v>
      </c>
      <c r="AG107">
        <v>3.5639201475344613E-2</v>
      </c>
      <c r="AH107" t="b">
        <v>1</v>
      </c>
      <c r="AI107" t="b">
        <v>1</v>
      </c>
      <c r="AJ107">
        <v>750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0.29970847595841138</v>
      </c>
      <c r="AU107">
        <v>9.5377684085630035E-2</v>
      </c>
      <c r="AV107">
        <v>0.29970847595841138</v>
      </c>
    </row>
    <row r="108" spans="1:48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 t="b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1</v>
      </c>
      <c r="S108">
        <v>25.93543197064659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-22.804379849498329</v>
      </c>
      <c r="Z108">
        <v>34.231430425775791</v>
      </c>
      <c r="AA108">
        <v>750</v>
      </c>
      <c r="AB108" t="b">
        <v>0</v>
      </c>
      <c r="AC108" t="b">
        <v>1</v>
      </c>
      <c r="AD108">
        <v>98.935296293211536</v>
      </c>
      <c r="AE108">
        <v>0</v>
      </c>
      <c r="AF108">
        <v>0</v>
      </c>
      <c r="AG108">
        <v>3.5599174206651568E-2</v>
      </c>
      <c r="AH108" t="b">
        <v>1</v>
      </c>
      <c r="AI108" t="b">
        <v>1</v>
      </c>
      <c r="AJ108">
        <v>750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0.29960129896822951</v>
      </c>
      <c r="AU108">
        <v>9.5343576631450988E-2</v>
      </c>
      <c r="AV108">
        <v>0.29960129896822951</v>
      </c>
    </row>
    <row r="109" spans="1:48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 t="b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1</v>
      </c>
      <c r="S109">
        <v>25.93543197064659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-22.804379849498329</v>
      </c>
      <c r="Z109">
        <v>34.26655859794576</v>
      </c>
      <c r="AA109">
        <v>750</v>
      </c>
      <c r="AB109" t="b">
        <v>0</v>
      </c>
      <c r="AC109" t="b">
        <v>1</v>
      </c>
      <c r="AD109">
        <v>98.926246936128408</v>
      </c>
      <c r="AE109">
        <v>0</v>
      </c>
      <c r="AF109">
        <v>0</v>
      </c>
      <c r="AG109">
        <v>3.5393765364401003E-2</v>
      </c>
      <c r="AH109" t="b">
        <v>1</v>
      </c>
      <c r="AI109" t="b">
        <v>1</v>
      </c>
      <c r="AJ109">
        <v>750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0.29949417290713481</v>
      </c>
      <c r="AU109">
        <v>9.5309485384682757E-2</v>
      </c>
      <c r="AV109">
        <v>0.29949417290713481</v>
      </c>
    </row>
    <row r="110" spans="1:48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 t="b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25.93543197064659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-22.804379849498329</v>
      </c>
      <c r="Z110">
        <v>34.30168677011573</v>
      </c>
      <c r="AA110">
        <v>750</v>
      </c>
      <c r="AB110" t="b">
        <v>0</v>
      </c>
      <c r="AC110" t="b">
        <v>1</v>
      </c>
      <c r="AD110">
        <v>98.917197579045279</v>
      </c>
      <c r="AE110">
        <v>0</v>
      </c>
      <c r="AF110">
        <v>0</v>
      </c>
      <c r="AG110">
        <v>3.527899767682971E-2</v>
      </c>
      <c r="AH110" t="b">
        <v>1</v>
      </c>
      <c r="AI110" t="b">
        <v>1</v>
      </c>
      <c r="AJ110">
        <v>750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0.29938709765013932</v>
      </c>
      <c r="AU110">
        <v>9.5275410305549785E-2</v>
      </c>
      <c r="AV110">
        <v>0.29938709765013932</v>
      </c>
    </row>
    <row r="111" spans="1:48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 t="b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25.93543197064659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-22.804379849498329</v>
      </c>
      <c r="Z111">
        <v>34.336814942285699</v>
      </c>
      <c r="AA111">
        <v>750</v>
      </c>
      <c r="AB111" t="b">
        <v>0</v>
      </c>
      <c r="AC111" t="b">
        <v>1</v>
      </c>
      <c r="AD111">
        <v>98.908148221962151</v>
      </c>
      <c r="AE111">
        <v>0</v>
      </c>
      <c r="AF111">
        <v>0</v>
      </c>
      <c r="AG111">
        <v>3.5558382888090517E-2</v>
      </c>
      <c r="AH111" t="b">
        <v>1</v>
      </c>
      <c r="AI111" t="b">
        <v>1</v>
      </c>
      <c r="AJ111">
        <v>750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0.29928007309709359</v>
      </c>
      <c r="AU111">
        <v>9.5241351362181079E-2</v>
      </c>
      <c r="AV111">
        <v>0.29928007309709359</v>
      </c>
    </row>
    <row r="112" spans="1:48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 t="b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25.93543197064659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-22.804379849498329</v>
      </c>
      <c r="Z112">
        <v>34.371943114455668</v>
      </c>
      <c r="AA112">
        <v>750</v>
      </c>
      <c r="AB112" t="b">
        <v>0</v>
      </c>
      <c r="AC112" t="b">
        <v>1</v>
      </c>
      <c r="AD112">
        <v>98.899098864879022</v>
      </c>
      <c r="AE112">
        <v>0</v>
      </c>
      <c r="AF112">
        <v>0</v>
      </c>
      <c r="AG112">
        <v>3.4553641825514569E-2</v>
      </c>
      <c r="AH112" t="b">
        <v>1</v>
      </c>
      <c r="AI112" t="b">
        <v>1</v>
      </c>
      <c r="AJ112">
        <v>750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0.29917309916642848</v>
      </c>
      <c r="AU112">
        <v>9.5207308528618376E-2</v>
      </c>
      <c r="AV112">
        <v>0.29917309916642848</v>
      </c>
    </row>
    <row r="113" spans="1:48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 t="b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25.93543197064659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-22.804379849498329</v>
      </c>
      <c r="Z113">
        <v>34.407071286625637</v>
      </c>
      <c r="AA113">
        <v>750</v>
      </c>
      <c r="AB113" t="b">
        <v>0</v>
      </c>
      <c r="AC113" t="b">
        <v>1</v>
      </c>
      <c r="AD113">
        <v>98.890049507795894</v>
      </c>
      <c r="AE113">
        <v>0</v>
      </c>
      <c r="AF113">
        <v>0</v>
      </c>
      <c r="AG113">
        <v>3.5127993202585438E-2</v>
      </c>
      <c r="AH113" t="b">
        <v>1</v>
      </c>
      <c r="AI113" t="b">
        <v>1</v>
      </c>
      <c r="AJ113">
        <v>750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0.29906617579041878</v>
      </c>
      <c r="AU113">
        <v>9.5173281783309277E-2</v>
      </c>
      <c r="AV113">
        <v>0.29906617579041878</v>
      </c>
    </row>
    <row r="114" spans="1:48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 t="b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25.93543197064659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-22.804379849498329</v>
      </c>
      <c r="Z114">
        <v>34.442199458795614</v>
      </c>
      <c r="AA114">
        <v>750</v>
      </c>
      <c r="AB114" t="b">
        <v>0</v>
      </c>
      <c r="AC114" t="b">
        <v>1</v>
      </c>
      <c r="AD114">
        <v>98.881000150712765</v>
      </c>
      <c r="AE114">
        <v>0</v>
      </c>
      <c r="AF114">
        <v>0</v>
      </c>
      <c r="AG114">
        <v>3.5029337323179921E-2</v>
      </c>
      <c r="AH114" t="b">
        <v>1</v>
      </c>
      <c r="AI114" t="b">
        <v>1</v>
      </c>
      <c r="AJ114">
        <v>750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0.29895930291161521</v>
      </c>
      <c r="AU114">
        <v>9.513927110797131E-2</v>
      </c>
      <c r="AV114">
        <v>0.29895930291161521</v>
      </c>
    </row>
    <row r="115" spans="1:48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 t="b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25.93543197064659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-22.804379849498329</v>
      </c>
      <c r="Z115">
        <v>34.477327630965583</v>
      </c>
      <c r="AA115">
        <v>750</v>
      </c>
      <c r="AB115" t="b">
        <v>0</v>
      </c>
      <c r="AC115" t="b">
        <v>1</v>
      </c>
      <c r="AD115">
        <v>98.871950793629637</v>
      </c>
      <c r="AE115">
        <v>0</v>
      </c>
      <c r="AF115">
        <v>0</v>
      </c>
      <c r="AG115">
        <v>3.2829867029333958E-2</v>
      </c>
      <c r="AH115" t="b">
        <v>1</v>
      </c>
      <c r="AI115" t="b">
        <v>1</v>
      </c>
      <c r="AJ115">
        <v>750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0.29885248048016422</v>
      </c>
      <c r="AU115">
        <v>9.5105276486739415E-2</v>
      </c>
      <c r="AV115">
        <v>0.29885248048016422</v>
      </c>
    </row>
    <row r="116" spans="1:48">
      <c r="A116">
        <v>113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 t="b">
        <v>1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25.93543197064659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-22.804379849498329</v>
      </c>
      <c r="Z116">
        <v>34.512455803135538</v>
      </c>
      <c r="AA116">
        <v>750</v>
      </c>
      <c r="AB116" t="b">
        <v>0</v>
      </c>
      <c r="AC116" t="b">
        <v>1</v>
      </c>
      <c r="AD116">
        <v>98.862901436546508</v>
      </c>
      <c r="AE116">
        <v>0</v>
      </c>
      <c r="AF116">
        <v>0</v>
      </c>
      <c r="AG116">
        <v>3.6682072067317252E-2</v>
      </c>
      <c r="AH116" t="b">
        <v>1</v>
      </c>
      <c r="AI116" t="b">
        <v>1</v>
      </c>
      <c r="AJ116">
        <v>750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0.29874570845180909</v>
      </c>
      <c r="AU116">
        <v>9.5071297905529595E-2</v>
      </c>
      <c r="AV116">
        <v>0.29874570845180909</v>
      </c>
    </row>
    <row r="117" spans="1:48">
      <c r="A117">
        <v>114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 t="b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25.93543197064659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-22.804379849498329</v>
      </c>
      <c r="Z117">
        <v>34.547583975305507</v>
      </c>
      <c r="AA117">
        <v>750</v>
      </c>
      <c r="AB117" t="b">
        <v>0</v>
      </c>
      <c r="AC117" t="b">
        <v>1</v>
      </c>
      <c r="AD117">
        <v>98.85385207946338</v>
      </c>
      <c r="AE117">
        <v>0</v>
      </c>
      <c r="AF117">
        <v>0</v>
      </c>
      <c r="AG117">
        <v>3.2901680466636267E-2</v>
      </c>
      <c r="AH117" t="b">
        <v>1</v>
      </c>
      <c r="AI117" t="b">
        <v>1</v>
      </c>
      <c r="AJ117">
        <v>750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0.29863898678639977</v>
      </c>
      <c r="AU117">
        <v>9.5037335351564611E-2</v>
      </c>
      <c r="AV117">
        <v>0.29863898678639977</v>
      </c>
    </row>
    <row r="118" spans="1:48">
      <c r="A118">
        <v>115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0</v>
      </c>
      <c r="I118" t="b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25.93543197064659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-22.804379849498329</v>
      </c>
      <c r="Z118">
        <v>34.582712147475483</v>
      </c>
      <c r="AA118">
        <v>750</v>
      </c>
      <c r="AB118" t="b">
        <v>0</v>
      </c>
      <c r="AC118" t="b">
        <v>1</v>
      </c>
      <c r="AD118">
        <v>98.844802722380251</v>
      </c>
      <c r="AE118">
        <v>0</v>
      </c>
      <c r="AF118">
        <v>0</v>
      </c>
      <c r="AG118">
        <v>3.3068236278057363E-2</v>
      </c>
      <c r="AH118" t="b">
        <v>1</v>
      </c>
      <c r="AI118" t="b">
        <v>1</v>
      </c>
      <c r="AJ118">
        <v>750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0.29853231544678921</v>
      </c>
      <c r="AU118">
        <v>9.500338881302299E-2</v>
      </c>
      <c r="AV118">
        <v>0.29853231544678921</v>
      </c>
    </row>
    <row r="119" spans="1:48">
      <c r="A119">
        <v>116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 t="b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25.93543197064659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-22.804379849498329</v>
      </c>
      <c r="Z119">
        <v>34.616907735571537</v>
      </c>
      <c r="AA119">
        <v>750</v>
      </c>
      <c r="AB119" t="b">
        <v>0</v>
      </c>
      <c r="AC119" t="b">
        <v>1</v>
      </c>
      <c r="AD119">
        <v>98.835753365297123</v>
      </c>
      <c r="AE119">
        <v>0</v>
      </c>
      <c r="AF119">
        <v>0</v>
      </c>
      <c r="AG119">
        <v>4.2794736688689411E-2</v>
      </c>
      <c r="AH119" t="b">
        <v>1</v>
      </c>
      <c r="AI119" t="b">
        <v>1</v>
      </c>
      <c r="AJ119">
        <v>750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0.29842852432819528</v>
      </c>
      <c r="AU119">
        <v>9.4970358861205695E-2</v>
      </c>
      <c r="AV119">
        <v>0.29842852432819528</v>
      </c>
    </row>
    <row r="120" spans="1:48">
      <c r="A120">
        <v>117</v>
      </c>
      <c r="B120">
        <v>0</v>
      </c>
      <c r="C120">
        <v>0</v>
      </c>
      <c r="D120">
        <v>0</v>
      </c>
      <c r="E120">
        <v>1</v>
      </c>
      <c r="F120">
        <v>0.41721156690779471</v>
      </c>
      <c r="G120">
        <v>0</v>
      </c>
      <c r="H120">
        <v>0</v>
      </c>
      <c r="I120" t="b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25.93543197064659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-22.804379849498329</v>
      </c>
      <c r="Z120">
        <v>34.688993913231542</v>
      </c>
      <c r="AA120">
        <v>750</v>
      </c>
      <c r="AB120" t="b">
        <v>0</v>
      </c>
      <c r="AC120" t="b">
        <v>1</v>
      </c>
      <c r="AD120">
        <v>98.826704008213994</v>
      </c>
      <c r="AE120">
        <v>0</v>
      </c>
      <c r="AF120">
        <v>0</v>
      </c>
      <c r="AG120">
        <v>5.7072778948847568E-2</v>
      </c>
      <c r="AH120" t="b">
        <v>1</v>
      </c>
      <c r="AI120" t="b">
        <v>1</v>
      </c>
      <c r="AJ120">
        <v>750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0.29820988293333728</v>
      </c>
      <c r="AU120">
        <v>9.4900779548107786E-2</v>
      </c>
      <c r="AV120">
        <v>0.29820988293333728</v>
      </c>
    </row>
    <row r="121" spans="1:48">
      <c r="A121">
        <v>118</v>
      </c>
      <c r="B121">
        <v>0</v>
      </c>
      <c r="C121">
        <v>0</v>
      </c>
      <c r="D121">
        <v>3</v>
      </c>
      <c r="E121">
        <v>1</v>
      </c>
      <c r="F121">
        <v>0.94294523479625703</v>
      </c>
      <c r="G121">
        <v>0</v>
      </c>
      <c r="H121">
        <v>21.481381990776391</v>
      </c>
      <c r="I121" t="b">
        <v>0</v>
      </c>
      <c r="J121">
        <v>79.309262309946433</v>
      </c>
      <c r="K121">
        <v>371.563893922099</v>
      </c>
      <c r="L121">
        <v>0</v>
      </c>
      <c r="M121">
        <v>1.893764128283898</v>
      </c>
      <c r="N121">
        <v>1.893764128283898</v>
      </c>
      <c r="O121">
        <v>841.85064684174858</v>
      </c>
      <c r="P121">
        <v>228.02021853785169</v>
      </c>
      <c r="Q121">
        <v>1.893764128283898</v>
      </c>
      <c r="R121">
        <v>0.91904556246827562</v>
      </c>
      <c r="S121">
        <v>25.93543197064659</v>
      </c>
      <c r="T121">
        <v>52.957407938626368</v>
      </c>
      <c r="U121">
        <v>2.0605769785752792</v>
      </c>
      <c r="V121">
        <v>4.2871371728095724</v>
      </c>
      <c r="W121">
        <v>0</v>
      </c>
      <c r="X121">
        <v>0</v>
      </c>
      <c r="Y121">
        <v>-22.804379849498329</v>
      </c>
      <c r="Z121">
        <v>34.717144742446962</v>
      </c>
      <c r="AA121">
        <v>750</v>
      </c>
      <c r="AB121" t="b">
        <v>0</v>
      </c>
      <c r="AC121" t="b">
        <v>1</v>
      </c>
      <c r="AD121">
        <v>98.817654651130866</v>
      </c>
      <c r="AE121">
        <v>0</v>
      </c>
      <c r="AF121">
        <v>0</v>
      </c>
      <c r="AG121">
        <v>6.8531954005602691E-2</v>
      </c>
      <c r="AH121" t="b">
        <v>0</v>
      </c>
      <c r="AI121" t="b">
        <v>0</v>
      </c>
      <c r="AJ121">
        <v>750</v>
      </c>
      <c r="AK121">
        <v>0</v>
      </c>
      <c r="AL121">
        <v>2.0605769785752792</v>
      </c>
      <c r="AM121">
        <v>0</v>
      </c>
      <c r="AN121">
        <v>2.0605769785752792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0.29812455730229509</v>
      </c>
      <c r="AU121">
        <v>9.4873625958086932E-2</v>
      </c>
      <c r="AV121">
        <v>0.29812455730229509</v>
      </c>
    </row>
    <row r="122" spans="1:48">
      <c r="A122">
        <v>119</v>
      </c>
      <c r="B122">
        <v>0</v>
      </c>
      <c r="C122">
        <v>0</v>
      </c>
      <c r="D122">
        <v>6</v>
      </c>
      <c r="E122">
        <v>1</v>
      </c>
      <c r="F122">
        <v>0.81100749390717763</v>
      </c>
      <c r="G122">
        <v>0</v>
      </c>
      <c r="H122">
        <v>42.962763981552783</v>
      </c>
      <c r="I122" t="b">
        <v>0</v>
      </c>
      <c r="J122">
        <v>158.6185246198929</v>
      </c>
      <c r="K122">
        <v>743.127787844198</v>
      </c>
      <c r="L122">
        <v>0</v>
      </c>
      <c r="M122">
        <v>3.3164641407157749</v>
      </c>
      <c r="N122">
        <v>3.3164641407157749</v>
      </c>
      <c r="O122">
        <v>737.14763110944568</v>
      </c>
      <c r="P122">
        <v>199.6607884911825</v>
      </c>
      <c r="Q122">
        <v>3.3164641407157749</v>
      </c>
      <c r="R122">
        <v>0.90788368376940065</v>
      </c>
      <c r="S122">
        <v>25.939667094868209</v>
      </c>
      <c r="T122">
        <v>46.941068982369401</v>
      </c>
      <c r="U122">
        <v>3.652961497167015</v>
      </c>
      <c r="V122">
        <v>4.3240383545823207</v>
      </c>
      <c r="W122">
        <v>0</v>
      </c>
      <c r="X122">
        <v>0</v>
      </c>
      <c r="Y122">
        <v>-22.804379849498329</v>
      </c>
      <c r="Z122">
        <v>34.759422957801917</v>
      </c>
      <c r="AA122">
        <v>750</v>
      </c>
      <c r="AB122" t="b">
        <v>0</v>
      </c>
      <c r="AC122" t="b">
        <v>1</v>
      </c>
      <c r="AD122">
        <v>98.808605294047737</v>
      </c>
      <c r="AE122">
        <v>0</v>
      </c>
      <c r="AF122">
        <v>0</v>
      </c>
      <c r="AG122">
        <v>7.3510858184247491E-2</v>
      </c>
      <c r="AH122" t="b">
        <v>0</v>
      </c>
      <c r="AI122" t="b">
        <v>0</v>
      </c>
      <c r="AJ122">
        <v>750</v>
      </c>
      <c r="AK122">
        <v>0</v>
      </c>
      <c r="AL122">
        <v>3.652961497167015</v>
      </c>
      <c r="AM122">
        <v>0</v>
      </c>
      <c r="AN122">
        <v>3.754984163623313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0.29799647185238831</v>
      </c>
      <c r="AU122">
        <v>9.4832864703210437E-2</v>
      </c>
      <c r="AV122">
        <v>0.29799647185238831</v>
      </c>
    </row>
    <row r="123" spans="1:48">
      <c r="A123">
        <v>120</v>
      </c>
      <c r="B123">
        <v>0</v>
      </c>
      <c r="C123">
        <v>0</v>
      </c>
      <c r="D123">
        <v>9</v>
      </c>
      <c r="E123">
        <v>1</v>
      </c>
      <c r="F123">
        <v>0.81302478957503044</v>
      </c>
      <c r="G123">
        <v>0</v>
      </c>
      <c r="H123">
        <v>64.444145972329167</v>
      </c>
      <c r="I123" t="b">
        <v>0</v>
      </c>
      <c r="J123">
        <v>237.9277869298393</v>
      </c>
      <c r="K123">
        <v>1114.6916817662971</v>
      </c>
      <c r="L123">
        <v>0</v>
      </c>
      <c r="M123">
        <v>5.0039677708536487</v>
      </c>
      <c r="N123">
        <v>5.0039677708536487</v>
      </c>
      <c r="O123">
        <v>741.48507404770271</v>
      </c>
      <c r="P123">
        <v>200.83561052212971</v>
      </c>
      <c r="Q123">
        <v>5.0039677708536487</v>
      </c>
      <c r="R123">
        <v>0.90284434252693602</v>
      </c>
      <c r="S123">
        <v>25.94810649300419</v>
      </c>
      <c r="T123">
        <v>47.480823712877708</v>
      </c>
      <c r="U123">
        <v>5.5424479449560904</v>
      </c>
      <c r="V123">
        <v>4.6130306451872798</v>
      </c>
      <c r="W123">
        <v>0</v>
      </c>
      <c r="X123">
        <v>0</v>
      </c>
      <c r="Y123">
        <v>-22.804379849498329</v>
      </c>
      <c r="Z123">
        <v>34.853210324009297</v>
      </c>
      <c r="AA123">
        <v>1114.6916817662971</v>
      </c>
      <c r="AB123" t="b">
        <v>0</v>
      </c>
      <c r="AC123" t="b">
        <v>1</v>
      </c>
      <c r="AD123">
        <v>98.799555936964609</v>
      </c>
      <c r="AE123">
        <v>0</v>
      </c>
      <c r="AF123">
        <v>0</v>
      </c>
      <c r="AG123">
        <v>7.94347641422391E-2</v>
      </c>
      <c r="AH123" t="b">
        <v>0</v>
      </c>
      <c r="AI123" t="b">
        <v>0</v>
      </c>
      <c r="AJ123">
        <v>1114.6916817662971</v>
      </c>
      <c r="AK123">
        <v>0</v>
      </c>
      <c r="AL123">
        <v>5.5424479449560904</v>
      </c>
      <c r="AM123">
        <v>0</v>
      </c>
      <c r="AN123">
        <v>5.9582648563585776</v>
      </c>
      <c r="AO123">
        <v>0</v>
      </c>
      <c r="AP123">
        <v>1</v>
      </c>
      <c r="AQ123">
        <v>3</v>
      </c>
      <c r="AR123">
        <v>0</v>
      </c>
      <c r="AS123">
        <v>0</v>
      </c>
      <c r="AT123">
        <v>1.8613110433972919</v>
      </c>
      <c r="AU123">
        <v>0.59233405433243613</v>
      </c>
      <c r="AV123">
        <v>1.8613110433972919</v>
      </c>
    </row>
    <row r="124" spans="1:48">
      <c r="A124">
        <v>121</v>
      </c>
      <c r="B124">
        <v>0</v>
      </c>
      <c r="C124">
        <v>0</v>
      </c>
      <c r="D124">
        <v>12</v>
      </c>
      <c r="E124">
        <v>1</v>
      </c>
      <c r="F124">
        <v>0.93689334779270128</v>
      </c>
      <c r="G124">
        <v>0</v>
      </c>
      <c r="H124">
        <v>85.925527963105552</v>
      </c>
      <c r="I124" t="b">
        <v>0</v>
      </c>
      <c r="J124">
        <v>317.23704923978568</v>
      </c>
      <c r="K124">
        <v>1486.255575688396</v>
      </c>
      <c r="L124">
        <v>0</v>
      </c>
      <c r="M124">
        <v>7.6037702740156634</v>
      </c>
      <c r="N124">
        <v>7.6037702740156634</v>
      </c>
      <c r="O124">
        <v>845.04173830466141</v>
      </c>
      <c r="P124">
        <v>228.88454450288771</v>
      </c>
      <c r="Q124">
        <v>7.6037702740156634</v>
      </c>
      <c r="R124">
        <v>0.90495091887971824</v>
      </c>
      <c r="S124">
        <v>25.96153668454685</v>
      </c>
      <c r="T124">
        <v>53.986086625635181</v>
      </c>
      <c r="U124">
        <v>8.4024117942536947</v>
      </c>
      <c r="V124">
        <v>5.1313279270465557</v>
      </c>
      <c r="W124">
        <v>0</v>
      </c>
      <c r="X124">
        <v>0</v>
      </c>
      <c r="Y124">
        <v>-22.804379849498329</v>
      </c>
      <c r="Z124">
        <v>34.979822690571218</v>
      </c>
      <c r="AA124">
        <v>1486.255575688396</v>
      </c>
      <c r="AB124" t="b">
        <v>0</v>
      </c>
      <c r="AC124" t="b">
        <v>1</v>
      </c>
      <c r="AD124">
        <v>98.79050657988148</v>
      </c>
      <c r="AE124">
        <v>0</v>
      </c>
      <c r="AF124">
        <v>0</v>
      </c>
      <c r="AG124">
        <v>8.611646572245607E-2</v>
      </c>
      <c r="AH124" t="b">
        <v>0</v>
      </c>
      <c r="AI124" t="b">
        <v>0</v>
      </c>
      <c r="AJ124">
        <v>1486.255575688396</v>
      </c>
      <c r="AK124">
        <v>0</v>
      </c>
      <c r="AL124">
        <v>8.4024117942536947</v>
      </c>
      <c r="AM124">
        <v>0</v>
      </c>
      <c r="AN124">
        <v>8.8260274061844921</v>
      </c>
      <c r="AO124">
        <v>0</v>
      </c>
      <c r="AP124">
        <v>1</v>
      </c>
      <c r="AQ124">
        <v>3</v>
      </c>
      <c r="AR124">
        <v>0</v>
      </c>
      <c r="AS124">
        <v>0</v>
      </c>
      <c r="AT124">
        <v>2.603653406566893</v>
      </c>
      <c r="AU124">
        <v>0.82857327036179884</v>
      </c>
      <c r="AV124">
        <v>2.603653406566893</v>
      </c>
    </row>
    <row r="125" spans="1:48">
      <c r="A125">
        <v>122</v>
      </c>
      <c r="B125">
        <v>0</v>
      </c>
      <c r="C125">
        <v>0</v>
      </c>
      <c r="D125">
        <v>15</v>
      </c>
      <c r="E125">
        <v>1</v>
      </c>
      <c r="F125">
        <v>0.43940181925416838</v>
      </c>
      <c r="G125">
        <v>0</v>
      </c>
      <c r="H125">
        <v>107.40690995388189</v>
      </c>
      <c r="I125" t="b">
        <v>0</v>
      </c>
      <c r="J125">
        <v>396.54631154973208</v>
      </c>
      <c r="K125">
        <v>1857.8194696104949</v>
      </c>
      <c r="L125">
        <v>0</v>
      </c>
      <c r="M125">
        <v>5.0025106784989708</v>
      </c>
      <c r="N125">
        <v>5.0025106784989708</v>
      </c>
      <c r="O125">
        <v>444.76149776301821</v>
      </c>
      <c r="P125">
        <v>120.4662778339702</v>
      </c>
      <c r="Q125">
        <v>5.0025106784989708</v>
      </c>
      <c r="R125">
        <v>0.85149819785429293</v>
      </c>
      <c r="S125">
        <v>25.981502015694971</v>
      </c>
      <c r="T125">
        <v>30.197581590586552</v>
      </c>
      <c r="U125">
        <v>5.8749515748887031</v>
      </c>
      <c r="V125">
        <v>4.4843952866441299</v>
      </c>
      <c r="W125">
        <v>0</v>
      </c>
      <c r="X125">
        <v>0</v>
      </c>
      <c r="Y125">
        <v>-22.804379849498329</v>
      </c>
      <c r="Z125">
        <v>35.089999106647348</v>
      </c>
      <c r="AA125">
        <v>1857.8194696104949</v>
      </c>
      <c r="AB125" t="b">
        <v>0</v>
      </c>
      <c r="AC125" t="b">
        <v>1</v>
      </c>
      <c r="AD125">
        <v>98.781457222798352</v>
      </c>
      <c r="AE125">
        <v>0</v>
      </c>
      <c r="AF125">
        <v>0</v>
      </c>
      <c r="AG125">
        <v>9.8966797690278885E-2</v>
      </c>
      <c r="AH125" t="b">
        <v>0</v>
      </c>
      <c r="AI125" t="b">
        <v>0</v>
      </c>
      <c r="AJ125">
        <v>1857.8194696104949</v>
      </c>
      <c r="AK125">
        <v>0</v>
      </c>
      <c r="AL125">
        <v>5.8749515748887031</v>
      </c>
      <c r="AM125">
        <v>0</v>
      </c>
      <c r="AN125">
        <v>6.06950560256029</v>
      </c>
      <c r="AO125">
        <v>0</v>
      </c>
      <c r="AP125">
        <v>1</v>
      </c>
      <c r="AQ125">
        <v>3</v>
      </c>
      <c r="AR125">
        <v>0</v>
      </c>
      <c r="AS125">
        <v>0</v>
      </c>
      <c r="AT125">
        <v>2.4773669069408908</v>
      </c>
      <c r="AU125">
        <v>0.7883845041712817</v>
      </c>
      <c r="AV125">
        <v>2.4773669069408908</v>
      </c>
    </row>
    <row r="126" spans="1:48">
      <c r="A126">
        <v>123</v>
      </c>
      <c r="B126">
        <v>0</v>
      </c>
      <c r="C126">
        <v>0</v>
      </c>
      <c r="D126">
        <v>15</v>
      </c>
      <c r="E126">
        <v>2</v>
      </c>
      <c r="F126">
        <v>-0.19450062480937591</v>
      </c>
      <c r="G126">
        <v>0</v>
      </c>
      <c r="H126">
        <v>107.40690995388189</v>
      </c>
      <c r="I126" t="b">
        <v>1</v>
      </c>
      <c r="J126">
        <v>396.54631154973208</v>
      </c>
      <c r="K126">
        <v>982.64176002023635</v>
      </c>
      <c r="L126">
        <v>0</v>
      </c>
      <c r="M126">
        <v>-0.78282638984880304</v>
      </c>
      <c r="N126">
        <v>-0.78282638984880304</v>
      </c>
      <c r="O126">
        <v>-69.599259254762941</v>
      </c>
      <c r="P126">
        <v>-18.85137032902572</v>
      </c>
      <c r="Q126">
        <v>-0.78282638984880304</v>
      </c>
      <c r="R126">
        <v>0.84111593540018648</v>
      </c>
      <c r="S126">
        <v>26.002024000237419</v>
      </c>
      <c r="T126">
        <v>-6.3987844987384106</v>
      </c>
      <c r="U126">
        <v>-0.65844775115362697</v>
      </c>
      <c r="V126">
        <v>12.452585830287299</v>
      </c>
      <c r="W126">
        <v>-10.9315154072707</v>
      </c>
      <c r="X126">
        <v>2</v>
      </c>
      <c r="Y126">
        <v>-11.87286444222763</v>
      </c>
      <c r="Z126">
        <v>35.165800256424802</v>
      </c>
      <c r="AA126">
        <v>982.64176002023635</v>
      </c>
      <c r="AB126" t="b">
        <v>0</v>
      </c>
      <c r="AC126" t="b">
        <v>1</v>
      </c>
      <c r="AD126">
        <v>98.774576817184908</v>
      </c>
      <c r="AE126">
        <v>0.22841972492804441</v>
      </c>
      <c r="AF126">
        <v>0</v>
      </c>
      <c r="AG126">
        <v>0.1092378250315814</v>
      </c>
      <c r="AH126" t="b">
        <v>0</v>
      </c>
      <c r="AI126" t="b">
        <v>0</v>
      </c>
      <c r="AJ126">
        <v>982.64176002023635</v>
      </c>
      <c r="AK126">
        <v>0</v>
      </c>
      <c r="AL126">
        <v>-0.65844775115362697</v>
      </c>
      <c r="AM126">
        <v>0</v>
      </c>
      <c r="AN126">
        <v>0.15751198935512489</v>
      </c>
      <c r="AO126">
        <v>0</v>
      </c>
      <c r="AP126">
        <v>1</v>
      </c>
      <c r="AQ126">
        <v>3</v>
      </c>
      <c r="AR126">
        <v>0</v>
      </c>
      <c r="AS126">
        <v>0</v>
      </c>
      <c r="AT126">
        <v>0.77535552253707962</v>
      </c>
      <c r="AU126">
        <v>0.24674515409051009</v>
      </c>
      <c r="AV126">
        <v>0.77535552253707962</v>
      </c>
    </row>
    <row r="127" spans="1:48">
      <c r="A127">
        <v>124</v>
      </c>
      <c r="B127">
        <v>0</v>
      </c>
      <c r="C127">
        <v>0</v>
      </c>
      <c r="D127">
        <v>15</v>
      </c>
      <c r="E127">
        <v>2</v>
      </c>
      <c r="F127">
        <v>0.33860067998333282</v>
      </c>
      <c r="G127">
        <v>0</v>
      </c>
      <c r="H127">
        <v>107.40690995388189</v>
      </c>
      <c r="I127" t="b">
        <v>0</v>
      </c>
      <c r="J127">
        <v>396.54631154973208</v>
      </c>
      <c r="K127">
        <v>982.64176002023635</v>
      </c>
      <c r="L127">
        <v>0</v>
      </c>
      <c r="M127">
        <v>4.0825448808962186</v>
      </c>
      <c r="N127">
        <v>4.0825448808962186</v>
      </c>
      <c r="O127">
        <v>362.96949524093219</v>
      </c>
      <c r="P127">
        <v>98.312430997002224</v>
      </c>
      <c r="Q127">
        <v>4.0825448808962186</v>
      </c>
      <c r="R127">
        <v>0.90048027048157686</v>
      </c>
      <c r="S127">
        <v>26.005459938936468</v>
      </c>
      <c r="T127">
        <v>44.058827071632059</v>
      </c>
      <c r="U127">
        <v>4.5337416206941157</v>
      </c>
      <c r="V127">
        <v>4.3847225530678102</v>
      </c>
      <c r="W127">
        <v>0</v>
      </c>
      <c r="X127">
        <v>0</v>
      </c>
      <c r="Y127">
        <v>-22.804379849498329</v>
      </c>
      <c r="Z127">
        <v>35.242954587734758</v>
      </c>
      <c r="AA127">
        <v>982.64176002023635</v>
      </c>
      <c r="AB127" t="b">
        <v>0</v>
      </c>
      <c r="AC127" t="b">
        <v>1</v>
      </c>
      <c r="AD127">
        <v>98.767696411571464</v>
      </c>
      <c r="AE127">
        <v>0</v>
      </c>
      <c r="AF127">
        <v>0</v>
      </c>
      <c r="AG127">
        <v>0.10696985979523591</v>
      </c>
      <c r="AH127" t="b">
        <v>0</v>
      </c>
      <c r="AI127" t="b">
        <v>0</v>
      </c>
      <c r="AJ127">
        <v>982.64176002023635</v>
      </c>
      <c r="AK127">
        <v>0</v>
      </c>
      <c r="AL127">
        <v>4.5337416206941157</v>
      </c>
      <c r="AM127">
        <v>0</v>
      </c>
      <c r="AN127">
        <v>4.5499981504211737</v>
      </c>
      <c r="AO127">
        <v>0</v>
      </c>
      <c r="AP127">
        <v>1</v>
      </c>
      <c r="AQ127">
        <v>3</v>
      </c>
      <c r="AR127">
        <v>0</v>
      </c>
      <c r="AS127">
        <v>0</v>
      </c>
      <c r="AT127">
        <v>1.52985510091571</v>
      </c>
      <c r="AU127">
        <v>0.48685321976738399</v>
      </c>
      <c r="AV127">
        <v>1.52985510091571</v>
      </c>
    </row>
    <row r="128" spans="1:48">
      <c r="A128">
        <v>125</v>
      </c>
      <c r="B128">
        <v>0</v>
      </c>
      <c r="C128">
        <v>0</v>
      </c>
      <c r="D128">
        <v>17.222222222222221</v>
      </c>
      <c r="E128">
        <v>2</v>
      </c>
      <c r="F128">
        <v>0.69194975672789516</v>
      </c>
      <c r="G128">
        <v>0</v>
      </c>
      <c r="H128">
        <v>123.3190447618644</v>
      </c>
      <c r="I128" t="b">
        <v>0</v>
      </c>
      <c r="J128">
        <v>455.29391326080349</v>
      </c>
      <c r="K128">
        <v>1128.2183170602709</v>
      </c>
      <c r="L128">
        <v>0</v>
      </c>
      <c r="M128">
        <v>8.4253317091245332</v>
      </c>
      <c r="N128">
        <v>8.4253317091245332</v>
      </c>
      <c r="O128">
        <v>652.42146074945799</v>
      </c>
      <c r="P128">
        <v>176.71220497005899</v>
      </c>
      <c r="Q128">
        <v>8.4253317091245332</v>
      </c>
      <c r="R128">
        <v>0.92527868001631075</v>
      </c>
      <c r="S128">
        <v>26.01668373488484</v>
      </c>
      <c r="T128">
        <v>77.07130070580196</v>
      </c>
      <c r="U128">
        <v>9.1057233794428427</v>
      </c>
      <c r="V128">
        <v>5.7588693215973592</v>
      </c>
      <c r="W128">
        <v>0</v>
      </c>
      <c r="X128">
        <v>0</v>
      </c>
      <c r="Y128">
        <v>-22.804379849498329</v>
      </c>
      <c r="Z128">
        <v>35.362859471496733</v>
      </c>
      <c r="AA128">
        <v>1128.2183170602709</v>
      </c>
      <c r="AB128" t="b">
        <v>0</v>
      </c>
      <c r="AC128" t="b">
        <v>1</v>
      </c>
      <c r="AD128">
        <v>98.758647054488335</v>
      </c>
      <c r="AE128">
        <v>0</v>
      </c>
      <c r="AF128">
        <v>0</v>
      </c>
      <c r="AG128">
        <v>0.10133322652547221</v>
      </c>
      <c r="AH128" t="b">
        <v>0</v>
      </c>
      <c r="AI128" t="b">
        <v>0</v>
      </c>
      <c r="AJ128">
        <v>1128.2183170602709</v>
      </c>
      <c r="AK128">
        <v>0</v>
      </c>
      <c r="AL128">
        <v>9.1057233794428427</v>
      </c>
      <c r="AM128">
        <v>0</v>
      </c>
      <c r="AN128">
        <v>9.1707494983510767</v>
      </c>
      <c r="AO128">
        <v>0</v>
      </c>
      <c r="AP128">
        <v>1</v>
      </c>
      <c r="AQ128">
        <v>3</v>
      </c>
      <c r="AR128">
        <v>0</v>
      </c>
      <c r="AS128">
        <v>0</v>
      </c>
      <c r="AT128">
        <v>2.4225251044933649</v>
      </c>
      <c r="AU128">
        <v>0.77093193099396362</v>
      </c>
      <c r="AV128">
        <v>2.4225251044933649</v>
      </c>
    </row>
    <row r="129" spans="1:48">
      <c r="A129">
        <v>126</v>
      </c>
      <c r="B129">
        <v>0</v>
      </c>
      <c r="C129">
        <v>0</v>
      </c>
      <c r="D129">
        <v>19.444444444444439</v>
      </c>
      <c r="E129">
        <v>2</v>
      </c>
      <c r="F129">
        <v>0.59730399680878765</v>
      </c>
      <c r="G129">
        <v>0</v>
      </c>
      <c r="H129">
        <v>139.23117956984689</v>
      </c>
      <c r="I129" t="b">
        <v>0</v>
      </c>
      <c r="J129">
        <v>514.0415149718749</v>
      </c>
      <c r="K129">
        <v>1273.7948741003061</v>
      </c>
      <c r="L129">
        <v>0</v>
      </c>
      <c r="M129">
        <v>8.4354352457977662</v>
      </c>
      <c r="N129">
        <v>8.4354352457977662</v>
      </c>
      <c r="O129">
        <v>578.55196830828129</v>
      </c>
      <c r="P129">
        <v>156.70421676822349</v>
      </c>
      <c r="Q129">
        <v>8.4354352457977662</v>
      </c>
      <c r="R129">
        <v>0.91938640182855691</v>
      </c>
      <c r="S129">
        <v>26.03407499902525</v>
      </c>
      <c r="T129">
        <v>68.783030279118051</v>
      </c>
      <c r="U129">
        <v>9.1750707091388648</v>
      </c>
      <c r="V129">
        <v>5.5448475639350292</v>
      </c>
      <c r="W129">
        <v>0</v>
      </c>
      <c r="X129">
        <v>0</v>
      </c>
      <c r="Y129">
        <v>-22.804379849498329</v>
      </c>
      <c r="Z129">
        <v>35.480108287613163</v>
      </c>
      <c r="AA129">
        <v>1273.7948741003061</v>
      </c>
      <c r="AB129" t="b">
        <v>0</v>
      </c>
      <c r="AC129" t="b">
        <v>1</v>
      </c>
      <c r="AD129">
        <v>98.749597697405207</v>
      </c>
      <c r="AE129">
        <v>0</v>
      </c>
      <c r="AF129">
        <v>0</v>
      </c>
      <c r="AG129">
        <v>0.1053941161299552</v>
      </c>
      <c r="AH129" t="b">
        <v>0</v>
      </c>
      <c r="AI129" t="b">
        <v>0</v>
      </c>
      <c r="AJ129">
        <v>1273.7948741003061</v>
      </c>
      <c r="AK129">
        <v>0</v>
      </c>
      <c r="AL129">
        <v>9.1750707091388648</v>
      </c>
      <c r="AM129">
        <v>0</v>
      </c>
      <c r="AN129">
        <v>9.2400968280470988</v>
      </c>
      <c r="AO129">
        <v>0</v>
      </c>
      <c r="AP129">
        <v>1</v>
      </c>
      <c r="AQ129">
        <v>3</v>
      </c>
      <c r="AR129">
        <v>0</v>
      </c>
      <c r="AS129">
        <v>0</v>
      </c>
      <c r="AT129">
        <v>2.5201810651265402</v>
      </c>
      <c r="AU129">
        <v>0.80200946169296905</v>
      </c>
      <c r="AV129">
        <v>2.5201810651265402</v>
      </c>
    </row>
    <row r="130" spans="1:48">
      <c r="A130">
        <v>127</v>
      </c>
      <c r="B130">
        <v>0</v>
      </c>
      <c r="C130">
        <v>0</v>
      </c>
      <c r="D130">
        <v>21.666666666666671</v>
      </c>
      <c r="E130">
        <v>2</v>
      </c>
      <c r="F130">
        <v>0.62253795974066417</v>
      </c>
      <c r="G130">
        <v>0</v>
      </c>
      <c r="H130">
        <v>155.14331437782951</v>
      </c>
      <c r="I130" t="b">
        <v>0</v>
      </c>
      <c r="J130">
        <v>572.78911668294643</v>
      </c>
      <c r="K130">
        <v>1419.371431140341</v>
      </c>
      <c r="L130">
        <v>0</v>
      </c>
      <c r="M130">
        <v>9.7827984101145855</v>
      </c>
      <c r="N130">
        <v>9.7827984101145855</v>
      </c>
      <c r="O130">
        <v>602.14546678413717</v>
      </c>
      <c r="P130">
        <v>163.0946551419656</v>
      </c>
      <c r="Q130">
        <v>9.7827984101145855</v>
      </c>
      <c r="R130">
        <v>0.91956952230136368</v>
      </c>
      <c r="S130">
        <v>26.052860181146499</v>
      </c>
      <c r="T130">
        <v>71.573764157259717</v>
      </c>
      <c r="U130">
        <v>10.638454377687109</v>
      </c>
      <c r="V130">
        <v>5.7567120418579378</v>
      </c>
      <c r="W130">
        <v>0</v>
      </c>
      <c r="X130">
        <v>0</v>
      </c>
      <c r="Y130">
        <v>-22.804379849498329</v>
      </c>
      <c r="Z130">
        <v>35.599514709666749</v>
      </c>
      <c r="AA130">
        <v>1419.371431140341</v>
      </c>
      <c r="AB130" t="b">
        <v>0</v>
      </c>
      <c r="AC130" t="b">
        <v>1</v>
      </c>
      <c r="AD130">
        <v>98.740548340322079</v>
      </c>
      <c r="AE130">
        <v>0</v>
      </c>
      <c r="AF130">
        <v>0</v>
      </c>
      <c r="AG130">
        <v>0.1178026840578318</v>
      </c>
      <c r="AH130" t="b">
        <v>0</v>
      </c>
      <c r="AI130" t="b">
        <v>0</v>
      </c>
      <c r="AJ130">
        <v>1419.371431140341</v>
      </c>
      <c r="AK130">
        <v>0</v>
      </c>
      <c r="AL130">
        <v>10.638454377687109</v>
      </c>
      <c r="AM130">
        <v>0</v>
      </c>
      <c r="AN130">
        <v>10.70348049659534</v>
      </c>
      <c r="AO130">
        <v>0</v>
      </c>
      <c r="AP130">
        <v>1</v>
      </c>
      <c r="AQ130">
        <v>3</v>
      </c>
      <c r="AR130">
        <v>0</v>
      </c>
      <c r="AS130">
        <v>0</v>
      </c>
      <c r="AT130">
        <v>2.8638886225890459</v>
      </c>
      <c r="AU130">
        <v>0.91138918720347295</v>
      </c>
      <c r="AV130">
        <v>2.8638886225890459</v>
      </c>
    </row>
    <row r="131" spans="1:48">
      <c r="A131">
        <v>128</v>
      </c>
      <c r="B131">
        <v>0</v>
      </c>
      <c r="C131">
        <v>0</v>
      </c>
      <c r="D131">
        <v>23.888888888888889</v>
      </c>
      <c r="E131">
        <v>2</v>
      </c>
      <c r="F131">
        <v>0.61624786793226072</v>
      </c>
      <c r="G131">
        <v>0</v>
      </c>
      <c r="H131">
        <v>171.05544918581199</v>
      </c>
      <c r="I131" t="b">
        <v>0</v>
      </c>
      <c r="J131">
        <v>631.53671839401795</v>
      </c>
      <c r="K131">
        <v>1564.947988180377</v>
      </c>
      <c r="L131">
        <v>0</v>
      </c>
      <c r="M131">
        <v>10.75400017978879</v>
      </c>
      <c r="N131">
        <v>10.75400017978879</v>
      </c>
      <c r="O131">
        <v>600.34998993758359</v>
      </c>
      <c r="P131">
        <v>162.6083396363986</v>
      </c>
      <c r="Q131">
        <v>10.75400017978879</v>
      </c>
      <c r="R131">
        <v>0.91805174567021253</v>
      </c>
      <c r="S131">
        <v>26.074596368065801</v>
      </c>
      <c r="T131">
        <v>71.478322648185284</v>
      </c>
      <c r="U131">
        <v>11.71393685650907</v>
      </c>
      <c r="V131">
        <v>5.8575237634400992</v>
      </c>
      <c r="W131">
        <v>0</v>
      </c>
      <c r="X131">
        <v>0</v>
      </c>
      <c r="Y131">
        <v>-22.804379849498329</v>
      </c>
      <c r="Z131">
        <v>35.707574680965067</v>
      </c>
      <c r="AA131">
        <v>1564.947988180377</v>
      </c>
      <c r="AB131" t="b">
        <v>0</v>
      </c>
      <c r="AC131" t="b">
        <v>1</v>
      </c>
      <c r="AD131">
        <v>98.73149898323895</v>
      </c>
      <c r="AE131">
        <v>0</v>
      </c>
      <c r="AF131">
        <v>0</v>
      </c>
      <c r="AG131">
        <v>0.1350524357142133</v>
      </c>
      <c r="AH131" t="b">
        <v>0</v>
      </c>
      <c r="AI131" t="b">
        <v>0</v>
      </c>
      <c r="AJ131">
        <v>1564.947988180377</v>
      </c>
      <c r="AK131">
        <v>0</v>
      </c>
      <c r="AL131">
        <v>11.71393685650907</v>
      </c>
      <c r="AM131">
        <v>0</v>
      </c>
      <c r="AN131">
        <v>11.778962975417301</v>
      </c>
      <c r="AO131">
        <v>0</v>
      </c>
      <c r="AP131">
        <v>1</v>
      </c>
      <c r="AQ131">
        <v>3</v>
      </c>
      <c r="AR131">
        <v>0</v>
      </c>
      <c r="AS131">
        <v>0</v>
      </c>
      <c r="AT131">
        <v>3.1486975629364489</v>
      </c>
      <c r="AU131">
        <v>1.0020253196997291</v>
      </c>
      <c r="AV131">
        <v>3.1486975629364489</v>
      </c>
    </row>
    <row r="132" spans="1:48">
      <c r="A132">
        <v>129</v>
      </c>
      <c r="B132">
        <v>0</v>
      </c>
      <c r="C132">
        <v>0</v>
      </c>
      <c r="D132">
        <v>26.111111111111111</v>
      </c>
      <c r="E132">
        <v>2</v>
      </c>
      <c r="F132">
        <v>0.61617427223399179</v>
      </c>
      <c r="G132">
        <v>0</v>
      </c>
      <c r="H132">
        <v>186.96758399379451</v>
      </c>
      <c r="I132" t="b">
        <v>0</v>
      </c>
      <c r="J132">
        <v>690.28432010508925</v>
      </c>
      <c r="K132">
        <v>1710.524545220411</v>
      </c>
      <c r="L132">
        <v>0</v>
      </c>
      <c r="M132">
        <v>11.82170445062253</v>
      </c>
      <c r="N132">
        <v>11.82170445062253</v>
      </c>
      <c r="O132">
        <v>603.78895385966428</v>
      </c>
      <c r="P132">
        <v>163.53980332060249</v>
      </c>
      <c r="Q132">
        <v>11.82170445062253</v>
      </c>
      <c r="R132">
        <v>0.91690345528546136</v>
      </c>
      <c r="S132">
        <v>26.09894134423374</v>
      </c>
      <c r="T132">
        <v>71.977798577744593</v>
      </c>
      <c r="U132">
        <v>12.89307438256087</v>
      </c>
      <c r="V132">
        <v>5.9811063579696082</v>
      </c>
      <c r="W132">
        <v>0</v>
      </c>
      <c r="X132">
        <v>0</v>
      </c>
      <c r="Y132">
        <v>-22.804379849498329</v>
      </c>
      <c r="Z132">
        <v>35.815634652263377</v>
      </c>
      <c r="AA132">
        <v>1710.524545220411</v>
      </c>
      <c r="AB132" t="b">
        <v>0</v>
      </c>
      <c r="AC132" t="b">
        <v>1</v>
      </c>
      <c r="AD132">
        <v>98.722449626155822</v>
      </c>
      <c r="AE132">
        <v>0</v>
      </c>
      <c r="AF132">
        <v>0</v>
      </c>
      <c r="AG132">
        <v>0.1386093933199089</v>
      </c>
      <c r="AH132" t="b">
        <v>0</v>
      </c>
      <c r="AI132" t="b">
        <v>0</v>
      </c>
      <c r="AJ132">
        <v>1710.524545220411</v>
      </c>
      <c r="AK132">
        <v>0</v>
      </c>
      <c r="AL132">
        <v>12.89307438256087</v>
      </c>
      <c r="AM132">
        <v>0</v>
      </c>
      <c r="AN132">
        <v>12.958100501469101</v>
      </c>
      <c r="AO132">
        <v>0</v>
      </c>
      <c r="AP132">
        <v>1</v>
      </c>
      <c r="AQ132">
        <v>3</v>
      </c>
      <c r="AR132">
        <v>0</v>
      </c>
      <c r="AS132">
        <v>0</v>
      </c>
      <c r="AT132">
        <v>3.4607630770301001</v>
      </c>
      <c r="AU132">
        <v>1.101335444053283</v>
      </c>
      <c r="AV132">
        <v>3.4607630770301001</v>
      </c>
    </row>
    <row r="133" spans="1:48">
      <c r="A133">
        <v>130</v>
      </c>
      <c r="B133">
        <v>0</v>
      </c>
      <c r="C133">
        <v>0</v>
      </c>
      <c r="D133">
        <v>28.333333333333339</v>
      </c>
      <c r="E133">
        <v>2</v>
      </c>
      <c r="F133">
        <v>0.62275874683548116</v>
      </c>
      <c r="G133">
        <v>0</v>
      </c>
      <c r="H133">
        <v>202.87971880177699</v>
      </c>
      <c r="I133" t="b">
        <v>0</v>
      </c>
      <c r="J133">
        <v>749.03192181616078</v>
      </c>
      <c r="K133">
        <v>1856.1011022604471</v>
      </c>
      <c r="L133">
        <v>0</v>
      </c>
      <c r="M133">
        <v>13.019690209610239</v>
      </c>
      <c r="N133">
        <v>13.019690209610239</v>
      </c>
      <c r="O133">
        <v>612.82066042566157</v>
      </c>
      <c r="P133">
        <v>165.98609437314781</v>
      </c>
      <c r="Q133">
        <v>13.019690209610239</v>
      </c>
      <c r="R133">
        <v>0.91617068421734926</v>
      </c>
      <c r="S133">
        <v>26.126078396478739</v>
      </c>
      <c r="T133">
        <v>73.1129004543333</v>
      </c>
      <c r="U133">
        <v>14.21098757458331</v>
      </c>
      <c r="V133">
        <v>6.129004419971821</v>
      </c>
      <c r="W133">
        <v>0</v>
      </c>
      <c r="X133">
        <v>0</v>
      </c>
      <c r="Y133">
        <v>-22.804379849498329</v>
      </c>
      <c r="Z133">
        <v>35.962879657795732</v>
      </c>
      <c r="AA133">
        <v>1856.1011022604471</v>
      </c>
      <c r="AB133" t="b">
        <v>0</v>
      </c>
      <c r="AC133" t="b">
        <v>1</v>
      </c>
      <c r="AD133">
        <v>98.713400269072693</v>
      </c>
      <c r="AE133">
        <v>0</v>
      </c>
      <c r="AF133">
        <v>0</v>
      </c>
      <c r="AG133">
        <v>0.13767034564753769</v>
      </c>
      <c r="AH133" t="b">
        <v>0</v>
      </c>
      <c r="AI133" t="b">
        <v>0</v>
      </c>
      <c r="AJ133">
        <v>1856.1011022604471</v>
      </c>
      <c r="AK133">
        <v>0</v>
      </c>
      <c r="AL133">
        <v>14.21098757458331</v>
      </c>
      <c r="AM133">
        <v>0</v>
      </c>
      <c r="AN133">
        <v>14.276013693491549</v>
      </c>
      <c r="AO133">
        <v>0</v>
      </c>
      <c r="AP133">
        <v>1</v>
      </c>
      <c r="AQ133">
        <v>3</v>
      </c>
      <c r="AR133">
        <v>0</v>
      </c>
      <c r="AS133">
        <v>0</v>
      </c>
      <c r="AT133">
        <v>3.8075918911108122</v>
      </c>
      <c r="AU133">
        <v>1.2117084622183549</v>
      </c>
      <c r="AV133">
        <v>3.8075918911108122</v>
      </c>
    </row>
    <row r="134" spans="1:48">
      <c r="A134">
        <v>131</v>
      </c>
      <c r="B134">
        <v>0</v>
      </c>
      <c r="C134">
        <v>0</v>
      </c>
      <c r="D134">
        <v>30.555555555555561</v>
      </c>
      <c r="E134">
        <v>2</v>
      </c>
      <c r="F134">
        <v>0.59649444412778907</v>
      </c>
      <c r="G134">
        <v>0</v>
      </c>
      <c r="H134">
        <v>218.7918536097595</v>
      </c>
      <c r="I134" t="b">
        <v>0</v>
      </c>
      <c r="J134">
        <v>807.77952352723219</v>
      </c>
      <c r="K134">
        <v>2001.677659300482</v>
      </c>
      <c r="L134">
        <v>0</v>
      </c>
      <c r="M134">
        <v>13.6414393785771</v>
      </c>
      <c r="N134">
        <v>13.6414393785771</v>
      </c>
      <c r="O134">
        <v>595.38848604337613</v>
      </c>
      <c r="P134">
        <v>161.26448701066519</v>
      </c>
      <c r="Q134">
        <v>13.6414393785771</v>
      </c>
      <c r="R134">
        <v>0.91351426268741998</v>
      </c>
      <c r="S134">
        <v>26.15622901181148</v>
      </c>
      <c r="T134">
        <v>71.239703784161989</v>
      </c>
      <c r="U134">
        <v>14.932924351335309</v>
      </c>
      <c r="V134">
        <v>6.1612183077030522</v>
      </c>
      <c r="W134">
        <v>0</v>
      </c>
      <c r="X134">
        <v>0</v>
      </c>
      <c r="Y134">
        <v>-22.804379849498329</v>
      </c>
      <c r="Z134">
        <v>36.121165089455992</v>
      </c>
      <c r="AA134">
        <v>2001.677659300482</v>
      </c>
      <c r="AB134" t="b">
        <v>0</v>
      </c>
      <c r="AC134" t="b">
        <v>1</v>
      </c>
      <c r="AD134">
        <v>98.704350911989565</v>
      </c>
      <c r="AE134">
        <v>0</v>
      </c>
      <c r="AF134">
        <v>0</v>
      </c>
      <c r="AG134">
        <v>0.1384998868145878</v>
      </c>
      <c r="AH134" t="b">
        <v>0</v>
      </c>
      <c r="AI134" t="b">
        <v>0</v>
      </c>
      <c r="AJ134">
        <v>2001.677659300482</v>
      </c>
      <c r="AK134">
        <v>0</v>
      </c>
      <c r="AL134">
        <v>14.932924351335309</v>
      </c>
      <c r="AM134">
        <v>0</v>
      </c>
      <c r="AN134">
        <v>14.99795047024355</v>
      </c>
      <c r="AO134">
        <v>0</v>
      </c>
      <c r="AP134">
        <v>1</v>
      </c>
      <c r="AQ134">
        <v>3</v>
      </c>
      <c r="AR134">
        <v>0</v>
      </c>
      <c r="AS134">
        <v>0</v>
      </c>
      <c r="AT134">
        <v>4.0704500709447249</v>
      </c>
      <c r="AU134">
        <v>1.295359097574432</v>
      </c>
      <c r="AV134">
        <v>4.0704500709447249</v>
      </c>
    </row>
    <row r="135" spans="1:48">
      <c r="A135">
        <v>132</v>
      </c>
      <c r="B135">
        <v>0</v>
      </c>
      <c r="C135">
        <v>0</v>
      </c>
      <c r="D135">
        <v>32.777777777777779</v>
      </c>
      <c r="E135">
        <v>2</v>
      </c>
      <c r="F135">
        <v>0.69496718035706451</v>
      </c>
      <c r="G135">
        <v>0</v>
      </c>
      <c r="H135">
        <v>234.70398841774201</v>
      </c>
      <c r="I135" t="b">
        <v>0</v>
      </c>
      <c r="J135">
        <v>866.5271252383036</v>
      </c>
      <c r="K135">
        <v>2147.254216340516</v>
      </c>
      <c r="L135">
        <v>0</v>
      </c>
      <c r="M135">
        <v>16.69742335601692</v>
      </c>
      <c r="N135">
        <v>16.69742335601692</v>
      </c>
      <c r="O135">
        <v>679.36062320633414</v>
      </c>
      <c r="P135">
        <v>184.00883618806449</v>
      </c>
      <c r="Q135">
        <v>16.69742335601692</v>
      </c>
      <c r="R135">
        <v>0.91796514872899504</v>
      </c>
      <c r="S135">
        <v>26.188820507933912</v>
      </c>
      <c r="T135">
        <v>80.89304495186623</v>
      </c>
      <c r="U135">
        <v>18.18960488765396</v>
      </c>
      <c r="V135">
        <v>6.6360489114850756</v>
      </c>
      <c r="W135">
        <v>0</v>
      </c>
      <c r="X135">
        <v>0</v>
      </c>
      <c r="Y135">
        <v>-22.804379849498329</v>
      </c>
      <c r="Z135">
        <v>36.301273439073157</v>
      </c>
      <c r="AA135">
        <v>2147.254216340516</v>
      </c>
      <c r="AB135" t="b">
        <v>0</v>
      </c>
      <c r="AC135" t="b">
        <v>1</v>
      </c>
      <c r="AD135">
        <v>98.695301554906436</v>
      </c>
      <c r="AE135">
        <v>0</v>
      </c>
      <c r="AF135">
        <v>0</v>
      </c>
      <c r="AG135">
        <v>0.14580073249827441</v>
      </c>
      <c r="AH135" t="b">
        <v>0</v>
      </c>
      <c r="AI135" t="b">
        <v>0</v>
      </c>
      <c r="AJ135">
        <v>2147.254216340516</v>
      </c>
      <c r="AK135">
        <v>0</v>
      </c>
      <c r="AL135">
        <v>18.18960488765396</v>
      </c>
      <c r="AM135">
        <v>0</v>
      </c>
      <c r="AN135">
        <v>18.2546310065622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4.7717981846868032</v>
      </c>
      <c r="AU135">
        <v>1.5185525144860941</v>
      </c>
      <c r="AV135">
        <v>4.7717981846868032</v>
      </c>
    </row>
    <row r="136" spans="1:48">
      <c r="A136">
        <v>133</v>
      </c>
      <c r="B136">
        <v>0</v>
      </c>
      <c r="C136">
        <v>0</v>
      </c>
      <c r="D136">
        <v>35</v>
      </c>
      <c r="E136">
        <v>2</v>
      </c>
      <c r="F136">
        <v>0.32734053814765218</v>
      </c>
      <c r="G136">
        <v>0</v>
      </c>
      <c r="H136">
        <v>250.61612322572449</v>
      </c>
      <c r="I136" t="b">
        <v>0</v>
      </c>
      <c r="J136">
        <v>925.27472694937501</v>
      </c>
      <c r="K136">
        <v>2292.8307733805509</v>
      </c>
      <c r="L136">
        <v>0</v>
      </c>
      <c r="M136">
        <v>10.11253925249626</v>
      </c>
      <c r="N136">
        <v>10.11253925249626</v>
      </c>
      <c r="O136">
        <v>385.32092553263078</v>
      </c>
      <c r="P136">
        <v>104.36644786907659</v>
      </c>
      <c r="Q136">
        <v>10.11253925249626</v>
      </c>
      <c r="R136">
        <v>0.88522618360757044</v>
      </c>
      <c r="S136">
        <v>26.226660188491181</v>
      </c>
      <c r="T136">
        <v>47.577908765958632</v>
      </c>
      <c r="U136">
        <v>11.42367842225875</v>
      </c>
      <c r="V136">
        <v>5.4606981650399078</v>
      </c>
      <c r="W136">
        <v>0</v>
      </c>
      <c r="X136">
        <v>0</v>
      </c>
      <c r="Y136">
        <v>-22.804379849498329</v>
      </c>
      <c r="Z136">
        <v>36.444554408062039</v>
      </c>
      <c r="AA136">
        <v>2292.8307733805509</v>
      </c>
      <c r="AB136" t="b">
        <v>0</v>
      </c>
      <c r="AC136" t="b">
        <v>1</v>
      </c>
      <c r="AD136">
        <v>98.686252197823308</v>
      </c>
      <c r="AE136">
        <v>0</v>
      </c>
      <c r="AF136">
        <v>0</v>
      </c>
      <c r="AG136">
        <v>0.15374243290886769</v>
      </c>
      <c r="AH136" t="b">
        <v>0</v>
      </c>
      <c r="AI136" t="b">
        <v>0</v>
      </c>
      <c r="AJ136">
        <v>2292.8307733805509</v>
      </c>
      <c r="AK136">
        <v>0</v>
      </c>
      <c r="AL136">
        <v>11.42367842225875</v>
      </c>
      <c r="AM136">
        <v>0</v>
      </c>
      <c r="AN136">
        <v>11.743334011045681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3.873582541933791</v>
      </c>
      <c r="AU136">
        <v>1.232708987567771</v>
      </c>
      <c r="AV136">
        <v>3.873582541933791</v>
      </c>
    </row>
    <row r="137" spans="1:48">
      <c r="A137">
        <v>134</v>
      </c>
      <c r="B137">
        <v>0</v>
      </c>
      <c r="C137">
        <v>0</v>
      </c>
      <c r="D137">
        <v>35</v>
      </c>
      <c r="E137">
        <v>3</v>
      </c>
      <c r="F137">
        <v>-0.15247748109583001</v>
      </c>
      <c r="G137">
        <v>0</v>
      </c>
      <c r="H137">
        <v>250.61612322572449</v>
      </c>
      <c r="I137" t="b">
        <v>1</v>
      </c>
      <c r="J137">
        <v>925.27472694937501</v>
      </c>
      <c r="K137">
        <v>1501.720881838836</v>
      </c>
      <c r="L137">
        <v>0</v>
      </c>
      <c r="M137">
        <v>-0.10531208593765649</v>
      </c>
      <c r="N137">
        <v>-0.10531208593765649</v>
      </c>
      <c r="O137">
        <v>-4.0127360112103316</v>
      </c>
      <c r="P137">
        <v>-1.0868732424730041</v>
      </c>
      <c r="Q137">
        <v>-0.10531208593765649</v>
      </c>
      <c r="R137">
        <v>0</v>
      </c>
      <c r="S137">
        <v>26.258723077443051</v>
      </c>
      <c r="T137">
        <v>0.98792499093236918</v>
      </c>
      <c r="U137">
        <v>0.15536092897399201</v>
      </c>
      <c r="V137">
        <v>2.0747982334053732</v>
      </c>
      <c r="W137">
        <v>0</v>
      </c>
      <c r="X137">
        <v>0</v>
      </c>
      <c r="Y137">
        <v>-22.804379849498329</v>
      </c>
      <c r="Z137">
        <v>36.563404342225553</v>
      </c>
      <c r="AA137">
        <v>1501.720881838836</v>
      </c>
      <c r="AB137" t="b">
        <v>0</v>
      </c>
      <c r="AC137" t="b">
        <v>1</v>
      </c>
      <c r="AD137">
        <v>98.677202840740179</v>
      </c>
      <c r="AE137">
        <v>0</v>
      </c>
      <c r="AF137">
        <v>0</v>
      </c>
      <c r="AG137">
        <v>0.1541141284881439</v>
      </c>
      <c r="AH137" t="b">
        <v>0</v>
      </c>
      <c r="AI137" t="b">
        <v>0</v>
      </c>
      <c r="AJ137">
        <v>1501.720881838836</v>
      </c>
      <c r="AK137">
        <v>0</v>
      </c>
      <c r="AL137">
        <v>0.15536092897399201</v>
      </c>
      <c r="AM137">
        <v>0</v>
      </c>
      <c r="AN137">
        <v>0.63544642341481894</v>
      </c>
      <c r="AO137">
        <v>0</v>
      </c>
      <c r="AP137">
        <v>1</v>
      </c>
      <c r="AQ137">
        <v>3</v>
      </c>
      <c r="AR137">
        <v>0</v>
      </c>
      <c r="AS137">
        <v>0</v>
      </c>
      <c r="AT137">
        <v>1.2503110550727039</v>
      </c>
      <c r="AU137">
        <v>0.3978925602225642</v>
      </c>
      <c r="AV137">
        <v>1.2503110550727039</v>
      </c>
    </row>
    <row r="138" spans="1:48">
      <c r="A138">
        <v>135</v>
      </c>
      <c r="B138">
        <v>0</v>
      </c>
      <c r="C138">
        <v>0</v>
      </c>
      <c r="D138">
        <v>35</v>
      </c>
      <c r="E138">
        <v>3</v>
      </c>
      <c r="F138">
        <v>0.28256938623566802</v>
      </c>
      <c r="G138">
        <v>0</v>
      </c>
      <c r="H138">
        <v>250.61612322572449</v>
      </c>
      <c r="I138" t="b">
        <v>0</v>
      </c>
      <c r="J138">
        <v>925.27472694937501</v>
      </c>
      <c r="K138">
        <v>1501.720881838836</v>
      </c>
      <c r="L138">
        <v>0</v>
      </c>
      <c r="M138">
        <v>9.1591257579210268</v>
      </c>
      <c r="N138">
        <v>9.1591257579210268</v>
      </c>
      <c r="O138">
        <v>348.99274316692629</v>
      </c>
      <c r="P138">
        <v>94.526745169806688</v>
      </c>
      <c r="Q138">
        <v>9.1591257579210268</v>
      </c>
      <c r="R138">
        <v>0.91357564151978132</v>
      </c>
      <c r="S138">
        <v>26.258723077443051</v>
      </c>
      <c r="T138">
        <v>63.751685704683112</v>
      </c>
      <c r="U138">
        <v>10.025580085174269</v>
      </c>
      <c r="V138">
        <v>5.5096985390597624</v>
      </c>
      <c r="W138">
        <v>0</v>
      </c>
      <c r="X138">
        <v>0</v>
      </c>
      <c r="Y138">
        <v>-22.804379849498329</v>
      </c>
      <c r="Z138">
        <v>36.701225110282557</v>
      </c>
      <c r="AA138">
        <v>1501.720881838836</v>
      </c>
      <c r="AB138" t="b">
        <v>0</v>
      </c>
      <c r="AC138" t="b">
        <v>1</v>
      </c>
      <c r="AD138">
        <v>98.668153483657051</v>
      </c>
      <c r="AE138">
        <v>0</v>
      </c>
      <c r="AF138">
        <v>0</v>
      </c>
      <c r="AG138">
        <v>0.15246432770221849</v>
      </c>
      <c r="AH138" t="b">
        <v>0</v>
      </c>
      <c r="AI138" t="b">
        <v>0</v>
      </c>
      <c r="AJ138">
        <v>1501.720881838836</v>
      </c>
      <c r="AK138">
        <v>0</v>
      </c>
      <c r="AL138">
        <v>10.025580085174269</v>
      </c>
      <c r="AM138">
        <v>0</v>
      </c>
      <c r="AN138">
        <v>10.03054474904018</v>
      </c>
      <c r="AO138">
        <v>0</v>
      </c>
      <c r="AP138">
        <v>1</v>
      </c>
      <c r="AQ138">
        <v>3</v>
      </c>
      <c r="AR138">
        <v>0</v>
      </c>
      <c r="AS138">
        <v>0</v>
      </c>
      <c r="AT138">
        <v>2.795798462861363</v>
      </c>
      <c r="AU138">
        <v>0.88972052493731713</v>
      </c>
      <c r="AV138">
        <v>2.795798462861363</v>
      </c>
    </row>
    <row r="139" spans="1:48">
      <c r="A139">
        <v>136</v>
      </c>
      <c r="B139">
        <v>0</v>
      </c>
      <c r="C139">
        <v>0</v>
      </c>
      <c r="D139">
        <v>36.875</v>
      </c>
      <c r="E139">
        <v>3</v>
      </c>
      <c r="F139">
        <v>0.58469993615315641</v>
      </c>
      <c r="G139">
        <v>0</v>
      </c>
      <c r="H139">
        <v>264.04198696995979</v>
      </c>
      <c r="I139" t="b">
        <v>0</v>
      </c>
      <c r="J139">
        <v>974.84301589309166</v>
      </c>
      <c r="K139">
        <v>1582.1702147944879</v>
      </c>
      <c r="L139">
        <v>0</v>
      </c>
      <c r="M139">
        <v>16.531889746086041</v>
      </c>
      <c r="N139">
        <v>16.531889746086041</v>
      </c>
      <c r="O139">
        <v>597.88944976523533</v>
      </c>
      <c r="P139">
        <v>161.94188780206809</v>
      </c>
      <c r="Q139">
        <v>16.531889746086041</v>
      </c>
      <c r="R139">
        <v>0.93245848176163726</v>
      </c>
      <c r="S139">
        <v>26.280590107116659</v>
      </c>
      <c r="T139">
        <v>107.0067500562173</v>
      </c>
      <c r="U139">
        <v>17.729357466783231</v>
      </c>
      <c r="V139">
        <v>7.2273983605499552</v>
      </c>
      <c r="W139">
        <v>0</v>
      </c>
      <c r="X139">
        <v>0</v>
      </c>
      <c r="Y139">
        <v>-22.804379849498329</v>
      </c>
      <c r="Z139">
        <v>36.86298925032758</v>
      </c>
      <c r="AA139">
        <v>1582.1702147944879</v>
      </c>
      <c r="AB139" t="b">
        <v>0</v>
      </c>
      <c r="AC139" t="b">
        <v>1</v>
      </c>
      <c r="AD139">
        <v>98.659104126573922</v>
      </c>
      <c r="AE139">
        <v>0</v>
      </c>
      <c r="AF139">
        <v>0</v>
      </c>
      <c r="AG139">
        <v>0.14736833619607509</v>
      </c>
      <c r="AH139" t="b">
        <v>0</v>
      </c>
      <c r="AI139" t="b">
        <v>0</v>
      </c>
      <c r="AJ139">
        <v>1582.1702147944879</v>
      </c>
      <c r="AK139">
        <v>0</v>
      </c>
      <c r="AL139">
        <v>17.729357466783231</v>
      </c>
      <c r="AM139">
        <v>0</v>
      </c>
      <c r="AN139">
        <v>17.74921612224686</v>
      </c>
      <c r="AO139">
        <v>0</v>
      </c>
      <c r="AP139">
        <v>1</v>
      </c>
      <c r="AQ139">
        <v>3</v>
      </c>
      <c r="AR139">
        <v>0</v>
      </c>
      <c r="AS139">
        <v>0</v>
      </c>
      <c r="AT139">
        <v>4.1581950001793082</v>
      </c>
      <c r="AU139">
        <v>1.3232825926103671</v>
      </c>
      <c r="AV139">
        <v>4.1581950001793082</v>
      </c>
    </row>
    <row r="140" spans="1:48">
      <c r="A140">
        <v>137</v>
      </c>
      <c r="B140">
        <v>0</v>
      </c>
      <c r="C140">
        <v>0</v>
      </c>
      <c r="D140">
        <v>38.75</v>
      </c>
      <c r="E140">
        <v>3</v>
      </c>
      <c r="F140">
        <v>0.50363086915171618</v>
      </c>
      <c r="G140">
        <v>0</v>
      </c>
      <c r="H140">
        <v>277.46785071419498</v>
      </c>
      <c r="I140" t="b">
        <v>0</v>
      </c>
      <c r="J140">
        <v>1024.4113048368081</v>
      </c>
      <c r="K140">
        <v>1662.619547750139</v>
      </c>
      <c r="L140">
        <v>0</v>
      </c>
      <c r="M140">
        <v>15.573804723187211</v>
      </c>
      <c r="N140">
        <v>15.573804723187211</v>
      </c>
      <c r="O140">
        <v>535.98598858855394</v>
      </c>
      <c r="P140">
        <v>145.174969823552</v>
      </c>
      <c r="Q140">
        <v>15.573804723187211</v>
      </c>
      <c r="R140">
        <v>0.92863309980403275</v>
      </c>
      <c r="S140">
        <v>26.31143568611153</v>
      </c>
      <c r="T140">
        <v>96.322792596935685</v>
      </c>
      <c r="U140">
        <v>16.770675874544771</v>
      </c>
      <c r="V140">
        <v>6.8742591258623662</v>
      </c>
      <c r="W140">
        <v>0</v>
      </c>
      <c r="X140">
        <v>0</v>
      </c>
      <c r="Y140">
        <v>-22.804379849498329</v>
      </c>
      <c r="Z140">
        <v>37.0209363465761</v>
      </c>
      <c r="AA140">
        <v>1662.619547750139</v>
      </c>
      <c r="AB140" t="b">
        <v>0</v>
      </c>
      <c r="AC140" t="b">
        <v>1</v>
      </c>
      <c r="AD140">
        <v>98.650054769490794</v>
      </c>
      <c r="AE140">
        <v>0</v>
      </c>
      <c r="AF140">
        <v>0</v>
      </c>
      <c r="AG140">
        <v>0.14956047994832741</v>
      </c>
      <c r="AH140" t="b">
        <v>0</v>
      </c>
      <c r="AI140" t="b">
        <v>0</v>
      </c>
      <c r="AJ140">
        <v>1662.619547750139</v>
      </c>
      <c r="AK140">
        <v>0</v>
      </c>
      <c r="AL140">
        <v>16.770675874544771</v>
      </c>
      <c r="AM140">
        <v>0</v>
      </c>
      <c r="AN140">
        <v>16.79053453000839</v>
      </c>
      <c r="AO140">
        <v>0</v>
      </c>
      <c r="AP140">
        <v>1</v>
      </c>
      <c r="AQ140">
        <v>3</v>
      </c>
      <c r="AR140">
        <v>0</v>
      </c>
      <c r="AS140">
        <v>0</v>
      </c>
      <c r="AT140">
        <v>4.0495339012369254</v>
      </c>
      <c r="AU140">
        <v>1.288702843291692</v>
      </c>
      <c r="AV140">
        <v>4.0495339012369254</v>
      </c>
    </row>
    <row r="141" spans="1:48">
      <c r="A141">
        <v>138</v>
      </c>
      <c r="B141">
        <v>0</v>
      </c>
      <c r="C141">
        <v>0</v>
      </c>
      <c r="D141">
        <v>40.625</v>
      </c>
      <c r="E141">
        <v>3</v>
      </c>
      <c r="F141">
        <v>0.52577658723998599</v>
      </c>
      <c r="G141">
        <v>0</v>
      </c>
      <c r="H141">
        <v>290.89371445843022</v>
      </c>
      <c r="I141" t="b">
        <v>0</v>
      </c>
      <c r="J141">
        <v>1073.979593780525</v>
      </c>
      <c r="K141">
        <v>1743.0688807057909</v>
      </c>
      <c r="L141">
        <v>0</v>
      </c>
      <c r="M141">
        <v>16.997012792193601</v>
      </c>
      <c r="N141">
        <v>16.997012792193601</v>
      </c>
      <c r="O141">
        <v>557.96845429474558</v>
      </c>
      <c r="P141">
        <v>151.12905045903179</v>
      </c>
      <c r="Q141">
        <v>16.997012792193601</v>
      </c>
      <c r="R141">
        <v>0.9293407769240345</v>
      </c>
      <c r="S141">
        <v>26.342139418085871</v>
      </c>
      <c r="T141">
        <v>100.1969358944518</v>
      </c>
      <c r="U141">
        <v>18.28932208102492</v>
      </c>
      <c r="V141">
        <v>7.079837644894269</v>
      </c>
      <c r="W141">
        <v>0</v>
      </c>
      <c r="X141">
        <v>0</v>
      </c>
      <c r="Y141">
        <v>-22.804379849498329</v>
      </c>
      <c r="Z141">
        <v>37.17888344282462</v>
      </c>
      <c r="AA141">
        <v>1743.0688807057909</v>
      </c>
      <c r="AB141" t="b">
        <v>0</v>
      </c>
      <c r="AC141" t="b">
        <v>1</v>
      </c>
      <c r="AD141">
        <v>98.641005412407665</v>
      </c>
      <c r="AE141">
        <v>0</v>
      </c>
      <c r="AF141">
        <v>0</v>
      </c>
      <c r="AG141">
        <v>0.1588161026448148</v>
      </c>
      <c r="AH141" t="b">
        <v>0</v>
      </c>
      <c r="AI141" t="b">
        <v>0</v>
      </c>
      <c r="AJ141">
        <v>1743.0688807057909</v>
      </c>
      <c r="AK141">
        <v>0</v>
      </c>
      <c r="AL141">
        <v>18.28932208102492</v>
      </c>
      <c r="AM141">
        <v>0</v>
      </c>
      <c r="AN141">
        <v>18.30918073648855</v>
      </c>
      <c r="AO141">
        <v>0</v>
      </c>
      <c r="AP141">
        <v>1</v>
      </c>
      <c r="AQ141">
        <v>3</v>
      </c>
      <c r="AR141">
        <v>0</v>
      </c>
      <c r="AS141">
        <v>0</v>
      </c>
      <c r="AT141">
        <v>4.3663728434454523</v>
      </c>
      <c r="AU141">
        <v>1.3895320388603329</v>
      </c>
      <c r="AV141">
        <v>4.3663728434454523</v>
      </c>
    </row>
    <row r="142" spans="1:48">
      <c r="A142">
        <v>139</v>
      </c>
      <c r="B142">
        <v>0</v>
      </c>
      <c r="C142">
        <v>0</v>
      </c>
      <c r="D142">
        <v>42.5</v>
      </c>
      <c r="E142">
        <v>3</v>
      </c>
      <c r="F142">
        <v>0.51826278188832831</v>
      </c>
      <c r="G142">
        <v>0</v>
      </c>
      <c r="H142">
        <v>304.31957820266553</v>
      </c>
      <c r="I142" t="b">
        <v>0</v>
      </c>
      <c r="J142">
        <v>1123.5478827242409</v>
      </c>
      <c r="K142">
        <v>1823.518213661443</v>
      </c>
      <c r="L142">
        <v>0</v>
      </c>
      <c r="M142">
        <v>17.719398085139261</v>
      </c>
      <c r="N142">
        <v>17.719398085139261</v>
      </c>
      <c r="O142">
        <v>556.02005178612819</v>
      </c>
      <c r="P142">
        <v>150.60131413492101</v>
      </c>
      <c r="Q142">
        <v>17.719398085139261</v>
      </c>
      <c r="R142">
        <v>0.92868205142162608</v>
      </c>
      <c r="S142">
        <v>26.37531672015249</v>
      </c>
      <c r="T142">
        <v>99.917875116143719</v>
      </c>
      <c r="U142">
        <v>19.08015564424274</v>
      </c>
      <c r="V142">
        <v>7.125937879593522</v>
      </c>
      <c r="W142">
        <v>0</v>
      </c>
      <c r="X142">
        <v>0</v>
      </c>
      <c r="Y142">
        <v>-22.804379849498329</v>
      </c>
      <c r="Z142">
        <v>37.340158207277298</v>
      </c>
      <c r="AA142">
        <v>1823.518213661443</v>
      </c>
      <c r="AB142" t="b">
        <v>0</v>
      </c>
      <c r="AC142" t="b">
        <v>1</v>
      </c>
      <c r="AD142">
        <v>98.631956055324537</v>
      </c>
      <c r="AE142">
        <v>0</v>
      </c>
      <c r="AF142">
        <v>0</v>
      </c>
      <c r="AG142">
        <v>0.16891719370826411</v>
      </c>
      <c r="AH142" t="b">
        <v>0</v>
      </c>
      <c r="AI142" t="b">
        <v>0</v>
      </c>
      <c r="AJ142">
        <v>1823.518213661443</v>
      </c>
      <c r="AK142">
        <v>0</v>
      </c>
      <c r="AL142">
        <v>19.08015564424274</v>
      </c>
      <c r="AM142">
        <v>0</v>
      </c>
      <c r="AN142">
        <v>19.10001429970637</v>
      </c>
      <c r="AO142">
        <v>0</v>
      </c>
      <c r="AP142">
        <v>1</v>
      </c>
      <c r="AQ142">
        <v>3</v>
      </c>
      <c r="AR142">
        <v>0</v>
      </c>
      <c r="AS142">
        <v>0</v>
      </c>
      <c r="AT142">
        <v>4.5639791030557699</v>
      </c>
      <c r="AU142">
        <v>1.4524172386938909</v>
      </c>
      <c r="AV142">
        <v>4.5639791030557699</v>
      </c>
    </row>
    <row r="143" spans="1:48">
      <c r="A143">
        <v>140</v>
      </c>
      <c r="B143">
        <v>0</v>
      </c>
      <c r="C143">
        <v>0</v>
      </c>
      <c r="D143">
        <v>44.375</v>
      </c>
      <c r="E143">
        <v>3</v>
      </c>
      <c r="F143">
        <v>0.52617228520670434</v>
      </c>
      <c r="G143">
        <v>0</v>
      </c>
      <c r="H143">
        <v>317.74544194690071</v>
      </c>
      <c r="I143" t="b">
        <v>0</v>
      </c>
      <c r="J143">
        <v>1173.116171667958</v>
      </c>
      <c r="K143">
        <v>1903.967546617095</v>
      </c>
      <c r="L143">
        <v>0</v>
      </c>
      <c r="M143">
        <v>18.85723083510813</v>
      </c>
      <c r="N143">
        <v>18.85723083510813</v>
      </c>
      <c r="O143">
        <v>566.72186679560502</v>
      </c>
      <c r="P143">
        <v>153.49996392080311</v>
      </c>
      <c r="Q143">
        <v>18.85723083510813</v>
      </c>
      <c r="R143">
        <v>0.92874529014678808</v>
      </c>
      <c r="S143">
        <v>26.410226524538992</v>
      </c>
      <c r="T143">
        <v>101.8340774979031</v>
      </c>
      <c r="U143">
        <v>20.30398542546337</v>
      </c>
      <c r="V143">
        <v>7.2561576452825989</v>
      </c>
      <c r="W143">
        <v>0</v>
      </c>
      <c r="X143">
        <v>0</v>
      </c>
      <c r="Y143">
        <v>-22.804379849498329</v>
      </c>
      <c r="Z143">
        <v>37.493154333619152</v>
      </c>
      <c r="AA143">
        <v>1903.967546617095</v>
      </c>
      <c r="AB143" t="b">
        <v>0</v>
      </c>
      <c r="AC143" t="b">
        <v>1</v>
      </c>
      <c r="AD143">
        <v>98.622906698241408</v>
      </c>
      <c r="AE143">
        <v>0</v>
      </c>
      <c r="AF143">
        <v>0</v>
      </c>
      <c r="AG143">
        <v>0.16227299205731699</v>
      </c>
      <c r="AH143" t="b">
        <v>0</v>
      </c>
      <c r="AI143" t="b">
        <v>0</v>
      </c>
      <c r="AJ143">
        <v>1903.967546617095</v>
      </c>
      <c r="AK143">
        <v>0</v>
      </c>
      <c r="AL143">
        <v>20.30398542546337</v>
      </c>
      <c r="AM143">
        <v>0</v>
      </c>
      <c r="AN143">
        <v>20.323844080926989</v>
      </c>
      <c r="AO143">
        <v>0</v>
      </c>
      <c r="AP143">
        <v>1</v>
      </c>
      <c r="AQ143">
        <v>3</v>
      </c>
      <c r="AR143">
        <v>0</v>
      </c>
      <c r="AS143">
        <v>0</v>
      </c>
      <c r="AT143">
        <v>4.8395010506242686</v>
      </c>
      <c r="AU143">
        <v>1.5400979263681771</v>
      </c>
      <c r="AV143">
        <v>4.8395010506242686</v>
      </c>
    </row>
    <row r="144" spans="1:48">
      <c r="A144">
        <v>141</v>
      </c>
      <c r="B144">
        <v>0</v>
      </c>
      <c r="C144">
        <v>0</v>
      </c>
      <c r="D144">
        <v>46.25</v>
      </c>
      <c r="E144">
        <v>3</v>
      </c>
      <c r="F144">
        <v>0.50204807728485701</v>
      </c>
      <c r="G144">
        <v>0</v>
      </c>
      <c r="H144">
        <v>331.17130569113601</v>
      </c>
      <c r="I144" t="b">
        <v>0</v>
      </c>
      <c r="J144">
        <v>1222.684460611674</v>
      </c>
      <c r="K144">
        <v>1984.4168795727469</v>
      </c>
      <c r="L144">
        <v>0</v>
      </c>
      <c r="M144">
        <v>19.128419267559021</v>
      </c>
      <c r="N144">
        <v>19.128419267559021</v>
      </c>
      <c r="O144">
        <v>551.56635148920566</v>
      </c>
      <c r="P144">
        <v>149.39500311191921</v>
      </c>
      <c r="Q144">
        <v>19.128419267559021</v>
      </c>
      <c r="R144">
        <v>0.92732234426771132</v>
      </c>
      <c r="S144">
        <v>26.447345082958041</v>
      </c>
      <c r="T144">
        <v>99.262869895304874</v>
      </c>
      <c r="U144">
        <v>20.627583693849591</v>
      </c>
      <c r="V144">
        <v>7.2141926852499267</v>
      </c>
      <c r="W144">
        <v>0</v>
      </c>
      <c r="X144">
        <v>0</v>
      </c>
      <c r="Y144">
        <v>-22.804379849498329</v>
      </c>
      <c r="Z144">
        <v>37.648999068614692</v>
      </c>
      <c r="AA144">
        <v>1984.4168795727469</v>
      </c>
      <c r="AB144" t="b">
        <v>0</v>
      </c>
      <c r="AC144" t="b">
        <v>1</v>
      </c>
      <c r="AD144">
        <v>98.61385734115828</v>
      </c>
      <c r="AE144">
        <v>0</v>
      </c>
      <c r="AF144">
        <v>0</v>
      </c>
      <c r="AG144">
        <v>0.15480502725234269</v>
      </c>
      <c r="AH144" t="b">
        <v>0</v>
      </c>
      <c r="AI144" t="b">
        <v>0</v>
      </c>
      <c r="AJ144">
        <v>1984.4168795727469</v>
      </c>
      <c r="AK144">
        <v>0</v>
      </c>
      <c r="AL144">
        <v>20.627583693849591</v>
      </c>
      <c r="AM144">
        <v>0</v>
      </c>
      <c r="AN144">
        <v>20.64744234931322</v>
      </c>
      <c r="AO144">
        <v>0</v>
      </c>
      <c r="AP144">
        <v>1</v>
      </c>
      <c r="AQ144">
        <v>3</v>
      </c>
      <c r="AR144">
        <v>0</v>
      </c>
      <c r="AS144">
        <v>0</v>
      </c>
      <c r="AT144">
        <v>4.9685806500135197</v>
      </c>
      <c r="AU144">
        <v>1.5811755542633461</v>
      </c>
      <c r="AV144">
        <v>4.9685806500135197</v>
      </c>
    </row>
    <row r="145" spans="1:48">
      <c r="A145">
        <v>142</v>
      </c>
      <c r="B145">
        <v>0</v>
      </c>
      <c r="C145">
        <v>0</v>
      </c>
      <c r="D145">
        <v>48.125</v>
      </c>
      <c r="E145">
        <v>3</v>
      </c>
      <c r="F145">
        <v>0.59063540565386585</v>
      </c>
      <c r="G145">
        <v>0</v>
      </c>
      <c r="H145">
        <v>344.5971694353712</v>
      </c>
      <c r="I145" t="b">
        <v>0</v>
      </c>
      <c r="J145">
        <v>1272.25274955539</v>
      </c>
      <c r="K145">
        <v>2064.866212528399</v>
      </c>
      <c r="L145">
        <v>0</v>
      </c>
      <c r="M145">
        <v>22.662184630315711</v>
      </c>
      <c r="N145">
        <v>22.662184630315711</v>
      </c>
      <c r="O145">
        <v>628.00261146991909</v>
      </c>
      <c r="P145">
        <v>170.09821545772459</v>
      </c>
      <c r="Q145">
        <v>22.662184630315711</v>
      </c>
      <c r="R145">
        <v>0.93088418194289302</v>
      </c>
      <c r="S145">
        <v>26.485749360572921</v>
      </c>
      <c r="T145">
        <v>112.5863103833144</v>
      </c>
      <c r="U145">
        <v>24.344795056047008</v>
      </c>
      <c r="V145">
        <v>7.7814949441741419</v>
      </c>
      <c r="W145">
        <v>0</v>
      </c>
      <c r="X145">
        <v>0</v>
      </c>
      <c r="Y145">
        <v>-22.804379849498329</v>
      </c>
      <c r="Z145">
        <v>37.809664265894057</v>
      </c>
      <c r="AA145">
        <v>2064.866212528399</v>
      </c>
      <c r="AB145" t="b">
        <v>0</v>
      </c>
      <c r="AC145" t="b">
        <v>1</v>
      </c>
      <c r="AD145">
        <v>98.604807984075151</v>
      </c>
      <c r="AE145">
        <v>0</v>
      </c>
      <c r="AF145">
        <v>0</v>
      </c>
      <c r="AG145">
        <v>0.1458642464534986</v>
      </c>
      <c r="AH145" t="b">
        <v>0</v>
      </c>
      <c r="AI145" t="b">
        <v>0</v>
      </c>
      <c r="AJ145">
        <v>2064.866212528399</v>
      </c>
      <c r="AK145">
        <v>0</v>
      </c>
      <c r="AL145">
        <v>24.344795056047008</v>
      </c>
      <c r="AM145">
        <v>0</v>
      </c>
      <c r="AN145">
        <v>24.364653711510631</v>
      </c>
      <c r="AO145">
        <v>0</v>
      </c>
      <c r="AP145">
        <v>1</v>
      </c>
      <c r="AQ145">
        <v>3</v>
      </c>
      <c r="AR145">
        <v>0</v>
      </c>
      <c r="AS145">
        <v>0</v>
      </c>
      <c r="AT145">
        <v>5.6762847568997374</v>
      </c>
      <c r="AU145">
        <v>1.8063916697463891</v>
      </c>
      <c r="AV145">
        <v>5.6762847568997374</v>
      </c>
    </row>
    <row r="146" spans="1:48">
      <c r="A146">
        <v>143</v>
      </c>
      <c r="B146">
        <v>0</v>
      </c>
      <c r="C146">
        <v>0</v>
      </c>
      <c r="D146">
        <v>50</v>
      </c>
      <c r="E146">
        <v>3</v>
      </c>
      <c r="F146">
        <v>0.26041030009969113</v>
      </c>
      <c r="G146">
        <v>0</v>
      </c>
      <c r="H146">
        <v>358.02303317960639</v>
      </c>
      <c r="I146" t="b">
        <v>0</v>
      </c>
      <c r="J146">
        <v>1321.8210384991071</v>
      </c>
      <c r="K146">
        <v>2145.3155454840512</v>
      </c>
      <c r="L146">
        <v>0</v>
      </c>
      <c r="M146">
        <v>13.674929292074451</v>
      </c>
      <c r="N146">
        <v>13.674929292074451</v>
      </c>
      <c r="O146">
        <v>364.74177215977647</v>
      </c>
      <c r="P146">
        <v>98.792462665161551</v>
      </c>
      <c r="Q146">
        <v>13.674929292074451</v>
      </c>
      <c r="R146">
        <v>0.90906085022705663</v>
      </c>
      <c r="S146">
        <v>26.52901855740804</v>
      </c>
      <c r="T146">
        <v>66.959520796921595</v>
      </c>
      <c r="U146">
        <v>15.0429196116617</v>
      </c>
      <c r="V146">
        <v>6.0892418904757761</v>
      </c>
      <c r="W146">
        <v>0</v>
      </c>
      <c r="X146">
        <v>0</v>
      </c>
      <c r="Y146">
        <v>-22.804379849498329</v>
      </c>
      <c r="Z146">
        <v>37.991649323263758</v>
      </c>
      <c r="AA146">
        <v>2145.3155454840512</v>
      </c>
      <c r="AB146" t="b">
        <v>0</v>
      </c>
      <c r="AC146" t="b">
        <v>1</v>
      </c>
      <c r="AD146">
        <v>98.595758626992023</v>
      </c>
      <c r="AE146">
        <v>0</v>
      </c>
      <c r="AF146">
        <v>0</v>
      </c>
      <c r="AG146">
        <v>0.13688873909489649</v>
      </c>
      <c r="AH146" t="b">
        <v>0</v>
      </c>
      <c r="AI146" t="b">
        <v>0</v>
      </c>
      <c r="AJ146">
        <v>2145.3155454840512</v>
      </c>
      <c r="AK146">
        <v>0</v>
      </c>
      <c r="AL146">
        <v>15.0429196116617</v>
      </c>
      <c r="AM146">
        <v>0</v>
      </c>
      <c r="AN146">
        <v>15.047884275527609</v>
      </c>
      <c r="AO146">
        <v>0</v>
      </c>
      <c r="AP146">
        <v>1</v>
      </c>
      <c r="AQ146">
        <v>0</v>
      </c>
      <c r="AR146">
        <v>0</v>
      </c>
      <c r="AS146">
        <v>0</v>
      </c>
      <c r="AT146">
        <v>4.2075654156890598</v>
      </c>
      <c r="AU146">
        <v>1.3389939797461741</v>
      </c>
      <c r="AV146">
        <v>4.2075654156890598</v>
      </c>
    </row>
    <row r="147" spans="1:48">
      <c r="A147">
        <v>144</v>
      </c>
      <c r="B147">
        <v>0</v>
      </c>
      <c r="C147">
        <v>0</v>
      </c>
      <c r="D147">
        <v>50</v>
      </c>
      <c r="E147">
        <v>3</v>
      </c>
      <c r="F147">
        <v>-6.9776606052633916E-2</v>
      </c>
      <c r="G147">
        <v>0</v>
      </c>
      <c r="H147">
        <v>358.02303317960639</v>
      </c>
      <c r="I147" t="b">
        <v>0</v>
      </c>
      <c r="J147">
        <v>1321.8210384991071</v>
      </c>
      <c r="K147">
        <v>2145.3155454840512</v>
      </c>
      <c r="L147">
        <v>0</v>
      </c>
      <c r="M147">
        <v>3.6300474361179478</v>
      </c>
      <c r="N147">
        <v>3.6300474361179478</v>
      </c>
      <c r="O147">
        <v>96.821702445004846</v>
      </c>
      <c r="P147">
        <v>26.22472980633934</v>
      </c>
      <c r="Q147">
        <v>3.6300474361179478</v>
      </c>
      <c r="R147">
        <v>0.78955093063179549</v>
      </c>
      <c r="S147">
        <v>26.56337242098175</v>
      </c>
      <c r="T147">
        <v>20.465028451121459</v>
      </c>
      <c r="U147">
        <v>4.5976102304295923</v>
      </c>
      <c r="V147">
        <v>4.306846192132344</v>
      </c>
      <c r="W147">
        <v>0</v>
      </c>
      <c r="X147">
        <v>0</v>
      </c>
      <c r="Y147">
        <v>-22.804379849498329</v>
      </c>
      <c r="Z147">
        <v>38.103528215241667</v>
      </c>
      <c r="AA147">
        <v>2145.3155454840512</v>
      </c>
      <c r="AB147" t="b">
        <v>0</v>
      </c>
      <c r="AC147" t="b">
        <v>1</v>
      </c>
      <c r="AD147">
        <v>98.586709269908894</v>
      </c>
      <c r="AE147">
        <v>0</v>
      </c>
      <c r="AF147">
        <v>0</v>
      </c>
      <c r="AG147">
        <v>0.12979480782016439</v>
      </c>
      <c r="AH147" t="b">
        <v>0</v>
      </c>
      <c r="AI147" t="b">
        <v>0</v>
      </c>
      <c r="AJ147">
        <v>2145.3155454840512</v>
      </c>
      <c r="AK147">
        <v>0</v>
      </c>
      <c r="AL147">
        <v>4.5976102304295923</v>
      </c>
      <c r="AM147">
        <v>0</v>
      </c>
      <c r="AN147">
        <v>4.5976102304295923</v>
      </c>
      <c r="AO147">
        <v>0</v>
      </c>
      <c r="AP147">
        <v>1</v>
      </c>
      <c r="AQ147">
        <v>0</v>
      </c>
      <c r="AR147">
        <v>0</v>
      </c>
      <c r="AS147">
        <v>0</v>
      </c>
      <c r="AT147">
        <v>2.506346424972612</v>
      </c>
      <c r="AU147">
        <v>0.79760679695744519</v>
      </c>
      <c r="AV147">
        <v>2.506346424972612</v>
      </c>
    </row>
    <row r="148" spans="1:48">
      <c r="A148">
        <v>145</v>
      </c>
      <c r="B148">
        <v>0</v>
      </c>
      <c r="C148">
        <v>0</v>
      </c>
      <c r="D148">
        <v>50</v>
      </c>
      <c r="E148">
        <v>3</v>
      </c>
      <c r="F148">
        <v>1.869612411084098E-2</v>
      </c>
      <c r="G148">
        <v>0</v>
      </c>
      <c r="H148">
        <v>358.02303317960639</v>
      </c>
      <c r="I148" t="b">
        <v>0</v>
      </c>
      <c r="J148">
        <v>1321.8210384991071</v>
      </c>
      <c r="K148">
        <v>2145.3155454840512</v>
      </c>
      <c r="L148">
        <v>0</v>
      </c>
      <c r="M148">
        <v>6.3215476301203166</v>
      </c>
      <c r="N148">
        <v>6.3215476301203166</v>
      </c>
      <c r="O148">
        <v>168.61019433123121</v>
      </c>
      <c r="P148">
        <v>45.669066720268482</v>
      </c>
      <c r="Q148">
        <v>6.3215476301203166</v>
      </c>
      <c r="R148">
        <v>0.85469850195187413</v>
      </c>
      <c r="S148">
        <v>26.584476136193739</v>
      </c>
      <c r="T148">
        <v>32.922338353962481</v>
      </c>
      <c r="U148">
        <v>7.3962310869666963</v>
      </c>
      <c r="V148">
        <v>4.7836650820780164</v>
      </c>
      <c r="W148">
        <v>0</v>
      </c>
      <c r="X148">
        <v>0</v>
      </c>
      <c r="Y148">
        <v>-22.804379849498329</v>
      </c>
      <c r="Z148">
        <v>38.214686718688768</v>
      </c>
      <c r="AA148">
        <v>2145.3155454840512</v>
      </c>
      <c r="AB148" t="b">
        <v>0</v>
      </c>
      <c r="AC148" t="b">
        <v>1</v>
      </c>
      <c r="AD148">
        <v>98.577659912825766</v>
      </c>
      <c r="AE148">
        <v>0</v>
      </c>
      <c r="AF148">
        <v>0</v>
      </c>
      <c r="AG148">
        <v>0.1226285458845931</v>
      </c>
      <c r="AH148" t="b">
        <v>0</v>
      </c>
      <c r="AI148" t="b">
        <v>0</v>
      </c>
      <c r="AJ148">
        <v>2145.3155454840512</v>
      </c>
      <c r="AK148">
        <v>0</v>
      </c>
      <c r="AL148">
        <v>7.3962310869666963</v>
      </c>
      <c r="AM148">
        <v>0</v>
      </c>
      <c r="AN148">
        <v>7.3962310869666963</v>
      </c>
      <c r="AO148">
        <v>0</v>
      </c>
      <c r="AP148">
        <v>1</v>
      </c>
      <c r="AQ148">
        <v>0</v>
      </c>
      <c r="AR148">
        <v>0</v>
      </c>
      <c r="AS148">
        <v>0</v>
      </c>
      <c r="AT148">
        <v>2.9553280302454392</v>
      </c>
      <c r="AU148">
        <v>0.94048839405286078</v>
      </c>
      <c r="AV148">
        <v>2.9553280302454392</v>
      </c>
    </row>
    <row r="149" spans="1:48">
      <c r="A149">
        <v>146</v>
      </c>
      <c r="B149">
        <v>0</v>
      </c>
      <c r="C149">
        <v>0</v>
      </c>
      <c r="D149">
        <v>50</v>
      </c>
      <c r="E149">
        <v>3</v>
      </c>
      <c r="F149">
        <v>-5.0078903907255778E-3</v>
      </c>
      <c r="G149">
        <v>0</v>
      </c>
      <c r="H149">
        <v>358.02303317960639</v>
      </c>
      <c r="I149" t="b">
        <v>0</v>
      </c>
      <c r="J149">
        <v>1321.8210384991071</v>
      </c>
      <c r="K149">
        <v>2145.3155454840512</v>
      </c>
      <c r="L149">
        <v>0</v>
      </c>
      <c r="M149">
        <v>5.6004287100675896</v>
      </c>
      <c r="N149">
        <v>5.6004287100675896</v>
      </c>
      <c r="O149">
        <v>149.37629650110389</v>
      </c>
      <c r="P149">
        <v>40.459451923375923</v>
      </c>
      <c r="Q149">
        <v>5.6004287100675896</v>
      </c>
      <c r="R149">
        <v>0.84264335128282419</v>
      </c>
      <c r="S149">
        <v>26.609850380330581</v>
      </c>
      <c r="T149">
        <v>29.584053359953231</v>
      </c>
      <c r="U149">
        <v>6.6462622668791056</v>
      </c>
      <c r="V149">
        <v>4.6552474921923483</v>
      </c>
      <c r="W149">
        <v>0</v>
      </c>
      <c r="X149">
        <v>0</v>
      </c>
      <c r="Y149">
        <v>-22.804379849498329</v>
      </c>
      <c r="Z149">
        <v>38.323223422030217</v>
      </c>
      <c r="AA149">
        <v>2145.3155454840512</v>
      </c>
      <c r="AB149" t="b">
        <v>0</v>
      </c>
      <c r="AC149" t="b">
        <v>1</v>
      </c>
      <c r="AD149">
        <v>98.568610555742637</v>
      </c>
      <c r="AE149">
        <v>0</v>
      </c>
      <c r="AF149">
        <v>0</v>
      </c>
      <c r="AG149">
        <v>0.1135232752759518</v>
      </c>
      <c r="AH149" t="b">
        <v>0</v>
      </c>
      <c r="AI149" t="b">
        <v>0</v>
      </c>
      <c r="AJ149">
        <v>2145.3155454840512</v>
      </c>
      <c r="AK149">
        <v>0</v>
      </c>
      <c r="AL149">
        <v>6.6462622668791056</v>
      </c>
      <c r="AM149">
        <v>0</v>
      </c>
      <c r="AN149">
        <v>6.6462622668791056</v>
      </c>
      <c r="AO149">
        <v>0</v>
      </c>
      <c r="AP149">
        <v>1</v>
      </c>
      <c r="AQ149">
        <v>0</v>
      </c>
      <c r="AR149">
        <v>0</v>
      </c>
      <c r="AS149">
        <v>0</v>
      </c>
      <c r="AT149">
        <v>2.8322038695814649</v>
      </c>
      <c r="AU149">
        <v>0.90130599435073688</v>
      </c>
      <c r="AV149">
        <v>2.8322038695814649</v>
      </c>
    </row>
    <row r="150" spans="1:48">
      <c r="A150">
        <v>147</v>
      </c>
      <c r="B150">
        <v>0</v>
      </c>
      <c r="C150">
        <v>0</v>
      </c>
      <c r="D150">
        <v>50</v>
      </c>
      <c r="E150">
        <v>3</v>
      </c>
      <c r="F150">
        <v>1.33543745205511E-3</v>
      </c>
      <c r="G150">
        <v>0</v>
      </c>
      <c r="H150">
        <v>358.02303317960639</v>
      </c>
      <c r="I150" t="b">
        <v>0</v>
      </c>
      <c r="J150">
        <v>1321.8210384991071</v>
      </c>
      <c r="K150">
        <v>2145.3155454840512</v>
      </c>
      <c r="L150">
        <v>0</v>
      </c>
      <c r="M150">
        <v>5.7934041962758043</v>
      </c>
      <c r="N150">
        <v>5.7934041962758043</v>
      </c>
      <c r="O150">
        <v>154.52339593537829</v>
      </c>
      <c r="P150">
        <v>41.853574197014687</v>
      </c>
      <c r="Q150">
        <v>5.7934041962758043</v>
      </c>
      <c r="R150">
        <v>0.84614741312356379</v>
      </c>
      <c r="S150">
        <v>26.634195167307102</v>
      </c>
      <c r="T150">
        <v>30.47670426145071</v>
      </c>
      <c r="U150">
        <v>6.8468024677749462</v>
      </c>
      <c r="V150">
        <v>4.6889197900922959</v>
      </c>
      <c r="W150">
        <v>0</v>
      </c>
      <c r="X150">
        <v>0</v>
      </c>
      <c r="Y150">
        <v>-22.804379849498329</v>
      </c>
      <c r="Z150">
        <v>38.431760125371667</v>
      </c>
      <c r="AA150">
        <v>2145.3155454840512</v>
      </c>
      <c r="AB150" t="b">
        <v>0</v>
      </c>
      <c r="AC150" t="b">
        <v>1</v>
      </c>
      <c r="AD150">
        <v>98.559561198659509</v>
      </c>
      <c r="AE150">
        <v>0</v>
      </c>
      <c r="AF150">
        <v>0</v>
      </c>
      <c r="AG150">
        <v>0.1013918736990275</v>
      </c>
      <c r="AH150" t="b">
        <v>0</v>
      </c>
      <c r="AI150" t="b">
        <v>0</v>
      </c>
      <c r="AJ150">
        <v>2145.3155454840512</v>
      </c>
      <c r="AK150">
        <v>0</v>
      </c>
      <c r="AL150">
        <v>6.8468024677749462</v>
      </c>
      <c r="AM150">
        <v>0</v>
      </c>
      <c r="AN150">
        <v>6.8468024677749462</v>
      </c>
      <c r="AO150">
        <v>0</v>
      </c>
      <c r="AP150">
        <v>1</v>
      </c>
      <c r="AQ150">
        <v>0</v>
      </c>
      <c r="AR150">
        <v>0</v>
      </c>
      <c r="AS150">
        <v>0</v>
      </c>
      <c r="AT150">
        <v>2.8625955157132381</v>
      </c>
      <c r="AU150">
        <v>0.91097767552134457</v>
      </c>
      <c r="AV150">
        <v>2.8625955157132381</v>
      </c>
    </row>
    <row r="151" spans="1:48">
      <c r="A151">
        <v>148</v>
      </c>
      <c r="B151">
        <v>0</v>
      </c>
      <c r="C151">
        <v>0</v>
      </c>
      <c r="D151">
        <v>50</v>
      </c>
      <c r="E151">
        <v>3</v>
      </c>
      <c r="F151">
        <v>-3.3385941749131121E-4</v>
      </c>
      <c r="G151">
        <v>0</v>
      </c>
      <c r="H151">
        <v>358.02303317960639</v>
      </c>
      <c r="I151" t="b">
        <v>0</v>
      </c>
      <c r="J151">
        <v>1321.8210384991071</v>
      </c>
      <c r="K151">
        <v>2145.3155454840512</v>
      </c>
      <c r="L151">
        <v>0</v>
      </c>
      <c r="M151">
        <v>5.7426211714959656</v>
      </c>
      <c r="N151">
        <v>5.7426211714959656</v>
      </c>
      <c r="O151">
        <v>153.1688960284159</v>
      </c>
      <c r="P151">
        <v>41.486699899354242</v>
      </c>
      <c r="Q151">
        <v>5.7426211714959656</v>
      </c>
      <c r="R151">
        <v>0.84526444981012627</v>
      </c>
      <c r="S151">
        <v>26.65881801281316</v>
      </c>
      <c r="T151">
        <v>30.241112668153949</v>
      </c>
      <c r="U151">
        <v>6.7938751863821363</v>
      </c>
      <c r="V151">
        <v>4.6793752070607617</v>
      </c>
      <c r="W151">
        <v>0</v>
      </c>
      <c r="X151">
        <v>0</v>
      </c>
      <c r="Y151">
        <v>-22.804379849498329</v>
      </c>
      <c r="Z151">
        <v>38.540296828713117</v>
      </c>
      <c r="AA151">
        <v>2145.3155454840512</v>
      </c>
      <c r="AB151" t="b">
        <v>0</v>
      </c>
      <c r="AC151" t="b">
        <v>1</v>
      </c>
      <c r="AD151">
        <v>98.55051184157638</v>
      </c>
      <c r="AE151">
        <v>0</v>
      </c>
      <c r="AF151">
        <v>0</v>
      </c>
      <c r="AG151">
        <v>0.10554857590578801</v>
      </c>
      <c r="AH151" t="b">
        <v>0</v>
      </c>
      <c r="AI151" t="b">
        <v>0</v>
      </c>
      <c r="AJ151">
        <v>2145.3155454840512</v>
      </c>
      <c r="AK151">
        <v>0</v>
      </c>
      <c r="AL151">
        <v>6.7938751863821363</v>
      </c>
      <c r="AM151">
        <v>0</v>
      </c>
      <c r="AN151">
        <v>6.7938751863821363</v>
      </c>
      <c r="AO151">
        <v>0</v>
      </c>
      <c r="AP151">
        <v>1</v>
      </c>
      <c r="AQ151">
        <v>0</v>
      </c>
      <c r="AR151">
        <v>0</v>
      </c>
      <c r="AS151">
        <v>0</v>
      </c>
      <c r="AT151">
        <v>2.852073554042871</v>
      </c>
      <c r="AU151">
        <v>0.9076292205503993</v>
      </c>
      <c r="AV151">
        <v>2.852073554042871</v>
      </c>
    </row>
    <row r="152" spans="1:48">
      <c r="A152">
        <v>149</v>
      </c>
      <c r="B152">
        <v>0</v>
      </c>
      <c r="C152">
        <v>0</v>
      </c>
      <c r="D152">
        <v>50</v>
      </c>
      <c r="E152">
        <v>3</v>
      </c>
      <c r="F152">
        <v>2.179190161655242E-10</v>
      </c>
      <c r="G152">
        <v>0</v>
      </c>
      <c r="H152">
        <v>358.02303317960639</v>
      </c>
      <c r="I152" t="b">
        <v>0</v>
      </c>
      <c r="J152">
        <v>1321.8210384991071</v>
      </c>
      <c r="K152">
        <v>2145.3155454840512</v>
      </c>
      <c r="L152">
        <v>0</v>
      </c>
      <c r="M152">
        <v>5.7527777844072672</v>
      </c>
      <c r="N152">
        <v>5.7527777844072672</v>
      </c>
      <c r="O152">
        <v>153.43979622199541</v>
      </c>
      <c r="P152">
        <v>41.560074816358437</v>
      </c>
      <c r="Q152">
        <v>5.7527777844072672</v>
      </c>
      <c r="R152">
        <v>0.8454603065610049</v>
      </c>
      <c r="S152">
        <v>26.683365095126931</v>
      </c>
      <c r="T152">
        <v>30.287580268216391</v>
      </c>
      <c r="U152">
        <v>6.804314454225854</v>
      </c>
      <c r="V152">
        <v>4.6806333696591196</v>
      </c>
      <c r="W152">
        <v>0</v>
      </c>
      <c r="X152">
        <v>0</v>
      </c>
      <c r="Y152">
        <v>-22.804379849498329</v>
      </c>
      <c r="Z152">
        <v>38.648833532054567</v>
      </c>
      <c r="AA152">
        <v>2145.3155454840512</v>
      </c>
      <c r="AB152" t="b">
        <v>0</v>
      </c>
      <c r="AC152" t="b">
        <v>1</v>
      </c>
      <c r="AD152">
        <v>98.541462484493252</v>
      </c>
      <c r="AE152">
        <v>0</v>
      </c>
      <c r="AF152">
        <v>0</v>
      </c>
      <c r="AG152">
        <v>0.1068414582210022</v>
      </c>
      <c r="AH152" t="b">
        <v>0</v>
      </c>
      <c r="AI152" t="b">
        <v>0</v>
      </c>
      <c r="AJ152">
        <v>2145.3155454840512</v>
      </c>
      <c r="AK152">
        <v>0</v>
      </c>
      <c r="AL152">
        <v>6.804314454225854</v>
      </c>
      <c r="AM152">
        <v>0</v>
      </c>
      <c r="AN152">
        <v>6.804314454225854</v>
      </c>
      <c r="AO152">
        <v>0</v>
      </c>
      <c r="AP152">
        <v>1</v>
      </c>
      <c r="AQ152">
        <v>0</v>
      </c>
      <c r="AR152">
        <v>0</v>
      </c>
      <c r="AS152">
        <v>0</v>
      </c>
      <c r="AT152">
        <v>2.8517845866650968</v>
      </c>
      <c r="AU152">
        <v>0.90753726105816179</v>
      </c>
      <c r="AV152">
        <v>2.8517845866650968</v>
      </c>
    </row>
    <row r="153" spans="1:48">
      <c r="A153">
        <v>150</v>
      </c>
      <c r="B153">
        <v>0</v>
      </c>
      <c r="C153">
        <v>0</v>
      </c>
      <c r="D153">
        <v>50</v>
      </c>
      <c r="E153">
        <v>3</v>
      </c>
      <c r="F153">
        <v>3.3385854581347019E-4</v>
      </c>
      <c r="G153">
        <v>0</v>
      </c>
      <c r="H153">
        <v>358.02303317960639</v>
      </c>
      <c r="I153" t="b">
        <v>0</v>
      </c>
      <c r="J153">
        <v>1321.8210384991071</v>
      </c>
      <c r="K153">
        <v>2145.3155454840512</v>
      </c>
      <c r="L153">
        <v>0</v>
      </c>
      <c r="M153">
        <v>5.7629343575415746</v>
      </c>
      <c r="N153">
        <v>5.7629343575415746</v>
      </c>
      <c r="O153">
        <v>153.7106953546311</v>
      </c>
      <c r="P153">
        <v>41.633449445999752</v>
      </c>
      <c r="Q153">
        <v>5.7629343575415746</v>
      </c>
      <c r="R153">
        <v>0.84565558656352469</v>
      </c>
      <c r="S153">
        <v>26.707924466863322</v>
      </c>
      <c r="T153">
        <v>30.334046823018031</v>
      </c>
      <c r="U153">
        <v>6.8147534872445039</v>
      </c>
      <c r="V153">
        <v>4.6818906640532987</v>
      </c>
      <c r="W153">
        <v>0</v>
      </c>
      <c r="X153">
        <v>0</v>
      </c>
      <c r="Y153">
        <v>-22.804379849498329</v>
      </c>
      <c r="Z153">
        <v>38.757370235396017</v>
      </c>
      <c r="AA153">
        <v>2145.3155454840512</v>
      </c>
      <c r="AB153" t="b">
        <v>0</v>
      </c>
      <c r="AC153" t="b">
        <v>1</v>
      </c>
      <c r="AD153">
        <v>98.532413127410123</v>
      </c>
      <c r="AE153">
        <v>0</v>
      </c>
      <c r="AF153">
        <v>0</v>
      </c>
      <c r="AG153">
        <v>0.1152627380683387</v>
      </c>
      <c r="AH153" t="b">
        <v>0</v>
      </c>
      <c r="AI153" t="b">
        <v>0</v>
      </c>
      <c r="AJ153">
        <v>2145.3155454840512</v>
      </c>
      <c r="AK153">
        <v>0</v>
      </c>
      <c r="AL153">
        <v>6.8147534872445039</v>
      </c>
      <c r="AM153">
        <v>0</v>
      </c>
      <c r="AN153">
        <v>6.8147534872445039</v>
      </c>
      <c r="AO153">
        <v>0</v>
      </c>
      <c r="AP153">
        <v>1</v>
      </c>
      <c r="AQ153">
        <v>0</v>
      </c>
      <c r="AR153">
        <v>0</v>
      </c>
      <c r="AS153">
        <v>0</v>
      </c>
      <c r="AT153">
        <v>2.8514984186557149</v>
      </c>
      <c r="AU153">
        <v>0.90744619242252522</v>
      </c>
      <c r="AV153">
        <v>2.8514984186557149</v>
      </c>
    </row>
    <row r="154" spans="1:48">
      <c r="A154">
        <v>151</v>
      </c>
      <c r="B154">
        <v>0</v>
      </c>
      <c r="C154">
        <v>0</v>
      </c>
      <c r="D154">
        <v>50</v>
      </c>
      <c r="E154">
        <v>3</v>
      </c>
      <c r="F154">
        <v>-1.3354344011737851E-3</v>
      </c>
      <c r="G154">
        <v>0</v>
      </c>
      <c r="H154">
        <v>358.02303317960639</v>
      </c>
      <c r="I154" t="b">
        <v>0</v>
      </c>
      <c r="J154">
        <v>1321.8210384991071</v>
      </c>
      <c r="K154">
        <v>2145.3155454840512</v>
      </c>
      <c r="L154">
        <v>0</v>
      </c>
      <c r="M154">
        <v>5.7121514520930692</v>
      </c>
      <c r="N154">
        <v>5.7121514520930692</v>
      </c>
      <c r="O154">
        <v>152.3561986305094</v>
      </c>
      <c r="P154">
        <v>41.266576010430512</v>
      </c>
      <c r="Q154">
        <v>5.7121514520930692</v>
      </c>
      <c r="R154">
        <v>0.8447644098682805</v>
      </c>
      <c r="S154">
        <v>26.732496109766231</v>
      </c>
      <c r="T154">
        <v>30.09846222550436</v>
      </c>
      <c r="U154">
        <v>6.7618277775027638</v>
      </c>
      <c r="V154">
        <v>4.6723525456334336</v>
      </c>
      <c r="W154">
        <v>0</v>
      </c>
      <c r="X154">
        <v>0</v>
      </c>
      <c r="Y154">
        <v>-22.804379849498329</v>
      </c>
      <c r="Z154">
        <v>38.865906938737467</v>
      </c>
      <c r="AA154">
        <v>2145.3155454840512</v>
      </c>
      <c r="AB154" t="b">
        <v>0</v>
      </c>
      <c r="AC154" t="b">
        <v>1</v>
      </c>
      <c r="AD154">
        <v>98.523363770326995</v>
      </c>
      <c r="AE154">
        <v>0</v>
      </c>
      <c r="AF154">
        <v>0</v>
      </c>
      <c r="AG154">
        <v>0.11900773969308159</v>
      </c>
      <c r="AH154" t="b">
        <v>0</v>
      </c>
      <c r="AI154" t="b">
        <v>0</v>
      </c>
      <c r="AJ154">
        <v>2145.3155454840512</v>
      </c>
      <c r="AK154">
        <v>0</v>
      </c>
      <c r="AL154">
        <v>6.7618277775027638</v>
      </c>
      <c r="AM154">
        <v>0</v>
      </c>
      <c r="AN154">
        <v>6.7618277775027638</v>
      </c>
      <c r="AO154">
        <v>0</v>
      </c>
      <c r="AP154">
        <v>1</v>
      </c>
      <c r="AQ154">
        <v>0</v>
      </c>
      <c r="AR154">
        <v>0</v>
      </c>
      <c r="AS154">
        <v>0</v>
      </c>
      <c r="AT154">
        <v>2.8409868710154811</v>
      </c>
      <c r="AU154">
        <v>0.90410105155897336</v>
      </c>
      <c r="AV154">
        <v>2.8409868710154811</v>
      </c>
    </row>
    <row r="155" spans="1:48">
      <c r="A155">
        <v>152</v>
      </c>
      <c r="B155">
        <v>0</v>
      </c>
      <c r="C155">
        <v>0</v>
      </c>
      <c r="D155">
        <v>50</v>
      </c>
      <c r="E155">
        <v>3</v>
      </c>
      <c r="F155">
        <v>5.0078790588816702E-3</v>
      </c>
      <c r="G155">
        <v>0</v>
      </c>
      <c r="H155">
        <v>358.02303317960639</v>
      </c>
      <c r="I155" t="b">
        <v>0</v>
      </c>
      <c r="J155">
        <v>1321.8210384991071</v>
      </c>
      <c r="K155">
        <v>2145.3155454840512</v>
      </c>
      <c r="L155">
        <v>0</v>
      </c>
      <c r="M155">
        <v>5.9051265007528144</v>
      </c>
      <c r="N155">
        <v>5.9051265007528144</v>
      </c>
      <c r="O155">
        <v>157.5032863943612</v>
      </c>
      <c r="P155">
        <v>42.660695123066411</v>
      </c>
      <c r="Q155">
        <v>5.9051265007528144</v>
      </c>
      <c r="R155">
        <v>0.84815015405075089</v>
      </c>
      <c r="S155">
        <v>26.756991852855879</v>
      </c>
      <c r="T155">
        <v>30.991076533207821</v>
      </c>
      <c r="U155">
        <v>6.9623597573496037</v>
      </c>
      <c r="V155">
        <v>4.7059901973689966</v>
      </c>
      <c r="W155">
        <v>0</v>
      </c>
      <c r="X155">
        <v>0</v>
      </c>
      <c r="Y155">
        <v>-22.804379849498329</v>
      </c>
      <c r="Z155">
        <v>38.980049860346647</v>
      </c>
      <c r="AA155">
        <v>2145.3155454840512</v>
      </c>
      <c r="AB155" t="b">
        <v>0</v>
      </c>
      <c r="AC155" t="b">
        <v>1</v>
      </c>
      <c r="AD155">
        <v>98.514314413243866</v>
      </c>
      <c r="AE155">
        <v>0</v>
      </c>
      <c r="AF155">
        <v>0</v>
      </c>
      <c r="AG155">
        <v>0.10717564991878729</v>
      </c>
      <c r="AH155" t="b">
        <v>0</v>
      </c>
      <c r="AI155" t="b">
        <v>0</v>
      </c>
      <c r="AJ155">
        <v>2145.3155454840512</v>
      </c>
      <c r="AK155">
        <v>0</v>
      </c>
      <c r="AL155">
        <v>6.9623597573496037</v>
      </c>
      <c r="AM155">
        <v>0</v>
      </c>
      <c r="AN155">
        <v>6.9623597573496037</v>
      </c>
      <c r="AO155">
        <v>0</v>
      </c>
      <c r="AP155">
        <v>1</v>
      </c>
      <c r="AQ155">
        <v>0</v>
      </c>
      <c r="AR155">
        <v>0</v>
      </c>
      <c r="AS155">
        <v>0</v>
      </c>
      <c r="AT155">
        <v>2.8712936704342011</v>
      </c>
      <c r="AU155">
        <v>0.91374573154795835</v>
      </c>
      <c r="AV155">
        <v>2.8712936704342011</v>
      </c>
    </row>
    <row r="156" spans="1:48">
      <c r="A156">
        <v>153</v>
      </c>
      <c r="B156">
        <v>0</v>
      </c>
      <c r="C156">
        <v>0</v>
      </c>
      <c r="D156">
        <v>50</v>
      </c>
      <c r="E156">
        <v>3</v>
      </c>
      <c r="F156">
        <v>-1.8696081834361781E-2</v>
      </c>
      <c r="G156">
        <v>0</v>
      </c>
      <c r="H156">
        <v>358.02303317960639</v>
      </c>
      <c r="I156" t="b">
        <v>0</v>
      </c>
      <c r="J156">
        <v>1321.8210384991071</v>
      </c>
      <c r="K156">
        <v>2145.3155454840512</v>
      </c>
      <c r="L156">
        <v>0</v>
      </c>
      <c r="M156">
        <v>5.1840092115620688</v>
      </c>
      <c r="N156">
        <v>5.1840092115620688</v>
      </c>
      <c r="O156">
        <v>138.26943206306859</v>
      </c>
      <c r="P156">
        <v>37.45109210809008</v>
      </c>
      <c r="Q156">
        <v>5.1840092115620688</v>
      </c>
      <c r="R156">
        <v>0.83445737760322625</v>
      </c>
      <c r="S156">
        <v>26.781762831732429</v>
      </c>
      <c r="T156">
        <v>27.65297163210149</v>
      </c>
      <c r="U156">
        <v>6.2124313963786397</v>
      </c>
      <c r="V156">
        <v>4.5777454410416709</v>
      </c>
      <c r="W156">
        <v>0</v>
      </c>
      <c r="X156">
        <v>0</v>
      </c>
      <c r="Y156">
        <v>-22.804379849498329</v>
      </c>
      <c r="Z156">
        <v>39.088586563688096</v>
      </c>
      <c r="AA156">
        <v>2145.3155454840512</v>
      </c>
      <c r="AB156" t="b">
        <v>0</v>
      </c>
      <c r="AC156" t="b">
        <v>1</v>
      </c>
      <c r="AD156">
        <v>98.505265056160738</v>
      </c>
      <c r="AE156">
        <v>0</v>
      </c>
      <c r="AF156">
        <v>0</v>
      </c>
      <c r="AG156">
        <v>0.1053056837082661</v>
      </c>
      <c r="AH156" t="b">
        <v>0</v>
      </c>
      <c r="AI156" t="b">
        <v>0</v>
      </c>
      <c r="AJ156">
        <v>2145.3155454840512</v>
      </c>
      <c r="AK156">
        <v>0</v>
      </c>
      <c r="AL156">
        <v>6.2124313963786397</v>
      </c>
      <c r="AM156">
        <v>0</v>
      </c>
      <c r="AN156">
        <v>6.2124313963786397</v>
      </c>
      <c r="AO156">
        <v>0</v>
      </c>
      <c r="AP156">
        <v>1</v>
      </c>
      <c r="AQ156">
        <v>0</v>
      </c>
      <c r="AR156">
        <v>0</v>
      </c>
      <c r="AS156">
        <v>0</v>
      </c>
      <c r="AT156">
        <v>2.7483423140864418</v>
      </c>
      <c r="AU156">
        <v>0.87461832420275021</v>
      </c>
      <c r="AV156">
        <v>2.7483423140864418</v>
      </c>
    </row>
    <row r="157" spans="1:48">
      <c r="A157">
        <v>154</v>
      </c>
      <c r="B157">
        <v>0</v>
      </c>
      <c r="C157">
        <v>0</v>
      </c>
      <c r="D157">
        <v>50</v>
      </c>
      <c r="E157">
        <v>3</v>
      </c>
      <c r="F157">
        <v>6.9776448278568104E-2</v>
      </c>
      <c r="G157">
        <v>0</v>
      </c>
      <c r="H157">
        <v>358.02303317960639</v>
      </c>
      <c r="I157" t="b">
        <v>0</v>
      </c>
      <c r="J157">
        <v>1321.8210384991071</v>
      </c>
      <c r="K157">
        <v>2145.3155454840512</v>
      </c>
      <c r="L157">
        <v>0</v>
      </c>
      <c r="M157">
        <v>7.8755033196656559</v>
      </c>
      <c r="N157">
        <v>7.8755033196656559</v>
      </c>
      <c r="O157">
        <v>210.05776162439659</v>
      </c>
      <c r="P157">
        <v>56.895385055362027</v>
      </c>
      <c r="Q157">
        <v>7.8755033196656559</v>
      </c>
      <c r="R157">
        <v>0.874000651137669</v>
      </c>
      <c r="S157">
        <v>26.80546975548787</v>
      </c>
      <c r="T157">
        <v>40.109455374636433</v>
      </c>
      <c r="U157">
        <v>9.0108666502871273</v>
      </c>
      <c r="V157">
        <v>5.0537652604269141</v>
      </c>
      <c r="W157">
        <v>0</v>
      </c>
      <c r="X157">
        <v>0</v>
      </c>
      <c r="Y157">
        <v>-22.804379849498329</v>
      </c>
      <c r="Z157">
        <v>39.220692780917368</v>
      </c>
      <c r="AA157">
        <v>2145.3155454840512</v>
      </c>
      <c r="AB157" t="b">
        <v>0</v>
      </c>
      <c r="AC157" t="b">
        <v>1</v>
      </c>
      <c r="AD157">
        <v>98.496215699077609</v>
      </c>
      <c r="AE157">
        <v>0</v>
      </c>
      <c r="AF157">
        <v>0</v>
      </c>
      <c r="AG157">
        <v>9.4098488619866999E-2</v>
      </c>
      <c r="AH157" t="b">
        <v>0</v>
      </c>
      <c r="AI157" t="b">
        <v>0</v>
      </c>
      <c r="AJ157">
        <v>2145.3155454840512</v>
      </c>
      <c r="AK157">
        <v>0</v>
      </c>
      <c r="AL157">
        <v>9.0108666502871273</v>
      </c>
      <c r="AM157">
        <v>0</v>
      </c>
      <c r="AN157">
        <v>9.0108666502871273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3.1984867987499279</v>
      </c>
      <c r="AU157">
        <v>1.017869990055138</v>
      </c>
      <c r="AV157">
        <v>3.1984867987499279</v>
      </c>
    </row>
    <row r="158" spans="1:48">
      <c r="A158">
        <v>155</v>
      </c>
      <c r="B158">
        <v>0</v>
      </c>
      <c r="C158">
        <v>0</v>
      </c>
      <c r="D158">
        <v>50</v>
      </c>
      <c r="E158">
        <v>3</v>
      </c>
      <c r="F158">
        <v>-0.2604097112799133</v>
      </c>
      <c r="G158">
        <v>0</v>
      </c>
      <c r="H158">
        <v>358.02303317960639</v>
      </c>
      <c r="I158" t="b">
        <v>0</v>
      </c>
      <c r="J158">
        <v>1321.8210384991071</v>
      </c>
      <c r="K158">
        <v>2145.3155454840512</v>
      </c>
      <c r="L158">
        <v>0</v>
      </c>
      <c r="M158">
        <v>-2.169355823558107</v>
      </c>
      <c r="N158">
        <v>-2.169355823558107</v>
      </c>
      <c r="O158">
        <v>-57.861702289627289</v>
      </c>
      <c r="P158">
        <v>-15.67218371875062</v>
      </c>
      <c r="Q158">
        <v>-2.169355823558107</v>
      </c>
      <c r="R158">
        <v>0.77489824395214002</v>
      </c>
      <c r="S158">
        <v>26.83288210291024</v>
      </c>
      <c r="T158">
        <v>-7.4826541235706561</v>
      </c>
      <c r="U158">
        <v>-1.681030018182526</v>
      </c>
      <c r="V158">
        <v>8.1895295951799625</v>
      </c>
      <c r="W158">
        <v>-17.51625415710679</v>
      </c>
      <c r="X158">
        <v>2</v>
      </c>
      <c r="Y158">
        <v>-5.2881256923915387</v>
      </c>
      <c r="Z158">
        <v>39.33451261407852</v>
      </c>
      <c r="AA158">
        <v>2145.3155454840512</v>
      </c>
      <c r="AB158" t="b">
        <v>0</v>
      </c>
      <c r="AC158" t="b">
        <v>1</v>
      </c>
      <c r="AD158">
        <v>98.490641789247874</v>
      </c>
      <c r="AE158">
        <v>0.36601128089476881</v>
      </c>
      <c r="AF158">
        <v>0</v>
      </c>
      <c r="AG158">
        <v>9.2466361624287868E-2</v>
      </c>
      <c r="AH158" t="b">
        <v>0</v>
      </c>
      <c r="AI158" t="b">
        <v>0</v>
      </c>
      <c r="AJ158">
        <v>2145.3155454840512</v>
      </c>
      <c r="AK158">
        <v>0</v>
      </c>
      <c r="AL158">
        <v>-1.681030018182526</v>
      </c>
      <c r="AM158">
        <v>0</v>
      </c>
      <c r="AN158">
        <v>-1.3100540734218511</v>
      </c>
      <c r="AO158">
        <v>0</v>
      </c>
      <c r="AP158">
        <v>1</v>
      </c>
      <c r="AQ158">
        <v>0</v>
      </c>
      <c r="AR158">
        <v>0</v>
      </c>
      <c r="AS158">
        <v>0</v>
      </c>
      <c r="AT158">
        <v>1.5416218300389619</v>
      </c>
      <c r="AU158">
        <v>0.49059780313110068</v>
      </c>
      <c r="AV158">
        <v>1.5416218300389619</v>
      </c>
    </row>
    <row r="159" spans="1:48">
      <c r="A159">
        <v>156</v>
      </c>
      <c r="B159">
        <v>0</v>
      </c>
      <c r="C159">
        <v>0</v>
      </c>
      <c r="D159">
        <v>48.125</v>
      </c>
      <c r="E159">
        <v>3</v>
      </c>
      <c r="F159">
        <v>-0.59063760315892377</v>
      </c>
      <c r="G159">
        <v>0</v>
      </c>
      <c r="H159">
        <v>344.5971694353712</v>
      </c>
      <c r="I159" t="b">
        <v>0</v>
      </c>
      <c r="J159">
        <v>1272.25274955539</v>
      </c>
      <c r="K159">
        <v>2064.866212528399</v>
      </c>
      <c r="L159">
        <v>0</v>
      </c>
      <c r="M159">
        <v>-11.926655984983221</v>
      </c>
      <c r="N159">
        <v>-11.926655984983221</v>
      </c>
      <c r="O159">
        <v>-330.50525476053622</v>
      </c>
      <c r="P159">
        <v>-89.519299772626255</v>
      </c>
      <c r="Q159">
        <v>-11.926655984983221</v>
      </c>
      <c r="R159">
        <v>0.92940784840780599</v>
      </c>
      <c r="S159">
        <v>26.846372020069971</v>
      </c>
      <c r="T159">
        <v>-51.263055941250769</v>
      </c>
      <c r="U159">
        <v>-11.084727677703331</v>
      </c>
      <c r="V159">
        <v>38.2562438313755</v>
      </c>
      <c r="W159">
        <v>-43.911489283330887</v>
      </c>
      <c r="X159">
        <v>2</v>
      </c>
      <c r="Y159">
        <v>21.107109433832559</v>
      </c>
      <c r="Z159">
        <v>39.384160526855169</v>
      </c>
      <c r="AA159">
        <v>2064.866212528399</v>
      </c>
      <c r="AB159" t="b">
        <v>0</v>
      </c>
      <c r="AC159" t="b">
        <v>1</v>
      </c>
      <c r="AD159">
        <v>98.493780476498159</v>
      </c>
      <c r="AE159">
        <v>0.91755350741288422</v>
      </c>
      <c r="AF159">
        <v>0</v>
      </c>
      <c r="AG159">
        <v>9.5160456714569963E-2</v>
      </c>
      <c r="AH159" t="b">
        <v>0</v>
      </c>
      <c r="AI159" t="b">
        <v>0</v>
      </c>
      <c r="AJ159">
        <v>2064.866212528399</v>
      </c>
      <c r="AK159">
        <v>0</v>
      </c>
      <c r="AL159">
        <v>-11.084727677703331</v>
      </c>
      <c r="AM159">
        <v>2.5458224521416191</v>
      </c>
      <c r="AN159">
        <v>-7.6014930626852051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</row>
    <row r="160" spans="1:48">
      <c r="A160">
        <v>157</v>
      </c>
      <c r="B160">
        <v>0</v>
      </c>
      <c r="C160">
        <v>0</v>
      </c>
      <c r="D160">
        <v>46.25</v>
      </c>
      <c r="E160">
        <v>3</v>
      </c>
      <c r="F160">
        <v>-0.50203987608439782</v>
      </c>
      <c r="G160">
        <v>0</v>
      </c>
      <c r="H160">
        <v>331.17130569113601</v>
      </c>
      <c r="I160" t="b">
        <v>0</v>
      </c>
      <c r="J160">
        <v>1222.684460611674</v>
      </c>
      <c r="K160">
        <v>1984.4168795727469</v>
      </c>
      <c r="L160">
        <v>0</v>
      </c>
      <c r="M160">
        <v>-9.126786574660537</v>
      </c>
      <c r="N160">
        <v>-9.126786574660537</v>
      </c>
      <c r="O160">
        <v>-263.17011883693237</v>
      </c>
      <c r="P160">
        <v>-71.28118061672059</v>
      </c>
      <c r="Q160">
        <v>-9.126786574660537</v>
      </c>
      <c r="R160">
        <v>0.92165382657202966</v>
      </c>
      <c r="S160">
        <v>26.869630146088738</v>
      </c>
      <c r="T160">
        <v>-40.478479900167919</v>
      </c>
      <c r="U160">
        <v>-8.4117377708421106</v>
      </c>
      <c r="V160">
        <v>30.802700716552671</v>
      </c>
      <c r="W160">
        <v>-33.806466293919229</v>
      </c>
      <c r="X160">
        <v>2</v>
      </c>
      <c r="Y160">
        <v>11.0020864444209</v>
      </c>
      <c r="Z160">
        <v>39.49170651957737</v>
      </c>
      <c r="AA160">
        <v>1984.4168795727469</v>
      </c>
      <c r="AB160" t="b">
        <v>0</v>
      </c>
      <c r="AC160" t="b">
        <v>1</v>
      </c>
      <c r="AD160">
        <v>98.500151348696221</v>
      </c>
      <c r="AE160">
        <v>0.70640377330577497</v>
      </c>
      <c r="AF160">
        <v>0</v>
      </c>
      <c r="AG160">
        <v>0.10297659892626709</v>
      </c>
      <c r="AH160" t="b">
        <v>0</v>
      </c>
      <c r="AI160" t="b">
        <v>0</v>
      </c>
      <c r="AJ160">
        <v>1984.4168795727469</v>
      </c>
      <c r="AK160">
        <v>0</v>
      </c>
      <c r="AL160">
        <v>-8.4117377708421106</v>
      </c>
      <c r="AM160">
        <v>0.48741779771809929</v>
      </c>
      <c r="AN160">
        <v>-7.1980575443546098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</row>
    <row r="161" spans="1:48">
      <c r="A161">
        <v>158</v>
      </c>
      <c r="B161">
        <v>0</v>
      </c>
      <c r="C161">
        <v>0</v>
      </c>
      <c r="D161">
        <v>44.375</v>
      </c>
      <c r="E161">
        <v>3</v>
      </c>
      <c r="F161">
        <v>-0.52620289250348318</v>
      </c>
      <c r="G161">
        <v>0</v>
      </c>
      <c r="H161">
        <v>317.74544194690071</v>
      </c>
      <c r="I161" t="b">
        <v>0</v>
      </c>
      <c r="J161">
        <v>1173.116171667958</v>
      </c>
      <c r="K161">
        <v>1903.967546617095</v>
      </c>
      <c r="L161">
        <v>0</v>
      </c>
      <c r="M161">
        <v>-9.5562174770577553</v>
      </c>
      <c r="N161">
        <v>-9.5562174770577553</v>
      </c>
      <c r="O161">
        <v>-287.1957953667328</v>
      </c>
      <c r="P161">
        <v>-77.788676968237482</v>
      </c>
      <c r="Q161">
        <v>-9.5562174770577553</v>
      </c>
      <c r="R161">
        <v>0.92547289025601231</v>
      </c>
      <c r="S161">
        <v>26.889383247445441</v>
      </c>
      <c r="T161">
        <v>-44.356938818845357</v>
      </c>
      <c r="U161">
        <v>-8.8440202084076578</v>
      </c>
      <c r="V161">
        <v>33.431738149392103</v>
      </c>
      <c r="W161">
        <v>-37.294410336311003</v>
      </c>
      <c r="X161">
        <v>2</v>
      </c>
      <c r="Y161">
        <v>14.490030486812669</v>
      </c>
      <c r="Z161">
        <v>39.538505823700319</v>
      </c>
      <c r="AA161">
        <v>1903.967546617095</v>
      </c>
      <c r="AB161" t="b">
        <v>0</v>
      </c>
      <c r="AC161" t="b">
        <v>1</v>
      </c>
      <c r="AD161">
        <v>98.505209308404801</v>
      </c>
      <c r="AE161">
        <v>0.77928618613187173</v>
      </c>
      <c r="AF161">
        <v>0</v>
      </c>
      <c r="AG161">
        <v>9.5528491461310511E-2</v>
      </c>
      <c r="AH161" t="b">
        <v>0</v>
      </c>
      <c r="AI161" t="b">
        <v>0</v>
      </c>
      <c r="AJ161">
        <v>1903.967546617095</v>
      </c>
      <c r="AK161">
        <v>0</v>
      </c>
      <c r="AL161">
        <v>-8.8440202084076578</v>
      </c>
      <c r="AM161">
        <v>1.2374657770983539</v>
      </c>
      <c r="AN161">
        <v>-6.8074095897138056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</row>
    <row r="162" spans="1:48">
      <c r="A162">
        <v>159</v>
      </c>
      <c r="B162">
        <v>0</v>
      </c>
      <c r="C162">
        <v>0</v>
      </c>
      <c r="D162">
        <v>42.5</v>
      </c>
      <c r="E162">
        <v>3</v>
      </c>
      <c r="F162">
        <v>-0.51814855390165526</v>
      </c>
      <c r="G162">
        <v>0</v>
      </c>
      <c r="H162">
        <v>304.31957820266553</v>
      </c>
      <c r="I162" t="b">
        <v>0</v>
      </c>
      <c r="J162">
        <v>1123.5478827242409</v>
      </c>
      <c r="K162">
        <v>1823.518213661443</v>
      </c>
      <c r="L162">
        <v>0</v>
      </c>
      <c r="M162">
        <v>-9.0806804278907407</v>
      </c>
      <c r="N162">
        <v>-9.0806804278907407</v>
      </c>
      <c r="O162">
        <v>-284.94423893572161</v>
      </c>
      <c r="P162">
        <v>-77.178829614225791</v>
      </c>
      <c r="Q162">
        <v>-9.0806804278907407</v>
      </c>
      <c r="R162">
        <v>0.92565753302513232</v>
      </c>
      <c r="S162">
        <v>26.909057575629031</v>
      </c>
      <c r="T162">
        <v>-44.017969822841202</v>
      </c>
      <c r="U162">
        <v>-8.4056002430709462</v>
      </c>
      <c r="V162">
        <v>33.160859791384567</v>
      </c>
      <c r="W162">
        <v>-33.806466293919229</v>
      </c>
      <c r="X162">
        <v>2</v>
      </c>
      <c r="Y162">
        <v>11.0020864444209</v>
      </c>
      <c r="Z162">
        <v>39.642871762943223</v>
      </c>
      <c r="AA162">
        <v>1823.518213661443</v>
      </c>
      <c r="AB162" t="b">
        <v>0</v>
      </c>
      <c r="AC162" t="b">
        <v>1</v>
      </c>
      <c r="AD162">
        <v>98.510267268113381</v>
      </c>
      <c r="AE162">
        <v>0.70640377330577497</v>
      </c>
      <c r="AF162">
        <v>0</v>
      </c>
      <c r="AG162">
        <v>9.7158297218102346E-2</v>
      </c>
      <c r="AH162" t="b">
        <v>0</v>
      </c>
      <c r="AI162" t="b">
        <v>0</v>
      </c>
      <c r="AJ162">
        <v>1823.518213661443</v>
      </c>
      <c r="AK162">
        <v>0</v>
      </c>
      <c r="AL162">
        <v>-8.4056002430709462</v>
      </c>
      <c r="AM162">
        <v>1.250307030282934</v>
      </c>
      <c r="AN162">
        <v>-6.4290307840186109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</row>
    <row r="163" spans="1:48">
      <c r="A163">
        <v>160</v>
      </c>
      <c r="B163">
        <v>0</v>
      </c>
      <c r="C163">
        <v>0</v>
      </c>
      <c r="D163">
        <v>40.625</v>
      </c>
      <c r="E163">
        <v>3</v>
      </c>
      <c r="F163">
        <v>-0.52620289188990288</v>
      </c>
      <c r="G163">
        <v>0</v>
      </c>
      <c r="H163">
        <v>290.89371445843022</v>
      </c>
      <c r="I163" t="b">
        <v>0</v>
      </c>
      <c r="J163">
        <v>1073.979593780525</v>
      </c>
      <c r="K163">
        <v>1743.0688807057909</v>
      </c>
      <c r="L163">
        <v>0</v>
      </c>
      <c r="M163">
        <v>-9.0055182773572255</v>
      </c>
      <c r="N163">
        <v>-9.0055182773572255</v>
      </c>
      <c r="O163">
        <v>-295.62813035287479</v>
      </c>
      <c r="P163">
        <v>-80.072624689294372</v>
      </c>
      <c r="Q163">
        <v>-9.0055182773572255</v>
      </c>
      <c r="R163">
        <v>0.92741485384757394</v>
      </c>
      <c r="S163">
        <v>26.927706550696801</v>
      </c>
      <c r="T163">
        <v>-45.755108763655933</v>
      </c>
      <c r="U163">
        <v>-8.3518514170169063</v>
      </c>
      <c r="V163">
        <v>34.317515925638432</v>
      </c>
      <c r="W163">
        <v>-34.973954370388817</v>
      </c>
      <c r="X163">
        <v>2</v>
      </c>
      <c r="Y163">
        <v>12.169574520890491</v>
      </c>
      <c r="Z163">
        <v>39.770229177116782</v>
      </c>
      <c r="AA163">
        <v>1743.0688807057909</v>
      </c>
      <c r="AB163" t="b">
        <v>0</v>
      </c>
      <c r="AC163" t="b">
        <v>1</v>
      </c>
      <c r="AD163">
        <v>98.51486481989221</v>
      </c>
      <c r="AE163">
        <v>0.73079904654543804</v>
      </c>
      <c r="AF163">
        <v>0</v>
      </c>
      <c r="AG163">
        <v>0.1072359833314788</v>
      </c>
      <c r="AH163" t="b">
        <v>0</v>
      </c>
      <c r="AI163" t="b">
        <v>0</v>
      </c>
      <c r="AJ163">
        <v>1743.0688807057909</v>
      </c>
      <c r="AK163">
        <v>0</v>
      </c>
      <c r="AL163">
        <v>-8.3518514170169063</v>
      </c>
      <c r="AM163">
        <v>1.5387910024829941</v>
      </c>
      <c r="AN163">
        <v>-6.0624027125248476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</row>
    <row r="164" spans="1:48">
      <c r="A164">
        <v>161</v>
      </c>
      <c r="B164">
        <v>0</v>
      </c>
      <c r="C164">
        <v>0</v>
      </c>
      <c r="D164">
        <v>38.75</v>
      </c>
      <c r="E164">
        <v>3</v>
      </c>
      <c r="F164">
        <v>-0.50203987853873411</v>
      </c>
      <c r="G164">
        <v>0</v>
      </c>
      <c r="H164">
        <v>277.46785071419498</v>
      </c>
      <c r="I164" t="b">
        <v>0</v>
      </c>
      <c r="J164">
        <v>1024.4113048368081</v>
      </c>
      <c r="K164">
        <v>1662.619547750139</v>
      </c>
      <c r="L164">
        <v>0</v>
      </c>
      <c r="M164">
        <v>-8.1367932296532981</v>
      </c>
      <c r="N164">
        <v>-8.1367932296532981</v>
      </c>
      <c r="O164">
        <v>-280.03479179645478</v>
      </c>
      <c r="P164">
        <v>-75.849076867945499</v>
      </c>
      <c r="Q164">
        <v>-8.1367932296532981</v>
      </c>
      <c r="R164">
        <v>0.92598245217491459</v>
      </c>
      <c r="S164">
        <v>26.945763986324781</v>
      </c>
      <c r="T164">
        <v>-43.27474688440158</v>
      </c>
      <c r="U164">
        <v>-7.5345277476346038</v>
      </c>
      <c r="V164">
        <v>32.574329983543898</v>
      </c>
      <c r="W164">
        <v>-33.806466293919229</v>
      </c>
      <c r="X164">
        <v>2</v>
      </c>
      <c r="Y164">
        <v>11.0020864444209</v>
      </c>
      <c r="Z164">
        <v>39.921760353311363</v>
      </c>
      <c r="AA164">
        <v>1662.619547750139</v>
      </c>
      <c r="AB164" t="b">
        <v>0</v>
      </c>
      <c r="AC164" t="b">
        <v>1</v>
      </c>
      <c r="AD164">
        <v>98.51946237167104</v>
      </c>
      <c r="AE164">
        <v>0.70640377330577497</v>
      </c>
      <c r="AF164">
        <v>0</v>
      </c>
      <c r="AG164">
        <v>0.1085710502780567</v>
      </c>
      <c r="AH164" t="b">
        <v>0</v>
      </c>
      <c r="AI164" t="b">
        <v>0</v>
      </c>
      <c r="AJ164">
        <v>1662.619547750139</v>
      </c>
      <c r="AK164">
        <v>0</v>
      </c>
      <c r="AL164">
        <v>-7.5345277476346038</v>
      </c>
      <c r="AM164">
        <v>1.10125835837687</v>
      </c>
      <c r="AN164">
        <v>-5.7070069604883322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</row>
    <row r="165" spans="1:48">
      <c r="A165">
        <v>162</v>
      </c>
      <c r="B165">
        <v>0</v>
      </c>
      <c r="C165">
        <v>0</v>
      </c>
      <c r="D165">
        <v>36.875</v>
      </c>
      <c r="E165">
        <v>3</v>
      </c>
      <c r="F165">
        <v>-0.59063759395515447</v>
      </c>
      <c r="G165">
        <v>0</v>
      </c>
      <c r="H165">
        <v>264.04198696995979</v>
      </c>
      <c r="I165" t="b">
        <v>0</v>
      </c>
      <c r="J165">
        <v>974.84301589309166</v>
      </c>
      <c r="K165">
        <v>1582.1702147944879</v>
      </c>
      <c r="L165">
        <v>0</v>
      </c>
      <c r="M165">
        <v>-9.8380789837016565</v>
      </c>
      <c r="N165">
        <v>-9.8380789837016565</v>
      </c>
      <c r="O165">
        <v>-355.80225374445803</v>
      </c>
      <c r="P165">
        <v>-96.371141317567179</v>
      </c>
      <c r="Q165">
        <v>-9.8380789837016565</v>
      </c>
      <c r="R165">
        <v>0.93397319906904019</v>
      </c>
      <c r="S165">
        <v>26.96240146763575</v>
      </c>
      <c r="T165">
        <v>-55.457833120334428</v>
      </c>
      <c r="U165">
        <v>-9.1885021011017276</v>
      </c>
      <c r="V165">
        <v>40.913308197232752</v>
      </c>
      <c r="W165">
        <v>-43.911489283330887</v>
      </c>
      <c r="X165">
        <v>2</v>
      </c>
      <c r="Y165">
        <v>21.107109433832559</v>
      </c>
      <c r="Z165">
        <v>40.015393449560392</v>
      </c>
      <c r="AA165">
        <v>1582.1702147944879</v>
      </c>
      <c r="AB165" t="b">
        <v>0</v>
      </c>
      <c r="AC165" t="b">
        <v>1</v>
      </c>
      <c r="AD165">
        <v>98.525833243869101</v>
      </c>
      <c r="AE165">
        <v>0.91755350741288422</v>
      </c>
      <c r="AF165">
        <v>0</v>
      </c>
      <c r="AG165">
        <v>0.1221799781077877</v>
      </c>
      <c r="AH165" t="b">
        <v>0</v>
      </c>
      <c r="AI165" t="b">
        <v>0</v>
      </c>
      <c r="AJ165">
        <v>1582.1702147944879</v>
      </c>
      <c r="AK165">
        <v>0</v>
      </c>
      <c r="AL165">
        <v>-9.1885021011017276</v>
      </c>
      <c r="AM165">
        <v>2.8887648250603299</v>
      </c>
      <c r="AN165">
        <v>-5.3623251131648866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</row>
    <row r="166" spans="1:48">
      <c r="A166">
        <v>163</v>
      </c>
      <c r="B166">
        <v>0</v>
      </c>
      <c r="C166">
        <v>0</v>
      </c>
      <c r="D166">
        <v>35</v>
      </c>
      <c r="E166">
        <v>3</v>
      </c>
      <c r="F166">
        <v>-0.26040974564065872</v>
      </c>
      <c r="G166">
        <v>0</v>
      </c>
      <c r="H166">
        <v>250.61612322572449</v>
      </c>
      <c r="I166" t="b">
        <v>0</v>
      </c>
      <c r="J166">
        <v>925.27472694937501</v>
      </c>
      <c r="K166">
        <v>1501.720881838836</v>
      </c>
      <c r="L166">
        <v>0</v>
      </c>
      <c r="M166">
        <v>-2.4037581415451479</v>
      </c>
      <c r="N166">
        <v>-2.4037581415451479</v>
      </c>
      <c r="O166">
        <v>-91.591072106655886</v>
      </c>
      <c r="P166">
        <v>-24.807982694110478</v>
      </c>
      <c r="Q166">
        <v>-2.4037581415451479</v>
      </c>
      <c r="R166">
        <v>0.85532639655504783</v>
      </c>
      <c r="S166">
        <v>26.980345918325611</v>
      </c>
      <c r="T166">
        <v>-13.073889367562231</v>
      </c>
      <c r="U166">
        <v>-2.05599778939767</v>
      </c>
      <c r="V166">
        <v>11.734093326548241</v>
      </c>
      <c r="W166">
        <v>-14.95538466975437</v>
      </c>
      <c r="X166">
        <v>2</v>
      </c>
      <c r="Y166">
        <v>-7.8489951797439588</v>
      </c>
      <c r="Z166">
        <v>40.13915569892395</v>
      </c>
      <c r="AA166">
        <v>1501.720881838836</v>
      </c>
      <c r="AB166" t="b">
        <v>0</v>
      </c>
      <c r="AC166" t="b">
        <v>1</v>
      </c>
      <c r="AD166">
        <v>98.528463822094125</v>
      </c>
      <c r="AE166">
        <v>0.31250057518889729</v>
      </c>
      <c r="AF166">
        <v>0</v>
      </c>
      <c r="AG166">
        <v>0.1243094224499736</v>
      </c>
      <c r="AH166" t="b">
        <v>0</v>
      </c>
      <c r="AI166" t="b">
        <v>0</v>
      </c>
      <c r="AJ166">
        <v>1501.720881838836</v>
      </c>
      <c r="AK166">
        <v>0</v>
      </c>
      <c r="AL166">
        <v>-2.05599778939767</v>
      </c>
      <c r="AM166">
        <v>0</v>
      </c>
      <c r="AN166">
        <v>-1.7385325503428659</v>
      </c>
      <c r="AO166">
        <v>0</v>
      </c>
      <c r="AP166">
        <v>1</v>
      </c>
      <c r="AQ166">
        <v>3</v>
      </c>
      <c r="AR166">
        <v>0</v>
      </c>
      <c r="AS166">
        <v>0</v>
      </c>
      <c r="AT166">
        <v>0.82700967085033295</v>
      </c>
      <c r="AU166">
        <v>0.26318330460920752</v>
      </c>
      <c r="AV166">
        <v>0.82700967085033295</v>
      </c>
    </row>
    <row r="167" spans="1:48">
      <c r="A167">
        <v>164</v>
      </c>
      <c r="B167">
        <v>0</v>
      </c>
      <c r="C167">
        <v>0</v>
      </c>
      <c r="D167">
        <v>35</v>
      </c>
      <c r="E167">
        <v>3</v>
      </c>
      <c r="F167">
        <v>6.9776576517791788E-2</v>
      </c>
      <c r="G167">
        <v>0</v>
      </c>
      <c r="H167">
        <v>250.61612322572449</v>
      </c>
      <c r="I167" t="b">
        <v>0</v>
      </c>
      <c r="J167">
        <v>925.27472694937501</v>
      </c>
      <c r="K167">
        <v>1501.720881838836</v>
      </c>
      <c r="L167">
        <v>0</v>
      </c>
      <c r="M167">
        <v>4.6276467213207351</v>
      </c>
      <c r="N167">
        <v>4.6276467213207351</v>
      </c>
      <c r="O167">
        <v>176.32852374414151</v>
      </c>
      <c r="P167">
        <v>47.759621815856313</v>
      </c>
      <c r="Q167">
        <v>4.6276467213207351</v>
      </c>
      <c r="R167">
        <v>0.87138124863095523</v>
      </c>
      <c r="S167">
        <v>26.98995273879315</v>
      </c>
      <c r="T167">
        <v>33.770240169545779</v>
      </c>
      <c r="U167">
        <v>5.3107026672783286</v>
      </c>
      <c r="V167">
        <v>4.3434861240397318</v>
      </c>
      <c r="W167">
        <v>0</v>
      </c>
      <c r="X167">
        <v>0</v>
      </c>
      <c r="Y167">
        <v>-22.804379849498329</v>
      </c>
      <c r="Z167">
        <v>40.241752554611978</v>
      </c>
      <c r="AA167">
        <v>1501.720881838836</v>
      </c>
      <c r="AB167" t="b">
        <v>0</v>
      </c>
      <c r="AC167" t="b">
        <v>1</v>
      </c>
      <c r="AD167">
        <v>98.522381803239114</v>
      </c>
      <c r="AE167">
        <v>0</v>
      </c>
      <c r="AF167">
        <v>0</v>
      </c>
      <c r="AG167">
        <v>0.118828541917402</v>
      </c>
      <c r="AH167" t="b">
        <v>0</v>
      </c>
      <c r="AI167" t="b">
        <v>0</v>
      </c>
      <c r="AJ167">
        <v>1501.720881838836</v>
      </c>
      <c r="AK167">
        <v>0</v>
      </c>
      <c r="AL167">
        <v>5.3107026672783286</v>
      </c>
      <c r="AM167">
        <v>0</v>
      </c>
      <c r="AN167">
        <v>5.3107026672783286</v>
      </c>
      <c r="AO167">
        <v>0</v>
      </c>
      <c r="AP167">
        <v>1</v>
      </c>
      <c r="AQ167">
        <v>3</v>
      </c>
      <c r="AR167">
        <v>0</v>
      </c>
      <c r="AS167">
        <v>0</v>
      </c>
      <c r="AT167">
        <v>1.970464291151397</v>
      </c>
      <c r="AU167">
        <v>0.62707042255799217</v>
      </c>
      <c r="AV167">
        <v>1.970464291151397</v>
      </c>
    </row>
    <row r="168" spans="1:48">
      <c r="A168">
        <v>165</v>
      </c>
      <c r="B168">
        <v>0</v>
      </c>
      <c r="C168">
        <v>0</v>
      </c>
      <c r="D168">
        <v>35</v>
      </c>
      <c r="E168">
        <v>3</v>
      </c>
      <c r="F168">
        <v>-1.8696560430504942E-2</v>
      </c>
      <c r="G168">
        <v>0</v>
      </c>
      <c r="H168">
        <v>250.61612322572449</v>
      </c>
      <c r="I168" t="b">
        <v>0</v>
      </c>
      <c r="J168">
        <v>925.27472694937501</v>
      </c>
      <c r="K168">
        <v>1501.720881838836</v>
      </c>
      <c r="L168">
        <v>0</v>
      </c>
      <c r="M168">
        <v>2.7435879229289499</v>
      </c>
      <c r="N168">
        <v>2.7435879229289499</v>
      </c>
      <c r="O168">
        <v>104.5397017848087</v>
      </c>
      <c r="P168">
        <v>28.315195499677319</v>
      </c>
      <c r="Q168">
        <v>2.7435879229289499</v>
      </c>
      <c r="R168">
        <v>0.81855407034208405</v>
      </c>
      <c r="S168">
        <v>27.006395096569388</v>
      </c>
      <c r="T168">
        <v>21.313445965462229</v>
      </c>
      <c r="U168">
        <v>3.351749166407993</v>
      </c>
      <c r="V168">
        <v>3.8672380174170509</v>
      </c>
      <c r="W168">
        <v>0</v>
      </c>
      <c r="X168">
        <v>0</v>
      </c>
      <c r="Y168">
        <v>-22.804379849498329</v>
      </c>
      <c r="Z168">
        <v>40.356741431676191</v>
      </c>
      <c r="AA168">
        <v>1501.720881838836</v>
      </c>
      <c r="AB168" t="b">
        <v>0</v>
      </c>
      <c r="AC168" t="b">
        <v>1</v>
      </c>
      <c r="AD168">
        <v>98.513332446155985</v>
      </c>
      <c r="AE168">
        <v>0</v>
      </c>
      <c r="AF168">
        <v>0</v>
      </c>
      <c r="AG168">
        <v>0.1111423874654454</v>
      </c>
      <c r="AH168" t="b">
        <v>0</v>
      </c>
      <c r="AI168" t="b">
        <v>0</v>
      </c>
      <c r="AJ168">
        <v>1501.720881838836</v>
      </c>
      <c r="AK168">
        <v>0</v>
      </c>
      <c r="AL168">
        <v>3.351749166407993</v>
      </c>
      <c r="AM168">
        <v>0</v>
      </c>
      <c r="AN168">
        <v>3.351749166407993</v>
      </c>
      <c r="AO168">
        <v>0</v>
      </c>
      <c r="AP168">
        <v>1</v>
      </c>
      <c r="AQ168">
        <v>3</v>
      </c>
      <c r="AR168">
        <v>0</v>
      </c>
      <c r="AS168">
        <v>0</v>
      </c>
      <c r="AT168">
        <v>1.648127356765638</v>
      </c>
      <c r="AU168">
        <v>0.52449157423325699</v>
      </c>
      <c r="AV168">
        <v>1.648127356765638</v>
      </c>
    </row>
    <row r="169" spans="1:48">
      <c r="A169">
        <v>166</v>
      </c>
      <c r="B169">
        <v>0</v>
      </c>
      <c r="C169">
        <v>0</v>
      </c>
      <c r="D169">
        <v>35</v>
      </c>
      <c r="E169">
        <v>3</v>
      </c>
      <c r="F169">
        <v>5.0096652042208589E-3</v>
      </c>
      <c r="G169">
        <v>0</v>
      </c>
      <c r="H169">
        <v>250.61612322572449</v>
      </c>
      <c r="I169" t="b">
        <v>0</v>
      </c>
      <c r="J169">
        <v>925.27472694937501</v>
      </c>
      <c r="K169">
        <v>1501.720881838836</v>
      </c>
      <c r="L169">
        <v>0</v>
      </c>
      <c r="M169">
        <v>3.2484182536299779</v>
      </c>
      <c r="N169">
        <v>3.2484182536299779</v>
      </c>
      <c r="O169">
        <v>123.7753937713339</v>
      </c>
      <c r="P169">
        <v>33.525296254424141</v>
      </c>
      <c r="Q169">
        <v>3.2484182536299788</v>
      </c>
      <c r="R169">
        <v>0.8379575670817091</v>
      </c>
      <c r="S169">
        <v>27.020147092031671</v>
      </c>
      <c r="T169">
        <v>24.650860118861001</v>
      </c>
      <c r="U169">
        <v>3.8765903922116212</v>
      </c>
      <c r="V169">
        <v>3.9944853471887001</v>
      </c>
      <c r="W169">
        <v>0</v>
      </c>
      <c r="X169">
        <v>0</v>
      </c>
      <c r="Y169">
        <v>-22.804379849498329</v>
      </c>
      <c r="Z169">
        <v>40.471730308740398</v>
      </c>
      <c r="AA169">
        <v>1501.720881838836</v>
      </c>
      <c r="AB169" t="b">
        <v>0</v>
      </c>
      <c r="AC169" t="b">
        <v>1</v>
      </c>
      <c r="AD169">
        <v>98.504283089072857</v>
      </c>
      <c r="AE169">
        <v>0</v>
      </c>
      <c r="AF169">
        <v>0</v>
      </c>
      <c r="AG169">
        <v>0.11171708360384271</v>
      </c>
      <c r="AH169" t="b">
        <v>0</v>
      </c>
      <c r="AI169" t="b">
        <v>0</v>
      </c>
      <c r="AJ169">
        <v>1501.720881838836</v>
      </c>
      <c r="AK169">
        <v>0</v>
      </c>
      <c r="AL169">
        <v>3.8765903922116212</v>
      </c>
      <c r="AM169">
        <v>0</v>
      </c>
      <c r="AN169">
        <v>3.8765903922116212</v>
      </c>
      <c r="AO169">
        <v>0</v>
      </c>
      <c r="AP169">
        <v>1</v>
      </c>
      <c r="AQ169">
        <v>3</v>
      </c>
      <c r="AR169">
        <v>0</v>
      </c>
      <c r="AS169">
        <v>0</v>
      </c>
      <c r="AT169">
        <v>1.732608747047097</v>
      </c>
      <c r="AU169">
        <v>0.55137649741606998</v>
      </c>
      <c r="AV169">
        <v>1.732608747047097</v>
      </c>
    </row>
    <row r="170" spans="1:48">
      <c r="A170">
        <v>167</v>
      </c>
      <c r="B170">
        <v>0</v>
      </c>
      <c r="C170">
        <v>0</v>
      </c>
      <c r="D170">
        <v>35</v>
      </c>
      <c r="E170">
        <v>3</v>
      </c>
      <c r="F170">
        <v>-1.3421003863793861E-3</v>
      </c>
      <c r="G170">
        <v>0</v>
      </c>
      <c r="H170">
        <v>250.61612322572449</v>
      </c>
      <c r="I170" t="b">
        <v>0</v>
      </c>
      <c r="J170">
        <v>925.27472694937501</v>
      </c>
      <c r="K170">
        <v>1501.720881838836</v>
      </c>
      <c r="L170">
        <v>0</v>
      </c>
      <c r="M170">
        <v>3.1131557292177821</v>
      </c>
      <c r="N170">
        <v>3.1131557292177821</v>
      </c>
      <c r="O170">
        <v>118.6214477845708</v>
      </c>
      <c r="P170">
        <v>32.129319551617243</v>
      </c>
      <c r="Q170">
        <v>3.1131557292177829</v>
      </c>
      <c r="R170">
        <v>0.83330550596936592</v>
      </c>
      <c r="S170">
        <v>27.034688293948818</v>
      </c>
      <c r="T170">
        <v>23.75629757971776</v>
      </c>
      <c r="U170">
        <v>3.735911627748477</v>
      </c>
      <c r="V170">
        <v>3.9600440050922252</v>
      </c>
      <c r="W170">
        <v>0</v>
      </c>
      <c r="X170">
        <v>0</v>
      </c>
      <c r="Y170">
        <v>-22.804379849498329</v>
      </c>
      <c r="Z170">
        <v>40.586719185804597</v>
      </c>
      <c r="AA170">
        <v>1501.720881838836</v>
      </c>
      <c r="AB170" t="b">
        <v>0</v>
      </c>
      <c r="AC170" t="b">
        <v>1</v>
      </c>
      <c r="AD170">
        <v>98.495233731989728</v>
      </c>
      <c r="AE170">
        <v>0</v>
      </c>
      <c r="AF170">
        <v>0</v>
      </c>
      <c r="AG170">
        <v>0.1088440829782553</v>
      </c>
      <c r="AH170" t="b">
        <v>0</v>
      </c>
      <c r="AI170" t="b">
        <v>0</v>
      </c>
      <c r="AJ170">
        <v>1501.720881838836</v>
      </c>
      <c r="AK170">
        <v>0</v>
      </c>
      <c r="AL170">
        <v>3.735911627748477</v>
      </c>
      <c r="AM170">
        <v>0</v>
      </c>
      <c r="AN170">
        <v>3.735911627748477</v>
      </c>
      <c r="AO170">
        <v>0</v>
      </c>
      <c r="AP170">
        <v>1</v>
      </c>
      <c r="AQ170">
        <v>3</v>
      </c>
      <c r="AR170">
        <v>0</v>
      </c>
      <c r="AS170">
        <v>0</v>
      </c>
      <c r="AT170">
        <v>1.708302713779237</v>
      </c>
      <c r="AU170">
        <v>0.5436414703869431</v>
      </c>
      <c r="AV170">
        <v>1.708302713779237</v>
      </c>
    </row>
    <row r="171" spans="1:48">
      <c r="A171">
        <v>168</v>
      </c>
      <c r="B171">
        <v>0</v>
      </c>
      <c r="C171">
        <v>0</v>
      </c>
      <c r="D171">
        <v>35</v>
      </c>
      <c r="E171">
        <v>3</v>
      </c>
      <c r="F171">
        <v>3.58736341302901E-4</v>
      </c>
      <c r="G171">
        <v>0</v>
      </c>
      <c r="H171">
        <v>250.61612322572449</v>
      </c>
      <c r="I171" t="b">
        <v>0</v>
      </c>
      <c r="J171">
        <v>925.27472694937501</v>
      </c>
      <c r="K171">
        <v>1501.720881838836</v>
      </c>
      <c r="L171">
        <v>0</v>
      </c>
      <c r="M171">
        <v>3.1493754961656908</v>
      </c>
      <c r="N171">
        <v>3.1493754961656908</v>
      </c>
      <c r="O171">
        <v>120.0015397451038</v>
      </c>
      <c r="P171">
        <v>32.503125608099623</v>
      </c>
      <c r="Q171">
        <v>3.1493754961656899</v>
      </c>
      <c r="R171">
        <v>0.83459742782758661</v>
      </c>
      <c r="S171">
        <v>27.049024086532899</v>
      </c>
      <c r="T171">
        <v>23.995486771765609</v>
      </c>
      <c r="U171">
        <v>3.7735264825382342</v>
      </c>
      <c r="V171">
        <v>3.9689152325791528</v>
      </c>
      <c r="W171">
        <v>0</v>
      </c>
      <c r="X171">
        <v>0</v>
      </c>
      <c r="Y171">
        <v>-22.804379849498329</v>
      </c>
      <c r="Z171">
        <v>40.697070105172493</v>
      </c>
      <c r="AA171">
        <v>1501.720881838836</v>
      </c>
      <c r="AB171" t="b">
        <v>0</v>
      </c>
      <c r="AC171" t="b">
        <v>1</v>
      </c>
      <c r="AD171">
        <v>98.4861843749066</v>
      </c>
      <c r="AE171">
        <v>0</v>
      </c>
      <c r="AF171">
        <v>0</v>
      </c>
      <c r="AG171">
        <v>0.1110977809526033</v>
      </c>
      <c r="AH171" t="b">
        <v>0</v>
      </c>
      <c r="AI171" t="b">
        <v>0</v>
      </c>
      <c r="AJ171">
        <v>1501.720881838836</v>
      </c>
      <c r="AK171">
        <v>0</v>
      </c>
      <c r="AL171">
        <v>3.7735264825382342</v>
      </c>
      <c r="AM171">
        <v>0</v>
      </c>
      <c r="AN171">
        <v>3.7735264825382342</v>
      </c>
      <c r="AO171">
        <v>0</v>
      </c>
      <c r="AP171">
        <v>1</v>
      </c>
      <c r="AQ171">
        <v>3</v>
      </c>
      <c r="AR171">
        <v>0</v>
      </c>
      <c r="AS171">
        <v>0</v>
      </c>
      <c r="AT171">
        <v>1.7132099640120459</v>
      </c>
      <c r="AU171">
        <v>0.54520312846463748</v>
      </c>
      <c r="AV171">
        <v>1.7132099640120459</v>
      </c>
    </row>
    <row r="172" spans="1:48">
      <c r="A172">
        <v>169</v>
      </c>
      <c r="B172">
        <v>0</v>
      </c>
      <c r="C172">
        <v>0</v>
      </c>
      <c r="D172">
        <v>35</v>
      </c>
      <c r="E172">
        <v>3</v>
      </c>
      <c r="F172">
        <v>-9.2844978831330138E-5</v>
      </c>
      <c r="G172">
        <v>0</v>
      </c>
      <c r="H172">
        <v>250.61612322572449</v>
      </c>
      <c r="I172" t="b">
        <v>0</v>
      </c>
      <c r="J172">
        <v>925.27472694937501</v>
      </c>
      <c r="K172">
        <v>1501.720881838836</v>
      </c>
      <c r="L172">
        <v>0</v>
      </c>
      <c r="M172">
        <v>3.1397589527861389</v>
      </c>
      <c r="N172">
        <v>3.1397589527861389</v>
      </c>
      <c r="O172">
        <v>119.63511788973069</v>
      </c>
      <c r="P172">
        <v>32.403878084975801</v>
      </c>
      <c r="Q172">
        <v>3.1397589527861398</v>
      </c>
      <c r="R172">
        <v>0.8342691174827469</v>
      </c>
      <c r="S172">
        <v>27.0634142693313</v>
      </c>
      <c r="T172">
        <v>23.931631244161071</v>
      </c>
      <c r="U172">
        <v>3.763484572292191</v>
      </c>
      <c r="V172">
        <v>3.9662103661722798</v>
      </c>
      <c r="W172">
        <v>0</v>
      </c>
      <c r="X172">
        <v>0</v>
      </c>
      <c r="Y172">
        <v>-22.804379849498329</v>
      </c>
      <c r="Z172">
        <v>40.807421024540382</v>
      </c>
      <c r="AA172">
        <v>1501.720881838836</v>
      </c>
      <c r="AB172" t="b">
        <v>0</v>
      </c>
      <c r="AC172" t="b">
        <v>1</v>
      </c>
      <c r="AD172">
        <v>98.477135017823471</v>
      </c>
      <c r="AE172">
        <v>0</v>
      </c>
      <c r="AF172">
        <v>0</v>
      </c>
      <c r="AG172">
        <v>0.11060446551475329</v>
      </c>
      <c r="AH172" t="b">
        <v>0</v>
      </c>
      <c r="AI172" t="b">
        <v>0</v>
      </c>
      <c r="AJ172">
        <v>1501.720881838836</v>
      </c>
      <c r="AK172">
        <v>0</v>
      </c>
      <c r="AL172">
        <v>3.763484572292191</v>
      </c>
      <c r="AM172">
        <v>0</v>
      </c>
      <c r="AN172">
        <v>3.763484572292191</v>
      </c>
      <c r="AO172">
        <v>0</v>
      </c>
      <c r="AP172">
        <v>1</v>
      </c>
      <c r="AQ172">
        <v>3</v>
      </c>
      <c r="AR172">
        <v>0</v>
      </c>
      <c r="AS172">
        <v>0</v>
      </c>
      <c r="AT172">
        <v>1.710326328031774</v>
      </c>
      <c r="AU172">
        <v>0.54428545497987924</v>
      </c>
      <c r="AV172">
        <v>1.710326328031774</v>
      </c>
    </row>
    <row r="173" spans="1:48">
      <c r="A173">
        <v>170</v>
      </c>
      <c r="B173">
        <v>0</v>
      </c>
      <c r="C173">
        <v>0</v>
      </c>
      <c r="D173">
        <v>35</v>
      </c>
      <c r="E173">
        <v>3</v>
      </c>
      <c r="F173">
        <v>1.264357401886684E-5</v>
      </c>
      <c r="G173">
        <v>0</v>
      </c>
      <c r="H173">
        <v>250.61612322572449</v>
      </c>
      <c r="I173" t="b">
        <v>0</v>
      </c>
      <c r="J173">
        <v>925.27472694937501</v>
      </c>
      <c r="K173">
        <v>1501.720881838836</v>
      </c>
      <c r="L173">
        <v>0</v>
      </c>
      <c r="M173">
        <v>3.1420053593563408</v>
      </c>
      <c r="N173">
        <v>3.1420053593563408</v>
      </c>
      <c r="O173">
        <v>119.72071335068659</v>
      </c>
      <c r="P173">
        <v>32.427062120987713</v>
      </c>
      <c r="Q173">
        <v>3.1420053593563408</v>
      </c>
      <c r="R173">
        <v>0.83435784627477316</v>
      </c>
      <c r="S173">
        <v>27.077788988146079</v>
      </c>
      <c r="T173">
        <v>23.946206831305041</v>
      </c>
      <c r="U173">
        <v>3.7657767268381468</v>
      </c>
      <c r="V173">
        <v>3.9665012730871081</v>
      </c>
      <c r="W173">
        <v>0</v>
      </c>
      <c r="X173">
        <v>0</v>
      </c>
      <c r="Y173">
        <v>-22.804379849498329</v>
      </c>
      <c r="Z173">
        <v>40.917771943908271</v>
      </c>
      <c r="AA173">
        <v>1501.720881838836</v>
      </c>
      <c r="AB173" t="b">
        <v>0</v>
      </c>
      <c r="AC173" t="b">
        <v>1</v>
      </c>
      <c r="AD173">
        <v>98.468085660740343</v>
      </c>
      <c r="AE173">
        <v>0</v>
      </c>
      <c r="AF173">
        <v>0</v>
      </c>
      <c r="AG173">
        <v>0.11015895234848511</v>
      </c>
      <c r="AH173" t="b">
        <v>0</v>
      </c>
      <c r="AI173" t="b">
        <v>0</v>
      </c>
      <c r="AJ173">
        <v>1501.720881838836</v>
      </c>
      <c r="AK173">
        <v>0</v>
      </c>
      <c r="AL173">
        <v>3.7657767268381468</v>
      </c>
      <c r="AM173">
        <v>0</v>
      </c>
      <c r="AN173">
        <v>3.7657767268381468</v>
      </c>
      <c r="AO173">
        <v>0</v>
      </c>
      <c r="AP173">
        <v>1</v>
      </c>
      <c r="AQ173">
        <v>3</v>
      </c>
      <c r="AR173">
        <v>0</v>
      </c>
      <c r="AS173">
        <v>0</v>
      </c>
      <c r="AT173">
        <v>1.7094613876157321</v>
      </c>
      <c r="AU173">
        <v>0.54401020078998574</v>
      </c>
      <c r="AV173">
        <v>1.7094613876157321</v>
      </c>
    </row>
    <row r="174" spans="1:48">
      <c r="A174">
        <v>171</v>
      </c>
      <c r="B174">
        <v>0</v>
      </c>
      <c r="C174">
        <v>0</v>
      </c>
      <c r="D174">
        <v>35</v>
      </c>
      <c r="E174">
        <v>3</v>
      </c>
      <c r="F174">
        <v>4.22706827585273E-5</v>
      </c>
      <c r="G174">
        <v>0</v>
      </c>
      <c r="H174">
        <v>250.61612322572449</v>
      </c>
      <c r="I174" t="b">
        <v>0</v>
      </c>
      <c r="J174">
        <v>925.27472694937501</v>
      </c>
      <c r="K174">
        <v>1501.720881838836</v>
      </c>
      <c r="L174">
        <v>0</v>
      </c>
      <c r="M174">
        <v>3.1426362764552178</v>
      </c>
      <c r="N174">
        <v>3.1426362764552178</v>
      </c>
      <c r="O174">
        <v>119.7447533622409</v>
      </c>
      <c r="P174">
        <v>32.433573500065258</v>
      </c>
      <c r="Q174">
        <v>3.1426362764552178</v>
      </c>
      <c r="R174">
        <v>0.83438967184532531</v>
      </c>
      <c r="S174">
        <v>27.09216629023059</v>
      </c>
      <c r="T174">
        <v>23.95010170044905</v>
      </c>
      <c r="U174">
        <v>3.7663892333482569</v>
      </c>
      <c r="V174">
        <v>3.9663842019491971</v>
      </c>
      <c r="W174">
        <v>0</v>
      </c>
      <c r="X174">
        <v>0</v>
      </c>
      <c r="Y174">
        <v>-22.804379849498329</v>
      </c>
      <c r="Z174">
        <v>41.02812286327616</v>
      </c>
      <c r="AA174">
        <v>1501.720881838836</v>
      </c>
      <c r="AB174" t="b">
        <v>0</v>
      </c>
      <c r="AC174" t="b">
        <v>1</v>
      </c>
      <c r="AD174">
        <v>98.459036303657214</v>
      </c>
      <c r="AE174">
        <v>0</v>
      </c>
      <c r="AF174">
        <v>0</v>
      </c>
      <c r="AG174">
        <v>0.1109978948075224</v>
      </c>
      <c r="AH174" t="b">
        <v>0</v>
      </c>
      <c r="AI174" t="b">
        <v>0</v>
      </c>
      <c r="AJ174">
        <v>1501.720881838836</v>
      </c>
      <c r="AK174">
        <v>0</v>
      </c>
      <c r="AL174">
        <v>3.7663892333482569</v>
      </c>
      <c r="AM174">
        <v>0</v>
      </c>
      <c r="AN174">
        <v>3.7663892333482569</v>
      </c>
      <c r="AO174">
        <v>0</v>
      </c>
      <c r="AP174">
        <v>1</v>
      </c>
      <c r="AQ174">
        <v>3</v>
      </c>
      <c r="AR174">
        <v>0</v>
      </c>
      <c r="AS174">
        <v>0</v>
      </c>
      <c r="AT174">
        <v>1.7083236272262481</v>
      </c>
      <c r="AU174">
        <v>0.54364812577476873</v>
      </c>
      <c r="AV174">
        <v>1.7083236272262481</v>
      </c>
    </row>
    <row r="175" spans="1:48">
      <c r="A175">
        <v>172</v>
      </c>
      <c r="B175">
        <v>0</v>
      </c>
      <c r="C175">
        <v>0</v>
      </c>
      <c r="D175">
        <v>35</v>
      </c>
      <c r="E175">
        <v>3</v>
      </c>
      <c r="F175">
        <v>-1.817263050538642E-4</v>
      </c>
      <c r="G175">
        <v>0</v>
      </c>
      <c r="H175">
        <v>250.61612322572449</v>
      </c>
      <c r="I175" t="b">
        <v>0</v>
      </c>
      <c r="J175">
        <v>925.27472694937501</v>
      </c>
      <c r="K175">
        <v>1501.720881838836</v>
      </c>
      <c r="L175">
        <v>0</v>
      </c>
      <c r="M175">
        <v>3.1378662014894361</v>
      </c>
      <c r="N175">
        <v>3.1378662014894361</v>
      </c>
      <c r="O175">
        <v>119.56299785506491</v>
      </c>
      <c r="P175">
        <v>32.38434394774238</v>
      </c>
      <c r="Q175">
        <v>3.1378662014894361</v>
      </c>
      <c r="R175">
        <v>0.83423129423867604</v>
      </c>
      <c r="S175">
        <v>27.106543716358171</v>
      </c>
      <c r="T175">
        <v>23.918288842607051</v>
      </c>
      <c r="U175">
        <v>3.7613863483185068</v>
      </c>
      <c r="V175">
        <v>3.96490378546449</v>
      </c>
      <c r="W175">
        <v>0</v>
      </c>
      <c r="X175">
        <v>0</v>
      </c>
      <c r="Y175">
        <v>-22.804379849498329</v>
      </c>
      <c r="Z175">
        <v>41.138473782644049</v>
      </c>
      <c r="AA175">
        <v>1501.720881838836</v>
      </c>
      <c r="AB175" t="b">
        <v>0</v>
      </c>
      <c r="AC175" t="b">
        <v>1</v>
      </c>
      <c r="AD175">
        <v>98.449986946574086</v>
      </c>
      <c r="AE175">
        <v>0</v>
      </c>
      <c r="AF175">
        <v>0</v>
      </c>
      <c r="AG175">
        <v>0.11124471934258801</v>
      </c>
      <c r="AH175" t="b">
        <v>0</v>
      </c>
      <c r="AI175" t="b">
        <v>0</v>
      </c>
      <c r="AJ175">
        <v>1501.720881838836</v>
      </c>
      <c r="AK175">
        <v>0</v>
      </c>
      <c r="AL175">
        <v>3.7613863483185068</v>
      </c>
      <c r="AM175">
        <v>0</v>
      </c>
      <c r="AN175">
        <v>3.7613863483185068</v>
      </c>
      <c r="AO175">
        <v>0</v>
      </c>
      <c r="AP175">
        <v>1</v>
      </c>
      <c r="AQ175">
        <v>3</v>
      </c>
      <c r="AR175">
        <v>0</v>
      </c>
      <c r="AS175">
        <v>0</v>
      </c>
      <c r="AT175">
        <v>1.706269569561778</v>
      </c>
      <c r="AU175">
        <v>0.54299445302697946</v>
      </c>
      <c r="AV175">
        <v>1.706269569561778</v>
      </c>
    </row>
    <row r="176" spans="1:48">
      <c r="A176">
        <v>173</v>
      </c>
      <c r="B176">
        <v>0</v>
      </c>
      <c r="C176">
        <v>0</v>
      </c>
      <c r="D176">
        <v>35</v>
      </c>
      <c r="E176">
        <v>3</v>
      </c>
      <c r="F176">
        <v>6.8463453744982417E-4</v>
      </c>
      <c r="G176">
        <v>0</v>
      </c>
      <c r="H176">
        <v>250.61612322572449</v>
      </c>
      <c r="I176" t="b">
        <v>0</v>
      </c>
      <c r="J176">
        <v>925.27472694937501</v>
      </c>
      <c r="K176">
        <v>1501.720881838836</v>
      </c>
      <c r="L176">
        <v>0</v>
      </c>
      <c r="M176">
        <v>3.156315584253552</v>
      </c>
      <c r="N176">
        <v>3.156315584253552</v>
      </c>
      <c r="O176">
        <v>120.2659798722096</v>
      </c>
      <c r="P176">
        <v>32.574750777954932</v>
      </c>
      <c r="Q176">
        <v>3.156315584253552</v>
      </c>
      <c r="R176">
        <v>0.83488825495036878</v>
      </c>
      <c r="S176">
        <v>27.12091304824655</v>
      </c>
      <c r="T176">
        <v>24.039987104001192</v>
      </c>
      <c r="U176">
        <v>3.7805245977992392</v>
      </c>
      <c r="V176">
        <v>3.969284221712265</v>
      </c>
      <c r="W176">
        <v>0</v>
      </c>
      <c r="X176">
        <v>0</v>
      </c>
      <c r="Y176">
        <v>-22.804379849498329</v>
      </c>
      <c r="Z176">
        <v>41.248824702011937</v>
      </c>
      <c r="AA176">
        <v>1501.720881838836</v>
      </c>
      <c r="AB176" t="b">
        <v>0</v>
      </c>
      <c r="AC176" t="b">
        <v>1</v>
      </c>
      <c r="AD176">
        <v>98.440937589490957</v>
      </c>
      <c r="AE176">
        <v>0</v>
      </c>
      <c r="AF176">
        <v>0</v>
      </c>
      <c r="AG176">
        <v>0.1169103185934237</v>
      </c>
      <c r="AH176" t="b">
        <v>0</v>
      </c>
      <c r="AI176" t="b">
        <v>0</v>
      </c>
      <c r="AJ176">
        <v>1501.720881838836</v>
      </c>
      <c r="AK176">
        <v>0</v>
      </c>
      <c r="AL176">
        <v>3.7805245977992392</v>
      </c>
      <c r="AM176">
        <v>0</v>
      </c>
      <c r="AN176">
        <v>3.7805245977992392</v>
      </c>
      <c r="AO176">
        <v>0</v>
      </c>
      <c r="AP176">
        <v>1</v>
      </c>
      <c r="AQ176">
        <v>3</v>
      </c>
      <c r="AR176">
        <v>0</v>
      </c>
      <c r="AS176">
        <v>0</v>
      </c>
      <c r="AT176">
        <v>1.708164443910585</v>
      </c>
      <c r="AU176">
        <v>0.5435974680950203</v>
      </c>
      <c r="AV176">
        <v>1.708164443910585</v>
      </c>
    </row>
    <row r="177" spans="1:48">
      <c r="A177">
        <v>174</v>
      </c>
      <c r="B177">
        <v>0</v>
      </c>
      <c r="C177">
        <v>0</v>
      </c>
      <c r="D177">
        <v>35</v>
      </c>
      <c r="E177">
        <v>3</v>
      </c>
      <c r="F177">
        <v>-2.5568118447401029E-3</v>
      </c>
      <c r="G177">
        <v>0</v>
      </c>
      <c r="H177">
        <v>250.61612322572449</v>
      </c>
      <c r="I177" t="b">
        <v>0</v>
      </c>
      <c r="J177">
        <v>925.27472694937501</v>
      </c>
      <c r="K177">
        <v>1501.720881838836</v>
      </c>
      <c r="L177">
        <v>0</v>
      </c>
      <c r="M177">
        <v>3.087288128163133</v>
      </c>
      <c r="N177">
        <v>3.087288128163133</v>
      </c>
      <c r="O177">
        <v>117.6358073108168</v>
      </c>
      <c r="P177">
        <v>31.86235300943034</v>
      </c>
      <c r="Q177">
        <v>3.087288128163133</v>
      </c>
      <c r="R177">
        <v>0.83244167745144915</v>
      </c>
      <c r="S177">
        <v>27.135309583823179</v>
      </c>
      <c r="T177">
        <v>23.583350707722619</v>
      </c>
      <c r="U177">
        <v>3.708714029810448</v>
      </c>
      <c r="V177">
        <v>3.9515866846601821</v>
      </c>
      <c r="W177">
        <v>0</v>
      </c>
      <c r="X177">
        <v>0</v>
      </c>
      <c r="Y177">
        <v>-22.804379849498329</v>
      </c>
      <c r="Z177">
        <v>41.359175621379833</v>
      </c>
      <c r="AA177">
        <v>1501.720881838836</v>
      </c>
      <c r="AB177" t="b">
        <v>0</v>
      </c>
      <c r="AC177" t="b">
        <v>1</v>
      </c>
      <c r="AD177">
        <v>98.431888232407829</v>
      </c>
      <c r="AE177">
        <v>0</v>
      </c>
      <c r="AF177">
        <v>0</v>
      </c>
      <c r="AG177">
        <v>0.11294779460953169</v>
      </c>
      <c r="AH177" t="b">
        <v>0</v>
      </c>
      <c r="AI177" t="b">
        <v>0</v>
      </c>
      <c r="AJ177">
        <v>1501.720881838836</v>
      </c>
      <c r="AK177">
        <v>0</v>
      </c>
      <c r="AL177">
        <v>3.708714029810448</v>
      </c>
      <c r="AM177">
        <v>0</v>
      </c>
      <c r="AN177">
        <v>3.708714029810448</v>
      </c>
      <c r="AO177">
        <v>0</v>
      </c>
      <c r="AP177">
        <v>1</v>
      </c>
      <c r="AQ177">
        <v>3</v>
      </c>
      <c r="AR177">
        <v>0</v>
      </c>
      <c r="AS177">
        <v>0</v>
      </c>
      <c r="AT177">
        <v>1.6951923612847959</v>
      </c>
      <c r="AU177">
        <v>0.53946929923139797</v>
      </c>
      <c r="AV177">
        <v>1.6951923612847959</v>
      </c>
    </row>
    <row r="178" spans="1:48">
      <c r="A178">
        <v>175</v>
      </c>
      <c r="B178">
        <v>0</v>
      </c>
      <c r="C178">
        <v>0</v>
      </c>
      <c r="D178">
        <v>35</v>
      </c>
      <c r="E178">
        <v>3</v>
      </c>
      <c r="F178">
        <v>9.5426128415132538E-3</v>
      </c>
      <c r="G178">
        <v>0</v>
      </c>
      <c r="H178">
        <v>250.61612322572449</v>
      </c>
      <c r="I178" t="b">
        <v>0</v>
      </c>
      <c r="J178">
        <v>925.27472694937501</v>
      </c>
      <c r="K178">
        <v>1501.720881838836</v>
      </c>
      <c r="L178">
        <v>0</v>
      </c>
      <c r="M178">
        <v>3.344948569760636</v>
      </c>
      <c r="N178">
        <v>3.344948569760636</v>
      </c>
      <c r="O178">
        <v>127.4535155392411</v>
      </c>
      <c r="P178">
        <v>34.521537253315572</v>
      </c>
      <c r="Q178">
        <v>3.344948569760636</v>
      </c>
      <c r="R178">
        <v>0.84116712652136505</v>
      </c>
      <c r="S178">
        <v>27.149599930823811</v>
      </c>
      <c r="T178">
        <v>25.28653458294821</v>
      </c>
      <c r="U178">
        <v>3.9765564586357822</v>
      </c>
      <c r="V178">
        <v>4.0163329481265428</v>
      </c>
      <c r="W178">
        <v>0</v>
      </c>
      <c r="X178">
        <v>0</v>
      </c>
      <c r="Y178">
        <v>-22.804379849498329</v>
      </c>
      <c r="Z178">
        <v>41.469526540747722</v>
      </c>
      <c r="AA178">
        <v>1501.720881838836</v>
      </c>
      <c r="AB178" t="b">
        <v>0</v>
      </c>
      <c r="AC178" t="b">
        <v>1</v>
      </c>
      <c r="AD178">
        <v>98.4228388753247</v>
      </c>
      <c r="AE178">
        <v>0</v>
      </c>
      <c r="AF178">
        <v>0</v>
      </c>
      <c r="AG178">
        <v>0.1065126872215658</v>
      </c>
      <c r="AH178" t="b">
        <v>0</v>
      </c>
      <c r="AI178" t="b">
        <v>0</v>
      </c>
      <c r="AJ178">
        <v>1501.720881838836</v>
      </c>
      <c r="AK178">
        <v>0</v>
      </c>
      <c r="AL178">
        <v>3.9765564586357822</v>
      </c>
      <c r="AM178">
        <v>0</v>
      </c>
      <c r="AN178">
        <v>3.9765564586357822</v>
      </c>
      <c r="AO178">
        <v>0</v>
      </c>
      <c r="AP178">
        <v>1</v>
      </c>
      <c r="AQ178">
        <v>3</v>
      </c>
      <c r="AR178">
        <v>0</v>
      </c>
      <c r="AS178">
        <v>0</v>
      </c>
      <c r="AT178">
        <v>1.737763463870545</v>
      </c>
      <c r="AU178">
        <v>0.55301690798892933</v>
      </c>
      <c r="AV178">
        <v>1.737763463870545</v>
      </c>
    </row>
    <row r="179" spans="1:48">
      <c r="A179">
        <v>176</v>
      </c>
      <c r="B179">
        <v>0</v>
      </c>
      <c r="C179">
        <v>0</v>
      </c>
      <c r="D179">
        <v>35</v>
      </c>
      <c r="E179">
        <v>3</v>
      </c>
      <c r="F179">
        <v>-3.5613639521315583E-2</v>
      </c>
      <c r="G179">
        <v>0</v>
      </c>
      <c r="H179">
        <v>250.61612322572449</v>
      </c>
      <c r="I179" t="b">
        <v>0</v>
      </c>
      <c r="J179">
        <v>925.27472694937501</v>
      </c>
      <c r="K179">
        <v>1501.720881838836</v>
      </c>
      <c r="L179">
        <v>0</v>
      </c>
      <c r="M179">
        <v>2.3833342594609328</v>
      </c>
      <c r="N179">
        <v>2.3833342594609328</v>
      </c>
      <c r="O179">
        <v>90.812855186932524</v>
      </c>
      <c r="P179">
        <v>24.597198046298079</v>
      </c>
      <c r="Q179">
        <v>2.3833342594609328</v>
      </c>
      <c r="R179">
        <v>0.80065244442554473</v>
      </c>
      <c r="S179">
        <v>27.16427666556994</v>
      </c>
      <c r="T179">
        <v>18.92880007115231</v>
      </c>
      <c r="U179">
        <v>2.976740127448104</v>
      </c>
      <c r="V179">
        <v>3.7734100241417869</v>
      </c>
      <c r="W179">
        <v>0</v>
      </c>
      <c r="X179">
        <v>0</v>
      </c>
      <c r="Y179">
        <v>-22.804379849498329</v>
      </c>
      <c r="Z179">
        <v>41.579877460115597</v>
      </c>
      <c r="AA179">
        <v>1501.720881838836</v>
      </c>
      <c r="AB179" t="b">
        <v>0</v>
      </c>
      <c r="AC179" t="b">
        <v>1</v>
      </c>
      <c r="AD179">
        <v>98.413789518241572</v>
      </c>
      <c r="AE179">
        <v>0</v>
      </c>
      <c r="AF179">
        <v>0</v>
      </c>
      <c r="AG179">
        <v>0.1040010560403709</v>
      </c>
      <c r="AH179" t="b">
        <v>0</v>
      </c>
      <c r="AI179" t="b">
        <v>0</v>
      </c>
      <c r="AJ179">
        <v>1501.720881838836</v>
      </c>
      <c r="AK179">
        <v>0</v>
      </c>
      <c r="AL179">
        <v>2.976740127448104</v>
      </c>
      <c r="AM179">
        <v>0</v>
      </c>
      <c r="AN179">
        <v>3.4568256218889308</v>
      </c>
      <c r="AO179">
        <v>0</v>
      </c>
      <c r="AP179">
        <v>1</v>
      </c>
      <c r="AQ179">
        <v>3</v>
      </c>
      <c r="AR179">
        <v>0</v>
      </c>
      <c r="AS179">
        <v>0</v>
      </c>
      <c r="AT179">
        <v>1.651581586393907</v>
      </c>
      <c r="AU179">
        <v>0.52559083050617594</v>
      </c>
      <c r="AV179">
        <v>1.651581586393907</v>
      </c>
    </row>
    <row r="180" spans="1:48">
      <c r="A180">
        <v>177</v>
      </c>
      <c r="B180">
        <v>0</v>
      </c>
      <c r="C180">
        <v>0</v>
      </c>
      <c r="D180">
        <v>35</v>
      </c>
      <c r="E180">
        <v>2</v>
      </c>
      <c r="F180">
        <v>0.13291194524374991</v>
      </c>
      <c r="G180">
        <v>0</v>
      </c>
      <c r="H180">
        <v>250.61612322572449</v>
      </c>
      <c r="I180" t="b">
        <v>1</v>
      </c>
      <c r="J180">
        <v>925.27472694937501</v>
      </c>
      <c r="K180">
        <v>2292.8307733805509</v>
      </c>
      <c r="L180">
        <v>0</v>
      </c>
      <c r="M180">
        <v>5.9721310590623169</v>
      </c>
      <c r="N180">
        <v>5.9721310590623169</v>
      </c>
      <c r="O180">
        <v>227.55778836774539</v>
      </c>
      <c r="P180">
        <v>61.635370630483578</v>
      </c>
      <c r="Q180">
        <v>5.9721310590623169</v>
      </c>
      <c r="R180">
        <v>0.83962182694868581</v>
      </c>
      <c r="S180">
        <v>27.177401549705611</v>
      </c>
      <c r="T180">
        <v>29.624088042970389</v>
      </c>
      <c r="U180">
        <v>7.1128820945090903</v>
      </c>
      <c r="V180">
        <v>4.7510571186428763</v>
      </c>
      <c r="W180">
        <v>0</v>
      </c>
      <c r="X180">
        <v>0</v>
      </c>
      <c r="Y180">
        <v>-22.804379849498329</v>
      </c>
      <c r="Z180">
        <v>41.722092992000547</v>
      </c>
      <c r="AA180">
        <v>2292.8307733805509</v>
      </c>
      <c r="AB180" t="b">
        <v>0</v>
      </c>
      <c r="AC180" t="b">
        <v>1</v>
      </c>
      <c r="AD180">
        <v>98.404740161158443</v>
      </c>
      <c r="AE180">
        <v>0</v>
      </c>
      <c r="AF180">
        <v>0</v>
      </c>
      <c r="AG180">
        <v>0.10589512214449361</v>
      </c>
      <c r="AH180" t="b">
        <v>0</v>
      </c>
      <c r="AI180" t="b">
        <v>0</v>
      </c>
      <c r="AJ180">
        <v>2292.8307733805509</v>
      </c>
      <c r="AK180">
        <v>0</v>
      </c>
      <c r="AL180">
        <v>7.1128820945090903</v>
      </c>
      <c r="AM180">
        <v>0</v>
      </c>
      <c r="AN180">
        <v>7.5929675889499171</v>
      </c>
      <c r="AO180">
        <v>0</v>
      </c>
      <c r="AP180">
        <v>1</v>
      </c>
      <c r="AQ180">
        <v>0</v>
      </c>
      <c r="AR180">
        <v>0</v>
      </c>
      <c r="AS180">
        <v>0</v>
      </c>
      <c r="AT180">
        <v>3.0943256672213959</v>
      </c>
      <c r="AU180">
        <v>0.98472228722437571</v>
      </c>
      <c r="AV180">
        <v>3.0943256672213959</v>
      </c>
    </row>
    <row r="181" spans="1:48">
      <c r="A181">
        <v>178</v>
      </c>
      <c r="B181">
        <v>0</v>
      </c>
      <c r="C181">
        <v>0</v>
      </c>
      <c r="D181">
        <v>35</v>
      </c>
      <c r="E181">
        <v>2</v>
      </c>
      <c r="F181">
        <v>-0.49603414145368602</v>
      </c>
      <c r="G181">
        <v>0</v>
      </c>
      <c r="H181">
        <v>250.61612322572449</v>
      </c>
      <c r="I181" t="b">
        <v>0</v>
      </c>
      <c r="J181">
        <v>925.27472694937501</v>
      </c>
      <c r="K181">
        <v>2292.8307733805509</v>
      </c>
      <c r="L181">
        <v>0</v>
      </c>
      <c r="M181">
        <v>-7.4214418290435704</v>
      </c>
      <c r="N181">
        <v>-7.4214418290435704</v>
      </c>
      <c r="O181">
        <v>-282.78128400319957</v>
      </c>
      <c r="P181">
        <v>-76.592980499241506</v>
      </c>
      <c r="Q181">
        <v>-7.4214418290435704</v>
      </c>
      <c r="R181">
        <v>0.92736686843960525</v>
      </c>
      <c r="S181">
        <v>27.203860596807239</v>
      </c>
      <c r="T181">
        <v>-28.664161610184561</v>
      </c>
      <c r="U181">
        <v>-6.8823992683068331</v>
      </c>
      <c r="V181">
        <v>47.92881888905692</v>
      </c>
      <c r="W181">
        <v>-33.806466293919229</v>
      </c>
      <c r="X181">
        <v>2</v>
      </c>
      <c r="Y181">
        <v>11.0020864444209</v>
      </c>
      <c r="Z181">
        <v>41.811788779300699</v>
      </c>
      <c r="AA181">
        <v>2292.8307733805509</v>
      </c>
      <c r="AB181" t="b">
        <v>0</v>
      </c>
      <c r="AC181" t="b">
        <v>1</v>
      </c>
      <c r="AD181">
        <v>98.402398436276485</v>
      </c>
      <c r="AE181">
        <v>0.70640377330577497</v>
      </c>
      <c r="AF181">
        <v>0</v>
      </c>
      <c r="AG181">
        <v>0.1081167751482351</v>
      </c>
      <c r="AH181" t="b">
        <v>0</v>
      </c>
      <c r="AI181" t="b">
        <v>0</v>
      </c>
      <c r="AJ181">
        <v>2292.8307733805509</v>
      </c>
      <c r="AK181">
        <v>0</v>
      </c>
      <c r="AL181">
        <v>-6.8823992683068331</v>
      </c>
      <c r="AM181">
        <v>0</v>
      </c>
      <c r="AN181">
        <v>-6.1340063716626743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</row>
    <row r="182" spans="1:48">
      <c r="A182">
        <v>179</v>
      </c>
      <c r="B182">
        <v>0</v>
      </c>
      <c r="C182">
        <v>0</v>
      </c>
      <c r="D182">
        <v>31.428571428571431</v>
      </c>
      <c r="E182">
        <v>2</v>
      </c>
      <c r="F182">
        <v>-1.1249658556194779</v>
      </c>
      <c r="G182">
        <v>0</v>
      </c>
      <c r="H182">
        <v>225.04304942718119</v>
      </c>
      <c r="I182" t="b">
        <v>0</v>
      </c>
      <c r="J182">
        <v>830.85893848515298</v>
      </c>
      <c r="K182">
        <v>2058.8684495662092</v>
      </c>
      <c r="L182">
        <v>0</v>
      </c>
      <c r="M182">
        <v>-18.849906018341009</v>
      </c>
      <c r="N182">
        <v>-18.849906018341009</v>
      </c>
      <c r="O182">
        <v>-799.86182037780895</v>
      </c>
      <c r="P182">
        <v>-216.64729696040331</v>
      </c>
      <c r="Q182">
        <v>-18.849906018341009</v>
      </c>
      <c r="R182">
        <v>0.94994569517642935</v>
      </c>
      <c r="S182">
        <v>27.21875155569137</v>
      </c>
      <c r="T182">
        <v>-83.052125552520025</v>
      </c>
      <c r="U182">
        <v>-17.906387076603309</v>
      </c>
      <c r="V182">
        <v>133.59517140788321</v>
      </c>
      <c r="W182">
        <v>-48.58528909299033</v>
      </c>
      <c r="X182">
        <v>2</v>
      </c>
      <c r="Y182">
        <v>25.780909243492001</v>
      </c>
      <c r="Z182">
        <v>41.893463133250712</v>
      </c>
      <c r="AA182">
        <v>2058.8684495662092</v>
      </c>
      <c r="AB182" t="b">
        <v>0</v>
      </c>
      <c r="AC182" t="b">
        <v>1</v>
      </c>
      <c r="AD182">
        <v>98.409696649706632</v>
      </c>
      <c r="AE182">
        <v>1.015214995972932</v>
      </c>
      <c r="AF182">
        <v>0</v>
      </c>
      <c r="AG182">
        <v>0.1145535607167253</v>
      </c>
      <c r="AH182" t="b">
        <v>0</v>
      </c>
      <c r="AI182" t="b">
        <v>0</v>
      </c>
      <c r="AJ182">
        <v>2058.8684495662092</v>
      </c>
      <c r="AK182">
        <v>0</v>
      </c>
      <c r="AL182">
        <v>-17.906387076603309</v>
      </c>
      <c r="AM182">
        <v>9.1522525902414582</v>
      </c>
      <c r="AN182">
        <v>-7.5709629970353864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</row>
    <row r="183" spans="1:48">
      <c r="A183">
        <v>180</v>
      </c>
      <c r="B183">
        <v>0</v>
      </c>
      <c r="C183">
        <v>0</v>
      </c>
      <c r="D183">
        <v>27.857142857142861</v>
      </c>
      <c r="E183">
        <v>2</v>
      </c>
      <c r="F183">
        <v>-0.95648338844934822</v>
      </c>
      <c r="G183">
        <v>0</v>
      </c>
      <c r="H183">
        <v>199.46997562863791</v>
      </c>
      <c r="I183" t="b">
        <v>0</v>
      </c>
      <c r="J183">
        <v>736.44315002093106</v>
      </c>
      <c r="K183">
        <v>1824.906125751867</v>
      </c>
      <c r="L183">
        <v>0</v>
      </c>
      <c r="M183">
        <v>-13.983010264313871</v>
      </c>
      <c r="N183">
        <v>-13.983010264313871</v>
      </c>
      <c r="O183">
        <v>-669.41358844305762</v>
      </c>
      <c r="P183">
        <v>-181.31462308858551</v>
      </c>
      <c r="Q183">
        <v>-13.983010264313871</v>
      </c>
      <c r="R183">
        <v>0.94801802287637493</v>
      </c>
      <c r="S183">
        <v>27.244816105675351</v>
      </c>
      <c r="T183">
        <v>-69.366235068206592</v>
      </c>
      <c r="U183">
        <v>-13.256145744634891</v>
      </c>
      <c r="V183">
        <v>111.9483880203789</v>
      </c>
      <c r="W183">
        <v>-51.900813869093099</v>
      </c>
      <c r="X183">
        <v>2</v>
      </c>
      <c r="Y183">
        <v>29.096434019594771</v>
      </c>
      <c r="Z183">
        <v>41.982007241026288</v>
      </c>
      <c r="AA183">
        <v>1824.906125751867</v>
      </c>
      <c r="AB183" t="b">
        <v>0</v>
      </c>
      <c r="AC183" t="b">
        <v>1</v>
      </c>
      <c r="AD183">
        <v>98.420585011465178</v>
      </c>
      <c r="AE183">
        <v>1.084494618160154</v>
      </c>
      <c r="AF183">
        <v>0</v>
      </c>
      <c r="AG183">
        <v>0.1078457757161253</v>
      </c>
      <c r="AH183" t="b">
        <v>0</v>
      </c>
      <c r="AI183" t="b">
        <v>0</v>
      </c>
      <c r="AJ183">
        <v>1824.906125751867</v>
      </c>
      <c r="AK183">
        <v>0</v>
      </c>
      <c r="AL183">
        <v>-13.256145744634891</v>
      </c>
      <c r="AM183">
        <v>5.5682371603388043</v>
      </c>
      <c r="AN183">
        <v>-6.4354574727823994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</row>
    <row r="184" spans="1:48">
      <c r="A184">
        <v>181</v>
      </c>
      <c r="B184">
        <v>0</v>
      </c>
      <c r="C184">
        <v>0</v>
      </c>
      <c r="D184">
        <v>24.285714285714281</v>
      </c>
      <c r="E184">
        <v>2</v>
      </c>
      <c r="F184">
        <v>-1.0014815429640811</v>
      </c>
      <c r="G184">
        <v>0</v>
      </c>
      <c r="H184">
        <v>173.89690183009449</v>
      </c>
      <c r="I184" t="b">
        <v>0</v>
      </c>
      <c r="J184">
        <v>642.02736155670914</v>
      </c>
      <c r="K184">
        <v>1590.943801937525</v>
      </c>
      <c r="L184">
        <v>0</v>
      </c>
      <c r="M184">
        <v>-12.960302891232921</v>
      </c>
      <c r="N184">
        <v>-12.960302891232921</v>
      </c>
      <c r="O184">
        <v>-711.69626855914419</v>
      </c>
      <c r="P184">
        <v>-192.76713666282339</v>
      </c>
      <c r="Q184">
        <v>-12.960302891232921</v>
      </c>
      <c r="R184">
        <v>0.94919649788221705</v>
      </c>
      <c r="S184">
        <v>27.26489561416922</v>
      </c>
      <c r="T184">
        <v>-73.83934262596236</v>
      </c>
      <c r="U184">
        <v>-12.30187411585106</v>
      </c>
      <c r="V184">
        <v>118.9277940368611</v>
      </c>
      <c r="W184">
        <v>-48.188469316576949</v>
      </c>
      <c r="X184">
        <v>2</v>
      </c>
      <c r="Y184">
        <v>25.384089467078621</v>
      </c>
      <c r="Z184">
        <v>42.096024826212272</v>
      </c>
      <c r="AA184">
        <v>1590.943801937525</v>
      </c>
      <c r="AB184" t="b">
        <v>0</v>
      </c>
      <c r="AC184" t="b">
        <v>1</v>
      </c>
      <c r="AD184">
        <v>98.431394639141104</v>
      </c>
      <c r="AE184">
        <v>1.006923239450862</v>
      </c>
      <c r="AF184">
        <v>0</v>
      </c>
      <c r="AG184">
        <v>9.675810740224669E-2</v>
      </c>
      <c r="AH184" t="b">
        <v>0</v>
      </c>
      <c r="AI184" t="b">
        <v>0</v>
      </c>
      <c r="AJ184">
        <v>1590.943801937525</v>
      </c>
      <c r="AK184">
        <v>0</v>
      </c>
      <c r="AL184">
        <v>-12.30187411585106</v>
      </c>
      <c r="AM184">
        <v>5.7275838248626414</v>
      </c>
      <c r="AN184">
        <v>-5.3994105581840204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</row>
    <row r="185" spans="1:48">
      <c r="A185">
        <v>182</v>
      </c>
      <c r="B185">
        <v>0</v>
      </c>
      <c r="C185">
        <v>0</v>
      </c>
      <c r="D185">
        <v>20.714285714285719</v>
      </c>
      <c r="E185">
        <v>2</v>
      </c>
      <c r="F185">
        <v>-0.98997139207528262</v>
      </c>
      <c r="G185">
        <v>0</v>
      </c>
      <c r="H185">
        <v>148.32382803155119</v>
      </c>
      <c r="I185" t="b">
        <v>0</v>
      </c>
      <c r="J185">
        <v>547.61157309248722</v>
      </c>
      <c r="K185">
        <v>1356.981478123183</v>
      </c>
      <c r="L185">
        <v>0</v>
      </c>
      <c r="M185">
        <v>-10.99130393457714</v>
      </c>
      <c r="N185">
        <v>-10.99130393457714</v>
      </c>
      <c r="O185">
        <v>-707.63560060271789</v>
      </c>
      <c r="P185">
        <v>-191.66728076996691</v>
      </c>
      <c r="Q185">
        <v>-10.99130393457714</v>
      </c>
      <c r="R185">
        <v>0.94948450068083556</v>
      </c>
      <c r="S185">
        <v>27.28308459688877</v>
      </c>
      <c r="T185">
        <v>-73.440319765425954</v>
      </c>
      <c r="U185">
        <v>-10.436072728153279</v>
      </c>
      <c r="V185">
        <v>118.226961004541</v>
      </c>
      <c r="W185">
        <v>-47.634633025062072</v>
      </c>
      <c r="X185">
        <v>2</v>
      </c>
      <c r="Y185">
        <v>24.83025317556374</v>
      </c>
      <c r="Z185">
        <v>42.209173286224953</v>
      </c>
      <c r="AA185">
        <v>1356.981478123183</v>
      </c>
      <c r="AB185" t="b">
        <v>0</v>
      </c>
      <c r="AC185" t="b">
        <v>1</v>
      </c>
      <c r="AD185">
        <v>98.441357802363854</v>
      </c>
      <c r="AE185">
        <v>0.99535054082219243</v>
      </c>
      <c r="AF185">
        <v>0</v>
      </c>
      <c r="AG185">
        <v>9.3065151849936356E-2</v>
      </c>
      <c r="AH185" t="b">
        <v>0</v>
      </c>
      <c r="AI185" t="b">
        <v>0</v>
      </c>
      <c r="AJ185">
        <v>1356.981478123183</v>
      </c>
      <c r="AK185">
        <v>0</v>
      </c>
      <c r="AL185">
        <v>-10.436072728153279</v>
      </c>
      <c r="AM185">
        <v>4.8226945445391687</v>
      </c>
      <c r="AN185">
        <v>-4.4500711494383802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</row>
    <row r="186" spans="1:48">
      <c r="A186">
        <v>183</v>
      </c>
      <c r="B186">
        <v>0</v>
      </c>
      <c r="C186">
        <v>0</v>
      </c>
      <c r="D186">
        <v>17.142857142857139</v>
      </c>
      <c r="E186">
        <v>2</v>
      </c>
      <c r="F186">
        <v>-0.9910138411157412</v>
      </c>
      <c r="G186">
        <v>0</v>
      </c>
      <c r="H186">
        <v>122.7507542330079</v>
      </c>
      <c r="I186" t="b">
        <v>0</v>
      </c>
      <c r="J186">
        <v>453.1957846282653</v>
      </c>
      <c r="K186">
        <v>1123.019154308842</v>
      </c>
      <c r="L186">
        <v>0</v>
      </c>
      <c r="M186">
        <v>-9.1686649534567159</v>
      </c>
      <c r="N186">
        <v>-9.1686649534567159</v>
      </c>
      <c r="O186">
        <v>-713.26894470698096</v>
      </c>
      <c r="P186">
        <v>-193.19310528358099</v>
      </c>
      <c r="Q186">
        <v>-9.1686649534567159</v>
      </c>
      <c r="R186">
        <v>0.94993863415160962</v>
      </c>
      <c r="S186">
        <v>27.298422764351361</v>
      </c>
      <c r="T186">
        <v>-74.060369072071424</v>
      </c>
      <c r="U186">
        <v>-8.7096690628804048</v>
      </c>
      <c r="V186">
        <v>119.1327362115095</v>
      </c>
      <c r="W186">
        <v>-47.634633025062072</v>
      </c>
      <c r="X186">
        <v>2</v>
      </c>
      <c r="Y186">
        <v>24.83025317556374</v>
      </c>
      <c r="Z186">
        <v>42.344802453249613</v>
      </c>
      <c r="AA186">
        <v>1123.019154308842</v>
      </c>
      <c r="AB186" t="b">
        <v>0</v>
      </c>
      <c r="AC186" t="b">
        <v>1</v>
      </c>
      <c r="AD186">
        <v>98.451211077433527</v>
      </c>
      <c r="AE186">
        <v>0.99535054082219243</v>
      </c>
      <c r="AF186">
        <v>0</v>
      </c>
      <c r="AG186">
        <v>9.0876215050776143E-2</v>
      </c>
      <c r="AH186" t="b">
        <v>0</v>
      </c>
      <c r="AI186" t="b">
        <v>0</v>
      </c>
      <c r="AJ186">
        <v>1123.019154308842</v>
      </c>
      <c r="AK186">
        <v>0</v>
      </c>
      <c r="AL186">
        <v>-8.7096690628804048</v>
      </c>
      <c r="AM186">
        <v>3.971673885961073</v>
      </c>
      <c r="AN186">
        <v>-3.5746881427436028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>
        <v>184</v>
      </c>
      <c r="B187">
        <v>0</v>
      </c>
      <c r="C187">
        <v>0</v>
      </c>
      <c r="D187">
        <v>13.571428571428569</v>
      </c>
      <c r="E187">
        <v>2</v>
      </c>
      <c r="F187">
        <v>-0.99835419584270801</v>
      </c>
      <c r="G187">
        <v>0</v>
      </c>
      <c r="H187">
        <v>97.177680434464591</v>
      </c>
      <c r="I187" t="b">
        <v>0</v>
      </c>
      <c r="J187">
        <v>358.77999616404333</v>
      </c>
      <c r="K187">
        <v>889.05683049449931</v>
      </c>
      <c r="L187">
        <v>0</v>
      </c>
      <c r="M187">
        <v>-7.3628568976011524</v>
      </c>
      <c r="N187">
        <v>-7.3628568976011524</v>
      </c>
      <c r="O187">
        <v>-723.52112046248192</v>
      </c>
      <c r="P187">
        <v>-195.96996762255739</v>
      </c>
      <c r="Q187">
        <v>-7.3628568976011524</v>
      </c>
      <c r="R187">
        <v>0.95045792176430766</v>
      </c>
      <c r="S187">
        <v>27.311102447612761</v>
      </c>
      <c r="T187">
        <v>-75.165943565276251</v>
      </c>
      <c r="U187">
        <v>-6.9980856651419883</v>
      </c>
      <c r="V187">
        <v>120.8040240572812</v>
      </c>
      <c r="W187">
        <v>-45.517981524844707</v>
      </c>
      <c r="X187">
        <v>2</v>
      </c>
      <c r="Y187">
        <v>22.713601675346379</v>
      </c>
      <c r="Z187">
        <v>42.404923024626569</v>
      </c>
      <c r="AA187">
        <v>889.05683049449931</v>
      </c>
      <c r="AB187" t="b">
        <v>0</v>
      </c>
      <c r="AC187" t="b">
        <v>1</v>
      </c>
      <c r="AD187">
        <v>98.460644381967441</v>
      </c>
      <c r="AE187">
        <v>0.95112200201168051</v>
      </c>
      <c r="AF187">
        <v>0</v>
      </c>
      <c r="AG187">
        <v>8.2429367953722243E-2</v>
      </c>
      <c r="AH187" t="b">
        <v>0</v>
      </c>
      <c r="AI187" t="b">
        <v>0</v>
      </c>
      <c r="AJ187">
        <v>889.05683049449931</v>
      </c>
      <c r="AK187">
        <v>0</v>
      </c>
      <c r="AL187">
        <v>-6.9980856651419883</v>
      </c>
      <c r="AM187">
        <v>3.1797181387256641</v>
      </c>
      <c r="AN187">
        <v>-2.760510434297816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>
        <v>185</v>
      </c>
      <c r="B188">
        <v>0</v>
      </c>
      <c r="C188">
        <v>0</v>
      </c>
      <c r="D188">
        <v>10</v>
      </c>
      <c r="E188">
        <v>2</v>
      </c>
      <c r="F188">
        <v>-0.96795032789438018</v>
      </c>
      <c r="G188">
        <v>0</v>
      </c>
      <c r="H188">
        <v>71.6046066359213</v>
      </c>
      <c r="I188" t="b">
        <v>0</v>
      </c>
      <c r="J188">
        <v>264.36420769982152</v>
      </c>
      <c r="K188">
        <v>655.09450668015768</v>
      </c>
      <c r="L188">
        <v>0</v>
      </c>
      <c r="M188">
        <v>-5.26880377697226</v>
      </c>
      <c r="N188">
        <v>-5.26880377697226</v>
      </c>
      <c r="O188">
        <v>-702.65548937381766</v>
      </c>
      <c r="P188">
        <v>-190.31838823776209</v>
      </c>
      <c r="Q188">
        <v>-5.26880377697226</v>
      </c>
      <c r="R188">
        <v>0.95048066190754743</v>
      </c>
      <c r="S188">
        <v>27.321179190750151</v>
      </c>
      <c r="T188">
        <v>-72.999978864166948</v>
      </c>
      <c r="U188">
        <v>-5.0078961013975798</v>
      </c>
      <c r="V188">
        <v>117.3184093735951</v>
      </c>
      <c r="W188">
        <v>-45.517981524844707</v>
      </c>
      <c r="X188">
        <v>2</v>
      </c>
      <c r="Y188">
        <v>22.713601675346379</v>
      </c>
      <c r="Z188">
        <v>42.473548830849758</v>
      </c>
      <c r="AA188">
        <v>750</v>
      </c>
      <c r="AB188" t="b">
        <v>0</v>
      </c>
      <c r="AC188" t="b">
        <v>1</v>
      </c>
      <c r="AD188">
        <v>98.469657715965596</v>
      </c>
      <c r="AE188">
        <v>0.95112200201168051</v>
      </c>
      <c r="AF188">
        <v>0</v>
      </c>
      <c r="AG188">
        <v>7.0401166811606131E-2</v>
      </c>
      <c r="AH188" t="b">
        <v>0</v>
      </c>
      <c r="AI188" t="b">
        <v>0</v>
      </c>
      <c r="AJ188">
        <v>750</v>
      </c>
      <c r="AK188">
        <v>0</v>
      </c>
      <c r="AL188">
        <v>-5.0078961013975798</v>
      </c>
      <c r="AM188">
        <v>1.74156691777987</v>
      </c>
      <c r="AN188">
        <v>-2.3003741607468751</v>
      </c>
      <c r="AO188">
        <v>0</v>
      </c>
      <c r="AP188">
        <v>1</v>
      </c>
      <c r="AQ188">
        <v>0</v>
      </c>
      <c r="AR188">
        <v>0</v>
      </c>
      <c r="AS188">
        <v>0</v>
      </c>
      <c r="AT188">
        <v>0.27579135446276848</v>
      </c>
      <c r="AU188">
        <v>8.7766422338846461E-2</v>
      </c>
      <c r="AV188">
        <v>0.27579135446276848</v>
      </c>
    </row>
    <row r="189" spans="1:48">
      <c r="A189">
        <v>186</v>
      </c>
      <c r="B189">
        <v>0</v>
      </c>
      <c r="C189">
        <v>0</v>
      </c>
      <c r="D189">
        <v>6.6666666666666661</v>
      </c>
      <c r="E189">
        <v>2</v>
      </c>
      <c r="F189">
        <v>-0.88381274654802189</v>
      </c>
      <c r="G189">
        <v>0</v>
      </c>
      <c r="H189">
        <v>47.736404423947533</v>
      </c>
      <c r="I189" t="b">
        <v>0</v>
      </c>
      <c r="J189">
        <v>176.24280513321429</v>
      </c>
      <c r="K189">
        <v>436.72967112010502</v>
      </c>
      <c r="L189">
        <v>0</v>
      </c>
      <c r="M189">
        <v>-3.1867885454542209</v>
      </c>
      <c r="N189">
        <v>-3.1867885454542209</v>
      </c>
      <c r="O189">
        <v>-637.49227330984047</v>
      </c>
      <c r="P189">
        <v>-172.6685464002818</v>
      </c>
      <c r="Q189">
        <v>-3.1867885454542209</v>
      </c>
      <c r="R189">
        <v>0.94969031316713093</v>
      </c>
      <c r="S189">
        <v>27.328386720827599</v>
      </c>
      <c r="T189">
        <v>-66.174998347456381</v>
      </c>
      <c r="U189">
        <v>-3.0264622117298452</v>
      </c>
      <c r="V189">
        <v>106.4935480528254</v>
      </c>
      <c r="W189">
        <v>-31.048584782282489</v>
      </c>
      <c r="X189">
        <v>2</v>
      </c>
      <c r="Y189">
        <v>8.2442049327841644</v>
      </c>
      <c r="Z189">
        <v>42.529093360549851</v>
      </c>
      <c r="AA189">
        <v>750</v>
      </c>
      <c r="AB189" t="b">
        <v>0</v>
      </c>
      <c r="AC189" t="b">
        <v>1</v>
      </c>
      <c r="AD189">
        <v>98.475800137911648</v>
      </c>
      <c r="AE189">
        <v>0.64877639843575363</v>
      </c>
      <c r="AF189">
        <v>0</v>
      </c>
      <c r="AG189">
        <v>5.6566436217556831E-2</v>
      </c>
      <c r="AH189" t="b">
        <v>0</v>
      </c>
      <c r="AI189" t="b">
        <v>0</v>
      </c>
      <c r="AJ189">
        <v>750</v>
      </c>
      <c r="AK189">
        <v>0</v>
      </c>
      <c r="AL189">
        <v>-3.0264622117298452</v>
      </c>
      <c r="AM189">
        <v>7.7311652547216614E-2</v>
      </c>
      <c r="AN189">
        <v>-2.3003741607468751</v>
      </c>
      <c r="AO189">
        <v>0</v>
      </c>
      <c r="AP189">
        <v>1</v>
      </c>
      <c r="AQ189">
        <v>0</v>
      </c>
      <c r="AR189">
        <v>0</v>
      </c>
      <c r="AS189">
        <v>0</v>
      </c>
      <c r="AT189">
        <v>0.2756395231331793</v>
      </c>
      <c r="AU189">
        <v>8.7718104317337217E-2</v>
      </c>
      <c r="AV189">
        <v>0.2756395231331793</v>
      </c>
    </row>
    <row r="190" spans="1:48">
      <c r="A190">
        <v>187</v>
      </c>
      <c r="B190">
        <v>0</v>
      </c>
      <c r="C190">
        <v>0</v>
      </c>
      <c r="D190">
        <v>3.333333333333333</v>
      </c>
      <c r="E190">
        <v>2</v>
      </c>
      <c r="F190">
        <v>-1.052354241469087</v>
      </c>
      <c r="G190">
        <v>0</v>
      </c>
      <c r="H190">
        <v>23.86820221197376</v>
      </c>
      <c r="I190" t="b">
        <v>0</v>
      </c>
      <c r="J190">
        <v>88.121402566607131</v>
      </c>
      <c r="K190">
        <v>218.36483556005251</v>
      </c>
      <c r="L190">
        <v>0</v>
      </c>
      <c r="M190">
        <v>-1.9419142426933951</v>
      </c>
      <c r="N190">
        <v>-1.9419142426933951</v>
      </c>
      <c r="O190">
        <v>-776.9296942611677</v>
      </c>
      <c r="P190">
        <v>-210.43599519533251</v>
      </c>
      <c r="Q190">
        <v>-1.9419142426933951</v>
      </c>
      <c r="R190">
        <v>0.95217233290800829</v>
      </c>
      <c r="S190">
        <v>27.332815708476129</v>
      </c>
      <c r="T190">
        <v>-80.860101885778136</v>
      </c>
      <c r="U190">
        <v>-1.849037014772658</v>
      </c>
      <c r="V190">
        <v>129.5758933095544</v>
      </c>
      <c r="W190">
        <v>-35.700003784386887</v>
      </c>
      <c r="X190">
        <v>2</v>
      </c>
      <c r="Y190">
        <v>12.89562393488856</v>
      </c>
      <c r="Z190">
        <v>42.584637890249937</v>
      </c>
      <c r="AA190">
        <v>750</v>
      </c>
      <c r="AB190" t="b">
        <v>0</v>
      </c>
      <c r="AC190" t="b">
        <v>1</v>
      </c>
      <c r="AD190">
        <v>98.479994548401265</v>
      </c>
      <c r="AE190">
        <v>0.74597022833047233</v>
      </c>
      <c r="AF190">
        <v>0</v>
      </c>
      <c r="AG190">
        <v>3.8215769308127839E-2</v>
      </c>
      <c r="AH190" t="b">
        <v>0</v>
      </c>
      <c r="AI190" t="b">
        <v>0</v>
      </c>
      <c r="AJ190">
        <v>750</v>
      </c>
      <c r="AK190">
        <v>0</v>
      </c>
      <c r="AL190">
        <v>-1.849037014772658</v>
      </c>
      <c r="AM190">
        <v>0</v>
      </c>
      <c r="AN190">
        <v>-1.1030667864421859</v>
      </c>
      <c r="AO190">
        <v>0</v>
      </c>
      <c r="AP190">
        <v>1</v>
      </c>
      <c r="AQ190">
        <v>0</v>
      </c>
      <c r="AR190">
        <v>0</v>
      </c>
      <c r="AS190">
        <v>0</v>
      </c>
      <c r="AT190">
        <v>0.27548780209463108</v>
      </c>
      <c r="AU190">
        <v>8.7669821394281686E-2</v>
      </c>
      <c r="AV190">
        <v>0.27548780209463108</v>
      </c>
    </row>
    <row r="191" spans="1:48">
      <c r="A191">
        <v>188</v>
      </c>
      <c r="B191">
        <v>0</v>
      </c>
      <c r="C191">
        <v>0</v>
      </c>
      <c r="D191">
        <v>0</v>
      </c>
      <c r="E191">
        <v>2</v>
      </c>
      <c r="F191">
        <v>0</v>
      </c>
      <c r="G191">
        <v>0</v>
      </c>
      <c r="H191">
        <v>0</v>
      </c>
      <c r="I191" t="b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27.33538142607058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-22.804379849498329</v>
      </c>
      <c r="Z191">
        <v>42.613676652186832</v>
      </c>
      <c r="AA191">
        <v>750</v>
      </c>
      <c r="AB191" t="b">
        <v>0</v>
      </c>
      <c r="AC191" t="b">
        <v>1</v>
      </c>
      <c r="AD191">
        <v>98.478028525402337</v>
      </c>
      <c r="AE191">
        <v>0</v>
      </c>
      <c r="AF191">
        <v>0</v>
      </c>
      <c r="AG191">
        <v>3.4280579851103422E-2</v>
      </c>
      <c r="AH191" t="b">
        <v>1</v>
      </c>
      <c r="AI191" t="b">
        <v>1</v>
      </c>
      <c r="AJ191">
        <v>750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1</v>
      </c>
      <c r="AQ191">
        <v>0</v>
      </c>
      <c r="AR191">
        <v>0</v>
      </c>
      <c r="AS191">
        <v>0</v>
      </c>
      <c r="AT191">
        <v>0.27540852598150928</v>
      </c>
      <c r="AU191">
        <v>8.7644592971733104E-2</v>
      </c>
      <c r="AV191">
        <v>0.27540852598150928</v>
      </c>
    </row>
    <row r="192" spans="1:48">
      <c r="A192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t="b">
        <v>1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1</v>
      </c>
      <c r="S192">
        <v>27.33538142607058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-22.804379849498329</v>
      </c>
      <c r="Z192">
        <v>42.642715414123721</v>
      </c>
      <c r="AA192">
        <v>750</v>
      </c>
      <c r="AB192" t="b">
        <v>0</v>
      </c>
      <c r="AC192" t="b">
        <v>1</v>
      </c>
      <c r="AD192">
        <v>98.468979168319208</v>
      </c>
      <c r="AE192">
        <v>0</v>
      </c>
      <c r="AF192">
        <v>0</v>
      </c>
      <c r="AG192">
        <v>2.9573145044478361E-2</v>
      </c>
      <c r="AH192" t="b">
        <v>1</v>
      </c>
      <c r="AI192" t="b">
        <v>1</v>
      </c>
      <c r="AJ192">
        <v>750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1</v>
      </c>
      <c r="AQ192">
        <v>0</v>
      </c>
      <c r="AR192">
        <v>0</v>
      </c>
      <c r="AS192">
        <v>0</v>
      </c>
      <c r="AT192">
        <v>0.27532927997188089</v>
      </c>
      <c r="AU192">
        <v>8.7619374129165456E-2</v>
      </c>
      <c r="AV192">
        <v>0.27532927997188089</v>
      </c>
    </row>
    <row r="193" spans="1:48">
      <c r="A193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 t="b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27.33538142607058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-22.804379849498329</v>
      </c>
      <c r="Z193">
        <v>42.67175417606061</v>
      </c>
      <c r="AA193">
        <v>750</v>
      </c>
      <c r="AB193" t="b">
        <v>0</v>
      </c>
      <c r="AC193" t="b">
        <v>1</v>
      </c>
      <c r="AD193">
        <v>98.45992981123608</v>
      </c>
      <c r="AE193">
        <v>0</v>
      </c>
      <c r="AF193">
        <v>0</v>
      </c>
      <c r="AG193">
        <v>2.75046896610413E-2</v>
      </c>
      <c r="AH193" t="b">
        <v>1</v>
      </c>
      <c r="AI193" t="b">
        <v>1</v>
      </c>
      <c r="AJ193">
        <v>750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1</v>
      </c>
      <c r="AQ193">
        <v>0</v>
      </c>
      <c r="AR193">
        <v>0</v>
      </c>
      <c r="AS193">
        <v>0</v>
      </c>
      <c r="AT193">
        <v>0.27525006405154667</v>
      </c>
      <c r="AU193">
        <v>8.759416486206005E-2</v>
      </c>
      <c r="AV193">
        <v>0.27525006405154667</v>
      </c>
    </row>
    <row r="194" spans="1:48">
      <c r="A194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 t="b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27.33538142607058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-22.804379849498329</v>
      </c>
      <c r="Z194">
        <v>42.700792937997498</v>
      </c>
      <c r="AA194">
        <v>750</v>
      </c>
      <c r="AB194" t="b">
        <v>0</v>
      </c>
      <c r="AC194" t="b">
        <v>1</v>
      </c>
      <c r="AD194">
        <v>98.450880454152951</v>
      </c>
      <c r="AE194">
        <v>0</v>
      </c>
      <c r="AF194">
        <v>0</v>
      </c>
      <c r="AG194">
        <v>2.6312683429510039E-2</v>
      </c>
      <c r="AH194" t="b">
        <v>1</v>
      </c>
      <c r="AI194" t="b">
        <v>1</v>
      </c>
      <c r="AJ194">
        <v>750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1</v>
      </c>
      <c r="AQ194">
        <v>0</v>
      </c>
      <c r="AR194">
        <v>0</v>
      </c>
      <c r="AS194">
        <v>0</v>
      </c>
      <c r="AT194">
        <v>0.27517087820631592</v>
      </c>
      <c r="AU194">
        <v>8.7568965165900889E-2</v>
      </c>
      <c r="AV194">
        <v>0.27517087820631592</v>
      </c>
    </row>
    <row r="195" spans="1:48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 t="b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27.33538142607058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-22.804379849498329</v>
      </c>
      <c r="Z195">
        <v>42.729831699934387</v>
      </c>
      <c r="AA195">
        <v>750</v>
      </c>
      <c r="AB195" t="b">
        <v>0</v>
      </c>
      <c r="AC195" t="b">
        <v>1</v>
      </c>
      <c r="AD195">
        <v>98.441831097069823</v>
      </c>
      <c r="AE195">
        <v>0</v>
      </c>
      <c r="AF195">
        <v>0</v>
      </c>
      <c r="AG195">
        <v>2.72303123425181E-2</v>
      </c>
      <c r="AH195" t="b">
        <v>1</v>
      </c>
      <c r="AI195" t="b">
        <v>1</v>
      </c>
      <c r="AJ195">
        <v>750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0.27509172242200519</v>
      </c>
      <c r="AU195">
        <v>8.7543775036174373E-2</v>
      </c>
      <c r="AV195">
        <v>0.27509172242200519</v>
      </c>
    </row>
    <row r="196" spans="1:48">
      <c r="A196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 t="b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27.33538142607058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-22.804379849498329</v>
      </c>
      <c r="Z196">
        <v>42.758870461871282</v>
      </c>
      <c r="AA196">
        <v>750</v>
      </c>
      <c r="AB196" t="b">
        <v>0</v>
      </c>
      <c r="AC196" t="b">
        <v>1</v>
      </c>
      <c r="AD196">
        <v>98.432781739986694</v>
      </c>
      <c r="AE196">
        <v>0</v>
      </c>
      <c r="AF196">
        <v>0</v>
      </c>
      <c r="AG196">
        <v>2.8360748073049721E-2</v>
      </c>
      <c r="AH196" t="b">
        <v>1</v>
      </c>
      <c r="AI196" t="b">
        <v>1</v>
      </c>
      <c r="AJ196">
        <v>750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1</v>
      </c>
      <c r="AQ196">
        <v>0</v>
      </c>
      <c r="AR196">
        <v>0</v>
      </c>
      <c r="AS196">
        <v>0</v>
      </c>
      <c r="AT196">
        <v>0.27501259668443973</v>
      </c>
      <c r="AU196">
        <v>8.7518594468369487E-2</v>
      </c>
      <c r="AV196">
        <v>0.27501259668443973</v>
      </c>
    </row>
    <row r="197" spans="1:48">
      <c r="A197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 t="b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27.33538142607058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-22.804379849498329</v>
      </c>
      <c r="Z197">
        <v>42.787909223808157</v>
      </c>
      <c r="AA197">
        <v>750</v>
      </c>
      <c r="AB197" t="b">
        <v>0</v>
      </c>
      <c r="AC197" t="b">
        <v>1</v>
      </c>
      <c r="AD197">
        <v>98.423732382903566</v>
      </c>
      <c r="AE197">
        <v>0</v>
      </c>
      <c r="AF197">
        <v>0</v>
      </c>
      <c r="AG197">
        <v>2.893527767238244E-2</v>
      </c>
      <c r="AH197" t="b">
        <v>1</v>
      </c>
      <c r="AI197" t="b">
        <v>1</v>
      </c>
      <c r="AJ197">
        <v>750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1</v>
      </c>
      <c r="AQ197">
        <v>0</v>
      </c>
      <c r="AR197">
        <v>0</v>
      </c>
      <c r="AS197">
        <v>0</v>
      </c>
      <c r="AT197">
        <v>0.27493350097945202</v>
      </c>
      <c r="AU197">
        <v>8.7493423457977712E-2</v>
      </c>
      <c r="AV197">
        <v>0.27493350097945202</v>
      </c>
    </row>
    <row r="198" spans="1:48">
      <c r="A198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 t="b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27.33538142607058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-22.804379849498329</v>
      </c>
      <c r="Z198">
        <v>42.816947985745053</v>
      </c>
      <c r="AA198">
        <v>750</v>
      </c>
      <c r="AB198" t="b">
        <v>0</v>
      </c>
      <c r="AC198" t="b">
        <v>1</v>
      </c>
      <c r="AD198">
        <v>98.414683025820437</v>
      </c>
      <c r="AE198">
        <v>0</v>
      </c>
      <c r="AF198">
        <v>0</v>
      </c>
      <c r="AG198">
        <v>2.959014477746438E-2</v>
      </c>
      <c r="AH198" t="b">
        <v>1</v>
      </c>
      <c r="AI198" t="b">
        <v>1</v>
      </c>
      <c r="AJ198">
        <v>750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</v>
      </c>
      <c r="AQ198">
        <v>0</v>
      </c>
      <c r="AR198">
        <v>0</v>
      </c>
      <c r="AS198">
        <v>0</v>
      </c>
      <c r="AT198">
        <v>0.27485443529288311</v>
      </c>
      <c r="AU198">
        <v>8.7468262000493194E-2</v>
      </c>
      <c r="AV198">
        <v>0.27485443529288311</v>
      </c>
    </row>
    <row r="199" spans="1:48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 t="b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27.33538142607058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-22.804379849498329</v>
      </c>
      <c r="Z199">
        <v>42.845986747681941</v>
      </c>
      <c r="AA199">
        <v>750</v>
      </c>
      <c r="AB199" t="b">
        <v>0</v>
      </c>
      <c r="AC199" t="b">
        <v>1</v>
      </c>
      <c r="AD199">
        <v>98.405633668737309</v>
      </c>
      <c r="AE199">
        <v>0</v>
      </c>
      <c r="AF199">
        <v>0</v>
      </c>
      <c r="AG199">
        <v>2.9152420599244309E-2</v>
      </c>
      <c r="AH199" t="b">
        <v>1</v>
      </c>
      <c r="AI199" t="b">
        <v>1</v>
      </c>
      <c r="AJ199">
        <v>750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1</v>
      </c>
      <c r="AQ199">
        <v>0</v>
      </c>
      <c r="AR199">
        <v>0</v>
      </c>
      <c r="AS199">
        <v>0</v>
      </c>
      <c r="AT199">
        <v>0.27477539961058212</v>
      </c>
      <c r="AU199">
        <v>8.7443110091412563E-2</v>
      </c>
      <c r="AV199">
        <v>0.27477539961058212</v>
      </c>
    </row>
    <row r="200" spans="1:48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 t="b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27.33538142607058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-22.804379849498329</v>
      </c>
      <c r="Z200">
        <v>42.87502550961883</v>
      </c>
      <c r="AA200">
        <v>750</v>
      </c>
      <c r="AB200" t="b">
        <v>0</v>
      </c>
      <c r="AC200" t="b">
        <v>1</v>
      </c>
      <c r="AD200">
        <v>98.396584311654181</v>
      </c>
      <c r="AE200">
        <v>0</v>
      </c>
      <c r="AF200">
        <v>0</v>
      </c>
      <c r="AG200">
        <v>2.919831483772423E-2</v>
      </c>
      <c r="AH200" t="b">
        <v>1</v>
      </c>
      <c r="AI200" t="b">
        <v>1</v>
      </c>
      <c r="AJ200">
        <v>750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1</v>
      </c>
      <c r="AQ200">
        <v>0</v>
      </c>
      <c r="AR200">
        <v>0</v>
      </c>
      <c r="AS200">
        <v>0</v>
      </c>
      <c r="AT200">
        <v>0.27469639391840539</v>
      </c>
      <c r="AU200">
        <v>8.7417967726234877E-2</v>
      </c>
      <c r="AV200">
        <v>0.27469639391840539</v>
      </c>
    </row>
    <row r="201" spans="1:48">
      <c r="A201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 t="b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27.33538142607058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-22.804379849498329</v>
      </c>
      <c r="Z201">
        <v>42.904064271555718</v>
      </c>
      <c r="AA201">
        <v>750</v>
      </c>
      <c r="AB201" t="b">
        <v>0</v>
      </c>
      <c r="AC201" t="b">
        <v>1</v>
      </c>
      <c r="AD201">
        <v>98.387534954571052</v>
      </c>
      <c r="AE201">
        <v>0</v>
      </c>
      <c r="AF201">
        <v>0</v>
      </c>
      <c r="AG201">
        <v>2.9755127260158359E-2</v>
      </c>
      <c r="AH201" t="b">
        <v>1</v>
      </c>
      <c r="AI201" t="b">
        <v>1</v>
      </c>
      <c r="AJ201">
        <v>750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1</v>
      </c>
      <c r="AQ201">
        <v>0</v>
      </c>
      <c r="AR201">
        <v>0</v>
      </c>
      <c r="AS201">
        <v>0</v>
      </c>
      <c r="AT201">
        <v>0.2746174182022178</v>
      </c>
      <c r="AU201">
        <v>8.7392834900461805E-2</v>
      </c>
      <c r="AV201">
        <v>0.2746174182022178</v>
      </c>
    </row>
    <row r="202" spans="1:48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 t="b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27.33538142607058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-22.804379849498329</v>
      </c>
      <c r="Z202">
        <v>42.933103033492607</v>
      </c>
      <c r="AA202">
        <v>750</v>
      </c>
      <c r="AB202" t="b">
        <v>0</v>
      </c>
      <c r="AC202" t="b">
        <v>1</v>
      </c>
      <c r="AD202">
        <v>98.378485597487924</v>
      </c>
      <c r="AE202">
        <v>0</v>
      </c>
      <c r="AF202">
        <v>0</v>
      </c>
      <c r="AG202">
        <v>2.9027956409695441E-2</v>
      </c>
      <c r="AH202" t="b">
        <v>1</v>
      </c>
      <c r="AI202" t="b">
        <v>1</v>
      </c>
      <c r="AJ202">
        <v>750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0</v>
      </c>
      <c r="AR202">
        <v>0</v>
      </c>
      <c r="AS202">
        <v>0</v>
      </c>
      <c r="AT202">
        <v>0.27453847244789231</v>
      </c>
      <c r="AU202">
        <v>8.7367711609597623E-2</v>
      </c>
      <c r="AV202">
        <v>0.27453847244789231</v>
      </c>
    </row>
    <row r="203" spans="1:48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 t="b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27.33538142607058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-22.804379849498329</v>
      </c>
      <c r="Z203">
        <v>42.962141795429503</v>
      </c>
      <c r="AA203">
        <v>750</v>
      </c>
      <c r="AB203" t="b">
        <v>0</v>
      </c>
      <c r="AC203" t="b">
        <v>1</v>
      </c>
      <c r="AD203">
        <v>98.369436240404795</v>
      </c>
      <c r="AE203">
        <v>0</v>
      </c>
      <c r="AF203">
        <v>0</v>
      </c>
      <c r="AG203">
        <v>3.2127567862250933E-2</v>
      </c>
      <c r="AH203" t="b">
        <v>1</v>
      </c>
      <c r="AI203" t="b">
        <v>1</v>
      </c>
      <c r="AJ203">
        <v>750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1</v>
      </c>
      <c r="AQ203">
        <v>0</v>
      </c>
      <c r="AR203">
        <v>0</v>
      </c>
      <c r="AS203">
        <v>0</v>
      </c>
      <c r="AT203">
        <v>0.27445955664130939</v>
      </c>
      <c r="AU203">
        <v>8.7342597849149065E-2</v>
      </c>
      <c r="AV203">
        <v>0.27445955664130939</v>
      </c>
    </row>
    <row r="204" spans="1:48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 t="b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27.33538142607058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-22.804379849498329</v>
      </c>
      <c r="Z204">
        <v>42.991180557366377</v>
      </c>
      <c r="AA204">
        <v>750</v>
      </c>
      <c r="AB204" t="b">
        <v>0</v>
      </c>
      <c r="AC204" t="b">
        <v>1</v>
      </c>
      <c r="AD204">
        <v>98.360386883321667</v>
      </c>
      <c r="AE204">
        <v>0</v>
      </c>
      <c r="AF204">
        <v>0</v>
      </c>
      <c r="AG204">
        <v>3.054459713419511E-2</v>
      </c>
      <c r="AH204" t="b">
        <v>1</v>
      </c>
      <c r="AI204" t="b">
        <v>1</v>
      </c>
      <c r="AJ204">
        <v>750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1</v>
      </c>
      <c r="AQ204">
        <v>0</v>
      </c>
      <c r="AR204">
        <v>0</v>
      </c>
      <c r="AS204">
        <v>0</v>
      </c>
      <c r="AT204">
        <v>0.27438067076835793</v>
      </c>
      <c r="AU204">
        <v>8.7317493614625416E-2</v>
      </c>
      <c r="AV204">
        <v>0.27438067076835793</v>
      </c>
    </row>
    <row r="205" spans="1:48">
      <c r="A205">
        <v>202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>
        <v>0</v>
      </c>
      <c r="I205" t="b">
        <v>1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27.33538142607058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-22.804379849498329</v>
      </c>
      <c r="Z205">
        <v>43.020219319303273</v>
      </c>
      <c r="AA205">
        <v>750</v>
      </c>
      <c r="AB205" t="b">
        <v>0</v>
      </c>
      <c r="AC205" t="b">
        <v>1</v>
      </c>
      <c r="AD205">
        <v>98.351337526238538</v>
      </c>
      <c r="AE205">
        <v>0</v>
      </c>
      <c r="AF205">
        <v>0</v>
      </c>
      <c r="AG205">
        <v>2.7481013317396361E-2</v>
      </c>
      <c r="AH205" t="b">
        <v>1</v>
      </c>
      <c r="AI205" t="b">
        <v>1</v>
      </c>
      <c r="AJ205">
        <v>750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0.27430181481493399</v>
      </c>
      <c r="AU205">
        <v>8.7292398901538365E-2</v>
      </c>
      <c r="AV205">
        <v>0.27430181481493399</v>
      </c>
    </row>
    <row r="206" spans="1:48">
      <c r="A206">
        <v>203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>
        <v>0</v>
      </c>
      <c r="I206" t="b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27.33538142607058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-22.804379849498329</v>
      </c>
      <c r="Z206">
        <v>43.049258081240161</v>
      </c>
      <c r="AA206">
        <v>750</v>
      </c>
      <c r="AB206" t="b">
        <v>0</v>
      </c>
      <c r="AC206" t="b">
        <v>1</v>
      </c>
      <c r="AD206">
        <v>98.34228816915541</v>
      </c>
      <c r="AE206">
        <v>0</v>
      </c>
      <c r="AF206">
        <v>0</v>
      </c>
      <c r="AG206">
        <v>2.9709022697921032E-2</v>
      </c>
      <c r="AH206" t="b">
        <v>1</v>
      </c>
      <c r="AI206" t="b">
        <v>1</v>
      </c>
      <c r="AJ206">
        <v>750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0.27422298876694301</v>
      </c>
      <c r="AU206">
        <v>8.7267313705402444E-2</v>
      </c>
      <c r="AV206">
        <v>0.27422298876694301</v>
      </c>
    </row>
    <row r="207" spans="1:48">
      <c r="A207">
        <v>204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 t="b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27.33538142607058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-22.804379849498329</v>
      </c>
      <c r="Z207">
        <v>43.07829684317705</v>
      </c>
      <c r="AA207">
        <v>750</v>
      </c>
      <c r="AB207" t="b">
        <v>0</v>
      </c>
      <c r="AC207" t="b">
        <v>1</v>
      </c>
      <c r="AD207">
        <v>98.333238812072281</v>
      </c>
      <c r="AE207">
        <v>0</v>
      </c>
      <c r="AF207">
        <v>0</v>
      </c>
      <c r="AG207">
        <v>1.336674670809682E-2</v>
      </c>
      <c r="AH207" t="b">
        <v>1</v>
      </c>
      <c r="AI207" t="b">
        <v>1</v>
      </c>
      <c r="AJ207">
        <v>750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1</v>
      </c>
      <c r="AQ207">
        <v>0</v>
      </c>
      <c r="AR207">
        <v>0</v>
      </c>
      <c r="AS207">
        <v>0</v>
      </c>
      <c r="AT207">
        <v>0.2741441926102966</v>
      </c>
      <c r="AU207">
        <v>8.7242238021734364E-2</v>
      </c>
      <c r="AV207">
        <v>0.2741441926102966</v>
      </c>
    </row>
    <row r="208" spans="1:48">
      <c r="A208">
        <v>205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 t="b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27.33538142607058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-22.804379849498329</v>
      </c>
      <c r="Z208">
        <v>43.107335605113938</v>
      </c>
      <c r="AA208">
        <v>750</v>
      </c>
      <c r="AB208" t="b">
        <v>0</v>
      </c>
      <c r="AC208" t="b">
        <v>1</v>
      </c>
      <c r="AD208">
        <v>98.324189454989153</v>
      </c>
      <c r="AE208">
        <v>0</v>
      </c>
      <c r="AF208">
        <v>0</v>
      </c>
      <c r="AG208">
        <v>2.0470391480523181E-2</v>
      </c>
      <c r="AH208" t="b">
        <v>1</v>
      </c>
      <c r="AI208" t="b">
        <v>1</v>
      </c>
      <c r="AJ208">
        <v>750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1</v>
      </c>
      <c r="AQ208">
        <v>0</v>
      </c>
      <c r="AR208">
        <v>0</v>
      </c>
      <c r="AS208">
        <v>0</v>
      </c>
      <c r="AT208">
        <v>0.27406542633091552</v>
      </c>
      <c r="AU208">
        <v>8.7217171846053529E-2</v>
      </c>
      <c r="AV208">
        <v>0.27406542633091552</v>
      </c>
    </row>
    <row r="209" spans="1:48">
      <c r="A209">
        <v>206</v>
      </c>
      <c r="B209">
        <v>0</v>
      </c>
      <c r="C209">
        <v>0</v>
      </c>
      <c r="D209">
        <v>0</v>
      </c>
      <c r="E209">
        <v>1</v>
      </c>
      <c r="F209">
        <v>0.51814850528356293</v>
      </c>
      <c r="G209">
        <v>0</v>
      </c>
      <c r="H209">
        <v>0</v>
      </c>
      <c r="I209" t="b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27.33538142607058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-22.804379849498329</v>
      </c>
      <c r="Z209">
        <v>43.119819259097717</v>
      </c>
      <c r="AA209">
        <v>750</v>
      </c>
      <c r="AB209" t="b">
        <v>0</v>
      </c>
      <c r="AC209" t="b">
        <v>1</v>
      </c>
      <c r="AD209">
        <v>98.315140097906024</v>
      </c>
      <c r="AE209">
        <v>0</v>
      </c>
      <c r="AF209">
        <v>0</v>
      </c>
      <c r="AG209">
        <v>1.868465109527229E-2</v>
      </c>
      <c r="AH209" t="b">
        <v>1</v>
      </c>
      <c r="AI209" t="b">
        <v>1</v>
      </c>
      <c r="AJ209">
        <v>750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1</v>
      </c>
      <c r="AQ209">
        <v>0</v>
      </c>
      <c r="AR209">
        <v>0</v>
      </c>
      <c r="AS209">
        <v>0</v>
      </c>
      <c r="AT209">
        <v>0.27403157418454183</v>
      </c>
      <c r="AU209">
        <v>8.7206398913082156E-2</v>
      </c>
      <c r="AV209">
        <v>0.27403157418454183</v>
      </c>
    </row>
    <row r="210" spans="1:48">
      <c r="A210">
        <v>207</v>
      </c>
      <c r="B210">
        <v>0</v>
      </c>
      <c r="C210">
        <v>0</v>
      </c>
      <c r="D210">
        <v>3.75</v>
      </c>
      <c r="E210">
        <v>1</v>
      </c>
      <c r="F210">
        <v>1.191243452334686</v>
      </c>
      <c r="G210">
        <v>0</v>
      </c>
      <c r="H210">
        <v>26.85172748847048</v>
      </c>
      <c r="I210" t="b">
        <v>0</v>
      </c>
      <c r="J210">
        <v>99.136577887433035</v>
      </c>
      <c r="K210">
        <v>464.45486740262368</v>
      </c>
      <c r="L210">
        <v>0</v>
      </c>
      <c r="M210">
        <v>2.9352944486357551</v>
      </c>
      <c r="N210">
        <v>2.9352944486357551</v>
      </c>
      <c r="O210">
        <v>1043.8805945677141</v>
      </c>
      <c r="P210">
        <v>282.74122279732228</v>
      </c>
      <c r="Q210">
        <v>2.9352944486357551</v>
      </c>
      <c r="R210">
        <v>0.92653265442566513</v>
      </c>
      <c r="S210">
        <v>27.33538142607058</v>
      </c>
      <c r="T210">
        <v>65.135658280530649</v>
      </c>
      <c r="U210">
        <v>3.1680420917871182</v>
      </c>
      <c r="V210">
        <v>4.7853439161075286</v>
      </c>
      <c r="W210">
        <v>0</v>
      </c>
      <c r="X210">
        <v>0</v>
      </c>
      <c r="Y210">
        <v>-22.804379849498329</v>
      </c>
      <c r="Z210">
        <v>43.174064621473093</v>
      </c>
      <c r="AA210">
        <v>750</v>
      </c>
      <c r="AB210" t="b">
        <v>0</v>
      </c>
      <c r="AC210" t="b">
        <v>1</v>
      </c>
      <c r="AD210">
        <v>98.306090740822896</v>
      </c>
      <c r="AE210">
        <v>0</v>
      </c>
      <c r="AF210">
        <v>0</v>
      </c>
      <c r="AG210">
        <v>2.9699125305117369E-2</v>
      </c>
      <c r="AH210" t="b">
        <v>0</v>
      </c>
      <c r="AI210" t="b">
        <v>0</v>
      </c>
      <c r="AJ210">
        <v>750</v>
      </c>
      <c r="AK210">
        <v>0</v>
      </c>
      <c r="AL210">
        <v>3.1680420917871182</v>
      </c>
      <c r="AM210">
        <v>0</v>
      </c>
      <c r="AN210">
        <v>3.1925955630073468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0.27388454013934471</v>
      </c>
      <c r="AU210">
        <v>8.7159607554686977E-2</v>
      </c>
      <c r="AV210">
        <v>0.27388454013934471</v>
      </c>
    </row>
    <row r="211" spans="1:48">
      <c r="A211">
        <v>208</v>
      </c>
      <c r="B211">
        <v>0</v>
      </c>
      <c r="C211">
        <v>0</v>
      </c>
      <c r="D211">
        <v>7.5</v>
      </c>
      <c r="E211">
        <v>1</v>
      </c>
      <c r="F211">
        <v>0.96687768537769458</v>
      </c>
      <c r="G211">
        <v>0</v>
      </c>
      <c r="H211">
        <v>53.703454976940968</v>
      </c>
      <c r="I211" t="b">
        <v>0</v>
      </c>
      <c r="J211">
        <v>198.2731557748661</v>
      </c>
      <c r="K211">
        <v>928.90973480524747</v>
      </c>
      <c r="L211">
        <v>0</v>
      </c>
      <c r="M211">
        <v>4.864208074418209</v>
      </c>
      <c r="N211">
        <v>4.864208074418209</v>
      </c>
      <c r="O211">
        <v>864.9306748739823</v>
      </c>
      <c r="P211">
        <v>234.27158041007101</v>
      </c>
      <c r="Q211">
        <v>4.864208074418209</v>
      </c>
      <c r="R211">
        <v>0.91370430417825688</v>
      </c>
      <c r="S211">
        <v>27.341338673378779</v>
      </c>
      <c r="T211">
        <v>54.727340178689758</v>
      </c>
      <c r="U211">
        <v>5.323612959000835</v>
      </c>
      <c r="V211">
        <v>4.7227339011932727</v>
      </c>
      <c r="W211">
        <v>0</v>
      </c>
      <c r="X211">
        <v>0</v>
      </c>
      <c r="Y211">
        <v>-22.804379849498329</v>
      </c>
      <c r="Z211">
        <v>43.12913139007717</v>
      </c>
      <c r="AA211">
        <v>928.90973480524747</v>
      </c>
      <c r="AB211" t="b">
        <v>0</v>
      </c>
      <c r="AC211" t="b">
        <v>1</v>
      </c>
      <c r="AD211">
        <v>98.297041383739767</v>
      </c>
      <c r="AE211">
        <v>0</v>
      </c>
      <c r="AF211">
        <v>0</v>
      </c>
      <c r="AG211">
        <v>4.0638594999393401E-2</v>
      </c>
      <c r="AH211" t="b">
        <v>0</v>
      </c>
      <c r="AI211" t="b">
        <v>0</v>
      </c>
      <c r="AJ211">
        <v>928.90973480524747</v>
      </c>
      <c r="AK211">
        <v>0</v>
      </c>
      <c r="AL211">
        <v>5.323612959000835</v>
      </c>
      <c r="AM211">
        <v>0</v>
      </c>
      <c r="AN211">
        <v>5.6411243273575176</v>
      </c>
      <c r="AO211">
        <v>0</v>
      </c>
      <c r="AP211">
        <v>1</v>
      </c>
      <c r="AQ211">
        <v>3</v>
      </c>
      <c r="AR211">
        <v>0</v>
      </c>
      <c r="AS211">
        <v>0</v>
      </c>
      <c r="AT211">
        <v>1.632242486900253</v>
      </c>
      <c r="AU211">
        <v>0.51943645493802471</v>
      </c>
      <c r="AV211">
        <v>1.632242486900253</v>
      </c>
    </row>
    <row r="212" spans="1:48">
      <c r="A212">
        <v>209</v>
      </c>
      <c r="B212">
        <v>0</v>
      </c>
      <c r="C212">
        <v>0</v>
      </c>
      <c r="D212">
        <v>11.25</v>
      </c>
      <c r="E212">
        <v>1</v>
      </c>
      <c r="F212">
        <v>1.191245806154535</v>
      </c>
      <c r="G212">
        <v>0</v>
      </c>
      <c r="H212">
        <v>80.555182465411448</v>
      </c>
      <c r="I212" t="b">
        <v>0</v>
      </c>
      <c r="J212">
        <v>297.40973366229912</v>
      </c>
      <c r="K212">
        <v>1393.364602207871</v>
      </c>
      <c r="L212">
        <v>0</v>
      </c>
      <c r="M212">
        <v>8.8628525825834643</v>
      </c>
      <c r="N212">
        <v>8.8628525825834643</v>
      </c>
      <c r="O212">
        <v>1050.6339296185649</v>
      </c>
      <c r="P212">
        <v>284.57040347198392</v>
      </c>
      <c r="Q212">
        <v>8.8628525825834643</v>
      </c>
      <c r="R212">
        <v>0.91703211594984102</v>
      </c>
      <c r="S212">
        <v>27.352934477937659</v>
      </c>
      <c r="T212">
        <v>66.236227444741857</v>
      </c>
      <c r="U212">
        <v>9.6647134036342042</v>
      </c>
      <c r="V212">
        <v>5.4954796385553104</v>
      </c>
      <c r="W212">
        <v>0</v>
      </c>
      <c r="X212">
        <v>0</v>
      </c>
      <c r="Y212">
        <v>-22.804379849498329</v>
      </c>
      <c r="Z212">
        <v>43.208771813535748</v>
      </c>
      <c r="AA212">
        <v>1393.364602207871</v>
      </c>
      <c r="AB212" t="b">
        <v>0</v>
      </c>
      <c r="AC212" t="b">
        <v>1</v>
      </c>
      <c r="AD212">
        <v>98.287992026656639</v>
      </c>
      <c r="AE212">
        <v>0</v>
      </c>
      <c r="AF212">
        <v>0</v>
      </c>
      <c r="AG212">
        <v>5.081577846045604E-2</v>
      </c>
      <c r="AH212" t="b">
        <v>0</v>
      </c>
      <c r="AI212" t="b">
        <v>0</v>
      </c>
      <c r="AJ212">
        <v>1393.364602207871</v>
      </c>
      <c r="AK212">
        <v>0</v>
      </c>
      <c r="AL212">
        <v>9.6647134036342042</v>
      </c>
      <c r="AM212">
        <v>0</v>
      </c>
      <c r="AN212">
        <v>10.326612797276081</v>
      </c>
      <c r="AO212">
        <v>0</v>
      </c>
      <c r="AP212">
        <v>1</v>
      </c>
      <c r="AQ212">
        <v>3</v>
      </c>
      <c r="AR212">
        <v>0</v>
      </c>
      <c r="AS212">
        <v>0</v>
      </c>
      <c r="AT212">
        <v>2.6996756483619602</v>
      </c>
      <c r="AU212">
        <v>0.85913089477945048</v>
      </c>
      <c r="AV212">
        <v>2.6996756483619602</v>
      </c>
    </row>
    <row r="213" spans="1:48">
      <c r="A213">
        <v>210</v>
      </c>
      <c r="B213">
        <v>0</v>
      </c>
      <c r="C213">
        <v>0</v>
      </c>
      <c r="D213">
        <v>15</v>
      </c>
      <c r="E213">
        <v>1</v>
      </c>
      <c r="F213">
        <v>0.51813909000416514</v>
      </c>
      <c r="G213">
        <v>0</v>
      </c>
      <c r="H213">
        <v>107.40690995388189</v>
      </c>
      <c r="I213" t="b">
        <v>0</v>
      </c>
      <c r="J213">
        <v>396.54631154973208</v>
      </c>
      <c r="K213">
        <v>1857.8194696104949</v>
      </c>
      <c r="L213">
        <v>0</v>
      </c>
      <c r="M213">
        <v>5.7211096607184304</v>
      </c>
      <c r="N213">
        <v>5.7211096607184304</v>
      </c>
      <c r="O213">
        <v>508.65044876447922</v>
      </c>
      <c r="P213">
        <v>137.7709774551677</v>
      </c>
      <c r="Q213">
        <v>5.7211096607184304</v>
      </c>
      <c r="R213">
        <v>0.86471171676601621</v>
      </c>
      <c r="S213">
        <v>27.373247902597349</v>
      </c>
      <c r="T213">
        <v>34.007663973084519</v>
      </c>
      <c r="U213">
        <v>6.6162046261095293</v>
      </c>
      <c r="V213">
        <v>4.6008384757167988</v>
      </c>
      <c r="W213">
        <v>0</v>
      </c>
      <c r="X213">
        <v>0</v>
      </c>
      <c r="Y213">
        <v>-22.804379849498329</v>
      </c>
      <c r="Z213">
        <v>43.248955353041822</v>
      </c>
      <c r="AA213">
        <v>1857.8194696104949</v>
      </c>
      <c r="AB213" t="b">
        <v>0</v>
      </c>
      <c r="AC213" t="b">
        <v>1</v>
      </c>
      <c r="AD213">
        <v>98.27894266957351</v>
      </c>
      <c r="AE213">
        <v>0</v>
      </c>
      <c r="AF213">
        <v>0</v>
      </c>
      <c r="AG213">
        <v>7.2387315482609127E-2</v>
      </c>
      <c r="AH213" t="b">
        <v>0</v>
      </c>
      <c r="AI213" t="b">
        <v>0</v>
      </c>
      <c r="AJ213">
        <v>1857.8194696104949</v>
      </c>
      <c r="AK213">
        <v>0</v>
      </c>
      <c r="AL213">
        <v>6.6162046261095293</v>
      </c>
      <c r="AM213">
        <v>0</v>
      </c>
      <c r="AN213">
        <v>6.7816794745199971</v>
      </c>
      <c r="AO213">
        <v>0</v>
      </c>
      <c r="AP213">
        <v>1</v>
      </c>
      <c r="AQ213">
        <v>3</v>
      </c>
      <c r="AR213">
        <v>0</v>
      </c>
      <c r="AS213">
        <v>0</v>
      </c>
      <c r="AT213">
        <v>2.471100694124444</v>
      </c>
      <c r="AU213">
        <v>0.78639037682967361</v>
      </c>
      <c r="AV213">
        <v>2.471100694124444</v>
      </c>
    </row>
    <row r="214" spans="1:48">
      <c r="A214">
        <v>211</v>
      </c>
      <c r="B214">
        <v>0</v>
      </c>
      <c r="C214">
        <v>0</v>
      </c>
      <c r="D214">
        <v>15</v>
      </c>
      <c r="E214">
        <v>1</v>
      </c>
      <c r="F214">
        <v>-0.1388021661711942</v>
      </c>
      <c r="G214">
        <v>0</v>
      </c>
      <c r="H214">
        <v>107.40690995388189</v>
      </c>
      <c r="I214" t="b">
        <v>0</v>
      </c>
      <c r="J214">
        <v>396.54631154973208</v>
      </c>
      <c r="K214">
        <v>1857.8194696104949</v>
      </c>
      <c r="L214">
        <v>0</v>
      </c>
      <c r="M214">
        <v>-0.27449208631832789</v>
      </c>
      <c r="N214">
        <v>-0.27449208631832789</v>
      </c>
      <c r="O214">
        <v>-24.404447942461349</v>
      </c>
      <c r="P214">
        <v>-6.6100888251520464</v>
      </c>
      <c r="Q214">
        <v>-0.27449208631832789</v>
      </c>
      <c r="R214">
        <v>0.62078627668866482</v>
      </c>
      <c r="S214">
        <v>27.394629495956369</v>
      </c>
      <c r="T214">
        <v>-0.87587031597598497</v>
      </c>
      <c r="U214">
        <v>-0.17040092024605841</v>
      </c>
      <c r="V214">
        <v>5.7342185091760616</v>
      </c>
      <c r="W214">
        <v>0</v>
      </c>
      <c r="X214">
        <v>0</v>
      </c>
      <c r="Y214">
        <v>-22.804379849498329</v>
      </c>
      <c r="Z214">
        <v>43.356838282577179</v>
      </c>
      <c r="AA214">
        <v>1857.8194696104949</v>
      </c>
      <c r="AB214" t="b">
        <v>0</v>
      </c>
      <c r="AC214" t="b">
        <v>1</v>
      </c>
      <c r="AD214">
        <v>98.269893312490382</v>
      </c>
      <c r="AE214">
        <v>0</v>
      </c>
      <c r="AF214">
        <v>0</v>
      </c>
      <c r="AG214">
        <v>8.5058880800902209E-2</v>
      </c>
      <c r="AH214" t="b">
        <v>0</v>
      </c>
      <c r="AI214" t="b">
        <v>0</v>
      </c>
      <c r="AJ214">
        <v>1857.8194696104949</v>
      </c>
      <c r="AK214">
        <v>0</v>
      </c>
      <c r="AL214">
        <v>-0.17040092024605841</v>
      </c>
      <c r="AM214">
        <v>0</v>
      </c>
      <c r="AN214">
        <v>-0.17040092024605841</v>
      </c>
      <c r="AO214">
        <v>0</v>
      </c>
      <c r="AP214">
        <v>1</v>
      </c>
      <c r="AQ214">
        <v>3</v>
      </c>
      <c r="AR214">
        <v>0</v>
      </c>
      <c r="AS214">
        <v>0</v>
      </c>
      <c r="AT214">
        <v>1.3546889102154871</v>
      </c>
      <c r="AU214">
        <v>0.43110923206178658</v>
      </c>
      <c r="AV214">
        <v>1.3546889102154871</v>
      </c>
    </row>
    <row r="215" spans="1:48">
      <c r="A215">
        <v>212</v>
      </c>
      <c r="B215">
        <v>0</v>
      </c>
      <c r="C215">
        <v>0</v>
      </c>
      <c r="D215">
        <v>15</v>
      </c>
      <c r="E215">
        <v>1</v>
      </c>
      <c r="F215">
        <v>3.7069574680614892E-2</v>
      </c>
      <c r="G215">
        <v>0</v>
      </c>
      <c r="H215">
        <v>107.40690995388189</v>
      </c>
      <c r="I215" t="b">
        <v>0</v>
      </c>
      <c r="J215">
        <v>396.54631154973208</v>
      </c>
      <c r="K215">
        <v>1857.8194696104949</v>
      </c>
      <c r="L215">
        <v>0</v>
      </c>
      <c r="M215">
        <v>1.3306086845549101</v>
      </c>
      <c r="N215">
        <v>1.3306086845549101</v>
      </c>
      <c r="O215">
        <v>118.3012989902692</v>
      </c>
      <c r="P215">
        <v>32.042605360311263</v>
      </c>
      <c r="Q215">
        <v>1.3306086845549101</v>
      </c>
      <c r="R215">
        <v>0.64855396575850333</v>
      </c>
      <c r="S215">
        <v>27.397504996681331</v>
      </c>
      <c r="T215">
        <v>10.54561972196605</v>
      </c>
      <c r="U215">
        <v>2.0516545342510142</v>
      </c>
      <c r="V215">
        <v>3.7062162299038839</v>
      </c>
      <c r="W215">
        <v>0</v>
      </c>
      <c r="X215">
        <v>0</v>
      </c>
      <c r="Y215">
        <v>-22.804379849498329</v>
      </c>
      <c r="Z215">
        <v>43.464035853132131</v>
      </c>
      <c r="AA215">
        <v>1857.8194696104949</v>
      </c>
      <c r="AB215" t="b">
        <v>0</v>
      </c>
      <c r="AC215" t="b">
        <v>1</v>
      </c>
      <c r="AD215">
        <v>98.260843955407253</v>
      </c>
      <c r="AE215">
        <v>0</v>
      </c>
      <c r="AF215">
        <v>0</v>
      </c>
      <c r="AG215">
        <v>0.1158449298119613</v>
      </c>
      <c r="AH215" t="b">
        <v>0</v>
      </c>
      <c r="AI215" t="b">
        <v>0</v>
      </c>
      <c r="AJ215">
        <v>1857.8194696104949</v>
      </c>
      <c r="AK215">
        <v>0</v>
      </c>
      <c r="AL215">
        <v>2.0516545342510142</v>
      </c>
      <c r="AM215">
        <v>0</v>
      </c>
      <c r="AN215">
        <v>2.0516545342510142</v>
      </c>
      <c r="AO215">
        <v>0</v>
      </c>
      <c r="AP215">
        <v>1</v>
      </c>
      <c r="AQ215">
        <v>3</v>
      </c>
      <c r="AR215">
        <v>0</v>
      </c>
      <c r="AS215">
        <v>0</v>
      </c>
      <c r="AT215">
        <v>1.7071384339209059</v>
      </c>
      <c r="AU215">
        <v>0.54327095595234098</v>
      </c>
      <c r="AV215">
        <v>1.7071384339209059</v>
      </c>
    </row>
    <row r="216" spans="1:48">
      <c r="A216">
        <v>213</v>
      </c>
      <c r="B216">
        <v>0</v>
      </c>
      <c r="C216">
        <v>0</v>
      </c>
      <c r="D216">
        <v>15</v>
      </c>
      <c r="E216">
        <v>1</v>
      </c>
      <c r="F216">
        <v>-9.4761325512653372E-3</v>
      </c>
      <c r="G216">
        <v>0</v>
      </c>
      <c r="H216">
        <v>107.40690995388189</v>
      </c>
      <c r="I216" t="b">
        <v>0</v>
      </c>
      <c r="J216">
        <v>396.54631154973208</v>
      </c>
      <c r="K216">
        <v>1857.8194696104949</v>
      </c>
      <c r="L216">
        <v>0</v>
      </c>
      <c r="M216">
        <v>0.90580734809868724</v>
      </c>
      <c r="N216">
        <v>0.90580734809868724</v>
      </c>
      <c r="O216">
        <v>80.533207966285104</v>
      </c>
      <c r="P216">
        <v>21.81289489877711</v>
      </c>
      <c r="Q216">
        <v>0.90580734809868724</v>
      </c>
      <c r="R216">
        <v>0.56261904632271276</v>
      </c>
      <c r="S216">
        <v>27.410423393132341</v>
      </c>
      <c r="T216">
        <v>8.2754054557704819</v>
      </c>
      <c r="U216">
        <v>1.609983440871863</v>
      </c>
      <c r="V216">
        <v>3.6195047303111192</v>
      </c>
      <c r="W216">
        <v>0</v>
      </c>
      <c r="X216">
        <v>0</v>
      </c>
      <c r="Y216">
        <v>-22.804379849498329</v>
      </c>
      <c r="Z216">
        <v>43.568576594031029</v>
      </c>
      <c r="AA216">
        <v>1857.8194696104949</v>
      </c>
      <c r="AB216" t="b">
        <v>0</v>
      </c>
      <c r="AC216" t="b">
        <v>1</v>
      </c>
      <c r="AD216">
        <v>98.251794598324125</v>
      </c>
      <c r="AE216">
        <v>0</v>
      </c>
      <c r="AF216">
        <v>0</v>
      </c>
      <c r="AG216">
        <v>0.12605633745461939</v>
      </c>
      <c r="AH216" t="b">
        <v>0</v>
      </c>
      <c r="AI216" t="b">
        <v>0</v>
      </c>
      <c r="AJ216">
        <v>1857.8194696104949</v>
      </c>
      <c r="AK216">
        <v>0</v>
      </c>
      <c r="AL216">
        <v>1.609983440871863</v>
      </c>
      <c r="AM216">
        <v>0</v>
      </c>
      <c r="AN216">
        <v>1.609983440871863</v>
      </c>
      <c r="AO216">
        <v>0</v>
      </c>
      <c r="AP216">
        <v>1</v>
      </c>
      <c r="AQ216">
        <v>3</v>
      </c>
      <c r="AR216">
        <v>0</v>
      </c>
      <c r="AS216">
        <v>0</v>
      </c>
      <c r="AT216">
        <v>1.635162226077792</v>
      </c>
      <c r="AU216">
        <v>0.52036561771861434</v>
      </c>
      <c r="AV216">
        <v>1.635162226077792</v>
      </c>
    </row>
    <row r="217" spans="1:48">
      <c r="A217">
        <v>214</v>
      </c>
      <c r="B217">
        <v>0</v>
      </c>
      <c r="C217">
        <v>0</v>
      </c>
      <c r="D217">
        <v>15</v>
      </c>
      <c r="E217">
        <v>1</v>
      </c>
      <c r="F217">
        <v>8.3495552444246002E-4</v>
      </c>
      <c r="G217">
        <v>0</v>
      </c>
      <c r="H217">
        <v>107.40690995388189</v>
      </c>
      <c r="I217" t="b">
        <v>0</v>
      </c>
      <c r="J217">
        <v>396.54631154973208</v>
      </c>
      <c r="K217">
        <v>1857.8194696104949</v>
      </c>
      <c r="L217">
        <v>0</v>
      </c>
      <c r="M217">
        <v>0.99991192305030419</v>
      </c>
      <c r="N217">
        <v>0.99991192305030419</v>
      </c>
      <c r="O217">
        <v>88.899825129487624</v>
      </c>
      <c r="P217">
        <v>24.079042559449519</v>
      </c>
      <c r="Q217">
        <v>0.99991192305030419</v>
      </c>
      <c r="R217">
        <v>0.58550332426491436</v>
      </c>
      <c r="S217">
        <v>27.421367877728908</v>
      </c>
      <c r="T217">
        <v>8.7780945411715958</v>
      </c>
      <c r="U217">
        <v>1.707781803469127</v>
      </c>
      <c r="V217">
        <v>3.6384910066039291</v>
      </c>
      <c r="W217">
        <v>0</v>
      </c>
      <c r="X217">
        <v>0</v>
      </c>
      <c r="Y217">
        <v>-22.804379849498329</v>
      </c>
      <c r="Z217">
        <v>43.707638095948639</v>
      </c>
      <c r="AA217">
        <v>1857.8194696104949</v>
      </c>
      <c r="AB217" t="b">
        <v>0</v>
      </c>
      <c r="AC217" t="b">
        <v>1</v>
      </c>
      <c r="AD217">
        <v>98.242745241240996</v>
      </c>
      <c r="AE217">
        <v>0</v>
      </c>
      <c r="AF217">
        <v>0</v>
      </c>
      <c r="AG217">
        <v>0.13376731275191531</v>
      </c>
      <c r="AH217" t="b">
        <v>0</v>
      </c>
      <c r="AI217" t="b">
        <v>0</v>
      </c>
      <c r="AJ217">
        <v>1857.8194696104949</v>
      </c>
      <c r="AK217">
        <v>0</v>
      </c>
      <c r="AL217">
        <v>1.707781803469127</v>
      </c>
      <c r="AM217">
        <v>0</v>
      </c>
      <c r="AN217">
        <v>1.707781803469127</v>
      </c>
      <c r="AO217">
        <v>0</v>
      </c>
      <c r="AP217">
        <v>1</v>
      </c>
      <c r="AQ217">
        <v>3</v>
      </c>
      <c r="AR217">
        <v>0</v>
      </c>
      <c r="AS217">
        <v>0</v>
      </c>
      <c r="AT217">
        <v>1.6488456670968421</v>
      </c>
      <c r="AU217">
        <v>0.52472016561902268</v>
      </c>
      <c r="AV217">
        <v>1.6488456670968421</v>
      </c>
    </row>
    <row r="218" spans="1:48">
      <c r="A218">
        <v>215</v>
      </c>
      <c r="B218">
        <v>0</v>
      </c>
      <c r="C218">
        <v>0</v>
      </c>
      <c r="D218">
        <v>15</v>
      </c>
      <c r="E218">
        <v>1</v>
      </c>
      <c r="F218">
        <v>6.136310453495053E-3</v>
      </c>
      <c r="G218">
        <v>0</v>
      </c>
      <c r="H218">
        <v>107.40690995388189</v>
      </c>
      <c r="I218" t="b">
        <v>0</v>
      </c>
      <c r="J218">
        <v>396.54631154973208</v>
      </c>
      <c r="K218">
        <v>1857.8194696104949</v>
      </c>
      <c r="L218">
        <v>0</v>
      </c>
      <c r="M218">
        <v>1.048294959700091</v>
      </c>
      <c r="N218">
        <v>1.048294959700091</v>
      </c>
      <c r="O218">
        <v>93.201447500664514</v>
      </c>
      <c r="P218">
        <v>25.244162378294831</v>
      </c>
      <c r="Q218">
        <v>1.048294959700091</v>
      </c>
      <c r="R218">
        <v>0.59628430835546142</v>
      </c>
      <c r="S218">
        <v>27.432817269246961</v>
      </c>
      <c r="T218">
        <v>9.0364528954287238</v>
      </c>
      <c r="U218">
        <v>1.758045524611012</v>
      </c>
      <c r="V218">
        <v>3.648157830691301</v>
      </c>
      <c r="W218">
        <v>0</v>
      </c>
      <c r="X218">
        <v>0</v>
      </c>
      <c r="Y218">
        <v>-22.804379849498329</v>
      </c>
      <c r="Z218">
        <v>43.846699597866248</v>
      </c>
      <c r="AA218">
        <v>1857.8194696104949</v>
      </c>
      <c r="AB218" t="b">
        <v>0</v>
      </c>
      <c r="AC218" t="b">
        <v>1</v>
      </c>
      <c r="AD218">
        <v>98.233695884157868</v>
      </c>
      <c r="AE218">
        <v>0</v>
      </c>
      <c r="AF218">
        <v>0</v>
      </c>
      <c r="AG218">
        <v>0.13614073618166911</v>
      </c>
      <c r="AH218" t="b">
        <v>0</v>
      </c>
      <c r="AI218" t="b">
        <v>0</v>
      </c>
      <c r="AJ218">
        <v>1857.8194696104949</v>
      </c>
      <c r="AK218">
        <v>0</v>
      </c>
      <c r="AL218">
        <v>1.758045524611012</v>
      </c>
      <c r="AM218">
        <v>0</v>
      </c>
      <c r="AN218">
        <v>1.758045524611012</v>
      </c>
      <c r="AO218">
        <v>0</v>
      </c>
      <c r="AP218">
        <v>1</v>
      </c>
      <c r="AQ218">
        <v>3</v>
      </c>
      <c r="AR218">
        <v>0</v>
      </c>
      <c r="AS218">
        <v>0</v>
      </c>
      <c r="AT218">
        <v>1.654947265673129</v>
      </c>
      <c r="AU218">
        <v>0.52666190697140003</v>
      </c>
      <c r="AV218">
        <v>1.654947265673129</v>
      </c>
    </row>
    <row r="219" spans="1:48">
      <c r="A219">
        <v>216</v>
      </c>
      <c r="B219">
        <v>0</v>
      </c>
      <c r="C219">
        <v>0</v>
      </c>
      <c r="D219">
        <v>15</v>
      </c>
      <c r="E219">
        <v>1</v>
      </c>
      <c r="F219">
        <v>-2.538019733842312E-2</v>
      </c>
      <c r="G219">
        <v>0</v>
      </c>
      <c r="H219">
        <v>107.40690995388189</v>
      </c>
      <c r="I219" t="b">
        <v>0</v>
      </c>
      <c r="J219">
        <v>396.54631154973208</v>
      </c>
      <c r="K219">
        <v>1857.8194696104949</v>
      </c>
      <c r="L219">
        <v>0</v>
      </c>
      <c r="M219">
        <v>0.76065823814932554</v>
      </c>
      <c r="N219">
        <v>0.76065823814932554</v>
      </c>
      <c r="O219">
        <v>67.628340852754491</v>
      </c>
      <c r="P219">
        <v>18.317535442241191</v>
      </c>
      <c r="Q219">
        <v>0.76065823814932554</v>
      </c>
      <c r="R219">
        <v>0.52136296698225015</v>
      </c>
      <c r="S219">
        <v>27.44450845969871</v>
      </c>
      <c r="T219">
        <v>7.4992402271701906</v>
      </c>
      <c r="U219">
        <v>1.4589801852482209</v>
      </c>
      <c r="V219">
        <v>3.5894140922200961</v>
      </c>
      <c r="W219">
        <v>0</v>
      </c>
      <c r="X219">
        <v>0</v>
      </c>
      <c r="Y219">
        <v>-22.804379849498329</v>
      </c>
      <c r="Z219">
        <v>43.985761099783858</v>
      </c>
      <c r="AA219">
        <v>1857.8194696104949</v>
      </c>
      <c r="AB219" t="b">
        <v>0</v>
      </c>
      <c r="AC219" t="b">
        <v>1</v>
      </c>
      <c r="AD219">
        <v>98.224646527074739</v>
      </c>
      <c r="AE219">
        <v>0</v>
      </c>
      <c r="AF219">
        <v>0</v>
      </c>
      <c r="AG219">
        <v>0.13733098035055161</v>
      </c>
      <c r="AH219" t="b">
        <v>0</v>
      </c>
      <c r="AI219" t="b">
        <v>0</v>
      </c>
      <c r="AJ219">
        <v>1857.8194696104949</v>
      </c>
      <c r="AK219">
        <v>0</v>
      </c>
      <c r="AL219">
        <v>1.4589801852482209</v>
      </c>
      <c r="AM219">
        <v>0</v>
      </c>
      <c r="AN219">
        <v>1.4589801852482209</v>
      </c>
      <c r="AO219">
        <v>0</v>
      </c>
      <c r="AP219">
        <v>1</v>
      </c>
      <c r="AQ219">
        <v>3</v>
      </c>
      <c r="AR219">
        <v>0</v>
      </c>
      <c r="AS219">
        <v>0</v>
      </c>
      <c r="AT219">
        <v>1.605309767829753</v>
      </c>
      <c r="AU219">
        <v>0.5108655249272579</v>
      </c>
      <c r="AV219">
        <v>1.605309767829753</v>
      </c>
    </row>
    <row r="220" spans="1:48">
      <c r="A220">
        <v>217</v>
      </c>
      <c r="B220">
        <v>0</v>
      </c>
      <c r="C220">
        <v>0</v>
      </c>
      <c r="D220">
        <v>15</v>
      </c>
      <c r="E220">
        <v>1</v>
      </c>
      <c r="F220">
        <v>9.53844789001983E-2</v>
      </c>
      <c r="G220">
        <v>0</v>
      </c>
      <c r="H220">
        <v>107.40690995388189</v>
      </c>
      <c r="I220" t="b">
        <v>0</v>
      </c>
      <c r="J220">
        <v>396.54631154973208</v>
      </c>
      <c r="K220">
        <v>1857.8194696104949</v>
      </c>
      <c r="L220">
        <v>0</v>
      </c>
      <c r="M220">
        <v>1.862822087702614</v>
      </c>
      <c r="N220">
        <v>1.862822087702614</v>
      </c>
      <c r="O220">
        <v>165.6191450732187</v>
      </c>
      <c r="P220">
        <v>44.858923367610707</v>
      </c>
      <c r="Q220">
        <v>1.862822087702614</v>
      </c>
      <c r="R220">
        <v>0.71516014291782026</v>
      </c>
      <c r="S220">
        <v>27.454566085619451</v>
      </c>
      <c r="T220">
        <v>13.38862409874257</v>
      </c>
      <c r="U220">
        <v>2.604762172710557</v>
      </c>
      <c r="V220">
        <v>3.8136137748128611</v>
      </c>
      <c r="W220">
        <v>0</v>
      </c>
      <c r="X220">
        <v>0</v>
      </c>
      <c r="Y220">
        <v>-22.804379849498329</v>
      </c>
      <c r="Z220">
        <v>44.122117649285222</v>
      </c>
      <c r="AA220">
        <v>1857.8194696104949</v>
      </c>
      <c r="AB220" t="b">
        <v>0</v>
      </c>
      <c r="AC220" t="b">
        <v>1</v>
      </c>
      <c r="AD220">
        <v>98.215597169991611</v>
      </c>
      <c r="AE220">
        <v>0</v>
      </c>
      <c r="AF220">
        <v>0</v>
      </c>
      <c r="AG220">
        <v>0.12724040466268891</v>
      </c>
      <c r="AH220" t="b">
        <v>0</v>
      </c>
      <c r="AI220" t="b">
        <v>0</v>
      </c>
      <c r="AJ220">
        <v>1857.8194696104949</v>
      </c>
      <c r="AK220">
        <v>0</v>
      </c>
      <c r="AL220">
        <v>2.604762172710557</v>
      </c>
      <c r="AM220">
        <v>0</v>
      </c>
      <c r="AN220">
        <v>2.604762172710557</v>
      </c>
      <c r="AO220">
        <v>0</v>
      </c>
      <c r="AP220">
        <v>1</v>
      </c>
      <c r="AQ220">
        <v>3</v>
      </c>
      <c r="AR220">
        <v>0</v>
      </c>
      <c r="AS220">
        <v>0</v>
      </c>
      <c r="AT220">
        <v>1.786469844830141</v>
      </c>
      <c r="AU220">
        <v>0.568516976184409</v>
      </c>
      <c r="AV220">
        <v>1.786469844830141</v>
      </c>
    </row>
    <row r="221" spans="1:48">
      <c r="A221">
        <v>218</v>
      </c>
      <c r="B221">
        <v>0</v>
      </c>
      <c r="C221">
        <v>0</v>
      </c>
      <c r="D221">
        <v>15</v>
      </c>
      <c r="E221">
        <v>1</v>
      </c>
      <c r="F221">
        <v>-0.35615771826236559</v>
      </c>
      <c r="G221">
        <v>0</v>
      </c>
      <c r="H221">
        <v>107.40690995388189</v>
      </c>
      <c r="I221" t="b">
        <v>0</v>
      </c>
      <c r="J221">
        <v>396.54631154973208</v>
      </c>
      <c r="K221">
        <v>1857.8194696104949</v>
      </c>
      <c r="L221">
        <v>0</v>
      </c>
      <c r="M221">
        <v>-2.2581965889597408</v>
      </c>
      <c r="N221">
        <v>-2.2581965889597408</v>
      </c>
      <c r="O221">
        <v>-200.7709651607253</v>
      </c>
      <c r="P221">
        <v>-54.380001397812919</v>
      </c>
      <c r="Q221">
        <v>-2.2581965889597408</v>
      </c>
      <c r="R221">
        <v>0.92042465859642131</v>
      </c>
      <c r="S221">
        <v>27.469223985321879</v>
      </c>
      <c r="T221">
        <v>-10.68360602370435</v>
      </c>
      <c r="U221">
        <v>-2.0784998244368729</v>
      </c>
      <c r="V221">
        <v>43.696395374108562</v>
      </c>
      <c r="W221">
        <v>-18.433098734662419</v>
      </c>
      <c r="X221">
        <v>2</v>
      </c>
      <c r="Y221">
        <v>-4.3712811148359094</v>
      </c>
      <c r="Z221">
        <v>44.211268387975231</v>
      </c>
      <c r="AA221">
        <v>1857.8194696104949</v>
      </c>
      <c r="AB221" t="b">
        <v>0</v>
      </c>
      <c r="AC221" t="b">
        <v>1</v>
      </c>
      <c r="AD221">
        <v>98.210205173768529</v>
      </c>
      <c r="AE221">
        <v>0.38516922729145348</v>
      </c>
      <c r="AF221">
        <v>0</v>
      </c>
      <c r="AG221">
        <v>0.1113999928075025</v>
      </c>
      <c r="AH221" t="b">
        <v>0</v>
      </c>
      <c r="AI221" t="b">
        <v>0</v>
      </c>
      <c r="AJ221">
        <v>1857.8194696104949</v>
      </c>
      <c r="AK221">
        <v>0</v>
      </c>
      <c r="AL221">
        <v>-2.0784998244368729</v>
      </c>
      <c r="AM221">
        <v>0</v>
      </c>
      <c r="AN221">
        <v>-1.6197862200741009</v>
      </c>
      <c r="AO221">
        <v>0</v>
      </c>
      <c r="AP221">
        <v>1</v>
      </c>
      <c r="AQ221">
        <v>3</v>
      </c>
      <c r="AR221">
        <v>0</v>
      </c>
      <c r="AS221">
        <v>0</v>
      </c>
      <c r="AT221">
        <v>1.1133175087183309</v>
      </c>
      <c r="AU221">
        <v>0.35429643854407478</v>
      </c>
      <c r="AV221">
        <v>1.1133175087183309</v>
      </c>
    </row>
    <row r="222" spans="1:48">
      <c r="A222">
        <v>219</v>
      </c>
      <c r="B222">
        <v>0</v>
      </c>
      <c r="C222">
        <v>0</v>
      </c>
      <c r="D222">
        <v>12.5</v>
      </c>
      <c r="E222">
        <v>1</v>
      </c>
      <c r="F222">
        <v>-0.75408693918407099</v>
      </c>
      <c r="G222">
        <v>0</v>
      </c>
      <c r="H222">
        <v>89.505758294901611</v>
      </c>
      <c r="I222" t="b">
        <v>0</v>
      </c>
      <c r="J222">
        <v>330.45525962477677</v>
      </c>
      <c r="K222">
        <v>1548.1828913420791</v>
      </c>
      <c r="L222">
        <v>0</v>
      </c>
      <c r="M222">
        <v>-4.9349979478493529</v>
      </c>
      <c r="N222">
        <v>-4.9349979478493529</v>
      </c>
      <c r="O222">
        <v>-526.51091896954972</v>
      </c>
      <c r="P222">
        <v>-142.60859127019219</v>
      </c>
      <c r="Q222">
        <v>-4.9349979478493529</v>
      </c>
      <c r="R222">
        <v>0.94639950774778847</v>
      </c>
      <c r="S222">
        <v>27.474188077820369</v>
      </c>
      <c r="T222">
        <v>-28.807833634731161</v>
      </c>
      <c r="U222">
        <v>-4.6704796285809742</v>
      </c>
      <c r="V222">
        <v>113.8007576354611</v>
      </c>
      <c r="W222">
        <v>-34.013000521127488</v>
      </c>
      <c r="X222">
        <v>2</v>
      </c>
      <c r="Y222">
        <v>11.20862067162917</v>
      </c>
      <c r="Z222">
        <v>44.325998078170016</v>
      </c>
      <c r="AA222">
        <v>1548.1828913420791</v>
      </c>
      <c r="AB222" t="b">
        <v>0</v>
      </c>
      <c r="AC222" t="b">
        <v>1</v>
      </c>
      <c r="AD222">
        <v>98.211561788759951</v>
      </c>
      <c r="AE222">
        <v>0.71071941387430593</v>
      </c>
      <c r="AF222">
        <v>0</v>
      </c>
      <c r="AG222">
        <v>9.295446950450989E-2</v>
      </c>
      <c r="AH222" t="b">
        <v>0</v>
      </c>
      <c r="AI222" t="b">
        <v>0</v>
      </c>
      <c r="AJ222">
        <v>1548.1828913420791</v>
      </c>
      <c r="AK222">
        <v>0</v>
      </c>
      <c r="AL222">
        <v>-4.6704796285809742</v>
      </c>
      <c r="AM222">
        <v>0</v>
      </c>
      <c r="AN222">
        <v>-3.6655827064213922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</row>
    <row r="223" spans="1:48">
      <c r="A223">
        <v>220</v>
      </c>
      <c r="B223">
        <v>0</v>
      </c>
      <c r="C223">
        <v>0</v>
      </c>
      <c r="D223">
        <v>10</v>
      </c>
      <c r="E223">
        <v>1</v>
      </c>
      <c r="F223">
        <v>-0.79416119166802124</v>
      </c>
      <c r="G223">
        <v>0</v>
      </c>
      <c r="H223">
        <v>71.6046066359213</v>
      </c>
      <c r="I223" t="b">
        <v>0</v>
      </c>
      <c r="J223">
        <v>264.36420769982152</v>
      </c>
      <c r="K223">
        <v>1238.546313073663</v>
      </c>
      <c r="L223">
        <v>0</v>
      </c>
      <c r="M223">
        <v>-4.2114079149830097</v>
      </c>
      <c r="N223">
        <v>-4.2114079149830097</v>
      </c>
      <c r="O223">
        <v>-561.63960828992094</v>
      </c>
      <c r="P223">
        <v>-152.12340419553661</v>
      </c>
      <c r="Q223">
        <v>-4.2114079149830097</v>
      </c>
      <c r="R223">
        <v>0.94768214801832218</v>
      </c>
      <c r="S223">
        <v>27.481495351314582</v>
      </c>
      <c r="T223">
        <v>-30.77153350093608</v>
      </c>
      <c r="U223">
        <v>-3.9910760990524619</v>
      </c>
      <c r="V223">
        <v>121.35187069460051</v>
      </c>
      <c r="W223">
        <v>-31.333185672041822</v>
      </c>
      <c r="X223">
        <v>2</v>
      </c>
      <c r="Y223">
        <v>8.5288058225434895</v>
      </c>
      <c r="Z223">
        <v>44.453567838747333</v>
      </c>
      <c r="AA223">
        <v>1238.546313073663</v>
      </c>
      <c r="AB223" t="b">
        <v>0</v>
      </c>
      <c r="AC223" t="b">
        <v>1</v>
      </c>
      <c r="AD223">
        <v>98.215477944810388</v>
      </c>
      <c r="AE223">
        <v>0.65472328269938129</v>
      </c>
      <c r="AF223">
        <v>0</v>
      </c>
      <c r="AG223">
        <v>7.4896489380471193E-2</v>
      </c>
      <c r="AH223" t="b">
        <v>0</v>
      </c>
      <c r="AI223" t="b">
        <v>0</v>
      </c>
      <c r="AJ223">
        <v>1238.546313073663</v>
      </c>
      <c r="AK223">
        <v>0</v>
      </c>
      <c r="AL223">
        <v>-3.9910760990524619</v>
      </c>
      <c r="AM223">
        <v>0</v>
      </c>
      <c r="AN223">
        <v>-2.93594454118701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</row>
    <row r="224" spans="1:48">
      <c r="A224">
        <v>221</v>
      </c>
      <c r="B224">
        <v>0</v>
      </c>
      <c r="C224">
        <v>0</v>
      </c>
      <c r="D224">
        <v>6.6666666666666661</v>
      </c>
      <c r="E224">
        <v>1</v>
      </c>
      <c r="F224">
        <v>-0.93037940525495466</v>
      </c>
      <c r="G224">
        <v>0</v>
      </c>
      <c r="H224">
        <v>47.736404423947533</v>
      </c>
      <c r="I224" t="b">
        <v>0</v>
      </c>
      <c r="J224">
        <v>176.24280513321429</v>
      </c>
      <c r="K224">
        <v>825.69754204910873</v>
      </c>
      <c r="L224">
        <v>0</v>
      </c>
      <c r="M224">
        <v>-3.3756741236614509</v>
      </c>
      <c r="N224">
        <v>-3.3756741236614509</v>
      </c>
      <c r="O224">
        <v>-675.27736476767598</v>
      </c>
      <c r="P224">
        <v>-182.9028615297064</v>
      </c>
      <c r="Q224">
        <v>-3.3756741236614509</v>
      </c>
      <c r="R224">
        <v>0.95041849595342554</v>
      </c>
      <c r="S224">
        <v>27.487581980183741</v>
      </c>
      <c r="T224">
        <v>-37.104431709848711</v>
      </c>
      <c r="U224">
        <v>-3.2083031234392139</v>
      </c>
      <c r="V224">
        <v>145.79842981985769</v>
      </c>
      <c r="W224">
        <v>-31.048584782282489</v>
      </c>
      <c r="X224">
        <v>2</v>
      </c>
      <c r="Y224">
        <v>8.2442049327841644</v>
      </c>
      <c r="Z224">
        <v>44.493401666128392</v>
      </c>
      <c r="AA224">
        <v>825.69754204910873</v>
      </c>
      <c r="AB224" t="b">
        <v>0</v>
      </c>
      <c r="AC224" t="b">
        <v>1</v>
      </c>
      <c r="AD224">
        <v>98.218805923134852</v>
      </c>
      <c r="AE224">
        <v>0.64877639843575363</v>
      </c>
      <c r="AF224">
        <v>0</v>
      </c>
      <c r="AG224">
        <v>5.6726999827145769E-2</v>
      </c>
      <c r="AH224" t="b">
        <v>0</v>
      </c>
      <c r="AI224" t="b">
        <v>0</v>
      </c>
      <c r="AJ224">
        <v>825.69754204910873</v>
      </c>
      <c r="AK224">
        <v>0</v>
      </c>
      <c r="AL224">
        <v>-3.2083031234392139</v>
      </c>
      <c r="AM224">
        <v>0</v>
      </c>
      <c r="AN224">
        <v>-2.3764401775612538</v>
      </c>
      <c r="AO224">
        <v>0</v>
      </c>
      <c r="AP224">
        <v>1</v>
      </c>
      <c r="AQ224">
        <v>3</v>
      </c>
      <c r="AR224">
        <v>0</v>
      </c>
      <c r="AS224">
        <v>0</v>
      </c>
      <c r="AT224">
        <v>0.1691491320855866</v>
      </c>
      <c r="AU224">
        <v>5.3829149915854427E-2</v>
      </c>
      <c r="AV224">
        <v>0.1691491320855866</v>
      </c>
    </row>
    <row r="225" spans="1:48">
      <c r="A225">
        <v>222</v>
      </c>
      <c r="B225">
        <v>0</v>
      </c>
      <c r="C225">
        <v>0</v>
      </c>
      <c r="D225">
        <v>3.333333333333333</v>
      </c>
      <c r="E225">
        <v>1</v>
      </c>
      <c r="F225">
        <v>-1.0398767428677149</v>
      </c>
      <c r="G225">
        <v>0</v>
      </c>
      <c r="H225">
        <v>23.86820221197376</v>
      </c>
      <c r="I225" t="b">
        <v>0</v>
      </c>
      <c r="J225">
        <v>88.121402566607131</v>
      </c>
      <c r="K225">
        <v>412.84877102455442</v>
      </c>
      <c r="L225">
        <v>0</v>
      </c>
      <c r="M225">
        <v>-1.9166083736086841</v>
      </c>
      <c r="N225">
        <v>-1.9166083736086841</v>
      </c>
      <c r="O225">
        <v>-766.80520951372148</v>
      </c>
      <c r="P225">
        <v>-207.6937187198595</v>
      </c>
      <c r="Q225">
        <v>-1.9166083736086841</v>
      </c>
      <c r="R225">
        <v>0.95209242448999987</v>
      </c>
      <c r="S225">
        <v>27.492205575543821</v>
      </c>
      <c r="T225">
        <v>-42.207815625898647</v>
      </c>
      <c r="U225">
        <v>-1.824788313226928</v>
      </c>
      <c r="V225">
        <v>165.4859030939609</v>
      </c>
      <c r="W225">
        <v>-35.700003784386887</v>
      </c>
      <c r="X225">
        <v>2</v>
      </c>
      <c r="Y225">
        <v>12.89562393488856</v>
      </c>
      <c r="Z225">
        <v>44.544613947138409</v>
      </c>
      <c r="AA225">
        <v>750</v>
      </c>
      <c r="AB225" t="b">
        <v>0</v>
      </c>
      <c r="AC225" t="b">
        <v>1</v>
      </c>
      <c r="AD225">
        <v>98.223000333624469</v>
      </c>
      <c r="AE225">
        <v>0.74597022833047233</v>
      </c>
      <c r="AF225">
        <v>0</v>
      </c>
      <c r="AG225">
        <v>4.8867532022287892E-2</v>
      </c>
      <c r="AH225" t="b">
        <v>0</v>
      </c>
      <c r="AI225" t="b">
        <v>0</v>
      </c>
      <c r="AJ225">
        <v>750</v>
      </c>
      <c r="AK225">
        <v>0</v>
      </c>
      <c r="AL225">
        <v>-1.824788313226928</v>
      </c>
      <c r="AM225">
        <v>0</v>
      </c>
      <c r="AN225">
        <v>-1.074422582607411</v>
      </c>
      <c r="AO225">
        <v>0</v>
      </c>
      <c r="AP225">
        <v>1</v>
      </c>
      <c r="AQ225">
        <v>0</v>
      </c>
      <c r="AR225">
        <v>0</v>
      </c>
      <c r="AS225">
        <v>0</v>
      </c>
      <c r="AT225">
        <v>0.27020391209371158</v>
      </c>
      <c r="AU225">
        <v>8.598830341371963E-2</v>
      </c>
      <c r="AV225">
        <v>0.27020391209371158</v>
      </c>
    </row>
    <row r="226" spans="1:48">
      <c r="A226">
        <v>223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>
        <v>0</v>
      </c>
      <c r="I226" t="b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27.494742089065159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-22.804379849498329</v>
      </c>
      <c r="Z226">
        <v>44.569320460385221</v>
      </c>
      <c r="AA226">
        <v>750</v>
      </c>
      <c r="AB226" t="b">
        <v>0</v>
      </c>
      <c r="AC226" t="b">
        <v>1</v>
      </c>
      <c r="AD226">
        <v>98.221034310625541</v>
      </c>
      <c r="AE226">
        <v>0</v>
      </c>
      <c r="AF226">
        <v>0</v>
      </c>
      <c r="AG226">
        <v>3.5929930018495197E-2</v>
      </c>
      <c r="AH226" t="b">
        <v>1</v>
      </c>
      <c r="AI226" t="b">
        <v>1</v>
      </c>
      <c r="AJ226">
        <v>750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0</v>
      </c>
      <c r="AR226">
        <v>0</v>
      </c>
      <c r="AS226">
        <v>0</v>
      </c>
      <c r="AT226">
        <v>0.27013816314543299</v>
      </c>
      <c r="AU226">
        <v>8.5967379806544925E-2</v>
      </c>
      <c r="AV226">
        <v>0.27013816314543299</v>
      </c>
    </row>
    <row r="227" spans="1:48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 t="b">
        <v>1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27.494742089065159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-22.804379849498329</v>
      </c>
      <c r="Z227">
        <v>44.594026973632033</v>
      </c>
      <c r="AA227">
        <v>750</v>
      </c>
      <c r="AB227" t="b">
        <v>0</v>
      </c>
      <c r="AC227" t="b">
        <v>1</v>
      </c>
      <c r="AD227">
        <v>98.211984953542412</v>
      </c>
      <c r="AE227">
        <v>0</v>
      </c>
      <c r="AF227">
        <v>0</v>
      </c>
      <c r="AG227">
        <v>2.0587670480399001E-2</v>
      </c>
      <c r="AH227" t="b">
        <v>1</v>
      </c>
      <c r="AI227" t="b">
        <v>1</v>
      </c>
      <c r="AJ227">
        <v>750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0</v>
      </c>
      <c r="AR227">
        <v>0</v>
      </c>
      <c r="AS227">
        <v>0</v>
      </c>
      <c r="AT227">
        <v>0.27007243530902553</v>
      </c>
      <c r="AU227">
        <v>8.5946462917903532E-2</v>
      </c>
      <c r="AV227">
        <v>0.27007243530902553</v>
      </c>
    </row>
    <row r="228" spans="1:48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 t="b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1</v>
      </c>
      <c r="S228">
        <v>27.494742089065159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-22.804379849498329</v>
      </c>
      <c r="Z228">
        <v>44.618733486878853</v>
      </c>
      <c r="AA228">
        <v>750</v>
      </c>
      <c r="AB228" t="b">
        <v>0</v>
      </c>
      <c r="AC228" t="b">
        <v>1</v>
      </c>
      <c r="AD228">
        <v>98.202935596459284</v>
      </c>
      <c r="AE228">
        <v>0</v>
      </c>
      <c r="AF228">
        <v>0</v>
      </c>
      <c r="AG228">
        <v>2.160553282455413E-2</v>
      </c>
      <c r="AH228" t="b">
        <v>1</v>
      </c>
      <c r="AI228" t="b">
        <v>1</v>
      </c>
      <c r="AJ228">
        <v>750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0</v>
      </c>
      <c r="AR228">
        <v>0</v>
      </c>
      <c r="AS228">
        <v>0</v>
      </c>
      <c r="AT228">
        <v>0.270006728576069</v>
      </c>
      <c r="AU228">
        <v>8.5925552745115846E-2</v>
      </c>
      <c r="AV228">
        <v>0.270006728576069</v>
      </c>
    </row>
    <row r="229" spans="1:48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 t="b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1</v>
      </c>
      <c r="S229">
        <v>27.494742089065159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-22.804379849498329</v>
      </c>
      <c r="Z229">
        <v>44.643440000125658</v>
      </c>
      <c r="AA229">
        <v>750</v>
      </c>
      <c r="AB229" t="b">
        <v>0</v>
      </c>
      <c r="AC229" t="b">
        <v>1</v>
      </c>
      <c r="AD229">
        <v>98.193886239376155</v>
      </c>
      <c r="AE229">
        <v>0</v>
      </c>
      <c r="AF229">
        <v>0</v>
      </c>
      <c r="AG229">
        <v>1.8575880703612189E-2</v>
      </c>
      <c r="AH229" t="b">
        <v>1</v>
      </c>
      <c r="AI229" t="b">
        <v>1</v>
      </c>
      <c r="AJ229">
        <v>750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0</v>
      </c>
      <c r="AR229">
        <v>0</v>
      </c>
      <c r="AS229">
        <v>0</v>
      </c>
      <c r="AT229">
        <v>0.26994104293814691</v>
      </c>
      <c r="AU229">
        <v>8.5904649285503412E-2</v>
      </c>
      <c r="AV229">
        <v>0.26994104293814691</v>
      </c>
    </row>
    <row r="230" spans="1:48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 t="b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</v>
      </c>
      <c r="S230">
        <v>27.494742089065159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-22.804379849498329</v>
      </c>
      <c r="Z230">
        <v>44.66814651337247</v>
      </c>
      <c r="AA230">
        <v>750</v>
      </c>
      <c r="AB230" t="b">
        <v>0</v>
      </c>
      <c r="AC230" t="b">
        <v>1</v>
      </c>
      <c r="AD230">
        <v>98.184836882293027</v>
      </c>
      <c r="AE230">
        <v>0</v>
      </c>
      <c r="AF230">
        <v>0</v>
      </c>
      <c r="AG230">
        <v>2.147527071969926E-2</v>
      </c>
      <c r="AH230" t="b">
        <v>1</v>
      </c>
      <c r="AI230" t="b">
        <v>1</v>
      </c>
      <c r="AJ230">
        <v>750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0.2698753783868465</v>
      </c>
      <c r="AU230">
        <v>8.5883752536389052E-2</v>
      </c>
      <c r="AV230">
        <v>0.2698753783868465</v>
      </c>
    </row>
    <row r="231" spans="1:48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 t="b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1</v>
      </c>
      <c r="S231">
        <v>27.494742089065159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-22.804379849498329</v>
      </c>
      <c r="Z231">
        <v>44.692853026619282</v>
      </c>
      <c r="AA231">
        <v>750</v>
      </c>
      <c r="AB231" t="b">
        <v>0</v>
      </c>
      <c r="AC231" t="b">
        <v>1</v>
      </c>
      <c r="AD231">
        <v>98.175787525209898</v>
      </c>
      <c r="AE231">
        <v>0</v>
      </c>
      <c r="AF231">
        <v>0</v>
      </c>
      <c r="AG231">
        <v>2.4856163375131329E-2</v>
      </c>
      <c r="AH231" t="b">
        <v>1</v>
      </c>
      <c r="AI231" t="b">
        <v>1</v>
      </c>
      <c r="AJ231">
        <v>750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0.26980973491375942</v>
      </c>
      <c r="AU231">
        <v>8.5862862495096878E-2</v>
      </c>
      <c r="AV231">
        <v>0.26980973491375942</v>
      </c>
    </row>
    <row r="232" spans="1:48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 t="b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1</v>
      </c>
      <c r="S232">
        <v>27.494742089065159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-22.804379849498329</v>
      </c>
      <c r="Z232">
        <v>44.717559539866087</v>
      </c>
      <c r="AA232">
        <v>750</v>
      </c>
      <c r="AB232" t="b">
        <v>0</v>
      </c>
      <c r="AC232" t="b">
        <v>1</v>
      </c>
      <c r="AD232">
        <v>98.16673816812677</v>
      </c>
      <c r="AE232">
        <v>0</v>
      </c>
      <c r="AF232">
        <v>0</v>
      </c>
      <c r="AG232">
        <v>2.4958229170771559E-2</v>
      </c>
      <c r="AH232" t="b">
        <v>1</v>
      </c>
      <c r="AI232" t="b">
        <v>1</v>
      </c>
      <c r="AJ232">
        <v>750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0</v>
      </c>
      <c r="AR232">
        <v>0</v>
      </c>
      <c r="AS232">
        <v>0</v>
      </c>
      <c r="AT232">
        <v>0.26974411251048103</v>
      </c>
      <c r="AU232">
        <v>8.5841979158952253E-2</v>
      </c>
      <c r="AV232">
        <v>0.26974411251048103</v>
      </c>
    </row>
    <row r="233" spans="1:48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 t="b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1</v>
      </c>
      <c r="S233">
        <v>27.494742089065159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-22.804379849498329</v>
      </c>
      <c r="Z233">
        <v>44.742266053112907</v>
      </c>
      <c r="AA233">
        <v>750</v>
      </c>
      <c r="AB233" t="b">
        <v>0</v>
      </c>
      <c r="AC233" t="b">
        <v>1</v>
      </c>
      <c r="AD233">
        <v>98.157688811043641</v>
      </c>
      <c r="AE233">
        <v>0</v>
      </c>
      <c r="AF233">
        <v>0</v>
      </c>
      <c r="AG233">
        <v>2.5683677855878381E-2</v>
      </c>
      <c r="AH233" t="b">
        <v>1</v>
      </c>
      <c r="AI233" t="b">
        <v>1</v>
      </c>
      <c r="AJ233">
        <v>750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0.26967851116861091</v>
      </c>
      <c r="AU233">
        <v>8.5821102525281925E-2</v>
      </c>
      <c r="AV233">
        <v>0.26967851116861091</v>
      </c>
    </row>
    <row r="234" spans="1:48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 t="b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1</v>
      </c>
      <c r="S234">
        <v>27.494742089065159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-22.804379849498329</v>
      </c>
      <c r="Z234">
        <v>44.766972566359719</v>
      </c>
      <c r="AA234">
        <v>750</v>
      </c>
      <c r="AB234" t="b">
        <v>0</v>
      </c>
      <c r="AC234" t="b">
        <v>1</v>
      </c>
      <c r="AD234">
        <v>98.148639453960513</v>
      </c>
      <c r="AE234">
        <v>0</v>
      </c>
      <c r="AF234">
        <v>0</v>
      </c>
      <c r="AG234">
        <v>2.530858128526187E-2</v>
      </c>
      <c r="AH234" t="b">
        <v>1</v>
      </c>
      <c r="AI234" t="b">
        <v>1</v>
      </c>
      <c r="AJ234">
        <v>750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0</v>
      </c>
      <c r="AR234">
        <v>0</v>
      </c>
      <c r="AS234">
        <v>0</v>
      </c>
      <c r="AT234">
        <v>0.26961293087975269</v>
      </c>
      <c r="AU234">
        <v>8.5800232591413839E-2</v>
      </c>
      <c r="AV234">
        <v>0.26961293087975269</v>
      </c>
    </row>
    <row r="235" spans="1:48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 t="b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27.494742089065159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-22.804379849498329</v>
      </c>
      <c r="Z235">
        <v>44.791679079606531</v>
      </c>
      <c r="AA235">
        <v>750</v>
      </c>
      <c r="AB235" t="b">
        <v>0</v>
      </c>
      <c r="AC235" t="b">
        <v>1</v>
      </c>
      <c r="AD235">
        <v>98.139590096877384</v>
      </c>
      <c r="AE235">
        <v>0</v>
      </c>
      <c r="AF235">
        <v>0</v>
      </c>
      <c r="AG235">
        <v>2.4956733174385289E-2</v>
      </c>
      <c r="AH235" t="b">
        <v>1</v>
      </c>
      <c r="AI235" t="b">
        <v>1</v>
      </c>
      <c r="AJ235">
        <v>750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0.26954737163551368</v>
      </c>
      <c r="AU235">
        <v>8.5779369354677129E-2</v>
      </c>
      <c r="AV235">
        <v>0.26954737163551368</v>
      </c>
    </row>
    <row r="236" spans="1:48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 t="b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27.494742089065159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-22.804379849498329</v>
      </c>
      <c r="Z236">
        <v>44.816385592853337</v>
      </c>
      <c r="AA236">
        <v>750</v>
      </c>
      <c r="AB236" t="b">
        <v>0</v>
      </c>
      <c r="AC236" t="b">
        <v>1</v>
      </c>
      <c r="AD236">
        <v>98.130540739794256</v>
      </c>
      <c r="AE236">
        <v>0</v>
      </c>
      <c r="AF236">
        <v>0</v>
      </c>
      <c r="AG236">
        <v>2.4767359425833999E-2</v>
      </c>
      <c r="AH236" t="b">
        <v>1</v>
      </c>
      <c r="AI236" t="b">
        <v>1</v>
      </c>
      <c r="AJ236">
        <v>750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0</v>
      </c>
      <c r="AR236">
        <v>0</v>
      </c>
      <c r="AS236">
        <v>0</v>
      </c>
      <c r="AT236">
        <v>0.26948183342750548</v>
      </c>
      <c r="AU236">
        <v>8.5758512812402293E-2</v>
      </c>
      <c r="AV236">
        <v>0.26948183342750548</v>
      </c>
    </row>
    <row r="237" spans="1:48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 t="b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27.494742089065159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-22.804379849498329</v>
      </c>
      <c r="Z237">
        <v>44.841092106100163</v>
      </c>
      <c r="AA237">
        <v>750</v>
      </c>
      <c r="AB237" t="b">
        <v>0</v>
      </c>
      <c r="AC237" t="b">
        <v>1</v>
      </c>
      <c r="AD237">
        <v>98.121491382711127</v>
      </c>
      <c r="AE237">
        <v>0</v>
      </c>
      <c r="AF237">
        <v>0</v>
      </c>
      <c r="AG237">
        <v>2.4589439562744789E-2</v>
      </c>
      <c r="AH237" t="b">
        <v>1</v>
      </c>
      <c r="AI237" t="b">
        <v>1</v>
      </c>
      <c r="AJ237">
        <v>750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0.26941631624734352</v>
      </c>
      <c r="AU237">
        <v>8.5737662961921146E-2</v>
      </c>
      <c r="AV237">
        <v>0.26941631624734352</v>
      </c>
    </row>
    <row r="238" spans="1:48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 t="b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1</v>
      </c>
      <c r="S238">
        <v>27.494742089065159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-22.804379849498329</v>
      </c>
      <c r="Z238">
        <v>44.865798619346968</v>
      </c>
      <c r="AA238">
        <v>750</v>
      </c>
      <c r="AB238" t="b">
        <v>0</v>
      </c>
      <c r="AC238" t="b">
        <v>1</v>
      </c>
      <c r="AD238">
        <v>98.112442025627999</v>
      </c>
      <c r="AE238">
        <v>0</v>
      </c>
      <c r="AF238">
        <v>0</v>
      </c>
      <c r="AG238">
        <v>2.472710247975024E-2</v>
      </c>
      <c r="AH238" t="b">
        <v>1</v>
      </c>
      <c r="AI238" t="b">
        <v>1</v>
      </c>
      <c r="AJ238">
        <v>750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0</v>
      </c>
      <c r="AR238">
        <v>0</v>
      </c>
      <c r="AS238">
        <v>0</v>
      </c>
      <c r="AT238">
        <v>0.26935082008664751</v>
      </c>
      <c r="AU238">
        <v>8.571681980056671E-2</v>
      </c>
      <c r="AV238">
        <v>0.26935082008664751</v>
      </c>
    </row>
    <row r="239" spans="1:48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 t="b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27.494742089065159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-22.804379849498329</v>
      </c>
      <c r="Z239">
        <v>44.890505132593781</v>
      </c>
      <c r="AA239">
        <v>750</v>
      </c>
      <c r="AB239" t="b">
        <v>0</v>
      </c>
      <c r="AC239" t="b">
        <v>1</v>
      </c>
      <c r="AD239">
        <v>98.103392668544871</v>
      </c>
      <c r="AE239">
        <v>0</v>
      </c>
      <c r="AF239">
        <v>0</v>
      </c>
      <c r="AG239">
        <v>2.4314782570782258E-2</v>
      </c>
      <c r="AH239" t="b">
        <v>1</v>
      </c>
      <c r="AI239" t="b">
        <v>1</v>
      </c>
      <c r="AJ239">
        <v>750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0.26928534493704048</v>
      </c>
      <c r="AU239">
        <v>8.5695983325673242E-2</v>
      </c>
      <c r="AV239">
        <v>0.26928534493704048</v>
      </c>
    </row>
    <row r="240" spans="1:48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 t="b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27.494742089065159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-22.804379849498329</v>
      </c>
      <c r="Z240">
        <v>44.915211645840593</v>
      </c>
      <c r="AA240">
        <v>750</v>
      </c>
      <c r="AB240" t="b">
        <v>0</v>
      </c>
      <c r="AC240" t="b">
        <v>1</v>
      </c>
      <c r="AD240">
        <v>98.094343311461742</v>
      </c>
      <c r="AE240">
        <v>0</v>
      </c>
      <c r="AF240">
        <v>0</v>
      </c>
      <c r="AG240">
        <v>2.568183584285616E-2</v>
      </c>
      <c r="AH240" t="b">
        <v>1</v>
      </c>
      <c r="AI240" t="b">
        <v>1</v>
      </c>
      <c r="AJ240">
        <v>750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0</v>
      </c>
      <c r="AR240">
        <v>0</v>
      </c>
      <c r="AS240">
        <v>0</v>
      </c>
      <c r="AT240">
        <v>0.26921989079015041</v>
      </c>
      <c r="AU240">
        <v>8.5675153534576332E-2</v>
      </c>
      <c r="AV240">
        <v>0.26921989079015041</v>
      </c>
    </row>
    <row r="241" spans="1:48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 t="b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27.494742089065159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-22.804379849498329</v>
      </c>
      <c r="Z241">
        <v>44.939918159087412</v>
      </c>
      <c r="AA241">
        <v>750</v>
      </c>
      <c r="AB241" t="b">
        <v>0</v>
      </c>
      <c r="AC241" t="b">
        <v>1</v>
      </c>
      <c r="AD241">
        <v>98.085293954378614</v>
      </c>
      <c r="AE241">
        <v>0</v>
      </c>
      <c r="AF241">
        <v>0</v>
      </c>
      <c r="AG241">
        <v>2.6538931504651479E-2</v>
      </c>
      <c r="AH241" t="b">
        <v>1</v>
      </c>
      <c r="AI241" t="b">
        <v>1</v>
      </c>
      <c r="AJ241">
        <v>750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0.26915445763760809</v>
      </c>
      <c r="AU241">
        <v>8.5654330424612762E-2</v>
      </c>
      <c r="AV241">
        <v>0.26915445763760809</v>
      </c>
    </row>
    <row r="242" spans="1:48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 t="b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27.494742089065159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-22.804379849498329</v>
      </c>
      <c r="Z242">
        <v>44.964624672334217</v>
      </c>
      <c r="AA242">
        <v>750</v>
      </c>
      <c r="AB242" t="b">
        <v>0</v>
      </c>
      <c r="AC242" t="b">
        <v>1</v>
      </c>
      <c r="AD242">
        <v>98.076244597295485</v>
      </c>
      <c r="AE242">
        <v>0</v>
      </c>
      <c r="AF242">
        <v>0</v>
      </c>
      <c r="AG242">
        <v>2.5237697272930681E-2</v>
      </c>
      <c r="AH242" t="b">
        <v>1</v>
      </c>
      <c r="AI242" t="b">
        <v>1</v>
      </c>
      <c r="AJ242">
        <v>750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0</v>
      </c>
      <c r="AR242">
        <v>0</v>
      </c>
      <c r="AS242">
        <v>0</v>
      </c>
      <c r="AT242">
        <v>0.26908904547104978</v>
      </c>
      <c r="AU242">
        <v>8.5633513993120774E-2</v>
      </c>
      <c r="AV242">
        <v>0.26908904547104978</v>
      </c>
    </row>
    <row r="243" spans="1:48">
      <c r="A243">
        <v>240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>
        <v>0</v>
      </c>
      <c r="I243" t="b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27.494742089065159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-22.804379849498329</v>
      </c>
      <c r="Z243">
        <v>44.98933118558103</v>
      </c>
      <c r="AA243">
        <v>750</v>
      </c>
      <c r="AB243" t="b">
        <v>0</v>
      </c>
      <c r="AC243" t="b">
        <v>1</v>
      </c>
      <c r="AD243">
        <v>98.067195240212357</v>
      </c>
      <c r="AE243">
        <v>0</v>
      </c>
      <c r="AF243">
        <v>0</v>
      </c>
      <c r="AG243">
        <v>2.6582868869254341E-2</v>
      </c>
      <c r="AH243" t="b">
        <v>1</v>
      </c>
      <c r="AI243" t="b">
        <v>1</v>
      </c>
      <c r="AJ243">
        <v>750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0</v>
      </c>
      <c r="AR243">
        <v>0</v>
      </c>
      <c r="AS243">
        <v>0</v>
      </c>
      <c r="AT243">
        <v>0.26902365428211439</v>
      </c>
      <c r="AU243">
        <v>8.5612704237439621E-2</v>
      </c>
      <c r="AV243">
        <v>0.26902365428211439</v>
      </c>
    </row>
    <row r="244" spans="1:48">
      <c r="A244">
        <v>241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 t="b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27.494742089065159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-22.804379849498329</v>
      </c>
      <c r="Z244">
        <v>45.014037698827842</v>
      </c>
      <c r="AA244">
        <v>750</v>
      </c>
      <c r="AB244" t="b">
        <v>0</v>
      </c>
      <c r="AC244" t="b">
        <v>1</v>
      </c>
      <c r="AD244">
        <v>98.058145883129228</v>
      </c>
      <c r="AE244">
        <v>0</v>
      </c>
      <c r="AF244">
        <v>0</v>
      </c>
      <c r="AG244">
        <v>1.9401868757632029E-2</v>
      </c>
      <c r="AH244" t="b">
        <v>1</v>
      </c>
      <c r="AI244" t="b">
        <v>1</v>
      </c>
      <c r="AJ244">
        <v>750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0</v>
      </c>
      <c r="AR244">
        <v>0</v>
      </c>
      <c r="AS244">
        <v>0</v>
      </c>
      <c r="AT244">
        <v>0.26895828406244549</v>
      </c>
      <c r="AU244">
        <v>8.5591901154909986E-2</v>
      </c>
      <c r="AV244">
        <v>0.26895828406244549</v>
      </c>
    </row>
    <row r="245" spans="1:48">
      <c r="A245">
        <v>242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>
        <v>0</v>
      </c>
      <c r="I245" t="b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27.494742089065159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-22.804379849498329</v>
      </c>
      <c r="Z245">
        <v>45.038744212074647</v>
      </c>
      <c r="AA245">
        <v>750</v>
      </c>
      <c r="AB245" t="b">
        <v>0</v>
      </c>
      <c r="AC245" t="b">
        <v>1</v>
      </c>
      <c r="AD245">
        <v>98.0490965260461</v>
      </c>
      <c r="AE245">
        <v>0</v>
      </c>
      <c r="AF245">
        <v>0</v>
      </c>
      <c r="AG245">
        <v>1.466614947952327E-2</v>
      </c>
      <c r="AH245" t="b">
        <v>1</v>
      </c>
      <c r="AI245" t="b">
        <v>1</v>
      </c>
      <c r="AJ245">
        <v>750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0.2688929348036902</v>
      </c>
      <c r="AU245">
        <v>8.557110474287373E-2</v>
      </c>
      <c r="AV245">
        <v>0.2688929348036902</v>
      </c>
    </row>
    <row r="246" spans="1:48">
      <c r="A246">
        <v>243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 t="b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</v>
      </c>
      <c r="S246">
        <v>27.494742089065159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-22.804379849498329</v>
      </c>
      <c r="Z246">
        <v>45.063450725321466</v>
      </c>
      <c r="AA246">
        <v>750</v>
      </c>
      <c r="AB246" t="b">
        <v>0</v>
      </c>
      <c r="AC246" t="b">
        <v>1</v>
      </c>
      <c r="AD246">
        <v>98.040047168962971</v>
      </c>
      <c r="AE246">
        <v>0</v>
      </c>
      <c r="AF246">
        <v>0</v>
      </c>
      <c r="AG246">
        <v>2.1892809895326101E-2</v>
      </c>
      <c r="AH246" t="b">
        <v>1</v>
      </c>
      <c r="AI246" t="b">
        <v>1</v>
      </c>
      <c r="AJ246">
        <v>750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0</v>
      </c>
      <c r="AR246">
        <v>0</v>
      </c>
      <c r="AS246">
        <v>0</v>
      </c>
      <c r="AT246">
        <v>0.26882760649750032</v>
      </c>
      <c r="AU246">
        <v>8.5550314998674132E-2</v>
      </c>
      <c r="AV246">
        <v>0.26882760649750032</v>
      </c>
    </row>
    <row r="247" spans="1:48">
      <c r="A247">
        <v>244</v>
      </c>
      <c r="B247">
        <v>0</v>
      </c>
      <c r="C247">
        <v>0</v>
      </c>
      <c r="D247">
        <v>0</v>
      </c>
      <c r="E247">
        <v>1</v>
      </c>
      <c r="F247">
        <v>0.41719528066959283</v>
      </c>
      <c r="G247">
        <v>0</v>
      </c>
      <c r="H247">
        <v>0</v>
      </c>
      <c r="I247" t="b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27.494742089065159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-22.804379849498329</v>
      </c>
      <c r="Z247">
        <v>45.106576939288367</v>
      </c>
      <c r="AA247">
        <v>750</v>
      </c>
      <c r="AB247" t="b">
        <v>0</v>
      </c>
      <c r="AC247" t="b">
        <v>1</v>
      </c>
      <c r="AD247">
        <v>98.030997811879843</v>
      </c>
      <c r="AE247">
        <v>0</v>
      </c>
      <c r="AF247">
        <v>0</v>
      </c>
      <c r="AG247">
        <v>3.1039652546294458E-2</v>
      </c>
      <c r="AH247" t="b">
        <v>1</v>
      </c>
      <c r="AI247" t="b">
        <v>1</v>
      </c>
      <c r="AJ247">
        <v>750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0</v>
      </c>
      <c r="AR247">
        <v>0</v>
      </c>
      <c r="AS247">
        <v>0</v>
      </c>
      <c r="AT247">
        <v>0.26871362348995242</v>
      </c>
      <c r="AU247">
        <v>8.5514041632529667E-2</v>
      </c>
      <c r="AV247">
        <v>0.26871362348995242</v>
      </c>
    </row>
    <row r="248" spans="1:48">
      <c r="A248">
        <v>245</v>
      </c>
      <c r="B248">
        <v>0</v>
      </c>
      <c r="C248">
        <v>0</v>
      </c>
      <c r="D248">
        <v>3</v>
      </c>
      <c r="E248">
        <v>1</v>
      </c>
      <c r="F248">
        <v>0.94300601586469401</v>
      </c>
      <c r="G248">
        <v>0</v>
      </c>
      <c r="H248">
        <v>21.481381990776391</v>
      </c>
      <c r="I248" t="b">
        <v>0</v>
      </c>
      <c r="J248">
        <v>79.309262309946433</v>
      </c>
      <c r="K248">
        <v>371.563893922099</v>
      </c>
      <c r="L248">
        <v>0</v>
      </c>
      <c r="M248">
        <v>1.8938750724746241</v>
      </c>
      <c r="N248">
        <v>1.8938750724746241</v>
      </c>
      <c r="O248">
        <v>841.89996578138403</v>
      </c>
      <c r="P248">
        <v>228.03357686386349</v>
      </c>
      <c r="Q248">
        <v>1.8938750724746241</v>
      </c>
      <c r="R248">
        <v>0.91971035645066046</v>
      </c>
      <c r="S248">
        <v>27.494742089065159</v>
      </c>
      <c r="T248">
        <v>52.922228961912857</v>
      </c>
      <c r="U248">
        <v>2.0592081617776419</v>
      </c>
      <c r="V248">
        <v>4.2491068991885257</v>
      </c>
      <c r="W248">
        <v>0</v>
      </c>
      <c r="X248">
        <v>0</v>
      </c>
      <c r="Y248">
        <v>-22.804379849498329</v>
      </c>
      <c r="Z248">
        <v>45.100961067017238</v>
      </c>
      <c r="AA248">
        <v>750</v>
      </c>
      <c r="AB248" t="b">
        <v>0</v>
      </c>
      <c r="AC248" t="b">
        <v>1</v>
      </c>
      <c r="AD248">
        <v>98.021948454796714</v>
      </c>
      <c r="AE248">
        <v>0</v>
      </c>
      <c r="AF248">
        <v>0</v>
      </c>
      <c r="AG248">
        <v>3.6584714980191557E-2</v>
      </c>
      <c r="AH248" t="b">
        <v>0</v>
      </c>
      <c r="AI248" t="b">
        <v>0</v>
      </c>
      <c r="AJ248">
        <v>750</v>
      </c>
      <c r="AK248">
        <v>0</v>
      </c>
      <c r="AL248">
        <v>2.0592081617776419</v>
      </c>
      <c r="AM248">
        <v>0</v>
      </c>
      <c r="AN248">
        <v>2.0592081617776419</v>
      </c>
      <c r="AO248">
        <v>0</v>
      </c>
      <c r="AP248">
        <v>1</v>
      </c>
      <c r="AQ248">
        <v>0</v>
      </c>
      <c r="AR248">
        <v>0</v>
      </c>
      <c r="AS248">
        <v>0</v>
      </c>
      <c r="AT248">
        <v>0.26872846268321993</v>
      </c>
      <c r="AU248">
        <v>8.5518763981081977E-2</v>
      </c>
      <c r="AV248">
        <v>0.26872846268321993</v>
      </c>
    </row>
    <row r="249" spans="1:48">
      <c r="A249">
        <v>246</v>
      </c>
      <c r="B249">
        <v>0</v>
      </c>
      <c r="C249">
        <v>0</v>
      </c>
      <c r="D249">
        <v>6</v>
      </c>
      <c r="E249">
        <v>1</v>
      </c>
      <c r="F249">
        <v>0.81078065587163173</v>
      </c>
      <c r="G249">
        <v>0</v>
      </c>
      <c r="H249">
        <v>42.962763981552783</v>
      </c>
      <c r="I249" t="b">
        <v>0</v>
      </c>
      <c r="J249">
        <v>158.6185246198929</v>
      </c>
      <c r="K249">
        <v>743.127787844198</v>
      </c>
      <c r="L249">
        <v>0</v>
      </c>
      <c r="M249">
        <v>3.315636042002577</v>
      </c>
      <c r="N249">
        <v>3.315636042002577</v>
      </c>
      <c r="O249">
        <v>736.96357032094988</v>
      </c>
      <c r="P249">
        <v>199.6109345398022</v>
      </c>
      <c r="Q249">
        <v>3.315636042002577</v>
      </c>
      <c r="R249">
        <v>0.90858448970942651</v>
      </c>
      <c r="S249">
        <v>27.498942680721381</v>
      </c>
      <c r="T249">
        <v>46.893150747583839</v>
      </c>
      <c r="U249">
        <v>3.6492324924707309</v>
      </c>
      <c r="V249">
        <v>4.2867613047231714</v>
      </c>
      <c r="W249">
        <v>0</v>
      </c>
      <c r="X249">
        <v>0</v>
      </c>
      <c r="Y249">
        <v>-22.804379849498329</v>
      </c>
      <c r="Z249">
        <v>45.109472580885658</v>
      </c>
      <c r="AA249">
        <v>750</v>
      </c>
      <c r="AB249" t="b">
        <v>0</v>
      </c>
      <c r="AC249" t="b">
        <v>1</v>
      </c>
      <c r="AD249">
        <v>98.012899097713586</v>
      </c>
      <c r="AE249">
        <v>0</v>
      </c>
      <c r="AF249">
        <v>0</v>
      </c>
      <c r="AG249">
        <v>4.3245861042151702E-2</v>
      </c>
      <c r="AH249" t="b">
        <v>0</v>
      </c>
      <c r="AI249" t="b">
        <v>0</v>
      </c>
      <c r="AJ249">
        <v>750</v>
      </c>
      <c r="AK249">
        <v>0</v>
      </c>
      <c r="AL249">
        <v>3.6492324924707309</v>
      </c>
      <c r="AM249">
        <v>0</v>
      </c>
      <c r="AN249">
        <v>3.7512551589270302</v>
      </c>
      <c r="AO249">
        <v>0</v>
      </c>
      <c r="AP249">
        <v>1</v>
      </c>
      <c r="AQ249">
        <v>0</v>
      </c>
      <c r="AR249">
        <v>0</v>
      </c>
      <c r="AS249">
        <v>0</v>
      </c>
      <c r="AT249">
        <v>0.26870597256587642</v>
      </c>
      <c r="AU249">
        <v>8.5511606841797927E-2</v>
      </c>
      <c r="AV249">
        <v>0.26870597256587642</v>
      </c>
    </row>
    <row r="250" spans="1:48">
      <c r="A250">
        <v>247</v>
      </c>
      <c r="B250">
        <v>0</v>
      </c>
      <c r="C250">
        <v>0</v>
      </c>
      <c r="D250">
        <v>9</v>
      </c>
      <c r="E250">
        <v>1</v>
      </c>
      <c r="F250">
        <v>0.81387136064877796</v>
      </c>
      <c r="G250">
        <v>0</v>
      </c>
      <c r="H250">
        <v>64.444145972329167</v>
      </c>
      <c r="I250" t="b">
        <v>0</v>
      </c>
      <c r="J250">
        <v>237.9277869298393</v>
      </c>
      <c r="K250">
        <v>1114.6916817662971</v>
      </c>
      <c r="L250">
        <v>0</v>
      </c>
      <c r="M250">
        <v>5.0086035305606593</v>
      </c>
      <c r="N250">
        <v>5.0086035305606593</v>
      </c>
      <c r="O250">
        <v>742.17199826205137</v>
      </c>
      <c r="P250">
        <v>201.021668001639</v>
      </c>
      <c r="Q250">
        <v>5.0086035305606593</v>
      </c>
      <c r="R250">
        <v>0.90362163686193342</v>
      </c>
      <c r="S250">
        <v>27.507315782060971</v>
      </c>
      <c r="T250">
        <v>47.483929954904937</v>
      </c>
      <c r="U250">
        <v>5.5428105373332661</v>
      </c>
      <c r="V250">
        <v>4.5764234444163421</v>
      </c>
      <c r="W250">
        <v>0</v>
      </c>
      <c r="X250">
        <v>0</v>
      </c>
      <c r="Y250">
        <v>-22.804379849498329</v>
      </c>
      <c r="Z250">
        <v>45.167218194213802</v>
      </c>
      <c r="AA250">
        <v>1114.6916817662971</v>
      </c>
      <c r="AB250" t="b">
        <v>0</v>
      </c>
      <c r="AC250" t="b">
        <v>1</v>
      </c>
      <c r="AD250">
        <v>98.003849740630457</v>
      </c>
      <c r="AE250">
        <v>0</v>
      </c>
      <c r="AF250">
        <v>0</v>
      </c>
      <c r="AG250">
        <v>3.6550904469584422E-2</v>
      </c>
      <c r="AH250" t="b">
        <v>0</v>
      </c>
      <c r="AI250" t="b">
        <v>0</v>
      </c>
      <c r="AJ250">
        <v>1114.6916817662971</v>
      </c>
      <c r="AK250">
        <v>0</v>
      </c>
      <c r="AL250">
        <v>5.5428105373332661</v>
      </c>
      <c r="AM250">
        <v>0</v>
      </c>
      <c r="AN250">
        <v>5.9586274487357533</v>
      </c>
      <c r="AO250">
        <v>0</v>
      </c>
      <c r="AP250">
        <v>1</v>
      </c>
      <c r="AQ250">
        <v>3</v>
      </c>
      <c r="AR250">
        <v>0</v>
      </c>
      <c r="AS250">
        <v>0</v>
      </c>
      <c r="AT250">
        <v>1.774288429136746</v>
      </c>
      <c r="AU250">
        <v>0.56464042509920853</v>
      </c>
      <c r="AV250">
        <v>1.774288429136746</v>
      </c>
    </row>
    <row r="251" spans="1:48">
      <c r="A251">
        <v>248</v>
      </c>
      <c r="B251">
        <v>0</v>
      </c>
      <c r="C251">
        <v>0</v>
      </c>
      <c r="D251">
        <v>12</v>
      </c>
      <c r="E251">
        <v>1</v>
      </c>
      <c r="F251">
        <v>0.93373390153325531</v>
      </c>
      <c r="G251">
        <v>0</v>
      </c>
      <c r="H251">
        <v>85.925527963105552</v>
      </c>
      <c r="I251" t="b">
        <v>0</v>
      </c>
      <c r="J251">
        <v>317.23704923978568</v>
      </c>
      <c r="K251">
        <v>1486.255575688396</v>
      </c>
      <c r="L251">
        <v>0</v>
      </c>
      <c r="M251">
        <v>7.5807024196713213</v>
      </c>
      <c r="N251">
        <v>7.5807024196713213</v>
      </c>
      <c r="O251">
        <v>842.47810223576062</v>
      </c>
      <c r="P251">
        <v>228.19016853622981</v>
      </c>
      <c r="Q251">
        <v>7.5807024196713213</v>
      </c>
      <c r="R251">
        <v>0.90549228161653827</v>
      </c>
      <c r="S251">
        <v>27.520650867700311</v>
      </c>
      <c r="T251">
        <v>53.790128420938579</v>
      </c>
      <c r="U251">
        <v>8.371912796581551</v>
      </c>
      <c r="V251">
        <v>5.0835823086163074</v>
      </c>
      <c r="W251">
        <v>0</v>
      </c>
      <c r="X251">
        <v>0</v>
      </c>
      <c r="Y251">
        <v>-22.804379849498329</v>
      </c>
      <c r="Z251">
        <v>45.258745235789213</v>
      </c>
      <c r="AA251">
        <v>1486.255575688396</v>
      </c>
      <c r="AB251" t="b">
        <v>0</v>
      </c>
      <c r="AC251" t="b">
        <v>1</v>
      </c>
      <c r="AD251">
        <v>97.994800383547329</v>
      </c>
      <c r="AE251">
        <v>0</v>
      </c>
      <c r="AF251">
        <v>0</v>
      </c>
      <c r="AG251">
        <v>4.9584215979986052E-2</v>
      </c>
      <c r="AH251" t="b">
        <v>0</v>
      </c>
      <c r="AI251" t="b">
        <v>0</v>
      </c>
      <c r="AJ251">
        <v>1486.255575688396</v>
      </c>
      <c r="AK251">
        <v>0</v>
      </c>
      <c r="AL251">
        <v>8.371912796581551</v>
      </c>
      <c r="AM251">
        <v>0</v>
      </c>
      <c r="AN251">
        <v>8.7955284085123484</v>
      </c>
      <c r="AO251">
        <v>0</v>
      </c>
      <c r="AP251">
        <v>1</v>
      </c>
      <c r="AQ251">
        <v>3</v>
      </c>
      <c r="AR251">
        <v>0</v>
      </c>
      <c r="AS251">
        <v>0</v>
      </c>
      <c r="AT251">
        <v>2.480903672002829</v>
      </c>
      <c r="AU251">
        <v>0.78951002609615872</v>
      </c>
      <c r="AV251">
        <v>2.480903672002829</v>
      </c>
    </row>
    <row r="252" spans="1:48">
      <c r="A252">
        <v>249</v>
      </c>
      <c r="B252">
        <v>0</v>
      </c>
      <c r="C252">
        <v>0</v>
      </c>
      <c r="D252">
        <v>15</v>
      </c>
      <c r="E252">
        <v>1</v>
      </c>
      <c r="F252">
        <v>0.45119303321820547</v>
      </c>
      <c r="G252">
        <v>0</v>
      </c>
      <c r="H252">
        <v>107.40690995388189</v>
      </c>
      <c r="I252" t="b">
        <v>0</v>
      </c>
      <c r="J252">
        <v>396.54631154973208</v>
      </c>
      <c r="K252">
        <v>1857.8194696104949</v>
      </c>
      <c r="L252">
        <v>0</v>
      </c>
      <c r="M252">
        <v>5.1101236840423363</v>
      </c>
      <c r="N252">
        <v>5.1101236840423363</v>
      </c>
      <c r="O252">
        <v>454.32911782427271</v>
      </c>
      <c r="P252">
        <v>123.0577242210923</v>
      </c>
      <c r="Q252">
        <v>5.1101236840423363</v>
      </c>
      <c r="R252">
        <v>0.85449219616419414</v>
      </c>
      <c r="S252">
        <v>27.54044225943575</v>
      </c>
      <c r="T252">
        <v>30.73910250335684</v>
      </c>
      <c r="U252">
        <v>5.9803046850300374</v>
      </c>
      <c r="V252">
        <v>4.4727792971471771</v>
      </c>
      <c r="W252">
        <v>0</v>
      </c>
      <c r="X252">
        <v>0</v>
      </c>
      <c r="Y252">
        <v>-22.804379849498329</v>
      </c>
      <c r="Z252">
        <v>45.338643064672283</v>
      </c>
      <c r="AA252">
        <v>1857.8194696104949</v>
      </c>
      <c r="AB252" t="b">
        <v>0</v>
      </c>
      <c r="AC252" t="b">
        <v>1</v>
      </c>
      <c r="AD252">
        <v>97.9857510264642</v>
      </c>
      <c r="AE252">
        <v>0</v>
      </c>
      <c r="AF252">
        <v>0</v>
      </c>
      <c r="AG252">
        <v>7.8180930709372293E-2</v>
      </c>
      <c r="AH252" t="b">
        <v>0</v>
      </c>
      <c r="AI252" t="b">
        <v>0</v>
      </c>
      <c r="AJ252">
        <v>1857.8194696104949</v>
      </c>
      <c r="AK252">
        <v>0</v>
      </c>
      <c r="AL252">
        <v>5.9803046850300374</v>
      </c>
      <c r="AM252">
        <v>0</v>
      </c>
      <c r="AN252">
        <v>6.1748587127016243</v>
      </c>
      <c r="AO252">
        <v>0</v>
      </c>
      <c r="AP252">
        <v>1</v>
      </c>
      <c r="AQ252">
        <v>3</v>
      </c>
      <c r="AR252">
        <v>0</v>
      </c>
      <c r="AS252">
        <v>0</v>
      </c>
      <c r="AT252">
        <v>2.3438402823874989</v>
      </c>
      <c r="AU252">
        <v>0.74589167785748345</v>
      </c>
      <c r="AV252">
        <v>2.3438402823874989</v>
      </c>
    </row>
    <row r="253" spans="1:48">
      <c r="A253">
        <v>250</v>
      </c>
      <c r="B253">
        <v>0</v>
      </c>
      <c r="C253">
        <v>0</v>
      </c>
      <c r="D253">
        <v>15</v>
      </c>
      <c r="E253">
        <v>2</v>
      </c>
      <c r="F253">
        <v>-0.23850603440607521</v>
      </c>
      <c r="G253">
        <v>0</v>
      </c>
      <c r="H253">
        <v>107.40690995388189</v>
      </c>
      <c r="I253" t="b">
        <v>1</v>
      </c>
      <c r="J253">
        <v>396.54631154973208</v>
      </c>
      <c r="K253">
        <v>982.64176002023635</v>
      </c>
      <c r="L253">
        <v>0</v>
      </c>
      <c r="M253">
        <v>-1.1844435940918121</v>
      </c>
      <c r="N253">
        <v>-1.1844435940918121</v>
      </c>
      <c r="O253">
        <v>-105.30610343087849</v>
      </c>
      <c r="P253">
        <v>-28.52277991085549</v>
      </c>
      <c r="Q253">
        <v>-1.1844435940918121</v>
      </c>
      <c r="R253">
        <v>0.88291248080744644</v>
      </c>
      <c r="S253">
        <v>27.56098305713866</v>
      </c>
      <c r="T253">
        <v>-10.16267892276764</v>
      </c>
      <c r="U253">
        <v>-1.04576003203609</v>
      </c>
      <c r="V253">
        <v>18.360100988087851</v>
      </c>
      <c r="W253">
        <v>-17.51625415710679</v>
      </c>
      <c r="X253">
        <v>2</v>
      </c>
      <c r="Y253">
        <v>-5.2881256923915387</v>
      </c>
      <c r="Z253">
        <v>45.423297542344358</v>
      </c>
      <c r="AA253">
        <v>982.64176002023635</v>
      </c>
      <c r="AB253" t="b">
        <v>0</v>
      </c>
      <c r="AC253" t="b">
        <v>1</v>
      </c>
      <c r="AD253">
        <v>97.980177116634465</v>
      </c>
      <c r="AE253">
        <v>0.36601128089476881</v>
      </c>
      <c r="AF253">
        <v>0</v>
      </c>
      <c r="AG253">
        <v>0.10284077734558909</v>
      </c>
      <c r="AH253" t="b">
        <v>0</v>
      </c>
      <c r="AI253" t="b">
        <v>0</v>
      </c>
      <c r="AJ253">
        <v>982.64176002023635</v>
      </c>
      <c r="AK253">
        <v>0</v>
      </c>
      <c r="AL253">
        <v>-1.04576003203609</v>
      </c>
      <c r="AM253">
        <v>0</v>
      </c>
      <c r="AN253">
        <v>-9.2208735560613819E-2</v>
      </c>
      <c r="AO253">
        <v>0</v>
      </c>
      <c r="AP253">
        <v>1</v>
      </c>
      <c r="AQ253">
        <v>3</v>
      </c>
      <c r="AR253">
        <v>0</v>
      </c>
      <c r="AS253">
        <v>0</v>
      </c>
      <c r="AT253">
        <v>0.65931968710373834</v>
      </c>
      <c r="AU253">
        <v>0.20981850655682771</v>
      </c>
      <c r="AV253">
        <v>0.65931968710373834</v>
      </c>
    </row>
    <row r="254" spans="1:48">
      <c r="A254">
        <v>251</v>
      </c>
      <c r="B254">
        <v>0</v>
      </c>
      <c r="C254">
        <v>0</v>
      </c>
      <c r="D254">
        <v>15</v>
      </c>
      <c r="E254">
        <v>2</v>
      </c>
      <c r="F254">
        <v>0.5028311044060918</v>
      </c>
      <c r="G254">
        <v>0</v>
      </c>
      <c r="H254">
        <v>107.40690995388189</v>
      </c>
      <c r="I254" t="b">
        <v>0</v>
      </c>
      <c r="J254">
        <v>396.54631154973208</v>
      </c>
      <c r="K254">
        <v>982.64176002023635</v>
      </c>
      <c r="L254">
        <v>0</v>
      </c>
      <c r="M254">
        <v>5.5814006923248813</v>
      </c>
      <c r="N254">
        <v>5.5814006923248813</v>
      </c>
      <c r="O254">
        <v>496.22925188413888</v>
      </c>
      <c r="P254">
        <v>134.40662293719899</v>
      </c>
      <c r="Q254">
        <v>5.5814006923248796</v>
      </c>
      <c r="R254">
        <v>0.91676250062356368</v>
      </c>
      <c r="S254">
        <v>27.564814166907901</v>
      </c>
      <c r="T254">
        <v>59.16468092149524</v>
      </c>
      <c r="U254">
        <v>6.0881642612219862</v>
      </c>
      <c r="V254">
        <v>4.9247200913100073</v>
      </c>
      <c r="W254">
        <v>0</v>
      </c>
      <c r="X254">
        <v>0</v>
      </c>
      <c r="Y254">
        <v>-22.804379849498329</v>
      </c>
      <c r="Z254">
        <v>45.433059740710227</v>
      </c>
      <c r="AA254">
        <v>982.64176002023635</v>
      </c>
      <c r="AB254" t="b">
        <v>0</v>
      </c>
      <c r="AC254" t="b">
        <v>1</v>
      </c>
      <c r="AD254">
        <v>97.97460320680473</v>
      </c>
      <c r="AE254">
        <v>0</v>
      </c>
      <c r="AF254">
        <v>0</v>
      </c>
      <c r="AG254">
        <v>0.1148825121504283</v>
      </c>
      <c r="AH254" t="b">
        <v>0</v>
      </c>
      <c r="AI254" t="b">
        <v>0</v>
      </c>
      <c r="AJ254">
        <v>982.64176002023635</v>
      </c>
      <c r="AK254">
        <v>0</v>
      </c>
      <c r="AL254">
        <v>6.0881642612219862</v>
      </c>
      <c r="AM254">
        <v>0</v>
      </c>
      <c r="AN254">
        <v>6.1262191716600567</v>
      </c>
      <c r="AO254">
        <v>0</v>
      </c>
      <c r="AP254">
        <v>1</v>
      </c>
      <c r="AQ254">
        <v>3</v>
      </c>
      <c r="AR254">
        <v>0</v>
      </c>
      <c r="AS254">
        <v>0</v>
      </c>
      <c r="AT254">
        <v>1.729876735205065</v>
      </c>
      <c r="AU254">
        <v>0.5505070760173113</v>
      </c>
      <c r="AV254">
        <v>1.729876735205065</v>
      </c>
    </row>
    <row r="255" spans="1:48">
      <c r="A255">
        <v>252</v>
      </c>
      <c r="B255">
        <v>0</v>
      </c>
      <c r="C255">
        <v>0</v>
      </c>
      <c r="D255">
        <v>18.399999999999999</v>
      </c>
      <c r="E255">
        <v>2</v>
      </c>
      <c r="F255">
        <v>1.060514950115039</v>
      </c>
      <c r="G255">
        <v>0</v>
      </c>
      <c r="H255">
        <v>131.75247621009521</v>
      </c>
      <c r="I255" t="b">
        <v>0</v>
      </c>
      <c r="J255">
        <v>486.43014216767142</v>
      </c>
      <c r="K255">
        <v>1205.3738922914899</v>
      </c>
      <c r="L255">
        <v>0</v>
      </c>
      <c r="M255">
        <v>13.14876906211556</v>
      </c>
      <c r="N255">
        <v>13.14876906211556</v>
      </c>
      <c r="O255">
        <v>953.01051730022596</v>
      </c>
      <c r="P255">
        <v>258.12852581262888</v>
      </c>
      <c r="Q255">
        <v>13.14876906211555</v>
      </c>
      <c r="R255">
        <v>0.93647115930229374</v>
      </c>
      <c r="S255">
        <v>27.577648160977631</v>
      </c>
      <c r="T255">
        <v>111.2347011202919</v>
      </c>
      <c r="U255">
        <v>14.04076242124945</v>
      </c>
      <c r="V255">
        <v>7.066611607528003</v>
      </c>
      <c r="W255">
        <v>0</v>
      </c>
      <c r="X255">
        <v>0</v>
      </c>
      <c r="Y255">
        <v>-22.804379849498329</v>
      </c>
      <c r="Z255">
        <v>45.553105659627882</v>
      </c>
      <c r="AA255">
        <v>1205.3738922914899</v>
      </c>
      <c r="AB255" t="b">
        <v>0</v>
      </c>
      <c r="AC255" t="b">
        <v>1</v>
      </c>
      <c r="AD255">
        <v>97.965553849721601</v>
      </c>
      <c r="AE255">
        <v>0</v>
      </c>
      <c r="AF255">
        <v>0</v>
      </c>
      <c r="AG255">
        <v>0.108762146113265</v>
      </c>
      <c r="AH255" t="b">
        <v>0</v>
      </c>
      <c r="AI255" t="b">
        <v>0</v>
      </c>
      <c r="AJ255">
        <v>1205.3738922914899</v>
      </c>
      <c r="AK255">
        <v>0</v>
      </c>
      <c r="AL255">
        <v>14.04076242124945</v>
      </c>
      <c r="AM255">
        <v>0</v>
      </c>
      <c r="AN255">
        <v>14.192982063001731</v>
      </c>
      <c r="AO255">
        <v>0</v>
      </c>
      <c r="AP255">
        <v>1</v>
      </c>
      <c r="AQ255">
        <v>3</v>
      </c>
      <c r="AR255">
        <v>0</v>
      </c>
      <c r="AS255">
        <v>0</v>
      </c>
      <c r="AT255">
        <v>3.2508553197000531</v>
      </c>
      <c r="AU255">
        <v>1.034535478848007</v>
      </c>
      <c r="AV255">
        <v>3.2508553197000531</v>
      </c>
    </row>
    <row r="256" spans="1:48">
      <c r="A256">
        <v>253</v>
      </c>
      <c r="B256">
        <v>0</v>
      </c>
      <c r="C256">
        <v>0</v>
      </c>
      <c r="D256">
        <v>21.8</v>
      </c>
      <c r="E256">
        <v>2</v>
      </c>
      <c r="F256">
        <v>0.92177576180041632</v>
      </c>
      <c r="G256">
        <v>0</v>
      </c>
      <c r="H256">
        <v>156.09804246630841</v>
      </c>
      <c r="I256" t="b">
        <v>0</v>
      </c>
      <c r="J256">
        <v>576.31397278561064</v>
      </c>
      <c r="K256">
        <v>1428.106024562743</v>
      </c>
      <c r="L256">
        <v>0</v>
      </c>
      <c r="M256">
        <v>13.81521986865838</v>
      </c>
      <c r="N256">
        <v>13.81521986865838</v>
      </c>
      <c r="O256">
        <v>845.14597259203333</v>
      </c>
      <c r="P256">
        <v>228.91277697509031</v>
      </c>
      <c r="Q256">
        <v>13.81521986865838</v>
      </c>
      <c r="R256">
        <v>0.93175802149820264</v>
      </c>
      <c r="S256">
        <v>27.600723900905489</v>
      </c>
      <c r="T256">
        <v>99.143807070935082</v>
      </c>
      <c r="U256">
        <v>14.827046883314679</v>
      </c>
      <c r="V256">
        <v>6.7657695507210889</v>
      </c>
      <c r="W256">
        <v>0</v>
      </c>
      <c r="X256">
        <v>0</v>
      </c>
      <c r="Y256">
        <v>-22.804379849498329</v>
      </c>
      <c r="Z256">
        <v>45.715601335118677</v>
      </c>
      <c r="AA256">
        <v>1428.106024562743</v>
      </c>
      <c r="AB256" t="b">
        <v>0</v>
      </c>
      <c r="AC256" t="b">
        <v>1</v>
      </c>
      <c r="AD256">
        <v>97.956504492638473</v>
      </c>
      <c r="AE256">
        <v>0</v>
      </c>
      <c r="AF256">
        <v>0</v>
      </c>
      <c r="AG256">
        <v>0.1106697657625518</v>
      </c>
      <c r="AH256" t="b">
        <v>0</v>
      </c>
      <c r="AI256" t="b">
        <v>0</v>
      </c>
      <c r="AJ256">
        <v>1428.106024562743</v>
      </c>
      <c r="AK256">
        <v>0</v>
      </c>
      <c r="AL256">
        <v>14.827046883314679</v>
      </c>
      <c r="AM256">
        <v>0</v>
      </c>
      <c r="AN256">
        <v>14.97926652506696</v>
      </c>
      <c r="AO256">
        <v>0</v>
      </c>
      <c r="AP256">
        <v>1</v>
      </c>
      <c r="AQ256">
        <v>3</v>
      </c>
      <c r="AR256">
        <v>0</v>
      </c>
      <c r="AS256">
        <v>0</v>
      </c>
      <c r="AT256">
        <v>3.4875132948496841</v>
      </c>
      <c r="AU256">
        <v>1.1098482958045031</v>
      </c>
      <c r="AV256">
        <v>3.4875132948496841</v>
      </c>
    </row>
    <row r="257" spans="1:48">
      <c r="A257">
        <v>254</v>
      </c>
      <c r="B257">
        <v>0</v>
      </c>
      <c r="C257">
        <v>0</v>
      </c>
      <c r="D257">
        <v>25.2</v>
      </c>
      <c r="E257">
        <v>2</v>
      </c>
      <c r="F257">
        <v>0.91904866934995777</v>
      </c>
      <c r="G257">
        <v>0</v>
      </c>
      <c r="H257">
        <v>180.44360872252159</v>
      </c>
      <c r="I257" t="b">
        <v>0</v>
      </c>
      <c r="J257">
        <v>666.19780340354998</v>
      </c>
      <c r="K257">
        <v>1650.8381568339969</v>
      </c>
      <c r="L257">
        <v>0</v>
      </c>
      <c r="M257">
        <v>16.025510997188469</v>
      </c>
      <c r="N257">
        <v>16.025510997188469</v>
      </c>
      <c r="O257">
        <v>848.08965266201778</v>
      </c>
      <c r="P257">
        <v>229.7100901034718</v>
      </c>
      <c r="Q257">
        <v>16.025510997188469</v>
      </c>
      <c r="R257">
        <v>0.93031127241253175</v>
      </c>
      <c r="S257">
        <v>27.62676798076745</v>
      </c>
      <c r="T257">
        <v>99.643847150453425</v>
      </c>
      <c r="U257">
        <v>17.225966697823921</v>
      </c>
      <c r="V257">
        <v>6.9440529198352721</v>
      </c>
      <c r="W257">
        <v>0</v>
      </c>
      <c r="X257">
        <v>0</v>
      </c>
      <c r="Y257">
        <v>-22.804379849498329</v>
      </c>
      <c r="Z257">
        <v>45.872041873475098</v>
      </c>
      <c r="AA257">
        <v>1650.8381568339969</v>
      </c>
      <c r="AB257" t="b">
        <v>0</v>
      </c>
      <c r="AC257" t="b">
        <v>1</v>
      </c>
      <c r="AD257">
        <v>97.947455135555344</v>
      </c>
      <c r="AE257">
        <v>0</v>
      </c>
      <c r="AF257">
        <v>0</v>
      </c>
      <c r="AG257">
        <v>0.1136918994049804</v>
      </c>
      <c r="AH257" t="b">
        <v>0</v>
      </c>
      <c r="AI257" t="b">
        <v>0</v>
      </c>
      <c r="AJ257">
        <v>1650.8381568339969</v>
      </c>
      <c r="AK257">
        <v>0</v>
      </c>
      <c r="AL257">
        <v>17.225966697823921</v>
      </c>
      <c r="AM257">
        <v>0</v>
      </c>
      <c r="AN257">
        <v>17.3781863395762</v>
      </c>
      <c r="AO257">
        <v>0</v>
      </c>
      <c r="AP257">
        <v>1</v>
      </c>
      <c r="AQ257">
        <v>3</v>
      </c>
      <c r="AR257">
        <v>0</v>
      </c>
      <c r="AS257">
        <v>0</v>
      </c>
      <c r="AT257">
        <v>4.0252981955242753</v>
      </c>
      <c r="AU257">
        <v>1.280990196942063</v>
      </c>
      <c r="AV257">
        <v>4.0252981955242753</v>
      </c>
    </row>
    <row r="258" spans="1:48">
      <c r="A258">
        <v>255</v>
      </c>
      <c r="B258">
        <v>0</v>
      </c>
      <c r="C258">
        <v>0</v>
      </c>
      <c r="D258">
        <v>28.6</v>
      </c>
      <c r="E258">
        <v>2</v>
      </c>
      <c r="F258">
        <v>1.068696227466422</v>
      </c>
      <c r="G258">
        <v>0</v>
      </c>
      <c r="H258">
        <v>204.78917497873491</v>
      </c>
      <c r="I258" t="b">
        <v>0</v>
      </c>
      <c r="J258">
        <v>756.08163402148932</v>
      </c>
      <c r="K258">
        <v>1873.570289105251</v>
      </c>
      <c r="L258">
        <v>0</v>
      </c>
      <c r="M258">
        <v>20.911875712947481</v>
      </c>
      <c r="N258">
        <v>20.911875712947481</v>
      </c>
      <c r="O258">
        <v>975.1184522476475</v>
      </c>
      <c r="P258">
        <v>264.11659053294892</v>
      </c>
      <c r="Q258">
        <v>20.911875712947481</v>
      </c>
      <c r="R258">
        <v>0.93296294442469674</v>
      </c>
      <c r="S258">
        <v>27.657619320576131</v>
      </c>
      <c r="T258">
        <v>114.2431016780582</v>
      </c>
      <c r="U258">
        <v>22.414476199633629</v>
      </c>
      <c r="V258">
        <v>7.6585211562869944</v>
      </c>
      <c r="W258">
        <v>0</v>
      </c>
      <c r="X258">
        <v>0</v>
      </c>
      <c r="Y258">
        <v>-22.804379849498329</v>
      </c>
      <c r="Z258">
        <v>46.009888548926028</v>
      </c>
      <c r="AA258">
        <v>1873.570289105251</v>
      </c>
      <c r="AB258" t="b">
        <v>0</v>
      </c>
      <c r="AC258" t="b">
        <v>1</v>
      </c>
      <c r="AD258">
        <v>97.938405778472216</v>
      </c>
      <c r="AE258">
        <v>0</v>
      </c>
      <c r="AF258">
        <v>0</v>
      </c>
      <c r="AG258">
        <v>0.13210445858655501</v>
      </c>
      <c r="AH258" t="b">
        <v>0</v>
      </c>
      <c r="AI258" t="b">
        <v>0</v>
      </c>
      <c r="AJ258">
        <v>1873.570289105251</v>
      </c>
      <c r="AK258">
        <v>0</v>
      </c>
      <c r="AL258">
        <v>22.414476199633629</v>
      </c>
      <c r="AM258">
        <v>0</v>
      </c>
      <c r="AN258">
        <v>22.566695841385911</v>
      </c>
      <c r="AO258">
        <v>0</v>
      </c>
      <c r="AP258">
        <v>1</v>
      </c>
      <c r="AQ258">
        <v>3</v>
      </c>
      <c r="AR258">
        <v>0</v>
      </c>
      <c r="AS258">
        <v>0</v>
      </c>
      <c r="AT258">
        <v>5.0620125342953592</v>
      </c>
      <c r="AU258">
        <v>1.610908836627355</v>
      </c>
      <c r="AV258">
        <v>5.0620125342953592</v>
      </c>
    </row>
    <row r="259" spans="1:48">
      <c r="A259">
        <v>256</v>
      </c>
      <c r="B259">
        <v>0</v>
      </c>
      <c r="C259">
        <v>0</v>
      </c>
      <c r="D259">
        <v>32</v>
      </c>
      <c r="E259">
        <v>2</v>
      </c>
      <c r="F259">
        <v>0.47283308745102559</v>
      </c>
      <c r="G259">
        <v>0</v>
      </c>
      <c r="H259">
        <v>229.13474123494811</v>
      </c>
      <c r="I259" t="b">
        <v>0</v>
      </c>
      <c r="J259">
        <v>845.96546463942855</v>
      </c>
      <c r="K259">
        <v>2096.3024213765038</v>
      </c>
      <c r="L259">
        <v>0</v>
      </c>
      <c r="M259">
        <v>11.94157697564536</v>
      </c>
      <c r="N259">
        <v>11.94157697564536</v>
      </c>
      <c r="O259">
        <v>497.67075749657999</v>
      </c>
      <c r="P259">
        <v>134.7970632439274</v>
      </c>
      <c r="Q259">
        <v>11.94157697564536</v>
      </c>
      <c r="R259">
        <v>0.90425181734266713</v>
      </c>
      <c r="S259">
        <v>27.696345756305121</v>
      </c>
      <c r="T259">
        <v>60.157494252284998</v>
      </c>
      <c r="U259">
        <v>13.20603038514003</v>
      </c>
      <c r="V259">
        <v>5.7599707478752364</v>
      </c>
      <c r="W259">
        <v>0</v>
      </c>
      <c r="X259">
        <v>0</v>
      </c>
      <c r="Y259">
        <v>-22.804379849498329</v>
      </c>
      <c r="Z259">
        <v>46.080968174656178</v>
      </c>
      <c r="AA259">
        <v>2096.3024213765038</v>
      </c>
      <c r="AB259" t="b">
        <v>0</v>
      </c>
      <c r="AC259" t="b">
        <v>1</v>
      </c>
      <c r="AD259">
        <v>97.929356421389087</v>
      </c>
      <c r="AE259">
        <v>0</v>
      </c>
      <c r="AF259">
        <v>0</v>
      </c>
      <c r="AG259">
        <v>0.13102887497094309</v>
      </c>
      <c r="AH259" t="b">
        <v>0</v>
      </c>
      <c r="AI259" t="b">
        <v>0</v>
      </c>
      <c r="AJ259">
        <v>2096.3024213765038</v>
      </c>
      <c r="AK259">
        <v>0</v>
      </c>
      <c r="AL259">
        <v>13.20603038514003</v>
      </c>
      <c r="AM259">
        <v>0</v>
      </c>
      <c r="AN259">
        <v>13.244085295578101</v>
      </c>
      <c r="AO259">
        <v>0</v>
      </c>
      <c r="AP259">
        <v>1</v>
      </c>
      <c r="AQ259">
        <v>3</v>
      </c>
      <c r="AR259">
        <v>0</v>
      </c>
      <c r="AS259">
        <v>0</v>
      </c>
      <c r="AT259">
        <v>3.713442516314541</v>
      </c>
      <c r="AU259">
        <v>1.181746849362854</v>
      </c>
      <c r="AV259">
        <v>3.713442516314541</v>
      </c>
    </row>
    <row r="260" spans="1:48">
      <c r="A260">
        <v>257</v>
      </c>
      <c r="B260">
        <v>0</v>
      </c>
      <c r="C260">
        <v>0</v>
      </c>
      <c r="D260">
        <v>32</v>
      </c>
      <c r="E260">
        <v>2</v>
      </c>
      <c r="F260">
        <v>-0.12669524393719109</v>
      </c>
      <c r="G260">
        <v>0</v>
      </c>
      <c r="H260">
        <v>229.13474123494811</v>
      </c>
      <c r="I260" t="b">
        <v>0</v>
      </c>
      <c r="J260">
        <v>845.96546463942855</v>
      </c>
      <c r="K260">
        <v>2096.3024213765038</v>
      </c>
      <c r="L260">
        <v>0</v>
      </c>
      <c r="M260">
        <v>0.26878700922039711</v>
      </c>
      <c r="N260">
        <v>0.26878700922039711</v>
      </c>
      <c r="O260">
        <v>11.20182323965852</v>
      </c>
      <c r="P260">
        <v>3.0340799674047978</v>
      </c>
      <c r="Q260">
        <v>0.26878700922039711</v>
      </c>
      <c r="R260">
        <v>0.2508261459492796</v>
      </c>
      <c r="S260">
        <v>27.727931552572699</v>
      </c>
      <c r="T260">
        <v>4.8814957542535211</v>
      </c>
      <c r="U260">
        <v>1.0716068223396029</v>
      </c>
      <c r="V260">
        <v>3.6570889877463388</v>
      </c>
      <c r="W260">
        <v>0</v>
      </c>
      <c r="X260">
        <v>0</v>
      </c>
      <c r="Y260">
        <v>-22.804379849498329</v>
      </c>
      <c r="Z260">
        <v>46.192982928602667</v>
      </c>
      <c r="AA260">
        <v>2096.3024213765038</v>
      </c>
      <c r="AB260" t="b">
        <v>0</v>
      </c>
      <c r="AC260" t="b">
        <v>1</v>
      </c>
      <c r="AD260">
        <v>97.920307064305959</v>
      </c>
      <c r="AE260">
        <v>0</v>
      </c>
      <c r="AF260">
        <v>0</v>
      </c>
      <c r="AG260">
        <v>0.1217609585478953</v>
      </c>
      <c r="AH260" t="b">
        <v>0</v>
      </c>
      <c r="AI260" t="b">
        <v>0</v>
      </c>
      <c r="AJ260">
        <v>2096.3024213765038</v>
      </c>
      <c r="AK260">
        <v>0</v>
      </c>
      <c r="AL260">
        <v>1.0716068223396029</v>
      </c>
      <c r="AM260">
        <v>0</v>
      </c>
      <c r="AN260">
        <v>1.0716068223396029</v>
      </c>
      <c r="AO260">
        <v>0</v>
      </c>
      <c r="AP260">
        <v>1</v>
      </c>
      <c r="AQ260">
        <v>3</v>
      </c>
      <c r="AR260">
        <v>0</v>
      </c>
      <c r="AS260">
        <v>0</v>
      </c>
      <c r="AT260">
        <v>1.747559248833416</v>
      </c>
      <c r="AU260">
        <v>0.55613426821897194</v>
      </c>
      <c r="AV260">
        <v>1.747559248833416</v>
      </c>
    </row>
    <row r="261" spans="1:48">
      <c r="A261">
        <v>258</v>
      </c>
      <c r="B261">
        <v>0</v>
      </c>
      <c r="C261">
        <v>0</v>
      </c>
      <c r="D261">
        <v>32</v>
      </c>
      <c r="E261">
        <v>2</v>
      </c>
      <c r="F261">
        <v>3.3947888297743312E-2</v>
      </c>
      <c r="G261">
        <v>0</v>
      </c>
      <c r="H261">
        <v>229.13474123494811</v>
      </c>
      <c r="I261" t="b">
        <v>0</v>
      </c>
      <c r="J261">
        <v>845.96546463942855</v>
      </c>
      <c r="K261">
        <v>2096.3024213765038</v>
      </c>
      <c r="L261">
        <v>0</v>
      </c>
      <c r="M261">
        <v>3.3965016541398052</v>
      </c>
      <c r="N261">
        <v>3.3965016541398052</v>
      </c>
      <c r="O261">
        <v>141.55078131653491</v>
      </c>
      <c r="P261">
        <v>38.33986492863891</v>
      </c>
      <c r="Q261">
        <v>3.3965016541398052</v>
      </c>
      <c r="R261">
        <v>0.78569302775785055</v>
      </c>
      <c r="S261">
        <v>27.73349431477271</v>
      </c>
      <c r="T261">
        <v>19.69229700257964</v>
      </c>
      <c r="U261">
        <v>4.3229372466655027</v>
      </c>
      <c r="V261">
        <v>4.2201965471159966</v>
      </c>
      <c r="W261">
        <v>0</v>
      </c>
      <c r="X261">
        <v>0</v>
      </c>
      <c r="Y261">
        <v>-22.804379849498329</v>
      </c>
      <c r="Z261">
        <v>46.304312323568773</v>
      </c>
      <c r="AA261">
        <v>2096.3024213765038</v>
      </c>
      <c r="AB261" t="b">
        <v>0</v>
      </c>
      <c r="AC261" t="b">
        <v>1</v>
      </c>
      <c r="AD261">
        <v>97.911257707222831</v>
      </c>
      <c r="AE261">
        <v>0</v>
      </c>
      <c r="AF261">
        <v>0</v>
      </c>
      <c r="AG261">
        <v>0.10572232320983591</v>
      </c>
      <c r="AH261" t="b">
        <v>0</v>
      </c>
      <c r="AI261" t="b">
        <v>0</v>
      </c>
      <c r="AJ261">
        <v>2096.3024213765038</v>
      </c>
      <c r="AK261">
        <v>0</v>
      </c>
      <c r="AL261">
        <v>4.3229372466655027</v>
      </c>
      <c r="AM261">
        <v>0</v>
      </c>
      <c r="AN261">
        <v>4.3229372466655027</v>
      </c>
      <c r="AO261">
        <v>0</v>
      </c>
      <c r="AP261">
        <v>1</v>
      </c>
      <c r="AQ261">
        <v>3</v>
      </c>
      <c r="AR261">
        <v>0</v>
      </c>
      <c r="AS261">
        <v>0</v>
      </c>
      <c r="AT261">
        <v>2.2644390826197851</v>
      </c>
      <c r="AU261">
        <v>0.72062344837799452</v>
      </c>
      <c r="AV261">
        <v>2.2644390826197851</v>
      </c>
    </row>
    <row r="262" spans="1:48">
      <c r="A262">
        <v>259</v>
      </c>
      <c r="B262">
        <v>0</v>
      </c>
      <c r="C262">
        <v>0</v>
      </c>
      <c r="D262">
        <v>32</v>
      </c>
      <c r="E262">
        <v>2</v>
      </c>
      <c r="F262">
        <v>-9.0963092537776902E-3</v>
      </c>
      <c r="G262">
        <v>0</v>
      </c>
      <c r="H262">
        <v>229.13474123494811</v>
      </c>
      <c r="I262" t="b">
        <v>0</v>
      </c>
      <c r="J262">
        <v>845.96546463942855</v>
      </c>
      <c r="K262">
        <v>2096.3024213765038</v>
      </c>
      <c r="L262">
        <v>0</v>
      </c>
      <c r="M262">
        <v>2.5584330408871372</v>
      </c>
      <c r="N262">
        <v>2.5584330408871372</v>
      </c>
      <c r="O262">
        <v>106.62388326595109</v>
      </c>
      <c r="P262">
        <v>28.879708360225109</v>
      </c>
      <c r="Q262">
        <v>2.5584330408871372</v>
      </c>
      <c r="R262">
        <v>0.74121810646248421</v>
      </c>
      <c r="S262">
        <v>27.753602262090379</v>
      </c>
      <c r="T262">
        <v>15.72336446712298</v>
      </c>
      <c r="U262">
        <v>3.451660204440282</v>
      </c>
      <c r="V262">
        <v>4.068922029582577</v>
      </c>
      <c r="W262">
        <v>0</v>
      </c>
      <c r="X262">
        <v>0</v>
      </c>
      <c r="Y262">
        <v>-22.804379849498329</v>
      </c>
      <c r="Z262">
        <v>46.412984888878803</v>
      </c>
      <c r="AA262">
        <v>2096.3024213765038</v>
      </c>
      <c r="AB262" t="b">
        <v>0</v>
      </c>
      <c r="AC262" t="b">
        <v>1</v>
      </c>
      <c r="AD262">
        <v>97.902208350139702</v>
      </c>
      <c r="AE262">
        <v>0</v>
      </c>
      <c r="AF262">
        <v>0</v>
      </c>
      <c r="AG262">
        <v>9.0156434611492392E-2</v>
      </c>
      <c r="AH262" t="b">
        <v>0</v>
      </c>
      <c r="AI262" t="b">
        <v>0</v>
      </c>
      <c r="AJ262">
        <v>2096.3024213765038</v>
      </c>
      <c r="AK262">
        <v>0</v>
      </c>
      <c r="AL262">
        <v>3.451660204440282</v>
      </c>
      <c r="AM262">
        <v>0</v>
      </c>
      <c r="AN262">
        <v>3.451660204440282</v>
      </c>
      <c r="AO262">
        <v>0</v>
      </c>
      <c r="AP262">
        <v>1</v>
      </c>
      <c r="AQ262">
        <v>3</v>
      </c>
      <c r="AR262">
        <v>0</v>
      </c>
      <c r="AS262">
        <v>0</v>
      </c>
      <c r="AT262">
        <v>2.123332029320895</v>
      </c>
      <c r="AU262">
        <v>0.67571826540391289</v>
      </c>
      <c r="AV262">
        <v>2.123332029320895</v>
      </c>
    </row>
    <row r="263" spans="1:48">
      <c r="A263">
        <v>260</v>
      </c>
      <c r="B263">
        <v>0</v>
      </c>
      <c r="C263">
        <v>0</v>
      </c>
      <c r="D263">
        <v>32</v>
      </c>
      <c r="E263">
        <v>2</v>
      </c>
      <c r="F263">
        <v>2.4373487173630082E-3</v>
      </c>
      <c r="G263">
        <v>0</v>
      </c>
      <c r="H263">
        <v>229.13474123494811</v>
      </c>
      <c r="I263" t="b">
        <v>0</v>
      </c>
      <c r="J263">
        <v>845.96546463942855</v>
      </c>
      <c r="K263">
        <v>2096.3024213765038</v>
      </c>
      <c r="L263">
        <v>0</v>
      </c>
      <c r="M263">
        <v>2.7829928489782261</v>
      </c>
      <c r="N263">
        <v>2.7829928489782261</v>
      </c>
      <c r="O263">
        <v>115.9825173914025</v>
      </c>
      <c r="P263">
        <v>31.41454967264422</v>
      </c>
      <c r="Q263">
        <v>2.7829928489782261</v>
      </c>
      <c r="R263">
        <v>0.75521764228316035</v>
      </c>
      <c r="S263">
        <v>27.771892002824082</v>
      </c>
      <c r="T263">
        <v>16.78639389560616</v>
      </c>
      <c r="U263">
        <v>3.685020970332118</v>
      </c>
      <c r="V263">
        <v>4.10901307533004</v>
      </c>
      <c r="W263">
        <v>0</v>
      </c>
      <c r="X263">
        <v>0</v>
      </c>
      <c r="Y263">
        <v>-22.804379849498329</v>
      </c>
      <c r="Z263">
        <v>46.521657454188841</v>
      </c>
      <c r="AA263">
        <v>2096.3024213765038</v>
      </c>
      <c r="AB263" t="b">
        <v>0</v>
      </c>
      <c r="AC263" t="b">
        <v>1</v>
      </c>
      <c r="AD263">
        <v>97.893158993056574</v>
      </c>
      <c r="AE263">
        <v>0</v>
      </c>
      <c r="AF263">
        <v>0</v>
      </c>
      <c r="AG263">
        <v>9.1104251405452974E-2</v>
      </c>
      <c r="AH263" t="b">
        <v>0</v>
      </c>
      <c r="AI263" t="b">
        <v>0</v>
      </c>
      <c r="AJ263">
        <v>2096.3024213765038</v>
      </c>
      <c r="AK263">
        <v>0</v>
      </c>
      <c r="AL263">
        <v>3.685020970332118</v>
      </c>
      <c r="AM263">
        <v>0</v>
      </c>
      <c r="AN263">
        <v>3.685020970332118</v>
      </c>
      <c r="AO263">
        <v>0</v>
      </c>
      <c r="AP263">
        <v>1</v>
      </c>
      <c r="AQ263">
        <v>3</v>
      </c>
      <c r="AR263">
        <v>0</v>
      </c>
      <c r="AS263">
        <v>0</v>
      </c>
      <c r="AT263">
        <v>2.158925953794502</v>
      </c>
      <c r="AU263">
        <v>0.68704549288039729</v>
      </c>
      <c r="AV263">
        <v>2.158925953794502</v>
      </c>
    </row>
    <row r="264" spans="1:48">
      <c r="A264">
        <v>261</v>
      </c>
      <c r="B264">
        <v>0</v>
      </c>
      <c r="C264">
        <v>0</v>
      </c>
      <c r="D264">
        <v>32</v>
      </c>
      <c r="E264">
        <v>2</v>
      </c>
      <c r="F264">
        <v>-6.5308561567345436E-4</v>
      </c>
      <c r="G264">
        <v>0</v>
      </c>
      <c r="H264">
        <v>229.13474123494811</v>
      </c>
      <c r="I264" t="b">
        <v>0</v>
      </c>
      <c r="J264">
        <v>845.96546463942855</v>
      </c>
      <c r="K264">
        <v>2096.3024213765038</v>
      </c>
      <c r="L264">
        <v>0</v>
      </c>
      <c r="M264">
        <v>2.7228222298666429</v>
      </c>
      <c r="N264">
        <v>2.7228222298666429</v>
      </c>
      <c r="O264">
        <v>113.47487894018511</v>
      </c>
      <c r="P264">
        <v>30.73534099138276</v>
      </c>
      <c r="Q264">
        <v>2.7228222298666429</v>
      </c>
      <c r="R264">
        <v>0.75166327969562174</v>
      </c>
      <c r="S264">
        <v>27.790710797837288</v>
      </c>
      <c r="T264">
        <v>16.501119107853111</v>
      </c>
      <c r="U264">
        <v>3.6223962290258762</v>
      </c>
      <c r="V264">
        <v>4.097833800596149</v>
      </c>
      <c r="W264">
        <v>0</v>
      </c>
      <c r="X264">
        <v>0</v>
      </c>
      <c r="Y264">
        <v>-22.804379849498329</v>
      </c>
      <c r="Z264">
        <v>46.630330019498878</v>
      </c>
      <c r="AA264">
        <v>2096.3024213765038</v>
      </c>
      <c r="AB264" t="b">
        <v>0</v>
      </c>
      <c r="AC264" t="b">
        <v>1</v>
      </c>
      <c r="AD264">
        <v>97.884109635973445</v>
      </c>
      <c r="AE264">
        <v>0</v>
      </c>
      <c r="AF264">
        <v>0</v>
      </c>
      <c r="AG264">
        <v>8.6017052583229892E-2</v>
      </c>
      <c r="AH264" t="b">
        <v>0</v>
      </c>
      <c r="AI264" t="b">
        <v>0</v>
      </c>
      <c r="AJ264">
        <v>2096.3024213765038</v>
      </c>
      <c r="AK264">
        <v>0</v>
      </c>
      <c r="AL264">
        <v>3.6223962290258762</v>
      </c>
      <c r="AM264">
        <v>0</v>
      </c>
      <c r="AN264">
        <v>3.6223962290258762</v>
      </c>
      <c r="AO264">
        <v>0</v>
      </c>
      <c r="AP264">
        <v>1</v>
      </c>
      <c r="AQ264">
        <v>3</v>
      </c>
      <c r="AR264">
        <v>0</v>
      </c>
      <c r="AS264">
        <v>0</v>
      </c>
      <c r="AT264">
        <v>2.1472055255052558</v>
      </c>
      <c r="AU264">
        <v>0.68331564405598466</v>
      </c>
      <c r="AV264">
        <v>2.1472055255052558</v>
      </c>
    </row>
    <row r="265" spans="1:48">
      <c r="A265">
        <v>262</v>
      </c>
      <c r="B265">
        <v>0</v>
      </c>
      <c r="C265">
        <v>0</v>
      </c>
      <c r="D265">
        <v>32</v>
      </c>
      <c r="E265">
        <v>2</v>
      </c>
      <c r="F265">
        <v>1.7499374533613829E-4</v>
      </c>
      <c r="G265">
        <v>0</v>
      </c>
      <c r="H265">
        <v>229.13474123494811</v>
      </c>
      <c r="I265" t="b">
        <v>0</v>
      </c>
      <c r="J265">
        <v>845.96546463942855</v>
      </c>
      <c r="K265">
        <v>2096.3024213765038</v>
      </c>
      <c r="L265">
        <v>0</v>
      </c>
      <c r="M265">
        <v>2.738944898221972</v>
      </c>
      <c r="N265">
        <v>2.738944898221972</v>
      </c>
      <c r="O265">
        <v>114.1467986196067</v>
      </c>
      <c r="P265">
        <v>30.917334404010472</v>
      </c>
      <c r="Q265">
        <v>2.738944898221972</v>
      </c>
      <c r="R265">
        <v>0.75264758180199076</v>
      </c>
      <c r="S265">
        <v>27.809390065125129</v>
      </c>
      <c r="T265">
        <v>16.577119595237971</v>
      </c>
      <c r="U265">
        <v>3.6390801810116549</v>
      </c>
      <c r="V265">
        <v>4.1003906186397163</v>
      </c>
      <c r="W265">
        <v>0</v>
      </c>
      <c r="X265">
        <v>0</v>
      </c>
      <c r="Y265">
        <v>-22.804379849498329</v>
      </c>
      <c r="Z265">
        <v>46.696199558950887</v>
      </c>
      <c r="AA265">
        <v>2096.3024213765038</v>
      </c>
      <c r="AB265" t="b">
        <v>0</v>
      </c>
      <c r="AC265" t="b">
        <v>1</v>
      </c>
      <c r="AD265">
        <v>97.875060278890317</v>
      </c>
      <c r="AE265">
        <v>0</v>
      </c>
      <c r="AF265">
        <v>0</v>
      </c>
      <c r="AG265">
        <v>8.0811471557336007E-2</v>
      </c>
      <c r="AH265" t="b">
        <v>0</v>
      </c>
      <c r="AI265" t="b">
        <v>0</v>
      </c>
      <c r="AJ265">
        <v>2096.3024213765038</v>
      </c>
      <c r="AK265">
        <v>0</v>
      </c>
      <c r="AL265">
        <v>3.6390801810116549</v>
      </c>
      <c r="AM265">
        <v>0</v>
      </c>
      <c r="AN265">
        <v>3.6390801810116549</v>
      </c>
      <c r="AO265">
        <v>0</v>
      </c>
      <c r="AP265">
        <v>1</v>
      </c>
      <c r="AQ265">
        <v>3</v>
      </c>
      <c r="AR265">
        <v>0</v>
      </c>
      <c r="AS265">
        <v>0</v>
      </c>
      <c r="AT265">
        <v>2.1488389731461228</v>
      </c>
      <c r="AU265">
        <v>0.68383546403292339</v>
      </c>
      <c r="AV265">
        <v>2.1488389731461228</v>
      </c>
    </row>
    <row r="266" spans="1:48">
      <c r="A266">
        <v>263</v>
      </c>
      <c r="B266">
        <v>0</v>
      </c>
      <c r="C266">
        <v>0</v>
      </c>
      <c r="D266">
        <v>32</v>
      </c>
      <c r="E266">
        <v>2</v>
      </c>
      <c r="F266">
        <v>-4.6889365671098908E-5</v>
      </c>
      <c r="G266">
        <v>0</v>
      </c>
      <c r="H266">
        <v>229.13474123494811</v>
      </c>
      <c r="I266" t="b">
        <v>0</v>
      </c>
      <c r="J266">
        <v>845.96546463942855</v>
      </c>
      <c r="K266">
        <v>2096.3024213765038</v>
      </c>
      <c r="L266">
        <v>0</v>
      </c>
      <c r="M266">
        <v>2.7346248439121328</v>
      </c>
      <c r="N266">
        <v>2.7346248439121328</v>
      </c>
      <c r="O266">
        <v>113.9667583531336</v>
      </c>
      <c r="P266">
        <v>30.868569434759909</v>
      </c>
      <c r="Q266">
        <v>2.7346248439121328</v>
      </c>
      <c r="R266">
        <v>0.7524046374815806</v>
      </c>
      <c r="S266">
        <v>27.828105462964871</v>
      </c>
      <c r="T266">
        <v>16.556317161929691</v>
      </c>
      <c r="U266">
        <v>3.6345135418959709</v>
      </c>
      <c r="V266">
        <v>4.0992673496779126</v>
      </c>
      <c r="W266">
        <v>0</v>
      </c>
      <c r="X266">
        <v>0</v>
      </c>
      <c r="Y266">
        <v>-22.804379849498329</v>
      </c>
      <c r="Z266">
        <v>46.762069098402897</v>
      </c>
      <c r="AA266">
        <v>2096.3024213765038</v>
      </c>
      <c r="AB266" t="b">
        <v>0</v>
      </c>
      <c r="AC266" t="b">
        <v>1</v>
      </c>
      <c r="AD266">
        <v>97.866010921807188</v>
      </c>
      <c r="AE266">
        <v>0</v>
      </c>
      <c r="AF266">
        <v>0</v>
      </c>
      <c r="AG266">
        <v>7.5718827396776212E-2</v>
      </c>
      <c r="AH266" t="b">
        <v>0</v>
      </c>
      <c r="AI266" t="b">
        <v>0</v>
      </c>
      <c r="AJ266">
        <v>2096.3024213765038</v>
      </c>
      <c r="AK266">
        <v>0</v>
      </c>
      <c r="AL266">
        <v>3.6345135418959709</v>
      </c>
      <c r="AM266">
        <v>0</v>
      </c>
      <c r="AN266">
        <v>3.6345135418959709</v>
      </c>
      <c r="AO266">
        <v>0</v>
      </c>
      <c r="AP266">
        <v>1</v>
      </c>
      <c r="AQ266">
        <v>3</v>
      </c>
      <c r="AR266">
        <v>0</v>
      </c>
      <c r="AS266">
        <v>0</v>
      </c>
      <c r="AT266">
        <v>2.1470759343881518</v>
      </c>
      <c r="AU266">
        <v>0.68327440364532266</v>
      </c>
      <c r="AV266">
        <v>2.1470759343881518</v>
      </c>
    </row>
    <row r="267" spans="1:48">
      <c r="A267">
        <v>264</v>
      </c>
      <c r="B267">
        <v>0</v>
      </c>
      <c r="C267">
        <v>0</v>
      </c>
      <c r="D267">
        <v>32</v>
      </c>
      <c r="E267">
        <v>2</v>
      </c>
      <c r="F267">
        <v>1.25637173500337E-5</v>
      </c>
      <c r="G267">
        <v>0</v>
      </c>
      <c r="H267">
        <v>229.13474123494811</v>
      </c>
      <c r="I267" t="b">
        <v>0</v>
      </c>
      <c r="J267">
        <v>845.96546463942855</v>
      </c>
      <c r="K267">
        <v>2096.3024213765038</v>
      </c>
      <c r="L267">
        <v>0</v>
      </c>
      <c r="M267">
        <v>2.7357823927961959</v>
      </c>
      <c r="N267">
        <v>2.7357823927961959</v>
      </c>
      <c r="O267">
        <v>114.0149997396059</v>
      </c>
      <c r="P267">
        <v>30.881635899134849</v>
      </c>
      <c r="Q267">
        <v>2.7357823927961959</v>
      </c>
      <c r="R267">
        <v>0.75248970643194235</v>
      </c>
      <c r="S267">
        <v>27.846809694453299</v>
      </c>
      <c r="T267">
        <v>16.561452859453411</v>
      </c>
      <c r="U267">
        <v>3.6356409521777682</v>
      </c>
      <c r="V267">
        <v>4.0991300591568613</v>
      </c>
      <c r="W267">
        <v>0</v>
      </c>
      <c r="X267">
        <v>0</v>
      </c>
      <c r="Y267">
        <v>-22.804379849498329</v>
      </c>
      <c r="Z267">
        <v>46.827938637854913</v>
      </c>
      <c r="AA267">
        <v>2096.3024213765038</v>
      </c>
      <c r="AB267" t="b">
        <v>0</v>
      </c>
      <c r="AC267" t="b">
        <v>1</v>
      </c>
      <c r="AD267">
        <v>97.85696156472406</v>
      </c>
      <c r="AE267">
        <v>0</v>
      </c>
      <c r="AF267">
        <v>0</v>
      </c>
      <c r="AG267">
        <v>6.7662903369385324E-2</v>
      </c>
      <c r="AH267" t="b">
        <v>0</v>
      </c>
      <c r="AI267" t="b">
        <v>0</v>
      </c>
      <c r="AJ267">
        <v>2096.3024213765038</v>
      </c>
      <c r="AK267">
        <v>0</v>
      </c>
      <c r="AL267">
        <v>3.6356409521777682</v>
      </c>
      <c r="AM267">
        <v>0</v>
      </c>
      <c r="AN267">
        <v>3.6356409521777682</v>
      </c>
      <c r="AO267">
        <v>0</v>
      </c>
      <c r="AP267">
        <v>1</v>
      </c>
      <c r="AQ267">
        <v>3</v>
      </c>
      <c r="AR267">
        <v>0</v>
      </c>
      <c r="AS267">
        <v>0</v>
      </c>
      <c r="AT267">
        <v>2.1462241073684809</v>
      </c>
      <c r="AU267">
        <v>0.6830033225952522</v>
      </c>
      <c r="AV267">
        <v>2.1462241073684809</v>
      </c>
    </row>
    <row r="268" spans="1:48">
      <c r="A268">
        <v>265</v>
      </c>
      <c r="B268">
        <v>0</v>
      </c>
      <c r="C268">
        <v>0</v>
      </c>
      <c r="D268">
        <v>32</v>
      </c>
      <c r="E268">
        <v>2</v>
      </c>
      <c r="F268">
        <v>-3.3655037343649501E-6</v>
      </c>
      <c r="G268">
        <v>0</v>
      </c>
      <c r="H268">
        <v>229.13474123494811</v>
      </c>
      <c r="I268" t="b">
        <v>0</v>
      </c>
      <c r="J268">
        <v>845.96546463942855</v>
      </c>
      <c r="K268">
        <v>2096.3024213765038</v>
      </c>
      <c r="L268">
        <v>0</v>
      </c>
      <c r="M268">
        <v>2.735472251569647</v>
      </c>
      <c r="N268">
        <v>2.735472251569647</v>
      </c>
      <c r="O268">
        <v>114.0020744601841</v>
      </c>
      <c r="P268">
        <v>30.87813501088409</v>
      </c>
      <c r="Q268">
        <v>2.735472251569647</v>
      </c>
      <c r="R268">
        <v>0.75248683089510571</v>
      </c>
      <c r="S268">
        <v>27.86551541419071</v>
      </c>
      <c r="T268">
        <v>16.559638655258169</v>
      </c>
      <c r="U268">
        <v>3.6352426903148869</v>
      </c>
      <c r="V268">
        <v>4.0987286427948604</v>
      </c>
      <c r="W268">
        <v>0</v>
      </c>
      <c r="X268">
        <v>0</v>
      </c>
      <c r="Y268">
        <v>-22.804379849498329</v>
      </c>
      <c r="Z268">
        <v>46.893808177306923</v>
      </c>
      <c r="AA268">
        <v>2096.3024213765038</v>
      </c>
      <c r="AB268" t="b">
        <v>0</v>
      </c>
      <c r="AC268" t="b">
        <v>1</v>
      </c>
      <c r="AD268">
        <v>97.847912207640931</v>
      </c>
      <c r="AE268">
        <v>0</v>
      </c>
      <c r="AF268">
        <v>0</v>
      </c>
      <c r="AG268">
        <v>6.0965172664386717E-2</v>
      </c>
      <c r="AH268" t="b">
        <v>0</v>
      </c>
      <c r="AI268" t="b">
        <v>0</v>
      </c>
      <c r="AJ268">
        <v>2096.3024213765038</v>
      </c>
      <c r="AK268">
        <v>0</v>
      </c>
      <c r="AL268">
        <v>3.6352426903148869</v>
      </c>
      <c r="AM268">
        <v>0</v>
      </c>
      <c r="AN268">
        <v>3.6352426903148869</v>
      </c>
      <c r="AO268">
        <v>0</v>
      </c>
      <c r="AP268">
        <v>1</v>
      </c>
      <c r="AQ268">
        <v>3</v>
      </c>
      <c r="AR268">
        <v>0</v>
      </c>
      <c r="AS268">
        <v>0</v>
      </c>
      <c r="AT268">
        <v>2.145129267780955</v>
      </c>
      <c r="AU268">
        <v>0.68265490647532234</v>
      </c>
      <c r="AV268">
        <v>2.145129267780955</v>
      </c>
    </row>
    <row r="269" spans="1:48">
      <c r="A269">
        <v>266</v>
      </c>
      <c r="B269">
        <v>0</v>
      </c>
      <c r="C269">
        <v>0</v>
      </c>
      <c r="D269">
        <v>32</v>
      </c>
      <c r="E269">
        <v>2</v>
      </c>
      <c r="F269">
        <v>8.9829758298520801E-7</v>
      </c>
      <c r="G269">
        <v>0</v>
      </c>
      <c r="H269">
        <v>229.13474123494811</v>
      </c>
      <c r="I269" t="b">
        <v>0</v>
      </c>
      <c r="J269">
        <v>845.96546463942855</v>
      </c>
      <c r="K269">
        <v>2096.3024213765038</v>
      </c>
      <c r="L269">
        <v>0</v>
      </c>
      <c r="M269">
        <v>2.7355552675917938</v>
      </c>
      <c r="N269">
        <v>2.7355552675917938</v>
      </c>
      <c r="O269">
        <v>114.0055341913996</v>
      </c>
      <c r="P269">
        <v>30.87907209951236</v>
      </c>
      <c r="Q269">
        <v>2.7355552675917938</v>
      </c>
      <c r="R269">
        <v>0.75250750799269461</v>
      </c>
      <c r="S269">
        <v>27.88421923065485</v>
      </c>
      <c r="T269">
        <v>16.559686173752471</v>
      </c>
      <c r="U269">
        <v>3.6352531217779571</v>
      </c>
      <c r="V269">
        <v>4.0983979980009178</v>
      </c>
      <c r="W269">
        <v>0</v>
      </c>
      <c r="X269">
        <v>0</v>
      </c>
      <c r="Y269">
        <v>-22.804379849498329</v>
      </c>
      <c r="Z269">
        <v>46.959677716758932</v>
      </c>
      <c r="AA269">
        <v>2096.3024213765038</v>
      </c>
      <c r="AB269" t="b">
        <v>0</v>
      </c>
      <c r="AC269" t="b">
        <v>1</v>
      </c>
      <c r="AD269">
        <v>97.838862850557803</v>
      </c>
      <c r="AE269">
        <v>0</v>
      </c>
      <c r="AF269">
        <v>0</v>
      </c>
      <c r="AG269">
        <v>6.2292538084063431E-2</v>
      </c>
      <c r="AH269" t="b">
        <v>0</v>
      </c>
      <c r="AI269" t="b">
        <v>0</v>
      </c>
      <c r="AJ269">
        <v>2096.3024213765038</v>
      </c>
      <c r="AK269">
        <v>0</v>
      </c>
      <c r="AL269">
        <v>3.6352531217779571</v>
      </c>
      <c r="AM269">
        <v>0</v>
      </c>
      <c r="AN269">
        <v>3.6352531217779571</v>
      </c>
      <c r="AO269">
        <v>0</v>
      </c>
      <c r="AP269">
        <v>1</v>
      </c>
      <c r="AQ269">
        <v>3</v>
      </c>
      <c r="AR269">
        <v>0</v>
      </c>
      <c r="AS269">
        <v>0</v>
      </c>
      <c r="AT269">
        <v>2.144100657605454</v>
      </c>
      <c r="AU269">
        <v>0.68232756686287921</v>
      </c>
      <c r="AV269">
        <v>2.144100657605454</v>
      </c>
    </row>
    <row r="270" spans="1:48">
      <c r="A270">
        <v>267</v>
      </c>
      <c r="B270">
        <v>0</v>
      </c>
      <c r="C270">
        <v>0</v>
      </c>
      <c r="D270">
        <v>32</v>
      </c>
      <c r="E270">
        <v>2</v>
      </c>
      <c r="F270">
        <v>-2.2768659668770399E-7</v>
      </c>
      <c r="G270">
        <v>0</v>
      </c>
      <c r="H270">
        <v>229.13474123494811</v>
      </c>
      <c r="I270" t="b">
        <v>0</v>
      </c>
      <c r="J270">
        <v>845.96546463942855</v>
      </c>
      <c r="K270">
        <v>2096.3024213765038</v>
      </c>
      <c r="L270">
        <v>0</v>
      </c>
      <c r="M270">
        <v>2.7355333447298591</v>
      </c>
      <c r="N270">
        <v>2.7355333447298591</v>
      </c>
      <c r="O270">
        <v>114.00462054596341</v>
      </c>
      <c r="P270">
        <v>30.878824633251181</v>
      </c>
      <c r="Q270">
        <v>2.7355333447298591</v>
      </c>
      <c r="R270">
        <v>0.752521898080171</v>
      </c>
      <c r="S270">
        <v>27.902922052189091</v>
      </c>
      <c r="T270">
        <v>16.559236803903222</v>
      </c>
      <c r="U270">
        <v>3.6351544741870421</v>
      </c>
      <c r="V270">
        <v>4.0980484934709436</v>
      </c>
      <c r="W270">
        <v>0</v>
      </c>
      <c r="X270">
        <v>0</v>
      </c>
      <c r="Y270">
        <v>-22.804379849498329</v>
      </c>
      <c r="Z270">
        <v>47.025547256210928</v>
      </c>
      <c r="AA270">
        <v>2096.3024213765038</v>
      </c>
      <c r="AB270" t="b">
        <v>0</v>
      </c>
      <c r="AC270" t="b">
        <v>1</v>
      </c>
      <c r="AD270">
        <v>97.829813493474674</v>
      </c>
      <c r="AE270">
        <v>0</v>
      </c>
      <c r="AF270">
        <v>0</v>
      </c>
      <c r="AG270">
        <v>6.3600465156816E-2</v>
      </c>
      <c r="AH270" t="b">
        <v>0</v>
      </c>
      <c r="AI270" t="b">
        <v>0</v>
      </c>
      <c r="AJ270">
        <v>2096.3024213765038</v>
      </c>
      <c r="AK270">
        <v>0</v>
      </c>
      <c r="AL270">
        <v>3.6351544741870421</v>
      </c>
      <c r="AM270">
        <v>0</v>
      </c>
      <c r="AN270">
        <v>3.6351544741870421</v>
      </c>
      <c r="AO270">
        <v>0</v>
      </c>
      <c r="AP270">
        <v>1</v>
      </c>
      <c r="AQ270">
        <v>3</v>
      </c>
      <c r="AR270">
        <v>0</v>
      </c>
      <c r="AS270">
        <v>0</v>
      </c>
      <c r="AT270">
        <v>2.143055502001268</v>
      </c>
      <c r="AU270">
        <v>0.681994961918299</v>
      </c>
      <c r="AV270">
        <v>2.143055502001268</v>
      </c>
    </row>
    <row r="271" spans="1:48">
      <c r="A271">
        <v>268</v>
      </c>
      <c r="B271">
        <v>0</v>
      </c>
      <c r="C271">
        <v>0</v>
      </c>
      <c r="D271">
        <v>32</v>
      </c>
      <c r="E271">
        <v>2</v>
      </c>
      <c r="F271">
        <v>1.244880465378628E-8</v>
      </c>
      <c r="G271">
        <v>0</v>
      </c>
      <c r="H271">
        <v>229.13474123494811</v>
      </c>
      <c r="I271" t="b">
        <v>0</v>
      </c>
      <c r="J271">
        <v>845.96546463942855</v>
      </c>
      <c r="K271">
        <v>2096.3024213765038</v>
      </c>
      <c r="L271">
        <v>0</v>
      </c>
      <c r="M271">
        <v>2.7355380201554511</v>
      </c>
      <c r="N271">
        <v>2.7355380201554511</v>
      </c>
      <c r="O271">
        <v>114.0048153964928</v>
      </c>
      <c r="P271">
        <v>30.878877409667609</v>
      </c>
      <c r="Q271">
        <v>2.7355380201554511</v>
      </c>
      <c r="R271">
        <v>0.75253788119715126</v>
      </c>
      <c r="S271">
        <v>27.92162363639871</v>
      </c>
      <c r="T271">
        <v>16.55891340459516</v>
      </c>
      <c r="U271">
        <v>3.6350834801880092</v>
      </c>
      <c r="V271">
        <v>4.0977037961740113</v>
      </c>
      <c r="W271">
        <v>0</v>
      </c>
      <c r="X271">
        <v>0</v>
      </c>
      <c r="Y271">
        <v>-22.804379849498329</v>
      </c>
      <c r="Z271">
        <v>47.091416795662937</v>
      </c>
      <c r="AA271">
        <v>2096.3024213765038</v>
      </c>
      <c r="AB271" t="b">
        <v>0</v>
      </c>
      <c r="AC271" t="b">
        <v>1</v>
      </c>
      <c r="AD271">
        <v>97.820764136391546</v>
      </c>
      <c r="AE271">
        <v>0</v>
      </c>
      <c r="AF271">
        <v>0</v>
      </c>
      <c r="AG271">
        <v>6.5143633024570213E-2</v>
      </c>
      <c r="AH271" t="b">
        <v>0</v>
      </c>
      <c r="AI271" t="b">
        <v>0</v>
      </c>
      <c r="AJ271">
        <v>2096.3024213765038</v>
      </c>
      <c r="AK271">
        <v>0</v>
      </c>
      <c r="AL271">
        <v>3.6350834801880092</v>
      </c>
      <c r="AM271">
        <v>0</v>
      </c>
      <c r="AN271">
        <v>3.6350834801880092</v>
      </c>
      <c r="AO271">
        <v>0</v>
      </c>
      <c r="AP271">
        <v>1</v>
      </c>
      <c r="AQ271">
        <v>3</v>
      </c>
      <c r="AR271">
        <v>0</v>
      </c>
      <c r="AS271">
        <v>0</v>
      </c>
      <c r="AT271">
        <v>2.1420156584616201</v>
      </c>
      <c r="AU271">
        <v>0.68166404745781906</v>
      </c>
      <c r="AV271">
        <v>2.1420156584616201</v>
      </c>
    </row>
    <row r="272" spans="1:48">
      <c r="A272">
        <v>269</v>
      </c>
      <c r="B272">
        <v>0</v>
      </c>
      <c r="C272">
        <v>0</v>
      </c>
      <c r="D272">
        <v>32</v>
      </c>
      <c r="E272">
        <v>2</v>
      </c>
      <c r="F272">
        <v>1.778913798489157E-7</v>
      </c>
      <c r="G272">
        <v>0</v>
      </c>
      <c r="H272">
        <v>229.13474123494811</v>
      </c>
      <c r="I272" t="b">
        <v>0</v>
      </c>
      <c r="J272">
        <v>845.96546463942855</v>
      </c>
      <c r="K272">
        <v>2096.3024213765038</v>
      </c>
      <c r="L272">
        <v>0</v>
      </c>
      <c r="M272">
        <v>2.7355412413150368</v>
      </c>
      <c r="N272">
        <v>2.7355412413150368</v>
      </c>
      <c r="O272">
        <v>114.0049496398121</v>
      </c>
      <c r="P272">
        <v>30.87891377026331</v>
      </c>
      <c r="Q272">
        <v>2.7355412413150368</v>
      </c>
      <c r="R272">
        <v>0.75255377684902425</v>
      </c>
      <c r="S272">
        <v>27.940324044747541</v>
      </c>
      <c r="T272">
        <v>16.558583140676969</v>
      </c>
      <c r="U272">
        <v>3.6350109792404051</v>
      </c>
      <c r="V272">
        <v>4.097358858891937</v>
      </c>
      <c r="W272">
        <v>0</v>
      </c>
      <c r="X272">
        <v>0</v>
      </c>
      <c r="Y272">
        <v>-22.804379849498329</v>
      </c>
      <c r="Z272">
        <v>47.157286335114946</v>
      </c>
      <c r="AA272">
        <v>2096.3024213765038</v>
      </c>
      <c r="AB272" t="b">
        <v>0</v>
      </c>
      <c r="AC272" t="b">
        <v>1</v>
      </c>
      <c r="AD272">
        <v>97.811714779308417</v>
      </c>
      <c r="AE272">
        <v>0</v>
      </c>
      <c r="AF272">
        <v>0</v>
      </c>
      <c r="AG272">
        <v>6.6360059582019376E-2</v>
      </c>
      <c r="AH272" t="b">
        <v>0</v>
      </c>
      <c r="AI272" t="b">
        <v>0</v>
      </c>
      <c r="AJ272">
        <v>2096.3024213765038</v>
      </c>
      <c r="AK272">
        <v>0</v>
      </c>
      <c r="AL272">
        <v>3.6350109792404051</v>
      </c>
      <c r="AM272">
        <v>0</v>
      </c>
      <c r="AN272">
        <v>3.6350109792404051</v>
      </c>
      <c r="AO272">
        <v>0</v>
      </c>
      <c r="AP272">
        <v>1</v>
      </c>
      <c r="AQ272">
        <v>3</v>
      </c>
      <c r="AR272">
        <v>0</v>
      </c>
      <c r="AS272">
        <v>0</v>
      </c>
      <c r="AT272">
        <v>2.1409764643773581</v>
      </c>
      <c r="AU272">
        <v>0.68133333967668119</v>
      </c>
      <c r="AV272">
        <v>2.1409764643773581</v>
      </c>
    </row>
    <row r="273" spans="1:48">
      <c r="A273">
        <v>270</v>
      </c>
      <c r="B273">
        <v>0</v>
      </c>
      <c r="C273">
        <v>0</v>
      </c>
      <c r="D273">
        <v>32</v>
      </c>
      <c r="E273">
        <v>2</v>
      </c>
      <c r="F273">
        <v>-7.2401432493762741E-7</v>
      </c>
      <c r="G273">
        <v>0</v>
      </c>
      <c r="H273">
        <v>229.13474123494811</v>
      </c>
      <c r="I273" t="b">
        <v>0</v>
      </c>
      <c r="J273">
        <v>845.96546463942855</v>
      </c>
      <c r="K273">
        <v>2096.3024213765038</v>
      </c>
      <c r="L273">
        <v>0</v>
      </c>
      <c r="M273">
        <v>2.7355236812510491</v>
      </c>
      <c r="N273">
        <v>2.7355236812510491</v>
      </c>
      <c r="O273">
        <v>114.00421781600321</v>
      </c>
      <c r="P273">
        <v>30.8787155514635</v>
      </c>
      <c r="Q273">
        <v>2.7355236812510491</v>
      </c>
      <c r="R273">
        <v>0.75256842738036678</v>
      </c>
      <c r="S273">
        <v>27.95902327390024</v>
      </c>
      <c r="T273">
        <v>16.558154497281642</v>
      </c>
      <c r="U273">
        <v>3.6349168816092878</v>
      </c>
      <c r="V273">
        <v>4.0970102069412473</v>
      </c>
      <c r="W273">
        <v>0</v>
      </c>
      <c r="X273">
        <v>0</v>
      </c>
      <c r="Y273">
        <v>-22.804379849498329</v>
      </c>
      <c r="Z273">
        <v>47.223155874566963</v>
      </c>
      <c r="AA273">
        <v>2096.3024213765038</v>
      </c>
      <c r="AB273" t="b">
        <v>0</v>
      </c>
      <c r="AC273" t="b">
        <v>1</v>
      </c>
      <c r="AD273">
        <v>97.802665422225289</v>
      </c>
      <c r="AE273">
        <v>0</v>
      </c>
      <c r="AF273">
        <v>0</v>
      </c>
      <c r="AG273">
        <v>6.6129521271720365E-2</v>
      </c>
      <c r="AH273" t="b">
        <v>0</v>
      </c>
      <c r="AI273" t="b">
        <v>0</v>
      </c>
      <c r="AJ273">
        <v>2096.3024213765038</v>
      </c>
      <c r="AK273">
        <v>0</v>
      </c>
      <c r="AL273">
        <v>3.6349168816092878</v>
      </c>
      <c r="AM273">
        <v>0</v>
      </c>
      <c r="AN273">
        <v>3.6349168816092878</v>
      </c>
      <c r="AO273">
        <v>0</v>
      </c>
      <c r="AP273">
        <v>1</v>
      </c>
      <c r="AQ273">
        <v>3</v>
      </c>
      <c r="AR273">
        <v>0</v>
      </c>
      <c r="AS273">
        <v>0</v>
      </c>
      <c r="AT273">
        <v>2.139934707426431</v>
      </c>
      <c r="AU273">
        <v>0.68100181630203593</v>
      </c>
      <c r="AV273">
        <v>2.139934707426431</v>
      </c>
    </row>
    <row r="274" spans="1:48">
      <c r="A274">
        <v>271</v>
      </c>
      <c r="B274">
        <v>0</v>
      </c>
      <c r="C274">
        <v>0</v>
      </c>
      <c r="D274">
        <v>32</v>
      </c>
      <c r="E274">
        <v>2</v>
      </c>
      <c r="F274">
        <v>2.7181659225661292E-6</v>
      </c>
      <c r="G274">
        <v>0</v>
      </c>
      <c r="H274">
        <v>229.13474123494811</v>
      </c>
      <c r="I274" t="b">
        <v>0</v>
      </c>
      <c r="J274">
        <v>845.96546463942855</v>
      </c>
      <c r="K274">
        <v>2096.3024213765038</v>
      </c>
      <c r="L274">
        <v>0</v>
      </c>
      <c r="M274">
        <v>2.735590700347482</v>
      </c>
      <c r="N274">
        <v>2.735590700347482</v>
      </c>
      <c r="O274">
        <v>114.0070108679223</v>
      </c>
      <c r="P274">
        <v>30.879472066067802</v>
      </c>
      <c r="Q274">
        <v>2.735590700347482</v>
      </c>
      <c r="R274">
        <v>0.75258814356788162</v>
      </c>
      <c r="S274">
        <v>27.977721275901459</v>
      </c>
      <c r="T274">
        <v>16.55812636600669</v>
      </c>
      <c r="U274">
        <v>3.6349107061115138</v>
      </c>
      <c r="V274">
        <v>4.0966767832513202</v>
      </c>
      <c r="W274">
        <v>0</v>
      </c>
      <c r="X274">
        <v>0</v>
      </c>
      <c r="Y274">
        <v>-22.804379849498329</v>
      </c>
      <c r="Z274">
        <v>47.289025414018973</v>
      </c>
      <c r="AA274">
        <v>2096.3024213765038</v>
      </c>
      <c r="AB274" t="b">
        <v>0</v>
      </c>
      <c r="AC274" t="b">
        <v>1</v>
      </c>
      <c r="AD274">
        <v>97.79361606514216</v>
      </c>
      <c r="AE274">
        <v>0</v>
      </c>
      <c r="AF274">
        <v>0</v>
      </c>
      <c r="AG274">
        <v>6.597779489181646E-2</v>
      </c>
      <c r="AH274" t="b">
        <v>0</v>
      </c>
      <c r="AI274" t="b">
        <v>0</v>
      </c>
      <c r="AJ274">
        <v>2096.3024213765038</v>
      </c>
      <c r="AK274">
        <v>0</v>
      </c>
      <c r="AL274">
        <v>3.6349107061115138</v>
      </c>
      <c r="AM274">
        <v>0</v>
      </c>
      <c r="AN274">
        <v>3.6349107061115138</v>
      </c>
      <c r="AO274">
        <v>0</v>
      </c>
      <c r="AP274">
        <v>1</v>
      </c>
      <c r="AQ274">
        <v>3</v>
      </c>
      <c r="AR274">
        <v>0</v>
      </c>
      <c r="AS274">
        <v>0</v>
      </c>
      <c r="AT274">
        <v>2.1389078932482208</v>
      </c>
      <c r="AU274">
        <v>0.68067504823853431</v>
      </c>
      <c r="AV274">
        <v>2.1389078932482208</v>
      </c>
    </row>
    <row r="275" spans="1:48">
      <c r="A275">
        <v>272</v>
      </c>
      <c r="B275">
        <v>0</v>
      </c>
      <c r="C275">
        <v>0</v>
      </c>
      <c r="D275">
        <v>32</v>
      </c>
      <c r="E275">
        <v>2</v>
      </c>
      <c r="F275">
        <v>-1.0148649364438709E-5</v>
      </c>
      <c r="G275">
        <v>0</v>
      </c>
      <c r="H275">
        <v>229.13474123494811</v>
      </c>
      <c r="I275" t="b">
        <v>0</v>
      </c>
      <c r="J275">
        <v>845.96546463942855</v>
      </c>
      <c r="K275">
        <v>2096.3024213765038</v>
      </c>
      <c r="L275">
        <v>0</v>
      </c>
      <c r="M275">
        <v>2.735340184025703</v>
      </c>
      <c r="N275">
        <v>2.735340184025703</v>
      </c>
      <c r="O275">
        <v>113.99657048405351</v>
      </c>
      <c r="P275">
        <v>30.876644226450018</v>
      </c>
      <c r="Q275">
        <v>2.735340184025703</v>
      </c>
      <c r="R275">
        <v>0.75258884011566174</v>
      </c>
      <c r="S275">
        <v>27.99641824603853</v>
      </c>
      <c r="T275">
        <v>16.55659470398869</v>
      </c>
      <c r="U275">
        <v>3.6345744691155959</v>
      </c>
      <c r="V275">
        <v>4.0962862994487326</v>
      </c>
      <c r="W275">
        <v>0</v>
      </c>
      <c r="X275">
        <v>0</v>
      </c>
      <c r="Y275">
        <v>-22.804379849498329</v>
      </c>
      <c r="Z275">
        <v>47.354894953470982</v>
      </c>
      <c r="AA275">
        <v>2096.3024213765038</v>
      </c>
      <c r="AB275" t="b">
        <v>0</v>
      </c>
      <c r="AC275" t="b">
        <v>1</v>
      </c>
      <c r="AD275">
        <v>97.784566708059032</v>
      </c>
      <c r="AE275">
        <v>0</v>
      </c>
      <c r="AF275">
        <v>0</v>
      </c>
      <c r="AG275">
        <v>6.6213997664873459E-2</v>
      </c>
      <c r="AH275" t="b">
        <v>0</v>
      </c>
      <c r="AI275" t="b">
        <v>0</v>
      </c>
      <c r="AJ275">
        <v>2096.3024213765038</v>
      </c>
      <c r="AK275">
        <v>0</v>
      </c>
      <c r="AL275">
        <v>3.6345744691155959</v>
      </c>
      <c r="AM275">
        <v>0</v>
      </c>
      <c r="AN275">
        <v>3.6345744691155959</v>
      </c>
      <c r="AO275">
        <v>0</v>
      </c>
      <c r="AP275">
        <v>1</v>
      </c>
      <c r="AQ275">
        <v>3</v>
      </c>
      <c r="AR275">
        <v>0</v>
      </c>
      <c r="AS275">
        <v>0</v>
      </c>
      <c r="AT275">
        <v>2.1378292071804168</v>
      </c>
      <c r="AU275">
        <v>0.68033177273164858</v>
      </c>
      <c r="AV275">
        <v>2.1378292071804168</v>
      </c>
    </row>
    <row r="276" spans="1:48">
      <c r="A276">
        <v>273</v>
      </c>
      <c r="B276">
        <v>0</v>
      </c>
      <c r="C276">
        <v>0</v>
      </c>
      <c r="D276">
        <v>32</v>
      </c>
      <c r="E276">
        <v>2</v>
      </c>
      <c r="F276">
        <v>3.7876431536076893E-5</v>
      </c>
      <c r="G276">
        <v>0</v>
      </c>
      <c r="H276">
        <v>229.13474123494811</v>
      </c>
      <c r="I276" t="b">
        <v>0</v>
      </c>
      <c r="J276">
        <v>845.96546463942855</v>
      </c>
      <c r="K276">
        <v>2096.3024213765038</v>
      </c>
      <c r="L276">
        <v>0</v>
      </c>
      <c r="M276">
        <v>2.7362752302163882</v>
      </c>
      <c r="N276">
        <v>2.7362752302163882</v>
      </c>
      <c r="O276">
        <v>114.0355389676098</v>
      </c>
      <c r="P276">
        <v>30.887199070316861</v>
      </c>
      <c r="Q276">
        <v>2.7362752302163882</v>
      </c>
      <c r="R276">
        <v>0.75266053471358874</v>
      </c>
      <c r="S276">
        <v>28.015113451335651</v>
      </c>
      <c r="T276">
        <v>16.560676759450111</v>
      </c>
      <c r="U276">
        <v>3.6354705793862681</v>
      </c>
      <c r="V276">
        <v>4.0961089344634907</v>
      </c>
      <c r="W276">
        <v>0</v>
      </c>
      <c r="X276">
        <v>0</v>
      </c>
      <c r="Y276">
        <v>-22.804379849498329</v>
      </c>
      <c r="Z276">
        <v>47.420764492922991</v>
      </c>
      <c r="AA276">
        <v>2096.3024213765038</v>
      </c>
      <c r="AB276" t="b">
        <v>0</v>
      </c>
      <c r="AC276" t="b">
        <v>1</v>
      </c>
      <c r="AD276">
        <v>97.775517350975903</v>
      </c>
      <c r="AE276">
        <v>0</v>
      </c>
      <c r="AF276">
        <v>0</v>
      </c>
      <c r="AG276">
        <v>6.7838967834722791E-2</v>
      </c>
      <c r="AH276" t="b">
        <v>0</v>
      </c>
      <c r="AI276" t="b">
        <v>0</v>
      </c>
      <c r="AJ276">
        <v>2096.3024213765038</v>
      </c>
      <c r="AK276">
        <v>0</v>
      </c>
      <c r="AL276">
        <v>3.6354705793862681</v>
      </c>
      <c r="AM276">
        <v>0</v>
      </c>
      <c r="AN276">
        <v>3.6354705793862681</v>
      </c>
      <c r="AO276">
        <v>0</v>
      </c>
      <c r="AP276">
        <v>1</v>
      </c>
      <c r="AQ276">
        <v>3</v>
      </c>
      <c r="AR276">
        <v>0</v>
      </c>
      <c r="AS276">
        <v>0</v>
      </c>
      <c r="AT276">
        <v>2.1369483916710559</v>
      </c>
      <c r="AU276">
        <v>0.68005146653369786</v>
      </c>
      <c r="AV276">
        <v>2.1369483916710559</v>
      </c>
    </row>
    <row r="277" spans="1:48">
      <c r="A277">
        <v>274</v>
      </c>
      <c r="B277">
        <v>0</v>
      </c>
      <c r="C277">
        <v>0</v>
      </c>
      <c r="D277">
        <v>32</v>
      </c>
      <c r="E277">
        <v>2</v>
      </c>
      <c r="F277">
        <v>-1.4135707677898071E-4</v>
      </c>
      <c r="G277">
        <v>0</v>
      </c>
      <c r="H277">
        <v>229.13474123494811</v>
      </c>
      <c r="I277" t="b">
        <v>0</v>
      </c>
      <c r="J277">
        <v>845.96546463942855</v>
      </c>
      <c r="K277">
        <v>2096.3024213765038</v>
      </c>
      <c r="L277">
        <v>0</v>
      </c>
      <c r="M277">
        <v>2.7327855617754282</v>
      </c>
      <c r="N277">
        <v>2.7327855617754282</v>
      </c>
      <c r="O277">
        <v>113.8901054172532</v>
      </c>
      <c r="P277">
        <v>30.84780753446729</v>
      </c>
      <c r="Q277">
        <v>2.7327855617754282</v>
      </c>
      <c r="R277">
        <v>0.75246711923783816</v>
      </c>
      <c r="S277">
        <v>28.033809628051891</v>
      </c>
      <c r="T277">
        <v>16.543807700228061</v>
      </c>
      <c r="U277">
        <v>3.631767411369978</v>
      </c>
      <c r="V277">
        <v>4.095136378812688</v>
      </c>
      <c r="W277">
        <v>0</v>
      </c>
      <c r="X277">
        <v>0</v>
      </c>
      <c r="Y277">
        <v>-22.804379849498329</v>
      </c>
      <c r="Z277">
        <v>47.486634032375001</v>
      </c>
      <c r="AA277">
        <v>2096.3024213765038</v>
      </c>
      <c r="AB277" t="b">
        <v>0</v>
      </c>
      <c r="AC277" t="b">
        <v>1</v>
      </c>
      <c r="AD277">
        <v>97.766467993892775</v>
      </c>
      <c r="AE277">
        <v>0</v>
      </c>
      <c r="AF277">
        <v>0</v>
      </c>
      <c r="AG277">
        <v>6.8199858703378358E-2</v>
      </c>
      <c r="AH277" t="b">
        <v>0</v>
      </c>
      <c r="AI277" t="b">
        <v>0</v>
      </c>
      <c r="AJ277">
        <v>2096.3024213765038</v>
      </c>
      <c r="AK277">
        <v>0</v>
      </c>
      <c r="AL277">
        <v>3.631767411369978</v>
      </c>
      <c r="AM277">
        <v>0</v>
      </c>
      <c r="AN277">
        <v>3.631767411369978</v>
      </c>
      <c r="AO277">
        <v>0</v>
      </c>
      <c r="AP277">
        <v>1</v>
      </c>
      <c r="AQ277">
        <v>3</v>
      </c>
      <c r="AR277">
        <v>0</v>
      </c>
      <c r="AS277">
        <v>0</v>
      </c>
      <c r="AT277">
        <v>2.13533330581406</v>
      </c>
      <c r="AU277">
        <v>0.67953748991642959</v>
      </c>
      <c r="AV277">
        <v>2.13533330581406</v>
      </c>
    </row>
    <row r="278" spans="1:48">
      <c r="A278">
        <v>275</v>
      </c>
      <c r="B278">
        <v>0</v>
      </c>
      <c r="C278">
        <v>0</v>
      </c>
      <c r="D278">
        <v>32</v>
      </c>
      <c r="E278">
        <v>2</v>
      </c>
      <c r="F278">
        <v>5.2755187557895766E-4</v>
      </c>
      <c r="G278">
        <v>0</v>
      </c>
      <c r="H278">
        <v>229.13474123494811</v>
      </c>
      <c r="I278" t="b">
        <v>0</v>
      </c>
      <c r="J278">
        <v>845.96546463942855</v>
      </c>
      <c r="K278">
        <v>2096.3024213765038</v>
      </c>
      <c r="L278">
        <v>0</v>
      </c>
      <c r="M278">
        <v>2.7458091893485501</v>
      </c>
      <c r="N278">
        <v>2.7458091893485501</v>
      </c>
      <c r="O278">
        <v>114.4328711351218</v>
      </c>
      <c r="P278">
        <v>30.99481883399833</v>
      </c>
      <c r="Q278">
        <v>2.7458091893485501</v>
      </c>
      <c r="R278">
        <v>0.75326110320413375</v>
      </c>
      <c r="S278">
        <v>28.052496562336991</v>
      </c>
      <c r="T278">
        <v>16.605129167095591</v>
      </c>
      <c r="U278">
        <v>3.6452289620010232</v>
      </c>
      <c r="V278">
        <v>4.0971312518420264</v>
      </c>
      <c r="W278">
        <v>0</v>
      </c>
      <c r="X278">
        <v>0</v>
      </c>
      <c r="Y278">
        <v>-22.804379849498329</v>
      </c>
      <c r="Z278">
        <v>47.55250357182701</v>
      </c>
      <c r="AA278">
        <v>2096.3024213765038</v>
      </c>
      <c r="AB278" t="b">
        <v>0</v>
      </c>
      <c r="AC278" t="b">
        <v>1</v>
      </c>
      <c r="AD278">
        <v>97.757418636809646</v>
      </c>
      <c r="AE278">
        <v>0</v>
      </c>
      <c r="AF278">
        <v>0</v>
      </c>
      <c r="AG278">
        <v>6.771275053409942E-2</v>
      </c>
      <c r="AH278" t="b">
        <v>0</v>
      </c>
      <c r="AI278" t="b">
        <v>0</v>
      </c>
      <c r="AJ278">
        <v>2096.3024213765038</v>
      </c>
      <c r="AK278">
        <v>0</v>
      </c>
      <c r="AL278">
        <v>3.6452289620010232</v>
      </c>
      <c r="AM278">
        <v>0</v>
      </c>
      <c r="AN278">
        <v>3.6452289620010232</v>
      </c>
      <c r="AO278">
        <v>0</v>
      </c>
      <c r="AP278">
        <v>1</v>
      </c>
      <c r="AQ278">
        <v>3</v>
      </c>
      <c r="AR278">
        <v>0</v>
      </c>
      <c r="AS278">
        <v>0</v>
      </c>
      <c r="AT278">
        <v>2.1364627206050679</v>
      </c>
      <c r="AU278">
        <v>0.6798969090713064</v>
      </c>
      <c r="AV278">
        <v>2.1364627206050679</v>
      </c>
    </row>
    <row r="279" spans="1:48">
      <c r="A279">
        <v>276</v>
      </c>
      <c r="B279">
        <v>0</v>
      </c>
      <c r="C279">
        <v>0</v>
      </c>
      <c r="D279">
        <v>32</v>
      </c>
      <c r="E279">
        <v>2</v>
      </c>
      <c r="F279">
        <v>-1.9688504255377381E-3</v>
      </c>
      <c r="G279">
        <v>0</v>
      </c>
      <c r="H279">
        <v>229.13474123494811</v>
      </c>
      <c r="I279" t="b">
        <v>0</v>
      </c>
      <c r="J279">
        <v>845.96546463942855</v>
      </c>
      <c r="K279">
        <v>2096.3024213765038</v>
      </c>
      <c r="L279">
        <v>0</v>
      </c>
      <c r="M279">
        <v>2.697204347497022</v>
      </c>
      <c r="N279">
        <v>2.697204347497022</v>
      </c>
      <c r="O279">
        <v>112.4072418140041</v>
      </c>
      <c r="P279">
        <v>30.446165171723749</v>
      </c>
      <c r="Q279">
        <v>2.697204347497022</v>
      </c>
      <c r="R279">
        <v>0.75034243434689252</v>
      </c>
      <c r="S279">
        <v>28.071212327208659</v>
      </c>
      <c r="T279">
        <v>16.374641071934651</v>
      </c>
      <c r="U279">
        <v>3.5946312297327321</v>
      </c>
      <c r="V279">
        <v>4.0880530284625944</v>
      </c>
      <c r="W279">
        <v>0</v>
      </c>
      <c r="X279">
        <v>0</v>
      </c>
      <c r="Y279">
        <v>-22.804379849498329</v>
      </c>
      <c r="Z279">
        <v>47.61837311127902</v>
      </c>
      <c r="AA279">
        <v>2096.3024213765038</v>
      </c>
      <c r="AB279" t="b">
        <v>0</v>
      </c>
      <c r="AC279" t="b">
        <v>1</v>
      </c>
      <c r="AD279">
        <v>97.748369279726518</v>
      </c>
      <c r="AE279">
        <v>0</v>
      </c>
      <c r="AF279">
        <v>0</v>
      </c>
      <c r="AG279">
        <v>6.5347513738302665E-2</v>
      </c>
      <c r="AH279" t="b">
        <v>0</v>
      </c>
      <c r="AI279" t="b">
        <v>0</v>
      </c>
      <c r="AJ279">
        <v>2096.3024213765038</v>
      </c>
      <c r="AK279">
        <v>0</v>
      </c>
      <c r="AL279">
        <v>3.5946312297327321</v>
      </c>
      <c r="AM279">
        <v>0</v>
      </c>
      <c r="AN279">
        <v>3.5946312297327321</v>
      </c>
      <c r="AO279">
        <v>0</v>
      </c>
      <c r="AP279">
        <v>1</v>
      </c>
      <c r="AQ279">
        <v>3</v>
      </c>
      <c r="AR279">
        <v>0</v>
      </c>
      <c r="AS279">
        <v>0</v>
      </c>
      <c r="AT279">
        <v>2.1273542723544732</v>
      </c>
      <c r="AU279">
        <v>0.67699828334182877</v>
      </c>
      <c r="AV279">
        <v>2.1273542723544732</v>
      </c>
    </row>
    <row r="280" spans="1:48">
      <c r="A280">
        <v>277</v>
      </c>
      <c r="B280">
        <v>0</v>
      </c>
      <c r="C280">
        <v>0</v>
      </c>
      <c r="D280">
        <v>32</v>
      </c>
      <c r="E280">
        <v>2</v>
      </c>
      <c r="F280">
        <v>7.3478498265666659E-3</v>
      </c>
      <c r="G280">
        <v>0</v>
      </c>
      <c r="H280">
        <v>229.13474123494811</v>
      </c>
      <c r="I280" t="b">
        <v>0</v>
      </c>
      <c r="J280">
        <v>845.96546463942855</v>
      </c>
      <c r="K280">
        <v>2096.3024213765038</v>
      </c>
      <c r="L280">
        <v>0</v>
      </c>
      <c r="M280">
        <v>2.8786000873299269</v>
      </c>
      <c r="N280">
        <v>2.8786000873299269</v>
      </c>
      <c r="O280">
        <v>119.9669933806028</v>
      </c>
      <c r="P280">
        <v>32.493768521290043</v>
      </c>
      <c r="Q280">
        <v>2.8786000873299269</v>
      </c>
      <c r="R280">
        <v>0.7609094051557026</v>
      </c>
      <c r="S280">
        <v>28.08981426511016</v>
      </c>
      <c r="T280">
        <v>17.233196025584999</v>
      </c>
      <c r="U280">
        <v>3.783104884530752</v>
      </c>
      <c r="V280">
        <v>4.1202950888255003</v>
      </c>
      <c r="W280">
        <v>0</v>
      </c>
      <c r="X280">
        <v>0</v>
      </c>
      <c r="Y280">
        <v>-22.804379849498329</v>
      </c>
      <c r="Z280">
        <v>47.684242650731029</v>
      </c>
      <c r="AA280">
        <v>2096.3024213765038</v>
      </c>
      <c r="AB280" t="b">
        <v>0</v>
      </c>
      <c r="AC280" t="b">
        <v>1</v>
      </c>
      <c r="AD280">
        <v>97.739319922643389</v>
      </c>
      <c r="AE280">
        <v>0</v>
      </c>
      <c r="AF280">
        <v>0</v>
      </c>
      <c r="AG280">
        <v>5.6088105931650117E-2</v>
      </c>
      <c r="AH280" t="b">
        <v>0</v>
      </c>
      <c r="AI280" t="b">
        <v>0</v>
      </c>
      <c r="AJ280">
        <v>2096.3024213765038</v>
      </c>
      <c r="AK280">
        <v>0</v>
      </c>
      <c r="AL280">
        <v>3.783104884530752</v>
      </c>
      <c r="AM280">
        <v>0</v>
      </c>
      <c r="AN280">
        <v>3.783104884530752</v>
      </c>
      <c r="AO280">
        <v>0</v>
      </c>
      <c r="AP280">
        <v>1</v>
      </c>
      <c r="AQ280">
        <v>3</v>
      </c>
      <c r="AR280">
        <v>0</v>
      </c>
      <c r="AS280">
        <v>0</v>
      </c>
      <c r="AT280">
        <v>2.1564623009612469</v>
      </c>
      <c r="AU280">
        <v>0.68626147267250881</v>
      </c>
      <c r="AV280">
        <v>2.1564623009612469</v>
      </c>
    </row>
    <row r="281" spans="1:48">
      <c r="A281">
        <v>278</v>
      </c>
      <c r="B281">
        <v>0</v>
      </c>
      <c r="C281">
        <v>0</v>
      </c>
      <c r="D281">
        <v>32</v>
      </c>
      <c r="E281">
        <v>2</v>
      </c>
      <c r="F281">
        <v>-2.742254888072981E-2</v>
      </c>
      <c r="G281">
        <v>0</v>
      </c>
      <c r="H281">
        <v>229.13474123494811</v>
      </c>
      <c r="I281" t="b">
        <v>0</v>
      </c>
      <c r="J281">
        <v>845.96546463942855</v>
      </c>
      <c r="K281">
        <v>2096.3024213765038</v>
      </c>
      <c r="L281">
        <v>0</v>
      </c>
      <c r="M281">
        <v>2.201621969849918</v>
      </c>
      <c r="N281">
        <v>2.201621969849918</v>
      </c>
      <c r="O281">
        <v>91.753616435329107</v>
      </c>
      <c r="P281">
        <v>24.852008785300409</v>
      </c>
      <c r="Q281">
        <v>2.201621969849918</v>
      </c>
      <c r="R281">
        <v>0.71496174220146591</v>
      </c>
      <c r="S281">
        <v>28.108826949302561</v>
      </c>
      <c r="T281">
        <v>14.02740684349172</v>
      </c>
      <c r="U281">
        <v>3.0793563346072479</v>
      </c>
      <c r="V281">
        <v>3.998347608100115</v>
      </c>
      <c r="W281">
        <v>0</v>
      </c>
      <c r="X281">
        <v>0</v>
      </c>
      <c r="Y281">
        <v>-22.804379849498329</v>
      </c>
      <c r="Z281">
        <v>47.750112190183039</v>
      </c>
      <c r="AA281">
        <v>2096.3024213765038</v>
      </c>
      <c r="AB281" t="b">
        <v>0</v>
      </c>
      <c r="AC281" t="b">
        <v>1</v>
      </c>
      <c r="AD281">
        <v>97.730270565560261</v>
      </c>
      <c r="AE281">
        <v>0</v>
      </c>
      <c r="AF281">
        <v>0</v>
      </c>
      <c r="AG281">
        <v>5.4234247888864127E-2</v>
      </c>
      <c r="AH281" t="b">
        <v>0</v>
      </c>
      <c r="AI281" t="b">
        <v>0</v>
      </c>
      <c r="AJ281">
        <v>2096.3024213765038</v>
      </c>
      <c r="AK281">
        <v>0</v>
      </c>
      <c r="AL281">
        <v>3.0793563346072479</v>
      </c>
      <c r="AM281">
        <v>0</v>
      </c>
      <c r="AN281">
        <v>3.0793563346072479</v>
      </c>
      <c r="AO281">
        <v>0</v>
      </c>
      <c r="AP281">
        <v>1</v>
      </c>
      <c r="AQ281">
        <v>3</v>
      </c>
      <c r="AR281">
        <v>0</v>
      </c>
      <c r="AS281">
        <v>0</v>
      </c>
      <c r="AT281">
        <v>2.0430194408357618</v>
      </c>
      <c r="AU281">
        <v>0.65016000026596854</v>
      </c>
      <c r="AV281">
        <v>2.0430194408357618</v>
      </c>
    </row>
    <row r="282" spans="1:48">
      <c r="A282">
        <v>279</v>
      </c>
      <c r="B282">
        <v>0</v>
      </c>
      <c r="C282">
        <v>0</v>
      </c>
      <c r="D282">
        <v>32</v>
      </c>
      <c r="E282">
        <v>2</v>
      </c>
      <c r="F282">
        <v>0.1023423456963561</v>
      </c>
      <c r="G282">
        <v>0</v>
      </c>
      <c r="H282">
        <v>229.13474123494811</v>
      </c>
      <c r="I282" t="b">
        <v>0</v>
      </c>
      <c r="J282">
        <v>845.96546463942855</v>
      </c>
      <c r="K282">
        <v>2096.3024213765038</v>
      </c>
      <c r="L282">
        <v>0</v>
      </c>
      <c r="M282">
        <v>4.7281386999371344</v>
      </c>
      <c r="N282">
        <v>4.7281386999371344</v>
      </c>
      <c r="O282">
        <v>197.04737264982899</v>
      </c>
      <c r="P282">
        <v>53.371444379693664</v>
      </c>
      <c r="Q282">
        <v>4.7281386999371344</v>
      </c>
      <c r="R282">
        <v>0.82871122339959713</v>
      </c>
      <c r="S282">
        <v>28.126162814168019</v>
      </c>
      <c r="T282">
        <v>25.989889528973649</v>
      </c>
      <c r="U282">
        <v>5.7054116879713934</v>
      </c>
      <c r="V282">
        <v>4.4517763813975186</v>
      </c>
      <c r="W282">
        <v>0</v>
      </c>
      <c r="X282">
        <v>0</v>
      </c>
      <c r="Y282">
        <v>-22.804379849498329</v>
      </c>
      <c r="Z282">
        <v>47.816634130372371</v>
      </c>
      <c r="AA282">
        <v>2096.3024213765038</v>
      </c>
      <c r="AB282" t="b">
        <v>0</v>
      </c>
      <c r="AC282" t="b">
        <v>1</v>
      </c>
      <c r="AD282">
        <v>97.721221208477132</v>
      </c>
      <c r="AE282">
        <v>0</v>
      </c>
      <c r="AF282">
        <v>0</v>
      </c>
      <c r="AG282">
        <v>5.7683420691543502E-2</v>
      </c>
      <c r="AH282" t="b">
        <v>0</v>
      </c>
      <c r="AI282" t="b">
        <v>0</v>
      </c>
      <c r="AJ282">
        <v>2096.3024213765038</v>
      </c>
      <c r="AK282">
        <v>0</v>
      </c>
      <c r="AL282">
        <v>5.7054116879713934</v>
      </c>
      <c r="AM282">
        <v>0</v>
      </c>
      <c r="AN282">
        <v>5.7054116879713934</v>
      </c>
      <c r="AO282">
        <v>0</v>
      </c>
      <c r="AP282">
        <v>1</v>
      </c>
      <c r="AQ282">
        <v>3</v>
      </c>
      <c r="AR282">
        <v>0</v>
      </c>
      <c r="AS282">
        <v>0</v>
      </c>
      <c r="AT282">
        <v>2.4625158771099378</v>
      </c>
      <c r="AU282">
        <v>0.78365838881190353</v>
      </c>
      <c r="AV282">
        <v>2.4625158771099378</v>
      </c>
    </row>
    <row r="283" spans="1:48">
      <c r="A283">
        <v>280</v>
      </c>
      <c r="B283">
        <v>0</v>
      </c>
      <c r="C283">
        <v>0</v>
      </c>
      <c r="D283">
        <v>32</v>
      </c>
      <c r="E283">
        <v>2</v>
      </c>
      <c r="F283">
        <v>-0.3819468339046983</v>
      </c>
      <c r="G283">
        <v>0</v>
      </c>
      <c r="H283">
        <v>229.13474123494811</v>
      </c>
      <c r="I283" t="b">
        <v>0</v>
      </c>
      <c r="J283">
        <v>845.96546463942855</v>
      </c>
      <c r="K283">
        <v>2096.3024213765038</v>
      </c>
      <c r="L283">
        <v>0</v>
      </c>
      <c r="M283">
        <v>-4.7009501029318583</v>
      </c>
      <c r="N283">
        <v>-4.7009501029318583</v>
      </c>
      <c r="O283">
        <v>-195.91427526290249</v>
      </c>
      <c r="P283">
        <v>-53.064538261891258</v>
      </c>
      <c r="Q283">
        <v>-4.7009501029318583</v>
      </c>
      <c r="R283">
        <v>0.91361819323559834</v>
      </c>
      <c r="S283">
        <v>28.148535530868092</v>
      </c>
      <c r="T283">
        <v>-19.564458261384321</v>
      </c>
      <c r="U283">
        <v>-4.294873539531304</v>
      </c>
      <c r="V283">
        <v>33.500080000506927</v>
      </c>
      <c r="W283">
        <v>-17.500731183564849</v>
      </c>
      <c r="X283">
        <v>2</v>
      </c>
      <c r="Y283">
        <v>-5.3036486659334798</v>
      </c>
      <c r="Z283">
        <v>47.872846811641281</v>
      </c>
      <c r="AA283">
        <v>2096.3024213765038</v>
      </c>
      <c r="AB283" t="b">
        <v>0</v>
      </c>
      <c r="AC283" t="b">
        <v>1</v>
      </c>
      <c r="AD283">
        <v>97.715644218692319</v>
      </c>
      <c r="AE283">
        <v>0.36568692025359378</v>
      </c>
      <c r="AF283">
        <v>0</v>
      </c>
      <c r="AG283">
        <v>6.0590926740619749E-2</v>
      </c>
      <c r="AH283" t="b">
        <v>0</v>
      </c>
      <c r="AI283" t="b">
        <v>0</v>
      </c>
      <c r="AJ283">
        <v>2096.3024213765038</v>
      </c>
      <c r="AK283">
        <v>0</v>
      </c>
      <c r="AL283">
        <v>-4.294873539531304</v>
      </c>
      <c r="AM283">
        <v>0</v>
      </c>
      <c r="AN283">
        <v>-3.9042912680503821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>
        <v>281</v>
      </c>
      <c r="B284">
        <v>0</v>
      </c>
      <c r="C284">
        <v>0</v>
      </c>
      <c r="D284">
        <v>29.25</v>
      </c>
      <c r="E284">
        <v>2</v>
      </c>
      <c r="F284">
        <v>-0.86622167674423345</v>
      </c>
      <c r="G284">
        <v>0</v>
      </c>
      <c r="H284">
        <v>209.4434744100698</v>
      </c>
      <c r="I284" t="b">
        <v>0</v>
      </c>
      <c r="J284">
        <v>773.26530752197766</v>
      </c>
      <c r="K284">
        <v>1916.151432039461</v>
      </c>
      <c r="L284">
        <v>0</v>
      </c>
      <c r="M284">
        <v>-13.023515570733419</v>
      </c>
      <c r="N284">
        <v>-13.023515570733419</v>
      </c>
      <c r="O284">
        <v>-593.78986679477111</v>
      </c>
      <c r="P284">
        <v>-160.83149154787949</v>
      </c>
      <c r="Q284">
        <v>-13.023515570733419</v>
      </c>
      <c r="R284">
        <v>0.94639030285257186</v>
      </c>
      <c r="S284">
        <v>28.159753326734052</v>
      </c>
      <c r="T284">
        <v>-61.424279255136597</v>
      </c>
      <c r="U284">
        <v>-12.32532884519158</v>
      </c>
      <c r="V284">
        <v>99.407212292742898</v>
      </c>
      <c r="W284">
        <v>-48.437015285824138</v>
      </c>
      <c r="X284">
        <v>2</v>
      </c>
      <c r="Y284">
        <v>25.63263543632581</v>
      </c>
      <c r="Z284">
        <v>47.891576706653112</v>
      </c>
      <c r="AA284">
        <v>1916.151432039461</v>
      </c>
      <c r="AB284" t="b">
        <v>0</v>
      </c>
      <c r="AC284" t="b">
        <v>1</v>
      </c>
      <c r="AD284">
        <v>97.719677747813435</v>
      </c>
      <c r="AE284">
        <v>1.012116737315728</v>
      </c>
      <c r="AF284">
        <v>0</v>
      </c>
      <c r="AG284">
        <v>6.2899905241152382E-2</v>
      </c>
      <c r="AH284" t="b">
        <v>0</v>
      </c>
      <c r="AI284" t="b">
        <v>0</v>
      </c>
      <c r="AJ284">
        <v>1916.151432039461</v>
      </c>
      <c r="AK284">
        <v>0</v>
      </c>
      <c r="AL284">
        <v>-12.32532884519158</v>
      </c>
      <c r="AM284">
        <v>4.3478594353032767</v>
      </c>
      <c r="AN284">
        <v>-6.8657712676632636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</row>
    <row r="285" spans="1:48">
      <c r="A285">
        <v>282</v>
      </c>
      <c r="B285">
        <v>0</v>
      </c>
      <c r="C285">
        <v>0</v>
      </c>
      <c r="D285">
        <v>26.5</v>
      </c>
      <c r="E285">
        <v>2</v>
      </c>
      <c r="F285">
        <v>-0.73649979245170183</v>
      </c>
      <c r="G285">
        <v>0</v>
      </c>
      <c r="H285">
        <v>189.7522075851914</v>
      </c>
      <c r="I285" t="b">
        <v>0</v>
      </c>
      <c r="J285">
        <v>700.56515040452678</v>
      </c>
      <c r="K285">
        <v>1736.000442702418</v>
      </c>
      <c r="L285">
        <v>0</v>
      </c>
      <c r="M285">
        <v>-9.799589954277641</v>
      </c>
      <c r="N285">
        <v>-9.799589954277641</v>
      </c>
      <c r="O285">
        <v>-493.16522890941638</v>
      </c>
      <c r="P285">
        <v>-133.57671422248549</v>
      </c>
      <c r="Q285">
        <v>-9.799589954277641</v>
      </c>
      <c r="R285">
        <v>0.94359475199270393</v>
      </c>
      <c r="S285">
        <v>28.179040616051761</v>
      </c>
      <c r="T285">
        <v>-50.864522408703174</v>
      </c>
      <c r="U285">
        <v>-9.2468416525368031</v>
      </c>
      <c r="V285">
        <v>82.712191813782312</v>
      </c>
      <c r="W285">
        <v>-45.701454834265078</v>
      </c>
      <c r="X285">
        <v>2</v>
      </c>
      <c r="Y285">
        <v>22.89707498476675</v>
      </c>
      <c r="Z285">
        <v>47.947576907147649</v>
      </c>
      <c r="AA285">
        <v>1736.000442702418</v>
      </c>
      <c r="AB285" t="b">
        <v>0</v>
      </c>
      <c r="AC285" t="b">
        <v>1</v>
      </c>
      <c r="AD285">
        <v>97.729306658611264</v>
      </c>
      <c r="AE285">
        <v>0.95495577265628528</v>
      </c>
      <c r="AF285">
        <v>0</v>
      </c>
      <c r="AG285">
        <v>6.3064972688960413E-2</v>
      </c>
      <c r="AH285" t="b">
        <v>0</v>
      </c>
      <c r="AI285" t="b">
        <v>0</v>
      </c>
      <c r="AJ285">
        <v>1736.000442702418</v>
      </c>
      <c r="AK285">
        <v>0</v>
      </c>
      <c r="AL285">
        <v>-9.2468416525368031</v>
      </c>
      <c r="AM285">
        <v>2.1615700971406868</v>
      </c>
      <c r="AN285">
        <v>-6.0307343778305187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</row>
    <row r="286" spans="1:48">
      <c r="A286">
        <v>283</v>
      </c>
      <c r="B286">
        <v>0</v>
      </c>
      <c r="C286">
        <v>0</v>
      </c>
      <c r="D286">
        <v>23.75</v>
      </c>
      <c r="E286">
        <v>2</v>
      </c>
      <c r="F286">
        <v>-0.77111248678229005</v>
      </c>
      <c r="G286">
        <v>0</v>
      </c>
      <c r="H286">
        <v>170.06094076031309</v>
      </c>
      <c r="I286" t="b">
        <v>0</v>
      </c>
      <c r="J286">
        <v>627.86499328707589</v>
      </c>
      <c r="K286">
        <v>1555.8494533653741</v>
      </c>
      <c r="L286">
        <v>0</v>
      </c>
      <c r="M286">
        <v>-9.3601580714559613</v>
      </c>
      <c r="N286">
        <v>-9.3601580714559613</v>
      </c>
      <c r="O286">
        <v>-525.59350261151974</v>
      </c>
      <c r="P286">
        <v>-142.3601036325893</v>
      </c>
      <c r="Q286">
        <v>-9.3601580714559613</v>
      </c>
      <c r="R286">
        <v>0.94510507426021151</v>
      </c>
      <c r="S286">
        <v>28.194310193695589</v>
      </c>
      <c r="T286">
        <v>-54.295906503377601</v>
      </c>
      <c r="U286">
        <v>-8.8463328892107036</v>
      </c>
      <c r="V286">
        <v>88.064197129211692</v>
      </c>
      <c r="W286">
        <v>-48.16777988406858</v>
      </c>
      <c r="X286">
        <v>2</v>
      </c>
      <c r="Y286">
        <v>25.363400034570251</v>
      </c>
      <c r="Z286">
        <v>48.025706747916573</v>
      </c>
      <c r="AA286">
        <v>1555.8494533653741</v>
      </c>
      <c r="AB286" t="b">
        <v>0</v>
      </c>
      <c r="AC286" t="b">
        <v>1</v>
      </c>
      <c r="AD286">
        <v>97.738882149686532</v>
      </c>
      <c r="AE286">
        <v>1.0064909229506871</v>
      </c>
      <c r="AF286">
        <v>0</v>
      </c>
      <c r="AG286">
        <v>5.7780861324482763E-2</v>
      </c>
      <c r="AH286" t="b">
        <v>0</v>
      </c>
      <c r="AI286" t="b">
        <v>0</v>
      </c>
      <c r="AJ286">
        <v>1555.8494533653741</v>
      </c>
      <c r="AK286">
        <v>0</v>
      </c>
      <c r="AL286">
        <v>-8.8463328892107036</v>
      </c>
      <c r="AM286">
        <v>2.4884669128774841</v>
      </c>
      <c r="AN286">
        <v>-5.2517936484732211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</row>
    <row r="287" spans="1:48">
      <c r="A287">
        <v>284</v>
      </c>
      <c r="B287">
        <v>0</v>
      </c>
      <c r="C287">
        <v>0</v>
      </c>
      <c r="D287">
        <v>21</v>
      </c>
      <c r="E287">
        <v>2</v>
      </c>
      <c r="F287">
        <v>-0.76238359375246878</v>
      </c>
      <c r="G287">
        <v>0</v>
      </c>
      <c r="H287">
        <v>150.36967393543469</v>
      </c>
      <c r="I287" t="b">
        <v>0</v>
      </c>
      <c r="J287">
        <v>555.164836169625</v>
      </c>
      <c r="K287">
        <v>1375.698464028331</v>
      </c>
      <c r="L287">
        <v>0</v>
      </c>
      <c r="M287">
        <v>-8.228617554777637</v>
      </c>
      <c r="N287">
        <v>-8.228617554777637</v>
      </c>
      <c r="O287">
        <v>-522.56221259797189</v>
      </c>
      <c r="P287">
        <v>-141.53906083368679</v>
      </c>
      <c r="Q287">
        <v>-8.228617554777637</v>
      </c>
      <c r="R287">
        <v>0.94538052805032691</v>
      </c>
      <c r="S287">
        <v>28.208504526796091</v>
      </c>
      <c r="T287">
        <v>-53.998495589466593</v>
      </c>
      <c r="U287">
        <v>-7.7791748090598727</v>
      </c>
      <c r="V287">
        <v>87.540565244220261</v>
      </c>
      <c r="W287">
        <v>-45.847323918146387</v>
      </c>
      <c r="X287">
        <v>2</v>
      </c>
      <c r="Y287">
        <v>23.042944068648069</v>
      </c>
      <c r="Z287">
        <v>48.104156255112507</v>
      </c>
      <c r="AA287">
        <v>1375.698464028331</v>
      </c>
      <c r="AB287" t="b">
        <v>0</v>
      </c>
      <c r="AC287" t="b">
        <v>1</v>
      </c>
      <c r="AD287">
        <v>97.748486583040346</v>
      </c>
      <c r="AE287">
        <v>0.95800378336425307</v>
      </c>
      <c r="AF287">
        <v>0</v>
      </c>
      <c r="AG287">
        <v>5.7437757050930599E-2</v>
      </c>
      <c r="AH287" t="b">
        <v>0</v>
      </c>
      <c r="AI287" t="b">
        <v>0</v>
      </c>
      <c r="AJ287">
        <v>1375.698464028331</v>
      </c>
      <c r="AK287">
        <v>0</v>
      </c>
      <c r="AL287">
        <v>-7.7791748090598727</v>
      </c>
      <c r="AM287">
        <v>2.1984618408669161</v>
      </c>
      <c r="AN287">
        <v>-4.5231277799193919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</row>
    <row r="288" spans="1:48">
      <c r="A288">
        <v>285</v>
      </c>
      <c r="B288">
        <v>0</v>
      </c>
      <c r="C288">
        <v>0</v>
      </c>
      <c r="D288">
        <v>18.25</v>
      </c>
      <c r="E288">
        <v>2</v>
      </c>
      <c r="F288">
        <v>-0.7626864715411692</v>
      </c>
      <c r="G288">
        <v>0</v>
      </c>
      <c r="H288">
        <v>130.67840711055629</v>
      </c>
      <c r="I288" t="b">
        <v>0</v>
      </c>
      <c r="J288">
        <v>482.46467905217412</v>
      </c>
      <c r="K288">
        <v>1195.5474746912871</v>
      </c>
      <c r="L288">
        <v>0</v>
      </c>
      <c r="M288">
        <v>-7.205879765061324</v>
      </c>
      <c r="N288">
        <v>-7.205879765061324</v>
      </c>
      <c r="O288">
        <v>-526.56811907652855</v>
      </c>
      <c r="P288">
        <v>-142.62408425691461</v>
      </c>
      <c r="Q288">
        <v>-7.205879765061324</v>
      </c>
      <c r="R288">
        <v>0.94587767449552762</v>
      </c>
      <c r="S288">
        <v>28.220920306058691</v>
      </c>
      <c r="T288">
        <v>-54.441056151729043</v>
      </c>
      <c r="U288">
        <v>-6.8158807948705844</v>
      </c>
      <c r="V288">
        <v>88.183028105185514</v>
      </c>
      <c r="W288">
        <v>-45.847323918146387</v>
      </c>
      <c r="X288">
        <v>2</v>
      </c>
      <c r="Y288">
        <v>23.042944068648069</v>
      </c>
      <c r="Z288">
        <v>48.178564861224693</v>
      </c>
      <c r="AA288">
        <v>1195.5474746912871</v>
      </c>
      <c r="AB288" t="b">
        <v>0</v>
      </c>
      <c r="AC288" t="b">
        <v>1</v>
      </c>
      <c r="AD288">
        <v>97.75763060846441</v>
      </c>
      <c r="AE288">
        <v>0.95800378336425307</v>
      </c>
      <c r="AF288">
        <v>0</v>
      </c>
      <c r="AG288">
        <v>6.332696817728023E-2</v>
      </c>
      <c r="AH288" t="b">
        <v>0</v>
      </c>
      <c r="AI288" t="b">
        <v>0</v>
      </c>
      <c r="AJ288">
        <v>1195.5474746912871</v>
      </c>
      <c r="AK288">
        <v>0</v>
      </c>
      <c r="AL288">
        <v>-6.8158807948705844</v>
      </c>
      <c r="AM288">
        <v>1.9193801340999701</v>
      </c>
      <c r="AN288">
        <v>-3.83891547249705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</row>
    <row r="289" spans="1:48">
      <c r="A289">
        <v>286</v>
      </c>
      <c r="B289">
        <v>0</v>
      </c>
      <c r="C289">
        <v>0</v>
      </c>
      <c r="D289">
        <v>15.5</v>
      </c>
      <c r="E289">
        <v>2</v>
      </c>
      <c r="F289">
        <v>-0.77020385341618991</v>
      </c>
      <c r="G289">
        <v>0</v>
      </c>
      <c r="H289">
        <v>110.987140285678</v>
      </c>
      <c r="I289" t="b">
        <v>0</v>
      </c>
      <c r="J289">
        <v>409.76452193472318</v>
      </c>
      <c r="K289">
        <v>1015.396485354244</v>
      </c>
      <c r="L289">
        <v>0</v>
      </c>
      <c r="M289">
        <v>-6.2312730342533067</v>
      </c>
      <c r="N289">
        <v>-6.2312730342533067</v>
      </c>
      <c r="O289">
        <v>-536.13665651927215</v>
      </c>
      <c r="P289">
        <v>-145.21577912222969</v>
      </c>
      <c r="Q289">
        <v>-6.2312730342533067</v>
      </c>
      <c r="R289">
        <v>0.94652960523959828</v>
      </c>
      <c r="S289">
        <v>28.231693961151951</v>
      </c>
      <c r="T289">
        <v>-55.468536758323147</v>
      </c>
      <c r="U289">
        <v>-5.8980844052519359</v>
      </c>
      <c r="V289">
        <v>89.747242363906565</v>
      </c>
      <c r="W289">
        <v>-45.847323918146387</v>
      </c>
      <c r="X289">
        <v>2</v>
      </c>
      <c r="Y289">
        <v>23.042944068648069</v>
      </c>
      <c r="Z289">
        <v>48.242224158536743</v>
      </c>
      <c r="AA289">
        <v>1015.396485354244</v>
      </c>
      <c r="AB289" t="b">
        <v>0</v>
      </c>
      <c r="AC289" t="b">
        <v>1</v>
      </c>
      <c r="AD289">
        <v>97.766774633888474</v>
      </c>
      <c r="AE289">
        <v>0.95800378336425307</v>
      </c>
      <c r="AF289">
        <v>0</v>
      </c>
      <c r="AG289">
        <v>6.2870075289113758E-2</v>
      </c>
      <c r="AH289" t="b">
        <v>0</v>
      </c>
      <c r="AI289" t="b">
        <v>0</v>
      </c>
      <c r="AJ289">
        <v>1015.396485354244</v>
      </c>
      <c r="AK289">
        <v>0</v>
      </c>
      <c r="AL289">
        <v>-5.8980844052519359</v>
      </c>
      <c r="AM289">
        <v>1.6471637904441541</v>
      </c>
      <c r="AN289">
        <v>-3.193335426534218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</row>
    <row r="290" spans="1:48">
      <c r="A290">
        <v>287</v>
      </c>
      <c r="B290">
        <v>0</v>
      </c>
      <c r="C290">
        <v>0</v>
      </c>
      <c r="D290">
        <v>12.75</v>
      </c>
      <c r="E290">
        <v>2</v>
      </c>
      <c r="F290">
        <v>-0.73983144812740709</v>
      </c>
      <c r="G290">
        <v>0</v>
      </c>
      <c r="H290">
        <v>91.295873460799655</v>
      </c>
      <c r="I290" t="b">
        <v>0</v>
      </c>
      <c r="J290">
        <v>337.06436481727229</v>
      </c>
      <c r="K290">
        <v>835.24549601720094</v>
      </c>
      <c r="L290">
        <v>0</v>
      </c>
      <c r="M290">
        <v>-4.9204865840816847</v>
      </c>
      <c r="N290">
        <v>-4.9204865840816847</v>
      </c>
      <c r="O290">
        <v>-514.66932683011703</v>
      </c>
      <c r="P290">
        <v>-139.40122611866661</v>
      </c>
      <c r="Q290">
        <v>-4.9204865840816847</v>
      </c>
      <c r="R290">
        <v>0.9462596157683727</v>
      </c>
      <c r="S290">
        <v>28.24089824025069</v>
      </c>
      <c r="T290">
        <v>-53.232344901004623</v>
      </c>
      <c r="U290">
        <v>-4.6560577444465681</v>
      </c>
      <c r="V290">
        <v>86.168881217661934</v>
      </c>
      <c r="W290">
        <v>-31.54667547132399</v>
      </c>
      <c r="X290">
        <v>2</v>
      </c>
      <c r="Y290">
        <v>8.7422956218256616</v>
      </c>
      <c r="Z290">
        <v>48.272172416034607</v>
      </c>
      <c r="AA290">
        <v>835.24549601720094</v>
      </c>
      <c r="AB290" t="b">
        <v>0</v>
      </c>
      <c r="AC290" t="b">
        <v>1</v>
      </c>
      <c r="AD290">
        <v>97.773081229065156</v>
      </c>
      <c r="AE290">
        <v>0.65918426357990434</v>
      </c>
      <c r="AF290">
        <v>0</v>
      </c>
      <c r="AG290">
        <v>5.3318508421549733E-2</v>
      </c>
      <c r="AH290" t="b">
        <v>0</v>
      </c>
      <c r="AI290" t="b">
        <v>0</v>
      </c>
      <c r="AJ290">
        <v>835.24549601720094</v>
      </c>
      <c r="AK290">
        <v>0</v>
      </c>
      <c r="AL290">
        <v>-4.6560577444465681</v>
      </c>
      <c r="AM290">
        <v>1.36227709849211</v>
      </c>
      <c r="AN290">
        <v>-2.5805663423589098</v>
      </c>
      <c r="AO290">
        <v>0</v>
      </c>
      <c r="AP290">
        <v>1</v>
      </c>
      <c r="AQ290">
        <v>3</v>
      </c>
      <c r="AR290">
        <v>0</v>
      </c>
      <c r="AS290">
        <v>0</v>
      </c>
      <c r="AT290">
        <v>0.1204375056646638</v>
      </c>
      <c r="AU290">
        <v>3.8327412431737699E-2</v>
      </c>
      <c r="AV290">
        <v>0.1204375056646638</v>
      </c>
    </row>
    <row r="291" spans="1:48">
      <c r="A291">
        <v>288</v>
      </c>
      <c r="B291">
        <v>0</v>
      </c>
      <c r="C291">
        <v>0</v>
      </c>
      <c r="D291">
        <v>10</v>
      </c>
      <c r="E291">
        <v>2</v>
      </c>
      <c r="F291">
        <v>-0.85380368740751389</v>
      </c>
      <c r="G291">
        <v>0</v>
      </c>
      <c r="H291">
        <v>71.6046066359213</v>
      </c>
      <c r="I291" t="b">
        <v>0</v>
      </c>
      <c r="J291">
        <v>264.36420769982152</v>
      </c>
      <c r="K291">
        <v>655.09450668015768</v>
      </c>
      <c r="L291">
        <v>0</v>
      </c>
      <c r="M291">
        <v>-4.5742943966299894</v>
      </c>
      <c r="N291">
        <v>-4.5742943966299894</v>
      </c>
      <c r="O291">
        <v>-610.03468792132253</v>
      </c>
      <c r="P291">
        <v>-165.23149727013069</v>
      </c>
      <c r="Q291">
        <v>-4.5742943966299894</v>
      </c>
      <c r="R291">
        <v>0.9490481029000718</v>
      </c>
      <c r="S291">
        <v>28.248203041885279</v>
      </c>
      <c r="T291">
        <v>-63.281936651959583</v>
      </c>
      <c r="U291">
        <v>-4.3412254192281194</v>
      </c>
      <c r="V291">
        <v>101.94956061817101</v>
      </c>
      <c r="W291">
        <v>-31.048584782282489</v>
      </c>
      <c r="X291">
        <v>2</v>
      </c>
      <c r="Y291">
        <v>8.2442049327841644</v>
      </c>
      <c r="Z291">
        <v>48.318163452430319</v>
      </c>
      <c r="AA291">
        <v>750</v>
      </c>
      <c r="AB291" t="b">
        <v>0</v>
      </c>
      <c r="AC291" t="b">
        <v>1</v>
      </c>
      <c r="AD291">
        <v>97.77645156647678</v>
      </c>
      <c r="AE291">
        <v>0.64877639843575363</v>
      </c>
      <c r="AF291">
        <v>0</v>
      </c>
      <c r="AG291">
        <v>4.3320406889403577E-2</v>
      </c>
      <c r="AH291" t="b">
        <v>0</v>
      </c>
      <c r="AI291" t="b">
        <v>0</v>
      </c>
      <c r="AJ291">
        <v>750</v>
      </c>
      <c r="AK291">
        <v>0</v>
      </c>
      <c r="AL291">
        <v>-4.3412254192281194</v>
      </c>
      <c r="AM291">
        <v>1.386500592120872</v>
      </c>
      <c r="AN291">
        <v>-2.3003741607468751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0.2604015657943981</v>
      </c>
      <c r="AU291">
        <v>8.2868855137710237E-2</v>
      </c>
      <c r="AV291">
        <v>0.2604015657943981</v>
      </c>
    </row>
    <row r="292" spans="1:48">
      <c r="A292">
        <v>289</v>
      </c>
      <c r="B292">
        <v>0</v>
      </c>
      <c r="C292">
        <v>0</v>
      </c>
      <c r="D292">
        <v>6.6666666666666661</v>
      </c>
      <c r="E292">
        <v>2</v>
      </c>
      <c r="F292">
        <v>-0.91439824668698089</v>
      </c>
      <c r="G292">
        <v>0</v>
      </c>
      <c r="H292">
        <v>47.736404423947533</v>
      </c>
      <c r="I292" t="b">
        <v>0</v>
      </c>
      <c r="J292">
        <v>176.24280513321429</v>
      </c>
      <c r="K292">
        <v>436.72967112010502</v>
      </c>
      <c r="L292">
        <v>0</v>
      </c>
      <c r="M292">
        <v>-3.310850697193799</v>
      </c>
      <c r="N292">
        <v>-3.310850697193799</v>
      </c>
      <c r="O292">
        <v>-662.30994226280222</v>
      </c>
      <c r="P292">
        <v>-179.39055857605689</v>
      </c>
      <c r="Q292">
        <v>-3.310850697193799</v>
      </c>
      <c r="R292">
        <v>0.95043018595406503</v>
      </c>
      <c r="S292">
        <v>28.254641532669599</v>
      </c>
      <c r="T292">
        <v>-68.804762690010236</v>
      </c>
      <c r="U292">
        <v>-3.146732443800047</v>
      </c>
      <c r="V292">
        <v>110.5857958860467</v>
      </c>
      <c r="W292">
        <v>-31.048584782282489</v>
      </c>
      <c r="X292">
        <v>2</v>
      </c>
      <c r="Y292">
        <v>8.2442049327841644</v>
      </c>
      <c r="Z292">
        <v>48.35991071803511</v>
      </c>
      <c r="AA292">
        <v>750</v>
      </c>
      <c r="AB292" t="b">
        <v>0</v>
      </c>
      <c r="AC292" t="b">
        <v>1</v>
      </c>
      <c r="AD292">
        <v>97.779723076370743</v>
      </c>
      <c r="AE292">
        <v>0.64877639843575363</v>
      </c>
      <c r="AF292">
        <v>0</v>
      </c>
      <c r="AG292">
        <v>3.2674369825818388E-2</v>
      </c>
      <c r="AH292" t="b">
        <v>0</v>
      </c>
      <c r="AI292" t="b">
        <v>0</v>
      </c>
      <c r="AJ292">
        <v>750</v>
      </c>
      <c r="AK292">
        <v>0</v>
      </c>
      <c r="AL292">
        <v>-3.146732443800047</v>
      </c>
      <c r="AM292">
        <v>0.19758188461741891</v>
      </c>
      <c r="AN292">
        <v>-2.3003741607468751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0.26029576714902242</v>
      </c>
      <c r="AU292">
        <v>8.2835186320893955E-2</v>
      </c>
      <c r="AV292">
        <v>0.26029576714902242</v>
      </c>
    </row>
    <row r="293" spans="1:48">
      <c r="A293">
        <v>290</v>
      </c>
      <c r="B293">
        <v>0</v>
      </c>
      <c r="C293">
        <v>0</v>
      </c>
      <c r="D293">
        <v>3.333333333333333</v>
      </c>
      <c r="E293">
        <v>2</v>
      </c>
      <c r="F293">
        <v>-1.044158881400117</v>
      </c>
      <c r="G293">
        <v>0</v>
      </c>
      <c r="H293">
        <v>23.86820221197376</v>
      </c>
      <c r="I293" t="b">
        <v>0</v>
      </c>
      <c r="J293">
        <v>88.121402566607131</v>
      </c>
      <c r="K293">
        <v>218.36483556005251</v>
      </c>
      <c r="L293">
        <v>0</v>
      </c>
      <c r="M293">
        <v>-1.9252930659949969</v>
      </c>
      <c r="N293">
        <v>-1.9252930659949969</v>
      </c>
      <c r="O293">
        <v>-770.2798199018157</v>
      </c>
      <c r="P293">
        <v>-208.63483745986341</v>
      </c>
      <c r="Q293">
        <v>-1.9252930659949969</v>
      </c>
      <c r="R293">
        <v>0.95236565451700328</v>
      </c>
      <c r="S293">
        <v>28.259175271452829</v>
      </c>
      <c r="T293">
        <v>-80.184283104322574</v>
      </c>
      <c r="U293">
        <v>-1.833582990933373</v>
      </c>
      <c r="V293">
        <v>128.45055435554079</v>
      </c>
      <c r="W293">
        <v>-35.700003784386887</v>
      </c>
      <c r="X293">
        <v>2</v>
      </c>
      <c r="Y293">
        <v>12.89562393488856</v>
      </c>
      <c r="Z293">
        <v>48.405082401045171</v>
      </c>
      <c r="AA293">
        <v>750</v>
      </c>
      <c r="AB293" t="b">
        <v>0</v>
      </c>
      <c r="AC293" t="b">
        <v>1</v>
      </c>
      <c r="AD293">
        <v>97.783917486860361</v>
      </c>
      <c r="AE293">
        <v>0.74597022833047233</v>
      </c>
      <c r="AF293">
        <v>0</v>
      </c>
      <c r="AG293">
        <v>2.5441464617865731E-2</v>
      </c>
      <c r="AH293" t="b">
        <v>0</v>
      </c>
      <c r="AI293" t="b">
        <v>0</v>
      </c>
      <c r="AJ293">
        <v>750</v>
      </c>
      <c r="AK293">
        <v>0</v>
      </c>
      <c r="AL293">
        <v>-1.833582990933373</v>
      </c>
      <c r="AM293">
        <v>0</v>
      </c>
      <c r="AN293">
        <v>-1.0876127626029011</v>
      </c>
      <c r="AO293">
        <v>0</v>
      </c>
      <c r="AP293">
        <v>1</v>
      </c>
      <c r="AQ293">
        <v>0</v>
      </c>
      <c r="AR293">
        <v>0</v>
      </c>
      <c r="AS293">
        <v>0</v>
      </c>
      <c r="AT293">
        <v>0.26018135400986908</v>
      </c>
      <c r="AU293">
        <v>8.2798776071879424E-2</v>
      </c>
      <c r="AV293">
        <v>0.26018135400986908</v>
      </c>
    </row>
    <row r="294" spans="1:48">
      <c r="A294">
        <v>291</v>
      </c>
      <c r="B294">
        <v>0</v>
      </c>
      <c r="C294">
        <v>0</v>
      </c>
      <c r="D294">
        <v>0</v>
      </c>
      <c r="E294">
        <v>2</v>
      </c>
      <c r="F294">
        <v>0</v>
      </c>
      <c r="G294">
        <v>0</v>
      </c>
      <c r="H294">
        <v>0</v>
      </c>
      <c r="I294" t="b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</v>
      </c>
      <c r="S294">
        <v>28.261708746648431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-22.804379849498329</v>
      </c>
      <c r="Z294">
        <v>48.423748316292027</v>
      </c>
      <c r="AA294">
        <v>750</v>
      </c>
      <c r="AB294" t="b">
        <v>0</v>
      </c>
      <c r="AC294" t="b">
        <v>1</v>
      </c>
      <c r="AD294">
        <v>97.781951463861432</v>
      </c>
      <c r="AE294">
        <v>0</v>
      </c>
      <c r="AF294">
        <v>0</v>
      </c>
      <c r="AG294">
        <v>2.535652254895138E-2</v>
      </c>
      <c r="AH294" t="b">
        <v>1</v>
      </c>
      <c r="AI294" t="b">
        <v>1</v>
      </c>
      <c r="AJ294">
        <v>750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1</v>
      </c>
      <c r="AQ294">
        <v>0</v>
      </c>
      <c r="AR294">
        <v>0</v>
      </c>
      <c r="AS294">
        <v>0</v>
      </c>
      <c r="AT294">
        <v>0.26013409540775961</v>
      </c>
      <c r="AU294">
        <v>8.2783736737379751E-2</v>
      </c>
      <c r="AV294">
        <v>0.26013409540775961</v>
      </c>
    </row>
    <row r="295" spans="1:48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 t="b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</v>
      </c>
      <c r="S295">
        <v>28.261708746648431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-22.804379849498329</v>
      </c>
      <c r="Z295">
        <v>48.442414231538898</v>
      </c>
      <c r="AA295">
        <v>750</v>
      </c>
      <c r="AB295" t="b">
        <v>0</v>
      </c>
      <c r="AC295" t="b">
        <v>1</v>
      </c>
      <c r="AD295">
        <v>97.772902106778304</v>
      </c>
      <c r="AE295">
        <v>0</v>
      </c>
      <c r="AF295">
        <v>0</v>
      </c>
      <c r="AG295">
        <v>2.2318502173208049E-2</v>
      </c>
      <c r="AH295" t="b">
        <v>1</v>
      </c>
      <c r="AI295" t="b">
        <v>1</v>
      </c>
      <c r="AJ295">
        <v>750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1</v>
      </c>
      <c r="AQ295">
        <v>0</v>
      </c>
      <c r="AR295">
        <v>0</v>
      </c>
      <c r="AS295">
        <v>0</v>
      </c>
      <c r="AT295">
        <v>0.2600868481331714</v>
      </c>
      <c r="AU295">
        <v>8.276870100769218E-2</v>
      </c>
      <c r="AV295">
        <v>0.2600868481331714</v>
      </c>
    </row>
    <row r="296" spans="1:48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 t="b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1</v>
      </c>
      <c r="S296">
        <v>28.261708746648431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-22.804379849498329</v>
      </c>
      <c r="Z296">
        <v>48.461080146785761</v>
      </c>
      <c r="AA296">
        <v>750</v>
      </c>
      <c r="AB296" t="b">
        <v>0</v>
      </c>
      <c r="AC296" t="b">
        <v>1</v>
      </c>
      <c r="AD296">
        <v>97.763852749695175</v>
      </c>
      <c r="AE296">
        <v>0</v>
      </c>
      <c r="AF296">
        <v>0</v>
      </c>
      <c r="AG296">
        <v>2.0080833306192512E-2</v>
      </c>
      <c r="AH296" t="b">
        <v>1</v>
      </c>
      <c r="AI296" t="b">
        <v>1</v>
      </c>
      <c r="AJ296">
        <v>750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1</v>
      </c>
      <c r="AQ296">
        <v>0</v>
      </c>
      <c r="AR296">
        <v>0</v>
      </c>
      <c r="AS296">
        <v>0</v>
      </c>
      <c r="AT296">
        <v>0.26003961218273169</v>
      </c>
      <c r="AU296">
        <v>8.2753668881743403E-2</v>
      </c>
      <c r="AV296">
        <v>0.26003961218273169</v>
      </c>
    </row>
    <row r="297" spans="1:48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 t="b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28.261708746648431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-22.804379849498329</v>
      </c>
      <c r="Z297">
        <v>48.479746062032618</v>
      </c>
      <c r="AA297">
        <v>750</v>
      </c>
      <c r="AB297" t="b">
        <v>0</v>
      </c>
      <c r="AC297" t="b">
        <v>1</v>
      </c>
      <c r="AD297">
        <v>97.754803392612047</v>
      </c>
      <c r="AE297">
        <v>0</v>
      </c>
      <c r="AF297">
        <v>0</v>
      </c>
      <c r="AG297">
        <v>1.6642694156170559E-2</v>
      </c>
      <c r="AH297" t="b">
        <v>1</v>
      </c>
      <c r="AI297" t="b">
        <v>1</v>
      </c>
      <c r="AJ297">
        <v>750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1</v>
      </c>
      <c r="AQ297">
        <v>0</v>
      </c>
      <c r="AR297">
        <v>0</v>
      </c>
      <c r="AS297">
        <v>0</v>
      </c>
      <c r="AT297">
        <v>0.25999238755306908</v>
      </c>
      <c r="AU297">
        <v>8.2738640358460513E-2</v>
      </c>
      <c r="AV297">
        <v>0.25999238755306908</v>
      </c>
    </row>
    <row r="298" spans="1:48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t="b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1</v>
      </c>
      <c r="S298">
        <v>28.261708746648431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-22.804379849498329</v>
      </c>
      <c r="Z298">
        <v>48.498411977279488</v>
      </c>
      <c r="AA298">
        <v>750</v>
      </c>
      <c r="AB298" t="b">
        <v>0</v>
      </c>
      <c r="AC298" t="b">
        <v>1</v>
      </c>
      <c r="AD298">
        <v>97.745754035528918</v>
      </c>
      <c r="AE298">
        <v>0</v>
      </c>
      <c r="AF298">
        <v>0</v>
      </c>
      <c r="AG298">
        <v>1.6818015634241481E-2</v>
      </c>
      <c r="AH298" t="b">
        <v>1</v>
      </c>
      <c r="AI298" t="b">
        <v>1</v>
      </c>
      <c r="AJ298">
        <v>750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1</v>
      </c>
      <c r="AQ298">
        <v>0</v>
      </c>
      <c r="AR298">
        <v>0</v>
      </c>
      <c r="AS298">
        <v>0</v>
      </c>
      <c r="AT298">
        <v>0.25994517424081309</v>
      </c>
      <c r="AU298">
        <v>8.2723615436770898E-2</v>
      </c>
      <c r="AV298">
        <v>0.25994517424081309</v>
      </c>
    </row>
    <row r="299" spans="1:48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 t="b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28.261708746648431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-22.804379849498329</v>
      </c>
      <c r="Z299">
        <v>48.517077892526352</v>
      </c>
      <c r="AA299">
        <v>750</v>
      </c>
      <c r="AB299" t="b">
        <v>0</v>
      </c>
      <c r="AC299" t="b">
        <v>1</v>
      </c>
      <c r="AD299">
        <v>97.73670467844579</v>
      </c>
      <c r="AE299">
        <v>0</v>
      </c>
      <c r="AF299">
        <v>0</v>
      </c>
      <c r="AG299">
        <v>1.7593609377536259E-2</v>
      </c>
      <c r="AH299" t="b">
        <v>1</v>
      </c>
      <c r="AI299" t="b">
        <v>1</v>
      </c>
      <c r="AJ299">
        <v>750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1</v>
      </c>
      <c r="AQ299">
        <v>0</v>
      </c>
      <c r="AR299">
        <v>0</v>
      </c>
      <c r="AS299">
        <v>0</v>
      </c>
      <c r="AT299">
        <v>0.25989797224259498</v>
      </c>
      <c r="AU299">
        <v>8.2708594115602524E-2</v>
      </c>
      <c r="AV299">
        <v>0.25989797224259498</v>
      </c>
    </row>
    <row r="300" spans="1:48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 t="b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28.261708746648431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-22.804379849498329</v>
      </c>
      <c r="Z300">
        <v>48.535743807773223</v>
      </c>
      <c r="AA300">
        <v>750</v>
      </c>
      <c r="AB300" t="b">
        <v>0</v>
      </c>
      <c r="AC300" t="b">
        <v>1</v>
      </c>
      <c r="AD300">
        <v>97.727655321362661</v>
      </c>
      <c r="AE300">
        <v>0</v>
      </c>
      <c r="AF300">
        <v>0</v>
      </c>
      <c r="AG300">
        <v>1.82268988040192E-2</v>
      </c>
      <c r="AH300" t="b">
        <v>1</v>
      </c>
      <c r="AI300" t="b">
        <v>1</v>
      </c>
      <c r="AJ300">
        <v>750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1</v>
      </c>
      <c r="AQ300">
        <v>0</v>
      </c>
      <c r="AR300">
        <v>0</v>
      </c>
      <c r="AS300">
        <v>0</v>
      </c>
      <c r="AT300">
        <v>0.25985078155504659</v>
      </c>
      <c r="AU300">
        <v>8.26935763938835E-2</v>
      </c>
      <c r="AV300">
        <v>0.25985078155504659</v>
      </c>
    </row>
    <row r="301" spans="1:48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 t="b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28.261708746648431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-22.804379849498329</v>
      </c>
      <c r="Z301">
        <v>48.554409723020079</v>
      </c>
      <c r="AA301">
        <v>750</v>
      </c>
      <c r="AB301" t="b">
        <v>0</v>
      </c>
      <c r="AC301" t="b">
        <v>1</v>
      </c>
      <c r="AD301">
        <v>97.718605964279533</v>
      </c>
      <c r="AE301">
        <v>0</v>
      </c>
      <c r="AF301">
        <v>0</v>
      </c>
      <c r="AG301">
        <v>1.9033392669867338E-2</v>
      </c>
      <c r="AH301" t="b">
        <v>1</v>
      </c>
      <c r="AI301" t="b">
        <v>1</v>
      </c>
      <c r="AJ301">
        <v>750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1</v>
      </c>
      <c r="AQ301">
        <v>0</v>
      </c>
      <c r="AR301">
        <v>0</v>
      </c>
      <c r="AS301">
        <v>0</v>
      </c>
      <c r="AT301">
        <v>0.25980360217480142</v>
      </c>
      <c r="AU301">
        <v>8.2678562270542502E-2</v>
      </c>
      <c r="AV301">
        <v>0.25980360217480142</v>
      </c>
    </row>
    <row r="302" spans="1:48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 t="b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28.261708746648431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-22.804379849498329</v>
      </c>
      <c r="Z302">
        <v>48.573075638266943</v>
      </c>
      <c r="AA302">
        <v>750</v>
      </c>
      <c r="AB302" t="b">
        <v>0</v>
      </c>
      <c r="AC302" t="b">
        <v>1</v>
      </c>
      <c r="AD302">
        <v>97.709556607196404</v>
      </c>
      <c r="AE302">
        <v>0</v>
      </c>
      <c r="AF302">
        <v>0</v>
      </c>
      <c r="AG302">
        <v>1.8986382910488181E-2</v>
      </c>
      <c r="AH302" t="b">
        <v>1</v>
      </c>
      <c r="AI302" t="b">
        <v>1</v>
      </c>
      <c r="AJ302">
        <v>750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0.25975643409849403</v>
      </c>
      <c r="AU302">
        <v>8.266355174450854E-2</v>
      </c>
      <c r="AV302">
        <v>0.25975643409849403</v>
      </c>
    </row>
    <row r="303" spans="1:48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 t="b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28.261708746648431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-22.804379849498329</v>
      </c>
      <c r="Z303">
        <v>48.591741553513813</v>
      </c>
      <c r="AA303">
        <v>750</v>
      </c>
      <c r="AB303" t="b">
        <v>0</v>
      </c>
      <c r="AC303" t="b">
        <v>1</v>
      </c>
      <c r="AD303">
        <v>97.700507250113276</v>
      </c>
      <c r="AE303">
        <v>0</v>
      </c>
      <c r="AF303">
        <v>0</v>
      </c>
      <c r="AG303">
        <v>1.8963265963508859E-2</v>
      </c>
      <c r="AH303" t="b">
        <v>1</v>
      </c>
      <c r="AI303" t="b">
        <v>1</v>
      </c>
      <c r="AJ303">
        <v>750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0.25970927732275972</v>
      </c>
      <c r="AU303">
        <v>8.2648544814710859E-2</v>
      </c>
      <c r="AV303">
        <v>0.25970927732275972</v>
      </c>
    </row>
    <row r="304" spans="1:48">
      <c r="A304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 t="b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1</v>
      </c>
      <c r="S304">
        <v>28.261708746648431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-22.804379849498329</v>
      </c>
      <c r="Z304">
        <v>48.61040746876067</v>
      </c>
      <c r="AA304">
        <v>750</v>
      </c>
      <c r="AB304" t="b">
        <v>0</v>
      </c>
      <c r="AC304" t="b">
        <v>1</v>
      </c>
      <c r="AD304">
        <v>97.691457893030147</v>
      </c>
      <c r="AE304">
        <v>0</v>
      </c>
      <c r="AF304">
        <v>0</v>
      </c>
      <c r="AG304">
        <v>1.8754739368832429E-2</v>
      </c>
      <c r="AH304" t="b">
        <v>1</v>
      </c>
      <c r="AI304" t="b">
        <v>1</v>
      </c>
      <c r="AJ304">
        <v>750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1</v>
      </c>
      <c r="AQ304">
        <v>0</v>
      </c>
      <c r="AR304">
        <v>0</v>
      </c>
      <c r="AS304">
        <v>0</v>
      </c>
      <c r="AT304">
        <v>0.25966213184423598</v>
      </c>
      <c r="AU304">
        <v>8.2633541480079342E-2</v>
      </c>
      <c r="AV304">
        <v>0.25966213184423598</v>
      </c>
    </row>
    <row r="305" spans="1:48">
      <c r="A305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 t="b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28.261708746648431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-22.804379849498329</v>
      </c>
      <c r="Z305">
        <v>48.629073384007533</v>
      </c>
      <c r="AA305">
        <v>750</v>
      </c>
      <c r="AB305" t="b">
        <v>0</v>
      </c>
      <c r="AC305" t="b">
        <v>1</v>
      </c>
      <c r="AD305">
        <v>97.682408535947019</v>
      </c>
      <c r="AE305">
        <v>0</v>
      </c>
      <c r="AF305">
        <v>0</v>
      </c>
      <c r="AG305">
        <v>1.859080847721592E-2</v>
      </c>
      <c r="AH305" t="b">
        <v>1</v>
      </c>
      <c r="AI305" t="b">
        <v>1</v>
      </c>
      <c r="AJ305">
        <v>750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0.25961499765956081</v>
      </c>
      <c r="AU305">
        <v>8.2618541739544124E-2</v>
      </c>
      <c r="AV305">
        <v>0.25961499765956081</v>
      </c>
    </row>
    <row r="306" spans="1:48">
      <c r="A306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 t="b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28.261708746648431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-22.804379849498329</v>
      </c>
      <c r="Z306">
        <v>48.647739299254397</v>
      </c>
      <c r="AA306">
        <v>750</v>
      </c>
      <c r="AB306" t="b">
        <v>0</v>
      </c>
      <c r="AC306" t="b">
        <v>1</v>
      </c>
      <c r="AD306">
        <v>97.67335917886389</v>
      </c>
      <c r="AE306">
        <v>0</v>
      </c>
      <c r="AF306">
        <v>0</v>
      </c>
      <c r="AG306">
        <v>1.8589283582952278E-2</v>
      </c>
      <c r="AH306" t="b">
        <v>1</v>
      </c>
      <c r="AI306" t="b">
        <v>1</v>
      </c>
      <c r="AJ306">
        <v>750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1</v>
      </c>
      <c r="AQ306">
        <v>0</v>
      </c>
      <c r="AR306">
        <v>0</v>
      </c>
      <c r="AS306">
        <v>0</v>
      </c>
      <c r="AT306">
        <v>0.2595678747653733</v>
      </c>
      <c r="AU306">
        <v>8.2603545592035629E-2</v>
      </c>
      <c r="AV306">
        <v>0.2595678747653733</v>
      </c>
    </row>
    <row r="307" spans="1:48">
      <c r="A307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 t="b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1</v>
      </c>
      <c r="S307">
        <v>28.261708746648431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-22.804379849498329</v>
      </c>
      <c r="Z307">
        <v>48.66640521450126</v>
      </c>
      <c r="AA307">
        <v>750</v>
      </c>
      <c r="AB307" t="b">
        <v>0</v>
      </c>
      <c r="AC307" t="b">
        <v>1</v>
      </c>
      <c r="AD307">
        <v>97.664309821780762</v>
      </c>
      <c r="AE307">
        <v>0</v>
      </c>
      <c r="AF307">
        <v>0</v>
      </c>
      <c r="AG307">
        <v>1.791187511945647E-2</v>
      </c>
      <c r="AH307" t="b">
        <v>1</v>
      </c>
      <c r="AI307" t="b">
        <v>1</v>
      </c>
      <c r="AJ307">
        <v>750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1</v>
      </c>
      <c r="AQ307">
        <v>0</v>
      </c>
      <c r="AR307">
        <v>0</v>
      </c>
      <c r="AS307">
        <v>0</v>
      </c>
      <c r="AT307">
        <v>0.25952076315831413</v>
      </c>
      <c r="AU307">
        <v>8.2588553036484824E-2</v>
      </c>
      <c r="AV307">
        <v>0.25952076315831413</v>
      </c>
    </row>
    <row r="308" spans="1:48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 t="b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</v>
      </c>
      <c r="S308">
        <v>28.261708746648431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-22.804379849498329</v>
      </c>
      <c r="Z308">
        <v>48.685071129748117</v>
      </c>
      <c r="AA308">
        <v>750</v>
      </c>
      <c r="AB308" t="b">
        <v>0</v>
      </c>
      <c r="AC308" t="b">
        <v>1</v>
      </c>
      <c r="AD308">
        <v>97.655260464697633</v>
      </c>
      <c r="AE308">
        <v>0</v>
      </c>
      <c r="AF308">
        <v>0</v>
      </c>
      <c r="AG308">
        <v>1.901383983700319E-2</v>
      </c>
      <c r="AH308" t="b">
        <v>1</v>
      </c>
      <c r="AI308" t="b">
        <v>1</v>
      </c>
      <c r="AJ308">
        <v>750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1</v>
      </c>
      <c r="AQ308">
        <v>0</v>
      </c>
      <c r="AR308">
        <v>0</v>
      </c>
      <c r="AS308">
        <v>0</v>
      </c>
      <c r="AT308">
        <v>0.25947366283502488</v>
      </c>
      <c r="AU308">
        <v>8.2573564071822925E-2</v>
      </c>
      <c r="AV308">
        <v>0.25947366283502488</v>
      </c>
    </row>
    <row r="309" spans="1:48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 t="b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</v>
      </c>
      <c r="S309">
        <v>28.261708746648431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-22.804379849498329</v>
      </c>
      <c r="Z309">
        <v>48.703737044994988</v>
      </c>
      <c r="AA309">
        <v>750</v>
      </c>
      <c r="AB309" t="b">
        <v>0</v>
      </c>
      <c r="AC309" t="b">
        <v>1</v>
      </c>
      <c r="AD309">
        <v>97.646211107614505</v>
      </c>
      <c r="AE309">
        <v>0</v>
      </c>
      <c r="AF309">
        <v>0</v>
      </c>
      <c r="AG309">
        <v>1.9505951913895762E-2</v>
      </c>
      <c r="AH309" t="b">
        <v>1</v>
      </c>
      <c r="AI309" t="b">
        <v>1</v>
      </c>
      <c r="AJ309">
        <v>750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1</v>
      </c>
      <c r="AQ309">
        <v>0</v>
      </c>
      <c r="AR309">
        <v>0</v>
      </c>
      <c r="AS309">
        <v>0</v>
      </c>
      <c r="AT309">
        <v>0.25942657379214862</v>
      </c>
      <c r="AU309">
        <v>8.2558578696981619E-2</v>
      </c>
      <c r="AV309">
        <v>0.25942657379214862</v>
      </c>
    </row>
    <row r="310" spans="1:48">
      <c r="A310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 t="b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1</v>
      </c>
      <c r="S310">
        <v>28.261708746648431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-22.804379849498329</v>
      </c>
      <c r="Z310">
        <v>48.722402960241851</v>
      </c>
      <c r="AA310">
        <v>750</v>
      </c>
      <c r="AB310" t="b">
        <v>0</v>
      </c>
      <c r="AC310" t="b">
        <v>1</v>
      </c>
      <c r="AD310">
        <v>97.637161750531376</v>
      </c>
      <c r="AE310">
        <v>0</v>
      </c>
      <c r="AF310">
        <v>0</v>
      </c>
      <c r="AG310">
        <v>1.95500035335841E-2</v>
      </c>
      <c r="AH310" t="b">
        <v>1</v>
      </c>
      <c r="AI310" t="b">
        <v>1</v>
      </c>
      <c r="AJ310">
        <v>750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1</v>
      </c>
      <c r="AQ310">
        <v>0</v>
      </c>
      <c r="AR310">
        <v>0</v>
      </c>
      <c r="AS310">
        <v>0</v>
      </c>
      <c r="AT310">
        <v>0.25937949602632909</v>
      </c>
      <c r="AU310">
        <v>8.25435969108929E-2</v>
      </c>
      <c r="AV310">
        <v>0.25937949602632909</v>
      </c>
    </row>
    <row r="311" spans="1:48">
      <c r="A311">
        <v>308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>
        <v>0</v>
      </c>
      <c r="I311" t="b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28.261708746648431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-22.804379849498329</v>
      </c>
      <c r="Z311">
        <v>48.741068875488708</v>
      </c>
      <c r="AA311">
        <v>750</v>
      </c>
      <c r="AB311" t="b">
        <v>0</v>
      </c>
      <c r="AC311" t="b">
        <v>1</v>
      </c>
      <c r="AD311">
        <v>97.628112393448248</v>
      </c>
      <c r="AE311">
        <v>0</v>
      </c>
      <c r="AF311">
        <v>0</v>
      </c>
      <c r="AG311">
        <v>2.2487419719539711E-2</v>
      </c>
      <c r="AH311" t="b">
        <v>1</v>
      </c>
      <c r="AI311" t="b">
        <v>1</v>
      </c>
      <c r="AJ311">
        <v>750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1</v>
      </c>
      <c r="AQ311">
        <v>0</v>
      </c>
      <c r="AR311">
        <v>0</v>
      </c>
      <c r="AS311">
        <v>0</v>
      </c>
      <c r="AT311">
        <v>0.25933242953421209</v>
      </c>
      <c r="AU311">
        <v>8.252861871248926E-2</v>
      </c>
      <c r="AV311">
        <v>0.25933242953421209</v>
      </c>
    </row>
    <row r="312" spans="1:48">
      <c r="A312">
        <v>309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>
        <v>0</v>
      </c>
      <c r="I312" t="b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28.261708746648431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-22.804379849498329</v>
      </c>
      <c r="Z312">
        <v>48.759734790735578</v>
      </c>
      <c r="AA312">
        <v>750</v>
      </c>
      <c r="AB312" t="b">
        <v>0</v>
      </c>
      <c r="AC312" t="b">
        <v>1</v>
      </c>
      <c r="AD312">
        <v>97.61906303636512</v>
      </c>
      <c r="AE312">
        <v>0</v>
      </c>
      <c r="AF312">
        <v>0</v>
      </c>
      <c r="AG312">
        <v>1.671470837952363E-2</v>
      </c>
      <c r="AH312" t="b">
        <v>1</v>
      </c>
      <c r="AI312" t="b">
        <v>1</v>
      </c>
      <c r="AJ312">
        <v>750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1</v>
      </c>
      <c r="AQ312">
        <v>0</v>
      </c>
      <c r="AR312">
        <v>0</v>
      </c>
      <c r="AS312">
        <v>0</v>
      </c>
      <c r="AT312">
        <v>0.25928537431244381</v>
      </c>
      <c r="AU312">
        <v>8.2513644100703429E-2</v>
      </c>
      <c r="AV312">
        <v>0.25928537431244381</v>
      </c>
    </row>
    <row r="313" spans="1:48">
      <c r="A313">
        <v>310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>
        <v>0</v>
      </c>
      <c r="I313" t="b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28.261708746648431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-22.804379849498329</v>
      </c>
      <c r="Z313">
        <v>48.778400705982442</v>
      </c>
      <c r="AA313">
        <v>750</v>
      </c>
      <c r="AB313" t="b">
        <v>0</v>
      </c>
      <c r="AC313" t="b">
        <v>1</v>
      </c>
      <c r="AD313">
        <v>97.610013679281991</v>
      </c>
      <c r="AE313">
        <v>0</v>
      </c>
      <c r="AF313">
        <v>0</v>
      </c>
      <c r="AG313">
        <v>1.432055290920123E-2</v>
      </c>
      <c r="AH313" t="b">
        <v>1</v>
      </c>
      <c r="AI313" t="b">
        <v>1</v>
      </c>
      <c r="AJ313">
        <v>750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0.25923833035767191</v>
      </c>
      <c r="AU313">
        <v>8.2498673074468634E-2</v>
      </c>
      <c r="AV313">
        <v>0.25923833035767191</v>
      </c>
    </row>
    <row r="314" spans="1:48">
      <c r="A314">
        <v>311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>
        <v>0</v>
      </c>
      <c r="I314" t="b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28.261708746648431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-22.804379849498329</v>
      </c>
      <c r="Z314">
        <v>48.797066621229312</v>
      </c>
      <c r="AA314">
        <v>750</v>
      </c>
      <c r="AB314" t="b">
        <v>0</v>
      </c>
      <c r="AC314" t="b">
        <v>1</v>
      </c>
      <c r="AD314">
        <v>97.600964322198863</v>
      </c>
      <c r="AE314">
        <v>0</v>
      </c>
      <c r="AF314">
        <v>0</v>
      </c>
      <c r="AG314">
        <v>1.404091393531315E-2</v>
      </c>
      <c r="AH314" t="b">
        <v>1</v>
      </c>
      <c r="AI314" t="b">
        <v>1</v>
      </c>
      <c r="AJ314">
        <v>750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1</v>
      </c>
      <c r="AQ314">
        <v>0</v>
      </c>
      <c r="AR314">
        <v>0</v>
      </c>
      <c r="AS314">
        <v>0</v>
      </c>
      <c r="AT314">
        <v>0.2591912976665452</v>
      </c>
      <c r="AU314">
        <v>8.2483705632718327E-2</v>
      </c>
      <c r="AV314">
        <v>0.2591912976665452</v>
      </c>
    </row>
    <row r="315" spans="1:48">
      <c r="A315">
        <v>312</v>
      </c>
      <c r="B315">
        <v>0</v>
      </c>
      <c r="C315">
        <v>0</v>
      </c>
      <c r="D315">
        <v>0</v>
      </c>
      <c r="E315">
        <v>1</v>
      </c>
      <c r="F315">
        <v>0.41721156690779471</v>
      </c>
      <c r="G315">
        <v>0</v>
      </c>
      <c r="H315">
        <v>0</v>
      </c>
      <c r="I315" t="b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28.261708746648431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-22.804379849498329</v>
      </c>
      <c r="Z315">
        <v>48.837509590349832</v>
      </c>
      <c r="AA315">
        <v>750</v>
      </c>
      <c r="AB315" t="b">
        <v>0</v>
      </c>
      <c r="AC315" t="b">
        <v>1</v>
      </c>
      <c r="AD315">
        <v>97.591914965115734</v>
      </c>
      <c r="AE315">
        <v>0</v>
      </c>
      <c r="AF315">
        <v>0</v>
      </c>
      <c r="AG315">
        <v>1.9402558039737391E-2</v>
      </c>
      <c r="AH315" t="b">
        <v>1</v>
      </c>
      <c r="AI315" t="b">
        <v>1</v>
      </c>
      <c r="AJ315">
        <v>750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1</v>
      </c>
      <c r="AQ315">
        <v>0</v>
      </c>
      <c r="AR315">
        <v>0</v>
      </c>
      <c r="AS315">
        <v>0</v>
      </c>
      <c r="AT315">
        <v>0.25908943174239257</v>
      </c>
      <c r="AU315">
        <v>8.2451288344879387E-2</v>
      </c>
      <c r="AV315">
        <v>0.25908943174239257</v>
      </c>
    </row>
    <row r="316" spans="1:48">
      <c r="A316">
        <v>313</v>
      </c>
      <c r="B316">
        <v>0</v>
      </c>
      <c r="C316">
        <v>0</v>
      </c>
      <c r="D316">
        <v>3</v>
      </c>
      <c r="E316">
        <v>1</v>
      </c>
      <c r="F316">
        <v>0.94294523479625703</v>
      </c>
      <c r="G316">
        <v>0</v>
      </c>
      <c r="H316">
        <v>21.481381990776391</v>
      </c>
      <c r="I316" t="b">
        <v>0</v>
      </c>
      <c r="J316">
        <v>79.309262309946433</v>
      </c>
      <c r="K316">
        <v>371.563893922099</v>
      </c>
      <c r="L316">
        <v>0</v>
      </c>
      <c r="M316">
        <v>1.893764128283898</v>
      </c>
      <c r="N316">
        <v>1.893764128283898</v>
      </c>
      <c r="O316">
        <v>841.85064684174858</v>
      </c>
      <c r="P316">
        <v>228.02021853785169</v>
      </c>
      <c r="Q316">
        <v>1.893764128283898</v>
      </c>
      <c r="R316">
        <v>0.92003416751951517</v>
      </c>
      <c r="S316">
        <v>28.261708746648431</v>
      </c>
      <c r="T316">
        <v>52.900503572639813</v>
      </c>
      <c r="U316">
        <v>2.0583628251433699</v>
      </c>
      <c r="V316">
        <v>4.230232806823004</v>
      </c>
      <c r="W316">
        <v>0</v>
      </c>
      <c r="X316">
        <v>0</v>
      </c>
      <c r="Y316">
        <v>-22.804379849498329</v>
      </c>
      <c r="Z316">
        <v>48.829210473232322</v>
      </c>
      <c r="AA316">
        <v>750</v>
      </c>
      <c r="AB316" t="b">
        <v>0</v>
      </c>
      <c r="AC316" t="b">
        <v>1</v>
      </c>
      <c r="AD316">
        <v>97.582865608032606</v>
      </c>
      <c r="AE316">
        <v>0</v>
      </c>
      <c r="AF316">
        <v>0</v>
      </c>
      <c r="AG316">
        <v>2.281073223105598E-2</v>
      </c>
      <c r="AH316" t="b">
        <v>0</v>
      </c>
      <c r="AI316" t="b">
        <v>0</v>
      </c>
      <c r="AJ316">
        <v>750</v>
      </c>
      <c r="AK316">
        <v>0</v>
      </c>
      <c r="AL316">
        <v>2.0583628251433699</v>
      </c>
      <c r="AM316">
        <v>0</v>
      </c>
      <c r="AN316">
        <v>2.0583628251433699</v>
      </c>
      <c r="AO316">
        <v>0</v>
      </c>
      <c r="AP316">
        <v>1</v>
      </c>
      <c r="AQ316">
        <v>0</v>
      </c>
      <c r="AR316">
        <v>0</v>
      </c>
      <c r="AS316">
        <v>0</v>
      </c>
      <c r="AT316">
        <v>0.2591103308747168</v>
      </c>
      <c r="AU316">
        <v>8.2457939177272774E-2</v>
      </c>
      <c r="AV316">
        <v>0.2591103308747168</v>
      </c>
    </row>
    <row r="317" spans="1:48">
      <c r="A317">
        <v>314</v>
      </c>
      <c r="B317">
        <v>0</v>
      </c>
      <c r="C317">
        <v>0</v>
      </c>
      <c r="D317">
        <v>6</v>
      </c>
      <c r="E317">
        <v>1</v>
      </c>
      <c r="F317">
        <v>0.81100749390717763</v>
      </c>
      <c r="G317">
        <v>0</v>
      </c>
      <c r="H317">
        <v>42.962763981552783</v>
      </c>
      <c r="I317" t="b">
        <v>0</v>
      </c>
      <c r="J317">
        <v>158.6185246198929</v>
      </c>
      <c r="K317">
        <v>743.127787844198</v>
      </c>
      <c r="L317">
        <v>0</v>
      </c>
      <c r="M317">
        <v>3.3164641407157749</v>
      </c>
      <c r="N317">
        <v>3.3164641407157749</v>
      </c>
      <c r="O317">
        <v>737.14763110944568</v>
      </c>
      <c r="P317">
        <v>199.6607884911825</v>
      </c>
      <c r="Q317">
        <v>3.3164641407157749</v>
      </c>
      <c r="R317">
        <v>0.90894836693324021</v>
      </c>
      <c r="S317">
        <v>28.265892152084451</v>
      </c>
      <c r="T317">
        <v>46.886085258698948</v>
      </c>
      <c r="U317">
        <v>3.648682654995473</v>
      </c>
      <c r="V317">
        <v>4.2690546309118673</v>
      </c>
      <c r="W317">
        <v>0</v>
      </c>
      <c r="X317">
        <v>0</v>
      </c>
      <c r="Y317">
        <v>-22.804379849498329</v>
      </c>
      <c r="Z317">
        <v>48.835038742254348</v>
      </c>
      <c r="AA317">
        <v>750</v>
      </c>
      <c r="AB317" t="b">
        <v>0</v>
      </c>
      <c r="AC317" t="b">
        <v>1</v>
      </c>
      <c r="AD317">
        <v>97.573816250949477</v>
      </c>
      <c r="AE317">
        <v>0</v>
      </c>
      <c r="AF317">
        <v>0</v>
      </c>
      <c r="AG317">
        <v>2.2580593256302489E-2</v>
      </c>
      <c r="AH317" t="b">
        <v>0</v>
      </c>
      <c r="AI317" t="b">
        <v>0</v>
      </c>
      <c r="AJ317">
        <v>750</v>
      </c>
      <c r="AK317">
        <v>0</v>
      </c>
      <c r="AL317">
        <v>3.648682654995473</v>
      </c>
      <c r="AM317">
        <v>0</v>
      </c>
      <c r="AN317">
        <v>3.7507053214517718</v>
      </c>
      <c r="AO317">
        <v>0</v>
      </c>
      <c r="AP317">
        <v>1</v>
      </c>
      <c r="AQ317">
        <v>0</v>
      </c>
      <c r="AR317">
        <v>0</v>
      </c>
      <c r="AS317">
        <v>0</v>
      </c>
      <c r="AT317">
        <v>0.25909565368750459</v>
      </c>
      <c r="AU317">
        <v>8.2453268384694384E-2</v>
      </c>
      <c r="AV317">
        <v>0.25909565368750459</v>
      </c>
    </row>
    <row r="318" spans="1:48">
      <c r="A318">
        <v>315</v>
      </c>
      <c r="B318">
        <v>0</v>
      </c>
      <c r="C318">
        <v>0</v>
      </c>
      <c r="D318">
        <v>9</v>
      </c>
      <c r="E318">
        <v>1</v>
      </c>
      <c r="F318">
        <v>0.81302478957503044</v>
      </c>
      <c r="G318">
        <v>0</v>
      </c>
      <c r="H318">
        <v>64.444145972329167</v>
      </c>
      <c r="I318" t="b">
        <v>0</v>
      </c>
      <c r="J318">
        <v>237.9277869298393</v>
      </c>
      <c r="K318">
        <v>1114.6916817662971</v>
      </c>
      <c r="L318">
        <v>0</v>
      </c>
      <c r="M318">
        <v>5.0039677708536487</v>
      </c>
      <c r="N318">
        <v>5.0039677708536487</v>
      </c>
      <c r="O318">
        <v>741.48507404770271</v>
      </c>
      <c r="P318">
        <v>200.83561052212971</v>
      </c>
      <c r="Q318">
        <v>5.0039677708536487</v>
      </c>
      <c r="R318">
        <v>0.90392870445196216</v>
      </c>
      <c r="S318">
        <v>28.274234007402001</v>
      </c>
      <c r="T318">
        <v>47.423865241319561</v>
      </c>
      <c r="U318">
        <v>5.535799168904008</v>
      </c>
      <c r="V318">
        <v>4.5560721736291327</v>
      </c>
      <c r="W318">
        <v>0</v>
      </c>
      <c r="X318">
        <v>0</v>
      </c>
      <c r="Y318">
        <v>-22.804379849498329</v>
      </c>
      <c r="Z318">
        <v>48.853338682878039</v>
      </c>
      <c r="AA318">
        <v>1114.6916817662971</v>
      </c>
      <c r="AB318" t="b">
        <v>0</v>
      </c>
      <c r="AC318" t="b">
        <v>1</v>
      </c>
      <c r="AD318">
        <v>97.564766893866349</v>
      </c>
      <c r="AE318">
        <v>0</v>
      </c>
      <c r="AF318">
        <v>0</v>
      </c>
      <c r="AG318">
        <v>2.3750100263329601E-2</v>
      </c>
      <c r="AH318" t="b">
        <v>0</v>
      </c>
      <c r="AI318" t="b">
        <v>0</v>
      </c>
      <c r="AJ318">
        <v>1114.6916817662971</v>
      </c>
      <c r="AK318">
        <v>0</v>
      </c>
      <c r="AL318">
        <v>5.535799168904008</v>
      </c>
      <c r="AM318">
        <v>0</v>
      </c>
      <c r="AN318">
        <v>5.9516160803064952</v>
      </c>
      <c r="AO318">
        <v>0</v>
      </c>
      <c r="AP318">
        <v>1</v>
      </c>
      <c r="AQ318">
        <v>3</v>
      </c>
      <c r="AR318">
        <v>0</v>
      </c>
      <c r="AS318">
        <v>0</v>
      </c>
      <c r="AT318">
        <v>1.7447535983528479</v>
      </c>
      <c r="AU318">
        <v>0.55524141243858549</v>
      </c>
      <c r="AV318">
        <v>1.7447535983528479</v>
      </c>
    </row>
    <row r="319" spans="1:48">
      <c r="A319">
        <v>316</v>
      </c>
      <c r="B319">
        <v>0</v>
      </c>
      <c r="C319">
        <v>0</v>
      </c>
      <c r="D319">
        <v>12</v>
      </c>
      <c r="E319">
        <v>1</v>
      </c>
      <c r="F319">
        <v>0.93689334779270128</v>
      </c>
      <c r="G319">
        <v>0</v>
      </c>
      <c r="H319">
        <v>85.925527963105552</v>
      </c>
      <c r="I319" t="b">
        <v>0</v>
      </c>
      <c r="J319">
        <v>317.23704923978568</v>
      </c>
      <c r="K319">
        <v>1486.255575688396</v>
      </c>
      <c r="L319">
        <v>0</v>
      </c>
      <c r="M319">
        <v>7.6037702740156634</v>
      </c>
      <c r="N319">
        <v>7.6037702740156634</v>
      </c>
      <c r="O319">
        <v>845.04173830466141</v>
      </c>
      <c r="P319">
        <v>228.88454450288771</v>
      </c>
      <c r="Q319">
        <v>7.6037702740156634</v>
      </c>
      <c r="R319">
        <v>0.90599941199354628</v>
      </c>
      <c r="S319">
        <v>28.28751430352186</v>
      </c>
      <c r="T319">
        <v>53.923609719667937</v>
      </c>
      <c r="U319">
        <v>8.3926878686206337</v>
      </c>
      <c r="V319">
        <v>5.0688510210793112</v>
      </c>
      <c r="W319">
        <v>0</v>
      </c>
      <c r="X319">
        <v>0</v>
      </c>
      <c r="Y319">
        <v>-22.804379849498329</v>
      </c>
      <c r="Z319">
        <v>48.90542005174899</v>
      </c>
      <c r="AA319">
        <v>1486.255575688396</v>
      </c>
      <c r="AB319" t="b">
        <v>0</v>
      </c>
      <c r="AC319" t="b">
        <v>1</v>
      </c>
      <c r="AD319">
        <v>97.55571753678322</v>
      </c>
      <c r="AE319">
        <v>0</v>
      </c>
      <c r="AF319">
        <v>0</v>
      </c>
      <c r="AG319">
        <v>2.424779261767512E-2</v>
      </c>
      <c r="AH319" t="b">
        <v>0</v>
      </c>
      <c r="AI319" t="b">
        <v>0</v>
      </c>
      <c r="AJ319">
        <v>1486.255575688396</v>
      </c>
      <c r="AK319">
        <v>0</v>
      </c>
      <c r="AL319">
        <v>8.3926878686206337</v>
      </c>
      <c r="AM319">
        <v>0</v>
      </c>
      <c r="AN319">
        <v>8.8163034805514311</v>
      </c>
      <c r="AO319">
        <v>0</v>
      </c>
      <c r="AP319">
        <v>1</v>
      </c>
      <c r="AQ319">
        <v>3</v>
      </c>
      <c r="AR319">
        <v>0</v>
      </c>
      <c r="AS319">
        <v>0</v>
      </c>
      <c r="AT319">
        <v>2.44634684591357</v>
      </c>
      <c r="AU319">
        <v>0.77851283947604866</v>
      </c>
      <c r="AV319">
        <v>2.44634684591357</v>
      </c>
    </row>
    <row r="320" spans="1:48">
      <c r="A320">
        <v>317</v>
      </c>
      <c r="B320">
        <v>0</v>
      </c>
      <c r="C320">
        <v>0</v>
      </c>
      <c r="D320">
        <v>15</v>
      </c>
      <c r="E320">
        <v>1</v>
      </c>
      <c r="F320">
        <v>0.43940181925416838</v>
      </c>
      <c r="G320">
        <v>0</v>
      </c>
      <c r="H320">
        <v>107.40690995388189</v>
      </c>
      <c r="I320" t="b">
        <v>0</v>
      </c>
      <c r="J320">
        <v>396.54631154973208</v>
      </c>
      <c r="K320">
        <v>1857.8194696104949</v>
      </c>
      <c r="L320">
        <v>0</v>
      </c>
      <c r="M320">
        <v>5.0025106784989708</v>
      </c>
      <c r="N320">
        <v>5.0025106784989708</v>
      </c>
      <c r="O320">
        <v>444.76149776301821</v>
      </c>
      <c r="P320">
        <v>120.4662778339702</v>
      </c>
      <c r="Q320">
        <v>5.0025106784989708</v>
      </c>
      <c r="R320">
        <v>0.85291018224508708</v>
      </c>
      <c r="S320">
        <v>28.307259395694729</v>
      </c>
      <c r="T320">
        <v>30.147589792231649</v>
      </c>
      <c r="U320">
        <v>5.8652256505263294</v>
      </c>
      <c r="V320">
        <v>4.4344034882892274</v>
      </c>
      <c r="W320">
        <v>0</v>
      </c>
      <c r="X320">
        <v>0</v>
      </c>
      <c r="Y320">
        <v>-22.804379849498329</v>
      </c>
      <c r="Z320">
        <v>48.945872207927607</v>
      </c>
      <c r="AA320">
        <v>1857.8194696104949</v>
      </c>
      <c r="AB320" t="b">
        <v>0</v>
      </c>
      <c r="AC320" t="b">
        <v>1</v>
      </c>
      <c r="AD320">
        <v>97.546668179700092</v>
      </c>
      <c r="AE320">
        <v>0</v>
      </c>
      <c r="AF320">
        <v>0</v>
      </c>
      <c r="AG320">
        <v>3.1980719954309733E-2</v>
      </c>
      <c r="AH320" t="b">
        <v>0</v>
      </c>
      <c r="AI320" t="b">
        <v>0</v>
      </c>
      <c r="AJ320">
        <v>1857.8194696104949</v>
      </c>
      <c r="AK320">
        <v>0</v>
      </c>
      <c r="AL320">
        <v>5.8652256505263294</v>
      </c>
      <c r="AM320">
        <v>0</v>
      </c>
      <c r="AN320">
        <v>6.0597796781979163</v>
      </c>
      <c r="AO320">
        <v>0</v>
      </c>
      <c r="AP320">
        <v>1</v>
      </c>
      <c r="AQ320">
        <v>3</v>
      </c>
      <c r="AR320">
        <v>0</v>
      </c>
      <c r="AS320">
        <v>0</v>
      </c>
      <c r="AT320">
        <v>2.2769594142688732</v>
      </c>
      <c r="AU320">
        <v>0.7246078543340001</v>
      </c>
      <c r="AV320">
        <v>2.2769594142688732</v>
      </c>
    </row>
    <row r="321" spans="1:48">
      <c r="A321">
        <v>318</v>
      </c>
      <c r="B321">
        <v>0</v>
      </c>
      <c r="C321">
        <v>0</v>
      </c>
      <c r="D321">
        <v>15</v>
      </c>
      <c r="E321">
        <v>2</v>
      </c>
      <c r="F321">
        <v>-0.19450062480937591</v>
      </c>
      <c r="G321">
        <v>0</v>
      </c>
      <c r="H321">
        <v>107.40690995388189</v>
      </c>
      <c r="I321" t="b">
        <v>1</v>
      </c>
      <c r="J321">
        <v>396.54631154973208</v>
      </c>
      <c r="K321">
        <v>982.64176002023635</v>
      </c>
      <c r="L321">
        <v>0</v>
      </c>
      <c r="M321">
        <v>-0.78282638984880304</v>
      </c>
      <c r="N321">
        <v>-0.78282638984880304</v>
      </c>
      <c r="O321">
        <v>-69.599259254762941</v>
      </c>
      <c r="P321">
        <v>-18.85137032902572</v>
      </c>
      <c r="Q321">
        <v>-0.78282638984880304</v>
      </c>
      <c r="R321">
        <v>0.8430226797291579</v>
      </c>
      <c r="S321">
        <v>28.327586253165158</v>
      </c>
      <c r="T321">
        <v>-6.413290044932201</v>
      </c>
      <c r="U321">
        <v>-0.65994040093304029</v>
      </c>
      <c r="V321">
        <v>12.43808028409352</v>
      </c>
      <c r="W321">
        <v>-10.9315154072707</v>
      </c>
      <c r="X321">
        <v>2</v>
      </c>
      <c r="Y321">
        <v>-11.87286444222763</v>
      </c>
      <c r="Z321">
        <v>48.967106205605113</v>
      </c>
      <c r="AA321">
        <v>982.64176002023635</v>
      </c>
      <c r="AB321" t="b">
        <v>0</v>
      </c>
      <c r="AC321" t="b">
        <v>1</v>
      </c>
      <c r="AD321">
        <v>97.539787774086648</v>
      </c>
      <c r="AE321">
        <v>0.22841972492804441</v>
      </c>
      <c r="AF321">
        <v>0</v>
      </c>
      <c r="AG321">
        <v>3.7150493587827099E-2</v>
      </c>
      <c r="AH321" t="b">
        <v>0</v>
      </c>
      <c r="AI321" t="b">
        <v>0</v>
      </c>
      <c r="AJ321">
        <v>982.64176002023635</v>
      </c>
      <c r="AK321">
        <v>0</v>
      </c>
      <c r="AL321">
        <v>-0.65994040093304029</v>
      </c>
      <c r="AM321">
        <v>0</v>
      </c>
      <c r="AN321">
        <v>0.1560193395757116</v>
      </c>
      <c r="AO321">
        <v>0</v>
      </c>
      <c r="AP321">
        <v>1</v>
      </c>
      <c r="AQ321">
        <v>3</v>
      </c>
      <c r="AR321">
        <v>0</v>
      </c>
      <c r="AS321">
        <v>0</v>
      </c>
      <c r="AT321">
        <v>0.67802147315238159</v>
      </c>
      <c r="AU321">
        <v>0.21577006677173491</v>
      </c>
      <c r="AV321">
        <v>0.67802147315238159</v>
      </c>
    </row>
    <row r="322" spans="1:48">
      <c r="A322">
        <v>319</v>
      </c>
      <c r="B322">
        <v>0</v>
      </c>
      <c r="C322">
        <v>0</v>
      </c>
      <c r="D322">
        <v>15</v>
      </c>
      <c r="E322">
        <v>2</v>
      </c>
      <c r="F322">
        <v>0.33860067998333282</v>
      </c>
      <c r="G322">
        <v>0</v>
      </c>
      <c r="H322">
        <v>107.40690995388189</v>
      </c>
      <c r="I322" t="b">
        <v>0</v>
      </c>
      <c r="J322">
        <v>396.54631154973208</v>
      </c>
      <c r="K322">
        <v>982.64176002023635</v>
      </c>
      <c r="L322">
        <v>0</v>
      </c>
      <c r="M322">
        <v>4.0825448808962186</v>
      </c>
      <c r="N322">
        <v>4.0825448808962186</v>
      </c>
      <c r="O322">
        <v>362.96949524093219</v>
      </c>
      <c r="P322">
        <v>98.312430997002224</v>
      </c>
      <c r="Q322">
        <v>4.0825448808962186</v>
      </c>
      <c r="R322">
        <v>0.90159189824220709</v>
      </c>
      <c r="S322">
        <v>28.33098095766842</v>
      </c>
      <c r="T322">
        <v>44.004504250664922</v>
      </c>
      <c r="U322">
        <v>4.5281516935276063</v>
      </c>
      <c r="V322">
        <v>4.3303997321006662</v>
      </c>
      <c r="W322">
        <v>0</v>
      </c>
      <c r="X322">
        <v>0</v>
      </c>
      <c r="Y322">
        <v>-22.804379849498329</v>
      </c>
      <c r="Z322">
        <v>48.993050737968687</v>
      </c>
      <c r="AA322">
        <v>982.64176002023635</v>
      </c>
      <c r="AB322" t="b">
        <v>0</v>
      </c>
      <c r="AC322" t="b">
        <v>1</v>
      </c>
      <c r="AD322">
        <v>97.532907368473204</v>
      </c>
      <c r="AE322">
        <v>0</v>
      </c>
      <c r="AF322">
        <v>0</v>
      </c>
      <c r="AG322">
        <v>3.7034617128331893E-2</v>
      </c>
      <c r="AH322" t="b">
        <v>0</v>
      </c>
      <c r="AI322" t="b">
        <v>0</v>
      </c>
      <c r="AJ322">
        <v>982.64176002023635</v>
      </c>
      <c r="AK322">
        <v>0</v>
      </c>
      <c r="AL322">
        <v>4.5281516935276063</v>
      </c>
      <c r="AM322">
        <v>0</v>
      </c>
      <c r="AN322">
        <v>4.5444082232546643</v>
      </c>
      <c r="AO322">
        <v>0</v>
      </c>
      <c r="AP322">
        <v>1</v>
      </c>
      <c r="AQ322">
        <v>3</v>
      </c>
      <c r="AR322">
        <v>0</v>
      </c>
      <c r="AS322">
        <v>0</v>
      </c>
      <c r="AT322">
        <v>1.4295604601626</v>
      </c>
      <c r="AU322">
        <v>0.4549359690768856</v>
      </c>
      <c r="AV322">
        <v>1.4295604601626</v>
      </c>
    </row>
    <row r="323" spans="1:48">
      <c r="A323">
        <v>320</v>
      </c>
      <c r="B323">
        <v>0</v>
      </c>
      <c r="C323">
        <v>0</v>
      </c>
      <c r="D323">
        <v>17.222222222222221</v>
      </c>
      <c r="E323">
        <v>2</v>
      </c>
      <c r="F323">
        <v>0.69194975672789516</v>
      </c>
      <c r="G323">
        <v>0</v>
      </c>
      <c r="H323">
        <v>123.3190447618644</v>
      </c>
      <c r="I323" t="b">
        <v>0</v>
      </c>
      <c r="J323">
        <v>455.29391326080349</v>
      </c>
      <c r="K323">
        <v>1128.2183170602709</v>
      </c>
      <c r="L323">
        <v>0</v>
      </c>
      <c r="M323">
        <v>8.4253317091245332</v>
      </c>
      <c r="N323">
        <v>8.4253317091245332</v>
      </c>
      <c r="O323">
        <v>652.42146074945799</v>
      </c>
      <c r="P323">
        <v>176.71220497005899</v>
      </c>
      <c r="Q323">
        <v>8.4253317091245332</v>
      </c>
      <c r="R323">
        <v>0.92617494394572508</v>
      </c>
      <c r="S323">
        <v>28.342079384675198</v>
      </c>
      <c r="T323">
        <v>76.996718438955725</v>
      </c>
      <c r="U323">
        <v>9.0969117273143016</v>
      </c>
      <c r="V323">
        <v>5.6842870547511239</v>
      </c>
      <c r="W323">
        <v>0</v>
      </c>
      <c r="X323">
        <v>0</v>
      </c>
      <c r="Y323">
        <v>-22.804379849498329</v>
      </c>
      <c r="Z323">
        <v>49.037468196146961</v>
      </c>
      <c r="AA323">
        <v>1128.2183170602709</v>
      </c>
      <c r="AB323" t="b">
        <v>0</v>
      </c>
      <c r="AC323" t="b">
        <v>1</v>
      </c>
      <c r="AD323">
        <v>97.523858011390075</v>
      </c>
      <c r="AE323">
        <v>0</v>
      </c>
      <c r="AF323">
        <v>0</v>
      </c>
      <c r="AG323">
        <v>3.1856073818247177E-2</v>
      </c>
      <c r="AH323" t="b">
        <v>0</v>
      </c>
      <c r="AI323" t="b">
        <v>0</v>
      </c>
      <c r="AJ323">
        <v>1128.2183170602709</v>
      </c>
      <c r="AK323">
        <v>0</v>
      </c>
      <c r="AL323">
        <v>9.0969117273143016</v>
      </c>
      <c r="AM323">
        <v>0</v>
      </c>
      <c r="AN323">
        <v>9.1619378462225356</v>
      </c>
      <c r="AO323">
        <v>0</v>
      </c>
      <c r="AP323">
        <v>1</v>
      </c>
      <c r="AQ323">
        <v>3</v>
      </c>
      <c r="AR323">
        <v>0</v>
      </c>
      <c r="AS323">
        <v>0</v>
      </c>
      <c r="AT323">
        <v>2.3054455351267569</v>
      </c>
      <c r="AU323">
        <v>0.73367313094094311</v>
      </c>
      <c r="AV323">
        <v>2.3054455351267569</v>
      </c>
    </row>
    <row r="324" spans="1:48">
      <c r="A324">
        <v>321</v>
      </c>
      <c r="B324">
        <v>0</v>
      </c>
      <c r="C324">
        <v>0</v>
      </c>
      <c r="D324">
        <v>19.444444444444439</v>
      </c>
      <c r="E324">
        <v>2</v>
      </c>
      <c r="F324">
        <v>0.59730399680878765</v>
      </c>
      <c r="G324">
        <v>0</v>
      </c>
      <c r="H324">
        <v>139.23117956984689</v>
      </c>
      <c r="I324" t="b">
        <v>0</v>
      </c>
      <c r="J324">
        <v>514.0415149718749</v>
      </c>
      <c r="K324">
        <v>1273.7948741003061</v>
      </c>
      <c r="L324">
        <v>0</v>
      </c>
      <c r="M324">
        <v>8.4354352457977662</v>
      </c>
      <c r="N324">
        <v>8.4354352457977662</v>
      </c>
      <c r="O324">
        <v>578.55196830828129</v>
      </c>
      <c r="P324">
        <v>156.70421676822349</v>
      </c>
      <c r="Q324">
        <v>8.4354352457977662</v>
      </c>
      <c r="R324">
        <v>0.92032703528020987</v>
      </c>
      <c r="S324">
        <v>28.35926204486243</v>
      </c>
      <c r="T324">
        <v>68.712729596093027</v>
      </c>
      <c r="U324">
        <v>9.1656931964727626</v>
      </c>
      <c r="V324">
        <v>5.4745468809100046</v>
      </c>
      <c r="W324">
        <v>0</v>
      </c>
      <c r="X324">
        <v>0</v>
      </c>
      <c r="Y324">
        <v>-22.804379849498329</v>
      </c>
      <c r="Z324">
        <v>49.080186014572433</v>
      </c>
      <c r="AA324">
        <v>1273.7948741003061</v>
      </c>
      <c r="AB324" t="b">
        <v>0</v>
      </c>
      <c r="AC324" t="b">
        <v>1</v>
      </c>
      <c r="AD324">
        <v>97.514808654306947</v>
      </c>
      <c r="AE324">
        <v>0</v>
      </c>
      <c r="AF324">
        <v>0</v>
      </c>
      <c r="AG324">
        <v>3.5419438122139428E-2</v>
      </c>
      <c r="AH324" t="b">
        <v>0</v>
      </c>
      <c r="AI324" t="b">
        <v>0</v>
      </c>
      <c r="AJ324">
        <v>1273.7948741003061</v>
      </c>
      <c r="AK324">
        <v>0</v>
      </c>
      <c r="AL324">
        <v>9.1656931964727626</v>
      </c>
      <c r="AM324">
        <v>0</v>
      </c>
      <c r="AN324">
        <v>9.2307193153809965</v>
      </c>
      <c r="AO324">
        <v>0</v>
      </c>
      <c r="AP324">
        <v>1</v>
      </c>
      <c r="AQ324">
        <v>3</v>
      </c>
      <c r="AR324">
        <v>0</v>
      </c>
      <c r="AS324">
        <v>0</v>
      </c>
      <c r="AT324">
        <v>2.3893838253327342</v>
      </c>
      <c r="AU324">
        <v>0.76038522074872195</v>
      </c>
      <c r="AV324">
        <v>2.3893838253327342</v>
      </c>
    </row>
    <row r="325" spans="1:48">
      <c r="A325">
        <v>322</v>
      </c>
      <c r="B325">
        <v>0</v>
      </c>
      <c r="C325">
        <v>0</v>
      </c>
      <c r="D325">
        <v>21.666666666666671</v>
      </c>
      <c r="E325">
        <v>2</v>
      </c>
      <c r="F325">
        <v>0.62253795974066417</v>
      </c>
      <c r="G325">
        <v>0</v>
      </c>
      <c r="H325">
        <v>155.14331437782951</v>
      </c>
      <c r="I325" t="b">
        <v>0</v>
      </c>
      <c r="J325">
        <v>572.78911668294643</v>
      </c>
      <c r="K325">
        <v>1419.371431140341</v>
      </c>
      <c r="L325">
        <v>0</v>
      </c>
      <c r="M325">
        <v>9.7827984101145855</v>
      </c>
      <c r="N325">
        <v>9.7827984101145855</v>
      </c>
      <c r="O325">
        <v>602.14546678413717</v>
      </c>
      <c r="P325">
        <v>163.0946551419656</v>
      </c>
      <c r="Q325">
        <v>9.7827984101145855</v>
      </c>
      <c r="R325">
        <v>0.92050323305321602</v>
      </c>
      <c r="S325">
        <v>28.377828033558501</v>
      </c>
      <c r="T325">
        <v>71.501163441972167</v>
      </c>
      <c r="U325">
        <v>10.62766328116636</v>
      </c>
      <c r="V325">
        <v>5.6841113265703882</v>
      </c>
      <c r="W325">
        <v>0</v>
      </c>
      <c r="X325">
        <v>0</v>
      </c>
      <c r="Y325">
        <v>-22.804379849498329</v>
      </c>
      <c r="Z325">
        <v>49.125061438935049</v>
      </c>
      <c r="AA325">
        <v>1419.371431140341</v>
      </c>
      <c r="AB325" t="b">
        <v>0</v>
      </c>
      <c r="AC325" t="b">
        <v>1</v>
      </c>
      <c r="AD325">
        <v>97.505759297223818</v>
      </c>
      <c r="AE325">
        <v>0</v>
      </c>
      <c r="AF325">
        <v>0</v>
      </c>
      <c r="AG325">
        <v>4.4343164726768802E-2</v>
      </c>
      <c r="AH325" t="b">
        <v>0</v>
      </c>
      <c r="AI325" t="b">
        <v>0</v>
      </c>
      <c r="AJ325">
        <v>1419.371431140341</v>
      </c>
      <c r="AK325">
        <v>0</v>
      </c>
      <c r="AL325">
        <v>10.62766328116636</v>
      </c>
      <c r="AM325">
        <v>0</v>
      </c>
      <c r="AN325">
        <v>10.692689400074601</v>
      </c>
      <c r="AO325">
        <v>0</v>
      </c>
      <c r="AP325">
        <v>1</v>
      </c>
      <c r="AQ325">
        <v>3</v>
      </c>
      <c r="AR325">
        <v>0</v>
      </c>
      <c r="AS325">
        <v>0</v>
      </c>
      <c r="AT325">
        <v>2.717808786545497</v>
      </c>
      <c r="AU325">
        <v>0.86490149142213757</v>
      </c>
      <c r="AV325">
        <v>2.717808786545497</v>
      </c>
    </row>
    <row r="326" spans="1:48">
      <c r="A326">
        <v>323</v>
      </c>
      <c r="B326">
        <v>0</v>
      </c>
      <c r="C326">
        <v>0</v>
      </c>
      <c r="D326">
        <v>23.888888888888889</v>
      </c>
      <c r="E326">
        <v>2</v>
      </c>
      <c r="F326">
        <v>0.61624786793226072</v>
      </c>
      <c r="G326">
        <v>0</v>
      </c>
      <c r="H326">
        <v>171.05544918581199</v>
      </c>
      <c r="I326" t="b">
        <v>0</v>
      </c>
      <c r="J326">
        <v>631.53671839401795</v>
      </c>
      <c r="K326">
        <v>1564.947988180377</v>
      </c>
      <c r="L326">
        <v>0</v>
      </c>
      <c r="M326">
        <v>10.75400017978879</v>
      </c>
      <c r="N326">
        <v>10.75400017978879</v>
      </c>
      <c r="O326">
        <v>600.34998993758359</v>
      </c>
      <c r="P326">
        <v>162.6083396363986</v>
      </c>
      <c r="Q326">
        <v>10.75400017978879</v>
      </c>
      <c r="R326">
        <v>0.91899268165336523</v>
      </c>
      <c r="S326">
        <v>28.399311886884728</v>
      </c>
      <c r="T326">
        <v>71.405137597707991</v>
      </c>
      <c r="U326">
        <v>11.70194321944024</v>
      </c>
      <c r="V326">
        <v>5.784338712962807</v>
      </c>
      <c r="W326">
        <v>0</v>
      </c>
      <c r="X326">
        <v>0</v>
      </c>
      <c r="Y326">
        <v>-22.804379849498329</v>
      </c>
      <c r="Z326">
        <v>49.158590412542409</v>
      </c>
      <c r="AA326">
        <v>1564.947988180377</v>
      </c>
      <c r="AB326" t="b">
        <v>0</v>
      </c>
      <c r="AC326" t="b">
        <v>1</v>
      </c>
      <c r="AD326">
        <v>97.49670994014069</v>
      </c>
      <c r="AE326">
        <v>0</v>
      </c>
      <c r="AF326">
        <v>0</v>
      </c>
      <c r="AG326">
        <v>5.6921191103627873E-2</v>
      </c>
      <c r="AH326" t="b">
        <v>0</v>
      </c>
      <c r="AI326" t="b">
        <v>0</v>
      </c>
      <c r="AJ326">
        <v>1564.947988180377</v>
      </c>
      <c r="AK326">
        <v>0</v>
      </c>
      <c r="AL326">
        <v>11.70194321944024</v>
      </c>
      <c r="AM326">
        <v>0</v>
      </c>
      <c r="AN326">
        <v>11.766969338348471</v>
      </c>
      <c r="AO326">
        <v>0</v>
      </c>
      <c r="AP326">
        <v>1</v>
      </c>
      <c r="AQ326">
        <v>3</v>
      </c>
      <c r="AR326">
        <v>0</v>
      </c>
      <c r="AS326">
        <v>0</v>
      </c>
      <c r="AT326">
        <v>2.9868840276074908</v>
      </c>
      <c r="AU326">
        <v>0.95053061237111203</v>
      </c>
      <c r="AV326">
        <v>2.9868840276074908</v>
      </c>
    </row>
    <row r="327" spans="1:48">
      <c r="A327">
        <v>324</v>
      </c>
      <c r="B327">
        <v>0</v>
      </c>
      <c r="C327">
        <v>0</v>
      </c>
      <c r="D327">
        <v>26.111111111111111</v>
      </c>
      <c r="E327">
        <v>2</v>
      </c>
      <c r="F327">
        <v>0.61617427223399179</v>
      </c>
      <c r="G327">
        <v>0</v>
      </c>
      <c r="H327">
        <v>186.96758399379451</v>
      </c>
      <c r="I327" t="b">
        <v>0</v>
      </c>
      <c r="J327">
        <v>690.28432010508925</v>
      </c>
      <c r="K327">
        <v>1710.524545220411</v>
      </c>
      <c r="L327">
        <v>0</v>
      </c>
      <c r="M327">
        <v>11.82170445062253</v>
      </c>
      <c r="N327">
        <v>11.82170445062253</v>
      </c>
      <c r="O327">
        <v>603.78895385966428</v>
      </c>
      <c r="P327">
        <v>163.53980332060249</v>
      </c>
      <c r="Q327">
        <v>11.82170445062253</v>
      </c>
      <c r="R327">
        <v>0.91784864344503292</v>
      </c>
      <c r="S327">
        <v>28.42337733221613</v>
      </c>
      <c r="T327">
        <v>71.903676811096489</v>
      </c>
      <c r="U327">
        <v>12.87979726837227</v>
      </c>
      <c r="V327">
        <v>5.9069845913215033</v>
      </c>
      <c r="W327">
        <v>0</v>
      </c>
      <c r="X327">
        <v>0</v>
      </c>
      <c r="Y327">
        <v>-22.804379849498329</v>
      </c>
      <c r="Z327">
        <v>49.19211938614977</v>
      </c>
      <c r="AA327">
        <v>1710.524545220411</v>
      </c>
      <c r="AB327" t="b">
        <v>0</v>
      </c>
      <c r="AC327" t="b">
        <v>1</v>
      </c>
      <c r="AD327">
        <v>97.487660583057561</v>
      </c>
      <c r="AE327">
        <v>0</v>
      </c>
      <c r="AF327">
        <v>0</v>
      </c>
      <c r="AG327">
        <v>6.5013539196813602E-2</v>
      </c>
      <c r="AH327" t="b">
        <v>0</v>
      </c>
      <c r="AI327" t="b">
        <v>0</v>
      </c>
      <c r="AJ327">
        <v>1710.524545220411</v>
      </c>
      <c r="AK327">
        <v>0</v>
      </c>
      <c r="AL327">
        <v>12.87979726837227</v>
      </c>
      <c r="AM327">
        <v>0</v>
      </c>
      <c r="AN327">
        <v>12.944823387280501</v>
      </c>
      <c r="AO327">
        <v>0</v>
      </c>
      <c r="AP327">
        <v>1</v>
      </c>
      <c r="AQ327">
        <v>3</v>
      </c>
      <c r="AR327">
        <v>0</v>
      </c>
      <c r="AS327">
        <v>0</v>
      </c>
      <c r="AT327">
        <v>3.2822599807151751</v>
      </c>
      <c r="AU327">
        <v>1.044529536665485</v>
      </c>
      <c r="AV327">
        <v>3.2822599807151751</v>
      </c>
    </row>
    <row r="328" spans="1:48">
      <c r="A328">
        <v>325</v>
      </c>
      <c r="B328">
        <v>0</v>
      </c>
      <c r="C328">
        <v>0</v>
      </c>
      <c r="D328">
        <v>28.333333333333339</v>
      </c>
      <c r="E328">
        <v>2</v>
      </c>
      <c r="F328">
        <v>0.62275874683548116</v>
      </c>
      <c r="G328">
        <v>0</v>
      </c>
      <c r="H328">
        <v>202.87971880177699</v>
      </c>
      <c r="I328" t="b">
        <v>0</v>
      </c>
      <c r="J328">
        <v>749.03192181616078</v>
      </c>
      <c r="K328">
        <v>1856.1011022604471</v>
      </c>
      <c r="L328">
        <v>0</v>
      </c>
      <c r="M328">
        <v>13.019690209610239</v>
      </c>
      <c r="N328">
        <v>13.019690209610239</v>
      </c>
      <c r="O328">
        <v>612.82066042566157</v>
      </c>
      <c r="P328">
        <v>165.98609437314781</v>
      </c>
      <c r="Q328">
        <v>13.019690209610239</v>
      </c>
      <c r="R328">
        <v>0.91711692701310199</v>
      </c>
      <c r="S328">
        <v>28.450205711933819</v>
      </c>
      <c r="T328">
        <v>73.037465628855998</v>
      </c>
      <c r="U328">
        <v>14.1963252733904</v>
      </c>
      <c r="V328">
        <v>6.0535695944945189</v>
      </c>
      <c r="W328">
        <v>0</v>
      </c>
      <c r="X328">
        <v>0</v>
      </c>
      <c r="Y328">
        <v>-22.804379849498329</v>
      </c>
      <c r="Z328">
        <v>49.264833393991147</v>
      </c>
      <c r="AA328">
        <v>1856.1011022604471</v>
      </c>
      <c r="AB328" t="b">
        <v>0</v>
      </c>
      <c r="AC328" t="b">
        <v>1</v>
      </c>
      <c r="AD328">
        <v>97.478611225974433</v>
      </c>
      <c r="AE328">
        <v>0</v>
      </c>
      <c r="AF328">
        <v>0</v>
      </c>
      <c r="AG328">
        <v>6.8070611846824725E-2</v>
      </c>
      <c r="AH328" t="b">
        <v>0</v>
      </c>
      <c r="AI328" t="b">
        <v>0</v>
      </c>
      <c r="AJ328">
        <v>1856.1011022604471</v>
      </c>
      <c r="AK328">
        <v>0</v>
      </c>
      <c r="AL328">
        <v>14.1963252733904</v>
      </c>
      <c r="AM328">
        <v>0</v>
      </c>
      <c r="AN328">
        <v>14.261351392298639</v>
      </c>
      <c r="AO328">
        <v>0</v>
      </c>
      <c r="AP328">
        <v>1</v>
      </c>
      <c r="AQ328">
        <v>3</v>
      </c>
      <c r="AR328">
        <v>0</v>
      </c>
      <c r="AS328">
        <v>0</v>
      </c>
      <c r="AT328">
        <v>3.6113432374719392</v>
      </c>
      <c r="AU328">
        <v>1.149255299927423</v>
      </c>
      <c r="AV328">
        <v>3.6113432374719392</v>
      </c>
    </row>
    <row r="329" spans="1:48">
      <c r="A329">
        <v>326</v>
      </c>
      <c r="B329">
        <v>0</v>
      </c>
      <c r="C329">
        <v>0</v>
      </c>
      <c r="D329">
        <v>30.555555555555561</v>
      </c>
      <c r="E329">
        <v>2</v>
      </c>
      <c r="F329">
        <v>0.59649444412778907</v>
      </c>
      <c r="G329">
        <v>0</v>
      </c>
      <c r="H329">
        <v>218.7918536097595</v>
      </c>
      <c r="I329" t="b">
        <v>0</v>
      </c>
      <c r="J329">
        <v>807.77952352723219</v>
      </c>
      <c r="K329">
        <v>2001.677659300482</v>
      </c>
      <c r="L329">
        <v>0</v>
      </c>
      <c r="M329">
        <v>13.6414393785771</v>
      </c>
      <c r="N329">
        <v>13.6414393785771</v>
      </c>
      <c r="O329">
        <v>595.38848604337613</v>
      </c>
      <c r="P329">
        <v>161.26448701066519</v>
      </c>
      <c r="Q329">
        <v>13.6414393785771</v>
      </c>
      <c r="R329">
        <v>0.91447650073436948</v>
      </c>
      <c r="S329">
        <v>28.480015995220661</v>
      </c>
      <c r="T329">
        <v>71.164743352287033</v>
      </c>
      <c r="U329">
        <v>14.91721150584225</v>
      </c>
      <c r="V329">
        <v>6.0862578758280961</v>
      </c>
      <c r="W329">
        <v>0</v>
      </c>
      <c r="X329">
        <v>0</v>
      </c>
      <c r="Y329">
        <v>-22.804379849498329</v>
      </c>
      <c r="Z329">
        <v>49.348587827960451</v>
      </c>
      <c r="AA329">
        <v>2001.677659300482</v>
      </c>
      <c r="AB329" t="b">
        <v>0</v>
      </c>
      <c r="AC329" t="b">
        <v>1</v>
      </c>
      <c r="AD329">
        <v>97.469561868891304</v>
      </c>
      <c r="AE329">
        <v>0</v>
      </c>
      <c r="AF329">
        <v>0</v>
      </c>
      <c r="AG329">
        <v>7.4223330169721075E-2</v>
      </c>
      <c r="AH329" t="b">
        <v>0</v>
      </c>
      <c r="AI329" t="b">
        <v>0</v>
      </c>
      <c r="AJ329">
        <v>2001.677659300482</v>
      </c>
      <c r="AK329">
        <v>0</v>
      </c>
      <c r="AL329">
        <v>14.91721150584225</v>
      </c>
      <c r="AM329">
        <v>0</v>
      </c>
      <c r="AN329">
        <v>14.982237624750489</v>
      </c>
      <c r="AO329">
        <v>0</v>
      </c>
      <c r="AP329">
        <v>1</v>
      </c>
      <c r="AQ329">
        <v>3</v>
      </c>
      <c r="AR329">
        <v>0</v>
      </c>
      <c r="AS329">
        <v>0</v>
      </c>
      <c r="AT329">
        <v>3.8556765874469132</v>
      </c>
      <c r="AU329">
        <v>1.2270106886963761</v>
      </c>
      <c r="AV329">
        <v>3.8556765874469132</v>
      </c>
    </row>
    <row r="330" spans="1:48">
      <c r="A330">
        <v>327</v>
      </c>
      <c r="B330">
        <v>0</v>
      </c>
      <c r="C330">
        <v>0</v>
      </c>
      <c r="D330">
        <v>32.777777777777779</v>
      </c>
      <c r="E330">
        <v>2</v>
      </c>
      <c r="F330">
        <v>0.69496718035706451</v>
      </c>
      <c r="G330">
        <v>0</v>
      </c>
      <c r="H330">
        <v>234.70398841774201</v>
      </c>
      <c r="I330" t="b">
        <v>0</v>
      </c>
      <c r="J330">
        <v>866.5271252383036</v>
      </c>
      <c r="K330">
        <v>2147.254216340516</v>
      </c>
      <c r="L330">
        <v>0</v>
      </c>
      <c r="M330">
        <v>16.69742335601692</v>
      </c>
      <c r="N330">
        <v>16.69742335601692</v>
      </c>
      <c r="O330">
        <v>679.36062320633414</v>
      </c>
      <c r="P330">
        <v>184.00883618806449</v>
      </c>
      <c r="Q330">
        <v>16.69742335601692</v>
      </c>
      <c r="R330">
        <v>0.9188889807681363</v>
      </c>
      <c r="S330">
        <v>28.51224487921132</v>
      </c>
      <c r="T330">
        <v>80.811716752013666</v>
      </c>
      <c r="U330">
        <v>18.171317433863312</v>
      </c>
      <c r="V330">
        <v>6.5547207116325126</v>
      </c>
      <c r="W330">
        <v>0</v>
      </c>
      <c r="X330">
        <v>0</v>
      </c>
      <c r="Y330">
        <v>-22.804379849498329</v>
      </c>
      <c r="Z330">
        <v>49.454165179886658</v>
      </c>
      <c r="AA330">
        <v>2147.254216340516</v>
      </c>
      <c r="AB330" t="b">
        <v>0</v>
      </c>
      <c r="AC330" t="b">
        <v>1</v>
      </c>
      <c r="AD330">
        <v>97.460512511808176</v>
      </c>
      <c r="AE330">
        <v>0</v>
      </c>
      <c r="AF330">
        <v>0</v>
      </c>
      <c r="AG330">
        <v>8.256986595008442E-2</v>
      </c>
      <c r="AH330" t="b">
        <v>0</v>
      </c>
      <c r="AI330" t="b">
        <v>0</v>
      </c>
      <c r="AJ330">
        <v>2147.254216340516</v>
      </c>
      <c r="AK330">
        <v>0</v>
      </c>
      <c r="AL330">
        <v>18.171317433863312</v>
      </c>
      <c r="AM330">
        <v>0</v>
      </c>
      <c r="AN330">
        <v>18.23634355277154</v>
      </c>
      <c r="AO330">
        <v>0</v>
      </c>
      <c r="AP330">
        <v>1</v>
      </c>
      <c r="AQ330">
        <v>0</v>
      </c>
      <c r="AR330">
        <v>0</v>
      </c>
      <c r="AS330">
        <v>0</v>
      </c>
      <c r="AT330">
        <v>4.5360847081167144</v>
      </c>
      <c r="AU330">
        <v>1.4435402699003019</v>
      </c>
      <c r="AV330">
        <v>4.5360847081167144</v>
      </c>
    </row>
    <row r="331" spans="1:48">
      <c r="A331">
        <v>328</v>
      </c>
      <c r="B331">
        <v>0</v>
      </c>
      <c r="C331">
        <v>0</v>
      </c>
      <c r="D331">
        <v>35</v>
      </c>
      <c r="E331">
        <v>2</v>
      </c>
      <c r="F331">
        <v>0.32734053814765218</v>
      </c>
      <c r="G331">
        <v>0</v>
      </c>
      <c r="H331">
        <v>250.61612322572449</v>
      </c>
      <c r="I331" t="b">
        <v>0</v>
      </c>
      <c r="J331">
        <v>925.27472694937501</v>
      </c>
      <c r="K331">
        <v>2292.8307733805509</v>
      </c>
      <c r="L331">
        <v>0</v>
      </c>
      <c r="M331">
        <v>10.11253925249626</v>
      </c>
      <c r="N331">
        <v>10.11253925249626</v>
      </c>
      <c r="O331">
        <v>385.32092553263078</v>
      </c>
      <c r="P331">
        <v>104.36644786907659</v>
      </c>
      <c r="Q331">
        <v>10.11253925249626</v>
      </c>
      <c r="R331">
        <v>0.88638475885074219</v>
      </c>
      <c r="S331">
        <v>28.549658429792029</v>
      </c>
      <c r="T331">
        <v>47.515720662352699</v>
      </c>
      <c r="U331">
        <v>11.408746767721791</v>
      </c>
      <c r="V331">
        <v>5.3985100614339743</v>
      </c>
      <c r="W331">
        <v>0</v>
      </c>
      <c r="X331">
        <v>0</v>
      </c>
      <c r="Y331">
        <v>-22.804379849498329</v>
      </c>
      <c r="Z331">
        <v>49.547192777821877</v>
      </c>
      <c r="AA331">
        <v>2292.8307733805509</v>
      </c>
      <c r="AB331" t="b">
        <v>0</v>
      </c>
      <c r="AC331" t="b">
        <v>1</v>
      </c>
      <c r="AD331">
        <v>97.451463154725047</v>
      </c>
      <c r="AE331">
        <v>0</v>
      </c>
      <c r="AF331">
        <v>0</v>
      </c>
      <c r="AG331">
        <v>9.0642860342237785E-2</v>
      </c>
      <c r="AH331" t="b">
        <v>0</v>
      </c>
      <c r="AI331" t="b">
        <v>0</v>
      </c>
      <c r="AJ331">
        <v>2292.8307733805509</v>
      </c>
      <c r="AK331">
        <v>0</v>
      </c>
      <c r="AL331">
        <v>11.408746767721791</v>
      </c>
      <c r="AM331">
        <v>0</v>
      </c>
      <c r="AN331">
        <v>11.72840235650872</v>
      </c>
      <c r="AO331">
        <v>0</v>
      </c>
      <c r="AP331">
        <v>1</v>
      </c>
      <c r="AQ331">
        <v>0</v>
      </c>
      <c r="AR331">
        <v>0</v>
      </c>
      <c r="AS331">
        <v>0</v>
      </c>
      <c r="AT331">
        <v>3.621244698432887</v>
      </c>
      <c r="AU331">
        <v>1.1524062899436369</v>
      </c>
      <c r="AV331">
        <v>3.621244698432887</v>
      </c>
    </row>
    <row r="332" spans="1:48">
      <c r="A332">
        <v>329</v>
      </c>
      <c r="B332">
        <v>0</v>
      </c>
      <c r="C332">
        <v>0</v>
      </c>
      <c r="D332">
        <v>35</v>
      </c>
      <c r="E332">
        <v>3</v>
      </c>
      <c r="F332">
        <v>-0.15247748109583001</v>
      </c>
      <c r="G332">
        <v>0</v>
      </c>
      <c r="H332">
        <v>250.61612322572449</v>
      </c>
      <c r="I332" t="b">
        <v>1</v>
      </c>
      <c r="J332">
        <v>925.27472694937501</v>
      </c>
      <c r="K332">
        <v>1501.720881838836</v>
      </c>
      <c r="L332">
        <v>0</v>
      </c>
      <c r="M332">
        <v>-0.10531208593765649</v>
      </c>
      <c r="N332">
        <v>-0.10531208593765649</v>
      </c>
      <c r="O332">
        <v>-4.0127360112103316</v>
      </c>
      <c r="P332">
        <v>-1.0868732424730041</v>
      </c>
      <c r="Q332">
        <v>-0.10531208593765649</v>
      </c>
      <c r="R332">
        <v>0</v>
      </c>
      <c r="S332">
        <v>28.58139766243854</v>
      </c>
      <c r="T332">
        <v>0.97074233890673722</v>
      </c>
      <c r="U332">
        <v>0.15265878781404449</v>
      </c>
      <c r="V332">
        <v>2.057615581379741</v>
      </c>
      <c r="W332">
        <v>0</v>
      </c>
      <c r="X332">
        <v>0</v>
      </c>
      <c r="Y332">
        <v>-22.804379849498329</v>
      </c>
      <c r="Z332">
        <v>49.612431987778159</v>
      </c>
      <c r="AA332">
        <v>1501.720881838836</v>
      </c>
      <c r="AB332" t="b">
        <v>0</v>
      </c>
      <c r="AC332" t="b">
        <v>1</v>
      </c>
      <c r="AD332">
        <v>97.442413797641919</v>
      </c>
      <c r="AE332">
        <v>0</v>
      </c>
      <c r="AF332">
        <v>0</v>
      </c>
      <c r="AG332">
        <v>9.0538140517783416E-2</v>
      </c>
      <c r="AH332" t="b">
        <v>0</v>
      </c>
      <c r="AI332" t="b">
        <v>0</v>
      </c>
      <c r="AJ332">
        <v>1501.720881838836</v>
      </c>
      <c r="AK332">
        <v>0</v>
      </c>
      <c r="AL332">
        <v>0.15265878781404449</v>
      </c>
      <c r="AM332">
        <v>0</v>
      </c>
      <c r="AN332">
        <v>0.63274428225487156</v>
      </c>
      <c r="AO332">
        <v>0</v>
      </c>
      <c r="AP332">
        <v>1</v>
      </c>
      <c r="AQ332">
        <v>3</v>
      </c>
      <c r="AR332">
        <v>0</v>
      </c>
      <c r="AS332">
        <v>0</v>
      </c>
      <c r="AT332">
        <v>1.108959123211199</v>
      </c>
      <c r="AU332">
        <v>0.35290944835404681</v>
      </c>
      <c r="AV332">
        <v>1.108959123211199</v>
      </c>
    </row>
    <row r="333" spans="1:48">
      <c r="A333">
        <v>330</v>
      </c>
      <c r="B333">
        <v>0</v>
      </c>
      <c r="C333">
        <v>0</v>
      </c>
      <c r="D333">
        <v>35</v>
      </c>
      <c r="E333">
        <v>3</v>
      </c>
      <c r="F333">
        <v>0.28256938623566802</v>
      </c>
      <c r="G333">
        <v>0</v>
      </c>
      <c r="H333">
        <v>250.61612322572449</v>
      </c>
      <c r="I333" t="b">
        <v>0</v>
      </c>
      <c r="J333">
        <v>925.27472694937501</v>
      </c>
      <c r="K333">
        <v>1501.720881838836</v>
      </c>
      <c r="L333">
        <v>0</v>
      </c>
      <c r="M333">
        <v>9.1591257579210268</v>
      </c>
      <c r="N333">
        <v>9.1591257579210268</v>
      </c>
      <c r="O333">
        <v>348.99274316692629</v>
      </c>
      <c r="P333">
        <v>94.526745169806688</v>
      </c>
      <c r="Q333">
        <v>9.1591257579210268</v>
      </c>
      <c r="R333">
        <v>0.91455483220966916</v>
      </c>
      <c r="S333">
        <v>28.58139766243854</v>
      </c>
      <c r="T333">
        <v>63.683428389858307</v>
      </c>
      <c r="U333">
        <v>10.01484595056103</v>
      </c>
      <c r="V333">
        <v>5.441441224234957</v>
      </c>
      <c r="W333">
        <v>0</v>
      </c>
      <c r="X333">
        <v>0</v>
      </c>
      <c r="Y333">
        <v>-22.804379849498329</v>
      </c>
      <c r="Z333">
        <v>49.700518253244368</v>
      </c>
      <c r="AA333">
        <v>1501.720881838836</v>
      </c>
      <c r="AB333" t="b">
        <v>0</v>
      </c>
      <c r="AC333" t="b">
        <v>1</v>
      </c>
      <c r="AD333">
        <v>97.43336444055879</v>
      </c>
      <c r="AE333">
        <v>0</v>
      </c>
      <c r="AF333">
        <v>0</v>
      </c>
      <c r="AG333">
        <v>8.8061906070533214E-2</v>
      </c>
      <c r="AH333" t="b">
        <v>0</v>
      </c>
      <c r="AI333" t="b">
        <v>0</v>
      </c>
      <c r="AJ333">
        <v>1501.720881838836</v>
      </c>
      <c r="AK333">
        <v>0</v>
      </c>
      <c r="AL333">
        <v>10.01484595056103</v>
      </c>
      <c r="AM333">
        <v>0</v>
      </c>
      <c r="AN333">
        <v>10.019810614426939</v>
      </c>
      <c r="AO333">
        <v>0</v>
      </c>
      <c r="AP333">
        <v>1</v>
      </c>
      <c r="AQ333">
        <v>3</v>
      </c>
      <c r="AR333">
        <v>0</v>
      </c>
      <c r="AS333">
        <v>0</v>
      </c>
      <c r="AT333">
        <v>2.648844597669993</v>
      </c>
      <c r="AU333">
        <v>0.84295468261482753</v>
      </c>
      <c r="AV333">
        <v>2.648844597669993</v>
      </c>
    </row>
    <row r="334" spans="1:48">
      <c r="A334">
        <v>331</v>
      </c>
      <c r="B334">
        <v>0</v>
      </c>
      <c r="C334">
        <v>0</v>
      </c>
      <c r="D334">
        <v>36.875</v>
      </c>
      <c r="E334">
        <v>3</v>
      </c>
      <c r="F334">
        <v>0.58469993615315641</v>
      </c>
      <c r="G334">
        <v>0</v>
      </c>
      <c r="H334">
        <v>264.04198696995979</v>
      </c>
      <c r="I334" t="b">
        <v>0</v>
      </c>
      <c r="J334">
        <v>974.84301589309166</v>
      </c>
      <c r="K334">
        <v>1582.1702147944879</v>
      </c>
      <c r="L334">
        <v>0</v>
      </c>
      <c r="M334">
        <v>16.531889746086041</v>
      </c>
      <c r="N334">
        <v>16.531889746086041</v>
      </c>
      <c r="O334">
        <v>597.88944976523533</v>
      </c>
      <c r="P334">
        <v>161.94188780206809</v>
      </c>
      <c r="Q334">
        <v>16.531889746086041</v>
      </c>
      <c r="R334">
        <v>0.9332807313195689</v>
      </c>
      <c r="S334">
        <v>28.603016937980701</v>
      </c>
      <c r="T334">
        <v>106.9124737575895</v>
      </c>
      <c r="U334">
        <v>17.713737347509081</v>
      </c>
      <c r="V334">
        <v>7.1331220619221654</v>
      </c>
      <c r="W334">
        <v>0</v>
      </c>
      <c r="X334">
        <v>0</v>
      </c>
      <c r="Y334">
        <v>-22.804379849498329</v>
      </c>
      <c r="Z334">
        <v>49.788270264061268</v>
      </c>
      <c r="AA334">
        <v>1582.1702147944879</v>
      </c>
      <c r="AB334" t="b">
        <v>0</v>
      </c>
      <c r="AC334" t="b">
        <v>1</v>
      </c>
      <c r="AD334">
        <v>97.424315083475662</v>
      </c>
      <c r="AE334">
        <v>0</v>
      </c>
      <c r="AF334">
        <v>0</v>
      </c>
      <c r="AG334">
        <v>8.2251392674853818E-2</v>
      </c>
      <c r="AH334" t="b">
        <v>0</v>
      </c>
      <c r="AI334" t="b">
        <v>0</v>
      </c>
      <c r="AJ334">
        <v>1582.1702147944879</v>
      </c>
      <c r="AK334">
        <v>0</v>
      </c>
      <c r="AL334">
        <v>17.713737347509081</v>
      </c>
      <c r="AM334">
        <v>0</v>
      </c>
      <c r="AN334">
        <v>17.73359600297271</v>
      </c>
      <c r="AO334">
        <v>0</v>
      </c>
      <c r="AP334">
        <v>1</v>
      </c>
      <c r="AQ334">
        <v>3</v>
      </c>
      <c r="AR334">
        <v>0</v>
      </c>
      <c r="AS334">
        <v>0</v>
      </c>
      <c r="AT334">
        <v>3.9984884629765962</v>
      </c>
      <c r="AU334">
        <v>1.2724584055298389</v>
      </c>
      <c r="AV334">
        <v>3.9984884629765962</v>
      </c>
    </row>
    <row r="335" spans="1:48">
      <c r="A335">
        <v>332</v>
      </c>
      <c r="B335">
        <v>0</v>
      </c>
      <c r="C335">
        <v>0</v>
      </c>
      <c r="D335">
        <v>38.75</v>
      </c>
      <c r="E335">
        <v>3</v>
      </c>
      <c r="F335">
        <v>0.50363086915171618</v>
      </c>
      <c r="G335">
        <v>0</v>
      </c>
      <c r="H335">
        <v>277.46785071419498</v>
      </c>
      <c r="I335" t="b">
        <v>0</v>
      </c>
      <c r="J335">
        <v>1024.4113048368081</v>
      </c>
      <c r="K335">
        <v>1662.619547750139</v>
      </c>
      <c r="L335">
        <v>0</v>
      </c>
      <c r="M335">
        <v>15.573804723187211</v>
      </c>
      <c r="N335">
        <v>15.573804723187211</v>
      </c>
      <c r="O335">
        <v>535.98598858855394</v>
      </c>
      <c r="P335">
        <v>145.174969823552</v>
      </c>
      <c r="Q335">
        <v>15.573804723187211</v>
      </c>
      <c r="R335">
        <v>0.92948498236060562</v>
      </c>
      <c r="S335">
        <v>28.633487003301099</v>
      </c>
      <c r="T335">
        <v>96.234511765753979</v>
      </c>
      <c r="U335">
        <v>16.75530537743014</v>
      </c>
      <c r="V335">
        <v>6.7859782946806604</v>
      </c>
      <c r="W335">
        <v>0</v>
      </c>
      <c r="X335">
        <v>0</v>
      </c>
      <c r="Y335">
        <v>-22.804379849498329</v>
      </c>
      <c r="Z335">
        <v>49.872205231081672</v>
      </c>
      <c r="AA335">
        <v>1662.619547750139</v>
      </c>
      <c r="AB335" t="b">
        <v>0</v>
      </c>
      <c r="AC335" t="b">
        <v>1</v>
      </c>
      <c r="AD335">
        <v>97.415265726392533</v>
      </c>
      <c r="AE335">
        <v>0</v>
      </c>
      <c r="AF335">
        <v>0</v>
      </c>
      <c r="AG335">
        <v>7.9278116320726788E-2</v>
      </c>
      <c r="AH335" t="b">
        <v>0</v>
      </c>
      <c r="AI335" t="b">
        <v>0</v>
      </c>
      <c r="AJ335">
        <v>1662.619547750139</v>
      </c>
      <c r="AK335">
        <v>0</v>
      </c>
      <c r="AL335">
        <v>16.75530537743014</v>
      </c>
      <c r="AM335">
        <v>0</v>
      </c>
      <c r="AN335">
        <v>16.77516403289377</v>
      </c>
      <c r="AO335">
        <v>0</v>
      </c>
      <c r="AP335">
        <v>1</v>
      </c>
      <c r="AQ335">
        <v>3</v>
      </c>
      <c r="AR335">
        <v>0</v>
      </c>
      <c r="AS335">
        <v>0</v>
      </c>
      <c r="AT335">
        <v>3.8828850807157589</v>
      </c>
      <c r="AU335">
        <v>1.2356693796698079</v>
      </c>
      <c r="AV335">
        <v>3.8828850807157589</v>
      </c>
    </row>
    <row r="336" spans="1:48">
      <c r="A336">
        <v>333</v>
      </c>
      <c r="B336">
        <v>0</v>
      </c>
      <c r="C336">
        <v>0</v>
      </c>
      <c r="D336">
        <v>40.625</v>
      </c>
      <c r="E336">
        <v>3</v>
      </c>
      <c r="F336">
        <v>0.52577658723998599</v>
      </c>
      <c r="G336">
        <v>0</v>
      </c>
      <c r="H336">
        <v>290.89371445843022</v>
      </c>
      <c r="I336" t="b">
        <v>0</v>
      </c>
      <c r="J336">
        <v>1073.979593780525</v>
      </c>
      <c r="K336">
        <v>1743.0688807057909</v>
      </c>
      <c r="L336">
        <v>0</v>
      </c>
      <c r="M336">
        <v>16.997012792193601</v>
      </c>
      <c r="N336">
        <v>16.997012792193601</v>
      </c>
      <c r="O336">
        <v>557.96845429474558</v>
      </c>
      <c r="P336">
        <v>151.12905045903179</v>
      </c>
      <c r="Q336">
        <v>16.997012792193601</v>
      </c>
      <c r="R336">
        <v>0.93018487373644398</v>
      </c>
      <c r="S336">
        <v>28.663824235208619</v>
      </c>
      <c r="T336">
        <v>100.1060121258659</v>
      </c>
      <c r="U336">
        <v>18.272725424913212</v>
      </c>
      <c r="V336">
        <v>6.988913876308402</v>
      </c>
      <c r="W336">
        <v>0</v>
      </c>
      <c r="X336">
        <v>0</v>
      </c>
      <c r="Y336">
        <v>-22.804379849498329</v>
      </c>
      <c r="Z336">
        <v>49.956140198102077</v>
      </c>
      <c r="AA336">
        <v>1743.0688807057909</v>
      </c>
      <c r="AB336" t="b">
        <v>0</v>
      </c>
      <c r="AC336" t="b">
        <v>1</v>
      </c>
      <c r="AD336">
        <v>97.406216369309405</v>
      </c>
      <c r="AE336">
        <v>0</v>
      </c>
      <c r="AF336">
        <v>0</v>
      </c>
      <c r="AG336">
        <v>8.7111574296557137E-2</v>
      </c>
      <c r="AH336" t="b">
        <v>0</v>
      </c>
      <c r="AI336" t="b">
        <v>0</v>
      </c>
      <c r="AJ336">
        <v>1743.0688807057909</v>
      </c>
      <c r="AK336">
        <v>0</v>
      </c>
      <c r="AL336">
        <v>18.272725424913212</v>
      </c>
      <c r="AM336">
        <v>0</v>
      </c>
      <c r="AN336">
        <v>18.29258408037683</v>
      </c>
      <c r="AO336">
        <v>0</v>
      </c>
      <c r="AP336">
        <v>1</v>
      </c>
      <c r="AQ336">
        <v>3</v>
      </c>
      <c r="AR336">
        <v>0</v>
      </c>
      <c r="AS336">
        <v>0</v>
      </c>
      <c r="AT336">
        <v>4.190814573136695</v>
      </c>
      <c r="AU336">
        <v>1.333663277756453</v>
      </c>
      <c r="AV336">
        <v>4.190814573136695</v>
      </c>
    </row>
    <row r="337" spans="1:48">
      <c r="A337">
        <v>334</v>
      </c>
      <c r="B337">
        <v>0</v>
      </c>
      <c r="C337">
        <v>0</v>
      </c>
      <c r="D337">
        <v>42.5</v>
      </c>
      <c r="E337">
        <v>3</v>
      </c>
      <c r="F337">
        <v>0.51826278188832831</v>
      </c>
      <c r="G337">
        <v>0</v>
      </c>
      <c r="H337">
        <v>304.31957820266553</v>
      </c>
      <c r="I337" t="b">
        <v>0</v>
      </c>
      <c r="J337">
        <v>1123.5478827242409</v>
      </c>
      <c r="K337">
        <v>1823.518213661443</v>
      </c>
      <c r="L337">
        <v>0</v>
      </c>
      <c r="M337">
        <v>17.719398085139261</v>
      </c>
      <c r="N337">
        <v>17.719398085139261</v>
      </c>
      <c r="O337">
        <v>556.02005178612819</v>
      </c>
      <c r="P337">
        <v>150.60131413492101</v>
      </c>
      <c r="Q337">
        <v>17.719398085139261</v>
      </c>
      <c r="R337">
        <v>0.92952956165125467</v>
      </c>
      <c r="S337">
        <v>28.69660520041079</v>
      </c>
      <c r="T337">
        <v>99.826773741020958</v>
      </c>
      <c r="U337">
        <v>19.06275907316148</v>
      </c>
      <c r="V337">
        <v>7.0348365044707606</v>
      </c>
      <c r="W337">
        <v>0</v>
      </c>
      <c r="X337">
        <v>0</v>
      </c>
      <c r="Y337">
        <v>-22.804379849498329</v>
      </c>
      <c r="Z337">
        <v>50.043402833326638</v>
      </c>
      <c r="AA337">
        <v>1823.518213661443</v>
      </c>
      <c r="AB337" t="b">
        <v>0</v>
      </c>
      <c r="AC337" t="b">
        <v>1</v>
      </c>
      <c r="AD337">
        <v>97.397167012226276</v>
      </c>
      <c r="AE337">
        <v>0</v>
      </c>
      <c r="AF337">
        <v>0</v>
      </c>
      <c r="AG337">
        <v>9.6498027295119471E-2</v>
      </c>
      <c r="AH337" t="b">
        <v>0</v>
      </c>
      <c r="AI337" t="b">
        <v>0</v>
      </c>
      <c r="AJ337">
        <v>1823.518213661443</v>
      </c>
      <c r="AK337">
        <v>0</v>
      </c>
      <c r="AL337">
        <v>19.06275907316148</v>
      </c>
      <c r="AM337">
        <v>0</v>
      </c>
      <c r="AN337">
        <v>19.082617728625099</v>
      </c>
      <c r="AO337">
        <v>0</v>
      </c>
      <c r="AP337">
        <v>1</v>
      </c>
      <c r="AQ337">
        <v>3</v>
      </c>
      <c r="AR337">
        <v>0</v>
      </c>
      <c r="AS337">
        <v>0</v>
      </c>
      <c r="AT337">
        <v>4.3797712430493014</v>
      </c>
      <c r="AU337">
        <v>1.393795876646643</v>
      </c>
      <c r="AV337">
        <v>4.3797712430493014</v>
      </c>
    </row>
    <row r="338" spans="1:48">
      <c r="A338">
        <v>335</v>
      </c>
      <c r="B338">
        <v>0</v>
      </c>
      <c r="C338">
        <v>0</v>
      </c>
      <c r="D338">
        <v>44.375</v>
      </c>
      <c r="E338">
        <v>3</v>
      </c>
      <c r="F338">
        <v>0.52617228520670434</v>
      </c>
      <c r="G338">
        <v>0</v>
      </c>
      <c r="H338">
        <v>317.74544194690071</v>
      </c>
      <c r="I338" t="b">
        <v>0</v>
      </c>
      <c r="J338">
        <v>1173.116171667958</v>
      </c>
      <c r="K338">
        <v>1903.967546617095</v>
      </c>
      <c r="L338">
        <v>0</v>
      </c>
      <c r="M338">
        <v>18.85723083510813</v>
      </c>
      <c r="N338">
        <v>18.85723083510813</v>
      </c>
      <c r="O338">
        <v>566.72186679560502</v>
      </c>
      <c r="P338">
        <v>153.49996392080311</v>
      </c>
      <c r="Q338">
        <v>18.85723083510813</v>
      </c>
      <c r="R338">
        <v>0.92959040567650164</v>
      </c>
      <c r="S338">
        <v>28.7311001524786</v>
      </c>
      <c r="T338">
        <v>101.741497411209</v>
      </c>
      <c r="U338">
        <v>20.285526528627351</v>
      </c>
      <c r="V338">
        <v>7.1635775585885</v>
      </c>
      <c r="W338">
        <v>0</v>
      </c>
      <c r="X338">
        <v>0</v>
      </c>
      <c r="Y338">
        <v>-22.804379849498329</v>
      </c>
      <c r="Z338">
        <v>50.122386830440369</v>
      </c>
      <c r="AA338">
        <v>1903.967546617095</v>
      </c>
      <c r="AB338" t="b">
        <v>0</v>
      </c>
      <c r="AC338" t="b">
        <v>1</v>
      </c>
      <c r="AD338">
        <v>97.388117655143148</v>
      </c>
      <c r="AE338">
        <v>0</v>
      </c>
      <c r="AF338">
        <v>0</v>
      </c>
      <c r="AG338">
        <v>9.3061738857485365E-2</v>
      </c>
      <c r="AH338" t="b">
        <v>0</v>
      </c>
      <c r="AI338" t="b">
        <v>0</v>
      </c>
      <c r="AJ338">
        <v>1903.967546617095</v>
      </c>
      <c r="AK338">
        <v>0</v>
      </c>
      <c r="AL338">
        <v>20.285526528627351</v>
      </c>
      <c r="AM338">
        <v>0</v>
      </c>
      <c r="AN338">
        <v>20.305385184090969</v>
      </c>
      <c r="AO338">
        <v>0</v>
      </c>
      <c r="AP338">
        <v>1</v>
      </c>
      <c r="AQ338">
        <v>3</v>
      </c>
      <c r="AR338">
        <v>0</v>
      </c>
      <c r="AS338">
        <v>0</v>
      </c>
      <c r="AT338">
        <v>4.6460412992320261</v>
      </c>
      <c r="AU338">
        <v>1.478532289985794</v>
      </c>
      <c r="AV338">
        <v>4.6460412992320261</v>
      </c>
    </row>
    <row r="339" spans="1:48">
      <c r="A339">
        <v>336</v>
      </c>
      <c r="B339">
        <v>0</v>
      </c>
      <c r="C339">
        <v>0</v>
      </c>
      <c r="D339">
        <v>46.25</v>
      </c>
      <c r="E339">
        <v>3</v>
      </c>
      <c r="F339">
        <v>0.50204807728485701</v>
      </c>
      <c r="G339">
        <v>0</v>
      </c>
      <c r="H339">
        <v>331.17130569113601</v>
      </c>
      <c r="I339" t="b">
        <v>0</v>
      </c>
      <c r="J339">
        <v>1222.684460611674</v>
      </c>
      <c r="K339">
        <v>1984.4168795727469</v>
      </c>
      <c r="L339">
        <v>0</v>
      </c>
      <c r="M339">
        <v>19.128419267559021</v>
      </c>
      <c r="N339">
        <v>19.128419267559021</v>
      </c>
      <c r="O339">
        <v>551.56635148920566</v>
      </c>
      <c r="P339">
        <v>149.39500311191921</v>
      </c>
      <c r="Q339">
        <v>19.128419267559021</v>
      </c>
      <c r="R339">
        <v>0.92817696639402247</v>
      </c>
      <c r="S339">
        <v>28.76777846673378</v>
      </c>
      <c r="T339">
        <v>99.171473267285506</v>
      </c>
      <c r="U339">
        <v>20.608590775391828</v>
      </c>
      <c r="V339">
        <v>7.1227960572305591</v>
      </c>
      <c r="W339">
        <v>0</v>
      </c>
      <c r="X339">
        <v>0</v>
      </c>
      <c r="Y339">
        <v>-22.804379849498329</v>
      </c>
      <c r="Z339">
        <v>50.204219436207801</v>
      </c>
      <c r="AA339">
        <v>1984.4168795727469</v>
      </c>
      <c r="AB339" t="b">
        <v>0</v>
      </c>
      <c r="AC339" t="b">
        <v>1</v>
      </c>
      <c r="AD339">
        <v>97.37906829806002</v>
      </c>
      <c r="AE339">
        <v>0</v>
      </c>
      <c r="AF339">
        <v>0</v>
      </c>
      <c r="AG339">
        <v>8.9712098264722484E-2</v>
      </c>
      <c r="AH339" t="b">
        <v>0</v>
      </c>
      <c r="AI339" t="b">
        <v>0</v>
      </c>
      <c r="AJ339">
        <v>1984.4168795727469</v>
      </c>
      <c r="AK339">
        <v>0</v>
      </c>
      <c r="AL339">
        <v>20.608590775391828</v>
      </c>
      <c r="AM339">
        <v>0</v>
      </c>
      <c r="AN339">
        <v>20.628449430855461</v>
      </c>
      <c r="AO339">
        <v>0</v>
      </c>
      <c r="AP339">
        <v>1</v>
      </c>
      <c r="AQ339">
        <v>3</v>
      </c>
      <c r="AR339">
        <v>0</v>
      </c>
      <c r="AS339">
        <v>0</v>
      </c>
      <c r="AT339">
        <v>4.7661923186650457</v>
      </c>
      <c r="AU339">
        <v>1.5167685325124789</v>
      </c>
      <c r="AV339">
        <v>4.7661923186650457</v>
      </c>
    </row>
    <row r="340" spans="1:48">
      <c r="A340">
        <v>337</v>
      </c>
      <c r="B340">
        <v>0</v>
      </c>
      <c r="C340">
        <v>0</v>
      </c>
      <c r="D340">
        <v>48.125</v>
      </c>
      <c r="E340">
        <v>3</v>
      </c>
      <c r="F340">
        <v>0.59063540565386585</v>
      </c>
      <c r="G340">
        <v>0</v>
      </c>
      <c r="H340">
        <v>344.5971694353712</v>
      </c>
      <c r="I340" t="b">
        <v>0</v>
      </c>
      <c r="J340">
        <v>1272.25274955539</v>
      </c>
      <c r="K340">
        <v>2064.866212528399</v>
      </c>
      <c r="L340">
        <v>0</v>
      </c>
      <c r="M340">
        <v>22.662184630315711</v>
      </c>
      <c r="N340">
        <v>22.662184630315711</v>
      </c>
      <c r="O340">
        <v>628.00261146991909</v>
      </c>
      <c r="P340">
        <v>170.09821545772459</v>
      </c>
      <c r="Q340">
        <v>22.662184630315711</v>
      </c>
      <c r="R340">
        <v>0.93170871805489619</v>
      </c>
      <c r="S340">
        <v>28.80573114550354</v>
      </c>
      <c r="T340">
        <v>112.4866746529307</v>
      </c>
      <c r="U340">
        <v>24.323250594485099</v>
      </c>
      <c r="V340">
        <v>7.681859213790446</v>
      </c>
      <c r="W340">
        <v>0</v>
      </c>
      <c r="X340">
        <v>0</v>
      </c>
      <c r="Y340">
        <v>-22.804379849498329</v>
      </c>
      <c r="Z340">
        <v>50.307500433782486</v>
      </c>
      <c r="AA340">
        <v>2064.866212528399</v>
      </c>
      <c r="AB340" t="b">
        <v>0</v>
      </c>
      <c r="AC340" t="b">
        <v>1</v>
      </c>
      <c r="AD340">
        <v>97.370018940976891</v>
      </c>
      <c r="AE340">
        <v>0</v>
      </c>
      <c r="AF340">
        <v>0</v>
      </c>
      <c r="AG340">
        <v>8.4777729906307303E-2</v>
      </c>
      <c r="AH340" t="b">
        <v>0</v>
      </c>
      <c r="AI340" t="b">
        <v>0</v>
      </c>
      <c r="AJ340">
        <v>2064.866212528399</v>
      </c>
      <c r="AK340">
        <v>0</v>
      </c>
      <c r="AL340">
        <v>24.323250594485099</v>
      </c>
      <c r="AM340">
        <v>0</v>
      </c>
      <c r="AN340">
        <v>24.343109249948721</v>
      </c>
      <c r="AO340">
        <v>0</v>
      </c>
      <c r="AP340">
        <v>1</v>
      </c>
      <c r="AQ340">
        <v>3</v>
      </c>
      <c r="AR340">
        <v>0</v>
      </c>
      <c r="AS340">
        <v>0</v>
      </c>
      <c r="AT340">
        <v>5.4619949755738464</v>
      </c>
      <c r="AU340">
        <v>1.7381971917600021</v>
      </c>
      <c r="AV340">
        <v>5.4619949755738464</v>
      </c>
    </row>
    <row r="341" spans="1:48">
      <c r="A341">
        <v>338</v>
      </c>
      <c r="B341">
        <v>0</v>
      </c>
      <c r="C341">
        <v>0</v>
      </c>
      <c r="D341">
        <v>50</v>
      </c>
      <c r="E341">
        <v>3</v>
      </c>
      <c r="F341">
        <v>0.26041030009969113</v>
      </c>
      <c r="G341">
        <v>0</v>
      </c>
      <c r="H341">
        <v>358.02303317960639</v>
      </c>
      <c r="I341" t="b">
        <v>0</v>
      </c>
      <c r="J341">
        <v>1321.8210384991071</v>
      </c>
      <c r="K341">
        <v>2145.3155454840512</v>
      </c>
      <c r="L341">
        <v>0</v>
      </c>
      <c r="M341">
        <v>13.674929292074451</v>
      </c>
      <c r="N341">
        <v>13.674929292074451</v>
      </c>
      <c r="O341">
        <v>364.74177215977647</v>
      </c>
      <c r="P341">
        <v>98.792462665161551</v>
      </c>
      <c r="Q341">
        <v>13.674929292074451</v>
      </c>
      <c r="R341">
        <v>0.91005204537124906</v>
      </c>
      <c r="S341">
        <v>28.848484150585019</v>
      </c>
      <c r="T341">
        <v>66.886590954931847</v>
      </c>
      <c r="U341">
        <v>15.02653541808794</v>
      </c>
      <c r="V341">
        <v>6.0163120484860286</v>
      </c>
      <c r="W341">
        <v>0</v>
      </c>
      <c r="X341">
        <v>0</v>
      </c>
      <c r="Y341">
        <v>-22.804379849498329</v>
      </c>
      <c r="Z341">
        <v>50.439750988561379</v>
      </c>
      <c r="AA341">
        <v>2145.3155454840512</v>
      </c>
      <c r="AB341" t="b">
        <v>0</v>
      </c>
      <c r="AC341" t="b">
        <v>1</v>
      </c>
      <c r="AD341">
        <v>97.360969583893763</v>
      </c>
      <c r="AE341">
        <v>0</v>
      </c>
      <c r="AF341">
        <v>0</v>
      </c>
      <c r="AG341">
        <v>7.9940004327275577E-2</v>
      </c>
      <c r="AH341" t="b">
        <v>0</v>
      </c>
      <c r="AI341" t="b">
        <v>0</v>
      </c>
      <c r="AJ341">
        <v>2145.3155454840512</v>
      </c>
      <c r="AK341">
        <v>0</v>
      </c>
      <c r="AL341">
        <v>15.02653541808794</v>
      </c>
      <c r="AM341">
        <v>0</v>
      </c>
      <c r="AN341">
        <v>15.031500081953849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3.9904891716570559</v>
      </c>
      <c r="AU341">
        <v>1.269912752198066</v>
      </c>
      <c r="AV341">
        <v>3.9904891716570559</v>
      </c>
    </row>
    <row r="342" spans="1:48">
      <c r="A342">
        <v>339</v>
      </c>
      <c r="B342">
        <v>0</v>
      </c>
      <c r="C342">
        <v>0</v>
      </c>
      <c r="D342">
        <v>50</v>
      </c>
      <c r="E342">
        <v>3</v>
      </c>
      <c r="F342">
        <v>-6.9776606052633916E-2</v>
      </c>
      <c r="G342">
        <v>0</v>
      </c>
      <c r="H342">
        <v>358.02303317960639</v>
      </c>
      <c r="I342" t="b">
        <v>0</v>
      </c>
      <c r="J342">
        <v>1321.8210384991071</v>
      </c>
      <c r="K342">
        <v>2145.3155454840512</v>
      </c>
      <c r="L342">
        <v>0</v>
      </c>
      <c r="M342">
        <v>3.6300474361179478</v>
      </c>
      <c r="N342">
        <v>3.6300474361179478</v>
      </c>
      <c r="O342">
        <v>96.821702445004846</v>
      </c>
      <c r="P342">
        <v>26.22472980633934</v>
      </c>
      <c r="Q342">
        <v>3.6300474361179478</v>
      </c>
      <c r="R342">
        <v>0.79130506991449479</v>
      </c>
      <c r="S342">
        <v>28.882463572756489</v>
      </c>
      <c r="T342">
        <v>20.419662243204261</v>
      </c>
      <c r="U342">
        <v>4.5874183979513692</v>
      </c>
      <c r="V342">
        <v>4.2614799842151463</v>
      </c>
      <c r="W342">
        <v>0</v>
      </c>
      <c r="X342">
        <v>0</v>
      </c>
      <c r="Y342">
        <v>-22.804379849498329</v>
      </c>
      <c r="Z342">
        <v>50.498538024794897</v>
      </c>
      <c r="AA342">
        <v>2145.3155454840512</v>
      </c>
      <c r="AB342" t="b">
        <v>0</v>
      </c>
      <c r="AC342" t="b">
        <v>1</v>
      </c>
      <c r="AD342">
        <v>97.351920226810634</v>
      </c>
      <c r="AE342">
        <v>0</v>
      </c>
      <c r="AF342">
        <v>0</v>
      </c>
      <c r="AG342">
        <v>7.6041228766279806E-2</v>
      </c>
      <c r="AH342" t="b">
        <v>0</v>
      </c>
      <c r="AI342" t="b">
        <v>0</v>
      </c>
      <c r="AJ342">
        <v>2145.3155454840512</v>
      </c>
      <c r="AK342">
        <v>0</v>
      </c>
      <c r="AL342">
        <v>4.5874183979513692</v>
      </c>
      <c r="AM342">
        <v>0</v>
      </c>
      <c r="AN342">
        <v>4.5874183979513692</v>
      </c>
      <c r="AO342">
        <v>0</v>
      </c>
      <c r="AP342">
        <v>1</v>
      </c>
      <c r="AQ342">
        <v>0</v>
      </c>
      <c r="AR342">
        <v>0</v>
      </c>
      <c r="AS342">
        <v>0</v>
      </c>
      <c r="AT342">
        <v>2.29657537368867</v>
      </c>
      <c r="AU342">
        <v>0.7308503363812463</v>
      </c>
      <c r="AV342">
        <v>2.29657537368867</v>
      </c>
    </row>
    <row r="343" spans="1:48">
      <c r="A343">
        <v>340</v>
      </c>
      <c r="B343">
        <v>0</v>
      </c>
      <c r="C343">
        <v>0</v>
      </c>
      <c r="D343">
        <v>50</v>
      </c>
      <c r="E343">
        <v>3</v>
      </c>
      <c r="F343">
        <v>1.869612411084098E-2</v>
      </c>
      <c r="G343">
        <v>0</v>
      </c>
      <c r="H343">
        <v>358.02303317960639</v>
      </c>
      <c r="I343" t="b">
        <v>0</v>
      </c>
      <c r="J343">
        <v>1321.8210384991071</v>
      </c>
      <c r="K343">
        <v>2145.3155454840512</v>
      </c>
      <c r="L343">
        <v>0</v>
      </c>
      <c r="M343">
        <v>6.3215476301203166</v>
      </c>
      <c r="N343">
        <v>6.3215476301203166</v>
      </c>
      <c r="O343">
        <v>168.61019433123121</v>
      </c>
      <c r="P343">
        <v>45.669066720268482</v>
      </c>
      <c r="Q343">
        <v>6.3215476301203166</v>
      </c>
      <c r="R343">
        <v>0.85607000595309091</v>
      </c>
      <c r="S343">
        <v>28.903391383860299</v>
      </c>
      <c r="T343">
        <v>32.869593697021017</v>
      </c>
      <c r="U343">
        <v>7.3843816348667994</v>
      </c>
      <c r="V343">
        <v>4.7309204251365529</v>
      </c>
      <c r="W343">
        <v>0</v>
      </c>
      <c r="X343">
        <v>0</v>
      </c>
      <c r="Y343">
        <v>-22.804379849498329</v>
      </c>
      <c r="Z343">
        <v>50.55660467249762</v>
      </c>
      <c r="AA343">
        <v>2145.3155454840512</v>
      </c>
      <c r="AB343" t="b">
        <v>0</v>
      </c>
      <c r="AC343" t="b">
        <v>1</v>
      </c>
      <c r="AD343">
        <v>97.342870869727506</v>
      </c>
      <c r="AE343">
        <v>0</v>
      </c>
      <c r="AF343">
        <v>0</v>
      </c>
      <c r="AG343">
        <v>7.1968965766789211E-2</v>
      </c>
      <c r="AH343" t="b">
        <v>0</v>
      </c>
      <c r="AI343" t="b">
        <v>0</v>
      </c>
      <c r="AJ343">
        <v>2145.3155454840512</v>
      </c>
      <c r="AK343">
        <v>0</v>
      </c>
      <c r="AL343">
        <v>7.3843816348667994</v>
      </c>
      <c r="AM343">
        <v>0</v>
      </c>
      <c r="AN343">
        <v>7.3843816348667994</v>
      </c>
      <c r="AO343">
        <v>0</v>
      </c>
      <c r="AP343">
        <v>1</v>
      </c>
      <c r="AQ343">
        <v>0</v>
      </c>
      <c r="AR343">
        <v>0</v>
      </c>
      <c r="AS343">
        <v>0</v>
      </c>
      <c r="AT343">
        <v>2.745085462281323</v>
      </c>
      <c r="AU343">
        <v>0.87358188043322027</v>
      </c>
      <c r="AV343">
        <v>2.745085462281323</v>
      </c>
    </row>
    <row r="344" spans="1:48">
      <c r="A344">
        <v>341</v>
      </c>
      <c r="B344">
        <v>0</v>
      </c>
      <c r="C344">
        <v>0</v>
      </c>
      <c r="D344">
        <v>50</v>
      </c>
      <c r="E344">
        <v>3</v>
      </c>
      <c r="F344">
        <v>-5.0078903907255778E-3</v>
      </c>
      <c r="G344">
        <v>0</v>
      </c>
      <c r="H344">
        <v>358.02303317960639</v>
      </c>
      <c r="I344" t="b">
        <v>0</v>
      </c>
      <c r="J344">
        <v>1321.8210384991071</v>
      </c>
      <c r="K344">
        <v>2145.3155454840512</v>
      </c>
      <c r="L344">
        <v>0</v>
      </c>
      <c r="M344">
        <v>5.6004287100675896</v>
      </c>
      <c r="N344">
        <v>5.6004287100675896</v>
      </c>
      <c r="O344">
        <v>149.37629650110389</v>
      </c>
      <c r="P344">
        <v>40.459451923375923</v>
      </c>
      <c r="Q344">
        <v>5.6004287100675896</v>
      </c>
      <c r="R344">
        <v>0.84409168103305598</v>
      </c>
      <c r="S344">
        <v>28.9285261199547</v>
      </c>
      <c r="T344">
        <v>29.533291735858999</v>
      </c>
      <c r="U344">
        <v>6.6348583168281072</v>
      </c>
      <c r="V344">
        <v>4.6044858680981129</v>
      </c>
      <c r="W344">
        <v>0</v>
      </c>
      <c r="X344">
        <v>0</v>
      </c>
      <c r="Y344">
        <v>-22.804379849498329</v>
      </c>
      <c r="Z344">
        <v>50.612049520094693</v>
      </c>
      <c r="AA344">
        <v>2145.3155454840512</v>
      </c>
      <c r="AB344" t="b">
        <v>0</v>
      </c>
      <c r="AC344" t="b">
        <v>1</v>
      </c>
      <c r="AD344">
        <v>97.333821512644377</v>
      </c>
      <c r="AE344">
        <v>0</v>
      </c>
      <c r="AF344">
        <v>0</v>
      </c>
      <c r="AG344">
        <v>6.2728045536798505E-2</v>
      </c>
      <c r="AH344" t="b">
        <v>0</v>
      </c>
      <c r="AI344" t="b">
        <v>0</v>
      </c>
      <c r="AJ344">
        <v>2145.3155454840512</v>
      </c>
      <c r="AK344">
        <v>0</v>
      </c>
      <c r="AL344">
        <v>6.6348583168281072</v>
      </c>
      <c r="AM344">
        <v>0</v>
      </c>
      <c r="AN344">
        <v>6.6348583168281072</v>
      </c>
      <c r="AO344">
        <v>0</v>
      </c>
      <c r="AP344">
        <v>1</v>
      </c>
      <c r="AQ344">
        <v>0</v>
      </c>
      <c r="AR344">
        <v>0</v>
      </c>
      <c r="AS344">
        <v>0</v>
      </c>
      <c r="AT344">
        <v>2.6235145532452622</v>
      </c>
      <c r="AU344">
        <v>0.83489377954129484</v>
      </c>
      <c r="AV344">
        <v>2.6235145532452622</v>
      </c>
    </row>
    <row r="345" spans="1:48">
      <c r="A345">
        <v>342</v>
      </c>
      <c r="B345">
        <v>0</v>
      </c>
      <c r="C345">
        <v>0</v>
      </c>
      <c r="D345">
        <v>50</v>
      </c>
      <c r="E345">
        <v>3</v>
      </c>
      <c r="F345">
        <v>1.33543745205511E-3</v>
      </c>
      <c r="G345">
        <v>0</v>
      </c>
      <c r="H345">
        <v>358.02303317960639</v>
      </c>
      <c r="I345" t="b">
        <v>0</v>
      </c>
      <c r="J345">
        <v>1321.8210384991071</v>
      </c>
      <c r="K345">
        <v>2145.3155454840512</v>
      </c>
      <c r="L345">
        <v>0</v>
      </c>
      <c r="M345">
        <v>5.7934041962758043</v>
      </c>
      <c r="N345">
        <v>5.7934041962758043</v>
      </c>
      <c r="O345">
        <v>154.52339593537829</v>
      </c>
      <c r="P345">
        <v>41.853574197014687</v>
      </c>
      <c r="Q345">
        <v>5.7934041962758043</v>
      </c>
      <c r="R345">
        <v>0.84757370131666077</v>
      </c>
      <c r="S345">
        <v>28.952646834548339</v>
      </c>
      <c r="T345">
        <v>30.425418381078199</v>
      </c>
      <c r="U345">
        <v>6.8352807399239239</v>
      </c>
      <c r="V345">
        <v>4.637633909719785</v>
      </c>
      <c r="W345">
        <v>0</v>
      </c>
      <c r="X345">
        <v>0</v>
      </c>
      <c r="Y345">
        <v>-22.804379849498329</v>
      </c>
      <c r="Z345">
        <v>50.667494367691752</v>
      </c>
      <c r="AA345">
        <v>2145.3155454840512</v>
      </c>
      <c r="AB345" t="b">
        <v>0</v>
      </c>
      <c r="AC345" t="b">
        <v>1</v>
      </c>
      <c r="AD345">
        <v>97.324772155561249</v>
      </c>
      <c r="AE345">
        <v>0</v>
      </c>
      <c r="AF345">
        <v>0</v>
      </c>
      <c r="AG345">
        <v>4.9136425949534913E-2</v>
      </c>
      <c r="AH345" t="b">
        <v>0</v>
      </c>
      <c r="AI345" t="b">
        <v>0</v>
      </c>
      <c r="AJ345">
        <v>2145.3155454840512</v>
      </c>
      <c r="AK345">
        <v>0</v>
      </c>
      <c r="AL345">
        <v>6.8352807399239239</v>
      </c>
      <c r="AM345">
        <v>0</v>
      </c>
      <c r="AN345">
        <v>6.8352807399239239</v>
      </c>
      <c r="AO345">
        <v>0</v>
      </c>
      <c r="AP345">
        <v>1</v>
      </c>
      <c r="AQ345">
        <v>0</v>
      </c>
      <c r="AR345">
        <v>0</v>
      </c>
      <c r="AS345">
        <v>0</v>
      </c>
      <c r="AT345">
        <v>2.6549120924551119</v>
      </c>
      <c r="AU345">
        <v>0.84488557095208827</v>
      </c>
      <c r="AV345">
        <v>2.6549120924551119</v>
      </c>
    </row>
    <row r="346" spans="1:48">
      <c r="A346">
        <v>343</v>
      </c>
      <c r="B346">
        <v>0</v>
      </c>
      <c r="C346">
        <v>0</v>
      </c>
      <c r="D346">
        <v>50</v>
      </c>
      <c r="E346">
        <v>3</v>
      </c>
      <c r="F346">
        <v>-3.3385941749131121E-4</v>
      </c>
      <c r="G346">
        <v>0</v>
      </c>
      <c r="H346">
        <v>358.02303317960639</v>
      </c>
      <c r="I346" t="b">
        <v>0</v>
      </c>
      <c r="J346">
        <v>1321.8210384991071</v>
      </c>
      <c r="K346">
        <v>2145.3155454840512</v>
      </c>
      <c r="L346">
        <v>0</v>
      </c>
      <c r="M346">
        <v>5.7426211714959656</v>
      </c>
      <c r="N346">
        <v>5.7426211714959656</v>
      </c>
      <c r="O346">
        <v>153.1688960284159</v>
      </c>
      <c r="P346">
        <v>41.486699899354242</v>
      </c>
      <c r="Q346">
        <v>5.7426211714959656</v>
      </c>
      <c r="R346">
        <v>0.84669632164429032</v>
      </c>
      <c r="S346">
        <v>28.97704141431938</v>
      </c>
      <c r="T346">
        <v>30.18997107658636</v>
      </c>
      <c r="U346">
        <v>6.782385874009413</v>
      </c>
      <c r="V346">
        <v>4.6282336154931727</v>
      </c>
      <c r="W346">
        <v>0</v>
      </c>
      <c r="X346">
        <v>0</v>
      </c>
      <c r="Y346">
        <v>-22.804379849498329</v>
      </c>
      <c r="Z346">
        <v>50.722939215288818</v>
      </c>
      <c r="AA346">
        <v>2145.3155454840512</v>
      </c>
      <c r="AB346" t="b">
        <v>0</v>
      </c>
      <c r="AC346" t="b">
        <v>1</v>
      </c>
      <c r="AD346">
        <v>97.31572279847812</v>
      </c>
      <c r="AE346">
        <v>0</v>
      </c>
      <c r="AF346">
        <v>0</v>
      </c>
      <c r="AG346">
        <v>5.2853506242303228E-2</v>
      </c>
      <c r="AH346" t="b">
        <v>0</v>
      </c>
      <c r="AI346" t="b">
        <v>0</v>
      </c>
      <c r="AJ346">
        <v>2145.3155454840512</v>
      </c>
      <c r="AK346">
        <v>0</v>
      </c>
      <c r="AL346">
        <v>6.782385874009413</v>
      </c>
      <c r="AM346">
        <v>0</v>
      </c>
      <c r="AN346">
        <v>6.782385874009413</v>
      </c>
      <c r="AO346">
        <v>0</v>
      </c>
      <c r="AP346">
        <v>1</v>
      </c>
      <c r="AQ346">
        <v>0</v>
      </c>
      <c r="AR346">
        <v>0</v>
      </c>
      <c r="AS346">
        <v>0</v>
      </c>
      <c r="AT346">
        <v>2.6455382491991042</v>
      </c>
      <c r="AU346">
        <v>0.84190248728092854</v>
      </c>
      <c r="AV346">
        <v>2.6455382491991042</v>
      </c>
    </row>
    <row r="347" spans="1:48">
      <c r="A347">
        <v>344</v>
      </c>
      <c r="B347">
        <v>0</v>
      </c>
      <c r="C347">
        <v>0</v>
      </c>
      <c r="D347">
        <v>50</v>
      </c>
      <c r="E347">
        <v>3</v>
      </c>
      <c r="F347">
        <v>2.179190161655242E-10</v>
      </c>
      <c r="G347">
        <v>0</v>
      </c>
      <c r="H347">
        <v>358.02303317960639</v>
      </c>
      <c r="I347" t="b">
        <v>0</v>
      </c>
      <c r="J347">
        <v>1321.8210384991071</v>
      </c>
      <c r="K347">
        <v>2145.3155454840512</v>
      </c>
      <c r="L347">
        <v>0</v>
      </c>
      <c r="M347">
        <v>5.7527777844072672</v>
      </c>
      <c r="N347">
        <v>5.7527777844072672</v>
      </c>
      <c r="O347">
        <v>153.43979622199541</v>
      </c>
      <c r="P347">
        <v>41.560074816358437</v>
      </c>
      <c r="Q347">
        <v>5.7527777844072672</v>
      </c>
      <c r="R347">
        <v>0.84689094871164083</v>
      </c>
      <c r="S347">
        <v>29.001361346015649</v>
      </c>
      <c r="T347">
        <v>30.2364158425741</v>
      </c>
      <c r="U347">
        <v>6.7928200120202717</v>
      </c>
      <c r="V347">
        <v>4.6294689440168364</v>
      </c>
      <c r="W347">
        <v>0</v>
      </c>
      <c r="X347">
        <v>0</v>
      </c>
      <c r="Y347">
        <v>-22.804379849498329</v>
      </c>
      <c r="Z347">
        <v>50.778384062885877</v>
      </c>
      <c r="AA347">
        <v>2145.3155454840512</v>
      </c>
      <c r="AB347" t="b">
        <v>0</v>
      </c>
      <c r="AC347" t="b">
        <v>1</v>
      </c>
      <c r="AD347">
        <v>97.306673441394992</v>
      </c>
      <c r="AE347">
        <v>0</v>
      </c>
      <c r="AF347">
        <v>0</v>
      </c>
      <c r="AG347">
        <v>5.3706766643526388E-2</v>
      </c>
      <c r="AH347" t="b">
        <v>0</v>
      </c>
      <c r="AI347" t="b">
        <v>0</v>
      </c>
      <c r="AJ347">
        <v>2145.3155454840512</v>
      </c>
      <c r="AK347">
        <v>0</v>
      </c>
      <c r="AL347">
        <v>6.7928200120202717</v>
      </c>
      <c r="AM347">
        <v>0</v>
      </c>
      <c r="AN347">
        <v>6.7928200120202717</v>
      </c>
      <c r="AO347">
        <v>0</v>
      </c>
      <c r="AP347">
        <v>1</v>
      </c>
      <c r="AQ347">
        <v>0</v>
      </c>
      <c r="AR347">
        <v>0</v>
      </c>
      <c r="AS347">
        <v>0</v>
      </c>
      <c r="AT347">
        <v>2.6463591306124479</v>
      </c>
      <c r="AU347">
        <v>0.84216372036038456</v>
      </c>
      <c r="AV347">
        <v>2.6463591306124479</v>
      </c>
    </row>
    <row r="348" spans="1:48">
      <c r="A348">
        <v>345</v>
      </c>
      <c r="B348">
        <v>0</v>
      </c>
      <c r="C348">
        <v>0</v>
      </c>
      <c r="D348">
        <v>50</v>
      </c>
      <c r="E348">
        <v>3</v>
      </c>
      <c r="F348">
        <v>3.3385854581347019E-4</v>
      </c>
      <c r="G348">
        <v>0</v>
      </c>
      <c r="H348">
        <v>358.02303317960639</v>
      </c>
      <c r="I348" t="b">
        <v>0</v>
      </c>
      <c r="J348">
        <v>1321.8210384991071</v>
      </c>
      <c r="K348">
        <v>2145.3155454840512</v>
      </c>
      <c r="L348">
        <v>0</v>
      </c>
      <c r="M348">
        <v>5.7629343575415746</v>
      </c>
      <c r="N348">
        <v>5.7629343575415746</v>
      </c>
      <c r="O348">
        <v>153.7106953546311</v>
      </c>
      <c r="P348">
        <v>41.633449445999752</v>
      </c>
      <c r="Q348">
        <v>5.7629343575415746</v>
      </c>
      <c r="R348">
        <v>0.84708500188921343</v>
      </c>
      <c r="S348">
        <v>29.025693360808219</v>
      </c>
      <c r="T348">
        <v>30.282859573424091</v>
      </c>
      <c r="U348">
        <v>6.8032539174802729</v>
      </c>
      <c r="V348">
        <v>4.630703414459358</v>
      </c>
      <c r="W348">
        <v>0</v>
      </c>
      <c r="X348">
        <v>0</v>
      </c>
      <c r="Y348">
        <v>-22.804379849498329</v>
      </c>
      <c r="Z348">
        <v>50.83382891048295</v>
      </c>
      <c r="AA348">
        <v>2145.3155454840512</v>
      </c>
      <c r="AB348" t="b">
        <v>0</v>
      </c>
      <c r="AC348" t="b">
        <v>1</v>
      </c>
      <c r="AD348">
        <v>97.297624084311863</v>
      </c>
      <c r="AE348">
        <v>0</v>
      </c>
      <c r="AF348">
        <v>0</v>
      </c>
      <c r="AG348">
        <v>6.2941475650295453E-2</v>
      </c>
      <c r="AH348" t="b">
        <v>0</v>
      </c>
      <c r="AI348" t="b">
        <v>0</v>
      </c>
      <c r="AJ348">
        <v>2145.3155454840512</v>
      </c>
      <c r="AK348">
        <v>0</v>
      </c>
      <c r="AL348">
        <v>6.8032539174802729</v>
      </c>
      <c r="AM348">
        <v>0</v>
      </c>
      <c r="AN348">
        <v>6.8032539174802729</v>
      </c>
      <c r="AO348">
        <v>0</v>
      </c>
      <c r="AP348">
        <v>1</v>
      </c>
      <c r="AQ348">
        <v>0</v>
      </c>
      <c r="AR348">
        <v>0</v>
      </c>
      <c r="AS348">
        <v>0</v>
      </c>
      <c r="AT348">
        <v>2.647180590846832</v>
      </c>
      <c r="AU348">
        <v>0.84242513764087157</v>
      </c>
      <c r="AV348">
        <v>2.647180590846832</v>
      </c>
    </row>
    <row r="349" spans="1:48">
      <c r="A349">
        <v>346</v>
      </c>
      <c r="B349">
        <v>0</v>
      </c>
      <c r="C349">
        <v>0</v>
      </c>
      <c r="D349">
        <v>50</v>
      </c>
      <c r="E349">
        <v>3</v>
      </c>
      <c r="F349">
        <v>-1.3354344011737851E-3</v>
      </c>
      <c r="G349">
        <v>0</v>
      </c>
      <c r="H349">
        <v>358.02303317960639</v>
      </c>
      <c r="I349" t="b">
        <v>0</v>
      </c>
      <c r="J349">
        <v>1321.8210384991071</v>
      </c>
      <c r="K349">
        <v>2145.3155454840512</v>
      </c>
      <c r="L349">
        <v>0</v>
      </c>
      <c r="M349">
        <v>5.7121514520930692</v>
      </c>
      <c r="N349">
        <v>5.7121514520930692</v>
      </c>
      <c r="O349">
        <v>152.3561986305094</v>
      </c>
      <c r="P349">
        <v>41.266576010430512</v>
      </c>
      <c r="Q349">
        <v>5.7121514520930692</v>
      </c>
      <c r="R349">
        <v>0.8461994526353589</v>
      </c>
      <c r="S349">
        <v>29.050037440677521</v>
      </c>
      <c r="T349">
        <v>30.0474191996759</v>
      </c>
      <c r="U349">
        <v>6.7503606086052717</v>
      </c>
      <c r="V349">
        <v>4.6213095198049778</v>
      </c>
      <c r="W349">
        <v>0</v>
      </c>
      <c r="X349">
        <v>0</v>
      </c>
      <c r="Y349">
        <v>-22.804379849498329</v>
      </c>
      <c r="Z349">
        <v>50.889273758080023</v>
      </c>
      <c r="AA349">
        <v>2145.3155454840512</v>
      </c>
      <c r="AB349" t="b">
        <v>0</v>
      </c>
      <c r="AC349" t="b">
        <v>1</v>
      </c>
      <c r="AD349">
        <v>97.288574727228735</v>
      </c>
      <c r="AE349">
        <v>0</v>
      </c>
      <c r="AF349">
        <v>0</v>
      </c>
      <c r="AG349">
        <v>6.718948142688011E-2</v>
      </c>
      <c r="AH349" t="b">
        <v>0</v>
      </c>
      <c r="AI349" t="b">
        <v>0</v>
      </c>
      <c r="AJ349">
        <v>2145.3155454840512</v>
      </c>
      <c r="AK349">
        <v>0</v>
      </c>
      <c r="AL349">
        <v>6.7503606086052717</v>
      </c>
      <c r="AM349">
        <v>0</v>
      </c>
      <c r="AN349">
        <v>6.7503606086052717</v>
      </c>
      <c r="AO349">
        <v>0</v>
      </c>
      <c r="AP349">
        <v>1</v>
      </c>
      <c r="AQ349">
        <v>0</v>
      </c>
      <c r="AR349">
        <v>0</v>
      </c>
      <c r="AS349">
        <v>0</v>
      </c>
      <c r="AT349">
        <v>2.6378098414236582</v>
      </c>
      <c r="AU349">
        <v>0.83944303853516211</v>
      </c>
      <c r="AV349">
        <v>2.6378098414236582</v>
      </c>
    </row>
    <row r="350" spans="1:48">
      <c r="A350">
        <v>347</v>
      </c>
      <c r="B350">
        <v>0</v>
      </c>
      <c r="C350">
        <v>0</v>
      </c>
      <c r="D350">
        <v>50</v>
      </c>
      <c r="E350">
        <v>3</v>
      </c>
      <c r="F350">
        <v>5.0078790588816702E-3</v>
      </c>
      <c r="G350">
        <v>0</v>
      </c>
      <c r="H350">
        <v>358.02303317960639</v>
      </c>
      <c r="I350" t="b">
        <v>0</v>
      </c>
      <c r="J350">
        <v>1321.8210384991071</v>
      </c>
      <c r="K350">
        <v>2145.3155454840512</v>
      </c>
      <c r="L350">
        <v>0</v>
      </c>
      <c r="M350">
        <v>5.9051265007528144</v>
      </c>
      <c r="N350">
        <v>5.9051265007528144</v>
      </c>
      <c r="O350">
        <v>157.5032863943612</v>
      </c>
      <c r="P350">
        <v>42.660695123066411</v>
      </c>
      <c r="Q350">
        <v>5.9051265007528144</v>
      </c>
      <c r="R350">
        <v>0.8495637675279204</v>
      </c>
      <c r="S350">
        <v>29.074306738021608</v>
      </c>
      <c r="T350">
        <v>30.939509593639759</v>
      </c>
      <c r="U350">
        <v>6.9507748876057676</v>
      </c>
      <c r="V350">
        <v>4.6544232578009286</v>
      </c>
      <c r="W350">
        <v>0</v>
      </c>
      <c r="X350">
        <v>0</v>
      </c>
      <c r="Y350">
        <v>-22.804379849498329</v>
      </c>
      <c r="Z350">
        <v>50.950324823944797</v>
      </c>
      <c r="AA350">
        <v>2145.3155454840512</v>
      </c>
      <c r="AB350" t="b">
        <v>0</v>
      </c>
      <c r="AC350" t="b">
        <v>1</v>
      </c>
      <c r="AD350">
        <v>97.279525370145606</v>
      </c>
      <c r="AE350">
        <v>0</v>
      </c>
      <c r="AF350">
        <v>0</v>
      </c>
      <c r="AG350">
        <v>5.4298806020642049E-2</v>
      </c>
      <c r="AH350" t="b">
        <v>0</v>
      </c>
      <c r="AI350" t="b">
        <v>0</v>
      </c>
      <c r="AJ350">
        <v>2145.3155454840512</v>
      </c>
      <c r="AK350">
        <v>0</v>
      </c>
      <c r="AL350">
        <v>6.9507748876057676</v>
      </c>
      <c r="AM350">
        <v>0</v>
      </c>
      <c r="AN350">
        <v>6.9507748876057676</v>
      </c>
      <c r="AO350">
        <v>0</v>
      </c>
      <c r="AP350">
        <v>1</v>
      </c>
      <c r="AQ350">
        <v>0</v>
      </c>
      <c r="AR350">
        <v>0</v>
      </c>
      <c r="AS350">
        <v>0</v>
      </c>
      <c r="AT350">
        <v>2.6691288154523578</v>
      </c>
      <c r="AU350">
        <v>0.84940982776674179</v>
      </c>
      <c r="AV350">
        <v>2.6691288154523578</v>
      </c>
    </row>
    <row r="351" spans="1:48">
      <c r="A351">
        <v>348</v>
      </c>
      <c r="B351">
        <v>0</v>
      </c>
      <c r="C351">
        <v>0</v>
      </c>
      <c r="D351">
        <v>50</v>
      </c>
      <c r="E351">
        <v>3</v>
      </c>
      <c r="F351">
        <v>-1.8696081834361781E-2</v>
      </c>
      <c r="G351">
        <v>0</v>
      </c>
      <c r="H351">
        <v>358.02303317960639</v>
      </c>
      <c r="I351" t="b">
        <v>0</v>
      </c>
      <c r="J351">
        <v>1321.8210384991071</v>
      </c>
      <c r="K351">
        <v>2145.3155454840512</v>
      </c>
      <c r="L351">
        <v>0</v>
      </c>
      <c r="M351">
        <v>5.1840092115620688</v>
      </c>
      <c r="N351">
        <v>5.1840092115620688</v>
      </c>
      <c r="O351">
        <v>138.26943206306859</v>
      </c>
      <c r="P351">
        <v>37.45109210809008</v>
      </c>
      <c r="Q351">
        <v>5.1840092115620688</v>
      </c>
      <c r="R351">
        <v>0.83595636243511717</v>
      </c>
      <c r="S351">
        <v>29.09884711679868</v>
      </c>
      <c r="T351">
        <v>27.603386047379711</v>
      </c>
      <c r="U351">
        <v>6.2012916517091838</v>
      </c>
      <c r="V351">
        <v>4.528159856319899</v>
      </c>
      <c r="W351">
        <v>0</v>
      </c>
      <c r="X351">
        <v>0</v>
      </c>
      <c r="Y351">
        <v>-22.804379849498329</v>
      </c>
      <c r="Z351">
        <v>51.00576967154187</v>
      </c>
      <c r="AA351">
        <v>2145.3155454840512</v>
      </c>
      <c r="AB351" t="b">
        <v>0</v>
      </c>
      <c r="AC351" t="b">
        <v>1</v>
      </c>
      <c r="AD351">
        <v>97.270476013062478</v>
      </c>
      <c r="AE351">
        <v>0</v>
      </c>
      <c r="AF351">
        <v>0</v>
      </c>
      <c r="AG351">
        <v>5.1356265206707691E-2</v>
      </c>
      <c r="AH351" t="b">
        <v>0</v>
      </c>
      <c r="AI351" t="b">
        <v>0</v>
      </c>
      <c r="AJ351">
        <v>2145.3155454840512</v>
      </c>
      <c r="AK351">
        <v>0</v>
      </c>
      <c r="AL351">
        <v>6.2012916517091838</v>
      </c>
      <c r="AM351">
        <v>0</v>
      </c>
      <c r="AN351">
        <v>6.2012916517091838</v>
      </c>
      <c r="AO351">
        <v>0</v>
      </c>
      <c r="AP351">
        <v>1</v>
      </c>
      <c r="AQ351">
        <v>0</v>
      </c>
      <c r="AR351">
        <v>0</v>
      </c>
      <c r="AS351">
        <v>0</v>
      </c>
      <c r="AT351">
        <v>2.5476988627874708</v>
      </c>
      <c r="AU351">
        <v>0.81076658410548574</v>
      </c>
      <c r="AV351">
        <v>2.5476988627874708</v>
      </c>
    </row>
    <row r="352" spans="1:48">
      <c r="A352">
        <v>349</v>
      </c>
      <c r="B352">
        <v>0</v>
      </c>
      <c r="C352">
        <v>0</v>
      </c>
      <c r="D352">
        <v>50</v>
      </c>
      <c r="E352">
        <v>3</v>
      </c>
      <c r="F352">
        <v>6.9776448278568104E-2</v>
      </c>
      <c r="G352">
        <v>0</v>
      </c>
      <c r="H352">
        <v>358.02303317960639</v>
      </c>
      <c r="I352" t="b">
        <v>0</v>
      </c>
      <c r="J352">
        <v>1321.8210384991071</v>
      </c>
      <c r="K352">
        <v>2145.3155454840512</v>
      </c>
      <c r="L352">
        <v>0</v>
      </c>
      <c r="M352">
        <v>7.8755033196656559</v>
      </c>
      <c r="N352">
        <v>7.8755033196656559</v>
      </c>
      <c r="O352">
        <v>210.05776162439659</v>
      </c>
      <c r="P352">
        <v>56.895385055362027</v>
      </c>
      <c r="Q352">
        <v>7.8755033196656559</v>
      </c>
      <c r="R352">
        <v>0.87524351713238013</v>
      </c>
      <c r="S352">
        <v>29.12233937487705</v>
      </c>
      <c r="T352">
        <v>40.052499022289084</v>
      </c>
      <c r="U352">
        <v>8.9980710116753588</v>
      </c>
      <c r="V352">
        <v>4.996808908079565</v>
      </c>
      <c r="W352">
        <v>0</v>
      </c>
      <c r="X352">
        <v>0</v>
      </c>
      <c r="Y352">
        <v>-22.804379849498329</v>
      </c>
      <c r="Z352">
        <v>51.08814138618034</v>
      </c>
      <c r="AA352">
        <v>2145.3155454840512</v>
      </c>
      <c r="AB352" t="b">
        <v>0</v>
      </c>
      <c r="AC352" t="b">
        <v>1</v>
      </c>
      <c r="AD352">
        <v>97.261426655979349</v>
      </c>
      <c r="AE352">
        <v>0</v>
      </c>
      <c r="AF352">
        <v>0</v>
      </c>
      <c r="AG352">
        <v>3.9007212475212327E-2</v>
      </c>
      <c r="AH352" t="b">
        <v>0</v>
      </c>
      <c r="AI352" t="b">
        <v>0</v>
      </c>
      <c r="AJ352">
        <v>2145.3155454840512</v>
      </c>
      <c r="AK352">
        <v>0</v>
      </c>
      <c r="AL352">
        <v>8.9980710116753588</v>
      </c>
      <c r="AM352">
        <v>0</v>
      </c>
      <c r="AN352">
        <v>8.9980710116753588</v>
      </c>
      <c r="AO352">
        <v>0</v>
      </c>
      <c r="AP352">
        <v>1</v>
      </c>
      <c r="AQ352">
        <v>0</v>
      </c>
      <c r="AR352">
        <v>0</v>
      </c>
      <c r="AS352">
        <v>0</v>
      </c>
      <c r="AT352">
        <v>2.9974067044680122</v>
      </c>
      <c r="AU352">
        <v>0.95387929494049395</v>
      </c>
      <c r="AV352">
        <v>2.9974067044680122</v>
      </c>
    </row>
    <row r="353" spans="1:48">
      <c r="A353">
        <v>350</v>
      </c>
      <c r="B353">
        <v>0</v>
      </c>
      <c r="C353">
        <v>0</v>
      </c>
      <c r="D353">
        <v>50</v>
      </c>
      <c r="E353">
        <v>3</v>
      </c>
      <c r="F353">
        <v>-0.2604097112799133</v>
      </c>
      <c r="G353">
        <v>0</v>
      </c>
      <c r="H353">
        <v>358.02303317960639</v>
      </c>
      <c r="I353" t="b">
        <v>0</v>
      </c>
      <c r="J353">
        <v>1321.8210384991071</v>
      </c>
      <c r="K353">
        <v>2145.3155454840512</v>
      </c>
      <c r="L353">
        <v>0</v>
      </c>
      <c r="M353">
        <v>-2.169355823558107</v>
      </c>
      <c r="N353">
        <v>-2.169355823558107</v>
      </c>
      <c r="O353">
        <v>-57.861702289627289</v>
      </c>
      <c r="P353">
        <v>-15.67218371875062</v>
      </c>
      <c r="Q353">
        <v>-2.169355823558107</v>
      </c>
      <c r="R353">
        <v>0.77732190283956393</v>
      </c>
      <c r="S353">
        <v>29.149481325073129</v>
      </c>
      <c r="T353">
        <v>-7.5060577140545064</v>
      </c>
      <c r="U353">
        <v>-1.6862877967042771</v>
      </c>
      <c r="V353">
        <v>8.1661260046961122</v>
      </c>
      <c r="W353">
        <v>-17.51625415710679</v>
      </c>
      <c r="X353">
        <v>2</v>
      </c>
      <c r="Y353">
        <v>-5.2881256923915387</v>
      </c>
      <c r="Z353">
        <v>51.148869363597107</v>
      </c>
      <c r="AA353">
        <v>2145.3155454840512</v>
      </c>
      <c r="AB353" t="b">
        <v>0</v>
      </c>
      <c r="AC353" t="b">
        <v>1</v>
      </c>
      <c r="AD353">
        <v>97.255852746149614</v>
      </c>
      <c r="AE353">
        <v>0.36601128089476881</v>
      </c>
      <c r="AF353">
        <v>0</v>
      </c>
      <c r="AG353">
        <v>3.5911418496161952E-2</v>
      </c>
      <c r="AH353" t="b">
        <v>0</v>
      </c>
      <c r="AI353" t="b">
        <v>0</v>
      </c>
      <c r="AJ353">
        <v>2145.3155454840512</v>
      </c>
      <c r="AK353">
        <v>0</v>
      </c>
      <c r="AL353">
        <v>-1.6862877967042771</v>
      </c>
      <c r="AM353">
        <v>0</v>
      </c>
      <c r="AN353">
        <v>-1.315311851943602</v>
      </c>
      <c r="AO353">
        <v>0</v>
      </c>
      <c r="AP353">
        <v>1</v>
      </c>
      <c r="AQ353">
        <v>0</v>
      </c>
      <c r="AR353">
        <v>0</v>
      </c>
      <c r="AS353">
        <v>0</v>
      </c>
      <c r="AT353">
        <v>1.3474423236121389</v>
      </c>
      <c r="AU353">
        <v>0.42880311560797901</v>
      </c>
      <c r="AV353">
        <v>1.3474423236121389</v>
      </c>
    </row>
    <row r="354" spans="1:48">
      <c r="A354">
        <v>351</v>
      </c>
      <c r="B354">
        <v>0</v>
      </c>
      <c r="C354">
        <v>0</v>
      </c>
      <c r="D354">
        <v>48.125</v>
      </c>
      <c r="E354">
        <v>3</v>
      </c>
      <c r="F354">
        <v>-0.59063760315892377</v>
      </c>
      <c r="G354">
        <v>0</v>
      </c>
      <c r="H354">
        <v>344.5971694353712</v>
      </c>
      <c r="I354" t="b">
        <v>0</v>
      </c>
      <c r="J354">
        <v>1272.25274955539</v>
      </c>
      <c r="K354">
        <v>2064.866212528399</v>
      </c>
      <c r="L354">
        <v>0</v>
      </c>
      <c r="M354">
        <v>-11.926655984983221</v>
      </c>
      <c r="N354">
        <v>-11.926655984983221</v>
      </c>
      <c r="O354">
        <v>-330.50525476053622</v>
      </c>
      <c r="P354">
        <v>-89.519299772626255</v>
      </c>
      <c r="Q354">
        <v>-11.926655984983221</v>
      </c>
      <c r="R354">
        <v>0.93030745569898654</v>
      </c>
      <c r="S354">
        <v>29.16282599699716</v>
      </c>
      <c r="T354">
        <v>-51.312675297243892</v>
      </c>
      <c r="U354">
        <v>-11.09545698438683</v>
      </c>
      <c r="V354">
        <v>38.206624475382377</v>
      </c>
      <c r="W354">
        <v>-43.911489283330887</v>
      </c>
      <c r="X354">
        <v>2</v>
      </c>
      <c r="Y354">
        <v>21.107109433832559</v>
      </c>
      <c r="Z354">
        <v>51.137693804565387</v>
      </c>
      <c r="AA354">
        <v>2064.866212528399</v>
      </c>
      <c r="AB354" t="b">
        <v>0</v>
      </c>
      <c r="AC354" t="b">
        <v>1</v>
      </c>
      <c r="AD354">
        <v>97.258991433399899</v>
      </c>
      <c r="AE354">
        <v>0.91755350741288422</v>
      </c>
      <c r="AF354">
        <v>0</v>
      </c>
      <c r="AG354">
        <v>3.7049259654925837E-2</v>
      </c>
      <c r="AH354" t="b">
        <v>0</v>
      </c>
      <c r="AI354" t="b">
        <v>0</v>
      </c>
      <c r="AJ354">
        <v>2064.866212528399</v>
      </c>
      <c r="AK354">
        <v>0</v>
      </c>
      <c r="AL354">
        <v>-11.09545698438683</v>
      </c>
      <c r="AM354">
        <v>2.556551758825111</v>
      </c>
      <c r="AN354">
        <v>-7.6014930626852051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</row>
    <row r="355" spans="1:48">
      <c r="A355">
        <v>352</v>
      </c>
      <c r="B355">
        <v>0</v>
      </c>
      <c r="C355">
        <v>0</v>
      </c>
      <c r="D355">
        <v>46.25</v>
      </c>
      <c r="E355">
        <v>3</v>
      </c>
      <c r="F355">
        <v>-0.50203987608439782</v>
      </c>
      <c r="G355">
        <v>0</v>
      </c>
      <c r="H355">
        <v>331.17130569113601</v>
      </c>
      <c r="I355" t="b">
        <v>0</v>
      </c>
      <c r="J355">
        <v>1222.684460611674</v>
      </c>
      <c r="K355">
        <v>1984.4168795727469</v>
      </c>
      <c r="L355">
        <v>0</v>
      </c>
      <c r="M355">
        <v>-9.126786574660537</v>
      </c>
      <c r="N355">
        <v>-9.126786574660537</v>
      </c>
      <c r="O355">
        <v>-263.17011883693237</v>
      </c>
      <c r="P355">
        <v>-71.28118061672059</v>
      </c>
      <c r="Q355">
        <v>-9.126786574660537</v>
      </c>
      <c r="R355">
        <v>0.92263229038917338</v>
      </c>
      <c r="S355">
        <v>29.18578772774713</v>
      </c>
      <c r="T355">
        <v>-40.521453440572571</v>
      </c>
      <c r="U355">
        <v>-8.4206680012722099</v>
      </c>
      <c r="V355">
        <v>30.759727176148019</v>
      </c>
      <c r="W355">
        <v>-33.806466293919229</v>
      </c>
      <c r="X355">
        <v>2</v>
      </c>
      <c r="Y355">
        <v>11.0020864444209</v>
      </c>
      <c r="Z355">
        <v>51.184416325479219</v>
      </c>
      <c r="AA355">
        <v>1984.4168795727469</v>
      </c>
      <c r="AB355" t="b">
        <v>0</v>
      </c>
      <c r="AC355" t="b">
        <v>1</v>
      </c>
      <c r="AD355">
        <v>97.265362305597961</v>
      </c>
      <c r="AE355">
        <v>0.70640377330577497</v>
      </c>
      <c r="AF355">
        <v>0</v>
      </c>
      <c r="AG355">
        <v>4.3435048678359373E-2</v>
      </c>
      <c r="AH355" t="b">
        <v>0</v>
      </c>
      <c r="AI355" t="b">
        <v>0</v>
      </c>
      <c r="AJ355">
        <v>1984.4168795727469</v>
      </c>
      <c r="AK355">
        <v>0</v>
      </c>
      <c r="AL355">
        <v>-8.4206680012722099</v>
      </c>
      <c r="AM355">
        <v>0.49634802814819873</v>
      </c>
      <c r="AN355">
        <v>-7.1980575443546098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</row>
    <row r="356" spans="1:48">
      <c r="A356">
        <v>353</v>
      </c>
      <c r="B356">
        <v>0</v>
      </c>
      <c r="C356">
        <v>0</v>
      </c>
      <c r="D356">
        <v>44.375</v>
      </c>
      <c r="E356">
        <v>3</v>
      </c>
      <c r="F356">
        <v>-0.52620289250348318</v>
      </c>
      <c r="G356">
        <v>0</v>
      </c>
      <c r="H356">
        <v>317.74544194690071</v>
      </c>
      <c r="I356" t="b">
        <v>0</v>
      </c>
      <c r="J356">
        <v>1173.116171667958</v>
      </c>
      <c r="K356">
        <v>1903.967546617095</v>
      </c>
      <c r="L356">
        <v>0</v>
      </c>
      <c r="M356">
        <v>-9.5562174770577553</v>
      </c>
      <c r="N356">
        <v>-9.5562174770577553</v>
      </c>
      <c r="O356">
        <v>-287.1957953667328</v>
      </c>
      <c r="P356">
        <v>-77.788676968237482</v>
      </c>
      <c r="Q356">
        <v>-9.5562174770577553</v>
      </c>
      <c r="R356">
        <v>0.92641507212120422</v>
      </c>
      <c r="S356">
        <v>29.205294133009971</v>
      </c>
      <c r="T356">
        <v>-44.402096601197023</v>
      </c>
      <c r="U356">
        <v>-8.8530239032143712</v>
      </c>
      <c r="V356">
        <v>33.386580367040438</v>
      </c>
      <c r="W356">
        <v>-37.294410336311003</v>
      </c>
      <c r="X356">
        <v>2</v>
      </c>
      <c r="Y356">
        <v>14.490030486812669</v>
      </c>
      <c r="Z356">
        <v>51.170392157793799</v>
      </c>
      <c r="AA356">
        <v>1903.967546617095</v>
      </c>
      <c r="AB356" t="b">
        <v>0</v>
      </c>
      <c r="AC356" t="b">
        <v>1</v>
      </c>
      <c r="AD356">
        <v>97.270420265306541</v>
      </c>
      <c r="AE356">
        <v>0.77928618613187173</v>
      </c>
      <c r="AF356">
        <v>0</v>
      </c>
      <c r="AG356">
        <v>3.3927084308844502E-2</v>
      </c>
      <c r="AH356" t="b">
        <v>0</v>
      </c>
      <c r="AI356" t="b">
        <v>0</v>
      </c>
      <c r="AJ356">
        <v>1903.967546617095</v>
      </c>
      <c r="AK356">
        <v>0</v>
      </c>
      <c r="AL356">
        <v>-8.8530239032143712</v>
      </c>
      <c r="AM356">
        <v>1.2464694719050671</v>
      </c>
      <c r="AN356">
        <v>-6.8074095897138056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</row>
    <row r="357" spans="1:48">
      <c r="A357">
        <v>354</v>
      </c>
      <c r="B357">
        <v>0</v>
      </c>
      <c r="C357">
        <v>0</v>
      </c>
      <c r="D357">
        <v>42.5</v>
      </c>
      <c r="E357">
        <v>3</v>
      </c>
      <c r="F357">
        <v>-0.51814855390165526</v>
      </c>
      <c r="G357">
        <v>0</v>
      </c>
      <c r="H357">
        <v>304.31957820266553</v>
      </c>
      <c r="I357" t="b">
        <v>0</v>
      </c>
      <c r="J357">
        <v>1123.5478827242409</v>
      </c>
      <c r="K357">
        <v>1823.518213661443</v>
      </c>
      <c r="L357">
        <v>0</v>
      </c>
      <c r="M357">
        <v>-9.0806804278907407</v>
      </c>
      <c r="N357">
        <v>-9.0806804278907407</v>
      </c>
      <c r="O357">
        <v>-284.94423893572161</v>
      </c>
      <c r="P357">
        <v>-77.178829614225791</v>
      </c>
      <c r="Q357">
        <v>-9.0806804278907407</v>
      </c>
      <c r="R357">
        <v>0.92659969476503456</v>
      </c>
      <c r="S357">
        <v>29.224719735658809</v>
      </c>
      <c r="T357">
        <v>-44.062772620372293</v>
      </c>
      <c r="U357">
        <v>-8.4141557127423834</v>
      </c>
      <c r="V357">
        <v>33.116056993853491</v>
      </c>
      <c r="W357">
        <v>-33.806466293919229</v>
      </c>
      <c r="X357">
        <v>2</v>
      </c>
      <c r="Y357">
        <v>11.0020864444209</v>
      </c>
      <c r="Z357">
        <v>51.21393462522834</v>
      </c>
      <c r="AA357">
        <v>1823.518213661443</v>
      </c>
      <c r="AB357" t="b">
        <v>0</v>
      </c>
      <c r="AC357" t="b">
        <v>1</v>
      </c>
      <c r="AD357">
        <v>97.275478225015121</v>
      </c>
      <c r="AE357">
        <v>0.70640377330577497</v>
      </c>
      <c r="AF357">
        <v>0</v>
      </c>
      <c r="AG357">
        <v>3.5576214889371099E-2</v>
      </c>
      <c r="AH357" t="b">
        <v>0</v>
      </c>
      <c r="AI357" t="b">
        <v>0</v>
      </c>
      <c r="AJ357">
        <v>1823.518213661443</v>
      </c>
      <c r="AK357">
        <v>0</v>
      </c>
      <c r="AL357">
        <v>-8.4141557127423834</v>
      </c>
      <c r="AM357">
        <v>1.2588624999543709</v>
      </c>
      <c r="AN357">
        <v>-6.4290307840186109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</row>
    <row r="358" spans="1:48">
      <c r="A358">
        <v>355</v>
      </c>
      <c r="B358">
        <v>0</v>
      </c>
      <c r="C358">
        <v>0</v>
      </c>
      <c r="D358">
        <v>40.625</v>
      </c>
      <c r="E358">
        <v>3</v>
      </c>
      <c r="F358">
        <v>-0.52620289188990288</v>
      </c>
      <c r="G358">
        <v>0</v>
      </c>
      <c r="H358">
        <v>290.89371445843022</v>
      </c>
      <c r="I358" t="b">
        <v>0</v>
      </c>
      <c r="J358">
        <v>1073.979593780525</v>
      </c>
      <c r="K358">
        <v>1743.0688807057909</v>
      </c>
      <c r="L358">
        <v>0</v>
      </c>
      <c r="M358">
        <v>-9.0055182773572255</v>
      </c>
      <c r="N358">
        <v>-9.0055182773572255</v>
      </c>
      <c r="O358">
        <v>-295.62813035287479</v>
      </c>
      <c r="P358">
        <v>-80.072624689294372</v>
      </c>
      <c r="Q358">
        <v>-9.0055182773572255</v>
      </c>
      <c r="R358">
        <v>0.92834110566213934</v>
      </c>
      <c r="S358">
        <v>29.243132367334809</v>
      </c>
      <c r="T358">
        <v>-45.800806492500953</v>
      </c>
      <c r="U358">
        <v>-8.3601927946624119</v>
      </c>
      <c r="V358">
        <v>34.271818196793397</v>
      </c>
      <c r="W358">
        <v>-34.973954370388817</v>
      </c>
      <c r="X358">
        <v>2</v>
      </c>
      <c r="Y358">
        <v>12.169574520890491</v>
      </c>
      <c r="Z358">
        <v>51.28046856759353</v>
      </c>
      <c r="AA358">
        <v>1743.0688807057909</v>
      </c>
      <c r="AB358" t="b">
        <v>0</v>
      </c>
      <c r="AC358" t="b">
        <v>1</v>
      </c>
      <c r="AD358">
        <v>97.28007577679395</v>
      </c>
      <c r="AE358">
        <v>0.73079904654543804</v>
      </c>
      <c r="AF358">
        <v>0</v>
      </c>
      <c r="AG358">
        <v>4.7578484141163557E-2</v>
      </c>
      <c r="AH358" t="b">
        <v>0</v>
      </c>
      <c r="AI358" t="b">
        <v>0</v>
      </c>
      <c r="AJ358">
        <v>1743.0688807057909</v>
      </c>
      <c r="AK358">
        <v>0</v>
      </c>
      <c r="AL358">
        <v>-8.3601927946624119</v>
      </c>
      <c r="AM358">
        <v>1.5471323801285</v>
      </c>
      <c r="AN358">
        <v>-6.0624027125248476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</row>
    <row r="359" spans="1:48">
      <c r="A359">
        <v>356</v>
      </c>
      <c r="B359">
        <v>0</v>
      </c>
      <c r="C359">
        <v>0</v>
      </c>
      <c r="D359">
        <v>38.75</v>
      </c>
      <c r="E359">
        <v>3</v>
      </c>
      <c r="F359">
        <v>-0.50203987853873411</v>
      </c>
      <c r="G359">
        <v>0</v>
      </c>
      <c r="H359">
        <v>277.46785071419498</v>
      </c>
      <c r="I359" t="b">
        <v>0</v>
      </c>
      <c r="J359">
        <v>1024.4113048368081</v>
      </c>
      <c r="K359">
        <v>1662.619547750139</v>
      </c>
      <c r="L359">
        <v>0</v>
      </c>
      <c r="M359">
        <v>-8.1367932296532981</v>
      </c>
      <c r="N359">
        <v>-8.1367932296532981</v>
      </c>
      <c r="O359">
        <v>-280.03479179645478</v>
      </c>
      <c r="P359">
        <v>-75.849076867945499</v>
      </c>
      <c r="Q359">
        <v>-8.1367932296532981</v>
      </c>
      <c r="R359">
        <v>0.92692511721013948</v>
      </c>
      <c r="S359">
        <v>29.260959373826761</v>
      </c>
      <c r="T359">
        <v>-43.318801273013719</v>
      </c>
      <c r="U359">
        <v>-7.5421980181110539</v>
      </c>
      <c r="V359">
        <v>32.530275594931773</v>
      </c>
      <c r="W359">
        <v>-33.806466293919229</v>
      </c>
      <c r="X359">
        <v>2</v>
      </c>
      <c r="Y359">
        <v>11.0020864444209</v>
      </c>
      <c r="Z359">
        <v>51.371176271979749</v>
      </c>
      <c r="AA359">
        <v>1662.619547750139</v>
      </c>
      <c r="AB359" t="b">
        <v>0</v>
      </c>
      <c r="AC359" t="b">
        <v>1</v>
      </c>
      <c r="AD359">
        <v>97.284673328572779</v>
      </c>
      <c r="AE359">
        <v>0.70640377330577497</v>
      </c>
      <c r="AF359">
        <v>0</v>
      </c>
      <c r="AG359">
        <v>5.0208630509862157E-2</v>
      </c>
      <c r="AH359" t="b">
        <v>0</v>
      </c>
      <c r="AI359" t="b">
        <v>0</v>
      </c>
      <c r="AJ359">
        <v>1662.619547750139</v>
      </c>
      <c r="AK359">
        <v>0</v>
      </c>
      <c r="AL359">
        <v>-7.5421980181110539</v>
      </c>
      <c r="AM359">
        <v>1.10892862885332</v>
      </c>
      <c r="AN359">
        <v>-5.7070069604883322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</row>
    <row r="360" spans="1:48">
      <c r="A360">
        <v>357</v>
      </c>
      <c r="B360">
        <v>0</v>
      </c>
      <c r="C360">
        <v>0</v>
      </c>
      <c r="D360">
        <v>36.875</v>
      </c>
      <c r="E360">
        <v>3</v>
      </c>
      <c r="F360">
        <v>-0.59063759395515447</v>
      </c>
      <c r="G360">
        <v>0</v>
      </c>
      <c r="H360">
        <v>264.04198696995979</v>
      </c>
      <c r="I360" t="b">
        <v>0</v>
      </c>
      <c r="J360">
        <v>974.84301589309166</v>
      </c>
      <c r="K360">
        <v>1582.1702147944879</v>
      </c>
      <c r="L360">
        <v>0</v>
      </c>
      <c r="M360">
        <v>-9.8380789837016565</v>
      </c>
      <c r="N360">
        <v>-9.8380789837016565</v>
      </c>
      <c r="O360">
        <v>-355.80225374445803</v>
      </c>
      <c r="P360">
        <v>-96.371141317567179</v>
      </c>
      <c r="Q360">
        <v>-9.8380789837016565</v>
      </c>
      <c r="R360">
        <v>0.93483606768395622</v>
      </c>
      <c r="S360">
        <v>29.277384965222868</v>
      </c>
      <c r="T360">
        <v>-55.509068877097562</v>
      </c>
      <c r="U360">
        <v>-9.1969910706878277</v>
      </c>
      <c r="V360">
        <v>40.862072440469618</v>
      </c>
      <c r="W360">
        <v>-43.911489283330887</v>
      </c>
      <c r="X360">
        <v>2</v>
      </c>
      <c r="Y360">
        <v>21.107109433832559</v>
      </c>
      <c r="Z360">
        <v>51.403985896420423</v>
      </c>
      <c r="AA360">
        <v>1582.1702147944879</v>
      </c>
      <c r="AB360" t="b">
        <v>0</v>
      </c>
      <c r="AC360" t="b">
        <v>1</v>
      </c>
      <c r="AD360">
        <v>97.291044200770841</v>
      </c>
      <c r="AE360">
        <v>0.91755350741288422</v>
      </c>
      <c r="AF360">
        <v>0</v>
      </c>
      <c r="AG360">
        <v>6.5238538504974741E-2</v>
      </c>
      <c r="AH360" t="b">
        <v>0</v>
      </c>
      <c r="AI360" t="b">
        <v>0</v>
      </c>
      <c r="AJ360">
        <v>1582.1702147944879</v>
      </c>
      <c r="AK360">
        <v>0</v>
      </c>
      <c r="AL360">
        <v>-9.1969910706878277</v>
      </c>
      <c r="AM360">
        <v>2.897253794646431</v>
      </c>
      <c r="AN360">
        <v>-5.3623251131648866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</row>
    <row r="361" spans="1:48">
      <c r="A361">
        <v>358</v>
      </c>
      <c r="B361">
        <v>0</v>
      </c>
      <c r="C361">
        <v>0</v>
      </c>
      <c r="D361">
        <v>35</v>
      </c>
      <c r="E361">
        <v>3</v>
      </c>
      <c r="F361">
        <v>-0.26040974564065872</v>
      </c>
      <c r="G361">
        <v>0</v>
      </c>
      <c r="H361">
        <v>250.61612322572449</v>
      </c>
      <c r="I361" t="b">
        <v>0</v>
      </c>
      <c r="J361">
        <v>925.27472694937501</v>
      </c>
      <c r="K361">
        <v>1501.720881838836</v>
      </c>
      <c r="L361">
        <v>0</v>
      </c>
      <c r="M361">
        <v>-2.4037581415451479</v>
      </c>
      <c r="N361">
        <v>-2.4037581415451479</v>
      </c>
      <c r="O361">
        <v>-91.591072106655886</v>
      </c>
      <c r="P361">
        <v>-24.807982694110478</v>
      </c>
      <c r="Q361">
        <v>-2.4037581415451479</v>
      </c>
      <c r="R361">
        <v>0.85700002672451903</v>
      </c>
      <c r="S361">
        <v>29.295094909574491</v>
      </c>
      <c r="T361">
        <v>-13.099471245738799</v>
      </c>
      <c r="U361">
        <v>-2.0600207915434718</v>
      </c>
      <c r="V361">
        <v>11.70851144837167</v>
      </c>
      <c r="W361">
        <v>-14.95538466975437</v>
      </c>
      <c r="X361">
        <v>2</v>
      </c>
      <c r="Y361">
        <v>-7.8489951797439588</v>
      </c>
      <c r="Z361">
        <v>51.474656290039597</v>
      </c>
      <c r="AA361">
        <v>1501.720881838836</v>
      </c>
      <c r="AB361" t="b">
        <v>0</v>
      </c>
      <c r="AC361" t="b">
        <v>1</v>
      </c>
      <c r="AD361">
        <v>97.293674778995864</v>
      </c>
      <c r="AE361">
        <v>0.31250057518889729</v>
      </c>
      <c r="AF361">
        <v>0</v>
      </c>
      <c r="AG361">
        <v>6.8663062269278735E-2</v>
      </c>
      <c r="AH361" t="b">
        <v>0</v>
      </c>
      <c r="AI361" t="b">
        <v>0</v>
      </c>
      <c r="AJ361">
        <v>1501.720881838836</v>
      </c>
      <c r="AK361">
        <v>0</v>
      </c>
      <c r="AL361">
        <v>-2.0600207915434718</v>
      </c>
      <c r="AM361">
        <v>0</v>
      </c>
      <c r="AN361">
        <v>-1.742555552488668</v>
      </c>
      <c r="AO361">
        <v>0</v>
      </c>
      <c r="AP361">
        <v>1</v>
      </c>
      <c r="AQ361">
        <v>3</v>
      </c>
      <c r="AR361">
        <v>0</v>
      </c>
      <c r="AS361">
        <v>0</v>
      </c>
      <c r="AT361">
        <v>0.70932548065946088</v>
      </c>
      <c r="AU361">
        <v>0.22573209313444181</v>
      </c>
      <c r="AV361">
        <v>0.70932548065946088</v>
      </c>
    </row>
    <row r="362" spans="1:48">
      <c r="A362">
        <v>359</v>
      </c>
      <c r="B362">
        <v>0</v>
      </c>
      <c r="C362">
        <v>0</v>
      </c>
      <c r="D362">
        <v>35</v>
      </c>
      <c r="E362">
        <v>3</v>
      </c>
      <c r="F362">
        <v>6.9776576517791788E-2</v>
      </c>
      <c r="G362">
        <v>0</v>
      </c>
      <c r="H362">
        <v>250.61612322572449</v>
      </c>
      <c r="I362" t="b">
        <v>0</v>
      </c>
      <c r="J362">
        <v>925.27472694937501</v>
      </c>
      <c r="K362">
        <v>1501.720881838836</v>
      </c>
      <c r="L362">
        <v>0</v>
      </c>
      <c r="M362">
        <v>4.6276467213207351</v>
      </c>
      <c r="N362">
        <v>4.6276467213207351</v>
      </c>
      <c r="O362">
        <v>176.32852374414151</v>
      </c>
      <c r="P362">
        <v>47.759621815856313</v>
      </c>
      <c r="Q362">
        <v>4.6276467213207351</v>
      </c>
      <c r="R362">
        <v>0.87268106422582936</v>
      </c>
      <c r="S362">
        <v>29.304590595293298</v>
      </c>
      <c r="T362">
        <v>33.719941054995893</v>
      </c>
      <c r="U362">
        <v>5.3027926364209614</v>
      </c>
      <c r="V362">
        <v>4.293187009489845</v>
      </c>
      <c r="W362">
        <v>0</v>
      </c>
      <c r="X362">
        <v>0</v>
      </c>
      <c r="Y362">
        <v>-22.804379849498329</v>
      </c>
      <c r="Z362">
        <v>51.527518643136823</v>
      </c>
      <c r="AA362">
        <v>1501.720881838836</v>
      </c>
      <c r="AB362" t="b">
        <v>0</v>
      </c>
      <c r="AC362" t="b">
        <v>1</v>
      </c>
      <c r="AD362">
        <v>97.287592760140853</v>
      </c>
      <c r="AE362">
        <v>0</v>
      </c>
      <c r="AF362">
        <v>0</v>
      </c>
      <c r="AG362">
        <v>6.5056942624484859E-2</v>
      </c>
      <c r="AH362" t="b">
        <v>0</v>
      </c>
      <c r="AI362" t="b">
        <v>0</v>
      </c>
      <c r="AJ362">
        <v>1501.720881838836</v>
      </c>
      <c r="AK362">
        <v>0</v>
      </c>
      <c r="AL362">
        <v>5.3027926364209614</v>
      </c>
      <c r="AM362">
        <v>0</v>
      </c>
      <c r="AN362">
        <v>5.3027926364209614</v>
      </c>
      <c r="AO362">
        <v>0</v>
      </c>
      <c r="AP362">
        <v>1</v>
      </c>
      <c r="AQ362">
        <v>3</v>
      </c>
      <c r="AR362">
        <v>0</v>
      </c>
      <c r="AS362">
        <v>0</v>
      </c>
      <c r="AT362">
        <v>1.849746888953304</v>
      </c>
      <c r="AU362">
        <v>0.58865393729287285</v>
      </c>
      <c r="AV362">
        <v>1.849746888953304</v>
      </c>
    </row>
    <row r="363" spans="1:48">
      <c r="A363">
        <v>360</v>
      </c>
      <c r="B363">
        <v>0</v>
      </c>
      <c r="C363">
        <v>0</v>
      </c>
      <c r="D363">
        <v>35</v>
      </c>
      <c r="E363">
        <v>3</v>
      </c>
      <c r="F363">
        <v>-1.8696560430504942E-2</v>
      </c>
      <c r="G363">
        <v>0</v>
      </c>
      <c r="H363">
        <v>250.61612322572449</v>
      </c>
      <c r="I363" t="b">
        <v>0</v>
      </c>
      <c r="J363">
        <v>925.27472694937501</v>
      </c>
      <c r="K363">
        <v>1501.720881838836</v>
      </c>
      <c r="L363">
        <v>0</v>
      </c>
      <c r="M363">
        <v>2.7435879229289499</v>
      </c>
      <c r="N363">
        <v>2.7435879229289499</v>
      </c>
      <c r="O363">
        <v>104.5397017848087</v>
      </c>
      <c r="P363">
        <v>28.315195499677319</v>
      </c>
      <c r="Q363">
        <v>2.7435879229289499</v>
      </c>
      <c r="R363">
        <v>0.82020605943070668</v>
      </c>
      <c r="S363">
        <v>29.320866787305778</v>
      </c>
      <c r="T363">
        <v>21.270518240445991</v>
      </c>
      <c r="U363">
        <v>3.3449983591114099</v>
      </c>
      <c r="V363">
        <v>3.824310292400813</v>
      </c>
      <c r="W363">
        <v>0</v>
      </c>
      <c r="X363">
        <v>0</v>
      </c>
      <c r="Y363">
        <v>-22.804379849498329</v>
      </c>
      <c r="Z363">
        <v>51.589415664456652</v>
      </c>
      <c r="AA363">
        <v>1501.720881838836</v>
      </c>
      <c r="AB363" t="b">
        <v>0</v>
      </c>
      <c r="AC363" t="b">
        <v>1</v>
      </c>
      <c r="AD363">
        <v>97.278543403057725</v>
      </c>
      <c r="AE363">
        <v>0</v>
      </c>
      <c r="AF363">
        <v>0</v>
      </c>
      <c r="AG363">
        <v>5.925953803178563E-2</v>
      </c>
      <c r="AH363" t="b">
        <v>0</v>
      </c>
      <c r="AI363" t="b">
        <v>0</v>
      </c>
      <c r="AJ363">
        <v>1501.720881838836</v>
      </c>
      <c r="AK363">
        <v>0</v>
      </c>
      <c r="AL363">
        <v>3.3449983591114099</v>
      </c>
      <c r="AM363">
        <v>0</v>
      </c>
      <c r="AN363">
        <v>3.3449983591114099</v>
      </c>
      <c r="AO363">
        <v>0</v>
      </c>
      <c r="AP363">
        <v>1</v>
      </c>
      <c r="AQ363">
        <v>3</v>
      </c>
      <c r="AR363">
        <v>0</v>
      </c>
      <c r="AS363">
        <v>0</v>
      </c>
      <c r="AT363">
        <v>1.5291653455134</v>
      </c>
      <c r="AU363">
        <v>0.48663371555534107</v>
      </c>
      <c r="AV363">
        <v>1.5291653455134</v>
      </c>
    </row>
    <row r="364" spans="1:48">
      <c r="A364">
        <v>361</v>
      </c>
      <c r="B364">
        <v>0</v>
      </c>
      <c r="C364">
        <v>0</v>
      </c>
      <c r="D364">
        <v>35</v>
      </c>
      <c r="E364">
        <v>3</v>
      </c>
      <c r="F364">
        <v>5.0096652042208589E-3</v>
      </c>
      <c r="G364">
        <v>0</v>
      </c>
      <c r="H364">
        <v>250.61612322572449</v>
      </c>
      <c r="I364" t="b">
        <v>0</v>
      </c>
      <c r="J364">
        <v>925.27472694937501</v>
      </c>
      <c r="K364">
        <v>1501.720881838836</v>
      </c>
      <c r="L364">
        <v>0</v>
      </c>
      <c r="M364">
        <v>3.2484182536299779</v>
      </c>
      <c r="N364">
        <v>3.2484182536299779</v>
      </c>
      <c r="O364">
        <v>123.7753937713339</v>
      </c>
      <c r="P364">
        <v>33.525296254424141</v>
      </c>
      <c r="Q364">
        <v>3.2484182536299788</v>
      </c>
      <c r="R364">
        <v>0.83948662173880761</v>
      </c>
      <c r="S364">
        <v>29.334493576617149</v>
      </c>
      <c r="T364">
        <v>24.605960639238379</v>
      </c>
      <c r="U364">
        <v>3.8695295070951952</v>
      </c>
      <c r="V364">
        <v>3.949585867566082</v>
      </c>
      <c r="W364">
        <v>0</v>
      </c>
      <c r="X364">
        <v>0</v>
      </c>
      <c r="Y364">
        <v>-22.804379849498329</v>
      </c>
      <c r="Z364">
        <v>51.651312685776482</v>
      </c>
      <c r="AA364">
        <v>1501.720881838836</v>
      </c>
      <c r="AB364" t="b">
        <v>0</v>
      </c>
      <c r="AC364" t="b">
        <v>1</v>
      </c>
      <c r="AD364">
        <v>97.269494045974596</v>
      </c>
      <c r="AE364">
        <v>0</v>
      </c>
      <c r="AF364">
        <v>0</v>
      </c>
      <c r="AG364">
        <v>6.1695006086489063E-2</v>
      </c>
      <c r="AH364" t="b">
        <v>0</v>
      </c>
      <c r="AI364" t="b">
        <v>0</v>
      </c>
      <c r="AJ364">
        <v>1501.720881838836</v>
      </c>
      <c r="AK364">
        <v>0</v>
      </c>
      <c r="AL364">
        <v>3.8695295070951952</v>
      </c>
      <c r="AM364">
        <v>0</v>
      </c>
      <c r="AN364">
        <v>3.8695295070951952</v>
      </c>
      <c r="AO364">
        <v>0</v>
      </c>
      <c r="AP364">
        <v>1</v>
      </c>
      <c r="AQ364">
        <v>3</v>
      </c>
      <c r="AR364">
        <v>0</v>
      </c>
      <c r="AS364">
        <v>0</v>
      </c>
      <c r="AT364">
        <v>1.614063008805676</v>
      </c>
      <c r="AU364">
        <v>0.51365111132035957</v>
      </c>
      <c r="AV364">
        <v>1.614063008805676</v>
      </c>
    </row>
    <row r="365" spans="1:48">
      <c r="A365">
        <v>362</v>
      </c>
      <c r="B365">
        <v>0</v>
      </c>
      <c r="C365">
        <v>0</v>
      </c>
      <c r="D365">
        <v>35</v>
      </c>
      <c r="E365">
        <v>3</v>
      </c>
      <c r="F365">
        <v>-1.3421003863793861E-3</v>
      </c>
      <c r="G365">
        <v>0</v>
      </c>
      <c r="H365">
        <v>250.61612322572449</v>
      </c>
      <c r="I365" t="b">
        <v>0</v>
      </c>
      <c r="J365">
        <v>925.27472694937501</v>
      </c>
      <c r="K365">
        <v>1501.720881838836</v>
      </c>
      <c r="L365">
        <v>0</v>
      </c>
      <c r="M365">
        <v>3.1131557292177821</v>
      </c>
      <c r="N365">
        <v>3.1131557292177821</v>
      </c>
      <c r="O365">
        <v>118.6214477845708</v>
      </c>
      <c r="P365">
        <v>32.129319551617243</v>
      </c>
      <c r="Q365">
        <v>3.1131557292177829</v>
      </c>
      <c r="R365">
        <v>0.83486472252551325</v>
      </c>
      <c r="S365">
        <v>29.348897565755461</v>
      </c>
      <c r="T365">
        <v>23.711929658185511</v>
      </c>
      <c r="U365">
        <v>3.728934335373892</v>
      </c>
      <c r="V365">
        <v>3.9156760835599802</v>
      </c>
      <c r="W365">
        <v>0</v>
      </c>
      <c r="X365">
        <v>0</v>
      </c>
      <c r="Y365">
        <v>-22.804379849498329</v>
      </c>
      <c r="Z365">
        <v>51.713209707096311</v>
      </c>
      <c r="AA365">
        <v>1501.720881838836</v>
      </c>
      <c r="AB365" t="b">
        <v>0</v>
      </c>
      <c r="AC365" t="b">
        <v>1</v>
      </c>
      <c r="AD365">
        <v>97.260444688891468</v>
      </c>
      <c r="AE365">
        <v>0</v>
      </c>
      <c r="AF365">
        <v>0</v>
      </c>
      <c r="AG365">
        <v>5.9247088336685572E-2</v>
      </c>
      <c r="AH365" t="b">
        <v>0</v>
      </c>
      <c r="AI365" t="b">
        <v>0</v>
      </c>
      <c r="AJ365">
        <v>1501.720881838836</v>
      </c>
      <c r="AK365">
        <v>0</v>
      </c>
      <c r="AL365">
        <v>3.728934335373892</v>
      </c>
      <c r="AM365">
        <v>0</v>
      </c>
      <c r="AN365">
        <v>3.728934335373892</v>
      </c>
      <c r="AO365">
        <v>0</v>
      </c>
      <c r="AP365">
        <v>1</v>
      </c>
      <c r="AQ365">
        <v>3</v>
      </c>
      <c r="AR365">
        <v>0</v>
      </c>
      <c r="AS365">
        <v>0</v>
      </c>
      <c r="AT365">
        <v>1.5905264438434481</v>
      </c>
      <c r="AU365">
        <v>0.50616095592769106</v>
      </c>
      <c r="AV365">
        <v>1.5905264438434481</v>
      </c>
    </row>
    <row r="366" spans="1:48">
      <c r="A366">
        <v>363</v>
      </c>
      <c r="B366">
        <v>0</v>
      </c>
      <c r="C366">
        <v>0</v>
      </c>
      <c r="D366">
        <v>35</v>
      </c>
      <c r="E366">
        <v>3</v>
      </c>
      <c r="F366">
        <v>3.58736341302901E-4</v>
      </c>
      <c r="G366">
        <v>0</v>
      </c>
      <c r="H366">
        <v>250.61612322572449</v>
      </c>
      <c r="I366" t="b">
        <v>0</v>
      </c>
      <c r="J366">
        <v>925.27472694937501</v>
      </c>
      <c r="K366">
        <v>1501.720881838836</v>
      </c>
      <c r="L366">
        <v>0</v>
      </c>
      <c r="M366">
        <v>3.1493754961656908</v>
      </c>
      <c r="N366">
        <v>3.1493754961656908</v>
      </c>
      <c r="O366">
        <v>120.0015397451038</v>
      </c>
      <c r="P366">
        <v>32.503125608099623</v>
      </c>
      <c r="Q366">
        <v>3.1493754961656899</v>
      </c>
      <c r="R366">
        <v>0.83614832054740107</v>
      </c>
      <c r="S366">
        <v>29.36309926509745</v>
      </c>
      <c r="T366">
        <v>23.95097980472611</v>
      </c>
      <c r="U366">
        <v>3.766527323889008</v>
      </c>
      <c r="V366">
        <v>3.9244082655396539</v>
      </c>
      <c r="W366">
        <v>0</v>
      </c>
      <c r="X366">
        <v>0</v>
      </c>
      <c r="Y366">
        <v>-22.804379849498329</v>
      </c>
      <c r="Z366">
        <v>51.775106728416141</v>
      </c>
      <c r="AA366">
        <v>1501.720881838836</v>
      </c>
      <c r="AB366" t="b">
        <v>0</v>
      </c>
      <c r="AC366" t="b">
        <v>1</v>
      </c>
      <c r="AD366">
        <v>97.25139533180834</v>
      </c>
      <c r="AE366">
        <v>0</v>
      </c>
      <c r="AF366">
        <v>0</v>
      </c>
      <c r="AG366">
        <v>6.1328580537453443E-2</v>
      </c>
      <c r="AH366" t="b">
        <v>0</v>
      </c>
      <c r="AI366" t="b">
        <v>0</v>
      </c>
      <c r="AJ366">
        <v>1501.720881838836</v>
      </c>
      <c r="AK366">
        <v>0</v>
      </c>
      <c r="AL366">
        <v>3.766527323889008</v>
      </c>
      <c r="AM366">
        <v>0</v>
      </c>
      <c r="AN366">
        <v>3.766527323889008</v>
      </c>
      <c r="AO366">
        <v>0</v>
      </c>
      <c r="AP366">
        <v>1</v>
      </c>
      <c r="AQ366">
        <v>3</v>
      </c>
      <c r="AR366">
        <v>0</v>
      </c>
      <c r="AS366">
        <v>0</v>
      </c>
      <c r="AT366">
        <v>1.596054715804452</v>
      </c>
      <c r="AU366">
        <v>0.50792024476645325</v>
      </c>
      <c r="AV366">
        <v>1.596054715804452</v>
      </c>
    </row>
    <row r="367" spans="1:48">
      <c r="A367">
        <v>364</v>
      </c>
      <c r="B367">
        <v>0</v>
      </c>
      <c r="C367">
        <v>0</v>
      </c>
      <c r="D367">
        <v>35</v>
      </c>
      <c r="E367">
        <v>3</v>
      </c>
      <c r="F367">
        <v>-9.2844978831330138E-5</v>
      </c>
      <c r="G367">
        <v>0</v>
      </c>
      <c r="H367">
        <v>250.61612322572449</v>
      </c>
      <c r="I367" t="b">
        <v>0</v>
      </c>
      <c r="J367">
        <v>925.27472694937501</v>
      </c>
      <c r="K367">
        <v>1501.720881838836</v>
      </c>
      <c r="L367">
        <v>0</v>
      </c>
      <c r="M367">
        <v>3.1397589527861389</v>
      </c>
      <c r="N367">
        <v>3.1397589527861389</v>
      </c>
      <c r="O367">
        <v>119.63511788973069</v>
      </c>
      <c r="P367">
        <v>32.403878084975801</v>
      </c>
      <c r="Q367">
        <v>3.1397589527861398</v>
      </c>
      <c r="R367">
        <v>0.83582213799844751</v>
      </c>
      <c r="S367">
        <v>29.377354518738191</v>
      </c>
      <c r="T367">
        <v>23.887164469943571</v>
      </c>
      <c r="U367">
        <v>3.7564917343598432</v>
      </c>
      <c r="V367">
        <v>3.9217435919547832</v>
      </c>
      <c r="W367">
        <v>0</v>
      </c>
      <c r="X367">
        <v>0</v>
      </c>
      <c r="Y367">
        <v>-22.804379849498329</v>
      </c>
      <c r="Z367">
        <v>51.83700374973597</v>
      </c>
      <c r="AA367">
        <v>1501.720881838836</v>
      </c>
      <c r="AB367" t="b">
        <v>0</v>
      </c>
      <c r="AC367" t="b">
        <v>1</v>
      </c>
      <c r="AD367">
        <v>97.242345974725211</v>
      </c>
      <c r="AE367">
        <v>0</v>
      </c>
      <c r="AF367">
        <v>0</v>
      </c>
      <c r="AG367">
        <v>6.1166662299061647E-2</v>
      </c>
      <c r="AH367" t="b">
        <v>0</v>
      </c>
      <c r="AI367" t="b">
        <v>0</v>
      </c>
      <c r="AJ367">
        <v>1501.720881838836</v>
      </c>
      <c r="AK367">
        <v>0</v>
      </c>
      <c r="AL367">
        <v>3.7564917343598432</v>
      </c>
      <c r="AM367">
        <v>0</v>
      </c>
      <c r="AN367">
        <v>3.7564917343598432</v>
      </c>
      <c r="AO367">
        <v>0</v>
      </c>
      <c r="AP367">
        <v>1</v>
      </c>
      <c r="AQ367">
        <v>3</v>
      </c>
      <c r="AR367">
        <v>0</v>
      </c>
      <c r="AS367">
        <v>0</v>
      </c>
      <c r="AT367">
        <v>1.5938159304599491</v>
      </c>
      <c r="AU367">
        <v>0.50720778523176491</v>
      </c>
      <c r="AV367">
        <v>1.5938159304599491</v>
      </c>
    </row>
    <row r="368" spans="1:48">
      <c r="A368">
        <v>365</v>
      </c>
      <c r="B368">
        <v>0</v>
      </c>
      <c r="C368">
        <v>0</v>
      </c>
      <c r="D368">
        <v>35</v>
      </c>
      <c r="E368">
        <v>3</v>
      </c>
      <c r="F368">
        <v>1.264357401886684E-5</v>
      </c>
      <c r="G368">
        <v>0</v>
      </c>
      <c r="H368">
        <v>250.61612322572449</v>
      </c>
      <c r="I368" t="b">
        <v>0</v>
      </c>
      <c r="J368">
        <v>925.27472694937501</v>
      </c>
      <c r="K368">
        <v>1501.720881838836</v>
      </c>
      <c r="L368">
        <v>0</v>
      </c>
      <c r="M368">
        <v>3.1420053593563408</v>
      </c>
      <c r="N368">
        <v>3.1420053593563408</v>
      </c>
      <c r="O368">
        <v>119.72071335068659</v>
      </c>
      <c r="P368">
        <v>32.427062120987713</v>
      </c>
      <c r="Q368">
        <v>3.1420053593563408</v>
      </c>
      <c r="R368">
        <v>0.83591030142030076</v>
      </c>
      <c r="S368">
        <v>29.391594535843261</v>
      </c>
      <c r="T368">
        <v>23.901733863394529</v>
      </c>
      <c r="U368">
        <v>3.7587829148866079</v>
      </c>
      <c r="V368">
        <v>3.9220283051766001</v>
      </c>
      <c r="W368">
        <v>0</v>
      </c>
      <c r="X368">
        <v>0</v>
      </c>
      <c r="Y368">
        <v>-22.804379849498329</v>
      </c>
      <c r="Z368">
        <v>51.8989007710558</v>
      </c>
      <c r="AA368">
        <v>1501.720881838836</v>
      </c>
      <c r="AB368" t="b">
        <v>0</v>
      </c>
      <c r="AC368" t="b">
        <v>1</v>
      </c>
      <c r="AD368">
        <v>97.233296617642083</v>
      </c>
      <c r="AE368">
        <v>0</v>
      </c>
      <c r="AF368">
        <v>0</v>
      </c>
      <c r="AG368">
        <v>6.1178447075508742E-2</v>
      </c>
      <c r="AH368" t="b">
        <v>0</v>
      </c>
      <c r="AI368" t="b">
        <v>0</v>
      </c>
      <c r="AJ368">
        <v>1501.720881838836</v>
      </c>
      <c r="AK368">
        <v>0</v>
      </c>
      <c r="AL368">
        <v>3.7587829148866079</v>
      </c>
      <c r="AM368">
        <v>0</v>
      </c>
      <c r="AN368">
        <v>3.7587829148866079</v>
      </c>
      <c r="AO368">
        <v>0</v>
      </c>
      <c r="AP368">
        <v>1</v>
      </c>
      <c r="AQ368">
        <v>3</v>
      </c>
      <c r="AR368">
        <v>0</v>
      </c>
      <c r="AS368">
        <v>0</v>
      </c>
      <c r="AT368">
        <v>1.593587995379308</v>
      </c>
      <c r="AU368">
        <v>0.50713524834389789</v>
      </c>
      <c r="AV368">
        <v>1.593587995379308</v>
      </c>
    </row>
    <row r="369" spans="1:48">
      <c r="A369">
        <v>366</v>
      </c>
      <c r="B369">
        <v>0</v>
      </c>
      <c r="C369">
        <v>0</v>
      </c>
      <c r="D369">
        <v>35</v>
      </c>
      <c r="E369">
        <v>3</v>
      </c>
      <c r="F369">
        <v>4.22706827585273E-5</v>
      </c>
      <c r="G369">
        <v>0</v>
      </c>
      <c r="H369">
        <v>250.61612322572449</v>
      </c>
      <c r="I369" t="b">
        <v>0</v>
      </c>
      <c r="J369">
        <v>925.27472694937501</v>
      </c>
      <c r="K369">
        <v>1501.720881838836</v>
      </c>
      <c r="L369">
        <v>0</v>
      </c>
      <c r="M369">
        <v>3.1426362764552178</v>
      </c>
      <c r="N369">
        <v>3.1426362764552178</v>
      </c>
      <c r="O369">
        <v>119.7447533622409</v>
      </c>
      <c r="P369">
        <v>32.433573500065258</v>
      </c>
      <c r="Q369">
        <v>3.1426362764552178</v>
      </c>
      <c r="R369">
        <v>0.83594192894012576</v>
      </c>
      <c r="S369">
        <v>29.405837088915529</v>
      </c>
      <c r="T369">
        <v>23.905628856105849</v>
      </c>
      <c r="U369">
        <v>3.7593954408288921</v>
      </c>
      <c r="V369">
        <v>3.921911357605989</v>
      </c>
      <c r="W369">
        <v>0</v>
      </c>
      <c r="X369">
        <v>0</v>
      </c>
      <c r="Y369">
        <v>-22.804379849498329</v>
      </c>
      <c r="Z369">
        <v>51.960797792375629</v>
      </c>
      <c r="AA369">
        <v>1501.720881838836</v>
      </c>
      <c r="AB369" t="b">
        <v>0</v>
      </c>
      <c r="AC369" t="b">
        <v>1</v>
      </c>
      <c r="AD369">
        <v>97.224247260558954</v>
      </c>
      <c r="AE369">
        <v>0</v>
      </c>
      <c r="AF369">
        <v>0</v>
      </c>
      <c r="AG369">
        <v>6.2737690043854266E-2</v>
      </c>
      <c r="AH369" t="b">
        <v>0</v>
      </c>
      <c r="AI369" t="b">
        <v>0</v>
      </c>
      <c r="AJ369">
        <v>1501.720881838836</v>
      </c>
      <c r="AK369">
        <v>0</v>
      </c>
      <c r="AL369">
        <v>3.7593954408288921</v>
      </c>
      <c r="AM369">
        <v>0</v>
      </c>
      <c r="AN369">
        <v>3.7593954408288921</v>
      </c>
      <c r="AO369">
        <v>0</v>
      </c>
      <c r="AP369">
        <v>1</v>
      </c>
      <c r="AQ369">
        <v>3</v>
      </c>
      <c r="AR369">
        <v>0</v>
      </c>
      <c r="AS369">
        <v>0</v>
      </c>
      <c r="AT369">
        <v>1.5930867734669909</v>
      </c>
      <c r="AU369">
        <v>0.50697574206014362</v>
      </c>
      <c r="AV369">
        <v>1.5930867734669909</v>
      </c>
    </row>
    <row r="370" spans="1:48">
      <c r="A370">
        <v>367</v>
      </c>
      <c r="B370">
        <v>0</v>
      </c>
      <c r="C370">
        <v>0</v>
      </c>
      <c r="D370">
        <v>35</v>
      </c>
      <c r="E370">
        <v>3</v>
      </c>
      <c r="F370">
        <v>-1.817263050538642E-4</v>
      </c>
      <c r="G370">
        <v>0</v>
      </c>
      <c r="H370">
        <v>250.61612322572449</v>
      </c>
      <c r="I370" t="b">
        <v>0</v>
      </c>
      <c r="J370">
        <v>925.27472694937501</v>
      </c>
      <c r="K370">
        <v>1501.720881838836</v>
      </c>
      <c r="L370">
        <v>0</v>
      </c>
      <c r="M370">
        <v>3.1378662014894361</v>
      </c>
      <c r="N370">
        <v>3.1378662014894361</v>
      </c>
      <c r="O370">
        <v>119.56299785506491</v>
      </c>
      <c r="P370">
        <v>32.38434394774238</v>
      </c>
      <c r="Q370">
        <v>3.1378662014894361</v>
      </c>
      <c r="R370">
        <v>0.83578458129197541</v>
      </c>
      <c r="S370">
        <v>29.420079756166899</v>
      </c>
      <c r="T370">
        <v>23.87383723482689</v>
      </c>
      <c r="U370">
        <v>3.754395895457713</v>
      </c>
      <c r="V370">
        <v>3.9204521776843291</v>
      </c>
      <c r="W370">
        <v>0</v>
      </c>
      <c r="X370">
        <v>0</v>
      </c>
      <c r="Y370">
        <v>-22.804379849498329</v>
      </c>
      <c r="Z370">
        <v>52.022694813695459</v>
      </c>
      <c r="AA370">
        <v>1501.720881838836</v>
      </c>
      <c r="AB370" t="b">
        <v>0</v>
      </c>
      <c r="AC370" t="b">
        <v>1</v>
      </c>
      <c r="AD370">
        <v>97.215197903475826</v>
      </c>
      <c r="AE370">
        <v>0</v>
      </c>
      <c r="AF370">
        <v>0</v>
      </c>
      <c r="AG370">
        <v>6.3123754926969255E-2</v>
      </c>
      <c r="AH370" t="b">
        <v>0</v>
      </c>
      <c r="AI370" t="b">
        <v>0</v>
      </c>
      <c r="AJ370">
        <v>1501.720881838836</v>
      </c>
      <c r="AK370">
        <v>0</v>
      </c>
      <c r="AL370">
        <v>3.754395895457713</v>
      </c>
      <c r="AM370">
        <v>0</v>
      </c>
      <c r="AN370">
        <v>3.754395895457713</v>
      </c>
      <c r="AO370">
        <v>0</v>
      </c>
      <c r="AP370">
        <v>1</v>
      </c>
      <c r="AQ370">
        <v>3</v>
      </c>
      <c r="AR370">
        <v>0</v>
      </c>
      <c r="AS370">
        <v>0</v>
      </c>
      <c r="AT370">
        <v>1.591670815780081</v>
      </c>
      <c r="AU370">
        <v>0.50652513496767193</v>
      </c>
      <c r="AV370">
        <v>1.591670815780081</v>
      </c>
    </row>
    <row r="371" spans="1:48">
      <c r="A371">
        <v>368</v>
      </c>
      <c r="B371">
        <v>0</v>
      </c>
      <c r="C371">
        <v>0</v>
      </c>
      <c r="D371">
        <v>35</v>
      </c>
      <c r="E371">
        <v>3</v>
      </c>
      <c r="F371">
        <v>6.8463453744982417E-4</v>
      </c>
      <c r="G371">
        <v>0</v>
      </c>
      <c r="H371">
        <v>250.61612322572449</v>
      </c>
      <c r="I371" t="b">
        <v>0</v>
      </c>
      <c r="J371">
        <v>925.27472694937501</v>
      </c>
      <c r="K371">
        <v>1501.720881838836</v>
      </c>
      <c r="L371">
        <v>0</v>
      </c>
      <c r="M371">
        <v>3.156315584253552</v>
      </c>
      <c r="N371">
        <v>3.156315584253552</v>
      </c>
      <c r="O371">
        <v>120.2659798722096</v>
      </c>
      <c r="P371">
        <v>32.574750777954932</v>
      </c>
      <c r="Q371">
        <v>3.156315584253552</v>
      </c>
      <c r="R371">
        <v>0.83643730480232459</v>
      </c>
      <c r="S371">
        <v>29.43431444444396</v>
      </c>
      <c r="T371">
        <v>23.995465968644531</v>
      </c>
      <c r="U371">
        <v>3.7735232110426788</v>
      </c>
      <c r="V371">
        <v>3.9247630863556</v>
      </c>
      <c r="W371">
        <v>0</v>
      </c>
      <c r="X371">
        <v>0</v>
      </c>
      <c r="Y371">
        <v>-22.804379849498329</v>
      </c>
      <c r="Z371">
        <v>52.084591835015289</v>
      </c>
      <c r="AA371">
        <v>1501.720881838836</v>
      </c>
      <c r="AB371" t="b">
        <v>0</v>
      </c>
      <c r="AC371" t="b">
        <v>1</v>
      </c>
      <c r="AD371">
        <v>97.206148546392697</v>
      </c>
      <c r="AE371">
        <v>0</v>
      </c>
      <c r="AF371">
        <v>0</v>
      </c>
      <c r="AG371">
        <v>6.9432197498888654E-2</v>
      </c>
      <c r="AH371" t="b">
        <v>0</v>
      </c>
      <c r="AI371" t="b">
        <v>0</v>
      </c>
      <c r="AJ371">
        <v>1501.720881838836</v>
      </c>
      <c r="AK371">
        <v>0</v>
      </c>
      <c r="AL371">
        <v>3.7735232110426788</v>
      </c>
      <c r="AM371">
        <v>0</v>
      </c>
      <c r="AN371">
        <v>3.7735232110426788</v>
      </c>
      <c r="AO371">
        <v>0</v>
      </c>
      <c r="AP371">
        <v>1</v>
      </c>
      <c r="AQ371">
        <v>3</v>
      </c>
      <c r="AR371">
        <v>0</v>
      </c>
      <c r="AS371">
        <v>0</v>
      </c>
      <c r="AT371">
        <v>1.594189980253935</v>
      </c>
      <c r="AU371">
        <v>0.50732682091458636</v>
      </c>
      <c r="AV371">
        <v>1.594189980253935</v>
      </c>
    </row>
    <row r="372" spans="1:48">
      <c r="A372">
        <v>369</v>
      </c>
      <c r="B372">
        <v>0</v>
      </c>
      <c r="C372">
        <v>0</v>
      </c>
      <c r="D372">
        <v>35</v>
      </c>
      <c r="E372">
        <v>3</v>
      </c>
      <c r="F372">
        <v>-2.5568118447401029E-3</v>
      </c>
      <c r="G372">
        <v>0</v>
      </c>
      <c r="H372">
        <v>250.61612322572449</v>
      </c>
      <c r="I372" t="b">
        <v>0</v>
      </c>
      <c r="J372">
        <v>925.27472694937501</v>
      </c>
      <c r="K372">
        <v>1501.720881838836</v>
      </c>
      <c r="L372">
        <v>0</v>
      </c>
      <c r="M372">
        <v>3.087288128163133</v>
      </c>
      <c r="N372">
        <v>3.087288128163133</v>
      </c>
      <c r="O372">
        <v>117.6358073108168</v>
      </c>
      <c r="P372">
        <v>31.86235300943034</v>
      </c>
      <c r="Q372">
        <v>3.087288128163133</v>
      </c>
      <c r="R372">
        <v>0.83400649900948731</v>
      </c>
      <c r="S372">
        <v>29.448575914212299</v>
      </c>
      <c r="T372">
        <v>23.539101969083241</v>
      </c>
      <c r="U372">
        <v>3.7017554801188828</v>
      </c>
      <c r="V372">
        <v>3.907337946020796</v>
      </c>
      <c r="W372">
        <v>0</v>
      </c>
      <c r="X372">
        <v>0</v>
      </c>
      <c r="Y372">
        <v>-22.804379849498329</v>
      </c>
      <c r="Z372">
        <v>52.146488856335118</v>
      </c>
      <c r="AA372">
        <v>1501.720881838836</v>
      </c>
      <c r="AB372" t="b">
        <v>0</v>
      </c>
      <c r="AC372" t="b">
        <v>1</v>
      </c>
      <c r="AD372">
        <v>97.197099189309569</v>
      </c>
      <c r="AE372">
        <v>0</v>
      </c>
      <c r="AF372">
        <v>0</v>
      </c>
      <c r="AG372">
        <v>6.5483013119790212E-2</v>
      </c>
      <c r="AH372" t="b">
        <v>0</v>
      </c>
      <c r="AI372" t="b">
        <v>0</v>
      </c>
      <c r="AJ372">
        <v>1501.720881838836</v>
      </c>
      <c r="AK372">
        <v>0</v>
      </c>
      <c r="AL372">
        <v>3.7017554801188828</v>
      </c>
      <c r="AM372">
        <v>0</v>
      </c>
      <c r="AN372">
        <v>3.7017554801188828</v>
      </c>
      <c r="AO372">
        <v>0</v>
      </c>
      <c r="AP372">
        <v>1</v>
      </c>
      <c r="AQ372">
        <v>3</v>
      </c>
      <c r="AR372">
        <v>0</v>
      </c>
      <c r="AS372">
        <v>0</v>
      </c>
      <c r="AT372">
        <v>1.581887581805004</v>
      </c>
      <c r="AU372">
        <v>0.50341176889943917</v>
      </c>
      <c r="AV372">
        <v>1.581887581805004</v>
      </c>
    </row>
    <row r="373" spans="1:48">
      <c r="A373">
        <v>370</v>
      </c>
      <c r="B373">
        <v>0</v>
      </c>
      <c r="C373">
        <v>0</v>
      </c>
      <c r="D373">
        <v>35</v>
      </c>
      <c r="E373">
        <v>3</v>
      </c>
      <c r="F373">
        <v>9.5426128415132538E-3</v>
      </c>
      <c r="G373">
        <v>0</v>
      </c>
      <c r="H373">
        <v>250.61612322572449</v>
      </c>
      <c r="I373" t="b">
        <v>0</v>
      </c>
      <c r="J373">
        <v>925.27472694937501</v>
      </c>
      <c r="K373">
        <v>1501.720881838836</v>
      </c>
      <c r="L373">
        <v>0</v>
      </c>
      <c r="M373">
        <v>3.344948569760636</v>
      </c>
      <c r="N373">
        <v>3.344948569760636</v>
      </c>
      <c r="O373">
        <v>127.4535155392411</v>
      </c>
      <c r="P373">
        <v>34.521537253315572</v>
      </c>
      <c r="Q373">
        <v>3.344948569760636</v>
      </c>
      <c r="R373">
        <v>0.84267519219670373</v>
      </c>
      <c r="S373">
        <v>29.462732804141272</v>
      </c>
      <c r="T373">
        <v>25.241281376011621</v>
      </c>
      <c r="U373">
        <v>3.969439946417495</v>
      </c>
      <c r="V373">
        <v>3.9710797411899499</v>
      </c>
      <c r="W373">
        <v>0</v>
      </c>
      <c r="X373">
        <v>0</v>
      </c>
      <c r="Y373">
        <v>-22.804379849498329</v>
      </c>
      <c r="Z373">
        <v>52.208385877654948</v>
      </c>
      <c r="AA373">
        <v>1501.720881838836</v>
      </c>
      <c r="AB373" t="b">
        <v>0</v>
      </c>
      <c r="AC373" t="b">
        <v>1</v>
      </c>
      <c r="AD373">
        <v>97.18804983222644</v>
      </c>
      <c r="AE373">
        <v>0</v>
      </c>
      <c r="AF373">
        <v>0</v>
      </c>
      <c r="AG373">
        <v>5.927142759196552E-2</v>
      </c>
      <c r="AH373" t="b">
        <v>0</v>
      </c>
      <c r="AI373" t="b">
        <v>0</v>
      </c>
      <c r="AJ373">
        <v>1501.720881838836</v>
      </c>
      <c r="AK373">
        <v>0</v>
      </c>
      <c r="AL373">
        <v>3.969439946417495</v>
      </c>
      <c r="AM373">
        <v>0</v>
      </c>
      <c r="AN373">
        <v>3.969439946417495</v>
      </c>
      <c r="AO373">
        <v>0</v>
      </c>
      <c r="AP373">
        <v>1</v>
      </c>
      <c r="AQ373">
        <v>3</v>
      </c>
      <c r="AR373">
        <v>0</v>
      </c>
      <c r="AS373">
        <v>0</v>
      </c>
      <c r="AT373">
        <v>1.624953155764896</v>
      </c>
      <c r="AU373">
        <v>0.51711673568417194</v>
      </c>
      <c r="AV373">
        <v>1.624953155764896</v>
      </c>
    </row>
    <row r="374" spans="1:48">
      <c r="A374">
        <v>371</v>
      </c>
      <c r="B374">
        <v>0</v>
      </c>
      <c r="C374">
        <v>0</v>
      </c>
      <c r="D374">
        <v>35</v>
      </c>
      <c r="E374">
        <v>3</v>
      </c>
      <c r="F374">
        <v>-3.5613639521315583E-2</v>
      </c>
      <c r="G374">
        <v>0</v>
      </c>
      <c r="H374">
        <v>250.61612322572449</v>
      </c>
      <c r="I374" t="b">
        <v>0</v>
      </c>
      <c r="J374">
        <v>925.27472694937501</v>
      </c>
      <c r="K374">
        <v>1501.720881838836</v>
      </c>
      <c r="L374">
        <v>0</v>
      </c>
      <c r="M374">
        <v>2.3833342594609328</v>
      </c>
      <c r="N374">
        <v>2.3833342594609328</v>
      </c>
      <c r="O374">
        <v>90.812855186932524</v>
      </c>
      <c r="P374">
        <v>24.597198046298079</v>
      </c>
      <c r="Q374">
        <v>2.3833342594609328</v>
      </c>
      <c r="R374">
        <v>0.80241135023367416</v>
      </c>
      <c r="S374">
        <v>29.477270188138331</v>
      </c>
      <c r="T374">
        <v>18.88730766656909</v>
      </c>
      <c r="U374">
        <v>2.9702150384174781</v>
      </c>
      <c r="V374">
        <v>3.7319176195585602</v>
      </c>
      <c r="W374">
        <v>0</v>
      </c>
      <c r="X374">
        <v>0</v>
      </c>
      <c r="Y374">
        <v>-22.804379849498329</v>
      </c>
      <c r="Z374">
        <v>52.270282898974777</v>
      </c>
      <c r="AA374">
        <v>1501.720881838836</v>
      </c>
      <c r="AB374" t="b">
        <v>0</v>
      </c>
      <c r="AC374" t="b">
        <v>1</v>
      </c>
      <c r="AD374">
        <v>97.179000475143312</v>
      </c>
      <c r="AE374">
        <v>0</v>
      </c>
      <c r="AF374">
        <v>0</v>
      </c>
      <c r="AG374">
        <v>5.5693273027131777E-2</v>
      </c>
      <c r="AH374" t="b">
        <v>0</v>
      </c>
      <c r="AI374" t="b">
        <v>0</v>
      </c>
      <c r="AJ374">
        <v>1501.720881838836</v>
      </c>
      <c r="AK374">
        <v>0</v>
      </c>
      <c r="AL374">
        <v>2.9702150384174781</v>
      </c>
      <c r="AM374">
        <v>0</v>
      </c>
      <c r="AN374">
        <v>3.450300532858305</v>
      </c>
      <c r="AO374">
        <v>0</v>
      </c>
      <c r="AP374">
        <v>1</v>
      </c>
      <c r="AQ374">
        <v>3</v>
      </c>
      <c r="AR374">
        <v>0</v>
      </c>
      <c r="AS374">
        <v>0</v>
      </c>
      <c r="AT374">
        <v>1.5397121828384619</v>
      </c>
      <c r="AU374">
        <v>0.48999008682670903</v>
      </c>
      <c r="AV374">
        <v>1.5397121828384619</v>
      </c>
    </row>
    <row r="375" spans="1:48">
      <c r="A375">
        <v>372</v>
      </c>
      <c r="B375">
        <v>0</v>
      </c>
      <c r="C375">
        <v>0</v>
      </c>
      <c r="D375">
        <v>35</v>
      </c>
      <c r="E375">
        <v>2</v>
      </c>
      <c r="F375">
        <v>0.13291194524374991</v>
      </c>
      <c r="G375">
        <v>0</v>
      </c>
      <c r="H375">
        <v>250.61612322572449</v>
      </c>
      <c r="I375" t="b">
        <v>1</v>
      </c>
      <c r="J375">
        <v>925.27472694937501</v>
      </c>
      <c r="K375">
        <v>2292.8307733805509</v>
      </c>
      <c r="L375">
        <v>0</v>
      </c>
      <c r="M375">
        <v>5.9721310590623169</v>
      </c>
      <c r="N375">
        <v>5.9721310590623169</v>
      </c>
      <c r="O375">
        <v>227.55778836774539</v>
      </c>
      <c r="P375">
        <v>61.635370630483578</v>
      </c>
      <c r="Q375">
        <v>5.9721310590623169</v>
      </c>
      <c r="R375">
        <v>0.8410788808862365</v>
      </c>
      <c r="S375">
        <v>29.49027926731782</v>
      </c>
      <c r="T375">
        <v>29.572768368787301</v>
      </c>
      <c r="U375">
        <v>7.1005600007094953</v>
      </c>
      <c r="V375">
        <v>4.6997374444597853</v>
      </c>
      <c r="W375">
        <v>0</v>
      </c>
      <c r="X375">
        <v>0</v>
      </c>
      <c r="Y375">
        <v>-22.804379849498329</v>
      </c>
      <c r="Z375">
        <v>52.367401885965243</v>
      </c>
      <c r="AA375">
        <v>2292.8307733805509</v>
      </c>
      <c r="AB375" t="b">
        <v>0</v>
      </c>
      <c r="AC375" t="b">
        <v>1</v>
      </c>
      <c r="AD375">
        <v>97.169951118060183</v>
      </c>
      <c r="AE375">
        <v>0</v>
      </c>
      <c r="AF375">
        <v>0</v>
      </c>
      <c r="AG375">
        <v>5.6534804719087839E-2</v>
      </c>
      <c r="AH375" t="b">
        <v>0</v>
      </c>
      <c r="AI375" t="b">
        <v>0</v>
      </c>
      <c r="AJ375">
        <v>2292.8307733805509</v>
      </c>
      <c r="AK375">
        <v>0</v>
      </c>
      <c r="AL375">
        <v>7.1005600007094953</v>
      </c>
      <c r="AM375">
        <v>0</v>
      </c>
      <c r="AN375">
        <v>7.5806454951503222</v>
      </c>
      <c r="AO375">
        <v>0</v>
      </c>
      <c r="AP375">
        <v>1</v>
      </c>
      <c r="AQ375">
        <v>0</v>
      </c>
      <c r="AR375">
        <v>0</v>
      </c>
      <c r="AS375">
        <v>0</v>
      </c>
      <c r="AT375">
        <v>2.901710965699023</v>
      </c>
      <c r="AU375">
        <v>0.92342557516676227</v>
      </c>
      <c r="AV375">
        <v>2.901710965699023</v>
      </c>
    </row>
    <row r="376" spans="1:48">
      <c r="A376">
        <v>373</v>
      </c>
      <c r="B376">
        <v>0</v>
      </c>
      <c r="C376">
        <v>0</v>
      </c>
      <c r="D376">
        <v>35</v>
      </c>
      <c r="E376">
        <v>2</v>
      </c>
      <c r="F376">
        <v>-0.49603414145368602</v>
      </c>
      <c r="G376">
        <v>0</v>
      </c>
      <c r="H376">
        <v>250.61612322572449</v>
      </c>
      <c r="I376" t="b">
        <v>0</v>
      </c>
      <c r="J376">
        <v>925.27472694937501</v>
      </c>
      <c r="K376">
        <v>2292.8307733805509</v>
      </c>
      <c r="L376">
        <v>0</v>
      </c>
      <c r="M376">
        <v>-7.4214418290435704</v>
      </c>
      <c r="N376">
        <v>-7.4214418290435704</v>
      </c>
      <c r="O376">
        <v>-282.78128400319957</v>
      </c>
      <c r="P376">
        <v>-76.592980499241506</v>
      </c>
      <c r="Q376">
        <v>-7.4214418290435704</v>
      </c>
      <c r="R376">
        <v>0.92829934934165981</v>
      </c>
      <c r="S376">
        <v>29.516497930968072</v>
      </c>
      <c r="T376">
        <v>-28.692983842447251</v>
      </c>
      <c r="U376">
        <v>-6.8893196210781236</v>
      </c>
      <c r="V376">
        <v>47.899996656794222</v>
      </c>
      <c r="W376">
        <v>-33.806466293919229</v>
      </c>
      <c r="X376">
        <v>2</v>
      </c>
      <c r="Y376">
        <v>11.0020864444209</v>
      </c>
      <c r="Z376">
        <v>52.408643775217307</v>
      </c>
      <c r="AA376">
        <v>2292.8307733805509</v>
      </c>
      <c r="AB376" t="b">
        <v>0</v>
      </c>
      <c r="AC376" t="b">
        <v>1</v>
      </c>
      <c r="AD376">
        <v>97.167609393178225</v>
      </c>
      <c r="AE376">
        <v>0.70640377330577497</v>
      </c>
      <c r="AF376">
        <v>0</v>
      </c>
      <c r="AG376">
        <v>5.7703923310663652E-2</v>
      </c>
      <c r="AH376" t="b">
        <v>0</v>
      </c>
      <c r="AI376" t="b">
        <v>0</v>
      </c>
      <c r="AJ376">
        <v>2292.8307733805509</v>
      </c>
      <c r="AK376">
        <v>0</v>
      </c>
      <c r="AL376">
        <v>-6.8893196210781236</v>
      </c>
      <c r="AM376">
        <v>0</v>
      </c>
      <c r="AN376">
        <v>-6.1409267244339647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>
        <v>374</v>
      </c>
      <c r="B377">
        <v>0</v>
      </c>
      <c r="C377">
        <v>0</v>
      </c>
      <c r="D377">
        <v>31.428571428571431</v>
      </c>
      <c r="E377">
        <v>2</v>
      </c>
      <c r="F377">
        <v>-1.1249658556194779</v>
      </c>
      <c r="G377">
        <v>0</v>
      </c>
      <c r="H377">
        <v>225.04304942718119</v>
      </c>
      <c r="I377" t="b">
        <v>0</v>
      </c>
      <c r="J377">
        <v>830.85893848515298</v>
      </c>
      <c r="K377">
        <v>2058.8684495662092</v>
      </c>
      <c r="L377">
        <v>0</v>
      </c>
      <c r="M377">
        <v>-18.849906018341009</v>
      </c>
      <c r="N377">
        <v>-18.849906018341009</v>
      </c>
      <c r="O377">
        <v>-799.86182037780895</v>
      </c>
      <c r="P377">
        <v>-216.64729696040331</v>
      </c>
      <c r="Q377">
        <v>-18.849906018341009</v>
      </c>
      <c r="R377">
        <v>0.95064717280761746</v>
      </c>
      <c r="S377">
        <v>29.531197716286169</v>
      </c>
      <c r="T377">
        <v>-83.113454540685908</v>
      </c>
      <c r="U377">
        <v>-17.91960986402518</v>
      </c>
      <c r="V377">
        <v>133.53384241971739</v>
      </c>
      <c r="W377">
        <v>-48.58528909299033</v>
      </c>
      <c r="X377">
        <v>2</v>
      </c>
      <c r="Y377">
        <v>25.780909243492001</v>
      </c>
      <c r="Z377">
        <v>52.441864231119268</v>
      </c>
      <c r="AA377">
        <v>2058.8684495662092</v>
      </c>
      <c r="AB377" t="b">
        <v>0</v>
      </c>
      <c r="AC377" t="b">
        <v>1</v>
      </c>
      <c r="AD377">
        <v>97.174907606608372</v>
      </c>
      <c r="AE377">
        <v>1.015214995972932</v>
      </c>
      <c r="AF377">
        <v>0</v>
      </c>
      <c r="AG377">
        <v>6.1876187855572057E-2</v>
      </c>
      <c r="AH377" t="b">
        <v>0</v>
      </c>
      <c r="AI377" t="b">
        <v>0</v>
      </c>
      <c r="AJ377">
        <v>2058.8684495662092</v>
      </c>
      <c r="AK377">
        <v>0</v>
      </c>
      <c r="AL377">
        <v>-17.91960986402518</v>
      </c>
      <c r="AM377">
        <v>9.1654753776633218</v>
      </c>
      <c r="AN377">
        <v>-7.5709629970353864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>
      <c r="A378">
        <v>375</v>
      </c>
      <c r="B378">
        <v>0</v>
      </c>
      <c r="C378">
        <v>0</v>
      </c>
      <c r="D378">
        <v>27.857142857142861</v>
      </c>
      <c r="E378">
        <v>2</v>
      </c>
      <c r="F378">
        <v>-0.95648338844934822</v>
      </c>
      <c r="G378">
        <v>0</v>
      </c>
      <c r="H378">
        <v>199.46997562863791</v>
      </c>
      <c r="I378" t="b">
        <v>0</v>
      </c>
      <c r="J378">
        <v>736.44315002093106</v>
      </c>
      <c r="K378">
        <v>1824.906125751867</v>
      </c>
      <c r="L378">
        <v>0</v>
      </c>
      <c r="M378">
        <v>-13.983010264313871</v>
      </c>
      <c r="N378">
        <v>-13.983010264313871</v>
      </c>
      <c r="O378">
        <v>-669.41358844305762</v>
      </c>
      <c r="P378">
        <v>-181.31462308858551</v>
      </c>
      <c r="Q378">
        <v>-13.983010264313871</v>
      </c>
      <c r="R378">
        <v>0.94874116874194314</v>
      </c>
      <c r="S378">
        <v>29.55689698902086</v>
      </c>
      <c r="T378">
        <v>-69.419147465322638</v>
      </c>
      <c r="U378">
        <v>-13.26625750069573</v>
      </c>
      <c r="V378">
        <v>111.8954756232628</v>
      </c>
      <c r="W378">
        <v>-51.900813869093099</v>
      </c>
      <c r="X378">
        <v>2</v>
      </c>
      <c r="Y378">
        <v>29.096434019594771</v>
      </c>
      <c r="Z378">
        <v>52.481954440846778</v>
      </c>
      <c r="AA378">
        <v>1824.906125751867</v>
      </c>
      <c r="AB378" t="b">
        <v>0</v>
      </c>
      <c r="AC378" t="b">
        <v>1</v>
      </c>
      <c r="AD378">
        <v>97.185795968366918</v>
      </c>
      <c r="AE378">
        <v>1.084494618160154</v>
      </c>
      <c r="AF378">
        <v>0</v>
      </c>
      <c r="AG378">
        <v>6.0078752293309029E-2</v>
      </c>
      <c r="AH378" t="b">
        <v>0</v>
      </c>
      <c r="AI378" t="b">
        <v>0</v>
      </c>
      <c r="AJ378">
        <v>1824.906125751867</v>
      </c>
      <c r="AK378">
        <v>0</v>
      </c>
      <c r="AL378">
        <v>-13.26625750069573</v>
      </c>
      <c r="AM378">
        <v>5.5783489163996398</v>
      </c>
      <c r="AN378">
        <v>-6.4354574727823994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>
        <v>376</v>
      </c>
      <c r="B379">
        <v>0</v>
      </c>
      <c r="C379">
        <v>0</v>
      </c>
      <c r="D379">
        <v>24.285714285714281</v>
      </c>
      <c r="E379">
        <v>2</v>
      </c>
      <c r="F379">
        <v>-1.0014815429640811</v>
      </c>
      <c r="G379">
        <v>0</v>
      </c>
      <c r="H379">
        <v>173.89690183009449</v>
      </c>
      <c r="I379" t="b">
        <v>0</v>
      </c>
      <c r="J379">
        <v>642.02736155670914</v>
      </c>
      <c r="K379">
        <v>1590.943801937525</v>
      </c>
      <c r="L379">
        <v>0</v>
      </c>
      <c r="M379">
        <v>-12.960302891232921</v>
      </c>
      <c r="N379">
        <v>-12.960302891232921</v>
      </c>
      <c r="O379">
        <v>-711.69626855914419</v>
      </c>
      <c r="P379">
        <v>-192.76713666282339</v>
      </c>
      <c r="Q379">
        <v>-12.960302891232921</v>
      </c>
      <c r="R379">
        <v>0.94990881227769153</v>
      </c>
      <c r="S379">
        <v>29.576697161976661</v>
      </c>
      <c r="T379">
        <v>-73.8947545736699</v>
      </c>
      <c r="U379">
        <v>-12.311105926170191</v>
      </c>
      <c r="V379">
        <v>118.8723820891535</v>
      </c>
      <c r="W379">
        <v>-48.188469316576949</v>
      </c>
      <c r="X379">
        <v>2</v>
      </c>
      <c r="Y379">
        <v>25.384089467078621</v>
      </c>
      <c r="Z379">
        <v>52.547518127984702</v>
      </c>
      <c r="AA379">
        <v>1590.943801937525</v>
      </c>
      <c r="AB379" t="b">
        <v>0</v>
      </c>
      <c r="AC379" t="b">
        <v>1</v>
      </c>
      <c r="AD379">
        <v>97.196605596042843</v>
      </c>
      <c r="AE379">
        <v>1.006923239450862</v>
      </c>
      <c r="AF379">
        <v>0</v>
      </c>
      <c r="AG379">
        <v>5.3271929701468677E-2</v>
      </c>
      <c r="AH379" t="b">
        <v>0</v>
      </c>
      <c r="AI379" t="b">
        <v>0</v>
      </c>
      <c r="AJ379">
        <v>1590.943801937525</v>
      </c>
      <c r="AK379">
        <v>0</v>
      </c>
      <c r="AL379">
        <v>-12.311105926170191</v>
      </c>
      <c r="AM379">
        <v>5.736815635181773</v>
      </c>
      <c r="AN379">
        <v>-5.3994105581840204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</row>
    <row r="380" spans="1:48">
      <c r="A380">
        <v>377</v>
      </c>
      <c r="B380">
        <v>0</v>
      </c>
      <c r="C380">
        <v>0</v>
      </c>
      <c r="D380">
        <v>20.714285714285719</v>
      </c>
      <c r="E380">
        <v>2</v>
      </c>
      <c r="F380">
        <v>-0.98997139207528262</v>
      </c>
      <c r="G380">
        <v>0</v>
      </c>
      <c r="H380">
        <v>148.32382803155119</v>
      </c>
      <c r="I380" t="b">
        <v>0</v>
      </c>
      <c r="J380">
        <v>547.61157309248722</v>
      </c>
      <c r="K380">
        <v>1356.981478123183</v>
      </c>
      <c r="L380">
        <v>0</v>
      </c>
      <c r="M380">
        <v>-10.99130393457714</v>
      </c>
      <c r="N380">
        <v>-10.99130393457714</v>
      </c>
      <c r="O380">
        <v>-707.63560060271789</v>
      </c>
      <c r="P380">
        <v>-191.66728076996691</v>
      </c>
      <c r="Q380">
        <v>-10.99130393457714</v>
      </c>
      <c r="R380">
        <v>0.95019537242797758</v>
      </c>
      <c r="S380">
        <v>29.594631117509309</v>
      </c>
      <c r="T380">
        <v>-73.495303968311717</v>
      </c>
      <c r="U380">
        <v>-10.44388613558462</v>
      </c>
      <c r="V380">
        <v>118.17197680165521</v>
      </c>
      <c r="W380">
        <v>-47.634633025062072</v>
      </c>
      <c r="X380">
        <v>2</v>
      </c>
      <c r="Y380">
        <v>24.83025317556374</v>
      </c>
      <c r="Z380">
        <v>52.61221268994931</v>
      </c>
      <c r="AA380">
        <v>1356.981478123183</v>
      </c>
      <c r="AB380" t="b">
        <v>0</v>
      </c>
      <c r="AC380" t="b">
        <v>1</v>
      </c>
      <c r="AD380">
        <v>97.206568759265593</v>
      </c>
      <c r="AE380">
        <v>0.99535054082219243</v>
      </c>
      <c r="AF380">
        <v>0</v>
      </c>
      <c r="AG380">
        <v>5.4489323587493782E-2</v>
      </c>
      <c r="AH380" t="b">
        <v>0</v>
      </c>
      <c r="AI380" t="b">
        <v>0</v>
      </c>
      <c r="AJ380">
        <v>1356.981478123183</v>
      </c>
      <c r="AK380">
        <v>0</v>
      </c>
      <c r="AL380">
        <v>-10.44388613558462</v>
      </c>
      <c r="AM380">
        <v>4.8305079519705112</v>
      </c>
      <c r="AN380">
        <v>-4.4500711494383802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</row>
    <row r="381" spans="1:48">
      <c r="A381">
        <v>378</v>
      </c>
      <c r="B381">
        <v>0</v>
      </c>
      <c r="C381">
        <v>0</v>
      </c>
      <c r="D381">
        <v>17.142857142857139</v>
      </c>
      <c r="E381">
        <v>2</v>
      </c>
      <c r="F381">
        <v>-0.9910138411157412</v>
      </c>
      <c r="G381">
        <v>0</v>
      </c>
      <c r="H381">
        <v>122.7507542330079</v>
      </c>
      <c r="I381" t="b">
        <v>0</v>
      </c>
      <c r="J381">
        <v>453.1957846282653</v>
      </c>
      <c r="K381">
        <v>1123.019154308842</v>
      </c>
      <c r="L381">
        <v>0</v>
      </c>
      <c r="M381">
        <v>-9.1686649534567159</v>
      </c>
      <c r="N381">
        <v>-9.1686649534567159</v>
      </c>
      <c r="O381">
        <v>-713.26894470698096</v>
      </c>
      <c r="P381">
        <v>-193.19310528358099</v>
      </c>
      <c r="Q381">
        <v>-9.1686649534567159</v>
      </c>
      <c r="R381">
        <v>0.9506462713585645</v>
      </c>
      <c r="S381">
        <v>29.609753440923061</v>
      </c>
      <c r="T381">
        <v>-74.115538817602427</v>
      </c>
      <c r="U381">
        <v>-8.7161571513395728</v>
      </c>
      <c r="V381">
        <v>119.07756646597851</v>
      </c>
      <c r="W381">
        <v>-47.634633025062072</v>
      </c>
      <c r="X381">
        <v>2</v>
      </c>
      <c r="Y381">
        <v>24.83025317556374</v>
      </c>
      <c r="Z381">
        <v>52.692924030331682</v>
      </c>
      <c r="AA381">
        <v>1123.019154308842</v>
      </c>
      <c r="AB381" t="b">
        <v>0</v>
      </c>
      <c r="AC381" t="b">
        <v>1</v>
      </c>
      <c r="AD381">
        <v>97.216422034335267</v>
      </c>
      <c r="AE381">
        <v>0.99535054082219243</v>
      </c>
      <c r="AF381">
        <v>0</v>
      </c>
      <c r="AG381">
        <v>5.7210736226668092E-2</v>
      </c>
      <c r="AH381" t="b">
        <v>0</v>
      </c>
      <c r="AI381" t="b">
        <v>0</v>
      </c>
      <c r="AJ381">
        <v>1123.019154308842</v>
      </c>
      <c r="AK381">
        <v>0</v>
      </c>
      <c r="AL381">
        <v>-8.7161571513395728</v>
      </c>
      <c r="AM381">
        <v>3.978161974420241</v>
      </c>
      <c r="AN381">
        <v>-3.5746881427436028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</row>
    <row r="382" spans="1:48">
      <c r="A382">
        <v>379</v>
      </c>
      <c r="B382">
        <v>0</v>
      </c>
      <c r="C382">
        <v>0</v>
      </c>
      <c r="D382">
        <v>13.571428571428569</v>
      </c>
      <c r="E382">
        <v>2</v>
      </c>
      <c r="F382">
        <v>-0.99835419584270801</v>
      </c>
      <c r="G382">
        <v>0</v>
      </c>
      <c r="H382">
        <v>97.177680434464591</v>
      </c>
      <c r="I382" t="b">
        <v>0</v>
      </c>
      <c r="J382">
        <v>358.77999616404333</v>
      </c>
      <c r="K382">
        <v>889.05683049449931</v>
      </c>
      <c r="L382">
        <v>0</v>
      </c>
      <c r="M382">
        <v>-7.3628568976011524</v>
      </c>
      <c r="N382">
        <v>-7.3628568976011524</v>
      </c>
      <c r="O382">
        <v>-723.52112046248192</v>
      </c>
      <c r="P382">
        <v>-195.96996762255739</v>
      </c>
      <c r="Q382">
        <v>-7.3628568976011524</v>
      </c>
      <c r="R382">
        <v>0.95116157715083871</v>
      </c>
      <c r="S382">
        <v>29.622253891846391</v>
      </c>
      <c r="T382">
        <v>-75.221591395508682</v>
      </c>
      <c r="U382">
        <v>-7.003266579058244</v>
      </c>
      <c r="V382">
        <v>120.74837622704869</v>
      </c>
      <c r="W382">
        <v>-45.517981524844707</v>
      </c>
      <c r="X382">
        <v>2</v>
      </c>
      <c r="Y382">
        <v>22.713601675346379</v>
      </c>
      <c r="Z382">
        <v>52.737164254317129</v>
      </c>
      <c r="AA382">
        <v>889.05683049449931</v>
      </c>
      <c r="AB382" t="b">
        <v>0</v>
      </c>
      <c r="AC382" t="b">
        <v>1</v>
      </c>
      <c r="AD382">
        <v>97.225855338869181</v>
      </c>
      <c r="AE382">
        <v>0.95112200201168051</v>
      </c>
      <c r="AF382">
        <v>0</v>
      </c>
      <c r="AG382">
        <v>5.4300898937286818E-2</v>
      </c>
      <c r="AH382" t="b">
        <v>0</v>
      </c>
      <c r="AI382" t="b">
        <v>0</v>
      </c>
      <c r="AJ382">
        <v>889.05683049449931</v>
      </c>
      <c r="AK382">
        <v>0</v>
      </c>
      <c r="AL382">
        <v>-7.003266579058244</v>
      </c>
      <c r="AM382">
        <v>3.1848990526419199</v>
      </c>
      <c r="AN382">
        <v>-2.760510434297816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</row>
    <row r="383" spans="1:48">
      <c r="A383">
        <v>380</v>
      </c>
      <c r="B383">
        <v>0</v>
      </c>
      <c r="C383">
        <v>0</v>
      </c>
      <c r="D383">
        <v>10</v>
      </c>
      <c r="E383">
        <v>2</v>
      </c>
      <c r="F383">
        <v>-0.96795032789438018</v>
      </c>
      <c r="G383">
        <v>0</v>
      </c>
      <c r="H383">
        <v>71.6046066359213</v>
      </c>
      <c r="I383" t="b">
        <v>0</v>
      </c>
      <c r="J383">
        <v>264.36420769982152</v>
      </c>
      <c r="K383">
        <v>655.09450668015768</v>
      </c>
      <c r="L383">
        <v>0</v>
      </c>
      <c r="M383">
        <v>-5.26880377697226</v>
      </c>
      <c r="N383">
        <v>-5.26880377697226</v>
      </c>
      <c r="O383">
        <v>-702.65548937381766</v>
      </c>
      <c r="P383">
        <v>-190.31838823776209</v>
      </c>
      <c r="Q383">
        <v>-5.26880377697226</v>
      </c>
      <c r="R383">
        <v>0.95118586152871154</v>
      </c>
      <c r="S383">
        <v>29.6321875131197</v>
      </c>
      <c r="T383">
        <v>-73.054140468398515</v>
      </c>
      <c r="U383">
        <v>-5.011611659825089</v>
      </c>
      <c r="V383">
        <v>117.26424776936361</v>
      </c>
      <c r="W383">
        <v>-45.517981524844707</v>
      </c>
      <c r="X383">
        <v>2</v>
      </c>
      <c r="Y383">
        <v>22.713601675346379</v>
      </c>
      <c r="Z383">
        <v>52.789909713148788</v>
      </c>
      <c r="AA383">
        <v>750</v>
      </c>
      <c r="AB383" t="b">
        <v>0</v>
      </c>
      <c r="AC383" t="b">
        <v>1</v>
      </c>
      <c r="AD383">
        <v>97.234868672867336</v>
      </c>
      <c r="AE383">
        <v>0.95112200201168051</v>
      </c>
      <c r="AF383">
        <v>0</v>
      </c>
      <c r="AG383">
        <v>4.7935608346099917E-2</v>
      </c>
      <c r="AH383" t="b">
        <v>0</v>
      </c>
      <c r="AI383" t="b">
        <v>0</v>
      </c>
      <c r="AJ383">
        <v>750</v>
      </c>
      <c r="AK383">
        <v>0</v>
      </c>
      <c r="AL383">
        <v>-5.011611659825089</v>
      </c>
      <c r="AM383">
        <v>1.7452824762073791</v>
      </c>
      <c r="AN383">
        <v>-2.3003741607468751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0.24938395764494381</v>
      </c>
      <c r="AU383">
        <v>7.9362668180209123E-2</v>
      </c>
      <c r="AV383">
        <v>0.24938395764494381</v>
      </c>
    </row>
    <row r="384" spans="1:48">
      <c r="A384">
        <v>381</v>
      </c>
      <c r="B384">
        <v>0</v>
      </c>
      <c r="C384">
        <v>0</v>
      </c>
      <c r="D384">
        <v>6.6666666666666661</v>
      </c>
      <c r="E384">
        <v>2</v>
      </c>
      <c r="F384">
        <v>-0.88381274654802189</v>
      </c>
      <c r="G384">
        <v>0</v>
      </c>
      <c r="H384">
        <v>47.736404423947533</v>
      </c>
      <c r="I384" t="b">
        <v>0</v>
      </c>
      <c r="J384">
        <v>176.24280513321429</v>
      </c>
      <c r="K384">
        <v>436.72967112010502</v>
      </c>
      <c r="L384">
        <v>0</v>
      </c>
      <c r="M384">
        <v>-3.1867885454542209</v>
      </c>
      <c r="N384">
        <v>-3.1867885454542209</v>
      </c>
      <c r="O384">
        <v>-637.49227330984047</v>
      </c>
      <c r="P384">
        <v>-172.6685464002818</v>
      </c>
      <c r="Q384">
        <v>-3.1867885454542209</v>
      </c>
      <c r="R384">
        <v>0.95040629700732515</v>
      </c>
      <c r="S384">
        <v>29.639292401528749</v>
      </c>
      <c r="T384">
        <v>-66.224888536694635</v>
      </c>
      <c r="U384">
        <v>-3.0287439008305062</v>
      </c>
      <c r="V384">
        <v>106.44365786358721</v>
      </c>
      <c r="W384">
        <v>-31.048584782282489</v>
      </c>
      <c r="X384">
        <v>2</v>
      </c>
      <c r="Y384">
        <v>8.2442049327841644</v>
      </c>
      <c r="Z384">
        <v>52.829573895457372</v>
      </c>
      <c r="AA384">
        <v>750</v>
      </c>
      <c r="AB384" t="b">
        <v>0</v>
      </c>
      <c r="AC384" t="b">
        <v>1</v>
      </c>
      <c r="AD384">
        <v>97.241011094813388</v>
      </c>
      <c r="AE384">
        <v>0.64877639843575363</v>
      </c>
      <c r="AF384">
        <v>0</v>
      </c>
      <c r="AG384">
        <v>3.9637887559719948E-2</v>
      </c>
      <c r="AH384" t="b">
        <v>0</v>
      </c>
      <c r="AI384" t="b">
        <v>0</v>
      </c>
      <c r="AJ384">
        <v>750</v>
      </c>
      <c r="AK384">
        <v>0</v>
      </c>
      <c r="AL384">
        <v>-3.0287439008305062</v>
      </c>
      <c r="AM384">
        <v>7.9593341647877569E-2</v>
      </c>
      <c r="AN384">
        <v>-2.3003741607468751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0.24928901081384419</v>
      </c>
      <c r="AU384">
        <v>7.9332452788960714E-2</v>
      </c>
      <c r="AV384">
        <v>0.24928901081384419</v>
      </c>
    </row>
    <row r="385" spans="1:48">
      <c r="A385">
        <v>382</v>
      </c>
      <c r="B385">
        <v>0</v>
      </c>
      <c r="C385">
        <v>0</v>
      </c>
      <c r="D385">
        <v>3.333333333333333</v>
      </c>
      <c r="E385">
        <v>2</v>
      </c>
      <c r="F385">
        <v>-1.052354241469087</v>
      </c>
      <c r="G385">
        <v>0</v>
      </c>
      <c r="H385">
        <v>23.86820221197376</v>
      </c>
      <c r="I385" t="b">
        <v>0</v>
      </c>
      <c r="J385">
        <v>88.121402566607131</v>
      </c>
      <c r="K385">
        <v>218.36483556005251</v>
      </c>
      <c r="L385">
        <v>0</v>
      </c>
      <c r="M385">
        <v>-1.9419142426933951</v>
      </c>
      <c r="N385">
        <v>-1.9419142426933951</v>
      </c>
      <c r="O385">
        <v>-776.9296942611677</v>
      </c>
      <c r="P385">
        <v>-210.43599519533251</v>
      </c>
      <c r="Q385">
        <v>-1.9419142426933951</v>
      </c>
      <c r="R385">
        <v>0.95286167010805123</v>
      </c>
      <c r="S385">
        <v>29.64365835790468</v>
      </c>
      <c r="T385">
        <v>-80.918641578964653</v>
      </c>
      <c r="U385">
        <v>-1.85037564849944</v>
      </c>
      <c r="V385">
        <v>129.5173536163679</v>
      </c>
      <c r="W385">
        <v>-35.700003784386887</v>
      </c>
      <c r="X385">
        <v>2</v>
      </c>
      <c r="Y385">
        <v>12.89562393488856</v>
      </c>
      <c r="Z385">
        <v>52.869238077765942</v>
      </c>
      <c r="AA385">
        <v>750</v>
      </c>
      <c r="AB385" t="b">
        <v>0</v>
      </c>
      <c r="AC385" t="b">
        <v>1</v>
      </c>
      <c r="AD385">
        <v>97.245205505303005</v>
      </c>
      <c r="AE385">
        <v>0.74597022833047233</v>
      </c>
      <c r="AF385">
        <v>0</v>
      </c>
      <c r="AG385">
        <v>2.8036217069380861E-2</v>
      </c>
      <c r="AH385" t="b">
        <v>0</v>
      </c>
      <c r="AI385" t="b">
        <v>0</v>
      </c>
      <c r="AJ385">
        <v>750</v>
      </c>
      <c r="AK385">
        <v>0</v>
      </c>
      <c r="AL385">
        <v>-1.85037564849944</v>
      </c>
      <c r="AM385">
        <v>0</v>
      </c>
      <c r="AN385">
        <v>-1.1044054201689679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0.24919411168227529</v>
      </c>
      <c r="AU385">
        <v>7.9302252577365631E-2</v>
      </c>
      <c r="AV385">
        <v>0.24919411168227529</v>
      </c>
    </row>
    <row r="386" spans="1:48">
      <c r="A386">
        <v>383</v>
      </c>
      <c r="B386">
        <v>0</v>
      </c>
      <c r="C386">
        <v>0</v>
      </c>
      <c r="D386">
        <v>0</v>
      </c>
      <c r="E386">
        <v>2</v>
      </c>
      <c r="F386">
        <v>0</v>
      </c>
      <c r="G386">
        <v>0</v>
      </c>
      <c r="H386">
        <v>0</v>
      </c>
      <c r="I386" t="b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29.646187095970539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-22.804379849498329</v>
      </c>
      <c r="Z386">
        <v>52.88573868094776</v>
      </c>
      <c r="AA386">
        <v>750</v>
      </c>
      <c r="AB386" t="b">
        <v>0</v>
      </c>
      <c r="AC386" t="b">
        <v>1</v>
      </c>
      <c r="AD386">
        <v>97.243239482304077</v>
      </c>
      <c r="AE386">
        <v>0</v>
      </c>
      <c r="AF386">
        <v>0</v>
      </c>
      <c r="AG386">
        <v>2.353049667192247E-2</v>
      </c>
      <c r="AH386" t="b">
        <v>1</v>
      </c>
      <c r="AI386" t="b">
        <v>1</v>
      </c>
      <c r="AJ386">
        <v>750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0.24915464695989881</v>
      </c>
      <c r="AU386">
        <v>7.9289693527070812E-2</v>
      </c>
      <c r="AV386">
        <v>0.24915464695989881</v>
      </c>
    </row>
    <row r="387" spans="1:48">
      <c r="A387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 t="b">
        <v>1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1</v>
      </c>
      <c r="S387">
        <v>29.646187095970539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-22.804379849498329</v>
      </c>
      <c r="Z387">
        <v>52.902239284129593</v>
      </c>
      <c r="AA387">
        <v>750</v>
      </c>
      <c r="AB387" t="b">
        <v>0</v>
      </c>
      <c r="AC387" t="b">
        <v>1</v>
      </c>
      <c r="AD387">
        <v>97.234190125220948</v>
      </c>
      <c r="AE387">
        <v>0</v>
      </c>
      <c r="AF387">
        <v>0</v>
      </c>
      <c r="AG387">
        <v>1.8238541953394919E-2</v>
      </c>
      <c r="AH387" t="b">
        <v>1</v>
      </c>
      <c r="AI387" t="b">
        <v>1</v>
      </c>
      <c r="AJ387">
        <v>750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0.2491151904852229</v>
      </c>
      <c r="AU387">
        <v>7.9277137101481779E-2</v>
      </c>
      <c r="AV387">
        <v>0.2491151904852229</v>
      </c>
    </row>
    <row r="388" spans="1:48">
      <c r="A388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 t="b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1</v>
      </c>
      <c r="S388">
        <v>29.646187095970539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-22.804379849498329</v>
      </c>
      <c r="Z388">
        <v>52.918739887311411</v>
      </c>
      <c r="AA388">
        <v>750</v>
      </c>
      <c r="AB388" t="b">
        <v>0</v>
      </c>
      <c r="AC388" t="b">
        <v>1</v>
      </c>
      <c r="AD388">
        <v>97.22514076813782</v>
      </c>
      <c r="AE388">
        <v>0</v>
      </c>
      <c r="AF388">
        <v>0</v>
      </c>
      <c r="AG388">
        <v>1.5599555629527251E-2</v>
      </c>
      <c r="AH388" t="b">
        <v>1</v>
      </c>
      <c r="AI388" t="b">
        <v>1</v>
      </c>
      <c r="AJ388">
        <v>750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0.24907574225610579</v>
      </c>
      <c r="AU388">
        <v>7.9264583299916994E-2</v>
      </c>
      <c r="AV388">
        <v>0.24907574225610579</v>
      </c>
    </row>
    <row r="389" spans="1:48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 t="b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1</v>
      </c>
      <c r="S389">
        <v>29.646187095970539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-22.804379849498329</v>
      </c>
      <c r="Z389">
        <v>52.935240490493243</v>
      </c>
      <c r="AA389">
        <v>750</v>
      </c>
      <c r="AB389" t="b">
        <v>0</v>
      </c>
      <c r="AC389" t="b">
        <v>1</v>
      </c>
      <c r="AD389">
        <v>97.216091411054691</v>
      </c>
      <c r="AE389">
        <v>0</v>
      </c>
      <c r="AF389">
        <v>0</v>
      </c>
      <c r="AG389">
        <v>1.359462113528109E-2</v>
      </c>
      <c r="AH389" t="b">
        <v>1</v>
      </c>
      <c r="AI389" t="b">
        <v>1</v>
      </c>
      <c r="AJ389">
        <v>750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0.24903630227040741</v>
      </c>
      <c r="AU389">
        <v>7.9252032121695348E-2</v>
      </c>
      <c r="AV389">
        <v>0.24903630227040741</v>
      </c>
    </row>
    <row r="390" spans="1:48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 t="b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29.646187095970539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-22.804379849498329</v>
      </c>
      <c r="Z390">
        <v>52.951741093675061</v>
      </c>
      <c r="AA390">
        <v>750</v>
      </c>
      <c r="AB390" t="b">
        <v>0</v>
      </c>
      <c r="AC390" t="b">
        <v>1</v>
      </c>
      <c r="AD390">
        <v>97.207042053971563</v>
      </c>
      <c r="AE390">
        <v>0</v>
      </c>
      <c r="AF390">
        <v>0</v>
      </c>
      <c r="AG390">
        <v>1.453656688814337E-2</v>
      </c>
      <c r="AH390" t="b">
        <v>1</v>
      </c>
      <c r="AI390" t="b">
        <v>1</v>
      </c>
      <c r="AJ390">
        <v>750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0.24899687052598779</v>
      </c>
      <c r="AU390">
        <v>7.9239483566135929E-2</v>
      </c>
      <c r="AV390">
        <v>0.24899687052598779</v>
      </c>
    </row>
    <row r="391" spans="1:48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 t="b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1</v>
      </c>
      <c r="S391">
        <v>29.646187095970539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-22.804379849498329</v>
      </c>
      <c r="Z391">
        <v>52.968241696856893</v>
      </c>
      <c r="AA391">
        <v>750</v>
      </c>
      <c r="AB391" t="b">
        <v>0</v>
      </c>
      <c r="AC391" t="b">
        <v>1</v>
      </c>
      <c r="AD391">
        <v>97.197992696888434</v>
      </c>
      <c r="AE391">
        <v>0</v>
      </c>
      <c r="AF391">
        <v>0</v>
      </c>
      <c r="AG391">
        <v>1.5691319458528311E-2</v>
      </c>
      <c r="AH391" t="b">
        <v>1</v>
      </c>
      <c r="AI391" t="b">
        <v>1</v>
      </c>
      <c r="AJ391">
        <v>750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0.24895744702070799</v>
      </c>
      <c r="AU391">
        <v>7.9226937632557989E-2</v>
      </c>
      <c r="AV391">
        <v>0.24895744702070799</v>
      </c>
    </row>
    <row r="392" spans="1:48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 t="b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29.646187095970539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-22.804379849498329</v>
      </c>
      <c r="Z392">
        <v>52.984742300038711</v>
      </c>
      <c r="AA392">
        <v>750</v>
      </c>
      <c r="AB392" t="b">
        <v>0</v>
      </c>
      <c r="AC392" t="b">
        <v>1</v>
      </c>
      <c r="AD392">
        <v>97.188943339805306</v>
      </c>
      <c r="AE392">
        <v>0</v>
      </c>
      <c r="AF392">
        <v>0</v>
      </c>
      <c r="AG392">
        <v>1.6293513885836219E-2</v>
      </c>
      <c r="AH392" t="b">
        <v>1</v>
      </c>
      <c r="AI392" t="b">
        <v>1</v>
      </c>
      <c r="AJ392">
        <v>750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0.2489180317524293</v>
      </c>
      <c r="AU392">
        <v>7.9214394320280879E-2</v>
      </c>
      <c r="AV392">
        <v>0.2489180317524293</v>
      </c>
    </row>
    <row r="393" spans="1:48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 t="b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29.646187095970539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-22.804379849498329</v>
      </c>
      <c r="Z393">
        <v>53.001242903220543</v>
      </c>
      <c r="AA393">
        <v>750</v>
      </c>
      <c r="AB393" t="b">
        <v>0</v>
      </c>
      <c r="AC393" t="b">
        <v>1</v>
      </c>
      <c r="AD393">
        <v>97.179893982722177</v>
      </c>
      <c r="AE393">
        <v>0</v>
      </c>
      <c r="AF393">
        <v>0</v>
      </c>
      <c r="AG393">
        <v>1.7002978854702921E-2</v>
      </c>
      <c r="AH393" t="b">
        <v>1</v>
      </c>
      <c r="AI393" t="b">
        <v>1</v>
      </c>
      <c r="AJ393">
        <v>750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0.2488786247190139</v>
      </c>
      <c r="AU393">
        <v>7.920185362862435E-2</v>
      </c>
      <c r="AV393">
        <v>0.2488786247190139</v>
      </c>
    </row>
    <row r="394" spans="1:48">
      <c r="A394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 t="b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29.646187095970539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-22.804379849498329</v>
      </c>
      <c r="Z394">
        <v>53.017743506402361</v>
      </c>
      <c r="AA394">
        <v>750</v>
      </c>
      <c r="AB394" t="b">
        <v>0</v>
      </c>
      <c r="AC394" t="b">
        <v>1</v>
      </c>
      <c r="AD394">
        <v>97.170844625639049</v>
      </c>
      <c r="AE394">
        <v>0</v>
      </c>
      <c r="AF394">
        <v>0</v>
      </c>
      <c r="AG394">
        <v>1.658252845058758E-2</v>
      </c>
      <c r="AH394" t="b">
        <v>1</v>
      </c>
      <c r="AI394" t="b">
        <v>1</v>
      </c>
      <c r="AJ394">
        <v>750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0.24883922591832469</v>
      </c>
      <c r="AU394">
        <v>7.9189315556908266E-2</v>
      </c>
      <c r="AV394">
        <v>0.24883922591832469</v>
      </c>
    </row>
    <row r="395" spans="1:48">
      <c r="A395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 t="b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29.646187095970539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-22.804379849498329</v>
      </c>
      <c r="Z395">
        <v>53.034244109584193</v>
      </c>
      <c r="AA395">
        <v>750</v>
      </c>
      <c r="AB395" t="b">
        <v>0</v>
      </c>
      <c r="AC395" t="b">
        <v>1</v>
      </c>
      <c r="AD395">
        <v>97.16179526855592</v>
      </c>
      <c r="AE395">
        <v>0</v>
      </c>
      <c r="AF395">
        <v>0</v>
      </c>
      <c r="AG395">
        <v>1.649566453831219E-2</v>
      </c>
      <c r="AH395" t="b">
        <v>1</v>
      </c>
      <c r="AI395" t="b">
        <v>1</v>
      </c>
      <c r="AJ395">
        <v>750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0.24879983534822539</v>
      </c>
      <c r="AU395">
        <v>7.9176780104452782E-2</v>
      </c>
      <c r="AV395">
        <v>0.24879983534822539</v>
      </c>
    </row>
    <row r="396" spans="1:48">
      <c r="A396">
        <v>393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 t="b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29.646187095970539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-22.804379849498329</v>
      </c>
      <c r="Z396">
        <v>53.050744712766011</v>
      </c>
      <c r="AA396">
        <v>750</v>
      </c>
      <c r="AB396" t="b">
        <v>0</v>
      </c>
      <c r="AC396" t="b">
        <v>1</v>
      </c>
      <c r="AD396">
        <v>97.152745911472792</v>
      </c>
      <c r="AE396">
        <v>0</v>
      </c>
      <c r="AF396">
        <v>0</v>
      </c>
      <c r="AG396">
        <v>1.6880947794435691E-2</v>
      </c>
      <c r="AH396" t="b">
        <v>1</v>
      </c>
      <c r="AI396" t="b">
        <v>1</v>
      </c>
      <c r="AJ396">
        <v>750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0.24876045300658001</v>
      </c>
      <c r="AU396">
        <v>7.9164247270578136E-2</v>
      </c>
      <c r="AV396">
        <v>0.24876045300658001</v>
      </c>
    </row>
    <row r="397" spans="1:48">
      <c r="A397">
        <v>394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 t="b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29.646187095970539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-22.804379849498329</v>
      </c>
      <c r="Z397">
        <v>53.067245315947837</v>
      </c>
      <c r="AA397">
        <v>750</v>
      </c>
      <c r="AB397" t="b">
        <v>0</v>
      </c>
      <c r="AC397" t="b">
        <v>1</v>
      </c>
      <c r="AD397">
        <v>97.143696554389663</v>
      </c>
      <c r="AE397">
        <v>0</v>
      </c>
      <c r="AF397">
        <v>0</v>
      </c>
      <c r="AG397">
        <v>1.5964974003557009E-2</v>
      </c>
      <c r="AH397" t="b">
        <v>1</v>
      </c>
      <c r="AI397" t="b">
        <v>1</v>
      </c>
      <c r="AJ397">
        <v>750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0.24872107889125319</v>
      </c>
      <c r="AU397">
        <v>7.9151717054604831E-2</v>
      </c>
      <c r="AV397">
        <v>0.24872107889125319</v>
      </c>
    </row>
    <row r="398" spans="1:48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 t="b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29.646187095970539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-22.804379849498329</v>
      </c>
      <c r="Z398">
        <v>53.083745919129662</v>
      </c>
      <c r="AA398">
        <v>750</v>
      </c>
      <c r="AB398" t="b">
        <v>0</v>
      </c>
      <c r="AC398" t="b">
        <v>1</v>
      </c>
      <c r="AD398">
        <v>97.134647197306535</v>
      </c>
      <c r="AE398">
        <v>0</v>
      </c>
      <c r="AF398">
        <v>0</v>
      </c>
      <c r="AG398">
        <v>1.888977148717022E-2</v>
      </c>
      <c r="AH398" t="b">
        <v>1</v>
      </c>
      <c r="AI398" t="b">
        <v>1</v>
      </c>
      <c r="AJ398">
        <v>750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1</v>
      </c>
      <c r="AQ398">
        <v>0</v>
      </c>
      <c r="AR398">
        <v>0</v>
      </c>
      <c r="AS398">
        <v>0</v>
      </c>
      <c r="AT398">
        <v>0.24868171300011069</v>
      </c>
      <c r="AU398">
        <v>7.9139189455853617E-2</v>
      </c>
      <c r="AV398">
        <v>0.24868171300011069</v>
      </c>
    </row>
    <row r="399" spans="1:48">
      <c r="A39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 t="b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29.646187095970539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-22.804379849498329</v>
      </c>
      <c r="Z399">
        <v>53.100246522311487</v>
      </c>
      <c r="AA399">
        <v>750</v>
      </c>
      <c r="AB399" t="b">
        <v>0</v>
      </c>
      <c r="AC399" t="b">
        <v>1</v>
      </c>
      <c r="AD399">
        <v>97.125597840223406</v>
      </c>
      <c r="AE399">
        <v>0</v>
      </c>
      <c r="AF399">
        <v>0</v>
      </c>
      <c r="AG399">
        <v>1.8468285142470311E-2</v>
      </c>
      <c r="AH399" t="b">
        <v>1</v>
      </c>
      <c r="AI399" t="b">
        <v>1</v>
      </c>
      <c r="AJ399">
        <v>750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0.24864235533101869</v>
      </c>
      <c r="AU399">
        <v>7.9126664473645497E-2</v>
      </c>
      <c r="AV399">
        <v>0.24864235533101869</v>
      </c>
    </row>
    <row r="400" spans="1:48">
      <c r="A400">
        <v>397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>
        <v>0</v>
      </c>
      <c r="I400" t="b">
        <v>1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29.646187095970539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-22.804379849498329</v>
      </c>
      <c r="Z400">
        <v>53.116747125493312</v>
      </c>
      <c r="AA400">
        <v>750</v>
      </c>
      <c r="AB400" t="b">
        <v>0</v>
      </c>
      <c r="AC400" t="b">
        <v>1</v>
      </c>
      <c r="AD400">
        <v>97.116548483140278</v>
      </c>
      <c r="AE400">
        <v>0</v>
      </c>
      <c r="AF400">
        <v>0</v>
      </c>
      <c r="AG400">
        <v>1.665076077239136E-2</v>
      </c>
      <c r="AH400" t="b">
        <v>1</v>
      </c>
      <c r="AI400" t="b">
        <v>1</v>
      </c>
      <c r="AJ400">
        <v>750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0.2486030058818437</v>
      </c>
      <c r="AU400">
        <v>7.9114142107301499E-2</v>
      </c>
      <c r="AV400">
        <v>0.2486030058818437</v>
      </c>
    </row>
    <row r="401" spans="1:48">
      <c r="A401">
        <v>398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 t="b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29.646187095970539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-22.804379849498329</v>
      </c>
      <c r="Z401">
        <v>53.133247728675137</v>
      </c>
      <c r="AA401">
        <v>750</v>
      </c>
      <c r="AB401" t="b">
        <v>0</v>
      </c>
      <c r="AC401" t="b">
        <v>1</v>
      </c>
      <c r="AD401">
        <v>97.107499126057149</v>
      </c>
      <c r="AE401">
        <v>0</v>
      </c>
      <c r="AF401">
        <v>0</v>
      </c>
      <c r="AG401">
        <v>2.0280293566595501E-2</v>
      </c>
      <c r="AH401" t="b">
        <v>1</v>
      </c>
      <c r="AI401" t="b">
        <v>1</v>
      </c>
      <c r="AJ401">
        <v>750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1</v>
      </c>
      <c r="AQ401">
        <v>0</v>
      </c>
      <c r="AR401">
        <v>0</v>
      </c>
      <c r="AS401">
        <v>0</v>
      </c>
      <c r="AT401">
        <v>0.2485636646504536</v>
      </c>
      <c r="AU401">
        <v>7.9101622356143084E-2</v>
      </c>
      <c r="AV401">
        <v>0.2485636646504536</v>
      </c>
    </row>
    <row r="402" spans="1:48">
      <c r="A402">
        <v>399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>
        <v>0</v>
      </c>
      <c r="I402" t="b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1</v>
      </c>
      <c r="S402">
        <v>29.646187095970539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-22.804379849498329</v>
      </c>
      <c r="Z402">
        <v>53.149748331856962</v>
      </c>
      <c r="AA402">
        <v>750</v>
      </c>
      <c r="AB402" t="b">
        <v>0</v>
      </c>
      <c r="AC402" t="b">
        <v>1</v>
      </c>
      <c r="AD402">
        <v>97.098449768974021</v>
      </c>
      <c r="AE402">
        <v>0</v>
      </c>
      <c r="AF402">
        <v>0</v>
      </c>
      <c r="AG402">
        <v>5.0883081733209554E-3</v>
      </c>
      <c r="AH402" t="b">
        <v>1</v>
      </c>
      <c r="AI402" t="b">
        <v>1</v>
      </c>
      <c r="AJ402">
        <v>750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1</v>
      </c>
      <c r="AQ402">
        <v>0</v>
      </c>
      <c r="AR402">
        <v>0</v>
      </c>
      <c r="AS402">
        <v>0</v>
      </c>
      <c r="AT402">
        <v>0.24852433163471621</v>
      </c>
      <c r="AU402">
        <v>7.9089105219491751E-2</v>
      </c>
      <c r="AV402">
        <v>0.24852433163471621</v>
      </c>
    </row>
    <row r="403" spans="1:48">
      <c r="A403">
        <v>400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>
        <v>0</v>
      </c>
      <c r="I403" t="b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29.646187095970539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-22.804379849498329</v>
      </c>
      <c r="Z403">
        <v>53.166248935038787</v>
      </c>
      <c r="AA403">
        <v>750</v>
      </c>
      <c r="AB403" t="b">
        <v>0</v>
      </c>
      <c r="AC403" t="b">
        <v>1</v>
      </c>
      <c r="AD403">
        <v>97.089400411890892</v>
      </c>
      <c r="AE403">
        <v>0</v>
      </c>
      <c r="AF403">
        <v>0</v>
      </c>
      <c r="AG403">
        <v>6.7306966381693034E-3</v>
      </c>
      <c r="AH403" t="b">
        <v>1</v>
      </c>
      <c r="AI403" t="b">
        <v>1</v>
      </c>
      <c r="AJ403">
        <v>750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1</v>
      </c>
      <c r="AQ403">
        <v>0</v>
      </c>
      <c r="AR403">
        <v>0</v>
      </c>
      <c r="AS403">
        <v>0</v>
      </c>
      <c r="AT403">
        <v>0.2484850068325006</v>
      </c>
      <c r="AU403">
        <v>7.9076590696669349E-2</v>
      </c>
      <c r="AV403">
        <v>0.2484850068325006</v>
      </c>
    </row>
    <row r="404" spans="1:48">
      <c r="A404">
        <v>401</v>
      </c>
      <c r="B404">
        <v>0</v>
      </c>
      <c r="C404">
        <v>0</v>
      </c>
      <c r="D404">
        <v>0</v>
      </c>
      <c r="E404">
        <v>1</v>
      </c>
      <c r="F404">
        <v>0.51814850528356293</v>
      </c>
      <c r="G404">
        <v>0</v>
      </c>
      <c r="H404">
        <v>0</v>
      </c>
      <c r="I404" t="b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1</v>
      </c>
      <c r="S404">
        <v>29.646187095970539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-22.804379849498329</v>
      </c>
      <c r="Z404">
        <v>53.16699794741659</v>
      </c>
      <c r="AA404">
        <v>750</v>
      </c>
      <c r="AB404" t="b">
        <v>0</v>
      </c>
      <c r="AC404" t="b">
        <v>1</v>
      </c>
      <c r="AD404">
        <v>97.080351054807764</v>
      </c>
      <c r="AE404">
        <v>0</v>
      </c>
      <c r="AF404">
        <v>0</v>
      </c>
      <c r="AG404">
        <v>5.2893502034931372E-4</v>
      </c>
      <c r="AH404" t="b">
        <v>1</v>
      </c>
      <c r="AI404" t="b">
        <v>1</v>
      </c>
      <c r="AJ404">
        <v>750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1</v>
      </c>
      <c r="AQ404">
        <v>0</v>
      </c>
      <c r="AR404">
        <v>0</v>
      </c>
      <c r="AS404">
        <v>0</v>
      </c>
      <c r="AT404">
        <v>0.24848322195541381</v>
      </c>
      <c r="AU404">
        <v>7.907602268656426E-2</v>
      </c>
      <c r="AV404">
        <v>0.24848322195541381</v>
      </c>
    </row>
    <row r="405" spans="1:48">
      <c r="A405">
        <v>402</v>
      </c>
      <c r="B405">
        <v>0</v>
      </c>
      <c r="C405">
        <v>0</v>
      </c>
      <c r="D405">
        <v>3.75</v>
      </c>
      <c r="E405">
        <v>1</v>
      </c>
      <c r="F405">
        <v>1.191243452334686</v>
      </c>
      <c r="G405">
        <v>0</v>
      </c>
      <c r="H405">
        <v>26.85172748847048</v>
      </c>
      <c r="I405" t="b">
        <v>0</v>
      </c>
      <c r="J405">
        <v>99.136577887433035</v>
      </c>
      <c r="K405">
        <v>464.45486740262368</v>
      </c>
      <c r="L405">
        <v>0</v>
      </c>
      <c r="M405">
        <v>2.9352944486357551</v>
      </c>
      <c r="N405">
        <v>2.9352944486357551</v>
      </c>
      <c r="O405">
        <v>1043.8805945677141</v>
      </c>
      <c r="P405">
        <v>282.74122279732228</v>
      </c>
      <c r="Q405">
        <v>2.9352944486357551</v>
      </c>
      <c r="R405">
        <v>0.92744606647749861</v>
      </c>
      <c r="S405">
        <v>29.646187095970539</v>
      </c>
      <c r="T405">
        <v>65.071508248061903</v>
      </c>
      <c r="U405">
        <v>3.1649219881692932</v>
      </c>
      <c r="V405">
        <v>4.721193883638783</v>
      </c>
      <c r="W405">
        <v>0</v>
      </c>
      <c r="X405">
        <v>0</v>
      </c>
      <c r="Y405">
        <v>-22.804379849498329</v>
      </c>
      <c r="Z405">
        <v>53.209508668185983</v>
      </c>
      <c r="AA405">
        <v>750</v>
      </c>
      <c r="AB405" t="b">
        <v>0</v>
      </c>
      <c r="AC405" t="b">
        <v>1</v>
      </c>
      <c r="AD405">
        <v>97.071301697724635</v>
      </c>
      <c r="AE405">
        <v>0</v>
      </c>
      <c r="AF405">
        <v>0</v>
      </c>
      <c r="AG405">
        <v>6.3500681628365918E-3</v>
      </c>
      <c r="AH405" t="b">
        <v>0</v>
      </c>
      <c r="AI405" t="b">
        <v>0</v>
      </c>
      <c r="AJ405">
        <v>750</v>
      </c>
      <c r="AK405">
        <v>0</v>
      </c>
      <c r="AL405">
        <v>3.1649219881692932</v>
      </c>
      <c r="AM405">
        <v>0</v>
      </c>
      <c r="AN405">
        <v>3.1894754593895218</v>
      </c>
      <c r="AO405">
        <v>0</v>
      </c>
      <c r="AP405">
        <v>1</v>
      </c>
      <c r="AQ405">
        <v>0</v>
      </c>
      <c r="AR405">
        <v>0</v>
      </c>
      <c r="AS405">
        <v>0</v>
      </c>
      <c r="AT405">
        <v>0.2483819477342695</v>
      </c>
      <c r="AU405">
        <v>7.9043793699247758E-2</v>
      </c>
      <c r="AV405">
        <v>0.2483819477342695</v>
      </c>
    </row>
    <row r="406" spans="1:48">
      <c r="A406">
        <v>403</v>
      </c>
      <c r="B406">
        <v>0</v>
      </c>
      <c r="C406">
        <v>0</v>
      </c>
      <c r="D406">
        <v>7.5</v>
      </c>
      <c r="E406">
        <v>1</v>
      </c>
      <c r="F406">
        <v>0.96687768537769458</v>
      </c>
      <c r="G406">
        <v>0</v>
      </c>
      <c r="H406">
        <v>53.703454976940968</v>
      </c>
      <c r="I406" t="b">
        <v>0</v>
      </c>
      <c r="J406">
        <v>198.2731557748661</v>
      </c>
      <c r="K406">
        <v>928.90973480524747</v>
      </c>
      <c r="L406">
        <v>0</v>
      </c>
      <c r="M406">
        <v>4.864208074418209</v>
      </c>
      <c r="N406">
        <v>4.864208074418209</v>
      </c>
      <c r="O406">
        <v>864.9306748739823</v>
      </c>
      <c r="P406">
        <v>234.27158041007101</v>
      </c>
      <c r="Q406">
        <v>4.864208074418209</v>
      </c>
      <c r="R406">
        <v>0.91470811473776936</v>
      </c>
      <c r="S406">
        <v>29.652070277427519</v>
      </c>
      <c r="T406">
        <v>54.667281804788537</v>
      </c>
      <c r="U406">
        <v>5.3177707686704956</v>
      </c>
      <c r="V406">
        <v>4.6626755272920519</v>
      </c>
      <c r="W406">
        <v>0</v>
      </c>
      <c r="X406">
        <v>0</v>
      </c>
      <c r="Y406">
        <v>-22.804379849498329</v>
      </c>
      <c r="Z406">
        <v>53.15284079518409</v>
      </c>
      <c r="AA406">
        <v>928.90973480524747</v>
      </c>
      <c r="AB406" t="b">
        <v>0</v>
      </c>
      <c r="AC406" t="b">
        <v>1</v>
      </c>
      <c r="AD406">
        <v>97.062252340641507</v>
      </c>
      <c r="AE406">
        <v>0</v>
      </c>
      <c r="AF406">
        <v>0</v>
      </c>
      <c r="AG406">
        <v>1.335236087538633E-2</v>
      </c>
      <c r="AH406" t="b">
        <v>0</v>
      </c>
      <c r="AI406" t="b">
        <v>0</v>
      </c>
      <c r="AJ406">
        <v>928.90973480524747</v>
      </c>
      <c r="AK406">
        <v>0</v>
      </c>
      <c r="AL406">
        <v>5.3177707686704956</v>
      </c>
      <c r="AM406">
        <v>0</v>
      </c>
      <c r="AN406">
        <v>5.6352821370271799</v>
      </c>
      <c r="AO406">
        <v>0</v>
      </c>
      <c r="AP406">
        <v>1</v>
      </c>
      <c r="AQ406">
        <v>3</v>
      </c>
      <c r="AR406">
        <v>0</v>
      </c>
      <c r="AS406">
        <v>0</v>
      </c>
      <c r="AT406">
        <v>1.5673537863681311</v>
      </c>
      <c r="AU406">
        <v>0.49878660858219942</v>
      </c>
      <c r="AV406">
        <v>1.5673537863681311</v>
      </c>
    </row>
    <row r="407" spans="1:48">
      <c r="A407">
        <v>404</v>
      </c>
      <c r="B407">
        <v>0</v>
      </c>
      <c r="C407">
        <v>0</v>
      </c>
      <c r="D407">
        <v>11.25</v>
      </c>
      <c r="E407">
        <v>1</v>
      </c>
      <c r="F407">
        <v>1.191245806154535</v>
      </c>
      <c r="G407">
        <v>0</v>
      </c>
      <c r="H407">
        <v>80.555182465411448</v>
      </c>
      <c r="I407" t="b">
        <v>0</v>
      </c>
      <c r="J407">
        <v>297.40973366229912</v>
      </c>
      <c r="K407">
        <v>1393.364602207871</v>
      </c>
      <c r="L407">
        <v>0</v>
      </c>
      <c r="M407">
        <v>8.8628525825834643</v>
      </c>
      <c r="N407">
        <v>8.8628525825834643</v>
      </c>
      <c r="O407">
        <v>1050.6339296185649</v>
      </c>
      <c r="P407">
        <v>284.57040347198392</v>
      </c>
      <c r="Q407">
        <v>8.8628525825834643</v>
      </c>
      <c r="R407">
        <v>0.91798714142955185</v>
      </c>
      <c r="S407">
        <v>29.663531197031229</v>
      </c>
      <c r="T407">
        <v>66.167318761782369</v>
      </c>
      <c r="U407">
        <v>9.6546587447637098</v>
      </c>
      <c r="V407">
        <v>5.426570955595821</v>
      </c>
      <c r="W407">
        <v>0</v>
      </c>
      <c r="X407">
        <v>0</v>
      </c>
      <c r="Y407">
        <v>-22.804379849498329</v>
      </c>
      <c r="Z407">
        <v>53.184738915069431</v>
      </c>
      <c r="AA407">
        <v>1393.364602207871</v>
      </c>
      <c r="AB407" t="b">
        <v>0</v>
      </c>
      <c r="AC407" t="b">
        <v>1</v>
      </c>
      <c r="AD407">
        <v>97.053202983558378</v>
      </c>
      <c r="AE407">
        <v>0</v>
      </c>
      <c r="AF407">
        <v>0</v>
      </c>
      <c r="AG407">
        <v>1.899013967790672E-2</v>
      </c>
      <c r="AH407" t="b">
        <v>0</v>
      </c>
      <c r="AI407" t="b">
        <v>0</v>
      </c>
      <c r="AJ407">
        <v>1393.364602207871</v>
      </c>
      <c r="AK407">
        <v>0</v>
      </c>
      <c r="AL407">
        <v>9.6546587447637098</v>
      </c>
      <c r="AM407">
        <v>0</v>
      </c>
      <c r="AN407">
        <v>10.316558138405579</v>
      </c>
      <c r="AO407">
        <v>0</v>
      </c>
      <c r="AP407">
        <v>1</v>
      </c>
      <c r="AQ407">
        <v>3</v>
      </c>
      <c r="AR407">
        <v>0</v>
      </c>
      <c r="AS407">
        <v>0</v>
      </c>
      <c r="AT407">
        <v>2.6015861242274818</v>
      </c>
      <c r="AU407">
        <v>0.82791538906146667</v>
      </c>
      <c r="AV407">
        <v>2.6015861242274818</v>
      </c>
    </row>
    <row r="408" spans="1:48">
      <c r="A408">
        <v>405</v>
      </c>
      <c r="B408">
        <v>0</v>
      </c>
      <c r="C408">
        <v>0</v>
      </c>
      <c r="D408">
        <v>15</v>
      </c>
      <c r="E408">
        <v>1</v>
      </c>
      <c r="F408">
        <v>0.51813909000416514</v>
      </c>
      <c r="G408">
        <v>0</v>
      </c>
      <c r="H408">
        <v>107.40690995388189</v>
      </c>
      <c r="I408" t="b">
        <v>0</v>
      </c>
      <c r="J408">
        <v>396.54631154973208</v>
      </c>
      <c r="K408">
        <v>1857.8194696104949</v>
      </c>
      <c r="L408">
        <v>0</v>
      </c>
      <c r="M408">
        <v>5.7211096607184304</v>
      </c>
      <c r="N408">
        <v>5.7211096607184304</v>
      </c>
      <c r="O408">
        <v>508.65044876447922</v>
      </c>
      <c r="P408">
        <v>137.7709774551677</v>
      </c>
      <c r="Q408">
        <v>5.7211096607184304</v>
      </c>
      <c r="R408">
        <v>0.86603411698431909</v>
      </c>
      <c r="S408">
        <v>29.683610798225949</v>
      </c>
      <c r="T408">
        <v>33.955735600541217</v>
      </c>
      <c r="U408">
        <v>6.60610194046434</v>
      </c>
      <c r="V408">
        <v>4.5489101031734984</v>
      </c>
      <c r="W408">
        <v>0</v>
      </c>
      <c r="X408">
        <v>0</v>
      </c>
      <c r="Y408">
        <v>-22.804379849498329</v>
      </c>
      <c r="Z408">
        <v>53.175106761611488</v>
      </c>
      <c r="AA408">
        <v>1857.8194696104949</v>
      </c>
      <c r="AB408" t="b">
        <v>0</v>
      </c>
      <c r="AC408" t="b">
        <v>1</v>
      </c>
      <c r="AD408">
        <v>97.04415362647525</v>
      </c>
      <c r="AE408">
        <v>0</v>
      </c>
      <c r="AF408">
        <v>0</v>
      </c>
      <c r="AG408">
        <v>2.814376645685826E-2</v>
      </c>
      <c r="AH408" t="b">
        <v>0</v>
      </c>
      <c r="AI408" t="b">
        <v>0</v>
      </c>
      <c r="AJ408">
        <v>1857.8194696104949</v>
      </c>
      <c r="AK408">
        <v>0</v>
      </c>
      <c r="AL408">
        <v>6.60610194046434</v>
      </c>
      <c r="AM408">
        <v>0</v>
      </c>
      <c r="AN408">
        <v>6.7715767888748077</v>
      </c>
      <c r="AO408">
        <v>0</v>
      </c>
      <c r="AP408">
        <v>1</v>
      </c>
      <c r="AQ408">
        <v>3</v>
      </c>
      <c r="AR408">
        <v>0</v>
      </c>
      <c r="AS408">
        <v>0</v>
      </c>
      <c r="AT408">
        <v>2.3380737359476829</v>
      </c>
      <c r="AU408">
        <v>0.74405656177395252</v>
      </c>
      <c r="AV408">
        <v>2.3380737359476829</v>
      </c>
    </row>
    <row r="409" spans="1:48">
      <c r="A409">
        <v>406</v>
      </c>
      <c r="B409">
        <v>0</v>
      </c>
      <c r="C409">
        <v>0</v>
      </c>
      <c r="D409">
        <v>15</v>
      </c>
      <c r="E409">
        <v>1</v>
      </c>
      <c r="F409">
        <v>-0.1388021661711942</v>
      </c>
      <c r="G409">
        <v>0</v>
      </c>
      <c r="H409">
        <v>107.40690995388189</v>
      </c>
      <c r="I409" t="b">
        <v>0</v>
      </c>
      <c r="J409">
        <v>396.54631154973208</v>
      </c>
      <c r="K409">
        <v>1857.8194696104949</v>
      </c>
      <c r="L409">
        <v>0</v>
      </c>
      <c r="M409">
        <v>-0.27449208631832789</v>
      </c>
      <c r="N409">
        <v>-0.27449208631832789</v>
      </c>
      <c r="O409">
        <v>-24.404447942461349</v>
      </c>
      <c r="P409">
        <v>-6.6100888251520464</v>
      </c>
      <c r="Q409">
        <v>-0.27449208631832789</v>
      </c>
      <c r="R409">
        <v>0.62511855965552532</v>
      </c>
      <c r="S409">
        <v>29.704783393266339</v>
      </c>
      <c r="T409">
        <v>-0.88198275465829912</v>
      </c>
      <c r="U409">
        <v>-0.17159009763615329</v>
      </c>
      <c r="V409">
        <v>5.7281060704937472</v>
      </c>
      <c r="W409">
        <v>0</v>
      </c>
      <c r="X409">
        <v>0</v>
      </c>
      <c r="Y409">
        <v>-22.804379849498329</v>
      </c>
      <c r="Z409">
        <v>53.229028292397288</v>
      </c>
      <c r="AA409">
        <v>1857.8194696104949</v>
      </c>
      <c r="AB409" t="b">
        <v>0</v>
      </c>
      <c r="AC409" t="b">
        <v>1</v>
      </c>
      <c r="AD409">
        <v>97.035104269392122</v>
      </c>
      <c r="AE409">
        <v>0</v>
      </c>
      <c r="AF409">
        <v>0</v>
      </c>
      <c r="AG409">
        <v>2.8411347317932129E-2</v>
      </c>
      <c r="AH409" t="b">
        <v>0</v>
      </c>
      <c r="AI409" t="b">
        <v>0</v>
      </c>
      <c r="AJ409">
        <v>1857.8194696104949</v>
      </c>
      <c r="AK409">
        <v>0</v>
      </c>
      <c r="AL409">
        <v>-0.17159009763615329</v>
      </c>
      <c r="AM409">
        <v>0</v>
      </c>
      <c r="AN409">
        <v>-0.17159009763615329</v>
      </c>
      <c r="AO409">
        <v>0</v>
      </c>
      <c r="AP409">
        <v>1</v>
      </c>
      <c r="AQ409">
        <v>3</v>
      </c>
      <c r="AR409">
        <v>0</v>
      </c>
      <c r="AS409">
        <v>0</v>
      </c>
      <c r="AT409">
        <v>1.2265293248377089</v>
      </c>
      <c r="AU409">
        <v>0.39032438469429581</v>
      </c>
      <c r="AV409">
        <v>1.2265293248377089</v>
      </c>
    </row>
    <row r="410" spans="1:48">
      <c r="A410">
        <v>407</v>
      </c>
      <c r="B410">
        <v>0</v>
      </c>
      <c r="C410">
        <v>0</v>
      </c>
      <c r="D410">
        <v>15</v>
      </c>
      <c r="E410">
        <v>1</v>
      </c>
      <c r="F410">
        <v>3.7069574680614892E-2</v>
      </c>
      <c r="G410">
        <v>0</v>
      </c>
      <c r="H410">
        <v>107.40690995388189</v>
      </c>
      <c r="I410" t="b">
        <v>0</v>
      </c>
      <c r="J410">
        <v>396.54631154973208</v>
      </c>
      <c r="K410">
        <v>1857.8194696104949</v>
      </c>
      <c r="L410">
        <v>0</v>
      </c>
      <c r="M410">
        <v>1.3306086845549101</v>
      </c>
      <c r="N410">
        <v>1.3306086845549101</v>
      </c>
      <c r="O410">
        <v>118.3012989902692</v>
      </c>
      <c r="P410">
        <v>32.042605360311263</v>
      </c>
      <c r="Q410">
        <v>1.3306086845549101</v>
      </c>
      <c r="R410">
        <v>0.650903781347279</v>
      </c>
      <c r="S410">
        <v>29.707626043168549</v>
      </c>
      <c r="T410">
        <v>10.50754917709277</v>
      </c>
      <c r="U410">
        <v>2.0442478945209661</v>
      </c>
      <c r="V410">
        <v>3.6681456850305971</v>
      </c>
      <c r="W410">
        <v>0</v>
      </c>
      <c r="X410">
        <v>0</v>
      </c>
      <c r="Y410">
        <v>-22.804379849498329</v>
      </c>
      <c r="Z410">
        <v>53.28896400599271</v>
      </c>
      <c r="AA410">
        <v>1857.8194696104949</v>
      </c>
      <c r="AB410" t="b">
        <v>0</v>
      </c>
      <c r="AC410" t="b">
        <v>1</v>
      </c>
      <c r="AD410">
        <v>97.026054912308993</v>
      </c>
      <c r="AE410">
        <v>0</v>
      </c>
      <c r="AF410">
        <v>0</v>
      </c>
      <c r="AG410">
        <v>4.6793411871776457E-2</v>
      </c>
      <c r="AH410" t="b">
        <v>0</v>
      </c>
      <c r="AI410" t="b">
        <v>0</v>
      </c>
      <c r="AJ410">
        <v>1857.8194696104949</v>
      </c>
      <c r="AK410">
        <v>0</v>
      </c>
      <c r="AL410">
        <v>2.0442478945209661</v>
      </c>
      <c r="AM410">
        <v>0</v>
      </c>
      <c r="AN410">
        <v>2.0442478945209661</v>
      </c>
      <c r="AO410">
        <v>0</v>
      </c>
      <c r="AP410">
        <v>1</v>
      </c>
      <c r="AQ410">
        <v>3</v>
      </c>
      <c r="AR410">
        <v>0</v>
      </c>
      <c r="AS410">
        <v>0</v>
      </c>
      <c r="AT410">
        <v>1.5779394647357099</v>
      </c>
      <c r="AU410">
        <v>0.50215534042719101</v>
      </c>
      <c r="AV410">
        <v>1.5779394647357099</v>
      </c>
    </row>
    <row r="411" spans="1:48">
      <c r="A411">
        <v>408</v>
      </c>
      <c r="B411">
        <v>0</v>
      </c>
      <c r="C411">
        <v>0</v>
      </c>
      <c r="D411">
        <v>15</v>
      </c>
      <c r="E411">
        <v>1</v>
      </c>
      <c r="F411">
        <v>-9.4761325512653372E-3</v>
      </c>
      <c r="G411">
        <v>0</v>
      </c>
      <c r="H411">
        <v>107.40690995388189</v>
      </c>
      <c r="I411" t="b">
        <v>0</v>
      </c>
      <c r="J411">
        <v>396.54631154973208</v>
      </c>
      <c r="K411">
        <v>1857.8194696104949</v>
      </c>
      <c r="L411">
        <v>0</v>
      </c>
      <c r="M411">
        <v>0.90580734809868724</v>
      </c>
      <c r="N411">
        <v>0.90580734809868724</v>
      </c>
      <c r="O411">
        <v>80.533207966285104</v>
      </c>
      <c r="P411">
        <v>21.81289489877711</v>
      </c>
      <c r="Q411">
        <v>0.90580734809868724</v>
      </c>
      <c r="R411">
        <v>0.5651272613236904</v>
      </c>
      <c r="S411">
        <v>29.720458065478422</v>
      </c>
      <c r="T411">
        <v>8.238676567387504</v>
      </c>
      <c r="U411">
        <v>1.602837820948553</v>
      </c>
      <c r="V411">
        <v>3.5827758419281408</v>
      </c>
      <c r="W411">
        <v>0</v>
      </c>
      <c r="X411">
        <v>0</v>
      </c>
      <c r="Y411">
        <v>-22.804379849498329</v>
      </c>
      <c r="Z411">
        <v>53.34288553677851</v>
      </c>
      <c r="AA411">
        <v>1857.8194696104949</v>
      </c>
      <c r="AB411" t="b">
        <v>0</v>
      </c>
      <c r="AC411" t="b">
        <v>1</v>
      </c>
      <c r="AD411">
        <v>97.017005555225865</v>
      </c>
      <c r="AE411">
        <v>0</v>
      </c>
      <c r="AF411">
        <v>0</v>
      </c>
      <c r="AG411">
        <v>5.0603184347691593E-2</v>
      </c>
      <c r="AH411" t="b">
        <v>0</v>
      </c>
      <c r="AI411" t="b">
        <v>0</v>
      </c>
      <c r="AJ411">
        <v>1857.8194696104949</v>
      </c>
      <c r="AK411">
        <v>0</v>
      </c>
      <c r="AL411">
        <v>1.602837820948553</v>
      </c>
      <c r="AM411">
        <v>0</v>
      </c>
      <c r="AN411">
        <v>1.602837820948553</v>
      </c>
      <c r="AO411">
        <v>0</v>
      </c>
      <c r="AP411">
        <v>1</v>
      </c>
      <c r="AQ411">
        <v>3</v>
      </c>
      <c r="AR411">
        <v>0</v>
      </c>
      <c r="AS411">
        <v>0</v>
      </c>
      <c r="AT411">
        <v>1.5069581071101741</v>
      </c>
      <c r="AU411">
        <v>0.47956659821051473</v>
      </c>
      <c r="AV411">
        <v>1.5069581071101741</v>
      </c>
    </row>
    <row r="412" spans="1:48">
      <c r="A412">
        <v>409</v>
      </c>
      <c r="B412">
        <v>0</v>
      </c>
      <c r="C412">
        <v>0</v>
      </c>
      <c r="D412">
        <v>15</v>
      </c>
      <c r="E412">
        <v>1</v>
      </c>
      <c r="F412">
        <v>8.3495552444246002E-4</v>
      </c>
      <c r="G412">
        <v>0</v>
      </c>
      <c r="H412">
        <v>107.40690995388189</v>
      </c>
      <c r="I412" t="b">
        <v>0</v>
      </c>
      <c r="J412">
        <v>396.54631154973208</v>
      </c>
      <c r="K412">
        <v>1857.8194696104949</v>
      </c>
      <c r="L412">
        <v>0</v>
      </c>
      <c r="M412">
        <v>0.99991192305030419</v>
      </c>
      <c r="N412">
        <v>0.99991192305030419</v>
      </c>
      <c r="O412">
        <v>88.899825129487624</v>
      </c>
      <c r="P412">
        <v>24.079042559449519</v>
      </c>
      <c r="Q412">
        <v>0.99991192305030419</v>
      </c>
      <c r="R412">
        <v>0.58798335608780872</v>
      </c>
      <c r="S412">
        <v>29.731339787578779</v>
      </c>
      <c r="T412">
        <v>8.7410697621857931</v>
      </c>
      <c r="U412">
        <v>1.7005786179107061</v>
      </c>
      <c r="V412">
        <v>3.601466227618126</v>
      </c>
      <c r="W412">
        <v>0</v>
      </c>
      <c r="X412">
        <v>0</v>
      </c>
      <c r="Y412">
        <v>-22.804379849498329</v>
      </c>
      <c r="Z412">
        <v>53.396807067564311</v>
      </c>
      <c r="AA412">
        <v>1857.8194696104949</v>
      </c>
      <c r="AB412" t="b">
        <v>0</v>
      </c>
      <c r="AC412" t="b">
        <v>1</v>
      </c>
      <c r="AD412">
        <v>97.007956198142736</v>
      </c>
      <c r="AE412">
        <v>0</v>
      </c>
      <c r="AF412">
        <v>0</v>
      </c>
      <c r="AG412">
        <v>5.8607434023119548E-2</v>
      </c>
      <c r="AH412" t="b">
        <v>0</v>
      </c>
      <c r="AI412" t="b">
        <v>0</v>
      </c>
      <c r="AJ412">
        <v>1857.8194696104949</v>
      </c>
      <c r="AK412">
        <v>0</v>
      </c>
      <c r="AL412">
        <v>1.7005786179107061</v>
      </c>
      <c r="AM412">
        <v>0</v>
      </c>
      <c r="AN412">
        <v>1.7005786179107061</v>
      </c>
      <c r="AO412">
        <v>0</v>
      </c>
      <c r="AP412">
        <v>1</v>
      </c>
      <c r="AQ412">
        <v>3</v>
      </c>
      <c r="AR412">
        <v>0</v>
      </c>
      <c r="AS412">
        <v>0</v>
      </c>
      <c r="AT412">
        <v>1.5218647366379081</v>
      </c>
      <c r="AU412">
        <v>0.48431040733146552</v>
      </c>
      <c r="AV412">
        <v>1.5218647366379081</v>
      </c>
    </row>
    <row r="413" spans="1:48">
      <c r="A413">
        <v>410</v>
      </c>
      <c r="B413">
        <v>0</v>
      </c>
      <c r="C413">
        <v>0</v>
      </c>
      <c r="D413">
        <v>15</v>
      </c>
      <c r="E413">
        <v>1</v>
      </c>
      <c r="F413">
        <v>6.136310453495053E-3</v>
      </c>
      <c r="G413">
        <v>0</v>
      </c>
      <c r="H413">
        <v>107.40690995388189</v>
      </c>
      <c r="I413" t="b">
        <v>0</v>
      </c>
      <c r="J413">
        <v>396.54631154973208</v>
      </c>
      <c r="K413">
        <v>1857.8194696104949</v>
      </c>
      <c r="L413">
        <v>0</v>
      </c>
      <c r="M413">
        <v>1.048294959700091</v>
      </c>
      <c r="N413">
        <v>1.048294959700091</v>
      </c>
      <c r="O413">
        <v>93.201447500664514</v>
      </c>
      <c r="P413">
        <v>25.244162378294831</v>
      </c>
      <c r="Q413">
        <v>1.048294959700091</v>
      </c>
      <c r="R413">
        <v>0.59874757920950128</v>
      </c>
      <c r="S413">
        <v>29.74272067467453</v>
      </c>
      <c r="T413">
        <v>8.9992765763685245</v>
      </c>
      <c r="U413">
        <v>1.7508128568705139</v>
      </c>
      <c r="V413">
        <v>3.6109815116311021</v>
      </c>
      <c r="W413">
        <v>0</v>
      </c>
      <c r="X413">
        <v>0</v>
      </c>
      <c r="Y413">
        <v>-22.804379849498329</v>
      </c>
      <c r="Z413">
        <v>53.450728598350111</v>
      </c>
      <c r="AA413">
        <v>1857.8194696104949</v>
      </c>
      <c r="AB413" t="b">
        <v>0</v>
      </c>
      <c r="AC413" t="b">
        <v>1</v>
      </c>
      <c r="AD413">
        <v>96.998906841059608</v>
      </c>
      <c r="AE413">
        <v>0</v>
      </c>
      <c r="AF413">
        <v>0</v>
      </c>
      <c r="AG413">
        <v>6.1926119591927148E-2</v>
      </c>
      <c r="AH413" t="b">
        <v>0</v>
      </c>
      <c r="AI413" t="b">
        <v>0</v>
      </c>
      <c r="AJ413">
        <v>1857.8194696104949</v>
      </c>
      <c r="AK413">
        <v>0</v>
      </c>
      <c r="AL413">
        <v>1.7508128568705139</v>
      </c>
      <c r="AM413">
        <v>0</v>
      </c>
      <c r="AN413">
        <v>1.7508128568705139</v>
      </c>
      <c r="AO413">
        <v>0</v>
      </c>
      <c r="AP413">
        <v>1</v>
      </c>
      <c r="AQ413">
        <v>3</v>
      </c>
      <c r="AR413">
        <v>0</v>
      </c>
      <c r="AS413">
        <v>0</v>
      </c>
      <c r="AT413">
        <v>1.5292085098591479</v>
      </c>
      <c r="AU413">
        <v>0.48664745195475168</v>
      </c>
      <c r="AV413">
        <v>1.5292085098591479</v>
      </c>
    </row>
    <row r="414" spans="1:48">
      <c r="A414">
        <v>411</v>
      </c>
      <c r="B414">
        <v>0</v>
      </c>
      <c r="C414">
        <v>0</v>
      </c>
      <c r="D414">
        <v>15</v>
      </c>
      <c r="E414">
        <v>1</v>
      </c>
      <c r="F414">
        <v>-2.538019733842312E-2</v>
      </c>
      <c r="G414">
        <v>0</v>
      </c>
      <c r="H414">
        <v>107.40690995388189</v>
      </c>
      <c r="I414" t="b">
        <v>0</v>
      </c>
      <c r="J414">
        <v>396.54631154973208</v>
      </c>
      <c r="K414">
        <v>1857.8194696104949</v>
      </c>
      <c r="L414">
        <v>0</v>
      </c>
      <c r="M414">
        <v>0.76065823814932554</v>
      </c>
      <c r="N414">
        <v>0.76065823814932554</v>
      </c>
      <c r="O414">
        <v>67.628340852754491</v>
      </c>
      <c r="P414">
        <v>18.317535442241191</v>
      </c>
      <c r="Q414">
        <v>0.76065823814932554</v>
      </c>
      <c r="R414">
        <v>0.52389663177947099</v>
      </c>
      <c r="S414">
        <v>29.754340531340439</v>
      </c>
      <c r="T414">
        <v>7.462972460177788</v>
      </c>
      <c r="U414">
        <v>1.451924276675856</v>
      </c>
      <c r="V414">
        <v>3.5531463252276931</v>
      </c>
      <c r="W414">
        <v>0</v>
      </c>
      <c r="X414">
        <v>0</v>
      </c>
      <c r="Y414">
        <v>-22.804379849498329</v>
      </c>
      <c r="Z414">
        <v>53.504650129135911</v>
      </c>
      <c r="AA414">
        <v>1857.8194696104949</v>
      </c>
      <c r="AB414" t="b">
        <v>0</v>
      </c>
      <c r="AC414" t="b">
        <v>1</v>
      </c>
      <c r="AD414">
        <v>96.989857483976479</v>
      </c>
      <c r="AE414">
        <v>0</v>
      </c>
      <c r="AF414">
        <v>0</v>
      </c>
      <c r="AG414">
        <v>6.2805461814230773E-2</v>
      </c>
      <c r="AH414" t="b">
        <v>0</v>
      </c>
      <c r="AI414" t="b">
        <v>0</v>
      </c>
      <c r="AJ414">
        <v>1857.8194696104949</v>
      </c>
      <c r="AK414">
        <v>0</v>
      </c>
      <c r="AL414">
        <v>1.451924276675856</v>
      </c>
      <c r="AM414">
        <v>0</v>
      </c>
      <c r="AN414">
        <v>1.451924276675856</v>
      </c>
      <c r="AO414">
        <v>0</v>
      </c>
      <c r="AP414">
        <v>1</v>
      </c>
      <c r="AQ414">
        <v>3</v>
      </c>
      <c r="AR414">
        <v>0</v>
      </c>
      <c r="AS414">
        <v>0</v>
      </c>
      <c r="AT414">
        <v>1.4809663428376101</v>
      </c>
      <c r="AU414">
        <v>0.47129511281561792</v>
      </c>
      <c r="AV414">
        <v>1.4809663428376101</v>
      </c>
    </row>
    <row r="415" spans="1:48">
      <c r="A415">
        <v>412</v>
      </c>
      <c r="B415">
        <v>0</v>
      </c>
      <c r="C415">
        <v>0</v>
      </c>
      <c r="D415">
        <v>15</v>
      </c>
      <c r="E415">
        <v>1</v>
      </c>
      <c r="F415">
        <v>9.53844789001983E-2</v>
      </c>
      <c r="G415">
        <v>0</v>
      </c>
      <c r="H415">
        <v>107.40690995388189</v>
      </c>
      <c r="I415" t="b">
        <v>0</v>
      </c>
      <c r="J415">
        <v>396.54631154973208</v>
      </c>
      <c r="K415">
        <v>1857.8194696104949</v>
      </c>
      <c r="L415">
        <v>0</v>
      </c>
      <c r="M415">
        <v>1.862822087702614</v>
      </c>
      <c r="N415">
        <v>1.862822087702614</v>
      </c>
      <c r="O415">
        <v>165.6191450732187</v>
      </c>
      <c r="P415">
        <v>44.858923367610707</v>
      </c>
      <c r="Q415">
        <v>1.862822087702614</v>
      </c>
      <c r="R415">
        <v>0.71728940058631152</v>
      </c>
      <c r="S415">
        <v>29.764344917225451</v>
      </c>
      <c r="T415">
        <v>13.34888026520831</v>
      </c>
      <c r="U415">
        <v>2.597029994002344</v>
      </c>
      <c r="V415">
        <v>3.773869941278599</v>
      </c>
      <c r="W415">
        <v>0</v>
      </c>
      <c r="X415">
        <v>0</v>
      </c>
      <c r="Y415">
        <v>-22.804379849498329</v>
      </c>
      <c r="Z415">
        <v>53.559224060659027</v>
      </c>
      <c r="AA415">
        <v>1857.8194696104949</v>
      </c>
      <c r="AB415" t="b">
        <v>0</v>
      </c>
      <c r="AC415" t="b">
        <v>1</v>
      </c>
      <c r="AD415">
        <v>96.980808126893351</v>
      </c>
      <c r="AE415">
        <v>0</v>
      </c>
      <c r="AF415">
        <v>0</v>
      </c>
      <c r="AG415">
        <v>5.8576155795706381E-2</v>
      </c>
      <c r="AH415" t="b">
        <v>0</v>
      </c>
      <c r="AI415" t="b">
        <v>0</v>
      </c>
      <c r="AJ415">
        <v>1857.8194696104949</v>
      </c>
      <c r="AK415">
        <v>0</v>
      </c>
      <c r="AL415">
        <v>2.597029994002344</v>
      </c>
      <c r="AM415">
        <v>0</v>
      </c>
      <c r="AN415">
        <v>2.597029994002344</v>
      </c>
      <c r="AO415">
        <v>0</v>
      </c>
      <c r="AP415">
        <v>1</v>
      </c>
      <c r="AQ415">
        <v>3</v>
      </c>
      <c r="AR415">
        <v>0</v>
      </c>
      <c r="AS415">
        <v>0</v>
      </c>
      <c r="AT415">
        <v>1.6628300889653229</v>
      </c>
      <c r="AU415">
        <v>0.5291704961171072</v>
      </c>
      <c r="AV415">
        <v>1.6628300889653229</v>
      </c>
    </row>
    <row r="416" spans="1:48">
      <c r="A416">
        <v>413</v>
      </c>
      <c r="B416">
        <v>0</v>
      </c>
      <c r="C416">
        <v>0</v>
      </c>
      <c r="D416">
        <v>15</v>
      </c>
      <c r="E416">
        <v>1</v>
      </c>
      <c r="F416">
        <v>-0.35615771826236559</v>
      </c>
      <c r="G416">
        <v>0</v>
      </c>
      <c r="H416">
        <v>107.40690995388189</v>
      </c>
      <c r="I416" t="b">
        <v>0</v>
      </c>
      <c r="J416">
        <v>396.54631154973208</v>
      </c>
      <c r="K416">
        <v>1857.8194696104949</v>
      </c>
      <c r="L416">
        <v>0</v>
      </c>
      <c r="M416">
        <v>-2.2581965889597408</v>
      </c>
      <c r="N416">
        <v>-2.2581965889597408</v>
      </c>
      <c r="O416">
        <v>-200.7709651607253</v>
      </c>
      <c r="P416">
        <v>-54.380001397812919</v>
      </c>
      <c r="Q416">
        <v>-2.2581965889597408</v>
      </c>
      <c r="R416">
        <v>0.92145838314300632</v>
      </c>
      <c r="S416">
        <v>29.778893245024339</v>
      </c>
      <c r="T416">
        <v>-10.695604730702909</v>
      </c>
      <c r="U416">
        <v>-2.0808341776818948</v>
      </c>
      <c r="V416">
        <v>43.684396667110008</v>
      </c>
      <c r="W416">
        <v>-18.433098734662419</v>
      </c>
      <c r="X416">
        <v>2</v>
      </c>
      <c r="Y416">
        <v>-4.3712811148359094</v>
      </c>
      <c r="Z416">
        <v>53.600064272789517</v>
      </c>
      <c r="AA416">
        <v>1857.8194696104949</v>
      </c>
      <c r="AB416" t="b">
        <v>0</v>
      </c>
      <c r="AC416" t="b">
        <v>1</v>
      </c>
      <c r="AD416">
        <v>96.975416130670268</v>
      </c>
      <c r="AE416">
        <v>0.38516922729145348</v>
      </c>
      <c r="AF416">
        <v>0</v>
      </c>
      <c r="AG416">
        <v>5.4988556210584738E-2</v>
      </c>
      <c r="AH416" t="b">
        <v>0</v>
      </c>
      <c r="AI416" t="b">
        <v>0</v>
      </c>
      <c r="AJ416">
        <v>1857.8194696104949</v>
      </c>
      <c r="AK416">
        <v>0</v>
      </c>
      <c r="AL416">
        <v>-2.0808341776818948</v>
      </c>
      <c r="AM416">
        <v>0</v>
      </c>
      <c r="AN416">
        <v>-1.6221205733191231</v>
      </c>
      <c r="AO416">
        <v>0</v>
      </c>
      <c r="AP416">
        <v>1</v>
      </c>
      <c r="AQ416">
        <v>3</v>
      </c>
      <c r="AR416">
        <v>0</v>
      </c>
      <c r="AS416">
        <v>0</v>
      </c>
      <c r="AT416">
        <v>0.99271225999800294</v>
      </c>
      <c r="AU416">
        <v>0.31591564442495063</v>
      </c>
      <c r="AV416">
        <v>0.99271225999800294</v>
      </c>
    </row>
    <row r="417" spans="1:48">
      <c r="A417">
        <v>414</v>
      </c>
      <c r="B417">
        <v>0</v>
      </c>
      <c r="C417">
        <v>0</v>
      </c>
      <c r="D417">
        <v>12.5</v>
      </c>
      <c r="E417">
        <v>1</v>
      </c>
      <c r="F417">
        <v>-0.75408693918407099</v>
      </c>
      <c r="G417">
        <v>0</v>
      </c>
      <c r="H417">
        <v>89.505758294901611</v>
      </c>
      <c r="I417" t="b">
        <v>0</v>
      </c>
      <c r="J417">
        <v>330.45525962477677</v>
      </c>
      <c r="K417">
        <v>1548.1828913420791</v>
      </c>
      <c r="L417">
        <v>0</v>
      </c>
      <c r="M417">
        <v>-4.9349979478493529</v>
      </c>
      <c r="N417">
        <v>-4.9349979478493529</v>
      </c>
      <c r="O417">
        <v>-526.51091896954972</v>
      </c>
      <c r="P417">
        <v>-142.60859127019219</v>
      </c>
      <c r="Q417">
        <v>-4.9349979478493529</v>
      </c>
      <c r="R417">
        <v>0.94714889778826095</v>
      </c>
      <c r="S417">
        <v>29.78379285141223</v>
      </c>
      <c r="T417">
        <v>-28.830644618292251</v>
      </c>
      <c r="U417">
        <v>-4.674177866892844</v>
      </c>
      <c r="V417">
        <v>113.7779466519</v>
      </c>
      <c r="W417">
        <v>-34.013000521127488</v>
      </c>
      <c r="X417">
        <v>2</v>
      </c>
      <c r="Y417">
        <v>11.20862067162917</v>
      </c>
      <c r="Z417">
        <v>53.666483436424777</v>
      </c>
      <c r="AA417">
        <v>1548.1828913420791</v>
      </c>
      <c r="AB417" t="b">
        <v>0</v>
      </c>
      <c r="AC417" t="b">
        <v>1</v>
      </c>
      <c r="AD417">
        <v>96.976772745661691</v>
      </c>
      <c r="AE417">
        <v>0.71071941387430593</v>
      </c>
      <c r="AF417">
        <v>0</v>
      </c>
      <c r="AG417">
        <v>4.9267041580039528E-2</v>
      </c>
      <c r="AH417" t="b">
        <v>0</v>
      </c>
      <c r="AI417" t="b">
        <v>0</v>
      </c>
      <c r="AJ417">
        <v>1548.1828913420791</v>
      </c>
      <c r="AK417">
        <v>0</v>
      </c>
      <c r="AL417">
        <v>-4.674177866892844</v>
      </c>
      <c r="AM417">
        <v>0</v>
      </c>
      <c r="AN417">
        <v>-3.6692809447332619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</row>
    <row r="418" spans="1:48">
      <c r="A418">
        <v>415</v>
      </c>
      <c r="B418">
        <v>0</v>
      </c>
      <c r="C418">
        <v>0</v>
      </c>
      <c r="D418">
        <v>10</v>
      </c>
      <c r="E418">
        <v>1</v>
      </c>
      <c r="F418">
        <v>-0.79416119166802124</v>
      </c>
      <c r="G418">
        <v>0</v>
      </c>
      <c r="H418">
        <v>71.6046066359213</v>
      </c>
      <c r="I418" t="b">
        <v>0</v>
      </c>
      <c r="J418">
        <v>264.36420769982152</v>
      </c>
      <c r="K418">
        <v>1238.546313073663</v>
      </c>
      <c r="L418">
        <v>0</v>
      </c>
      <c r="M418">
        <v>-4.2114079149830097</v>
      </c>
      <c r="N418">
        <v>-4.2114079149830097</v>
      </c>
      <c r="O418">
        <v>-561.63960828992094</v>
      </c>
      <c r="P418">
        <v>-152.12340419553661</v>
      </c>
      <c r="Q418">
        <v>-4.2114079149830097</v>
      </c>
      <c r="R418">
        <v>0.94841886671980236</v>
      </c>
      <c r="S418">
        <v>29.79099796170328</v>
      </c>
      <c r="T418">
        <v>-30.795454985846149</v>
      </c>
      <c r="U418">
        <v>-3.9941787220229918</v>
      </c>
      <c r="V418">
        <v>121.3279492096904</v>
      </c>
      <c r="W418">
        <v>-31.333185672041822</v>
      </c>
      <c r="X418">
        <v>2</v>
      </c>
      <c r="Y418">
        <v>8.5288058225434895</v>
      </c>
      <c r="Z418">
        <v>53.745742670442567</v>
      </c>
      <c r="AA418">
        <v>1238.546313073663</v>
      </c>
      <c r="AB418" t="b">
        <v>0</v>
      </c>
      <c r="AC418" t="b">
        <v>1</v>
      </c>
      <c r="AD418">
        <v>96.980688901712128</v>
      </c>
      <c r="AE418">
        <v>0.65472328269938129</v>
      </c>
      <c r="AF418">
        <v>0</v>
      </c>
      <c r="AG418">
        <v>4.4184302945569187E-2</v>
      </c>
      <c r="AH418" t="b">
        <v>0</v>
      </c>
      <c r="AI418" t="b">
        <v>0</v>
      </c>
      <c r="AJ418">
        <v>1238.546313073663</v>
      </c>
      <c r="AK418">
        <v>0</v>
      </c>
      <c r="AL418">
        <v>-3.9941787220229918</v>
      </c>
      <c r="AM418">
        <v>0</v>
      </c>
      <c r="AN418">
        <v>-2.93904716415754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</row>
    <row r="419" spans="1:48">
      <c r="A419">
        <v>416</v>
      </c>
      <c r="B419">
        <v>0</v>
      </c>
      <c r="C419">
        <v>0</v>
      </c>
      <c r="D419">
        <v>6.6666666666666661</v>
      </c>
      <c r="E419">
        <v>1</v>
      </c>
      <c r="F419">
        <v>-0.93037940525495466</v>
      </c>
      <c r="G419">
        <v>0</v>
      </c>
      <c r="H419">
        <v>47.736404423947533</v>
      </c>
      <c r="I419" t="b">
        <v>0</v>
      </c>
      <c r="J419">
        <v>176.24280513321429</v>
      </c>
      <c r="K419">
        <v>825.69754204910873</v>
      </c>
      <c r="L419">
        <v>0</v>
      </c>
      <c r="M419">
        <v>-3.3756741236614509</v>
      </c>
      <c r="N419">
        <v>-3.3756741236614509</v>
      </c>
      <c r="O419">
        <v>-675.27736476767598</v>
      </c>
      <c r="P419">
        <v>-182.9028615297064</v>
      </c>
      <c r="Q419">
        <v>-3.3756741236614509</v>
      </c>
      <c r="R419">
        <v>0.95112628732859061</v>
      </c>
      <c r="S419">
        <v>29.79699888114159</v>
      </c>
      <c r="T419">
        <v>-37.132063954861252</v>
      </c>
      <c r="U419">
        <v>-3.2106923964693102</v>
      </c>
      <c r="V419">
        <v>145.77079757484509</v>
      </c>
      <c r="W419">
        <v>-31.048584782282489</v>
      </c>
      <c r="X419">
        <v>2</v>
      </c>
      <c r="Y419">
        <v>8.2442049327841644</v>
      </c>
      <c r="Z419">
        <v>53.774028399122201</v>
      </c>
      <c r="AA419">
        <v>825.69754204910873</v>
      </c>
      <c r="AB419" t="b">
        <v>0</v>
      </c>
      <c r="AC419" t="b">
        <v>1</v>
      </c>
      <c r="AD419">
        <v>96.984016880036592</v>
      </c>
      <c r="AE419">
        <v>0.64877639843575363</v>
      </c>
      <c r="AF419">
        <v>0</v>
      </c>
      <c r="AG419">
        <v>3.8384682347127941E-2</v>
      </c>
      <c r="AH419" t="b">
        <v>0</v>
      </c>
      <c r="AI419" t="b">
        <v>0</v>
      </c>
      <c r="AJ419">
        <v>825.69754204910873</v>
      </c>
      <c r="AK419">
        <v>0</v>
      </c>
      <c r="AL419">
        <v>-3.2106923964693102</v>
      </c>
      <c r="AM419">
        <v>0</v>
      </c>
      <c r="AN419">
        <v>-2.3788294505913501</v>
      </c>
      <c r="AO419">
        <v>0</v>
      </c>
      <c r="AP419">
        <v>1</v>
      </c>
      <c r="AQ419">
        <v>3</v>
      </c>
      <c r="AR419">
        <v>0</v>
      </c>
      <c r="AS419">
        <v>0</v>
      </c>
      <c r="AT419">
        <v>0.11942112228315289</v>
      </c>
      <c r="AU419">
        <v>3.8003963811335389E-2</v>
      </c>
      <c r="AV419">
        <v>0.11942112228315289</v>
      </c>
    </row>
    <row r="420" spans="1:48">
      <c r="A420">
        <v>417</v>
      </c>
      <c r="B420">
        <v>0</v>
      </c>
      <c r="C420">
        <v>0</v>
      </c>
      <c r="D420">
        <v>3.333333333333333</v>
      </c>
      <c r="E420">
        <v>1</v>
      </c>
      <c r="F420">
        <v>-1.0398767428677149</v>
      </c>
      <c r="G420">
        <v>0</v>
      </c>
      <c r="H420">
        <v>23.86820221197376</v>
      </c>
      <c r="I420" t="b">
        <v>0</v>
      </c>
      <c r="J420">
        <v>88.121402566607131</v>
      </c>
      <c r="K420">
        <v>412.84877102455442</v>
      </c>
      <c r="L420">
        <v>0</v>
      </c>
      <c r="M420">
        <v>-1.9166083736086841</v>
      </c>
      <c r="N420">
        <v>-1.9166083736086841</v>
      </c>
      <c r="O420">
        <v>-766.80520951372148</v>
      </c>
      <c r="P420">
        <v>-207.6937187198595</v>
      </c>
      <c r="Q420">
        <v>-1.9166083736086841</v>
      </c>
      <c r="R420">
        <v>0.95278278959771201</v>
      </c>
      <c r="S420">
        <v>29.801556473241359</v>
      </c>
      <c r="T420">
        <v>-42.238420641159102</v>
      </c>
      <c r="U420">
        <v>-1.8261114727732159</v>
      </c>
      <c r="V420">
        <v>165.45529807870051</v>
      </c>
      <c r="W420">
        <v>-35.700003784386887</v>
      </c>
      <c r="X420">
        <v>2</v>
      </c>
      <c r="Y420">
        <v>12.89562393488856</v>
      </c>
      <c r="Z420">
        <v>53.813692581430772</v>
      </c>
      <c r="AA420">
        <v>750</v>
      </c>
      <c r="AB420" t="b">
        <v>0</v>
      </c>
      <c r="AC420" t="b">
        <v>1</v>
      </c>
      <c r="AD420">
        <v>96.988211290526209</v>
      </c>
      <c r="AE420">
        <v>0.74597022833047233</v>
      </c>
      <c r="AF420">
        <v>0</v>
      </c>
      <c r="AG420">
        <v>3.5333176940402833E-2</v>
      </c>
      <c r="AH420" t="b">
        <v>0</v>
      </c>
      <c r="AI420" t="b">
        <v>0</v>
      </c>
      <c r="AJ420">
        <v>750</v>
      </c>
      <c r="AK420">
        <v>0</v>
      </c>
      <c r="AL420">
        <v>-1.8261114727732159</v>
      </c>
      <c r="AM420">
        <v>0</v>
      </c>
      <c r="AN420">
        <v>-1.0757457421536989</v>
      </c>
      <c r="AO420">
        <v>0</v>
      </c>
      <c r="AP420">
        <v>1</v>
      </c>
      <c r="AQ420">
        <v>0</v>
      </c>
      <c r="AR420">
        <v>0</v>
      </c>
      <c r="AS420">
        <v>0</v>
      </c>
      <c r="AT420">
        <v>0.24694845778194899</v>
      </c>
      <c r="AU420">
        <v>7.858760722879464E-2</v>
      </c>
      <c r="AV420">
        <v>0.24694845778194899</v>
      </c>
    </row>
    <row r="421" spans="1:48">
      <c r="A421">
        <v>418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>
        <v>0</v>
      </c>
      <c r="I421" t="b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1</v>
      </c>
      <c r="S421">
        <v>29.8040564347057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-22.804379849498329</v>
      </c>
      <c r="Z421">
        <v>53.830193184612597</v>
      </c>
      <c r="AA421">
        <v>750</v>
      </c>
      <c r="AB421" t="b">
        <v>0</v>
      </c>
      <c r="AC421" t="b">
        <v>1</v>
      </c>
      <c r="AD421">
        <v>96.986245267527281</v>
      </c>
      <c r="AE421">
        <v>0</v>
      </c>
      <c r="AF421">
        <v>0</v>
      </c>
      <c r="AG421">
        <v>2.7220811108847831E-2</v>
      </c>
      <c r="AH421" t="b">
        <v>1</v>
      </c>
      <c r="AI421" t="b">
        <v>1</v>
      </c>
      <c r="AJ421">
        <v>750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  <c r="AT421">
        <v>0.2469094617114643</v>
      </c>
      <c r="AU421">
        <v>7.8575197319867715E-2</v>
      </c>
      <c r="AV421">
        <v>0.2469094617114643</v>
      </c>
    </row>
    <row r="422" spans="1:48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 t="b">
        <v>1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1</v>
      </c>
      <c r="S422">
        <v>29.8040564347057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-22.804379849498329</v>
      </c>
      <c r="Z422">
        <v>53.846693787794422</v>
      </c>
      <c r="AA422">
        <v>750</v>
      </c>
      <c r="AB422" t="b">
        <v>0</v>
      </c>
      <c r="AC422" t="b">
        <v>1</v>
      </c>
      <c r="AD422">
        <v>96.977195910444152</v>
      </c>
      <c r="AE422">
        <v>0</v>
      </c>
      <c r="AF422">
        <v>0</v>
      </c>
      <c r="AG422">
        <v>1.6675872985529309E-2</v>
      </c>
      <c r="AH422" t="b">
        <v>1</v>
      </c>
      <c r="AI422" t="b">
        <v>1</v>
      </c>
      <c r="AJ422">
        <v>750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0.2468704737671884</v>
      </c>
      <c r="AU422">
        <v>7.8562789996983698E-2</v>
      </c>
      <c r="AV422">
        <v>0.2468704737671884</v>
      </c>
    </row>
    <row r="423" spans="1:48">
      <c r="A423">
        <v>420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 t="b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29.8040564347057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-22.804379849498329</v>
      </c>
      <c r="Z423">
        <v>53.863194390976247</v>
      </c>
      <c r="AA423">
        <v>750</v>
      </c>
      <c r="AB423" t="b">
        <v>0</v>
      </c>
      <c r="AC423" t="b">
        <v>1</v>
      </c>
      <c r="AD423">
        <v>96.968146553361024</v>
      </c>
      <c r="AE423">
        <v>0</v>
      </c>
      <c r="AF423">
        <v>0</v>
      </c>
      <c r="AG423">
        <v>1.5737991235807131E-2</v>
      </c>
      <c r="AH423" t="b">
        <v>1</v>
      </c>
      <c r="AI423" t="b">
        <v>1</v>
      </c>
      <c r="AJ423">
        <v>750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1</v>
      </c>
      <c r="AQ423">
        <v>0</v>
      </c>
      <c r="AR423">
        <v>0</v>
      </c>
      <c r="AS423">
        <v>0</v>
      </c>
      <c r="AT423">
        <v>0.246831493947018</v>
      </c>
      <c r="AU423">
        <v>7.8550385259473207E-2</v>
      </c>
      <c r="AV423">
        <v>0.246831493947018</v>
      </c>
    </row>
    <row r="424" spans="1:48">
      <c r="A424">
        <v>421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 t="b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29.8040564347057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-22.804379849498329</v>
      </c>
      <c r="Z424">
        <v>53.879694994158072</v>
      </c>
      <c r="AA424">
        <v>750</v>
      </c>
      <c r="AB424" t="b">
        <v>0</v>
      </c>
      <c r="AC424" t="b">
        <v>1</v>
      </c>
      <c r="AD424">
        <v>96.959097196277895</v>
      </c>
      <c r="AE424">
        <v>0</v>
      </c>
      <c r="AF424">
        <v>0</v>
      </c>
      <c r="AG424">
        <v>1.215394923791829E-2</v>
      </c>
      <c r="AH424" t="b">
        <v>1</v>
      </c>
      <c r="AI424" t="b">
        <v>1</v>
      </c>
      <c r="AJ424">
        <v>750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1</v>
      </c>
      <c r="AQ424">
        <v>0</v>
      </c>
      <c r="AR424">
        <v>0</v>
      </c>
      <c r="AS424">
        <v>0</v>
      </c>
      <c r="AT424">
        <v>0.24679252224884979</v>
      </c>
      <c r="AU424">
        <v>7.8537983106666973E-2</v>
      </c>
      <c r="AV424">
        <v>0.24679252224884979</v>
      </c>
    </row>
    <row r="425" spans="1:48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 t="b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29.8040564347057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-22.804379849498329</v>
      </c>
      <c r="Z425">
        <v>53.896195597339897</v>
      </c>
      <c r="AA425">
        <v>750</v>
      </c>
      <c r="AB425" t="b">
        <v>0</v>
      </c>
      <c r="AC425" t="b">
        <v>1</v>
      </c>
      <c r="AD425">
        <v>96.950047839194767</v>
      </c>
      <c r="AE425">
        <v>0</v>
      </c>
      <c r="AF425">
        <v>0</v>
      </c>
      <c r="AG425">
        <v>1.3872289007722831E-2</v>
      </c>
      <c r="AH425" t="b">
        <v>1</v>
      </c>
      <c r="AI425" t="b">
        <v>1</v>
      </c>
      <c r="AJ425">
        <v>750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1</v>
      </c>
      <c r="AQ425">
        <v>0</v>
      </c>
      <c r="AR425">
        <v>0</v>
      </c>
      <c r="AS425">
        <v>0</v>
      </c>
      <c r="AT425">
        <v>0.24675355867058191</v>
      </c>
      <c r="AU425">
        <v>7.8525583537896029E-2</v>
      </c>
      <c r="AV425">
        <v>0.24675355867058191</v>
      </c>
    </row>
    <row r="426" spans="1:48">
      <c r="A426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 t="b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29.8040564347057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-22.804379849498329</v>
      </c>
      <c r="Z426">
        <v>53.912696200521722</v>
      </c>
      <c r="AA426">
        <v>750</v>
      </c>
      <c r="AB426" t="b">
        <v>0</v>
      </c>
      <c r="AC426" t="b">
        <v>1</v>
      </c>
      <c r="AD426">
        <v>96.940998482111638</v>
      </c>
      <c r="AE426">
        <v>0</v>
      </c>
      <c r="AF426">
        <v>0</v>
      </c>
      <c r="AG426">
        <v>1.6072131416871919E-2</v>
      </c>
      <c r="AH426" t="b">
        <v>1</v>
      </c>
      <c r="AI426" t="b">
        <v>1</v>
      </c>
      <c r="AJ426">
        <v>750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1</v>
      </c>
      <c r="AQ426">
        <v>0</v>
      </c>
      <c r="AR426">
        <v>0</v>
      </c>
      <c r="AS426">
        <v>0</v>
      </c>
      <c r="AT426">
        <v>0.2467146032101129</v>
      </c>
      <c r="AU426">
        <v>7.8513186552491634E-2</v>
      </c>
      <c r="AV426">
        <v>0.2467146032101129</v>
      </c>
    </row>
    <row r="427" spans="1:48">
      <c r="A427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 t="b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29.8040564347057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-22.804379849498329</v>
      </c>
      <c r="Z427">
        <v>53.929196803703547</v>
      </c>
      <c r="AA427">
        <v>750</v>
      </c>
      <c r="AB427" t="b">
        <v>0</v>
      </c>
      <c r="AC427" t="b">
        <v>1</v>
      </c>
      <c r="AD427">
        <v>96.93194912502851</v>
      </c>
      <c r="AE427">
        <v>0</v>
      </c>
      <c r="AF427">
        <v>0</v>
      </c>
      <c r="AG427">
        <v>1.635774903943368E-2</v>
      </c>
      <c r="AH427" t="b">
        <v>1</v>
      </c>
      <c r="AI427" t="b">
        <v>1</v>
      </c>
      <c r="AJ427">
        <v>750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1</v>
      </c>
      <c r="AQ427">
        <v>0</v>
      </c>
      <c r="AR427">
        <v>0</v>
      </c>
      <c r="AS427">
        <v>0</v>
      </c>
      <c r="AT427">
        <v>0.24667565586534149</v>
      </c>
      <c r="AU427">
        <v>7.8500792149785156E-2</v>
      </c>
      <c r="AV427">
        <v>0.24667565586534149</v>
      </c>
    </row>
    <row r="428" spans="1:48">
      <c r="A428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 t="b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29.8040564347057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-22.804379849498329</v>
      </c>
      <c r="Z428">
        <v>53.945697406885373</v>
      </c>
      <c r="AA428">
        <v>750</v>
      </c>
      <c r="AB428" t="b">
        <v>0</v>
      </c>
      <c r="AC428" t="b">
        <v>1</v>
      </c>
      <c r="AD428">
        <v>96.922899767945381</v>
      </c>
      <c r="AE428">
        <v>0</v>
      </c>
      <c r="AF428">
        <v>0</v>
      </c>
      <c r="AG428">
        <v>1.7106453943531968E-2</v>
      </c>
      <c r="AH428" t="b">
        <v>1</v>
      </c>
      <c r="AI428" t="b">
        <v>1</v>
      </c>
      <c r="AJ428">
        <v>750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1</v>
      </c>
      <c r="AQ428">
        <v>0</v>
      </c>
      <c r="AR428">
        <v>0</v>
      </c>
      <c r="AS428">
        <v>0</v>
      </c>
      <c r="AT428">
        <v>0.246636716634168</v>
      </c>
      <c r="AU428">
        <v>7.848840032910831E-2</v>
      </c>
      <c r="AV428">
        <v>0.246636716634168</v>
      </c>
    </row>
    <row r="429" spans="1:48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t="b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29.8040564347057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-22.804379849498329</v>
      </c>
      <c r="Z429">
        <v>53.962198010067198</v>
      </c>
      <c r="AA429">
        <v>750</v>
      </c>
      <c r="AB429" t="b">
        <v>0</v>
      </c>
      <c r="AC429" t="b">
        <v>1</v>
      </c>
      <c r="AD429">
        <v>96.913850410862253</v>
      </c>
      <c r="AE429">
        <v>0</v>
      </c>
      <c r="AF429">
        <v>0</v>
      </c>
      <c r="AG429">
        <v>1.687994566577505E-2</v>
      </c>
      <c r="AH429" t="b">
        <v>1</v>
      </c>
      <c r="AI429" t="b">
        <v>1</v>
      </c>
      <c r="AJ429">
        <v>750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1</v>
      </c>
      <c r="AQ429">
        <v>0</v>
      </c>
      <c r="AR429">
        <v>0</v>
      </c>
      <c r="AS429">
        <v>0</v>
      </c>
      <c r="AT429">
        <v>0.24659778551449221</v>
      </c>
      <c r="AU429">
        <v>7.8476011089792796E-2</v>
      </c>
      <c r="AV429">
        <v>0.24659778551449221</v>
      </c>
    </row>
    <row r="430" spans="1:48">
      <c r="A430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 t="b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1</v>
      </c>
      <c r="S430">
        <v>29.8040564347057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-22.804379849498329</v>
      </c>
      <c r="Z430">
        <v>53.978698613249023</v>
      </c>
      <c r="AA430">
        <v>750</v>
      </c>
      <c r="AB430" t="b">
        <v>0</v>
      </c>
      <c r="AC430" t="b">
        <v>1</v>
      </c>
      <c r="AD430">
        <v>96.904801053779124</v>
      </c>
      <c r="AE430">
        <v>0</v>
      </c>
      <c r="AF430">
        <v>0</v>
      </c>
      <c r="AG430">
        <v>1.669067481922995E-2</v>
      </c>
      <c r="AH430" t="b">
        <v>1</v>
      </c>
      <c r="AI430" t="b">
        <v>1</v>
      </c>
      <c r="AJ430">
        <v>750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0.2465588625042156</v>
      </c>
      <c r="AU430">
        <v>7.8463624431170761E-2</v>
      </c>
      <c r="AV430">
        <v>0.2465588625042156</v>
      </c>
    </row>
    <row r="431" spans="1:48">
      <c r="A431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 t="b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29.8040564347057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-22.804379849498329</v>
      </c>
      <c r="Z431">
        <v>53.995199216430848</v>
      </c>
      <c r="AA431">
        <v>750</v>
      </c>
      <c r="AB431" t="b">
        <v>0</v>
      </c>
      <c r="AC431" t="b">
        <v>1</v>
      </c>
      <c r="AD431">
        <v>96.895751696695996</v>
      </c>
      <c r="AE431">
        <v>0</v>
      </c>
      <c r="AF431">
        <v>0</v>
      </c>
      <c r="AG431">
        <v>1.6510701552268688E-2</v>
      </c>
      <c r="AH431" t="b">
        <v>1</v>
      </c>
      <c r="AI431" t="b">
        <v>1</v>
      </c>
      <c r="AJ431">
        <v>750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1</v>
      </c>
      <c r="AQ431">
        <v>0</v>
      </c>
      <c r="AR431">
        <v>0</v>
      </c>
      <c r="AS431">
        <v>0</v>
      </c>
      <c r="AT431">
        <v>0.2465199476012396</v>
      </c>
      <c r="AU431">
        <v>7.8451240352574406E-2</v>
      </c>
      <c r="AV431">
        <v>0.2465199476012396</v>
      </c>
    </row>
    <row r="432" spans="1:48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 t="b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29.8040564347057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-22.804379849498329</v>
      </c>
      <c r="Z432">
        <v>54.011699819612673</v>
      </c>
      <c r="AA432">
        <v>750</v>
      </c>
      <c r="AB432" t="b">
        <v>0</v>
      </c>
      <c r="AC432" t="b">
        <v>1</v>
      </c>
      <c r="AD432">
        <v>96.886702339612867</v>
      </c>
      <c r="AE432">
        <v>0</v>
      </c>
      <c r="AF432">
        <v>0</v>
      </c>
      <c r="AG432">
        <v>1.6446324972528511E-2</v>
      </c>
      <c r="AH432" t="b">
        <v>1</v>
      </c>
      <c r="AI432" t="b">
        <v>1</v>
      </c>
      <c r="AJ432">
        <v>750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1</v>
      </c>
      <c r="AQ432">
        <v>0</v>
      </c>
      <c r="AR432">
        <v>0</v>
      </c>
      <c r="AS432">
        <v>0</v>
      </c>
      <c r="AT432">
        <v>0.24648104080346669</v>
      </c>
      <c r="AU432">
        <v>7.843885885333618E-2</v>
      </c>
      <c r="AV432">
        <v>0.24648104080346669</v>
      </c>
    </row>
    <row r="433" spans="1:48">
      <c r="A433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 t="b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1</v>
      </c>
      <c r="S433">
        <v>29.8040564347057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-22.804379849498329</v>
      </c>
      <c r="Z433">
        <v>54.028200422794498</v>
      </c>
      <c r="AA433">
        <v>750</v>
      </c>
      <c r="AB433" t="b">
        <v>0</v>
      </c>
      <c r="AC433" t="b">
        <v>1</v>
      </c>
      <c r="AD433">
        <v>96.877652982529739</v>
      </c>
      <c r="AE433">
        <v>0</v>
      </c>
      <c r="AF433">
        <v>0</v>
      </c>
      <c r="AG433">
        <v>1.653042860415907E-2</v>
      </c>
      <c r="AH433" t="b">
        <v>1</v>
      </c>
      <c r="AI433" t="b">
        <v>1</v>
      </c>
      <c r="AJ433">
        <v>750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1</v>
      </c>
      <c r="AQ433">
        <v>0</v>
      </c>
      <c r="AR433">
        <v>0</v>
      </c>
      <c r="AS433">
        <v>0</v>
      </c>
      <c r="AT433">
        <v>0.24644214210879989</v>
      </c>
      <c r="AU433">
        <v>7.8426479932788756E-2</v>
      </c>
      <c r="AV433">
        <v>0.24644214210879989</v>
      </c>
    </row>
    <row r="434" spans="1:48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 t="b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1</v>
      </c>
      <c r="S434">
        <v>29.8040564347057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-22.804379849498329</v>
      </c>
      <c r="Z434">
        <v>54.044701025976323</v>
      </c>
      <c r="AA434">
        <v>750</v>
      </c>
      <c r="AB434" t="b">
        <v>0</v>
      </c>
      <c r="AC434" t="b">
        <v>1</v>
      </c>
      <c r="AD434">
        <v>96.86860362544661</v>
      </c>
      <c r="AE434">
        <v>0</v>
      </c>
      <c r="AF434">
        <v>0</v>
      </c>
      <c r="AG434">
        <v>1.5947287789017221E-2</v>
      </c>
      <c r="AH434" t="b">
        <v>1</v>
      </c>
      <c r="AI434" t="b">
        <v>1</v>
      </c>
      <c r="AJ434">
        <v>750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1</v>
      </c>
      <c r="AQ434">
        <v>0</v>
      </c>
      <c r="AR434">
        <v>0</v>
      </c>
      <c r="AS434">
        <v>0</v>
      </c>
      <c r="AT434">
        <v>0.2464032515151427</v>
      </c>
      <c r="AU434">
        <v>7.8414103590264989E-2</v>
      </c>
      <c r="AV434">
        <v>0.2464032515151427</v>
      </c>
    </row>
    <row r="435" spans="1:48">
      <c r="A435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 t="b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1</v>
      </c>
      <c r="S435">
        <v>29.8040564347057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-22.804379849498329</v>
      </c>
      <c r="Z435">
        <v>54.061201629158148</v>
      </c>
      <c r="AA435">
        <v>750</v>
      </c>
      <c r="AB435" t="b">
        <v>0</v>
      </c>
      <c r="AC435" t="b">
        <v>1</v>
      </c>
      <c r="AD435">
        <v>96.859554268363482</v>
      </c>
      <c r="AE435">
        <v>0</v>
      </c>
      <c r="AF435">
        <v>0</v>
      </c>
      <c r="AG435">
        <v>1.7134881032455449E-2</v>
      </c>
      <c r="AH435" t="b">
        <v>1</v>
      </c>
      <c r="AI435" t="b">
        <v>1</v>
      </c>
      <c r="AJ435">
        <v>750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1</v>
      </c>
      <c r="AQ435">
        <v>0</v>
      </c>
      <c r="AR435">
        <v>0</v>
      </c>
      <c r="AS435">
        <v>0</v>
      </c>
      <c r="AT435">
        <v>0.2463643690203996</v>
      </c>
      <c r="AU435">
        <v>7.8401729825097993E-2</v>
      </c>
      <c r="AV435">
        <v>0.2463643690203996</v>
      </c>
    </row>
    <row r="436" spans="1:48">
      <c r="A436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 t="b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1</v>
      </c>
      <c r="S436">
        <v>29.8040564347057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-22.804379849498329</v>
      </c>
      <c r="Z436">
        <v>54.078257660616032</v>
      </c>
      <c r="AA436">
        <v>750</v>
      </c>
      <c r="AB436" t="b">
        <v>0</v>
      </c>
      <c r="AC436" t="b">
        <v>1</v>
      </c>
      <c r="AD436">
        <v>96.850504911280353</v>
      </c>
      <c r="AE436">
        <v>0</v>
      </c>
      <c r="AF436">
        <v>0</v>
      </c>
      <c r="AG436">
        <v>1.7784601908156641E-2</v>
      </c>
      <c r="AH436" t="b">
        <v>1</v>
      </c>
      <c r="AI436" t="b">
        <v>1</v>
      </c>
      <c r="AJ436">
        <v>750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1</v>
      </c>
      <c r="AQ436">
        <v>0</v>
      </c>
      <c r="AR436">
        <v>0</v>
      </c>
      <c r="AS436">
        <v>0</v>
      </c>
      <c r="AT436">
        <v>0.24632418620873439</v>
      </c>
      <c r="AU436">
        <v>7.8388942253760835E-2</v>
      </c>
      <c r="AV436">
        <v>0.24632418620873439</v>
      </c>
    </row>
    <row r="437" spans="1:48">
      <c r="A437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 t="b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1</v>
      </c>
      <c r="S437">
        <v>29.8040564347057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-22.804379849498329</v>
      </c>
      <c r="Z437">
        <v>54.095313692073923</v>
      </c>
      <c r="AA437">
        <v>750</v>
      </c>
      <c r="AB437" t="b">
        <v>0</v>
      </c>
      <c r="AC437" t="b">
        <v>1</v>
      </c>
      <c r="AD437">
        <v>96.841455554197225</v>
      </c>
      <c r="AE437">
        <v>0</v>
      </c>
      <c r="AF437">
        <v>0</v>
      </c>
      <c r="AG437">
        <v>1.768249869247818E-2</v>
      </c>
      <c r="AH437" t="b">
        <v>1</v>
      </c>
      <c r="AI437" t="b">
        <v>1</v>
      </c>
      <c r="AJ437">
        <v>750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1</v>
      </c>
      <c r="AQ437">
        <v>0</v>
      </c>
      <c r="AR437">
        <v>0</v>
      </c>
      <c r="AS437">
        <v>0</v>
      </c>
      <c r="AT437">
        <v>0.24628401204584499</v>
      </c>
      <c r="AU437">
        <v>7.8376157434765559E-2</v>
      </c>
      <c r="AV437">
        <v>0.24628401204584499</v>
      </c>
    </row>
    <row r="438" spans="1:48">
      <c r="A438">
        <v>435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>
        <v>0</v>
      </c>
      <c r="I438" t="b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1</v>
      </c>
      <c r="S438">
        <v>29.8040564347057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-22.804379849498329</v>
      </c>
      <c r="Z438">
        <v>54.112369723531799</v>
      </c>
      <c r="AA438">
        <v>750</v>
      </c>
      <c r="AB438" t="b">
        <v>0</v>
      </c>
      <c r="AC438" t="b">
        <v>1</v>
      </c>
      <c r="AD438">
        <v>96.832406197114096</v>
      </c>
      <c r="AE438">
        <v>0</v>
      </c>
      <c r="AF438">
        <v>0</v>
      </c>
      <c r="AG438">
        <v>2.07871920414468E-2</v>
      </c>
      <c r="AH438" t="b">
        <v>1</v>
      </c>
      <c r="AI438" t="b">
        <v>1</v>
      </c>
      <c r="AJ438">
        <v>750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1</v>
      </c>
      <c r="AQ438">
        <v>0</v>
      </c>
      <c r="AR438">
        <v>0</v>
      </c>
      <c r="AS438">
        <v>0</v>
      </c>
      <c r="AT438">
        <v>0.24624384652941861</v>
      </c>
      <c r="AU438">
        <v>7.8363375367376226E-2</v>
      </c>
      <c r="AV438">
        <v>0.24624384652941861</v>
      </c>
    </row>
    <row r="439" spans="1:48">
      <c r="A439">
        <v>436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 t="b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1</v>
      </c>
      <c r="S439">
        <v>29.8040564347057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-22.804379849498329</v>
      </c>
      <c r="Z439">
        <v>54.129425754989683</v>
      </c>
      <c r="AA439">
        <v>750</v>
      </c>
      <c r="AB439" t="b">
        <v>0</v>
      </c>
      <c r="AC439" t="b">
        <v>1</v>
      </c>
      <c r="AD439">
        <v>96.823356840030968</v>
      </c>
      <c r="AE439">
        <v>0</v>
      </c>
      <c r="AF439">
        <v>0</v>
      </c>
      <c r="AG439">
        <v>1.5443465784621911E-2</v>
      </c>
      <c r="AH439" t="b">
        <v>1</v>
      </c>
      <c r="AI439" t="b">
        <v>1</v>
      </c>
      <c r="AJ439">
        <v>750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1</v>
      </c>
      <c r="AQ439">
        <v>0</v>
      </c>
      <c r="AR439">
        <v>0</v>
      </c>
      <c r="AS439">
        <v>0</v>
      </c>
      <c r="AT439">
        <v>0.24620368965714379</v>
      </c>
      <c r="AU439">
        <v>7.8350596050857257E-2</v>
      </c>
      <c r="AV439">
        <v>0.24620368965714379</v>
      </c>
    </row>
    <row r="440" spans="1:48">
      <c r="A440">
        <v>437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>
        <v>0</v>
      </c>
      <c r="I440" t="b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29.8040564347057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-22.804379849498329</v>
      </c>
      <c r="Z440">
        <v>54.146481786447573</v>
      </c>
      <c r="AA440">
        <v>750</v>
      </c>
      <c r="AB440" t="b">
        <v>0</v>
      </c>
      <c r="AC440" t="b">
        <v>1</v>
      </c>
      <c r="AD440">
        <v>96.814307482947839</v>
      </c>
      <c r="AE440">
        <v>0</v>
      </c>
      <c r="AF440">
        <v>0</v>
      </c>
      <c r="AG440">
        <v>1.269211037667717E-2</v>
      </c>
      <c r="AH440" t="b">
        <v>1</v>
      </c>
      <c r="AI440" t="b">
        <v>1</v>
      </c>
      <c r="AJ440">
        <v>750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1</v>
      </c>
      <c r="AQ440">
        <v>0</v>
      </c>
      <c r="AR440">
        <v>0</v>
      </c>
      <c r="AS440">
        <v>0</v>
      </c>
      <c r="AT440">
        <v>0.24616354142670979</v>
      </c>
      <c r="AU440">
        <v>7.8337819484473256E-2</v>
      </c>
      <c r="AV440">
        <v>0.24616354142670979</v>
      </c>
    </row>
    <row r="441" spans="1:48">
      <c r="A441">
        <v>438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 t="b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1</v>
      </c>
      <c r="S441">
        <v>29.8040564347057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-22.804379849498329</v>
      </c>
      <c r="Z441">
        <v>54.16353781790545</v>
      </c>
      <c r="AA441">
        <v>750</v>
      </c>
      <c r="AB441" t="b">
        <v>0</v>
      </c>
      <c r="AC441" t="b">
        <v>1</v>
      </c>
      <c r="AD441">
        <v>96.805258125864711</v>
      </c>
      <c r="AE441">
        <v>0</v>
      </c>
      <c r="AF441">
        <v>0</v>
      </c>
      <c r="AG441">
        <v>1.4758946622127071E-2</v>
      </c>
      <c r="AH441" t="b">
        <v>1</v>
      </c>
      <c r="AI441" t="b">
        <v>1</v>
      </c>
      <c r="AJ441">
        <v>750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1</v>
      </c>
      <c r="AQ441">
        <v>0</v>
      </c>
      <c r="AR441">
        <v>0</v>
      </c>
      <c r="AS441">
        <v>0</v>
      </c>
      <c r="AT441">
        <v>0.2461234018358065</v>
      </c>
      <c r="AU441">
        <v>7.8325045667489074E-2</v>
      </c>
      <c r="AV441">
        <v>0.2461234018358065</v>
      </c>
    </row>
    <row r="442" spans="1:48">
      <c r="A442">
        <v>439</v>
      </c>
      <c r="B442">
        <v>0</v>
      </c>
      <c r="C442">
        <v>0</v>
      </c>
      <c r="D442">
        <v>0</v>
      </c>
      <c r="E442">
        <v>1</v>
      </c>
      <c r="F442">
        <v>0.41719528066959283</v>
      </c>
      <c r="G442">
        <v>0</v>
      </c>
      <c r="H442">
        <v>0</v>
      </c>
      <c r="I442" t="b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1</v>
      </c>
      <c r="S442">
        <v>29.8040564347057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-22.804379849498329</v>
      </c>
      <c r="Z442">
        <v>54.202370903236996</v>
      </c>
      <c r="AA442">
        <v>750</v>
      </c>
      <c r="AB442" t="b">
        <v>0</v>
      </c>
      <c r="AC442" t="b">
        <v>1</v>
      </c>
      <c r="AD442">
        <v>96.796208768781582</v>
      </c>
      <c r="AE442">
        <v>0</v>
      </c>
      <c r="AF442">
        <v>0</v>
      </c>
      <c r="AG442">
        <v>1.905697351135913E-2</v>
      </c>
      <c r="AH442" t="b">
        <v>1</v>
      </c>
      <c r="AI442" t="b">
        <v>1</v>
      </c>
      <c r="AJ442">
        <v>750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1</v>
      </c>
      <c r="AQ442">
        <v>0</v>
      </c>
      <c r="AR442">
        <v>0</v>
      </c>
      <c r="AS442">
        <v>0</v>
      </c>
      <c r="AT442">
        <v>0.24603204443591609</v>
      </c>
      <c r="AU442">
        <v>7.8295972558369412E-2</v>
      </c>
      <c r="AV442">
        <v>0.24603204443591609</v>
      </c>
    </row>
    <row r="443" spans="1:48">
      <c r="A443">
        <v>440</v>
      </c>
      <c r="B443">
        <v>0</v>
      </c>
      <c r="C443">
        <v>0</v>
      </c>
      <c r="D443">
        <v>3</v>
      </c>
      <c r="E443">
        <v>1</v>
      </c>
      <c r="F443">
        <v>0.94300601586469401</v>
      </c>
      <c r="G443">
        <v>0</v>
      </c>
      <c r="H443">
        <v>21.481381990776391</v>
      </c>
      <c r="I443" t="b">
        <v>0</v>
      </c>
      <c r="J443">
        <v>79.309262309946433</v>
      </c>
      <c r="K443">
        <v>371.563893922099</v>
      </c>
      <c r="L443">
        <v>0</v>
      </c>
      <c r="M443">
        <v>1.8938750724746241</v>
      </c>
      <c r="N443">
        <v>1.8938750724746241</v>
      </c>
      <c r="O443">
        <v>841.89996578138403</v>
      </c>
      <c r="P443">
        <v>228.03357686386349</v>
      </c>
      <c r="Q443">
        <v>1.8938750724746241</v>
      </c>
      <c r="R443">
        <v>0.92069313911567641</v>
      </c>
      <c r="S443">
        <v>29.8040564347057</v>
      </c>
      <c r="T443">
        <v>52.865737773906673</v>
      </c>
      <c r="U443">
        <v>2.0570100851339972</v>
      </c>
      <c r="V443">
        <v>4.1926157111823414</v>
      </c>
      <c r="W443">
        <v>0</v>
      </c>
      <c r="X443">
        <v>0</v>
      </c>
      <c r="Y443">
        <v>-22.804379849498329</v>
      </c>
      <c r="Z443">
        <v>54.192461902330507</v>
      </c>
      <c r="AA443">
        <v>750</v>
      </c>
      <c r="AB443" t="b">
        <v>0</v>
      </c>
      <c r="AC443" t="b">
        <v>1</v>
      </c>
      <c r="AD443">
        <v>96.787159411698454</v>
      </c>
      <c r="AE443">
        <v>0</v>
      </c>
      <c r="AF443">
        <v>0</v>
      </c>
      <c r="AG443">
        <v>1.9327905792831081E-2</v>
      </c>
      <c r="AH443" t="b">
        <v>0</v>
      </c>
      <c r="AI443" t="b">
        <v>0</v>
      </c>
      <c r="AJ443">
        <v>750</v>
      </c>
      <c r="AK443">
        <v>0</v>
      </c>
      <c r="AL443">
        <v>2.0570100851339972</v>
      </c>
      <c r="AM443">
        <v>0</v>
      </c>
      <c r="AN443">
        <v>2.0570100851339972</v>
      </c>
      <c r="AO443">
        <v>0</v>
      </c>
      <c r="AP443">
        <v>1</v>
      </c>
      <c r="AQ443">
        <v>0</v>
      </c>
      <c r="AR443">
        <v>0</v>
      </c>
      <c r="AS443">
        <v>0</v>
      </c>
      <c r="AT443">
        <v>0.24605535176219931</v>
      </c>
      <c r="AU443">
        <v>7.8303389762023751E-2</v>
      </c>
      <c r="AV443">
        <v>0.24605535176219931</v>
      </c>
    </row>
    <row r="444" spans="1:48">
      <c r="A444">
        <v>441</v>
      </c>
      <c r="B444">
        <v>0</v>
      </c>
      <c r="C444">
        <v>0</v>
      </c>
      <c r="D444">
        <v>6</v>
      </c>
      <c r="E444">
        <v>1</v>
      </c>
      <c r="F444">
        <v>0.81078065587163173</v>
      </c>
      <c r="G444">
        <v>0</v>
      </c>
      <c r="H444">
        <v>42.962763981552783</v>
      </c>
      <c r="I444" t="b">
        <v>0</v>
      </c>
      <c r="J444">
        <v>158.6185246198929</v>
      </c>
      <c r="K444">
        <v>743.127787844198</v>
      </c>
      <c r="L444">
        <v>0</v>
      </c>
      <c r="M444">
        <v>3.315636042002577</v>
      </c>
      <c r="N444">
        <v>3.315636042002577</v>
      </c>
      <c r="O444">
        <v>736.96357032094988</v>
      </c>
      <c r="P444">
        <v>199.6109345398022</v>
      </c>
      <c r="Q444">
        <v>3.315636042002577</v>
      </c>
      <c r="R444">
        <v>0.90964317163233688</v>
      </c>
      <c r="S444">
        <v>29.808205609161892</v>
      </c>
      <c r="T444">
        <v>46.838574477950878</v>
      </c>
      <c r="U444">
        <v>3.6449853584375651</v>
      </c>
      <c r="V444">
        <v>4.232185035090211</v>
      </c>
      <c r="W444">
        <v>0</v>
      </c>
      <c r="X444">
        <v>0</v>
      </c>
      <c r="Y444">
        <v>-22.804379849498329</v>
      </c>
      <c r="Z444">
        <v>54.196680287563559</v>
      </c>
      <c r="AA444">
        <v>750</v>
      </c>
      <c r="AB444" t="b">
        <v>0</v>
      </c>
      <c r="AC444" t="b">
        <v>1</v>
      </c>
      <c r="AD444">
        <v>96.778110054615325</v>
      </c>
      <c r="AE444">
        <v>0</v>
      </c>
      <c r="AF444">
        <v>0</v>
      </c>
      <c r="AG444">
        <v>1.9507500934546809E-2</v>
      </c>
      <c r="AH444" t="b">
        <v>0</v>
      </c>
      <c r="AI444" t="b">
        <v>0</v>
      </c>
      <c r="AJ444">
        <v>750</v>
      </c>
      <c r="AK444">
        <v>0</v>
      </c>
      <c r="AL444">
        <v>3.6449853584375651</v>
      </c>
      <c r="AM444">
        <v>0</v>
      </c>
      <c r="AN444">
        <v>3.747008024893864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0.2460454291866247</v>
      </c>
      <c r="AU444">
        <v>7.830023205260149E-2</v>
      </c>
      <c r="AV444">
        <v>0.2460454291866247</v>
      </c>
    </row>
    <row r="445" spans="1:48">
      <c r="A445">
        <v>442</v>
      </c>
      <c r="B445">
        <v>0</v>
      </c>
      <c r="C445">
        <v>0</v>
      </c>
      <c r="D445">
        <v>9</v>
      </c>
      <c r="E445">
        <v>1</v>
      </c>
      <c r="F445">
        <v>0.81387136064877796</v>
      </c>
      <c r="G445">
        <v>0</v>
      </c>
      <c r="H445">
        <v>64.444145972329167</v>
      </c>
      <c r="I445" t="b">
        <v>0</v>
      </c>
      <c r="J445">
        <v>237.9277869298393</v>
      </c>
      <c r="K445">
        <v>1114.6916817662971</v>
      </c>
      <c r="L445">
        <v>0</v>
      </c>
      <c r="M445">
        <v>5.0086035305606593</v>
      </c>
      <c r="N445">
        <v>5.0086035305606593</v>
      </c>
      <c r="O445">
        <v>742.17199826205137</v>
      </c>
      <c r="P445">
        <v>201.021668001639</v>
      </c>
      <c r="Q445">
        <v>5.0086035305606593</v>
      </c>
      <c r="R445">
        <v>0.90469940345967415</v>
      </c>
      <c r="S445">
        <v>29.81648174171578</v>
      </c>
      <c r="T445">
        <v>47.427362443708233</v>
      </c>
      <c r="U445">
        <v>5.5362073981779867</v>
      </c>
      <c r="V445">
        <v>4.5198559332196382</v>
      </c>
      <c r="W445">
        <v>0</v>
      </c>
      <c r="X445">
        <v>0</v>
      </c>
      <c r="Y445">
        <v>-22.804379849498329</v>
      </c>
      <c r="Z445">
        <v>54.213370344398257</v>
      </c>
      <c r="AA445">
        <v>1114.6916817662971</v>
      </c>
      <c r="AB445" t="b">
        <v>0</v>
      </c>
      <c r="AC445" t="b">
        <v>1</v>
      </c>
      <c r="AD445">
        <v>96.769060697532197</v>
      </c>
      <c r="AE445">
        <v>0</v>
      </c>
      <c r="AF445">
        <v>0</v>
      </c>
      <c r="AG445">
        <v>7.5731685558909356E-3</v>
      </c>
      <c r="AH445" t="b">
        <v>0</v>
      </c>
      <c r="AI445" t="b">
        <v>0</v>
      </c>
      <c r="AJ445">
        <v>1114.6916817662971</v>
      </c>
      <c r="AK445">
        <v>0</v>
      </c>
      <c r="AL445">
        <v>5.5362073981779867</v>
      </c>
      <c r="AM445">
        <v>0</v>
      </c>
      <c r="AN445">
        <v>5.9520243095804739</v>
      </c>
      <c r="AO445">
        <v>0</v>
      </c>
      <c r="AP445">
        <v>1</v>
      </c>
      <c r="AQ445">
        <v>3</v>
      </c>
      <c r="AR445">
        <v>0</v>
      </c>
      <c r="AS445">
        <v>0</v>
      </c>
      <c r="AT445">
        <v>1.705983644547054</v>
      </c>
      <c r="AU445">
        <v>0.54290346172071313</v>
      </c>
      <c r="AV445">
        <v>1.705983644547054</v>
      </c>
    </row>
    <row r="446" spans="1:48">
      <c r="A446">
        <v>443</v>
      </c>
      <c r="B446">
        <v>0</v>
      </c>
      <c r="C446">
        <v>0</v>
      </c>
      <c r="D446">
        <v>12</v>
      </c>
      <c r="E446">
        <v>1</v>
      </c>
      <c r="F446">
        <v>0.93373390153325531</v>
      </c>
      <c r="G446">
        <v>0</v>
      </c>
      <c r="H446">
        <v>85.925527963105552</v>
      </c>
      <c r="I446" t="b">
        <v>0</v>
      </c>
      <c r="J446">
        <v>317.23704923978568</v>
      </c>
      <c r="K446">
        <v>1486.255575688396</v>
      </c>
      <c r="L446">
        <v>0</v>
      </c>
      <c r="M446">
        <v>7.5807024196713213</v>
      </c>
      <c r="N446">
        <v>7.5807024196713213</v>
      </c>
      <c r="O446">
        <v>842.47810223576062</v>
      </c>
      <c r="P446">
        <v>228.19016853622981</v>
      </c>
      <c r="Q446">
        <v>7.5807024196713213</v>
      </c>
      <c r="R446">
        <v>0.90653600725240424</v>
      </c>
      <c r="S446">
        <v>29.82966770560817</v>
      </c>
      <c r="T446">
        <v>53.728198022652897</v>
      </c>
      <c r="U446">
        <v>8.3622739295788939</v>
      </c>
      <c r="V446">
        <v>5.0216519103306334</v>
      </c>
      <c r="W446">
        <v>0</v>
      </c>
      <c r="X446">
        <v>0</v>
      </c>
      <c r="Y446">
        <v>-22.804379849498329</v>
      </c>
      <c r="Z446">
        <v>54.265915218871008</v>
      </c>
      <c r="AA446">
        <v>1486.255575688396</v>
      </c>
      <c r="AB446" t="b">
        <v>0</v>
      </c>
      <c r="AC446" t="b">
        <v>1</v>
      </c>
      <c r="AD446">
        <v>96.760011340449068</v>
      </c>
      <c r="AE446">
        <v>0</v>
      </c>
      <c r="AF446">
        <v>0</v>
      </c>
      <c r="AG446">
        <v>1.512636105467993E-2</v>
      </c>
      <c r="AH446" t="b">
        <v>0</v>
      </c>
      <c r="AI446" t="b">
        <v>0</v>
      </c>
      <c r="AJ446">
        <v>1486.255575688396</v>
      </c>
      <c r="AK446">
        <v>0</v>
      </c>
      <c r="AL446">
        <v>8.3622739295788939</v>
      </c>
      <c r="AM446">
        <v>0</v>
      </c>
      <c r="AN446">
        <v>8.7858895415096914</v>
      </c>
      <c r="AO446">
        <v>0</v>
      </c>
      <c r="AP446">
        <v>1</v>
      </c>
      <c r="AQ446">
        <v>3</v>
      </c>
      <c r="AR446">
        <v>0</v>
      </c>
      <c r="AS446">
        <v>0</v>
      </c>
      <c r="AT446">
        <v>2.3885816185203148</v>
      </c>
      <c r="AU446">
        <v>0.76012993057822698</v>
      </c>
      <c r="AV446">
        <v>2.3885816185203148</v>
      </c>
    </row>
    <row r="447" spans="1:48">
      <c r="A447">
        <v>444</v>
      </c>
      <c r="B447">
        <v>0</v>
      </c>
      <c r="C447">
        <v>0</v>
      </c>
      <c r="D447">
        <v>15</v>
      </c>
      <c r="E447">
        <v>1</v>
      </c>
      <c r="F447">
        <v>0.45119303321820547</v>
      </c>
      <c r="G447">
        <v>0</v>
      </c>
      <c r="H447">
        <v>107.40690995388189</v>
      </c>
      <c r="I447" t="b">
        <v>0</v>
      </c>
      <c r="J447">
        <v>396.54631154973208</v>
      </c>
      <c r="K447">
        <v>1857.8194696104949</v>
      </c>
      <c r="L447">
        <v>0</v>
      </c>
      <c r="M447">
        <v>5.1101236840423363</v>
      </c>
      <c r="N447">
        <v>5.1101236840423363</v>
      </c>
      <c r="O447">
        <v>454.32911782427271</v>
      </c>
      <c r="P447">
        <v>123.0577242210923</v>
      </c>
      <c r="Q447">
        <v>5.1101236840423363</v>
      </c>
      <c r="R447">
        <v>0.85588343990639448</v>
      </c>
      <c r="S447">
        <v>29.849240524900249</v>
      </c>
      <c r="T447">
        <v>30.68913590509748</v>
      </c>
      <c r="U447">
        <v>5.9705836633563294</v>
      </c>
      <c r="V447">
        <v>4.4228126988878103</v>
      </c>
      <c r="W447">
        <v>0</v>
      </c>
      <c r="X447">
        <v>0</v>
      </c>
      <c r="Y447">
        <v>-22.804379849498329</v>
      </c>
      <c r="Z447">
        <v>54.304757491260638</v>
      </c>
      <c r="AA447">
        <v>1857.8194696104949</v>
      </c>
      <c r="AB447" t="b">
        <v>0</v>
      </c>
      <c r="AC447" t="b">
        <v>1</v>
      </c>
      <c r="AD447">
        <v>96.75096198336594</v>
      </c>
      <c r="AE447">
        <v>0</v>
      </c>
      <c r="AF447">
        <v>0</v>
      </c>
      <c r="AG447">
        <v>3.8571941691734467E-2</v>
      </c>
      <c r="AH447" t="b">
        <v>0</v>
      </c>
      <c r="AI447" t="b">
        <v>0</v>
      </c>
      <c r="AJ447">
        <v>1857.8194696104949</v>
      </c>
      <c r="AK447">
        <v>0</v>
      </c>
      <c r="AL447">
        <v>5.9705836633563294</v>
      </c>
      <c r="AM447">
        <v>0</v>
      </c>
      <c r="AN447">
        <v>6.1651376910279154</v>
      </c>
      <c r="AO447">
        <v>0</v>
      </c>
      <c r="AP447">
        <v>1</v>
      </c>
      <c r="AQ447">
        <v>3</v>
      </c>
      <c r="AR447">
        <v>0</v>
      </c>
      <c r="AS447">
        <v>0</v>
      </c>
      <c r="AT447">
        <v>2.226279138815924</v>
      </c>
      <c r="AU447">
        <v>0.70847962410605403</v>
      </c>
      <c r="AV447">
        <v>2.226279138815924</v>
      </c>
    </row>
    <row r="448" spans="1:48">
      <c r="A448">
        <v>445</v>
      </c>
      <c r="B448">
        <v>0</v>
      </c>
      <c r="C448">
        <v>0</v>
      </c>
      <c r="D448">
        <v>15</v>
      </c>
      <c r="E448">
        <v>2</v>
      </c>
      <c r="F448">
        <v>-0.23850603440607521</v>
      </c>
      <c r="G448">
        <v>0</v>
      </c>
      <c r="H448">
        <v>107.40690995388189</v>
      </c>
      <c r="I448" t="b">
        <v>1</v>
      </c>
      <c r="J448">
        <v>396.54631154973208</v>
      </c>
      <c r="K448">
        <v>982.64176002023635</v>
      </c>
      <c r="L448">
        <v>0</v>
      </c>
      <c r="M448">
        <v>-1.1844435940918121</v>
      </c>
      <c r="N448">
        <v>-1.1844435940918121</v>
      </c>
      <c r="O448">
        <v>-105.30610343087849</v>
      </c>
      <c r="P448">
        <v>-28.52277991085549</v>
      </c>
      <c r="Q448">
        <v>-1.1844435940918121</v>
      </c>
      <c r="R448">
        <v>0.88435920010460434</v>
      </c>
      <c r="S448">
        <v>29.86958492587727</v>
      </c>
      <c r="T448">
        <v>-10.179331245651269</v>
      </c>
      <c r="U448">
        <v>-1.047473589440058</v>
      </c>
      <c r="V448">
        <v>18.343448665204221</v>
      </c>
      <c r="W448">
        <v>-17.51625415710679</v>
      </c>
      <c r="X448">
        <v>2</v>
      </c>
      <c r="Y448">
        <v>-5.2881256923915387</v>
      </c>
      <c r="Z448">
        <v>54.341656870649267</v>
      </c>
      <c r="AA448">
        <v>982.64176002023635</v>
      </c>
      <c r="AB448" t="b">
        <v>0</v>
      </c>
      <c r="AC448" t="b">
        <v>1</v>
      </c>
      <c r="AD448">
        <v>96.745388073536205</v>
      </c>
      <c r="AE448">
        <v>0.36601128089476881</v>
      </c>
      <c r="AF448">
        <v>0</v>
      </c>
      <c r="AG448">
        <v>5.8005453075085013E-2</v>
      </c>
      <c r="AH448" t="b">
        <v>0</v>
      </c>
      <c r="AI448" t="b">
        <v>0</v>
      </c>
      <c r="AJ448">
        <v>982.64176002023635</v>
      </c>
      <c r="AK448">
        <v>0</v>
      </c>
      <c r="AL448">
        <v>-1.047473589440058</v>
      </c>
      <c r="AM448">
        <v>0</v>
      </c>
      <c r="AN448">
        <v>-9.3922292964581544E-2</v>
      </c>
      <c r="AO448">
        <v>0</v>
      </c>
      <c r="AP448">
        <v>1</v>
      </c>
      <c r="AQ448">
        <v>3</v>
      </c>
      <c r="AR448">
        <v>0</v>
      </c>
      <c r="AS448">
        <v>0</v>
      </c>
      <c r="AT448">
        <v>0.60258287142867428</v>
      </c>
      <c r="AU448">
        <v>0.19176287411541559</v>
      </c>
      <c r="AV448">
        <v>0.60258287142867428</v>
      </c>
    </row>
    <row r="449" spans="1:48">
      <c r="A449">
        <v>446</v>
      </c>
      <c r="B449">
        <v>0</v>
      </c>
      <c r="C449">
        <v>0</v>
      </c>
      <c r="D449">
        <v>15</v>
      </c>
      <c r="E449">
        <v>2</v>
      </c>
      <c r="F449">
        <v>0.5028311044060918</v>
      </c>
      <c r="G449">
        <v>0</v>
      </c>
      <c r="H449">
        <v>107.40690995388189</v>
      </c>
      <c r="I449" t="b">
        <v>0</v>
      </c>
      <c r="J449">
        <v>396.54631154973208</v>
      </c>
      <c r="K449">
        <v>982.64176002023635</v>
      </c>
      <c r="L449">
        <v>0</v>
      </c>
      <c r="M449">
        <v>5.5814006923248813</v>
      </c>
      <c r="N449">
        <v>5.5814006923248813</v>
      </c>
      <c r="O449">
        <v>496.22925188413888</v>
      </c>
      <c r="P449">
        <v>134.40662293719899</v>
      </c>
      <c r="Q449">
        <v>5.5814006923248796</v>
      </c>
      <c r="R449">
        <v>0.91773757830966307</v>
      </c>
      <c r="S449">
        <v>29.873368698915229</v>
      </c>
      <c r="T449">
        <v>59.101819640084067</v>
      </c>
      <c r="U449">
        <v>6.0816957093606163</v>
      </c>
      <c r="V449">
        <v>4.861858809898834</v>
      </c>
      <c r="W449">
        <v>0</v>
      </c>
      <c r="X449">
        <v>0</v>
      </c>
      <c r="Y449">
        <v>-22.804379849498329</v>
      </c>
      <c r="Z449">
        <v>54.310363512521711</v>
      </c>
      <c r="AA449">
        <v>982.64176002023635</v>
      </c>
      <c r="AB449" t="b">
        <v>0</v>
      </c>
      <c r="AC449" t="b">
        <v>1</v>
      </c>
      <c r="AD449">
        <v>96.73981416370647</v>
      </c>
      <c r="AE449">
        <v>0</v>
      </c>
      <c r="AF449">
        <v>0</v>
      </c>
      <c r="AG449">
        <v>7.183970859370778E-2</v>
      </c>
      <c r="AH449" t="b">
        <v>0</v>
      </c>
      <c r="AI449" t="b">
        <v>0</v>
      </c>
      <c r="AJ449">
        <v>982.64176002023635</v>
      </c>
      <c r="AK449">
        <v>0</v>
      </c>
      <c r="AL449">
        <v>6.0816957093606163</v>
      </c>
      <c r="AM449">
        <v>0</v>
      </c>
      <c r="AN449">
        <v>6.1197506197986868</v>
      </c>
      <c r="AO449">
        <v>0</v>
      </c>
      <c r="AP449">
        <v>1</v>
      </c>
      <c r="AQ449">
        <v>3</v>
      </c>
      <c r="AR449">
        <v>0</v>
      </c>
      <c r="AS449">
        <v>0</v>
      </c>
      <c r="AT449">
        <v>1.670327006468822</v>
      </c>
      <c r="AU449">
        <v>0.53155627658920812</v>
      </c>
      <c r="AV449">
        <v>1.670327006468822</v>
      </c>
    </row>
    <row r="450" spans="1:48">
      <c r="A450">
        <v>447</v>
      </c>
      <c r="B450">
        <v>0</v>
      </c>
      <c r="C450">
        <v>0</v>
      </c>
      <c r="D450">
        <v>18.399999999999999</v>
      </c>
      <c r="E450">
        <v>2</v>
      </c>
      <c r="F450">
        <v>1.060514950115039</v>
      </c>
      <c r="G450">
        <v>0</v>
      </c>
      <c r="H450">
        <v>131.75247621009521</v>
      </c>
      <c r="I450" t="b">
        <v>0</v>
      </c>
      <c r="J450">
        <v>486.43014216767142</v>
      </c>
      <c r="K450">
        <v>1205.3738922914899</v>
      </c>
      <c r="L450">
        <v>0</v>
      </c>
      <c r="M450">
        <v>13.14876906211556</v>
      </c>
      <c r="N450">
        <v>13.14876906211556</v>
      </c>
      <c r="O450">
        <v>953.01051730022596</v>
      </c>
      <c r="P450">
        <v>258.12852581262888</v>
      </c>
      <c r="Q450">
        <v>13.14876906211555</v>
      </c>
      <c r="R450">
        <v>0.93726797045871102</v>
      </c>
      <c r="S450">
        <v>29.886052350394959</v>
      </c>
      <c r="T450">
        <v>111.1401357946571</v>
      </c>
      <c r="U450">
        <v>14.028825775066631</v>
      </c>
      <c r="V450">
        <v>6.9720462818932836</v>
      </c>
      <c r="W450">
        <v>0</v>
      </c>
      <c r="X450">
        <v>0</v>
      </c>
      <c r="Y450">
        <v>-22.804379849498329</v>
      </c>
      <c r="Z450">
        <v>54.391427264336698</v>
      </c>
      <c r="AA450">
        <v>1205.3738922914899</v>
      </c>
      <c r="AB450" t="b">
        <v>0</v>
      </c>
      <c r="AC450" t="b">
        <v>1</v>
      </c>
      <c r="AD450">
        <v>96.730764806623341</v>
      </c>
      <c r="AE450">
        <v>0</v>
      </c>
      <c r="AF450">
        <v>0</v>
      </c>
      <c r="AG450">
        <v>6.7249003502815929E-2</v>
      </c>
      <c r="AH450" t="b">
        <v>0</v>
      </c>
      <c r="AI450" t="b">
        <v>0</v>
      </c>
      <c r="AJ450">
        <v>1205.3738922914899</v>
      </c>
      <c r="AK450">
        <v>0</v>
      </c>
      <c r="AL450">
        <v>14.028825775066631</v>
      </c>
      <c r="AM450">
        <v>0</v>
      </c>
      <c r="AN450">
        <v>14.181045416818909</v>
      </c>
      <c r="AO450">
        <v>0</v>
      </c>
      <c r="AP450">
        <v>1</v>
      </c>
      <c r="AQ450">
        <v>3</v>
      </c>
      <c r="AR450">
        <v>0</v>
      </c>
      <c r="AS450">
        <v>0</v>
      </c>
      <c r="AT450">
        <v>3.17509027519035</v>
      </c>
      <c r="AU450">
        <v>1.010424400718261</v>
      </c>
      <c r="AV450">
        <v>3.17509027519035</v>
      </c>
    </row>
    <row r="451" spans="1:48">
      <c r="A451">
        <v>448</v>
      </c>
      <c r="B451">
        <v>0</v>
      </c>
      <c r="C451">
        <v>0</v>
      </c>
      <c r="D451">
        <v>21.8</v>
      </c>
      <c r="E451">
        <v>2</v>
      </c>
      <c r="F451">
        <v>0.92177576180041632</v>
      </c>
      <c r="G451">
        <v>0</v>
      </c>
      <c r="H451">
        <v>156.09804246630841</v>
      </c>
      <c r="I451" t="b">
        <v>0</v>
      </c>
      <c r="J451">
        <v>576.31397278561064</v>
      </c>
      <c r="K451">
        <v>1428.106024562743</v>
      </c>
      <c r="L451">
        <v>0</v>
      </c>
      <c r="M451">
        <v>13.81521986865838</v>
      </c>
      <c r="N451">
        <v>13.81521986865838</v>
      </c>
      <c r="O451">
        <v>845.14597259203333</v>
      </c>
      <c r="P451">
        <v>228.91277697509031</v>
      </c>
      <c r="Q451">
        <v>13.81521986865838</v>
      </c>
      <c r="R451">
        <v>0.93258961157016629</v>
      </c>
      <c r="S451">
        <v>29.908838662610691</v>
      </c>
      <c r="T451">
        <v>99.055400547171615</v>
      </c>
      <c r="U451">
        <v>14.81382560695503</v>
      </c>
      <c r="V451">
        <v>6.6773630269576216</v>
      </c>
      <c r="W451">
        <v>0</v>
      </c>
      <c r="X451">
        <v>0</v>
      </c>
      <c r="Y451">
        <v>-22.804379849498329</v>
      </c>
      <c r="Z451">
        <v>54.514940772724827</v>
      </c>
      <c r="AA451">
        <v>1428.106024562743</v>
      </c>
      <c r="AB451" t="b">
        <v>0</v>
      </c>
      <c r="AC451" t="b">
        <v>1</v>
      </c>
      <c r="AD451">
        <v>96.721715449540213</v>
      </c>
      <c r="AE451">
        <v>0</v>
      </c>
      <c r="AF451">
        <v>0</v>
      </c>
      <c r="AG451">
        <v>6.9430120012741792E-2</v>
      </c>
      <c r="AH451" t="b">
        <v>0</v>
      </c>
      <c r="AI451" t="b">
        <v>0</v>
      </c>
      <c r="AJ451">
        <v>1428.106024562743</v>
      </c>
      <c r="AK451">
        <v>0</v>
      </c>
      <c r="AL451">
        <v>14.81382560695503</v>
      </c>
      <c r="AM451">
        <v>0</v>
      </c>
      <c r="AN451">
        <v>14.966045248707321</v>
      </c>
      <c r="AO451">
        <v>0</v>
      </c>
      <c r="AP451">
        <v>1</v>
      </c>
      <c r="AQ451">
        <v>3</v>
      </c>
      <c r="AR451">
        <v>0</v>
      </c>
      <c r="AS451">
        <v>0</v>
      </c>
      <c r="AT451">
        <v>3.3985088976631022</v>
      </c>
      <c r="AU451">
        <v>1.08152399416456</v>
      </c>
      <c r="AV451">
        <v>3.3985088976631022</v>
      </c>
    </row>
    <row r="452" spans="1:48">
      <c r="A452">
        <v>449</v>
      </c>
      <c r="B452">
        <v>0</v>
      </c>
      <c r="C452">
        <v>0</v>
      </c>
      <c r="D452">
        <v>25.2</v>
      </c>
      <c r="E452">
        <v>2</v>
      </c>
      <c r="F452">
        <v>0.91904866934995777</v>
      </c>
      <c r="G452">
        <v>0</v>
      </c>
      <c r="H452">
        <v>180.44360872252159</v>
      </c>
      <c r="I452" t="b">
        <v>0</v>
      </c>
      <c r="J452">
        <v>666.19780340354998</v>
      </c>
      <c r="K452">
        <v>1650.8381568339969</v>
      </c>
      <c r="L452">
        <v>0</v>
      </c>
      <c r="M452">
        <v>16.025510997188469</v>
      </c>
      <c r="N452">
        <v>16.025510997188469</v>
      </c>
      <c r="O452">
        <v>848.08965266201778</v>
      </c>
      <c r="P452">
        <v>229.7100901034718</v>
      </c>
      <c r="Q452">
        <v>16.025510997188469</v>
      </c>
      <c r="R452">
        <v>0.93114926776760043</v>
      </c>
      <c r="S452">
        <v>29.934565371864089</v>
      </c>
      <c r="T452">
        <v>99.554171859967042</v>
      </c>
      <c r="U452">
        <v>17.210464049023098</v>
      </c>
      <c r="V452">
        <v>6.8543776293488889</v>
      </c>
      <c r="W452">
        <v>0</v>
      </c>
      <c r="X452">
        <v>0</v>
      </c>
      <c r="Y452">
        <v>-22.804379849498329</v>
      </c>
      <c r="Z452">
        <v>54.632399143978603</v>
      </c>
      <c r="AA452">
        <v>1650.8381568339969</v>
      </c>
      <c r="AB452" t="b">
        <v>0</v>
      </c>
      <c r="AC452" t="b">
        <v>1</v>
      </c>
      <c r="AD452">
        <v>96.712666092457084</v>
      </c>
      <c r="AE452">
        <v>0</v>
      </c>
      <c r="AF452">
        <v>0</v>
      </c>
      <c r="AG452">
        <v>7.363296521739271E-2</v>
      </c>
      <c r="AH452" t="b">
        <v>0</v>
      </c>
      <c r="AI452" t="b">
        <v>0</v>
      </c>
      <c r="AJ452">
        <v>1650.8381568339969</v>
      </c>
      <c r="AK452">
        <v>0</v>
      </c>
      <c r="AL452">
        <v>17.210464049023098</v>
      </c>
      <c r="AM452">
        <v>0</v>
      </c>
      <c r="AN452">
        <v>17.362683690775381</v>
      </c>
      <c r="AO452">
        <v>0</v>
      </c>
      <c r="AP452">
        <v>1</v>
      </c>
      <c r="AQ452">
        <v>3</v>
      </c>
      <c r="AR452">
        <v>0</v>
      </c>
      <c r="AS452">
        <v>0</v>
      </c>
      <c r="AT452">
        <v>3.921110341111635</v>
      </c>
      <c r="AU452">
        <v>1.247833989958089</v>
      </c>
      <c r="AV452">
        <v>3.921110341111635</v>
      </c>
    </row>
    <row r="453" spans="1:48">
      <c r="A453">
        <v>450</v>
      </c>
      <c r="B453">
        <v>0</v>
      </c>
      <c r="C453">
        <v>0</v>
      </c>
      <c r="D453">
        <v>28.6</v>
      </c>
      <c r="E453">
        <v>2</v>
      </c>
      <c r="F453">
        <v>1.068696227466422</v>
      </c>
      <c r="G453">
        <v>0</v>
      </c>
      <c r="H453">
        <v>204.78917497873491</v>
      </c>
      <c r="I453" t="b">
        <v>0</v>
      </c>
      <c r="J453">
        <v>756.08163402148932</v>
      </c>
      <c r="K453">
        <v>1873.570289105251</v>
      </c>
      <c r="L453">
        <v>0</v>
      </c>
      <c r="M453">
        <v>20.911875712947481</v>
      </c>
      <c r="N453">
        <v>20.911875712947481</v>
      </c>
      <c r="O453">
        <v>975.1184522476475</v>
      </c>
      <c r="P453">
        <v>264.11659053294892</v>
      </c>
      <c r="Q453">
        <v>20.911875712947481</v>
      </c>
      <c r="R453">
        <v>0.93377423009317506</v>
      </c>
      <c r="S453">
        <v>29.965045729444341</v>
      </c>
      <c r="T453">
        <v>114.14384450418579</v>
      </c>
      <c r="U453">
        <v>22.395001959800091</v>
      </c>
      <c r="V453">
        <v>7.5592639824146204</v>
      </c>
      <c r="W453">
        <v>0</v>
      </c>
      <c r="X453">
        <v>0</v>
      </c>
      <c r="Y453">
        <v>-22.804379849498329</v>
      </c>
      <c r="Z453">
        <v>54.731263652326867</v>
      </c>
      <c r="AA453">
        <v>1873.570289105251</v>
      </c>
      <c r="AB453" t="b">
        <v>0</v>
      </c>
      <c r="AC453" t="b">
        <v>1</v>
      </c>
      <c r="AD453">
        <v>96.703616735373956</v>
      </c>
      <c r="AE453">
        <v>0</v>
      </c>
      <c r="AF453">
        <v>0</v>
      </c>
      <c r="AG453">
        <v>8.9961977114588143E-2</v>
      </c>
      <c r="AH453" t="b">
        <v>0</v>
      </c>
      <c r="AI453" t="b">
        <v>0</v>
      </c>
      <c r="AJ453">
        <v>1873.570289105251</v>
      </c>
      <c r="AK453">
        <v>0</v>
      </c>
      <c r="AL453">
        <v>22.395001959800091</v>
      </c>
      <c r="AM453">
        <v>0</v>
      </c>
      <c r="AN453">
        <v>22.547221601552369</v>
      </c>
      <c r="AO453">
        <v>0</v>
      </c>
      <c r="AP453">
        <v>1</v>
      </c>
      <c r="AQ453">
        <v>3</v>
      </c>
      <c r="AR453">
        <v>0</v>
      </c>
      <c r="AS453">
        <v>0</v>
      </c>
      <c r="AT453">
        <v>4.9397464740926553</v>
      </c>
      <c r="AU453">
        <v>1.571999514403094</v>
      </c>
      <c r="AV453">
        <v>4.9397464740926553</v>
      </c>
    </row>
    <row r="454" spans="1:48">
      <c r="A454">
        <v>451</v>
      </c>
      <c r="B454">
        <v>0</v>
      </c>
      <c r="C454">
        <v>0</v>
      </c>
      <c r="D454">
        <v>32</v>
      </c>
      <c r="E454">
        <v>2</v>
      </c>
      <c r="F454">
        <v>0.47283308745102559</v>
      </c>
      <c r="G454">
        <v>0</v>
      </c>
      <c r="H454">
        <v>229.13474123494811</v>
      </c>
      <c r="I454" t="b">
        <v>0</v>
      </c>
      <c r="J454">
        <v>845.96546463942855</v>
      </c>
      <c r="K454">
        <v>2096.3024213765038</v>
      </c>
      <c r="L454">
        <v>0</v>
      </c>
      <c r="M454">
        <v>11.94157697564536</v>
      </c>
      <c r="N454">
        <v>11.94157697564536</v>
      </c>
      <c r="O454">
        <v>497.67075749657999</v>
      </c>
      <c r="P454">
        <v>134.7970632439274</v>
      </c>
      <c r="Q454">
        <v>11.94157697564536</v>
      </c>
      <c r="R454">
        <v>0.90528008910580404</v>
      </c>
      <c r="S454">
        <v>30.003303495986881</v>
      </c>
      <c r="T454">
        <v>60.089163739524253</v>
      </c>
      <c r="U454">
        <v>13.19103017878226</v>
      </c>
      <c r="V454">
        <v>5.6916402351144839</v>
      </c>
      <c r="W454">
        <v>0</v>
      </c>
      <c r="X454">
        <v>0</v>
      </c>
      <c r="Y454">
        <v>-22.804379849498329</v>
      </c>
      <c r="Z454">
        <v>54.763361110954371</v>
      </c>
      <c r="AA454">
        <v>2096.3024213765038</v>
      </c>
      <c r="AB454" t="b">
        <v>0</v>
      </c>
      <c r="AC454" t="b">
        <v>1</v>
      </c>
      <c r="AD454">
        <v>96.694567378290827</v>
      </c>
      <c r="AE454">
        <v>0</v>
      </c>
      <c r="AF454">
        <v>0</v>
      </c>
      <c r="AG454">
        <v>8.6477848834506599E-2</v>
      </c>
      <c r="AH454" t="b">
        <v>0</v>
      </c>
      <c r="AI454" t="b">
        <v>0</v>
      </c>
      <c r="AJ454">
        <v>2096.3024213765038</v>
      </c>
      <c r="AK454">
        <v>0</v>
      </c>
      <c r="AL454">
        <v>13.19103017878226</v>
      </c>
      <c r="AM454">
        <v>0</v>
      </c>
      <c r="AN454">
        <v>13.22908508922033</v>
      </c>
      <c r="AO454">
        <v>0</v>
      </c>
      <c r="AP454">
        <v>1</v>
      </c>
      <c r="AQ454">
        <v>3</v>
      </c>
      <c r="AR454">
        <v>0</v>
      </c>
      <c r="AS454">
        <v>0</v>
      </c>
      <c r="AT454">
        <v>3.5779040711801069</v>
      </c>
      <c r="AU454">
        <v>1.1386137916134851</v>
      </c>
      <c r="AV454">
        <v>3.5779040711801069</v>
      </c>
    </row>
    <row r="455" spans="1:48">
      <c r="A455">
        <v>452</v>
      </c>
      <c r="B455">
        <v>0</v>
      </c>
      <c r="C455">
        <v>0</v>
      </c>
      <c r="D455">
        <v>32</v>
      </c>
      <c r="E455">
        <v>2</v>
      </c>
      <c r="F455">
        <v>-0.12669524393719109</v>
      </c>
      <c r="G455">
        <v>0</v>
      </c>
      <c r="H455">
        <v>229.13474123494811</v>
      </c>
      <c r="I455" t="b">
        <v>0</v>
      </c>
      <c r="J455">
        <v>845.96546463942855</v>
      </c>
      <c r="K455">
        <v>2096.3024213765038</v>
      </c>
      <c r="L455">
        <v>0</v>
      </c>
      <c r="M455">
        <v>0.26878700922039711</v>
      </c>
      <c r="N455">
        <v>0.26878700922039711</v>
      </c>
      <c r="O455">
        <v>11.20182323965852</v>
      </c>
      <c r="P455">
        <v>3.0340799674047978</v>
      </c>
      <c r="Q455">
        <v>0.26878700922039711</v>
      </c>
      <c r="R455">
        <v>0.25267565649499157</v>
      </c>
      <c r="S455">
        <v>30.034550081822299</v>
      </c>
      <c r="T455">
        <v>4.8457646592933727</v>
      </c>
      <c r="U455">
        <v>1.0637629795798109</v>
      </c>
      <c r="V455">
        <v>3.62135789278619</v>
      </c>
      <c r="W455">
        <v>0</v>
      </c>
      <c r="X455">
        <v>0</v>
      </c>
      <c r="Y455">
        <v>-22.804379849498329</v>
      </c>
      <c r="Z455">
        <v>54.8276207666174</v>
      </c>
      <c r="AA455">
        <v>2096.3024213765038</v>
      </c>
      <c r="AB455" t="b">
        <v>0</v>
      </c>
      <c r="AC455" t="b">
        <v>1</v>
      </c>
      <c r="AD455">
        <v>96.685518021207699</v>
      </c>
      <c r="AE455">
        <v>0</v>
      </c>
      <c r="AF455">
        <v>0</v>
      </c>
      <c r="AG455">
        <v>7.472363564483725E-2</v>
      </c>
      <c r="AH455" t="b">
        <v>0</v>
      </c>
      <c r="AI455" t="b">
        <v>0</v>
      </c>
      <c r="AJ455">
        <v>2096.3024213765038</v>
      </c>
      <c r="AK455">
        <v>0</v>
      </c>
      <c r="AL455">
        <v>1.0637629795798109</v>
      </c>
      <c r="AM455">
        <v>0</v>
      </c>
      <c r="AN455">
        <v>1.0637629795798109</v>
      </c>
      <c r="AO455">
        <v>0</v>
      </c>
      <c r="AP455">
        <v>1</v>
      </c>
      <c r="AQ455">
        <v>3</v>
      </c>
      <c r="AR455">
        <v>0</v>
      </c>
      <c r="AS455">
        <v>0</v>
      </c>
      <c r="AT455">
        <v>1.6181807818270499</v>
      </c>
      <c r="AU455">
        <v>0.51496153023031188</v>
      </c>
      <c r="AV455">
        <v>1.6181807818270499</v>
      </c>
    </row>
    <row r="456" spans="1:48">
      <c r="A456">
        <v>453</v>
      </c>
      <c r="B456">
        <v>0</v>
      </c>
      <c r="C456">
        <v>0</v>
      </c>
      <c r="D456">
        <v>32</v>
      </c>
      <c r="E456">
        <v>2</v>
      </c>
      <c r="F456">
        <v>3.3947888297743312E-2</v>
      </c>
      <c r="G456">
        <v>0</v>
      </c>
      <c r="H456">
        <v>229.13474123494811</v>
      </c>
      <c r="I456" t="b">
        <v>0</v>
      </c>
      <c r="J456">
        <v>845.96546463942855</v>
      </c>
      <c r="K456">
        <v>2096.3024213765038</v>
      </c>
      <c r="L456">
        <v>0</v>
      </c>
      <c r="M456">
        <v>3.3965016541398052</v>
      </c>
      <c r="N456">
        <v>3.3965016541398052</v>
      </c>
      <c r="O456">
        <v>141.55078131653491</v>
      </c>
      <c r="P456">
        <v>38.33986492863891</v>
      </c>
      <c r="Q456">
        <v>3.3965016541398052</v>
      </c>
      <c r="R456">
        <v>0.78747105418732788</v>
      </c>
      <c r="S456">
        <v>30.04009911104524</v>
      </c>
      <c r="T456">
        <v>19.647833876803109</v>
      </c>
      <c r="U456">
        <v>4.313176511160786</v>
      </c>
      <c r="V456">
        <v>4.1757334213394728</v>
      </c>
      <c r="W456">
        <v>0</v>
      </c>
      <c r="X456">
        <v>0</v>
      </c>
      <c r="Y456">
        <v>-22.804379849498329</v>
      </c>
      <c r="Z456">
        <v>54.897894605090052</v>
      </c>
      <c r="AA456">
        <v>2096.3024213765038</v>
      </c>
      <c r="AB456" t="b">
        <v>0</v>
      </c>
      <c r="AC456" t="b">
        <v>1</v>
      </c>
      <c r="AD456">
        <v>96.67646866412457</v>
      </c>
      <c r="AE456">
        <v>0</v>
      </c>
      <c r="AF456">
        <v>0</v>
      </c>
      <c r="AG456">
        <v>6.3973038071412414E-2</v>
      </c>
      <c r="AH456" t="b">
        <v>0</v>
      </c>
      <c r="AI456" t="b">
        <v>0</v>
      </c>
      <c r="AJ456">
        <v>2096.3024213765038</v>
      </c>
      <c r="AK456">
        <v>0</v>
      </c>
      <c r="AL456">
        <v>4.313176511160786</v>
      </c>
      <c r="AM456">
        <v>0</v>
      </c>
      <c r="AN456">
        <v>4.313176511160786</v>
      </c>
      <c r="AO456">
        <v>0</v>
      </c>
      <c r="AP456">
        <v>1</v>
      </c>
      <c r="AQ456">
        <v>3</v>
      </c>
      <c r="AR456">
        <v>0</v>
      </c>
      <c r="AS456">
        <v>0</v>
      </c>
      <c r="AT456">
        <v>2.1344617310807892</v>
      </c>
      <c r="AU456">
        <v>0.67926012445553907</v>
      </c>
      <c r="AV456">
        <v>2.1344617310807892</v>
      </c>
    </row>
    <row r="457" spans="1:48">
      <c r="A457">
        <v>454</v>
      </c>
      <c r="B457">
        <v>0</v>
      </c>
      <c r="C457">
        <v>0</v>
      </c>
      <c r="D457">
        <v>32</v>
      </c>
      <c r="E457">
        <v>2</v>
      </c>
      <c r="F457">
        <v>-9.0963092537776902E-3</v>
      </c>
      <c r="G457">
        <v>0</v>
      </c>
      <c r="H457">
        <v>229.13474123494811</v>
      </c>
      <c r="I457" t="b">
        <v>0</v>
      </c>
      <c r="J457">
        <v>845.96546463942855</v>
      </c>
      <c r="K457">
        <v>2096.3024213765038</v>
      </c>
      <c r="L457">
        <v>0</v>
      </c>
      <c r="M457">
        <v>2.5584330408871372</v>
      </c>
      <c r="N457">
        <v>2.5584330408871372</v>
      </c>
      <c r="O457">
        <v>106.62388326595109</v>
      </c>
      <c r="P457">
        <v>28.879708360225109</v>
      </c>
      <c r="Q457">
        <v>2.5584330408871372</v>
      </c>
      <c r="R457">
        <v>0.7432090400236081</v>
      </c>
      <c r="S457">
        <v>30.0600402300913</v>
      </c>
      <c r="T457">
        <v>15.681244185579599</v>
      </c>
      <c r="U457">
        <v>3.44241378012015</v>
      </c>
      <c r="V457">
        <v>4.0268017480391984</v>
      </c>
      <c r="W457">
        <v>0</v>
      </c>
      <c r="X457">
        <v>0</v>
      </c>
      <c r="Y457">
        <v>-22.804379849498329</v>
      </c>
      <c r="Z457">
        <v>54.962154260753081</v>
      </c>
      <c r="AA457">
        <v>2096.3024213765038</v>
      </c>
      <c r="AB457" t="b">
        <v>0</v>
      </c>
      <c r="AC457" t="b">
        <v>1</v>
      </c>
      <c r="AD457">
        <v>96.667419307041442</v>
      </c>
      <c r="AE457">
        <v>0</v>
      </c>
      <c r="AF457">
        <v>0</v>
      </c>
      <c r="AG457">
        <v>5.4099596837566183E-2</v>
      </c>
      <c r="AH457" t="b">
        <v>0</v>
      </c>
      <c r="AI457" t="b">
        <v>0</v>
      </c>
      <c r="AJ457">
        <v>2096.3024213765038</v>
      </c>
      <c r="AK457">
        <v>0</v>
      </c>
      <c r="AL457">
        <v>3.44241378012015</v>
      </c>
      <c r="AM457">
        <v>0</v>
      </c>
      <c r="AN457">
        <v>3.44241378012015</v>
      </c>
      <c r="AO457">
        <v>0</v>
      </c>
      <c r="AP457">
        <v>1</v>
      </c>
      <c r="AQ457">
        <v>3</v>
      </c>
      <c r="AR457">
        <v>0</v>
      </c>
      <c r="AS457">
        <v>0</v>
      </c>
      <c r="AT457">
        <v>1.9945283045269331</v>
      </c>
      <c r="AU457">
        <v>0.63472843042121563</v>
      </c>
      <c r="AV457">
        <v>1.9945283045269331</v>
      </c>
    </row>
    <row r="458" spans="1:48">
      <c r="A458">
        <v>455</v>
      </c>
      <c r="B458">
        <v>0</v>
      </c>
      <c r="C458">
        <v>0</v>
      </c>
      <c r="D458">
        <v>32</v>
      </c>
      <c r="E458">
        <v>2</v>
      </c>
      <c r="F458">
        <v>2.4373487173630082E-3</v>
      </c>
      <c r="G458">
        <v>0</v>
      </c>
      <c r="H458">
        <v>229.13474123494811</v>
      </c>
      <c r="I458" t="b">
        <v>0</v>
      </c>
      <c r="J458">
        <v>845.96546463942855</v>
      </c>
      <c r="K458">
        <v>2096.3024213765038</v>
      </c>
      <c r="L458">
        <v>0</v>
      </c>
      <c r="M458">
        <v>2.7829928489782261</v>
      </c>
      <c r="N458">
        <v>2.7829928489782261</v>
      </c>
      <c r="O458">
        <v>115.9825173914025</v>
      </c>
      <c r="P458">
        <v>31.41454967264422</v>
      </c>
      <c r="Q458">
        <v>2.7829928489782261</v>
      </c>
      <c r="R458">
        <v>0.75714562444790101</v>
      </c>
      <c r="S458">
        <v>30.078189259053591</v>
      </c>
      <c r="T458">
        <v>16.743649320459671</v>
      </c>
      <c r="U458">
        <v>3.675637498410615</v>
      </c>
      <c r="V458">
        <v>4.0662685001835577</v>
      </c>
      <c r="W458">
        <v>0</v>
      </c>
      <c r="X458">
        <v>0</v>
      </c>
      <c r="Y458">
        <v>-22.804379849498329</v>
      </c>
      <c r="Z458">
        <v>55.026413916416111</v>
      </c>
      <c r="AA458">
        <v>2096.3024213765038</v>
      </c>
      <c r="AB458" t="b">
        <v>0</v>
      </c>
      <c r="AC458" t="b">
        <v>1</v>
      </c>
      <c r="AD458">
        <v>96.658369949958313</v>
      </c>
      <c r="AE458">
        <v>0</v>
      </c>
      <c r="AF458">
        <v>0</v>
      </c>
      <c r="AG458">
        <v>6.0808973975717363E-2</v>
      </c>
      <c r="AH458" t="b">
        <v>0</v>
      </c>
      <c r="AI458" t="b">
        <v>0</v>
      </c>
      <c r="AJ458">
        <v>2096.3024213765038</v>
      </c>
      <c r="AK458">
        <v>0</v>
      </c>
      <c r="AL458">
        <v>3.675637498410615</v>
      </c>
      <c r="AM458">
        <v>0</v>
      </c>
      <c r="AN458">
        <v>3.675637498410615</v>
      </c>
      <c r="AO458">
        <v>0</v>
      </c>
      <c r="AP458">
        <v>1</v>
      </c>
      <c r="AQ458">
        <v>3</v>
      </c>
      <c r="AR458">
        <v>0</v>
      </c>
      <c r="AS458">
        <v>0</v>
      </c>
      <c r="AT458">
        <v>2.0308296432171611</v>
      </c>
      <c r="AU458">
        <v>0.64628078175999604</v>
      </c>
      <c r="AV458">
        <v>2.0308296432171611</v>
      </c>
    </row>
    <row r="459" spans="1:48">
      <c r="A459">
        <v>456</v>
      </c>
      <c r="B459">
        <v>0</v>
      </c>
      <c r="C459">
        <v>0</v>
      </c>
      <c r="D459">
        <v>32</v>
      </c>
      <c r="E459">
        <v>2</v>
      </c>
      <c r="F459">
        <v>-6.5308561567345436E-4</v>
      </c>
      <c r="G459">
        <v>0</v>
      </c>
      <c r="H459">
        <v>229.13474123494811</v>
      </c>
      <c r="I459" t="b">
        <v>0</v>
      </c>
      <c r="J459">
        <v>845.96546463942855</v>
      </c>
      <c r="K459">
        <v>2096.3024213765038</v>
      </c>
      <c r="L459">
        <v>0</v>
      </c>
      <c r="M459">
        <v>2.7228222298666429</v>
      </c>
      <c r="N459">
        <v>2.7228222298666429</v>
      </c>
      <c r="O459">
        <v>113.47487894018511</v>
      </c>
      <c r="P459">
        <v>30.73534099138276</v>
      </c>
      <c r="Q459">
        <v>2.7228222298666429</v>
      </c>
      <c r="R459">
        <v>0.75360763232612105</v>
      </c>
      <c r="S459">
        <v>30.096859831370171</v>
      </c>
      <c r="T459">
        <v>16.45854523656083</v>
      </c>
      <c r="U459">
        <v>3.6130502307444141</v>
      </c>
      <c r="V459">
        <v>4.0552599293038654</v>
      </c>
      <c r="W459">
        <v>0</v>
      </c>
      <c r="X459">
        <v>0</v>
      </c>
      <c r="Y459">
        <v>-22.804379849498329</v>
      </c>
      <c r="Z459">
        <v>55.09067357207914</v>
      </c>
      <c r="AA459">
        <v>2096.3024213765038</v>
      </c>
      <c r="AB459" t="b">
        <v>0</v>
      </c>
      <c r="AC459" t="b">
        <v>1</v>
      </c>
      <c r="AD459">
        <v>96.649320592875185</v>
      </c>
      <c r="AE459">
        <v>0</v>
      </c>
      <c r="AF459">
        <v>0</v>
      </c>
      <c r="AG459">
        <v>6.3136899216548553E-2</v>
      </c>
      <c r="AH459" t="b">
        <v>0</v>
      </c>
      <c r="AI459" t="b">
        <v>0</v>
      </c>
      <c r="AJ459">
        <v>2096.3024213765038</v>
      </c>
      <c r="AK459">
        <v>0</v>
      </c>
      <c r="AL459">
        <v>3.6130502307444141</v>
      </c>
      <c r="AM459">
        <v>0</v>
      </c>
      <c r="AN459">
        <v>3.6130502307444141</v>
      </c>
      <c r="AO459">
        <v>0</v>
      </c>
      <c r="AP459">
        <v>1</v>
      </c>
      <c r="AQ459">
        <v>3</v>
      </c>
      <c r="AR459">
        <v>0</v>
      </c>
      <c r="AS459">
        <v>0</v>
      </c>
      <c r="AT459">
        <v>2.0199385814469948</v>
      </c>
      <c r="AU459">
        <v>0.64281486627145268</v>
      </c>
      <c r="AV459">
        <v>2.0199385814469948</v>
      </c>
    </row>
    <row r="460" spans="1:48">
      <c r="A460">
        <v>457</v>
      </c>
      <c r="B460">
        <v>0</v>
      </c>
      <c r="C460">
        <v>0</v>
      </c>
      <c r="D460">
        <v>32</v>
      </c>
      <c r="E460">
        <v>2</v>
      </c>
      <c r="F460">
        <v>1.7499374533613829E-4</v>
      </c>
      <c r="G460">
        <v>0</v>
      </c>
      <c r="H460">
        <v>229.13474123494811</v>
      </c>
      <c r="I460" t="b">
        <v>0</v>
      </c>
      <c r="J460">
        <v>845.96546463942855</v>
      </c>
      <c r="K460">
        <v>2096.3024213765038</v>
      </c>
      <c r="L460">
        <v>0</v>
      </c>
      <c r="M460">
        <v>2.738944898221972</v>
      </c>
      <c r="N460">
        <v>2.738944898221972</v>
      </c>
      <c r="O460">
        <v>114.1467986196067</v>
      </c>
      <c r="P460">
        <v>30.917334404010472</v>
      </c>
      <c r="Q460">
        <v>2.738944898221972</v>
      </c>
      <c r="R460">
        <v>0.75458746220090422</v>
      </c>
      <c r="S460">
        <v>30.11539284931381</v>
      </c>
      <c r="T460">
        <v>16.53450342284696</v>
      </c>
      <c r="U460">
        <v>3.6297248966121112</v>
      </c>
      <c r="V460">
        <v>4.0577744462487093</v>
      </c>
      <c r="W460">
        <v>0</v>
      </c>
      <c r="X460">
        <v>0</v>
      </c>
      <c r="Y460">
        <v>-22.804379849498329</v>
      </c>
      <c r="Z460">
        <v>55.15493322774217</v>
      </c>
      <c r="AA460">
        <v>2096.3024213765038</v>
      </c>
      <c r="AB460" t="b">
        <v>0</v>
      </c>
      <c r="AC460" t="b">
        <v>1</v>
      </c>
      <c r="AD460">
        <v>96.640271235792056</v>
      </c>
      <c r="AE460">
        <v>0</v>
      </c>
      <c r="AF460">
        <v>0</v>
      </c>
      <c r="AG460">
        <v>6.4118192925540191E-2</v>
      </c>
      <c r="AH460" t="b">
        <v>0</v>
      </c>
      <c r="AI460" t="b">
        <v>0</v>
      </c>
      <c r="AJ460">
        <v>2096.3024213765038</v>
      </c>
      <c r="AK460">
        <v>0</v>
      </c>
      <c r="AL460">
        <v>3.6297248966121112</v>
      </c>
      <c r="AM460">
        <v>0</v>
      </c>
      <c r="AN460">
        <v>3.6297248966121112</v>
      </c>
      <c r="AO460">
        <v>0</v>
      </c>
      <c r="AP460">
        <v>1</v>
      </c>
      <c r="AQ460">
        <v>3</v>
      </c>
      <c r="AR460">
        <v>0</v>
      </c>
      <c r="AS460">
        <v>0</v>
      </c>
      <c r="AT460">
        <v>2.0216953723968518</v>
      </c>
      <c r="AU460">
        <v>0.6433739383887298</v>
      </c>
      <c r="AV460">
        <v>2.0216953723968518</v>
      </c>
    </row>
    <row r="461" spans="1:48">
      <c r="A461">
        <v>458</v>
      </c>
      <c r="B461">
        <v>0</v>
      </c>
      <c r="C461">
        <v>0</v>
      </c>
      <c r="D461">
        <v>32</v>
      </c>
      <c r="E461">
        <v>2</v>
      </c>
      <c r="F461">
        <v>-4.6889365671098908E-5</v>
      </c>
      <c r="G461">
        <v>0</v>
      </c>
      <c r="H461">
        <v>229.13474123494811</v>
      </c>
      <c r="I461" t="b">
        <v>0</v>
      </c>
      <c r="J461">
        <v>845.96546463942855</v>
      </c>
      <c r="K461">
        <v>2096.3024213765038</v>
      </c>
      <c r="L461">
        <v>0</v>
      </c>
      <c r="M461">
        <v>2.7346248439121328</v>
      </c>
      <c r="N461">
        <v>2.7346248439121328</v>
      </c>
      <c r="O461">
        <v>113.9667583531336</v>
      </c>
      <c r="P461">
        <v>30.868569434759909</v>
      </c>
      <c r="Q461">
        <v>2.7346248439121328</v>
      </c>
      <c r="R461">
        <v>0.7543456599257703</v>
      </c>
      <c r="S461">
        <v>30.133961470203921</v>
      </c>
      <c r="T461">
        <v>16.513715759268219</v>
      </c>
      <c r="U461">
        <v>3.625161499810615</v>
      </c>
      <c r="V461">
        <v>4.056665947016441</v>
      </c>
      <c r="W461">
        <v>0</v>
      </c>
      <c r="X461">
        <v>0</v>
      </c>
      <c r="Y461">
        <v>-22.804379849498329</v>
      </c>
      <c r="Z461">
        <v>55.219192883405199</v>
      </c>
      <c r="AA461">
        <v>2096.3024213765038</v>
      </c>
      <c r="AB461" t="b">
        <v>0</v>
      </c>
      <c r="AC461" t="b">
        <v>1</v>
      </c>
      <c r="AD461">
        <v>96.631221878708928</v>
      </c>
      <c r="AE461">
        <v>0</v>
      </c>
      <c r="AF461">
        <v>0</v>
      </c>
      <c r="AG461">
        <v>6.581401245869814E-2</v>
      </c>
      <c r="AH461" t="b">
        <v>0</v>
      </c>
      <c r="AI461" t="b">
        <v>0</v>
      </c>
      <c r="AJ461">
        <v>2096.3024213765038</v>
      </c>
      <c r="AK461">
        <v>0</v>
      </c>
      <c r="AL461">
        <v>3.625161499810615</v>
      </c>
      <c r="AM461">
        <v>0</v>
      </c>
      <c r="AN461">
        <v>3.625161499810615</v>
      </c>
      <c r="AO461">
        <v>0</v>
      </c>
      <c r="AP461">
        <v>1</v>
      </c>
      <c r="AQ461">
        <v>3</v>
      </c>
      <c r="AR461">
        <v>0</v>
      </c>
      <c r="AS461">
        <v>0</v>
      </c>
      <c r="AT461">
        <v>2.0200643331378578</v>
      </c>
      <c r="AU461">
        <v>0.64285488484285302</v>
      </c>
      <c r="AV461">
        <v>2.0200643331378578</v>
      </c>
    </row>
    <row r="462" spans="1:48">
      <c r="A462">
        <v>459</v>
      </c>
      <c r="B462">
        <v>0</v>
      </c>
      <c r="C462">
        <v>0</v>
      </c>
      <c r="D462">
        <v>32</v>
      </c>
      <c r="E462">
        <v>2</v>
      </c>
      <c r="F462">
        <v>1.25637173500337E-5</v>
      </c>
      <c r="G462">
        <v>0</v>
      </c>
      <c r="H462">
        <v>229.13474123494811</v>
      </c>
      <c r="I462" t="b">
        <v>0</v>
      </c>
      <c r="J462">
        <v>845.96546463942855</v>
      </c>
      <c r="K462">
        <v>2096.3024213765038</v>
      </c>
      <c r="L462">
        <v>0</v>
      </c>
      <c r="M462">
        <v>2.7357823927961959</v>
      </c>
      <c r="N462">
        <v>2.7357823927961959</v>
      </c>
      <c r="O462">
        <v>114.0149997396059</v>
      </c>
      <c r="P462">
        <v>30.881635899134849</v>
      </c>
      <c r="Q462">
        <v>2.7357823927961959</v>
      </c>
      <c r="R462">
        <v>0.75443036861719315</v>
      </c>
      <c r="S462">
        <v>30.152519069975369</v>
      </c>
      <c r="T462">
        <v>16.518850935360579</v>
      </c>
      <c r="U462">
        <v>3.6262887956255692</v>
      </c>
      <c r="V462">
        <v>4.056528135064033</v>
      </c>
      <c r="W462">
        <v>0</v>
      </c>
      <c r="X462">
        <v>0</v>
      </c>
      <c r="Y462">
        <v>-22.804379849498329</v>
      </c>
      <c r="Z462">
        <v>55.283452539068229</v>
      </c>
      <c r="AA462">
        <v>2096.3024213765038</v>
      </c>
      <c r="AB462" t="b">
        <v>0</v>
      </c>
      <c r="AC462" t="b">
        <v>1</v>
      </c>
      <c r="AD462">
        <v>96.622172521625799</v>
      </c>
      <c r="AE462">
        <v>0</v>
      </c>
      <c r="AF462">
        <v>0</v>
      </c>
      <c r="AG462">
        <v>6.4537913002565589E-2</v>
      </c>
      <c r="AH462" t="b">
        <v>0</v>
      </c>
      <c r="AI462" t="b">
        <v>0</v>
      </c>
      <c r="AJ462">
        <v>2096.3024213765038</v>
      </c>
      <c r="AK462">
        <v>0</v>
      </c>
      <c r="AL462">
        <v>3.6262887956255692</v>
      </c>
      <c r="AM462">
        <v>0</v>
      </c>
      <c r="AN462">
        <v>3.6262887956255692</v>
      </c>
      <c r="AO462">
        <v>0</v>
      </c>
      <c r="AP462">
        <v>1</v>
      </c>
      <c r="AQ462">
        <v>3</v>
      </c>
      <c r="AR462">
        <v>0</v>
      </c>
      <c r="AS462">
        <v>0</v>
      </c>
      <c r="AT462">
        <v>2.019341994558244</v>
      </c>
      <c r="AU462">
        <v>0.64262501152802931</v>
      </c>
      <c r="AV462">
        <v>2.019341994558244</v>
      </c>
    </row>
    <row r="463" spans="1:48">
      <c r="A463">
        <v>460</v>
      </c>
      <c r="B463">
        <v>0</v>
      </c>
      <c r="C463">
        <v>0</v>
      </c>
      <c r="D463">
        <v>32</v>
      </c>
      <c r="E463">
        <v>2</v>
      </c>
      <c r="F463">
        <v>-3.3655037343649501E-6</v>
      </c>
      <c r="G463">
        <v>0</v>
      </c>
      <c r="H463">
        <v>229.13474123494811</v>
      </c>
      <c r="I463" t="b">
        <v>0</v>
      </c>
      <c r="J463">
        <v>845.96546463942855</v>
      </c>
      <c r="K463">
        <v>2096.3024213765038</v>
      </c>
      <c r="L463">
        <v>0</v>
      </c>
      <c r="M463">
        <v>2.735472251569647</v>
      </c>
      <c r="N463">
        <v>2.735472251569647</v>
      </c>
      <c r="O463">
        <v>114.0020744601841</v>
      </c>
      <c r="P463">
        <v>30.87813501088409</v>
      </c>
      <c r="Q463">
        <v>2.735472251569647</v>
      </c>
      <c r="R463">
        <v>0.75442753551350328</v>
      </c>
      <c r="S463">
        <v>30.171078123154309</v>
      </c>
      <c r="T463">
        <v>16.517040306570671</v>
      </c>
      <c r="U463">
        <v>3.625891318650956</v>
      </c>
      <c r="V463">
        <v>4.0561302941073576</v>
      </c>
      <c r="W463">
        <v>0</v>
      </c>
      <c r="X463">
        <v>0</v>
      </c>
      <c r="Y463">
        <v>-22.804379849498329</v>
      </c>
      <c r="Z463">
        <v>55.347712194731258</v>
      </c>
      <c r="AA463">
        <v>2096.3024213765038</v>
      </c>
      <c r="AB463" t="b">
        <v>0</v>
      </c>
      <c r="AC463" t="b">
        <v>1</v>
      </c>
      <c r="AD463">
        <v>96.613123164542671</v>
      </c>
      <c r="AE463">
        <v>0</v>
      </c>
      <c r="AF463">
        <v>0</v>
      </c>
      <c r="AG463">
        <v>6.4291021949543753E-2</v>
      </c>
      <c r="AH463" t="b">
        <v>0</v>
      </c>
      <c r="AI463" t="b">
        <v>0</v>
      </c>
      <c r="AJ463">
        <v>2096.3024213765038</v>
      </c>
      <c r="AK463">
        <v>0</v>
      </c>
      <c r="AL463">
        <v>3.625891318650956</v>
      </c>
      <c r="AM463">
        <v>0</v>
      </c>
      <c r="AN463">
        <v>3.625891318650956</v>
      </c>
      <c r="AO463">
        <v>0</v>
      </c>
      <c r="AP463">
        <v>1</v>
      </c>
      <c r="AQ463">
        <v>3</v>
      </c>
      <c r="AR463">
        <v>0</v>
      </c>
      <c r="AS463">
        <v>0</v>
      </c>
      <c r="AT463">
        <v>2.0183771224192091</v>
      </c>
      <c r="AU463">
        <v>0.64231795558052684</v>
      </c>
      <c r="AV463">
        <v>2.0183771224192091</v>
      </c>
    </row>
    <row r="464" spans="1:48">
      <c r="A464">
        <v>461</v>
      </c>
      <c r="B464">
        <v>0</v>
      </c>
      <c r="C464">
        <v>0</v>
      </c>
      <c r="D464">
        <v>32</v>
      </c>
      <c r="E464">
        <v>2</v>
      </c>
      <c r="F464">
        <v>8.9829758298520801E-7</v>
      </c>
      <c r="G464">
        <v>0</v>
      </c>
      <c r="H464">
        <v>229.13474123494811</v>
      </c>
      <c r="I464" t="b">
        <v>0</v>
      </c>
      <c r="J464">
        <v>845.96546463942855</v>
      </c>
      <c r="K464">
        <v>2096.3024213765038</v>
      </c>
      <c r="L464">
        <v>0</v>
      </c>
      <c r="M464">
        <v>2.7355552675917938</v>
      </c>
      <c r="N464">
        <v>2.7355552675917938</v>
      </c>
      <c r="O464">
        <v>114.0055341913996</v>
      </c>
      <c r="P464">
        <v>30.87907209951236</v>
      </c>
      <c r="Q464">
        <v>2.7355552675917938</v>
      </c>
      <c r="R464">
        <v>0.75444814716967934</v>
      </c>
      <c r="S464">
        <v>30.189635286480261</v>
      </c>
      <c r="T464">
        <v>16.517090303025089</v>
      </c>
      <c r="U464">
        <v>3.6259022940864249</v>
      </c>
      <c r="V464">
        <v>4.0558021272735321</v>
      </c>
      <c r="W464">
        <v>0</v>
      </c>
      <c r="X464">
        <v>0</v>
      </c>
      <c r="Y464">
        <v>-22.804379849498329</v>
      </c>
      <c r="Z464">
        <v>55.411971850394288</v>
      </c>
      <c r="AA464">
        <v>2096.3024213765038</v>
      </c>
      <c r="AB464" t="b">
        <v>0</v>
      </c>
      <c r="AC464" t="b">
        <v>1</v>
      </c>
      <c r="AD464">
        <v>96.604073807459542</v>
      </c>
      <c r="AE464">
        <v>0</v>
      </c>
      <c r="AF464">
        <v>0</v>
      </c>
      <c r="AG464">
        <v>6.4294892489942551E-2</v>
      </c>
      <c r="AH464" t="b">
        <v>0</v>
      </c>
      <c r="AI464" t="b">
        <v>0</v>
      </c>
      <c r="AJ464">
        <v>2096.3024213765038</v>
      </c>
      <c r="AK464">
        <v>0</v>
      </c>
      <c r="AL464">
        <v>3.6259022940864249</v>
      </c>
      <c r="AM464">
        <v>0</v>
      </c>
      <c r="AN464">
        <v>3.6259022940864249</v>
      </c>
      <c r="AO464">
        <v>0</v>
      </c>
      <c r="AP464">
        <v>1</v>
      </c>
      <c r="AQ464">
        <v>3</v>
      </c>
      <c r="AR464">
        <v>0</v>
      </c>
      <c r="AS464">
        <v>0</v>
      </c>
      <c r="AT464">
        <v>2.0174781585111501</v>
      </c>
      <c r="AU464">
        <v>0.64203187392950578</v>
      </c>
      <c r="AV464">
        <v>2.0174781585111501</v>
      </c>
    </row>
    <row r="465" spans="1:48">
      <c r="A465">
        <v>462</v>
      </c>
      <c r="B465">
        <v>0</v>
      </c>
      <c r="C465">
        <v>0</v>
      </c>
      <c r="D465">
        <v>32</v>
      </c>
      <c r="E465">
        <v>2</v>
      </c>
      <c r="F465">
        <v>-2.2768659668770399E-7</v>
      </c>
      <c r="G465">
        <v>0</v>
      </c>
      <c r="H465">
        <v>229.13474123494811</v>
      </c>
      <c r="I465" t="b">
        <v>0</v>
      </c>
      <c r="J465">
        <v>845.96546463942855</v>
      </c>
      <c r="K465">
        <v>2096.3024213765038</v>
      </c>
      <c r="L465">
        <v>0</v>
      </c>
      <c r="M465">
        <v>2.7355333447298591</v>
      </c>
      <c r="N465">
        <v>2.7355333447298591</v>
      </c>
      <c r="O465">
        <v>114.00462054596341</v>
      </c>
      <c r="P465">
        <v>30.878824633251181</v>
      </c>
      <c r="Q465">
        <v>2.7355333447298591</v>
      </c>
      <c r="R465">
        <v>0.75446250060119724</v>
      </c>
      <c r="S465">
        <v>30.20819145537104</v>
      </c>
      <c r="T465">
        <v>16.51664370396476</v>
      </c>
      <c r="U465">
        <v>3.6258042547509461</v>
      </c>
      <c r="V465">
        <v>4.0554553935324869</v>
      </c>
      <c r="W465">
        <v>0</v>
      </c>
      <c r="X465">
        <v>0</v>
      </c>
      <c r="Y465">
        <v>-22.804379849498329</v>
      </c>
      <c r="Z465">
        <v>55.476231506057317</v>
      </c>
      <c r="AA465">
        <v>2096.3024213765038</v>
      </c>
      <c r="AB465" t="b">
        <v>0</v>
      </c>
      <c r="AC465" t="b">
        <v>1</v>
      </c>
      <c r="AD465">
        <v>96.595024450376414</v>
      </c>
      <c r="AE465">
        <v>0</v>
      </c>
      <c r="AF465">
        <v>0</v>
      </c>
      <c r="AG465">
        <v>6.4153423940161769E-2</v>
      </c>
      <c r="AH465" t="b">
        <v>0</v>
      </c>
      <c r="AI465" t="b">
        <v>0</v>
      </c>
      <c r="AJ465">
        <v>2096.3024213765038</v>
      </c>
      <c r="AK465">
        <v>0</v>
      </c>
      <c r="AL465">
        <v>3.6258042547509461</v>
      </c>
      <c r="AM465">
        <v>0</v>
      </c>
      <c r="AN465">
        <v>3.6258042547509461</v>
      </c>
      <c r="AO465">
        <v>0</v>
      </c>
      <c r="AP465">
        <v>1</v>
      </c>
      <c r="AQ465">
        <v>3</v>
      </c>
      <c r="AR465">
        <v>0</v>
      </c>
      <c r="AS465">
        <v>0</v>
      </c>
      <c r="AT465">
        <v>2.016562542264877</v>
      </c>
      <c r="AU465">
        <v>0.6417404929240087</v>
      </c>
      <c r="AV465">
        <v>2.016562542264877</v>
      </c>
    </row>
    <row r="466" spans="1:48">
      <c r="A466">
        <v>463</v>
      </c>
      <c r="B466">
        <v>0</v>
      </c>
      <c r="C466">
        <v>0</v>
      </c>
      <c r="D466">
        <v>32</v>
      </c>
      <c r="E466">
        <v>2</v>
      </c>
      <c r="F466">
        <v>1.244880465378628E-8</v>
      </c>
      <c r="G466">
        <v>0</v>
      </c>
      <c r="H466">
        <v>229.13474123494811</v>
      </c>
      <c r="I466" t="b">
        <v>0</v>
      </c>
      <c r="J466">
        <v>845.96546463942855</v>
      </c>
      <c r="K466">
        <v>2096.3024213765038</v>
      </c>
      <c r="L466">
        <v>0</v>
      </c>
      <c r="M466">
        <v>2.7355380201554511</v>
      </c>
      <c r="N466">
        <v>2.7355380201554511</v>
      </c>
      <c r="O466">
        <v>114.0048153964928</v>
      </c>
      <c r="P466">
        <v>30.878877409667609</v>
      </c>
      <c r="Q466">
        <v>2.7355380201554511</v>
      </c>
      <c r="R466">
        <v>0.75447843975630402</v>
      </c>
      <c r="S466">
        <v>30.226746390882521</v>
      </c>
      <c r="T466">
        <v>16.516323001153101</v>
      </c>
      <c r="U466">
        <v>3.6257338526983318</v>
      </c>
      <c r="V466">
        <v>4.0551133927319523</v>
      </c>
      <c r="W466">
        <v>0</v>
      </c>
      <c r="X466">
        <v>0</v>
      </c>
      <c r="Y466">
        <v>-22.804379849498329</v>
      </c>
      <c r="Z466">
        <v>55.540491161720347</v>
      </c>
      <c r="AA466">
        <v>2096.3024213765038</v>
      </c>
      <c r="AB466" t="b">
        <v>0</v>
      </c>
      <c r="AC466" t="b">
        <v>1</v>
      </c>
      <c r="AD466">
        <v>96.585975093293285</v>
      </c>
      <c r="AE466">
        <v>0</v>
      </c>
      <c r="AF466">
        <v>0</v>
      </c>
      <c r="AG466">
        <v>6.423327039939275E-2</v>
      </c>
      <c r="AH466" t="b">
        <v>0</v>
      </c>
      <c r="AI466" t="b">
        <v>0</v>
      </c>
      <c r="AJ466">
        <v>2096.3024213765038</v>
      </c>
      <c r="AK466">
        <v>0</v>
      </c>
      <c r="AL466">
        <v>3.6257338526983318</v>
      </c>
      <c r="AM466">
        <v>0</v>
      </c>
      <c r="AN466">
        <v>3.6257338526983318</v>
      </c>
      <c r="AO466">
        <v>0</v>
      </c>
      <c r="AP466">
        <v>1</v>
      </c>
      <c r="AQ466">
        <v>3</v>
      </c>
      <c r="AR466">
        <v>0</v>
      </c>
      <c r="AS466">
        <v>0</v>
      </c>
      <c r="AT466">
        <v>2.01565207489555</v>
      </c>
      <c r="AU466">
        <v>0.64145075047063227</v>
      </c>
      <c r="AV466">
        <v>2.01565207489555</v>
      </c>
    </row>
    <row r="467" spans="1:48">
      <c r="A467">
        <v>464</v>
      </c>
      <c r="B467">
        <v>0</v>
      </c>
      <c r="C467">
        <v>0</v>
      </c>
      <c r="D467">
        <v>32</v>
      </c>
      <c r="E467">
        <v>2</v>
      </c>
      <c r="F467">
        <v>1.778913798489157E-7</v>
      </c>
      <c r="G467">
        <v>0</v>
      </c>
      <c r="H467">
        <v>229.13474123494811</v>
      </c>
      <c r="I467" t="b">
        <v>0</v>
      </c>
      <c r="J467">
        <v>845.96546463942855</v>
      </c>
      <c r="K467">
        <v>2096.3024213765038</v>
      </c>
      <c r="L467">
        <v>0</v>
      </c>
      <c r="M467">
        <v>2.7355412413150368</v>
      </c>
      <c r="N467">
        <v>2.7355412413150368</v>
      </c>
      <c r="O467">
        <v>114.0049496398121</v>
      </c>
      <c r="P467">
        <v>30.87891377026331</v>
      </c>
      <c r="Q467">
        <v>2.7355412413150368</v>
      </c>
      <c r="R467">
        <v>0.7544942918375549</v>
      </c>
      <c r="S467">
        <v>30.24530015360471</v>
      </c>
      <c r="T467">
        <v>16.515995437733501</v>
      </c>
      <c r="U467">
        <v>3.6256619445757292</v>
      </c>
      <c r="V467">
        <v>4.054771155948476</v>
      </c>
      <c r="W467">
        <v>0</v>
      </c>
      <c r="X467">
        <v>0</v>
      </c>
      <c r="Y467">
        <v>-22.804379849498329</v>
      </c>
      <c r="Z467">
        <v>55.604750817383383</v>
      </c>
      <c r="AA467">
        <v>2096.3024213765038</v>
      </c>
      <c r="AB467" t="b">
        <v>0</v>
      </c>
      <c r="AC467" t="b">
        <v>1</v>
      </c>
      <c r="AD467">
        <v>96.576925736210157</v>
      </c>
      <c r="AE467">
        <v>0</v>
      </c>
      <c r="AF467">
        <v>0</v>
      </c>
      <c r="AG467">
        <v>6.3996948961109079E-2</v>
      </c>
      <c r="AH467" t="b">
        <v>0</v>
      </c>
      <c r="AI467" t="b">
        <v>0</v>
      </c>
      <c r="AJ467">
        <v>2096.3024213765038</v>
      </c>
      <c r="AK467">
        <v>0</v>
      </c>
      <c r="AL467">
        <v>3.6256619445757292</v>
      </c>
      <c r="AM467">
        <v>0</v>
      </c>
      <c r="AN467">
        <v>3.6256619445757292</v>
      </c>
      <c r="AO467">
        <v>0</v>
      </c>
      <c r="AP467">
        <v>1</v>
      </c>
      <c r="AQ467">
        <v>3</v>
      </c>
      <c r="AR467">
        <v>0</v>
      </c>
      <c r="AS467">
        <v>0</v>
      </c>
      <c r="AT467">
        <v>2.0147421060406798</v>
      </c>
      <c r="AU467">
        <v>0.6411611666619329</v>
      </c>
      <c r="AV467">
        <v>2.0147421060406798</v>
      </c>
    </row>
    <row r="468" spans="1:48">
      <c r="A468">
        <v>465</v>
      </c>
      <c r="B468">
        <v>0</v>
      </c>
      <c r="C468">
        <v>0</v>
      </c>
      <c r="D468">
        <v>32</v>
      </c>
      <c r="E468">
        <v>2</v>
      </c>
      <c r="F468">
        <v>-7.2401432493762741E-7</v>
      </c>
      <c r="G468">
        <v>0</v>
      </c>
      <c r="H468">
        <v>229.13474123494811</v>
      </c>
      <c r="I468" t="b">
        <v>0</v>
      </c>
      <c r="J468">
        <v>845.96546463942855</v>
      </c>
      <c r="K468">
        <v>2096.3024213765038</v>
      </c>
      <c r="L468">
        <v>0</v>
      </c>
      <c r="M468">
        <v>2.7355236812510491</v>
      </c>
      <c r="N468">
        <v>2.7355236812510491</v>
      </c>
      <c r="O468">
        <v>114.00421781600321</v>
      </c>
      <c r="P468">
        <v>30.8787155514635</v>
      </c>
      <c r="Q468">
        <v>2.7355236812510491</v>
      </c>
      <c r="R468">
        <v>0.75450890449382324</v>
      </c>
      <c r="S468">
        <v>30.26385274025068</v>
      </c>
      <c r="T468">
        <v>16.51556955275457</v>
      </c>
      <c r="U468">
        <v>3.6255684524839742</v>
      </c>
      <c r="V468">
        <v>4.0544252624141759</v>
      </c>
      <c r="W468">
        <v>0</v>
      </c>
      <c r="X468">
        <v>0</v>
      </c>
      <c r="Y468">
        <v>-22.804379849498329</v>
      </c>
      <c r="Z468">
        <v>55.669010473046413</v>
      </c>
      <c r="AA468">
        <v>2096.3024213765038</v>
      </c>
      <c r="AB468" t="b">
        <v>0</v>
      </c>
      <c r="AC468" t="b">
        <v>1</v>
      </c>
      <c r="AD468">
        <v>96.567876379127028</v>
      </c>
      <c r="AE468">
        <v>0</v>
      </c>
      <c r="AF468">
        <v>0</v>
      </c>
      <c r="AG468">
        <v>6.3916841834427307E-2</v>
      </c>
      <c r="AH468" t="b">
        <v>0</v>
      </c>
      <c r="AI468" t="b">
        <v>0</v>
      </c>
      <c r="AJ468">
        <v>2096.3024213765038</v>
      </c>
      <c r="AK468">
        <v>0</v>
      </c>
      <c r="AL468">
        <v>3.6255684524839742</v>
      </c>
      <c r="AM468">
        <v>0</v>
      </c>
      <c r="AN468">
        <v>3.6255684524839742</v>
      </c>
      <c r="AO468">
        <v>0</v>
      </c>
      <c r="AP468">
        <v>1</v>
      </c>
      <c r="AQ468">
        <v>3</v>
      </c>
      <c r="AR468">
        <v>0</v>
      </c>
      <c r="AS468">
        <v>0</v>
      </c>
      <c r="AT468">
        <v>2.0138294318506982</v>
      </c>
      <c r="AU468">
        <v>0.64087072192130001</v>
      </c>
      <c r="AV468">
        <v>2.0138294318506982</v>
      </c>
    </row>
    <row r="469" spans="1:48">
      <c r="A469">
        <v>466</v>
      </c>
      <c r="B469">
        <v>0</v>
      </c>
      <c r="C469">
        <v>0</v>
      </c>
      <c r="D469">
        <v>32</v>
      </c>
      <c r="E469">
        <v>2</v>
      </c>
      <c r="F469">
        <v>2.7181659225661292E-6</v>
      </c>
      <c r="G469">
        <v>0</v>
      </c>
      <c r="H469">
        <v>229.13474123494811</v>
      </c>
      <c r="I469" t="b">
        <v>0</v>
      </c>
      <c r="J469">
        <v>845.96546463942855</v>
      </c>
      <c r="K469">
        <v>2096.3024213765038</v>
      </c>
      <c r="L469">
        <v>0</v>
      </c>
      <c r="M469">
        <v>2.735590700347482</v>
      </c>
      <c r="N469">
        <v>2.735590700347482</v>
      </c>
      <c r="O469">
        <v>114.0070108679223</v>
      </c>
      <c r="P469">
        <v>30.879472066067802</v>
      </c>
      <c r="Q469">
        <v>2.735590700347482</v>
      </c>
      <c r="R469">
        <v>0.75452855958600407</v>
      </c>
      <c r="S469">
        <v>30.28240410354865</v>
      </c>
      <c r="T469">
        <v>16.51554394388031</v>
      </c>
      <c r="U469">
        <v>3.625562830714387</v>
      </c>
      <c r="V469">
        <v>4.0540943611249478</v>
      </c>
      <c r="W469">
        <v>0</v>
      </c>
      <c r="X469">
        <v>0</v>
      </c>
      <c r="Y469">
        <v>-22.804379849498329</v>
      </c>
      <c r="Z469">
        <v>55.733270128709442</v>
      </c>
      <c r="AA469">
        <v>2096.3024213765038</v>
      </c>
      <c r="AB469" t="b">
        <v>0</v>
      </c>
      <c r="AC469" t="b">
        <v>1</v>
      </c>
      <c r="AD469">
        <v>96.5588270220439</v>
      </c>
      <c r="AE469">
        <v>0</v>
      </c>
      <c r="AF469">
        <v>0</v>
      </c>
      <c r="AG469">
        <v>6.3929535609613397E-2</v>
      </c>
      <c r="AH469" t="b">
        <v>0</v>
      </c>
      <c r="AI469" t="b">
        <v>0</v>
      </c>
      <c r="AJ469">
        <v>2096.3024213765038</v>
      </c>
      <c r="AK469">
        <v>0</v>
      </c>
      <c r="AL469">
        <v>3.625562830714387</v>
      </c>
      <c r="AM469">
        <v>0</v>
      </c>
      <c r="AN469">
        <v>3.625562830714387</v>
      </c>
      <c r="AO469">
        <v>0</v>
      </c>
      <c r="AP469">
        <v>1</v>
      </c>
      <c r="AQ469">
        <v>3</v>
      </c>
      <c r="AR469">
        <v>0</v>
      </c>
      <c r="AS469">
        <v>0</v>
      </c>
      <c r="AT469">
        <v>2.012931513109316</v>
      </c>
      <c r="AU469">
        <v>0.64058497287874683</v>
      </c>
      <c r="AV469">
        <v>2.012931513109316</v>
      </c>
    </row>
    <row r="470" spans="1:48">
      <c r="A470">
        <v>467</v>
      </c>
      <c r="B470">
        <v>0</v>
      </c>
      <c r="C470">
        <v>0</v>
      </c>
      <c r="D470">
        <v>32</v>
      </c>
      <c r="E470">
        <v>2</v>
      </c>
      <c r="F470">
        <v>-1.0148649364438709E-5</v>
      </c>
      <c r="G470">
        <v>0</v>
      </c>
      <c r="H470">
        <v>229.13474123494811</v>
      </c>
      <c r="I470" t="b">
        <v>0</v>
      </c>
      <c r="J470">
        <v>845.96546463942855</v>
      </c>
      <c r="K470">
        <v>2096.3024213765038</v>
      </c>
      <c r="L470">
        <v>0</v>
      </c>
      <c r="M470">
        <v>2.735340184025703</v>
      </c>
      <c r="N470">
        <v>2.735340184025703</v>
      </c>
      <c r="O470">
        <v>113.99657048405351</v>
      </c>
      <c r="P470">
        <v>30.876644226450018</v>
      </c>
      <c r="Q470">
        <v>2.735340184025703</v>
      </c>
      <c r="R470">
        <v>0.7545292821834384</v>
      </c>
      <c r="S470">
        <v>30.30095443600689</v>
      </c>
      <c r="T470">
        <v>16.514015689997638</v>
      </c>
      <c r="U470">
        <v>3.6252273418869079</v>
      </c>
      <c r="V470">
        <v>4.0537072854576781</v>
      </c>
      <c r="W470">
        <v>0</v>
      </c>
      <c r="X470">
        <v>0</v>
      </c>
      <c r="Y470">
        <v>-22.804379849498329</v>
      </c>
      <c r="Z470">
        <v>55.797529784372458</v>
      </c>
      <c r="AA470">
        <v>2096.3024213765038</v>
      </c>
      <c r="AB470" t="b">
        <v>0</v>
      </c>
      <c r="AC470" t="b">
        <v>1</v>
      </c>
      <c r="AD470">
        <v>96.549777664960772</v>
      </c>
      <c r="AE470">
        <v>0</v>
      </c>
      <c r="AF470">
        <v>0</v>
      </c>
      <c r="AG470">
        <v>6.4455490611628447E-2</v>
      </c>
      <c r="AH470" t="b">
        <v>0</v>
      </c>
      <c r="AI470" t="b">
        <v>0</v>
      </c>
      <c r="AJ470">
        <v>2096.3024213765038</v>
      </c>
      <c r="AK470">
        <v>0</v>
      </c>
      <c r="AL470">
        <v>3.6252273418869079</v>
      </c>
      <c r="AM470">
        <v>0</v>
      </c>
      <c r="AN470">
        <v>3.6252273418869079</v>
      </c>
      <c r="AO470">
        <v>0</v>
      </c>
      <c r="AP470">
        <v>1</v>
      </c>
      <c r="AQ470">
        <v>3</v>
      </c>
      <c r="AR470">
        <v>0</v>
      </c>
      <c r="AS470">
        <v>0</v>
      </c>
      <c r="AT470">
        <v>2.0119817071991362</v>
      </c>
      <c r="AU470">
        <v>0.64028271153043481</v>
      </c>
      <c r="AV470">
        <v>2.0119817071991362</v>
      </c>
    </row>
    <row r="471" spans="1:48">
      <c r="A471">
        <v>468</v>
      </c>
      <c r="B471">
        <v>0</v>
      </c>
      <c r="C471">
        <v>0</v>
      </c>
      <c r="D471">
        <v>32</v>
      </c>
      <c r="E471">
        <v>2</v>
      </c>
      <c r="F471">
        <v>3.7876431536076893E-5</v>
      </c>
      <c r="G471">
        <v>0</v>
      </c>
      <c r="H471">
        <v>229.13474123494811</v>
      </c>
      <c r="I471" t="b">
        <v>0</v>
      </c>
      <c r="J471">
        <v>845.96546463942855</v>
      </c>
      <c r="K471">
        <v>2096.3024213765038</v>
      </c>
      <c r="L471">
        <v>0</v>
      </c>
      <c r="M471">
        <v>2.7362752302163882</v>
      </c>
      <c r="N471">
        <v>2.7362752302163882</v>
      </c>
      <c r="O471">
        <v>114.0355389676098</v>
      </c>
      <c r="P471">
        <v>30.887199070316861</v>
      </c>
      <c r="Q471">
        <v>2.7362752302163882</v>
      </c>
      <c r="R471">
        <v>0.75460067743942594</v>
      </c>
      <c r="S471">
        <v>30.31950301508536</v>
      </c>
      <c r="T471">
        <v>16.518097846509281</v>
      </c>
      <c r="U471">
        <v>3.6261234743405559</v>
      </c>
      <c r="V471">
        <v>4.0535300215226542</v>
      </c>
      <c r="W471">
        <v>0</v>
      </c>
      <c r="X471">
        <v>0</v>
      </c>
      <c r="Y471">
        <v>-22.804379849498329</v>
      </c>
      <c r="Z471">
        <v>55.861789440035487</v>
      </c>
      <c r="AA471">
        <v>2096.3024213765038</v>
      </c>
      <c r="AB471" t="b">
        <v>0</v>
      </c>
      <c r="AC471" t="b">
        <v>1</v>
      </c>
      <c r="AD471">
        <v>96.540728307877643</v>
      </c>
      <c r="AE471">
        <v>0</v>
      </c>
      <c r="AF471">
        <v>0</v>
      </c>
      <c r="AG471">
        <v>6.659263180137534E-2</v>
      </c>
      <c r="AH471" t="b">
        <v>0</v>
      </c>
      <c r="AI471" t="b">
        <v>0</v>
      </c>
      <c r="AJ471">
        <v>2096.3024213765038</v>
      </c>
      <c r="AK471">
        <v>0</v>
      </c>
      <c r="AL471">
        <v>3.6261234743405559</v>
      </c>
      <c r="AM471">
        <v>0</v>
      </c>
      <c r="AN471">
        <v>3.6261234743405559</v>
      </c>
      <c r="AO471">
        <v>0</v>
      </c>
      <c r="AP471">
        <v>1</v>
      </c>
      <c r="AQ471">
        <v>3</v>
      </c>
      <c r="AR471">
        <v>0</v>
      </c>
      <c r="AS471">
        <v>0</v>
      </c>
      <c r="AT471">
        <v>2.0112291149705559</v>
      </c>
      <c r="AU471">
        <v>0.64004321044994905</v>
      </c>
      <c r="AV471">
        <v>2.0112291149705559</v>
      </c>
    </row>
    <row r="472" spans="1:48">
      <c r="A472">
        <v>469</v>
      </c>
      <c r="B472">
        <v>0</v>
      </c>
      <c r="C472">
        <v>0</v>
      </c>
      <c r="D472">
        <v>32</v>
      </c>
      <c r="E472">
        <v>2</v>
      </c>
      <c r="F472">
        <v>-1.4135707677898071E-4</v>
      </c>
      <c r="G472">
        <v>0</v>
      </c>
      <c r="H472">
        <v>229.13474123494811</v>
      </c>
      <c r="I472" t="b">
        <v>0</v>
      </c>
      <c r="J472">
        <v>845.96546463942855</v>
      </c>
      <c r="K472">
        <v>2096.3024213765038</v>
      </c>
      <c r="L472">
        <v>0</v>
      </c>
      <c r="M472">
        <v>2.7327855617754282</v>
      </c>
      <c r="N472">
        <v>2.7327855617754282</v>
      </c>
      <c r="O472">
        <v>113.8901054172532</v>
      </c>
      <c r="P472">
        <v>30.84780753446729</v>
      </c>
      <c r="Q472">
        <v>2.7327855617754282</v>
      </c>
      <c r="R472">
        <v>0.75440817742192201</v>
      </c>
      <c r="S472">
        <v>30.338052538087378</v>
      </c>
      <c r="T472">
        <v>16.501241229856301</v>
      </c>
      <c r="U472">
        <v>3.622423037770238</v>
      </c>
      <c r="V472">
        <v>4.052569908440935</v>
      </c>
      <c r="W472">
        <v>0</v>
      </c>
      <c r="X472">
        <v>0</v>
      </c>
      <c r="Y472">
        <v>-22.804379849498329</v>
      </c>
      <c r="Z472">
        <v>55.926049095698517</v>
      </c>
      <c r="AA472">
        <v>2096.3024213765038</v>
      </c>
      <c r="AB472" t="b">
        <v>0</v>
      </c>
      <c r="AC472" t="b">
        <v>1</v>
      </c>
      <c r="AD472">
        <v>96.531678950794515</v>
      </c>
      <c r="AE472">
        <v>0</v>
      </c>
      <c r="AF472">
        <v>0</v>
      </c>
      <c r="AG472">
        <v>6.7013592437031283E-2</v>
      </c>
      <c r="AH472" t="b">
        <v>0</v>
      </c>
      <c r="AI472" t="b">
        <v>0</v>
      </c>
      <c r="AJ472">
        <v>2096.3024213765038</v>
      </c>
      <c r="AK472">
        <v>0</v>
      </c>
      <c r="AL472">
        <v>3.622423037770238</v>
      </c>
      <c r="AM472">
        <v>0</v>
      </c>
      <c r="AN472">
        <v>3.622423037770238</v>
      </c>
      <c r="AO472">
        <v>0</v>
      </c>
      <c r="AP472">
        <v>1</v>
      </c>
      <c r="AQ472">
        <v>3</v>
      </c>
      <c r="AR472">
        <v>0</v>
      </c>
      <c r="AS472">
        <v>0</v>
      </c>
      <c r="AT472">
        <v>2.0097439892255968</v>
      </c>
      <c r="AU472">
        <v>0.63957059167039276</v>
      </c>
      <c r="AV472">
        <v>2.0097439892255968</v>
      </c>
    </row>
    <row r="473" spans="1:48">
      <c r="A473">
        <v>470</v>
      </c>
      <c r="B473">
        <v>0</v>
      </c>
      <c r="C473">
        <v>0</v>
      </c>
      <c r="D473">
        <v>32</v>
      </c>
      <c r="E473">
        <v>2</v>
      </c>
      <c r="F473">
        <v>5.2755187557895766E-4</v>
      </c>
      <c r="G473">
        <v>0</v>
      </c>
      <c r="H473">
        <v>229.13474123494811</v>
      </c>
      <c r="I473" t="b">
        <v>0</v>
      </c>
      <c r="J473">
        <v>845.96546463942855</v>
      </c>
      <c r="K473">
        <v>2096.3024213765038</v>
      </c>
      <c r="L473">
        <v>0</v>
      </c>
      <c r="M473">
        <v>2.7458091893485501</v>
      </c>
      <c r="N473">
        <v>2.7458091893485501</v>
      </c>
      <c r="O473">
        <v>114.4328711351218</v>
      </c>
      <c r="P473">
        <v>30.99481883399833</v>
      </c>
      <c r="Q473">
        <v>2.7458091893485501</v>
      </c>
      <c r="R473">
        <v>0.75519854804941011</v>
      </c>
      <c r="S473">
        <v>30.35659293658048</v>
      </c>
      <c r="T473">
        <v>16.562529082663438</v>
      </c>
      <c r="U473">
        <v>3.635877209299005</v>
      </c>
      <c r="V473">
        <v>4.0545311674098814</v>
      </c>
      <c r="W473">
        <v>0</v>
      </c>
      <c r="X473">
        <v>0</v>
      </c>
      <c r="Y473">
        <v>-22.804379849498329</v>
      </c>
      <c r="Z473">
        <v>55.990308751361553</v>
      </c>
      <c r="AA473">
        <v>2096.3024213765038</v>
      </c>
      <c r="AB473" t="b">
        <v>0</v>
      </c>
      <c r="AC473" t="b">
        <v>1</v>
      </c>
      <c r="AD473">
        <v>96.522629593711386</v>
      </c>
      <c r="AE473">
        <v>0</v>
      </c>
      <c r="AF473">
        <v>0</v>
      </c>
      <c r="AG473">
        <v>6.6586554034754053E-2</v>
      </c>
      <c r="AH473" t="b">
        <v>0</v>
      </c>
      <c r="AI473" t="b">
        <v>0</v>
      </c>
      <c r="AJ473">
        <v>2096.3024213765038</v>
      </c>
      <c r="AK473">
        <v>0</v>
      </c>
      <c r="AL473">
        <v>3.635877209299005</v>
      </c>
      <c r="AM473">
        <v>0</v>
      </c>
      <c r="AN473">
        <v>3.635877209299005</v>
      </c>
      <c r="AO473">
        <v>0</v>
      </c>
      <c r="AP473">
        <v>1</v>
      </c>
      <c r="AQ473">
        <v>3</v>
      </c>
      <c r="AR473">
        <v>0</v>
      </c>
      <c r="AS473">
        <v>0</v>
      </c>
      <c r="AT473">
        <v>2.0109961756882879</v>
      </c>
      <c r="AU473">
        <v>0.63996908105069117</v>
      </c>
      <c r="AV473">
        <v>2.0109961756882879</v>
      </c>
    </row>
    <row r="474" spans="1:48">
      <c r="A474">
        <v>471</v>
      </c>
      <c r="B474">
        <v>0</v>
      </c>
      <c r="C474">
        <v>0</v>
      </c>
      <c r="D474">
        <v>32</v>
      </c>
      <c r="E474">
        <v>2</v>
      </c>
      <c r="F474">
        <v>-1.9688504255377381E-3</v>
      </c>
      <c r="G474">
        <v>0</v>
      </c>
      <c r="H474">
        <v>229.13474123494811</v>
      </c>
      <c r="I474" t="b">
        <v>0</v>
      </c>
      <c r="J474">
        <v>845.96546463942855</v>
      </c>
      <c r="K474">
        <v>2096.3024213765038</v>
      </c>
      <c r="L474">
        <v>0</v>
      </c>
      <c r="M474">
        <v>2.697204347497022</v>
      </c>
      <c r="N474">
        <v>2.697204347497022</v>
      </c>
      <c r="O474">
        <v>112.4072418140041</v>
      </c>
      <c r="P474">
        <v>30.446165171723749</v>
      </c>
      <c r="Q474">
        <v>2.697204347497022</v>
      </c>
      <c r="R474">
        <v>0.75229324004918141</v>
      </c>
      <c r="S474">
        <v>30.3751617413958</v>
      </c>
      <c r="T474">
        <v>16.332179247907121</v>
      </c>
      <c r="U474">
        <v>3.5853098285459679</v>
      </c>
      <c r="V474">
        <v>4.0455912044350706</v>
      </c>
      <c r="W474">
        <v>0</v>
      </c>
      <c r="X474">
        <v>0</v>
      </c>
      <c r="Y474">
        <v>-22.804379849498329</v>
      </c>
      <c r="Z474">
        <v>56.054568407024583</v>
      </c>
      <c r="AA474">
        <v>2096.3024213765038</v>
      </c>
      <c r="AB474" t="b">
        <v>0</v>
      </c>
      <c r="AC474" t="b">
        <v>1</v>
      </c>
      <c r="AD474">
        <v>96.513580236628258</v>
      </c>
      <c r="AE474">
        <v>0</v>
      </c>
      <c r="AF474">
        <v>0</v>
      </c>
      <c r="AG474">
        <v>6.3628746169497458E-2</v>
      </c>
      <c r="AH474" t="b">
        <v>0</v>
      </c>
      <c r="AI474" t="b">
        <v>0</v>
      </c>
      <c r="AJ474">
        <v>2096.3024213765038</v>
      </c>
      <c r="AK474">
        <v>0</v>
      </c>
      <c r="AL474">
        <v>3.5853098285459679</v>
      </c>
      <c r="AM474">
        <v>0</v>
      </c>
      <c r="AN474">
        <v>3.5853098285459679</v>
      </c>
      <c r="AO474">
        <v>0</v>
      </c>
      <c r="AP474">
        <v>1</v>
      </c>
      <c r="AQ474">
        <v>3</v>
      </c>
      <c r="AR474">
        <v>0</v>
      </c>
      <c r="AS474">
        <v>0</v>
      </c>
      <c r="AT474">
        <v>2.0020365911847491</v>
      </c>
      <c r="AU474">
        <v>0.63711782895451852</v>
      </c>
      <c r="AV474">
        <v>2.0020365911847491</v>
      </c>
    </row>
    <row r="475" spans="1:48">
      <c r="A475">
        <v>472</v>
      </c>
      <c r="B475">
        <v>0</v>
      </c>
      <c r="C475">
        <v>0</v>
      </c>
      <c r="D475">
        <v>32</v>
      </c>
      <c r="E475">
        <v>2</v>
      </c>
      <c r="F475">
        <v>7.3478498265666659E-3</v>
      </c>
      <c r="G475">
        <v>0</v>
      </c>
      <c r="H475">
        <v>229.13474123494811</v>
      </c>
      <c r="I475" t="b">
        <v>0</v>
      </c>
      <c r="J475">
        <v>845.96546463942855</v>
      </c>
      <c r="K475">
        <v>2096.3024213765038</v>
      </c>
      <c r="L475">
        <v>0</v>
      </c>
      <c r="M475">
        <v>2.8786000873299269</v>
      </c>
      <c r="N475">
        <v>2.8786000873299269</v>
      </c>
      <c r="O475">
        <v>119.9669933806028</v>
      </c>
      <c r="P475">
        <v>32.493768521290043</v>
      </c>
      <c r="Q475">
        <v>2.8786000873299269</v>
      </c>
      <c r="R475">
        <v>0.7628112090272956</v>
      </c>
      <c r="S475">
        <v>30.393618325134138</v>
      </c>
      <c r="T475">
        <v>17.190231057931769</v>
      </c>
      <c r="U475">
        <v>3.7736730311037179</v>
      </c>
      <c r="V475">
        <v>4.0773301211722703</v>
      </c>
      <c r="W475">
        <v>0</v>
      </c>
      <c r="X475">
        <v>0</v>
      </c>
      <c r="Y475">
        <v>-22.804379849498329</v>
      </c>
      <c r="Z475">
        <v>56.118828062687612</v>
      </c>
      <c r="AA475">
        <v>2096.3024213765038</v>
      </c>
      <c r="AB475" t="b">
        <v>0</v>
      </c>
      <c r="AC475" t="b">
        <v>1</v>
      </c>
      <c r="AD475">
        <v>96.504530879545129</v>
      </c>
      <c r="AE475">
        <v>0</v>
      </c>
      <c r="AF475">
        <v>0</v>
      </c>
      <c r="AG475">
        <v>5.2710294991644903E-2</v>
      </c>
      <c r="AH475" t="b">
        <v>0</v>
      </c>
      <c r="AI475" t="b">
        <v>0</v>
      </c>
      <c r="AJ475">
        <v>2096.3024213765038</v>
      </c>
      <c r="AK475">
        <v>0</v>
      </c>
      <c r="AL475">
        <v>3.7736730311037179</v>
      </c>
      <c r="AM475">
        <v>0</v>
      </c>
      <c r="AN475">
        <v>3.7736730311037179</v>
      </c>
      <c r="AO475">
        <v>0</v>
      </c>
      <c r="AP475">
        <v>1</v>
      </c>
      <c r="AQ475">
        <v>3</v>
      </c>
      <c r="AR475">
        <v>0</v>
      </c>
      <c r="AS475">
        <v>0</v>
      </c>
      <c r="AT475">
        <v>2.0311954433655091</v>
      </c>
      <c r="AU475">
        <v>0.64639719211801505</v>
      </c>
      <c r="AV475">
        <v>2.0311954433655091</v>
      </c>
    </row>
    <row r="476" spans="1:48">
      <c r="A476">
        <v>473</v>
      </c>
      <c r="B476">
        <v>0</v>
      </c>
      <c r="C476">
        <v>0</v>
      </c>
      <c r="D476">
        <v>32</v>
      </c>
      <c r="E476">
        <v>2</v>
      </c>
      <c r="F476">
        <v>-2.742254888072981E-2</v>
      </c>
      <c r="G476">
        <v>0</v>
      </c>
      <c r="H476">
        <v>229.13474123494811</v>
      </c>
      <c r="I476" t="b">
        <v>0</v>
      </c>
      <c r="J476">
        <v>845.96546463942855</v>
      </c>
      <c r="K476">
        <v>2096.3024213765038</v>
      </c>
      <c r="L476">
        <v>0</v>
      </c>
      <c r="M476">
        <v>2.201621969849918</v>
      </c>
      <c r="N476">
        <v>2.201621969849918</v>
      </c>
      <c r="O476">
        <v>91.753616435329107</v>
      </c>
      <c r="P476">
        <v>24.852008785300409</v>
      </c>
      <c r="Q476">
        <v>2.201621969849918</v>
      </c>
      <c r="R476">
        <v>0.71706141399008516</v>
      </c>
      <c r="S476">
        <v>30.412479776291089</v>
      </c>
      <c r="T476">
        <v>13.986332327638371</v>
      </c>
      <c r="U476">
        <v>3.0703394812433178</v>
      </c>
      <c r="V476">
        <v>3.9572730922467598</v>
      </c>
      <c r="W476">
        <v>0</v>
      </c>
      <c r="X476">
        <v>0</v>
      </c>
      <c r="Y476">
        <v>-22.804379849498329</v>
      </c>
      <c r="Z476">
        <v>56.183087718350642</v>
      </c>
      <c r="AA476">
        <v>2096.3024213765038</v>
      </c>
      <c r="AB476" t="b">
        <v>0</v>
      </c>
      <c r="AC476" t="b">
        <v>1</v>
      </c>
      <c r="AD476">
        <v>96.495481522462001</v>
      </c>
      <c r="AE476">
        <v>0</v>
      </c>
      <c r="AF476">
        <v>0</v>
      </c>
      <c r="AG476">
        <v>5.0725894567308638E-2</v>
      </c>
      <c r="AH476" t="b">
        <v>0</v>
      </c>
      <c r="AI476" t="b">
        <v>0</v>
      </c>
      <c r="AJ476">
        <v>2096.3024213765038</v>
      </c>
      <c r="AK476">
        <v>0</v>
      </c>
      <c r="AL476">
        <v>3.0703394812433178</v>
      </c>
      <c r="AM476">
        <v>0</v>
      </c>
      <c r="AN476">
        <v>3.0703394812433178</v>
      </c>
      <c r="AO476">
        <v>0</v>
      </c>
      <c r="AP476">
        <v>1</v>
      </c>
      <c r="AQ476">
        <v>3</v>
      </c>
      <c r="AR476">
        <v>0</v>
      </c>
      <c r="AS476">
        <v>0</v>
      </c>
      <c r="AT476">
        <v>1.91816780576224</v>
      </c>
      <c r="AU476">
        <v>0.61042785799159027</v>
      </c>
      <c r="AV476">
        <v>1.91816780576224</v>
      </c>
    </row>
    <row r="477" spans="1:48">
      <c r="A477">
        <v>474</v>
      </c>
      <c r="B477">
        <v>0</v>
      </c>
      <c r="C477">
        <v>0</v>
      </c>
      <c r="D477">
        <v>32</v>
      </c>
      <c r="E477">
        <v>2</v>
      </c>
      <c r="F477">
        <v>0.1023423456963561</v>
      </c>
      <c r="G477">
        <v>0</v>
      </c>
      <c r="H477">
        <v>229.13474123494811</v>
      </c>
      <c r="I477" t="b">
        <v>0</v>
      </c>
      <c r="J477">
        <v>845.96546463942855</v>
      </c>
      <c r="K477">
        <v>2096.3024213765038</v>
      </c>
      <c r="L477">
        <v>0</v>
      </c>
      <c r="M477">
        <v>4.7281386999371344</v>
      </c>
      <c r="N477">
        <v>4.7281386999371344</v>
      </c>
      <c r="O477">
        <v>197.04737264982899</v>
      </c>
      <c r="P477">
        <v>53.371444379693664</v>
      </c>
      <c r="Q477">
        <v>4.7281386999371344</v>
      </c>
      <c r="R477">
        <v>0.8302483100805117</v>
      </c>
      <c r="S477">
        <v>30.42968794031151</v>
      </c>
      <c r="T477">
        <v>25.94177294439481</v>
      </c>
      <c r="U477">
        <v>5.694848929567387</v>
      </c>
      <c r="V477">
        <v>4.4036597968186797</v>
      </c>
      <c r="W477">
        <v>0</v>
      </c>
      <c r="X477">
        <v>0</v>
      </c>
      <c r="Y477">
        <v>-22.804379849498329</v>
      </c>
      <c r="Z477">
        <v>56.247999774750987</v>
      </c>
      <c r="AA477">
        <v>2096.3024213765038</v>
      </c>
      <c r="AB477" t="b">
        <v>0</v>
      </c>
      <c r="AC477" t="b">
        <v>1</v>
      </c>
      <c r="AD477">
        <v>96.486432165378872</v>
      </c>
      <c r="AE477">
        <v>0</v>
      </c>
      <c r="AF477">
        <v>0</v>
      </c>
      <c r="AG477">
        <v>5.4105446344586028E-2</v>
      </c>
      <c r="AH477" t="b">
        <v>0</v>
      </c>
      <c r="AI477" t="b">
        <v>0</v>
      </c>
      <c r="AJ477">
        <v>2096.3024213765038</v>
      </c>
      <c r="AK477">
        <v>0</v>
      </c>
      <c r="AL477">
        <v>5.694848929567387</v>
      </c>
      <c r="AM477">
        <v>0</v>
      </c>
      <c r="AN477">
        <v>5.694848929567387</v>
      </c>
      <c r="AO477">
        <v>0</v>
      </c>
      <c r="AP477">
        <v>1</v>
      </c>
      <c r="AQ477">
        <v>3</v>
      </c>
      <c r="AR477">
        <v>0</v>
      </c>
      <c r="AS477">
        <v>0</v>
      </c>
      <c r="AT477">
        <v>2.3367142539603041</v>
      </c>
      <c r="AU477">
        <v>0.74362392721766324</v>
      </c>
      <c r="AV477">
        <v>2.3367142539603041</v>
      </c>
    </row>
    <row r="478" spans="1:48">
      <c r="A478">
        <v>475</v>
      </c>
      <c r="B478">
        <v>0</v>
      </c>
      <c r="C478">
        <v>0</v>
      </c>
      <c r="D478">
        <v>32</v>
      </c>
      <c r="E478">
        <v>2</v>
      </c>
      <c r="F478">
        <v>-0.3819468339046983</v>
      </c>
      <c r="G478">
        <v>0</v>
      </c>
      <c r="H478">
        <v>229.13474123494811</v>
      </c>
      <c r="I478" t="b">
        <v>0</v>
      </c>
      <c r="J478">
        <v>845.96546463942855</v>
      </c>
      <c r="K478">
        <v>2096.3024213765038</v>
      </c>
      <c r="L478">
        <v>0</v>
      </c>
      <c r="M478">
        <v>-4.7009501029318583</v>
      </c>
      <c r="N478">
        <v>-4.7009501029318583</v>
      </c>
      <c r="O478">
        <v>-195.91427526290249</v>
      </c>
      <c r="P478">
        <v>-53.064538261891258</v>
      </c>
      <c r="Q478">
        <v>-4.7009501029318583</v>
      </c>
      <c r="R478">
        <v>0.91469693537726471</v>
      </c>
      <c r="S478">
        <v>30.45185989193206</v>
      </c>
      <c r="T478">
        <v>-19.587558726941701</v>
      </c>
      <c r="U478">
        <v>-4.2999446525132079</v>
      </c>
      <c r="V478">
        <v>33.47697953494955</v>
      </c>
      <c r="W478">
        <v>-17.500731183564849</v>
      </c>
      <c r="X478">
        <v>2</v>
      </c>
      <c r="Y478">
        <v>-5.3036486659334798</v>
      </c>
      <c r="Z478">
        <v>56.299260383594472</v>
      </c>
      <c r="AA478">
        <v>2096.3024213765038</v>
      </c>
      <c r="AB478" t="b">
        <v>0</v>
      </c>
      <c r="AC478" t="b">
        <v>1</v>
      </c>
      <c r="AD478">
        <v>96.480855175594058</v>
      </c>
      <c r="AE478">
        <v>0.36568692025359378</v>
      </c>
      <c r="AF478">
        <v>0</v>
      </c>
      <c r="AG478">
        <v>5.7177155572440463E-2</v>
      </c>
      <c r="AH478" t="b">
        <v>0</v>
      </c>
      <c r="AI478" t="b">
        <v>0</v>
      </c>
      <c r="AJ478">
        <v>2096.3024213765038</v>
      </c>
      <c r="AK478">
        <v>0</v>
      </c>
      <c r="AL478">
        <v>-4.2999446525132079</v>
      </c>
      <c r="AM478">
        <v>0</v>
      </c>
      <c r="AN478">
        <v>-3.9093623810322859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</row>
    <row r="479" spans="1:48">
      <c r="A479">
        <v>476</v>
      </c>
      <c r="B479">
        <v>0</v>
      </c>
      <c r="C479">
        <v>0</v>
      </c>
      <c r="D479">
        <v>29.25</v>
      </c>
      <c r="E479">
        <v>2</v>
      </c>
      <c r="F479">
        <v>-0.86622167674423345</v>
      </c>
      <c r="G479">
        <v>0</v>
      </c>
      <c r="H479">
        <v>209.4434744100698</v>
      </c>
      <c r="I479" t="b">
        <v>0</v>
      </c>
      <c r="J479">
        <v>773.26530752197766</v>
      </c>
      <c r="K479">
        <v>1916.151432039461</v>
      </c>
      <c r="L479">
        <v>0</v>
      </c>
      <c r="M479">
        <v>-13.023515570733419</v>
      </c>
      <c r="N479">
        <v>-13.023515570733419</v>
      </c>
      <c r="O479">
        <v>-593.78986679477111</v>
      </c>
      <c r="P479">
        <v>-160.83149154787949</v>
      </c>
      <c r="Q479">
        <v>-13.023515570733419</v>
      </c>
      <c r="R479">
        <v>0.94713006659826626</v>
      </c>
      <c r="S479">
        <v>30.46293759916604</v>
      </c>
      <c r="T479">
        <v>-61.472292696061977</v>
      </c>
      <c r="U479">
        <v>-12.334963169852299</v>
      </c>
      <c r="V479">
        <v>99.35919885181751</v>
      </c>
      <c r="W479">
        <v>-48.437015285824138</v>
      </c>
      <c r="X479">
        <v>2</v>
      </c>
      <c r="Y479">
        <v>25.63263543632581</v>
      </c>
      <c r="Z479">
        <v>56.306802894069328</v>
      </c>
      <c r="AA479">
        <v>1916.151432039461</v>
      </c>
      <c r="AB479" t="b">
        <v>0</v>
      </c>
      <c r="AC479" t="b">
        <v>1</v>
      </c>
      <c r="AD479">
        <v>96.484888704715175</v>
      </c>
      <c r="AE479">
        <v>1.012116737315728</v>
      </c>
      <c r="AF479">
        <v>0</v>
      </c>
      <c r="AG479">
        <v>5.9137093655849848E-2</v>
      </c>
      <c r="AH479" t="b">
        <v>0</v>
      </c>
      <c r="AI479" t="b">
        <v>0</v>
      </c>
      <c r="AJ479">
        <v>1916.151432039461</v>
      </c>
      <c r="AK479">
        <v>0</v>
      </c>
      <c r="AL479">
        <v>-12.334963169852299</v>
      </c>
      <c r="AM479">
        <v>4.3574937599639929</v>
      </c>
      <c r="AN479">
        <v>-6.8657712676632636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</row>
    <row r="480" spans="1:48">
      <c r="A480">
        <v>477</v>
      </c>
      <c r="B480">
        <v>0</v>
      </c>
      <c r="C480">
        <v>0</v>
      </c>
      <c r="D480">
        <v>26.5</v>
      </c>
      <c r="E480">
        <v>2</v>
      </c>
      <c r="F480">
        <v>-0.73649979245170183</v>
      </c>
      <c r="G480">
        <v>0</v>
      </c>
      <c r="H480">
        <v>189.7522075851914</v>
      </c>
      <c r="I480" t="b">
        <v>0</v>
      </c>
      <c r="J480">
        <v>700.56515040452678</v>
      </c>
      <c r="K480">
        <v>1736.000442702418</v>
      </c>
      <c r="L480">
        <v>0</v>
      </c>
      <c r="M480">
        <v>-9.799589954277641</v>
      </c>
      <c r="N480">
        <v>-9.799589954277641</v>
      </c>
      <c r="O480">
        <v>-493.16522890941638</v>
      </c>
      <c r="P480">
        <v>-133.57671422248549</v>
      </c>
      <c r="Q480">
        <v>-9.799589954277641</v>
      </c>
      <c r="R480">
        <v>0.94436553199949735</v>
      </c>
      <c r="S480">
        <v>30.481958741906752</v>
      </c>
      <c r="T480">
        <v>-50.90607134360868</v>
      </c>
      <c r="U480">
        <v>-9.2543949805483336</v>
      </c>
      <c r="V480">
        <v>82.670642878876805</v>
      </c>
      <c r="W480">
        <v>-45.701454834265078</v>
      </c>
      <c r="X480">
        <v>2</v>
      </c>
      <c r="Y480">
        <v>22.89707498476675</v>
      </c>
      <c r="Z480">
        <v>56.357851022138433</v>
      </c>
      <c r="AA480">
        <v>1736.000442702418</v>
      </c>
      <c r="AB480" t="b">
        <v>0</v>
      </c>
      <c r="AC480" t="b">
        <v>1</v>
      </c>
      <c r="AD480">
        <v>96.494517615513004</v>
      </c>
      <c r="AE480">
        <v>0.95495577265628528</v>
      </c>
      <c r="AF480">
        <v>0</v>
      </c>
      <c r="AG480">
        <v>5.7156220842858901E-2</v>
      </c>
      <c r="AH480" t="b">
        <v>0</v>
      </c>
      <c r="AI480" t="b">
        <v>0</v>
      </c>
      <c r="AJ480">
        <v>1736.000442702418</v>
      </c>
      <c r="AK480">
        <v>0</v>
      </c>
      <c r="AL480">
        <v>-9.2543949805483336</v>
      </c>
      <c r="AM480">
        <v>2.1691234251522169</v>
      </c>
      <c r="AN480">
        <v>-6.0307343778305187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</row>
    <row r="481" spans="1:48">
      <c r="A481">
        <v>478</v>
      </c>
      <c r="B481">
        <v>0</v>
      </c>
      <c r="C481">
        <v>0</v>
      </c>
      <c r="D481">
        <v>23.75</v>
      </c>
      <c r="E481">
        <v>2</v>
      </c>
      <c r="F481">
        <v>-0.77111248678229005</v>
      </c>
      <c r="G481">
        <v>0</v>
      </c>
      <c r="H481">
        <v>170.06094076031309</v>
      </c>
      <c r="I481" t="b">
        <v>0</v>
      </c>
      <c r="J481">
        <v>627.86499328707589</v>
      </c>
      <c r="K481">
        <v>1555.8494533653741</v>
      </c>
      <c r="L481">
        <v>0</v>
      </c>
      <c r="M481">
        <v>-9.3601580714559613</v>
      </c>
      <c r="N481">
        <v>-9.3601580714559613</v>
      </c>
      <c r="O481">
        <v>-525.59350261151974</v>
      </c>
      <c r="P481">
        <v>-142.3601036325893</v>
      </c>
      <c r="Q481">
        <v>-9.3601580714559613</v>
      </c>
      <c r="R481">
        <v>0.94586154632633901</v>
      </c>
      <c r="S481">
        <v>30.497019660151391</v>
      </c>
      <c r="T481">
        <v>-54.339365519410322</v>
      </c>
      <c r="U481">
        <v>-8.8534135873262976</v>
      </c>
      <c r="V481">
        <v>88.020738113178979</v>
      </c>
      <c r="W481">
        <v>-48.16777988406858</v>
      </c>
      <c r="X481">
        <v>2</v>
      </c>
      <c r="Y481">
        <v>25.363400034570251</v>
      </c>
      <c r="Z481">
        <v>56.431028790481918</v>
      </c>
      <c r="AA481">
        <v>1555.8494533653741</v>
      </c>
      <c r="AB481" t="b">
        <v>0</v>
      </c>
      <c r="AC481" t="b">
        <v>1</v>
      </c>
      <c r="AD481">
        <v>96.504093106588272</v>
      </c>
      <c r="AE481">
        <v>1.0064909229506871</v>
      </c>
      <c r="AF481">
        <v>0</v>
      </c>
      <c r="AG481">
        <v>4.9177877012283239E-2</v>
      </c>
      <c r="AH481" t="b">
        <v>0</v>
      </c>
      <c r="AI481" t="b">
        <v>0</v>
      </c>
      <c r="AJ481">
        <v>1555.8494533653741</v>
      </c>
      <c r="AK481">
        <v>0</v>
      </c>
      <c r="AL481">
        <v>-8.8534135873262976</v>
      </c>
      <c r="AM481">
        <v>2.4955476109930781</v>
      </c>
      <c r="AN481">
        <v>-5.2517936484732211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</row>
    <row r="482" spans="1:48">
      <c r="A482">
        <v>479</v>
      </c>
      <c r="B482">
        <v>0</v>
      </c>
      <c r="C482">
        <v>0</v>
      </c>
      <c r="D482">
        <v>21</v>
      </c>
      <c r="E482">
        <v>2</v>
      </c>
      <c r="F482">
        <v>-0.76238359375246878</v>
      </c>
      <c r="G482">
        <v>0</v>
      </c>
      <c r="H482">
        <v>150.36967393543469</v>
      </c>
      <c r="I482" t="b">
        <v>0</v>
      </c>
      <c r="J482">
        <v>555.164836169625</v>
      </c>
      <c r="K482">
        <v>1375.698464028331</v>
      </c>
      <c r="L482">
        <v>0</v>
      </c>
      <c r="M482">
        <v>-8.228617554777637</v>
      </c>
      <c r="N482">
        <v>-8.228617554777637</v>
      </c>
      <c r="O482">
        <v>-522.56221259797189</v>
      </c>
      <c r="P482">
        <v>-141.53906083368679</v>
      </c>
      <c r="Q482">
        <v>-8.228617554777637</v>
      </c>
      <c r="R482">
        <v>0.94613576703220847</v>
      </c>
      <c r="S482">
        <v>30.511018390173049</v>
      </c>
      <c r="T482">
        <v>-54.041633529821922</v>
      </c>
      <c r="U482">
        <v>-7.7853893818042348</v>
      </c>
      <c r="V482">
        <v>87.497427303864924</v>
      </c>
      <c r="W482">
        <v>-45.847323918146387</v>
      </c>
      <c r="X482">
        <v>2</v>
      </c>
      <c r="Y482">
        <v>23.042944068648069</v>
      </c>
      <c r="Z482">
        <v>56.50452622525242</v>
      </c>
      <c r="AA482">
        <v>1375.698464028331</v>
      </c>
      <c r="AB482" t="b">
        <v>0</v>
      </c>
      <c r="AC482" t="b">
        <v>1</v>
      </c>
      <c r="AD482">
        <v>96.513697539942086</v>
      </c>
      <c r="AE482">
        <v>0.95800378336425307</v>
      </c>
      <c r="AF482">
        <v>0</v>
      </c>
      <c r="AG482">
        <v>4.5598079621051252E-2</v>
      </c>
      <c r="AH482" t="b">
        <v>0</v>
      </c>
      <c r="AI482" t="b">
        <v>0</v>
      </c>
      <c r="AJ482">
        <v>1375.698464028331</v>
      </c>
      <c r="AK482">
        <v>0</v>
      </c>
      <c r="AL482">
        <v>-7.7853893818042348</v>
      </c>
      <c r="AM482">
        <v>2.2046764136112782</v>
      </c>
      <c r="AN482">
        <v>-4.5231277799193919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</row>
    <row r="483" spans="1:48">
      <c r="A483">
        <v>480</v>
      </c>
      <c r="B483">
        <v>0</v>
      </c>
      <c r="C483">
        <v>0</v>
      </c>
      <c r="D483">
        <v>18.25</v>
      </c>
      <c r="E483">
        <v>2</v>
      </c>
      <c r="F483">
        <v>-0.7626864715411692</v>
      </c>
      <c r="G483">
        <v>0</v>
      </c>
      <c r="H483">
        <v>130.67840711055629</v>
      </c>
      <c r="I483" t="b">
        <v>0</v>
      </c>
      <c r="J483">
        <v>482.46467905217412</v>
      </c>
      <c r="K483">
        <v>1195.5474746912871</v>
      </c>
      <c r="L483">
        <v>0</v>
      </c>
      <c r="M483">
        <v>-7.205879765061324</v>
      </c>
      <c r="N483">
        <v>-7.205879765061324</v>
      </c>
      <c r="O483">
        <v>-526.56811907652855</v>
      </c>
      <c r="P483">
        <v>-142.62408425691461</v>
      </c>
      <c r="Q483">
        <v>-7.205879765061324</v>
      </c>
      <c r="R483">
        <v>0.94662929040710064</v>
      </c>
      <c r="S483">
        <v>30.523262492922591</v>
      </c>
      <c r="T483">
        <v>-54.484316253061159</v>
      </c>
      <c r="U483">
        <v>-6.8212968487588856</v>
      </c>
      <c r="V483">
        <v>88.139768003853391</v>
      </c>
      <c r="W483">
        <v>-45.847323918146387</v>
      </c>
      <c r="X483">
        <v>2</v>
      </c>
      <c r="Y483">
        <v>23.042944068648069</v>
      </c>
      <c r="Z483">
        <v>56.57124545976103</v>
      </c>
      <c r="AA483">
        <v>1195.5474746912871</v>
      </c>
      <c r="AB483" t="b">
        <v>0</v>
      </c>
      <c r="AC483" t="b">
        <v>1</v>
      </c>
      <c r="AD483">
        <v>96.52284156536615</v>
      </c>
      <c r="AE483">
        <v>0.95800378336425307</v>
      </c>
      <c r="AF483">
        <v>0</v>
      </c>
      <c r="AG483">
        <v>4.9419718650638961E-2</v>
      </c>
      <c r="AH483" t="b">
        <v>0</v>
      </c>
      <c r="AI483" t="b">
        <v>0</v>
      </c>
      <c r="AJ483">
        <v>1195.5474746912871</v>
      </c>
      <c r="AK483">
        <v>0</v>
      </c>
      <c r="AL483">
        <v>-6.8212968487588856</v>
      </c>
      <c r="AM483">
        <v>1.9247961879882709</v>
      </c>
      <c r="AN483">
        <v>-3.83891547249705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</row>
    <row r="484" spans="1:48">
      <c r="A484">
        <v>481</v>
      </c>
      <c r="B484">
        <v>0</v>
      </c>
      <c r="C484">
        <v>0</v>
      </c>
      <c r="D484">
        <v>15.5</v>
      </c>
      <c r="E484">
        <v>2</v>
      </c>
      <c r="F484">
        <v>-0.77020385341618991</v>
      </c>
      <c r="G484">
        <v>0</v>
      </c>
      <c r="H484">
        <v>110.987140285678</v>
      </c>
      <c r="I484" t="b">
        <v>0</v>
      </c>
      <c r="J484">
        <v>409.76452193472318</v>
      </c>
      <c r="K484">
        <v>1015.396485354244</v>
      </c>
      <c r="L484">
        <v>0</v>
      </c>
      <c r="M484">
        <v>-6.2312730342533067</v>
      </c>
      <c r="N484">
        <v>-6.2312730342533067</v>
      </c>
      <c r="O484">
        <v>-536.13665651927215</v>
      </c>
      <c r="P484">
        <v>-145.21577912222969</v>
      </c>
      <c r="Q484">
        <v>-6.2312730342533067</v>
      </c>
      <c r="R484">
        <v>0.94727586981448442</v>
      </c>
      <c r="S484">
        <v>30.533886530450111</v>
      </c>
      <c r="T484">
        <v>-55.512269361904032</v>
      </c>
      <c r="U484">
        <v>-5.9027345835738432</v>
      </c>
      <c r="V484">
        <v>89.703509760325687</v>
      </c>
      <c r="W484">
        <v>-45.847323918146387</v>
      </c>
      <c r="X484">
        <v>2</v>
      </c>
      <c r="Y484">
        <v>23.042944068648069</v>
      </c>
      <c r="Z484">
        <v>56.617631919636572</v>
      </c>
      <c r="AA484">
        <v>1015.396485354244</v>
      </c>
      <c r="AB484" t="b">
        <v>0</v>
      </c>
      <c r="AC484" t="b">
        <v>1</v>
      </c>
      <c r="AD484">
        <v>96.531985590790214</v>
      </c>
      <c r="AE484">
        <v>0.95800378336425307</v>
      </c>
      <c r="AF484">
        <v>0</v>
      </c>
      <c r="AG484">
        <v>4.5726132644794443E-2</v>
      </c>
      <c r="AH484" t="b">
        <v>0</v>
      </c>
      <c r="AI484" t="b">
        <v>0</v>
      </c>
      <c r="AJ484">
        <v>1015.396485354244</v>
      </c>
      <c r="AK484">
        <v>0</v>
      </c>
      <c r="AL484">
        <v>-5.9027345835738432</v>
      </c>
      <c r="AM484">
        <v>1.6518139687660609</v>
      </c>
      <c r="AN484">
        <v>-3.193335426534218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</row>
    <row r="485" spans="1:48">
      <c r="A485">
        <v>482</v>
      </c>
      <c r="B485">
        <v>0</v>
      </c>
      <c r="C485">
        <v>0</v>
      </c>
      <c r="D485">
        <v>12.75</v>
      </c>
      <c r="E485">
        <v>2</v>
      </c>
      <c r="F485">
        <v>-0.73983144812740709</v>
      </c>
      <c r="G485">
        <v>0</v>
      </c>
      <c r="H485">
        <v>91.295873460799655</v>
      </c>
      <c r="I485" t="b">
        <v>0</v>
      </c>
      <c r="J485">
        <v>337.06436481727229</v>
      </c>
      <c r="K485">
        <v>835.24549601720094</v>
      </c>
      <c r="L485">
        <v>0</v>
      </c>
      <c r="M485">
        <v>-4.9204865840816847</v>
      </c>
      <c r="N485">
        <v>-4.9204865840816847</v>
      </c>
      <c r="O485">
        <v>-514.66932683011703</v>
      </c>
      <c r="P485">
        <v>-139.40122611866661</v>
      </c>
      <c r="Q485">
        <v>-4.9204865840816847</v>
      </c>
      <c r="R485">
        <v>0.94701070798206544</v>
      </c>
      <c r="S485">
        <v>30.54296234916513</v>
      </c>
      <c r="T485">
        <v>-53.27459799846909</v>
      </c>
      <c r="U485">
        <v>-4.6597534836074512</v>
      </c>
      <c r="V485">
        <v>86.126628120197466</v>
      </c>
      <c r="W485">
        <v>-31.54667547132399</v>
      </c>
      <c r="X485">
        <v>2</v>
      </c>
      <c r="Y485">
        <v>8.7422956218256616</v>
      </c>
      <c r="Z485">
        <v>56.630307339697929</v>
      </c>
      <c r="AA485">
        <v>835.24549601720094</v>
      </c>
      <c r="AB485" t="b">
        <v>0</v>
      </c>
      <c r="AC485" t="b">
        <v>1</v>
      </c>
      <c r="AD485">
        <v>96.538292185966895</v>
      </c>
      <c r="AE485">
        <v>0.65918426357990434</v>
      </c>
      <c r="AF485">
        <v>0</v>
      </c>
      <c r="AG485">
        <v>3.5679333686054783E-2</v>
      </c>
      <c r="AH485" t="b">
        <v>0</v>
      </c>
      <c r="AI485" t="b">
        <v>0</v>
      </c>
      <c r="AJ485">
        <v>835.24549601720094</v>
      </c>
      <c r="AK485">
        <v>0</v>
      </c>
      <c r="AL485">
        <v>-4.6597534836074512</v>
      </c>
      <c r="AM485">
        <v>1.3659728376529929</v>
      </c>
      <c r="AN485">
        <v>-2.5805663423589098</v>
      </c>
      <c r="AO485">
        <v>0</v>
      </c>
      <c r="AP485">
        <v>1</v>
      </c>
      <c r="AQ485">
        <v>3</v>
      </c>
      <c r="AR485">
        <v>0</v>
      </c>
      <c r="AS485">
        <v>0</v>
      </c>
      <c r="AT485">
        <v>7.7477558239300123E-2</v>
      </c>
      <c r="AU485">
        <v>2.4656059692150251E-2</v>
      </c>
      <c r="AV485">
        <v>7.7477558239300123E-2</v>
      </c>
    </row>
    <row r="486" spans="1:48">
      <c r="A486">
        <v>483</v>
      </c>
      <c r="B486">
        <v>0</v>
      </c>
      <c r="C486">
        <v>0</v>
      </c>
      <c r="D486">
        <v>10</v>
      </c>
      <c r="E486">
        <v>2</v>
      </c>
      <c r="F486">
        <v>-0.85380368740751389</v>
      </c>
      <c r="G486">
        <v>0</v>
      </c>
      <c r="H486">
        <v>71.6046066359213</v>
      </c>
      <c r="I486" t="b">
        <v>0</v>
      </c>
      <c r="J486">
        <v>264.36420769982152</v>
      </c>
      <c r="K486">
        <v>655.09450668015768</v>
      </c>
      <c r="L486">
        <v>0</v>
      </c>
      <c r="M486">
        <v>-4.5742943966299894</v>
      </c>
      <c r="N486">
        <v>-4.5742943966299894</v>
      </c>
      <c r="O486">
        <v>-610.03468792132253</v>
      </c>
      <c r="P486">
        <v>-165.23149727013069</v>
      </c>
      <c r="Q486">
        <v>-4.5742943966299894</v>
      </c>
      <c r="R486">
        <v>0.94976981651333281</v>
      </c>
      <c r="S486">
        <v>30.55016505663518</v>
      </c>
      <c r="T486">
        <v>-63.33006006637418</v>
      </c>
      <c r="U486">
        <v>-4.3445267497652313</v>
      </c>
      <c r="V486">
        <v>101.9014372037564</v>
      </c>
      <c r="W486">
        <v>-31.048584782282489</v>
      </c>
      <c r="X486">
        <v>2</v>
      </c>
      <c r="Y486">
        <v>8.2442049327841644</v>
      </c>
      <c r="Z486">
        <v>56.652790226545591</v>
      </c>
      <c r="AA486">
        <v>750</v>
      </c>
      <c r="AB486" t="b">
        <v>0</v>
      </c>
      <c r="AC486" t="b">
        <v>1</v>
      </c>
      <c r="AD486">
        <v>96.54166252337852</v>
      </c>
      <c r="AE486">
        <v>0.64877639843575363</v>
      </c>
      <c r="AF486">
        <v>0</v>
      </c>
      <c r="AG486">
        <v>2.5060667988868E-2</v>
      </c>
      <c r="AH486" t="b">
        <v>0</v>
      </c>
      <c r="AI486" t="b">
        <v>0</v>
      </c>
      <c r="AJ486">
        <v>750</v>
      </c>
      <c r="AK486">
        <v>0</v>
      </c>
      <c r="AL486">
        <v>-4.3445267497652313</v>
      </c>
      <c r="AM486">
        <v>1.3898019226579841</v>
      </c>
      <c r="AN486">
        <v>-2.3003741607468751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0.2403566406374647</v>
      </c>
      <c r="AU486">
        <v>7.648986124030914E-2</v>
      </c>
      <c r="AV486">
        <v>0.2403566406374647</v>
      </c>
    </row>
    <row r="487" spans="1:48">
      <c r="A487">
        <v>484</v>
      </c>
      <c r="B487">
        <v>0</v>
      </c>
      <c r="C487">
        <v>0</v>
      </c>
      <c r="D487">
        <v>6.6666666666666661</v>
      </c>
      <c r="E487">
        <v>2</v>
      </c>
      <c r="F487">
        <v>-0.91439824668698089</v>
      </c>
      <c r="G487">
        <v>0</v>
      </c>
      <c r="H487">
        <v>47.736404423947533</v>
      </c>
      <c r="I487" t="b">
        <v>0</v>
      </c>
      <c r="J487">
        <v>176.24280513321429</v>
      </c>
      <c r="K487">
        <v>436.72967112010502</v>
      </c>
      <c r="L487">
        <v>0</v>
      </c>
      <c r="M487">
        <v>-3.310850697193799</v>
      </c>
      <c r="N487">
        <v>-3.310850697193799</v>
      </c>
      <c r="O487">
        <v>-662.30994226280222</v>
      </c>
      <c r="P487">
        <v>-179.39055857605689</v>
      </c>
      <c r="Q487">
        <v>-3.310850697193799</v>
      </c>
      <c r="R487">
        <v>0.95113821009620725</v>
      </c>
      <c r="S487">
        <v>30.55651234872597</v>
      </c>
      <c r="T487">
        <v>-68.856018883046659</v>
      </c>
      <c r="U487">
        <v>-3.14907660602469</v>
      </c>
      <c r="V487">
        <v>110.5345396930103</v>
      </c>
      <c r="W487">
        <v>-31.048584782282489</v>
      </c>
      <c r="X487">
        <v>2</v>
      </c>
      <c r="Y487">
        <v>8.2442049327841644</v>
      </c>
      <c r="Z487">
        <v>56.671029342602331</v>
      </c>
      <c r="AA487">
        <v>750</v>
      </c>
      <c r="AB487" t="b">
        <v>0</v>
      </c>
      <c r="AC487" t="b">
        <v>1</v>
      </c>
      <c r="AD487">
        <v>96.544934033272483</v>
      </c>
      <c r="AE487">
        <v>0.64877639843575363</v>
      </c>
      <c r="AF487">
        <v>0</v>
      </c>
      <c r="AG487">
        <v>1.407348615196188E-2</v>
      </c>
      <c r="AH487" t="b">
        <v>0</v>
      </c>
      <c r="AI487" t="b">
        <v>0</v>
      </c>
      <c r="AJ487">
        <v>750</v>
      </c>
      <c r="AK487">
        <v>0</v>
      </c>
      <c r="AL487">
        <v>-3.14907660602469</v>
      </c>
      <c r="AM487">
        <v>0.19992604684206089</v>
      </c>
      <c r="AN487">
        <v>-2.3003741607468751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0.2403150482575693</v>
      </c>
      <c r="AU487">
        <v>7.6476625095227319E-2</v>
      </c>
      <c r="AV487">
        <v>0.2403150482575693</v>
      </c>
    </row>
    <row r="488" spans="1:48">
      <c r="A488">
        <v>485</v>
      </c>
      <c r="B488">
        <v>0</v>
      </c>
      <c r="C488">
        <v>0</v>
      </c>
      <c r="D488">
        <v>3.333333333333333</v>
      </c>
      <c r="E488">
        <v>2</v>
      </c>
      <c r="F488">
        <v>-1.044158881400117</v>
      </c>
      <c r="G488">
        <v>0</v>
      </c>
      <c r="H488">
        <v>23.86820221197376</v>
      </c>
      <c r="I488" t="b">
        <v>0</v>
      </c>
      <c r="J488">
        <v>88.121402566607131</v>
      </c>
      <c r="K488">
        <v>218.36483556005251</v>
      </c>
      <c r="L488">
        <v>0</v>
      </c>
      <c r="M488">
        <v>-1.9252930659949969</v>
      </c>
      <c r="N488">
        <v>-1.9252930659949969</v>
      </c>
      <c r="O488">
        <v>-770.2798199018157</v>
      </c>
      <c r="P488">
        <v>-208.63483745986341</v>
      </c>
      <c r="Q488">
        <v>-1.9252930659949969</v>
      </c>
      <c r="R488">
        <v>0.95305325596238144</v>
      </c>
      <c r="S488">
        <v>30.5609813304272</v>
      </c>
      <c r="T488">
        <v>-80.242175604642867</v>
      </c>
      <c r="U488">
        <v>-1.834906825228328</v>
      </c>
      <c r="V488">
        <v>128.3926618552205</v>
      </c>
      <c r="W488">
        <v>-35.700003784386887</v>
      </c>
      <c r="X488">
        <v>2</v>
      </c>
      <c r="Y488">
        <v>12.89562393488856</v>
      </c>
      <c r="Z488">
        <v>56.692692876064342</v>
      </c>
      <c r="AA488">
        <v>750</v>
      </c>
      <c r="AB488" t="b">
        <v>0</v>
      </c>
      <c r="AC488" t="b">
        <v>1</v>
      </c>
      <c r="AD488">
        <v>96.5491284437621</v>
      </c>
      <c r="AE488">
        <v>0.74597022833047233</v>
      </c>
      <c r="AF488">
        <v>0</v>
      </c>
      <c r="AG488">
        <v>8.5301602185408054E-3</v>
      </c>
      <c r="AH488" t="b">
        <v>0</v>
      </c>
      <c r="AI488" t="b">
        <v>0</v>
      </c>
      <c r="AJ488">
        <v>750</v>
      </c>
      <c r="AK488">
        <v>0</v>
      </c>
      <c r="AL488">
        <v>-1.834906825228328</v>
      </c>
      <c r="AM488">
        <v>0</v>
      </c>
      <c r="AN488">
        <v>-1.0889365968978559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0.24026565919485271</v>
      </c>
      <c r="AU488">
        <v>7.64609077739003E-2</v>
      </c>
      <c r="AV488">
        <v>0.24026565919485271</v>
      </c>
    </row>
    <row r="489" spans="1:48">
      <c r="A489">
        <v>486</v>
      </c>
      <c r="B489">
        <v>0</v>
      </c>
      <c r="C489">
        <v>0</v>
      </c>
      <c r="D489">
        <v>0</v>
      </c>
      <c r="E489">
        <v>2</v>
      </c>
      <c r="F489">
        <v>0</v>
      </c>
      <c r="G489">
        <v>0</v>
      </c>
      <c r="H489">
        <v>0</v>
      </c>
      <c r="I489" t="b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30.563478234925999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-22.804379849498329</v>
      </c>
      <c r="Z489">
        <v>56.702471767237839</v>
      </c>
      <c r="AA489">
        <v>750</v>
      </c>
      <c r="AB489" t="b">
        <v>0</v>
      </c>
      <c r="AC489" t="b">
        <v>1</v>
      </c>
      <c r="AD489">
        <v>96.547162420763172</v>
      </c>
      <c r="AE489">
        <v>0</v>
      </c>
      <c r="AF489">
        <v>0</v>
      </c>
      <c r="AG489">
        <v>1.0134797424163179E-2</v>
      </c>
      <c r="AH489" t="b">
        <v>1</v>
      </c>
      <c r="AI489" t="b">
        <v>1</v>
      </c>
      <c r="AJ489">
        <v>750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0.2402433694234313</v>
      </c>
      <c r="AU489">
        <v>7.6453814391672203E-2</v>
      </c>
      <c r="AV489">
        <v>0.2402433694234313</v>
      </c>
    </row>
    <row r="490" spans="1:48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 t="b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1</v>
      </c>
      <c r="S490">
        <v>30.563478234925999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-22.804379849498329</v>
      </c>
      <c r="Z490">
        <v>56.712250658411342</v>
      </c>
      <c r="AA490">
        <v>750</v>
      </c>
      <c r="AB490" t="b">
        <v>0</v>
      </c>
      <c r="AC490" t="b">
        <v>1</v>
      </c>
      <c r="AD490">
        <v>96.538113063680044</v>
      </c>
      <c r="AE490">
        <v>0</v>
      </c>
      <c r="AF490">
        <v>0</v>
      </c>
      <c r="AG490">
        <v>9.9694031298535046E-3</v>
      </c>
      <c r="AH490" t="b">
        <v>1</v>
      </c>
      <c r="AI490" t="b">
        <v>1</v>
      </c>
      <c r="AJ490">
        <v>750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0.24022108238086931</v>
      </c>
      <c r="AU490">
        <v>7.6446721877862292E-2</v>
      </c>
      <c r="AV490">
        <v>0.24022108238086931</v>
      </c>
    </row>
    <row r="491" spans="1:48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 t="b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</v>
      </c>
      <c r="S491">
        <v>30.563478234925999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-22.804379849498329</v>
      </c>
      <c r="Z491">
        <v>56.722029549584832</v>
      </c>
      <c r="AA491">
        <v>750</v>
      </c>
      <c r="AB491" t="b">
        <v>0</v>
      </c>
      <c r="AC491" t="b">
        <v>1</v>
      </c>
      <c r="AD491">
        <v>96.529063706596915</v>
      </c>
      <c r="AE491">
        <v>0</v>
      </c>
      <c r="AF491">
        <v>0</v>
      </c>
      <c r="AG491">
        <v>1.0527692092224211E-2</v>
      </c>
      <c r="AH491" t="b">
        <v>1</v>
      </c>
      <c r="AI491" t="b">
        <v>1</v>
      </c>
      <c r="AJ491">
        <v>750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0.24019879806675171</v>
      </c>
      <c r="AU491">
        <v>7.6439630232338518E-2</v>
      </c>
      <c r="AV491">
        <v>0.24019879806675171</v>
      </c>
    </row>
    <row r="492" spans="1:48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 t="b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</v>
      </c>
      <c r="S492">
        <v>30.563478234925999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-22.804379849498329</v>
      </c>
      <c r="Z492">
        <v>56.731808440758329</v>
      </c>
      <c r="AA492">
        <v>750</v>
      </c>
      <c r="AB492" t="b">
        <v>0</v>
      </c>
      <c r="AC492" t="b">
        <v>1</v>
      </c>
      <c r="AD492">
        <v>96.520014349513787</v>
      </c>
      <c r="AE492">
        <v>0</v>
      </c>
      <c r="AF492">
        <v>0</v>
      </c>
      <c r="AG492">
        <v>9.5001503357212691E-3</v>
      </c>
      <c r="AH492" t="b">
        <v>1</v>
      </c>
      <c r="AI492" t="b">
        <v>1</v>
      </c>
      <c r="AJ492">
        <v>750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0.24017651648066379</v>
      </c>
      <c r="AU492">
        <v>7.6432539454968848E-2</v>
      </c>
      <c r="AV492">
        <v>0.24017651648066379</v>
      </c>
    </row>
    <row r="493" spans="1:48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 t="b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30.563478234925999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-22.804379849498329</v>
      </c>
      <c r="Z493">
        <v>56.741587331931832</v>
      </c>
      <c r="AA493">
        <v>750</v>
      </c>
      <c r="AB493" t="b">
        <v>0</v>
      </c>
      <c r="AC493" t="b">
        <v>1</v>
      </c>
      <c r="AD493">
        <v>96.510964992430658</v>
      </c>
      <c r="AE493">
        <v>0</v>
      </c>
      <c r="AF493">
        <v>0</v>
      </c>
      <c r="AG493">
        <v>9.3446081808079007E-3</v>
      </c>
      <c r="AH493" t="b">
        <v>1</v>
      </c>
      <c r="AI493" t="b">
        <v>1</v>
      </c>
      <c r="AJ493">
        <v>750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0.2401542376221904</v>
      </c>
      <c r="AU493">
        <v>7.6425449545621221E-2</v>
      </c>
      <c r="AV493">
        <v>0.2401542376221904</v>
      </c>
    </row>
    <row r="494" spans="1:48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 t="b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</v>
      </c>
      <c r="S494">
        <v>30.563478234925999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-22.804379849498329</v>
      </c>
      <c r="Z494">
        <v>56.751366223105322</v>
      </c>
      <c r="AA494">
        <v>750</v>
      </c>
      <c r="AB494" t="b">
        <v>0</v>
      </c>
      <c r="AC494" t="b">
        <v>1</v>
      </c>
      <c r="AD494">
        <v>96.50191563534753</v>
      </c>
      <c r="AE494">
        <v>0</v>
      </c>
      <c r="AF494">
        <v>0</v>
      </c>
      <c r="AG494">
        <v>9.5555140869344468E-3</v>
      </c>
      <c r="AH494" t="b">
        <v>1</v>
      </c>
      <c r="AI494" t="b">
        <v>1</v>
      </c>
      <c r="AJ494">
        <v>750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0.24013196149091709</v>
      </c>
      <c r="AU494">
        <v>7.6418360504163702E-2</v>
      </c>
      <c r="AV494">
        <v>0.24013196149091709</v>
      </c>
    </row>
    <row r="495" spans="1:48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 t="b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30.563478234925999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-22.804379849498329</v>
      </c>
      <c r="Z495">
        <v>56.761145114278818</v>
      </c>
      <c r="AA495">
        <v>750</v>
      </c>
      <c r="AB495" t="b">
        <v>0</v>
      </c>
      <c r="AC495" t="b">
        <v>1</v>
      </c>
      <c r="AD495">
        <v>96.492866278264401</v>
      </c>
      <c r="AE495">
        <v>0</v>
      </c>
      <c r="AF495">
        <v>0</v>
      </c>
      <c r="AG495">
        <v>9.6355210894938648E-3</v>
      </c>
      <c r="AH495" t="b">
        <v>1</v>
      </c>
      <c r="AI495" t="b">
        <v>1</v>
      </c>
      <c r="AJ495">
        <v>750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0.24010968808642899</v>
      </c>
      <c r="AU495">
        <v>7.6411272330464325E-2</v>
      </c>
      <c r="AV495">
        <v>0.24010968808642899</v>
      </c>
    </row>
    <row r="496" spans="1:48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 t="b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30.563478234925999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-22.804379849498329</v>
      </c>
      <c r="Z496">
        <v>56.770924005452308</v>
      </c>
      <c r="AA496">
        <v>750</v>
      </c>
      <c r="AB496" t="b">
        <v>0</v>
      </c>
      <c r="AC496" t="b">
        <v>1</v>
      </c>
      <c r="AD496">
        <v>96.483816921181273</v>
      </c>
      <c r="AE496">
        <v>0</v>
      </c>
      <c r="AF496">
        <v>0</v>
      </c>
      <c r="AG496">
        <v>9.9286636390531757E-3</v>
      </c>
      <c r="AH496" t="b">
        <v>1</v>
      </c>
      <c r="AI496" t="b">
        <v>1</v>
      </c>
      <c r="AJ496">
        <v>750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0.24008741740831141</v>
      </c>
      <c r="AU496">
        <v>7.6404185024391044E-2</v>
      </c>
      <c r="AV496">
        <v>0.24008741740831141</v>
      </c>
    </row>
    <row r="497" spans="1:48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 t="b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30.563478234925999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-22.804379849498329</v>
      </c>
      <c r="Z497">
        <v>56.780702896625812</v>
      </c>
      <c r="AA497">
        <v>750</v>
      </c>
      <c r="AB497" t="b">
        <v>0</v>
      </c>
      <c r="AC497" t="b">
        <v>1</v>
      </c>
      <c r="AD497">
        <v>96.474767564098144</v>
      </c>
      <c r="AE497">
        <v>0</v>
      </c>
      <c r="AF497">
        <v>0</v>
      </c>
      <c r="AG497">
        <v>9.9165947686882527E-3</v>
      </c>
      <c r="AH497" t="b">
        <v>1</v>
      </c>
      <c r="AI497" t="b">
        <v>1</v>
      </c>
      <c r="AJ497">
        <v>750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0.24006514945615001</v>
      </c>
      <c r="AU497">
        <v>7.6397098585812021E-2</v>
      </c>
      <c r="AV497">
        <v>0.24006514945615001</v>
      </c>
    </row>
    <row r="498" spans="1:48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 t="b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30.563478234925999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-22.804379849498329</v>
      </c>
      <c r="Z498">
        <v>56.790481787799308</v>
      </c>
      <c r="AA498">
        <v>750</v>
      </c>
      <c r="AB498" t="b">
        <v>0</v>
      </c>
      <c r="AC498" t="b">
        <v>1</v>
      </c>
      <c r="AD498">
        <v>96.465718207015016</v>
      </c>
      <c r="AE498">
        <v>0</v>
      </c>
      <c r="AF498">
        <v>0</v>
      </c>
      <c r="AG498">
        <v>9.9847205957046548E-3</v>
      </c>
      <c r="AH498" t="b">
        <v>1</v>
      </c>
      <c r="AI498" t="b">
        <v>1</v>
      </c>
      <c r="AJ498">
        <v>750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0.2400428842295301</v>
      </c>
      <c r="AU498">
        <v>7.6390013014595345E-2</v>
      </c>
      <c r="AV498">
        <v>0.2400428842295301</v>
      </c>
    </row>
    <row r="499" spans="1:48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 t="b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30.563478234925999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-22.804379849498329</v>
      </c>
      <c r="Z499">
        <v>56.800260678972798</v>
      </c>
      <c r="AA499">
        <v>750</v>
      </c>
      <c r="AB499" t="b">
        <v>0</v>
      </c>
      <c r="AC499" t="b">
        <v>1</v>
      </c>
      <c r="AD499">
        <v>96.456668849931887</v>
      </c>
      <c r="AE499">
        <v>0</v>
      </c>
      <c r="AF499">
        <v>0</v>
      </c>
      <c r="AG499">
        <v>9.8674367750245795E-3</v>
      </c>
      <c r="AH499" t="b">
        <v>1</v>
      </c>
      <c r="AI499" t="b">
        <v>1</v>
      </c>
      <c r="AJ499">
        <v>750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0.24002062172803729</v>
      </c>
      <c r="AU499">
        <v>7.6382928310609097E-2</v>
      </c>
      <c r="AV499">
        <v>0.24002062172803729</v>
      </c>
    </row>
    <row r="500" spans="1:48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 t="b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1</v>
      </c>
      <c r="S500">
        <v>30.563478234925999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-22.804379849498329</v>
      </c>
      <c r="Z500">
        <v>56.810039570146301</v>
      </c>
      <c r="AA500">
        <v>750</v>
      </c>
      <c r="AB500" t="b">
        <v>0</v>
      </c>
      <c r="AC500" t="b">
        <v>1</v>
      </c>
      <c r="AD500">
        <v>96.447619492848759</v>
      </c>
      <c r="AE500">
        <v>0</v>
      </c>
      <c r="AF500">
        <v>0</v>
      </c>
      <c r="AG500">
        <v>9.794748657403346E-3</v>
      </c>
      <c r="AH500" t="b">
        <v>1</v>
      </c>
      <c r="AI500" t="b">
        <v>1</v>
      </c>
      <c r="AJ500">
        <v>750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0.23999836195125751</v>
      </c>
      <c r="AU500">
        <v>7.6375844473721477E-2</v>
      </c>
      <c r="AV500">
        <v>0.23999836195125751</v>
      </c>
    </row>
    <row r="501" spans="1:48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 t="b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1</v>
      </c>
      <c r="S501">
        <v>30.563478234925999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-22.804379849498329</v>
      </c>
      <c r="Z501">
        <v>56.819818461319798</v>
      </c>
      <c r="AA501">
        <v>750</v>
      </c>
      <c r="AB501" t="b">
        <v>0</v>
      </c>
      <c r="AC501" t="b">
        <v>1</v>
      </c>
      <c r="AD501">
        <v>96.43857013576563</v>
      </c>
      <c r="AE501">
        <v>0</v>
      </c>
      <c r="AF501">
        <v>0</v>
      </c>
      <c r="AG501">
        <v>9.8235451809920715E-3</v>
      </c>
      <c r="AH501" t="b">
        <v>1</v>
      </c>
      <c r="AI501" t="b">
        <v>1</v>
      </c>
      <c r="AJ501">
        <v>750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0.2399761048987761</v>
      </c>
      <c r="AU501">
        <v>7.6368761503800606E-2</v>
      </c>
      <c r="AV501">
        <v>0.2399761048987761</v>
      </c>
    </row>
    <row r="502" spans="1:48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 t="b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1</v>
      </c>
      <c r="S502">
        <v>30.563478234925999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-22.804379849498329</v>
      </c>
      <c r="Z502">
        <v>56.829597352493288</v>
      </c>
      <c r="AA502">
        <v>750</v>
      </c>
      <c r="AB502" t="b">
        <v>0</v>
      </c>
      <c r="AC502" t="b">
        <v>1</v>
      </c>
      <c r="AD502">
        <v>96.429520778682502</v>
      </c>
      <c r="AE502">
        <v>0</v>
      </c>
      <c r="AF502">
        <v>0</v>
      </c>
      <c r="AG502">
        <v>8.9122044971441106E-3</v>
      </c>
      <c r="AH502" t="b">
        <v>1</v>
      </c>
      <c r="AI502" t="b">
        <v>1</v>
      </c>
      <c r="AJ502">
        <v>750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0.23995385057017921</v>
      </c>
      <c r="AU502">
        <v>7.6361679400714699E-2</v>
      </c>
      <c r="AV502">
        <v>0.23995385057017921</v>
      </c>
    </row>
    <row r="503" spans="1:48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 t="b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1</v>
      </c>
      <c r="S503">
        <v>30.563478234925999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-22.804379849498329</v>
      </c>
      <c r="Z503">
        <v>56.839376243666791</v>
      </c>
      <c r="AA503">
        <v>750</v>
      </c>
      <c r="AB503" t="b">
        <v>0</v>
      </c>
      <c r="AC503" t="b">
        <v>1</v>
      </c>
      <c r="AD503">
        <v>96.420471421599373</v>
      </c>
      <c r="AE503">
        <v>0</v>
      </c>
      <c r="AF503">
        <v>0</v>
      </c>
      <c r="AG503">
        <v>9.7715978718779795E-3</v>
      </c>
      <c r="AH503" t="b">
        <v>1</v>
      </c>
      <c r="AI503" t="b">
        <v>1</v>
      </c>
      <c r="AJ503">
        <v>750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0.23993159896505251</v>
      </c>
      <c r="AU503">
        <v>7.6354598164331988E-2</v>
      </c>
      <c r="AV503">
        <v>0.23993159896505251</v>
      </c>
    </row>
    <row r="504" spans="1:48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 t="b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30.563478234925999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-22.804379849498329</v>
      </c>
      <c r="Z504">
        <v>56.849155134840288</v>
      </c>
      <c r="AA504">
        <v>750</v>
      </c>
      <c r="AB504" t="b">
        <v>0</v>
      </c>
      <c r="AC504" t="b">
        <v>1</v>
      </c>
      <c r="AD504">
        <v>96.411422064516245</v>
      </c>
      <c r="AE504">
        <v>0</v>
      </c>
      <c r="AF504">
        <v>0</v>
      </c>
      <c r="AG504">
        <v>9.9768914021208799E-3</v>
      </c>
      <c r="AH504" t="b">
        <v>1</v>
      </c>
      <c r="AI504" t="b">
        <v>1</v>
      </c>
      <c r="AJ504">
        <v>750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0.23990935008298209</v>
      </c>
      <c r="AU504">
        <v>7.6347517794520675E-2</v>
      </c>
      <c r="AV504">
        <v>0.23990935008298209</v>
      </c>
    </row>
    <row r="505" spans="1:48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 t="b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30.563478234925999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-22.804379849498329</v>
      </c>
      <c r="Z505">
        <v>56.858934026013777</v>
      </c>
      <c r="AA505">
        <v>750</v>
      </c>
      <c r="AB505" t="b">
        <v>0</v>
      </c>
      <c r="AC505" t="b">
        <v>1</v>
      </c>
      <c r="AD505">
        <v>96.402372707433116</v>
      </c>
      <c r="AE505">
        <v>0</v>
      </c>
      <c r="AF505">
        <v>0</v>
      </c>
      <c r="AG505">
        <v>9.778371678997505E-3</v>
      </c>
      <c r="AH505" t="b">
        <v>1</v>
      </c>
      <c r="AI505" t="b">
        <v>1</v>
      </c>
      <c r="AJ505">
        <v>750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0.23988710392355411</v>
      </c>
      <c r="AU505">
        <v>7.6340438291149088E-2</v>
      </c>
      <c r="AV505">
        <v>0.23988710392355411</v>
      </c>
    </row>
    <row r="506" spans="1:48">
      <c r="A506">
        <v>503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 t="b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30.563478234925999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-22.804379849498329</v>
      </c>
      <c r="Z506">
        <v>56.868712917187281</v>
      </c>
      <c r="AA506">
        <v>750</v>
      </c>
      <c r="AB506" t="b">
        <v>0</v>
      </c>
      <c r="AC506" t="b">
        <v>1</v>
      </c>
      <c r="AD506">
        <v>96.393323350349988</v>
      </c>
      <c r="AE506">
        <v>0</v>
      </c>
      <c r="AF506">
        <v>0</v>
      </c>
      <c r="AG506">
        <v>1.376856734576948E-2</v>
      </c>
      <c r="AH506" t="b">
        <v>1</v>
      </c>
      <c r="AI506" t="b">
        <v>1</v>
      </c>
      <c r="AJ506">
        <v>750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0.23986486048635461</v>
      </c>
      <c r="AU506">
        <v>7.6333359654085484E-2</v>
      </c>
      <c r="AV506">
        <v>0.23986486048635461</v>
      </c>
    </row>
    <row r="507" spans="1:48">
      <c r="A507">
        <v>504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>
        <v>0</v>
      </c>
      <c r="I507" t="b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1</v>
      </c>
      <c r="S507">
        <v>30.563478234925999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-22.804379849498329</v>
      </c>
      <c r="Z507">
        <v>56.878491808360778</v>
      </c>
      <c r="AA507">
        <v>750</v>
      </c>
      <c r="AB507" t="b">
        <v>0</v>
      </c>
      <c r="AC507" t="b">
        <v>1</v>
      </c>
      <c r="AD507">
        <v>96.384273993266859</v>
      </c>
      <c r="AE507">
        <v>0</v>
      </c>
      <c r="AF507">
        <v>0</v>
      </c>
      <c r="AG507">
        <v>9.126387588722723E-3</v>
      </c>
      <c r="AH507" t="b">
        <v>1</v>
      </c>
      <c r="AI507" t="b">
        <v>1</v>
      </c>
      <c r="AJ507">
        <v>750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0.23984261977096979</v>
      </c>
      <c r="AU507">
        <v>7.6326281883198205E-2</v>
      </c>
      <c r="AV507">
        <v>0.23984261977096979</v>
      </c>
    </row>
    <row r="508" spans="1:48">
      <c r="A508">
        <v>505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 t="b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</v>
      </c>
      <c r="S508">
        <v>30.563478234925999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-22.804379849498329</v>
      </c>
      <c r="Z508">
        <v>56.888270699534267</v>
      </c>
      <c r="AA508">
        <v>750</v>
      </c>
      <c r="AB508" t="b">
        <v>0</v>
      </c>
      <c r="AC508" t="b">
        <v>1</v>
      </c>
      <c r="AD508">
        <v>96.375224636183731</v>
      </c>
      <c r="AE508">
        <v>0</v>
      </c>
      <c r="AF508">
        <v>0</v>
      </c>
      <c r="AG508">
        <v>8.2609885359060664E-3</v>
      </c>
      <c r="AH508" t="b">
        <v>1</v>
      </c>
      <c r="AI508" t="b">
        <v>1</v>
      </c>
      <c r="AJ508">
        <v>750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0.23982038177698581</v>
      </c>
      <c r="AU508">
        <v>7.6319204978355523E-2</v>
      </c>
      <c r="AV508">
        <v>0.23982038177698581</v>
      </c>
    </row>
    <row r="509" spans="1:48">
      <c r="A509">
        <v>506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>
        <v>0</v>
      </c>
      <c r="I509" t="b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1</v>
      </c>
      <c r="S509">
        <v>30.563478234925999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-22.804379849498329</v>
      </c>
      <c r="Z509">
        <v>56.898049590707771</v>
      </c>
      <c r="AA509">
        <v>750</v>
      </c>
      <c r="AB509" t="b">
        <v>0</v>
      </c>
      <c r="AC509" t="b">
        <v>1</v>
      </c>
      <c r="AD509">
        <v>96.366175279100602</v>
      </c>
      <c r="AE509">
        <v>0</v>
      </c>
      <c r="AF509">
        <v>0</v>
      </c>
      <c r="AG509">
        <v>9.1118811449890091E-3</v>
      </c>
      <c r="AH509" t="b">
        <v>1</v>
      </c>
      <c r="AI509" t="b">
        <v>1</v>
      </c>
      <c r="AJ509">
        <v>750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0.23979814650398909</v>
      </c>
      <c r="AU509">
        <v>7.6312128939425836E-2</v>
      </c>
      <c r="AV509">
        <v>0.23979814650398909</v>
      </c>
    </row>
    <row r="510" spans="1:48">
      <c r="A510">
        <v>507</v>
      </c>
      <c r="B510">
        <v>0</v>
      </c>
      <c r="C510">
        <v>0</v>
      </c>
      <c r="D510">
        <v>0</v>
      </c>
      <c r="E510">
        <v>1</v>
      </c>
      <c r="F510">
        <v>0.41721156690779471</v>
      </c>
      <c r="G510">
        <v>0</v>
      </c>
      <c r="H510">
        <v>0</v>
      </c>
      <c r="I510" t="b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1</v>
      </c>
      <c r="S510">
        <v>30.563478234925999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-22.804379849498329</v>
      </c>
      <c r="Z510">
        <v>56.936882676039318</v>
      </c>
      <c r="AA510">
        <v>750</v>
      </c>
      <c r="AB510" t="b">
        <v>0</v>
      </c>
      <c r="AC510" t="b">
        <v>1</v>
      </c>
      <c r="AD510">
        <v>96.357125922017474</v>
      </c>
      <c r="AE510">
        <v>0</v>
      </c>
      <c r="AF510">
        <v>0</v>
      </c>
      <c r="AG510">
        <v>1.5915065240999619E-2</v>
      </c>
      <c r="AH510" t="b">
        <v>1</v>
      </c>
      <c r="AI510" t="b">
        <v>1</v>
      </c>
      <c r="AJ510">
        <v>750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0.23970987456363371</v>
      </c>
      <c r="AU510">
        <v>7.6284037731081056E-2</v>
      </c>
      <c r="AV510">
        <v>0.23970987456363371</v>
      </c>
    </row>
    <row r="511" spans="1:48">
      <c r="A511">
        <v>508</v>
      </c>
      <c r="B511">
        <v>0</v>
      </c>
      <c r="C511">
        <v>0</v>
      </c>
      <c r="D511">
        <v>3</v>
      </c>
      <c r="E511">
        <v>1</v>
      </c>
      <c r="F511">
        <v>0.94294523479625703</v>
      </c>
      <c r="G511">
        <v>0</v>
      </c>
      <c r="H511">
        <v>21.481381990776391</v>
      </c>
      <c r="I511" t="b">
        <v>0</v>
      </c>
      <c r="J511">
        <v>79.309262309946433</v>
      </c>
      <c r="K511">
        <v>371.563893922099</v>
      </c>
      <c r="L511">
        <v>0</v>
      </c>
      <c r="M511">
        <v>1.893764128283898</v>
      </c>
      <c r="N511">
        <v>1.893764128283898</v>
      </c>
      <c r="O511">
        <v>841.85064684174858</v>
      </c>
      <c r="P511">
        <v>228.02021853785169</v>
      </c>
      <c r="Q511">
        <v>1.893764128283898</v>
      </c>
      <c r="R511">
        <v>0.92101445323012077</v>
      </c>
      <c r="S511">
        <v>30.563478234925999</v>
      </c>
      <c r="T511">
        <v>52.844198693216647</v>
      </c>
      <c r="U511">
        <v>2.0561719977815911</v>
      </c>
      <c r="V511">
        <v>4.173927927399852</v>
      </c>
      <c r="W511">
        <v>0</v>
      </c>
      <c r="X511">
        <v>0</v>
      </c>
      <c r="Y511">
        <v>-22.804379849498329</v>
      </c>
      <c r="Z511">
        <v>56.926973675132828</v>
      </c>
      <c r="AA511">
        <v>750</v>
      </c>
      <c r="AB511" t="b">
        <v>0</v>
      </c>
      <c r="AC511" t="b">
        <v>1</v>
      </c>
      <c r="AD511">
        <v>96.348076564934345</v>
      </c>
      <c r="AE511">
        <v>0</v>
      </c>
      <c r="AF511">
        <v>0</v>
      </c>
      <c r="AG511">
        <v>2.037601891313243E-2</v>
      </c>
      <c r="AH511" t="b">
        <v>0</v>
      </c>
      <c r="AI511" t="b">
        <v>0</v>
      </c>
      <c r="AJ511">
        <v>750</v>
      </c>
      <c r="AK511">
        <v>0</v>
      </c>
      <c r="AL511">
        <v>2.0561719977815911</v>
      </c>
      <c r="AM511">
        <v>0</v>
      </c>
      <c r="AN511">
        <v>2.0561719977815911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0.23973239475389399</v>
      </c>
      <c r="AU511">
        <v>7.6291204440615476E-2</v>
      </c>
      <c r="AV511">
        <v>0.23973239475389399</v>
      </c>
    </row>
    <row r="512" spans="1:48">
      <c r="A512">
        <v>509</v>
      </c>
      <c r="B512">
        <v>0</v>
      </c>
      <c r="C512">
        <v>0</v>
      </c>
      <c r="D512">
        <v>6</v>
      </c>
      <c r="E512">
        <v>1</v>
      </c>
      <c r="F512">
        <v>0.81100749390717763</v>
      </c>
      <c r="G512">
        <v>0</v>
      </c>
      <c r="H512">
        <v>42.962763981552783</v>
      </c>
      <c r="I512" t="b">
        <v>0</v>
      </c>
      <c r="J512">
        <v>158.6185246198929</v>
      </c>
      <c r="K512">
        <v>743.127787844198</v>
      </c>
      <c r="L512">
        <v>0</v>
      </c>
      <c r="M512">
        <v>3.3164641407157749</v>
      </c>
      <c r="N512">
        <v>3.3164641407157749</v>
      </c>
      <c r="O512">
        <v>737.14763110944568</v>
      </c>
      <c r="P512">
        <v>199.6607884911825</v>
      </c>
      <c r="Q512">
        <v>3.3164641407157749</v>
      </c>
      <c r="R512">
        <v>0.9100042942866482</v>
      </c>
      <c r="S512">
        <v>30.567610356801978</v>
      </c>
      <c r="T512">
        <v>46.831680790247873</v>
      </c>
      <c r="U512">
        <v>3.6444488905577632</v>
      </c>
      <c r="V512">
        <v>4.2146501624607851</v>
      </c>
      <c r="W512">
        <v>0</v>
      </c>
      <c r="X512">
        <v>0</v>
      </c>
      <c r="Y512">
        <v>-22.804379849498329</v>
      </c>
      <c r="Z512">
        <v>56.931192060365881</v>
      </c>
      <c r="AA512">
        <v>750</v>
      </c>
      <c r="AB512" t="b">
        <v>0</v>
      </c>
      <c r="AC512" t="b">
        <v>1</v>
      </c>
      <c r="AD512">
        <v>96.339027207851217</v>
      </c>
      <c r="AE512">
        <v>0</v>
      </c>
      <c r="AF512">
        <v>0</v>
      </c>
      <c r="AG512">
        <v>1.920753524653979E-2</v>
      </c>
      <c r="AH512" t="b">
        <v>0</v>
      </c>
      <c r="AI512" t="b">
        <v>0</v>
      </c>
      <c r="AJ512">
        <v>750</v>
      </c>
      <c r="AK512">
        <v>0</v>
      </c>
      <c r="AL512">
        <v>3.6444488905577632</v>
      </c>
      <c r="AM512">
        <v>0</v>
      </c>
      <c r="AN512">
        <v>3.7464715570140621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0.23972280728681961</v>
      </c>
      <c r="AU512">
        <v>7.6288153374398954E-2</v>
      </c>
      <c r="AV512">
        <v>0.23972280728681961</v>
      </c>
    </row>
    <row r="513" spans="1:48">
      <c r="A513">
        <v>510</v>
      </c>
      <c r="B513">
        <v>0</v>
      </c>
      <c r="C513">
        <v>0</v>
      </c>
      <c r="D513">
        <v>9</v>
      </c>
      <c r="E513">
        <v>1</v>
      </c>
      <c r="F513">
        <v>0.81302478957503044</v>
      </c>
      <c r="G513">
        <v>0</v>
      </c>
      <c r="H513">
        <v>64.444145972329167</v>
      </c>
      <c r="I513" t="b">
        <v>0</v>
      </c>
      <c r="J513">
        <v>237.9277869298393</v>
      </c>
      <c r="K513">
        <v>1114.6916817662971</v>
      </c>
      <c r="L513">
        <v>0</v>
      </c>
      <c r="M513">
        <v>5.0039677708536487</v>
      </c>
      <c r="N513">
        <v>5.0039677708536487</v>
      </c>
      <c r="O513">
        <v>741.48507404770271</v>
      </c>
      <c r="P513">
        <v>200.83561052212971</v>
      </c>
      <c r="Q513">
        <v>5.0039677708536487</v>
      </c>
      <c r="R513">
        <v>0.90500420926608771</v>
      </c>
      <c r="S513">
        <v>30.575855471480061</v>
      </c>
      <c r="T513">
        <v>47.367506834530658</v>
      </c>
      <c r="U513">
        <v>5.5292204385564254</v>
      </c>
      <c r="V513">
        <v>4.4997137668402303</v>
      </c>
      <c r="W513">
        <v>0</v>
      </c>
      <c r="X513">
        <v>0</v>
      </c>
      <c r="Y513">
        <v>-22.804379849498329</v>
      </c>
      <c r="Z513">
        <v>56.947882117200592</v>
      </c>
      <c r="AA513">
        <v>1114.6916817662971</v>
      </c>
      <c r="AB513" t="b">
        <v>0</v>
      </c>
      <c r="AC513" t="b">
        <v>1</v>
      </c>
      <c r="AD513">
        <v>96.329977850768088</v>
      </c>
      <c r="AE513">
        <v>0</v>
      </c>
      <c r="AF513">
        <v>0</v>
      </c>
      <c r="AG513">
        <v>2.1429821734389759E-2</v>
      </c>
      <c r="AH513" t="b">
        <v>0</v>
      </c>
      <c r="AI513" t="b">
        <v>0</v>
      </c>
      <c r="AJ513">
        <v>1114.6916817662971</v>
      </c>
      <c r="AK513">
        <v>0</v>
      </c>
      <c r="AL513">
        <v>5.5292204385564254</v>
      </c>
      <c r="AM513">
        <v>0</v>
      </c>
      <c r="AN513">
        <v>5.9450373499589126</v>
      </c>
      <c r="AO513">
        <v>0</v>
      </c>
      <c r="AP513">
        <v>1</v>
      </c>
      <c r="AQ513">
        <v>3</v>
      </c>
      <c r="AR513">
        <v>0</v>
      </c>
      <c r="AS513">
        <v>0</v>
      </c>
      <c r="AT513">
        <v>1.6859807870855841</v>
      </c>
      <c r="AU513">
        <v>0.53653785523037567</v>
      </c>
      <c r="AV513">
        <v>1.6859807870855841</v>
      </c>
    </row>
    <row r="514" spans="1:48">
      <c r="A514">
        <v>511</v>
      </c>
      <c r="B514">
        <v>0</v>
      </c>
      <c r="C514">
        <v>0</v>
      </c>
      <c r="D514">
        <v>12</v>
      </c>
      <c r="E514">
        <v>1</v>
      </c>
      <c r="F514">
        <v>0.93689334779270128</v>
      </c>
      <c r="G514">
        <v>0</v>
      </c>
      <c r="H514">
        <v>85.925527963105552</v>
      </c>
      <c r="I514" t="b">
        <v>0</v>
      </c>
      <c r="J514">
        <v>317.23704923978568</v>
      </c>
      <c r="K514">
        <v>1486.255575688396</v>
      </c>
      <c r="L514">
        <v>0</v>
      </c>
      <c r="M514">
        <v>7.6037702740156634</v>
      </c>
      <c r="N514">
        <v>7.6037702740156634</v>
      </c>
      <c r="O514">
        <v>845.04173830466141</v>
      </c>
      <c r="P514">
        <v>228.88454450288771</v>
      </c>
      <c r="Q514">
        <v>7.6037702740156634</v>
      </c>
      <c r="R514">
        <v>0.90703925303076993</v>
      </c>
      <c r="S514">
        <v>30.588987096528829</v>
      </c>
      <c r="T514">
        <v>53.861791025411442</v>
      </c>
      <c r="U514">
        <v>8.3830663872688174</v>
      </c>
      <c r="V514">
        <v>5.0070323268228174</v>
      </c>
      <c r="W514">
        <v>0</v>
      </c>
      <c r="X514">
        <v>0</v>
      </c>
      <c r="Y514">
        <v>-22.804379849498329</v>
      </c>
      <c r="Z514">
        <v>57.000426991673329</v>
      </c>
      <c r="AA514">
        <v>1486.255575688396</v>
      </c>
      <c r="AB514" t="b">
        <v>0</v>
      </c>
      <c r="AC514" t="b">
        <v>1</v>
      </c>
      <c r="AD514">
        <v>96.32092849368496</v>
      </c>
      <c r="AE514">
        <v>0</v>
      </c>
      <c r="AF514">
        <v>0</v>
      </c>
      <c r="AG514">
        <v>2.200459027699422E-2</v>
      </c>
      <c r="AH514" t="b">
        <v>0</v>
      </c>
      <c r="AI514" t="b">
        <v>0</v>
      </c>
      <c r="AJ514">
        <v>1486.255575688396</v>
      </c>
      <c r="AK514">
        <v>0</v>
      </c>
      <c r="AL514">
        <v>8.3830663872688174</v>
      </c>
      <c r="AM514">
        <v>0</v>
      </c>
      <c r="AN514">
        <v>8.8066819991996148</v>
      </c>
      <c r="AO514">
        <v>0</v>
      </c>
      <c r="AP514">
        <v>1</v>
      </c>
      <c r="AQ514">
        <v>3</v>
      </c>
      <c r="AR514">
        <v>0</v>
      </c>
      <c r="AS514">
        <v>0</v>
      </c>
      <c r="AT514">
        <v>2.3665225501501528</v>
      </c>
      <c r="AU514">
        <v>0.75310996610273262</v>
      </c>
      <c r="AV514">
        <v>2.3665225501501528</v>
      </c>
    </row>
    <row r="515" spans="1:48">
      <c r="A515">
        <v>512</v>
      </c>
      <c r="B515">
        <v>0</v>
      </c>
      <c r="C515">
        <v>0</v>
      </c>
      <c r="D515">
        <v>15</v>
      </c>
      <c r="E515">
        <v>1</v>
      </c>
      <c r="F515">
        <v>0.43940181925416838</v>
      </c>
      <c r="G515">
        <v>0</v>
      </c>
      <c r="H515">
        <v>107.40690995388189</v>
      </c>
      <c r="I515" t="b">
        <v>0</v>
      </c>
      <c r="J515">
        <v>396.54631154973208</v>
      </c>
      <c r="K515">
        <v>1857.8194696104949</v>
      </c>
      <c r="L515">
        <v>0</v>
      </c>
      <c r="M515">
        <v>5.0025106784989708</v>
      </c>
      <c r="N515">
        <v>5.0025106784989708</v>
      </c>
      <c r="O515">
        <v>444.76149776301821</v>
      </c>
      <c r="P515">
        <v>120.4662778339702</v>
      </c>
      <c r="Q515">
        <v>5.0025106784989708</v>
      </c>
      <c r="R515">
        <v>0.85431190731535533</v>
      </c>
      <c r="S515">
        <v>30.60851376711987</v>
      </c>
      <c r="T515">
        <v>30.09812468228985</v>
      </c>
      <c r="U515">
        <v>5.8556021936053568</v>
      </c>
      <c r="V515">
        <v>4.3849383783474316</v>
      </c>
      <c r="W515">
        <v>0</v>
      </c>
      <c r="X515">
        <v>0</v>
      </c>
      <c r="Y515">
        <v>-22.804379849498329</v>
      </c>
      <c r="Z515">
        <v>57.039269264062973</v>
      </c>
      <c r="AA515">
        <v>1857.8194696104949</v>
      </c>
      <c r="AB515" t="b">
        <v>0</v>
      </c>
      <c r="AC515" t="b">
        <v>1</v>
      </c>
      <c r="AD515">
        <v>96.311879136601831</v>
      </c>
      <c r="AE515">
        <v>0</v>
      </c>
      <c r="AF515">
        <v>0</v>
      </c>
      <c r="AG515">
        <v>2.9761707475598451E-2</v>
      </c>
      <c r="AH515" t="b">
        <v>0</v>
      </c>
      <c r="AI515" t="b">
        <v>0</v>
      </c>
      <c r="AJ515">
        <v>1857.8194696104949</v>
      </c>
      <c r="AK515">
        <v>0</v>
      </c>
      <c r="AL515">
        <v>5.8556021936053568</v>
      </c>
      <c r="AM515">
        <v>0</v>
      </c>
      <c r="AN515">
        <v>6.0501562212769437</v>
      </c>
      <c r="AO515">
        <v>0</v>
      </c>
      <c r="AP515">
        <v>1</v>
      </c>
      <c r="AQ515">
        <v>3</v>
      </c>
      <c r="AR515">
        <v>0</v>
      </c>
      <c r="AS515">
        <v>0</v>
      </c>
      <c r="AT515">
        <v>2.1749667252130962</v>
      </c>
      <c r="AU515">
        <v>0.69215022548417193</v>
      </c>
      <c r="AV515">
        <v>2.1749667252130962</v>
      </c>
    </row>
    <row r="516" spans="1:48">
      <c r="A516">
        <v>513</v>
      </c>
      <c r="B516">
        <v>0</v>
      </c>
      <c r="C516">
        <v>0</v>
      </c>
      <c r="D516">
        <v>15</v>
      </c>
      <c r="E516">
        <v>2</v>
      </c>
      <c r="F516">
        <v>-0.19450062480937591</v>
      </c>
      <c r="G516">
        <v>0</v>
      </c>
      <c r="H516">
        <v>107.40690995388189</v>
      </c>
      <c r="I516" t="b">
        <v>1</v>
      </c>
      <c r="J516">
        <v>396.54631154973208</v>
      </c>
      <c r="K516">
        <v>982.64176002023635</v>
      </c>
      <c r="L516">
        <v>0</v>
      </c>
      <c r="M516">
        <v>-0.78282638984880304</v>
      </c>
      <c r="N516">
        <v>-0.78282638984880304</v>
      </c>
      <c r="O516">
        <v>-69.599259254762941</v>
      </c>
      <c r="P516">
        <v>-18.85137032902572</v>
      </c>
      <c r="Q516">
        <v>-0.78282638984880304</v>
      </c>
      <c r="R516">
        <v>0.8449093350369663</v>
      </c>
      <c r="S516">
        <v>30.62864691528975</v>
      </c>
      <c r="T516">
        <v>-6.4276427640164293</v>
      </c>
      <c r="U516">
        <v>-0.66141732449654111</v>
      </c>
      <c r="V516">
        <v>12.42372756500929</v>
      </c>
      <c r="W516">
        <v>-10.9315154072707</v>
      </c>
      <c r="X516">
        <v>2</v>
      </c>
      <c r="Y516">
        <v>-11.87286444222763</v>
      </c>
      <c r="Z516">
        <v>57.048274049030653</v>
      </c>
      <c r="AA516">
        <v>982.64176002023635</v>
      </c>
      <c r="AB516" t="b">
        <v>0</v>
      </c>
      <c r="AC516" t="b">
        <v>1</v>
      </c>
      <c r="AD516">
        <v>96.304998730988387</v>
      </c>
      <c r="AE516">
        <v>0.22841972492804441</v>
      </c>
      <c r="AF516">
        <v>0</v>
      </c>
      <c r="AG516">
        <v>3.5008557297381449E-2</v>
      </c>
      <c r="AH516" t="b">
        <v>0</v>
      </c>
      <c r="AI516" t="b">
        <v>0</v>
      </c>
      <c r="AJ516">
        <v>982.64176002023635</v>
      </c>
      <c r="AK516">
        <v>0</v>
      </c>
      <c r="AL516">
        <v>-0.66141732449654111</v>
      </c>
      <c r="AM516">
        <v>0</v>
      </c>
      <c r="AN516">
        <v>0.15454241601221069</v>
      </c>
      <c r="AO516">
        <v>0</v>
      </c>
      <c r="AP516">
        <v>1</v>
      </c>
      <c r="AQ516">
        <v>3</v>
      </c>
      <c r="AR516">
        <v>0</v>
      </c>
      <c r="AS516">
        <v>0</v>
      </c>
      <c r="AT516">
        <v>0.6285845590827811</v>
      </c>
      <c r="AU516">
        <v>0.20003751747622181</v>
      </c>
      <c r="AV516">
        <v>0.6285845590827811</v>
      </c>
    </row>
    <row r="517" spans="1:48">
      <c r="A517">
        <v>514</v>
      </c>
      <c r="B517">
        <v>0</v>
      </c>
      <c r="C517">
        <v>0</v>
      </c>
      <c r="D517">
        <v>15</v>
      </c>
      <c r="E517">
        <v>2</v>
      </c>
      <c r="F517">
        <v>0.33860067998333282</v>
      </c>
      <c r="G517">
        <v>0</v>
      </c>
      <c r="H517">
        <v>107.40690995388189</v>
      </c>
      <c r="I517" t="b">
        <v>0</v>
      </c>
      <c r="J517">
        <v>396.54631154973208</v>
      </c>
      <c r="K517">
        <v>982.64176002023635</v>
      </c>
      <c r="L517">
        <v>0</v>
      </c>
      <c r="M517">
        <v>4.0825448808962186</v>
      </c>
      <c r="N517">
        <v>4.0825448808962186</v>
      </c>
      <c r="O517">
        <v>362.96949524093219</v>
      </c>
      <c r="P517">
        <v>98.312430997002224</v>
      </c>
      <c r="Q517">
        <v>4.0825448808962186</v>
      </c>
      <c r="R517">
        <v>0.90269451880088292</v>
      </c>
      <c r="S517">
        <v>30.632000820031241</v>
      </c>
      <c r="T517">
        <v>43.950753762486947</v>
      </c>
      <c r="U517">
        <v>4.5226206605523327</v>
      </c>
      <c r="V517">
        <v>4.276649243922698</v>
      </c>
      <c r="W517">
        <v>0</v>
      </c>
      <c r="X517">
        <v>0</v>
      </c>
      <c r="Y517">
        <v>-22.804379849498329</v>
      </c>
      <c r="Z517">
        <v>57.072608697605247</v>
      </c>
      <c r="AA517">
        <v>982.64176002023635</v>
      </c>
      <c r="AB517" t="b">
        <v>0</v>
      </c>
      <c r="AC517" t="b">
        <v>1</v>
      </c>
      <c r="AD517">
        <v>96.298118325374944</v>
      </c>
      <c r="AE517">
        <v>0</v>
      </c>
      <c r="AF517">
        <v>0</v>
      </c>
      <c r="AG517">
        <v>3.4969757026149788E-2</v>
      </c>
      <c r="AH517" t="b">
        <v>0</v>
      </c>
      <c r="AI517" t="b">
        <v>0</v>
      </c>
      <c r="AJ517">
        <v>982.64176002023635</v>
      </c>
      <c r="AK517">
        <v>0</v>
      </c>
      <c r="AL517">
        <v>4.5226206605523327</v>
      </c>
      <c r="AM517">
        <v>0</v>
      </c>
      <c r="AN517">
        <v>4.5388771902793907</v>
      </c>
      <c r="AO517">
        <v>0</v>
      </c>
      <c r="AP517">
        <v>1</v>
      </c>
      <c r="AQ517">
        <v>3</v>
      </c>
      <c r="AR517">
        <v>0</v>
      </c>
      <c r="AS517">
        <v>0</v>
      </c>
      <c r="AT517">
        <v>1.3780902472125089</v>
      </c>
      <c r="AU517">
        <v>0.43855635320224118</v>
      </c>
      <c r="AV517">
        <v>1.3780902472125089</v>
      </c>
    </row>
    <row r="518" spans="1:48">
      <c r="A518">
        <v>515</v>
      </c>
      <c r="B518">
        <v>0</v>
      </c>
      <c r="C518">
        <v>0</v>
      </c>
      <c r="D518">
        <v>17.222222222222221</v>
      </c>
      <c r="E518">
        <v>2</v>
      </c>
      <c r="F518">
        <v>0.69194975672789516</v>
      </c>
      <c r="G518">
        <v>0</v>
      </c>
      <c r="H518">
        <v>123.3190447618644</v>
      </c>
      <c r="I518" t="b">
        <v>0</v>
      </c>
      <c r="J518">
        <v>455.29391326080349</v>
      </c>
      <c r="K518">
        <v>1128.2183170602709</v>
      </c>
      <c r="L518">
        <v>0</v>
      </c>
      <c r="M518">
        <v>8.4253317091245332</v>
      </c>
      <c r="N518">
        <v>8.4253317091245332</v>
      </c>
      <c r="O518">
        <v>652.42146074945799</v>
      </c>
      <c r="P518">
        <v>176.71220497005899</v>
      </c>
      <c r="Q518">
        <v>8.4253317091245332</v>
      </c>
      <c r="R518">
        <v>0.92706347553967372</v>
      </c>
      <c r="S518">
        <v>30.642974893925139</v>
      </c>
      <c r="T518">
        <v>76.922921963559531</v>
      </c>
      <c r="U518">
        <v>9.0881929138885287</v>
      </c>
      <c r="V518">
        <v>5.6104905793549307</v>
      </c>
      <c r="W518">
        <v>0</v>
      </c>
      <c r="X518">
        <v>0</v>
      </c>
      <c r="Y518">
        <v>-22.804379849498329</v>
      </c>
      <c r="Z518">
        <v>57.117489661385306</v>
      </c>
      <c r="AA518">
        <v>1128.2183170602709</v>
      </c>
      <c r="AB518" t="b">
        <v>0</v>
      </c>
      <c r="AC518" t="b">
        <v>1</v>
      </c>
      <c r="AD518">
        <v>96.289068968291815</v>
      </c>
      <c r="AE518">
        <v>0</v>
      </c>
      <c r="AF518">
        <v>0</v>
      </c>
      <c r="AG518">
        <v>2.9752422154224609E-2</v>
      </c>
      <c r="AH518" t="b">
        <v>0</v>
      </c>
      <c r="AI518" t="b">
        <v>0</v>
      </c>
      <c r="AJ518">
        <v>1128.2183170602709</v>
      </c>
      <c r="AK518">
        <v>0</v>
      </c>
      <c r="AL518">
        <v>9.0881929138885287</v>
      </c>
      <c r="AM518">
        <v>0</v>
      </c>
      <c r="AN518">
        <v>9.1532190327967626</v>
      </c>
      <c r="AO518">
        <v>0</v>
      </c>
      <c r="AP518">
        <v>1</v>
      </c>
      <c r="AQ518">
        <v>3</v>
      </c>
      <c r="AR518">
        <v>0</v>
      </c>
      <c r="AS518">
        <v>0</v>
      </c>
      <c r="AT518">
        <v>2.2448133544881941</v>
      </c>
      <c r="AU518">
        <v>0.71437785758614414</v>
      </c>
      <c r="AV518">
        <v>2.2448133544881941</v>
      </c>
    </row>
    <row r="519" spans="1:48">
      <c r="A519">
        <v>516</v>
      </c>
      <c r="B519">
        <v>0</v>
      </c>
      <c r="C519">
        <v>0</v>
      </c>
      <c r="D519">
        <v>19.444444444444439</v>
      </c>
      <c r="E519">
        <v>2</v>
      </c>
      <c r="F519">
        <v>0.59730399680878765</v>
      </c>
      <c r="G519">
        <v>0</v>
      </c>
      <c r="H519">
        <v>139.23117956984689</v>
      </c>
      <c r="I519" t="b">
        <v>0</v>
      </c>
      <c r="J519">
        <v>514.0415149718749</v>
      </c>
      <c r="K519">
        <v>1273.7948741003061</v>
      </c>
      <c r="L519">
        <v>0</v>
      </c>
      <c r="M519">
        <v>8.4354352457977662</v>
      </c>
      <c r="N519">
        <v>8.4354352457977662</v>
      </c>
      <c r="O519">
        <v>578.55196830828129</v>
      </c>
      <c r="P519">
        <v>156.70421676822349</v>
      </c>
      <c r="Q519">
        <v>8.4354352457977662</v>
      </c>
      <c r="R519">
        <v>0.92125965449974689</v>
      </c>
      <c r="S519">
        <v>30.659950749847521</v>
      </c>
      <c r="T519">
        <v>68.643169606208346</v>
      </c>
      <c r="U519">
        <v>9.1564144859662733</v>
      </c>
      <c r="V519">
        <v>5.4049868910253238</v>
      </c>
      <c r="W519">
        <v>0</v>
      </c>
      <c r="X519">
        <v>0</v>
      </c>
      <c r="Y519">
        <v>-22.804379849498329</v>
      </c>
      <c r="Z519">
        <v>57.16067098541258</v>
      </c>
      <c r="AA519">
        <v>1273.7948741003061</v>
      </c>
      <c r="AB519" t="b">
        <v>0</v>
      </c>
      <c r="AC519" t="b">
        <v>1</v>
      </c>
      <c r="AD519">
        <v>96.280019611208687</v>
      </c>
      <c r="AE519">
        <v>0</v>
      </c>
      <c r="AF519">
        <v>0</v>
      </c>
      <c r="AG519">
        <v>3.4141732343734098E-2</v>
      </c>
      <c r="AH519" t="b">
        <v>0</v>
      </c>
      <c r="AI519" t="b">
        <v>0</v>
      </c>
      <c r="AJ519">
        <v>1273.7948741003061</v>
      </c>
      <c r="AK519">
        <v>0</v>
      </c>
      <c r="AL519">
        <v>9.1564144859662733</v>
      </c>
      <c r="AM519">
        <v>0</v>
      </c>
      <c r="AN519">
        <v>9.2214406048745072</v>
      </c>
      <c r="AO519">
        <v>0</v>
      </c>
      <c r="AP519">
        <v>1</v>
      </c>
      <c r="AQ519">
        <v>3</v>
      </c>
      <c r="AR519">
        <v>0</v>
      </c>
      <c r="AS519">
        <v>0</v>
      </c>
      <c r="AT519">
        <v>2.3212959738906731</v>
      </c>
      <c r="AU519">
        <v>0.73871729305951184</v>
      </c>
      <c r="AV519">
        <v>2.3212959738906731</v>
      </c>
    </row>
    <row r="520" spans="1:48">
      <c r="A520">
        <v>517</v>
      </c>
      <c r="B520">
        <v>0</v>
      </c>
      <c r="C520">
        <v>0</v>
      </c>
      <c r="D520">
        <v>21.666666666666671</v>
      </c>
      <c r="E520">
        <v>2</v>
      </c>
      <c r="F520">
        <v>0.62253795974066417</v>
      </c>
      <c r="G520">
        <v>0</v>
      </c>
      <c r="H520">
        <v>155.14331437782951</v>
      </c>
      <c r="I520" t="b">
        <v>0</v>
      </c>
      <c r="J520">
        <v>572.78911668294643</v>
      </c>
      <c r="K520">
        <v>1419.371431140341</v>
      </c>
      <c r="L520">
        <v>0</v>
      </c>
      <c r="M520">
        <v>9.7827984101145855</v>
      </c>
      <c r="N520">
        <v>9.7827984101145855</v>
      </c>
      <c r="O520">
        <v>602.14546678413717</v>
      </c>
      <c r="P520">
        <v>163.0946551419656</v>
      </c>
      <c r="Q520">
        <v>9.7827984101145855</v>
      </c>
      <c r="R520">
        <v>0.9214289741365066</v>
      </c>
      <c r="S520">
        <v>30.678299412654589</v>
      </c>
      <c r="T520">
        <v>71.429327666932267</v>
      </c>
      <c r="U520">
        <v>10.6169858824792</v>
      </c>
      <c r="V520">
        <v>5.6122755515304874</v>
      </c>
      <c r="W520">
        <v>0</v>
      </c>
      <c r="X520">
        <v>0</v>
      </c>
      <c r="Y520">
        <v>-22.804379849498329</v>
      </c>
      <c r="Z520">
        <v>57.206009915377003</v>
      </c>
      <c r="AA520">
        <v>1419.371431140341</v>
      </c>
      <c r="AB520" t="b">
        <v>0</v>
      </c>
      <c r="AC520" t="b">
        <v>1</v>
      </c>
      <c r="AD520">
        <v>96.270970254125558</v>
      </c>
      <c r="AE520">
        <v>0</v>
      </c>
      <c r="AF520">
        <v>0</v>
      </c>
      <c r="AG520">
        <v>4.5406552069949369E-2</v>
      </c>
      <c r="AH520" t="b">
        <v>0</v>
      </c>
      <c r="AI520" t="b">
        <v>0</v>
      </c>
      <c r="AJ520">
        <v>1419.371431140341</v>
      </c>
      <c r="AK520">
        <v>0</v>
      </c>
      <c r="AL520">
        <v>10.6169858824792</v>
      </c>
      <c r="AM520">
        <v>0</v>
      </c>
      <c r="AN520">
        <v>10.68201200138744</v>
      </c>
      <c r="AO520">
        <v>0</v>
      </c>
      <c r="AP520">
        <v>1</v>
      </c>
      <c r="AQ520">
        <v>3</v>
      </c>
      <c r="AR520">
        <v>0</v>
      </c>
      <c r="AS520">
        <v>0</v>
      </c>
      <c r="AT520">
        <v>2.6412952457971088</v>
      </c>
      <c r="AU520">
        <v>0.84055221569866645</v>
      </c>
      <c r="AV520">
        <v>2.6412952457971088</v>
      </c>
    </row>
    <row r="521" spans="1:48">
      <c r="A521">
        <v>518</v>
      </c>
      <c r="B521">
        <v>0</v>
      </c>
      <c r="C521">
        <v>0</v>
      </c>
      <c r="D521">
        <v>23.888888888888889</v>
      </c>
      <c r="E521">
        <v>2</v>
      </c>
      <c r="F521">
        <v>0.61624786793226072</v>
      </c>
      <c r="G521">
        <v>0</v>
      </c>
      <c r="H521">
        <v>171.05544918581199</v>
      </c>
      <c r="I521" t="b">
        <v>0</v>
      </c>
      <c r="J521">
        <v>631.53671839401795</v>
      </c>
      <c r="K521">
        <v>1564.947988180377</v>
      </c>
      <c r="L521">
        <v>0</v>
      </c>
      <c r="M521">
        <v>10.75400017978879</v>
      </c>
      <c r="N521">
        <v>10.75400017978879</v>
      </c>
      <c r="O521">
        <v>600.34998993758359</v>
      </c>
      <c r="P521">
        <v>162.6083396363986</v>
      </c>
      <c r="Q521">
        <v>10.75400017978879</v>
      </c>
      <c r="R521">
        <v>0.91992560381466582</v>
      </c>
      <c r="S521">
        <v>30.69953308617583</v>
      </c>
      <c r="T521">
        <v>71.332723660081527</v>
      </c>
      <c r="U521">
        <v>11.69007595309345</v>
      </c>
      <c r="V521">
        <v>5.7119247753363416</v>
      </c>
      <c r="W521">
        <v>0</v>
      </c>
      <c r="X521">
        <v>0</v>
      </c>
      <c r="Y521">
        <v>-22.804379849498329</v>
      </c>
      <c r="Z521">
        <v>57.240002394586163</v>
      </c>
      <c r="AA521">
        <v>1564.947988180377</v>
      </c>
      <c r="AB521" t="b">
        <v>0</v>
      </c>
      <c r="AC521" t="b">
        <v>1</v>
      </c>
      <c r="AD521">
        <v>96.26192089704243</v>
      </c>
      <c r="AE521">
        <v>0</v>
      </c>
      <c r="AF521">
        <v>0</v>
      </c>
      <c r="AG521">
        <v>5.8334547395736597E-2</v>
      </c>
      <c r="AH521" t="b">
        <v>0</v>
      </c>
      <c r="AI521" t="b">
        <v>0</v>
      </c>
      <c r="AJ521">
        <v>1564.947988180377</v>
      </c>
      <c r="AK521">
        <v>0</v>
      </c>
      <c r="AL521">
        <v>11.69007595309345</v>
      </c>
      <c r="AM521">
        <v>0</v>
      </c>
      <c r="AN521">
        <v>11.75510207200168</v>
      </c>
      <c r="AO521">
        <v>0</v>
      </c>
      <c r="AP521">
        <v>1</v>
      </c>
      <c r="AQ521">
        <v>3</v>
      </c>
      <c r="AR521">
        <v>0</v>
      </c>
      <c r="AS521">
        <v>0</v>
      </c>
      <c r="AT521">
        <v>2.9016284795601499</v>
      </c>
      <c r="AU521">
        <v>0.92339932520212697</v>
      </c>
      <c r="AV521">
        <v>2.9016284795601499</v>
      </c>
    </row>
    <row r="522" spans="1:48">
      <c r="A522">
        <v>519</v>
      </c>
      <c r="B522">
        <v>0</v>
      </c>
      <c r="C522">
        <v>0</v>
      </c>
      <c r="D522">
        <v>26.111111111111111</v>
      </c>
      <c r="E522">
        <v>2</v>
      </c>
      <c r="F522">
        <v>0.61617427223399179</v>
      </c>
      <c r="G522">
        <v>0</v>
      </c>
      <c r="H522">
        <v>186.96758399379451</v>
      </c>
      <c r="I522" t="b">
        <v>0</v>
      </c>
      <c r="J522">
        <v>690.28432010508925</v>
      </c>
      <c r="K522">
        <v>1710.524545220411</v>
      </c>
      <c r="L522">
        <v>0</v>
      </c>
      <c r="M522">
        <v>11.82170445062253</v>
      </c>
      <c r="N522">
        <v>11.82170445062253</v>
      </c>
      <c r="O522">
        <v>603.78895385966428</v>
      </c>
      <c r="P522">
        <v>163.53980332060249</v>
      </c>
      <c r="Q522">
        <v>11.82170445062253</v>
      </c>
      <c r="R522">
        <v>0.9187857923765802</v>
      </c>
      <c r="S522">
        <v>30.723321381396239</v>
      </c>
      <c r="T522">
        <v>71.830336044993061</v>
      </c>
      <c r="U522">
        <v>12.86666005146192</v>
      </c>
      <c r="V522">
        <v>5.8336438252180756</v>
      </c>
      <c r="W522">
        <v>0</v>
      </c>
      <c r="X522">
        <v>0</v>
      </c>
      <c r="Y522">
        <v>-22.804379849498329</v>
      </c>
      <c r="Z522">
        <v>57.27399487379531</v>
      </c>
      <c r="AA522">
        <v>1710.524545220411</v>
      </c>
      <c r="AB522" t="b">
        <v>0</v>
      </c>
      <c r="AC522" t="b">
        <v>1</v>
      </c>
      <c r="AD522">
        <v>96.252871539959301</v>
      </c>
      <c r="AE522">
        <v>0</v>
      </c>
      <c r="AF522">
        <v>0</v>
      </c>
      <c r="AG522">
        <v>6.6435534611386182E-2</v>
      </c>
      <c r="AH522" t="b">
        <v>0</v>
      </c>
      <c r="AI522" t="b">
        <v>0</v>
      </c>
      <c r="AJ522">
        <v>1710.524545220411</v>
      </c>
      <c r="AK522">
        <v>0</v>
      </c>
      <c r="AL522">
        <v>12.86666005146192</v>
      </c>
      <c r="AM522">
        <v>0</v>
      </c>
      <c r="AN522">
        <v>12.931686170370149</v>
      </c>
      <c r="AO522">
        <v>0</v>
      </c>
      <c r="AP522">
        <v>1</v>
      </c>
      <c r="AQ522">
        <v>3</v>
      </c>
      <c r="AR522">
        <v>0</v>
      </c>
      <c r="AS522">
        <v>0</v>
      </c>
      <c r="AT522">
        <v>3.1876508001800912</v>
      </c>
      <c r="AU522">
        <v>1.0144215975962949</v>
      </c>
      <c r="AV522">
        <v>3.1876508001800912</v>
      </c>
    </row>
    <row r="523" spans="1:48">
      <c r="A523">
        <v>520</v>
      </c>
      <c r="B523">
        <v>0</v>
      </c>
      <c r="C523">
        <v>0</v>
      </c>
      <c r="D523">
        <v>28.333333333333339</v>
      </c>
      <c r="E523">
        <v>2</v>
      </c>
      <c r="F523">
        <v>0.62275874683548116</v>
      </c>
      <c r="G523">
        <v>0</v>
      </c>
      <c r="H523">
        <v>202.87971880177699</v>
      </c>
      <c r="I523" t="b">
        <v>0</v>
      </c>
      <c r="J523">
        <v>749.03192181616078</v>
      </c>
      <c r="K523">
        <v>1856.1011022604471</v>
      </c>
      <c r="L523">
        <v>0</v>
      </c>
      <c r="M523">
        <v>13.019690209610239</v>
      </c>
      <c r="N523">
        <v>13.019690209610239</v>
      </c>
      <c r="O523">
        <v>612.82066042566157</v>
      </c>
      <c r="P523">
        <v>165.98609437314781</v>
      </c>
      <c r="Q523">
        <v>13.019690209610239</v>
      </c>
      <c r="R523">
        <v>0.91805512504212239</v>
      </c>
      <c r="S523">
        <v>30.749843713977981</v>
      </c>
      <c r="T523">
        <v>72.962825659611795</v>
      </c>
      <c r="U523">
        <v>14.18181746876351</v>
      </c>
      <c r="V523">
        <v>5.9789296252503163</v>
      </c>
      <c r="W523">
        <v>0</v>
      </c>
      <c r="X523">
        <v>0</v>
      </c>
      <c r="Y523">
        <v>-22.804379849498329</v>
      </c>
      <c r="Z523">
        <v>57.347172387238487</v>
      </c>
      <c r="AA523">
        <v>1856.1011022604471</v>
      </c>
      <c r="AB523" t="b">
        <v>0</v>
      </c>
      <c r="AC523" t="b">
        <v>1</v>
      </c>
      <c r="AD523">
        <v>96.243822182876173</v>
      </c>
      <c r="AE523">
        <v>0</v>
      </c>
      <c r="AF523">
        <v>0</v>
      </c>
      <c r="AG523">
        <v>6.7043609598278736E-2</v>
      </c>
      <c r="AH523" t="b">
        <v>0</v>
      </c>
      <c r="AI523" t="b">
        <v>0</v>
      </c>
      <c r="AJ523">
        <v>1856.1011022604471</v>
      </c>
      <c r="AK523">
        <v>0</v>
      </c>
      <c r="AL523">
        <v>14.18181746876351</v>
      </c>
      <c r="AM523">
        <v>0</v>
      </c>
      <c r="AN523">
        <v>14.24684358767175</v>
      </c>
      <c r="AO523">
        <v>0</v>
      </c>
      <c r="AP523">
        <v>1</v>
      </c>
      <c r="AQ523">
        <v>3</v>
      </c>
      <c r="AR523">
        <v>0</v>
      </c>
      <c r="AS523">
        <v>0</v>
      </c>
      <c r="AT523">
        <v>3.5067015326991968</v>
      </c>
      <c r="AU523">
        <v>1.1159546619388561</v>
      </c>
      <c r="AV523">
        <v>3.5067015326991968</v>
      </c>
    </row>
    <row r="524" spans="1:48">
      <c r="A524">
        <v>521</v>
      </c>
      <c r="B524">
        <v>0</v>
      </c>
      <c r="C524">
        <v>0</v>
      </c>
      <c r="D524">
        <v>30.555555555555561</v>
      </c>
      <c r="E524">
        <v>2</v>
      </c>
      <c r="F524">
        <v>0.59649444412778907</v>
      </c>
      <c r="G524">
        <v>0</v>
      </c>
      <c r="H524">
        <v>218.7918536097595</v>
      </c>
      <c r="I524" t="b">
        <v>0</v>
      </c>
      <c r="J524">
        <v>807.77952352723219</v>
      </c>
      <c r="K524">
        <v>2001.677659300482</v>
      </c>
      <c r="L524">
        <v>0</v>
      </c>
      <c r="M524">
        <v>13.6414393785771</v>
      </c>
      <c r="N524">
        <v>13.6414393785771</v>
      </c>
      <c r="O524">
        <v>595.38848604337613</v>
      </c>
      <c r="P524">
        <v>161.26448701066519</v>
      </c>
      <c r="Q524">
        <v>13.6414393785771</v>
      </c>
      <c r="R524">
        <v>0.91543059667369309</v>
      </c>
      <c r="S524">
        <v>30.779316558653829</v>
      </c>
      <c r="T524">
        <v>71.090572800306205</v>
      </c>
      <c r="U524">
        <v>14.90166423117668</v>
      </c>
      <c r="V524">
        <v>6.0120873238472683</v>
      </c>
      <c r="W524">
        <v>0</v>
      </c>
      <c r="X524">
        <v>0</v>
      </c>
      <c r="Y524">
        <v>-22.804379849498329</v>
      </c>
      <c r="Z524">
        <v>57.431390326809591</v>
      </c>
      <c r="AA524">
        <v>2001.677659300482</v>
      </c>
      <c r="AB524" t="b">
        <v>0</v>
      </c>
      <c r="AC524" t="b">
        <v>1</v>
      </c>
      <c r="AD524">
        <v>96.234772825793044</v>
      </c>
      <c r="AE524">
        <v>0</v>
      </c>
      <c r="AF524">
        <v>0</v>
      </c>
      <c r="AG524">
        <v>7.2728990106947222E-2</v>
      </c>
      <c r="AH524" t="b">
        <v>0</v>
      </c>
      <c r="AI524" t="b">
        <v>0</v>
      </c>
      <c r="AJ524">
        <v>2001.677659300482</v>
      </c>
      <c r="AK524">
        <v>0</v>
      </c>
      <c r="AL524">
        <v>14.90166423117668</v>
      </c>
      <c r="AM524">
        <v>0</v>
      </c>
      <c r="AN524">
        <v>14.96669035008491</v>
      </c>
      <c r="AO524">
        <v>0</v>
      </c>
      <c r="AP524">
        <v>1</v>
      </c>
      <c r="AQ524">
        <v>3</v>
      </c>
      <c r="AR524">
        <v>0</v>
      </c>
      <c r="AS524">
        <v>0</v>
      </c>
      <c r="AT524">
        <v>3.7404930737957081</v>
      </c>
      <c r="AU524">
        <v>1.1903552796634269</v>
      </c>
      <c r="AV524">
        <v>3.7404930737957081</v>
      </c>
    </row>
    <row r="525" spans="1:48">
      <c r="A525">
        <v>522</v>
      </c>
      <c r="B525">
        <v>0</v>
      </c>
      <c r="C525">
        <v>0</v>
      </c>
      <c r="D525">
        <v>32.777777777777779</v>
      </c>
      <c r="E525">
        <v>2</v>
      </c>
      <c r="F525">
        <v>0.69496718035706451</v>
      </c>
      <c r="G525">
        <v>0</v>
      </c>
      <c r="H525">
        <v>234.70398841774201</v>
      </c>
      <c r="I525" t="b">
        <v>0</v>
      </c>
      <c r="J525">
        <v>866.5271252383036</v>
      </c>
      <c r="K525">
        <v>2147.254216340516</v>
      </c>
      <c r="L525">
        <v>0</v>
      </c>
      <c r="M525">
        <v>16.69742335601692</v>
      </c>
      <c r="N525">
        <v>16.69742335601692</v>
      </c>
      <c r="O525">
        <v>679.36062320633414</v>
      </c>
      <c r="P525">
        <v>184.00883618806449</v>
      </c>
      <c r="Q525">
        <v>16.69742335601692</v>
      </c>
      <c r="R525">
        <v>0.91980490982961971</v>
      </c>
      <c r="S525">
        <v>30.811185898804379</v>
      </c>
      <c r="T525">
        <v>80.731245557426035</v>
      </c>
      <c r="U525">
        <v>18.15322268622144</v>
      </c>
      <c r="V525">
        <v>6.4742495170448819</v>
      </c>
      <c r="W525">
        <v>0</v>
      </c>
      <c r="X525">
        <v>0</v>
      </c>
      <c r="Y525">
        <v>-22.804379849498329</v>
      </c>
      <c r="Z525">
        <v>57.537431184337599</v>
      </c>
      <c r="AA525">
        <v>2147.254216340516</v>
      </c>
      <c r="AB525" t="b">
        <v>0</v>
      </c>
      <c r="AC525" t="b">
        <v>1</v>
      </c>
      <c r="AD525">
        <v>96.225723468709916</v>
      </c>
      <c r="AE525">
        <v>0</v>
      </c>
      <c r="AF525">
        <v>0</v>
      </c>
      <c r="AG525">
        <v>8.0953526581322072E-2</v>
      </c>
      <c r="AH525" t="b">
        <v>0</v>
      </c>
      <c r="AI525" t="b">
        <v>0</v>
      </c>
      <c r="AJ525">
        <v>2147.254216340516</v>
      </c>
      <c r="AK525">
        <v>0</v>
      </c>
      <c r="AL525">
        <v>18.15322268622144</v>
      </c>
      <c r="AM525">
        <v>0</v>
      </c>
      <c r="AN525">
        <v>18.218248805129679</v>
      </c>
      <c r="AO525">
        <v>0</v>
      </c>
      <c r="AP525">
        <v>1</v>
      </c>
      <c r="AQ525">
        <v>0</v>
      </c>
      <c r="AR525">
        <v>0</v>
      </c>
      <c r="AS525">
        <v>0</v>
      </c>
      <c r="AT525">
        <v>4.4087902732885356</v>
      </c>
      <c r="AU525">
        <v>1.403030743594528</v>
      </c>
      <c r="AV525">
        <v>4.4087902732885356</v>
      </c>
    </row>
    <row r="526" spans="1:48">
      <c r="A526">
        <v>523</v>
      </c>
      <c r="B526">
        <v>0</v>
      </c>
      <c r="C526">
        <v>0</v>
      </c>
      <c r="D526">
        <v>35</v>
      </c>
      <c r="E526">
        <v>2</v>
      </c>
      <c r="F526">
        <v>0.32734053814765218</v>
      </c>
      <c r="G526">
        <v>0</v>
      </c>
      <c r="H526">
        <v>250.61612322572449</v>
      </c>
      <c r="I526" t="b">
        <v>0</v>
      </c>
      <c r="J526">
        <v>925.27472694937501</v>
      </c>
      <c r="K526">
        <v>2292.8307733805509</v>
      </c>
      <c r="L526">
        <v>0</v>
      </c>
      <c r="M526">
        <v>10.11253925249626</v>
      </c>
      <c r="N526">
        <v>10.11253925249626</v>
      </c>
      <c r="O526">
        <v>385.32092553263078</v>
      </c>
      <c r="P526">
        <v>104.36644786907659</v>
      </c>
      <c r="Q526">
        <v>10.11253925249626</v>
      </c>
      <c r="R526">
        <v>0.88753411381768288</v>
      </c>
      <c r="S526">
        <v>30.848176964763461</v>
      </c>
      <c r="T526">
        <v>47.454187895667118</v>
      </c>
      <c r="U526">
        <v>11.39397246264449</v>
      </c>
      <c r="V526">
        <v>5.3369772947483938</v>
      </c>
      <c r="W526">
        <v>0</v>
      </c>
      <c r="X526">
        <v>0</v>
      </c>
      <c r="Y526">
        <v>-22.804379849498329</v>
      </c>
      <c r="Z526">
        <v>57.630922287874618</v>
      </c>
      <c r="AA526">
        <v>2292.8307733805509</v>
      </c>
      <c r="AB526" t="b">
        <v>0</v>
      </c>
      <c r="AC526" t="b">
        <v>1</v>
      </c>
      <c r="AD526">
        <v>96.216674111626787</v>
      </c>
      <c r="AE526">
        <v>0</v>
      </c>
      <c r="AF526">
        <v>0</v>
      </c>
      <c r="AG526">
        <v>8.8987560433162277E-2</v>
      </c>
      <c r="AH526" t="b">
        <v>0</v>
      </c>
      <c r="AI526" t="b">
        <v>0</v>
      </c>
      <c r="AJ526">
        <v>2292.8307733805509</v>
      </c>
      <c r="AK526">
        <v>0</v>
      </c>
      <c r="AL526">
        <v>11.39397246264449</v>
      </c>
      <c r="AM526">
        <v>0</v>
      </c>
      <c r="AN526">
        <v>11.71362805143143</v>
      </c>
      <c r="AO526">
        <v>0</v>
      </c>
      <c r="AP526">
        <v>1</v>
      </c>
      <c r="AQ526">
        <v>0</v>
      </c>
      <c r="AR526">
        <v>0</v>
      </c>
      <c r="AS526">
        <v>0</v>
      </c>
      <c r="AT526">
        <v>3.484764089480247</v>
      </c>
      <c r="AU526">
        <v>1.1089734028260041</v>
      </c>
      <c r="AV526">
        <v>3.484764089480247</v>
      </c>
    </row>
    <row r="527" spans="1:48">
      <c r="A527">
        <v>524</v>
      </c>
      <c r="B527">
        <v>0</v>
      </c>
      <c r="C527">
        <v>0</v>
      </c>
      <c r="D527">
        <v>35</v>
      </c>
      <c r="E527">
        <v>3</v>
      </c>
      <c r="F527">
        <v>-0.15247748109583001</v>
      </c>
      <c r="G527">
        <v>0</v>
      </c>
      <c r="H527">
        <v>250.61612322572449</v>
      </c>
      <c r="I527" t="b">
        <v>1</v>
      </c>
      <c r="J527">
        <v>925.27472694937501</v>
      </c>
      <c r="K527">
        <v>1501.720881838836</v>
      </c>
      <c r="L527">
        <v>0</v>
      </c>
      <c r="M527">
        <v>-0.10531208593765649</v>
      </c>
      <c r="N527">
        <v>-0.10531208593765649</v>
      </c>
      <c r="O527">
        <v>-4.0127360112103316</v>
      </c>
      <c r="P527">
        <v>-1.0868732424730041</v>
      </c>
      <c r="Q527">
        <v>-0.10531208593765649</v>
      </c>
      <c r="R527">
        <v>0</v>
      </c>
      <c r="S527">
        <v>30.879595116854929</v>
      </c>
      <c r="T527">
        <v>0.95374076348135028</v>
      </c>
      <c r="U527">
        <v>0.14998512273182341</v>
      </c>
      <c r="V527">
        <v>2.040614005954354</v>
      </c>
      <c r="W527">
        <v>0</v>
      </c>
      <c r="X527">
        <v>0</v>
      </c>
      <c r="Y527">
        <v>-22.804379849498329</v>
      </c>
      <c r="Z527">
        <v>57.683932285121081</v>
      </c>
      <c r="AA527">
        <v>1501.720881838836</v>
      </c>
      <c r="AB527" t="b">
        <v>0</v>
      </c>
      <c r="AC527" t="b">
        <v>1</v>
      </c>
      <c r="AD527">
        <v>96.207624754543659</v>
      </c>
      <c r="AE527">
        <v>0</v>
      </c>
      <c r="AF527">
        <v>0</v>
      </c>
      <c r="AG527">
        <v>8.8852519190855517E-2</v>
      </c>
      <c r="AH527" t="b">
        <v>0</v>
      </c>
      <c r="AI527" t="b">
        <v>0</v>
      </c>
      <c r="AJ527">
        <v>1501.720881838836</v>
      </c>
      <c r="AK527">
        <v>0</v>
      </c>
      <c r="AL527">
        <v>0.14998512273182341</v>
      </c>
      <c r="AM527">
        <v>0</v>
      </c>
      <c r="AN527">
        <v>0.63007061717265045</v>
      </c>
      <c r="AO527">
        <v>0</v>
      </c>
      <c r="AP527">
        <v>1</v>
      </c>
      <c r="AQ527">
        <v>3</v>
      </c>
      <c r="AR527">
        <v>0</v>
      </c>
      <c r="AS527">
        <v>0</v>
      </c>
      <c r="AT527">
        <v>1.0326794277494049</v>
      </c>
      <c r="AU527">
        <v>0.3286345903519905</v>
      </c>
      <c r="AV527">
        <v>1.0326794277494049</v>
      </c>
    </row>
    <row r="528" spans="1:48">
      <c r="A528">
        <v>525</v>
      </c>
      <c r="B528">
        <v>0</v>
      </c>
      <c r="C528">
        <v>0</v>
      </c>
      <c r="D528">
        <v>35</v>
      </c>
      <c r="E528">
        <v>3</v>
      </c>
      <c r="F528">
        <v>0.28256938623566802</v>
      </c>
      <c r="G528">
        <v>0</v>
      </c>
      <c r="H528">
        <v>250.61612322572449</v>
      </c>
      <c r="I528" t="b">
        <v>0</v>
      </c>
      <c r="J528">
        <v>925.27472694937501</v>
      </c>
      <c r="K528">
        <v>1501.720881838836</v>
      </c>
      <c r="L528">
        <v>0</v>
      </c>
      <c r="M528">
        <v>9.1591257579210268</v>
      </c>
      <c r="N528">
        <v>9.1591257579210268</v>
      </c>
      <c r="O528">
        <v>348.99274316692629</v>
      </c>
      <c r="P528">
        <v>94.526745169806688</v>
      </c>
      <c r="Q528">
        <v>9.1591257579210268</v>
      </c>
      <c r="R528">
        <v>0.91552577202286844</v>
      </c>
      <c r="S528">
        <v>30.879595116854929</v>
      </c>
      <c r="T528">
        <v>63.615890393709797</v>
      </c>
      <c r="U528">
        <v>10.004224935889891</v>
      </c>
      <c r="V528">
        <v>5.3739032280864478</v>
      </c>
      <c r="W528">
        <v>0</v>
      </c>
      <c r="X528">
        <v>0</v>
      </c>
      <c r="Y528">
        <v>-22.804379849498329</v>
      </c>
      <c r="Z528">
        <v>57.772482056189091</v>
      </c>
      <c r="AA528">
        <v>1501.720881838836</v>
      </c>
      <c r="AB528" t="b">
        <v>0</v>
      </c>
      <c r="AC528" t="b">
        <v>1</v>
      </c>
      <c r="AD528">
        <v>96.19857539746053</v>
      </c>
      <c r="AE528">
        <v>0</v>
      </c>
      <c r="AF528">
        <v>0</v>
      </c>
      <c r="AG528">
        <v>8.6390210529589589E-2</v>
      </c>
      <c r="AH528" t="b">
        <v>0</v>
      </c>
      <c r="AI528" t="b">
        <v>0</v>
      </c>
      <c r="AJ528">
        <v>1501.720881838836</v>
      </c>
      <c r="AK528">
        <v>0</v>
      </c>
      <c r="AL528">
        <v>10.004224935889891</v>
      </c>
      <c r="AM528">
        <v>0</v>
      </c>
      <c r="AN528">
        <v>10.0091895997558</v>
      </c>
      <c r="AO528">
        <v>0</v>
      </c>
      <c r="AP528">
        <v>1</v>
      </c>
      <c r="AQ528">
        <v>3</v>
      </c>
      <c r="AR528">
        <v>0</v>
      </c>
      <c r="AS528">
        <v>0</v>
      </c>
      <c r="AT528">
        <v>2.5686226024820149</v>
      </c>
      <c r="AU528">
        <v>0.81742524742187828</v>
      </c>
      <c r="AV528">
        <v>2.5686226024820149</v>
      </c>
    </row>
    <row r="529" spans="1:48">
      <c r="A529">
        <v>526</v>
      </c>
      <c r="B529">
        <v>0</v>
      </c>
      <c r="C529">
        <v>0</v>
      </c>
      <c r="D529">
        <v>36.875</v>
      </c>
      <c r="E529">
        <v>3</v>
      </c>
      <c r="F529">
        <v>0.58469993615315641</v>
      </c>
      <c r="G529">
        <v>0</v>
      </c>
      <c r="H529">
        <v>264.04198696995979</v>
      </c>
      <c r="I529" t="b">
        <v>0</v>
      </c>
      <c r="J529">
        <v>974.84301589309166</v>
      </c>
      <c r="K529">
        <v>1582.1702147944879</v>
      </c>
      <c r="L529">
        <v>0</v>
      </c>
      <c r="M529">
        <v>16.531889746086041</v>
      </c>
      <c r="N529">
        <v>16.531889746086041</v>
      </c>
      <c r="O529">
        <v>597.88944976523533</v>
      </c>
      <c r="P529">
        <v>161.94188780206809</v>
      </c>
      <c r="Q529">
        <v>16.531889746086041</v>
      </c>
      <c r="R529">
        <v>0.934095744084525</v>
      </c>
      <c r="S529">
        <v>30.900968725896579</v>
      </c>
      <c r="T529">
        <v>106.8191909957342</v>
      </c>
      <c r="U529">
        <v>17.698281841855909</v>
      </c>
      <c r="V529">
        <v>7.0398393000668884</v>
      </c>
      <c r="W529">
        <v>0</v>
      </c>
      <c r="X529">
        <v>0</v>
      </c>
      <c r="Y529">
        <v>-22.804379849498329</v>
      </c>
      <c r="Z529">
        <v>57.860697572607783</v>
      </c>
      <c r="AA529">
        <v>1582.1702147944879</v>
      </c>
      <c r="AB529" t="b">
        <v>0</v>
      </c>
      <c r="AC529" t="b">
        <v>1</v>
      </c>
      <c r="AD529">
        <v>96.189526040377402</v>
      </c>
      <c r="AE529">
        <v>0</v>
      </c>
      <c r="AF529">
        <v>0</v>
      </c>
      <c r="AG529">
        <v>8.1025352652741578E-2</v>
      </c>
      <c r="AH529" t="b">
        <v>0</v>
      </c>
      <c r="AI529" t="b">
        <v>0</v>
      </c>
      <c r="AJ529">
        <v>1582.1702147944879</v>
      </c>
      <c r="AK529">
        <v>0</v>
      </c>
      <c r="AL529">
        <v>17.698281841855909</v>
      </c>
      <c r="AM529">
        <v>0</v>
      </c>
      <c r="AN529">
        <v>17.718140497319538</v>
      </c>
      <c r="AO529">
        <v>0</v>
      </c>
      <c r="AP529">
        <v>1</v>
      </c>
      <c r="AQ529">
        <v>3</v>
      </c>
      <c r="AR529">
        <v>0</v>
      </c>
      <c r="AS529">
        <v>0</v>
      </c>
      <c r="AT529">
        <v>3.9104604154525981</v>
      </c>
      <c r="AU529">
        <v>1.244444812385467</v>
      </c>
      <c r="AV529">
        <v>3.9104604154525981</v>
      </c>
    </row>
    <row r="530" spans="1:48">
      <c r="A530">
        <v>527</v>
      </c>
      <c r="B530">
        <v>0</v>
      </c>
      <c r="C530">
        <v>0</v>
      </c>
      <c r="D530">
        <v>38.75</v>
      </c>
      <c r="E530">
        <v>3</v>
      </c>
      <c r="F530">
        <v>0.50363086915171618</v>
      </c>
      <c r="G530">
        <v>0</v>
      </c>
      <c r="H530">
        <v>277.46785071419498</v>
      </c>
      <c r="I530" t="b">
        <v>0</v>
      </c>
      <c r="J530">
        <v>1024.4113048368081</v>
      </c>
      <c r="K530">
        <v>1662.619547750139</v>
      </c>
      <c r="L530">
        <v>0</v>
      </c>
      <c r="M530">
        <v>15.573804723187211</v>
      </c>
      <c r="N530">
        <v>15.573804723187211</v>
      </c>
      <c r="O530">
        <v>535.98598858855394</v>
      </c>
      <c r="P530">
        <v>145.174969823552</v>
      </c>
      <c r="Q530">
        <v>15.573804723187211</v>
      </c>
      <c r="R530">
        <v>0.93032942678686981</v>
      </c>
      <c r="S530">
        <v>30.93106658251811</v>
      </c>
      <c r="T530">
        <v>96.147161312532774</v>
      </c>
      <c r="U530">
        <v>16.740096867595948</v>
      </c>
      <c r="V530">
        <v>6.6986278414594551</v>
      </c>
      <c r="W530">
        <v>0</v>
      </c>
      <c r="X530">
        <v>0</v>
      </c>
      <c r="Y530">
        <v>-22.804379849498329</v>
      </c>
      <c r="Z530">
        <v>57.945096045229981</v>
      </c>
      <c r="AA530">
        <v>1662.619547750139</v>
      </c>
      <c r="AB530" t="b">
        <v>0</v>
      </c>
      <c r="AC530" t="b">
        <v>1</v>
      </c>
      <c r="AD530">
        <v>96.180476683294273</v>
      </c>
      <c r="AE530">
        <v>0</v>
      </c>
      <c r="AF530">
        <v>0</v>
      </c>
      <c r="AG530">
        <v>7.8363760621120632E-2</v>
      </c>
      <c r="AH530" t="b">
        <v>0</v>
      </c>
      <c r="AI530" t="b">
        <v>0</v>
      </c>
      <c r="AJ530">
        <v>1662.619547750139</v>
      </c>
      <c r="AK530">
        <v>0</v>
      </c>
      <c r="AL530">
        <v>16.740096867595948</v>
      </c>
      <c r="AM530">
        <v>0</v>
      </c>
      <c r="AN530">
        <v>16.75995552305957</v>
      </c>
      <c r="AO530">
        <v>0</v>
      </c>
      <c r="AP530">
        <v>1</v>
      </c>
      <c r="AQ530">
        <v>3</v>
      </c>
      <c r="AR530">
        <v>0</v>
      </c>
      <c r="AS530">
        <v>0</v>
      </c>
      <c r="AT530">
        <v>3.7905428433293888</v>
      </c>
      <c r="AU530">
        <v>1.2062828609301119</v>
      </c>
      <c r="AV530">
        <v>3.7905428433293888</v>
      </c>
    </row>
    <row r="531" spans="1:48">
      <c r="A531">
        <v>528</v>
      </c>
      <c r="B531">
        <v>0</v>
      </c>
      <c r="C531">
        <v>0</v>
      </c>
      <c r="D531">
        <v>40.625</v>
      </c>
      <c r="E531">
        <v>3</v>
      </c>
      <c r="F531">
        <v>0.52577658723998599</v>
      </c>
      <c r="G531">
        <v>0</v>
      </c>
      <c r="H531">
        <v>290.89371445843022</v>
      </c>
      <c r="I531" t="b">
        <v>0</v>
      </c>
      <c r="J531">
        <v>1073.979593780525</v>
      </c>
      <c r="K531">
        <v>1743.0688807057909</v>
      </c>
      <c r="L531">
        <v>0</v>
      </c>
      <c r="M531">
        <v>16.997012792193601</v>
      </c>
      <c r="N531">
        <v>16.997012792193601</v>
      </c>
      <c r="O531">
        <v>557.96845429474558</v>
      </c>
      <c r="P531">
        <v>151.12905045903179</v>
      </c>
      <c r="Q531">
        <v>16.997012792193601</v>
      </c>
      <c r="R531">
        <v>0.93102158504914467</v>
      </c>
      <c r="S531">
        <v>30.961040514418769</v>
      </c>
      <c r="T531">
        <v>100.0160466146897</v>
      </c>
      <c r="U531">
        <v>18.256303683116439</v>
      </c>
      <c r="V531">
        <v>6.8989483651321564</v>
      </c>
      <c r="W531">
        <v>0</v>
      </c>
      <c r="X531">
        <v>0</v>
      </c>
      <c r="Y531">
        <v>-22.804379849498329</v>
      </c>
      <c r="Z531">
        <v>58.029494517852179</v>
      </c>
      <c r="AA531">
        <v>1743.0688807057909</v>
      </c>
      <c r="AB531" t="b">
        <v>0</v>
      </c>
      <c r="AC531" t="b">
        <v>1</v>
      </c>
      <c r="AD531">
        <v>96.171427326211145</v>
      </c>
      <c r="AE531">
        <v>0</v>
      </c>
      <c r="AF531">
        <v>0</v>
      </c>
      <c r="AG531">
        <v>8.8888787602883462E-2</v>
      </c>
      <c r="AH531" t="b">
        <v>0</v>
      </c>
      <c r="AI531" t="b">
        <v>0</v>
      </c>
      <c r="AJ531">
        <v>1743.0688807057909</v>
      </c>
      <c r="AK531">
        <v>0</v>
      </c>
      <c r="AL531">
        <v>18.256303683116439</v>
      </c>
      <c r="AM531">
        <v>0</v>
      </c>
      <c r="AN531">
        <v>18.276162338580061</v>
      </c>
      <c r="AO531">
        <v>0</v>
      </c>
      <c r="AP531">
        <v>1</v>
      </c>
      <c r="AQ531">
        <v>3</v>
      </c>
      <c r="AR531">
        <v>0</v>
      </c>
      <c r="AS531">
        <v>0</v>
      </c>
      <c r="AT531">
        <v>4.0929046755633687</v>
      </c>
      <c r="AU531">
        <v>1.302504935471529</v>
      </c>
      <c r="AV531">
        <v>4.0929046755633687</v>
      </c>
    </row>
    <row r="532" spans="1:48">
      <c r="A532">
        <v>529</v>
      </c>
      <c r="B532">
        <v>0</v>
      </c>
      <c r="C532">
        <v>0</v>
      </c>
      <c r="D532">
        <v>42.5</v>
      </c>
      <c r="E532">
        <v>3</v>
      </c>
      <c r="F532">
        <v>0.51826278188832831</v>
      </c>
      <c r="G532">
        <v>0</v>
      </c>
      <c r="H532">
        <v>304.31957820266553</v>
      </c>
      <c r="I532" t="b">
        <v>0</v>
      </c>
      <c r="J532">
        <v>1123.5478827242409</v>
      </c>
      <c r="K532">
        <v>1823.518213661443</v>
      </c>
      <c r="L532">
        <v>0</v>
      </c>
      <c r="M532">
        <v>17.719398085139261</v>
      </c>
      <c r="N532">
        <v>17.719398085139261</v>
      </c>
      <c r="O532">
        <v>556.02005178612819</v>
      </c>
      <c r="P532">
        <v>150.60131413492101</v>
      </c>
      <c r="Q532">
        <v>17.719398085139261</v>
      </c>
      <c r="R532">
        <v>0.9303696634753249</v>
      </c>
      <c r="S532">
        <v>30.993428610540931</v>
      </c>
      <c r="T532">
        <v>99.736632522961884</v>
      </c>
      <c r="U532">
        <v>19.045545852118401</v>
      </c>
      <c r="V532">
        <v>6.9446952864116867</v>
      </c>
      <c r="W532">
        <v>0</v>
      </c>
      <c r="X532">
        <v>0</v>
      </c>
      <c r="Y532">
        <v>-22.804379849498329</v>
      </c>
      <c r="Z532">
        <v>58.117220658678526</v>
      </c>
      <c r="AA532">
        <v>1823.518213661443</v>
      </c>
      <c r="AB532" t="b">
        <v>0</v>
      </c>
      <c r="AC532" t="b">
        <v>1</v>
      </c>
      <c r="AD532">
        <v>96.162377969128016</v>
      </c>
      <c r="AE532">
        <v>0</v>
      </c>
      <c r="AF532">
        <v>0</v>
      </c>
      <c r="AG532">
        <v>9.8586924923950547E-2</v>
      </c>
      <c r="AH532" t="b">
        <v>0</v>
      </c>
      <c r="AI532" t="b">
        <v>0</v>
      </c>
      <c r="AJ532">
        <v>1823.518213661443</v>
      </c>
      <c r="AK532">
        <v>0</v>
      </c>
      <c r="AL532">
        <v>19.045545852118401</v>
      </c>
      <c r="AM532">
        <v>0</v>
      </c>
      <c r="AN532">
        <v>19.06540450758202</v>
      </c>
      <c r="AO532">
        <v>0</v>
      </c>
      <c r="AP532">
        <v>1</v>
      </c>
      <c r="AQ532">
        <v>3</v>
      </c>
      <c r="AR532">
        <v>0</v>
      </c>
      <c r="AS532">
        <v>0</v>
      </c>
      <c r="AT532">
        <v>4.2764020493071104</v>
      </c>
      <c r="AU532">
        <v>1.360900196024327</v>
      </c>
      <c r="AV532">
        <v>4.2764020493071104</v>
      </c>
    </row>
    <row r="533" spans="1:48">
      <c r="A533">
        <v>530</v>
      </c>
      <c r="B533">
        <v>0</v>
      </c>
      <c r="C533">
        <v>0</v>
      </c>
      <c r="D533">
        <v>44.375</v>
      </c>
      <c r="E533">
        <v>3</v>
      </c>
      <c r="F533">
        <v>0.52617228520670434</v>
      </c>
      <c r="G533">
        <v>0</v>
      </c>
      <c r="H533">
        <v>317.74544194690071</v>
      </c>
      <c r="I533" t="b">
        <v>0</v>
      </c>
      <c r="J533">
        <v>1173.116171667958</v>
      </c>
      <c r="K533">
        <v>1903.967546617095</v>
      </c>
      <c r="L533">
        <v>0</v>
      </c>
      <c r="M533">
        <v>18.85723083510813</v>
      </c>
      <c r="N533">
        <v>18.85723083510813</v>
      </c>
      <c r="O533">
        <v>566.72186679560502</v>
      </c>
      <c r="P533">
        <v>153.49996392080311</v>
      </c>
      <c r="Q533">
        <v>18.85723083510813</v>
      </c>
      <c r="R533">
        <v>0.93042812906048677</v>
      </c>
      <c r="S533">
        <v>31.027512336670139</v>
      </c>
      <c r="T533">
        <v>101.649893096119</v>
      </c>
      <c r="U533">
        <v>20.267262184075939</v>
      </c>
      <c r="V533">
        <v>7.0719732434985048</v>
      </c>
      <c r="W533">
        <v>0</v>
      </c>
      <c r="X533">
        <v>0</v>
      </c>
      <c r="Y533">
        <v>-22.804379849498329</v>
      </c>
      <c r="Z533">
        <v>58.196668161394058</v>
      </c>
      <c r="AA533">
        <v>1903.967546617095</v>
      </c>
      <c r="AB533" t="b">
        <v>0</v>
      </c>
      <c r="AC533" t="b">
        <v>1</v>
      </c>
      <c r="AD533">
        <v>96.153328612044888</v>
      </c>
      <c r="AE533">
        <v>0</v>
      </c>
      <c r="AF533">
        <v>0</v>
      </c>
      <c r="AG533">
        <v>9.3082436125396101E-2</v>
      </c>
      <c r="AH533" t="b">
        <v>0</v>
      </c>
      <c r="AI533" t="b">
        <v>0</v>
      </c>
      <c r="AJ533">
        <v>1903.967546617095</v>
      </c>
      <c r="AK533">
        <v>0</v>
      </c>
      <c r="AL533">
        <v>20.267262184075939</v>
      </c>
      <c r="AM533">
        <v>0</v>
      </c>
      <c r="AN533">
        <v>20.287120839539561</v>
      </c>
      <c r="AO533">
        <v>0</v>
      </c>
      <c r="AP533">
        <v>1</v>
      </c>
      <c r="AQ533">
        <v>3</v>
      </c>
      <c r="AR533">
        <v>0</v>
      </c>
      <c r="AS533">
        <v>0</v>
      </c>
      <c r="AT533">
        <v>4.5367892071286438</v>
      </c>
      <c r="AU533">
        <v>1.4437644660428479</v>
      </c>
      <c r="AV533">
        <v>4.5367892071286438</v>
      </c>
    </row>
    <row r="534" spans="1:48">
      <c r="A534">
        <v>531</v>
      </c>
      <c r="B534">
        <v>0</v>
      </c>
      <c r="C534">
        <v>0</v>
      </c>
      <c r="D534">
        <v>46.25</v>
      </c>
      <c r="E534">
        <v>3</v>
      </c>
      <c r="F534">
        <v>0.50204807728485701</v>
      </c>
      <c r="G534">
        <v>0</v>
      </c>
      <c r="H534">
        <v>331.17130569113601</v>
      </c>
      <c r="I534" t="b">
        <v>0</v>
      </c>
      <c r="J534">
        <v>1222.684460611674</v>
      </c>
      <c r="K534">
        <v>1984.4168795727469</v>
      </c>
      <c r="L534">
        <v>0</v>
      </c>
      <c r="M534">
        <v>19.128419267559021</v>
      </c>
      <c r="N534">
        <v>19.128419267559021</v>
      </c>
      <c r="O534">
        <v>551.56635148920566</v>
      </c>
      <c r="P534">
        <v>149.39500311191921</v>
      </c>
      <c r="Q534">
        <v>19.128419267559021</v>
      </c>
      <c r="R534">
        <v>0.9290241325609192</v>
      </c>
      <c r="S534">
        <v>31.063754257535589</v>
      </c>
      <c r="T534">
        <v>99.081039968592009</v>
      </c>
      <c r="U534">
        <v>20.589798044137151</v>
      </c>
      <c r="V534">
        <v>7.0323627585370616</v>
      </c>
      <c r="W534">
        <v>0</v>
      </c>
      <c r="X534">
        <v>0</v>
      </c>
      <c r="Y534">
        <v>-22.804379849498329</v>
      </c>
      <c r="Z534">
        <v>58.278964272763282</v>
      </c>
      <c r="AA534">
        <v>1984.4168795727469</v>
      </c>
      <c r="AB534" t="b">
        <v>0</v>
      </c>
      <c r="AC534" t="b">
        <v>1</v>
      </c>
      <c r="AD534">
        <v>96.144279254961759</v>
      </c>
      <c r="AE534">
        <v>0</v>
      </c>
      <c r="AF534">
        <v>0</v>
      </c>
      <c r="AG534">
        <v>8.8291255541048552E-2</v>
      </c>
      <c r="AH534" t="b">
        <v>0</v>
      </c>
      <c r="AI534" t="b">
        <v>0</v>
      </c>
      <c r="AJ534">
        <v>1984.4168795727469</v>
      </c>
      <c r="AK534">
        <v>0</v>
      </c>
      <c r="AL534">
        <v>20.589798044137151</v>
      </c>
      <c r="AM534">
        <v>0</v>
      </c>
      <c r="AN534">
        <v>20.60965669960077</v>
      </c>
      <c r="AO534">
        <v>0</v>
      </c>
      <c r="AP534">
        <v>1</v>
      </c>
      <c r="AQ534">
        <v>3</v>
      </c>
      <c r="AR534">
        <v>0</v>
      </c>
      <c r="AS534">
        <v>0</v>
      </c>
      <c r="AT534">
        <v>4.6512049207645756</v>
      </c>
      <c r="AU534">
        <v>1.4801755343474841</v>
      </c>
      <c r="AV534">
        <v>4.6512049207645756</v>
      </c>
    </row>
    <row r="535" spans="1:48">
      <c r="A535">
        <v>532</v>
      </c>
      <c r="B535">
        <v>0</v>
      </c>
      <c r="C535">
        <v>0</v>
      </c>
      <c r="D535">
        <v>48.125</v>
      </c>
      <c r="E535">
        <v>3</v>
      </c>
      <c r="F535">
        <v>0.59063540565386585</v>
      </c>
      <c r="G535">
        <v>0</v>
      </c>
      <c r="H535">
        <v>344.5971694353712</v>
      </c>
      <c r="I535" t="b">
        <v>0</v>
      </c>
      <c r="J535">
        <v>1272.25274955539</v>
      </c>
      <c r="K535">
        <v>2064.866212528399</v>
      </c>
      <c r="L535">
        <v>0</v>
      </c>
      <c r="M535">
        <v>22.662184630315711</v>
      </c>
      <c r="N535">
        <v>22.662184630315711</v>
      </c>
      <c r="O535">
        <v>628.00261146991909</v>
      </c>
      <c r="P535">
        <v>170.09821545772459</v>
      </c>
      <c r="Q535">
        <v>22.662184630315711</v>
      </c>
      <c r="R535">
        <v>0.93252600210819891</v>
      </c>
      <c r="S535">
        <v>31.101259277333249</v>
      </c>
      <c r="T535">
        <v>112.3880891280284</v>
      </c>
      <c r="U535">
        <v>24.30193322125324</v>
      </c>
      <c r="V535">
        <v>7.5832736888881414</v>
      </c>
      <c r="W535">
        <v>0</v>
      </c>
      <c r="X535">
        <v>0</v>
      </c>
      <c r="Y535">
        <v>-22.804379849498329</v>
      </c>
      <c r="Z535">
        <v>58.382708775939768</v>
      </c>
      <c r="AA535">
        <v>2064.866212528399</v>
      </c>
      <c r="AB535" t="b">
        <v>0</v>
      </c>
      <c r="AC535" t="b">
        <v>1</v>
      </c>
      <c r="AD535">
        <v>96.135229897878631</v>
      </c>
      <c r="AE535">
        <v>0</v>
      </c>
      <c r="AF535">
        <v>0</v>
      </c>
      <c r="AG535">
        <v>8.1478330794673204E-2</v>
      </c>
      <c r="AH535" t="b">
        <v>0</v>
      </c>
      <c r="AI535" t="b">
        <v>0</v>
      </c>
      <c r="AJ535">
        <v>2064.866212528399</v>
      </c>
      <c r="AK535">
        <v>0</v>
      </c>
      <c r="AL535">
        <v>24.30193322125324</v>
      </c>
      <c r="AM535">
        <v>0</v>
      </c>
      <c r="AN535">
        <v>24.321791876716858</v>
      </c>
      <c r="AO535">
        <v>0</v>
      </c>
      <c r="AP535">
        <v>1</v>
      </c>
      <c r="AQ535">
        <v>3</v>
      </c>
      <c r="AR535">
        <v>0</v>
      </c>
      <c r="AS535">
        <v>0</v>
      </c>
      <c r="AT535">
        <v>5.3395399859752883</v>
      </c>
      <c r="AU535">
        <v>1.6992277456164071</v>
      </c>
      <c r="AV535">
        <v>5.3395399859752883</v>
      </c>
    </row>
    <row r="536" spans="1:48">
      <c r="A536">
        <v>533</v>
      </c>
      <c r="B536">
        <v>0</v>
      </c>
      <c r="C536">
        <v>0</v>
      </c>
      <c r="D536">
        <v>50</v>
      </c>
      <c r="E536">
        <v>3</v>
      </c>
      <c r="F536">
        <v>0.26041030009969113</v>
      </c>
      <c r="G536">
        <v>0</v>
      </c>
      <c r="H536">
        <v>358.02303317960639</v>
      </c>
      <c r="I536" t="b">
        <v>0</v>
      </c>
      <c r="J536">
        <v>1321.8210384991071</v>
      </c>
      <c r="K536">
        <v>2145.3155454840512</v>
      </c>
      <c r="L536">
        <v>0</v>
      </c>
      <c r="M536">
        <v>13.674929292074451</v>
      </c>
      <c r="N536">
        <v>13.674929292074451</v>
      </c>
      <c r="O536">
        <v>364.74177215977647</v>
      </c>
      <c r="P536">
        <v>98.792462665161551</v>
      </c>
      <c r="Q536">
        <v>13.674929292074451</v>
      </c>
      <c r="R536">
        <v>0.91103492222954563</v>
      </c>
      <c r="S536">
        <v>31.143500630732571</v>
      </c>
      <c r="T536">
        <v>66.814429854653653</v>
      </c>
      <c r="U536">
        <v>15.01032392765828</v>
      </c>
      <c r="V536">
        <v>5.9441509482078354</v>
      </c>
      <c r="W536">
        <v>0</v>
      </c>
      <c r="X536">
        <v>0</v>
      </c>
      <c r="Y536">
        <v>-22.804379849498329</v>
      </c>
      <c r="Z536">
        <v>58.515422836320461</v>
      </c>
      <c r="AA536">
        <v>2145.3155454840512</v>
      </c>
      <c r="AB536" t="b">
        <v>0</v>
      </c>
      <c r="AC536" t="b">
        <v>1</v>
      </c>
      <c r="AD536">
        <v>96.126180540795502</v>
      </c>
      <c r="AE536">
        <v>0</v>
      </c>
      <c r="AF536">
        <v>0</v>
      </c>
      <c r="AG536">
        <v>7.5175529748285952E-2</v>
      </c>
      <c r="AH536" t="b">
        <v>0</v>
      </c>
      <c r="AI536" t="b">
        <v>0</v>
      </c>
      <c r="AJ536">
        <v>2145.3155454840512</v>
      </c>
      <c r="AK536">
        <v>0</v>
      </c>
      <c r="AL536">
        <v>15.01032392765828</v>
      </c>
      <c r="AM536">
        <v>0</v>
      </c>
      <c r="AN536">
        <v>15.01528859152419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3.8662783785497741</v>
      </c>
      <c r="AU536">
        <v>1.230384548175381</v>
      </c>
      <c r="AV536">
        <v>3.8662783785497741</v>
      </c>
    </row>
    <row r="537" spans="1:48">
      <c r="A537">
        <v>534</v>
      </c>
      <c r="B537">
        <v>0</v>
      </c>
      <c r="C537">
        <v>0</v>
      </c>
      <c r="D537">
        <v>50</v>
      </c>
      <c r="E537">
        <v>3</v>
      </c>
      <c r="F537">
        <v>-6.9776606052633916E-2</v>
      </c>
      <c r="G537">
        <v>0</v>
      </c>
      <c r="H537">
        <v>358.02303317960639</v>
      </c>
      <c r="I537" t="b">
        <v>0</v>
      </c>
      <c r="J537">
        <v>1321.8210384991071</v>
      </c>
      <c r="K537">
        <v>2145.3155454840512</v>
      </c>
      <c r="L537">
        <v>0</v>
      </c>
      <c r="M537">
        <v>3.6300474361179478</v>
      </c>
      <c r="N537">
        <v>3.6300474361179478</v>
      </c>
      <c r="O537">
        <v>96.821702445004846</v>
      </c>
      <c r="P537">
        <v>26.22472980633934</v>
      </c>
      <c r="Q537">
        <v>3.6300474361179478</v>
      </c>
      <c r="R537">
        <v>0.79304840689715139</v>
      </c>
      <c r="S537">
        <v>31.177108753880638</v>
      </c>
      <c r="T537">
        <v>20.374774248912441</v>
      </c>
      <c r="U537">
        <v>4.5773339994726454</v>
      </c>
      <c r="V537">
        <v>4.2165919899233266</v>
      </c>
      <c r="W537">
        <v>0</v>
      </c>
      <c r="X537">
        <v>0</v>
      </c>
      <c r="Y537">
        <v>-22.804379849498329</v>
      </c>
      <c r="Z537">
        <v>58.561980659844167</v>
      </c>
      <c r="AA537">
        <v>2145.3155454840512</v>
      </c>
      <c r="AB537" t="b">
        <v>0</v>
      </c>
      <c r="AC537" t="b">
        <v>1</v>
      </c>
      <c r="AD537">
        <v>96.117131183712374</v>
      </c>
      <c r="AE537">
        <v>0</v>
      </c>
      <c r="AF537">
        <v>0</v>
      </c>
      <c r="AG537">
        <v>6.9800273306690391E-2</v>
      </c>
      <c r="AH537" t="b">
        <v>0</v>
      </c>
      <c r="AI537" t="b">
        <v>0</v>
      </c>
      <c r="AJ537">
        <v>2145.3155454840512</v>
      </c>
      <c r="AK537">
        <v>0</v>
      </c>
      <c r="AL537">
        <v>4.5773339994726454</v>
      </c>
      <c r="AM537">
        <v>0</v>
      </c>
      <c r="AN537">
        <v>4.5773339994726454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2.176553986155739</v>
      </c>
      <c r="AU537">
        <v>0.69265534724379108</v>
      </c>
      <c r="AV537">
        <v>2.176553986155739</v>
      </c>
    </row>
    <row r="538" spans="1:48">
      <c r="A538">
        <v>535</v>
      </c>
      <c r="B538">
        <v>0</v>
      </c>
      <c r="C538">
        <v>0</v>
      </c>
      <c r="D538">
        <v>50</v>
      </c>
      <c r="E538">
        <v>3</v>
      </c>
      <c r="F538">
        <v>1.869612411084098E-2</v>
      </c>
      <c r="G538">
        <v>0</v>
      </c>
      <c r="H538">
        <v>358.02303317960639</v>
      </c>
      <c r="I538" t="b">
        <v>0</v>
      </c>
      <c r="J538">
        <v>1321.8210384991071</v>
      </c>
      <c r="K538">
        <v>2145.3155454840512</v>
      </c>
      <c r="L538">
        <v>0</v>
      </c>
      <c r="M538">
        <v>6.3215476301203166</v>
      </c>
      <c r="N538">
        <v>6.3215476301203166</v>
      </c>
      <c r="O538">
        <v>168.61019433123121</v>
      </c>
      <c r="P538">
        <v>45.669066720268482</v>
      </c>
      <c r="Q538">
        <v>6.3215476301203166</v>
      </c>
      <c r="R538">
        <v>0.85743139136091739</v>
      </c>
      <c r="S538">
        <v>31.197861744124889</v>
      </c>
      <c r="T538">
        <v>32.817405048843263</v>
      </c>
      <c r="U538">
        <v>7.3726570939824576</v>
      </c>
      <c r="V538">
        <v>4.6787317769587906</v>
      </c>
      <c r="W538">
        <v>0</v>
      </c>
      <c r="X538">
        <v>0</v>
      </c>
      <c r="Y538">
        <v>-22.804379849498329</v>
      </c>
      <c r="Z538">
        <v>58.611160283473531</v>
      </c>
      <c r="AA538">
        <v>2145.3155454840512</v>
      </c>
      <c r="AB538" t="b">
        <v>0</v>
      </c>
      <c r="AC538" t="b">
        <v>1</v>
      </c>
      <c r="AD538">
        <v>96.108081826629245</v>
      </c>
      <c r="AE538">
        <v>0</v>
      </c>
      <c r="AF538">
        <v>0</v>
      </c>
      <c r="AG538">
        <v>6.4251529426600285E-2</v>
      </c>
      <c r="AH538" t="b">
        <v>0</v>
      </c>
      <c r="AI538" t="b">
        <v>0</v>
      </c>
      <c r="AJ538">
        <v>2145.3155454840512</v>
      </c>
      <c r="AK538">
        <v>0</v>
      </c>
      <c r="AL538">
        <v>7.3726570939824576</v>
      </c>
      <c r="AM538">
        <v>0</v>
      </c>
      <c r="AN538">
        <v>7.3726570939824576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2.6242519702918798</v>
      </c>
      <c r="AU538">
        <v>0.8351284513499142</v>
      </c>
      <c r="AV538">
        <v>2.6242519702918798</v>
      </c>
    </row>
    <row r="539" spans="1:48">
      <c r="A539">
        <v>536</v>
      </c>
      <c r="B539">
        <v>0</v>
      </c>
      <c r="C539">
        <v>0</v>
      </c>
      <c r="D539">
        <v>50</v>
      </c>
      <c r="E539">
        <v>3</v>
      </c>
      <c r="F539">
        <v>-5.0078903907255778E-3</v>
      </c>
      <c r="G539">
        <v>0</v>
      </c>
      <c r="H539">
        <v>358.02303317960639</v>
      </c>
      <c r="I539" t="b">
        <v>0</v>
      </c>
      <c r="J539">
        <v>1321.8210384991071</v>
      </c>
      <c r="K539">
        <v>2145.3155454840512</v>
      </c>
      <c r="L539">
        <v>0</v>
      </c>
      <c r="M539">
        <v>5.6004287100675896</v>
      </c>
      <c r="N539">
        <v>5.6004287100675896</v>
      </c>
      <c r="O539">
        <v>149.37629650110389</v>
      </c>
      <c r="P539">
        <v>40.459451923375923</v>
      </c>
      <c r="Q539">
        <v>5.6004287100675896</v>
      </c>
      <c r="R539">
        <v>0.84552965137114133</v>
      </c>
      <c r="S539">
        <v>31.22275873920378</v>
      </c>
      <c r="T539">
        <v>29.4830652329406</v>
      </c>
      <c r="U539">
        <v>6.6235745854515367</v>
      </c>
      <c r="V539">
        <v>4.5542593651797141</v>
      </c>
      <c r="W539">
        <v>0</v>
      </c>
      <c r="X539">
        <v>0</v>
      </c>
      <c r="Y539">
        <v>-22.804379849498329</v>
      </c>
      <c r="Z539">
        <v>58.657718106997237</v>
      </c>
      <c r="AA539">
        <v>2145.3155454840512</v>
      </c>
      <c r="AB539" t="b">
        <v>0</v>
      </c>
      <c r="AC539" t="b">
        <v>1</v>
      </c>
      <c r="AD539">
        <v>96.099032469546117</v>
      </c>
      <c r="AE539">
        <v>0</v>
      </c>
      <c r="AF539">
        <v>0</v>
      </c>
      <c r="AG539">
        <v>5.3236369779490839E-2</v>
      </c>
      <c r="AH539" t="b">
        <v>0</v>
      </c>
      <c r="AI539" t="b">
        <v>0</v>
      </c>
      <c r="AJ539">
        <v>2145.3155454840512</v>
      </c>
      <c r="AK539">
        <v>0</v>
      </c>
      <c r="AL539">
        <v>6.6235745854515367</v>
      </c>
      <c r="AM539">
        <v>0</v>
      </c>
      <c r="AN539">
        <v>6.6235745854515367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2.50316607901099</v>
      </c>
      <c r="AU539">
        <v>0.79659470001410537</v>
      </c>
      <c r="AV539">
        <v>2.50316607901099</v>
      </c>
    </row>
    <row r="540" spans="1:48">
      <c r="A540">
        <v>537</v>
      </c>
      <c r="B540">
        <v>0</v>
      </c>
      <c r="C540">
        <v>0</v>
      </c>
      <c r="D540">
        <v>50</v>
      </c>
      <c r="E540">
        <v>3</v>
      </c>
      <c r="F540">
        <v>1.33543745205511E-3</v>
      </c>
      <c r="G540">
        <v>0</v>
      </c>
      <c r="H540">
        <v>358.02303317960639</v>
      </c>
      <c r="I540" t="b">
        <v>0</v>
      </c>
      <c r="J540">
        <v>1321.8210384991071</v>
      </c>
      <c r="K540">
        <v>2145.3155454840512</v>
      </c>
      <c r="L540">
        <v>0</v>
      </c>
      <c r="M540">
        <v>5.7934041962758043</v>
      </c>
      <c r="N540">
        <v>5.7934041962758043</v>
      </c>
      <c r="O540">
        <v>154.52339593537829</v>
      </c>
      <c r="P540">
        <v>41.853574197014687</v>
      </c>
      <c r="Q540">
        <v>5.7934041962758043</v>
      </c>
      <c r="R540">
        <v>0.84898969384831913</v>
      </c>
      <c r="S540">
        <v>31.246656984128389</v>
      </c>
      <c r="T540">
        <v>30.37467316530897</v>
      </c>
      <c r="U540">
        <v>6.8238804761166598</v>
      </c>
      <c r="V540">
        <v>4.5868886939505558</v>
      </c>
      <c r="W540">
        <v>0</v>
      </c>
      <c r="X540">
        <v>0</v>
      </c>
      <c r="Y540">
        <v>-22.804379849498329</v>
      </c>
      <c r="Z540">
        <v>58.704275930520943</v>
      </c>
      <c r="AA540">
        <v>2145.3155454840512</v>
      </c>
      <c r="AB540" t="b">
        <v>0</v>
      </c>
      <c r="AC540" t="b">
        <v>1</v>
      </c>
      <c r="AD540">
        <v>96.089983112462988</v>
      </c>
      <c r="AE540">
        <v>0</v>
      </c>
      <c r="AF540">
        <v>0</v>
      </c>
      <c r="AG540">
        <v>3.8380088593562588E-2</v>
      </c>
      <c r="AH540" t="b">
        <v>0</v>
      </c>
      <c r="AI540" t="b">
        <v>0</v>
      </c>
      <c r="AJ540">
        <v>2145.3155454840512</v>
      </c>
      <c r="AK540">
        <v>0</v>
      </c>
      <c r="AL540">
        <v>6.8238804761166598</v>
      </c>
      <c r="AM540">
        <v>0</v>
      </c>
      <c r="AN540">
        <v>6.8238804761166598</v>
      </c>
      <c r="AO540">
        <v>0</v>
      </c>
      <c r="AP540">
        <v>1</v>
      </c>
      <c r="AQ540">
        <v>0</v>
      </c>
      <c r="AR540">
        <v>0</v>
      </c>
      <c r="AS540">
        <v>0</v>
      </c>
      <c r="AT540">
        <v>2.534698674616283</v>
      </c>
      <c r="AU540">
        <v>0.8066294710776335</v>
      </c>
      <c r="AV540">
        <v>2.534698674616283</v>
      </c>
    </row>
    <row r="541" spans="1:48">
      <c r="A541">
        <v>538</v>
      </c>
      <c r="B541">
        <v>0</v>
      </c>
      <c r="C541">
        <v>0</v>
      </c>
      <c r="D541">
        <v>50</v>
      </c>
      <c r="E541">
        <v>3</v>
      </c>
      <c r="F541">
        <v>-3.3385941749131121E-4</v>
      </c>
      <c r="G541">
        <v>0</v>
      </c>
      <c r="H541">
        <v>358.02303317960639</v>
      </c>
      <c r="I541" t="b">
        <v>0</v>
      </c>
      <c r="J541">
        <v>1321.8210384991071</v>
      </c>
      <c r="K541">
        <v>2145.3155454840512</v>
      </c>
      <c r="L541">
        <v>0</v>
      </c>
      <c r="M541">
        <v>5.7426211714959656</v>
      </c>
      <c r="N541">
        <v>5.7426211714959656</v>
      </c>
      <c r="O541">
        <v>153.1688960284159</v>
      </c>
      <c r="P541">
        <v>41.486699899354242</v>
      </c>
      <c r="Q541">
        <v>5.7426211714959656</v>
      </c>
      <c r="R541">
        <v>0.8481178807018207</v>
      </c>
      <c r="S541">
        <v>31.27082494590066</v>
      </c>
      <c r="T541">
        <v>30.139368645241571</v>
      </c>
      <c r="U541">
        <v>6.7710176877109642</v>
      </c>
      <c r="V541">
        <v>4.5776311841483874</v>
      </c>
      <c r="W541">
        <v>0</v>
      </c>
      <c r="X541">
        <v>0</v>
      </c>
      <c r="Y541">
        <v>-22.804379849498329</v>
      </c>
      <c r="Z541">
        <v>58.750833754044649</v>
      </c>
      <c r="AA541">
        <v>2145.3155454840512</v>
      </c>
      <c r="AB541" t="b">
        <v>0</v>
      </c>
      <c r="AC541" t="b">
        <v>1</v>
      </c>
      <c r="AD541">
        <v>96.08093375537986</v>
      </c>
      <c r="AE541">
        <v>0</v>
      </c>
      <c r="AF541">
        <v>0</v>
      </c>
      <c r="AG541">
        <v>4.3315040690275808E-2</v>
      </c>
      <c r="AH541" t="b">
        <v>0</v>
      </c>
      <c r="AI541" t="b">
        <v>0</v>
      </c>
      <c r="AJ541">
        <v>2145.3155454840512</v>
      </c>
      <c r="AK541">
        <v>0</v>
      </c>
      <c r="AL541">
        <v>6.7710176877109642</v>
      </c>
      <c r="AM541">
        <v>0</v>
      </c>
      <c r="AN541">
        <v>6.7710176877109642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2.5255526721310799</v>
      </c>
      <c r="AU541">
        <v>0.80371889428166332</v>
      </c>
      <c r="AV541">
        <v>2.5255526721310799</v>
      </c>
    </row>
    <row r="542" spans="1:48">
      <c r="A542">
        <v>539</v>
      </c>
      <c r="B542">
        <v>0</v>
      </c>
      <c r="C542">
        <v>0</v>
      </c>
      <c r="D542">
        <v>50</v>
      </c>
      <c r="E542">
        <v>3</v>
      </c>
      <c r="F542">
        <v>2.179190161655242E-10</v>
      </c>
      <c r="G542">
        <v>0</v>
      </c>
      <c r="H542">
        <v>358.02303317960639</v>
      </c>
      <c r="I542" t="b">
        <v>0</v>
      </c>
      <c r="J542">
        <v>1321.8210384991071</v>
      </c>
      <c r="K542">
        <v>2145.3155454840512</v>
      </c>
      <c r="L542">
        <v>0</v>
      </c>
      <c r="M542">
        <v>5.7527777844072672</v>
      </c>
      <c r="N542">
        <v>5.7527777844072672</v>
      </c>
      <c r="O542">
        <v>153.43979622199541</v>
      </c>
      <c r="P542">
        <v>41.560074816358437</v>
      </c>
      <c r="Q542">
        <v>5.7527777844072672</v>
      </c>
      <c r="R542">
        <v>0.84831128125290778</v>
      </c>
      <c r="S542">
        <v>31.294919362987279</v>
      </c>
      <c r="T542">
        <v>30.185790834630009</v>
      </c>
      <c r="U542">
        <v>6.7814467537325918</v>
      </c>
      <c r="V542">
        <v>4.5788439360727438</v>
      </c>
      <c r="W542">
        <v>0</v>
      </c>
      <c r="X542">
        <v>0</v>
      </c>
      <c r="Y542">
        <v>-22.804379849498329</v>
      </c>
      <c r="Z542">
        <v>58.797391577568362</v>
      </c>
      <c r="AA542">
        <v>2145.3155454840512</v>
      </c>
      <c r="AB542" t="b">
        <v>0</v>
      </c>
      <c r="AC542" t="b">
        <v>1</v>
      </c>
      <c r="AD542">
        <v>96.071884398296731</v>
      </c>
      <c r="AE542">
        <v>0</v>
      </c>
      <c r="AF542">
        <v>0</v>
      </c>
      <c r="AG542">
        <v>4.4759512526109678E-2</v>
      </c>
      <c r="AH542" t="b">
        <v>0</v>
      </c>
      <c r="AI542" t="b">
        <v>0</v>
      </c>
      <c r="AJ542">
        <v>2145.3155454840512</v>
      </c>
      <c r="AK542">
        <v>0</v>
      </c>
      <c r="AL542">
        <v>6.7814467537325918</v>
      </c>
      <c r="AM542">
        <v>0</v>
      </c>
      <c r="AN542">
        <v>6.7814467537325918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2.526577925113008</v>
      </c>
      <c r="AU542">
        <v>0.80404516551808891</v>
      </c>
      <c r="AV542">
        <v>2.526577925113008</v>
      </c>
    </row>
    <row r="543" spans="1:48">
      <c r="A543">
        <v>540</v>
      </c>
      <c r="B543">
        <v>0</v>
      </c>
      <c r="C543">
        <v>0</v>
      </c>
      <c r="D543">
        <v>50</v>
      </c>
      <c r="E543">
        <v>3</v>
      </c>
      <c r="F543">
        <v>3.3385854581347019E-4</v>
      </c>
      <c r="G543">
        <v>0</v>
      </c>
      <c r="H543">
        <v>358.02303317960639</v>
      </c>
      <c r="I543" t="b">
        <v>0</v>
      </c>
      <c r="J543">
        <v>1321.8210384991071</v>
      </c>
      <c r="K543">
        <v>2145.3155454840512</v>
      </c>
      <c r="L543">
        <v>0</v>
      </c>
      <c r="M543">
        <v>5.7629343575415746</v>
      </c>
      <c r="N543">
        <v>5.7629343575415746</v>
      </c>
      <c r="O543">
        <v>153.7106953546311</v>
      </c>
      <c r="P543">
        <v>41.633449445999752</v>
      </c>
      <c r="Q543">
        <v>5.7629343575415746</v>
      </c>
      <c r="R543">
        <v>0.84850411077724575</v>
      </c>
      <c r="S543">
        <v>31.319025659234061</v>
      </c>
      <c r="T543">
        <v>30.2322119989105</v>
      </c>
      <c r="U543">
        <v>6.791875589456625</v>
      </c>
      <c r="V543">
        <v>4.5800558399457643</v>
      </c>
      <c r="W543">
        <v>0</v>
      </c>
      <c r="X543">
        <v>0</v>
      </c>
      <c r="Y543">
        <v>-22.804379849498329</v>
      </c>
      <c r="Z543">
        <v>58.843949401092061</v>
      </c>
      <c r="AA543">
        <v>2145.3155454840512</v>
      </c>
      <c r="AB543" t="b">
        <v>0</v>
      </c>
      <c r="AC543" t="b">
        <v>1</v>
      </c>
      <c r="AD543">
        <v>96.062835041213603</v>
      </c>
      <c r="AE543">
        <v>0</v>
      </c>
      <c r="AF543">
        <v>0</v>
      </c>
      <c r="AG543">
        <v>5.6338657281580252E-2</v>
      </c>
      <c r="AH543" t="b">
        <v>0</v>
      </c>
      <c r="AI543" t="b">
        <v>0</v>
      </c>
      <c r="AJ543">
        <v>2145.3155454840512</v>
      </c>
      <c r="AK543">
        <v>0</v>
      </c>
      <c r="AL543">
        <v>6.791875589456625</v>
      </c>
      <c r="AM543">
        <v>0</v>
      </c>
      <c r="AN543">
        <v>6.791875589456625</v>
      </c>
      <c r="AO543">
        <v>0</v>
      </c>
      <c r="AP543">
        <v>1</v>
      </c>
      <c r="AQ543">
        <v>0</v>
      </c>
      <c r="AR543">
        <v>0</v>
      </c>
      <c r="AS543">
        <v>0</v>
      </c>
      <c r="AT543">
        <v>2.527603532649858</v>
      </c>
      <c r="AU543">
        <v>0.80437154958624968</v>
      </c>
      <c r="AV543">
        <v>2.527603532649858</v>
      </c>
    </row>
    <row r="544" spans="1:48">
      <c r="A544">
        <v>541</v>
      </c>
      <c r="B544">
        <v>0</v>
      </c>
      <c r="C544">
        <v>0</v>
      </c>
      <c r="D544">
        <v>50</v>
      </c>
      <c r="E544">
        <v>3</v>
      </c>
      <c r="F544">
        <v>-1.3354344011737851E-3</v>
      </c>
      <c r="G544">
        <v>0</v>
      </c>
      <c r="H544">
        <v>358.02303317960639</v>
      </c>
      <c r="I544" t="b">
        <v>0</v>
      </c>
      <c r="J544">
        <v>1321.8210384991071</v>
      </c>
      <c r="K544">
        <v>2145.3155454840512</v>
      </c>
      <c r="L544">
        <v>0</v>
      </c>
      <c r="M544">
        <v>5.7121514520930692</v>
      </c>
      <c r="N544">
        <v>5.7121514520930692</v>
      </c>
      <c r="O544">
        <v>152.3561986305094</v>
      </c>
      <c r="P544">
        <v>41.266576010430512</v>
      </c>
      <c r="Q544">
        <v>5.7121514520930692</v>
      </c>
      <c r="R544">
        <v>0.84762417185283412</v>
      </c>
      <c r="S544">
        <v>31.343143816855431</v>
      </c>
      <c r="T544">
        <v>29.996914345058869</v>
      </c>
      <c r="U544">
        <v>6.7390143435938041</v>
      </c>
      <c r="V544">
        <v>4.5708046651879428</v>
      </c>
      <c r="W544">
        <v>0</v>
      </c>
      <c r="X544">
        <v>0</v>
      </c>
      <c r="Y544">
        <v>-22.804379849498329</v>
      </c>
      <c r="Z544">
        <v>58.890507224615767</v>
      </c>
      <c r="AA544">
        <v>2145.3155454840512</v>
      </c>
      <c r="AB544" t="b">
        <v>0</v>
      </c>
      <c r="AC544" t="b">
        <v>1</v>
      </c>
      <c r="AD544">
        <v>96.053785684130474</v>
      </c>
      <c r="AE544">
        <v>0</v>
      </c>
      <c r="AF544">
        <v>0</v>
      </c>
      <c r="AG544">
        <v>6.0130183496328447E-2</v>
      </c>
      <c r="AH544" t="b">
        <v>0</v>
      </c>
      <c r="AI544" t="b">
        <v>0</v>
      </c>
      <c r="AJ544">
        <v>2145.3155454840512</v>
      </c>
      <c r="AK544">
        <v>0</v>
      </c>
      <c r="AL544">
        <v>6.7390143435938041</v>
      </c>
      <c r="AM544">
        <v>0</v>
      </c>
      <c r="AN544">
        <v>6.7390143435938041</v>
      </c>
      <c r="AO544">
        <v>0</v>
      </c>
      <c r="AP544">
        <v>1</v>
      </c>
      <c r="AQ544">
        <v>0</v>
      </c>
      <c r="AR544">
        <v>0</v>
      </c>
      <c r="AS544">
        <v>0</v>
      </c>
      <c r="AT544">
        <v>2.5184598227715251</v>
      </c>
      <c r="AU544">
        <v>0.80146170237769976</v>
      </c>
      <c r="AV544">
        <v>2.5184598227715251</v>
      </c>
    </row>
    <row r="545" spans="1:48">
      <c r="A545">
        <v>542</v>
      </c>
      <c r="B545">
        <v>0</v>
      </c>
      <c r="C545">
        <v>0</v>
      </c>
      <c r="D545">
        <v>50</v>
      </c>
      <c r="E545">
        <v>3</v>
      </c>
      <c r="F545">
        <v>5.0078790588816702E-3</v>
      </c>
      <c r="G545">
        <v>0</v>
      </c>
      <c r="H545">
        <v>358.02303317960639</v>
      </c>
      <c r="I545" t="b">
        <v>0</v>
      </c>
      <c r="J545">
        <v>1321.8210384991071</v>
      </c>
      <c r="K545">
        <v>2145.3155454840512</v>
      </c>
      <c r="L545">
        <v>0</v>
      </c>
      <c r="M545">
        <v>5.9051265007528144</v>
      </c>
      <c r="N545">
        <v>5.9051265007528144</v>
      </c>
      <c r="O545">
        <v>157.5032863943612</v>
      </c>
      <c r="P545">
        <v>42.660695123066411</v>
      </c>
      <c r="Q545">
        <v>5.9051265007528144</v>
      </c>
      <c r="R545">
        <v>0.85096712167613198</v>
      </c>
      <c r="S545">
        <v>31.367188297481299</v>
      </c>
      <c r="T545">
        <v>30.888486366036851</v>
      </c>
      <c r="U545">
        <v>6.9393121665166237</v>
      </c>
      <c r="V545">
        <v>4.6034000301980278</v>
      </c>
      <c r="W545">
        <v>0</v>
      </c>
      <c r="X545">
        <v>0</v>
      </c>
      <c r="Y545">
        <v>-22.804379849498329</v>
      </c>
      <c r="Z545">
        <v>58.942671266407203</v>
      </c>
      <c r="AA545">
        <v>2145.3155454840512</v>
      </c>
      <c r="AB545" t="b">
        <v>0</v>
      </c>
      <c r="AC545" t="b">
        <v>1</v>
      </c>
      <c r="AD545">
        <v>96.044736327047346</v>
      </c>
      <c r="AE545">
        <v>0</v>
      </c>
      <c r="AF545">
        <v>0</v>
      </c>
      <c r="AG545">
        <v>4.5847664889293122E-2</v>
      </c>
      <c r="AH545" t="b">
        <v>0</v>
      </c>
      <c r="AI545" t="b">
        <v>0</v>
      </c>
      <c r="AJ545">
        <v>2145.3155454840512</v>
      </c>
      <c r="AK545">
        <v>0</v>
      </c>
      <c r="AL545">
        <v>6.9393121665166237</v>
      </c>
      <c r="AM545">
        <v>0</v>
      </c>
      <c r="AN545">
        <v>6.9393121665166237</v>
      </c>
      <c r="AO545">
        <v>0</v>
      </c>
      <c r="AP545">
        <v>1</v>
      </c>
      <c r="AQ545">
        <v>0</v>
      </c>
      <c r="AR545">
        <v>0</v>
      </c>
      <c r="AS545">
        <v>0</v>
      </c>
      <c r="AT545">
        <v>2.5499216009912922</v>
      </c>
      <c r="AU545">
        <v>0.81147393688064873</v>
      </c>
      <c r="AV545">
        <v>2.5499216009912922</v>
      </c>
    </row>
    <row r="546" spans="1:48">
      <c r="A546">
        <v>543</v>
      </c>
      <c r="B546">
        <v>0</v>
      </c>
      <c r="C546">
        <v>0</v>
      </c>
      <c r="D546">
        <v>50</v>
      </c>
      <c r="E546">
        <v>3</v>
      </c>
      <c r="F546">
        <v>-1.8696081834361781E-2</v>
      </c>
      <c r="G546">
        <v>0</v>
      </c>
      <c r="H546">
        <v>358.02303317960639</v>
      </c>
      <c r="I546" t="b">
        <v>0</v>
      </c>
      <c r="J546">
        <v>1321.8210384991071</v>
      </c>
      <c r="K546">
        <v>2145.3155454840512</v>
      </c>
      <c r="L546">
        <v>0</v>
      </c>
      <c r="M546">
        <v>5.1840092115620688</v>
      </c>
      <c r="N546">
        <v>5.1840092115620688</v>
      </c>
      <c r="O546">
        <v>138.26943206306859</v>
      </c>
      <c r="P546">
        <v>37.45109210809008</v>
      </c>
      <c r="Q546">
        <v>5.1840092115620688</v>
      </c>
      <c r="R546">
        <v>0.83744485175639327</v>
      </c>
      <c r="S546">
        <v>31.391499749743851</v>
      </c>
      <c r="T546">
        <v>27.55432329981322</v>
      </c>
      <c r="U546">
        <v>6.1902693660239487</v>
      </c>
      <c r="V546">
        <v>4.4790971087534039</v>
      </c>
      <c r="W546">
        <v>0</v>
      </c>
      <c r="X546">
        <v>0</v>
      </c>
      <c r="Y546">
        <v>-22.804379849498329</v>
      </c>
      <c r="Z546">
        <v>58.989229089930902</v>
      </c>
      <c r="AA546">
        <v>2145.3155454840512</v>
      </c>
      <c r="AB546" t="b">
        <v>0</v>
      </c>
      <c r="AC546" t="b">
        <v>1</v>
      </c>
      <c r="AD546">
        <v>96.035686969964217</v>
      </c>
      <c r="AE546">
        <v>0</v>
      </c>
      <c r="AF546">
        <v>0</v>
      </c>
      <c r="AG546">
        <v>4.160829153057069E-2</v>
      </c>
      <c r="AH546" t="b">
        <v>0</v>
      </c>
      <c r="AI546" t="b">
        <v>0</v>
      </c>
      <c r="AJ546">
        <v>2145.3155454840512</v>
      </c>
      <c r="AK546">
        <v>0</v>
      </c>
      <c r="AL546">
        <v>6.1902693660239487</v>
      </c>
      <c r="AM546">
        <v>0</v>
      </c>
      <c r="AN546">
        <v>6.1902693660239487</v>
      </c>
      <c r="AO546">
        <v>0</v>
      </c>
      <c r="AP546">
        <v>1</v>
      </c>
      <c r="AQ546">
        <v>0</v>
      </c>
      <c r="AR546">
        <v>0</v>
      </c>
      <c r="AS546">
        <v>0</v>
      </c>
      <c r="AT546">
        <v>2.428971463339701</v>
      </c>
      <c r="AU546">
        <v>0.77298338708169134</v>
      </c>
      <c r="AV546">
        <v>2.428971463339701</v>
      </c>
    </row>
    <row r="547" spans="1:48">
      <c r="A547">
        <v>544</v>
      </c>
      <c r="B547">
        <v>0</v>
      </c>
      <c r="C547">
        <v>0</v>
      </c>
      <c r="D547">
        <v>50</v>
      </c>
      <c r="E547">
        <v>3</v>
      </c>
      <c r="F547">
        <v>6.9776448278568104E-2</v>
      </c>
      <c r="G547">
        <v>0</v>
      </c>
      <c r="H547">
        <v>358.02303317960639</v>
      </c>
      <c r="I547" t="b">
        <v>0</v>
      </c>
      <c r="J547">
        <v>1321.8210384991071</v>
      </c>
      <c r="K547">
        <v>2145.3155454840512</v>
      </c>
      <c r="L547">
        <v>0</v>
      </c>
      <c r="M547">
        <v>7.8755033196656559</v>
      </c>
      <c r="N547">
        <v>7.8755033196656559</v>
      </c>
      <c r="O547">
        <v>210.05776162439659</v>
      </c>
      <c r="P547">
        <v>56.895385055362027</v>
      </c>
      <c r="Q547">
        <v>7.8755033196656559</v>
      </c>
      <c r="R547">
        <v>0.87647676177680023</v>
      </c>
      <c r="S547">
        <v>31.41477884517964</v>
      </c>
      <c r="T547">
        <v>39.996143244168103</v>
      </c>
      <c r="U547">
        <v>8.9854102962186637</v>
      </c>
      <c r="V547">
        <v>4.9404531299585912</v>
      </c>
      <c r="W547">
        <v>0</v>
      </c>
      <c r="X547">
        <v>0</v>
      </c>
      <c r="Y547">
        <v>-22.804379849498329</v>
      </c>
      <c r="Z547">
        <v>59.072064310171172</v>
      </c>
      <c r="AA547">
        <v>2145.3155454840512</v>
      </c>
      <c r="AB547" t="b">
        <v>0</v>
      </c>
      <c r="AC547" t="b">
        <v>1</v>
      </c>
      <c r="AD547">
        <v>96.026637612881089</v>
      </c>
      <c r="AE547">
        <v>0</v>
      </c>
      <c r="AF547">
        <v>0</v>
      </c>
      <c r="AG547">
        <v>2.7962406254289029E-2</v>
      </c>
      <c r="AH547" t="b">
        <v>0</v>
      </c>
      <c r="AI547" t="b">
        <v>0</v>
      </c>
      <c r="AJ547">
        <v>2145.3155454840512</v>
      </c>
      <c r="AK547">
        <v>0</v>
      </c>
      <c r="AL547">
        <v>8.9854102962186637</v>
      </c>
      <c r="AM547">
        <v>0</v>
      </c>
      <c r="AN547">
        <v>8.9854102962186637</v>
      </c>
      <c r="AO547">
        <v>0</v>
      </c>
      <c r="AP547">
        <v>1</v>
      </c>
      <c r="AQ547">
        <v>0</v>
      </c>
      <c r="AR547">
        <v>0</v>
      </c>
      <c r="AS547">
        <v>0</v>
      </c>
      <c r="AT547">
        <v>2.8777736740185982</v>
      </c>
      <c r="AU547">
        <v>0.91580789456410261</v>
      </c>
      <c r="AV547">
        <v>2.8777736740185982</v>
      </c>
    </row>
    <row r="548" spans="1:48">
      <c r="A548">
        <v>545</v>
      </c>
      <c r="B548">
        <v>0</v>
      </c>
      <c r="C548">
        <v>0</v>
      </c>
      <c r="D548">
        <v>50</v>
      </c>
      <c r="E548">
        <v>3</v>
      </c>
      <c r="F548">
        <v>-0.2604097112799133</v>
      </c>
      <c r="G548">
        <v>0</v>
      </c>
      <c r="H548">
        <v>358.02303317960639</v>
      </c>
      <c r="I548" t="b">
        <v>0</v>
      </c>
      <c r="J548">
        <v>1321.8210384991071</v>
      </c>
      <c r="K548">
        <v>2145.3155454840512</v>
      </c>
      <c r="L548">
        <v>0</v>
      </c>
      <c r="M548">
        <v>-2.169355823558107</v>
      </c>
      <c r="N548">
        <v>-2.169355823558107</v>
      </c>
      <c r="O548">
        <v>-57.861702289627289</v>
      </c>
      <c r="P548">
        <v>-15.67218371875062</v>
      </c>
      <c r="Q548">
        <v>-2.169355823558107</v>
      </c>
      <c r="R548">
        <v>0.77972000474926462</v>
      </c>
      <c r="S548">
        <v>31.441652491364991</v>
      </c>
      <c r="T548">
        <v>-7.5292145185555031</v>
      </c>
      <c r="U548">
        <v>-1.691490133047572</v>
      </c>
      <c r="V548">
        <v>8.1429692001951146</v>
      </c>
      <c r="W548">
        <v>-17.51625415710679</v>
      </c>
      <c r="X548">
        <v>2</v>
      </c>
      <c r="Y548">
        <v>-5.2881256923915387</v>
      </c>
      <c r="Z548">
        <v>59.118256749329568</v>
      </c>
      <c r="AA548">
        <v>2145.3155454840512</v>
      </c>
      <c r="AB548" t="b">
        <v>0</v>
      </c>
      <c r="AC548" t="b">
        <v>1</v>
      </c>
      <c r="AD548">
        <v>96.021063703051354</v>
      </c>
      <c r="AE548">
        <v>0.36601128089476881</v>
      </c>
      <c r="AF548">
        <v>0</v>
      </c>
      <c r="AG548">
        <v>2.3467131011275261E-2</v>
      </c>
      <c r="AH548" t="b">
        <v>0</v>
      </c>
      <c r="AI548" t="b">
        <v>0</v>
      </c>
      <c r="AJ548">
        <v>2145.3155454840512</v>
      </c>
      <c r="AK548">
        <v>0</v>
      </c>
      <c r="AL548">
        <v>-1.691490133047572</v>
      </c>
      <c r="AM548">
        <v>0</v>
      </c>
      <c r="AN548">
        <v>-1.3205141882868969</v>
      </c>
      <c r="AO548">
        <v>0</v>
      </c>
      <c r="AP548">
        <v>1</v>
      </c>
      <c r="AQ548">
        <v>0</v>
      </c>
      <c r="AR548">
        <v>0</v>
      </c>
      <c r="AS548">
        <v>0</v>
      </c>
      <c r="AT548">
        <v>1.232005224606592</v>
      </c>
      <c r="AU548">
        <v>0.39206700687597068</v>
      </c>
      <c r="AV548">
        <v>1.232005224606592</v>
      </c>
    </row>
    <row r="549" spans="1:48">
      <c r="A549">
        <v>546</v>
      </c>
      <c r="B549">
        <v>0</v>
      </c>
      <c r="C549">
        <v>0</v>
      </c>
      <c r="D549">
        <v>48.125</v>
      </c>
      <c r="E549">
        <v>3</v>
      </c>
      <c r="F549">
        <v>-0.59063760315892377</v>
      </c>
      <c r="G549">
        <v>0</v>
      </c>
      <c r="H549">
        <v>344.5971694353712</v>
      </c>
      <c r="I549" t="b">
        <v>0</v>
      </c>
      <c r="J549">
        <v>1272.25274955539</v>
      </c>
      <c r="K549">
        <v>2064.866212528399</v>
      </c>
      <c r="L549">
        <v>0</v>
      </c>
      <c r="M549">
        <v>-11.926655984983221</v>
      </c>
      <c r="N549">
        <v>-11.926655984983221</v>
      </c>
      <c r="O549">
        <v>-330.50525476053622</v>
      </c>
      <c r="P549">
        <v>-89.519299772626255</v>
      </c>
      <c r="Q549">
        <v>-11.926655984983221</v>
      </c>
      <c r="R549">
        <v>0.93119757681881721</v>
      </c>
      <c r="S549">
        <v>31.454853449634051</v>
      </c>
      <c r="T549">
        <v>-51.361771427471894</v>
      </c>
      <c r="U549">
        <v>-11.106073152768021</v>
      </c>
      <c r="V549">
        <v>38.157528345154383</v>
      </c>
      <c r="W549">
        <v>-43.911489283330887</v>
      </c>
      <c r="X549">
        <v>2</v>
      </c>
      <c r="Y549">
        <v>21.107109433832559</v>
      </c>
      <c r="Z549">
        <v>59.089808352861347</v>
      </c>
      <c r="AA549">
        <v>2064.866212528399</v>
      </c>
      <c r="AB549" t="b">
        <v>0</v>
      </c>
      <c r="AC549" t="b">
        <v>1</v>
      </c>
      <c r="AD549">
        <v>96.024202390301639</v>
      </c>
      <c r="AE549">
        <v>0.91755350741288422</v>
      </c>
      <c r="AF549">
        <v>0</v>
      </c>
      <c r="AG549">
        <v>2.2773665189768779E-2</v>
      </c>
      <c r="AH549" t="b">
        <v>0</v>
      </c>
      <c r="AI549" t="b">
        <v>0</v>
      </c>
      <c r="AJ549">
        <v>2064.866212528399</v>
      </c>
      <c r="AK549">
        <v>0</v>
      </c>
      <c r="AL549">
        <v>-11.106073152768021</v>
      </c>
      <c r="AM549">
        <v>2.5671679272063002</v>
      </c>
      <c r="AN549">
        <v>-7.6014930626852051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>
        <v>547</v>
      </c>
      <c r="B550">
        <v>0</v>
      </c>
      <c r="C550">
        <v>0</v>
      </c>
      <c r="D550">
        <v>46.25</v>
      </c>
      <c r="E550">
        <v>3</v>
      </c>
      <c r="F550">
        <v>-0.50203987608439782</v>
      </c>
      <c r="G550">
        <v>0</v>
      </c>
      <c r="H550">
        <v>331.17130569113601</v>
      </c>
      <c r="I550" t="b">
        <v>0</v>
      </c>
      <c r="J550">
        <v>1222.684460611674</v>
      </c>
      <c r="K550">
        <v>1984.4168795727469</v>
      </c>
      <c r="L550">
        <v>0</v>
      </c>
      <c r="M550">
        <v>-9.126786574660537</v>
      </c>
      <c r="N550">
        <v>-9.126786574660537</v>
      </c>
      <c r="O550">
        <v>-263.17011883693237</v>
      </c>
      <c r="P550">
        <v>-71.28118061672059</v>
      </c>
      <c r="Q550">
        <v>-9.126786574660537</v>
      </c>
      <c r="R550">
        <v>0.92360043650933954</v>
      </c>
      <c r="S550">
        <v>31.477521910541551</v>
      </c>
      <c r="T550">
        <v>-40.563973833952069</v>
      </c>
      <c r="U550">
        <v>-8.4295040642840515</v>
      </c>
      <c r="V550">
        <v>30.717206782768521</v>
      </c>
      <c r="W550">
        <v>-33.806466293919229</v>
      </c>
      <c r="X550">
        <v>2</v>
      </c>
      <c r="Y550">
        <v>11.0020864444209</v>
      </c>
      <c r="Z550">
        <v>59.119258036338678</v>
      </c>
      <c r="AA550">
        <v>1984.4168795727469</v>
      </c>
      <c r="AB550" t="b">
        <v>0</v>
      </c>
      <c r="AC550" t="b">
        <v>1</v>
      </c>
      <c r="AD550">
        <v>96.030573262499701</v>
      </c>
      <c r="AE550">
        <v>0.70640377330577497</v>
      </c>
      <c r="AF550">
        <v>0</v>
      </c>
      <c r="AG550">
        <v>2.7587114207613731E-2</v>
      </c>
      <c r="AH550" t="b">
        <v>0</v>
      </c>
      <c r="AI550" t="b">
        <v>0</v>
      </c>
      <c r="AJ550">
        <v>1984.4168795727469</v>
      </c>
      <c r="AK550">
        <v>0</v>
      </c>
      <c r="AL550">
        <v>-8.4295040642840515</v>
      </c>
      <c r="AM550">
        <v>0.50518409116004026</v>
      </c>
      <c r="AN550">
        <v>-7.1980575443546098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</row>
    <row r="551" spans="1:48">
      <c r="A551">
        <v>548</v>
      </c>
      <c r="B551">
        <v>0</v>
      </c>
      <c r="C551">
        <v>0</v>
      </c>
      <c r="D551">
        <v>44.375</v>
      </c>
      <c r="E551">
        <v>3</v>
      </c>
      <c r="F551">
        <v>-0.52620289250348318</v>
      </c>
      <c r="G551">
        <v>0</v>
      </c>
      <c r="H551">
        <v>317.74544194690071</v>
      </c>
      <c r="I551" t="b">
        <v>0</v>
      </c>
      <c r="J551">
        <v>1173.116171667958</v>
      </c>
      <c r="K551">
        <v>1903.967546617095</v>
      </c>
      <c r="L551">
        <v>0</v>
      </c>
      <c r="M551">
        <v>-9.5562174770577553</v>
      </c>
      <c r="N551">
        <v>-9.5562174770577553</v>
      </c>
      <c r="O551">
        <v>-287.1957953667328</v>
      </c>
      <c r="P551">
        <v>-77.788676968237482</v>
      </c>
      <c r="Q551">
        <v>-9.5562174770577553</v>
      </c>
      <c r="R551">
        <v>0.92734731887503807</v>
      </c>
      <c r="S551">
        <v>31.496784221069401</v>
      </c>
      <c r="T551">
        <v>-44.446778204147527</v>
      </c>
      <c r="U551">
        <v>-8.8619326559362914</v>
      </c>
      <c r="V551">
        <v>33.341898764089933</v>
      </c>
      <c r="W551">
        <v>-37.294410336311003</v>
      </c>
      <c r="X551">
        <v>2</v>
      </c>
      <c r="Y551">
        <v>14.490030486812669</v>
      </c>
      <c r="Z551">
        <v>59.08796103121675</v>
      </c>
      <c r="AA551">
        <v>1903.967546617095</v>
      </c>
      <c r="AB551" t="b">
        <v>0</v>
      </c>
      <c r="AC551" t="b">
        <v>1</v>
      </c>
      <c r="AD551">
        <v>96.035631222208281</v>
      </c>
      <c r="AE551">
        <v>0.77928618613187173</v>
      </c>
      <c r="AF551">
        <v>0</v>
      </c>
      <c r="AG551">
        <v>1.4753585518417069E-2</v>
      </c>
      <c r="AH551" t="b">
        <v>0</v>
      </c>
      <c r="AI551" t="b">
        <v>0</v>
      </c>
      <c r="AJ551">
        <v>1903.967546617095</v>
      </c>
      <c r="AK551">
        <v>0</v>
      </c>
      <c r="AL551">
        <v>-8.8619326559362914</v>
      </c>
      <c r="AM551">
        <v>1.255378224626988</v>
      </c>
      <c r="AN551">
        <v>-6.8074095897138056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</row>
    <row r="552" spans="1:48">
      <c r="A552">
        <v>549</v>
      </c>
      <c r="B552">
        <v>0</v>
      </c>
      <c r="C552">
        <v>0</v>
      </c>
      <c r="D552">
        <v>42.5</v>
      </c>
      <c r="E552">
        <v>3</v>
      </c>
      <c r="F552">
        <v>-0.51814855390165526</v>
      </c>
      <c r="G552">
        <v>0</v>
      </c>
      <c r="H552">
        <v>304.31957820266553</v>
      </c>
      <c r="I552" t="b">
        <v>0</v>
      </c>
      <c r="J552">
        <v>1123.5478827242409</v>
      </c>
      <c r="K552">
        <v>1823.518213661443</v>
      </c>
      <c r="L552">
        <v>0</v>
      </c>
      <c r="M552">
        <v>-9.0806804278907407</v>
      </c>
      <c r="N552">
        <v>-9.0806804278907407</v>
      </c>
      <c r="O552">
        <v>-284.94423893572161</v>
      </c>
      <c r="P552">
        <v>-77.178829614225791</v>
      </c>
      <c r="Q552">
        <v>-9.0806804278907407</v>
      </c>
      <c r="R552">
        <v>0.92753192160579578</v>
      </c>
      <c r="S552">
        <v>31.515963720942409</v>
      </c>
      <c r="T552">
        <v>-44.107102981743161</v>
      </c>
      <c r="U552">
        <v>-8.4226209667696388</v>
      </c>
      <c r="V552">
        <v>33.071726632482623</v>
      </c>
      <c r="W552">
        <v>-33.806466293919229</v>
      </c>
      <c r="X552">
        <v>2</v>
      </c>
      <c r="Y552">
        <v>11.0020864444209</v>
      </c>
      <c r="Z552">
        <v>59.114230661214783</v>
      </c>
      <c r="AA552">
        <v>1823.518213661443</v>
      </c>
      <c r="AB552" t="b">
        <v>0</v>
      </c>
      <c r="AC552" t="b">
        <v>1</v>
      </c>
      <c r="AD552">
        <v>96.040689181916861</v>
      </c>
      <c r="AE552">
        <v>0.70640377330577497</v>
      </c>
      <c r="AF552">
        <v>0</v>
      </c>
      <c r="AG552">
        <v>1.6402716098942869E-2</v>
      </c>
      <c r="AH552" t="b">
        <v>0</v>
      </c>
      <c r="AI552" t="b">
        <v>0</v>
      </c>
      <c r="AJ552">
        <v>1823.518213661443</v>
      </c>
      <c r="AK552">
        <v>0</v>
      </c>
      <c r="AL552">
        <v>-8.4226209667696388</v>
      </c>
      <c r="AM552">
        <v>1.2673277539816259</v>
      </c>
      <c r="AN552">
        <v>-6.4290307840186109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</row>
    <row r="553" spans="1:48">
      <c r="A553">
        <v>550</v>
      </c>
      <c r="B553">
        <v>0</v>
      </c>
      <c r="C553">
        <v>0</v>
      </c>
      <c r="D553">
        <v>40.625</v>
      </c>
      <c r="E553">
        <v>3</v>
      </c>
      <c r="F553">
        <v>-0.52620289188990288</v>
      </c>
      <c r="G553">
        <v>0</v>
      </c>
      <c r="H553">
        <v>290.89371445843022</v>
      </c>
      <c r="I553" t="b">
        <v>0</v>
      </c>
      <c r="J553">
        <v>1073.979593780525</v>
      </c>
      <c r="K553">
        <v>1743.0688807057909</v>
      </c>
      <c r="L553">
        <v>0</v>
      </c>
      <c r="M553">
        <v>-9.0055182773572255</v>
      </c>
      <c r="N553">
        <v>-9.0055182773572255</v>
      </c>
      <c r="O553">
        <v>-295.62813035287479</v>
      </c>
      <c r="P553">
        <v>-80.072624689294372</v>
      </c>
      <c r="Q553">
        <v>-9.0055182773572255</v>
      </c>
      <c r="R553">
        <v>0.92925759034441036</v>
      </c>
      <c r="S553">
        <v>31.53414250141844</v>
      </c>
      <c r="T553">
        <v>-45.846022348321632</v>
      </c>
      <c r="U553">
        <v>-8.3684462142195208</v>
      </c>
      <c r="V553">
        <v>34.226602340972732</v>
      </c>
      <c r="W553">
        <v>-34.973954370388817</v>
      </c>
      <c r="X553">
        <v>2</v>
      </c>
      <c r="Y553">
        <v>12.169574520890491</v>
      </c>
      <c r="Z553">
        <v>59.163491766143473</v>
      </c>
      <c r="AA553">
        <v>1743.0688807057909</v>
      </c>
      <c r="AB553" t="b">
        <v>0</v>
      </c>
      <c r="AC553" t="b">
        <v>1</v>
      </c>
      <c r="AD553">
        <v>96.04528673369569</v>
      </c>
      <c r="AE553">
        <v>0.73079904654543804</v>
      </c>
      <c r="AF553">
        <v>0</v>
      </c>
      <c r="AG553">
        <v>3.1341789159648248E-2</v>
      </c>
      <c r="AH553" t="b">
        <v>0</v>
      </c>
      <c r="AI553" t="b">
        <v>0</v>
      </c>
      <c r="AJ553">
        <v>1743.0688807057909</v>
      </c>
      <c r="AK553">
        <v>0</v>
      </c>
      <c r="AL553">
        <v>-8.3684462142195208</v>
      </c>
      <c r="AM553">
        <v>1.5553857996856091</v>
      </c>
      <c r="AN553">
        <v>-6.0624027125248476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</row>
    <row r="554" spans="1:48">
      <c r="A554">
        <v>551</v>
      </c>
      <c r="B554">
        <v>0</v>
      </c>
      <c r="C554">
        <v>0</v>
      </c>
      <c r="D554">
        <v>38.75</v>
      </c>
      <c r="E554">
        <v>3</v>
      </c>
      <c r="F554">
        <v>-0.50203987853873411</v>
      </c>
      <c r="G554">
        <v>0</v>
      </c>
      <c r="H554">
        <v>277.46785071419498</v>
      </c>
      <c r="I554" t="b">
        <v>0</v>
      </c>
      <c r="J554">
        <v>1024.4113048368081</v>
      </c>
      <c r="K554">
        <v>1662.619547750139</v>
      </c>
      <c r="L554">
        <v>0</v>
      </c>
      <c r="M554">
        <v>-8.1367932296532981</v>
      </c>
      <c r="N554">
        <v>-8.1367932296532981</v>
      </c>
      <c r="O554">
        <v>-280.03479179645478</v>
      </c>
      <c r="P554">
        <v>-75.849076867945499</v>
      </c>
      <c r="Q554">
        <v>-8.1367932296532981</v>
      </c>
      <c r="R554">
        <v>0.92785784203907962</v>
      </c>
      <c r="S554">
        <v>31.551741508601559</v>
      </c>
      <c r="T554">
        <v>-43.362391117281682</v>
      </c>
      <c r="U554">
        <v>-7.5497874071843016</v>
      </c>
      <c r="V554">
        <v>32.486685750663803</v>
      </c>
      <c r="W554">
        <v>-33.806466293919229</v>
      </c>
      <c r="X554">
        <v>2</v>
      </c>
      <c r="Y554">
        <v>11.0020864444209</v>
      </c>
      <c r="Z554">
        <v>59.236926633093177</v>
      </c>
      <c r="AA554">
        <v>1662.619547750139</v>
      </c>
      <c r="AB554" t="b">
        <v>0</v>
      </c>
      <c r="AC554" t="b">
        <v>1</v>
      </c>
      <c r="AD554">
        <v>96.049884285474519</v>
      </c>
      <c r="AE554">
        <v>0.70640377330577497</v>
      </c>
      <c r="AF554">
        <v>0</v>
      </c>
      <c r="AG554">
        <v>3.5544275533933661E-2</v>
      </c>
      <c r="AH554" t="b">
        <v>0</v>
      </c>
      <c r="AI554" t="b">
        <v>0</v>
      </c>
      <c r="AJ554">
        <v>1662.619547750139</v>
      </c>
      <c r="AK554">
        <v>0</v>
      </c>
      <c r="AL554">
        <v>-7.5497874071843016</v>
      </c>
      <c r="AM554">
        <v>1.1165180179265679</v>
      </c>
      <c r="AN554">
        <v>-5.7070069604883322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</row>
    <row r="555" spans="1:48">
      <c r="A555">
        <v>552</v>
      </c>
      <c r="B555">
        <v>0</v>
      </c>
      <c r="C555">
        <v>0</v>
      </c>
      <c r="D555">
        <v>36.875</v>
      </c>
      <c r="E555">
        <v>3</v>
      </c>
      <c r="F555">
        <v>-0.59063759395515447</v>
      </c>
      <c r="G555">
        <v>0</v>
      </c>
      <c r="H555">
        <v>264.04198696995979</v>
      </c>
      <c r="I555" t="b">
        <v>0</v>
      </c>
      <c r="J555">
        <v>974.84301589309166</v>
      </c>
      <c r="K555">
        <v>1582.1702147944879</v>
      </c>
      <c r="L555">
        <v>0</v>
      </c>
      <c r="M555">
        <v>-9.8380789837016565</v>
      </c>
      <c r="N555">
        <v>-9.8380789837016565</v>
      </c>
      <c r="O555">
        <v>-355.80225374445803</v>
      </c>
      <c r="P555">
        <v>-96.371141317567179</v>
      </c>
      <c r="Q555">
        <v>-9.8380789837016565</v>
      </c>
      <c r="R555">
        <v>0.93568983752920465</v>
      </c>
      <c r="S555">
        <v>31.5679574444178</v>
      </c>
      <c r="T555">
        <v>-55.559764363486423</v>
      </c>
      <c r="U555">
        <v>-9.2053905258592863</v>
      </c>
      <c r="V555">
        <v>40.811376954080757</v>
      </c>
      <c r="W555">
        <v>-43.911489283330887</v>
      </c>
      <c r="X555">
        <v>2</v>
      </c>
      <c r="Y555">
        <v>21.107109433832559</v>
      </c>
      <c r="Z555">
        <v>59.252463420097342</v>
      </c>
      <c r="AA555">
        <v>1582.1702147944879</v>
      </c>
      <c r="AB555" t="b">
        <v>0</v>
      </c>
      <c r="AC555" t="b">
        <v>1</v>
      </c>
      <c r="AD555">
        <v>96.056255157672581</v>
      </c>
      <c r="AE555">
        <v>0.91755350741288422</v>
      </c>
      <c r="AF555">
        <v>0</v>
      </c>
      <c r="AG555">
        <v>5.2497168397454691E-2</v>
      </c>
      <c r="AH555" t="b">
        <v>0</v>
      </c>
      <c r="AI555" t="b">
        <v>0</v>
      </c>
      <c r="AJ555">
        <v>1582.1702147944879</v>
      </c>
      <c r="AK555">
        <v>0</v>
      </c>
      <c r="AL555">
        <v>-9.2053905258592863</v>
      </c>
      <c r="AM555">
        <v>2.9056532498178891</v>
      </c>
      <c r="AN555">
        <v>-5.3623251131648866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</row>
    <row r="556" spans="1:48">
      <c r="A556">
        <v>553</v>
      </c>
      <c r="B556">
        <v>0</v>
      </c>
      <c r="C556">
        <v>0</v>
      </c>
      <c r="D556">
        <v>35</v>
      </c>
      <c r="E556">
        <v>3</v>
      </c>
      <c r="F556">
        <v>-0.26040974564065872</v>
      </c>
      <c r="G556">
        <v>0</v>
      </c>
      <c r="H556">
        <v>250.61612322572449</v>
      </c>
      <c r="I556" t="b">
        <v>0</v>
      </c>
      <c r="J556">
        <v>925.27472694937501</v>
      </c>
      <c r="K556">
        <v>1501.720881838836</v>
      </c>
      <c r="L556">
        <v>0</v>
      </c>
      <c r="M556">
        <v>-2.4037581415451479</v>
      </c>
      <c r="N556">
        <v>-2.4037581415451479</v>
      </c>
      <c r="O556">
        <v>-91.591072106655886</v>
      </c>
      <c r="P556">
        <v>-24.807982694110478</v>
      </c>
      <c r="Q556">
        <v>-2.4037581415451479</v>
      </c>
      <c r="R556">
        <v>0.85865600881274384</v>
      </c>
      <c r="S556">
        <v>31.585435355251629</v>
      </c>
      <c r="T556">
        <v>-13.1247833683429</v>
      </c>
      <c r="U556">
        <v>-2.0640013719702961</v>
      </c>
      <c r="V556">
        <v>11.683199325767569</v>
      </c>
      <c r="W556">
        <v>-14.95538466975437</v>
      </c>
      <c r="X556">
        <v>2</v>
      </c>
      <c r="Y556">
        <v>-7.8489951797439588</v>
      </c>
      <c r="Z556">
        <v>59.308598275458152</v>
      </c>
      <c r="AA556">
        <v>1501.720881838836</v>
      </c>
      <c r="AB556" t="b">
        <v>0</v>
      </c>
      <c r="AC556" t="b">
        <v>1</v>
      </c>
      <c r="AD556">
        <v>96.058885735897604</v>
      </c>
      <c r="AE556">
        <v>0.31250057518889729</v>
      </c>
      <c r="AF556">
        <v>0</v>
      </c>
      <c r="AG556">
        <v>5.7282212885408801E-2</v>
      </c>
      <c r="AH556" t="b">
        <v>0</v>
      </c>
      <c r="AI556" t="b">
        <v>0</v>
      </c>
      <c r="AJ556">
        <v>1501.720881838836</v>
      </c>
      <c r="AK556">
        <v>0</v>
      </c>
      <c r="AL556">
        <v>-2.0640013719702961</v>
      </c>
      <c r="AM556">
        <v>0</v>
      </c>
      <c r="AN556">
        <v>-1.746536132915492</v>
      </c>
      <c r="AO556">
        <v>0</v>
      </c>
      <c r="AP556">
        <v>1</v>
      </c>
      <c r="AQ556">
        <v>3</v>
      </c>
      <c r="AR556">
        <v>0</v>
      </c>
      <c r="AS556">
        <v>0</v>
      </c>
      <c r="AT556">
        <v>0.63730625693738363</v>
      </c>
      <c r="AU556">
        <v>0.20281306574861049</v>
      </c>
      <c r="AV556">
        <v>0.63730625693738363</v>
      </c>
    </row>
    <row r="557" spans="1:48">
      <c r="A557">
        <v>554</v>
      </c>
      <c r="B557">
        <v>0</v>
      </c>
      <c r="C557">
        <v>0</v>
      </c>
      <c r="D557">
        <v>35</v>
      </c>
      <c r="E557">
        <v>3</v>
      </c>
      <c r="F557">
        <v>6.9776576517791788E-2</v>
      </c>
      <c r="G557">
        <v>0</v>
      </c>
      <c r="H557">
        <v>250.61612322572449</v>
      </c>
      <c r="I557" t="b">
        <v>0</v>
      </c>
      <c r="J557">
        <v>925.27472694937501</v>
      </c>
      <c r="K557">
        <v>1501.720881838836</v>
      </c>
      <c r="L557">
        <v>0</v>
      </c>
      <c r="M557">
        <v>4.6276467213207351</v>
      </c>
      <c r="N557">
        <v>4.6276467213207351</v>
      </c>
      <c r="O557">
        <v>176.32852374414151</v>
      </c>
      <c r="P557">
        <v>47.759621815856313</v>
      </c>
      <c r="Q557">
        <v>4.6276467213207351</v>
      </c>
      <c r="R557">
        <v>0.87397099585626981</v>
      </c>
      <c r="S557">
        <v>31.59482107811446</v>
      </c>
      <c r="T557">
        <v>33.6701723341234</v>
      </c>
      <c r="U557">
        <v>5.2949660151900311</v>
      </c>
      <c r="V557">
        <v>4.2434182886173524</v>
      </c>
      <c r="W557">
        <v>0</v>
      </c>
      <c r="X557">
        <v>0</v>
      </c>
      <c r="Y557">
        <v>-22.804379849498329</v>
      </c>
      <c r="Z557">
        <v>59.359850744766398</v>
      </c>
      <c r="AA557">
        <v>1501.720881838836</v>
      </c>
      <c r="AB557" t="b">
        <v>0</v>
      </c>
      <c r="AC557" t="b">
        <v>1</v>
      </c>
      <c r="AD557">
        <v>96.052803717042593</v>
      </c>
      <c r="AE557">
        <v>0</v>
      </c>
      <c r="AF557">
        <v>0</v>
      </c>
      <c r="AG557">
        <v>5.4933965245089728E-2</v>
      </c>
      <c r="AH557" t="b">
        <v>0</v>
      </c>
      <c r="AI557" t="b">
        <v>0</v>
      </c>
      <c r="AJ557">
        <v>1501.720881838836</v>
      </c>
      <c r="AK557">
        <v>0</v>
      </c>
      <c r="AL557">
        <v>5.2949660151900311</v>
      </c>
      <c r="AM557">
        <v>0</v>
      </c>
      <c r="AN557">
        <v>5.2949660151900311</v>
      </c>
      <c r="AO557">
        <v>0</v>
      </c>
      <c r="AP557">
        <v>1</v>
      </c>
      <c r="AQ557">
        <v>3</v>
      </c>
      <c r="AR557">
        <v>0</v>
      </c>
      <c r="AS557">
        <v>0</v>
      </c>
      <c r="AT557">
        <v>1.7753066003395439</v>
      </c>
      <c r="AU557">
        <v>0.56496444266666301</v>
      </c>
      <c r="AV557">
        <v>1.7753066003395439</v>
      </c>
    </row>
    <row r="558" spans="1:48">
      <c r="A558">
        <v>555</v>
      </c>
      <c r="B558">
        <v>0</v>
      </c>
      <c r="C558">
        <v>0</v>
      </c>
      <c r="D558">
        <v>35</v>
      </c>
      <c r="E558">
        <v>3</v>
      </c>
      <c r="F558">
        <v>-1.8696560430504942E-2</v>
      </c>
      <c r="G558">
        <v>0</v>
      </c>
      <c r="H558">
        <v>250.61612322572449</v>
      </c>
      <c r="I558" t="b">
        <v>0</v>
      </c>
      <c r="J558">
        <v>925.27472694937501</v>
      </c>
      <c r="K558">
        <v>1501.720881838836</v>
      </c>
      <c r="L558">
        <v>0</v>
      </c>
      <c r="M558">
        <v>2.7435879229289499</v>
      </c>
      <c r="N558">
        <v>2.7435879229289499</v>
      </c>
      <c r="O558">
        <v>104.5397017848087</v>
      </c>
      <c r="P558">
        <v>28.315195499677319</v>
      </c>
      <c r="Q558">
        <v>2.7435879229289499</v>
      </c>
      <c r="R558">
        <v>0.82184720434218606</v>
      </c>
      <c r="S558">
        <v>31.610932367908969</v>
      </c>
      <c r="T558">
        <v>21.2280431884042</v>
      </c>
      <c r="U558">
        <v>3.3383187390957212</v>
      </c>
      <c r="V558">
        <v>3.781835240359023</v>
      </c>
      <c r="W558">
        <v>0</v>
      </c>
      <c r="X558">
        <v>0</v>
      </c>
      <c r="Y558">
        <v>-22.804379849498329</v>
      </c>
      <c r="Z558">
        <v>59.41286074201286</v>
      </c>
      <c r="AA558">
        <v>1501.720881838836</v>
      </c>
      <c r="AB558" t="b">
        <v>0</v>
      </c>
      <c r="AC558" t="b">
        <v>1</v>
      </c>
      <c r="AD558">
        <v>96.043754359959465</v>
      </c>
      <c r="AE558">
        <v>0</v>
      </c>
      <c r="AF558">
        <v>0</v>
      </c>
      <c r="AG558">
        <v>5.0424754074708922E-2</v>
      </c>
      <c r="AH558" t="b">
        <v>0</v>
      </c>
      <c r="AI558" t="b">
        <v>0</v>
      </c>
      <c r="AJ558">
        <v>1501.720881838836</v>
      </c>
      <c r="AK558">
        <v>0</v>
      </c>
      <c r="AL558">
        <v>3.3383187390957212</v>
      </c>
      <c r="AM558">
        <v>0</v>
      </c>
      <c r="AN558">
        <v>3.3383187390957212</v>
      </c>
      <c r="AO558">
        <v>0</v>
      </c>
      <c r="AP558">
        <v>1</v>
      </c>
      <c r="AQ558">
        <v>3</v>
      </c>
      <c r="AR558">
        <v>0</v>
      </c>
      <c r="AS558">
        <v>0</v>
      </c>
      <c r="AT558">
        <v>1.4555811521274269</v>
      </c>
      <c r="AU558">
        <v>0.46321666027180231</v>
      </c>
      <c r="AV558">
        <v>1.4555811521274269</v>
      </c>
    </row>
    <row r="559" spans="1:48">
      <c r="A559">
        <v>556</v>
      </c>
      <c r="B559">
        <v>0</v>
      </c>
      <c r="C559">
        <v>0</v>
      </c>
      <c r="D559">
        <v>35</v>
      </c>
      <c r="E559">
        <v>3</v>
      </c>
      <c r="F559">
        <v>5.0096652042208589E-3</v>
      </c>
      <c r="G559">
        <v>0</v>
      </c>
      <c r="H559">
        <v>250.61612322572449</v>
      </c>
      <c r="I559" t="b">
        <v>0</v>
      </c>
      <c r="J559">
        <v>925.27472694937501</v>
      </c>
      <c r="K559">
        <v>1501.720881838836</v>
      </c>
      <c r="L559">
        <v>0</v>
      </c>
      <c r="M559">
        <v>3.2484182536299779</v>
      </c>
      <c r="N559">
        <v>3.2484182536299779</v>
      </c>
      <c r="O559">
        <v>123.7753937713339</v>
      </c>
      <c r="P559">
        <v>33.525296254424141</v>
      </c>
      <c r="Q559">
        <v>3.2484182536299788</v>
      </c>
      <c r="R559">
        <v>0.84100505441249318</v>
      </c>
      <c r="S559">
        <v>31.624434772962069</v>
      </c>
      <c r="T559">
        <v>24.561534634417111</v>
      </c>
      <c r="U559">
        <v>3.8625430805516969</v>
      </c>
      <c r="V559">
        <v>3.9051598627448141</v>
      </c>
      <c r="W559">
        <v>0</v>
      </c>
      <c r="X559">
        <v>0</v>
      </c>
      <c r="Y559">
        <v>-22.804379849498329</v>
      </c>
      <c r="Z559">
        <v>59.465870739259323</v>
      </c>
      <c r="AA559">
        <v>1501.720881838836</v>
      </c>
      <c r="AB559" t="b">
        <v>0</v>
      </c>
      <c r="AC559" t="b">
        <v>1</v>
      </c>
      <c r="AD559">
        <v>96.034705002876336</v>
      </c>
      <c r="AE559">
        <v>0</v>
      </c>
      <c r="AF559">
        <v>0</v>
      </c>
      <c r="AG559">
        <v>5.4044192704559242E-2</v>
      </c>
      <c r="AH559" t="b">
        <v>0</v>
      </c>
      <c r="AI559" t="b">
        <v>0</v>
      </c>
      <c r="AJ559">
        <v>1501.720881838836</v>
      </c>
      <c r="AK559">
        <v>0</v>
      </c>
      <c r="AL559">
        <v>3.8625430805516969</v>
      </c>
      <c r="AM559">
        <v>0</v>
      </c>
      <c r="AN559">
        <v>3.8625430805516969</v>
      </c>
      <c r="AO559">
        <v>0</v>
      </c>
      <c r="AP559">
        <v>1</v>
      </c>
      <c r="AQ559">
        <v>3</v>
      </c>
      <c r="AR559">
        <v>0</v>
      </c>
      <c r="AS559">
        <v>0</v>
      </c>
      <c r="AT559">
        <v>1.5404234081114601</v>
      </c>
      <c r="AU559">
        <v>0.49021642349998729</v>
      </c>
      <c r="AV559">
        <v>1.5404234081114601</v>
      </c>
    </row>
    <row r="560" spans="1:48">
      <c r="A560">
        <v>557</v>
      </c>
      <c r="B560">
        <v>0</v>
      </c>
      <c r="C560">
        <v>0</v>
      </c>
      <c r="D560">
        <v>35</v>
      </c>
      <c r="E560">
        <v>3</v>
      </c>
      <c r="F560">
        <v>-1.3421003863793861E-3</v>
      </c>
      <c r="G560">
        <v>0</v>
      </c>
      <c r="H560">
        <v>250.61612322572449</v>
      </c>
      <c r="I560" t="b">
        <v>0</v>
      </c>
      <c r="J560">
        <v>925.27472694937501</v>
      </c>
      <c r="K560">
        <v>1501.720881838836</v>
      </c>
      <c r="L560">
        <v>0</v>
      </c>
      <c r="M560">
        <v>3.1131557292177821</v>
      </c>
      <c r="N560">
        <v>3.1131557292177821</v>
      </c>
      <c r="O560">
        <v>118.6214477845708</v>
      </c>
      <c r="P560">
        <v>32.129319551617243</v>
      </c>
      <c r="Q560">
        <v>3.1131557292177829</v>
      </c>
      <c r="R560">
        <v>0.83641325011864565</v>
      </c>
      <c r="S560">
        <v>31.638702502506469</v>
      </c>
      <c r="T560">
        <v>23.66802961552489</v>
      </c>
      <c r="U560">
        <v>3.7220306215572032</v>
      </c>
      <c r="V560">
        <v>3.8717760408993591</v>
      </c>
      <c r="W560">
        <v>0</v>
      </c>
      <c r="X560">
        <v>0</v>
      </c>
      <c r="Y560">
        <v>-22.804379849498329</v>
      </c>
      <c r="Z560">
        <v>59.518880736505793</v>
      </c>
      <c r="AA560">
        <v>1501.720881838836</v>
      </c>
      <c r="AB560" t="b">
        <v>0</v>
      </c>
      <c r="AC560" t="b">
        <v>1</v>
      </c>
      <c r="AD560">
        <v>96.025655645793208</v>
      </c>
      <c r="AE560">
        <v>0</v>
      </c>
      <c r="AF560">
        <v>0</v>
      </c>
      <c r="AG560">
        <v>5.2303517482949043E-2</v>
      </c>
      <c r="AH560" t="b">
        <v>0</v>
      </c>
      <c r="AI560" t="b">
        <v>0</v>
      </c>
      <c r="AJ560">
        <v>1501.720881838836</v>
      </c>
      <c r="AK560">
        <v>0</v>
      </c>
      <c r="AL560">
        <v>3.7220306215572032</v>
      </c>
      <c r="AM560">
        <v>0</v>
      </c>
      <c r="AN560">
        <v>3.7220306215572032</v>
      </c>
      <c r="AO560">
        <v>0</v>
      </c>
      <c r="AP560">
        <v>1</v>
      </c>
      <c r="AQ560">
        <v>3</v>
      </c>
      <c r="AR560">
        <v>0</v>
      </c>
      <c r="AS560">
        <v>0</v>
      </c>
      <c r="AT560">
        <v>1.5170738226280891</v>
      </c>
      <c r="AU560">
        <v>0.48278577149509577</v>
      </c>
      <c r="AV560">
        <v>1.5170738226280891</v>
      </c>
    </row>
    <row r="561" spans="1:48">
      <c r="A561">
        <v>558</v>
      </c>
      <c r="B561">
        <v>0</v>
      </c>
      <c r="C561">
        <v>0</v>
      </c>
      <c r="D561">
        <v>35</v>
      </c>
      <c r="E561">
        <v>3</v>
      </c>
      <c r="F561">
        <v>3.58736341302901E-4</v>
      </c>
      <c r="G561">
        <v>0</v>
      </c>
      <c r="H561">
        <v>250.61612322572449</v>
      </c>
      <c r="I561" t="b">
        <v>0</v>
      </c>
      <c r="J561">
        <v>925.27472694937501</v>
      </c>
      <c r="K561">
        <v>1501.720881838836</v>
      </c>
      <c r="L561">
        <v>0</v>
      </c>
      <c r="M561">
        <v>3.1493754961656908</v>
      </c>
      <c r="N561">
        <v>3.1493754961656908</v>
      </c>
      <c r="O561">
        <v>120.0015397451038</v>
      </c>
      <c r="P561">
        <v>32.503125608099623</v>
      </c>
      <c r="Q561">
        <v>3.1493754961656899</v>
      </c>
      <c r="R561">
        <v>0.8376885415976808</v>
      </c>
      <c r="S561">
        <v>31.65277102786143</v>
      </c>
      <c r="T561">
        <v>23.906942192369961</v>
      </c>
      <c r="U561">
        <v>3.759601975883597</v>
      </c>
      <c r="V561">
        <v>3.8803706531835052</v>
      </c>
      <c r="W561">
        <v>0</v>
      </c>
      <c r="X561">
        <v>0</v>
      </c>
      <c r="Y561">
        <v>-22.804379849498329</v>
      </c>
      <c r="Z561">
        <v>59.571890733752248</v>
      </c>
      <c r="AA561">
        <v>1501.720881838836</v>
      </c>
      <c r="AB561" t="b">
        <v>0</v>
      </c>
      <c r="AC561" t="b">
        <v>1</v>
      </c>
      <c r="AD561">
        <v>96.016606288710079</v>
      </c>
      <c r="AE561">
        <v>0</v>
      </c>
      <c r="AF561">
        <v>0</v>
      </c>
      <c r="AG561">
        <v>5.2680097412145847E-2</v>
      </c>
      <c r="AH561" t="b">
        <v>0</v>
      </c>
      <c r="AI561" t="b">
        <v>0</v>
      </c>
      <c r="AJ561">
        <v>1501.720881838836</v>
      </c>
      <c r="AK561">
        <v>0</v>
      </c>
      <c r="AL561">
        <v>3.759601975883597</v>
      </c>
      <c r="AM561">
        <v>0</v>
      </c>
      <c r="AN561">
        <v>3.759601975883597</v>
      </c>
      <c r="AO561">
        <v>0</v>
      </c>
      <c r="AP561">
        <v>1</v>
      </c>
      <c r="AQ561">
        <v>3</v>
      </c>
      <c r="AR561">
        <v>0</v>
      </c>
      <c r="AS561">
        <v>0</v>
      </c>
      <c r="AT561">
        <v>1.522723921913439</v>
      </c>
      <c r="AU561">
        <v>0.48458383003503952</v>
      </c>
      <c r="AV561">
        <v>1.522723921913439</v>
      </c>
    </row>
    <row r="562" spans="1:48">
      <c r="A562">
        <v>559</v>
      </c>
      <c r="B562">
        <v>0</v>
      </c>
      <c r="C562">
        <v>0</v>
      </c>
      <c r="D562">
        <v>35</v>
      </c>
      <c r="E562">
        <v>3</v>
      </c>
      <c r="F562">
        <v>-9.2844978831330138E-5</v>
      </c>
      <c r="G562">
        <v>0</v>
      </c>
      <c r="H562">
        <v>250.61612322572449</v>
      </c>
      <c r="I562" t="b">
        <v>0</v>
      </c>
      <c r="J562">
        <v>925.27472694937501</v>
      </c>
      <c r="K562">
        <v>1501.720881838836</v>
      </c>
      <c r="L562">
        <v>0</v>
      </c>
      <c r="M562">
        <v>3.1397589527861389</v>
      </c>
      <c r="N562">
        <v>3.1397589527861389</v>
      </c>
      <c r="O562">
        <v>119.63511788973069</v>
      </c>
      <c r="P562">
        <v>32.403878084975801</v>
      </c>
      <c r="Q562">
        <v>3.1397589527861398</v>
      </c>
      <c r="R562">
        <v>0.83736448193923307</v>
      </c>
      <c r="S562">
        <v>31.666892280790019</v>
      </c>
      <c r="T562">
        <v>23.843166636052359</v>
      </c>
      <c r="U562">
        <v>3.7495726419095838</v>
      </c>
      <c r="V562">
        <v>3.8777457580635719</v>
      </c>
      <c r="W562">
        <v>0</v>
      </c>
      <c r="X562">
        <v>0</v>
      </c>
      <c r="Y562">
        <v>-22.804379849498329</v>
      </c>
      <c r="Z562">
        <v>59.624900730998711</v>
      </c>
      <c r="AA562">
        <v>1501.720881838836</v>
      </c>
      <c r="AB562" t="b">
        <v>0</v>
      </c>
      <c r="AC562" t="b">
        <v>1</v>
      </c>
      <c r="AD562">
        <v>96.007556931626951</v>
      </c>
      <c r="AE562">
        <v>0</v>
      </c>
      <c r="AF562">
        <v>0</v>
      </c>
      <c r="AG562">
        <v>5.1904837944840798E-2</v>
      </c>
      <c r="AH562" t="b">
        <v>0</v>
      </c>
      <c r="AI562" t="b">
        <v>0</v>
      </c>
      <c r="AJ562">
        <v>1501.720881838836</v>
      </c>
      <c r="AK562">
        <v>0</v>
      </c>
      <c r="AL562">
        <v>3.7495726419095838</v>
      </c>
      <c r="AM562">
        <v>0</v>
      </c>
      <c r="AN562">
        <v>3.7495726419095838</v>
      </c>
      <c r="AO562">
        <v>0</v>
      </c>
      <c r="AP562">
        <v>1</v>
      </c>
      <c r="AQ562">
        <v>3</v>
      </c>
      <c r="AR562">
        <v>0</v>
      </c>
      <c r="AS562">
        <v>0</v>
      </c>
      <c r="AT562">
        <v>1.520624132494657</v>
      </c>
      <c r="AU562">
        <v>0.48391560384894161</v>
      </c>
      <c r="AV562">
        <v>1.520624132494657</v>
      </c>
    </row>
    <row r="563" spans="1:48">
      <c r="A563">
        <v>560</v>
      </c>
      <c r="B563">
        <v>0</v>
      </c>
      <c r="C563">
        <v>0</v>
      </c>
      <c r="D563">
        <v>35</v>
      </c>
      <c r="E563">
        <v>3</v>
      </c>
      <c r="F563">
        <v>1.264357401886684E-5</v>
      </c>
      <c r="G563">
        <v>0</v>
      </c>
      <c r="H563">
        <v>250.61612322572449</v>
      </c>
      <c r="I563" t="b">
        <v>0</v>
      </c>
      <c r="J563">
        <v>925.27472694937501</v>
      </c>
      <c r="K563">
        <v>1501.720881838836</v>
      </c>
      <c r="L563">
        <v>0</v>
      </c>
      <c r="M563">
        <v>3.1420053593563408</v>
      </c>
      <c r="N563">
        <v>3.1420053593563408</v>
      </c>
      <c r="O563">
        <v>119.72071335068659</v>
      </c>
      <c r="P563">
        <v>32.427062120987713</v>
      </c>
      <c r="Q563">
        <v>3.1420053593563408</v>
      </c>
      <c r="R563">
        <v>0.83745208085842893</v>
      </c>
      <c r="S563">
        <v>31.680998522221369</v>
      </c>
      <c r="T563">
        <v>23.857729910632941</v>
      </c>
      <c r="U563">
        <v>3.751862860183754</v>
      </c>
      <c r="V563">
        <v>3.8780243524150042</v>
      </c>
      <c r="W563">
        <v>0</v>
      </c>
      <c r="X563">
        <v>0</v>
      </c>
      <c r="Y563">
        <v>-22.804379849498329</v>
      </c>
      <c r="Z563">
        <v>59.677910728245173</v>
      </c>
      <c r="AA563">
        <v>1501.720881838836</v>
      </c>
      <c r="AB563" t="b">
        <v>0</v>
      </c>
      <c r="AC563" t="b">
        <v>1</v>
      </c>
      <c r="AD563">
        <v>95.998507574543822</v>
      </c>
      <c r="AE563">
        <v>0</v>
      </c>
      <c r="AF563">
        <v>0</v>
      </c>
      <c r="AG563">
        <v>5.1890642254157349E-2</v>
      </c>
      <c r="AH563" t="b">
        <v>0</v>
      </c>
      <c r="AI563" t="b">
        <v>0</v>
      </c>
      <c r="AJ563">
        <v>1501.720881838836</v>
      </c>
      <c r="AK563">
        <v>0</v>
      </c>
      <c r="AL563">
        <v>3.751862860183754</v>
      </c>
      <c r="AM563">
        <v>0</v>
      </c>
      <c r="AN563">
        <v>3.751862860183754</v>
      </c>
      <c r="AO563">
        <v>0</v>
      </c>
      <c r="AP563">
        <v>1</v>
      </c>
      <c r="AQ563">
        <v>3</v>
      </c>
      <c r="AR563">
        <v>0</v>
      </c>
      <c r="AS563">
        <v>0</v>
      </c>
      <c r="AT563">
        <v>1.5205305417954911</v>
      </c>
      <c r="AU563">
        <v>0.4838858200261455</v>
      </c>
      <c r="AV563">
        <v>1.5205305417954911</v>
      </c>
    </row>
    <row r="564" spans="1:48">
      <c r="A564">
        <v>561</v>
      </c>
      <c r="B564">
        <v>0</v>
      </c>
      <c r="C564">
        <v>0</v>
      </c>
      <c r="D564">
        <v>35</v>
      </c>
      <c r="E564">
        <v>3</v>
      </c>
      <c r="F564">
        <v>4.22706827585273E-5</v>
      </c>
      <c r="G564">
        <v>0</v>
      </c>
      <c r="H564">
        <v>250.61612322572449</v>
      </c>
      <c r="I564" t="b">
        <v>0</v>
      </c>
      <c r="J564">
        <v>925.27472694937501</v>
      </c>
      <c r="K564">
        <v>1501.720881838836</v>
      </c>
      <c r="L564">
        <v>0</v>
      </c>
      <c r="M564">
        <v>3.1426362764552178</v>
      </c>
      <c r="N564">
        <v>3.1426362764552178</v>
      </c>
      <c r="O564">
        <v>119.7447533622409</v>
      </c>
      <c r="P564">
        <v>32.433573500065258</v>
      </c>
      <c r="Q564">
        <v>3.1426362764552178</v>
      </c>
      <c r="R564">
        <v>0.83748351041027747</v>
      </c>
      <c r="S564">
        <v>31.695107252904648</v>
      </c>
      <c r="T564">
        <v>23.861625035112588</v>
      </c>
      <c r="U564">
        <v>3.752475406847906</v>
      </c>
      <c r="V564">
        <v>3.8779075366127351</v>
      </c>
      <c r="W564">
        <v>0</v>
      </c>
      <c r="X564">
        <v>0</v>
      </c>
      <c r="Y564">
        <v>-22.804379849498329</v>
      </c>
      <c r="Z564">
        <v>59.730920725491643</v>
      </c>
      <c r="AA564">
        <v>1501.720881838836</v>
      </c>
      <c r="AB564" t="b">
        <v>0</v>
      </c>
      <c r="AC564" t="b">
        <v>1</v>
      </c>
      <c r="AD564">
        <v>95.989458217460694</v>
      </c>
      <c r="AE564">
        <v>0</v>
      </c>
      <c r="AF564">
        <v>0</v>
      </c>
      <c r="AG564">
        <v>5.3783325598324487E-2</v>
      </c>
      <c r="AH564" t="b">
        <v>0</v>
      </c>
      <c r="AI564" t="b">
        <v>0</v>
      </c>
      <c r="AJ564">
        <v>1501.720881838836</v>
      </c>
      <c r="AK564">
        <v>0</v>
      </c>
      <c r="AL564">
        <v>3.752475406847906</v>
      </c>
      <c r="AM564">
        <v>0</v>
      </c>
      <c r="AN564">
        <v>3.752475406847906</v>
      </c>
      <c r="AO564">
        <v>0</v>
      </c>
      <c r="AP564">
        <v>1</v>
      </c>
      <c r="AQ564">
        <v>3</v>
      </c>
      <c r="AR564">
        <v>0</v>
      </c>
      <c r="AS564">
        <v>0</v>
      </c>
      <c r="AT564">
        <v>1.520164105237509</v>
      </c>
      <c r="AU564">
        <v>0.48376920714039762</v>
      </c>
      <c r="AV564">
        <v>1.520164105237509</v>
      </c>
    </row>
    <row r="565" spans="1:48">
      <c r="A565">
        <v>562</v>
      </c>
      <c r="B565">
        <v>0</v>
      </c>
      <c r="C565">
        <v>0</v>
      </c>
      <c r="D565">
        <v>35</v>
      </c>
      <c r="E565">
        <v>3</v>
      </c>
      <c r="F565">
        <v>-1.817263050538642E-4</v>
      </c>
      <c r="G565">
        <v>0</v>
      </c>
      <c r="H565">
        <v>250.61612322572449</v>
      </c>
      <c r="I565" t="b">
        <v>0</v>
      </c>
      <c r="J565">
        <v>925.27472694937501</v>
      </c>
      <c r="K565">
        <v>1501.720881838836</v>
      </c>
      <c r="L565">
        <v>0</v>
      </c>
      <c r="M565">
        <v>3.1378662014894361</v>
      </c>
      <c r="N565">
        <v>3.1378662014894361</v>
      </c>
      <c r="O565">
        <v>119.56299785506491</v>
      </c>
      <c r="P565">
        <v>32.38434394774238</v>
      </c>
      <c r="Q565">
        <v>3.1378662014894361</v>
      </c>
      <c r="R565">
        <v>0.837327190176123</v>
      </c>
      <c r="S565">
        <v>31.709216088081931</v>
      </c>
      <c r="T565">
        <v>23.829854435929139</v>
      </c>
      <c r="U565">
        <v>3.7474791674081649</v>
      </c>
      <c r="V565">
        <v>3.8764693787865769</v>
      </c>
      <c r="W565">
        <v>0</v>
      </c>
      <c r="X565">
        <v>0</v>
      </c>
      <c r="Y565">
        <v>-22.804379849498329</v>
      </c>
      <c r="Z565">
        <v>59.783930722738098</v>
      </c>
      <c r="AA565">
        <v>1501.720881838836</v>
      </c>
      <c r="AB565" t="b">
        <v>0</v>
      </c>
      <c r="AC565" t="b">
        <v>1</v>
      </c>
      <c r="AD565">
        <v>95.980408860377565</v>
      </c>
      <c r="AE565">
        <v>0</v>
      </c>
      <c r="AF565">
        <v>0</v>
      </c>
      <c r="AG565">
        <v>5.4987542899861908E-2</v>
      </c>
      <c r="AH565" t="b">
        <v>0</v>
      </c>
      <c r="AI565" t="b">
        <v>0</v>
      </c>
      <c r="AJ565">
        <v>1501.720881838836</v>
      </c>
      <c r="AK565">
        <v>0</v>
      </c>
      <c r="AL565">
        <v>3.7474791674081649</v>
      </c>
      <c r="AM565">
        <v>0</v>
      </c>
      <c r="AN565">
        <v>3.7474791674081649</v>
      </c>
      <c r="AO565">
        <v>0</v>
      </c>
      <c r="AP565">
        <v>1</v>
      </c>
      <c r="AQ565">
        <v>3</v>
      </c>
      <c r="AR565">
        <v>0</v>
      </c>
      <c r="AS565">
        <v>0</v>
      </c>
      <c r="AT565">
        <v>1.518884794354417</v>
      </c>
      <c r="AU565">
        <v>0.48336208582404272</v>
      </c>
      <c r="AV565">
        <v>1.518884794354417</v>
      </c>
    </row>
    <row r="566" spans="1:48">
      <c r="A566">
        <v>563</v>
      </c>
      <c r="B566">
        <v>0</v>
      </c>
      <c r="C566">
        <v>0</v>
      </c>
      <c r="D566">
        <v>35</v>
      </c>
      <c r="E566">
        <v>3</v>
      </c>
      <c r="F566">
        <v>6.8463453744982417E-4</v>
      </c>
      <c r="G566">
        <v>0</v>
      </c>
      <c r="H566">
        <v>250.61612322572449</v>
      </c>
      <c r="I566" t="b">
        <v>0</v>
      </c>
      <c r="J566">
        <v>925.27472694937501</v>
      </c>
      <c r="K566">
        <v>1501.720881838836</v>
      </c>
      <c r="L566">
        <v>0</v>
      </c>
      <c r="M566">
        <v>3.156315584253552</v>
      </c>
      <c r="N566">
        <v>3.156315584253552</v>
      </c>
      <c r="O566">
        <v>120.2659798722096</v>
      </c>
      <c r="P566">
        <v>32.574750777954932</v>
      </c>
      <c r="Q566">
        <v>3.156315584253552</v>
      </c>
      <c r="R566">
        <v>0.83797568526450383</v>
      </c>
      <c r="S566">
        <v>31.723317058363619</v>
      </c>
      <c r="T566">
        <v>23.951414384957591</v>
      </c>
      <c r="U566">
        <v>3.7665956659079831</v>
      </c>
      <c r="V566">
        <v>3.8807115026686598</v>
      </c>
      <c r="W566">
        <v>0</v>
      </c>
      <c r="X566">
        <v>0</v>
      </c>
      <c r="Y566">
        <v>-22.804379849498329</v>
      </c>
      <c r="Z566">
        <v>59.836940719984561</v>
      </c>
      <c r="AA566">
        <v>1501.720881838836</v>
      </c>
      <c r="AB566" t="b">
        <v>0</v>
      </c>
      <c r="AC566" t="b">
        <v>1</v>
      </c>
      <c r="AD566">
        <v>95.971359503294437</v>
      </c>
      <c r="AE566">
        <v>0</v>
      </c>
      <c r="AF566">
        <v>0</v>
      </c>
      <c r="AG566">
        <v>6.3205708932864424E-2</v>
      </c>
      <c r="AH566" t="b">
        <v>0</v>
      </c>
      <c r="AI566" t="b">
        <v>0</v>
      </c>
      <c r="AJ566">
        <v>1501.720881838836</v>
      </c>
      <c r="AK566">
        <v>0</v>
      </c>
      <c r="AL566">
        <v>3.7665956659079831</v>
      </c>
      <c r="AM566">
        <v>0</v>
      </c>
      <c r="AN566">
        <v>3.7665956659079831</v>
      </c>
      <c r="AO566">
        <v>0</v>
      </c>
      <c r="AP566">
        <v>1</v>
      </c>
      <c r="AQ566">
        <v>3</v>
      </c>
      <c r="AR566">
        <v>0</v>
      </c>
      <c r="AS566">
        <v>0</v>
      </c>
      <c r="AT566">
        <v>1.5215317158959729</v>
      </c>
      <c r="AU566">
        <v>0.48420442852316958</v>
      </c>
      <c r="AV566">
        <v>1.5215317158959729</v>
      </c>
    </row>
    <row r="567" spans="1:48">
      <c r="A567">
        <v>564</v>
      </c>
      <c r="B567">
        <v>0</v>
      </c>
      <c r="C567">
        <v>0</v>
      </c>
      <c r="D567">
        <v>35</v>
      </c>
      <c r="E567">
        <v>3</v>
      </c>
      <c r="F567">
        <v>-2.5568118447401029E-3</v>
      </c>
      <c r="G567">
        <v>0</v>
      </c>
      <c r="H567">
        <v>250.61612322572449</v>
      </c>
      <c r="I567" t="b">
        <v>0</v>
      </c>
      <c r="J567">
        <v>925.27472694937501</v>
      </c>
      <c r="K567">
        <v>1501.720881838836</v>
      </c>
      <c r="L567">
        <v>0</v>
      </c>
      <c r="M567">
        <v>3.087288128163133</v>
      </c>
      <c r="N567">
        <v>3.087288128163133</v>
      </c>
      <c r="O567">
        <v>117.6358073108168</v>
      </c>
      <c r="P567">
        <v>31.86235300943034</v>
      </c>
      <c r="Q567">
        <v>3.087288128163133</v>
      </c>
      <c r="R567">
        <v>0.83556061764696032</v>
      </c>
      <c r="S567">
        <v>31.73744439261635</v>
      </c>
      <c r="T567">
        <v>23.49531991867671</v>
      </c>
      <c r="U567">
        <v>3.6948703217455479</v>
      </c>
      <c r="V567">
        <v>3.8635558956142648</v>
      </c>
      <c r="W567">
        <v>0</v>
      </c>
      <c r="X567">
        <v>0</v>
      </c>
      <c r="Y567">
        <v>-22.804379849498329</v>
      </c>
      <c r="Z567">
        <v>59.889950717231017</v>
      </c>
      <c r="AA567">
        <v>1501.720881838836</v>
      </c>
      <c r="AB567" t="b">
        <v>0</v>
      </c>
      <c r="AC567" t="b">
        <v>1</v>
      </c>
      <c r="AD567">
        <v>95.962310146211308</v>
      </c>
      <c r="AE567">
        <v>0</v>
      </c>
      <c r="AF567">
        <v>0</v>
      </c>
      <c r="AG567">
        <v>5.8229444205934011E-2</v>
      </c>
      <c r="AH567" t="b">
        <v>0</v>
      </c>
      <c r="AI567" t="b">
        <v>0</v>
      </c>
      <c r="AJ567">
        <v>1501.720881838836</v>
      </c>
      <c r="AK567">
        <v>0</v>
      </c>
      <c r="AL567">
        <v>3.6948703217455479</v>
      </c>
      <c r="AM567">
        <v>0</v>
      </c>
      <c r="AN567">
        <v>3.6948703217455479</v>
      </c>
      <c r="AO567">
        <v>0</v>
      </c>
      <c r="AP567">
        <v>1</v>
      </c>
      <c r="AQ567">
        <v>3</v>
      </c>
      <c r="AR567">
        <v>0</v>
      </c>
      <c r="AS567">
        <v>0</v>
      </c>
      <c r="AT567">
        <v>1.5093897081089449</v>
      </c>
      <c r="AU567">
        <v>0.48034041840742908</v>
      </c>
      <c r="AV567">
        <v>1.5093897081089449</v>
      </c>
    </row>
    <row r="568" spans="1:48">
      <c r="A568">
        <v>565</v>
      </c>
      <c r="B568">
        <v>0</v>
      </c>
      <c r="C568">
        <v>0</v>
      </c>
      <c r="D568">
        <v>35</v>
      </c>
      <c r="E568">
        <v>3</v>
      </c>
      <c r="F568">
        <v>9.5426128415132538E-3</v>
      </c>
      <c r="G568">
        <v>0</v>
      </c>
      <c r="H568">
        <v>250.61612322572449</v>
      </c>
      <c r="I568" t="b">
        <v>0</v>
      </c>
      <c r="J568">
        <v>925.27472694937501</v>
      </c>
      <c r="K568">
        <v>1501.720881838836</v>
      </c>
      <c r="L568">
        <v>0</v>
      </c>
      <c r="M568">
        <v>3.344948569760636</v>
      </c>
      <c r="N568">
        <v>3.344948569760636</v>
      </c>
      <c r="O568">
        <v>127.4535155392411</v>
      </c>
      <c r="P568">
        <v>34.521537253315572</v>
      </c>
      <c r="Q568">
        <v>3.344948569760636</v>
      </c>
      <c r="R568">
        <v>0.84417268369653831</v>
      </c>
      <c r="S568">
        <v>31.751468738280909</v>
      </c>
      <c r="T568">
        <v>25.196505461041252</v>
      </c>
      <c r="U568">
        <v>3.962398493058882</v>
      </c>
      <c r="V568">
        <v>3.9263038262195771</v>
      </c>
      <c r="W568">
        <v>0</v>
      </c>
      <c r="X568">
        <v>0</v>
      </c>
      <c r="Y568">
        <v>-22.804379849498329</v>
      </c>
      <c r="Z568">
        <v>59.942960714477493</v>
      </c>
      <c r="AA568">
        <v>1501.720881838836</v>
      </c>
      <c r="AB568" t="b">
        <v>0</v>
      </c>
      <c r="AC568" t="b">
        <v>1</v>
      </c>
      <c r="AD568">
        <v>95.95326078912818</v>
      </c>
      <c r="AE568">
        <v>0</v>
      </c>
      <c r="AF568">
        <v>0</v>
      </c>
      <c r="AG568">
        <v>4.9603720619816327E-2</v>
      </c>
      <c r="AH568" t="b">
        <v>0</v>
      </c>
      <c r="AI568" t="b">
        <v>0</v>
      </c>
      <c r="AJ568">
        <v>1501.720881838836</v>
      </c>
      <c r="AK568">
        <v>0</v>
      </c>
      <c r="AL568">
        <v>3.962398493058882</v>
      </c>
      <c r="AM568">
        <v>0</v>
      </c>
      <c r="AN568">
        <v>3.962398493058882</v>
      </c>
      <c r="AO568">
        <v>0</v>
      </c>
      <c r="AP568">
        <v>1</v>
      </c>
      <c r="AQ568">
        <v>3</v>
      </c>
      <c r="AR568">
        <v>0</v>
      </c>
      <c r="AS568">
        <v>0</v>
      </c>
      <c r="AT568">
        <v>1.5524930850704319</v>
      </c>
      <c r="AU568">
        <v>0.49405741542498099</v>
      </c>
      <c r="AV568">
        <v>1.5524930850704319</v>
      </c>
    </row>
    <row r="569" spans="1:48">
      <c r="A569">
        <v>566</v>
      </c>
      <c r="B569">
        <v>0</v>
      </c>
      <c r="C569">
        <v>0</v>
      </c>
      <c r="D569">
        <v>35</v>
      </c>
      <c r="E569">
        <v>3</v>
      </c>
      <c r="F569">
        <v>-3.5613639521315583E-2</v>
      </c>
      <c r="G569">
        <v>0</v>
      </c>
      <c r="H569">
        <v>250.61612322572449</v>
      </c>
      <c r="I569" t="b">
        <v>0</v>
      </c>
      <c r="J569">
        <v>925.27472694937501</v>
      </c>
      <c r="K569">
        <v>1501.720881838836</v>
      </c>
      <c r="L569">
        <v>0</v>
      </c>
      <c r="M569">
        <v>2.3833342594609328</v>
      </c>
      <c r="N569">
        <v>2.3833342594609328</v>
      </c>
      <c r="O569">
        <v>90.812855186932524</v>
      </c>
      <c r="P569">
        <v>24.597198046298079</v>
      </c>
      <c r="Q569">
        <v>2.3833342594609328</v>
      </c>
      <c r="R569">
        <v>0.80415932704382742</v>
      </c>
      <c r="S569">
        <v>31.76586774862113</v>
      </c>
      <c r="T569">
        <v>18.84625289707613</v>
      </c>
      <c r="U569">
        <v>2.963758771812441</v>
      </c>
      <c r="V569">
        <v>3.6908628500656082</v>
      </c>
      <c r="W569">
        <v>0</v>
      </c>
      <c r="X569">
        <v>0</v>
      </c>
      <c r="Y569">
        <v>-22.804379849498329</v>
      </c>
      <c r="Z569">
        <v>59.995970711723949</v>
      </c>
      <c r="AA569">
        <v>1501.720881838836</v>
      </c>
      <c r="AB569" t="b">
        <v>0</v>
      </c>
      <c r="AC569" t="b">
        <v>1</v>
      </c>
      <c r="AD569">
        <v>95.944211432045051</v>
      </c>
      <c r="AE569">
        <v>0</v>
      </c>
      <c r="AF569">
        <v>0</v>
      </c>
      <c r="AG569">
        <v>4.3604566673225147E-2</v>
      </c>
      <c r="AH569" t="b">
        <v>0</v>
      </c>
      <c r="AI569" t="b">
        <v>0</v>
      </c>
      <c r="AJ569">
        <v>1501.720881838836</v>
      </c>
      <c r="AK569">
        <v>0</v>
      </c>
      <c r="AL569">
        <v>2.963758771812441</v>
      </c>
      <c r="AM569">
        <v>0</v>
      </c>
      <c r="AN569">
        <v>3.4438442662532678</v>
      </c>
      <c r="AO569">
        <v>0</v>
      </c>
      <c r="AP569">
        <v>1</v>
      </c>
      <c r="AQ569">
        <v>3</v>
      </c>
      <c r="AR569">
        <v>0</v>
      </c>
      <c r="AS569">
        <v>0</v>
      </c>
      <c r="AT569">
        <v>1.4676187272210099</v>
      </c>
      <c r="AU569">
        <v>0.46704743626424428</v>
      </c>
      <c r="AV569">
        <v>1.4676187272210099</v>
      </c>
    </row>
    <row r="570" spans="1:48">
      <c r="A570">
        <v>567</v>
      </c>
      <c r="B570">
        <v>0</v>
      </c>
      <c r="C570">
        <v>0</v>
      </c>
      <c r="D570">
        <v>35</v>
      </c>
      <c r="E570">
        <v>2</v>
      </c>
      <c r="F570">
        <v>0.13291194524374991</v>
      </c>
      <c r="G570">
        <v>0</v>
      </c>
      <c r="H570">
        <v>250.61612322572449</v>
      </c>
      <c r="I570" t="b">
        <v>1</v>
      </c>
      <c r="J570">
        <v>925.27472694937501</v>
      </c>
      <c r="K570">
        <v>2292.8307733805509</v>
      </c>
      <c r="L570">
        <v>0</v>
      </c>
      <c r="M570">
        <v>5.9721310590623169</v>
      </c>
      <c r="N570">
        <v>5.9721310590623169</v>
      </c>
      <c r="O570">
        <v>227.55778836774539</v>
      </c>
      <c r="P570">
        <v>61.635370630483578</v>
      </c>
      <c r="Q570">
        <v>5.9721310590623169</v>
      </c>
      <c r="R570">
        <v>0.84252555232983617</v>
      </c>
      <c r="S570">
        <v>31.77876174240097</v>
      </c>
      <c r="T570">
        <v>29.5219899925244</v>
      </c>
      <c r="U570">
        <v>7.0883678750722527</v>
      </c>
      <c r="V570">
        <v>4.6489590681968878</v>
      </c>
      <c r="W570">
        <v>0</v>
      </c>
      <c r="X570">
        <v>0</v>
      </c>
      <c r="Y570">
        <v>-22.804379849498329</v>
      </c>
      <c r="Z570">
        <v>60.091479814925428</v>
      </c>
      <c r="AA570">
        <v>2292.8307733805509</v>
      </c>
      <c r="AB570" t="b">
        <v>0</v>
      </c>
      <c r="AC570" t="b">
        <v>1</v>
      </c>
      <c r="AD570">
        <v>95.935162074961923</v>
      </c>
      <c r="AE570">
        <v>0</v>
      </c>
      <c r="AF570">
        <v>0</v>
      </c>
      <c r="AG570">
        <v>4.2055420401276973E-2</v>
      </c>
      <c r="AH570" t="b">
        <v>0</v>
      </c>
      <c r="AI570" t="b">
        <v>0</v>
      </c>
      <c r="AJ570">
        <v>2292.8307733805509</v>
      </c>
      <c r="AK570">
        <v>0</v>
      </c>
      <c r="AL570">
        <v>7.0883678750722527</v>
      </c>
      <c r="AM570">
        <v>0</v>
      </c>
      <c r="AN570">
        <v>7.5684533695130796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2.776997605534397</v>
      </c>
      <c r="AU570">
        <v>0.88373743678828809</v>
      </c>
      <c r="AV570">
        <v>2.776997605534397</v>
      </c>
    </row>
    <row r="571" spans="1:48">
      <c r="A571">
        <v>568</v>
      </c>
      <c r="B571">
        <v>0</v>
      </c>
      <c r="C571">
        <v>0</v>
      </c>
      <c r="D571">
        <v>35</v>
      </c>
      <c r="E571">
        <v>2</v>
      </c>
      <c r="F571">
        <v>-0.49603414145368602</v>
      </c>
      <c r="G571">
        <v>0</v>
      </c>
      <c r="H571">
        <v>250.61612322572449</v>
      </c>
      <c r="I571" t="b">
        <v>0</v>
      </c>
      <c r="J571">
        <v>925.27472694937501</v>
      </c>
      <c r="K571">
        <v>2292.8307733805509</v>
      </c>
      <c r="L571">
        <v>0</v>
      </c>
      <c r="M571">
        <v>-7.4214418290435704</v>
      </c>
      <c r="N571">
        <v>-7.4214418290435704</v>
      </c>
      <c r="O571">
        <v>-282.78128400319957</v>
      </c>
      <c r="P571">
        <v>-76.592980499241506</v>
      </c>
      <c r="Q571">
        <v>-7.4214418290435704</v>
      </c>
      <c r="R571">
        <v>0.92922199450328835</v>
      </c>
      <c r="S571">
        <v>31.804741735494371</v>
      </c>
      <c r="T571">
        <v>-28.721502059909859</v>
      </c>
      <c r="U571">
        <v>-6.8961669784739987</v>
      </c>
      <c r="V571">
        <v>47.871478439331611</v>
      </c>
      <c r="W571">
        <v>-33.806466293919229</v>
      </c>
      <c r="X571">
        <v>2</v>
      </c>
      <c r="Y571">
        <v>11.0020864444209</v>
      </c>
      <c r="Z571">
        <v>60.115448866740998</v>
      </c>
      <c r="AA571">
        <v>2292.8307733805509</v>
      </c>
      <c r="AB571" t="b">
        <v>0</v>
      </c>
      <c r="AC571" t="b">
        <v>1</v>
      </c>
      <c r="AD571">
        <v>95.932820350079965</v>
      </c>
      <c r="AE571">
        <v>0.70640377330577497</v>
      </c>
      <c r="AF571">
        <v>0</v>
      </c>
      <c r="AG571">
        <v>4.0833861028950043E-2</v>
      </c>
      <c r="AH571" t="b">
        <v>0</v>
      </c>
      <c r="AI571" t="b">
        <v>0</v>
      </c>
      <c r="AJ571">
        <v>2292.8307733805509</v>
      </c>
      <c r="AK571">
        <v>0</v>
      </c>
      <c r="AL571">
        <v>-6.8961669784739987</v>
      </c>
      <c r="AM571">
        <v>0</v>
      </c>
      <c r="AN571">
        <v>-6.1477740818298399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</row>
    <row r="572" spans="1:48">
      <c r="A572">
        <v>569</v>
      </c>
      <c r="B572">
        <v>0</v>
      </c>
      <c r="C572">
        <v>0</v>
      </c>
      <c r="D572">
        <v>31.428571428571431</v>
      </c>
      <c r="E572">
        <v>2</v>
      </c>
      <c r="F572">
        <v>-1.1249658556194779</v>
      </c>
      <c r="G572">
        <v>0</v>
      </c>
      <c r="H572">
        <v>225.04304942718119</v>
      </c>
      <c r="I572" t="b">
        <v>0</v>
      </c>
      <c r="J572">
        <v>830.85893848515298</v>
      </c>
      <c r="K572">
        <v>2058.8684495662092</v>
      </c>
      <c r="L572">
        <v>0</v>
      </c>
      <c r="M572">
        <v>-18.849906018341009</v>
      </c>
      <c r="N572">
        <v>-18.849906018341009</v>
      </c>
      <c r="O572">
        <v>-799.86182037780895</v>
      </c>
      <c r="P572">
        <v>-216.64729696040331</v>
      </c>
      <c r="Q572">
        <v>-18.849906018341009</v>
      </c>
      <c r="R572">
        <v>0.95134125130400327</v>
      </c>
      <c r="S572">
        <v>31.819252363731241</v>
      </c>
      <c r="T572">
        <v>-83.174136635165453</v>
      </c>
      <c r="U572">
        <v>-17.932693178451402</v>
      </c>
      <c r="V572">
        <v>133.47316032523781</v>
      </c>
      <c r="W572">
        <v>-48.58528909299033</v>
      </c>
      <c r="X572">
        <v>2</v>
      </c>
      <c r="Y572">
        <v>25.780909243492001</v>
      </c>
      <c r="Z572">
        <v>60.125161173094902</v>
      </c>
      <c r="AA572">
        <v>2058.8684495662092</v>
      </c>
      <c r="AB572" t="b">
        <v>0</v>
      </c>
      <c r="AC572" t="b">
        <v>1</v>
      </c>
      <c r="AD572">
        <v>95.940118563510111</v>
      </c>
      <c r="AE572">
        <v>1.015214995972932</v>
      </c>
      <c r="AF572">
        <v>0</v>
      </c>
      <c r="AG572">
        <v>4.3648103991484832E-2</v>
      </c>
      <c r="AH572" t="b">
        <v>0</v>
      </c>
      <c r="AI572" t="b">
        <v>0</v>
      </c>
      <c r="AJ572">
        <v>2058.8684495662092</v>
      </c>
      <c r="AK572">
        <v>0</v>
      </c>
      <c r="AL572">
        <v>-17.932693178451402</v>
      </c>
      <c r="AM572">
        <v>9.1785586920895437</v>
      </c>
      <c r="AN572">
        <v>-7.5709629970353864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</row>
    <row r="573" spans="1:48">
      <c r="A573">
        <v>570</v>
      </c>
      <c r="B573">
        <v>0</v>
      </c>
      <c r="C573">
        <v>0</v>
      </c>
      <c r="D573">
        <v>27.857142857142861</v>
      </c>
      <c r="E573">
        <v>2</v>
      </c>
      <c r="F573">
        <v>-0.95648338844934822</v>
      </c>
      <c r="G573">
        <v>0</v>
      </c>
      <c r="H573">
        <v>199.46997562863791</v>
      </c>
      <c r="I573" t="b">
        <v>0</v>
      </c>
      <c r="J573">
        <v>736.44315002093106</v>
      </c>
      <c r="K573">
        <v>1824.906125751867</v>
      </c>
      <c r="L573">
        <v>0</v>
      </c>
      <c r="M573">
        <v>-13.983010264313871</v>
      </c>
      <c r="N573">
        <v>-13.983010264313871</v>
      </c>
      <c r="O573">
        <v>-669.41358844305762</v>
      </c>
      <c r="P573">
        <v>-181.31462308858551</v>
      </c>
      <c r="Q573">
        <v>-13.983010264313871</v>
      </c>
      <c r="R573">
        <v>0.94945668691775587</v>
      </c>
      <c r="S573">
        <v>31.844590212134388</v>
      </c>
      <c r="T573">
        <v>-69.471501746339797</v>
      </c>
      <c r="U573">
        <v>-13.276262598692419</v>
      </c>
      <c r="V573">
        <v>111.84312134224569</v>
      </c>
      <c r="W573">
        <v>-51.900813869093099</v>
      </c>
      <c r="X573">
        <v>2</v>
      </c>
      <c r="Y573">
        <v>29.096434019594771</v>
      </c>
      <c r="Z573">
        <v>60.141743233274347</v>
      </c>
      <c r="AA573">
        <v>1824.906125751867</v>
      </c>
      <c r="AB573" t="b">
        <v>0</v>
      </c>
      <c r="AC573" t="b">
        <v>1</v>
      </c>
      <c r="AD573">
        <v>95.951006925268658</v>
      </c>
      <c r="AE573">
        <v>1.084494618160154</v>
      </c>
      <c r="AF573">
        <v>0</v>
      </c>
      <c r="AG573">
        <v>4.0069686715411001E-2</v>
      </c>
      <c r="AH573" t="b">
        <v>0</v>
      </c>
      <c r="AI573" t="b">
        <v>0</v>
      </c>
      <c r="AJ573">
        <v>1824.906125751867</v>
      </c>
      <c r="AK573">
        <v>0</v>
      </c>
      <c r="AL573">
        <v>-13.276262598692419</v>
      </c>
      <c r="AM573">
        <v>5.5883540143963328</v>
      </c>
      <c r="AN573">
        <v>-6.4354574727823994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</row>
    <row r="574" spans="1:48">
      <c r="A574">
        <v>571</v>
      </c>
      <c r="B574">
        <v>0</v>
      </c>
      <c r="C574">
        <v>0</v>
      </c>
      <c r="D574">
        <v>24.285714285714281</v>
      </c>
      <c r="E574">
        <v>2</v>
      </c>
      <c r="F574">
        <v>-1.0014815429640811</v>
      </c>
      <c r="G574">
        <v>0</v>
      </c>
      <c r="H574">
        <v>173.89690183009449</v>
      </c>
      <c r="I574" t="b">
        <v>0</v>
      </c>
      <c r="J574">
        <v>642.02736155670914</v>
      </c>
      <c r="K574">
        <v>1590.943801937525</v>
      </c>
      <c r="L574">
        <v>0</v>
      </c>
      <c r="M574">
        <v>-12.960302891232921</v>
      </c>
      <c r="N574">
        <v>-12.960302891232921</v>
      </c>
      <c r="O574">
        <v>-711.69626855914419</v>
      </c>
      <c r="P574">
        <v>-192.76713666282339</v>
      </c>
      <c r="Q574">
        <v>-12.960302891232921</v>
      </c>
      <c r="R574">
        <v>0.95061361323296556</v>
      </c>
      <c r="S574">
        <v>31.86411399596297</v>
      </c>
      <c r="T574">
        <v>-73.949582040201534</v>
      </c>
      <c r="U574">
        <v>-12.320240360028571</v>
      </c>
      <c r="V574">
        <v>118.8175546226219</v>
      </c>
      <c r="W574">
        <v>-48.188469316576949</v>
      </c>
      <c r="X574">
        <v>2</v>
      </c>
      <c r="Y574">
        <v>25.384089467078621</v>
      </c>
      <c r="Z574">
        <v>60.183798770864222</v>
      </c>
      <c r="AA574">
        <v>1590.943801937525</v>
      </c>
      <c r="AB574" t="b">
        <v>0</v>
      </c>
      <c r="AC574" t="b">
        <v>1</v>
      </c>
      <c r="AD574">
        <v>95.961816552944583</v>
      </c>
      <c r="AE574">
        <v>1.006923239450862</v>
      </c>
      <c r="AF574">
        <v>0</v>
      </c>
      <c r="AG574">
        <v>3.0117418606443291E-2</v>
      </c>
      <c r="AH574" t="b">
        <v>0</v>
      </c>
      <c r="AI574" t="b">
        <v>0</v>
      </c>
      <c r="AJ574">
        <v>1590.943801937525</v>
      </c>
      <c r="AK574">
        <v>0</v>
      </c>
      <c r="AL574">
        <v>-12.320240360028571</v>
      </c>
      <c r="AM574">
        <v>5.7459500690401546</v>
      </c>
      <c r="AN574">
        <v>-5.3994105581840204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</row>
    <row r="575" spans="1:48">
      <c r="A575">
        <v>572</v>
      </c>
      <c r="B575">
        <v>0</v>
      </c>
      <c r="C575">
        <v>0</v>
      </c>
      <c r="D575">
        <v>20.714285714285719</v>
      </c>
      <c r="E575">
        <v>2</v>
      </c>
      <c r="F575">
        <v>-0.98997139207528262</v>
      </c>
      <c r="G575">
        <v>0</v>
      </c>
      <c r="H575">
        <v>148.32382803155119</v>
      </c>
      <c r="I575" t="b">
        <v>0</v>
      </c>
      <c r="J575">
        <v>547.61157309248722</v>
      </c>
      <c r="K575">
        <v>1356.981478123183</v>
      </c>
      <c r="L575">
        <v>0</v>
      </c>
      <c r="M575">
        <v>-10.99130393457714</v>
      </c>
      <c r="N575">
        <v>-10.99130393457714</v>
      </c>
      <c r="O575">
        <v>-707.63560060271789</v>
      </c>
      <c r="P575">
        <v>-191.66728076996691</v>
      </c>
      <c r="Q575">
        <v>-10.99130393457714</v>
      </c>
      <c r="R575">
        <v>0.95089874595186852</v>
      </c>
      <c r="S575">
        <v>31.881795614316829</v>
      </c>
      <c r="T575">
        <v>-73.549708201842705</v>
      </c>
      <c r="U575">
        <v>-10.451617127765241</v>
      </c>
      <c r="V575">
        <v>118.1175725681242</v>
      </c>
      <c r="W575">
        <v>-47.634633025062072</v>
      </c>
      <c r="X575">
        <v>2</v>
      </c>
      <c r="Y575">
        <v>24.83025317556374</v>
      </c>
      <c r="Z575">
        <v>60.224985183280793</v>
      </c>
      <c r="AA575">
        <v>1356.981478123183</v>
      </c>
      <c r="AB575" t="b">
        <v>0</v>
      </c>
      <c r="AC575" t="b">
        <v>1</v>
      </c>
      <c r="AD575">
        <v>95.971779716167333</v>
      </c>
      <c r="AE575">
        <v>0.99535054082219243</v>
      </c>
      <c r="AF575">
        <v>0</v>
      </c>
      <c r="AG575">
        <v>3.1126170784247401E-2</v>
      </c>
      <c r="AH575" t="b">
        <v>0</v>
      </c>
      <c r="AI575" t="b">
        <v>0</v>
      </c>
      <c r="AJ575">
        <v>1356.981478123183</v>
      </c>
      <c r="AK575">
        <v>0</v>
      </c>
      <c r="AL575">
        <v>-10.451617127765241</v>
      </c>
      <c r="AM575">
        <v>4.838238944151132</v>
      </c>
      <c r="AN575">
        <v>-4.4500711494383802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</row>
    <row r="576" spans="1:48">
      <c r="A576">
        <v>573</v>
      </c>
      <c r="B576">
        <v>0</v>
      </c>
      <c r="C576">
        <v>0</v>
      </c>
      <c r="D576">
        <v>17.142857142857139</v>
      </c>
      <c r="E576">
        <v>2</v>
      </c>
      <c r="F576">
        <v>-0.9910138411157412</v>
      </c>
      <c r="G576">
        <v>0</v>
      </c>
      <c r="H576">
        <v>122.7507542330079</v>
      </c>
      <c r="I576" t="b">
        <v>0</v>
      </c>
      <c r="J576">
        <v>453.1957846282653</v>
      </c>
      <c r="K576">
        <v>1123.019154308842</v>
      </c>
      <c r="L576">
        <v>0</v>
      </c>
      <c r="M576">
        <v>-9.1686649534567159</v>
      </c>
      <c r="N576">
        <v>-9.1686649534567159</v>
      </c>
      <c r="O576">
        <v>-713.26894470698096</v>
      </c>
      <c r="P576">
        <v>-193.19310528358099</v>
      </c>
      <c r="Q576">
        <v>-9.1686649534567159</v>
      </c>
      <c r="R576">
        <v>0.95134644445996186</v>
      </c>
      <c r="S576">
        <v>31.89670437038901</v>
      </c>
      <c r="T576">
        <v>-74.17012663668838</v>
      </c>
      <c r="U576">
        <v>-8.7225768039157092</v>
      </c>
      <c r="V576">
        <v>119.0229786468926</v>
      </c>
      <c r="W576">
        <v>-47.634633025062072</v>
      </c>
      <c r="X576">
        <v>2</v>
      </c>
      <c r="Y576">
        <v>24.83025317556374</v>
      </c>
      <c r="Z576">
        <v>60.287695874816599</v>
      </c>
      <c r="AA576">
        <v>1123.019154308842</v>
      </c>
      <c r="AB576" t="b">
        <v>0</v>
      </c>
      <c r="AC576" t="b">
        <v>1</v>
      </c>
      <c r="AD576">
        <v>95.981632991237007</v>
      </c>
      <c r="AE576">
        <v>0.99535054082219243</v>
      </c>
      <c r="AF576">
        <v>0</v>
      </c>
      <c r="AG576">
        <v>3.4808062736118639E-2</v>
      </c>
      <c r="AH576" t="b">
        <v>0</v>
      </c>
      <c r="AI576" t="b">
        <v>0</v>
      </c>
      <c r="AJ576">
        <v>1123.019154308842</v>
      </c>
      <c r="AK576">
        <v>0</v>
      </c>
      <c r="AL576">
        <v>-8.7225768039157092</v>
      </c>
      <c r="AM576">
        <v>3.984581626996377</v>
      </c>
      <c r="AN576">
        <v>-3.5746881427436028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</row>
    <row r="577" spans="1:48">
      <c r="A577">
        <v>574</v>
      </c>
      <c r="B577">
        <v>0</v>
      </c>
      <c r="C577">
        <v>0</v>
      </c>
      <c r="D577">
        <v>13.571428571428569</v>
      </c>
      <c r="E577">
        <v>2</v>
      </c>
      <c r="F577">
        <v>-0.99835419584270801</v>
      </c>
      <c r="G577">
        <v>0</v>
      </c>
      <c r="H577">
        <v>97.177680434464591</v>
      </c>
      <c r="I577" t="b">
        <v>0</v>
      </c>
      <c r="J577">
        <v>358.77999616404333</v>
      </c>
      <c r="K577">
        <v>889.05683049449931</v>
      </c>
      <c r="L577">
        <v>0</v>
      </c>
      <c r="M577">
        <v>-7.3628568976011524</v>
      </c>
      <c r="N577">
        <v>-7.3628568976011524</v>
      </c>
      <c r="O577">
        <v>-723.52112046248192</v>
      </c>
      <c r="P577">
        <v>-195.96996762255739</v>
      </c>
      <c r="Q577">
        <v>-7.3628568976011524</v>
      </c>
      <c r="R577">
        <v>0.95185781043176343</v>
      </c>
      <c r="S577">
        <v>31.90902747950387</v>
      </c>
      <c r="T577">
        <v>-75.276652256493563</v>
      </c>
      <c r="U577">
        <v>-7.0083928450730388</v>
      </c>
      <c r="V577">
        <v>120.6933153660639</v>
      </c>
      <c r="W577">
        <v>-45.517981524844707</v>
      </c>
      <c r="X577">
        <v>2</v>
      </c>
      <c r="Y577">
        <v>22.713601675346379</v>
      </c>
      <c r="Z577">
        <v>60.313935449955487</v>
      </c>
      <c r="AA577">
        <v>889.05683049449931</v>
      </c>
      <c r="AB577" t="b">
        <v>0</v>
      </c>
      <c r="AC577" t="b">
        <v>1</v>
      </c>
      <c r="AD577">
        <v>95.991066295770921</v>
      </c>
      <c r="AE577">
        <v>0.95112200201168051</v>
      </c>
      <c r="AF577">
        <v>0</v>
      </c>
      <c r="AG577">
        <v>3.4973505416598827E-2</v>
      </c>
      <c r="AH577" t="b">
        <v>0</v>
      </c>
      <c r="AI577" t="b">
        <v>0</v>
      </c>
      <c r="AJ577">
        <v>889.05683049449931</v>
      </c>
      <c r="AK577">
        <v>0</v>
      </c>
      <c r="AL577">
        <v>-7.0083928450730388</v>
      </c>
      <c r="AM577">
        <v>3.1900253186567151</v>
      </c>
      <c r="AN577">
        <v>-2.760510434297816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</row>
    <row r="578" spans="1:48">
      <c r="A578">
        <v>575</v>
      </c>
      <c r="B578">
        <v>0</v>
      </c>
      <c r="C578">
        <v>0</v>
      </c>
      <c r="D578">
        <v>10</v>
      </c>
      <c r="E578">
        <v>2</v>
      </c>
      <c r="F578">
        <v>-0.96795032789438018</v>
      </c>
      <c r="G578">
        <v>0</v>
      </c>
      <c r="H578">
        <v>71.6046066359213</v>
      </c>
      <c r="I578" t="b">
        <v>0</v>
      </c>
      <c r="J578">
        <v>264.36420769982152</v>
      </c>
      <c r="K578">
        <v>655.09450668015768</v>
      </c>
      <c r="L578">
        <v>0</v>
      </c>
      <c r="M578">
        <v>-5.26880377697226</v>
      </c>
      <c r="N578">
        <v>-5.26880377697226</v>
      </c>
      <c r="O578">
        <v>-702.65548937381766</v>
      </c>
      <c r="P578">
        <v>-190.31838823776209</v>
      </c>
      <c r="Q578">
        <v>-5.26880377697226</v>
      </c>
      <c r="R578">
        <v>0.95188362275579463</v>
      </c>
      <c r="S578">
        <v>31.918819488552071</v>
      </c>
      <c r="T578">
        <v>-73.1077307799858</v>
      </c>
      <c r="U578">
        <v>-5.015288026813769</v>
      </c>
      <c r="V578">
        <v>117.21065745777631</v>
      </c>
      <c r="W578">
        <v>-45.517981524844707</v>
      </c>
      <c r="X578">
        <v>2</v>
      </c>
      <c r="Y578">
        <v>22.713601675346379</v>
      </c>
      <c r="Z578">
        <v>60.348680259940593</v>
      </c>
      <c r="AA578">
        <v>750</v>
      </c>
      <c r="AB578" t="b">
        <v>0</v>
      </c>
      <c r="AC578" t="b">
        <v>1</v>
      </c>
      <c r="AD578">
        <v>96.000079629769075</v>
      </c>
      <c r="AE578">
        <v>0.95112200201168051</v>
      </c>
      <c r="AF578">
        <v>0</v>
      </c>
      <c r="AG578">
        <v>3.1956387555941268E-2</v>
      </c>
      <c r="AH578" t="b">
        <v>0</v>
      </c>
      <c r="AI578" t="b">
        <v>0</v>
      </c>
      <c r="AJ578">
        <v>750</v>
      </c>
      <c r="AK578">
        <v>0</v>
      </c>
      <c r="AL578">
        <v>-5.015288026813769</v>
      </c>
      <c r="AM578">
        <v>1.748958843196059</v>
      </c>
      <c r="AN578">
        <v>-2.3003741607468751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0.232118965992375</v>
      </c>
      <c r="AU578">
        <v>7.3868346024941661E-2</v>
      </c>
      <c r="AV578">
        <v>0.232118965992375</v>
      </c>
    </row>
    <row r="579" spans="1:48">
      <c r="A579">
        <v>576</v>
      </c>
      <c r="B579">
        <v>0</v>
      </c>
      <c r="C579">
        <v>0</v>
      </c>
      <c r="D579">
        <v>6.6666666666666661</v>
      </c>
      <c r="E579">
        <v>2</v>
      </c>
      <c r="F579">
        <v>-0.88381274654802189</v>
      </c>
      <c r="G579">
        <v>0</v>
      </c>
      <c r="H579">
        <v>47.736404423947533</v>
      </c>
      <c r="I579" t="b">
        <v>0</v>
      </c>
      <c r="J579">
        <v>176.24280513321429</v>
      </c>
      <c r="K579">
        <v>436.72967112010502</v>
      </c>
      <c r="L579">
        <v>0</v>
      </c>
      <c r="M579">
        <v>-3.1867885454542209</v>
      </c>
      <c r="N579">
        <v>-3.1867885454542209</v>
      </c>
      <c r="O579">
        <v>-637.49227330984047</v>
      </c>
      <c r="P579">
        <v>-172.6685464002818</v>
      </c>
      <c r="Q579">
        <v>-3.1867885454542209</v>
      </c>
      <c r="R579">
        <v>0.95111472870228408</v>
      </c>
      <c r="S579">
        <v>31.92582281794953</v>
      </c>
      <c r="T579">
        <v>-66.274252487861887</v>
      </c>
      <c r="U579">
        <v>-3.0310015228412381</v>
      </c>
      <c r="V579">
        <v>106.3942939124199</v>
      </c>
      <c r="W579">
        <v>-31.048584782282489</v>
      </c>
      <c r="X579">
        <v>2</v>
      </c>
      <c r="Y579">
        <v>8.2442049327841644</v>
      </c>
      <c r="Z579">
        <v>60.370343793402597</v>
      </c>
      <c r="AA579">
        <v>750</v>
      </c>
      <c r="AB579" t="b">
        <v>0</v>
      </c>
      <c r="AC579" t="b">
        <v>1</v>
      </c>
      <c r="AD579">
        <v>96.006222051715127</v>
      </c>
      <c r="AE579">
        <v>0.64877639843575363</v>
      </c>
      <c r="AF579">
        <v>0</v>
      </c>
      <c r="AG579">
        <v>2.6419478738306079E-2</v>
      </c>
      <c r="AH579" t="b">
        <v>0</v>
      </c>
      <c r="AI579" t="b">
        <v>0</v>
      </c>
      <c r="AJ579">
        <v>750</v>
      </c>
      <c r="AK579">
        <v>0</v>
      </c>
      <c r="AL579">
        <v>-3.0310015228412381</v>
      </c>
      <c r="AM579">
        <v>8.185096365860911E-2</v>
      </c>
      <c r="AN579">
        <v>-2.3003741607468751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0.2320717875999149</v>
      </c>
      <c r="AU579">
        <v>7.3853332215948322E-2</v>
      </c>
      <c r="AV579">
        <v>0.2320717875999149</v>
      </c>
    </row>
    <row r="580" spans="1:48">
      <c r="A580">
        <v>577</v>
      </c>
      <c r="B580">
        <v>0</v>
      </c>
      <c r="C580">
        <v>0</v>
      </c>
      <c r="D580">
        <v>3.333333333333333</v>
      </c>
      <c r="E580">
        <v>2</v>
      </c>
      <c r="F580">
        <v>-1.052354241469087</v>
      </c>
      <c r="G580">
        <v>0</v>
      </c>
      <c r="H580">
        <v>23.86820221197376</v>
      </c>
      <c r="I580" t="b">
        <v>0</v>
      </c>
      <c r="J580">
        <v>88.121402566607131</v>
      </c>
      <c r="K580">
        <v>218.36483556005251</v>
      </c>
      <c r="L580">
        <v>0</v>
      </c>
      <c r="M580">
        <v>-1.9419142426933951</v>
      </c>
      <c r="N580">
        <v>-1.9419142426933951</v>
      </c>
      <c r="O580">
        <v>-776.9296942611677</v>
      </c>
      <c r="P580">
        <v>-210.43599519533251</v>
      </c>
      <c r="Q580">
        <v>-1.9419142426933951</v>
      </c>
      <c r="R580">
        <v>0.95354373622967281</v>
      </c>
      <c r="S580">
        <v>31.930126407902129</v>
      </c>
      <c r="T580">
        <v>-80.976563799744483</v>
      </c>
      <c r="U580">
        <v>-1.8517001624154761</v>
      </c>
      <c r="V580">
        <v>129.4594313955881</v>
      </c>
      <c r="W580">
        <v>-35.700003784386887</v>
      </c>
      <c r="X580">
        <v>2</v>
      </c>
      <c r="Y580">
        <v>12.89562393488856</v>
      </c>
      <c r="Z580">
        <v>60.392007326864608</v>
      </c>
      <c r="AA580">
        <v>750</v>
      </c>
      <c r="AB580" t="b">
        <v>0</v>
      </c>
      <c r="AC580" t="b">
        <v>1</v>
      </c>
      <c r="AD580">
        <v>96.010416462204745</v>
      </c>
      <c r="AE580">
        <v>0.74597022833047233</v>
      </c>
      <c r="AF580">
        <v>0</v>
      </c>
      <c r="AG580">
        <v>1.63121396309997E-2</v>
      </c>
      <c r="AH580" t="b">
        <v>0</v>
      </c>
      <c r="AI580" t="b">
        <v>0</v>
      </c>
      <c r="AJ580">
        <v>750</v>
      </c>
      <c r="AK580">
        <v>0</v>
      </c>
      <c r="AL580">
        <v>-1.8517001624154761</v>
      </c>
      <c r="AM580">
        <v>0</v>
      </c>
      <c r="AN580">
        <v>-1.1057299340850031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0.23202462186128389</v>
      </c>
      <c r="AU580">
        <v>7.3838322433844472E-2</v>
      </c>
      <c r="AV580">
        <v>0.23202462186128389</v>
      </c>
    </row>
    <row r="581" spans="1:48">
      <c r="A581">
        <v>578</v>
      </c>
      <c r="B581">
        <v>0</v>
      </c>
      <c r="C581">
        <v>0</v>
      </c>
      <c r="D581">
        <v>0</v>
      </c>
      <c r="E581">
        <v>2</v>
      </c>
      <c r="F581">
        <v>0</v>
      </c>
      <c r="G581">
        <v>0</v>
      </c>
      <c r="H581">
        <v>0</v>
      </c>
      <c r="I581" t="b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1</v>
      </c>
      <c r="S581">
        <v>31.93261855649677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-22.804379849498329</v>
      </c>
      <c r="Z581">
        <v>60.401786218038112</v>
      </c>
      <c r="AA581">
        <v>750</v>
      </c>
      <c r="AB581" t="b">
        <v>0</v>
      </c>
      <c r="AC581" t="b">
        <v>1</v>
      </c>
      <c r="AD581">
        <v>96.008450439205816</v>
      </c>
      <c r="AE581">
        <v>0</v>
      </c>
      <c r="AF581">
        <v>0</v>
      </c>
      <c r="AG581">
        <v>1.33007506165751E-2</v>
      </c>
      <c r="AH581" t="b">
        <v>1</v>
      </c>
      <c r="AI581" t="b">
        <v>1</v>
      </c>
      <c r="AJ581">
        <v>750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0.23200333545146951</v>
      </c>
      <c r="AU581">
        <v>7.3831548356254231E-2</v>
      </c>
      <c r="AV581">
        <v>0.23200333545146951</v>
      </c>
    </row>
    <row r="582" spans="1:48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 t="b">
        <v>1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31.93261855649677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-22.804379849498329</v>
      </c>
      <c r="Z582">
        <v>60.411565109211608</v>
      </c>
      <c r="AA582">
        <v>750</v>
      </c>
      <c r="AB582" t="b">
        <v>0</v>
      </c>
      <c r="AC582" t="b">
        <v>1</v>
      </c>
      <c r="AD582">
        <v>95.999401082122688</v>
      </c>
      <c r="AE582">
        <v>0</v>
      </c>
      <c r="AF582">
        <v>0</v>
      </c>
      <c r="AG582">
        <v>9.4728058632285728E-3</v>
      </c>
      <c r="AH582" t="b">
        <v>1</v>
      </c>
      <c r="AI582" t="b">
        <v>1</v>
      </c>
      <c r="AJ582">
        <v>750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0.2319820516187629</v>
      </c>
      <c r="AU582">
        <v>7.38247750987895E-2</v>
      </c>
      <c r="AV582">
        <v>0.2319820516187629</v>
      </c>
    </row>
    <row r="583" spans="1:48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 t="b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31.93261855649677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-22.804379849498329</v>
      </c>
      <c r="Z583">
        <v>60.421344000385098</v>
      </c>
      <c r="AA583">
        <v>750</v>
      </c>
      <c r="AB583" t="b">
        <v>0</v>
      </c>
      <c r="AC583" t="b">
        <v>1</v>
      </c>
      <c r="AD583">
        <v>95.990351725039559</v>
      </c>
      <c r="AE583">
        <v>0</v>
      </c>
      <c r="AF583">
        <v>0</v>
      </c>
      <c r="AG583">
        <v>8.3630918114072639E-3</v>
      </c>
      <c r="AH583" t="b">
        <v>1</v>
      </c>
      <c r="AI583" t="b">
        <v>1</v>
      </c>
      <c r="AJ583">
        <v>750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0.23196077036277621</v>
      </c>
      <c r="AU583">
        <v>7.381800266132689E-2</v>
      </c>
      <c r="AV583">
        <v>0.23196077036277621</v>
      </c>
    </row>
    <row r="584" spans="1:48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 t="b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1</v>
      </c>
      <c r="S584">
        <v>31.93261855649677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-22.804379849498329</v>
      </c>
      <c r="Z584">
        <v>60.431122891558601</v>
      </c>
      <c r="AA584">
        <v>750</v>
      </c>
      <c r="AB584" t="b">
        <v>0</v>
      </c>
      <c r="AC584" t="b">
        <v>1</v>
      </c>
      <c r="AD584">
        <v>95.981302367956431</v>
      </c>
      <c r="AE584">
        <v>0</v>
      </c>
      <c r="AF584">
        <v>0</v>
      </c>
      <c r="AG584">
        <v>8.1199413326446535E-3</v>
      </c>
      <c r="AH584" t="b">
        <v>1</v>
      </c>
      <c r="AI584" t="b">
        <v>1</v>
      </c>
      <c r="AJ584">
        <v>750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0.231939491683122</v>
      </c>
      <c r="AU584">
        <v>7.381123104374307E-2</v>
      </c>
      <c r="AV584">
        <v>0.231939491683122</v>
      </c>
    </row>
    <row r="585" spans="1:48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 t="b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1</v>
      </c>
      <c r="S585">
        <v>31.93261855649677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-22.804379849498329</v>
      </c>
      <c r="Z585">
        <v>60.440901782732098</v>
      </c>
      <c r="AA585">
        <v>750</v>
      </c>
      <c r="AB585" t="b">
        <v>0</v>
      </c>
      <c r="AC585" t="b">
        <v>1</v>
      </c>
      <c r="AD585">
        <v>95.972253010873303</v>
      </c>
      <c r="AE585">
        <v>0</v>
      </c>
      <c r="AF585">
        <v>0</v>
      </c>
      <c r="AG585">
        <v>8.7088704438215148E-3</v>
      </c>
      <c r="AH585" t="b">
        <v>1</v>
      </c>
      <c r="AI585" t="b">
        <v>1</v>
      </c>
      <c r="AJ585">
        <v>750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0.231918215579413</v>
      </c>
      <c r="AU585">
        <v>7.3804460245914819E-2</v>
      </c>
      <c r="AV585">
        <v>0.231918215579413</v>
      </c>
    </row>
    <row r="586" spans="1:48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 t="b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31.93261855649677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-22.804379849498329</v>
      </c>
      <c r="Z586">
        <v>60.450680673905588</v>
      </c>
      <c r="AA586">
        <v>750</v>
      </c>
      <c r="AB586" t="b">
        <v>0</v>
      </c>
      <c r="AC586" t="b">
        <v>1</v>
      </c>
      <c r="AD586">
        <v>95.963203653790174</v>
      </c>
      <c r="AE586">
        <v>0</v>
      </c>
      <c r="AF586">
        <v>0</v>
      </c>
      <c r="AG586">
        <v>9.5106063725221013E-3</v>
      </c>
      <c r="AH586" t="b">
        <v>1</v>
      </c>
      <c r="AI586" t="b">
        <v>1</v>
      </c>
      <c r="AJ586">
        <v>750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0.2318969420512618</v>
      </c>
      <c r="AU586">
        <v>7.3797690267718818E-2</v>
      </c>
      <c r="AV586">
        <v>0.2318969420512618</v>
      </c>
    </row>
    <row r="587" spans="1:48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 t="b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1</v>
      </c>
      <c r="S587">
        <v>31.93261855649677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-22.804379849498329</v>
      </c>
      <c r="Z587">
        <v>60.460459565079091</v>
      </c>
      <c r="AA587">
        <v>750</v>
      </c>
      <c r="AB587" t="b">
        <v>0</v>
      </c>
      <c r="AC587" t="b">
        <v>1</v>
      </c>
      <c r="AD587">
        <v>95.954154296707046</v>
      </c>
      <c r="AE587">
        <v>0</v>
      </c>
      <c r="AF587">
        <v>0</v>
      </c>
      <c r="AG587">
        <v>9.7901055759975764E-3</v>
      </c>
      <c r="AH587" t="b">
        <v>1</v>
      </c>
      <c r="AI587" t="b">
        <v>1</v>
      </c>
      <c r="AJ587">
        <v>750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0.23187567109828089</v>
      </c>
      <c r="AU587">
        <v>7.3790921109031779E-2</v>
      </c>
      <c r="AV587">
        <v>0.23187567109828089</v>
      </c>
    </row>
    <row r="588" spans="1:48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 t="b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31.93261855649677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-22.804379849498329</v>
      </c>
      <c r="Z588">
        <v>60.470238456252588</v>
      </c>
      <c r="AA588">
        <v>750</v>
      </c>
      <c r="AB588" t="b">
        <v>0</v>
      </c>
      <c r="AC588" t="b">
        <v>1</v>
      </c>
      <c r="AD588">
        <v>95.945104939623917</v>
      </c>
      <c r="AE588">
        <v>0</v>
      </c>
      <c r="AF588">
        <v>0</v>
      </c>
      <c r="AG588">
        <v>1.015392740144061E-2</v>
      </c>
      <c r="AH588" t="b">
        <v>1</v>
      </c>
      <c r="AI588" t="b">
        <v>1</v>
      </c>
      <c r="AJ588">
        <v>750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0.23185440272008309</v>
      </c>
      <c r="AU588">
        <v>7.3784152769730507E-2</v>
      </c>
      <c r="AV588">
        <v>0.23185440272008309</v>
      </c>
    </row>
    <row r="589" spans="1:48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 t="b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1</v>
      </c>
      <c r="S589">
        <v>31.93261855649677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-22.804379849498329</v>
      </c>
      <c r="Z589">
        <v>60.480017347426077</v>
      </c>
      <c r="AA589">
        <v>750</v>
      </c>
      <c r="AB589" t="b">
        <v>0</v>
      </c>
      <c r="AC589" t="b">
        <v>1</v>
      </c>
      <c r="AD589">
        <v>95.936055582540789</v>
      </c>
      <c r="AE589">
        <v>0</v>
      </c>
      <c r="AF589">
        <v>0</v>
      </c>
      <c r="AG589">
        <v>9.8107939853355752E-3</v>
      </c>
      <c r="AH589" t="b">
        <v>1</v>
      </c>
      <c r="AI589" t="b">
        <v>1</v>
      </c>
      <c r="AJ589">
        <v>750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0.23183313691628141</v>
      </c>
      <c r="AU589">
        <v>7.3777385249691768E-2</v>
      </c>
      <c r="AV589">
        <v>0.23183313691628141</v>
      </c>
    </row>
    <row r="590" spans="1:48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 t="b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31.93261855649677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-22.804379849498329</v>
      </c>
      <c r="Z590">
        <v>60.489796238599581</v>
      </c>
      <c r="AA590">
        <v>750</v>
      </c>
      <c r="AB590" t="b">
        <v>0</v>
      </c>
      <c r="AC590" t="b">
        <v>1</v>
      </c>
      <c r="AD590">
        <v>95.92700622545766</v>
      </c>
      <c r="AE590">
        <v>0</v>
      </c>
      <c r="AF590">
        <v>0</v>
      </c>
      <c r="AG590">
        <v>9.8012470610712721E-3</v>
      </c>
      <c r="AH590" t="b">
        <v>1</v>
      </c>
      <c r="AI590" t="b">
        <v>1</v>
      </c>
      <c r="AJ590">
        <v>750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0.2318118736864887</v>
      </c>
      <c r="AU590">
        <v>7.3770618548792424E-2</v>
      </c>
      <c r="AV590">
        <v>0.2318118736864887</v>
      </c>
    </row>
    <row r="591" spans="1:48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 t="b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1</v>
      </c>
      <c r="S591">
        <v>31.93261855649677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-22.804379849498329</v>
      </c>
      <c r="Z591">
        <v>60.499575129773078</v>
      </c>
      <c r="AA591">
        <v>750</v>
      </c>
      <c r="AB591" t="b">
        <v>0</v>
      </c>
      <c r="AC591" t="b">
        <v>1</v>
      </c>
      <c r="AD591">
        <v>95.917956868374532</v>
      </c>
      <c r="AE591">
        <v>0</v>
      </c>
      <c r="AF591">
        <v>0</v>
      </c>
      <c r="AG591">
        <v>9.9909545445407422E-3</v>
      </c>
      <c r="AH591" t="b">
        <v>1</v>
      </c>
      <c r="AI591" t="b">
        <v>1</v>
      </c>
      <c r="AJ591">
        <v>750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0.231790613030318</v>
      </c>
      <c r="AU591">
        <v>7.376385266690931E-2</v>
      </c>
      <c r="AV591">
        <v>0.231790613030318</v>
      </c>
    </row>
    <row r="592" spans="1:48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 t="b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31.93261855649677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-22.804379849498329</v>
      </c>
      <c r="Z592">
        <v>60.509354020946567</v>
      </c>
      <c r="AA592">
        <v>750</v>
      </c>
      <c r="AB592" t="b">
        <v>0</v>
      </c>
      <c r="AC592" t="b">
        <v>1</v>
      </c>
      <c r="AD592">
        <v>95.908907511291403</v>
      </c>
      <c r="AE592">
        <v>0</v>
      </c>
      <c r="AF592">
        <v>0</v>
      </c>
      <c r="AG592">
        <v>8.8490835631562792E-3</v>
      </c>
      <c r="AH592" t="b">
        <v>1</v>
      </c>
      <c r="AI592" t="b">
        <v>1</v>
      </c>
      <c r="AJ592">
        <v>750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0.2317693549473821</v>
      </c>
      <c r="AU592">
        <v>7.3757087603919191E-2</v>
      </c>
      <c r="AV592">
        <v>0.2317693549473821</v>
      </c>
    </row>
    <row r="593" spans="1:48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 t="b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1</v>
      </c>
      <c r="S593">
        <v>31.93261855649677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-22.804379849498329</v>
      </c>
      <c r="Z593">
        <v>60.519132912120071</v>
      </c>
      <c r="AA593">
        <v>750</v>
      </c>
      <c r="AB593" t="b">
        <v>0</v>
      </c>
      <c r="AC593" t="b">
        <v>1</v>
      </c>
      <c r="AD593">
        <v>95.899858154208275</v>
      </c>
      <c r="AE593">
        <v>0</v>
      </c>
      <c r="AF593">
        <v>0</v>
      </c>
      <c r="AG593">
        <v>1.1531309703958549E-2</v>
      </c>
      <c r="AH593" t="b">
        <v>1</v>
      </c>
      <c r="AI593" t="b">
        <v>1</v>
      </c>
      <c r="AJ593">
        <v>750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0.23174809943729441</v>
      </c>
      <c r="AU593">
        <v>7.3750323359699069E-2</v>
      </c>
      <c r="AV593">
        <v>0.23174809943729441</v>
      </c>
    </row>
    <row r="594" spans="1:48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 t="b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1</v>
      </c>
      <c r="S594">
        <v>31.93261855649677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-22.804379849498329</v>
      </c>
      <c r="Z594">
        <v>60.528911803293568</v>
      </c>
      <c r="AA594">
        <v>750</v>
      </c>
      <c r="AB594" t="b">
        <v>0</v>
      </c>
      <c r="AC594" t="b">
        <v>1</v>
      </c>
      <c r="AD594">
        <v>95.890808797125146</v>
      </c>
      <c r="AE594">
        <v>0</v>
      </c>
      <c r="AF594">
        <v>0</v>
      </c>
      <c r="AG594">
        <v>1.083693059859386E-2</v>
      </c>
      <c r="AH594" t="b">
        <v>1</v>
      </c>
      <c r="AI594" t="b">
        <v>1</v>
      </c>
      <c r="AJ594">
        <v>750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0.2317268464996679</v>
      </c>
      <c r="AU594">
        <v>7.3743559934125777E-2</v>
      </c>
      <c r="AV594">
        <v>0.2317268464996679</v>
      </c>
    </row>
    <row r="595" spans="1:48">
      <c r="A595">
        <v>592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>
        <v>0</v>
      </c>
      <c r="I595" t="b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1</v>
      </c>
      <c r="S595">
        <v>31.93261855649677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-22.804379849498329</v>
      </c>
      <c r="Z595">
        <v>60.538690694467057</v>
      </c>
      <c r="AA595">
        <v>750</v>
      </c>
      <c r="AB595" t="b">
        <v>0</v>
      </c>
      <c r="AC595" t="b">
        <v>1</v>
      </c>
      <c r="AD595">
        <v>95.881759440042018</v>
      </c>
      <c r="AE595">
        <v>0</v>
      </c>
      <c r="AF595">
        <v>0</v>
      </c>
      <c r="AG595">
        <v>1.0110977271172271E-2</v>
      </c>
      <c r="AH595" t="b">
        <v>1</v>
      </c>
      <c r="AI595" t="b">
        <v>1</v>
      </c>
      <c r="AJ595">
        <v>750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0.23170559613411601</v>
      </c>
      <c r="AU595">
        <v>7.3736797327076262E-2</v>
      </c>
      <c r="AV595">
        <v>0.23170559613411601</v>
      </c>
    </row>
    <row r="596" spans="1:48">
      <c r="A596">
        <v>593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>
        <v>0</v>
      </c>
      <c r="I596" t="b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31.93261855649677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-22.804379849498329</v>
      </c>
      <c r="Z596">
        <v>60.548469585640561</v>
      </c>
      <c r="AA596">
        <v>750</v>
      </c>
      <c r="AB596" t="b">
        <v>0</v>
      </c>
      <c r="AC596" t="b">
        <v>1</v>
      </c>
      <c r="AD596">
        <v>95.872710082958889</v>
      </c>
      <c r="AE596">
        <v>0</v>
      </c>
      <c r="AF596">
        <v>0</v>
      </c>
      <c r="AG596">
        <v>1.5104973868697859E-2</v>
      </c>
      <c r="AH596" t="b">
        <v>1</v>
      </c>
      <c r="AI596" t="b">
        <v>1</v>
      </c>
      <c r="AJ596">
        <v>750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0.23168434834025189</v>
      </c>
      <c r="AU596">
        <v>7.3730035538427455E-2</v>
      </c>
      <c r="AV596">
        <v>0.23168434834025189</v>
      </c>
    </row>
    <row r="597" spans="1:48">
      <c r="A597">
        <v>594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>
        <v>0</v>
      </c>
      <c r="I597" t="b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1</v>
      </c>
      <c r="S597">
        <v>31.93261855649677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-22.804379849498329</v>
      </c>
      <c r="Z597">
        <v>60.558248476814057</v>
      </c>
      <c r="AA597">
        <v>750</v>
      </c>
      <c r="AB597" t="b">
        <v>0</v>
      </c>
      <c r="AC597" t="b">
        <v>1</v>
      </c>
      <c r="AD597">
        <v>95.863660725875761</v>
      </c>
      <c r="AE597">
        <v>0</v>
      </c>
      <c r="AF597">
        <v>0</v>
      </c>
      <c r="AG597">
        <v>1.0045595180826481E-3</v>
      </c>
      <c r="AH597" t="b">
        <v>1</v>
      </c>
      <c r="AI597" t="b">
        <v>1</v>
      </c>
      <c r="AJ597">
        <v>750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0.23166310311768901</v>
      </c>
      <c r="AU597">
        <v>7.372327456805633E-2</v>
      </c>
      <c r="AV597">
        <v>0.23166310311768901</v>
      </c>
    </row>
    <row r="598" spans="1:48">
      <c r="A598">
        <v>595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>
        <v>0</v>
      </c>
      <c r="I598" t="b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31.93261855649677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-22.804379849498329</v>
      </c>
      <c r="Z598">
        <v>60.568027367987547</v>
      </c>
      <c r="AA598">
        <v>750</v>
      </c>
      <c r="AB598" t="b">
        <v>0</v>
      </c>
      <c r="AC598" t="b">
        <v>1</v>
      </c>
      <c r="AD598">
        <v>95.854611368792632</v>
      </c>
      <c r="AE598">
        <v>0</v>
      </c>
      <c r="AF598">
        <v>0</v>
      </c>
      <c r="AG598">
        <v>4.0417332041060572E-3</v>
      </c>
      <c r="AH598" t="b">
        <v>1</v>
      </c>
      <c r="AI598" t="b">
        <v>1</v>
      </c>
      <c r="AJ598">
        <v>750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0.23164186046604099</v>
      </c>
      <c r="AU598">
        <v>7.3716514415839915E-2</v>
      </c>
      <c r="AV598">
        <v>0.23164186046604099</v>
      </c>
    </row>
    <row r="599" spans="1:48">
      <c r="A599">
        <v>596</v>
      </c>
      <c r="B599">
        <v>0</v>
      </c>
      <c r="C599">
        <v>0</v>
      </c>
      <c r="D599">
        <v>0</v>
      </c>
      <c r="E599">
        <v>1</v>
      </c>
      <c r="F599">
        <v>0.51814850528356293</v>
      </c>
      <c r="G599">
        <v>0</v>
      </c>
      <c r="H599">
        <v>0</v>
      </c>
      <c r="I599" t="b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1</v>
      </c>
      <c r="S599">
        <v>31.93261855649677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-22.804379849498329</v>
      </c>
      <c r="Z599">
        <v>60.569331808641422</v>
      </c>
      <c r="AA599">
        <v>750</v>
      </c>
      <c r="AB599" t="b">
        <v>0</v>
      </c>
      <c r="AC599" t="b">
        <v>1</v>
      </c>
      <c r="AD599">
        <v>95.845562011709504</v>
      </c>
      <c r="AE599">
        <v>0</v>
      </c>
      <c r="AF599">
        <v>0</v>
      </c>
      <c r="AG599">
        <v>-8.0517430017790215E-4</v>
      </c>
      <c r="AH599" t="b">
        <v>1</v>
      </c>
      <c r="AI599" t="b">
        <v>1</v>
      </c>
      <c r="AJ599">
        <v>750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0.2316390270284211</v>
      </c>
      <c r="AU599">
        <v>7.3715612717223211E-2</v>
      </c>
      <c r="AV599">
        <v>0.2316390270284211</v>
      </c>
    </row>
    <row r="600" spans="1:48">
      <c r="A600">
        <v>597</v>
      </c>
      <c r="B600">
        <v>0</v>
      </c>
      <c r="C600">
        <v>0</v>
      </c>
      <c r="D600">
        <v>3.75</v>
      </c>
      <c r="E600">
        <v>1</v>
      </c>
      <c r="F600">
        <v>1.191243452334686</v>
      </c>
      <c r="G600">
        <v>0</v>
      </c>
      <c r="H600">
        <v>26.85172748847048</v>
      </c>
      <c r="I600" t="b">
        <v>0</v>
      </c>
      <c r="J600">
        <v>99.136577887433035</v>
      </c>
      <c r="K600">
        <v>464.45486740262368</v>
      </c>
      <c r="L600">
        <v>0</v>
      </c>
      <c r="M600">
        <v>2.9352944486357551</v>
      </c>
      <c r="N600">
        <v>2.9352944486357551</v>
      </c>
      <c r="O600">
        <v>1043.8805945677141</v>
      </c>
      <c r="P600">
        <v>282.74122279732228</v>
      </c>
      <c r="Q600">
        <v>2.9352944486357551</v>
      </c>
      <c r="R600">
        <v>0.92835161821664092</v>
      </c>
      <c r="S600">
        <v>31.93261855649677</v>
      </c>
      <c r="T600">
        <v>65.008034865448693</v>
      </c>
      <c r="U600">
        <v>3.1618347951764671</v>
      </c>
      <c r="V600">
        <v>4.6577205010255716</v>
      </c>
      <c r="W600">
        <v>0</v>
      </c>
      <c r="X600">
        <v>0</v>
      </c>
      <c r="Y600">
        <v>-22.804379849498329</v>
      </c>
      <c r="Z600">
        <v>60.612397957686873</v>
      </c>
      <c r="AA600">
        <v>750</v>
      </c>
      <c r="AB600" t="b">
        <v>0</v>
      </c>
      <c r="AC600" t="b">
        <v>1</v>
      </c>
      <c r="AD600">
        <v>95.836512654626375</v>
      </c>
      <c r="AE600">
        <v>0</v>
      </c>
      <c r="AF600">
        <v>0</v>
      </c>
      <c r="AG600">
        <v>4.9949437392810547E-3</v>
      </c>
      <c r="AH600" t="b">
        <v>0</v>
      </c>
      <c r="AI600" t="b">
        <v>0</v>
      </c>
      <c r="AJ600">
        <v>750</v>
      </c>
      <c r="AK600">
        <v>0</v>
      </c>
      <c r="AL600">
        <v>3.1618347951764671</v>
      </c>
      <c r="AM600">
        <v>0</v>
      </c>
      <c r="AN600">
        <v>3.1863882663966958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0.231545506673562</v>
      </c>
      <c r="AU600">
        <v>7.368585128043767E-2</v>
      </c>
      <c r="AV600">
        <v>0.231545506673562</v>
      </c>
    </row>
    <row r="601" spans="1:48">
      <c r="A601">
        <v>598</v>
      </c>
      <c r="B601">
        <v>0</v>
      </c>
      <c r="C601">
        <v>0</v>
      </c>
      <c r="D601">
        <v>7.5</v>
      </c>
      <c r="E601">
        <v>1</v>
      </c>
      <c r="F601">
        <v>0.96687768537769458</v>
      </c>
      <c r="G601">
        <v>0</v>
      </c>
      <c r="H601">
        <v>53.703454976940968</v>
      </c>
      <c r="I601" t="b">
        <v>0</v>
      </c>
      <c r="J601">
        <v>198.2731557748661</v>
      </c>
      <c r="K601">
        <v>928.90973480524747</v>
      </c>
      <c r="L601">
        <v>0</v>
      </c>
      <c r="M601">
        <v>4.864208074418209</v>
      </c>
      <c r="N601">
        <v>4.864208074418209</v>
      </c>
      <c r="O601">
        <v>864.9306748739823</v>
      </c>
      <c r="P601">
        <v>234.27158041007101</v>
      </c>
      <c r="Q601">
        <v>4.864208074418209</v>
      </c>
      <c r="R601">
        <v>0.91570351030785013</v>
      </c>
      <c r="S601">
        <v>31.93842830947176</v>
      </c>
      <c r="T601">
        <v>54.607856925966622</v>
      </c>
      <c r="U601">
        <v>5.3119902017006702</v>
      </c>
      <c r="V601">
        <v>4.6032506484701372</v>
      </c>
      <c r="W601">
        <v>0</v>
      </c>
      <c r="X601">
        <v>0</v>
      </c>
      <c r="Y601">
        <v>-22.804379849498329</v>
      </c>
      <c r="Z601">
        <v>60.556285512961033</v>
      </c>
      <c r="AA601">
        <v>928.90973480524747</v>
      </c>
      <c r="AB601" t="b">
        <v>0</v>
      </c>
      <c r="AC601" t="b">
        <v>1</v>
      </c>
      <c r="AD601">
        <v>95.827463297543247</v>
      </c>
      <c r="AE601">
        <v>0</v>
      </c>
      <c r="AF601">
        <v>0</v>
      </c>
      <c r="AG601">
        <v>1.332799139072433E-2</v>
      </c>
      <c r="AH601" t="b">
        <v>0</v>
      </c>
      <c r="AI601" t="b">
        <v>0</v>
      </c>
      <c r="AJ601">
        <v>928.90973480524747</v>
      </c>
      <c r="AK601">
        <v>0</v>
      </c>
      <c r="AL601">
        <v>5.3119902017006702</v>
      </c>
      <c r="AM601">
        <v>0</v>
      </c>
      <c r="AN601">
        <v>5.6295015700573536</v>
      </c>
      <c r="AO601">
        <v>0</v>
      </c>
      <c r="AP601">
        <v>1</v>
      </c>
      <c r="AQ601">
        <v>3</v>
      </c>
      <c r="AR601">
        <v>0</v>
      </c>
      <c r="AS601">
        <v>0</v>
      </c>
      <c r="AT601">
        <v>1.5242124059537061</v>
      </c>
      <c r="AU601">
        <v>0.48505751754122389</v>
      </c>
      <c r="AV601">
        <v>1.5242124059537061</v>
      </c>
    </row>
    <row r="602" spans="1:48">
      <c r="A602">
        <v>599</v>
      </c>
      <c r="B602">
        <v>0</v>
      </c>
      <c r="C602">
        <v>0</v>
      </c>
      <c r="D602">
        <v>11.25</v>
      </c>
      <c r="E602">
        <v>1</v>
      </c>
      <c r="F602">
        <v>1.191245806154535</v>
      </c>
      <c r="G602">
        <v>0</v>
      </c>
      <c r="H602">
        <v>80.555182465411448</v>
      </c>
      <c r="I602" t="b">
        <v>0</v>
      </c>
      <c r="J602">
        <v>297.40973366229912</v>
      </c>
      <c r="K602">
        <v>1393.364602207871</v>
      </c>
      <c r="L602">
        <v>0</v>
      </c>
      <c r="M602">
        <v>8.8628525825834643</v>
      </c>
      <c r="N602">
        <v>8.8628525825834643</v>
      </c>
      <c r="O602">
        <v>1050.6339296185649</v>
      </c>
      <c r="P602">
        <v>284.57040347198392</v>
      </c>
      <c r="Q602">
        <v>8.8628525825834643</v>
      </c>
      <c r="R602">
        <v>0.91893405303292419</v>
      </c>
      <c r="S602">
        <v>31.949755474867011</v>
      </c>
      <c r="T602">
        <v>66.099136935575387</v>
      </c>
      <c r="U602">
        <v>9.644710143597127</v>
      </c>
      <c r="V602">
        <v>5.3583891293888399</v>
      </c>
      <c r="W602">
        <v>0</v>
      </c>
      <c r="X602">
        <v>0</v>
      </c>
      <c r="Y602">
        <v>-22.804379849498329</v>
      </c>
      <c r="Z602">
        <v>60.588739061122432</v>
      </c>
      <c r="AA602">
        <v>1393.364602207871</v>
      </c>
      <c r="AB602" t="b">
        <v>0</v>
      </c>
      <c r="AC602" t="b">
        <v>1</v>
      </c>
      <c r="AD602">
        <v>95.818413940460118</v>
      </c>
      <c r="AE602">
        <v>0</v>
      </c>
      <c r="AF602">
        <v>0</v>
      </c>
      <c r="AG602">
        <v>1.864588186242111E-2</v>
      </c>
      <c r="AH602" t="b">
        <v>0</v>
      </c>
      <c r="AI602" t="b">
        <v>0</v>
      </c>
      <c r="AJ602">
        <v>1393.364602207871</v>
      </c>
      <c r="AK602">
        <v>0</v>
      </c>
      <c r="AL602">
        <v>9.644710143597127</v>
      </c>
      <c r="AM602">
        <v>0</v>
      </c>
      <c r="AN602">
        <v>10.306609537239</v>
      </c>
      <c r="AO602">
        <v>0</v>
      </c>
      <c r="AP602">
        <v>1</v>
      </c>
      <c r="AQ602">
        <v>3</v>
      </c>
      <c r="AR602">
        <v>0</v>
      </c>
      <c r="AS602">
        <v>0</v>
      </c>
      <c r="AT602">
        <v>2.535990581223436</v>
      </c>
      <c r="AU602">
        <v>0.80704060079243733</v>
      </c>
      <c r="AV602">
        <v>2.535990581223436</v>
      </c>
    </row>
    <row r="603" spans="1:48">
      <c r="A603">
        <v>600</v>
      </c>
      <c r="B603">
        <v>0</v>
      </c>
      <c r="C603">
        <v>0</v>
      </c>
      <c r="D603">
        <v>15</v>
      </c>
      <c r="E603">
        <v>1</v>
      </c>
      <c r="F603">
        <v>0.51813909000416514</v>
      </c>
      <c r="G603">
        <v>0</v>
      </c>
      <c r="H603">
        <v>107.40690995388189</v>
      </c>
      <c r="I603" t="b">
        <v>0</v>
      </c>
      <c r="J603">
        <v>396.54631154973208</v>
      </c>
      <c r="K603">
        <v>1857.8194696104949</v>
      </c>
      <c r="L603">
        <v>0</v>
      </c>
      <c r="M603">
        <v>5.7211096607184304</v>
      </c>
      <c r="N603">
        <v>5.7211096607184304</v>
      </c>
      <c r="O603">
        <v>508.65044876447922</v>
      </c>
      <c r="P603">
        <v>137.7709774551677</v>
      </c>
      <c r="Q603">
        <v>5.7211096607184304</v>
      </c>
      <c r="R603">
        <v>0.86734655504148994</v>
      </c>
      <c r="S603">
        <v>31.96960323915598</v>
      </c>
      <c r="T603">
        <v>33.904354985258493</v>
      </c>
      <c r="U603">
        <v>6.5961058212132508</v>
      </c>
      <c r="V603">
        <v>4.4975294878907732</v>
      </c>
      <c r="W603">
        <v>0</v>
      </c>
      <c r="X603">
        <v>0</v>
      </c>
      <c r="Y603">
        <v>-22.804379849498329</v>
      </c>
      <c r="Z603">
        <v>60.579662335940547</v>
      </c>
      <c r="AA603">
        <v>1857.8194696104949</v>
      </c>
      <c r="AB603" t="b">
        <v>0</v>
      </c>
      <c r="AC603" t="b">
        <v>1</v>
      </c>
      <c r="AD603">
        <v>95.80936458337699</v>
      </c>
      <c r="AE603">
        <v>0</v>
      </c>
      <c r="AF603">
        <v>0</v>
      </c>
      <c r="AG603">
        <v>2.6474536475962481E-2</v>
      </c>
      <c r="AH603" t="b">
        <v>0</v>
      </c>
      <c r="AI603" t="b">
        <v>0</v>
      </c>
      <c r="AJ603">
        <v>1857.8194696104949</v>
      </c>
      <c r="AK603">
        <v>0</v>
      </c>
      <c r="AL603">
        <v>6.5961058212132508</v>
      </c>
      <c r="AM603">
        <v>0</v>
      </c>
      <c r="AN603">
        <v>6.7615806696237186</v>
      </c>
      <c r="AO603">
        <v>0</v>
      </c>
      <c r="AP603">
        <v>1</v>
      </c>
      <c r="AQ603">
        <v>3</v>
      </c>
      <c r="AR603">
        <v>0</v>
      </c>
      <c r="AS603">
        <v>0</v>
      </c>
      <c r="AT603">
        <v>2.2488556220812042</v>
      </c>
      <c r="AU603">
        <v>0.71566424803687412</v>
      </c>
      <c r="AV603">
        <v>2.2488556220812042</v>
      </c>
    </row>
    <row r="604" spans="1:48">
      <c r="A604">
        <v>601</v>
      </c>
      <c r="B604">
        <v>0</v>
      </c>
      <c r="C604">
        <v>0</v>
      </c>
      <c r="D604">
        <v>15</v>
      </c>
      <c r="E604">
        <v>1</v>
      </c>
      <c r="F604">
        <v>-0.1388021661711942</v>
      </c>
      <c r="G604">
        <v>0</v>
      </c>
      <c r="H604">
        <v>107.40690995388189</v>
      </c>
      <c r="I604" t="b">
        <v>0</v>
      </c>
      <c r="J604">
        <v>396.54631154973208</v>
      </c>
      <c r="K604">
        <v>1857.8194696104949</v>
      </c>
      <c r="L604">
        <v>0</v>
      </c>
      <c r="M604">
        <v>-0.27449208631832789</v>
      </c>
      <c r="N604">
        <v>-0.27449208631832789</v>
      </c>
      <c r="O604">
        <v>-24.404447942461349</v>
      </c>
      <c r="P604">
        <v>-6.6100888251520464</v>
      </c>
      <c r="Q604">
        <v>-0.27449208631832789</v>
      </c>
      <c r="R604">
        <v>0.62940514311947693</v>
      </c>
      <c r="S604">
        <v>31.990568410344309</v>
      </c>
      <c r="T604">
        <v>-0.88803071569418979</v>
      </c>
      <c r="U604">
        <v>-0.17276673087435099</v>
      </c>
      <c r="V604">
        <v>5.7220581094578566</v>
      </c>
      <c r="W604">
        <v>0</v>
      </c>
      <c r="X604">
        <v>0</v>
      </c>
      <c r="Y604">
        <v>-22.804379849498329</v>
      </c>
      <c r="Z604">
        <v>60.626862154718019</v>
      </c>
      <c r="AA604">
        <v>1857.8194696104949</v>
      </c>
      <c r="AB604" t="b">
        <v>0</v>
      </c>
      <c r="AC604" t="b">
        <v>1</v>
      </c>
      <c r="AD604">
        <v>95.800315226293861</v>
      </c>
      <c r="AE604">
        <v>0</v>
      </c>
      <c r="AF604">
        <v>0</v>
      </c>
      <c r="AG604">
        <v>2.5566789460963468E-2</v>
      </c>
      <c r="AH604" t="b">
        <v>0</v>
      </c>
      <c r="AI604" t="b">
        <v>0</v>
      </c>
      <c r="AJ604">
        <v>1857.8194696104949</v>
      </c>
      <c r="AK604">
        <v>0</v>
      </c>
      <c r="AL604">
        <v>-0.17276673087435099</v>
      </c>
      <c r="AM604">
        <v>0</v>
      </c>
      <c r="AN604">
        <v>-0.17276673087435099</v>
      </c>
      <c r="AO604">
        <v>0</v>
      </c>
      <c r="AP604">
        <v>1</v>
      </c>
      <c r="AQ604">
        <v>3</v>
      </c>
      <c r="AR604">
        <v>0</v>
      </c>
      <c r="AS604">
        <v>0</v>
      </c>
      <c r="AT604">
        <v>1.14058654935256</v>
      </c>
      <c r="AU604">
        <v>0.3629743977996901</v>
      </c>
      <c r="AV604">
        <v>1.14058654935256</v>
      </c>
    </row>
    <row r="605" spans="1:48">
      <c r="A605">
        <v>602</v>
      </c>
      <c r="B605">
        <v>0</v>
      </c>
      <c r="C605">
        <v>0</v>
      </c>
      <c r="D605">
        <v>15</v>
      </c>
      <c r="E605">
        <v>1</v>
      </c>
      <c r="F605">
        <v>3.7069574680614892E-2</v>
      </c>
      <c r="G605">
        <v>0</v>
      </c>
      <c r="H605">
        <v>107.40690995388189</v>
      </c>
      <c r="I605" t="b">
        <v>0</v>
      </c>
      <c r="J605">
        <v>396.54631154973208</v>
      </c>
      <c r="K605">
        <v>1857.8194696104949</v>
      </c>
      <c r="L605">
        <v>0</v>
      </c>
      <c r="M605">
        <v>1.3306086845549101</v>
      </c>
      <c r="N605">
        <v>1.3306086845549101</v>
      </c>
      <c r="O605">
        <v>118.3012989902692</v>
      </c>
      <c r="P605">
        <v>32.042605360311263</v>
      </c>
      <c r="Q605">
        <v>1.3306086845549101</v>
      </c>
      <c r="R605">
        <v>0.6532456290212133</v>
      </c>
      <c r="S605">
        <v>31.993378555953811</v>
      </c>
      <c r="T605">
        <v>10.46988022301802</v>
      </c>
      <c r="U605">
        <v>2.0369193844413771</v>
      </c>
      <c r="V605">
        <v>3.6304767309558539</v>
      </c>
      <c r="W605">
        <v>0</v>
      </c>
      <c r="X605">
        <v>0</v>
      </c>
      <c r="Y605">
        <v>-22.804379849498329</v>
      </c>
      <c r="Z605">
        <v>60.6873532965895</v>
      </c>
      <c r="AA605">
        <v>1857.8194696104949</v>
      </c>
      <c r="AB605" t="b">
        <v>0</v>
      </c>
      <c r="AC605" t="b">
        <v>1</v>
      </c>
      <c r="AD605">
        <v>95.791265869210733</v>
      </c>
      <c r="AE605">
        <v>0</v>
      </c>
      <c r="AF605">
        <v>0</v>
      </c>
      <c r="AG605">
        <v>4.2887769991353408E-2</v>
      </c>
      <c r="AH605" t="b">
        <v>0</v>
      </c>
      <c r="AI605" t="b">
        <v>0</v>
      </c>
      <c r="AJ605">
        <v>1857.8194696104949</v>
      </c>
      <c r="AK605">
        <v>0</v>
      </c>
      <c r="AL605">
        <v>2.0369193844413771</v>
      </c>
      <c r="AM605">
        <v>0</v>
      </c>
      <c r="AN605">
        <v>2.0369193844413771</v>
      </c>
      <c r="AO605">
        <v>0</v>
      </c>
      <c r="AP605">
        <v>1</v>
      </c>
      <c r="AQ605">
        <v>3</v>
      </c>
      <c r="AR605">
        <v>0</v>
      </c>
      <c r="AS605">
        <v>0</v>
      </c>
      <c r="AT605">
        <v>1.4905402859054619</v>
      </c>
      <c r="AU605">
        <v>0.47434187522185067</v>
      </c>
      <c r="AV605">
        <v>1.4905402859054619</v>
      </c>
    </row>
    <row r="606" spans="1:48">
      <c r="A606">
        <v>603</v>
      </c>
      <c r="B606">
        <v>0</v>
      </c>
      <c r="C606">
        <v>0</v>
      </c>
      <c r="D606">
        <v>15</v>
      </c>
      <c r="E606">
        <v>1</v>
      </c>
      <c r="F606">
        <v>-9.4761325512653372E-3</v>
      </c>
      <c r="G606">
        <v>0</v>
      </c>
      <c r="H606">
        <v>107.40690995388189</v>
      </c>
      <c r="I606" t="b">
        <v>0</v>
      </c>
      <c r="J606">
        <v>396.54631154973208</v>
      </c>
      <c r="K606">
        <v>1857.8194696104949</v>
      </c>
      <c r="L606">
        <v>0</v>
      </c>
      <c r="M606">
        <v>0.90580734809868724</v>
      </c>
      <c r="N606">
        <v>0.90580734809868724</v>
      </c>
      <c r="O606">
        <v>80.533207966285104</v>
      </c>
      <c r="P606">
        <v>21.81289489877711</v>
      </c>
      <c r="Q606">
        <v>0.90580734809868724</v>
      </c>
      <c r="R606">
        <v>0.56763112617896605</v>
      </c>
      <c r="S606">
        <v>32.006124497005892</v>
      </c>
      <c r="T606">
        <v>8.2023351270406248</v>
      </c>
      <c r="U606">
        <v>1.595767579195611</v>
      </c>
      <c r="V606">
        <v>3.5464344015812621</v>
      </c>
      <c r="W606">
        <v>0</v>
      </c>
      <c r="X606">
        <v>0</v>
      </c>
      <c r="Y606">
        <v>-22.804379849498329</v>
      </c>
      <c r="Z606">
        <v>60.734553115366971</v>
      </c>
      <c r="AA606">
        <v>1857.8194696104949</v>
      </c>
      <c r="AB606" t="b">
        <v>0</v>
      </c>
      <c r="AC606" t="b">
        <v>1</v>
      </c>
      <c r="AD606">
        <v>95.782216512127604</v>
      </c>
      <c r="AE606">
        <v>0</v>
      </c>
      <c r="AF606">
        <v>0</v>
      </c>
      <c r="AG606">
        <v>4.7120502598702367E-2</v>
      </c>
      <c r="AH606" t="b">
        <v>0</v>
      </c>
      <c r="AI606" t="b">
        <v>0</v>
      </c>
      <c r="AJ606">
        <v>1857.8194696104949</v>
      </c>
      <c r="AK606">
        <v>0</v>
      </c>
      <c r="AL606">
        <v>1.595767579195611</v>
      </c>
      <c r="AM606">
        <v>0</v>
      </c>
      <c r="AN606">
        <v>1.595767579195611</v>
      </c>
      <c r="AO606">
        <v>0</v>
      </c>
      <c r="AP606">
        <v>1</v>
      </c>
      <c r="AQ606">
        <v>3</v>
      </c>
      <c r="AR606">
        <v>0</v>
      </c>
      <c r="AS606">
        <v>0</v>
      </c>
      <c r="AT606">
        <v>1.4198425050899111</v>
      </c>
      <c r="AU606">
        <v>0.45184337703084049</v>
      </c>
      <c r="AV606">
        <v>1.4198425050899111</v>
      </c>
    </row>
    <row r="607" spans="1:48">
      <c r="A607">
        <v>604</v>
      </c>
      <c r="B607">
        <v>0</v>
      </c>
      <c r="C607">
        <v>0</v>
      </c>
      <c r="D607">
        <v>15</v>
      </c>
      <c r="E607">
        <v>1</v>
      </c>
      <c r="F607">
        <v>8.3495552444246002E-4</v>
      </c>
      <c r="G607">
        <v>0</v>
      </c>
      <c r="H607">
        <v>107.40690995388189</v>
      </c>
      <c r="I607" t="b">
        <v>0</v>
      </c>
      <c r="J607">
        <v>396.54631154973208</v>
      </c>
      <c r="K607">
        <v>1857.8194696104949</v>
      </c>
      <c r="L607">
        <v>0</v>
      </c>
      <c r="M607">
        <v>0.99991192305030419</v>
      </c>
      <c r="N607">
        <v>0.99991192305030419</v>
      </c>
      <c r="O607">
        <v>88.899825129487624</v>
      </c>
      <c r="P607">
        <v>24.079042559449519</v>
      </c>
      <c r="Q607">
        <v>0.99991192305030419</v>
      </c>
      <c r="R607">
        <v>0.59045799102146845</v>
      </c>
      <c r="S607">
        <v>32.016943565462761</v>
      </c>
      <c r="T607">
        <v>8.704435561412863</v>
      </c>
      <c r="U607">
        <v>1.6934514194997969</v>
      </c>
      <c r="V607">
        <v>3.5648320268451958</v>
      </c>
      <c r="W607">
        <v>0</v>
      </c>
      <c r="X607">
        <v>0</v>
      </c>
      <c r="Y607">
        <v>-22.804379849498329</v>
      </c>
      <c r="Z607">
        <v>60.781752934144443</v>
      </c>
      <c r="AA607">
        <v>1857.8194696104949</v>
      </c>
      <c r="AB607" t="b">
        <v>0</v>
      </c>
      <c r="AC607" t="b">
        <v>1</v>
      </c>
      <c r="AD607">
        <v>95.773167155044476</v>
      </c>
      <c r="AE607">
        <v>0</v>
      </c>
      <c r="AF607">
        <v>0</v>
      </c>
      <c r="AG607">
        <v>5.4023705322554127E-2</v>
      </c>
      <c r="AH607" t="b">
        <v>0</v>
      </c>
      <c r="AI607" t="b">
        <v>0</v>
      </c>
      <c r="AJ607">
        <v>1857.8194696104949</v>
      </c>
      <c r="AK607">
        <v>0</v>
      </c>
      <c r="AL607">
        <v>1.6934514194997969</v>
      </c>
      <c r="AM607">
        <v>0</v>
      </c>
      <c r="AN607">
        <v>1.6934514194997969</v>
      </c>
      <c r="AO607">
        <v>0</v>
      </c>
      <c r="AP607">
        <v>1</v>
      </c>
      <c r="AQ607">
        <v>3</v>
      </c>
      <c r="AR607">
        <v>0</v>
      </c>
      <c r="AS607">
        <v>0</v>
      </c>
      <c r="AT607">
        <v>1.4348495868375419</v>
      </c>
      <c r="AU607">
        <v>0.45661915354965787</v>
      </c>
      <c r="AV607">
        <v>1.4348495868375419</v>
      </c>
    </row>
    <row r="608" spans="1:48">
      <c r="A608">
        <v>605</v>
      </c>
      <c r="B608">
        <v>0</v>
      </c>
      <c r="C608">
        <v>0</v>
      </c>
      <c r="D608">
        <v>15</v>
      </c>
      <c r="E608">
        <v>1</v>
      </c>
      <c r="F608">
        <v>6.136310453495053E-3</v>
      </c>
      <c r="G608">
        <v>0</v>
      </c>
      <c r="H608">
        <v>107.40690995388189</v>
      </c>
      <c r="I608" t="b">
        <v>0</v>
      </c>
      <c r="J608">
        <v>396.54631154973208</v>
      </c>
      <c r="K608">
        <v>1857.8194696104949</v>
      </c>
      <c r="L608">
        <v>0</v>
      </c>
      <c r="M608">
        <v>1.048294959700091</v>
      </c>
      <c r="N608">
        <v>1.048294959700091</v>
      </c>
      <c r="O608">
        <v>93.201447500664514</v>
      </c>
      <c r="P608">
        <v>25.244162378294831</v>
      </c>
      <c r="Q608">
        <v>1.048294959700091</v>
      </c>
      <c r="R608">
        <v>0.60120497716309895</v>
      </c>
      <c r="S608">
        <v>32.028256097211219</v>
      </c>
      <c r="T608">
        <v>8.9624924433645372</v>
      </c>
      <c r="U608">
        <v>1.7436564890840931</v>
      </c>
      <c r="V608">
        <v>3.574197378627114</v>
      </c>
      <c r="W608">
        <v>0</v>
      </c>
      <c r="X608">
        <v>0</v>
      </c>
      <c r="Y608">
        <v>-22.804379849498329</v>
      </c>
      <c r="Z608">
        <v>60.828952752921907</v>
      </c>
      <c r="AA608">
        <v>1857.8194696104949</v>
      </c>
      <c r="AB608" t="b">
        <v>0</v>
      </c>
      <c r="AC608" t="b">
        <v>1</v>
      </c>
      <c r="AD608">
        <v>95.764117797961347</v>
      </c>
      <c r="AE608">
        <v>0</v>
      </c>
      <c r="AF608">
        <v>0</v>
      </c>
      <c r="AG608">
        <v>5.666960401577148E-2</v>
      </c>
      <c r="AH608" t="b">
        <v>0</v>
      </c>
      <c r="AI608" t="b">
        <v>0</v>
      </c>
      <c r="AJ608">
        <v>1857.8194696104949</v>
      </c>
      <c r="AK608">
        <v>0</v>
      </c>
      <c r="AL608">
        <v>1.7436564890840931</v>
      </c>
      <c r="AM608">
        <v>0</v>
      </c>
      <c r="AN608">
        <v>1.7436564890840931</v>
      </c>
      <c r="AO608">
        <v>0</v>
      </c>
      <c r="AP608">
        <v>1</v>
      </c>
      <c r="AQ608">
        <v>3</v>
      </c>
      <c r="AR608">
        <v>0</v>
      </c>
      <c r="AS608">
        <v>0</v>
      </c>
      <c r="AT608">
        <v>1.442309791564979</v>
      </c>
      <c r="AU608">
        <v>0.45899325073670699</v>
      </c>
      <c r="AV608">
        <v>1.442309791564979</v>
      </c>
    </row>
    <row r="609" spans="1:48">
      <c r="A609">
        <v>606</v>
      </c>
      <c r="B609">
        <v>0</v>
      </c>
      <c r="C609">
        <v>0</v>
      </c>
      <c r="D609">
        <v>15</v>
      </c>
      <c r="E609">
        <v>1</v>
      </c>
      <c r="F609">
        <v>-2.538019733842312E-2</v>
      </c>
      <c r="G609">
        <v>0</v>
      </c>
      <c r="H609">
        <v>107.40690995388189</v>
      </c>
      <c r="I609" t="b">
        <v>0</v>
      </c>
      <c r="J609">
        <v>396.54631154973208</v>
      </c>
      <c r="K609">
        <v>1857.8194696104949</v>
      </c>
      <c r="L609">
        <v>0</v>
      </c>
      <c r="M609">
        <v>0.76065823814932554</v>
      </c>
      <c r="N609">
        <v>0.76065823814932554</v>
      </c>
      <c r="O609">
        <v>67.628340852754491</v>
      </c>
      <c r="P609">
        <v>18.317535442241191</v>
      </c>
      <c r="Q609">
        <v>0.76065823814932554</v>
      </c>
      <c r="R609">
        <v>0.52642792188197551</v>
      </c>
      <c r="S609">
        <v>32.039804790164432</v>
      </c>
      <c r="T609">
        <v>7.4270873037518568</v>
      </c>
      <c r="U609">
        <v>1.4449428051422091</v>
      </c>
      <c r="V609">
        <v>3.517261168801761</v>
      </c>
      <c r="W609">
        <v>0</v>
      </c>
      <c r="X609">
        <v>0</v>
      </c>
      <c r="Y609">
        <v>-22.804379849498329</v>
      </c>
      <c r="Z609">
        <v>60.876152571699393</v>
      </c>
      <c r="AA609">
        <v>1857.8194696104949</v>
      </c>
      <c r="AB609" t="b">
        <v>0</v>
      </c>
      <c r="AC609" t="b">
        <v>1</v>
      </c>
      <c r="AD609">
        <v>95.755068440878219</v>
      </c>
      <c r="AE609">
        <v>0</v>
      </c>
      <c r="AF609">
        <v>0</v>
      </c>
      <c r="AG609">
        <v>5.4940476296071628E-2</v>
      </c>
      <c r="AH609" t="b">
        <v>0</v>
      </c>
      <c r="AI609" t="b">
        <v>0</v>
      </c>
      <c r="AJ609">
        <v>1857.8194696104949</v>
      </c>
      <c r="AK609">
        <v>0</v>
      </c>
      <c r="AL609">
        <v>1.4449428051422091</v>
      </c>
      <c r="AM609">
        <v>0</v>
      </c>
      <c r="AN609">
        <v>1.4449428051422091</v>
      </c>
      <c r="AO609">
        <v>0</v>
      </c>
      <c r="AP609">
        <v>1</v>
      </c>
      <c r="AQ609">
        <v>3</v>
      </c>
      <c r="AR609">
        <v>0</v>
      </c>
      <c r="AS609">
        <v>0</v>
      </c>
      <c r="AT609">
        <v>1.394301783852953</v>
      </c>
      <c r="AU609">
        <v>0.44371542925202689</v>
      </c>
      <c r="AV609">
        <v>1.394301783852953</v>
      </c>
    </row>
    <row r="610" spans="1:48">
      <c r="A610">
        <v>607</v>
      </c>
      <c r="B610">
        <v>0</v>
      </c>
      <c r="C610">
        <v>0</v>
      </c>
      <c r="D610">
        <v>15</v>
      </c>
      <c r="E610">
        <v>1</v>
      </c>
      <c r="F610">
        <v>9.53844789001983E-2</v>
      </c>
      <c r="G610">
        <v>0</v>
      </c>
      <c r="H610">
        <v>107.40690995388189</v>
      </c>
      <c r="I610" t="b">
        <v>0</v>
      </c>
      <c r="J610">
        <v>396.54631154973208</v>
      </c>
      <c r="K610">
        <v>1857.8194696104949</v>
      </c>
      <c r="L610">
        <v>0</v>
      </c>
      <c r="M610">
        <v>1.862822087702614</v>
      </c>
      <c r="N610">
        <v>1.862822087702614</v>
      </c>
      <c r="O610">
        <v>165.6191450732187</v>
      </c>
      <c r="P610">
        <v>44.858923367610707</v>
      </c>
      <c r="Q610">
        <v>1.862822087702614</v>
      </c>
      <c r="R610">
        <v>0.71940871083923963</v>
      </c>
      <c r="S610">
        <v>32.049755985913301</v>
      </c>
      <c r="T610">
        <v>13.30955572217051</v>
      </c>
      <c r="U610">
        <v>2.5893793884278988</v>
      </c>
      <c r="V610">
        <v>3.734545398240797</v>
      </c>
      <c r="W610">
        <v>0</v>
      </c>
      <c r="X610">
        <v>0</v>
      </c>
      <c r="Y610">
        <v>-22.804379849498329</v>
      </c>
      <c r="Z610">
        <v>60.931281931498567</v>
      </c>
      <c r="AA610">
        <v>1857.8194696104949</v>
      </c>
      <c r="AB610" t="b">
        <v>0</v>
      </c>
      <c r="AC610" t="b">
        <v>1</v>
      </c>
      <c r="AD610">
        <v>95.74601908379509</v>
      </c>
      <c r="AE610">
        <v>0</v>
      </c>
      <c r="AF610">
        <v>0</v>
      </c>
      <c r="AG610">
        <v>4.8869262381043721E-2</v>
      </c>
      <c r="AH610" t="b">
        <v>0</v>
      </c>
      <c r="AI610" t="b">
        <v>0</v>
      </c>
      <c r="AJ610">
        <v>1857.8194696104949</v>
      </c>
      <c r="AK610">
        <v>0</v>
      </c>
      <c r="AL610">
        <v>2.5893793884278988</v>
      </c>
      <c r="AM610">
        <v>0</v>
      </c>
      <c r="AN610">
        <v>2.5893793884278988</v>
      </c>
      <c r="AO610">
        <v>0</v>
      </c>
      <c r="AP610">
        <v>1</v>
      </c>
      <c r="AQ610">
        <v>3</v>
      </c>
      <c r="AR610">
        <v>0</v>
      </c>
      <c r="AS610">
        <v>0</v>
      </c>
      <c r="AT610">
        <v>1.575831225888368</v>
      </c>
      <c r="AU610">
        <v>0.50148442533840087</v>
      </c>
      <c r="AV610">
        <v>1.575831225888368</v>
      </c>
    </row>
    <row r="611" spans="1:48">
      <c r="A611">
        <v>608</v>
      </c>
      <c r="B611">
        <v>0</v>
      </c>
      <c r="C611">
        <v>0</v>
      </c>
      <c r="D611">
        <v>15</v>
      </c>
      <c r="E611">
        <v>1</v>
      </c>
      <c r="F611">
        <v>-0.35615771826236559</v>
      </c>
      <c r="G611">
        <v>0</v>
      </c>
      <c r="H611">
        <v>107.40690995388189</v>
      </c>
      <c r="I611" t="b">
        <v>0</v>
      </c>
      <c r="J611">
        <v>396.54631154973208</v>
      </c>
      <c r="K611">
        <v>1857.8194696104949</v>
      </c>
      <c r="L611">
        <v>0</v>
      </c>
      <c r="M611">
        <v>-2.2581965889597408</v>
      </c>
      <c r="N611">
        <v>-2.2581965889597408</v>
      </c>
      <c r="O611">
        <v>-200.7709651607253</v>
      </c>
      <c r="P611">
        <v>-54.380001397812919</v>
      </c>
      <c r="Q611">
        <v>-2.2581965889597408</v>
      </c>
      <c r="R611">
        <v>0.92248120178806037</v>
      </c>
      <c r="S611">
        <v>32.064195253704057</v>
      </c>
      <c r="T611">
        <v>-10.7074768500941</v>
      </c>
      <c r="U611">
        <v>-2.0831439032572812</v>
      </c>
      <c r="V611">
        <v>43.672524547718808</v>
      </c>
      <c r="W611">
        <v>-18.433098734662419</v>
      </c>
      <c r="X611">
        <v>2</v>
      </c>
      <c r="Y611">
        <v>-4.3712811148359094</v>
      </c>
      <c r="Z611">
        <v>60.963094106072177</v>
      </c>
      <c r="AA611">
        <v>1857.8194696104949</v>
      </c>
      <c r="AB611" t="b">
        <v>0</v>
      </c>
      <c r="AC611" t="b">
        <v>1</v>
      </c>
      <c r="AD611">
        <v>95.740627087572008</v>
      </c>
      <c r="AE611">
        <v>0.38516922729145348</v>
      </c>
      <c r="AF611">
        <v>0</v>
      </c>
      <c r="AG611">
        <v>4.340943348156695E-2</v>
      </c>
      <c r="AH611" t="b">
        <v>0</v>
      </c>
      <c r="AI611" t="b">
        <v>0</v>
      </c>
      <c r="AJ611">
        <v>1857.8194696104949</v>
      </c>
      <c r="AK611">
        <v>0</v>
      </c>
      <c r="AL611">
        <v>-2.0831439032572812</v>
      </c>
      <c r="AM611">
        <v>0</v>
      </c>
      <c r="AN611">
        <v>-1.6244302988945081</v>
      </c>
      <c r="AO611">
        <v>0</v>
      </c>
      <c r="AP611">
        <v>1</v>
      </c>
      <c r="AQ611">
        <v>3</v>
      </c>
      <c r="AR611">
        <v>0</v>
      </c>
      <c r="AS611">
        <v>0</v>
      </c>
      <c r="AT611">
        <v>0.90772045780679056</v>
      </c>
      <c r="AU611">
        <v>0.28886829038086048</v>
      </c>
      <c r="AV611">
        <v>0.90772045780679056</v>
      </c>
    </row>
    <row r="612" spans="1:48">
      <c r="A612">
        <v>609</v>
      </c>
      <c r="B612">
        <v>0</v>
      </c>
      <c r="C612">
        <v>0</v>
      </c>
      <c r="D612">
        <v>12.5</v>
      </c>
      <c r="E612">
        <v>1</v>
      </c>
      <c r="F612">
        <v>-0.75408693918407099</v>
      </c>
      <c r="G612">
        <v>0</v>
      </c>
      <c r="H612">
        <v>89.505758294901611</v>
      </c>
      <c r="I612" t="b">
        <v>0</v>
      </c>
      <c r="J612">
        <v>330.45525962477677</v>
      </c>
      <c r="K612">
        <v>1548.1828913420791</v>
      </c>
      <c r="L612">
        <v>0</v>
      </c>
      <c r="M612">
        <v>-4.9349979478493529</v>
      </c>
      <c r="N612">
        <v>-4.9349979478493529</v>
      </c>
      <c r="O612">
        <v>-526.51091896954972</v>
      </c>
      <c r="P612">
        <v>-142.60859127019219</v>
      </c>
      <c r="Q612">
        <v>-4.9349979478493529</v>
      </c>
      <c r="R612">
        <v>0.9478903816858284</v>
      </c>
      <c r="S612">
        <v>32.069031054316532</v>
      </c>
      <c r="T612">
        <v>-28.85321494360316</v>
      </c>
      <c r="U612">
        <v>-4.6778370884057026</v>
      </c>
      <c r="V612">
        <v>113.7553763265891</v>
      </c>
      <c r="W612">
        <v>-34.013000521127488</v>
      </c>
      <c r="X612">
        <v>2</v>
      </c>
      <c r="Y612">
        <v>11.20862067162917</v>
      </c>
      <c r="Z612">
        <v>61.017747932972433</v>
      </c>
      <c r="AA612">
        <v>1548.1828913420791</v>
      </c>
      <c r="AB612" t="b">
        <v>0</v>
      </c>
      <c r="AC612" t="b">
        <v>1</v>
      </c>
      <c r="AD612">
        <v>95.741983702563431</v>
      </c>
      <c r="AE612">
        <v>0.71071941387430593</v>
      </c>
      <c r="AF612">
        <v>0</v>
      </c>
      <c r="AG612">
        <v>3.7657597433170542E-2</v>
      </c>
      <c r="AH612" t="b">
        <v>0</v>
      </c>
      <c r="AI612" t="b">
        <v>0</v>
      </c>
      <c r="AJ612">
        <v>1548.1828913420791</v>
      </c>
      <c r="AK612">
        <v>0</v>
      </c>
      <c r="AL612">
        <v>-4.6778370884057026</v>
      </c>
      <c r="AM612">
        <v>0</v>
      </c>
      <c r="AN612">
        <v>-3.672940166246121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</row>
    <row r="613" spans="1:48">
      <c r="A613">
        <v>610</v>
      </c>
      <c r="B613">
        <v>0</v>
      </c>
      <c r="C613">
        <v>0</v>
      </c>
      <c r="D613">
        <v>10</v>
      </c>
      <c r="E613">
        <v>1</v>
      </c>
      <c r="F613">
        <v>-0.79416119166802124</v>
      </c>
      <c r="G613">
        <v>0</v>
      </c>
      <c r="H613">
        <v>71.6046066359213</v>
      </c>
      <c r="I613" t="b">
        <v>0</v>
      </c>
      <c r="J613">
        <v>264.36420769982152</v>
      </c>
      <c r="K613">
        <v>1238.546313073663</v>
      </c>
      <c r="L613">
        <v>0</v>
      </c>
      <c r="M613">
        <v>-4.2114079149830097</v>
      </c>
      <c r="N613">
        <v>-4.2114079149830097</v>
      </c>
      <c r="O613">
        <v>-561.63960828992094</v>
      </c>
      <c r="P613">
        <v>-152.12340419553661</v>
      </c>
      <c r="Q613">
        <v>-4.2114079149830097</v>
      </c>
      <c r="R613">
        <v>0.94914781296232231</v>
      </c>
      <c r="S613">
        <v>32.076135079236842</v>
      </c>
      <c r="T613">
        <v>-30.819124096601261</v>
      </c>
      <c r="U613">
        <v>-3.9972486119983381</v>
      </c>
      <c r="V613">
        <v>121.30428009893529</v>
      </c>
      <c r="W613">
        <v>-31.333185672041822</v>
      </c>
      <c r="X613">
        <v>2</v>
      </c>
      <c r="Y613">
        <v>8.5288058225434895</v>
      </c>
      <c r="Z613">
        <v>61.082195327518711</v>
      </c>
      <c r="AA613">
        <v>1238.546313073663</v>
      </c>
      <c r="AB613" t="b">
        <v>0</v>
      </c>
      <c r="AC613" t="b">
        <v>1</v>
      </c>
      <c r="AD613">
        <v>95.745899858613868</v>
      </c>
      <c r="AE613">
        <v>0.65472328269938129</v>
      </c>
      <c r="AF613">
        <v>0</v>
      </c>
      <c r="AG613">
        <v>3.2817430141511561E-2</v>
      </c>
      <c r="AH613" t="b">
        <v>0</v>
      </c>
      <c r="AI613" t="b">
        <v>0</v>
      </c>
      <c r="AJ613">
        <v>1238.546313073663</v>
      </c>
      <c r="AK613">
        <v>0</v>
      </c>
      <c r="AL613">
        <v>-3.9972486119983381</v>
      </c>
      <c r="AM613">
        <v>0</v>
      </c>
      <c r="AN613">
        <v>-2.9421170541328858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</row>
    <row r="614" spans="1:48">
      <c r="A614">
        <v>611</v>
      </c>
      <c r="B614">
        <v>0</v>
      </c>
      <c r="C614">
        <v>0</v>
      </c>
      <c r="D614">
        <v>6.6666666666666661</v>
      </c>
      <c r="E614">
        <v>1</v>
      </c>
      <c r="F614">
        <v>-0.93037940525495466</v>
      </c>
      <c r="G614">
        <v>0</v>
      </c>
      <c r="H614">
        <v>47.736404423947533</v>
      </c>
      <c r="I614" t="b">
        <v>0</v>
      </c>
      <c r="J614">
        <v>176.24280513321429</v>
      </c>
      <c r="K614">
        <v>825.69754204910873</v>
      </c>
      <c r="L614">
        <v>0</v>
      </c>
      <c r="M614">
        <v>-3.3756741236614509</v>
      </c>
      <c r="N614">
        <v>-3.3756741236614509</v>
      </c>
      <c r="O614">
        <v>-675.27736476767598</v>
      </c>
      <c r="P614">
        <v>-182.9028615297064</v>
      </c>
      <c r="Q614">
        <v>-3.3756741236614509</v>
      </c>
      <c r="R614">
        <v>0.95182661143109826</v>
      </c>
      <c r="S614">
        <v>32.082051193487708</v>
      </c>
      <c r="T614">
        <v>-37.159404676813629</v>
      </c>
      <c r="U614">
        <v>-3.2130564624203211</v>
      </c>
      <c r="V614">
        <v>145.74345685289279</v>
      </c>
      <c r="W614">
        <v>-31.048584782282489</v>
      </c>
      <c r="X614">
        <v>2</v>
      </c>
      <c r="Y614">
        <v>8.2442049327841644</v>
      </c>
      <c r="Z614">
        <v>61.092480407351779</v>
      </c>
      <c r="AA614">
        <v>825.69754204910873</v>
      </c>
      <c r="AB614" t="b">
        <v>0</v>
      </c>
      <c r="AC614" t="b">
        <v>1</v>
      </c>
      <c r="AD614">
        <v>95.749227836938331</v>
      </c>
      <c r="AE614">
        <v>0.64877639843575363</v>
      </c>
      <c r="AF614">
        <v>0</v>
      </c>
      <c r="AG614">
        <v>2.5623024321896119E-2</v>
      </c>
      <c r="AH614" t="b">
        <v>0</v>
      </c>
      <c r="AI614" t="b">
        <v>0</v>
      </c>
      <c r="AJ614">
        <v>825.69754204910873</v>
      </c>
      <c r="AK614">
        <v>0</v>
      </c>
      <c r="AL614">
        <v>-3.2130564624203211</v>
      </c>
      <c r="AM614">
        <v>0</v>
      </c>
      <c r="AN614">
        <v>-2.381193516542361</v>
      </c>
      <c r="AO614">
        <v>0</v>
      </c>
      <c r="AP614">
        <v>1</v>
      </c>
      <c r="AQ614">
        <v>3</v>
      </c>
      <c r="AR614">
        <v>0</v>
      </c>
      <c r="AS614">
        <v>0</v>
      </c>
      <c r="AT614">
        <v>8.4077079849003922E-2</v>
      </c>
      <c r="AU614">
        <v>2.6756257510025649E-2</v>
      </c>
      <c r="AV614">
        <v>8.4077079849003922E-2</v>
      </c>
    </row>
    <row r="615" spans="1:48">
      <c r="A615">
        <v>612</v>
      </c>
      <c r="B615">
        <v>0</v>
      </c>
      <c r="C615">
        <v>0</v>
      </c>
      <c r="D615">
        <v>3.333333333333333</v>
      </c>
      <c r="E615">
        <v>1</v>
      </c>
      <c r="F615">
        <v>-1.0398767428677149</v>
      </c>
      <c r="G615">
        <v>0</v>
      </c>
      <c r="H615">
        <v>23.86820221197376</v>
      </c>
      <c r="I615" t="b">
        <v>0</v>
      </c>
      <c r="J615">
        <v>88.121402566607131</v>
      </c>
      <c r="K615">
        <v>412.84877102455442</v>
      </c>
      <c r="L615">
        <v>0</v>
      </c>
      <c r="M615">
        <v>-1.9166083736086841</v>
      </c>
      <c r="N615">
        <v>-1.9166083736086841</v>
      </c>
      <c r="O615">
        <v>-766.80520951372148</v>
      </c>
      <c r="P615">
        <v>-207.6937187198595</v>
      </c>
      <c r="Q615">
        <v>-1.9166083736086841</v>
      </c>
      <c r="R615">
        <v>0.95346587128170179</v>
      </c>
      <c r="S615">
        <v>32.086543478668432</v>
      </c>
      <c r="T615">
        <v>-42.268702770323927</v>
      </c>
      <c r="U615">
        <v>-1.82742067284861</v>
      </c>
      <c r="V615">
        <v>165.42501594953569</v>
      </c>
      <c r="W615">
        <v>-35.700003784386887</v>
      </c>
      <c r="X615">
        <v>2</v>
      </c>
      <c r="Y615">
        <v>12.89562393488856</v>
      </c>
      <c r="Z615">
        <v>61.11414394081379</v>
      </c>
      <c r="AA615">
        <v>750</v>
      </c>
      <c r="AB615" t="b">
        <v>0</v>
      </c>
      <c r="AC615" t="b">
        <v>1</v>
      </c>
      <c r="AD615">
        <v>95.753422247427949</v>
      </c>
      <c r="AE615">
        <v>0.74597022833047233</v>
      </c>
      <c r="AF615">
        <v>0</v>
      </c>
      <c r="AG615">
        <v>2.2973633537672011E-2</v>
      </c>
      <c r="AH615" t="b">
        <v>0</v>
      </c>
      <c r="AI615" t="b">
        <v>0</v>
      </c>
      <c r="AJ615">
        <v>750</v>
      </c>
      <c r="AK615">
        <v>0</v>
      </c>
      <c r="AL615">
        <v>-1.82742067284861</v>
      </c>
      <c r="AM615">
        <v>0</v>
      </c>
      <c r="AN615">
        <v>-1.077054942229092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0.2304596024236597</v>
      </c>
      <c r="AU615">
        <v>7.3340278696401737E-2</v>
      </c>
      <c r="AV615">
        <v>0.2304596024236597</v>
      </c>
    </row>
    <row r="616" spans="1:48">
      <c r="A616">
        <v>613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0</v>
      </c>
      <c r="I616" t="b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32.089007273703793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-22.804379849498329</v>
      </c>
      <c r="Z616">
        <v>61.123922831987286</v>
      </c>
      <c r="AA616">
        <v>750</v>
      </c>
      <c r="AB616" t="b">
        <v>0</v>
      </c>
      <c r="AC616" t="b">
        <v>1</v>
      </c>
      <c r="AD616">
        <v>95.75145622442902</v>
      </c>
      <c r="AE616">
        <v>0</v>
      </c>
      <c r="AF616">
        <v>0</v>
      </c>
      <c r="AG616">
        <v>1.58069473423747E-2</v>
      </c>
      <c r="AH616" t="b">
        <v>1</v>
      </c>
      <c r="AI616" t="b">
        <v>1</v>
      </c>
      <c r="AJ616">
        <v>750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1</v>
      </c>
      <c r="AQ616">
        <v>0</v>
      </c>
      <c r="AR616">
        <v>0</v>
      </c>
      <c r="AS616">
        <v>0</v>
      </c>
      <c r="AT616">
        <v>0.2304385052861419</v>
      </c>
      <c r="AU616">
        <v>7.3333564851853786E-2</v>
      </c>
      <c r="AV616">
        <v>0.2304385052861419</v>
      </c>
    </row>
    <row r="617" spans="1:48">
      <c r="A617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t="b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1</v>
      </c>
      <c r="S617">
        <v>32.089007273703793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-22.804379849498329</v>
      </c>
      <c r="Z617">
        <v>61.133701723160783</v>
      </c>
      <c r="AA617">
        <v>750</v>
      </c>
      <c r="AB617" t="b">
        <v>0</v>
      </c>
      <c r="AC617" t="b">
        <v>1</v>
      </c>
      <c r="AD617">
        <v>95.742406867345892</v>
      </c>
      <c r="AE617">
        <v>0</v>
      </c>
      <c r="AF617">
        <v>0</v>
      </c>
      <c r="AG617">
        <v>6.7485867005480094E-3</v>
      </c>
      <c r="AH617" t="b">
        <v>1</v>
      </c>
      <c r="AI617" t="b">
        <v>1</v>
      </c>
      <c r="AJ617">
        <v>750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1</v>
      </c>
      <c r="AQ617">
        <v>0</v>
      </c>
      <c r="AR617">
        <v>0</v>
      </c>
      <c r="AS617">
        <v>0</v>
      </c>
      <c r="AT617">
        <v>0.23041741069729671</v>
      </c>
      <c r="AU617">
        <v>7.3326851818382319E-2</v>
      </c>
      <c r="AV617">
        <v>0.23041741069729671</v>
      </c>
    </row>
    <row r="618" spans="1:48">
      <c r="A618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 t="b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32.089007273703793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-22.804379849498329</v>
      </c>
      <c r="Z618">
        <v>61.14348061433428</v>
      </c>
      <c r="AA618">
        <v>750</v>
      </c>
      <c r="AB618" t="b">
        <v>0</v>
      </c>
      <c r="AC618" t="b">
        <v>1</v>
      </c>
      <c r="AD618">
        <v>95.733357510262763</v>
      </c>
      <c r="AE618">
        <v>0</v>
      </c>
      <c r="AF618">
        <v>0</v>
      </c>
      <c r="AG618">
        <v>8.1983983686580442E-3</v>
      </c>
      <c r="AH618" t="b">
        <v>1</v>
      </c>
      <c r="AI618" t="b">
        <v>1</v>
      </c>
      <c r="AJ618">
        <v>750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1</v>
      </c>
      <c r="AQ618">
        <v>0</v>
      </c>
      <c r="AR618">
        <v>0</v>
      </c>
      <c r="AS618">
        <v>0</v>
      </c>
      <c r="AT618">
        <v>0.2303963186567419</v>
      </c>
      <c r="AU618">
        <v>7.3320139595865683E-2</v>
      </c>
      <c r="AV618">
        <v>0.2303963186567419</v>
      </c>
    </row>
    <row r="619" spans="1:48">
      <c r="A6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 t="b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1</v>
      </c>
      <c r="S619">
        <v>32.089007273703793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-22.804379849498329</v>
      </c>
      <c r="Z619">
        <v>61.153259505507783</v>
      </c>
      <c r="AA619">
        <v>750</v>
      </c>
      <c r="AB619" t="b">
        <v>0</v>
      </c>
      <c r="AC619" t="b">
        <v>1</v>
      </c>
      <c r="AD619">
        <v>95.724308153179635</v>
      </c>
      <c r="AE619">
        <v>0</v>
      </c>
      <c r="AF619">
        <v>0</v>
      </c>
      <c r="AG619">
        <v>6.6403555353831134E-3</v>
      </c>
      <c r="AH619" t="b">
        <v>1</v>
      </c>
      <c r="AI619" t="b">
        <v>1</v>
      </c>
      <c r="AJ619">
        <v>750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1</v>
      </c>
      <c r="AQ619">
        <v>0</v>
      </c>
      <c r="AR619">
        <v>0</v>
      </c>
      <c r="AS619">
        <v>0</v>
      </c>
      <c r="AT619">
        <v>0.23037522916409511</v>
      </c>
      <c r="AU619">
        <v>7.3313428184182169E-2</v>
      </c>
      <c r="AV619">
        <v>0.23037522916409511</v>
      </c>
    </row>
    <row r="620" spans="1:48">
      <c r="A620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 t="b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32.089007273703793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-22.804379849498329</v>
      </c>
      <c r="Z620">
        <v>61.163038396681273</v>
      </c>
      <c r="AA620">
        <v>750</v>
      </c>
      <c r="AB620" t="b">
        <v>0</v>
      </c>
      <c r="AC620" t="b">
        <v>1</v>
      </c>
      <c r="AD620">
        <v>95.715258796096506</v>
      </c>
      <c r="AE620">
        <v>0</v>
      </c>
      <c r="AF620">
        <v>0</v>
      </c>
      <c r="AG620">
        <v>8.1672450934535124E-3</v>
      </c>
      <c r="AH620" t="b">
        <v>1</v>
      </c>
      <c r="AI620" t="b">
        <v>1</v>
      </c>
      <c r="AJ620">
        <v>750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1</v>
      </c>
      <c r="AQ620">
        <v>0</v>
      </c>
      <c r="AR620">
        <v>0</v>
      </c>
      <c r="AS620">
        <v>0</v>
      </c>
      <c r="AT620">
        <v>0.23035414221897371</v>
      </c>
      <c r="AU620">
        <v>7.3306717583210043E-2</v>
      </c>
      <c r="AV620">
        <v>0.23035414221897371</v>
      </c>
    </row>
    <row r="621" spans="1:48">
      <c r="A621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 t="b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1</v>
      </c>
      <c r="S621">
        <v>32.089007273703793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-22.804379849498329</v>
      </c>
      <c r="Z621">
        <v>61.17281728785477</v>
      </c>
      <c r="AA621">
        <v>750</v>
      </c>
      <c r="AB621" t="b">
        <v>0</v>
      </c>
      <c r="AC621" t="b">
        <v>1</v>
      </c>
      <c r="AD621">
        <v>95.706209439013378</v>
      </c>
      <c r="AE621">
        <v>0</v>
      </c>
      <c r="AF621">
        <v>0</v>
      </c>
      <c r="AG621">
        <v>1.0061393438249969E-2</v>
      </c>
      <c r="AH621" t="b">
        <v>1</v>
      </c>
      <c r="AI621" t="b">
        <v>1</v>
      </c>
      <c r="AJ621">
        <v>750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0</v>
      </c>
      <c r="AT621">
        <v>0.23033305782099561</v>
      </c>
      <c r="AU621">
        <v>7.3300007792827707E-2</v>
      </c>
      <c r="AV621">
        <v>0.23033305782099561</v>
      </c>
    </row>
    <row r="622" spans="1:48">
      <c r="A622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 t="b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32.089007273703793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-22.804379849498329</v>
      </c>
      <c r="Z622">
        <v>61.182596179028273</v>
      </c>
      <c r="AA622">
        <v>750</v>
      </c>
      <c r="AB622" t="b">
        <v>0</v>
      </c>
      <c r="AC622" t="b">
        <v>1</v>
      </c>
      <c r="AD622">
        <v>95.697160081930249</v>
      </c>
      <c r="AE622">
        <v>0</v>
      </c>
      <c r="AF622">
        <v>0</v>
      </c>
      <c r="AG622">
        <v>9.8914152270426769E-3</v>
      </c>
      <c r="AH622" t="b">
        <v>1</v>
      </c>
      <c r="AI622" t="b">
        <v>1</v>
      </c>
      <c r="AJ622">
        <v>750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1</v>
      </c>
      <c r="AQ622">
        <v>0</v>
      </c>
      <c r="AR622">
        <v>0</v>
      </c>
      <c r="AS622">
        <v>0</v>
      </c>
      <c r="AT622">
        <v>0.23031197596977851</v>
      </c>
      <c r="AU622">
        <v>7.3293298812913493E-2</v>
      </c>
      <c r="AV622">
        <v>0.23031197596977851</v>
      </c>
    </row>
    <row r="623" spans="1:48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 t="b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1</v>
      </c>
      <c r="S623">
        <v>32.089007273703793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-22.804379849498329</v>
      </c>
      <c r="Z623">
        <v>61.192375070201763</v>
      </c>
      <c r="AA623">
        <v>750</v>
      </c>
      <c r="AB623" t="b">
        <v>0</v>
      </c>
      <c r="AC623" t="b">
        <v>1</v>
      </c>
      <c r="AD623">
        <v>95.688110724847121</v>
      </c>
      <c r="AE623">
        <v>0</v>
      </c>
      <c r="AF623">
        <v>0</v>
      </c>
      <c r="AG623">
        <v>1.024528396536217E-2</v>
      </c>
      <c r="AH623" t="b">
        <v>1</v>
      </c>
      <c r="AI623" t="b">
        <v>1</v>
      </c>
      <c r="AJ623">
        <v>750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1</v>
      </c>
      <c r="AQ623">
        <v>0</v>
      </c>
      <c r="AR623">
        <v>0</v>
      </c>
      <c r="AS623">
        <v>0</v>
      </c>
      <c r="AT623">
        <v>0.2302908966649404</v>
      </c>
      <c r="AU623">
        <v>7.3286590643345834E-2</v>
      </c>
      <c r="AV623">
        <v>0.2302908966649404</v>
      </c>
    </row>
    <row r="624" spans="1:48">
      <c r="A624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 t="b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1</v>
      </c>
      <c r="S624">
        <v>32.089007273703793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-22.804379849498329</v>
      </c>
      <c r="Z624">
        <v>61.202153961375259</v>
      </c>
      <c r="AA624">
        <v>750</v>
      </c>
      <c r="AB624" t="b">
        <v>0</v>
      </c>
      <c r="AC624" t="b">
        <v>1</v>
      </c>
      <c r="AD624">
        <v>95.679061367763993</v>
      </c>
      <c r="AE624">
        <v>0</v>
      </c>
      <c r="AF624">
        <v>0</v>
      </c>
      <c r="AG624">
        <v>1.005830506650124E-2</v>
      </c>
      <c r="AH624" t="b">
        <v>1</v>
      </c>
      <c r="AI624" t="b">
        <v>1</v>
      </c>
      <c r="AJ624">
        <v>750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1</v>
      </c>
      <c r="AQ624">
        <v>0</v>
      </c>
      <c r="AR624">
        <v>0</v>
      </c>
      <c r="AS624">
        <v>0</v>
      </c>
      <c r="AT624">
        <v>0.23026981990609929</v>
      </c>
      <c r="AU624">
        <v>7.3279883284003172E-2</v>
      </c>
      <c r="AV624">
        <v>0.23026981990609929</v>
      </c>
    </row>
    <row r="625" spans="1:48">
      <c r="A625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 t="b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32.089007273703793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-22.804379849498329</v>
      </c>
      <c r="Z625">
        <v>61.211932852548763</v>
      </c>
      <c r="AA625">
        <v>750</v>
      </c>
      <c r="AB625" t="b">
        <v>0</v>
      </c>
      <c r="AC625" t="b">
        <v>1</v>
      </c>
      <c r="AD625">
        <v>95.670012010680864</v>
      </c>
      <c r="AE625">
        <v>0</v>
      </c>
      <c r="AF625">
        <v>0</v>
      </c>
      <c r="AG625">
        <v>9.9515787781048193E-3</v>
      </c>
      <c r="AH625" t="b">
        <v>1</v>
      </c>
      <c r="AI625" t="b">
        <v>1</v>
      </c>
      <c r="AJ625">
        <v>750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1</v>
      </c>
      <c r="AQ625">
        <v>0</v>
      </c>
      <c r="AR625">
        <v>0</v>
      </c>
      <c r="AS625">
        <v>0</v>
      </c>
      <c r="AT625">
        <v>0.23024874569287279</v>
      </c>
      <c r="AU625">
        <v>7.3273176734763815E-2</v>
      </c>
      <c r="AV625">
        <v>0.23024874569287279</v>
      </c>
    </row>
    <row r="626" spans="1:48">
      <c r="A626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 t="b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32.089007273703793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-22.804379849498329</v>
      </c>
      <c r="Z626">
        <v>61.221711743722253</v>
      </c>
      <c r="AA626">
        <v>750</v>
      </c>
      <c r="AB626" t="b">
        <v>0</v>
      </c>
      <c r="AC626" t="b">
        <v>1</v>
      </c>
      <c r="AD626">
        <v>95.660962653597736</v>
      </c>
      <c r="AE626">
        <v>0</v>
      </c>
      <c r="AF626">
        <v>0</v>
      </c>
      <c r="AG626">
        <v>9.8674367750243852E-3</v>
      </c>
      <c r="AH626" t="b">
        <v>1</v>
      </c>
      <c r="AI626" t="b">
        <v>1</v>
      </c>
      <c r="AJ626">
        <v>750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1</v>
      </c>
      <c r="AQ626">
        <v>0</v>
      </c>
      <c r="AR626">
        <v>0</v>
      </c>
      <c r="AS626">
        <v>0</v>
      </c>
      <c r="AT626">
        <v>0.23022767402487959</v>
      </c>
      <c r="AU626">
        <v>7.3266470995506386E-2</v>
      </c>
      <c r="AV626">
        <v>0.23022767402487959</v>
      </c>
    </row>
    <row r="627" spans="1:48">
      <c r="A627">
        <v>624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 t="b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32.089007273703793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-22.804379849498329</v>
      </c>
      <c r="Z627">
        <v>61.231490634895749</v>
      </c>
      <c r="AA627">
        <v>750</v>
      </c>
      <c r="AB627" t="b">
        <v>0</v>
      </c>
      <c r="AC627" t="b">
        <v>1</v>
      </c>
      <c r="AD627">
        <v>95.651913296514607</v>
      </c>
      <c r="AE627">
        <v>0</v>
      </c>
      <c r="AF627">
        <v>0</v>
      </c>
      <c r="AG627">
        <v>9.7947486574031517E-3</v>
      </c>
      <c r="AH627" t="b">
        <v>1</v>
      </c>
      <c r="AI627" t="b">
        <v>1</v>
      </c>
      <c r="AJ627">
        <v>750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1</v>
      </c>
      <c r="AQ627">
        <v>0</v>
      </c>
      <c r="AR627">
        <v>0</v>
      </c>
      <c r="AS627">
        <v>0</v>
      </c>
      <c r="AT627">
        <v>0.23020660490173731</v>
      </c>
      <c r="AU627">
        <v>7.3259766066109261E-2</v>
      </c>
      <c r="AV627">
        <v>0.23020660490173731</v>
      </c>
    </row>
    <row r="628" spans="1:48">
      <c r="A628">
        <v>625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 t="b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32.089007273703793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-22.804379849498329</v>
      </c>
      <c r="Z628">
        <v>61.241269526069253</v>
      </c>
      <c r="AA628">
        <v>750</v>
      </c>
      <c r="AB628" t="b">
        <v>0</v>
      </c>
      <c r="AC628" t="b">
        <v>1</v>
      </c>
      <c r="AD628">
        <v>95.642863939431479</v>
      </c>
      <c r="AE628">
        <v>0</v>
      </c>
      <c r="AF628">
        <v>0</v>
      </c>
      <c r="AG628">
        <v>9.8235451809918772E-3</v>
      </c>
      <c r="AH628" t="b">
        <v>1</v>
      </c>
      <c r="AI628" t="b">
        <v>1</v>
      </c>
      <c r="AJ628">
        <v>750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1</v>
      </c>
      <c r="AQ628">
        <v>0</v>
      </c>
      <c r="AR628">
        <v>0</v>
      </c>
      <c r="AS628">
        <v>0</v>
      </c>
      <c r="AT628">
        <v>0.2301855383230644</v>
      </c>
      <c r="AU628">
        <v>7.3253061946450967E-2</v>
      </c>
      <c r="AV628">
        <v>0.2301855383230644</v>
      </c>
    </row>
    <row r="629" spans="1:48">
      <c r="A629">
        <v>626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 t="b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32.089007273703793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-22.804379849498329</v>
      </c>
      <c r="Z629">
        <v>61.251048417242743</v>
      </c>
      <c r="AA629">
        <v>750</v>
      </c>
      <c r="AB629" t="b">
        <v>0</v>
      </c>
      <c r="AC629" t="b">
        <v>1</v>
      </c>
      <c r="AD629">
        <v>95.63381458234835</v>
      </c>
      <c r="AE629">
        <v>0</v>
      </c>
      <c r="AF629">
        <v>0</v>
      </c>
      <c r="AG629">
        <v>8.9122044971456926E-3</v>
      </c>
      <c r="AH629" t="b">
        <v>1</v>
      </c>
      <c r="AI629" t="b">
        <v>1</v>
      </c>
      <c r="AJ629">
        <v>750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1</v>
      </c>
      <c r="AQ629">
        <v>0</v>
      </c>
      <c r="AR629">
        <v>0</v>
      </c>
      <c r="AS629">
        <v>0</v>
      </c>
      <c r="AT629">
        <v>0.23016447428847919</v>
      </c>
      <c r="AU629">
        <v>7.3246358636410047E-2</v>
      </c>
      <c r="AV629">
        <v>0.23016447428847919</v>
      </c>
    </row>
    <row r="630" spans="1:48">
      <c r="A630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 t="b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1</v>
      </c>
      <c r="S630">
        <v>32.089007273703793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-22.804379849498329</v>
      </c>
      <c r="Z630">
        <v>61.260827308416239</v>
      </c>
      <c r="AA630">
        <v>750</v>
      </c>
      <c r="AB630" t="b">
        <v>0</v>
      </c>
      <c r="AC630" t="b">
        <v>1</v>
      </c>
      <c r="AD630">
        <v>95.624765225265222</v>
      </c>
      <c r="AE630">
        <v>0</v>
      </c>
      <c r="AF630">
        <v>0</v>
      </c>
      <c r="AG630">
        <v>9.7715978718777574E-3</v>
      </c>
      <c r="AH630" t="b">
        <v>1</v>
      </c>
      <c r="AI630" t="b">
        <v>1</v>
      </c>
      <c r="AJ630">
        <v>750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1</v>
      </c>
      <c r="AQ630">
        <v>0</v>
      </c>
      <c r="AR630">
        <v>0</v>
      </c>
      <c r="AS630">
        <v>0</v>
      </c>
      <c r="AT630">
        <v>0.23014341279759959</v>
      </c>
      <c r="AU630">
        <v>7.3239656135864958E-2</v>
      </c>
      <c r="AV630">
        <v>0.23014341279759959</v>
      </c>
    </row>
    <row r="631" spans="1:48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 t="b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1</v>
      </c>
      <c r="S631">
        <v>32.089007273703793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-22.804379849498329</v>
      </c>
      <c r="Z631">
        <v>61.270606199589743</v>
      </c>
      <c r="AA631">
        <v>750</v>
      </c>
      <c r="AB631" t="b">
        <v>0</v>
      </c>
      <c r="AC631" t="b">
        <v>1</v>
      </c>
      <c r="AD631">
        <v>95.615715868182093</v>
      </c>
      <c r="AE631">
        <v>0</v>
      </c>
      <c r="AF631">
        <v>0</v>
      </c>
      <c r="AG631">
        <v>1.005318777123743E-2</v>
      </c>
      <c r="AH631" t="b">
        <v>1</v>
      </c>
      <c r="AI631" t="b">
        <v>1</v>
      </c>
      <c r="AJ631">
        <v>750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1</v>
      </c>
      <c r="AQ631">
        <v>0</v>
      </c>
      <c r="AR631">
        <v>0</v>
      </c>
      <c r="AS631">
        <v>0</v>
      </c>
      <c r="AT631">
        <v>0.2301223538500447</v>
      </c>
      <c r="AU631">
        <v>7.3232954444694409E-2</v>
      </c>
      <c r="AV631">
        <v>0.2301223538500447</v>
      </c>
    </row>
    <row r="632" spans="1:48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 t="b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1</v>
      </c>
      <c r="S632">
        <v>32.089007273703793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-22.804379849498329</v>
      </c>
      <c r="Z632">
        <v>61.280385090763232</v>
      </c>
      <c r="AA632">
        <v>750</v>
      </c>
      <c r="AB632" t="b">
        <v>0</v>
      </c>
      <c r="AC632" t="b">
        <v>1</v>
      </c>
      <c r="AD632">
        <v>95.606666511098965</v>
      </c>
      <c r="AE632">
        <v>0</v>
      </c>
      <c r="AF632">
        <v>0</v>
      </c>
      <c r="AG632">
        <v>9.6228846868550155E-3</v>
      </c>
      <c r="AH632" t="b">
        <v>1</v>
      </c>
      <c r="AI632" t="b">
        <v>1</v>
      </c>
      <c r="AJ632">
        <v>750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1</v>
      </c>
      <c r="AQ632">
        <v>0</v>
      </c>
      <c r="AR632">
        <v>0</v>
      </c>
      <c r="AS632">
        <v>0</v>
      </c>
      <c r="AT632">
        <v>0.23010129744543259</v>
      </c>
      <c r="AU632">
        <v>7.3226253562776886E-2</v>
      </c>
      <c r="AV632">
        <v>0.23010129744543259</v>
      </c>
    </row>
    <row r="633" spans="1:48">
      <c r="A633">
        <v>630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0</v>
      </c>
      <c r="I633" t="b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1</v>
      </c>
      <c r="S633">
        <v>32.089007273703793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-22.804379849498329</v>
      </c>
      <c r="Z633">
        <v>61.290163981936729</v>
      </c>
      <c r="AA633">
        <v>750</v>
      </c>
      <c r="AB633" t="b">
        <v>0</v>
      </c>
      <c r="AC633" t="b">
        <v>1</v>
      </c>
      <c r="AD633">
        <v>95.597617154015836</v>
      </c>
      <c r="AE633">
        <v>0</v>
      </c>
      <c r="AF633">
        <v>0</v>
      </c>
      <c r="AG633">
        <v>1.376384197044095E-2</v>
      </c>
      <c r="AH633" t="b">
        <v>1</v>
      </c>
      <c r="AI633" t="b">
        <v>1</v>
      </c>
      <c r="AJ633">
        <v>750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1</v>
      </c>
      <c r="AQ633">
        <v>0</v>
      </c>
      <c r="AR633">
        <v>0</v>
      </c>
      <c r="AS633">
        <v>0</v>
      </c>
      <c r="AT633">
        <v>0.23008024358338169</v>
      </c>
      <c r="AU633">
        <v>7.3219553489991013E-2</v>
      </c>
      <c r="AV633">
        <v>0.23008024358338169</v>
      </c>
    </row>
    <row r="634" spans="1:48">
      <c r="A634">
        <v>631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>
        <v>0</v>
      </c>
      <c r="I634" t="b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1</v>
      </c>
      <c r="S634">
        <v>32.089007273703793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-22.804379849498329</v>
      </c>
      <c r="Z634">
        <v>61.299942873110233</v>
      </c>
      <c r="AA634">
        <v>750</v>
      </c>
      <c r="AB634" t="b">
        <v>0</v>
      </c>
      <c r="AC634" t="b">
        <v>1</v>
      </c>
      <c r="AD634">
        <v>95.588567796932708</v>
      </c>
      <c r="AE634">
        <v>0</v>
      </c>
      <c r="AF634">
        <v>0</v>
      </c>
      <c r="AG634">
        <v>9.4563796482329265E-3</v>
      </c>
      <c r="AH634" t="b">
        <v>1</v>
      </c>
      <c r="AI634" t="b">
        <v>1</v>
      </c>
      <c r="AJ634">
        <v>750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1</v>
      </c>
      <c r="AQ634">
        <v>0</v>
      </c>
      <c r="AR634">
        <v>0</v>
      </c>
      <c r="AS634">
        <v>0</v>
      </c>
      <c r="AT634">
        <v>0.2300591922635111</v>
      </c>
      <c r="AU634">
        <v>7.3212854226215471E-2</v>
      </c>
      <c r="AV634">
        <v>0.2300591922635111</v>
      </c>
    </row>
    <row r="635" spans="1:48">
      <c r="A635">
        <v>632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0</v>
      </c>
      <c r="I635" t="b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32.089007273703793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-22.804379849498329</v>
      </c>
      <c r="Z635">
        <v>61.309721764283722</v>
      </c>
      <c r="AA635">
        <v>750</v>
      </c>
      <c r="AB635" t="b">
        <v>0</v>
      </c>
      <c r="AC635" t="b">
        <v>1</v>
      </c>
      <c r="AD635">
        <v>95.579518439849579</v>
      </c>
      <c r="AE635">
        <v>0</v>
      </c>
      <c r="AF635">
        <v>0</v>
      </c>
      <c r="AG635">
        <v>8.204810945400709E-3</v>
      </c>
      <c r="AH635" t="b">
        <v>1</v>
      </c>
      <c r="AI635" t="b">
        <v>1</v>
      </c>
      <c r="AJ635">
        <v>750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1</v>
      </c>
      <c r="AQ635">
        <v>0</v>
      </c>
      <c r="AR635">
        <v>0</v>
      </c>
      <c r="AS635">
        <v>0</v>
      </c>
      <c r="AT635">
        <v>0.230038143485439</v>
      </c>
      <c r="AU635">
        <v>7.3206155771328857E-2</v>
      </c>
      <c r="AV635">
        <v>0.230038143485439</v>
      </c>
    </row>
    <row r="636" spans="1:48">
      <c r="A636">
        <v>633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0</v>
      </c>
      <c r="I636" t="b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1</v>
      </c>
      <c r="S636">
        <v>32.089007273703793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-22.804379849498329</v>
      </c>
      <c r="Z636">
        <v>61.319500655457219</v>
      </c>
      <c r="AA636">
        <v>750</v>
      </c>
      <c r="AB636" t="b">
        <v>0</v>
      </c>
      <c r="AC636" t="b">
        <v>1</v>
      </c>
      <c r="AD636">
        <v>95.570469082766451</v>
      </c>
      <c r="AE636">
        <v>0</v>
      </c>
      <c r="AF636">
        <v>0</v>
      </c>
      <c r="AG636">
        <v>1.141205392722844E-2</v>
      </c>
      <c r="AH636" t="b">
        <v>1</v>
      </c>
      <c r="AI636" t="b">
        <v>1</v>
      </c>
      <c r="AJ636">
        <v>750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1</v>
      </c>
      <c r="AQ636">
        <v>0</v>
      </c>
      <c r="AR636">
        <v>0</v>
      </c>
      <c r="AS636">
        <v>0</v>
      </c>
      <c r="AT636">
        <v>0.23001709724878461</v>
      </c>
      <c r="AU636">
        <v>7.3199458125209921E-2</v>
      </c>
      <c r="AV636">
        <v>0.23001709724878461</v>
      </c>
    </row>
    <row r="637" spans="1:48">
      <c r="A637">
        <v>634</v>
      </c>
      <c r="B637">
        <v>0</v>
      </c>
      <c r="C637">
        <v>0</v>
      </c>
      <c r="D637">
        <v>0</v>
      </c>
      <c r="E637">
        <v>1</v>
      </c>
      <c r="F637">
        <v>0.41719528066959283</v>
      </c>
      <c r="G637">
        <v>0</v>
      </c>
      <c r="H637">
        <v>0</v>
      </c>
      <c r="I637" t="b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1</v>
      </c>
      <c r="S637">
        <v>32.089007273703793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-22.804379849498329</v>
      </c>
      <c r="Z637">
        <v>61.358333740788773</v>
      </c>
      <c r="AA637">
        <v>750</v>
      </c>
      <c r="AB637" t="b">
        <v>0</v>
      </c>
      <c r="AC637" t="b">
        <v>1</v>
      </c>
      <c r="AD637">
        <v>95.561419725683322</v>
      </c>
      <c r="AE637">
        <v>0</v>
      </c>
      <c r="AF637">
        <v>0</v>
      </c>
      <c r="AG637">
        <v>1.6850487552839188E-2</v>
      </c>
      <c r="AH637" t="b">
        <v>1</v>
      </c>
      <c r="AI637" t="b">
        <v>1</v>
      </c>
      <c r="AJ637">
        <v>750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0</v>
      </c>
      <c r="AS637">
        <v>0</v>
      </c>
      <c r="AT637">
        <v>0.22993354533473229</v>
      </c>
      <c r="AU637">
        <v>7.3172868993762255E-2</v>
      </c>
      <c r="AV637">
        <v>0.22993354533473229</v>
      </c>
    </row>
    <row r="638" spans="1:48">
      <c r="A638">
        <v>635</v>
      </c>
      <c r="B638">
        <v>0</v>
      </c>
      <c r="C638">
        <v>0</v>
      </c>
      <c r="D638">
        <v>3</v>
      </c>
      <c r="E638">
        <v>1</v>
      </c>
      <c r="F638">
        <v>0.94300601586469401</v>
      </c>
      <c r="G638">
        <v>0</v>
      </c>
      <c r="H638">
        <v>21.481381990776391</v>
      </c>
      <c r="I638" t="b">
        <v>0</v>
      </c>
      <c r="J638">
        <v>79.309262309946433</v>
      </c>
      <c r="K638">
        <v>371.563893922099</v>
      </c>
      <c r="L638">
        <v>0</v>
      </c>
      <c r="M638">
        <v>1.8938750724746241</v>
      </c>
      <c r="N638">
        <v>1.8938750724746241</v>
      </c>
      <c r="O638">
        <v>841.89996578138403</v>
      </c>
      <c r="P638">
        <v>228.03357686386349</v>
      </c>
      <c r="Q638">
        <v>1.8938750724746241</v>
      </c>
      <c r="R638">
        <v>0.92166762274843073</v>
      </c>
      <c r="S638">
        <v>32.089007273703793</v>
      </c>
      <c r="T638">
        <v>52.809842573812162</v>
      </c>
      <c r="U638">
        <v>2.0548351984276629</v>
      </c>
      <c r="V638">
        <v>4.1367205110878302</v>
      </c>
      <c r="W638">
        <v>0</v>
      </c>
      <c r="X638">
        <v>0</v>
      </c>
      <c r="Y638">
        <v>-22.804379849498329</v>
      </c>
      <c r="Z638">
        <v>61.348424739882283</v>
      </c>
      <c r="AA638">
        <v>750</v>
      </c>
      <c r="AB638" t="b">
        <v>0</v>
      </c>
      <c r="AC638" t="b">
        <v>1</v>
      </c>
      <c r="AD638">
        <v>95.552370368600194</v>
      </c>
      <c r="AE638">
        <v>0</v>
      </c>
      <c r="AF638">
        <v>0</v>
      </c>
      <c r="AG638">
        <v>1.8231505152838719E-2</v>
      </c>
      <c r="AH638" t="b">
        <v>0</v>
      </c>
      <c r="AI638" t="b">
        <v>0</v>
      </c>
      <c r="AJ638">
        <v>750</v>
      </c>
      <c r="AK638">
        <v>0</v>
      </c>
      <c r="AL638">
        <v>2.0548351984276629</v>
      </c>
      <c r="AM638">
        <v>0</v>
      </c>
      <c r="AN638">
        <v>2.0548351984276629</v>
      </c>
      <c r="AO638">
        <v>0</v>
      </c>
      <c r="AP638">
        <v>1</v>
      </c>
      <c r="AQ638">
        <v>0</v>
      </c>
      <c r="AR638">
        <v>0</v>
      </c>
      <c r="AS638">
        <v>0</v>
      </c>
      <c r="AT638">
        <v>0.22995486138937529</v>
      </c>
      <c r="AU638">
        <v>7.3179652505370327E-2</v>
      </c>
      <c r="AV638">
        <v>0.22995486138937529</v>
      </c>
    </row>
    <row r="639" spans="1:48">
      <c r="A639">
        <v>636</v>
      </c>
      <c r="B639">
        <v>0</v>
      </c>
      <c r="C639">
        <v>0</v>
      </c>
      <c r="D639">
        <v>6</v>
      </c>
      <c r="E639">
        <v>1</v>
      </c>
      <c r="F639">
        <v>0.81078065587163173</v>
      </c>
      <c r="G639">
        <v>0</v>
      </c>
      <c r="H639">
        <v>42.962763981552783</v>
      </c>
      <c r="I639" t="b">
        <v>0</v>
      </c>
      <c r="J639">
        <v>158.6185246198929</v>
      </c>
      <c r="K639">
        <v>743.127787844198</v>
      </c>
      <c r="L639">
        <v>0</v>
      </c>
      <c r="M639">
        <v>3.315636042002577</v>
      </c>
      <c r="N639">
        <v>3.315636042002577</v>
      </c>
      <c r="O639">
        <v>736.96357032094988</v>
      </c>
      <c r="P639">
        <v>199.6109345398022</v>
      </c>
      <c r="Q639">
        <v>3.315636042002577</v>
      </c>
      <c r="R639">
        <v>0.91069311534868458</v>
      </c>
      <c r="S639">
        <v>32.093105465148533</v>
      </c>
      <c r="T639">
        <v>46.784573996200251</v>
      </c>
      <c r="U639">
        <v>3.6407830323095092</v>
      </c>
      <c r="V639">
        <v>4.1781845533395838</v>
      </c>
      <c r="W639">
        <v>0</v>
      </c>
      <c r="X639">
        <v>0</v>
      </c>
      <c r="Y639">
        <v>-22.804379849498329</v>
      </c>
      <c r="Z639">
        <v>61.352643125115328</v>
      </c>
      <c r="AA639">
        <v>750</v>
      </c>
      <c r="AB639" t="b">
        <v>0</v>
      </c>
      <c r="AC639" t="b">
        <v>1</v>
      </c>
      <c r="AD639">
        <v>95.543321011517065</v>
      </c>
      <c r="AE639">
        <v>0</v>
      </c>
      <c r="AF639">
        <v>0</v>
      </c>
      <c r="AG639">
        <v>1.773377862690417E-2</v>
      </c>
      <c r="AH639" t="b">
        <v>0</v>
      </c>
      <c r="AI639" t="b">
        <v>0</v>
      </c>
      <c r="AJ639">
        <v>750</v>
      </c>
      <c r="AK639">
        <v>0</v>
      </c>
      <c r="AL639">
        <v>3.6407830323095092</v>
      </c>
      <c r="AM639">
        <v>0</v>
      </c>
      <c r="AN639">
        <v>3.7428056987658072</v>
      </c>
      <c r="AO639">
        <v>0</v>
      </c>
      <c r="AP639">
        <v>1</v>
      </c>
      <c r="AQ639">
        <v>0</v>
      </c>
      <c r="AR639">
        <v>0</v>
      </c>
      <c r="AS639">
        <v>0</v>
      </c>
      <c r="AT639">
        <v>0.22994578656036729</v>
      </c>
      <c r="AU639">
        <v>7.3176764578455719E-2</v>
      </c>
      <c r="AV639">
        <v>0.22994578656036729</v>
      </c>
    </row>
    <row r="640" spans="1:48">
      <c r="A640">
        <v>637</v>
      </c>
      <c r="B640">
        <v>0</v>
      </c>
      <c r="C640">
        <v>0</v>
      </c>
      <c r="D640">
        <v>9</v>
      </c>
      <c r="E640">
        <v>1</v>
      </c>
      <c r="F640">
        <v>0.81387136064877796</v>
      </c>
      <c r="G640">
        <v>0</v>
      </c>
      <c r="H640">
        <v>64.444145972329167</v>
      </c>
      <c r="I640" t="b">
        <v>0</v>
      </c>
      <c r="J640">
        <v>237.9277869298393</v>
      </c>
      <c r="K640">
        <v>1114.6916817662971</v>
      </c>
      <c r="L640">
        <v>0</v>
      </c>
      <c r="M640">
        <v>5.0086035305606593</v>
      </c>
      <c r="N640">
        <v>5.0086035305606593</v>
      </c>
      <c r="O640">
        <v>742.17199826205137</v>
      </c>
      <c r="P640">
        <v>201.021668001639</v>
      </c>
      <c r="Q640">
        <v>5.0086035305606593</v>
      </c>
      <c r="R640">
        <v>0.90576833274503643</v>
      </c>
      <c r="S640">
        <v>32.101285429282967</v>
      </c>
      <c r="T640">
        <v>47.371391733747629</v>
      </c>
      <c r="U640">
        <v>5.5296739237741983</v>
      </c>
      <c r="V640">
        <v>4.4638852232590338</v>
      </c>
      <c r="W640">
        <v>0</v>
      </c>
      <c r="X640">
        <v>0</v>
      </c>
      <c r="Y640">
        <v>-22.804379849498329</v>
      </c>
      <c r="Z640">
        <v>61.369333181950033</v>
      </c>
      <c r="AA640">
        <v>1114.6916817662971</v>
      </c>
      <c r="AB640" t="b">
        <v>0</v>
      </c>
      <c r="AC640" t="b">
        <v>1</v>
      </c>
      <c r="AD640">
        <v>95.534271654433937</v>
      </c>
      <c r="AE640">
        <v>0</v>
      </c>
      <c r="AF640">
        <v>0</v>
      </c>
      <c r="AG640">
        <v>6.8887030064203048E-3</v>
      </c>
      <c r="AH640" t="b">
        <v>0</v>
      </c>
      <c r="AI640" t="b">
        <v>0</v>
      </c>
      <c r="AJ640">
        <v>1114.6916817662971</v>
      </c>
      <c r="AK640">
        <v>0</v>
      </c>
      <c r="AL640">
        <v>5.5296739237741983</v>
      </c>
      <c r="AM640">
        <v>0</v>
      </c>
      <c r="AN640">
        <v>5.9454908351766864</v>
      </c>
      <c r="AO640">
        <v>0</v>
      </c>
      <c r="AP640">
        <v>1</v>
      </c>
      <c r="AQ640">
        <v>3</v>
      </c>
      <c r="AR640">
        <v>0</v>
      </c>
      <c r="AS640">
        <v>0</v>
      </c>
      <c r="AT640">
        <v>1.6570008284969959</v>
      </c>
      <c r="AU640">
        <v>0.52731542224366068</v>
      </c>
      <c r="AV640">
        <v>1.6570008284969959</v>
      </c>
    </row>
    <row r="641" spans="1:48">
      <c r="A641">
        <v>638</v>
      </c>
      <c r="B641">
        <v>0</v>
      </c>
      <c r="C641">
        <v>0</v>
      </c>
      <c r="D641">
        <v>12</v>
      </c>
      <c r="E641">
        <v>1</v>
      </c>
      <c r="F641">
        <v>0.93373390153325531</v>
      </c>
      <c r="G641">
        <v>0</v>
      </c>
      <c r="H641">
        <v>85.925527963105552</v>
      </c>
      <c r="I641" t="b">
        <v>0</v>
      </c>
      <c r="J641">
        <v>317.23704923978568</v>
      </c>
      <c r="K641">
        <v>1486.255575688396</v>
      </c>
      <c r="L641">
        <v>0</v>
      </c>
      <c r="M641">
        <v>7.5807024196713213</v>
      </c>
      <c r="N641">
        <v>7.5807024196713213</v>
      </c>
      <c r="O641">
        <v>842.47810223576062</v>
      </c>
      <c r="P641">
        <v>228.19016853622981</v>
      </c>
      <c r="Q641">
        <v>7.5807024196713213</v>
      </c>
      <c r="R641">
        <v>0.90757109204940445</v>
      </c>
      <c r="S641">
        <v>32.114323494175011</v>
      </c>
      <c r="T641">
        <v>53.666921014790198</v>
      </c>
      <c r="U641">
        <v>8.3527367564707085</v>
      </c>
      <c r="V641">
        <v>4.960374902467926</v>
      </c>
      <c r="W641">
        <v>0</v>
      </c>
      <c r="X641">
        <v>0</v>
      </c>
      <c r="Y641">
        <v>-22.804379849498329</v>
      </c>
      <c r="Z641">
        <v>61.421878056422777</v>
      </c>
      <c r="AA641">
        <v>1486.255575688396</v>
      </c>
      <c r="AB641" t="b">
        <v>0</v>
      </c>
      <c r="AC641" t="b">
        <v>1</v>
      </c>
      <c r="AD641">
        <v>95.525222297350808</v>
      </c>
      <c r="AE641">
        <v>0</v>
      </c>
      <c r="AF641">
        <v>0</v>
      </c>
      <c r="AG641">
        <v>1.416668846006364E-2</v>
      </c>
      <c r="AH641" t="b">
        <v>0</v>
      </c>
      <c r="AI641" t="b">
        <v>0</v>
      </c>
      <c r="AJ641">
        <v>1486.255575688396</v>
      </c>
      <c r="AK641">
        <v>0</v>
      </c>
      <c r="AL641">
        <v>8.3527367564707085</v>
      </c>
      <c r="AM641">
        <v>0</v>
      </c>
      <c r="AN641">
        <v>8.7763523684015059</v>
      </c>
      <c r="AO641">
        <v>0</v>
      </c>
      <c r="AP641">
        <v>1</v>
      </c>
      <c r="AQ641">
        <v>3</v>
      </c>
      <c r="AR641">
        <v>0</v>
      </c>
      <c r="AS641">
        <v>0</v>
      </c>
      <c r="AT641">
        <v>2.3220561245300422</v>
      </c>
      <c r="AU641">
        <v>0.73895919948977695</v>
      </c>
      <c r="AV641">
        <v>2.3220561245300422</v>
      </c>
    </row>
    <row r="642" spans="1:48">
      <c r="A642">
        <v>639</v>
      </c>
      <c r="B642">
        <v>0</v>
      </c>
      <c r="C642">
        <v>0</v>
      </c>
      <c r="D642">
        <v>15</v>
      </c>
      <c r="E642">
        <v>1</v>
      </c>
      <c r="F642">
        <v>0.45119303321820547</v>
      </c>
      <c r="G642">
        <v>0</v>
      </c>
      <c r="H642">
        <v>107.40690995388189</v>
      </c>
      <c r="I642" t="b">
        <v>0</v>
      </c>
      <c r="J642">
        <v>396.54631154973208</v>
      </c>
      <c r="K642">
        <v>1857.8194696104949</v>
      </c>
      <c r="L642">
        <v>0</v>
      </c>
      <c r="M642">
        <v>5.1101236840423363</v>
      </c>
      <c r="N642">
        <v>5.1101236840423363</v>
      </c>
      <c r="O642">
        <v>454.32911782427271</v>
      </c>
      <c r="P642">
        <v>123.0577242210923</v>
      </c>
      <c r="Q642">
        <v>5.1101236840423363</v>
      </c>
      <c r="R642">
        <v>0.85726447123744676</v>
      </c>
      <c r="S642">
        <v>32.133679550550291</v>
      </c>
      <c r="T642">
        <v>30.639696485140309</v>
      </c>
      <c r="U642">
        <v>5.9609652044321386</v>
      </c>
      <c r="V642">
        <v>4.3733732789306474</v>
      </c>
      <c r="W642">
        <v>0</v>
      </c>
      <c r="X642">
        <v>0</v>
      </c>
      <c r="Y642">
        <v>-22.804379849498329</v>
      </c>
      <c r="Z642">
        <v>61.460720328812407</v>
      </c>
      <c r="AA642">
        <v>1857.8194696104949</v>
      </c>
      <c r="AB642" t="b">
        <v>0</v>
      </c>
      <c r="AC642" t="b">
        <v>1</v>
      </c>
      <c r="AD642">
        <v>95.51617294026768</v>
      </c>
      <c r="AE642">
        <v>0</v>
      </c>
      <c r="AF642">
        <v>0</v>
      </c>
      <c r="AG642">
        <v>3.7609954812634183E-2</v>
      </c>
      <c r="AH642" t="b">
        <v>0</v>
      </c>
      <c r="AI642" t="b">
        <v>0</v>
      </c>
      <c r="AJ642">
        <v>1857.8194696104949</v>
      </c>
      <c r="AK642">
        <v>0</v>
      </c>
      <c r="AL642">
        <v>5.9609652044321386</v>
      </c>
      <c r="AM642">
        <v>0</v>
      </c>
      <c r="AN642">
        <v>6.1555192321037264</v>
      </c>
      <c r="AO642">
        <v>0</v>
      </c>
      <c r="AP642">
        <v>1</v>
      </c>
      <c r="AQ642">
        <v>3</v>
      </c>
      <c r="AR642">
        <v>0</v>
      </c>
      <c r="AS642">
        <v>0</v>
      </c>
      <c r="AT642">
        <v>2.1412903555717868</v>
      </c>
      <c r="AU642">
        <v>0.68143323079615581</v>
      </c>
      <c r="AV642">
        <v>2.1412903555717868</v>
      </c>
    </row>
    <row r="643" spans="1:48">
      <c r="A643">
        <v>640</v>
      </c>
      <c r="B643">
        <v>0</v>
      </c>
      <c r="C643">
        <v>0</v>
      </c>
      <c r="D643">
        <v>15</v>
      </c>
      <c r="E643">
        <v>2</v>
      </c>
      <c r="F643">
        <v>-0.23850603440607521</v>
      </c>
      <c r="G643">
        <v>0</v>
      </c>
      <c r="H643">
        <v>107.40690995388189</v>
      </c>
      <c r="I643" t="b">
        <v>1</v>
      </c>
      <c r="J643">
        <v>396.54631154973208</v>
      </c>
      <c r="K643">
        <v>982.64176002023635</v>
      </c>
      <c r="L643">
        <v>0</v>
      </c>
      <c r="M643">
        <v>-1.1844435940918121</v>
      </c>
      <c r="N643">
        <v>-1.1844435940918121</v>
      </c>
      <c r="O643">
        <v>-105.30610343087849</v>
      </c>
      <c r="P643">
        <v>-28.52277991085549</v>
      </c>
      <c r="Q643">
        <v>-1.1844435940918121</v>
      </c>
      <c r="R643">
        <v>0.88579065522948552</v>
      </c>
      <c r="S643">
        <v>32.153828996449683</v>
      </c>
      <c r="T643">
        <v>-10.19580787175266</v>
      </c>
      <c r="U643">
        <v>-1.049169067292953</v>
      </c>
      <c r="V643">
        <v>18.326972039102831</v>
      </c>
      <c r="W643">
        <v>-17.51625415710679</v>
      </c>
      <c r="X643">
        <v>2</v>
      </c>
      <c r="Y643">
        <v>-5.2881256923915387</v>
      </c>
      <c r="Z643">
        <v>61.488036242368111</v>
      </c>
      <c r="AA643">
        <v>982.64176002023635</v>
      </c>
      <c r="AB643" t="b">
        <v>0</v>
      </c>
      <c r="AC643" t="b">
        <v>1</v>
      </c>
      <c r="AD643">
        <v>95.510599030437945</v>
      </c>
      <c r="AE643">
        <v>0.36601128089476881</v>
      </c>
      <c r="AF643">
        <v>0</v>
      </c>
      <c r="AG643">
        <v>5.6770573435319993E-2</v>
      </c>
      <c r="AH643" t="b">
        <v>0</v>
      </c>
      <c r="AI643" t="b">
        <v>0</v>
      </c>
      <c r="AJ643">
        <v>982.64176002023635</v>
      </c>
      <c r="AK643">
        <v>0</v>
      </c>
      <c r="AL643">
        <v>-1.049169067292953</v>
      </c>
      <c r="AM643">
        <v>0</v>
      </c>
      <c r="AN643">
        <v>-9.5617770817476799E-2</v>
      </c>
      <c r="AO643">
        <v>0</v>
      </c>
      <c r="AP643">
        <v>1</v>
      </c>
      <c r="AQ643">
        <v>3</v>
      </c>
      <c r="AR643">
        <v>0</v>
      </c>
      <c r="AS643">
        <v>0</v>
      </c>
      <c r="AT643">
        <v>0.56150982574186192</v>
      </c>
      <c r="AU643">
        <v>0.1786919992813818</v>
      </c>
      <c r="AV643">
        <v>0.56150982574186192</v>
      </c>
    </row>
    <row r="644" spans="1:48">
      <c r="A644">
        <v>641</v>
      </c>
      <c r="B644">
        <v>0</v>
      </c>
      <c r="C644">
        <v>0</v>
      </c>
      <c r="D644">
        <v>15</v>
      </c>
      <c r="E644">
        <v>2</v>
      </c>
      <c r="F644">
        <v>0.5028311044060918</v>
      </c>
      <c r="G644">
        <v>0</v>
      </c>
      <c r="H644">
        <v>107.40690995388189</v>
      </c>
      <c r="I644" t="b">
        <v>0</v>
      </c>
      <c r="J644">
        <v>396.54631154973208</v>
      </c>
      <c r="K644">
        <v>982.64176002023635</v>
      </c>
      <c r="L644">
        <v>0</v>
      </c>
      <c r="M644">
        <v>5.5814006923248813</v>
      </c>
      <c r="N644">
        <v>5.5814006923248813</v>
      </c>
      <c r="O644">
        <v>496.22925188413888</v>
      </c>
      <c r="P644">
        <v>134.40662293719899</v>
      </c>
      <c r="Q644">
        <v>5.5814006923248796</v>
      </c>
      <c r="R644">
        <v>0.91870441170467576</v>
      </c>
      <c r="S644">
        <v>32.157565932200868</v>
      </c>
      <c r="T644">
        <v>59.039621600969369</v>
      </c>
      <c r="U644">
        <v>6.0752954064610094</v>
      </c>
      <c r="V644">
        <v>4.7996607707841363</v>
      </c>
      <c r="W644">
        <v>0</v>
      </c>
      <c r="X644">
        <v>0</v>
      </c>
      <c r="Y644">
        <v>-22.804379849498329</v>
      </c>
      <c r="Z644">
        <v>61.456742884240548</v>
      </c>
      <c r="AA644">
        <v>982.64176002023635</v>
      </c>
      <c r="AB644" t="b">
        <v>0</v>
      </c>
      <c r="AC644" t="b">
        <v>1</v>
      </c>
      <c r="AD644">
        <v>95.505025120608209</v>
      </c>
      <c r="AE644">
        <v>0</v>
      </c>
      <c r="AF644">
        <v>0</v>
      </c>
      <c r="AG644">
        <v>7.0604828953942378E-2</v>
      </c>
      <c r="AH644" t="b">
        <v>0</v>
      </c>
      <c r="AI644" t="b">
        <v>0</v>
      </c>
      <c r="AJ644">
        <v>982.64176002023635</v>
      </c>
      <c r="AK644">
        <v>0</v>
      </c>
      <c r="AL644">
        <v>6.0752954064610094</v>
      </c>
      <c r="AM644">
        <v>0</v>
      </c>
      <c r="AN644">
        <v>6.1133503168990799</v>
      </c>
      <c r="AO644">
        <v>0</v>
      </c>
      <c r="AP644">
        <v>1</v>
      </c>
      <c r="AQ644">
        <v>3</v>
      </c>
      <c r="AR644">
        <v>0</v>
      </c>
      <c r="AS644">
        <v>0</v>
      </c>
      <c r="AT644">
        <v>1.626798293023064</v>
      </c>
      <c r="AU644">
        <v>0.5177039226762693</v>
      </c>
      <c r="AV644">
        <v>1.626798293023064</v>
      </c>
    </row>
    <row r="645" spans="1:48">
      <c r="A645">
        <v>642</v>
      </c>
      <c r="B645">
        <v>0</v>
      </c>
      <c r="C645">
        <v>0</v>
      </c>
      <c r="D645">
        <v>18.399999999999999</v>
      </c>
      <c r="E645">
        <v>2</v>
      </c>
      <c r="F645">
        <v>1.060514950115039</v>
      </c>
      <c r="G645">
        <v>0</v>
      </c>
      <c r="H645">
        <v>131.75247621009521</v>
      </c>
      <c r="I645" t="b">
        <v>0</v>
      </c>
      <c r="J645">
        <v>486.43014216767142</v>
      </c>
      <c r="K645">
        <v>1205.3738922914899</v>
      </c>
      <c r="L645">
        <v>0</v>
      </c>
      <c r="M645">
        <v>13.14876906211556</v>
      </c>
      <c r="N645">
        <v>13.14876906211556</v>
      </c>
      <c r="O645">
        <v>953.01051730022596</v>
      </c>
      <c r="P645">
        <v>258.12852581262888</v>
      </c>
      <c r="Q645">
        <v>13.14876906211555</v>
      </c>
      <c r="R645">
        <v>0.93805771014001083</v>
      </c>
      <c r="S645">
        <v>32.170100512238641</v>
      </c>
      <c r="T645">
        <v>111.0465682300251</v>
      </c>
      <c r="U645">
        <v>14.01701507272193</v>
      </c>
      <c r="V645">
        <v>6.8784787172612738</v>
      </c>
      <c r="W645">
        <v>0</v>
      </c>
      <c r="X645">
        <v>0</v>
      </c>
      <c r="Y645">
        <v>-22.804379849498329</v>
      </c>
      <c r="Z645">
        <v>61.537806636055542</v>
      </c>
      <c r="AA645">
        <v>1205.3738922914899</v>
      </c>
      <c r="AB645" t="b">
        <v>0</v>
      </c>
      <c r="AC645" t="b">
        <v>1</v>
      </c>
      <c r="AD645">
        <v>95.495975763525081</v>
      </c>
      <c r="AE645">
        <v>0</v>
      </c>
      <c r="AF645">
        <v>0</v>
      </c>
      <c r="AG645">
        <v>6.6287016623714057E-2</v>
      </c>
      <c r="AH645" t="b">
        <v>0</v>
      </c>
      <c r="AI645" t="b">
        <v>0</v>
      </c>
      <c r="AJ645">
        <v>1205.3738922914899</v>
      </c>
      <c r="AK645">
        <v>0</v>
      </c>
      <c r="AL645">
        <v>14.01701507272193</v>
      </c>
      <c r="AM645">
        <v>0</v>
      </c>
      <c r="AN645">
        <v>14.169234714474211</v>
      </c>
      <c r="AO645">
        <v>0</v>
      </c>
      <c r="AP645">
        <v>1</v>
      </c>
      <c r="AQ645">
        <v>3</v>
      </c>
      <c r="AR645">
        <v>0</v>
      </c>
      <c r="AS645">
        <v>0</v>
      </c>
      <c r="AT645">
        <v>3.1192884743194038</v>
      </c>
      <c r="AU645">
        <v>0.99266632257963439</v>
      </c>
      <c r="AV645">
        <v>3.1192884743194038</v>
      </c>
    </row>
    <row r="646" spans="1:48">
      <c r="A646">
        <v>643</v>
      </c>
      <c r="B646">
        <v>0</v>
      </c>
      <c r="C646">
        <v>0</v>
      </c>
      <c r="D646">
        <v>21.8</v>
      </c>
      <c r="E646">
        <v>2</v>
      </c>
      <c r="F646">
        <v>0.92177576180041632</v>
      </c>
      <c r="G646">
        <v>0</v>
      </c>
      <c r="H646">
        <v>156.09804246630841</v>
      </c>
      <c r="I646" t="b">
        <v>0</v>
      </c>
      <c r="J646">
        <v>576.31397278561064</v>
      </c>
      <c r="K646">
        <v>1428.106024562743</v>
      </c>
      <c r="L646">
        <v>0</v>
      </c>
      <c r="M646">
        <v>13.81521986865838</v>
      </c>
      <c r="N646">
        <v>13.81521986865838</v>
      </c>
      <c r="O646">
        <v>845.14597259203333</v>
      </c>
      <c r="P646">
        <v>228.91277697509031</v>
      </c>
      <c r="Q646">
        <v>13.81521986865838</v>
      </c>
      <c r="R646">
        <v>0.93341388960272098</v>
      </c>
      <c r="S646">
        <v>32.192599965331873</v>
      </c>
      <c r="T646">
        <v>98.967926821328831</v>
      </c>
      <c r="U646">
        <v>14.80074383137624</v>
      </c>
      <c r="V646">
        <v>6.5898893011148374</v>
      </c>
      <c r="W646">
        <v>0</v>
      </c>
      <c r="X646">
        <v>0</v>
      </c>
      <c r="Y646">
        <v>-22.804379849498329</v>
      </c>
      <c r="Z646">
        <v>61.661320144443671</v>
      </c>
      <c r="AA646">
        <v>1428.106024562743</v>
      </c>
      <c r="AB646" t="b">
        <v>0</v>
      </c>
      <c r="AC646" t="b">
        <v>1</v>
      </c>
      <c r="AD646">
        <v>95.486926406441953</v>
      </c>
      <c r="AE646">
        <v>0</v>
      </c>
      <c r="AF646">
        <v>0</v>
      </c>
      <c r="AG646">
        <v>6.7376562090983971E-2</v>
      </c>
      <c r="AH646" t="b">
        <v>0</v>
      </c>
      <c r="AI646" t="b">
        <v>0</v>
      </c>
      <c r="AJ646">
        <v>1428.106024562743</v>
      </c>
      <c r="AK646">
        <v>0</v>
      </c>
      <c r="AL646">
        <v>14.80074383137624</v>
      </c>
      <c r="AM646">
        <v>0</v>
      </c>
      <c r="AN646">
        <v>14.952963473128531</v>
      </c>
      <c r="AO646">
        <v>0</v>
      </c>
      <c r="AP646">
        <v>1</v>
      </c>
      <c r="AQ646">
        <v>3</v>
      </c>
      <c r="AR646">
        <v>0</v>
      </c>
      <c r="AS646">
        <v>0</v>
      </c>
      <c r="AT646">
        <v>3.3327065406736498</v>
      </c>
      <c r="AU646">
        <v>1.0605833904763919</v>
      </c>
      <c r="AV646">
        <v>3.3327065406736498</v>
      </c>
    </row>
    <row r="647" spans="1:48">
      <c r="A647">
        <v>644</v>
      </c>
      <c r="B647">
        <v>0</v>
      </c>
      <c r="C647">
        <v>0</v>
      </c>
      <c r="D647">
        <v>25.2</v>
      </c>
      <c r="E647">
        <v>2</v>
      </c>
      <c r="F647">
        <v>0.91904866934995777</v>
      </c>
      <c r="G647">
        <v>0</v>
      </c>
      <c r="H647">
        <v>180.44360872252159</v>
      </c>
      <c r="I647" t="b">
        <v>0</v>
      </c>
      <c r="J647">
        <v>666.19780340354998</v>
      </c>
      <c r="K647">
        <v>1650.8381568339969</v>
      </c>
      <c r="L647">
        <v>0</v>
      </c>
      <c r="M647">
        <v>16.025510997188469</v>
      </c>
      <c r="N647">
        <v>16.025510997188469</v>
      </c>
      <c r="O647">
        <v>848.08965266201778</v>
      </c>
      <c r="P647">
        <v>229.7100901034718</v>
      </c>
      <c r="Q647">
        <v>16.025510997188469</v>
      </c>
      <c r="R647">
        <v>0.93197990823054366</v>
      </c>
      <c r="S647">
        <v>32.218012094566049</v>
      </c>
      <c r="T647">
        <v>99.465442776140847</v>
      </c>
      <c r="U647">
        <v>17.195124976046419</v>
      </c>
      <c r="V647">
        <v>6.7656485455226942</v>
      </c>
      <c r="W647">
        <v>0</v>
      </c>
      <c r="X647">
        <v>0</v>
      </c>
      <c r="Y647">
        <v>-22.804379849498329</v>
      </c>
      <c r="Z647">
        <v>61.778778515697432</v>
      </c>
      <c r="AA647">
        <v>1650.8381568339969</v>
      </c>
      <c r="AB647" t="b">
        <v>0</v>
      </c>
      <c r="AC647" t="b">
        <v>1</v>
      </c>
      <c r="AD647">
        <v>95.477877049358824</v>
      </c>
      <c r="AE647">
        <v>0</v>
      </c>
      <c r="AF647">
        <v>0</v>
      </c>
      <c r="AG647">
        <v>7.3649199899974538E-2</v>
      </c>
      <c r="AH647" t="b">
        <v>0</v>
      </c>
      <c r="AI647" t="b">
        <v>0</v>
      </c>
      <c r="AJ647">
        <v>1650.8381568339969</v>
      </c>
      <c r="AK647">
        <v>0</v>
      </c>
      <c r="AL647">
        <v>17.195124976046419</v>
      </c>
      <c r="AM647">
        <v>0</v>
      </c>
      <c r="AN647">
        <v>17.347344617798701</v>
      </c>
      <c r="AO647">
        <v>0</v>
      </c>
      <c r="AP647">
        <v>1</v>
      </c>
      <c r="AQ647">
        <v>3</v>
      </c>
      <c r="AR647">
        <v>0</v>
      </c>
      <c r="AS647">
        <v>0</v>
      </c>
      <c r="AT647">
        <v>3.8437380525569091</v>
      </c>
      <c r="AU647">
        <v>1.2232114307489901</v>
      </c>
      <c r="AV647">
        <v>3.8437380525569091</v>
      </c>
    </row>
    <row r="648" spans="1:48">
      <c r="A648">
        <v>645</v>
      </c>
      <c r="B648">
        <v>0</v>
      </c>
      <c r="C648">
        <v>0</v>
      </c>
      <c r="D648">
        <v>28.6</v>
      </c>
      <c r="E648">
        <v>2</v>
      </c>
      <c r="F648">
        <v>1.068696227466422</v>
      </c>
      <c r="G648">
        <v>0</v>
      </c>
      <c r="H648">
        <v>204.78917497873491</v>
      </c>
      <c r="I648" t="b">
        <v>0</v>
      </c>
      <c r="J648">
        <v>756.08163402148932</v>
      </c>
      <c r="K648">
        <v>1873.570289105251</v>
      </c>
      <c r="L648">
        <v>0</v>
      </c>
      <c r="M648">
        <v>20.911875712947481</v>
      </c>
      <c r="N648">
        <v>20.911875712947481</v>
      </c>
      <c r="O648">
        <v>975.1184522476475</v>
      </c>
      <c r="P648">
        <v>264.11659053294892</v>
      </c>
      <c r="Q648">
        <v>20.911875712947481</v>
      </c>
      <c r="R648">
        <v>0.93457834516652305</v>
      </c>
      <c r="S648">
        <v>32.248124725943391</v>
      </c>
      <c r="T648">
        <v>114.04563466830589</v>
      </c>
      <c r="U648">
        <v>22.375733207494129</v>
      </c>
      <c r="V648">
        <v>7.4610541465347353</v>
      </c>
      <c r="W648">
        <v>0</v>
      </c>
      <c r="X648">
        <v>0</v>
      </c>
      <c r="Y648">
        <v>-22.804379849498329</v>
      </c>
      <c r="Z648">
        <v>61.877643024045703</v>
      </c>
      <c r="AA648">
        <v>1873.570289105251</v>
      </c>
      <c r="AB648" t="b">
        <v>0</v>
      </c>
      <c r="AC648" t="b">
        <v>1</v>
      </c>
      <c r="AD648">
        <v>95.468827692275696</v>
      </c>
      <c r="AE648">
        <v>0</v>
      </c>
      <c r="AF648">
        <v>0</v>
      </c>
      <c r="AG648">
        <v>8.8886640754512247E-2</v>
      </c>
      <c r="AH648" t="b">
        <v>0</v>
      </c>
      <c r="AI648" t="b">
        <v>0</v>
      </c>
      <c r="AJ648">
        <v>1873.570289105251</v>
      </c>
      <c r="AK648">
        <v>0</v>
      </c>
      <c r="AL648">
        <v>22.375733207494129</v>
      </c>
      <c r="AM648">
        <v>0</v>
      </c>
      <c r="AN648">
        <v>22.527952849246411</v>
      </c>
      <c r="AO648">
        <v>0</v>
      </c>
      <c r="AP648">
        <v>1</v>
      </c>
      <c r="AQ648">
        <v>3</v>
      </c>
      <c r="AR648">
        <v>0</v>
      </c>
      <c r="AS648">
        <v>0</v>
      </c>
      <c r="AT648">
        <v>4.8484835102211283</v>
      </c>
      <c r="AU648">
        <v>1.542956458116409</v>
      </c>
      <c r="AV648">
        <v>4.8484835102211283</v>
      </c>
    </row>
    <row r="649" spans="1:48">
      <c r="A649">
        <v>646</v>
      </c>
      <c r="B649">
        <v>0</v>
      </c>
      <c r="C649">
        <v>0</v>
      </c>
      <c r="D649">
        <v>32</v>
      </c>
      <c r="E649">
        <v>2</v>
      </c>
      <c r="F649">
        <v>0.47283308745102559</v>
      </c>
      <c r="G649">
        <v>0</v>
      </c>
      <c r="H649">
        <v>229.13474123494811</v>
      </c>
      <c r="I649" t="b">
        <v>0</v>
      </c>
      <c r="J649">
        <v>845.96546463942855</v>
      </c>
      <c r="K649">
        <v>2096.3024213765038</v>
      </c>
      <c r="L649">
        <v>0</v>
      </c>
      <c r="M649">
        <v>11.94157697564536</v>
      </c>
      <c r="N649">
        <v>11.94157697564536</v>
      </c>
      <c r="O649">
        <v>497.67075749657999</v>
      </c>
      <c r="P649">
        <v>134.7970632439274</v>
      </c>
      <c r="Q649">
        <v>11.94157697564536</v>
      </c>
      <c r="R649">
        <v>0.90629981474269894</v>
      </c>
      <c r="S649">
        <v>32.285917965659102</v>
      </c>
      <c r="T649">
        <v>60.021554257796438</v>
      </c>
      <c r="U649">
        <v>13.176188256240129</v>
      </c>
      <c r="V649">
        <v>5.6240307533866769</v>
      </c>
      <c r="W649">
        <v>0</v>
      </c>
      <c r="X649">
        <v>0</v>
      </c>
      <c r="Y649">
        <v>-22.804379849498329</v>
      </c>
      <c r="Z649">
        <v>61.909740482673207</v>
      </c>
      <c r="AA649">
        <v>2096.3024213765038</v>
      </c>
      <c r="AB649" t="b">
        <v>0</v>
      </c>
      <c r="AC649" t="b">
        <v>1</v>
      </c>
      <c r="AD649">
        <v>95.459778335192567</v>
      </c>
      <c r="AE649">
        <v>0</v>
      </c>
      <c r="AF649">
        <v>0</v>
      </c>
      <c r="AG649">
        <v>8.4280620013923557E-2</v>
      </c>
      <c r="AH649" t="b">
        <v>0</v>
      </c>
      <c r="AI649" t="b">
        <v>0</v>
      </c>
      <c r="AJ649">
        <v>2096.3024213765038</v>
      </c>
      <c r="AK649">
        <v>0</v>
      </c>
      <c r="AL649">
        <v>13.176188256240129</v>
      </c>
      <c r="AM649">
        <v>0</v>
      </c>
      <c r="AN649">
        <v>13.214243166678211</v>
      </c>
      <c r="AO649">
        <v>0</v>
      </c>
      <c r="AP649">
        <v>1</v>
      </c>
      <c r="AQ649">
        <v>3</v>
      </c>
      <c r="AR649">
        <v>0</v>
      </c>
      <c r="AS649">
        <v>0</v>
      </c>
      <c r="AT649">
        <v>3.4765556968230351</v>
      </c>
      <c r="AU649">
        <v>1.1063612061598711</v>
      </c>
      <c r="AV649">
        <v>3.4765556968230351</v>
      </c>
    </row>
    <row r="650" spans="1:48">
      <c r="A650">
        <v>647</v>
      </c>
      <c r="B650">
        <v>0</v>
      </c>
      <c r="C650">
        <v>0</v>
      </c>
      <c r="D650">
        <v>32</v>
      </c>
      <c r="E650">
        <v>2</v>
      </c>
      <c r="F650">
        <v>-0.12669524393719109</v>
      </c>
      <c r="G650">
        <v>0</v>
      </c>
      <c r="H650">
        <v>229.13474123494811</v>
      </c>
      <c r="I650" t="b">
        <v>0</v>
      </c>
      <c r="J650">
        <v>845.96546463942855</v>
      </c>
      <c r="K650">
        <v>2096.3024213765038</v>
      </c>
      <c r="L650">
        <v>0</v>
      </c>
      <c r="M650">
        <v>0.26878700922039711</v>
      </c>
      <c r="N650">
        <v>0.26878700922039711</v>
      </c>
      <c r="O650">
        <v>11.20182323965852</v>
      </c>
      <c r="P650">
        <v>3.0340799674047978</v>
      </c>
      <c r="Q650">
        <v>0.26878700922039711</v>
      </c>
      <c r="R650">
        <v>0.25453269265832879</v>
      </c>
      <c r="S650">
        <v>32.316828160292907</v>
      </c>
      <c r="T650">
        <v>4.8104106145247183</v>
      </c>
      <c r="U650">
        <v>1.056001908490406</v>
      </c>
      <c r="V650">
        <v>3.586003848017536</v>
      </c>
      <c r="W650">
        <v>0</v>
      </c>
      <c r="X650">
        <v>0</v>
      </c>
      <c r="Y650">
        <v>-22.804379849498329</v>
      </c>
      <c r="Z650">
        <v>61.966722998051857</v>
      </c>
      <c r="AA650">
        <v>2096.3024213765038</v>
      </c>
      <c r="AB650" t="b">
        <v>0</v>
      </c>
      <c r="AC650" t="b">
        <v>1</v>
      </c>
      <c r="AD650">
        <v>95.450728978109439</v>
      </c>
      <c r="AE650">
        <v>0</v>
      </c>
      <c r="AF650">
        <v>0</v>
      </c>
      <c r="AG650">
        <v>7.1404514363744842E-2</v>
      </c>
      <c r="AH650" t="b">
        <v>0</v>
      </c>
      <c r="AI650" t="b">
        <v>0</v>
      </c>
      <c r="AJ650">
        <v>2096.3024213765038</v>
      </c>
      <c r="AK650">
        <v>0</v>
      </c>
      <c r="AL650">
        <v>1.056001908490406</v>
      </c>
      <c r="AM650">
        <v>0</v>
      </c>
      <c r="AN650">
        <v>1.056001908490406</v>
      </c>
      <c r="AO650">
        <v>0</v>
      </c>
      <c r="AP650">
        <v>1</v>
      </c>
      <c r="AQ650">
        <v>3</v>
      </c>
      <c r="AR650">
        <v>0</v>
      </c>
      <c r="AS650">
        <v>0</v>
      </c>
      <c r="AT650">
        <v>1.5212281746598091</v>
      </c>
      <c r="AU650">
        <v>0.4841078311211866</v>
      </c>
      <c r="AV650">
        <v>1.5212281746598091</v>
      </c>
    </row>
    <row r="651" spans="1:48">
      <c r="A651">
        <v>648</v>
      </c>
      <c r="B651">
        <v>0</v>
      </c>
      <c r="C651">
        <v>0</v>
      </c>
      <c r="D651">
        <v>32</v>
      </c>
      <c r="E651">
        <v>2</v>
      </c>
      <c r="F651">
        <v>3.3947888297743312E-2</v>
      </c>
      <c r="G651">
        <v>0</v>
      </c>
      <c r="H651">
        <v>229.13474123494811</v>
      </c>
      <c r="I651" t="b">
        <v>0</v>
      </c>
      <c r="J651">
        <v>845.96546463942855</v>
      </c>
      <c r="K651">
        <v>2096.3024213765038</v>
      </c>
      <c r="L651">
        <v>0</v>
      </c>
      <c r="M651">
        <v>3.3965016541398052</v>
      </c>
      <c r="N651">
        <v>3.3965016541398052</v>
      </c>
      <c r="O651">
        <v>141.55078131653491</v>
      </c>
      <c r="P651">
        <v>38.33986492863891</v>
      </c>
      <c r="Q651">
        <v>3.3965016541398052</v>
      </c>
      <c r="R651">
        <v>0.78923825615138554</v>
      </c>
      <c r="S651">
        <v>32.322363400659611</v>
      </c>
      <c r="T651">
        <v>19.603839949309169</v>
      </c>
      <c r="U651">
        <v>4.303518776069458</v>
      </c>
      <c r="V651">
        <v>4.131739493845533</v>
      </c>
      <c r="W651">
        <v>0</v>
      </c>
      <c r="X651">
        <v>0</v>
      </c>
      <c r="Y651">
        <v>-22.804379849498329</v>
      </c>
      <c r="Z651">
        <v>62.036996836524509</v>
      </c>
      <c r="AA651">
        <v>2096.3024213765038</v>
      </c>
      <c r="AB651" t="b">
        <v>0</v>
      </c>
      <c r="AC651" t="b">
        <v>1</v>
      </c>
      <c r="AD651">
        <v>95.44167962102631</v>
      </c>
      <c r="AE651">
        <v>0</v>
      </c>
      <c r="AF651">
        <v>0</v>
      </c>
      <c r="AG651">
        <v>5.9172644361075943E-2</v>
      </c>
      <c r="AH651" t="b">
        <v>0</v>
      </c>
      <c r="AI651" t="b">
        <v>0</v>
      </c>
      <c r="AJ651">
        <v>2096.3024213765038</v>
      </c>
      <c r="AK651">
        <v>0</v>
      </c>
      <c r="AL651">
        <v>4.303518776069458</v>
      </c>
      <c r="AM651">
        <v>0</v>
      </c>
      <c r="AN651">
        <v>4.303518776069458</v>
      </c>
      <c r="AO651">
        <v>0</v>
      </c>
      <c r="AP651">
        <v>1</v>
      </c>
      <c r="AQ651">
        <v>3</v>
      </c>
      <c r="AR651">
        <v>0</v>
      </c>
      <c r="AS651">
        <v>0</v>
      </c>
      <c r="AT651">
        <v>2.0365019149149308</v>
      </c>
      <c r="AU651">
        <v>0.6480858963344428</v>
      </c>
      <c r="AV651">
        <v>2.0365019149149308</v>
      </c>
    </row>
    <row r="652" spans="1:48">
      <c r="A652">
        <v>649</v>
      </c>
      <c r="B652">
        <v>0</v>
      </c>
      <c r="C652">
        <v>0</v>
      </c>
      <c r="D652">
        <v>32</v>
      </c>
      <c r="E652">
        <v>2</v>
      </c>
      <c r="F652">
        <v>-9.0963092537776902E-3</v>
      </c>
      <c r="G652">
        <v>0</v>
      </c>
      <c r="H652">
        <v>229.13474123494811</v>
      </c>
      <c r="I652" t="b">
        <v>0</v>
      </c>
      <c r="J652">
        <v>845.96546463942855</v>
      </c>
      <c r="K652">
        <v>2096.3024213765038</v>
      </c>
      <c r="L652">
        <v>0</v>
      </c>
      <c r="M652">
        <v>2.5584330408871372</v>
      </c>
      <c r="N652">
        <v>2.5584330408871372</v>
      </c>
      <c r="O652">
        <v>106.62388326595109</v>
      </c>
      <c r="P652">
        <v>28.879708360225109</v>
      </c>
      <c r="Q652">
        <v>2.5584330408871372</v>
      </c>
      <c r="R652">
        <v>0.74518951832195612</v>
      </c>
      <c r="S652">
        <v>32.342138707069623</v>
      </c>
      <c r="T652">
        <v>15.63956839299656</v>
      </c>
      <c r="U652">
        <v>3.4332649319173281</v>
      </c>
      <c r="V652">
        <v>3.985125955456164</v>
      </c>
      <c r="W652">
        <v>0</v>
      </c>
      <c r="X652">
        <v>0</v>
      </c>
      <c r="Y652">
        <v>-22.804379849498329</v>
      </c>
      <c r="Z652">
        <v>62.093979351903158</v>
      </c>
      <c r="AA652">
        <v>2096.3024213765038</v>
      </c>
      <c r="AB652" t="b">
        <v>0</v>
      </c>
      <c r="AC652" t="b">
        <v>1</v>
      </c>
      <c r="AD652">
        <v>95.432630263943182</v>
      </c>
      <c r="AE652">
        <v>0</v>
      </c>
      <c r="AF652">
        <v>0</v>
      </c>
      <c r="AG652">
        <v>4.8177310666720818E-2</v>
      </c>
      <c r="AH652" t="b">
        <v>0</v>
      </c>
      <c r="AI652" t="b">
        <v>0</v>
      </c>
      <c r="AJ652">
        <v>2096.3024213765038</v>
      </c>
      <c r="AK652">
        <v>0</v>
      </c>
      <c r="AL652">
        <v>3.4332649319173281</v>
      </c>
      <c r="AM652">
        <v>0</v>
      </c>
      <c r="AN652">
        <v>3.4332649319173281</v>
      </c>
      <c r="AO652">
        <v>0</v>
      </c>
      <c r="AP652">
        <v>1</v>
      </c>
      <c r="AQ652">
        <v>3</v>
      </c>
      <c r="AR652">
        <v>0</v>
      </c>
      <c r="AS652">
        <v>0</v>
      </c>
      <c r="AT652">
        <v>1.89703564230289</v>
      </c>
      <c r="AU652">
        <v>0.60370286696814146</v>
      </c>
      <c r="AV652">
        <v>1.89703564230289</v>
      </c>
    </row>
    <row r="653" spans="1:48">
      <c r="A653">
        <v>650</v>
      </c>
      <c r="B653">
        <v>0</v>
      </c>
      <c r="C653">
        <v>0</v>
      </c>
      <c r="D653">
        <v>32</v>
      </c>
      <c r="E653">
        <v>2</v>
      </c>
      <c r="F653">
        <v>2.4373487173630082E-3</v>
      </c>
      <c r="G653">
        <v>0</v>
      </c>
      <c r="H653">
        <v>229.13474123494811</v>
      </c>
      <c r="I653" t="b">
        <v>0</v>
      </c>
      <c r="J653">
        <v>845.96546463942855</v>
      </c>
      <c r="K653">
        <v>2096.3024213765038</v>
      </c>
      <c r="L653">
        <v>0</v>
      </c>
      <c r="M653">
        <v>2.7829928489782261</v>
      </c>
      <c r="N653">
        <v>2.7829928489782261</v>
      </c>
      <c r="O653">
        <v>115.9825173914025</v>
      </c>
      <c r="P653">
        <v>31.41454967264422</v>
      </c>
      <c r="Q653">
        <v>2.7829928489782261</v>
      </c>
      <c r="R653">
        <v>0.75906297336751827</v>
      </c>
      <c r="S653">
        <v>32.360147763199528</v>
      </c>
      <c r="T653">
        <v>16.701355836175221</v>
      </c>
      <c r="U653">
        <v>3.6663530518841081</v>
      </c>
      <c r="V653">
        <v>4.0239750158991043</v>
      </c>
      <c r="W653">
        <v>0</v>
      </c>
      <c r="X653">
        <v>0</v>
      </c>
      <c r="Y653">
        <v>-22.804379849498329</v>
      </c>
      <c r="Z653">
        <v>62.150961867281808</v>
      </c>
      <c r="AA653">
        <v>2096.3024213765038</v>
      </c>
      <c r="AB653" t="b">
        <v>0</v>
      </c>
      <c r="AC653" t="b">
        <v>1</v>
      </c>
      <c r="AD653">
        <v>95.423580906860053</v>
      </c>
      <c r="AE653">
        <v>0</v>
      </c>
      <c r="AF653">
        <v>0</v>
      </c>
      <c r="AG653">
        <v>5.3764795344364853E-2</v>
      </c>
      <c r="AH653" t="b">
        <v>0</v>
      </c>
      <c r="AI653" t="b">
        <v>0</v>
      </c>
      <c r="AJ653">
        <v>2096.3024213765038</v>
      </c>
      <c r="AK653">
        <v>0</v>
      </c>
      <c r="AL653">
        <v>3.6663530518841081</v>
      </c>
      <c r="AM653">
        <v>0</v>
      </c>
      <c r="AN653">
        <v>3.6663530518841081</v>
      </c>
      <c r="AO653">
        <v>0</v>
      </c>
      <c r="AP653">
        <v>1</v>
      </c>
      <c r="AQ653">
        <v>3</v>
      </c>
      <c r="AR653">
        <v>0</v>
      </c>
      <c r="AS653">
        <v>0</v>
      </c>
      <c r="AT653">
        <v>1.9334301205127209</v>
      </c>
      <c r="AU653">
        <v>0.61528485854865422</v>
      </c>
      <c r="AV653">
        <v>1.9334301205127209</v>
      </c>
    </row>
    <row r="654" spans="1:48">
      <c r="A654">
        <v>651</v>
      </c>
      <c r="B654">
        <v>0</v>
      </c>
      <c r="C654">
        <v>0</v>
      </c>
      <c r="D654">
        <v>32</v>
      </c>
      <c r="E654">
        <v>2</v>
      </c>
      <c r="F654">
        <v>-6.5308561567345436E-4</v>
      </c>
      <c r="G654">
        <v>0</v>
      </c>
      <c r="H654">
        <v>229.13474123494811</v>
      </c>
      <c r="I654" t="b">
        <v>0</v>
      </c>
      <c r="J654">
        <v>845.96546463942855</v>
      </c>
      <c r="K654">
        <v>2096.3024213765038</v>
      </c>
      <c r="L654">
        <v>0</v>
      </c>
      <c r="M654">
        <v>2.7228222298666429</v>
      </c>
      <c r="N654">
        <v>2.7228222298666429</v>
      </c>
      <c r="O654">
        <v>113.47487894018511</v>
      </c>
      <c r="P654">
        <v>30.73534099138276</v>
      </c>
      <c r="Q654">
        <v>2.7228222298666429</v>
      </c>
      <c r="R654">
        <v>0.75554139101071383</v>
      </c>
      <c r="S654">
        <v>32.378670930300217</v>
      </c>
      <c r="T654">
        <v>16.416420668448961</v>
      </c>
      <c r="U654">
        <v>3.6038028654184382</v>
      </c>
      <c r="V654">
        <v>4.0131353611920026</v>
      </c>
      <c r="W654">
        <v>0</v>
      </c>
      <c r="X654">
        <v>0</v>
      </c>
      <c r="Y654">
        <v>-22.804379849498329</v>
      </c>
      <c r="Z654">
        <v>62.207944382660457</v>
      </c>
      <c r="AA654">
        <v>2096.3024213765038</v>
      </c>
      <c r="AB654" t="b">
        <v>0</v>
      </c>
      <c r="AC654" t="b">
        <v>1</v>
      </c>
      <c r="AD654">
        <v>95.414531549776925</v>
      </c>
      <c r="AE654">
        <v>0</v>
      </c>
      <c r="AF654">
        <v>0</v>
      </c>
      <c r="AG654">
        <v>5.633529192800879E-2</v>
      </c>
      <c r="AH654" t="b">
        <v>0</v>
      </c>
      <c r="AI654" t="b">
        <v>0</v>
      </c>
      <c r="AJ654">
        <v>2096.3024213765038</v>
      </c>
      <c r="AK654">
        <v>0</v>
      </c>
      <c r="AL654">
        <v>3.6038028654184382</v>
      </c>
      <c r="AM654">
        <v>0</v>
      </c>
      <c r="AN654">
        <v>3.6038028654184382</v>
      </c>
      <c r="AO654">
        <v>0</v>
      </c>
      <c r="AP654">
        <v>1</v>
      </c>
      <c r="AQ654">
        <v>3</v>
      </c>
      <c r="AR654">
        <v>0</v>
      </c>
      <c r="AS654">
        <v>0</v>
      </c>
      <c r="AT654">
        <v>1.9227318420681969</v>
      </c>
      <c r="AU654">
        <v>0.61188029343424111</v>
      </c>
      <c r="AV654">
        <v>1.9227318420681969</v>
      </c>
    </row>
    <row r="655" spans="1:48">
      <c r="A655">
        <v>652</v>
      </c>
      <c r="B655">
        <v>0</v>
      </c>
      <c r="C655">
        <v>0</v>
      </c>
      <c r="D655">
        <v>32</v>
      </c>
      <c r="E655">
        <v>2</v>
      </c>
      <c r="F655">
        <v>1.7499374533613829E-4</v>
      </c>
      <c r="G655">
        <v>0</v>
      </c>
      <c r="H655">
        <v>229.13474123494811</v>
      </c>
      <c r="I655" t="b">
        <v>0</v>
      </c>
      <c r="J655">
        <v>845.96546463942855</v>
      </c>
      <c r="K655">
        <v>2096.3024213765038</v>
      </c>
      <c r="L655">
        <v>0</v>
      </c>
      <c r="M655">
        <v>2.738944898221972</v>
      </c>
      <c r="N655">
        <v>2.738944898221972</v>
      </c>
      <c r="O655">
        <v>114.1467986196067</v>
      </c>
      <c r="P655">
        <v>30.917334404010472</v>
      </c>
      <c r="Q655">
        <v>2.738944898221972</v>
      </c>
      <c r="R655">
        <v>0.75651673659798702</v>
      </c>
      <c r="S655">
        <v>32.397058495749768</v>
      </c>
      <c r="T655">
        <v>16.492337013858268</v>
      </c>
      <c r="U655">
        <v>3.6204683461979341</v>
      </c>
      <c r="V655">
        <v>4.0156080372600211</v>
      </c>
      <c r="W655">
        <v>0</v>
      </c>
      <c r="X655">
        <v>0</v>
      </c>
      <c r="Y655">
        <v>-22.804379849498329</v>
      </c>
      <c r="Z655">
        <v>62.264926898039107</v>
      </c>
      <c r="AA655">
        <v>2096.3024213765038</v>
      </c>
      <c r="AB655" t="b">
        <v>0</v>
      </c>
      <c r="AC655" t="b">
        <v>1</v>
      </c>
      <c r="AD655">
        <v>95.405482192693796</v>
      </c>
      <c r="AE655">
        <v>0</v>
      </c>
      <c r="AF655">
        <v>0</v>
      </c>
      <c r="AG655">
        <v>5.6234624284129293E-2</v>
      </c>
      <c r="AH655" t="b">
        <v>0</v>
      </c>
      <c r="AI655" t="b">
        <v>0</v>
      </c>
      <c r="AJ655">
        <v>2096.3024213765038</v>
      </c>
      <c r="AK655">
        <v>0</v>
      </c>
      <c r="AL655">
        <v>3.6204683461979341</v>
      </c>
      <c r="AM655">
        <v>0</v>
      </c>
      <c r="AN655">
        <v>3.6204683461979341</v>
      </c>
      <c r="AO655">
        <v>0</v>
      </c>
      <c r="AP655">
        <v>1</v>
      </c>
      <c r="AQ655">
        <v>3</v>
      </c>
      <c r="AR655">
        <v>0</v>
      </c>
      <c r="AS655">
        <v>0</v>
      </c>
      <c r="AT655">
        <v>1.924654460031666</v>
      </c>
      <c r="AU655">
        <v>0.61249213748753562</v>
      </c>
      <c r="AV655">
        <v>1.924654460031666</v>
      </c>
    </row>
    <row r="656" spans="1:48">
      <c r="A656">
        <v>653</v>
      </c>
      <c r="B656">
        <v>0</v>
      </c>
      <c r="C656">
        <v>0</v>
      </c>
      <c r="D656">
        <v>32</v>
      </c>
      <c r="E656">
        <v>2</v>
      </c>
      <c r="F656">
        <v>-4.6889365671098908E-5</v>
      </c>
      <c r="G656">
        <v>0</v>
      </c>
      <c r="H656">
        <v>229.13474123494811</v>
      </c>
      <c r="I656" t="b">
        <v>0</v>
      </c>
      <c r="J656">
        <v>845.96546463942855</v>
      </c>
      <c r="K656">
        <v>2096.3024213765038</v>
      </c>
      <c r="L656">
        <v>0</v>
      </c>
      <c r="M656">
        <v>2.7346248439121328</v>
      </c>
      <c r="N656">
        <v>2.7346248439121328</v>
      </c>
      <c r="O656">
        <v>113.9667583531336</v>
      </c>
      <c r="P656">
        <v>30.868569434759909</v>
      </c>
      <c r="Q656">
        <v>2.7346248439121328</v>
      </c>
      <c r="R656">
        <v>0.75627607851606504</v>
      </c>
      <c r="S656">
        <v>32.415481142170961</v>
      </c>
      <c r="T656">
        <v>16.471563977925239</v>
      </c>
      <c r="U656">
        <v>3.615908160519774</v>
      </c>
      <c r="V656">
        <v>4.0145141656734644</v>
      </c>
      <c r="W656">
        <v>0</v>
      </c>
      <c r="X656">
        <v>0</v>
      </c>
      <c r="Y656">
        <v>-22.804379849498329</v>
      </c>
      <c r="Z656">
        <v>62.321909413417757</v>
      </c>
      <c r="AA656">
        <v>2096.3024213765038</v>
      </c>
      <c r="AB656" t="b">
        <v>0</v>
      </c>
      <c r="AC656" t="b">
        <v>1</v>
      </c>
      <c r="AD656">
        <v>95.396432835610668</v>
      </c>
      <c r="AE656">
        <v>0</v>
      </c>
      <c r="AF656">
        <v>0</v>
      </c>
      <c r="AG656">
        <v>5.8173015160098207E-2</v>
      </c>
      <c r="AH656" t="b">
        <v>0</v>
      </c>
      <c r="AI656" t="b">
        <v>0</v>
      </c>
      <c r="AJ656">
        <v>2096.3024213765038</v>
      </c>
      <c r="AK656">
        <v>0</v>
      </c>
      <c r="AL656">
        <v>3.615908160519774</v>
      </c>
      <c r="AM656">
        <v>0</v>
      </c>
      <c r="AN656">
        <v>3.615908160519774</v>
      </c>
      <c r="AO656">
        <v>0</v>
      </c>
      <c r="AP656">
        <v>1</v>
      </c>
      <c r="AQ656">
        <v>3</v>
      </c>
      <c r="AR656">
        <v>0</v>
      </c>
      <c r="AS656">
        <v>0</v>
      </c>
      <c r="AT656">
        <v>1.9231961800507651</v>
      </c>
      <c r="AU656">
        <v>0.61202806196587412</v>
      </c>
      <c r="AV656">
        <v>1.9231961800507651</v>
      </c>
    </row>
    <row r="657" spans="1:48">
      <c r="A657">
        <v>654</v>
      </c>
      <c r="B657">
        <v>0</v>
      </c>
      <c r="C657">
        <v>0</v>
      </c>
      <c r="D657">
        <v>32</v>
      </c>
      <c r="E657">
        <v>2</v>
      </c>
      <c r="F657">
        <v>1.25637173500337E-5</v>
      </c>
      <c r="G657">
        <v>0</v>
      </c>
      <c r="H657">
        <v>229.13474123494811</v>
      </c>
      <c r="I657" t="b">
        <v>0</v>
      </c>
      <c r="J657">
        <v>845.96546463942855</v>
      </c>
      <c r="K657">
        <v>2096.3024213765038</v>
      </c>
      <c r="L657">
        <v>0</v>
      </c>
      <c r="M657">
        <v>2.7357823927961959</v>
      </c>
      <c r="N657">
        <v>2.7357823927961959</v>
      </c>
      <c r="O657">
        <v>114.0149997396059</v>
      </c>
      <c r="P657">
        <v>30.881635899134849</v>
      </c>
      <c r="Q657">
        <v>2.7357823927961959</v>
      </c>
      <c r="R657">
        <v>0.75636042532540515</v>
      </c>
      <c r="S657">
        <v>32.433892911278157</v>
      </c>
      <c r="T657">
        <v>16.476698651882721</v>
      </c>
      <c r="U657">
        <v>3.617035346103934</v>
      </c>
      <c r="V657">
        <v>4.0143758515861787</v>
      </c>
      <c r="W657">
        <v>0</v>
      </c>
      <c r="X657">
        <v>0</v>
      </c>
      <c r="Y657">
        <v>-22.804379849498329</v>
      </c>
      <c r="Z657">
        <v>62.378891928796413</v>
      </c>
      <c r="AA657">
        <v>2096.3024213765038</v>
      </c>
      <c r="AB657" t="b">
        <v>0</v>
      </c>
      <c r="AC657" t="b">
        <v>1</v>
      </c>
      <c r="AD657">
        <v>95.387383478527539</v>
      </c>
      <c r="AE657">
        <v>0</v>
      </c>
      <c r="AF657">
        <v>0</v>
      </c>
      <c r="AG657">
        <v>5.7139487046778403E-2</v>
      </c>
      <c r="AH657" t="b">
        <v>0</v>
      </c>
      <c r="AI657" t="b">
        <v>0</v>
      </c>
      <c r="AJ657">
        <v>2096.3024213765038</v>
      </c>
      <c r="AK657">
        <v>0</v>
      </c>
      <c r="AL657">
        <v>3.617035346103934</v>
      </c>
      <c r="AM657">
        <v>0</v>
      </c>
      <c r="AN657">
        <v>3.617035346103934</v>
      </c>
      <c r="AO657">
        <v>0</v>
      </c>
      <c r="AP657">
        <v>1</v>
      </c>
      <c r="AQ657">
        <v>3</v>
      </c>
      <c r="AR657">
        <v>0</v>
      </c>
      <c r="AS657">
        <v>0</v>
      </c>
      <c r="AT657">
        <v>1.922644465729441</v>
      </c>
      <c r="AU657">
        <v>0.61185248723754349</v>
      </c>
      <c r="AV657">
        <v>1.922644465729441</v>
      </c>
    </row>
    <row r="658" spans="1:48">
      <c r="A658">
        <v>655</v>
      </c>
      <c r="B658">
        <v>0</v>
      </c>
      <c r="C658">
        <v>0</v>
      </c>
      <c r="D658">
        <v>32</v>
      </c>
      <c r="E658">
        <v>2</v>
      </c>
      <c r="F658">
        <v>-3.3655037343649501E-6</v>
      </c>
      <c r="G658">
        <v>0</v>
      </c>
      <c r="H658">
        <v>229.13474123494811</v>
      </c>
      <c r="I658" t="b">
        <v>0</v>
      </c>
      <c r="J658">
        <v>845.96546463942855</v>
      </c>
      <c r="K658">
        <v>2096.3024213765038</v>
      </c>
      <c r="L658">
        <v>0</v>
      </c>
      <c r="M658">
        <v>2.735472251569647</v>
      </c>
      <c r="N658">
        <v>2.735472251569647</v>
      </c>
      <c r="O658">
        <v>114.0020744601841</v>
      </c>
      <c r="P658">
        <v>30.87813501088409</v>
      </c>
      <c r="Q658">
        <v>2.735472251569647</v>
      </c>
      <c r="R658">
        <v>0.75635763404414702</v>
      </c>
      <c r="S658">
        <v>32.452306099413107</v>
      </c>
      <c r="T658">
        <v>16.47489157455373</v>
      </c>
      <c r="U658">
        <v>3.616638648761207</v>
      </c>
      <c r="V658">
        <v>4.013981562090418</v>
      </c>
      <c r="W658">
        <v>0</v>
      </c>
      <c r="X658">
        <v>0</v>
      </c>
      <c r="Y658">
        <v>-22.804379849498329</v>
      </c>
      <c r="Z658">
        <v>62.435874444175063</v>
      </c>
      <c r="AA658">
        <v>2096.3024213765038</v>
      </c>
      <c r="AB658" t="b">
        <v>0</v>
      </c>
      <c r="AC658" t="b">
        <v>1</v>
      </c>
      <c r="AD658">
        <v>95.378334121444411</v>
      </c>
      <c r="AE658">
        <v>0</v>
      </c>
      <c r="AF658">
        <v>0</v>
      </c>
      <c r="AG658">
        <v>5.6862274575904981E-2</v>
      </c>
      <c r="AH658" t="b">
        <v>0</v>
      </c>
      <c r="AI658" t="b">
        <v>0</v>
      </c>
      <c r="AJ658">
        <v>2096.3024213765038</v>
      </c>
      <c r="AK658">
        <v>0</v>
      </c>
      <c r="AL658">
        <v>3.616638648761207</v>
      </c>
      <c r="AM658">
        <v>0</v>
      </c>
      <c r="AN658">
        <v>3.616638648761207</v>
      </c>
      <c r="AO658">
        <v>0</v>
      </c>
      <c r="AP658">
        <v>1</v>
      </c>
      <c r="AQ658">
        <v>3</v>
      </c>
      <c r="AR658">
        <v>0</v>
      </c>
      <c r="AS658">
        <v>0</v>
      </c>
      <c r="AT658">
        <v>1.921850509612745</v>
      </c>
      <c r="AU658">
        <v>0.61159982272602476</v>
      </c>
      <c r="AV658">
        <v>1.921850509612745</v>
      </c>
    </row>
    <row r="659" spans="1:48">
      <c r="A659">
        <v>656</v>
      </c>
      <c r="B659">
        <v>0</v>
      </c>
      <c r="C659">
        <v>0</v>
      </c>
      <c r="D659">
        <v>32</v>
      </c>
      <c r="E659">
        <v>2</v>
      </c>
      <c r="F659">
        <v>8.9829758298520801E-7</v>
      </c>
      <c r="G659">
        <v>0</v>
      </c>
      <c r="H659">
        <v>229.13474123494811</v>
      </c>
      <c r="I659" t="b">
        <v>0</v>
      </c>
      <c r="J659">
        <v>845.96546463942855</v>
      </c>
      <c r="K659">
        <v>2096.3024213765038</v>
      </c>
      <c r="L659">
        <v>0</v>
      </c>
      <c r="M659">
        <v>2.7355552675917938</v>
      </c>
      <c r="N659">
        <v>2.7355552675917938</v>
      </c>
      <c r="O659">
        <v>114.0055341913996</v>
      </c>
      <c r="P659">
        <v>30.87907209951236</v>
      </c>
      <c r="Q659">
        <v>2.7355552675917938</v>
      </c>
      <c r="R659">
        <v>0.75637817937737528</v>
      </c>
      <c r="S659">
        <v>32.470717411070623</v>
      </c>
      <c r="T659">
        <v>16.474944036605159</v>
      </c>
      <c r="U659">
        <v>3.6166501654550758</v>
      </c>
      <c r="V659">
        <v>4.0136558608536017</v>
      </c>
      <c r="W659">
        <v>0</v>
      </c>
      <c r="X659">
        <v>0</v>
      </c>
      <c r="Y659">
        <v>-22.804379849498329</v>
      </c>
      <c r="Z659">
        <v>62.492856959553713</v>
      </c>
      <c r="AA659">
        <v>2096.3024213765038</v>
      </c>
      <c r="AB659" t="b">
        <v>0</v>
      </c>
      <c r="AC659" t="b">
        <v>1</v>
      </c>
      <c r="AD659">
        <v>95.369284764361282</v>
      </c>
      <c r="AE659">
        <v>0</v>
      </c>
      <c r="AF659">
        <v>0</v>
      </c>
      <c r="AG659">
        <v>5.7108716459118303E-2</v>
      </c>
      <c r="AH659" t="b">
        <v>0</v>
      </c>
      <c r="AI659" t="b">
        <v>0</v>
      </c>
      <c r="AJ659">
        <v>2096.3024213765038</v>
      </c>
      <c r="AK659">
        <v>0</v>
      </c>
      <c r="AL659">
        <v>3.6166501654550758</v>
      </c>
      <c r="AM659">
        <v>0</v>
      </c>
      <c r="AN659">
        <v>3.6166501654550758</v>
      </c>
      <c r="AO659">
        <v>0</v>
      </c>
      <c r="AP659">
        <v>1</v>
      </c>
      <c r="AQ659">
        <v>3</v>
      </c>
      <c r="AR659">
        <v>0</v>
      </c>
      <c r="AS659">
        <v>0</v>
      </c>
      <c r="AT659">
        <v>1.921122104525202</v>
      </c>
      <c r="AU659">
        <v>0.61136801883691583</v>
      </c>
      <c r="AV659">
        <v>1.921122104525202</v>
      </c>
    </row>
    <row r="660" spans="1:48">
      <c r="A660">
        <v>657</v>
      </c>
      <c r="B660">
        <v>0</v>
      </c>
      <c r="C660">
        <v>0</v>
      </c>
      <c r="D660">
        <v>32</v>
      </c>
      <c r="E660">
        <v>2</v>
      </c>
      <c r="F660">
        <v>-2.2768659668770399E-7</v>
      </c>
      <c r="G660">
        <v>0</v>
      </c>
      <c r="H660">
        <v>229.13474123494811</v>
      </c>
      <c r="I660" t="b">
        <v>0</v>
      </c>
      <c r="J660">
        <v>845.96546463942855</v>
      </c>
      <c r="K660">
        <v>2096.3024213765038</v>
      </c>
      <c r="L660">
        <v>0</v>
      </c>
      <c r="M660">
        <v>2.7355333447298591</v>
      </c>
      <c r="N660">
        <v>2.7355333447298591</v>
      </c>
      <c r="O660">
        <v>114.00462054596341</v>
      </c>
      <c r="P660">
        <v>30.878824633251181</v>
      </c>
      <c r="Q660">
        <v>2.7355333447298591</v>
      </c>
      <c r="R660">
        <v>0.75639249534375763</v>
      </c>
      <c r="S660">
        <v>32.489127728878628</v>
      </c>
      <c r="T660">
        <v>16.474500192878089</v>
      </c>
      <c r="U660">
        <v>3.6165527309821361</v>
      </c>
      <c r="V660">
        <v>4.0133118824458158</v>
      </c>
      <c r="W660">
        <v>0</v>
      </c>
      <c r="X660">
        <v>0</v>
      </c>
      <c r="Y660">
        <v>-22.804379849498329</v>
      </c>
      <c r="Z660">
        <v>62.549839474932362</v>
      </c>
      <c r="AA660">
        <v>2096.3024213765038</v>
      </c>
      <c r="AB660" t="b">
        <v>0</v>
      </c>
      <c r="AC660" t="b">
        <v>1</v>
      </c>
      <c r="AD660">
        <v>95.360235407278154</v>
      </c>
      <c r="AE660">
        <v>0</v>
      </c>
      <c r="AF660">
        <v>0</v>
      </c>
      <c r="AG660">
        <v>5.6967247909335272E-2</v>
      </c>
      <c r="AH660" t="b">
        <v>0</v>
      </c>
      <c r="AI660" t="b">
        <v>0</v>
      </c>
      <c r="AJ660">
        <v>2096.3024213765038</v>
      </c>
      <c r="AK660">
        <v>0</v>
      </c>
      <c r="AL660">
        <v>3.6165527309821361</v>
      </c>
      <c r="AM660">
        <v>0</v>
      </c>
      <c r="AN660">
        <v>3.6165527309821361</v>
      </c>
      <c r="AO660">
        <v>0</v>
      </c>
      <c r="AP660">
        <v>1</v>
      </c>
      <c r="AQ660">
        <v>3</v>
      </c>
      <c r="AR660">
        <v>0</v>
      </c>
      <c r="AS660">
        <v>0</v>
      </c>
      <c r="AT660">
        <v>1.9203768637563019</v>
      </c>
      <c r="AU660">
        <v>0.61113085724715233</v>
      </c>
      <c r="AV660">
        <v>1.9203768637563019</v>
      </c>
    </row>
    <row r="661" spans="1:48">
      <c r="A661">
        <v>658</v>
      </c>
      <c r="B661">
        <v>0</v>
      </c>
      <c r="C661">
        <v>0</v>
      </c>
      <c r="D661">
        <v>32</v>
      </c>
      <c r="E661">
        <v>2</v>
      </c>
      <c r="F661">
        <v>1.244880465378628E-8</v>
      </c>
      <c r="G661">
        <v>0</v>
      </c>
      <c r="H661">
        <v>229.13474123494811</v>
      </c>
      <c r="I661" t="b">
        <v>0</v>
      </c>
      <c r="J661">
        <v>845.96546463942855</v>
      </c>
      <c r="K661">
        <v>2096.3024213765038</v>
      </c>
      <c r="L661">
        <v>0</v>
      </c>
      <c r="M661">
        <v>2.7355380201554511</v>
      </c>
      <c r="N661">
        <v>2.7355380201554511</v>
      </c>
      <c r="O661">
        <v>114.0048153964928</v>
      </c>
      <c r="P661">
        <v>30.878877409667609</v>
      </c>
      <c r="Q661">
        <v>2.7355380201554511</v>
      </c>
      <c r="R661">
        <v>0.75640838970957369</v>
      </c>
      <c r="S661">
        <v>32.507536817307383</v>
      </c>
      <c r="T661">
        <v>16.474182171889559</v>
      </c>
      <c r="U661">
        <v>3.6164829176548041</v>
      </c>
      <c r="V661">
        <v>4.0129725634684066</v>
      </c>
      <c r="W661">
        <v>0</v>
      </c>
      <c r="X661">
        <v>0</v>
      </c>
      <c r="Y661">
        <v>-22.804379849498329</v>
      </c>
      <c r="Z661">
        <v>62.606821990310998</v>
      </c>
      <c r="AA661">
        <v>2096.3024213765038</v>
      </c>
      <c r="AB661" t="b">
        <v>0</v>
      </c>
      <c r="AC661" t="b">
        <v>1</v>
      </c>
      <c r="AD661">
        <v>95.351186050195025</v>
      </c>
      <c r="AE661">
        <v>0</v>
      </c>
      <c r="AF661">
        <v>0</v>
      </c>
      <c r="AG661">
        <v>5.7007163260930797E-2</v>
      </c>
      <c r="AH661" t="b">
        <v>0</v>
      </c>
      <c r="AI661" t="b">
        <v>0</v>
      </c>
      <c r="AJ661">
        <v>2096.3024213765038</v>
      </c>
      <c r="AK661">
        <v>0</v>
      </c>
      <c r="AL661">
        <v>3.6164829176548041</v>
      </c>
      <c r="AM661">
        <v>0</v>
      </c>
      <c r="AN661">
        <v>3.6164829176548041</v>
      </c>
      <c r="AO661">
        <v>0</v>
      </c>
      <c r="AP661">
        <v>1</v>
      </c>
      <c r="AQ661">
        <v>3</v>
      </c>
      <c r="AR661">
        <v>0</v>
      </c>
      <c r="AS661">
        <v>0</v>
      </c>
      <c r="AT661">
        <v>1.9196365430436511</v>
      </c>
      <c r="AU661">
        <v>0.61089526139078731</v>
      </c>
      <c r="AV661">
        <v>1.9196365430436511</v>
      </c>
    </row>
    <row r="662" spans="1:48">
      <c r="A662">
        <v>659</v>
      </c>
      <c r="B662">
        <v>0</v>
      </c>
      <c r="C662">
        <v>0</v>
      </c>
      <c r="D662">
        <v>32</v>
      </c>
      <c r="E662">
        <v>2</v>
      </c>
      <c r="F662">
        <v>1.778913798489157E-7</v>
      </c>
      <c r="G662">
        <v>0</v>
      </c>
      <c r="H662">
        <v>229.13474123494811</v>
      </c>
      <c r="I662" t="b">
        <v>0</v>
      </c>
      <c r="J662">
        <v>845.96546463942855</v>
      </c>
      <c r="K662">
        <v>2096.3024213765038</v>
      </c>
      <c r="L662">
        <v>0</v>
      </c>
      <c r="M662">
        <v>2.7355412413150368</v>
      </c>
      <c r="N662">
        <v>2.7355412413150368</v>
      </c>
      <c r="O662">
        <v>114.0049496398121</v>
      </c>
      <c r="P662">
        <v>30.87891377026331</v>
      </c>
      <c r="Q662">
        <v>2.7355412413150368</v>
      </c>
      <c r="R662">
        <v>0.7564241973938618</v>
      </c>
      <c r="S662">
        <v>32.525944736082259</v>
      </c>
      <c r="T662">
        <v>16.47385729425126</v>
      </c>
      <c r="U662">
        <v>3.6164115991263959</v>
      </c>
      <c r="V662">
        <v>4.0126330124662353</v>
      </c>
      <c r="W662">
        <v>0</v>
      </c>
      <c r="X662">
        <v>0</v>
      </c>
      <c r="Y662">
        <v>-22.804379849498329</v>
      </c>
      <c r="Z662">
        <v>62.663804505689647</v>
      </c>
      <c r="AA662">
        <v>2096.3024213765038</v>
      </c>
      <c r="AB662" t="b">
        <v>0</v>
      </c>
      <c r="AC662" t="b">
        <v>1</v>
      </c>
      <c r="AD662">
        <v>95.342136693111897</v>
      </c>
      <c r="AE662">
        <v>0</v>
      </c>
      <c r="AF662">
        <v>0</v>
      </c>
      <c r="AG662">
        <v>5.6749826719618868E-2</v>
      </c>
      <c r="AH662" t="b">
        <v>0</v>
      </c>
      <c r="AI662" t="b">
        <v>0</v>
      </c>
      <c r="AJ662">
        <v>2096.3024213765038</v>
      </c>
      <c r="AK662">
        <v>0</v>
      </c>
      <c r="AL662">
        <v>3.6164115991263959</v>
      </c>
      <c r="AM662">
        <v>0</v>
      </c>
      <c r="AN662">
        <v>3.6164115991263959</v>
      </c>
      <c r="AO662">
        <v>0</v>
      </c>
      <c r="AP662">
        <v>1</v>
      </c>
      <c r="AQ662">
        <v>3</v>
      </c>
      <c r="AR662">
        <v>0</v>
      </c>
      <c r="AS662">
        <v>0</v>
      </c>
      <c r="AT662">
        <v>1.9188965020770059</v>
      </c>
      <c r="AU662">
        <v>0.61065975455935273</v>
      </c>
      <c r="AV662">
        <v>1.9188965020770059</v>
      </c>
    </row>
    <row r="663" spans="1:48">
      <c r="A663">
        <v>660</v>
      </c>
      <c r="B663">
        <v>0</v>
      </c>
      <c r="C663">
        <v>0</v>
      </c>
      <c r="D663">
        <v>32</v>
      </c>
      <c r="E663">
        <v>2</v>
      </c>
      <c r="F663">
        <v>-7.2401432493762741E-7</v>
      </c>
      <c r="G663">
        <v>0</v>
      </c>
      <c r="H663">
        <v>229.13474123494811</v>
      </c>
      <c r="I663" t="b">
        <v>0</v>
      </c>
      <c r="J663">
        <v>845.96546463942855</v>
      </c>
      <c r="K663">
        <v>2096.3024213765038</v>
      </c>
      <c r="L663">
        <v>0</v>
      </c>
      <c r="M663">
        <v>2.7355236812510491</v>
      </c>
      <c r="N663">
        <v>2.7355236812510491</v>
      </c>
      <c r="O663">
        <v>114.00421781600321</v>
      </c>
      <c r="P663">
        <v>30.8787155514635</v>
      </c>
      <c r="Q663">
        <v>2.7355236812510491</v>
      </c>
      <c r="R663">
        <v>0.75643877136307525</v>
      </c>
      <c r="S663">
        <v>32.544351481964192</v>
      </c>
      <c r="T663">
        <v>16.473434152358241</v>
      </c>
      <c r="U663">
        <v>3.616318709208592</v>
      </c>
      <c r="V663">
        <v>4.01228986201785</v>
      </c>
      <c r="W663">
        <v>0</v>
      </c>
      <c r="X663">
        <v>0</v>
      </c>
      <c r="Y663">
        <v>-22.804379849498329</v>
      </c>
      <c r="Z663">
        <v>62.720787021068297</v>
      </c>
      <c r="AA663">
        <v>2096.3024213765038</v>
      </c>
      <c r="AB663" t="b">
        <v>0</v>
      </c>
      <c r="AC663" t="b">
        <v>1</v>
      </c>
      <c r="AD663">
        <v>95.333087336028768</v>
      </c>
      <c r="AE663">
        <v>0</v>
      </c>
      <c r="AF663">
        <v>0</v>
      </c>
      <c r="AG663">
        <v>5.6618383072057632E-2</v>
      </c>
      <c r="AH663" t="b">
        <v>0</v>
      </c>
      <c r="AI663" t="b">
        <v>0</v>
      </c>
      <c r="AJ663">
        <v>2096.3024213765038</v>
      </c>
      <c r="AK663">
        <v>0</v>
      </c>
      <c r="AL663">
        <v>3.616318709208592</v>
      </c>
      <c r="AM663">
        <v>0</v>
      </c>
      <c r="AN663">
        <v>3.616318709208592</v>
      </c>
      <c r="AO663">
        <v>0</v>
      </c>
      <c r="AP663">
        <v>1</v>
      </c>
      <c r="AQ663">
        <v>3</v>
      </c>
      <c r="AR663">
        <v>0</v>
      </c>
      <c r="AS663">
        <v>0</v>
      </c>
      <c r="AT663">
        <v>1.918153543987752</v>
      </c>
      <c r="AU663">
        <v>0.61042331939782057</v>
      </c>
      <c r="AV663">
        <v>1.918153543987752</v>
      </c>
    </row>
    <row r="664" spans="1:48">
      <c r="A664">
        <v>661</v>
      </c>
      <c r="B664">
        <v>0</v>
      </c>
      <c r="C664">
        <v>0</v>
      </c>
      <c r="D664">
        <v>32</v>
      </c>
      <c r="E664">
        <v>2</v>
      </c>
      <c r="F664">
        <v>2.7181659225661292E-6</v>
      </c>
      <c r="G664">
        <v>0</v>
      </c>
      <c r="H664">
        <v>229.13474123494811</v>
      </c>
      <c r="I664" t="b">
        <v>0</v>
      </c>
      <c r="J664">
        <v>845.96546463942855</v>
      </c>
      <c r="K664">
        <v>2096.3024213765038</v>
      </c>
      <c r="L664">
        <v>0</v>
      </c>
      <c r="M664">
        <v>2.735590700347482</v>
      </c>
      <c r="N664">
        <v>2.735590700347482</v>
      </c>
      <c r="O664">
        <v>114.0070108679223</v>
      </c>
      <c r="P664">
        <v>30.879472066067802</v>
      </c>
      <c r="Q664">
        <v>2.735590700347482</v>
      </c>
      <c r="R664">
        <v>0.75645836448989334</v>
      </c>
      <c r="S664">
        <v>32.562757008357842</v>
      </c>
      <c r="T664">
        <v>16.473411053043961</v>
      </c>
      <c r="U664">
        <v>3.6163136383483421</v>
      </c>
      <c r="V664">
        <v>4.0119614702885951</v>
      </c>
      <c r="W664">
        <v>0</v>
      </c>
      <c r="X664">
        <v>0</v>
      </c>
      <c r="Y664">
        <v>-22.804379849498329</v>
      </c>
      <c r="Z664">
        <v>62.777769536446947</v>
      </c>
      <c r="AA664">
        <v>2096.3024213765038</v>
      </c>
      <c r="AB664" t="b">
        <v>0</v>
      </c>
      <c r="AC664" t="b">
        <v>1</v>
      </c>
      <c r="AD664">
        <v>95.32403797894564</v>
      </c>
      <c r="AE664">
        <v>0</v>
      </c>
      <c r="AF664">
        <v>0</v>
      </c>
      <c r="AG664">
        <v>5.6337168983551067E-2</v>
      </c>
      <c r="AH664" t="b">
        <v>0</v>
      </c>
      <c r="AI664" t="b">
        <v>0</v>
      </c>
      <c r="AJ664">
        <v>2096.3024213765038</v>
      </c>
      <c r="AK664">
        <v>0</v>
      </c>
      <c r="AL664">
        <v>3.6163136383483421</v>
      </c>
      <c r="AM664">
        <v>0</v>
      </c>
      <c r="AN664">
        <v>3.6163136383483421</v>
      </c>
      <c r="AO664">
        <v>0</v>
      </c>
      <c r="AP664">
        <v>1</v>
      </c>
      <c r="AQ664">
        <v>3</v>
      </c>
      <c r="AR664">
        <v>0</v>
      </c>
      <c r="AS664">
        <v>0</v>
      </c>
      <c r="AT664">
        <v>1.917425093423575</v>
      </c>
      <c r="AU664">
        <v>0.61019150103646191</v>
      </c>
      <c r="AV664">
        <v>1.917425093423575</v>
      </c>
    </row>
    <row r="665" spans="1:48">
      <c r="A665">
        <v>662</v>
      </c>
      <c r="B665">
        <v>0</v>
      </c>
      <c r="C665">
        <v>0</v>
      </c>
      <c r="D665">
        <v>32</v>
      </c>
      <c r="E665">
        <v>2</v>
      </c>
      <c r="F665">
        <v>-1.0148649364438709E-5</v>
      </c>
      <c r="G665">
        <v>0</v>
      </c>
      <c r="H665">
        <v>229.13474123494811</v>
      </c>
      <c r="I665" t="b">
        <v>0</v>
      </c>
      <c r="J665">
        <v>845.96546463942855</v>
      </c>
      <c r="K665">
        <v>2096.3024213765038</v>
      </c>
      <c r="L665">
        <v>0</v>
      </c>
      <c r="M665">
        <v>2.735340184025703</v>
      </c>
      <c r="N665">
        <v>2.735340184025703</v>
      </c>
      <c r="O665">
        <v>113.99657048405351</v>
      </c>
      <c r="P665">
        <v>30.876644226450018</v>
      </c>
      <c r="Q665">
        <v>2.735340184025703</v>
      </c>
      <c r="R665">
        <v>0.75645911248516184</v>
      </c>
      <c r="S665">
        <v>32.581161505021548</v>
      </c>
      <c r="T665">
        <v>16.471886185103461</v>
      </c>
      <c r="U665">
        <v>3.6159788928173668</v>
      </c>
      <c r="V665">
        <v>4.0115777805634973</v>
      </c>
      <c r="W665">
        <v>0</v>
      </c>
      <c r="X665">
        <v>0</v>
      </c>
      <c r="Y665">
        <v>-22.804379849498329</v>
      </c>
      <c r="Z665">
        <v>62.834752051825603</v>
      </c>
      <c r="AA665">
        <v>2096.3024213765038</v>
      </c>
      <c r="AB665" t="b">
        <v>0</v>
      </c>
      <c r="AC665" t="b">
        <v>1</v>
      </c>
      <c r="AD665">
        <v>95.314988621862511</v>
      </c>
      <c r="AE665">
        <v>0</v>
      </c>
      <c r="AF665">
        <v>0</v>
      </c>
      <c r="AG665">
        <v>5.6928596090608241E-2</v>
      </c>
      <c r="AH665" t="b">
        <v>0</v>
      </c>
      <c r="AI665" t="b">
        <v>0</v>
      </c>
      <c r="AJ665">
        <v>2096.3024213765038</v>
      </c>
      <c r="AK665">
        <v>0</v>
      </c>
      <c r="AL665">
        <v>3.6159788928173668</v>
      </c>
      <c r="AM665">
        <v>0</v>
      </c>
      <c r="AN665">
        <v>3.6159788928173668</v>
      </c>
      <c r="AO665">
        <v>0</v>
      </c>
      <c r="AP665">
        <v>1</v>
      </c>
      <c r="AQ665">
        <v>3</v>
      </c>
      <c r="AR665">
        <v>0</v>
      </c>
      <c r="AS665">
        <v>0</v>
      </c>
      <c r="AT665">
        <v>1.916644646931756</v>
      </c>
      <c r="AU665">
        <v>0.60994313575848802</v>
      </c>
      <c r="AV665">
        <v>1.916644646931756</v>
      </c>
    </row>
    <row r="666" spans="1:48">
      <c r="A666">
        <v>663</v>
      </c>
      <c r="B666">
        <v>0</v>
      </c>
      <c r="C666">
        <v>0</v>
      </c>
      <c r="D666">
        <v>32</v>
      </c>
      <c r="E666">
        <v>2</v>
      </c>
      <c r="F666">
        <v>3.7876431536076893E-5</v>
      </c>
      <c r="G666">
        <v>0</v>
      </c>
      <c r="H666">
        <v>229.13474123494811</v>
      </c>
      <c r="I666" t="b">
        <v>0</v>
      </c>
      <c r="J666">
        <v>845.96546463942855</v>
      </c>
      <c r="K666">
        <v>2096.3024213765038</v>
      </c>
      <c r="L666">
        <v>0</v>
      </c>
      <c r="M666">
        <v>2.7362752302163882</v>
      </c>
      <c r="N666">
        <v>2.7362752302163882</v>
      </c>
      <c r="O666">
        <v>114.0355389676098</v>
      </c>
      <c r="P666">
        <v>30.887199070316861</v>
      </c>
      <c r="Q666">
        <v>2.7362752302163882</v>
      </c>
      <c r="R666">
        <v>0.75653020693380779</v>
      </c>
      <c r="S666">
        <v>32.599564259741513</v>
      </c>
      <c r="T666">
        <v>16.475968455384098</v>
      </c>
      <c r="U666">
        <v>3.6168750502460729</v>
      </c>
      <c r="V666">
        <v>4.0114006303974783</v>
      </c>
      <c r="W666">
        <v>0</v>
      </c>
      <c r="X666">
        <v>0</v>
      </c>
      <c r="Y666">
        <v>-22.804379849498329</v>
      </c>
      <c r="Z666">
        <v>62.891734567204253</v>
      </c>
      <c r="AA666">
        <v>2096.3024213765038</v>
      </c>
      <c r="AB666" t="b">
        <v>0</v>
      </c>
      <c r="AC666" t="b">
        <v>1</v>
      </c>
      <c r="AD666">
        <v>95.305939264779383</v>
      </c>
      <c r="AE666">
        <v>0</v>
      </c>
      <c r="AF666">
        <v>0</v>
      </c>
      <c r="AG666">
        <v>5.9245263517820113E-2</v>
      </c>
      <c r="AH666" t="b">
        <v>0</v>
      </c>
      <c r="AI666" t="b">
        <v>0</v>
      </c>
      <c r="AJ666">
        <v>2096.3024213765038</v>
      </c>
      <c r="AK666">
        <v>0</v>
      </c>
      <c r="AL666">
        <v>3.6168750502460729</v>
      </c>
      <c r="AM666">
        <v>0</v>
      </c>
      <c r="AN666">
        <v>3.6168750502460729</v>
      </c>
      <c r="AO666">
        <v>0</v>
      </c>
      <c r="AP666">
        <v>1</v>
      </c>
      <c r="AQ666">
        <v>3</v>
      </c>
      <c r="AR666">
        <v>0</v>
      </c>
      <c r="AS666">
        <v>0</v>
      </c>
      <c r="AT666">
        <v>1.9160607872503499</v>
      </c>
      <c r="AU666">
        <v>0.60975733125607834</v>
      </c>
      <c r="AV666">
        <v>1.9160607872503499</v>
      </c>
    </row>
    <row r="667" spans="1:48">
      <c r="A667">
        <v>664</v>
      </c>
      <c r="B667">
        <v>0</v>
      </c>
      <c r="C667">
        <v>0</v>
      </c>
      <c r="D667">
        <v>32</v>
      </c>
      <c r="E667">
        <v>2</v>
      </c>
      <c r="F667">
        <v>-1.4135707677898071E-4</v>
      </c>
      <c r="G667">
        <v>0</v>
      </c>
      <c r="H667">
        <v>229.13474123494811</v>
      </c>
      <c r="I667" t="b">
        <v>0</v>
      </c>
      <c r="J667">
        <v>845.96546463942855</v>
      </c>
      <c r="K667">
        <v>2096.3024213765038</v>
      </c>
      <c r="L667">
        <v>0</v>
      </c>
      <c r="M667">
        <v>2.7327855617754282</v>
      </c>
      <c r="N667">
        <v>2.7327855617754282</v>
      </c>
      <c r="O667">
        <v>113.8901054172532</v>
      </c>
      <c r="P667">
        <v>30.84780753446729</v>
      </c>
      <c r="Q667">
        <v>2.7327855617754282</v>
      </c>
      <c r="R667">
        <v>0.75633862395027773</v>
      </c>
      <c r="S667">
        <v>32.617967931274308</v>
      </c>
      <c r="T667">
        <v>16.459124163720819</v>
      </c>
      <c r="U667">
        <v>3.6131773193101968</v>
      </c>
      <c r="V667">
        <v>4.0104528423054493</v>
      </c>
      <c r="W667">
        <v>0</v>
      </c>
      <c r="X667">
        <v>0</v>
      </c>
      <c r="Y667">
        <v>-22.804379849498329</v>
      </c>
      <c r="Z667">
        <v>62.948717082582903</v>
      </c>
      <c r="AA667">
        <v>2096.3024213765038</v>
      </c>
      <c r="AB667" t="b">
        <v>0</v>
      </c>
      <c r="AC667" t="b">
        <v>1</v>
      </c>
      <c r="AD667">
        <v>95.296889907696254</v>
      </c>
      <c r="AE667">
        <v>0</v>
      </c>
      <c r="AF667">
        <v>0</v>
      </c>
      <c r="AG667">
        <v>5.9885681498580479E-2</v>
      </c>
      <c r="AH667" t="b">
        <v>0</v>
      </c>
      <c r="AI667" t="b">
        <v>0</v>
      </c>
      <c r="AJ667">
        <v>2096.3024213765038</v>
      </c>
      <c r="AK667">
        <v>0</v>
      </c>
      <c r="AL667">
        <v>3.6131773193101968</v>
      </c>
      <c r="AM667">
        <v>0</v>
      </c>
      <c r="AN667">
        <v>3.6131773193101968</v>
      </c>
      <c r="AO667">
        <v>0</v>
      </c>
      <c r="AP667">
        <v>1</v>
      </c>
      <c r="AQ667">
        <v>3</v>
      </c>
      <c r="AR667">
        <v>0</v>
      </c>
      <c r="AS667">
        <v>0</v>
      </c>
      <c r="AT667">
        <v>1.9147456998558949</v>
      </c>
      <c r="AU667">
        <v>0.6093388246067345</v>
      </c>
      <c r="AV667">
        <v>1.9147456998558949</v>
      </c>
    </row>
    <row r="668" spans="1:48">
      <c r="A668">
        <v>665</v>
      </c>
      <c r="B668">
        <v>0</v>
      </c>
      <c r="C668">
        <v>0</v>
      </c>
      <c r="D668">
        <v>32</v>
      </c>
      <c r="E668">
        <v>2</v>
      </c>
      <c r="F668">
        <v>5.2755187557895766E-4</v>
      </c>
      <c r="G668">
        <v>0</v>
      </c>
      <c r="H668">
        <v>229.13474123494811</v>
      </c>
      <c r="I668" t="b">
        <v>0</v>
      </c>
      <c r="J668">
        <v>845.96546463942855</v>
      </c>
      <c r="K668">
        <v>2096.3024213765038</v>
      </c>
      <c r="L668">
        <v>0</v>
      </c>
      <c r="M668">
        <v>2.7458091893485501</v>
      </c>
      <c r="N668">
        <v>2.7458091893485501</v>
      </c>
      <c r="O668">
        <v>114.4328711351218</v>
      </c>
      <c r="P668">
        <v>30.99481883399833</v>
      </c>
      <c r="Q668">
        <v>2.7458091893485501</v>
      </c>
      <c r="R668">
        <v>0.75712537155012272</v>
      </c>
      <c r="S668">
        <v>32.636362595078332</v>
      </c>
      <c r="T668">
        <v>16.520378771147179</v>
      </c>
      <c r="U668">
        <v>3.62662419267081</v>
      </c>
      <c r="V668">
        <v>4.012380855893614</v>
      </c>
      <c r="W668">
        <v>0</v>
      </c>
      <c r="X668">
        <v>0</v>
      </c>
      <c r="Y668">
        <v>-22.804379849498329</v>
      </c>
      <c r="Z668">
        <v>63.005699597961552</v>
      </c>
      <c r="AA668">
        <v>2096.3024213765038</v>
      </c>
      <c r="AB668" t="b">
        <v>0</v>
      </c>
      <c r="AC668" t="b">
        <v>1</v>
      </c>
      <c r="AD668">
        <v>95.287840550613126</v>
      </c>
      <c r="AE668">
        <v>0</v>
      </c>
      <c r="AF668">
        <v>0</v>
      </c>
      <c r="AG668">
        <v>6.1042564244728932E-2</v>
      </c>
      <c r="AH668" t="b">
        <v>0</v>
      </c>
      <c r="AI668" t="b">
        <v>0</v>
      </c>
      <c r="AJ668">
        <v>2096.3024213765038</v>
      </c>
      <c r="AK668">
        <v>0</v>
      </c>
      <c r="AL668">
        <v>3.62662419267081</v>
      </c>
      <c r="AM668">
        <v>0</v>
      </c>
      <c r="AN668">
        <v>3.62662419267081</v>
      </c>
      <c r="AO668">
        <v>0</v>
      </c>
      <c r="AP668">
        <v>1</v>
      </c>
      <c r="AQ668">
        <v>3</v>
      </c>
      <c r="AR668">
        <v>0</v>
      </c>
      <c r="AS668">
        <v>0</v>
      </c>
      <c r="AT668">
        <v>1.9161620283605121</v>
      </c>
      <c r="AU668">
        <v>0.60978954970632604</v>
      </c>
      <c r="AV668">
        <v>1.9161620283605121</v>
      </c>
    </row>
    <row r="669" spans="1:48">
      <c r="A669">
        <v>666</v>
      </c>
      <c r="B669">
        <v>0</v>
      </c>
      <c r="C669">
        <v>0</v>
      </c>
      <c r="D669">
        <v>32</v>
      </c>
      <c r="E669">
        <v>2</v>
      </c>
      <c r="F669">
        <v>-1.9688504255377381E-3</v>
      </c>
      <c r="G669">
        <v>0</v>
      </c>
      <c r="H669">
        <v>229.13474123494811</v>
      </c>
      <c r="I669" t="b">
        <v>0</v>
      </c>
      <c r="J669">
        <v>845.96546463942855</v>
      </c>
      <c r="K669">
        <v>2096.3024213765038</v>
      </c>
      <c r="L669">
        <v>0</v>
      </c>
      <c r="M669">
        <v>2.697204347497022</v>
      </c>
      <c r="N669">
        <v>2.697204347497022</v>
      </c>
      <c r="O669">
        <v>112.4072418140041</v>
      </c>
      <c r="P669">
        <v>30.446165171723749</v>
      </c>
      <c r="Q669">
        <v>2.697204347497022</v>
      </c>
      <c r="R669">
        <v>0.75423345786884732</v>
      </c>
      <c r="S669">
        <v>32.65478524549296</v>
      </c>
      <c r="T669">
        <v>16.29016575078608</v>
      </c>
      <c r="U669">
        <v>3.5760868459988608</v>
      </c>
      <c r="V669">
        <v>4.0035777073140277</v>
      </c>
      <c r="W669">
        <v>0</v>
      </c>
      <c r="X669">
        <v>0</v>
      </c>
      <c r="Y669">
        <v>-22.804379849498329</v>
      </c>
      <c r="Z669">
        <v>63.062682113340202</v>
      </c>
      <c r="AA669">
        <v>2096.3024213765038</v>
      </c>
      <c r="AB669" t="b">
        <v>0</v>
      </c>
      <c r="AC669" t="b">
        <v>1</v>
      </c>
      <c r="AD669">
        <v>95.278791193529997</v>
      </c>
      <c r="AE669">
        <v>0</v>
      </c>
      <c r="AF669">
        <v>0</v>
      </c>
      <c r="AG669">
        <v>5.7871777684216918E-2</v>
      </c>
      <c r="AH669" t="b">
        <v>0</v>
      </c>
      <c r="AI669" t="b">
        <v>0</v>
      </c>
      <c r="AJ669">
        <v>2096.3024213765038</v>
      </c>
      <c r="AK669">
        <v>0</v>
      </c>
      <c r="AL669">
        <v>3.5760868459988608</v>
      </c>
      <c r="AM669">
        <v>0</v>
      </c>
      <c r="AN669">
        <v>3.5760868459988608</v>
      </c>
      <c r="AO669">
        <v>0</v>
      </c>
      <c r="AP669">
        <v>1</v>
      </c>
      <c r="AQ669">
        <v>3</v>
      </c>
      <c r="AR669">
        <v>0</v>
      </c>
      <c r="AS669">
        <v>0</v>
      </c>
      <c r="AT669">
        <v>1.9073875323411169</v>
      </c>
      <c r="AU669">
        <v>0.60699719921749762</v>
      </c>
      <c r="AV669">
        <v>1.9073875323411169</v>
      </c>
    </row>
    <row r="670" spans="1:48">
      <c r="A670">
        <v>667</v>
      </c>
      <c r="B670">
        <v>0</v>
      </c>
      <c r="C670">
        <v>0</v>
      </c>
      <c r="D670">
        <v>32</v>
      </c>
      <c r="E670">
        <v>2</v>
      </c>
      <c r="F670">
        <v>7.3478498265666659E-3</v>
      </c>
      <c r="G670">
        <v>0</v>
      </c>
      <c r="H670">
        <v>229.13474123494811</v>
      </c>
      <c r="I670" t="b">
        <v>0</v>
      </c>
      <c r="J670">
        <v>845.96546463942855</v>
      </c>
      <c r="K670">
        <v>2096.3024213765038</v>
      </c>
      <c r="L670">
        <v>0</v>
      </c>
      <c r="M670">
        <v>2.8786000873299269</v>
      </c>
      <c r="N670">
        <v>2.8786000873299269</v>
      </c>
      <c r="O670">
        <v>119.9669933806028</v>
      </c>
      <c r="P670">
        <v>32.493768521290043</v>
      </c>
      <c r="Q670">
        <v>2.8786000873299269</v>
      </c>
      <c r="R670">
        <v>0.76470231219864704</v>
      </c>
      <c r="S670">
        <v>32.673097263969261</v>
      </c>
      <c r="T670">
        <v>17.147719743461629</v>
      </c>
      <c r="U670">
        <v>3.7643407655633601</v>
      </c>
      <c r="V670">
        <v>4.0348188067021296</v>
      </c>
      <c r="W670">
        <v>0</v>
      </c>
      <c r="X670">
        <v>0</v>
      </c>
      <c r="Y670">
        <v>-22.804379849498329</v>
      </c>
      <c r="Z670">
        <v>63.119664628718851</v>
      </c>
      <c r="AA670">
        <v>2096.3024213765038</v>
      </c>
      <c r="AB670" t="b">
        <v>0</v>
      </c>
      <c r="AC670" t="b">
        <v>1</v>
      </c>
      <c r="AD670">
        <v>95.269741836446869</v>
      </c>
      <c r="AE670">
        <v>0</v>
      </c>
      <c r="AF670">
        <v>0</v>
      </c>
      <c r="AG670">
        <v>4.6124455496033112E-2</v>
      </c>
      <c r="AH670" t="b">
        <v>0</v>
      </c>
      <c r="AI670" t="b">
        <v>0</v>
      </c>
      <c r="AJ670">
        <v>2096.3024213765038</v>
      </c>
      <c r="AK670">
        <v>0</v>
      </c>
      <c r="AL670">
        <v>3.7643407655633601</v>
      </c>
      <c r="AM670">
        <v>0</v>
      </c>
      <c r="AN670">
        <v>3.7643407655633601</v>
      </c>
      <c r="AO670">
        <v>0</v>
      </c>
      <c r="AP670">
        <v>1</v>
      </c>
      <c r="AQ670">
        <v>3</v>
      </c>
      <c r="AR670">
        <v>0</v>
      </c>
      <c r="AS670">
        <v>0</v>
      </c>
      <c r="AT670">
        <v>1.9366523493880421</v>
      </c>
      <c r="AU670">
        <v>0.61631028409505961</v>
      </c>
      <c r="AV670">
        <v>1.9366523493880421</v>
      </c>
    </row>
    <row r="671" spans="1:48">
      <c r="A671">
        <v>668</v>
      </c>
      <c r="B671">
        <v>0</v>
      </c>
      <c r="C671">
        <v>0</v>
      </c>
      <c r="D671">
        <v>32</v>
      </c>
      <c r="E671">
        <v>2</v>
      </c>
      <c r="F671">
        <v>-2.742254888072981E-2</v>
      </c>
      <c r="G671">
        <v>0</v>
      </c>
      <c r="H671">
        <v>229.13474123494811</v>
      </c>
      <c r="I671" t="b">
        <v>0</v>
      </c>
      <c r="J671">
        <v>845.96546463942855</v>
      </c>
      <c r="K671">
        <v>2096.3024213765038</v>
      </c>
      <c r="L671">
        <v>0</v>
      </c>
      <c r="M671">
        <v>2.201621969849918</v>
      </c>
      <c r="N671">
        <v>2.201621969849918</v>
      </c>
      <c r="O671">
        <v>91.753616435329107</v>
      </c>
      <c r="P671">
        <v>24.852008785300409</v>
      </c>
      <c r="Q671">
        <v>2.201621969849918</v>
      </c>
      <c r="R671">
        <v>0.71915108854482279</v>
      </c>
      <c r="S671">
        <v>32.691808333019402</v>
      </c>
      <c r="T671">
        <v>13.945691517598981</v>
      </c>
      <c r="U671">
        <v>3.061417836834293</v>
      </c>
      <c r="V671">
        <v>3.916632282207372</v>
      </c>
      <c r="W671">
        <v>0</v>
      </c>
      <c r="X671">
        <v>0</v>
      </c>
      <c r="Y671">
        <v>-22.804379849498329</v>
      </c>
      <c r="Z671">
        <v>63.176647144097501</v>
      </c>
      <c r="AA671">
        <v>2096.3024213765038</v>
      </c>
      <c r="AB671" t="b">
        <v>0</v>
      </c>
      <c r="AC671" t="b">
        <v>1</v>
      </c>
      <c r="AD671">
        <v>95.26069247936374</v>
      </c>
      <c r="AE671">
        <v>0</v>
      </c>
      <c r="AF671">
        <v>0</v>
      </c>
      <c r="AG671">
        <v>4.2951804092630941E-2</v>
      </c>
      <c r="AH671" t="b">
        <v>0</v>
      </c>
      <c r="AI671" t="b">
        <v>0</v>
      </c>
      <c r="AJ671">
        <v>2096.3024213765038</v>
      </c>
      <c r="AK671">
        <v>0</v>
      </c>
      <c r="AL671">
        <v>3.061417836834293</v>
      </c>
      <c r="AM671">
        <v>0</v>
      </c>
      <c r="AN671">
        <v>3.061417836834293</v>
      </c>
      <c r="AO671">
        <v>0</v>
      </c>
      <c r="AP671">
        <v>1</v>
      </c>
      <c r="AQ671">
        <v>3</v>
      </c>
      <c r="AR671">
        <v>0</v>
      </c>
      <c r="AS671">
        <v>0</v>
      </c>
      <c r="AT671">
        <v>1.824024178135538</v>
      </c>
      <c r="AU671">
        <v>0.5804680740857765</v>
      </c>
      <c r="AV671">
        <v>1.824024178135538</v>
      </c>
    </row>
    <row r="672" spans="1:48">
      <c r="A672">
        <v>669</v>
      </c>
      <c r="B672">
        <v>0</v>
      </c>
      <c r="C672">
        <v>0</v>
      </c>
      <c r="D672">
        <v>32</v>
      </c>
      <c r="E672">
        <v>2</v>
      </c>
      <c r="F672">
        <v>0.1023423456963561</v>
      </c>
      <c r="G672">
        <v>0</v>
      </c>
      <c r="H672">
        <v>229.13474123494811</v>
      </c>
      <c r="I672" t="b">
        <v>0</v>
      </c>
      <c r="J672">
        <v>845.96546463942855</v>
      </c>
      <c r="K672">
        <v>2096.3024213765038</v>
      </c>
      <c r="L672">
        <v>0</v>
      </c>
      <c r="M672">
        <v>4.7281386999371344</v>
      </c>
      <c r="N672">
        <v>4.7281386999371344</v>
      </c>
      <c r="O672">
        <v>197.04737264982899</v>
      </c>
      <c r="P672">
        <v>53.371444379693664</v>
      </c>
      <c r="Q672">
        <v>4.7281386999371344</v>
      </c>
      <c r="R672">
        <v>0.83177478844307451</v>
      </c>
      <c r="S672">
        <v>32.708889404220862</v>
      </c>
      <c r="T672">
        <v>25.894164438298759</v>
      </c>
      <c r="U672">
        <v>5.684397706724579</v>
      </c>
      <c r="V672">
        <v>4.356051290722629</v>
      </c>
      <c r="W672">
        <v>0</v>
      </c>
      <c r="X672">
        <v>0</v>
      </c>
      <c r="Y672">
        <v>-22.804379849498329</v>
      </c>
      <c r="Z672">
        <v>63.241559200497854</v>
      </c>
      <c r="AA672">
        <v>2096.3024213765038</v>
      </c>
      <c r="AB672" t="b">
        <v>0</v>
      </c>
      <c r="AC672" t="b">
        <v>1</v>
      </c>
      <c r="AD672">
        <v>95.251643122280612</v>
      </c>
      <c r="AE672">
        <v>0</v>
      </c>
      <c r="AF672">
        <v>0</v>
      </c>
      <c r="AG672">
        <v>4.514310489083706E-2</v>
      </c>
      <c r="AH672" t="b">
        <v>0</v>
      </c>
      <c r="AI672" t="b">
        <v>0</v>
      </c>
      <c r="AJ672">
        <v>2096.3024213765038</v>
      </c>
      <c r="AK672">
        <v>0</v>
      </c>
      <c r="AL672">
        <v>5.684397706724579</v>
      </c>
      <c r="AM672">
        <v>0</v>
      </c>
      <c r="AN672">
        <v>5.684397706724579</v>
      </c>
      <c r="AO672">
        <v>0</v>
      </c>
      <c r="AP672">
        <v>1</v>
      </c>
      <c r="AQ672">
        <v>3</v>
      </c>
      <c r="AR672">
        <v>0</v>
      </c>
      <c r="AS672">
        <v>0</v>
      </c>
      <c r="AT672">
        <v>2.2417777853970731</v>
      </c>
      <c r="AU672">
        <v>0.71341183368953209</v>
      </c>
      <c r="AV672">
        <v>2.2417777853970731</v>
      </c>
    </row>
    <row r="673" spans="1:48">
      <c r="A673">
        <v>670</v>
      </c>
      <c r="B673">
        <v>0</v>
      </c>
      <c r="C673">
        <v>0</v>
      </c>
      <c r="D673">
        <v>32</v>
      </c>
      <c r="E673">
        <v>2</v>
      </c>
      <c r="F673">
        <v>-0.3819468339046983</v>
      </c>
      <c r="G673">
        <v>0</v>
      </c>
      <c r="H673">
        <v>229.13474123494811</v>
      </c>
      <c r="I673" t="b">
        <v>0</v>
      </c>
      <c r="J673">
        <v>845.96546463942855</v>
      </c>
      <c r="K673">
        <v>2096.3024213765038</v>
      </c>
      <c r="L673">
        <v>0</v>
      </c>
      <c r="M673">
        <v>-4.7009501029318583</v>
      </c>
      <c r="N673">
        <v>-4.7009501029318583</v>
      </c>
      <c r="O673">
        <v>-195.91427526290249</v>
      </c>
      <c r="P673">
        <v>-53.064538261891258</v>
      </c>
      <c r="Q673">
        <v>-4.7009501029318583</v>
      </c>
      <c r="R673">
        <v>0.91576428638998952</v>
      </c>
      <c r="S673">
        <v>32.730861976357062</v>
      </c>
      <c r="T673">
        <v>-19.610415259893109</v>
      </c>
      <c r="U673">
        <v>-4.3049622163663406</v>
      </c>
      <c r="V673">
        <v>33.454123001998141</v>
      </c>
      <c r="W673">
        <v>-17.500731183564849</v>
      </c>
      <c r="X673">
        <v>2</v>
      </c>
      <c r="Y673">
        <v>-5.3036486659334798</v>
      </c>
      <c r="Z673">
        <v>63.283236343508399</v>
      </c>
      <c r="AA673">
        <v>2096.3024213765038</v>
      </c>
      <c r="AB673" t="b">
        <v>0</v>
      </c>
      <c r="AC673" t="b">
        <v>1</v>
      </c>
      <c r="AD673">
        <v>95.246066132495798</v>
      </c>
      <c r="AE673">
        <v>0.36568692025359378</v>
      </c>
      <c r="AF673">
        <v>0</v>
      </c>
      <c r="AG673">
        <v>4.7026563139623778E-2</v>
      </c>
      <c r="AH673" t="b">
        <v>0</v>
      </c>
      <c r="AI673" t="b">
        <v>0</v>
      </c>
      <c r="AJ673">
        <v>2096.3024213765038</v>
      </c>
      <c r="AK673">
        <v>0</v>
      </c>
      <c r="AL673">
        <v>-4.3049622163663406</v>
      </c>
      <c r="AM673">
        <v>0</v>
      </c>
      <c r="AN673">
        <v>-3.9143799448854191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</row>
    <row r="674" spans="1:48">
      <c r="A674">
        <v>671</v>
      </c>
      <c r="B674">
        <v>0</v>
      </c>
      <c r="C674">
        <v>0</v>
      </c>
      <c r="D674">
        <v>29.25</v>
      </c>
      <c r="E674">
        <v>2</v>
      </c>
      <c r="F674">
        <v>-0.86622167674423345</v>
      </c>
      <c r="G674">
        <v>0</v>
      </c>
      <c r="H674">
        <v>209.4434744100698</v>
      </c>
      <c r="I674" t="b">
        <v>0</v>
      </c>
      <c r="J674">
        <v>773.26530752197766</v>
      </c>
      <c r="K674">
        <v>1916.151432039461</v>
      </c>
      <c r="L674">
        <v>0</v>
      </c>
      <c r="M674">
        <v>-13.023515570733419</v>
      </c>
      <c r="N674">
        <v>-13.023515570733419</v>
      </c>
      <c r="O674">
        <v>-593.78986679477111</v>
      </c>
      <c r="P674">
        <v>-160.83149154787949</v>
      </c>
      <c r="Q674">
        <v>-13.023515570733419</v>
      </c>
      <c r="R674">
        <v>0.94786201870493392</v>
      </c>
      <c r="S674">
        <v>32.741801074244627</v>
      </c>
      <c r="T674">
        <v>-61.519799132323882</v>
      </c>
      <c r="U674">
        <v>-12.34449575951052</v>
      </c>
      <c r="V674">
        <v>99.311692415555612</v>
      </c>
      <c r="W674">
        <v>-48.437015285824138</v>
      </c>
      <c r="X674">
        <v>2</v>
      </c>
      <c r="Y674">
        <v>25.63263543632581</v>
      </c>
      <c r="Z674">
        <v>63.278458088972179</v>
      </c>
      <c r="AA674">
        <v>1916.151432039461</v>
      </c>
      <c r="AB674" t="b">
        <v>0</v>
      </c>
      <c r="AC674" t="b">
        <v>1</v>
      </c>
      <c r="AD674">
        <v>95.250099661616915</v>
      </c>
      <c r="AE674">
        <v>1.012116737315728</v>
      </c>
      <c r="AF674">
        <v>0</v>
      </c>
      <c r="AG674">
        <v>4.831149383986777E-2</v>
      </c>
      <c r="AH674" t="b">
        <v>0</v>
      </c>
      <c r="AI674" t="b">
        <v>0</v>
      </c>
      <c r="AJ674">
        <v>1916.151432039461</v>
      </c>
      <c r="AK674">
        <v>0</v>
      </c>
      <c r="AL674">
        <v>-12.34449575951052</v>
      </c>
      <c r="AM674">
        <v>4.3670263496222139</v>
      </c>
      <c r="AN674">
        <v>-6.8657712676632636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</row>
    <row r="675" spans="1:48">
      <c r="A675">
        <v>672</v>
      </c>
      <c r="B675">
        <v>0</v>
      </c>
      <c r="C675">
        <v>0</v>
      </c>
      <c r="D675">
        <v>26.5</v>
      </c>
      <c r="E675">
        <v>2</v>
      </c>
      <c r="F675">
        <v>-0.73649979245170183</v>
      </c>
      <c r="G675">
        <v>0</v>
      </c>
      <c r="H675">
        <v>189.7522075851914</v>
      </c>
      <c r="I675" t="b">
        <v>0</v>
      </c>
      <c r="J675">
        <v>700.56515040452678</v>
      </c>
      <c r="K675">
        <v>1736.000442702418</v>
      </c>
      <c r="L675">
        <v>0</v>
      </c>
      <c r="M675">
        <v>-9.799589954277641</v>
      </c>
      <c r="N675">
        <v>-9.799589954277641</v>
      </c>
      <c r="O675">
        <v>-493.16522890941638</v>
      </c>
      <c r="P675">
        <v>-133.57671422248549</v>
      </c>
      <c r="Q675">
        <v>-9.799589954277641</v>
      </c>
      <c r="R675">
        <v>0.94512817284670469</v>
      </c>
      <c r="S675">
        <v>32.76055888082044</v>
      </c>
      <c r="T675">
        <v>-50.94718153670869</v>
      </c>
      <c r="U675">
        <v>-9.26186854813335</v>
      </c>
      <c r="V675">
        <v>82.629532685776809</v>
      </c>
      <c r="W675">
        <v>-45.701454834265078</v>
      </c>
      <c r="X675">
        <v>2</v>
      </c>
      <c r="Y675">
        <v>22.89707498476675</v>
      </c>
      <c r="Z675">
        <v>63.317185452030209</v>
      </c>
      <c r="AA675">
        <v>1736.000442702418</v>
      </c>
      <c r="AB675" t="b">
        <v>0</v>
      </c>
      <c r="AC675" t="b">
        <v>1</v>
      </c>
      <c r="AD675">
        <v>95.259728572414744</v>
      </c>
      <c r="AE675">
        <v>0.95495577265628528</v>
      </c>
      <c r="AF675">
        <v>0</v>
      </c>
      <c r="AG675">
        <v>4.7452513487387098E-2</v>
      </c>
      <c r="AH675" t="b">
        <v>0</v>
      </c>
      <c r="AI675" t="b">
        <v>0</v>
      </c>
      <c r="AJ675">
        <v>1736.000442702418</v>
      </c>
      <c r="AK675">
        <v>0</v>
      </c>
      <c r="AL675">
        <v>-9.26186854813335</v>
      </c>
      <c r="AM675">
        <v>2.1765969927372342</v>
      </c>
      <c r="AN675">
        <v>-6.0307343778305187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</row>
    <row r="676" spans="1:48">
      <c r="A676">
        <v>673</v>
      </c>
      <c r="B676">
        <v>0</v>
      </c>
      <c r="C676">
        <v>0</v>
      </c>
      <c r="D676">
        <v>23.75</v>
      </c>
      <c r="E676">
        <v>2</v>
      </c>
      <c r="F676">
        <v>-0.77111248678229005</v>
      </c>
      <c r="G676">
        <v>0</v>
      </c>
      <c r="H676">
        <v>170.06094076031309</v>
      </c>
      <c r="I676" t="b">
        <v>0</v>
      </c>
      <c r="J676">
        <v>627.86499328707589</v>
      </c>
      <c r="K676">
        <v>1555.8494533653741</v>
      </c>
      <c r="L676">
        <v>0</v>
      </c>
      <c r="M676">
        <v>-9.3601580714559613</v>
      </c>
      <c r="N676">
        <v>-9.3601580714559613</v>
      </c>
      <c r="O676">
        <v>-525.59350261151974</v>
      </c>
      <c r="P676">
        <v>-142.3601036325893</v>
      </c>
      <c r="Q676">
        <v>-9.3601580714559613</v>
      </c>
      <c r="R676">
        <v>0.94661003031958679</v>
      </c>
      <c r="S676">
        <v>32.775413343034089</v>
      </c>
      <c r="T676">
        <v>-54.38236562386799</v>
      </c>
      <c r="U676">
        <v>-8.8604195158170533</v>
      </c>
      <c r="V676">
        <v>87.977738008721303</v>
      </c>
      <c r="W676">
        <v>-48.16777988406858</v>
      </c>
      <c r="X676">
        <v>2</v>
      </c>
      <c r="Y676">
        <v>25.363400034570251</v>
      </c>
      <c r="Z676">
        <v>63.378042455362618</v>
      </c>
      <c r="AA676">
        <v>1555.8494533653741</v>
      </c>
      <c r="AB676" t="b">
        <v>0</v>
      </c>
      <c r="AC676" t="b">
        <v>1</v>
      </c>
      <c r="AD676">
        <v>95.269304063490011</v>
      </c>
      <c r="AE676">
        <v>1.0064909229506871</v>
      </c>
      <c r="AF676">
        <v>0</v>
      </c>
      <c r="AG676">
        <v>3.923159831399653E-2</v>
      </c>
      <c r="AH676" t="b">
        <v>0</v>
      </c>
      <c r="AI676" t="b">
        <v>0</v>
      </c>
      <c r="AJ676">
        <v>1555.8494533653741</v>
      </c>
      <c r="AK676">
        <v>0</v>
      </c>
      <c r="AL676">
        <v>-8.8604195158170533</v>
      </c>
      <c r="AM676">
        <v>2.502553539483833</v>
      </c>
      <c r="AN676">
        <v>-5.2517936484732211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</row>
    <row r="677" spans="1:48">
      <c r="A677">
        <v>674</v>
      </c>
      <c r="B677">
        <v>0</v>
      </c>
      <c r="C677">
        <v>0</v>
      </c>
      <c r="D677">
        <v>21</v>
      </c>
      <c r="E677">
        <v>2</v>
      </c>
      <c r="F677">
        <v>-0.76238359375246878</v>
      </c>
      <c r="G677">
        <v>0</v>
      </c>
      <c r="H677">
        <v>150.36967393543469</v>
      </c>
      <c r="I677" t="b">
        <v>0</v>
      </c>
      <c r="J677">
        <v>555.164836169625</v>
      </c>
      <c r="K677">
        <v>1375.698464028331</v>
      </c>
      <c r="L677">
        <v>0</v>
      </c>
      <c r="M677">
        <v>-8.228617554777637</v>
      </c>
      <c r="N677">
        <v>-8.228617554777637</v>
      </c>
      <c r="O677">
        <v>-522.56221259797189</v>
      </c>
      <c r="P677">
        <v>-141.53906083368679</v>
      </c>
      <c r="Q677">
        <v>-8.228617554777637</v>
      </c>
      <c r="R677">
        <v>0.94688303096213633</v>
      </c>
      <c r="S677">
        <v>32.789218535475037</v>
      </c>
      <c r="T677">
        <v>-54.084315949045838</v>
      </c>
      <c r="U677">
        <v>-7.791538330896091</v>
      </c>
      <c r="V677">
        <v>87.454744884641002</v>
      </c>
      <c r="W677">
        <v>-45.847323918146387</v>
      </c>
      <c r="X677">
        <v>2</v>
      </c>
      <c r="Y677">
        <v>23.042944068648069</v>
      </c>
      <c r="Z677">
        <v>63.439219125122051</v>
      </c>
      <c r="AA677">
        <v>1375.698464028331</v>
      </c>
      <c r="AB677" t="b">
        <v>0</v>
      </c>
      <c r="AC677" t="b">
        <v>1</v>
      </c>
      <c r="AD677">
        <v>95.278908496843826</v>
      </c>
      <c r="AE677">
        <v>0.95800378336425307</v>
      </c>
      <c r="AF677">
        <v>0</v>
      </c>
      <c r="AG677">
        <v>3.7206129423630663E-2</v>
      </c>
      <c r="AH677" t="b">
        <v>0</v>
      </c>
      <c r="AI677" t="b">
        <v>0</v>
      </c>
      <c r="AJ677">
        <v>1375.698464028331</v>
      </c>
      <c r="AK677">
        <v>0</v>
      </c>
      <c r="AL677">
        <v>-7.791538330896091</v>
      </c>
      <c r="AM677">
        <v>2.210825362703134</v>
      </c>
      <c r="AN677">
        <v>-4.5231277799193919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</row>
    <row r="678" spans="1:48">
      <c r="A678">
        <v>675</v>
      </c>
      <c r="B678">
        <v>0</v>
      </c>
      <c r="C678">
        <v>0</v>
      </c>
      <c r="D678">
        <v>18.25</v>
      </c>
      <c r="E678">
        <v>2</v>
      </c>
      <c r="F678">
        <v>-0.7626864715411692</v>
      </c>
      <c r="G678">
        <v>0</v>
      </c>
      <c r="H678">
        <v>130.67840711055629</v>
      </c>
      <c r="I678" t="b">
        <v>0</v>
      </c>
      <c r="J678">
        <v>482.46467905217412</v>
      </c>
      <c r="K678">
        <v>1195.5474746912871</v>
      </c>
      <c r="L678">
        <v>0</v>
      </c>
      <c r="M678">
        <v>-7.205879765061324</v>
      </c>
      <c r="N678">
        <v>-7.205879765061324</v>
      </c>
      <c r="O678">
        <v>-526.56811907652855</v>
      </c>
      <c r="P678">
        <v>-142.62408425691461</v>
      </c>
      <c r="Q678">
        <v>-7.205879765061324</v>
      </c>
      <c r="R678">
        <v>0.94737296952503847</v>
      </c>
      <c r="S678">
        <v>32.801292774553737</v>
      </c>
      <c r="T678">
        <v>-54.527119543285899</v>
      </c>
      <c r="U678">
        <v>-6.8266557110665342</v>
      </c>
      <c r="V678">
        <v>88.096964713628665</v>
      </c>
      <c r="W678">
        <v>-45.847323918146387</v>
      </c>
      <c r="X678">
        <v>2</v>
      </c>
      <c r="Y678">
        <v>23.042944068648069</v>
      </c>
      <c r="Z678">
        <v>63.496354893797729</v>
      </c>
      <c r="AA678">
        <v>1195.5474746912871</v>
      </c>
      <c r="AB678" t="b">
        <v>0</v>
      </c>
      <c r="AC678" t="b">
        <v>1</v>
      </c>
      <c r="AD678">
        <v>95.28805252226789</v>
      </c>
      <c r="AE678">
        <v>0.95800378336425307</v>
      </c>
      <c r="AF678">
        <v>0</v>
      </c>
      <c r="AG678">
        <v>4.3095340549981043E-2</v>
      </c>
      <c r="AH678" t="b">
        <v>0</v>
      </c>
      <c r="AI678" t="b">
        <v>0</v>
      </c>
      <c r="AJ678">
        <v>1195.5474746912871</v>
      </c>
      <c r="AK678">
        <v>0</v>
      </c>
      <c r="AL678">
        <v>-6.8266557110665342</v>
      </c>
      <c r="AM678">
        <v>1.9301550502959191</v>
      </c>
      <c r="AN678">
        <v>-3.83891547249705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</row>
    <row r="679" spans="1:48">
      <c r="A679">
        <v>676</v>
      </c>
      <c r="B679">
        <v>0</v>
      </c>
      <c r="C679">
        <v>0</v>
      </c>
      <c r="D679">
        <v>15.5</v>
      </c>
      <c r="E679">
        <v>2</v>
      </c>
      <c r="F679">
        <v>-0.77020385341618991</v>
      </c>
      <c r="G679">
        <v>0</v>
      </c>
      <c r="H679">
        <v>110.987140285678</v>
      </c>
      <c r="I679" t="b">
        <v>0</v>
      </c>
      <c r="J679">
        <v>409.76452193472318</v>
      </c>
      <c r="K679">
        <v>1015.396485354244</v>
      </c>
      <c r="L679">
        <v>0</v>
      </c>
      <c r="M679">
        <v>-6.2312730342533067</v>
      </c>
      <c r="N679">
        <v>-6.2312730342533067</v>
      </c>
      <c r="O679">
        <v>-536.13665651927215</v>
      </c>
      <c r="P679">
        <v>-145.21577912222969</v>
      </c>
      <c r="Q679">
        <v>-6.2312730342533067</v>
      </c>
      <c r="R679">
        <v>0.94801425410392626</v>
      </c>
      <c r="S679">
        <v>32.8117687744232</v>
      </c>
      <c r="T679">
        <v>-55.555540164923769</v>
      </c>
      <c r="U679">
        <v>-5.9073356576855574</v>
      </c>
      <c r="V679">
        <v>89.66023895730595</v>
      </c>
      <c r="W679">
        <v>-45.847323918146387</v>
      </c>
      <c r="X679">
        <v>2</v>
      </c>
      <c r="Y679">
        <v>23.042944068648069</v>
      </c>
      <c r="Z679">
        <v>63.542741353673257</v>
      </c>
      <c r="AA679">
        <v>1015.396485354244</v>
      </c>
      <c r="AB679" t="b">
        <v>0</v>
      </c>
      <c r="AC679" t="b">
        <v>1</v>
      </c>
      <c r="AD679">
        <v>95.297196547691954</v>
      </c>
      <c r="AE679">
        <v>0.95800378336425307</v>
      </c>
      <c r="AF679">
        <v>0</v>
      </c>
      <c r="AG679">
        <v>4.1469326640898307E-2</v>
      </c>
      <c r="AH679" t="b">
        <v>0</v>
      </c>
      <c r="AI679" t="b">
        <v>0</v>
      </c>
      <c r="AJ679">
        <v>1015.396485354244</v>
      </c>
      <c r="AK679">
        <v>0</v>
      </c>
      <c r="AL679">
        <v>-5.9073356576855574</v>
      </c>
      <c r="AM679">
        <v>1.656415042877776</v>
      </c>
      <c r="AN679">
        <v>-3.193335426534218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</row>
    <row r="680" spans="1:48">
      <c r="A680">
        <v>677</v>
      </c>
      <c r="B680">
        <v>0</v>
      </c>
      <c r="C680">
        <v>0</v>
      </c>
      <c r="D680">
        <v>12.75</v>
      </c>
      <c r="E680">
        <v>2</v>
      </c>
      <c r="F680">
        <v>-0.73983144812740709</v>
      </c>
      <c r="G680">
        <v>0</v>
      </c>
      <c r="H680">
        <v>91.295873460799655</v>
      </c>
      <c r="I680" t="b">
        <v>0</v>
      </c>
      <c r="J680">
        <v>337.06436481727229</v>
      </c>
      <c r="K680">
        <v>835.24549601720094</v>
      </c>
      <c r="L680">
        <v>0</v>
      </c>
      <c r="M680">
        <v>-4.9204865840816847</v>
      </c>
      <c r="N680">
        <v>-4.9204865840816847</v>
      </c>
      <c r="O680">
        <v>-514.66932683011703</v>
      </c>
      <c r="P680">
        <v>-139.40122611866661</v>
      </c>
      <c r="Q680">
        <v>-4.9204865840816847</v>
      </c>
      <c r="R680">
        <v>0.94775386893218461</v>
      </c>
      <c r="S680">
        <v>32.82071748924993</v>
      </c>
      <c r="T680">
        <v>-53.316404918424759</v>
      </c>
      <c r="U680">
        <v>-4.6634101970923263</v>
      </c>
      <c r="V680">
        <v>86.084821200241805</v>
      </c>
      <c r="W680">
        <v>-31.54667547132399</v>
      </c>
      <c r="X680">
        <v>2</v>
      </c>
      <c r="Y680">
        <v>8.7422956218256616</v>
      </c>
      <c r="Z680">
        <v>63.555416773734628</v>
      </c>
      <c r="AA680">
        <v>835.24549601720094</v>
      </c>
      <c r="AB680" t="b">
        <v>0</v>
      </c>
      <c r="AC680" t="b">
        <v>1</v>
      </c>
      <c r="AD680">
        <v>95.303503142868635</v>
      </c>
      <c r="AE680">
        <v>0.65918426357990434</v>
      </c>
      <c r="AF680">
        <v>0</v>
      </c>
      <c r="AG680">
        <v>3.3762992539587873E-2</v>
      </c>
      <c r="AH680" t="b">
        <v>0</v>
      </c>
      <c r="AI680" t="b">
        <v>0</v>
      </c>
      <c r="AJ680">
        <v>835.24549601720094</v>
      </c>
      <c r="AK680">
        <v>0</v>
      </c>
      <c r="AL680">
        <v>-4.6634101970923263</v>
      </c>
      <c r="AM680">
        <v>1.369629551137868</v>
      </c>
      <c r="AN680">
        <v>-2.5805663423589098</v>
      </c>
      <c r="AO680">
        <v>0</v>
      </c>
      <c r="AP680">
        <v>1</v>
      </c>
      <c r="AQ680">
        <v>3</v>
      </c>
      <c r="AR680">
        <v>0</v>
      </c>
      <c r="AS680">
        <v>0</v>
      </c>
      <c r="AT680">
        <v>4.5192384815979023E-2</v>
      </c>
      <c r="AU680">
        <v>1.438179213407628E-2</v>
      </c>
      <c r="AV680">
        <v>4.5192384815979023E-2</v>
      </c>
    </row>
    <row r="681" spans="1:48">
      <c r="A681">
        <v>678</v>
      </c>
      <c r="B681">
        <v>0</v>
      </c>
      <c r="C681">
        <v>0</v>
      </c>
      <c r="D681">
        <v>10</v>
      </c>
      <c r="E681">
        <v>2</v>
      </c>
      <c r="F681">
        <v>-0.85380368740751389</v>
      </c>
      <c r="G681">
        <v>0</v>
      </c>
      <c r="H681">
        <v>71.6046066359213</v>
      </c>
      <c r="I681" t="b">
        <v>0</v>
      </c>
      <c r="J681">
        <v>264.36420769982152</v>
      </c>
      <c r="K681">
        <v>655.09450668015768</v>
      </c>
      <c r="L681">
        <v>0</v>
      </c>
      <c r="M681">
        <v>-4.5742943966299894</v>
      </c>
      <c r="N681">
        <v>-4.5742943966299894</v>
      </c>
      <c r="O681">
        <v>-610.03468792132253</v>
      </c>
      <c r="P681">
        <v>-165.23149727013069</v>
      </c>
      <c r="Q681">
        <v>-4.5742943966299894</v>
      </c>
      <c r="R681">
        <v>0.95048390909047209</v>
      </c>
      <c r="S681">
        <v>32.827819180633092</v>
      </c>
      <c r="T681">
        <v>-63.377675314844808</v>
      </c>
      <c r="U681">
        <v>-4.3477932194395148</v>
      </c>
      <c r="V681">
        <v>101.8538219552858</v>
      </c>
      <c r="W681">
        <v>-31.048584782282489</v>
      </c>
      <c r="X681">
        <v>2</v>
      </c>
      <c r="Y681">
        <v>8.2442049327841644</v>
      </c>
      <c r="Z681">
        <v>63.57789966058229</v>
      </c>
      <c r="AA681">
        <v>750</v>
      </c>
      <c r="AB681" t="b">
        <v>0</v>
      </c>
      <c r="AC681" t="b">
        <v>1</v>
      </c>
      <c r="AD681">
        <v>95.30687348028026</v>
      </c>
      <c r="AE681">
        <v>0.64877639843575363</v>
      </c>
      <c r="AF681">
        <v>0</v>
      </c>
      <c r="AG681">
        <v>2.5125411731095171E-2</v>
      </c>
      <c r="AH681" t="b">
        <v>0</v>
      </c>
      <c r="AI681" t="b">
        <v>0</v>
      </c>
      <c r="AJ681">
        <v>750</v>
      </c>
      <c r="AK681">
        <v>0</v>
      </c>
      <c r="AL681">
        <v>-4.3477932194395148</v>
      </c>
      <c r="AM681">
        <v>1.3930683923322671</v>
      </c>
      <c r="AN681">
        <v>-2.3003741607468751</v>
      </c>
      <c r="AO681">
        <v>0</v>
      </c>
      <c r="AP681">
        <v>1</v>
      </c>
      <c r="AQ681">
        <v>0</v>
      </c>
      <c r="AR681">
        <v>0</v>
      </c>
      <c r="AS681">
        <v>0</v>
      </c>
      <c r="AT681">
        <v>0.225223829792293</v>
      </c>
      <c r="AU681">
        <v>7.167407334007414E-2</v>
      </c>
      <c r="AV681">
        <v>0.225223829792293</v>
      </c>
    </row>
    <row r="682" spans="1:48">
      <c r="A682">
        <v>679</v>
      </c>
      <c r="B682">
        <v>0</v>
      </c>
      <c r="C682">
        <v>0</v>
      </c>
      <c r="D682">
        <v>6.6666666666666661</v>
      </c>
      <c r="E682">
        <v>2</v>
      </c>
      <c r="F682">
        <v>-0.91439824668698089</v>
      </c>
      <c r="G682">
        <v>0</v>
      </c>
      <c r="H682">
        <v>47.736404423947533</v>
      </c>
      <c r="I682" t="b">
        <v>0</v>
      </c>
      <c r="J682">
        <v>176.24280513321429</v>
      </c>
      <c r="K682">
        <v>436.72967112010502</v>
      </c>
      <c r="L682">
        <v>0</v>
      </c>
      <c r="M682">
        <v>-3.310850697193799</v>
      </c>
      <c r="N682">
        <v>-3.310850697193799</v>
      </c>
      <c r="O682">
        <v>-662.30994226280222</v>
      </c>
      <c r="P682">
        <v>-179.39055857605689</v>
      </c>
      <c r="Q682">
        <v>-3.310850697193799</v>
      </c>
      <c r="R682">
        <v>0.95183875775811833</v>
      </c>
      <c r="S682">
        <v>32.834076237055747</v>
      </c>
      <c r="T682">
        <v>-68.906733829123894</v>
      </c>
      <c r="U682">
        <v>-3.1513960147395448</v>
      </c>
      <c r="V682">
        <v>110.4838247469331</v>
      </c>
      <c r="W682">
        <v>-31.048584782282489</v>
      </c>
      <c r="X682">
        <v>2</v>
      </c>
      <c r="Y682">
        <v>8.2442049327841644</v>
      </c>
      <c r="Z682">
        <v>63.59613877663903</v>
      </c>
      <c r="AA682">
        <v>750</v>
      </c>
      <c r="AB682" t="b">
        <v>0</v>
      </c>
      <c r="AC682" t="b">
        <v>1</v>
      </c>
      <c r="AD682">
        <v>95.310144990174223</v>
      </c>
      <c r="AE682">
        <v>0.64877639843575363</v>
      </c>
      <c r="AF682">
        <v>0</v>
      </c>
      <c r="AG682">
        <v>1.550342246779929E-2</v>
      </c>
      <c r="AH682" t="b">
        <v>0</v>
      </c>
      <c r="AI682" t="b">
        <v>0</v>
      </c>
      <c r="AJ682">
        <v>750</v>
      </c>
      <c r="AK682">
        <v>0</v>
      </c>
      <c r="AL682">
        <v>-3.1513960147395448</v>
      </c>
      <c r="AM682">
        <v>0.20224545555691659</v>
      </c>
      <c r="AN682">
        <v>-2.3003741607468751</v>
      </c>
      <c r="AO682">
        <v>0</v>
      </c>
      <c r="AP682">
        <v>1</v>
      </c>
      <c r="AQ682">
        <v>0</v>
      </c>
      <c r="AR682">
        <v>0</v>
      </c>
      <c r="AS682">
        <v>0</v>
      </c>
      <c r="AT682">
        <v>0.22518565785820541</v>
      </c>
      <c r="AU682">
        <v>7.1661925700075971E-2</v>
      </c>
      <c r="AV682">
        <v>0.22518565785820541</v>
      </c>
    </row>
    <row r="683" spans="1:48">
      <c r="A683">
        <v>680</v>
      </c>
      <c r="B683">
        <v>0</v>
      </c>
      <c r="C683">
        <v>0</v>
      </c>
      <c r="D683">
        <v>3.333333333333333</v>
      </c>
      <c r="E683">
        <v>2</v>
      </c>
      <c r="F683">
        <v>-1.044158881400117</v>
      </c>
      <c r="G683">
        <v>0</v>
      </c>
      <c r="H683">
        <v>23.86820221197376</v>
      </c>
      <c r="I683" t="b">
        <v>0</v>
      </c>
      <c r="J683">
        <v>88.121402566607131</v>
      </c>
      <c r="K683">
        <v>218.36483556005251</v>
      </c>
      <c r="L683">
        <v>0</v>
      </c>
      <c r="M683">
        <v>-1.9252930659949969</v>
      </c>
      <c r="N683">
        <v>-1.9252930659949969</v>
      </c>
      <c r="O683">
        <v>-770.2798199018157</v>
      </c>
      <c r="P683">
        <v>-208.63483745986341</v>
      </c>
      <c r="Q683">
        <v>-1.9252930659949969</v>
      </c>
      <c r="R683">
        <v>0.95373359658385937</v>
      </c>
      <c r="S683">
        <v>32.838481145486483</v>
      </c>
      <c r="T683">
        <v>-80.299456780986446</v>
      </c>
      <c r="U683">
        <v>-1.836216680309374</v>
      </c>
      <c r="V683">
        <v>128.3353806788769</v>
      </c>
      <c r="W683">
        <v>-35.700003784386887</v>
      </c>
      <c r="X683">
        <v>2</v>
      </c>
      <c r="Y683">
        <v>12.89562393488856</v>
      </c>
      <c r="Z683">
        <v>63.617802310101041</v>
      </c>
      <c r="AA683">
        <v>750</v>
      </c>
      <c r="AB683" t="b">
        <v>0</v>
      </c>
      <c r="AC683" t="b">
        <v>1</v>
      </c>
      <c r="AD683">
        <v>95.31433940066384</v>
      </c>
      <c r="AE683">
        <v>0.74597022833047233</v>
      </c>
      <c r="AF683">
        <v>0</v>
      </c>
      <c r="AG683">
        <v>9.5283892643140966E-3</v>
      </c>
      <c r="AH683" t="b">
        <v>0</v>
      </c>
      <c r="AI683" t="b">
        <v>0</v>
      </c>
      <c r="AJ683">
        <v>750</v>
      </c>
      <c r="AK683">
        <v>0</v>
      </c>
      <c r="AL683">
        <v>-1.836216680309374</v>
      </c>
      <c r="AM683">
        <v>0</v>
      </c>
      <c r="AN683">
        <v>-1.0902464519789019</v>
      </c>
      <c r="AO683">
        <v>0</v>
      </c>
      <c r="AP683">
        <v>1</v>
      </c>
      <c r="AQ683">
        <v>0</v>
      </c>
      <c r="AR683">
        <v>0</v>
      </c>
      <c r="AS683">
        <v>0</v>
      </c>
      <c r="AT683">
        <v>0.22514033018661819</v>
      </c>
      <c r="AU683">
        <v>7.1647500854975579E-2</v>
      </c>
      <c r="AV683">
        <v>0.22514033018661819</v>
      </c>
    </row>
    <row r="684" spans="1:48">
      <c r="A684">
        <v>681</v>
      </c>
      <c r="B684">
        <v>0</v>
      </c>
      <c r="C684">
        <v>0</v>
      </c>
      <c r="D684">
        <v>0</v>
      </c>
      <c r="E684">
        <v>2</v>
      </c>
      <c r="F684">
        <v>0</v>
      </c>
      <c r="G684">
        <v>0</v>
      </c>
      <c r="H684">
        <v>0</v>
      </c>
      <c r="I684" t="b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1</v>
      </c>
      <c r="S684">
        <v>32.840941865461872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-22.804379849498329</v>
      </c>
      <c r="Z684">
        <v>63.627581201274538</v>
      </c>
      <c r="AA684">
        <v>750</v>
      </c>
      <c r="AB684" t="b">
        <v>0</v>
      </c>
      <c r="AC684" t="b">
        <v>1</v>
      </c>
      <c r="AD684">
        <v>95.312373377664912</v>
      </c>
      <c r="AE684">
        <v>0</v>
      </c>
      <c r="AF684">
        <v>0</v>
      </c>
      <c r="AG684">
        <v>1.067099778202024E-2</v>
      </c>
      <c r="AH684" t="b">
        <v>1</v>
      </c>
      <c r="AI684" t="b">
        <v>1</v>
      </c>
      <c r="AJ684">
        <v>750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1</v>
      </c>
      <c r="AQ684">
        <v>0</v>
      </c>
      <c r="AR684">
        <v>0</v>
      </c>
      <c r="AS684">
        <v>0</v>
      </c>
      <c r="AT684">
        <v>0.22511987327825109</v>
      </c>
      <c r="AU684">
        <v>7.1640990753660039E-2</v>
      </c>
      <c r="AV684">
        <v>0.22511987327825109</v>
      </c>
    </row>
    <row r="685" spans="1:48">
      <c r="A685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 t="b">
        <v>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1</v>
      </c>
      <c r="S685">
        <v>32.840941865461872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-22.804379849498329</v>
      </c>
      <c r="Z685">
        <v>63.637360092448027</v>
      </c>
      <c r="AA685">
        <v>750</v>
      </c>
      <c r="AB685" t="b">
        <v>0</v>
      </c>
      <c r="AC685" t="b">
        <v>1</v>
      </c>
      <c r="AD685">
        <v>95.303324020581783</v>
      </c>
      <c r="AE685">
        <v>0</v>
      </c>
      <c r="AF685">
        <v>0</v>
      </c>
      <c r="AG685">
        <v>1.00835059074339E-2</v>
      </c>
      <c r="AH685" t="b">
        <v>1</v>
      </c>
      <c r="AI685" t="b">
        <v>1</v>
      </c>
      <c r="AJ685">
        <v>750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0</v>
      </c>
      <c r="AT685">
        <v>0.22509941882283341</v>
      </c>
      <c r="AU685">
        <v>7.1634481432958558E-2</v>
      </c>
      <c r="AV685">
        <v>0.22509941882283341</v>
      </c>
    </row>
    <row r="686" spans="1:48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 t="b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1</v>
      </c>
      <c r="S686">
        <v>32.840941865461872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-22.804379849498329</v>
      </c>
      <c r="Z686">
        <v>63.647138983621531</v>
      </c>
      <c r="AA686">
        <v>750</v>
      </c>
      <c r="AB686" t="b">
        <v>0</v>
      </c>
      <c r="AC686" t="b">
        <v>1</v>
      </c>
      <c r="AD686">
        <v>95.294274663498655</v>
      </c>
      <c r="AE686">
        <v>0</v>
      </c>
      <c r="AF686">
        <v>0</v>
      </c>
      <c r="AG686">
        <v>1.0333751421949091E-2</v>
      </c>
      <c r="AH686" t="b">
        <v>1</v>
      </c>
      <c r="AI686" t="b">
        <v>1</v>
      </c>
      <c r="AJ686">
        <v>750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1</v>
      </c>
      <c r="AQ686">
        <v>0</v>
      </c>
      <c r="AR686">
        <v>0</v>
      </c>
      <c r="AS686">
        <v>0</v>
      </c>
      <c r="AT686">
        <v>0.22507896681999989</v>
      </c>
      <c r="AU686">
        <v>7.162797289275484E-2</v>
      </c>
      <c r="AV686">
        <v>0.22507896681999989</v>
      </c>
    </row>
    <row r="687" spans="1:48">
      <c r="A687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 t="b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32.840941865461872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-22.804379849498329</v>
      </c>
      <c r="Z687">
        <v>63.656917874795028</v>
      </c>
      <c r="AA687">
        <v>750</v>
      </c>
      <c r="AB687" t="b">
        <v>0</v>
      </c>
      <c r="AC687" t="b">
        <v>1</v>
      </c>
      <c r="AD687">
        <v>95.285225306415526</v>
      </c>
      <c r="AE687">
        <v>0</v>
      </c>
      <c r="AF687">
        <v>0</v>
      </c>
      <c r="AG687">
        <v>9.3575461863240061E-3</v>
      </c>
      <c r="AH687" t="b">
        <v>1</v>
      </c>
      <c r="AI687" t="b">
        <v>1</v>
      </c>
      <c r="AJ687">
        <v>750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1</v>
      </c>
      <c r="AQ687">
        <v>0</v>
      </c>
      <c r="AR687">
        <v>0</v>
      </c>
      <c r="AS687">
        <v>0</v>
      </c>
      <c r="AT687">
        <v>0.22505851726938531</v>
      </c>
      <c r="AU687">
        <v>7.1621465132932646E-2</v>
      </c>
      <c r="AV687">
        <v>0.22505851726938531</v>
      </c>
    </row>
    <row r="688" spans="1:48">
      <c r="A688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 t="b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1</v>
      </c>
      <c r="S688">
        <v>32.840941865461872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-22.804379849498329</v>
      </c>
      <c r="Z688">
        <v>63.666696765968517</v>
      </c>
      <c r="AA688">
        <v>750</v>
      </c>
      <c r="AB688" t="b">
        <v>0</v>
      </c>
      <c r="AC688" t="b">
        <v>1</v>
      </c>
      <c r="AD688">
        <v>95.276175949332398</v>
      </c>
      <c r="AE688">
        <v>0</v>
      </c>
      <c r="AF688">
        <v>0</v>
      </c>
      <c r="AG688">
        <v>9.2533405522916001E-3</v>
      </c>
      <c r="AH688" t="b">
        <v>1</v>
      </c>
      <c r="AI688" t="b">
        <v>1</v>
      </c>
      <c r="AJ688">
        <v>750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1</v>
      </c>
      <c r="AQ688">
        <v>0</v>
      </c>
      <c r="AR688">
        <v>0</v>
      </c>
      <c r="AS688">
        <v>0</v>
      </c>
      <c r="AT688">
        <v>0.22503807017062419</v>
      </c>
      <c r="AU688">
        <v>7.1614958153375707E-2</v>
      </c>
      <c r="AV688">
        <v>0.22503807017062419</v>
      </c>
    </row>
    <row r="689" spans="1:48">
      <c r="A68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 t="b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1</v>
      </c>
      <c r="S689">
        <v>32.840941865461872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-22.804379849498329</v>
      </c>
      <c r="Z689">
        <v>63.676475657142021</v>
      </c>
      <c r="AA689">
        <v>750</v>
      </c>
      <c r="AB689" t="b">
        <v>0</v>
      </c>
      <c r="AC689" t="b">
        <v>1</v>
      </c>
      <c r="AD689">
        <v>95.267126592249269</v>
      </c>
      <c r="AE689">
        <v>0</v>
      </c>
      <c r="AF689">
        <v>0</v>
      </c>
      <c r="AG689">
        <v>9.5155829792982205E-3</v>
      </c>
      <c r="AH689" t="b">
        <v>1</v>
      </c>
      <c r="AI689" t="b">
        <v>1</v>
      </c>
      <c r="AJ689">
        <v>750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1</v>
      </c>
      <c r="AQ689">
        <v>0</v>
      </c>
      <c r="AR689">
        <v>0</v>
      </c>
      <c r="AS689">
        <v>0</v>
      </c>
      <c r="AT689">
        <v>0.22501762552335161</v>
      </c>
      <c r="AU689">
        <v>7.1608451953967853E-2</v>
      </c>
      <c r="AV689">
        <v>0.22501762552335161</v>
      </c>
    </row>
    <row r="690" spans="1:48">
      <c r="A690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 t="b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32.840941865461872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-22.804379849498329</v>
      </c>
      <c r="Z690">
        <v>63.686254548315517</v>
      </c>
      <c r="AA690">
        <v>750</v>
      </c>
      <c r="AB690" t="b">
        <v>0</v>
      </c>
      <c r="AC690" t="b">
        <v>1</v>
      </c>
      <c r="AD690">
        <v>95.258077235166141</v>
      </c>
      <c r="AE690">
        <v>0</v>
      </c>
      <c r="AF690">
        <v>0</v>
      </c>
      <c r="AG690">
        <v>9.6355210894940591E-3</v>
      </c>
      <c r="AH690" t="b">
        <v>1</v>
      </c>
      <c r="AI690" t="b">
        <v>1</v>
      </c>
      <c r="AJ690">
        <v>750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1</v>
      </c>
      <c r="AQ690">
        <v>0</v>
      </c>
      <c r="AR690">
        <v>0</v>
      </c>
      <c r="AS690">
        <v>0</v>
      </c>
      <c r="AT690">
        <v>0.22499718332720239</v>
      </c>
      <c r="AU690">
        <v>7.1601946534592911E-2</v>
      </c>
      <c r="AV690">
        <v>0.22499718332720239</v>
      </c>
    </row>
    <row r="691" spans="1:48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 t="b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32.840941865461872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-22.804379849498329</v>
      </c>
      <c r="Z691">
        <v>63.696033439489007</v>
      </c>
      <c r="AA691">
        <v>750</v>
      </c>
      <c r="AB691" t="b">
        <v>0</v>
      </c>
      <c r="AC691" t="b">
        <v>1</v>
      </c>
      <c r="AD691">
        <v>95.249027878083012</v>
      </c>
      <c r="AE691">
        <v>0</v>
      </c>
      <c r="AF691">
        <v>0</v>
      </c>
      <c r="AG691">
        <v>9.92866363905337E-3</v>
      </c>
      <c r="AH691" t="b">
        <v>1</v>
      </c>
      <c r="AI691" t="b">
        <v>1</v>
      </c>
      <c r="AJ691">
        <v>750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1</v>
      </c>
      <c r="AQ691">
        <v>0</v>
      </c>
      <c r="AR691">
        <v>0</v>
      </c>
      <c r="AS691">
        <v>0</v>
      </c>
      <c r="AT691">
        <v>0.2249767435818113</v>
      </c>
      <c r="AU691">
        <v>7.1595441895134615E-2</v>
      </c>
      <c r="AV691">
        <v>0.2249767435818113</v>
      </c>
    </row>
    <row r="692" spans="1:48">
      <c r="A692">
        <v>689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 t="b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32.840941865461872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-22.804379849498329</v>
      </c>
      <c r="Z692">
        <v>63.705812330662511</v>
      </c>
      <c r="AA692">
        <v>750</v>
      </c>
      <c r="AB692" t="b">
        <v>0</v>
      </c>
      <c r="AC692" t="b">
        <v>1</v>
      </c>
      <c r="AD692">
        <v>95.239978520999884</v>
      </c>
      <c r="AE692">
        <v>0</v>
      </c>
      <c r="AF692">
        <v>0</v>
      </c>
      <c r="AG692">
        <v>9.916594768688447E-3</v>
      </c>
      <c r="AH692" t="b">
        <v>1</v>
      </c>
      <c r="AI692" t="b">
        <v>1</v>
      </c>
      <c r="AJ692">
        <v>750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1</v>
      </c>
      <c r="AQ692">
        <v>0</v>
      </c>
      <c r="AR692">
        <v>0</v>
      </c>
      <c r="AS692">
        <v>0</v>
      </c>
      <c r="AT692">
        <v>0.22495630628681371</v>
      </c>
      <c r="AU692">
        <v>7.1588938035476946E-2</v>
      </c>
      <c r="AV692">
        <v>0.22495630628681371</v>
      </c>
    </row>
    <row r="693" spans="1:48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 t="b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1</v>
      </c>
      <c r="S693">
        <v>32.840941865461872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-22.804379849498329</v>
      </c>
      <c r="Z693">
        <v>63.715591221836007</v>
      </c>
      <c r="AA693">
        <v>750</v>
      </c>
      <c r="AB693" t="b">
        <v>0</v>
      </c>
      <c r="AC693" t="b">
        <v>1</v>
      </c>
      <c r="AD693">
        <v>95.230929163916755</v>
      </c>
      <c r="AE693">
        <v>0</v>
      </c>
      <c r="AF693">
        <v>0</v>
      </c>
      <c r="AG693">
        <v>9.9847205957044327E-3</v>
      </c>
      <c r="AH693" t="b">
        <v>1</v>
      </c>
      <c r="AI693" t="b">
        <v>1</v>
      </c>
      <c r="AJ693">
        <v>750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1</v>
      </c>
      <c r="AQ693">
        <v>0</v>
      </c>
      <c r="AR693">
        <v>0</v>
      </c>
      <c r="AS693">
        <v>0</v>
      </c>
      <c r="AT693">
        <v>0.22493587144184449</v>
      </c>
      <c r="AU693">
        <v>7.1582434955503704E-2</v>
      </c>
      <c r="AV693">
        <v>0.22493587144184449</v>
      </c>
    </row>
    <row r="694" spans="1:48">
      <c r="A694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 t="b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32.840941865461872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-22.804379849498329</v>
      </c>
      <c r="Z694">
        <v>63.725370113009497</v>
      </c>
      <c r="AA694">
        <v>750</v>
      </c>
      <c r="AB694" t="b">
        <v>0</v>
      </c>
      <c r="AC694" t="b">
        <v>1</v>
      </c>
      <c r="AD694">
        <v>95.221879806833627</v>
      </c>
      <c r="AE694">
        <v>0</v>
      </c>
      <c r="AF694">
        <v>0</v>
      </c>
      <c r="AG694">
        <v>9.8674367750247738E-3</v>
      </c>
      <c r="AH694" t="b">
        <v>1</v>
      </c>
      <c r="AI694" t="b">
        <v>1</v>
      </c>
      <c r="AJ694">
        <v>750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1</v>
      </c>
      <c r="AQ694">
        <v>0</v>
      </c>
      <c r="AR694">
        <v>0</v>
      </c>
      <c r="AS694">
        <v>0</v>
      </c>
      <c r="AT694">
        <v>0.22491543904653871</v>
      </c>
      <c r="AU694">
        <v>7.1575932655098776E-2</v>
      </c>
      <c r="AV694">
        <v>0.22491543904653871</v>
      </c>
    </row>
    <row r="695" spans="1:48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t="b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32.840941865461872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-22.804379849498329</v>
      </c>
      <c r="Z695">
        <v>63.735149004183</v>
      </c>
      <c r="AA695">
        <v>750</v>
      </c>
      <c r="AB695" t="b">
        <v>0</v>
      </c>
      <c r="AC695" t="b">
        <v>1</v>
      </c>
      <c r="AD695">
        <v>95.212830449750498</v>
      </c>
      <c r="AE695">
        <v>0</v>
      </c>
      <c r="AF695">
        <v>0</v>
      </c>
      <c r="AG695">
        <v>9.7947486574035403E-3</v>
      </c>
      <c r="AH695" t="b">
        <v>1</v>
      </c>
      <c r="AI695" t="b">
        <v>1</v>
      </c>
      <c r="AJ695">
        <v>750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1</v>
      </c>
      <c r="AQ695">
        <v>0</v>
      </c>
      <c r="AR695">
        <v>0</v>
      </c>
      <c r="AS695">
        <v>0</v>
      </c>
      <c r="AT695">
        <v>0.2248950091005317</v>
      </c>
      <c r="AU695">
        <v>7.1569431134146086E-2</v>
      </c>
      <c r="AV695">
        <v>0.2248950091005317</v>
      </c>
    </row>
    <row r="696" spans="1:48">
      <c r="A696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 t="b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32.840941865461872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-22.804379849498329</v>
      </c>
      <c r="Z696">
        <v>63.744927895356497</v>
      </c>
      <c r="AA696">
        <v>750</v>
      </c>
      <c r="AB696" t="b">
        <v>0</v>
      </c>
      <c r="AC696" t="b">
        <v>1</v>
      </c>
      <c r="AD696">
        <v>95.20378109266737</v>
      </c>
      <c r="AE696">
        <v>0</v>
      </c>
      <c r="AF696">
        <v>0</v>
      </c>
      <c r="AG696">
        <v>9.8235451809922658E-3</v>
      </c>
      <c r="AH696" t="b">
        <v>1</v>
      </c>
      <c r="AI696" t="b">
        <v>1</v>
      </c>
      <c r="AJ696">
        <v>750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1</v>
      </c>
      <c r="AQ696">
        <v>0</v>
      </c>
      <c r="AR696">
        <v>0</v>
      </c>
      <c r="AS696">
        <v>0</v>
      </c>
      <c r="AT696">
        <v>0.22487458160345869</v>
      </c>
      <c r="AU696">
        <v>7.1562930392529547E-2</v>
      </c>
      <c r="AV696">
        <v>0.22487458160345869</v>
      </c>
    </row>
    <row r="697" spans="1:48">
      <c r="A697">
        <v>694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 t="b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32.840941865461872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-22.804379849498329</v>
      </c>
      <c r="Z697">
        <v>63.754706786529987</v>
      </c>
      <c r="AA697">
        <v>750</v>
      </c>
      <c r="AB697" t="b">
        <v>0</v>
      </c>
      <c r="AC697" t="b">
        <v>1</v>
      </c>
      <c r="AD697">
        <v>95.194731735584242</v>
      </c>
      <c r="AE697">
        <v>0</v>
      </c>
      <c r="AF697">
        <v>0</v>
      </c>
      <c r="AG697">
        <v>8.9122044971460812E-3</v>
      </c>
      <c r="AH697" t="b">
        <v>1</v>
      </c>
      <c r="AI697" t="b">
        <v>1</v>
      </c>
      <c r="AJ697">
        <v>750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1</v>
      </c>
      <c r="AQ697">
        <v>0</v>
      </c>
      <c r="AR697">
        <v>0</v>
      </c>
      <c r="AS697">
        <v>0</v>
      </c>
      <c r="AT697">
        <v>0.22485415655495519</v>
      </c>
      <c r="AU697">
        <v>7.1556430430133183E-2</v>
      </c>
      <c r="AV697">
        <v>0.22485415655495519</v>
      </c>
    </row>
    <row r="698" spans="1:48">
      <c r="A698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 t="b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32.840941865461872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-22.804379849498329</v>
      </c>
      <c r="Z698">
        <v>63.76448567770349</v>
      </c>
      <c r="AA698">
        <v>750</v>
      </c>
      <c r="AB698" t="b">
        <v>0</v>
      </c>
      <c r="AC698" t="b">
        <v>1</v>
      </c>
      <c r="AD698">
        <v>95.185682378501113</v>
      </c>
      <c r="AE698">
        <v>0</v>
      </c>
      <c r="AF698">
        <v>0</v>
      </c>
      <c r="AG698">
        <v>9.7715978718782015E-3</v>
      </c>
      <c r="AH698" t="b">
        <v>1</v>
      </c>
      <c r="AI698" t="b">
        <v>1</v>
      </c>
      <c r="AJ698">
        <v>750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1</v>
      </c>
      <c r="AQ698">
        <v>0</v>
      </c>
      <c r="AR698">
        <v>0</v>
      </c>
      <c r="AS698">
        <v>0</v>
      </c>
      <c r="AT698">
        <v>0.22483373395465639</v>
      </c>
      <c r="AU698">
        <v>7.1549931246840892E-2</v>
      </c>
      <c r="AV698">
        <v>0.22483373395465639</v>
      </c>
    </row>
    <row r="699" spans="1:48">
      <c r="A69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 t="b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32.840941865461872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-22.804379849498329</v>
      </c>
      <c r="Z699">
        <v>63.774264568876987</v>
      </c>
      <c r="AA699">
        <v>750</v>
      </c>
      <c r="AB699" t="b">
        <v>0</v>
      </c>
      <c r="AC699" t="b">
        <v>1</v>
      </c>
      <c r="AD699">
        <v>95.176633021417985</v>
      </c>
      <c r="AE699">
        <v>0</v>
      </c>
      <c r="AF699">
        <v>0</v>
      </c>
      <c r="AG699">
        <v>9.9768914021211019E-3</v>
      </c>
      <c r="AH699" t="b">
        <v>1</v>
      </c>
      <c r="AI699" t="b">
        <v>1</v>
      </c>
      <c r="AJ699">
        <v>750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1</v>
      </c>
      <c r="AQ699">
        <v>0</v>
      </c>
      <c r="AR699">
        <v>0</v>
      </c>
      <c r="AS699">
        <v>0</v>
      </c>
      <c r="AT699">
        <v>0.22481331380219771</v>
      </c>
      <c r="AU699">
        <v>7.1543432842536669E-2</v>
      </c>
      <c r="AV699">
        <v>0.22481331380219771</v>
      </c>
    </row>
    <row r="700" spans="1:48">
      <c r="A700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 t="b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32.840941865461872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-22.804379849498329</v>
      </c>
      <c r="Z700">
        <v>63.784043460050484</v>
      </c>
      <c r="AA700">
        <v>750</v>
      </c>
      <c r="AB700" t="b">
        <v>0</v>
      </c>
      <c r="AC700" t="b">
        <v>1</v>
      </c>
      <c r="AD700">
        <v>95.167583664334856</v>
      </c>
      <c r="AE700">
        <v>0</v>
      </c>
      <c r="AF700">
        <v>0</v>
      </c>
      <c r="AG700">
        <v>9.778371678995923E-3</v>
      </c>
      <c r="AH700" t="b">
        <v>1</v>
      </c>
      <c r="AI700" t="b">
        <v>1</v>
      </c>
      <c r="AJ700">
        <v>750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1</v>
      </c>
      <c r="AQ700">
        <v>0</v>
      </c>
      <c r="AR700">
        <v>0</v>
      </c>
      <c r="AS700">
        <v>0</v>
      </c>
      <c r="AT700">
        <v>0.22479289609721501</v>
      </c>
      <c r="AU700">
        <v>7.153693521710458E-2</v>
      </c>
      <c r="AV700">
        <v>0.22479289609721501</v>
      </c>
    </row>
    <row r="701" spans="1:48">
      <c r="A701">
        <v>698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>
        <v>0</v>
      </c>
      <c r="I701" t="b">
        <v>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1</v>
      </c>
      <c r="S701">
        <v>32.840941865461872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-22.804379849498329</v>
      </c>
      <c r="Z701">
        <v>63.79382235122398</v>
      </c>
      <c r="AA701">
        <v>750</v>
      </c>
      <c r="AB701" t="b">
        <v>0</v>
      </c>
      <c r="AC701" t="b">
        <v>1</v>
      </c>
      <c r="AD701">
        <v>95.158534307251728</v>
      </c>
      <c r="AE701">
        <v>0</v>
      </c>
      <c r="AF701">
        <v>0</v>
      </c>
      <c r="AG701">
        <v>1.37685673457697E-2</v>
      </c>
      <c r="AH701" t="b">
        <v>1</v>
      </c>
      <c r="AI701" t="b">
        <v>1</v>
      </c>
      <c r="AJ701">
        <v>750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1</v>
      </c>
      <c r="AQ701">
        <v>0</v>
      </c>
      <c r="AR701">
        <v>0</v>
      </c>
      <c r="AS701">
        <v>0</v>
      </c>
      <c r="AT701">
        <v>0.22477248083934351</v>
      </c>
      <c r="AU701">
        <v>7.153043837042862E-2</v>
      </c>
      <c r="AV701">
        <v>0.22477248083934351</v>
      </c>
    </row>
    <row r="702" spans="1:48">
      <c r="A702">
        <v>699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>
        <v>0</v>
      </c>
      <c r="I702" t="b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1</v>
      </c>
      <c r="S702">
        <v>32.840941865461872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-22.804379849498329</v>
      </c>
      <c r="Z702">
        <v>63.803601242397477</v>
      </c>
      <c r="AA702">
        <v>750</v>
      </c>
      <c r="AB702" t="b">
        <v>0</v>
      </c>
      <c r="AC702" t="b">
        <v>1</v>
      </c>
      <c r="AD702">
        <v>95.149484950168599</v>
      </c>
      <c r="AE702">
        <v>0</v>
      </c>
      <c r="AF702">
        <v>0</v>
      </c>
      <c r="AG702">
        <v>9.1263875887229173E-3</v>
      </c>
      <c r="AH702" t="b">
        <v>1</v>
      </c>
      <c r="AI702" t="b">
        <v>1</v>
      </c>
      <c r="AJ702">
        <v>750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1</v>
      </c>
      <c r="AQ702">
        <v>0</v>
      </c>
      <c r="AR702">
        <v>0</v>
      </c>
      <c r="AS702">
        <v>0</v>
      </c>
      <c r="AT702">
        <v>0.2247520680282192</v>
      </c>
      <c r="AU702">
        <v>7.1523942302392882E-2</v>
      </c>
      <c r="AV702">
        <v>0.2247520680282192</v>
      </c>
    </row>
    <row r="703" spans="1:48">
      <c r="A703">
        <v>700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>
        <v>0</v>
      </c>
      <c r="I703" t="b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1</v>
      </c>
      <c r="S703">
        <v>32.840941865461872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-22.804379849498329</v>
      </c>
      <c r="Z703">
        <v>63.813380133570973</v>
      </c>
      <c r="AA703">
        <v>750</v>
      </c>
      <c r="AB703" t="b">
        <v>0</v>
      </c>
      <c r="AC703" t="b">
        <v>1</v>
      </c>
      <c r="AD703">
        <v>95.140435593085471</v>
      </c>
      <c r="AE703">
        <v>0</v>
      </c>
      <c r="AF703">
        <v>0</v>
      </c>
      <c r="AG703">
        <v>8.2609885359057889E-3</v>
      </c>
      <c r="AH703" t="b">
        <v>1</v>
      </c>
      <c r="AI703" t="b">
        <v>1</v>
      </c>
      <c r="AJ703">
        <v>750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1</v>
      </c>
      <c r="AQ703">
        <v>0</v>
      </c>
      <c r="AR703">
        <v>0</v>
      </c>
      <c r="AS703">
        <v>0</v>
      </c>
      <c r="AT703">
        <v>0.2247316576634778</v>
      </c>
      <c r="AU703">
        <v>7.1517447012881444E-2</v>
      </c>
      <c r="AV703">
        <v>0.2247316576634778</v>
      </c>
    </row>
    <row r="704" spans="1:48">
      <c r="A704">
        <v>701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>
        <v>0</v>
      </c>
      <c r="I704" t="b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1</v>
      </c>
      <c r="S704">
        <v>32.840941865461872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-22.804379849498329</v>
      </c>
      <c r="Z704">
        <v>63.82315902474447</v>
      </c>
      <c r="AA704">
        <v>750</v>
      </c>
      <c r="AB704" t="b">
        <v>0</v>
      </c>
      <c r="AC704" t="b">
        <v>1</v>
      </c>
      <c r="AD704">
        <v>95.131386236002342</v>
      </c>
      <c r="AE704">
        <v>0</v>
      </c>
      <c r="AF704">
        <v>0</v>
      </c>
      <c r="AG704">
        <v>9.1118811449910075E-3</v>
      </c>
      <c r="AH704" t="b">
        <v>1</v>
      </c>
      <c r="AI704" t="b">
        <v>1</v>
      </c>
      <c r="AJ704">
        <v>750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1</v>
      </c>
      <c r="AQ704">
        <v>0</v>
      </c>
      <c r="AR704">
        <v>0</v>
      </c>
      <c r="AS704">
        <v>0</v>
      </c>
      <c r="AT704">
        <v>0.22471124974475479</v>
      </c>
      <c r="AU704">
        <v>7.1510952501778344E-2</v>
      </c>
      <c r="AV704">
        <v>0.22471124974475479</v>
      </c>
    </row>
    <row r="705" spans="1:48">
      <c r="A705">
        <v>702</v>
      </c>
      <c r="B705">
        <v>0</v>
      </c>
      <c r="C705">
        <v>0</v>
      </c>
      <c r="D705">
        <v>0</v>
      </c>
      <c r="E705">
        <v>1</v>
      </c>
      <c r="F705">
        <v>0.41721156690779471</v>
      </c>
      <c r="G705">
        <v>0</v>
      </c>
      <c r="H705">
        <v>0</v>
      </c>
      <c r="I705" t="b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32.840941865461872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-22.804379849498329</v>
      </c>
      <c r="Z705">
        <v>63.861992110076017</v>
      </c>
      <c r="AA705">
        <v>750</v>
      </c>
      <c r="AB705" t="b">
        <v>0</v>
      </c>
      <c r="AC705" t="b">
        <v>1</v>
      </c>
      <c r="AD705">
        <v>95.122336878919214</v>
      </c>
      <c r="AE705">
        <v>0</v>
      </c>
      <c r="AF705">
        <v>0</v>
      </c>
      <c r="AG705">
        <v>1.5915065240999841E-2</v>
      </c>
      <c r="AH705" t="b">
        <v>1</v>
      </c>
      <c r="AI705" t="b">
        <v>1</v>
      </c>
      <c r="AJ705">
        <v>750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1</v>
      </c>
      <c r="AQ705">
        <v>0</v>
      </c>
      <c r="AR705">
        <v>0</v>
      </c>
      <c r="AS705">
        <v>0</v>
      </c>
      <c r="AT705">
        <v>0.22463023172227201</v>
      </c>
      <c r="AU705">
        <v>7.1485169742952784E-2</v>
      </c>
      <c r="AV705">
        <v>0.22463023172227201</v>
      </c>
    </row>
    <row r="706" spans="1:48">
      <c r="A706">
        <v>703</v>
      </c>
      <c r="B706">
        <v>0</v>
      </c>
      <c r="C706">
        <v>0</v>
      </c>
      <c r="D706">
        <v>3</v>
      </c>
      <c r="E706">
        <v>1</v>
      </c>
      <c r="F706">
        <v>0.94294523479625703</v>
      </c>
      <c r="G706">
        <v>0</v>
      </c>
      <c r="H706">
        <v>21.481381990776391</v>
      </c>
      <c r="I706" t="b">
        <v>0</v>
      </c>
      <c r="J706">
        <v>79.309262309946433</v>
      </c>
      <c r="K706">
        <v>371.563893922099</v>
      </c>
      <c r="L706">
        <v>0</v>
      </c>
      <c r="M706">
        <v>1.893764128283898</v>
      </c>
      <c r="N706">
        <v>1.893764128283898</v>
      </c>
      <c r="O706">
        <v>841.85064684174858</v>
      </c>
      <c r="P706">
        <v>228.02021853785169</v>
      </c>
      <c r="Q706">
        <v>1.893764128283898</v>
      </c>
      <c r="R706">
        <v>0.92198644564050025</v>
      </c>
      <c r="S706">
        <v>32.840941865461872</v>
      </c>
      <c r="T706">
        <v>52.788488373064709</v>
      </c>
      <c r="U706">
        <v>2.0540043047686098</v>
      </c>
      <c r="V706">
        <v>4.1182176072479066</v>
      </c>
      <c r="W706">
        <v>0</v>
      </c>
      <c r="X706">
        <v>0</v>
      </c>
      <c r="Y706">
        <v>-22.804379849498329</v>
      </c>
      <c r="Z706">
        <v>63.852083109169527</v>
      </c>
      <c r="AA706">
        <v>750</v>
      </c>
      <c r="AB706" t="b">
        <v>0</v>
      </c>
      <c r="AC706" t="b">
        <v>1</v>
      </c>
      <c r="AD706">
        <v>95.113287521836085</v>
      </c>
      <c r="AE706">
        <v>0</v>
      </c>
      <c r="AF706">
        <v>0</v>
      </c>
      <c r="AG706">
        <v>2.037601891313268E-2</v>
      </c>
      <c r="AH706" t="b">
        <v>0</v>
      </c>
      <c r="AI706" t="b">
        <v>0</v>
      </c>
      <c r="AJ706">
        <v>750</v>
      </c>
      <c r="AK706">
        <v>0</v>
      </c>
      <c r="AL706">
        <v>2.0540043047686098</v>
      </c>
      <c r="AM706">
        <v>0</v>
      </c>
      <c r="AN706">
        <v>2.0540043047686098</v>
      </c>
      <c r="AO706">
        <v>0</v>
      </c>
      <c r="AP706">
        <v>1</v>
      </c>
      <c r="AQ706">
        <v>0</v>
      </c>
      <c r="AR706">
        <v>0</v>
      </c>
      <c r="AS706">
        <v>0</v>
      </c>
      <c r="AT706">
        <v>0.22465090134912721</v>
      </c>
      <c r="AU706">
        <v>7.1491747538706005E-2</v>
      </c>
      <c r="AV706">
        <v>0.22465090134912721</v>
      </c>
    </row>
    <row r="707" spans="1:48">
      <c r="A707">
        <v>704</v>
      </c>
      <c r="B707">
        <v>0</v>
      </c>
      <c r="C707">
        <v>0</v>
      </c>
      <c r="D707">
        <v>6</v>
      </c>
      <c r="E707">
        <v>1</v>
      </c>
      <c r="F707">
        <v>0.81100749390717763</v>
      </c>
      <c r="G707">
        <v>0</v>
      </c>
      <c r="H707">
        <v>42.962763981552783</v>
      </c>
      <c r="I707" t="b">
        <v>0</v>
      </c>
      <c r="J707">
        <v>158.6185246198929</v>
      </c>
      <c r="K707">
        <v>743.127787844198</v>
      </c>
      <c r="L707">
        <v>0</v>
      </c>
      <c r="M707">
        <v>3.3164641407157749</v>
      </c>
      <c r="N707">
        <v>3.3164641407157749</v>
      </c>
      <c r="O707">
        <v>737.14763110944568</v>
      </c>
      <c r="P707">
        <v>199.6607884911825</v>
      </c>
      <c r="Q707">
        <v>3.3164641407157749</v>
      </c>
      <c r="R707">
        <v>0.91105148877959197</v>
      </c>
      <c r="S707">
        <v>32.845023137641093</v>
      </c>
      <c r="T707">
        <v>46.777850815956789</v>
      </c>
      <c r="U707">
        <v>3.6402598333474852</v>
      </c>
      <c r="V707">
        <v>4.1608201881697076</v>
      </c>
      <c r="W707">
        <v>0</v>
      </c>
      <c r="X707">
        <v>0</v>
      </c>
      <c r="Y707">
        <v>-22.804379849498329</v>
      </c>
      <c r="Z707">
        <v>63.85630149440258</v>
      </c>
      <c r="AA707">
        <v>750</v>
      </c>
      <c r="AB707" t="b">
        <v>0</v>
      </c>
      <c r="AC707" t="b">
        <v>1</v>
      </c>
      <c r="AD707">
        <v>95.104238164752957</v>
      </c>
      <c r="AE707">
        <v>0</v>
      </c>
      <c r="AF707">
        <v>0</v>
      </c>
      <c r="AG707">
        <v>1.920753524654006E-2</v>
      </c>
      <c r="AH707" t="b">
        <v>0</v>
      </c>
      <c r="AI707" t="b">
        <v>0</v>
      </c>
      <c r="AJ707">
        <v>750</v>
      </c>
      <c r="AK707">
        <v>0</v>
      </c>
      <c r="AL707">
        <v>3.6402598333474852</v>
      </c>
      <c r="AM707">
        <v>0</v>
      </c>
      <c r="AN707">
        <v>3.7422824998037831</v>
      </c>
      <c r="AO707">
        <v>0</v>
      </c>
      <c r="AP707">
        <v>1</v>
      </c>
      <c r="AQ707">
        <v>0</v>
      </c>
      <c r="AR707">
        <v>0</v>
      </c>
      <c r="AS707">
        <v>0</v>
      </c>
      <c r="AT707">
        <v>0.2246421017244527</v>
      </c>
      <c r="AU707">
        <v>7.1488947191403224E-2</v>
      </c>
      <c r="AV707">
        <v>0.2246421017244527</v>
      </c>
    </row>
    <row r="708" spans="1:48">
      <c r="A708">
        <v>705</v>
      </c>
      <c r="B708">
        <v>0</v>
      </c>
      <c r="C708">
        <v>0</v>
      </c>
      <c r="D708">
        <v>9</v>
      </c>
      <c r="E708">
        <v>1</v>
      </c>
      <c r="F708">
        <v>0.81302478957503044</v>
      </c>
      <c r="G708">
        <v>0</v>
      </c>
      <c r="H708">
        <v>64.444145972329167</v>
      </c>
      <c r="I708" t="b">
        <v>0</v>
      </c>
      <c r="J708">
        <v>237.9277869298393</v>
      </c>
      <c r="K708">
        <v>1114.6916817662971</v>
      </c>
      <c r="L708">
        <v>0</v>
      </c>
      <c r="M708">
        <v>5.0039677708536487</v>
      </c>
      <c r="N708">
        <v>5.0039677708536487</v>
      </c>
      <c r="O708">
        <v>741.48507404770271</v>
      </c>
      <c r="P708">
        <v>200.83561052212971</v>
      </c>
      <c r="Q708">
        <v>5.0039677708536487</v>
      </c>
      <c r="R708">
        <v>0.90607087885172444</v>
      </c>
      <c r="S708">
        <v>32.853172311756047</v>
      </c>
      <c r="T708">
        <v>47.311743560302197</v>
      </c>
      <c r="U708">
        <v>5.5227111781754239</v>
      </c>
      <c r="V708">
        <v>4.4439504926117692</v>
      </c>
      <c r="W708">
        <v>0</v>
      </c>
      <c r="X708">
        <v>0</v>
      </c>
      <c r="Y708">
        <v>-22.804379849498329</v>
      </c>
      <c r="Z708">
        <v>63.872991551237277</v>
      </c>
      <c r="AA708">
        <v>1114.6916817662971</v>
      </c>
      <c r="AB708" t="b">
        <v>0</v>
      </c>
      <c r="AC708" t="b">
        <v>1</v>
      </c>
      <c r="AD708">
        <v>95.095188807669828</v>
      </c>
      <c r="AE708">
        <v>0</v>
      </c>
      <c r="AF708">
        <v>0</v>
      </c>
      <c r="AG708">
        <v>2.1429821734387788E-2</v>
      </c>
      <c r="AH708" t="b">
        <v>0</v>
      </c>
      <c r="AI708" t="b">
        <v>0</v>
      </c>
      <c r="AJ708">
        <v>1114.6916817662971</v>
      </c>
      <c r="AK708">
        <v>0</v>
      </c>
      <c r="AL708">
        <v>5.5227111781754239</v>
      </c>
      <c r="AM708">
        <v>0</v>
      </c>
      <c r="AN708">
        <v>5.9385280895779111</v>
      </c>
      <c r="AO708">
        <v>0</v>
      </c>
      <c r="AP708">
        <v>1</v>
      </c>
      <c r="AQ708">
        <v>3</v>
      </c>
      <c r="AR708">
        <v>0</v>
      </c>
      <c r="AS708">
        <v>0</v>
      </c>
      <c r="AT708">
        <v>1.6400583014855561</v>
      </c>
      <c r="AU708">
        <v>0.52192371957745498</v>
      </c>
      <c r="AV708">
        <v>1.6400583014855561</v>
      </c>
    </row>
    <row r="709" spans="1:48">
      <c r="A709">
        <v>706</v>
      </c>
      <c r="B709">
        <v>0</v>
      </c>
      <c r="C709">
        <v>0</v>
      </c>
      <c r="D709">
        <v>12</v>
      </c>
      <c r="E709">
        <v>1</v>
      </c>
      <c r="F709">
        <v>0.93689334779270128</v>
      </c>
      <c r="G709">
        <v>0</v>
      </c>
      <c r="H709">
        <v>85.925527963105552</v>
      </c>
      <c r="I709" t="b">
        <v>0</v>
      </c>
      <c r="J709">
        <v>317.23704923978568</v>
      </c>
      <c r="K709">
        <v>1486.255575688396</v>
      </c>
      <c r="L709">
        <v>0</v>
      </c>
      <c r="M709">
        <v>7.6037702740156634</v>
      </c>
      <c r="N709">
        <v>7.6037702740156634</v>
      </c>
      <c r="O709">
        <v>845.04173830466141</v>
      </c>
      <c r="P709">
        <v>228.88454450288771</v>
      </c>
      <c r="Q709">
        <v>7.6037702740156634</v>
      </c>
      <c r="R709">
        <v>0.90807046531970248</v>
      </c>
      <c r="S709">
        <v>32.866156487060557</v>
      </c>
      <c r="T709">
        <v>53.800625132531337</v>
      </c>
      <c r="U709">
        <v>8.3735465081320744</v>
      </c>
      <c r="V709">
        <v>4.9458664339427187</v>
      </c>
      <c r="W709">
        <v>0</v>
      </c>
      <c r="X709">
        <v>0</v>
      </c>
      <c r="Y709">
        <v>-22.804379849498329</v>
      </c>
      <c r="Z709">
        <v>63.925536425710028</v>
      </c>
      <c r="AA709">
        <v>1486.255575688396</v>
      </c>
      <c r="AB709" t="b">
        <v>0</v>
      </c>
      <c r="AC709" t="b">
        <v>1</v>
      </c>
      <c r="AD709">
        <v>95.0861394505867</v>
      </c>
      <c r="AE709">
        <v>0</v>
      </c>
      <c r="AF709">
        <v>0</v>
      </c>
      <c r="AG709">
        <v>2.200459027699625E-2</v>
      </c>
      <c r="AH709" t="b">
        <v>0</v>
      </c>
      <c r="AI709" t="b">
        <v>0</v>
      </c>
      <c r="AJ709">
        <v>1486.255575688396</v>
      </c>
      <c r="AK709">
        <v>0</v>
      </c>
      <c r="AL709">
        <v>8.3735465081320744</v>
      </c>
      <c r="AM709">
        <v>0</v>
      </c>
      <c r="AN709">
        <v>8.7971621200628718</v>
      </c>
      <c r="AO709">
        <v>0</v>
      </c>
      <c r="AP709">
        <v>1</v>
      </c>
      <c r="AQ709">
        <v>3</v>
      </c>
      <c r="AR709">
        <v>0</v>
      </c>
      <c r="AS709">
        <v>0</v>
      </c>
      <c r="AT709">
        <v>2.3041384301478089</v>
      </c>
      <c r="AU709">
        <v>0.73325716457445911</v>
      </c>
      <c r="AV709">
        <v>2.3041384301478089</v>
      </c>
    </row>
    <row r="710" spans="1:48">
      <c r="A710">
        <v>707</v>
      </c>
      <c r="B710">
        <v>0</v>
      </c>
      <c r="C710">
        <v>0</v>
      </c>
      <c r="D710">
        <v>15</v>
      </c>
      <c r="E710">
        <v>1</v>
      </c>
      <c r="F710">
        <v>0.43940181925416838</v>
      </c>
      <c r="G710">
        <v>0</v>
      </c>
      <c r="H710">
        <v>107.40690995388189</v>
      </c>
      <c r="I710" t="b">
        <v>0</v>
      </c>
      <c r="J710">
        <v>396.54631154973208</v>
      </c>
      <c r="K710">
        <v>1857.8194696104949</v>
      </c>
      <c r="L710">
        <v>0</v>
      </c>
      <c r="M710">
        <v>5.0025106784989708</v>
      </c>
      <c r="N710">
        <v>5.0025106784989708</v>
      </c>
      <c r="O710">
        <v>444.76149776301821</v>
      </c>
      <c r="P710">
        <v>120.4662778339702</v>
      </c>
      <c r="Q710">
        <v>5.0025106784989708</v>
      </c>
      <c r="R710">
        <v>0.85570337198296309</v>
      </c>
      <c r="S710">
        <v>32.885466548563009</v>
      </c>
      <c r="T710">
        <v>30.049181931299401</v>
      </c>
      <c r="U710">
        <v>5.8460803618272648</v>
      </c>
      <c r="V710">
        <v>4.3359956273569757</v>
      </c>
      <c r="W710">
        <v>0</v>
      </c>
      <c r="X710">
        <v>0</v>
      </c>
      <c r="Y710">
        <v>-22.804379849498329</v>
      </c>
      <c r="Z710">
        <v>63.964378698099672</v>
      </c>
      <c r="AA710">
        <v>1857.8194696104949</v>
      </c>
      <c r="AB710" t="b">
        <v>0</v>
      </c>
      <c r="AC710" t="b">
        <v>1</v>
      </c>
      <c r="AD710">
        <v>95.077090093503571</v>
      </c>
      <c r="AE710">
        <v>0</v>
      </c>
      <c r="AF710">
        <v>0</v>
      </c>
      <c r="AG710">
        <v>2.976170747559825E-2</v>
      </c>
      <c r="AH710" t="b">
        <v>0</v>
      </c>
      <c r="AI710" t="b">
        <v>0</v>
      </c>
      <c r="AJ710">
        <v>1857.8194696104949</v>
      </c>
      <c r="AK710">
        <v>0</v>
      </c>
      <c r="AL710">
        <v>5.8460803618272648</v>
      </c>
      <c r="AM710">
        <v>0</v>
      </c>
      <c r="AN710">
        <v>6.0406343894988517</v>
      </c>
      <c r="AO710">
        <v>0</v>
      </c>
      <c r="AP710">
        <v>1</v>
      </c>
      <c r="AQ710">
        <v>3</v>
      </c>
      <c r="AR710">
        <v>0</v>
      </c>
      <c r="AS710">
        <v>0</v>
      </c>
      <c r="AT710">
        <v>2.0953430078708859</v>
      </c>
      <c r="AU710">
        <v>0.6668111831561111</v>
      </c>
      <c r="AV710">
        <v>2.0953430078708859</v>
      </c>
    </row>
    <row r="711" spans="1:48">
      <c r="A711">
        <v>708</v>
      </c>
      <c r="B711">
        <v>0</v>
      </c>
      <c r="C711">
        <v>0</v>
      </c>
      <c r="D711">
        <v>15</v>
      </c>
      <c r="E711">
        <v>2</v>
      </c>
      <c r="F711">
        <v>-0.19450062480937591</v>
      </c>
      <c r="G711">
        <v>0</v>
      </c>
      <c r="H711">
        <v>107.40690995388189</v>
      </c>
      <c r="I711" t="b">
        <v>1</v>
      </c>
      <c r="J711">
        <v>396.54631154973208</v>
      </c>
      <c r="K711">
        <v>982.64176002023635</v>
      </c>
      <c r="L711">
        <v>0</v>
      </c>
      <c r="M711">
        <v>-0.78282638984880304</v>
      </c>
      <c r="N711">
        <v>-0.78282638984880304</v>
      </c>
      <c r="O711">
        <v>-69.599259254762941</v>
      </c>
      <c r="P711">
        <v>-18.85137032902572</v>
      </c>
      <c r="Q711">
        <v>-0.78282638984880304</v>
      </c>
      <c r="R711">
        <v>0.84677606646821035</v>
      </c>
      <c r="S711">
        <v>32.905407405353337</v>
      </c>
      <c r="T711">
        <v>-6.4418439123276539</v>
      </c>
      <c r="U711">
        <v>-0.66287865112367927</v>
      </c>
      <c r="V711">
        <v>12.409526416698061</v>
      </c>
      <c r="W711">
        <v>-10.9315154072707</v>
      </c>
      <c r="X711">
        <v>2</v>
      </c>
      <c r="Y711">
        <v>-11.87286444222763</v>
      </c>
      <c r="Z711">
        <v>63.973383483067337</v>
      </c>
      <c r="AA711">
        <v>982.64176002023635</v>
      </c>
      <c r="AB711" t="b">
        <v>0</v>
      </c>
      <c r="AC711" t="b">
        <v>1</v>
      </c>
      <c r="AD711">
        <v>95.070209687890127</v>
      </c>
      <c r="AE711">
        <v>0.22841972492804441</v>
      </c>
      <c r="AF711">
        <v>0</v>
      </c>
      <c r="AG711">
        <v>3.500855729737945E-2</v>
      </c>
      <c r="AH711" t="b">
        <v>0</v>
      </c>
      <c r="AI711" t="b">
        <v>0</v>
      </c>
      <c r="AJ711">
        <v>982.64176002023635</v>
      </c>
      <c r="AK711">
        <v>0</v>
      </c>
      <c r="AL711">
        <v>-0.66287865112367927</v>
      </c>
      <c r="AM711">
        <v>0</v>
      </c>
      <c r="AN711">
        <v>0.15308108938507259</v>
      </c>
      <c r="AO711">
        <v>0</v>
      </c>
      <c r="AP711">
        <v>1</v>
      </c>
      <c r="AQ711">
        <v>3</v>
      </c>
      <c r="AR711">
        <v>0</v>
      </c>
      <c r="AS711">
        <v>0</v>
      </c>
      <c r="AT711">
        <v>0.59003232532999983</v>
      </c>
      <c r="AU711">
        <v>0.18776885286835679</v>
      </c>
      <c r="AV711">
        <v>0.59003232532999983</v>
      </c>
    </row>
    <row r="712" spans="1:48">
      <c r="A712">
        <v>709</v>
      </c>
      <c r="B712">
        <v>0</v>
      </c>
      <c r="C712">
        <v>0</v>
      </c>
      <c r="D712">
        <v>15</v>
      </c>
      <c r="E712">
        <v>2</v>
      </c>
      <c r="F712">
        <v>0.33860067998333282</v>
      </c>
      <c r="G712">
        <v>0</v>
      </c>
      <c r="H712">
        <v>107.40690995388189</v>
      </c>
      <c r="I712" t="b">
        <v>0</v>
      </c>
      <c r="J712">
        <v>396.54631154973208</v>
      </c>
      <c r="K712">
        <v>982.64176002023635</v>
      </c>
      <c r="L712">
        <v>0</v>
      </c>
      <c r="M712">
        <v>4.0825448808962186</v>
      </c>
      <c r="N712">
        <v>4.0825448808962186</v>
      </c>
      <c r="O712">
        <v>362.96949524093219</v>
      </c>
      <c r="P712">
        <v>98.312430997002224</v>
      </c>
      <c r="Q712">
        <v>4.0825448808962186</v>
      </c>
      <c r="R712">
        <v>0.90378815281132274</v>
      </c>
      <c r="S712">
        <v>32.908720941195767</v>
      </c>
      <c r="T712">
        <v>43.89757090215668</v>
      </c>
      <c r="U712">
        <v>4.5171480376203856</v>
      </c>
      <c r="V712">
        <v>4.2234663835924309</v>
      </c>
      <c r="W712">
        <v>0</v>
      </c>
      <c r="X712">
        <v>0</v>
      </c>
      <c r="Y712">
        <v>-22.804379849498329</v>
      </c>
      <c r="Z712">
        <v>63.997718131641953</v>
      </c>
      <c r="AA712">
        <v>982.64176002023635</v>
      </c>
      <c r="AB712" t="b">
        <v>0</v>
      </c>
      <c r="AC712" t="b">
        <v>1</v>
      </c>
      <c r="AD712">
        <v>95.063329282276683</v>
      </c>
      <c r="AE712">
        <v>0</v>
      </c>
      <c r="AF712">
        <v>0</v>
      </c>
      <c r="AG712">
        <v>3.4969757026151349E-2</v>
      </c>
      <c r="AH712" t="b">
        <v>0</v>
      </c>
      <c r="AI712" t="b">
        <v>0</v>
      </c>
      <c r="AJ712">
        <v>982.64176002023635</v>
      </c>
      <c r="AK712">
        <v>0</v>
      </c>
      <c r="AL712">
        <v>4.5171480376203856</v>
      </c>
      <c r="AM712">
        <v>0</v>
      </c>
      <c r="AN712">
        <v>4.5334045673474437</v>
      </c>
      <c r="AO712">
        <v>0</v>
      </c>
      <c r="AP712">
        <v>1</v>
      </c>
      <c r="AQ712">
        <v>3</v>
      </c>
      <c r="AR712">
        <v>0</v>
      </c>
      <c r="AS712">
        <v>0</v>
      </c>
      <c r="AT712">
        <v>1.33780200154152</v>
      </c>
      <c r="AU712">
        <v>0.42573522908927142</v>
      </c>
      <c r="AV712">
        <v>1.33780200154152</v>
      </c>
    </row>
    <row r="713" spans="1:48">
      <c r="A713">
        <v>710</v>
      </c>
      <c r="B713">
        <v>0</v>
      </c>
      <c r="C713">
        <v>0</v>
      </c>
      <c r="D713">
        <v>17.222222222222221</v>
      </c>
      <c r="E713">
        <v>2</v>
      </c>
      <c r="F713">
        <v>0.69194975672789516</v>
      </c>
      <c r="G713">
        <v>0</v>
      </c>
      <c r="H713">
        <v>123.3190447618644</v>
      </c>
      <c r="I713" t="b">
        <v>0</v>
      </c>
      <c r="J713">
        <v>455.29391326080349</v>
      </c>
      <c r="K713">
        <v>1128.2183170602709</v>
      </c>
      <c r="L713">
        <v>0</v>
      </c>
      <c r="M713">
        <v>8.4253317091245332</v>
      </c>
      <c r="N713">
        <v>8.4253317091245332</v>
      </c>
      <c r="O713">
        <v>652.42146074945799</v>
      </c>
      <c r="P713">
        <v>176.71220497005899</v>
      </c>
      <c r="Q713">
        <v>8.4253317091245332</v>
      </c>
      <c r="R713">
        <v>0.92794430326884203</v>
      </c>
      <c r="S713">
        <v>32.91957167547617</v>
      </c>
      <c r="T713">
        <v>76.849904819712123</v>
      </c>
      <c r="U713">
        <v>9.0795661759492088</v>
      </c>
      <c r="V713">
        <v>5.5374734355075219</v>
      </c>
      <c r="W713">
        <v>0</v>
      </c>
      <c r="X713">
        <v>0</v>
      </c>
      <c r="Y713">
        <v>-22.804379849498329</v>
      </c>
      <c r="Z713">
        <v>64.04259909542202</v>
      </c>
      <c r="AA713">
        <v>1128.2183170602709</v>
      </c>
      <c r="AB713" t="b">
        <v>0</v>
      </c>
      <c r="AC713" t="b">
        <v>1</v>
      </c>
      <c r="AD713">
        <v>95.054279925193555</v>
      </c>
      <c r="AE713">
        <v>0</v>
      </c>
      <c r="AF713">
        <v>0</v>
      </c>
      <c r="AG713">
        <v>2.9752422154226191E-2</v>
      </c>
      <c r="AH713" t="b">
        <v>0</v>
      </c>
      <c r="AI713" t="b">
        <v>0</v>
      </c>
      <c r="AJ713">
        <v>1128.2183170602709</v>
      </c>
      <c r="AK713">
        <v>0</v>
      </c>
      <c r="AL713">
        <v>9.0795661759492088</v>
      </c>
      <c r="AM713">
        <v>0</v>
      </c>
      <c r="AN713">
        <v>9.1445922948574427</v>
      </c>
      <c r="AO713">
        <v>0</v>
      </c>
      <c r="AP713">
        <v>1</v>
      </c>
      <c r="AQ713">
        <v>3</v>
      </c>
      <c r="AR713">
        <v>0</v>
      </c>
      <c r="AS713">
        <v>0</v>
      </c>
      <c r="AT713">
        <v>2.1972771480240421</v>
      </c>
      <c r="AU713">
        <v>0.69925017970426717</v>
      </c>
      <c r="AV713">
        <v>2.1972771480240421</v>
      </c>
    </row>
    <row r="714" spans="1:48">
      <c r="A714">
        <v>711</v>
      </c>
      <c r="B714">
        <v>0</v>
      </c>
      <c r="C714">
        <v>0</v>
      </c>
      <c r="D714">
        <v>19.444444444444439</v>
      </c>
      <c r="E714">
        <v>2</v>
      </c>
      <c r="F714">
        <v>0.59730399680878765</v>
      </c>
      <c r="G714">
        <v>0</v>
      </c>
      <c r="H714">
        <v>139.23117956984689</v>
      </c>
      <c r="I714" t="b">
        <v>0</v>
      </c>
      <c r="J714">
        <v>514.0415149718749</v>
      </c>
      <c r="K714">
        <v>1273.7948741003061</v>
      </c>
      <c r="L714">
        <v>0</v>
      </c>
      <c r="M714">
        <v>8.4354352457977662</v>
      </c>
      <c r="N714">
        <v>8.4354352457977662</v>
      </c>
      <c r="O714">
        <v>578.55196830828129</v>
      </c>
      <c r="P714">
        <v>156.70421676822349</v>
      </c>
      <c r="Q714">
        <v>8.4354352457977662</v>
      </c>
      <c r="R714">
        <v>0.92218428676829378</v>
      </c>
      <c r="S714">
        <v>32.936342520195552</v>
      </c>
      <c r="T714">
        <v>68.574344220063807</v>
      </c>
      <c r="U714">
        <v>9.147233765345252</v>
      </c>
      <c r="V714">
        <v>5.3361615048807849</v>
      </c>
      <c r="W714">
        <v>0</v>
      </c>
      <c r="X714">
        <v>0</v>
      </c>
      <c r="Y714">
        <v>-22.804379849498329</v>
      </c>
      <c r="Z714">
        <v>64.085780419449279</v>
      </c>
      <c r="AA714">
        <v>1273.7948741003061</v>
      </c>
      <c r="AB714" t="b">
        <v>0</v>
      </c>
      <c r="AC714" t="b">
        <v>1</v>
      </c>
      <c r="AD714">
        <v>95.045230568110426</v>
      </c>
      <c r="AE714">
        <v>0</v>
      </c>
      <c r="AF714">
        <v>0</v>
      </c>
      <c r="AG714">
        <v>3.414173234373391E-2</v>
      </c>
      <c r="AH714" t="b">
        <v>0</v>
      </c>
      <c r="AI714" t="b">
        <v>0</v>
      </c>
      <c r="AJ714">
        <v>1273.7948741003061</v>
      </c>
      <c r="AK714">
        <v>0</v>
      </c>
      <c r="AL714">
        <v>9.147233765345252</v>
      </c>
      <c r="AM714">
        <v>0</v>
      </c>
      <c r="AN714">
        <v>9.212259884253486</v>
      </c>
      <c r="AO714">
        <v>0</v>
      </c>
      <c r="AP714">
        <v>1</v>
      </c>
      <c r="AQ714">
        <v>3</v>
      </c>
      <c r="AR714">
        <v>0</v>
      </c>
      <c r="AS714">
        <v>0</v>
      </c>
      <c r="AT714">
        <v>2.2679401176779139</v>
      </c>
      <c r="AU714">
        <v>0.72173759977020702</v>
      </c>
      <c r="AV714">
        <v>2.2679401176779139</v>
      </c>
    </row>
    <row r="715" spans="1:48">
      <c r="A715">
        <v>712</v>
      </c>
      <c r="B715">
        <v>0</v>
      </c>
      <c r="C715">
        <v>0</v>
      </c>
      <c r="D715">
        <v>21.666666666666671</v>
      </c>
      <c r="E715">
        <v>2</v>
      </c>
      <c r="F715">
        <v>0.62253795974066417</v>
      </c>
      <c r="G715">
        <v>0</v>
      </c>
      <c r="H715">
        <v>155.14331437782951</v>
      </c>
      <c r="I715" t="b">
        <v>0</v>
      </c>
      <c r="J715">
        <v>572.78911668294643</v>
      </c>
      <c r="K715">
        <v>1419.371431140341</v>
      </c>
      <c r="L715">
        <v>0</v>
      </c>
      <c r="M715">
        <v>9.7827984101145855</v>
      </c>
      <c r="N715">
        <v>9.7827984101145855</v>
      </c>
      <c r="O715">
        <v>602.14546678413717</v>
      </c>
      <c r="P715">
        <v>163.0946551419656</v>
      </c>
      <c r="Q715">
        <v>9.7827984101145855</v>
      </c>
      <c r="R715">
        <v>0.92234677300043888</v>
      </c>
      <c r="S715">
        <v>32.954475718292507</v>
      </c>
      <c r="T715">
        <v>71.358250543118089</v>
      </c>
      <c r="U715">
        <v>10.606421246849131</v>
      </c>
      <c r="V715">
        <v>5.54119842771631</v>
      </c>
      <c r="W715">
        <v>0</v>
      </c>
      <c r="X715">
        <v>0</v>
      </c>
      <c r="Y715">
        <v>-22.804379849498329</v>
      </c>
      <c r="Z715">
        <v>64.131119349413694</v>
      </c>
      <c r="AA715">
        <v>1419.371431140341</v>
      </c>
      <c r="AB715" t="b">
        <v>0</v>
      </c>
      <c r="AC715" t="b">
        <v>1</v>
      </c>
      <c r="AD715">
        <v>95.036181211027298</v>
      </c>
      <c r="AE715">
        <v>0</v>
      </c>
      <c r="AF715">
        <v>0</v>
      </c>
      <c r="AG715">
        <v>4.5406552069953199E-2</v>
      </c>
      <c r="AH715" t="b">
        <v>0</v>
      </c>
      <c r="AI715" t="b">
        <v>0</v>
      </c>
      <c r="AJ715">
        <v>1419.371431140341</v>
      </c>
      <c r="AK715">
        <v>0</v>
      </c>
      <c r="AL715">
        <v>10.606421246849131</v>
      </c>
      <c r="AM715">
        <v>0</v>
      </c>
      <c r="AN715">
        <v>10.671447365757359</v>
      </c>
      <c r="AO715">
        <v>0</v>
      </c>
      <c r="AP715">
        <v>1</v>
      </c>
      <c r="AQ715">
        <v>3</v>
      </c>
      <c r="AR715">
        <v>0</v>
      </c>
      <c r="AS715">
        <v>0</v>
      </c>
      <c r="AT715">
        <v>2.5813344317424809</v>
      </c>
      <c r="AU715">
        <v>0.82147059459291849</v>
      </c>
      <c r="AV715">
        <v>2.5813344317424809</v>
      </c>
    </row>
    <row r="716" spans="1:48">
      <c r="A716">
        <v>713</v>
      </c>
      <c r="B716">
        <v>0</v>
      </c>
      <c r="C716">
        <v>0</v>
      </c>
      <c r="D716">
        <v>23.888888888888889</v>
      </c>
      <c r="E716">
        <v>2</v>
      </c>
      <c r="F716">
        <v>0.61624786793226072</v>
      </c>
      <c r="G716">
        <v>0</v>
      </c>
      <c r="H716">
        <v>171.05544918581199</v>
      </c>
      <c r="I716" t="b">
        <v>0</v>
      </c>
      <c r="J716">
        <v>631.53671839401795</v>
      </c>
      <c r="K716">
        <v>1564.947988180377</v>
      </c>
      <c r="L716">
        <v>0</v>
      </c>
      <c r="M716">
        <v>10.75400017978879</v>
      </c>
      <c r="N716">
        <v>10.75400017978879</v>
      </c>
      <c r="O716">
        <v>600.34998993758359</v>
      </c>
      <c r="P716">
        <v>162.6083396363986</v>
      </c>
      <c r="Q716">
        <v>10.75400017978879</v>
      </c>
      <c r="R716">
        <v>0.92085053936640704</v>
      </c>
      <c r="S716">
        <v>32.975461358378773</v>
      </c>
      <c r="T716">
        <v>71.26107449521146</v>
      </c>
      <c r="U716">
        <v>11.678334018447879</v>
      </c>
      <c r="V716">
        <v>5.6402756104662757</v>
      </c>
      <c r="W716">
        <v>0</v>
      </c>
      <c r="X716">
        <v>0</v>
      </c>
      <c r="Y716">
        <v>-22.804379849498329</v>
      </c>
      <c r="Z716">
        <v>64.165111828622855</v>
      </c>
      <c r="AA716">
        <v>1564.947988180377</v>
      </c>
      <c r="AB716" t="b">
        <v>0</v>
      </c>
      <c r="AC716" t="b">
        <v>1</v>
      </c>
      <c r="AD716">
        <v>95.027131853944169</v>
      </c>
      <c r="AE716">
        <v>0</v>
      </c>
      <c r="AF716">
        <v>0</v>
      </c>
      <c r="AG716">
        <v>5.8334547395738623E-2</v>
      </c>
      <c r="AH716" t="b">
        <v>0</v>
      </c>
      <c r="AI716" t="b">
        <v>0</v>
      </c>
      <c r="AJ716">
        <v>1564.947988180377</v>
      </c>
      <c r="AK716">
        <v>0</v>
      </c>
      <c r="AL716">
        <v>11.678334018447879</v>
      </c>
      <c r="AM716">
        <v>0</v>
      </c>
      <c r="AN716">
        <v>11.74336013735612</v>
      </c>
      <c r="AO716">
        <v>0</v>
      </c>
      <c r="AP716">
        <v>1</v>
      </c>
      <c r="AQ716">
        <v>3</v>
      </c>
      <c r="AR716">
        <v>0</v>
      </c>
      <c r="AS716">
        <v>0</v>
      </c>
      <c r="AT716">
        <v>2.8348254226035929</v>
      </c>
      <c r="AU716">
        <v>0.90214026390270274</v>
      </c>
      <c r="AV716">
        <v>2.8348254226035929</v>
      </c>
    </row>
    <row r="717" spans="1:48">
      <c r="A717">
        <v>714</v>
      </c>
      <c r="B717">
        <v>0</v>
      </c>
      <c r="C717">
        <v>0</v>
      </c>
      <c r="D717">
        <v>26.111111111111111</v>
      </c>
      <c r="E717">
        <v>2</v>
      </c>
      <c r="F717">
        <v>0.61617427223399179</v>
      </c>
      <c r="G717">
        <v>0</v>
      </c>
      <c r="H717">
        <v>186.96758399379451</v>
      </c>
      <c r="I717" t="b">
        <v>0</v>
      </c>
      <c r="J717">
        <v>690.28432010508925</v>
      </c>
      <c r="K717">
        <v>1710.524545220411</v>
      </c>
      <c r="L717">
        <v>0</v>
      </c>
      <c r="M717">
        <v>11.82170445062253</v>
      </c>
      <c r="N717">
        <v>11.82170445062253</v>
      </c>
      <c r="O717">
        <v>603.78895385966428</v>
      </c>
      <c r="P717">
        <v>163.53980332060249</v>
      </c>
      <c r="Q717">
        <v>11.82170445062253</v>
      </c>
      <c r="R717">
        <v>0.91971492913829056</v>
      </c>
      <c r="S717">
        <v>32.998974876129573</v>
      </c>
      <c r="T717">
        <v>71.757769857676806</v>
      </c>
      <c r="U717">
        <v>12.85366158152793</v>
      </c>
      <c r="V717">
        <v>5.7610776379018196</v>
      </c>
      <c r="W717">
        <v>0</v>
      </c>
      <c r="X717">
        <v>0</v>
      </c>
      <c r="Y717">
        <v>-22.804379849498329</v>
      </c>
      <c r="Z717">
        <v>64.199104307832016</v>
      </c>
      <c r="AA717">
        <v>1710.524545220411</v>
      </c>
      <c r="AB717" t="b">
        <v>0</v>
      </c>
      <c r="AC717" t="b">
        <v>1</v>
      </c>
      <c r="AD717">
        <v>95.018082496861041</v>
      </c>
      <c r="AE717">
        <v>0</v>
      </c>
      <c r="AF717">
        <v>0</v>
      </c>
      <c r="AG717">
        <v>6.6435534611386016E-2</v>
      </c>
      <c r="AH717" t="b">
        <v>0</v>
      </c>
      <c r="AI717" t="b">
        <v>0</v>
      </c>
      <c r="AJ717">
        <v>1710.524545220411</v>
      </c>
      <c r="AK717">
        <v>0</v>
      </c>
      <c r="AL717">
        <v>12.85366158152793</v>
      </c>
      <c r="AM717">
        <v>0</v>
      </c>
      <c r="AN717">
        <v>12.918687700436161</v>
      </c>
      <c r="AO717">
        <v>0</v>
      </c>
      <c r="AP717">
        <v>1</v>
      </c>
      <c r="AQ717">
        <v>3</v>
      </c>
      <c r="AR717">
        <v>0</v>
      </c>
      <c r="AS717">
        <v>0</v>
      </c>
      <c r="AT717">
        <v>3.1135275488128049</v>
      </c>
      <c r="AU717">
        <v>0.99083299527298363</v>
      </c>
      <c r="AV717">
        <v>3.1135275488128049</v>
      </c>
    </row>
    <row r="718" spans="1:48">
      <c r="A718">
        <v>715</v>
      </c>
      <c r="B718">
        <v>0</v>
      </c>
      <c r="C718">
        <v>0</v>
      </c>
      <c r="D718">
        <v>28.333333333333339</v>
      </c>
      <c r="E718">
        <v>2</v>
      </c>
      <c r="F718">
        <v>0.62275874683548116</v>
      </c>
      <c r="G718">
        <v>0</v>
      </c>
      <c r="H718">
        <v>202.87971880177699</v>
      </c>
      <c r="I718" t="b">
        <v>0</v>
      </c>
      <c r="J718">
        <v>749.03192181616078</v>
      </c>
      <c r="K718">
        <v>1856.1011022604471</v>
      </c>
      <c r="L718">
        <v>0</v>
      </c>
      <c r="M718">
        <v>13.019690209610239</v>
      </c>
      <c r="N718">
        <v>13.019690209610239</v>
      </c>
      <c r="O718">
        <v>612.82066042566157</v>
      </c>
      <c r="P718">
        <v>165.98609437314781</v>
      </c>
      <c r="Q718">
        <v>13.019690209610239</v>
      </c>
      <c r="R718">
        <v>0.91898530530435152</v>
      </c>
      <c r="S718">
        <v>33.025193778130273</v>
      </c>
      <c r="T718">
        <v>72.8889740105013</v>
      </c>
      <c r="U718">
        <v>14.167462890278051</v>
      </c>
      <c r="V718">
        <v>5.9050779761398218</v>
      </c>
      <c r="W718">
        <v>0</v>
      </c>
      <c r="X718">
        <v>0</v>
      </c>
      <c r="Y718">
        <v>-22.804379849498329</v>
      </c>
      <c r="Z718">
        <v>64.2722818212752</v>
      </c>
      <c r="AA718">
        <v>1856.1011022604471</v>
      </c>
      <c r="AB718" t="b">
        <v>0</v>
      </c>
      <c r="AC718" t="b">
        <v>1</v>
      </c>
      <c r="AD718">
        <v>95.009033139777912</v>
      </c>
      <c r="AE718">
        <v>0</v>
      </c>
      <c r="AF718">
        <v>0</v>
      </c>
      <c r="AG718">
        <v>6.7043609598278597E-2</v>
      </c>
      <c r="AH718" t="b">
        <v>0</v>
      </c>
      <c r="AI718" t="b">
        <v>0</v>
      </c>
      <c r="AJ718">
        <v>1856.1011022604471</v>
      </c>
      <c r="AK718">
        <v>0</v>
      </c>
      <c r="AL718">
        <v>14.167462890278051</v>
      </c>
      <c r="AM718">
        <v>0</v>
      </c>
      <c r="AN718">
        <v>14.232489009186279</v>
      </c>
      <c r="AO718">
        <v>0</v>
      </c>
      <c r="AP718">
        <v>1</v>
      </c>
      <c r="AQ718">
        <v>3</v>
      </c>
      <c r="AR718">
        <v>0</v>
      </c>
      <c r="AS718">
        <v>0</v>
      </c>
      <c r="AT718">
        <v>3.424726171778762</v>
      </c>
      <c r="AU718">
        <v>1.0898672446522</v>
      </c>
      <c r="AV718">
        <v>3.424726171778762</v>
      </c>
    </row>
    <row r="719" spans="1:48">
      <c r="A719">
        <v>716</v>
      </c>
      <c r="B719">
        <v>0</v>
      </c>
      <c r="C719">
        <v>0</v>
      </c>
      <c r="D719">
        <v>30.555555555555561</v>
      </c>
      <c r="E719">
        <v>2</v>
      </c>
      <c r="F719">
        <v>0.59649444412778907</v>
      </c>
      <c r="G719">
        <v>0</v>
      </c>
      <c r="H719">
        <v>218.7918536097595</v>
      </c>
      <c r="I719" t="b">
        <v>0</v>
      </c>
      <c r="J719">
        <v>807.77952352723219</v>
      </c>
      <c r="K719">
        <v>2001.677659300482</v>
      </c>
      <c r="L719">
        <v>0</v>
      </c>
      <c r="M719">
        <v>13.6414393785771</v>
      </c>
      <c r="N719">
        <v>13.6414393785771</v>
      </c>
      <c r="O719">
        <v>595.38848604337613</v>
      </c>
      <c r="P719">
        <v>161.26448701066519</v>
      </c>
      <c r="Q719">
        <v>13.6414393785771</v>
      </c>
      <c r="R719">
        <v>0.9163765769760045</v>
      </c>
      <c r="S719">
        <v>33.054332067919027</v>
      </c>
      <c r="T719">
        <v>71.017185632586319</v>
      </c>
      <c r="U719">
        <v>14.886281165755181</v>
      </c>
      <c r="V719">
        <v>5.938700156127382</v>
      </c>
      <c r="W719">
        <v>0</v>
      </c>
      <c r="X719">
        <v>0</v>
      </c>
      <c r="Y719">
        <v>-22.804379849498329</v>
      </c>
      <c r="Z719">
        <v>64.356499760846305</v>
      </c>
      <c r="AA719">
        <v>2001.677659300482</v>
      </c>
      <c r="AB719" t="b">
        <v>0</v>
      </c>
      <c r="AC719" t="b">
        <v>1</v>
      </c>
      <c r="AD719">
        <v>94.999983782694784</v>
      </c>
      <c r="AE719">
        <v>0</v>
      </c>
      <c r="AF719">
        <v>0</v>
      </c>
      <c r="AG719">
        <v>7.2728990106948832E-2</v>
      </c>
      <c r="AH719" t="b">
        <v>0</v>
      </c>
      <c r="AI719" t="b">
        <v>0</v>
      </c>
      <c r="AJ719">
        <v>2001.677659300482</v>
      </c>
      <c r="AK719">
        <v>0</v>
      </c>
      <c r="AL719">
        <v>14.886281165755181</v>
      </c>
      <c r="AM719">
        <v>0</v>
      </c>
      <c r="AN719">
        <v>14.95130728466342</v>
      </c>
      <c r="AO719">
        <v>0</v>
      </c>
      <c r="AP719">
        <v>1</v>
      </c>
      <c r="AQ719">
        <v>3</v>
      </c>
      <c r="AR719">
        <v>0</v>
      </c>
      <c r="AS719">
        <v>0</v>
      </c>
      <c r="AT719">
        <v>3.6502815635274848</v>
      </c>
      <c r="AU719">
        <v>1.1616468325641729</v>
      </c>
      <c r="AV719">
        <v>3.6502815635274848</v>
      </c>
    </row>
    <row r="720" spans="1:48">
      <c r="A720">
        <v>717</v>
      </c>
      <c r="B720">
        <v>0</v>
      </c>
      <c r="C720">
        <v>0</v>
      </c>
      <c r="D720">
        <v>32.777777777777779</v>
      </c>
      <c r="E720">
        <v>2</v>
      </c>
      <c r="F720">
        <v>0.69496718035706451</v>
      </c>
      <c r="G720">
        <v>0</v>
      </c>
      <c r="H720">
        <v>234.70398841774201</v>
      </c>
      <c r="I720" t="b">
        <v>0</v>
      </c>
      <c r="J720">
        <v>866.5271252383036</v>
      </c>
      <c r="K720">
        <v>2147.254216340516</v>
      </c>
      <c r="L720">
        <v>0</v>
      </c>
      <c r="M720">
        <v>16.69742335601692</v>
      </c>
      <c r="N720">
        <v>16.69742335601692</v>
      </c>
      <c r="O720">
        <v>679.36062320633414</v>
      </c>
      <c r="P720">
        <v>184.00883618806449</v>
      </c>
      <c r="Q720">
        <v>16.69742335601692</v>
      </c>
      <c r="R720">
        <v>0.92071296352099841</v>
      </c>
      <c r="S720">
        <v>33.085844922545917</v>
      </c>
      <c r="T720">
        <v>80.65162431992583</v>
      </c>
      <c r="U720">
        <v>18.135319059875609</v>
      </c>
      <c r="V720">
        <v>6.3946282795446763</v>
      </c>
      <c r="W720">
        <v>0</v>
      </c>
      <c r="X720">
        <v>0</v>
      </c>
      <c r="Y720">
        <v>-22.804379849498329</v>
      </c>
      <c r="Z720">
        <v>64.462540618374305</v>
      </c>
      <c r="AA720">
        <v>2147.254216340516</v>
      </c>
      <c r="AB720" t="b">
        <v>0</v>
      </c>
      <c r="AC720" t="b">
        <v>1</v>
      </c>
      <c r="AD720">
        <v>94.990934425611655</v>
      </c>
      <c r="AE720">
        <v>0</v>
      </c>
      <c r="AF720">
        <v>0</v>
      </c>
      <c r="AG720">
        <v>8.095352658132321E-2</v>
      </c>
      <c r="AH720" t="b">
        <v>0</v>
      </c>
      <c r="AI720" t="b">
        <v>0</v>
      </c>
      <c r="AJ720">
        <v>2147.254216340516</v>
      </c>
      <c r="AK720">
        <v>0</v>
      </c>
      <c r="AL720">
        <v>18.135319059875609</v>
      </c>
      <c r="AM720">
        <v>0</v>
      </c>
      <c r="AN720">
        <v>18.200345178783842</v>
      </c>
      <c r="AO720">
        <v>0</v>
      </c>
      <c r="AP720">
        <v>1</v>
      </c>
      <c r="AQ720">
        <v>0</v>
      </c>
      <c r="AR720">
        <v>0</v>
      </c>
      <c r="AS720">
        <v>0</v>
      </c>
      <c r="AT720">
        <v>4.3090525438737064</v>
      </c>
      <c r="AU720">
        <v>1.3712907215043091</v>
      </c>
      <c r="AV720">
        <v>4.3090525438737064</v>
      </c>
    </row>
    <row r="721" spans="1:48">
      <c r="A721">
        <v>718</v>
      </c>
      <c r="B721">
        <v>0</v>
      </c>
      <c r="C721">
        <v>0</v>
      </c>
      <c r="D721">
        <v>35</v>
      </c>
      <c r="E721">
        <v>2</v>
      </c>
      <c r="F721">
        <v>0.32734053814765218</v>
      </c>
      <c r="G721">
        <v>0</v>
      </c>
      <c r="H721">
        <v>250.61612322572449</v>
      </c>
      <c r="I721" t="b">
        <v>0</v>
      </c>
      <c r="J721">
        <v>925.27472694937501</v>
      </c>
      <c r="K721">
        <v>2292.8307733805509</v>
      </c>
      <c r="L721">
        <v>0</v>
      </c>
      <c r="M721">
        <v>10.11253925249626</v>
      </c>
      <c r="N721">
        <v>10.11253925249626</v>
      </c>
      <c r="O721">
        <v>385.32092553263078</v>
      </c>
      <c r="P721">
        <v>104.36644786907659</v>
      </c>
      <c r="Q721">
        <v>10.11253925249626</v>
      </c>
      <c r="R721">
        <v>0.88867426598624877</v>
      </c>
      <c r="S721">
        <v>33.122417136503962</v>
      </c>
      <c r="T721">
        <v>47.393305075822283</v>
      </c>
      <c r="U721">
        <v>11.379354212843539</v>
      </c>
      <c r="V721">
        <v>5.2760944749035588</v>
      </c>
      <c r="W721">
        <v>0</v>
      </c>
      <c r="X721">
        <v>0</v>
      </c>
      <c r="Y721">
        <v>-22.804379849498329</v>
      </c>
      <c r="Z721">
        <v>64.556031721911324</v>
      </c>
      <c r="AA721">
        <v>2292.8307733805509</v>
      </c>
      <c r="AB721" t="b">
        <v>0</v>
      </c>
      <c r="AC721" t="b">
        <v>1</v>
      </c>
      <c r="AD721">
        <v>94.981885068528527</v>
      </c>
      <c r="AE721">
        <v>0</v>
      </c>
      <c r="AF721">
        <v>0</v>
      </c>
      <c r="AG721">
        <v>8.8987560433159918E-2</v>
      </c>
      <c r="AH721" t="b">
        <v>0</v>
      </c>
      <c r="AI721" t="b">
        <v>0</v>
      </c>
      <c r="AJ721">
        <v>2292.8307733805509</v>
      </c>
      <c r="AK721">
        <v>0</v>
      </c>
      <c r="AL721">
        <v>11.379354212843539</v>
      </c>
      <c r="AM721">
        <v>0</v>
      </c>
      <c r="AN721">
        <v>11.69900980163048</v>
      </c>
      <c r="AO721">
        <v>0</v>
      </c>
      <c r="AP721">
        <v>1</v>
      </c>
      <c r="AQ721">
        <v>0</v>
      </c>
      <c r="AR721">
        <v>0</v>
      </c>
      <c r="AS721">
        <v>0</v>
      </c>
      <c r="AT721">
        <v>3.3779983244205938</v>
      </c>
      <c r="AU721">
        <v>1.0749968148150819</v>
      </c>
      <c r="AV721">
        <v>3.3779983244205938</v>
      </c>
    </row>
    <row r="722" spans="1:48">
      <c r="A722">
        <v>719</v>
      </c>
      <c r="B722">
        <v>0</v>
      </c>
      <c r="C722">
        <v>0</v>
      </c>
      <c r="D722">
        <v>35</v>
      </c>
      <c r="E722">
        <v>3</v>
      </c>
      <c r="F722">
        <v>-0.15247748109583001</v>
      </c>
      <c r="G722">
        <v>0</v>
      </c>
      <c r="H722">
        <v>250.61612322572449</v>
      </c>
      <c r="I722" t="b">
        <v>1</v>
      </c>
      <c r="J722">
        <v>925.27472694937501</v>
      </c>
      <c r="K722">
        <v>1501.720881838836</v>
      </c>
      <c r="L722">
        <v>0</v>
      </c>
      <c r="M722">
        <v>-0.10531208593765649</v>
      </c>
      <c r="N722">
        <v>-0.10531208593765649</v>
      </c>
      <c r="O722">
        <v>-4.0127360112103316</v>
      </c>
      <c r="P722">
        <v>-1.0868732424730041</v>
      </c>
      <c r="Q722">
        <v>-0.10531208593765649</v>
      </c>
      <c r="R722">
        <v>0</v>
      </c>
      <c r="S722">
        <v>33.153516778908127</v>
      </c>
      <c r="T722">
        <v>0.93691877519895694</v>
      </c>
      <c r="U722">
        <v>0.14733969949551501</v>
      </c>
      <c r="V722">
        <v>2.023792017671961</v>
      </c>
      <c r="W722">
        <v>0</v>
      </c>
      <c r="X722">
        <v>0</v>
      </c>
      <c r="Y722">
        <v>-22.804379849498329</v>
      </c>
      <c r="Z722">
        <v>64.609041719157787</v>
      </c>
      <c r="AA722">
        <v>1501.720881838836</v>
      </c>
      <c r="AB722" t="b">
        <v>0</v>
      </c>
      <c r="AC722" t="b">
        <v>1</v>
      </c>
      <c r="AD722">
        <v>94.972835711445398</v>
      </c>
      <c r="AE722">
        <v>0</v>
      </c>
      <c r="AF722">
        <v>0</v>
      </c>
      <c r="AG722">
        <v>8.8852519190854906E-2</v>
      </c>
      <c r="AH722" t="b">
        <v>0</v>
      </c>
      <c r="AI722" t="b">
        <v>0</v>
      </c>
      <c r="AJ722">
        <v>1501.720881838836</v>
      </c>
      <c r="AK722">
        <v>0</v>
      </c>
      <c r="AL722">
        <v>0.14733969949551501</v>
      </c>
      <c r="AM722">
        <v>0</v>
      </c>
      <c r="AN722">
        <v>0.627425193936342</v>
      </c>
      <c r="AO722">
        <v>0</v>
      </c>
      <c r="AP722">
        <v>1</v>
      </c>
      <c r="AQ722">
        <v>3</v>
      </c>
      <c r="AR722">
        <v>0</v>
      </c>
      <c r="AS722">
        <v>0</v>
      </c>
      <c r="AT722">
        <v>0.97309634380972854</v>
      </c>
      <c r="AU722">
        <v>0.30967317613548168</v>
      </c>
      <c r="AV722">
        <v>0.97309634380972854</v>
      </c>
    </row>
    <row r="723" spans="1:48">
      <c r="A723">
        <v>720</v>
      </c>
      <c r="B723">
        <v>0</v>
      </c>
      <c r="C723">
        <v>0</v>
      </c>
      <c r="D723">
        <v>35</v>
      </c>
      <c r="E723">
        <v>3</v>
      </c>
      <c r="F723">
        <v>0.28256938623566802</v>
      </c>
      <c r="G723">
        <v>0</v>
      </c>
      <c r="H723">
        <v>250.61612322572449</v>
      </c>
      <c r="I723" t="b">
        <v>0</v>
      </c>
      <c r="J723">
        <v>925.27472694937501</v>
      </c>
      <c r="K723">
        <v>1501.720881838836</v>
      </c>
      <c r="L723">
        <v>0</v>
      </c>
      <c r="M723">
        <v>9.1591257579210268</v>
      </c>
      <c r="N723">
        <v>9.1591257579210268</v>
      </c>
      <c r="O723">
        <v>348.99274316692629</v>
      </c>
      <c r="P723">
        <v>94.526745169806688</v>
      </c>
      <c r="Q723">
        <v>9.1591257579210268</v>
      </c>
      <c r="R723">
        <v>0.91648848701314478</v>
      </c>
      <c r="S723">
        <v>33.153516778908127</v>
      </c>
      <c r="T723">
        <v>63.549065799435432</v>
      </c>
      <c r="U723">
        <v>9.993716110685483</v>
      </c>
      <c r="V723">
        <v>5.3070786338120746</v>
      </c>
      <c r="W723">
        <v>0</v>
      </c>
      <c r="X723">
        <v>0</v>
      </c>
      <c r="Y723">
        <v>-22.804379849498329</v>
      </c>
      <c r="Z723">
        <v>64.69759149022579</v>
      </c>
      <c r="AA723">
        <v>1501.720881838836</v>
      </c>
      <c r="AB723" t="b">
        <v>0</v>
      </c>
      <c r="AC723" t="b">
        <v>1</v>
      </c>
      <c r="AD723">
        <v>94.96378635436227</v>
      </c>
      <c r="AE723">
        <v>0</v>
      </c>
      <c r="AF723">
        <v>0</v>
      </c>
      <c r="AG723">
        <v>8.6390210529588951E-2</v>
      </c>
      <c r="AH723" t="b">
        <v>0</v>
      </c>
      <c r="AI723" t="b">
        <v>0</v>
      </c>
      <c r="AJ723">
        <v>1501.720881838836</v>
      </c>
      <c r="AK723">
        <v>0</v>
      </c>
      <c r="AL723">
        <v>9.993716110685483</v>
      </c>
      <c r="AM723">
        <v>0</v>
      </c>
      <c r="AN723">
        <v>9.9986807745513904</v>
      </c>
      <c r="AO723">
        <v>0</v>
      </c>
      <c r="AP723">
        <v>1</v>
      </c>
      <c r="AQ723">
        <v>3</v>
      </c>
      <c r="AR723">
        <v>0</v>
      </c>
      <c r="AS723">
        <v>0</v>
      </c>
      <c r="AT723">
        <v>2.505696479658599</v>
      </c>
      <c r="AU723">
        <v>0.7973999617031714</v>
      </c>
      <c r="AV723">
        <v>2.505696479658599</v>
      </c>
    </row>
    <row r="724" spans="1:48">
      <c r="A724">
        <v>721</v>
      </c>
      <c r="B724">
        <v>0</v>
      </c>
      <c r="C724">
        <v>0</v>
      </c>
      <c r="D724">
        <v>36.875</v>
      </c>
      <c r="E724">
        <v>3</v>
      </c>
      <c r="F724">
        <v>0.58469993615315641</v>
      </c>
      <c r="G724">
        <v>0</v>
      </c>
      <c r="H724">
        <v>264.04198696995979</v>
      </c>
      <c r="I724" t="b">
        <v>0</v>
      </c>
      <c r="J724">
        <v>974.84301589309166</v>
      </c>
      <c r="K724">
        <v>1582.1702147944879</v>
      </c>
      <c r="L724">
        <v>0</v>
      </c>
      <c r="M724">
        <v>16.531889746086041</v>
      </c>
      <c r="N724">
        <v>16.531889746086041</v>
      </c>
      <c r="O724">
        <v>597.88944976523533</v>
      </c>
      <c r="P724">
        <v>161.94188780206809</v>
      </c>
      <c r="Q724">
        <v>16.531889746086041</v>
      </c>
      <c r="R724">
        <v>0.93490354991185054</v>
      </c>
      <c r="S724">
        <v>33.174646802488112</v>
      </c>
      <c r="T724">
        <v>106.7268935978211</v>
      </c>
      <c r="U724">
        <v>17.682989595712609</v>
      </c>
      <c r="V724">
        <v>6.9475419021538301</v>
      </c>
      <c r="W724">
        <v>0</v>
      </c>
      <c r="X724">
        <v>0</v>
      </c>
      <c r="Y724">
        <v>-22.804379849498329</v>
      </c>
      <c r="Z724">
        <v>64.78580700664449</v>
      </c>
      <c r="AA724">
        <v>1582.1702147944879</v>
      </c>
      <c r="AB724" t="b">
        <v>0</v>
      </c>
      <c r="AC724" t="b">
        <v>1</v>
      </c>
      <c r="AD724">
        <v>94.954736997279142</v>
      </c>
      <c r="AE724">
        <v>0</v>
      </c>
      <c r="AF724">
        <v>0</v>
      </c>
      <c r="AG724">
        <v>8.1025352652741356E-2</v>
      </c>
      <c r="AH724" t="b">
        <v>0</v>
      </c>
      <c r="AI724" t="b">
        <v>0</v>
      </c>
      <c r="AJ724">
        <v>1582.1702147944879</v>
      </c>
      <c r="AK724">
        <v>0</v>
      </c>
      <c r="AL724">
        <v>17.682989595712609</v>
      </c>
      <c r="AM724">
        <v>0</v>
      </c>
      <c r="AN724">
        <v>17.702848251176238</v>
      </c>
      <c r="AO724">
        <v>0</v>
      </c>
      <c r="AP724">
        <v>1</v>
      </c>
      <c r="AQ724">
        <v>3</v>
      </c>
      <c r="AR724">
        <v>0</v>
      </c>
      <c r="AS724">
        <v>0</v>
      </c>
      <c r="AT724">
        <v>3.8412772878671331</v>
      </c>
      <c r="AU724">
        <v>1.222428329649029</v>
      </c>
      <c r="AV724">
        <v>3.8412772878671331</v>
      </c>
    </row>
    <row r="725" spans="1:48">
      <c r="A725">
        <v>722</v>
      </c>
      <c r="B725">
        <v>0</v>
      </c>
      <c r="C725">
        <v>0</v>
      </c>
      <c r="D725">
        <v>38.75</v>
      </c>
      <c r="E725">
        <v>3</v>
      </c>
      <c r="F725">
        <v>0.50363086915171618</v>
      </c>
      <c r="G725">
        <v>0</v>
      </c>
      <c r="H725">
        <v>277.46785071419498</v>
      </c>
      <c r="I725" t="b">
        <v>0</v>
      </c>
      <c r="J725">
        <v>1024.4113048368081</v>
      </c>
      <c r="K725">
        <v>1662.619547750139</v>
      </c>
      <c r="L725">
        <v>0</v>
      </c>
      <c r="M725">
        <v>15.573804723187211</v>
      </c>
      <c r="N725">
        <v>15.573804723187211</v>
      </c>
      <c r="O725">
        <v>535.98598858855394</v>
      </c>
      <c r="P725">
        <v>145.174969823552</v>
      </c>
      <c r="Q725">
        <v>15.573804723187211</v>
      </c>
      <c r="R725">
        <v>0.93116646244792745</v>
      </c>
      <c r="S725">
        <v>33.204375741751711</v>
      </c>
      <c r="T725">
        <v>96.060733583470778</v>
      </c>
      <c r="U725">
        <v>16.725049012445641</v>
      </c>
      <c r="V725">
        <v>6.6122001123974599</v>
      </c>
      <c r="W725">
        <v>0</v>
      </c>
      <c r="X725">
        <v>0</v>
      </c>
      <c r="Y725">
        <v>-22.804379849498329</v>
      </c>
      <c r="Z725">
        <v>64.870205479266687</v>
      </c>
      <c r="AA725">
        <v>1662.619547750139</v>
      </c>
      <c r="AB725" t="b">
        <v>0</v>
      </c>
      <c r="AC725" t="b">
        <v>1</v>
      </c>
      <c r="AD725">
        <v>94.945687640196013</v>
      </c>
      <c r="AE725">
        <v>0</v>
      </c>
      <c r="AF725">
        <v>0</v>
      </c>
      <c r="AG725">
        <v>7.8363760621123491E-2</v>
      </c>
      <c r="AH725" t="b">
        <v>0</v>
      </c>
      <c r="AI725" t="b">
        <v>0</v>
      </c>
      <c r="AJ725">
        <v>1662.619547750139</v>
      </c>
      <c r="AK725">
        <v>0</v>
      </c>
      <c r="AL725">
        <v>16.725049012445641</v>
      </c>
      <c r="AM725">
        <v>0</v>
      </c>
      <c r="AN725">
        <v>16.744907667909271</v>
      </c>
      <c r="AO725">
        <v>0</v>
      </c>
      <c r="AP725">
        <v>1</v>
      </c>
      <c r="AQ725">
        <v>3</v>
      </c>
      <c r="AR725">
        <v>0</v>
      </c>
      <c r="AS725">
        <v>0</v>
      </c>
      <c r="AT725">
        <v>3.718011538089609</v>
      </c>
      <c r="AU725">
        <v>1.183200871355556</v>
      </c>
      <c r="AV725">
        <v>3.718011538089609</v>
      </c>
    </row>
    <row r="726" spans="1:48">
      <c r="A726">
        <v>723</v>
      </c>
      <c r="B726">
        <v>0</v>
      </c>
      <c r="C726">
        <v>0</v>
      </c>
      <c r="D726">
        <v>40.625</v>
      </c>
      <c r="E726">
        <v>3</v>
      </c>
      <c r="F726">
        <v>0.52577658723998599</v>
      </c>
      <c r="G726">
        <v>0</v>
      </c>
      <c r="H726">
        <v>290.89371445843022</v>
      </c>
      <c r="I726" t="b">
        <v>0</v>
      </c>
      <c r="J726">
        <v>1073.979593780525</v>
      </c>
      <c r="K726">
        <v>1743.0688807057909</v>
      </c>
      <c r="L726">
        <v>0</v>
      </c>
      <c r="M726">
        <v>16.997012792193601</v>
      </c>
      <c r="N726">
        <v>16.997012792193601</v>
      </c>
      <c r="O726">
        <v>557.96845429474558</v>
      </c>
      <c r="P726">
        <v>151.12905045903179</v>
      </c>
      <c r="Q726">
        <v>16.997012792193601</v>
      </c>
      <c r="R726">
        <v>0.93185094036113914</v>
      </c>
      <c r="S726">
        <v>33.233989561071887</v>
      </c>
      <c r="T726">
        <v>99.927031477233811</v>
      </c>
      <c r="U726">
        <v>18.240055416595279</v>
      </c>
      <c r="V726">
        <v>6.8099332276763107</v>
      </c>
      <c r="W726">
        <v>0</v>
      </c>
      <c r="X726">
        <v>0</v>
      </c>
      <c r="Y726">
        <v>-22.804379849498329</v>
      </c>
      <c r="Z726">
        <v>64.954603951888885</v>
      </c>
      <c r="AA726">
        <v>1743.0688807057909</v>
      </c>
      <c r="AB726" t="b">
        <v>0</v>
      </c>
      <c r="AC726" t="b">
        <v>1</v>
      </c>
      <c r="AD726">
        <v>94.936638283112885</v>
      </c>
      <c r="AE726">
        <v>0</v>
      </c>
      <c r="AF726">
        <v>0</v>
      </c>
      <c r="AG726">
        <v>8.8888787602884489E-2</v>
      </c>
      <c r="AH726" t="b">
        <v>0</v>
      </c>
      <c r="AI726" t="b">
        <v>0</v>
      </c>
      <c r="AJ726">
        <v>1743.0688807057909</v>
      </c>
      <c r="AK726">
        <v>0</v>
      </c>
      <c r="AL726">
        <v>18.240055416595279</v>
      </c>
      <c r="AM726">
        <v>0</v>
      </c>
      <c r="AN726">
        <v>18.259914072058901</v>
      </c>
      <c r="AO726">
        <v>0</v>
      </c>
      <c r="AP726">
        <v>1</v>
      </c>
      <c r="AQ726">
        <v>3</v>
      </c>
      <c r="AR726">
        <v>0</v>
      </c>
      <c r="AS726">
        <v>0</v>
      </c>
      <c r="AT726">
        <v>4.0159944938854517</v>
      </c>
      <c r="AU726">
        <v>1.27802943477844</v>
      </c>
      <c r="AV726">
        <v>4.0159944938854517</v>
      </c>
    </row>
    <row r="727" spans="1:48">
      <c r="A727">
        <v>724</v>
      </c>
      <c r="B727">
        <v>0</v>
      </c>
      <c r="C727">
        <v>0</v>
      </c>
      <c r="D727">
        <v>42.5</v>
      </c>
      <c r="E727">
        <v>3</v>
      </c>
      <c r="F727">
        <v>0.51826278188832831</v>
      </c>
      <c r="G727">
        <v>0</v>
      </c>
      <c r="H727">
        <v>304.31957820266553</v>
      </c>
      <c r="I727" t="b">
        <v>0</v>
      </c>
      <c r="J727">
        <v>1123.5478827242409</v>
      </c>
      <c r="K727">
        <v>1823.518213661443</v>
      </c>
      <c r="L727">
        <v>0</v>
      </c>
      <c r="M727">
        <v>17.719398085139261</v>
      </c>
      <c r="N727">
        <v>17.719398085139261</v>
      </c>
      <c r="O727">
        <v>556.02005178612819</v>
      </c>
      <c r="P727">
        <v>150.60131413492101</v>
      </c>
      <c r="Q727">
        <v>17.719398085139261</v>
      </c>
      <c r="R727">
        <v>0.93120238632863805</v>
      </c>
      <c r="S727">
        <v>33.265988242047541</v>
      </c>
      <c r="T727">
        <v>99.647443562072496</v>
      </c>
      <c r="U727">
        <v>19.028514472562541</v>
      </c>
      <c r="V727">
        <v>6.855506325522299</v>
      </c>
      <c r="W727">
        <v>0</v>
      </c>
      <c r="X727">
        <v>0</v>
      </c>
      <c r="Y727">
        <v>-22.804379849498329</v>
      </c>
      <c r="Z727">
        <v>65.042330092715247</v>
      </c>
      <c r="AA727">
        <v>1823.518213661443</v>
      </c>
      <c r="AB727" t="b">
        <v>0</v>
      </c>
      <c r="AC727" t="b">
        <v>1</v>
      </c>
      <c r="AD727">
        <v>94.927588926029756</v>
      </c>
      <c r="AE727">
        <v>0</v>
      </c>
      <c r="AF727">
        <v>0</v>
      </c>
      <c r="AG727">
        <v>9.8586924923955987E-2</v>
      </c>
      <c r="AH727" t="b">
        <v>0</v>
      </c>
      <c r="AI727" t="b">
        <v>0</v>
      </c>
      <c r="AJ727">
        <v>1823.518213661443</v>
      </c>
      <c r="AK727">
        <v>0</v>
      </c>
      <c r="AL727">
        <v>19.028514472562541</v>
      </c>
      <c r="AM727">
        <v>0</v>
      </c>
      <c r="AN727">
        <v>19.048373128026171</v>
      </c>
      <c r="AO727">
        <v>0</v>
      </c>
      <c r="AP727">
        <v>1</v>
      </c>
      <c r="AQ727">
        <v>3</v>
      </c>
      <c r="AR727">
        <v>0</v>
      </c>
      <c r="AS727">
        <v>0</v>
      </c>
      <c r="AT727">
        <v>4.1952132282122774</v>
      </c>
      <c r="AU727">
        <v>1.335063083126852</v>
      </c>
      <c r="AV727">
        <v>4.1952132282122774</v>
      </c>
    </row>
    <row r="728" spans="1:48">
      <c r="A728">
        <v>725</v>
      </c>
      <c r="B728">
        <v>0</v>
      </c>
      <c r="C728">
        <v>0</v>
      </c>
      <c r="D728">
        <v>44.375</v>
      </c>
      <c r="E728">
        <v>3</v>
      </c>
      <c r="F728">
        <v>0.52617228520670434</v>
      </c>
      <c r="G728">
        <v>0</v>
      </c>
      <c r="H728">
        <v>317.74544194690071</v>
      </c>
      <c r="I728" t="b">
        <v>0</v>
      </c>
      <c r="J728">
        <v>1173.116171667958</v>
      </c>
      <c r="K728">
        <v>1903.967546617095</v>
      </c>
      <c r="L728">
        <v>0</v>
      </c>
      <c r="M728">
        <v>18.85723083510813</v>
      </c>
      <c r="N728">
        <v>18.85723083510813</v>
      </c>
      <c r="O728">
        <v>566.72186679560502</v>
      </c>
      <c r="P728">
        <v>153.49996392080311</v>
      </c>
      <c r="Q728">
        <v>18.85723083510813</v>
      </c>
      <c r="R728">
        <v>0.93125848977236825</v>
      </c>
      <c r="S728">
        <v>33.299664354210037</v>
      </c>
      <c r="T728">
        <v>101.5592565236518</v>
      </c>
      <c r="U728">
        <v>20.24919079096663</v>
      </c>
      <c r="V728">
        <v>6.9813366710312863</v>
      </c>
      <c r="W728">
        <v>0</v>
      </c>
      <c r="X728">
        <v>0</v>
      </c>
      <c r="Y728">
        <v>-22.804379849498329</v>
      </c>
      <c r="Z728">
        <v>65.121777595430771</v>
      </c>
      <c r="AA728">
        <v>1903.967546617095</v>
      </c>
      <c r="AB728" t="b">
        <v>0</v>
      </c>
      <c r="AC728" t="b">
        <v>1</v>
      </c>
      <c r="AD728">
        <v>94.918539568946628</v>
      </c>
      <c r="AE728">
        <v>0</v>
      </c>
      <c r="AF728">
        <v>0</v>
      </c>
      <c r="AG728">
        <v>9.308243612539624E-2</v>
      </c>
      <c r="AH728" t="b">
        <v>0</v>
      </c>
      <c r="AI728" t="b">
        <v>0</v>
      </c>
      <c r="AJ728">
        <v>1903.967546617095</v>
      </c>
      <c r="AK728">
        <v>0</v>
      </c>
      <c r="AL728">
        <v>20.24919079096663</v>
      </c>
      <c r="AM728">
        <v>0</v>
      </c>
      <c r="AN728">
        <v>20.269049446430259</v>
      </c>
      <c r="AO728">
        <v>0</v>
      </c>
      <c r="AP728">
        <v>1</v>
      </c>
      <c r="AQ728">
        <v>3</v>
      </c>
      <c r="AR728">
        <v>0</v>
      </c>
      <c r="AS728">
        <v>0</v>
      </c>
      <c r="AT728">
        <v>4.4509826405369628</v>
      </c>
      <c r="AU728">
        <v>1.4164578255660221</v>
      </c>
      <c r="AV728">
        <v>4.4509826405369628</v>
      </c>
    </row>
    <row r="729" spans="1:48">
      <c r="A729">
        <v>726</v>
      </c>
      <c r="B729">
        <v>0</v>
      </c>
      <c r="C729">
        <v>0</v>
      </c>
      <c r="D729">
        <v>46.25</v>
      </c>
      <c r="E729">
        <v>3</v>
      </c>
      <c r="F729">
        <v>0.50204807728485701</v>
      </c>
      <c r="G729">
        <v>0</v>
      </c>
      <c r="H729">
        <v>331.17130569113601</v>
      </c>
      <c r="I729" t="b">
        <v>0</v>
      </c>
      <c r="J729">
        <v>1222.684460611674</v>
      </c>
      <c r="K729">
        <v>1984.4168795727469</v>
      </c>
      <c r="L729">
        <v>0</v>
      </c>
      <c r="M729">
        <v>19.128419267559021</v>
      </c>
      <c r="N729">
        <v>19.128419267559021</v>
      </c>
      <c r="O729">
        <v>551.56635148920566</v>
      </c>
      <c r="P729">
        <v>149.39500311191921</v>
      </c>
      <c r="Q729">
        <v>19.128419267559021</v>
      </c>
      <c r="R729">
        <v>0.92986387206542143</v>
      </c>
      <c r="S729">
        <v>33.335473717106247</v>
      </c>
      <c r="T729">
        <v>98.991562071979047</v>
      </c>
      <c r="U729">
        <v>20.57120385274332</v>
      </c>
      <c r="V729">
        <v>6.9428848619240986</v>
      </c>
      <c r="W729">
        <v>0</v>
      </c>
      <c r="X729">
        <v>0</v>
      </c>
      <c r="Y729">
        <v>-22.804379849498329</v>
      </c>
      <c r="Z729">
        <v>65.204073706800003</v>
      </c>
      <c r="AA729">
        <v>1984.4168795727469</v>
      </c>
      <c r="AB729" t="b">
        <v>0</v>
      </c>
      <c r="AC729" t="b">
        <v>1</v>
      </c>
      <c r="AD729">
        <v>94.909490211863499</v>
      </c>
      <c r="AE729">
        <v>0</v>
      </c>
      <c r="AF729">
        <v>0</v>
      </c>
      <c r="AG729">
        <v>8.829125554105216E-2</v>
      </c>
      <c r="AH729" t="b">
        <v>0</v>
      </c>
      <c r="AI729" t="b">
        <v>0</v>
      </c>
      <c r="AJ729">
        <v>1984.4168795727469</v>
      </c>
      <c r="AK729">
        <v>0</v>
      </c>
      <c r="AL729">
        <v>20.57120385274332</v>
      </c>
      <c r="AM729">
        <v>0</v>
      </c>
      <c r="AN729">
        <v>20.591062508206949</v>
      </c>
      <c r="AO729">
        <v>0</v>
      </c>
      <c r="AP729">
        <v>1</v>
      </c>
      <c r="AQ729">
        <v>3</v>
      </c>
      <c r="AR729">
        <v>0</v>
      </c>
      <c r="AS729">
        <v>0</v>
      </c>
      <c r="AT729">
        <v>4.5609149987791078</v>
      </c>
      <c r="AU729">
        <v>1.4514421339065791</v>
      </c>
      <c r="AV729">
        <v>4.5609149987791078</v>
      </c>
    </row>
    <row r="730" spans="1:48">
      <c r="A730">
        <v>727</v>
      </c>
      <c r="B730">
        <v>0</v>
      </c>
      <c r="C730">
        <v>0</v>
      </c>
      <c r="D730">
        <v>48.125</v>
      </c>
      <c r="E730">
        <v>3</v>
      </c>
      <c r="F730">
        <v>0.59063540565386585</v>
      </c>
      <c r="G730">
        <v>0</v>
      </c>
      <c r="H730">
        <v>344.5971694353712</v>
      </c>
      <c r="I730" t="b">
        <v>0</v>
      </c>
      <c r="J730">
        <v>1272.25274955539</v>
      </c>
      <c r="K730">
        <v>2064.866212528399</v>
      </c>
      <c r="L730">
        <v>0</v>
      </c>
      <c r="M730">
        <v>22.662184630315711</v>
      </c>
      <c r="N730">
        <v>22.662184630315711</v>
      </c>
      <c r="O730">
        <v>628.00261146991909</v>
      </c>
      <c r="P730">
        <v>170.09821545772459</v>
      </c>
      <c r="Q730">
        <v>22.662184630315711</v>
      </c>
      <c r="R730">
        <v>0.93333606390866153</v>
      </c>
      <c r="S730">
        <v>33.37253500232373</v>
      </c>
      <c r="T730">
        <v>112.29054516572999</v>
      </c>
      <c r="U730">
        <v>24.280841067482289</v>
      </c>
      <c r="V730">
        <v>7.4857297265897813</v>
      </c>
      <c r="W730">
        <v>0</v>
      </c>
      <c r="X730">
        <v>0</v>
      </c>
      <c r="Y730">
        <v>-22.804379849498329</v>
      </c>
      <c r="Z730">
        <v>65.307818209976489</v>
      </c>
      <c r="AA730">
        <v>2064.866212528399</v>
      </c>
      <c r="AB730" t="b">
        <v>0</v>
      </c>
      <c r="AC730" t="b">
        <v>1</v>
      </c>
      <c r="AD730">
        <v>94.900440854780371</v>
      </c>
      <c r="AE730">
        <v>0</v>
      </c>
      <c r="AF730">
        <v>0</v>
      </c>
      <c r="AG730">
        <v>8.1478330794673759E-2</v>
      </c>
      <c r="AH730" t="b">
        <v>0</v>
      </c>
      <c r="AI730" t="b">
        <v>0</v>
      </c>
      <c r="AJ730">
        <v>2064.866212528399</v>
      </c>
      <c r="AK730">
        <v>0</v>
      </c>
      <c r="AL730">
        <v>24.280841067482289</v>
      </c>
      <c r="AM730">
        <v>0</v>
      </c>
      <c r="AN730">
        <v>24.300699722945922</v>
      </c>
      <c r="AO730">
        <v>0</v>
      </c>
      <c r="AP730">
        <v>1</v>
      </c>
      <c r="AQ730">
        <v>3</v>
      </c>
      <c r="AR730">
        <v>0</v>
      </c>
      <c r="AS730">
        <v>0</v>
      </c>
      <c r="AT730">
        <v>5.2433434260897229</v>
      </c>
      <c r="AU730">
        <v>1.6686146471060961</v>
      </c>
      <c r="AV730">
        <v>5.2433434260897229</v>
      </c>
    </row>
    <row r="731" spans="1:48">
      <c r="A731">
        <v>728</v>
      </c>
      <c r="B731">
        <v>0</v>
      </c>
      <c r="C731">
        <v>0</v>
      </c>
      <c r="D731">
        <v>50</v>
      </c>
      <c r="E731">
        <v>3</v>
      </c>
      <c r="F731">
        <v>0.26041030009969113</v>
      </c>
      <c r="G731">
        <v>0</v>
      </c>
      <c r="H731">
        <v>358.02303317960639</v>
      </c>
      <c r="I731" t="b">
        <v>0</v>
      </c>
      <c r="J731">
        <v>1321.8210384991071</v>
      </c>
      <c r="K731">
        <v>2145.3155454840512</v>
      </c>
      <c r="L731">
        <v>0</v>
      </c>
      <c r="M731">
        <v>13.674929292074451</v>
      </c>
      <c r="N731">
        <v>13.674929292074451</v>
      </c>
      <c r="O731">
        <v>364.74177215977647</v>
      </c>
      <c r="P731">
        <v>98.792462665161551</v>
      </c>
      <c r="Q731">
        <v>13.674929292074451</v>
      </c>
      <c r="R731">
        <v>0.91200950631580646</v>
      </c>
      <c r="S731">
        <v>33.414269225452763</v>
      </c>
      <c r="T731">
        <v>66.74303116898426</v>
      </c>
      <c r="U731">
        <v>14.99428371894532</v>
      </c>
      <c r="V731">
        <v>5.872752262538441</v>
      </c>
      <c r="W731">
        <v>0</v>
      </c>
      <c r="X731">
        <v>0</v>
      </c>
      <c r="Y731">
        <v>-22.804379849498329</v>
      </c>
      <c r="Z731">
        <v>65.440532270357181</v>
      </c>
      <c r="AA731">
        <v>2145.3155454840512</v>
      </c>
      <c r="AB731" t="b">
        <v>0</v>
      </c>
      <c r="AC731" t="b">
        <v>1</v>
      </c>
      <c r="AD731">
        <v>94.891391497697242</v>
      </c>
      <c r="AE731">
        <v>0</v>
      </c>
      <c r="AF731">
        <v>0</v>
      </c>
      <c r="AG731">
        <v>7.5175529748282954E-2</v>
      </c>
      <c r="AH731" t="b">
        <v>0</v>
      </c>
      <c r="AI731" t="b">
        <v>0</v>
      </c>
      <c r="AJ731">
        <v>2145.3155454840512</v>
      </c>
      <c r="AK731">
        <v>0</v>
      </c>
      <c r="AL731">
        <v>14.99428371894532</v>
      </c>
      <c r="AM731">
        <v>0</v>
      </c>
      <c r="AN731">
        <v>14.999248382811221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3.768886174543117</v>
      </c>
      <c r="AU731">
        <v>1.1993909540287839</v>
      </c>
      <c r="AV731">
        <v>3.768886174543117</v>
      </c>
    </row>
    <row r="732" spans="1:48">
      <c r="A732">
        <v>729</v>
      </c>
      <c r="B732">
        <v>0</v>
      </c>
      <c r="C732">
        <v>0</v>
      </c>
      <c r="D732">
        <v>50</v>
      </c>
      <c r="E732">
        <v>3</v>
      </c>
      <c r="F732">
        <v>-6.9776606052633916E-2</v>
      </c>
      <c r="G732">
        <v>0</v>
      </c>
      <c r="H732">
        <v>358.02303317960639</v>
      </c>
      <c r="I732" t="b">
        <v>0</v>
      </c>
      <c r="J732">
        <v>1321.8210384991071</v>
      </c>
      <c r="K732">
        <v>2145.3155454840512</v>
      </c>
      <c r="L732">
        <v>0</v>
      </c>
      <c r="M732">
        <v>3.6300474361179478</v>
      </c>
      <c r="N732">
        <v>3.6300474361179478</v>
      </c>
      <c r="O732">
        <v>96.821702445004846</v>
      </c>
      <c r="P732">
        <v>26.22472980633934</v>
      </c>
      <c r="Q732">
        <v>3.6300474361179478</v>
      </c>
      <c r="R732">
        <v>0.79478090088713405</v>
      </c>
      <c r="S732">
        <v>33.447509182317937</v>
      </c>
      <c r="T732">
        <v>20.330360532007461</v>
      </c>
      <c r="U732">
        <v>4.5673561506901974</v>
      </c>
      <c r="V732">
        <v>4.1721782730183392</v>
      </c>
      <c r="W732">
        <v>0</v>
      </c>
      <c r="X732">
        <v>0</v>
      </c>
      <c r="Y732">
        <v>-22.804379849498329</v>
      </c>
      <c r="Z732">
        <v>65.48709009388088</v>
      </c>
      <c r="AA732">
        <v>2145.3155454840512</v>
      </c>
      <c r="AB732" t="b">
        <v>0</v>
      </c>
      <c r="AC732" t="b">
        <v>1</v>
      </c>
      <c r="AD732">
        <v>94.882342140614114</v>
      </c>
      <c r="AE732">
        <v>0</v>
      </c>
      <c r="AF732">
        <v>0</v>
      </c>
      <c r="AG732">
        <v>6.9800273306689142E-2</v>
      </c>
      <c r="AH732" t="b">
        <v>0</v>
      </c>
      <c r="AI732" t="b">
        <v>0</v>
      </c>
      <c r="AJ732">
        <v>2145.3155454840512</v>
      </c>
      <c r="AK732">
        <v>0</v>
      </c>
      <c r="AL732">
        <v>4.5673561506901974</v>
      </c>
      <c r="AM732">
        <v>0</v>
      </c>
      <c r="AN732">
        <v>4.5673561506901974</v>
      </c>
      <c r="AO732">
        <v>0</v>
      </c>
      <c r="AP732">
        <v>1</v>
      </c>
      <c r="AQ732">
        <v>0</v>
      </c>
      <c r="AR732">
        <v>0</v>
      </c>
      <c r="AS732">
        <v>0</v>
      </c>
      <c r="AT732">
        <v>2.0824882925419459</v>
      </c>
      <c r="AU732">
        <v>0.66272036465745598</v>
      </c>
      <c r="AV732">
        <v>2.0824882925419459</v>
      </c>
    </row>
    <row r="733" spans="1:48">
      <c r="A733">
        <v>730</v>
      </c>
      <c r="B733">
        <v>0</v>
      </c>
      <c r="C733">
        <v>0</v>
      </c>
      <c r="D733">
        <v>50</v>
      </c>
      <c r="E733">
        <v>3</v>
      </c>
      <c r="F733">
        <v>1.869612411084098E-2</v>
      </c>
      <c r="G733">
        <v>0</v>
      </c>
      <c r="H733">
        <v>358.02303317960639</v>
      </c>
      <c r="I733" t="b">
        <v>0</v>
      </c>
      <c r="J733">
        <v>1321.8210384991071</v>
      </c>
      <c r="K733">
        <v>2145.3155454840512</v>
      </c>
      <c r="L733">
        <v>0</v>
      </c>
      <c r="M733">
        <v>6.3215476301203166</v>
      </c>
      <c r="N733">
        <v>6.3215476301203166</v>
      </c>
      <c r="O733">
        <v>168.61019433123121</v>
      </c>
      <c r="P733">
        <v>45.669066720268482</v>
      </c>
      <c r="Q733">
        <v>6.3215476301203166</v>
      </c>
      <c r="R733">
        <v>0.85878266047922092</v>
      </c>
      <c r="S733">
        <v>33.468088439031888</v>
      </c>
      <c r="T733">
        <v>32.765767832553138</v>
      </c>
      <c r="U733">
        <v>7.3610564360868018</v>
      </c>
      <c r="V733">
        <v>4.6270945606686738</v>
      </c>
      <c r="W733">
        <v>0</v>
      </c>
      <c r="X733">
        <v>0</v>
      </c>
      <c r="Y733">
        <v>-22.804379849498329</v>
      </c>
      <c r="Z733">
        <v>65.536269717510251</v>
      </c>
      <c r="AA733">
        <v>2145.3155454840512</v>
      </c>
      <c r="AB733" t="b">
        <v>0</v>
      </c>
      <c r="AC733" t="b">
        <v>1</v>
      </c>
      <c r="AD733">
        <v>94.873292783530985</v>
      </c>
      <c r="AE733">
        <v>0</v>
      </c>
      <c r="AF733">
        <v>0</v>
      </c>
      <c r="AG733">
        <v>6.4251529426594123E-2</v>
      </c>
      <c r="AH733" t="b">
        <v>0</v>
      </c>
      <c r="AI733" t="b">
        <v>0</v>
      </c>
      <c r="AJ733">
        <v>2145.3155454840512</v>
      </c>
      <c r="AK733">
        <v>0</v>
      </c>
      <c r="AL733">
        <v>7.3610564360868018</v>
      </c>
      <c r="AM733">
        <v>0</v>
      </c>
      <c r="AN733">
        <v>7.3610564360868018</v>
      </c>
      <c r="AO733">
        <v>0</v>
      </c>
      <c r="AP733">
        <v>1</v>
      </c>
      <c r="AQ733">
        <v>0</v>
      </c>
      <c r="AR733">
        <v>0</v>
      </c>
      <c r="AS733">
        <v>0</v>
      </c>
      <c r="AT733">
        <v>2.529388142157925</v>
      </c>
      <c r="AU733">
        <v>0.80493947453842962</v>
      </c>
      <c r="AV733">
        <v>2.529388142157925</v>
      </c>
    </row>
    <row r="734" spans="1:48">
      <c r="A734">
        <v>731</v>
      </c>
      <c r="B734">
        <v>0</v>
      </c>
      <c r="C734">
        <v>0</v>
      </c>
      <c r="D734">
        <v>50</v>
      </c>
      <c r="E734">
        <v>3</v>
      </c>
      <c r="F734">
        <v>-5.0078903907255778E-3</v>
      </c>
      <c r="G734">
        <v>0</v>
      </c>
      <c r="H734">
        <v>358.02303317960639</v>
      </c>
      <c r="I734" t="b">
        <v>0</v>
      </c>
      <c r="J734">
        <v>1321.8210384991071</v>
      </c>
      <c r="K734">
        <v>2145.3155454840512</v>
      </c>
      <c r="L734">
        <v>0</v>
      </c>
      <c r="M734">
        <v>5.6004287100675896</v>
      </c>
      <c r="N734">
        <v>5.6004287100675896</v>
      </c>
      <c r="O734">
        <v>149.37629650110389</v>
      </c>
      <c r="P734">
        <v>40.459451923375923</v>
      </c>
      <c r="Q734">
        <v>5.6004287100675896</v>
      </c>
      <c r="R734">
        <v>0.84695725759625728</v>
      </c>
      <c r="S734">
        <v>33.492749459719853</v>
      </c>
      <c r="T734">
        <v>29.43336944595189</v>
      </c>
      <c r="U734">
        <v>6.6124100830803698</v>
      </c>
      <c r="V734">
        <v>4.5045635781910072</v>
      </c>
      <c r="W734">
        <v>0</v>
      </c>
      <c r="X734">
        <v>0</v>
      </c>
      <c r="Y734">
        <v>-22.804379849498329</v>
      </c>
      <c r="Z734">
        <v>65.58282754103395</v>
      </c>
      <c r="AA734">
        <v>2145.3155454840512</v>
      </c>
      <c r="AB734" t="b">
        <v>0</v>
      </c>
      <c r="AC734" t="b">
        <v>1</v>
      </c>
      <c r="AD734">
        <v>94.864243426447857</v>
      </c>
      <c r="AE734">
        <v>0</v>
      </c>
      <c r="AF734">
        <v>0</v>
      </c>
      <c r="AG734">
        <v>5.3236369779484698E-2</v>
      </c>
      <c r="AH734" t="b">
        <v>0</v>
      </c>
      <c r="AI734" t="b">
        <v>0</v>
      </c>
      <c r="AJ734">
        <v>2145.3155454840512</v>
      </c>
      <c r="AK734">
        <v>0</v>
      </c>
      <c r="AL734">
        <v>6.6124100830803698</v>
      </c>
      <c r="AM734">
        <v>0</v>
      </c>
      <c r="AN734">
        <v>6.6124100830803698</v>
      </c>
      <c r="AO734">
        <v>0</v>
      </c>
      <c r="AP734">
        <v>1</v>
      </c>
      <c r="AQ734">
        <v>0</v>
      </c>
      <c r="AR734">
        <v>0</v>
      </c>
      <c r="AS734">
        <v>0</v>
      </c>
      <c r="AT734">
        <v>2.4085870836725261</v>
      </c>
      <c r="AU734">
        <v>0.76649636692665524</v>
      </c>
      <c r="AV734">
        <v>2.4085870836725261</v>
      </c>
    </row>
    <row r="735" spans="1:48">
      <c r="A735">
        <v>732</v>
      </c>
      <c r="B735">
        <v>0</v>
      </c>
      <c r="C735">
        <v>0</v>
      </c>
      <c r="D735">
        <v>50</v>
      </c>
      <c r="E735">
        <v>3</v>
      </c>
      <c r="F735">
        <v>1.33543745205511E-3</v>
      </c>
      <c r="G735">
        <v>0</v>
      </c>
      <c r="H735">
        <v>358.02303317960639</v>
      </c>
      <c r="I735" t="b">
        <v>0</v>
      </c>
      <c r="J735">
        <v>1321.8210384991071</v>
      </c>
      <c r="K735">
        <v>2145.3155454840512</v>
      </c>
      <c r="L735">
        <v>0</v>
      </c>
      <c r="M735">
        <v>5.7934041962758043</v>
      </c>
      <c r="N735">
        <v>5.7934041962758043</v>
      </c>
      <c r="O735">
        <v>154.52339593537829</v>
      </c>
      <c r="P735">
        <v>41.853574197014687</v>
      </c>
      <c r="Q735">
        <v>5.7934041962758043</v>
      </c>
      <c r="R735">
        <v>0.85039538811907767</v>
      </c>
      <c r="S735">
        <v>33.516426838416557</v>
      </c>
      <c r="T735">
        <v>30.324464162954101</v>
      </c>
      <c r="U735">
        <v>6.8126006763627656</v>
      </c>
      <c r="V735">
        <v>4.5366796915956904</v>
      </c>
      <c r="W735">
        <v>0</v>
      </c>
      <c r="X735">
        <v>0</v>
      </c>
      <c r="Y735">
        <v>-22.804379849498329</v>
      </c>
      <c r="Z735">
        <v>65.629385364557649</v>
      </c>
      <c r="AA735">
        <v>2145.3155454840512</v>
      </c>
      <c r="AB735" t="b">
        <v>0</v>
      </c>
      <c r="AC735" t="b">
        <v>1</v>
      </c>
      <c r="AD735">
        <v>94.855194069364728</v>
      </c>
      <c r="AE735">
        <v>0</v>
      </c>
      <c r="AF735">
        <v>0</v>
      </c>
      <c r="AG735">
        <v>3.8380088593556461E-2</v>
      </c>
      <c r="AH735" t="b">
        <v>0</v>
      </c>
      <c r="AI735" t="b">
        <v>0</v>
      </c>
      <c r="AJ735">
        <v>2145.3155454840512</v>
      </c>
      <c r="AK735">
        <v>0</v>
      </c>
      <c r="AL735">
        <v>6.8126006763627656</v>
      </c>
      <c r="AM735">
        <v>0</v>
      </c>
      <c r="AN735">
        <v>6.8126006763627656</v>
      </c>
      <c r="AO735">
        <v>0</v>
      </c>
      <c r="AP735">
        <v>1</v>
      </c>
      <c r="AQ735">
        <v>0</v>
      </c>
      <c r="AR735">
        <v>0</v>
      </c>
      <c r="AS735">
        <v>0</v>
      </c>
      <c r="AT735">
        <v>2.4401123755254308</v>
      </c>
      <c r="AU735">
        <v>0.776528813681584</v>
      </c>
      <c r="AV735">
        <v>2.4401123755254308</v>
      </c>
    </row>
    <row r="736" spans="1:48">
      <c r="A736">
        <v>733</v>
      </c>
      <c r="B736">
        <v>0</v>
      </c>
      <c r="C736">
        <v>0</v>
      </c>
      <c r="D736">
        <v>50</v>
      </c>
      <c r="E736">
        <v>3</v>
      </c>
      <c r="F736">
        <v>-3.3385941749131121E-4</v>
      </c>
      <c r="G736">
        <v>0</v>
      </c>
      <c r="H736">
        <v>358.02303317960639</v>
      </c>
      <c r="I736" t="b">
        <v>0</v>
      </c>
      <c r="J736">
        <v>1321.8210384991071</v>
      </c>
      <c r="K736">
        <v>2145.3155454840512</v>
      </c>
      <c r="L736">
        <v>0</v>
      </c>
      <c r="M736">
        <v>5.7426211714959656</v>
      </c>
      <c r="N736">
        <v>5.7426211714959656</v>
      </c>
      <c r="O736">
        <v>153.1688960284159</v>
      </c>
      <c r="P736">
        <v>41.486699899354242</v>
      </c>
      <c r="Q736">
        <v>5.7426211714959656</v>
      </c>
      <c r="R736">
        <v>0.84952912386719115</v>
      </c>
      <c r="S736">
        <v>33.5403698303423</v>
      </c>
      <c r="T736">
        <v>30.089300935007511</v>
      </c>
      <c r="U736">
        <v>6.7597696302095498</v>
      </c>
      <c r="V736">
        <v>4.5275634739143271</v>
      </c>
      <c r="W736">
        <v>0</v>
      </c>
      <c r="X736">
        <v>0</v>
      </c>
      <c r="Y736">
        <v>-22.804379849498329</v>
      </c>
      <c r="Z736">
        <v>65.675943188081348</v>
      </c>
      <c r="AA736">
        <v>2145.3155454840512</v>
      </c>
      <c r="AB736" t="b">
        <v>0</v>
      </c>
      <c r="AC736" t="b">
        <v>1</v>
      </c>
      <c r="AD736">
        <v>94.8461447122816</v>
      </c>
      <c r="AE736">
        <v>0</v>
      </c>
      <c r="AF736">
        <v>0</v>
      </c>
      <c r="AG736">
        <v>4.3315040690273143E-2</v>
      </c>
      <c r="AH736" t="b">
        <v>0</v>
      </c>
      <c r="AI736" t="b">
        <v>0</v>
      </c>
      <c r="AJ736">
        <v>2145.3155454840512</v>
      </c>
      <c r="AK736">
        <v>0</v>
      </c>
      <c r="AL736">
        <v>6.7597696302095498</v>
      </c>
      <c r="AM736">
        <v>0</v>
      </c>
      <c r="AN736">
        <v>6.7597696302095498</v>
      </c>
      <c r="AO736">
        <v>0</v>
      </c>
      <c r="AP736">
        <v>1</v>
      </c>
      <c r="AQ736">
        <v>0</v>
      </c>
      <c r="AR736">
        <v>0</v>
      </c>
      <c r="AS736">
        <v>0</v>
      </c>
      <c r="AT736">
        <v>2.4310367921429932</v>
      </c>
      <c r="AU736">
        <v>0.77364064669873533</v>
      </c>
      <c r="AV736">
        <v>2.4310367921429932</v>
      </c>
    </row>
    <row r="737" spans="1:48">
      <c r="A737">
        <v>734</v>
      </c>
      <c r="B737">
        <v>0</v>
      </c>
      <c r="C737">
        <v>0</v>
      </c>
      <c r="D737">
        <v>50</v>
      </c>
      <c r="E737">
        <v>3</v>
      </c>
      <c r="F737">
        <v>2.179190161655242E-10</v>
      </c>
      <c r="G737">
        <v>0</v>
      </c>
      <c r="H737">
        <v>358.02303317960639</v>
      </c>
      <c r="I737" t="b">
        <v>0</v>
      </c>
      <c r="J737">
        <v>1321.8210384991071</v>
      </c>
      <c r="K737">
        <v>2145.3155454840512</v>
      </c>
      <c r="L737">
        <v>0</v>
      </c>
      <c r="M737">
        <v>5.7527777844072672</v>
      </c>
      <c r="N737">
        <v>5.7527777844072672</v>
      </c>
      <c r="O737">
        <v>153.43979622199541</v>
      </c>
      <c r="P737">
        <v>41.560074816358437</v>
      </c>
      <c r="Q737">
        <v>5.7527777844072672</v>
      </c>
      <c r="R737">
        <v>0.84972130119305955</v>
      </c>
      <c r="S737">
        <v>33.564240369321382</v>
      </c>
      <c r="T737">
        <v>30.135700802843921</v>
      </c>
      <c r="U737">
        <v>6.7701936815400794</v>
      </c>
      <c r="V737">
        <v>4.5287539042866527</v>
      </c>
      <c r="W737">
        <v>0</v>
      </c>
      <c r="X737">
        <v>0</v>
      </c>
      <c r="Y737">
        <v>-22.804379849498329</v>
      </c>
      <c r="Z737">
        <v>65.722501011605047</v>
      </c>
      <c r="AA737">
        <v>2145.3155454840512</v>
      </c>
      <c r="AB737" t="b">
        <v>0</v>
      </c>
      <c r="AC737" t="b">
        <v>1</v>
      </c>
      <c r="AD737">
        <v>94.837095355198471</v>
      </c>
      <c r="AE737">
        <v>0</v>
      </c>
      <c r="AF737">
        <v>0</v>
      </c>
      <c r="AG737">
        <v>4.4759512526103502E-2</v>
      </c>
      <c r="AH737" t="b">
        <v>0</v>
      </c>
      <c r="AI737" t="b">
        <v>0</v>
      </c>
      <c r="AJ737">
        <v>2145.3155454840512</v>
      </c>
      <c r="AK737">
        <v>0</v>
      </c>
      <c r="AL737">
        <v>6.7701936815400794</v>
      </c>
      <c r="AM737">
        <v>0</v>
      </c>
      <c r="AN737">
        <v>6.7701936815400794</v>
      </c>
      <c r="AO737">
        <v>0</v>
      </c>
      <c r="AP737">
        <v>1</v>
      </c>
      <c r="AQ737">
        <v>0</v>
      </c>
      <c r="AR737">
        <v>0</v>
      </c>
      <c r="AS737">
        <v>0</v>
      </c>
      <c r="AT737">
        <v>2.43211298575343</v>
      </c>
      <c r="AU737">
        <v>0.7739831290188065</v>
      </c>
      <c r="AV737">
        <v>2.43211298575343</v>
      </c>
    </row>
    <row r="738" spans="1:48">
      <c r="A738">
        <v>735</v>
      </c>
      <c r="B738">
        <v>0</v>
      </c>
      <c r="C738">
        <v>0</v>
      </c>
      <c r="D738">
        <v>50</v>
      </c>
      <c r="E738">
        <v>3</v>
      </c>
      <c r="F738">
        <v>3.3385854581347019E-4</v>
      </c>
      <c r="G738">
        <v>0</v>
      </c>
      <c r="H738">
        <v>358.02303317960639</v>
      </c>
      <c r="I738" t="b">
        <v>0</v>
      </c>
      <c r="J738">
        <v>1321.8210384991071</v>
      </c>
      <c r="K738">
        <v>2145.3155454840512</v>
      </c>
      <c r="L738">
        <v>0</v>
      </c>
      <c r="M738">
        <v>5.7629343575415746</v>
      </c>
      <c r="N738">
        <v>5.7629343575415746</v>
      </c>
      <c r="O738">
        <v>153.7106953546311</v>
      </c>
      <c r="P738">
        <v>41.633449445999752</v>
      </c>
      <c r="Q738">
        <v>5.7629343575415746</v>
      </c>
      <c r="R738">
        <v>0.84991291035917937</v>
      </c>
      <c r="S738">
        <v>33.588122585895853</v>
      </c>
      <c r="T738">
        <v>30.18209965550934</v>
      </c>
      <c r="U738">
        <v>6.7806175048054236</v>
      </c>
      <c r="V738">
        <v>4.529943496544611</v>
      </c>
      <c r="W738">
        <v>0</v>
      </c>
      <c r="X738">
        <v>0</v>
      </c>
      <c r="Y738">
        <v>-22.804379849498329</v>
      </c>
      <c r="Z738">
        <v>65.769058835128746</v>
      </c>
      <c r="AA738">
        <v>2145.3155454840512</v>
      </c>
      <c r="AB738" t="b">
        <v>0</v>
      </c>
      <c r="AC738" t="b">
        <v>1</v>
      </c>
      <c r="AD738">
        <v>94.828045998115343</v>
      </c>
      <c r="AE738">
        <v>0</v>
      </c>
      <c r="AF738">
        <v>0</v>
      </c>
      <c r="AG738">
        <v>5.6338657281575832E-2</v>
      </c>
      <c r="AH738" t="b">
        <v>0</v>
      </c>
      <c r="AI738" t="b">
        <v>0</v>
      </c>
      <c r="AJ738">
        <v>2145.3155454840512</v>
      </c>
      <c r="AK738">
        <v>0</v>
      </c>
      <c r="AL738">
        <v>6.7806175048054236</v>
      </c>
      <c r="AM738">
        <v>0</v>
      </c>
      <c r="AN738">
        <v>6.7806175048054236</v>
      </c>
      <c r="AO738">
        <v>0</v>
      </c>
      <c r="AP738">
        <v>1</v>
      </c>
      <c r="AQ738">
        <v>0</v>
      </c>
      <c r="AR738">
        <v>0</v>
      </c>
      <c r="AS738">
        <v>0</v>
      </c>
      <c r="AT738">
        <v>2.433189497496933</v>
      </c>
      <c r="AU738">
        <v>0.77432571257990856</v>
      </c>
      <c r="AV738">
        <v>2.433189497496933</v>
      </c>
    </row>
    <row r="739" spans="1:48">
      <c r="A739">
        <v>736</v>
      </c>
      <c r="B739">
        <v>0</v>
      </c>
      <c r="C739">
        <v>0</v>
      </c>
      <c r="D739">
        <v>50</v>
      </c>
      <c r="E739">
        <v>3</v>
      </c>
      <c r="F739">
        <v>-1.3354344011737851E-3</v>
      </c>
      <c r="G739">
        <v>0</v>
      </c>
      <c r="H739">
        <v>358.02303317960639</v>
      </c>
      <c r="I739" t="b">
        <v>0</v>
      </c>
      <c r="J739">
        <v>1321.8210384991071</v>
      </c>
      <c r="K739">
        <v>2145.3155454840512</v>
      </c>
      <c r="L739">
        <v>0</v>
      </c>
      <c r="M739">
        <v>5.7121514520930692</v>
      </c>
      <c r="N739">
        <v>5.7121514520930692</v>
      </c>
      <c r="O739">
        <v>152.3561986305094</v>
      </c>
      <c r="P739">
        <v>41.266576010430512</v>
      </c>
      <c r="Q739">
        <v>5.7121514520930692</v>
      </c>
      <c r="R739">
        <v>0.84903856412972323</v>
      </c>
      <c r="S739">
        <v>33.612016462511647</v>
      </c>
      <c r="T739">
        <v>29.946943229761359</v>
      </c>
      <c r="U739">
        <v>6.7277879868131851</v>
      </c>
      <c r="V739">
        <v>4.5208335498904333</v>
      </c>
      <c r="W739">
        <v>0</v>
      </c>
      <c r="X739">
        <v>0</v>
      </c>
      <c r="Y739">
        <v>-22.804379849498329</v>
      </c>
      <c r="Z739">
        <v>65.815616658652445</v>
      </c>
      <c r="AA739">
        <v>2145.3155454840512</v>
      </c>
      <c r="AB739" t="b">
        <v>0</v>
      </c>
      <c r="AC739" t="b">
        <v>1</v>
      </c>
      <c r="AD739">
        <v>94.818996641032214</v>
      </c>
      <c r="AE739">
        <v>0</v>
      </c>
      <c r="AF739">
        <v>0</v>
      </c>
      <c r="AG739">
        <v>6.0130183496326213E-2</v>
      </c>
      <c r="AH739" t="b">
        <v>0</v>
      </c>
      <c r="AI739" t="b">
        <v>0</v>
      </c>
      <c r="AJ739">
        <v>2145.3155454840512</v>
      </c>
      <c r="AK739">
        <v>0</v>
      </c>
      <c r="AL739">
        <v>6.7277879868131851</v>
      </c>
      <c r="AM739">
        <v>0</v>
      </c>
      <c r="AN739">
        <v>6.7277879868131851</v>
      </c>
      <c r="AO739">
        <v>0</v>
      </c>
      <c r="AP739">
        <v>1</v>
      </c>
      <c r="AQ739">
        <v>0</v>
      </c>
      <c r="AR739">
        <v>0</v>
      </c>
      <c r="AS739">
        <v>0</v>
      </c>
      <c r="AT739">
        <v>2.424116058895283</v>
      </c>
      <c r="AU739">
        <v>0.77143822814106833</v>
      </c>
      <c r="AV739">
        <v>2.424116058895283</v>
      </c>
    </row>
    <row r="740" spans="1:48">
      <c r="A740">
        <v>737</v>
      </c>
      <c r="B740">
        <v>0</v>
      </c>
      <c r="C740">
        <v>0</v>
      </c>
      <c r="D740">
        <v>50</v>
      </c>
      <c r="E740">
        <v>3</v>
      </c>
      <c r="F740">
        <v>5.0078790588816702E-3</v>
      </c>
      <c r="G740">
        <v>0</v>
      </c>
      <c r="H740">
        <v>358.02303317960639</v>
      </c>
      <c r="I740" t="b">
        <v>0</v>
      </c>
      <c r="J740">
        <v>1321.8210384991071</v>
      </c>
      <c r="K740">
        <v>2145.3155454840512</v>
      </c>
      <c r="L740">
        <v>0</v>
      </c>
      <c r="M740">
        <v>5.9051265007528144</v>
      </c>
      <c r="N740">
        <v>5.9051265007528144</v>
      </c>
      <c r="O740">
        <v>157.5032863943612</v>
      </c>
      <c r="P740">
        <v>42.660695123066411</v>
      </c>
      <c r="Q740">
        <v>5.9051265007528144</v>
      </c>
      <c r="R740">
        <v>0.85236021510980375</v>
      </c>
      <c r="S740">
        <v>33.635837755981697</v>
      </c>
      <c r="T740">
        <v>30.838002372568159</v>
      </c>
      <c r="U740">
        <v>6.9279705881064597</v>
      </c>
      <c r="V740">
        <v>4.5529160367293287</v>
      </c>
      <c r="W740">
        <v>0</v>
      </c>
      <c r="X740">
        <v>0</v>
      </c>
      <c r="Y740">
        <v>-22.804379849498329</v>
      </c>
      <c r="Z740">
        <v>65.867780700443873</v>
      </c>
      <c r="AA740">
        <v>2145.3155454840512</v>
      </c>
      <c r="AB740" t="b">
        <v>0</v>
      </c>
      <c r="AC740" t="b">
        <v>1</v>
      </c>
      <c r="AD740">
        <v>94.809947283949086</v>
      </c>
      <c r="AE740">
        <v>0</v>
      </c>
      <c r="AF740">
        <v>0</v>
      </c>
      <c r="AG740">
        <v>4.5847664889289541E-2</v>
      </c>
      <c r="AH740" t="b">
        <v>0</v>
      </c>
      <c r="AI740" t="b">
        <v>0</v>
      </c>
      <c r="AJ740">
        <v>2145.3155454840512</v>
      </c>
      <c r="AK740">
        <v>0</v>
      </c>
      <c r="AL740">
        <v>6.9279705881064597</v>
      </c>
      <c r="AM740">
        <v>0</v>
      </c>
      <c r="AN740">
        <v>6.9279705881064597</v>
      </c>
      <c r="AO740">
        <v>0</v>
      </c>
      <c r="AP740">
        <v>1</v>
      </c>
      <c r="AQ740">
        <v>0</v>
      </c>
      <c r="AR740">
        <v>0</v>
      </c>
      <c r="AS740">
        <v>0</v>
      </c>
      <c r="AT740">
        <v>2.4555769344013778</v>
      </c>
      <c r="AU740">
        <v>0.78145017536906058</v>
      </c>
      <c r="AV740">
        <v>2.4555769344013778</v>
      </c>
    </row>
    <row r="741" spans="1:48">
      <c r="A741">
        <v>738</v>
      </c>
      <c r="B741">
        <v>0</v>
      </c>
      <c r="C741">
        <v>0</v>
      </c>
      <c r="D741">
        <v>50</v>
      </c>
      <c r="E741">
        <v>3</v>
      </c>
      <c r="F741">
        <v>-1.8696081834361781E-2</v>
      </c>
      <c r="G741">
        <v>0</v>
      </c>
      <c r="H741">
        <v>358.02303317960639</v>
      </c>
      <c r="I741" t="b">
        <v>0</v>
      </c>
      <c r="J741">
        <v>1321.8210384991071</v>
      </c>
      <c r="K741">
        <v>2145.3155454840512</v>
      </c>
      <c r="L741">
        <v>0</v>
      </c>
      <c r="M741">
        <v>5.1840092115620688</v>
      </c>
      <c r="N741">
        <v>5.1840092115620688</v>
      </c>
      <c r="O741">
        <v>138.26943206306859</v>
      </c>
      <c r="P741">
        <v>37.45109210809008</v>
      </c>
      <c r="Q741">
        <v>5.1840092115620688</v>
      </c>
      <c r="R741">
        <v>0.83892283586189176</v>
      </c>
      <c r="S741">
        <v>33.65992195554076</v>
      </c>
      <c r="T741">
        <v>27.505779083189228</v>
      </c>
      <c r="U741">
        <v>6.1793635719024467</v>
      </c>
      <c r="V741">
        <v>4.4305528921294162</v>
      </c>
      <c r="W741">
        <v>0</v>
      </c>
      <c r="X741">
        <v>0</v>
      </c>
      <c r="Y741">
        <v>-22.804379849498329</v>
      </c>
      <c r="Z741">
        <v>65.914338523967572</v>
      </c>
      <c r="AA741">
        <v>2145.3155454840512</v>
      </c>
      <c r="AB741" t="b">
        <v>0</v>
      </c>
      <c r="AC741" t="b">
        <v>1</v>
      </c>
      <c r="AD741">
        <v>94.800897926865957</v>
      </c>
      <c r="AE741">
        <v>0</v>
      </c>
      <c r="AF741">
        <v>0</v>
      </c>
      <c r="AG741">
        <v>4.1608291530572487E-2</v>
      </c>
      <c r="AH741" t="b">
        <v>0</v>
      </c>
      <c r="AI741" t="b">
        <v>0</v>
      </c>
      <c r="AJ741">
        <v>2145.3155454840512</v>
      </c>
      <c r="AK741">
        <v>0</v>
      </c>
      <c r="AL741">
        <v>6.1793635719024467</v>
      </c>
      <c r="AM741">
        <v>0</v>
      </c>
      <c r="AN741">
        <v>6.1793635719024467</v>
      </c>
      <c r="AO741">
        <v>0</v>
      </c>
      <c r="AP741">
        <v>1</v>
      </c>
      <c r="AQ741">
        <v>0</v>
      </c>
      <c r="AR741">
        <v>0</v>
      </c>
      <c r="AS741">
        <v>0</v>
      </c>
      <c r="AT741">
        <v>2.334909942291779</v>
      </c>
      <c r="AU741">
        <v>0.74304973235126093</v>
      </c>
      <c r="AV741">
        <v>2.334909942291779</v>
      </c>
    </row>
    <row r="742" spans="1:48">
      <c r="A742">
        <v>739</v>
      </c>
      <c r="B742">
        <v>0</v>
      </c>
      <c r="C742">
        <v>0</v>
      </c>
      <c r="D742">
        <v>50</v>
      </c>
      <c r="E742">
        <v>3</v>
      </c>
      <c r="F742">
        <v>6.9776448278568104E-2</v>
      </c>
      <c r="G742">
        <v>0</v>
      </c>
      <c r="H742">
        <v>358.02303317960639</v>
      </c>
      <c r="I742" t="b">
        <v>0</v>
      </c>
      <c r="J742">
        <v>1321.8210384991071</v>
      </c>
      <c r="K742">
        <v>2145.3155454840512</v>
      </c>
      <c r="L742">
        <v>0</v>
      </c>
      <c r="M742">
        <v>7.8755033196656559</v>
      </c>
      <c r="N742">
        <v>7.8755033196656559</v>
      </c>
      <c r="O742">
        <v>210.05776162439659</v>
      </c>
      <c r="P742">
        <v>56.895385055362027</v>
      </c>
      <c r="Q742">
        <v>7.8755033196656559</v>
      </c>
      <c r="R742">
        <v>0.87770039741929273</v>
      </c>
      <c r="S742">
        <v>33.682989392758287</v>
      </c>
      <c r="T742">
        <v>39.940383093460987</v>
      </c>
      <c r="U742">
        <v>8.9728833925813891</v>
      </c>
      <c r="V742">
        <v>4.8846929792514828</v>
      </c>
      <c r="W742">
        <v>0</v>
      </c>
      <c r="X742">
        <v>0</v>
      </c>
      <c r="Y742">
        <v>-22.804379849498329</v>
      </c>
      <c r="Z742">
        <v>65.997173744207842</v>
      </c>
      <c r="AA742">
        <v>2145.3155454840512</v>
      </c>
      <c r="AB742" t="b">
        <v>0</v>
      </c>
      <c r="AC742" t="b">
        <v>1</v>
      </c>
      <c r="AD742">
        <v>94.791848569782829</v>
      </c>
      <c r="AE742">
        <v>0</v>
      </c>
      <c r="AF742">
        <v>0</v>
      </c>
      <c r="AG742">
        <v>2.7962406254290809E-2</v>
      </c>
      <c r="AH742" t="b">
        <v>0</v>
      </c>
      <c r="AI742" t="b">
        <v>0</v>
      </c>
      <c r="AJ742">
        <v>2145.3155454840512</v>
      </c>
      <c r="AK742">
        <v>0</v>
      </c>
      <c r="AL742">
        <v>8.9728833925813891</v>
      </c>
      <c r="AM742">
        <v>0</v>
      </c>
      <c r="AN742">
        <v>8.9728833925813891</v>
      </c>
      <c r="AO742">
        <v>0</v>
      </c>
      <c r="AP742">
        <v>1</v>
      </c>
      <c r="AQ742">
        <v>0</v>
      </c>
      <c r="AR742">
        <v>0</v>
      </c>
      <c r="AS742">
        <v>0</v>
      </c>
      <c r="AT742">
        <v>2.7829480350582818</v>
      </c>
      <c r="AU742">
        <v>0.88563107087884219</v>
      </c>
      <c r="AV742">
        <v>2.7829480350582818</v>
      </c>
    </row>
    <row r="743" spans="1:48">
      <c r="A743">
        <v>740</v>
      </c>
      <c r="B743">
        <v>0</v>
      </c>
      <c r="C743">
        <v>0</v>
      </c>
      <c r="D743">
        <v>50</v>
      </c>
      <c r="E743">
        <v>3</v>
      </c>
      <c r="F743">
        <v>-0.2604097112799133</v>
      </c>
      <c r="G743">
        <v>0</v>
      </c>
      <c r="H743">
        <v>358.02303317960639</v>
      </c>
      <c r="I743" t="b">
        <v>0</v>
      </c>
      <c r="J743">
        <v>1321.8210384991071</v>
      </c>
      <c r="K743">
        <v>2145.3155454840512</v>
      </c>
      <c r="L743">
        <v>0</v>
      </c>
      <c r="M743">
        <v>-2.169355823558107</v>
      </c>
      <c r="N743">
        <v>-2.169355823558107</v>
      </c>
      <c r="O743">
        <v>-57.861702289627289</v>
      </c>
      <c r="P743">
        <v>-15.67218371875062</v>
      </c>
      <c r="Q743">
        <v>-2.169355823558107</v>
      </c>
      <c r="R743">
        <v>0.78209276020429952</v>
      </c>
      <c r="S743">
        <v>33.709596825461958</v>
      </c>
      <c r="T743">
        <v>-7.5521265699485873</v>
      </c>
      <c r="U743">
        <v>-1.6966374839118319</v>
      </c>
      <c r="V743">
        <v>8.1200571488020312</v>
      </c>
      <c r="W743">
        <v>-17.51625415710679</v>
      </c>
      <c r="X743">
        <v>2</v>
      </c>
      <c r="Y743">
        <v>-5.2881256923915387</v>
      </c>
      <c r="Z743">
        <v>66.043366183366246</v>
      </c>
      <c r="AA743">
        <v>2145.3155454840512</v>
      </c>
      <c r="AB743" t="b">
        <v>0</v>
      </c>
      <c r="AC743" t="b">
        <v>1</v>
      </c>
      <c r="AD743">
        <v>94.786274659953094</v>
      </c>
      <c r="AE743">
        <v>0.36601128089476881</v>
      </c>
      <c r="AF743">
        <v>0</v>
      </c>
      <c r="AG743">
        <v>2.346713101127568E-2</v>
      </c>
      <c r="AH743" t="b">
        <v>0</v>
      </c>
      <c r="AI743" t="b">
        <v>0</v>
      </c>
      <c r="AJ743">
        <v>2145.3155454840512</v>
      </c>
      <c r="AK743">
        <v>0</v>
      </c>
      <c r="AL743">
        <v>-1.6966374839118319</v>
      </c>
      <c r="AM743">
        <v>0</v>
      </c>
      <c r="AN743">
        <v>-1.325661539151157</v>
      </c>
      <c r="AO743">
        <v>0</v>
      </c>
      <c r="AP743">
        <v>1</v>
      </c>
      <c r="AQ743">
        <v>0</v>
      </c>
      <c r="AR743">
        <v>0</v>
      </c>
      <c r="AS743">
        <v>0</v>
      </c>
      <c r="AT743">
        <v>1.1405519273863449</v>
      </c>
      <c r="AU743">
        <v>0.36296337988321148</v>
      </c>
      <c r="AV743">
        <v>1.1405519273863449</v>
      </c>
    </row>
    <row r="744" spans="1:48">
      <c r="A744">
        <v>741</v>
      </c>
      <c r="B744">
        <v>0</v>
      </c>
      <c r="C744">
        <v>0</v>
      </c>
      <c r="D744">
        <v>48.125</v>
      </c>
      <c r="E744">
        <v>3</v>
      </c>
      <c r="F744">
        <v>-0.59063760315892377</v>
      </c>
      <c r="G744">
        <v>0</v>
      </c>
      <c r="H744">
        <v>344.5971694353712</v>
      </c>
      <c r="I744" t="b">
        <v>0</v>
      </c>
      <c r="J744">
        <v>1272.25274955539</v>
      </c>
      <c r="K744">
        <v>2064.866212528399</v>
      </c>
      <c r="L744">
        <v>0</v>
      </c>
      <c r="M744">
        <v>-11.926655984983221</v>
      </c>
      <c r="N744">
        <v>-11.926655984983221</v>
      </c>
      <c r="O744">
        <v>-330.50525476053622</v>
      </c>
      <c r="P744">
        <v>-89.519299772626255</v>
      </c>
      <c r="Q744">
        <v>-11.926655984983221</v>
      </c>
      <c r="R744">
        <v>0.93207828990868891</v>
      </c>
      <c r="S744">
        <v>33.722655589040542</v>
      </c>
      <c r="T744">
        <v>-51.41034864195489</v>
      </c>
      <c r="U744">
        <v>-11.11657711481239</v>
      </c>
      <c r="V744">
        <v>38.108951130671379</v>
      </c>
      <c r="W744">
        <v>-43.911489283330887</v>
      </c>
      <c r="X744">
        <v>2</v>
      </c>
      <c r="Y744">
        <v>21.107109433832559</v>
      </c>
      <c r="Z744">
        <v>66.014917786898025</v>
      </c>
      <c r="AA744">
        <v>2064.866212528399</v>
      </c>
      <c r="AB744" t="b">
        <v>0</v>
      </c>
      <c r="AC744" t="b">
        <v>1</v>
      </c>
      <c r="AD744">
        <v>94.789413347203379</v>
      </c>
      <c r="AE744">
        <v>0.91755350741288422</v>
      </c>
      <c r="AF744">
        <v>0</v>
      </c>
      <c r="AG744">
        <v>2.277366518976703E-2</v>
      </c>
      <c r="AH744" t="b">
        <v>0</v>
      </c>
      <c r="AI744" t="b">
        <v>0</v>
      </c>
      <c r="AJ744">
        <v>2064.866212528399</v>
      </c>
      <c r="AK744">
        <v>0</v>
      </c>
      <c r="AL744">
        <v>-11.11657711481239</v>
      </c>
      <c r="AM744">
        <v>2.5776718892506709</v>
      </c>
      <c r="AN744">
        <v>-7.6014930626852051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</row>
    <row r="745" spans="1:48">
      <c r="A745">
        <v>742</v>
      </c>
      <c r="B745">
        <v>0</v>
      </c>
      <c r="C745">
        <v>0</v>
      </c>
      <c r="D745">
        <v>46.25</v>
      </c>
      <c r="E745">
        <v>3</v>
      </c>
      <c r="F745">
        <v>-0.50203987608439782</v>
      </c>
      <c r="G745">
        <v>0</v>
      </c>
      <c r="H745">
        <v>331.17130569113601</v>
      </c>
      <c r="I745" t="b">
        <v>0</v>
      </c>
      <c r="J745">
        <v>1222.684460611674</v>
      </c>
      <c r="K745">
        <v>1984.4168795727469</v>
      </c>
      <c r="L745">
        <v>0</v>
      </c>
      <c r="M745">
        <v>-9.126786574660537</v>
      </c>
      <c r="N745">
        <v>-9.126786574660537</v>
      </c>
      <c r="O745">
        <v>-263.17011883693237</v>
      </c>
      <c r="P745">
        <v>-71.28118061672059</v>
      </c>
      <c r="Q745">
        <v>-9.126786574660537</v>
      </c>
      <c r="R745">
        <v>0.92455834992352859</v>
      </c>
      <c r="S745">
        <v>33.745033879786497</v>
      </c>
      <c r="T745">
        <v>-40.606044813059903</v>
      </c>
      <c r="U745">
        <v>-8.4382467355723598</v>
      </c>
      <c r="V745">
        <v>30.675135803660691</v>
      </c>
      <c r="W745">
        <v>-33.806466293919229</v>
      </c>
      <c r="X745">
        <v>2</v>
      </c>
      <c r="Y745">
        <v>11.0020864444209</v>
      </c>
      <c r="Z745">
        <v>66.044367470375349</v>
      </c>
      <c r="AA745">
        <v>1984.4168795727469</v>
      </c>
      <c r="AB745" t="b">
        <v>0</v>
      </c>
      <c r="AC745" t="b">
        <v>1</v>
      </c>
      <c r="AD745">
        <v>94.79578421940144</v>
      </c>
      <c r="AE745">
        <v>0.70640377330577497</v>
      </c>
      <c r="AF745">
        <v>0</v>
      </c>
      <c r="AG745">
        <v>2.7587114207610171E-2</v>
      </c>
      <c r="AH745" t="b">
        <v>0</v>
      </c>
      <c r="AI745" t="b">
        <v>0</v>
      </c>
      <c r="AJ745">
        <v>1984.4168795727469</v>
      </c>
      <c r="AK745">
        <v>0</v>
      </c>
      <c r="AL745">
        <v>-8.4382467355723598</v>
      </c>
      <c r="AM745">
        <v>0.51392676244834856</v>
      </c>
      <c r="AN745">
        <v>-7.1980575443546098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</row>
    <row r="746" spans="1:48">
      <c r="A746">
        <v>743</v>
      </c>
      <c r="B746">
        <v>0</v>
      </c>
      <c r="C746">
        <v>0</v>
      </c>
      <c r="D746">
        <v>44.375</v>
      </c>
      <c r="E746">
        <v>3</v>
      </c>
      <c r="F746">
        <v>-0.52620289250348318</v>
      </c>
      <c r="G746">
        <v>0</v>
      </c>
      <c r="H746">
        <v>317.74544194690071</v>
      </c>
      <c r="I746" t="b">
        <v>0</v>
      </c>
      <c r="J746">
        <v>1173.116171667958</v>
      </c>
      <c r="K746">
        <v>1903.967546617095</v>
      </c>
      <c r="L746">
        <v>0</v>
      </c>
      <c r="M746">
        <v>-9.5562174770577553</v>
      </c>
      <c r="N746">
        <v>-9.5562174770577553</v>
      </c>
      <c r="O746">
        <v>-287.1957953667328</v>
      </c>
      <c r="P746">
        <v>-77.788676968237482</v>
      </c>
      <c r="Q746">
        <v>-9.5562174770577553</v>
      </c>
      <c r="R746">
        <v>0.92826971235700428</v>
      </c>
      <c r="S746">
        <v>33.764054675509833</v>
      </c>
      <c r="T746">
        <v>-44.49098755017728</v>
      </c>
      <c r="U746">
        <v>-8.8707472486493799</v>
      </c>
      <c r="V746">
        <v>33.297689418060187</v>
      </c>
      <c r="W746">
        <v>-37.294410336311003</v>
      </c>
      <c r="X746">
        <v>2</v>
      </c>
      <c r="Y746">
        <v>14.490030486812669</v>
      </c>
      <c r="Z746">
        <v>66.013070465253421</v>
      </c>
      <c r="AA746">
        <v>1903.967546617095</v>
      </c>
      <c r="AB746" t="b">
        <v>0</v>
      </c>
      <c r="AC746" t="b">
        <v>1</v>
      </c>
      <c r="AD746">
        <v>94.80084217911002</v>
      </c>
      <c r="AE746">
        <v>0.77928618613187173</v>
      </c>
      <c r="AF746">
        <v>0</v>
      </c>
      <c r="AG746">
        <v>1.472205223511691E-2</v>
      </c>
      <c r="AH746" t="b">
        <v>0</v>
      </c>
      <c r="AI746" t="b">
        <v>0</v>
      </c>
      <c r="AJ746">
        <v>1903.967546617095</v>
      </c>
      <c r="AK746">
        <v>0</v>
      </c>
      <c r="AL746">
        <v>-8.8707472486493799</v>
      </c>
      <c r="AM746">
        <v>1.264192817340076</v>
      </c>
      <c r="AN746">
        <v>-6.8074095897138056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</row>
    <row r="747" spans="1:48">
      <c r="A747">
        <v>744</v>
      </c>
      <c r="B747">
        <v>0</v>
      </c>
      <c r="C747">
        <v>0</v>
      </c>
      <c r="D747">
        <v>42.5</v>
      </c>
      <c r="E747">
        <v>3</v>
      </c>
      <c r="F747">
        <v>-0.51814855390165526</v>
      </c>
      <c r="G747">
        <v>0</v>
      </c>
      <c r="H747">
        <v>304.31957820266553</v>
      </c>
      <c r="I747" t="b">
        <v>0</v>
      </c>
      <c r="J747">
        <v>1123.5478827242409</v>
      </c>
      <c r="K747">
        <v>1823.518213661443</v>
      </c>
      <c r="L747">
        <v>0</v>
      </c>
      <c r="M747">
        <v>-9.0806804278907407</v>
      </c>
      <c r="N747">
        <v>-9.0806804278907407</v>
      </c>
      <c r="O747">
        <v>-284.94423893572161</v>
      </c>
      <c r="P747">
        <v>-77.178829614225791</v>
      </c>
      <c r="Q747">
        <v>-9.0806804278907407</v>
      </c>
      <c r="R747">
        <v>0.92845429538515822</v>
      </c>
      <c r="S747">
        <v>33.782990673761198</v>
      </c>
      <c r="T747">
        <v>-44.150964798599617</v>
      </c>
      <c r="U747">
        <v>-8.4309967482950938</v>
      </c>
      <c r="V747">
        <v>33.02786481562616</v>
      </c>
      <c r="W747">
        <v>-33.806466293919229</v>
      </c>
      <c r="X747">
        <v>2</v>
      </c>
      <c r="Y747">
        <v>11.0020864444209</v>
      </c>
      <c r="Z747">
        <v>66.039340095251447</v>
      </c>
      <c r="AA747">
        <v>1823.518213661443</v>
      </c>
      <c r="AB747" t="b">
        <v>0</v>
      </c>
      <c r="AC747" t="b">
        <v>1</v>
      </c>
      <c r="AD747">
        <v>94.8059001388186</v>
      </c>
      <c r="AE747">
        <v>0.70640377330577497</v>
      </c>
      <c r="AF747">
        <v>0</v>
      </c>
      <c r="AG747">
        <v>1.6339649532344399E-2</v>
      </c>
      <c r="AH747" t="b">
        <v>0</v>
      </c>
      <c r="AI747" t="b">
        <v>0</v>
      </c>
      <c r="AJ747">
        <v>1823.518213661443</v>
      </c>
      <c r="AK747">
        <v>0</v>
      </c>
      <c r="AL747">
        <v>-8.4309967482950938</v>
      </c>
      <c r="AM747">
        <v>1.2757035355070809</v>
      </c>
      <c r="AN747">
        <v>-6.4290307840186109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</row>
    <row r="748" spans="1:48">
      <c r="A748">
        <v>745</v>
      </c>
      <c r="B748">
        <v>0</v>
      </c>
      <c r="C748">
        <v>0</v>
      </c>
      <c r="D748">
        <v>40.625</v>
      </c>
      <c r="E748">
        <v>3</v>
      </c>
      <c r="F748">
        <v>-0.52620289188990288</v>
      </c>
      <c r="G748">
        <v>0</v>
      </c>
      <c r="H748">
        <v>290.89371445843022</v>
      </c>
      <c r="I748" t="b">
        <v>0</v>
      </c>
      <c r="J748">
        <v>1073.979593780525</v>
      </c>
      <c r="K748">
        <v>1743.0688807057909</v>
      </c>
      <c r="L748">
        <v>0</v>
      </c>
      <c r="M748">
        <v>-9.0055182773572255</v>
      </c>
      <c r="N748">
        <v>-9.0055182773572255</v>
      </c>
      <c r="O748">
        <v>-295.62813035287479</v>
      </c>
      <c r="P748">
        <v>-80.072624689294372</v>
      </c>
      <c r="Q748">
        <v>-9.0055182773572255</v>
      </c>
      <c r="R748">
        <v>0.93016438835016524</v>
      </c>
      <c r="S748">
        <v>33.800938074699872</v>
      </c>
      <c r="T748">
        <v>-45.890760300498968</v>
      </c>
      <c r="U748">
        <v>-8.376612400234217</v>
      </c>
      <c r="V748">
        <v>34.18186438879539</v>
      </c>
      <c r="W748">
        <v>-34.973954370388817</v>
      </c>
      <c r="X748">
        <v>2</v>
      </c>
      <c r="Y748">
        <v>12.169574520890491</v>
      </c>
      <c r="Z748">
        <v>66.088601200180122</v>
      </c>
      <c r="AA748">
        <v>1743.0688807057909</v>
      </c>
      <c r="AB748" t="b">
        <v>0</v>
      </c>
      <c r="AC748" t="b">
        <v>1</v>
      </c>
      <c r="AD748">
        <v>94.81049769059743</v>
      </c>
      <c r="AE748">
        <v>0.73079904654543804</v>
      </c>
      <c r="AF748">
        <v>0</v>
      </c>
      <c r="AG748">
        <v>3.124718930975318E-2</v>
      </c>
      <c r="AH748" t="b">
        <v>0</v>
      </c>
      <c r="AI748" t="b">
        <v>0</v>
      </c>
      <c r="AJ748">
        <v>1743.0688807057909</v>
      </c>
      <c r="AK748">
        <v>0</v>
      </c>
      <c r="AL748">
        <v>-8.376612400234217</v>
      </c>
      <c r="AM748">
        <v>1.5635519857003051</v>
      </c>
      <c r="AN748">
        <v>-6.0624027125248476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</row>
    <row r="749" spans="1:48">
      <c r="A749">
        <v>746</v>
      </c>
      <c r="B749">
        <v>0</v>
      </c>
      <c r="C749">
        <v>0</v>
      </c>
      <c r="D749">
        <v>38.75</v>
      </c>
      <c r="E749">
        <v>3</v>
      </c>
      <c r="F749">
        <v>-0.50203987853873411</v>
      </c>
      <c r="G749">
        <v>0</v>
      </c>
      <c r="H749">
        <v>277.46785071419498</v>
      </c>
      <c r="I749" t="b">
        <v>0</v>
      </c>
      <c r="J749">
        <v>1024.4113048368081</v>
      </c>
      <c r="K749">
        <v>1662.619547750139</v>
      </c>
      <c r="L749">
        <v>0</v>
      </c>
      <c r="M749">
        <v>-8.1367932296532981</v>
      </c>
      <c r="N749">
        <v>-8.1367932296532981</v>
      </c>
      <c r="O749">
        <v>-280.03479179645478</v>
      </c>
      <c r="P749">
        <v>-75.849076867945499</v>
      </c>
      <c r="Q749">
        <v>-8.1367932296532981</v>
      </c>
      <c r="R749">
        <v>0.92878070854319283</v>
      </c>
      <c r="S749">
        <v>33.818311492385902</v>
      </c>
      <c r="T749">
        <v>-43.405520243843213</v>
      </c>
      <c r="U749">
        <v>-7.5572965811068444</v>
      </c>
      <c r="V749">
        <v>32.443556624102278</v>
      </c>
      <c r="W749">
        <v>-33.806466293919229</v>
      </c>
      <c r="X749">
        <v>2</v>
      </c>
      <c r="Y749">
        <v>11.0020864444209</v>
      </c>
      <c r="Z749">
        <v>66.162036067129833</v>
      </c>
      <c r="AA749">
        <v>1662.619547750139</v>
      </c>
      <c r="AB749" t="b">
        <v>0</v>
      </c>
      <c r="AC749" t="b">
        <v>1</v>
      </c>
      <c r="AD749">
        <v>94.815095242376259</v>
      </c>
      <c r="AE749">
        <v>0.70640377330577497</v>
      </c>
      <c r="AF749">
        <v>0</v>
      </c>
      <c r="AG749">
        <v>3.5418142400743757E-2</v>
      </c>
      <c r="AH749" t="b">
        <v>0</v>
      </c>
      <c r="AI749" t="b">
        <v>0</v>
      </c>
      <c r="AJ749">
        <v>1662.619547750139</v>
      </c>
      <c r="AK749">
        <v>0</v>
      </c>
      <c r="AL749">
        <v>-7.5572965811068444</v>
      </c>
      <c r="AM749">
        <v>1.1240271918491109</v>
      </c>
      <c r="AN749">
        <v>-5.7070069604883322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</row>
    <row r="750" spans="1:48">
      <c r="A750">
        <v>747</v>
      </c>
      <c r="B750">
        <v>0</v>
      </c>
      <c r="C750">
        <v>0</v>
      </c>
      <c r="D750">
        <v>36.875</v>
      </c>
      <c r="E750">
        <v>3</v>
      </c>
      <c r="F750">
        <v>-0.59063759395515447</v>
      </c>
      <c r="G750">
        <v>0</v>
      </c>
      <c r="H750">
        <v>264.04198696995979</v>
      </c>
      <c r="I750" t="b">
        <v>0</v>
      </c>
      <c r="J750">
        <v>974.84301589309166</v>
      </c>
      <c r="K750">
        <v>1582.1702147944879</v>
      </c>
      <c r="L750">
        <v>0</v>
      </c>
      <c r="M750">
        <v>-9.8380789837016565</v>
      </c>
      <c r="N750">
        <v>-9.8380789837016565</v>
      </c>
      <c r="O750">
        <v>-355.80225374445803</v>
      </c>
      <c r="P750">
        <v>-96.371141317567179</v>
      </c>
      <c r="Q750">
        <v>-9.8380789837016565</v>
      </c>
      <c r="R750">
        <v>0.93653458355499397</v>
      </c>
      <c r="S750">
        <v>33.834319988552153</v>
      </c>
      <c r="T750">
        <v>-55.609924029924379</v>
      </c>
      <c r="U750">
        <v>-9.2137012039821702</v>
      </c>
      <c r="V750">
        <v>40.7612172876428</v>
      </c>
      <c r="W750">
        <v>-43.911489283330887</v>
      </c>
      <c r="X750">
        <v>2</v>
      </c>
      <c r="Y750">
        <v>21.107109433832559</v>
      </c>
      <c r="Z750">
        <v>66.177572854133984</v>
      </c>
      <c r="AA750">
        <v>1582.1702147944879</v>
      </c>
      <c r="AB750" t="b">
        <v>0</v>
      </c>
      <c r="AC750" t="b">
        <v>1</v>
      </c>
      <c r="AD750">
        <v>94.821466114574321</v>
      </c>
      <c r="AE750">
        <v>0.91755350741288422</v>
      </c>
      <c r="AF750">
        <v>0</v>
      </c>
      <c r="AG750">
        <v>5.2623301530633833E-2</v>
      </c>
      <c r="AH750" t="b">
        <v>0</v>
      </c>
      <c r="AI750" t="b">
        <v>0</v>
      </c>
      <c r="AJ750">
        <v>1582.1702147944879</v>
      </c>
      <c r="AK750">
        <v>0</v>
      </c>
      <c r="AL750">
        <v>-9.2137012039821702</v>
      </c>
      <c r="AM750">
        <v>2.913963927940773</v>
      </c>
      <c r="AN750">
        <v>-5.3623251131648866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</row>
    <row r="751" spans="1:48">
      <c r="A751">
        <v>748</v>
      </c>
      <c r="B751">
        <v>0</v>
      </c>
      <c r="C751">
        <v>0</v>
      </c>
      <c r="D751">
        <v>35</v>
      </c>
      <c r="E751">
        <v>3</v>
      </c>
      <c r="F751">
        <v>-0.26040974564065872</v>
      </c>
      <c r="G751">
        <v>0</v>
      </c>
      <c r="H751">
        <v>250.61612322572449</v>
      </c>
      <c r="I751" t="b">
        <v>0</v>
      </c>
      <c r="J751">
        <v>925.27472694937501</v>
      </c>
      <c r="K751">
        <v>1501.720881838836</v>
      </c>
      <c r="L751">
        <v>0</v>
      </c>
      <c r="M751">
        <v>-2.4037581415451479</v>
      </c>
      <c r="N751">
        <v>-2.4037581415451479</v>
      </c>
      <c r="O751">
        <v>-91.591072106655886</v>
      </c>
      <c r="P751">
        <v>-24.807982694110478</v>
      </c>
      <c r="Q751">
        <v>-2.4037581415451479</v>
      </c>
      <c r="R751">
        <v>0.86029448819403365</v>
      </c>
      <c r="S751">
        <v>33.851568318319018</v>
      </c>
      <c r="T751">
        <v>-13.149827957459159</v>
      </c>
      <c r="U751">
        <v>-2.0679398801228239</v>
      </c>
      <c r="V751">
        <v>11.65815473665131</v>
      </c>
      <c r="W751">
        <v>-14.95538466975437</v>
      </c>
      <c r="X751">
        <v>2</v>
      </c>
      <c r="Y751">
        <v>-7.8489951797439588</v>
      </c>
      <c r="Z751">
        <v>66.233707709494794</v>
      </c>
      <c r="AA751">
        <v>1501.720881838836</v>
      </c>
      <c r="AB751" t="b">
        <v>0</v>
      </c>
      <c r="AC751" t="b">
        <v>1</v>
      </c>
      <c r="AD751">
        <v>94.824096692799344</v>
      </c>
      <c r="AE751">
        <v>0.31250057518889729</v>
      </c>
      <c r="AF751">
        <v>0</v>
      </c>
      <c r="AG751">
        <v>5.7660612284965877E-2</v>
      </c>
      <c r="AH751" t="b">
        <v>0</v>
      </c>
      <c r="AI751" t="b">
        <v>0</v>
      </c>
      <c r="AJ751">
        <v>1501.720881838836</v>
      </c>
      <c r="AK751">
        <v>0</v>
      </c>
      <c r="AL751">
        <v>-2.0679398801228239</v>
      </c>
      <c r="AM751">
        <v>0</v>
      </c>
      <c r="AN751">
        <v>-1.7504746410680201</v>
      </c>
      <c r="AO751">
        <v>0</v>
      </c>
      <c r="AP751">
        <v>1</v>
      </c>
      <c r="AQ751">
        <v>3</v>
      </c>
      <c r="AR751">
        <v>0</v>
      </c>
      <c r="AS751">
        <v>0</v>
      </c>
      <c r="AT751">
        <v>0.57919674790279685</v>
      </c>
      <c r="AU751">
        <v>0.18432059443178009</v>
      </c>
      <c r="AV751">
        <v>0.57919674790279685</v>
      </c>
    </row>
    <row r="752" spans="1:48">
      <c r="A752">
        <v>749</v>
      </c>
      <c r="B752">
        <v>0</v>
      </c>
      <c r="C752">
        <v>0</v>
      </c>
      <c r="D752">
        <v>35</v>
      </c>
      <c r="E752">
        <v>3</v>
      </c>
      <c r="F752">
        <v>6.9776576517791788E-2</v>
      </c>
      <c r="G752">
        <v>0</v>
      </c>
      <c r="H752">
        <v>250.61612322572449</v>
      </c>
      <c r="I752" t="b">
        <v>0</v>
      </c>
      <c r="J752">
        <v>925.27472694937501</v>
      </c>
      <c r="K752">
        <v>1501.720881838836</v>
      </c>
      <c r="L752">
        <v>0</v>
      </c>
      <c r="M752">
        <v>4.6276467213207351</v>
      </c>
      <c r="N752">
        <v>4.6276467213207351</v>
      </c>
      <c r="O752">
        <v>176.32852374414151</v>
      </c>
      <c r="P752">
        <v>47.759621815856313</v>
      </c>
      <c r="Q752">
        <v>4.6276467213207351</v>
      </c>
      <c r="R752">
        <v>0.87525105231969003</v>
      </c>
      <c r="S752">
        <v>33.86084524056529</v>
      </c>
      <c r="T752">
        <v>33.620929637863227</v>
      </c>
      <c r="U752">
        <v>5.287222116507051</v>
      </c>
      <c r="V752">
        <v>4.1941755923571797</v>
      </c>
      <c r="W752">
        <v>0</v>
      </c>
      <c r="X752">
        <v>0</v>
      </c>
      <c r="Y752">
        <v>-22.804379849498329</v>
      </c>
      <c r="Z752">
        <v>66.284960178803047</v>
      </c>
      <c r="AA752">
        <v>1501.720881838836</v>
      </c>
      <c r="AB752" t="b">
        <v>0</v>
      </c>
      <c r="AC752" t="b">
        <v>1</v>
      </c>
      <c r="AD752">
        <v>94.818014673944333</v>
      </c>
      <c r="AE752">
        <v>0</v>
      </c>
      <c r="AF752">
        <v>0</v>
      </c>
      <c r="AG752">
        <v>5.5564630911019368E-2</v>
      </c>
      <c r="AH752" t="b">
        <v>0</v>
      </c>
      <c r="AI752" t="b">
        <v>0</v>
      </c>
      <c r="AJ752">
        <v>1501.720881838836</v>
      </c>
      <c r="AK752">
        <v>0</v>
      </c>
      <c r="AL752">
        <v>5.287222116507051</v>
      </c>
      <c r="AM752">
        <v>0</v>
      </c>
      <c r="AN752">
        <v>5.287222116507051</v>
      </c>
      <c r="AO752">
        <v>0</v>
      </c>
      <c r="AP752">
        <v>1</v>
      </c>
      <c r="AQ752">
        <v>3</v>
      </c>
      <c r="AR752">
        <v>0</v>
      </c>
      <c r="AS752">
        <v>0</v>
      </c>
      <c r="AT752">
        <v>1.715121055970499</v>
      </c>
      <c r="AU752">
        <v>0.54581130454137028</v>
      </c>
      <c r="AV752">
        <v>1.715121055970499</v>
      </c>
    </row>
    <row r="753" spans="1:48">
      <c r="A753">
        <v>750</v>
      </c>
      <c r="B753">
        <v>0</v>
      </c>
      <c r="C753">
        <v>0</v>
      </c>
      <c r="D753">
        <v>35</v>
      </c>
      <c r="E753">
        <v>3</v>
      </c>
      <c r="F753">
        <v>-1.8696560430504942E-2</v>
      </c>
      <c r="G753">
        <v>0</v>
      </c>
      <c r="H753">
        <v>250.61612322572449</v>
      </c>
      <c r="I753" t="b">
        <v>0</v>
      </c>
      <c r="J753">
        <v>925.27472694937501</v>
      </c>
      <c r="K753">
        <v>1501.720881838836</v>
      </c>
      <c r="L753">
        <v>0</v>
      </c>
      <c r="M753">
        <v>2.7435879229289499</v>
      </c>
      <c r="N753">
        <v>2.7435879229289499</v>
      </c>
      <c r="O753">
        <v>104.5397017848087</v>
      </c>
      <c r="P753">
        <v>28.315195499677319</v>
      </c>
      <c r="Q753">
        <v>2.7435879229289499</v>
      </c>
      <c r="R753">
        <v>0.82347747959923945</v>
      </c>
      <c r="S753">
        <v>33.876792890562953</v>
      </c>
      <c r="T753">
        <v>21.186017080316141</v>
      </c>
      <c r="U753">
        <v>3.3317097199357151</v>
      </c>
      <c r="V753">
        <v>3.7398091322709668</v>
      </c>
      <c r="W753">
        <v>0</v>
      </c>
      <c r="X753">
        <v>0</v>
      </c>
      <c r="Y753">
        <v>-22.804379849498329</v>
      </c>
      <c r="Z753">
        <v>66.33797017604951</v>
      </c>
      <c r="AA753">
        <v>1501.720881838836</v>
      </c>
      <c r="AB753" t="b">
        <v>0</v>
      </c>
      <c r="AC753" t="b">
        <v>1</v>
      </c>
      <c r="AD753">
        <v>94.808965316861205</v>
      </c>
      <c r="AE753">
        <v>0</v>
      </c>
      <c r="AF753">
        <v>0</v>
      </c>
      <c r="AG753">
        <v>5.1339219290311711E-2</v>
      </c>
      <c r="AH753" t="b">
        <v>0</v>
      </c>
      <c r="AI753" t="b">
        <v>0</v>
      </c>
      <c r="AJ753">
        <v>1501.720881838836</v>
      </c>
      <c r="AK753">
        <v>0</v>
      </c>
      <c r="AL753">
        <v>3.3317097199357151</v>
      </c>
      <c r="AM753">
        <v>0</v>
      </c>
      <c r="AN753">
        <v>3.3317097199357151</v>
      </c>
      <c r="AO753">
        <v>0</v>
      </c>
      <c r="AP753">
        <v>1</v>
      </c>
      <c r="AQ753">
        <v>3</v>
      </c>
      <c r="AR753">
        <v>0</v>
      </c>
      <c r="AS753">
        <v>0</v>
      </c>
      <c r="AT753">
        <v>1.3960486603836331</v>
      </c>
      <c r="AU753">
        <v>0.444271346255532</v>
      </c>
      <c r="AV753">
        <v>1.3960486603836331</v>
      </c>
    </row>
    <row r="754" spans="1:48">
      <c r="A754">
        <v>751</v>
      </c>
      <c r="B754">
        <v>0</v>
      </c>
      <c r="C754">
        <v>0</v>
      </c>
      <c r="D754">
        <v>35</v>
      </c>
      <c r="E754">
        <v>3</v>
      </c>
      <c r="F754">
        <v>5.0096652042208589E-3</v>
      </c>
      <c r="G754">
        <v>0</v>
      </c>
      <c r="H754">
        <v>250.61612322572449</v>
      </c>
      <c r="I754" t="b">
        <v>0</v>
      </c>
      <c r="J754">
        <v>925.27472694937501</v>
      </c>
      <c r="K754">
        <v>1501.720881838836</v>
      </c>
      <c r="L754">
        <v>0</v>
      </c>
      <c r="M754">
        <v>3.2484182536299779</v>
      </c>
      <c r="N754">
        <v>3.2484182536299779</v>
      </c>
      <c r="O754">
        <v>123.7753937713339</v>
      </c>
      <c r="P754">
        <v>33.525296254424141</v>
      </c>
      <c r="Q754">
        <v>3.2484182536299788</v>
      </c>
      <c r="R754">
        <v>0.84251285342821258</v>
      </c>
      <c r="S754">
        <v>33.890171735181383</v>
      </c>
      <c r="T754">
        <v>24.517578203846782</v>
      </c>
      <c r="U754">
        <v>3.8556304991811792</v>
      </c>
      <c r="V754">
        <v>3.8612034321744808</v>
      </c>
      <c r="W754">
        <v>0</v>
      </c>
      <c r="X754">
        <v>0</v>
      </c>
      <c r="Y754">
        <v>-22.804379849498329</v>
      </c>
      <c r="Z754">
        <v>66.390980173295972</v>
      </c>
      <c r="AA754">
        <v>1501.720881838836</v>
      </c>
      <c r="AB754" t="b">
        <v>0</v>
      </c>
      <c r="AC754" t="b">
        <v>1</v>
      </c>
      <c r="AD754">
        <v>94.799915959778076</v>
      </c>
      <c r="AE754">
        <v>0</v>
      </c>
      <c r="AF754">
        <v>0</v>
      </c>
      <c r="AG754">
        <v>5.3791926438187421E-2</v>
      </c>
      <c r="AH754" t="b">
        <v>0</v>
      </c>
      <c r="AI754" t="b">
        <v>0</v>
      </c>
      <c r="AJ754">
        <v>1501.720881838836</v>
      </c>
      <c r="AK754">
        <v>0</v>
      </c>
      <c r="AL754">
        <v>3.8556304991811792</v>
      </c>
      <c r="AM754">
        <v>0</v>
      </c>
      <c r="AN754">
        <v>3.8556304991811792</v>
      </c>
      <c r="AO754">
        <v>0</v>
      </c>
      <c r="AP754">
        <v>1</v>
      </c>
      <c r="AQ754">
        <v>3</v>
      </c>
      <c r="AR754">
        <v>0</v>
      </c>
      <c r="AS754">
        <v>0</v>
      </c>
      <c r="AT754">
        <v>1.480766391268544</v>
      </c>
      <c r="AU754">
        <v>0.4712314812565645</v>
      </c>
      <c r="AV754">
        <v>1.480766391268544</v>
      </c>
    </row>
    <row r="755" spans="1:48">
      <c r="A755">
        <v>752</v>
      </c>
      <c r="B755">
        <v>0</v>
      </c>
      <c r="C755">
        <v>0</v>
      </c>
      <c r="D755">
        <v>35</v>
      </c>
      <c r="E755">
        <v>3</v>
      </c>
      <c r="F755">
        <v>-1.3421003863793861E-3</v>
      </c>
      <c r="G755">
        <v>0</v>
      </c>
      <c r="H755">
        <v>250.61612322572449</v>
      </c>
      <c r="I755" t="b">
        <v>0</v>
      </c>
      <c r="J755">
        <v>925.27472694937501</v>
      </c>
      <c r="K755">
        <v>1501.720881838836</v>
      </c>
      <c r="L755">
        <v>0</v>
      </c>
      <c r="M755">
        <v>3.1131557292177821</v>
      </c>
      <c r="N755">
        <v>3.1131557292177821</v>
      </c>
      <c r="O755">
        <v>118.6214477845708</v>
      </c>
      <c r="P755">
        <v>32.129319551617243</v>
      </c>
      <c r="Q755">
        <v>3.1131557292177829</v>
      </c>
      <c r="R755">
        <v>0.83795107387765233</v>
      </c>
      <c r="S755">
        <v>33.904304159364443</v>
      </c>
      <c r="T755">
        <v>23.624593597114881</v>
      </c>
      <c r="U755">
        <v>3.7151998801213169</v>
      </c>
      <c r="V755">
        <v>3.8283400224893529</v>
      </c>
      <c r="W755">
        <v>0</v>
      </c>
      <c r="X755">
        <v>0</v>
      </c>
      <c r="Y755">
        <v>-22.804379849498329</v>
      </c>
      <c r="Z755">
        <v>66.443990170542435</v>
      </c>
      <c r="AA755">
        <v>1501.720881838836</v>
      </c>
      <c r="AB755" t="b">
        <v>0</v>
      </c>
      <c r="AC755" t="b">
        <v>1</v>
      </c>
      <c r="AD755">
        <v>94.790866602694948</v>
      </c>
      <c r="AE755">
        <v>0</v>
      </c>
      <c r="AF755">
        <v>0</v>
      </c>
      <c r="AG755">
        <v>5.088451973460445E-2</v>
      </c>
      <c r="AH755" t="b">
        <v>0</v>
      </c>
      <c r="AI755" t="b">
        <v>0</v>
      </c>
      <c r="AJ755">
        <v>1501.720881838836</v>
      </c>
      <c r="AK755">
        <v>0</v>
      </c>
      <c r="AL755">
        <v>3.7151998801213169</v>
      </c>
      <c r="AM755">
        <v>0</v>
      </c>
      <c r="AN755">
        <v>3.7151998801213169</v>
      </c>
      <c r="AO755">
        <v>0</v>
      </c>
      <c r="AP755">
        <v>1</v>
      </c>
      <c r="AQ755">
        <v>3</v>
      </c>
      <c r="AR755">
        <v>0</v>
      </c>
      <c r="AS755">
        <v>0</v>
      </c>
      <c r="AT755">
        <v>1.4574994070220739</v>
      </c>
      <c r="AU755">
        <v>0.46382711584451281</v>
      </c>
      <c r="AV755">
        <v>1.4574994070220739</v>
      </c>
    </row>
    <row r="756" spans="1:48">
      <c r="A756">
        <v>753</v>
      </c>
      <c r="B756">
        <v>0</v>
      </c>
      <c r="C756">
        <v>0</v>
      </c>
      <c r="D756">
        <v>35</v>
      </c>
      <c r="E756">
        <v>3</v>
      </c>
      <c r="F756">
        <v>3.58736341302901E-4</v>
      </c>
      <c r="G756">
        <v>0</v>
      </c>
      <c r="H756">
        <v>250.61612322572449</v>
      </c>
      <c r="I756" t="b">
        <v>0</v>
      </c>
      <c r="J756">
        <v>925.27472694937501</v>
      </c>
      <c r="K756">
        <v>1501.720881838836</v>
      </c>
      <c r="L756">
        <v>0</v>
      </c>
      <c r="M756">
        <v>3.1493754961656908</v>
      </c>
      <c r="N756">
        <v>3.1493754961656908</v>
      </c>
      <c r="O756">
        <v>120.0015397451038</v>
      </c>
      <c r="P756">
        <v>32.503125608099623</v>
      </c>
      <c r="Q756">
        <v>3.1493754961656899</v>
      </c>
      <c r="R756">
        <v>0.83921807700805029</v>
      </c>
      <c r="S756">
        <v>33.918240431266362</v>
      </c>
      <c r="T756">
        <v>23.863370067747411</v>
      </c>
      <c r="U756">
        <v>3.7527498304060951</v>
      </c>
      <c r="V756">
        <v>3.836798528560962</v>
      </c>
      <c r="W756">
        <v>0</v>
      </c>
      <c r="X756">
        <v>0</v>
      </c>
      <c r="Y756">
        <v>-22.804379849498329</v>
      </c>
      <c r="Z756">
        <v>66.497000167788897</v>
      </c>
      <c r="AA756">
        <v>1501.720881838836</v>
      </c>
      <c r="AB756" t="b">
        <v>0</v>
      </c>
      <c r="AC756" t="b">
        <v>1</v>
      </c>
      <c r="AD756">
        <v>94.781817245611819</v>
      </c>
      <c r="AE756">
        <v>0</v>
      </c>
      <c r="AF756">
        <v>0</v>
      </c>
      <c r="AG756">
        <v>5.0094368181826672E-2</v>
      </c>
      <c r="AH756" t="b">
        <v>0</v>
      </c>
      <c r="AI756" t="b">
        <v>0</v>
      </c>
      <c r="AJ756">
        <v>1501.720881838836</v>
      </c>
      <c r="AK756">
        <v>0</v>
      </c>
      <c r="AL756">
        <v>3.7527498304060951</v>
      </c>
      <c r="AM756">
        <v>0</v>
      </c>
      <c r="AN756">
        <v>3.7527498304060951</v>
      </c>
      <c r="AO756">
        <v>0</v>
      </c>
      <c r="AP756">
        <v>1</v>
      </c>
      <c r="AQ756">
        <v>3</v>
      </c>
      <c r="AR756">
        <v>0</v>
      </c>
      <c r="AS756">
        <v>0</v>
      </c>
      <c r="AT756">
        <v>1.46317652797029</v>
      </c>
      <c r="AU756">
        <v>0.46563377361948333</v>
      </c>
      <c r="AV756">
        <v>1.46317652797029</v>
      </c>
    </row>
    <row r="757" spans="1:48">
      <c r="A757">
        <v>754</v>
      </c>
      <c r="B757">
        <v>0</v>
      </c>
      <c r="C757">
        <v>0</v>
      </c>
      <c r="D757">
        <v>35</v>
      </c>
      <c r="E757">
        <v>3</v>
      </c>
      <c r="F757">
        <v>-9.2844978831330138E-5</v>
      </c>
      <c r="G757">
        <v>0</v>
      </c>
      <c r="H757">
        <v>250.61612322572449</v>
      </c>
      <c r="I757" t="b">
        <v>0</v>
      </c>
      <c r="J757">
        <v>925.27472694937501</v>
      </c>
      <c r="K757">
        <v>1501.720881838836</v>
      </c>
      <c r="L757">
        <v>0</v>
      </c>
      <c r="M757">
        <v>3.1397589527861389</v>
      </c>
      <c r="N757">
        <v>3.1397589527861389</v>
      </c>
      <c r="O757">
        <v>119.63511788973069</v>
      </c>
      <c r="P757">
        <v>32.403878084975801</v>
      </c>
      <c r="Q757">
        <v>3.1397589527861398</v>
      </c>
      <c r="R757">
        <v>0.83889613511194316</v>
      </c>
      <c r="S757">
        <v>33.932228613143742</v>
      </c>
      <c r="T757">
        <v>23.799633878781169</v>
      </c>
      <c r="U757">
        <v>3.7427266873355749</v>
      </c>
      <c r="V757">
        <v>3.8342130007923849</v>
      </c>
      <c r="W757">
        <v>0</v>
      </c>
      <c r="X757">
        <v>0</v>
      </c>
      <c r="Y757">
        <v>-22.804379849498329</v>
      </c>
      <c r="Z757">
        <v>66.55001016503536</v>
      </c>
      <c r="AA757">
        <v>1501.720881838836</v>
      </c>
      <c r="AB757" t="b">
        <v>0</v>
      </c>
      <c r="AC757" t="b">
        <v>1</v>
      </c>
      <c r="AD757">
        <v>94.772767888528691</v>
      </c>
      <c r="AE757">
        <v>0</v>
      </c>
      <c r="AF757">
        <v>0</v>
      </c>
      <c r="AG757">
        <v>4.7868577682878277E-2</v>
      </c>
      <c r="AH757" t="b">
        <v>0</v>
      </c>
      <c r="AI757" t="b">
        <v>0</v>
      </c>
      <c r="AJ757">
        <v>1501.720881838836</v>
      </c>
      <c r="AK757">
        <v>0</v>
      </c>
      <c r="AL757">
        <v>3.7427266873355749</v>
      </c>
      <c r="AM757">
        <v>0</v>
      </c>
      <c r="AN757">
        <v>3.7427266873355749</v>
      </c>
      <c r="AO757">
        <v>0</v>
      </c>
      <c r="AP757">
        <v>1</v>
      </c>
      <c r="AQ757">
        <v>3</v>
      </c>
      <c r="AR757">
        <v>0</v>
      </c>
      <c r="AS757">
        <v>0</v>
      </c>
      <c r="AT757">
        <v>1.461118563027862</v>
      </c>
      <c r="AU757">
        <v>0.46497885743965062</v>
      </c>
      <c r="AV757">
        <v>1.461118563027862</v>
      </c>
    </row>
    <row r="758" spans="1:48">
      <c r="A758">
        <v>755</v>
      </c>
      <c r="B758">
        <v>0</v>
      </c>
      <c r="C758">
        <v>0</v>
      </c>
      <c r="D758">
        <v>35</v>
      </c>
      <c r="E758">
        <v>3</v>
      </c>
      <c r="F758">
        <v>1.264357401886684E-5</v>
      </c>
      <c r="G758">
        <v>0</v>
      </c>
      <c r="H758">
        <v>250.61612322572449</v>
      </c>
      <c r="I758" t="b">
        <v>0</v>
      </c>
      <c r="J758">
        <v>925.27472694937501</v>
      </c>
      <c r="K758">
        <v>1501.720881838836</v>
      </c>
      <c r="L758">
        <v>0</v>
      </c>
      <c r="M758">
        <v>3.1420053593563408</v>
      </c>
      <c r="N758">
        <v>3.1420053593563408</v>
      </c>
      <c r="O758">
        <v>119.72071335068659</v>
      </c>
      <c r="P758">
        <v>32.427062120987713</v>
      </c>
      <c r="Q758">
        <v>3.1420053593563408</v>
      </c>
      <c r="R758">
        <v>0.83898317046190818</v>
      </c>
      <c r="S758">
        <v>33.946202006168413</v>
      </c>
      <c r="T758">
        <v>23.814191108527201</v>
      </c>
      <c r="U758">
        <v>3.7450159550000119</v>
      </c>
      <c r="V758">
        <v>3.8344855503092639</v>
      </c>
      <c r="W758">
        <v>0</v>
      </c>
      <c r="X758">
        <v>0</v>
      </c>
      <c r="Y758">
        <v>-22.804379849498329</v>
      </c>
      <c r="Z758">
        <v>66.595452174290642</v>
      </c>
      <c r="AA758">
        <v>1501.720881838836</v>
      </c>
      <c r="AB758" t="b">
        <v>0</v>
      </c>
      <c r="AC758" t="b">
        <v>1</v>
      </c>
      <c r="AD758">
        <v>94.763718531445562</v>
      </c>
      <c r="AE758">
        <v>0</v>
      </c>
      <c r="AF758">
        <v>0</v>
      </c>
      <c r="AG758">
        <v>4.6687650510220217E-2</v>
      </c>
      <c r="AH758" t="b">
        <v>0</v>
      </c>
      <c r="AI758" t="b">
        <v>0</v>
      </c>
      <c r="AJ758">
        <v>1501.720881838836</v>
      </c>
      <c r="AK758">
        <v>0</v>
      </c>
      <c r="AL758">
        <v>3.7450159550000119</v>
      </c>
      <c r="AM758">
        <v>0</v>
      </c>
      <c r="AN758">
        <v>3.7450159550000119</v>
      </c>
      <c r="AO758">
        <v>0</v>
      </c>
      <c r="AP758">
        <v>1</v>
      </c>
      <c r="AQ758">
        <v>3</v>
      </c>
      <c r="AR758">
        <v>0</v>
      </c>
      <c r="AS758">
        <v>0</v>
      </c>
      <c r="AT758">
        <v>1.4611239953066411</v>
      </c>
      <c r="AU758">
        <v>0.46498058618011279</v>
      </c>
      <c r="AV758">
        <v>1.4611239953066411</v>
      </c>
    </row>
    <row r="759" spans="1:48">
      <c r="A759">
        <v>756</v>
      </c>
      <c r="B759">
        <v>0</v>
      </c>
      <c r="C759">
        <v>0</v>
      </c>
      <c r="D759">
        <v>35</v>
      </c>
      <c r="E759">
        <v>3</v>
      </c>
      <c r="F759">
        <v>4.22706827585273E-5</v>
      </c>
      <c r="G759">
        <v>0</v>
      </c>
      <c r="H759">
        <v>250.61612322572449</v>
      </c>
      <c r="I759" t="b">
        <v>0</v>
      </c>
      <c r="J759">
        <v>925.27472694937501</v>
      </c>
      <c r="K759">
        <v>1501.720881838836</v>
      </c>
      <c r="L759">
        <v>0</v>
      </c>
      <c r="M759">
        <v>3.1426362764552178</v>
      </c>
      <c r="N759">
        <v>3.1426362764552178</v>
      </c>
      <c r="O759">
        <v>119.7447533622409</v>
      </c>
      <c r="P759">
        <v>32.433573500065258</v>
      </c>
      <c r="Q759">
        <v>3.1426362764552178</v>
      </c>
      <c r="R759">
        <v>0.83901440215502676</v>
      </c>
      <c r="S759">
        <v>33.960177842312149</v>
      </c>
      <c r="T759">
        <v>23.818086372738339</v>
      </c>
      <c r="U759">
        <v>3.7456285236383171</v>
      </c>
      <c r="V759">
        <v>3.834368874238486</v>
      </c>
      <c r="W759">
        <v>0</v>
      </c>
      <c r="X759">
        <v>0</v>
      </c>
      <c r="Y759">
        <v>-22.804379849498329</v>
      </c>
      <c r="Z759">
        <v>66.640894183545925</v>
      </c>
      <c r="AA759">
        <v>1501.720881838836</v>
      </c>
      <c r="AB759" t="b">
        <v>0</v>
      </c>
      <c r="AC759" t="b">
        <v>1</v>
      </c>
      <c r="AD759">
        <v>94.754669174362434</v>
      </c>
      <c r="AE759">
        <v>0</v>
      </c>
      <c r="AF759">
        <v>0</v>
      </c>
      <c r="AG759">
        <v>4.7413602372412322E-2</v>
      </c>
      <c r="AH759" t="b">
        <v>0</v>
      </c>
      <c r="AI759" t="b">
        <v>0</v>
      </c>
      <c r="AJ759">
        <v>1501.720881838836</v>
      </c>
      <c r="AK759">
        <v>0</v>
      </c>
      <c r="AL759">
        <v>3.7456285236383171</v>
      </c>
      <c r="AM759">
        <v>0</v>
      </c>
      <c r="AN759">
        <v>3.7456285236383171</v>
      </c>
      <c r="AO759">
        <v>0</v>
      </c>
      <c r="AP759">
        <v>1</v>
      </c>
      <c r="AQ759">
        <v>3</v>
      </c>
      <c r="AR759">
        <v>0</v>
      </c>
      <c r="AS759">
        <v>0</v>
      </c>
      <c r="AT759">
        <v>1.460856998629513</v>
      </c>
      <c r="AU759">
        <v>0.46489561853066069</v>
      </c>
      <c r="AV759">
        <v>1.460856998629513</v>
      </c>
    </row>
    <row r="760" spans="1:48">
      <c r="A760">
        <v>757</v>
      </c>
      <c r="B760">
        <v>0</v>
      </c>
      <c r="C760">
        <v>0</v>
      </c>
      <c r="D760">
        <v>35</v>
      </c>
      <c r="E760">
        <v>3</v>
      </c>
      <c r="F760">
        <v>-1.817263050538642E-4</v>
      </c>
      <c r="G760">
        <v>0</v>
      </c>
      <c r="H760">
        <v>250.61612322572449</v>
      </c>
      <c r="I760" t="b">
        <v>0</v>
      </c>
      <c r="J760">
        <v>925.27472694937501</v>
      </c>
      <c r="K760">
        <v>1501.720881838836</v>
      </c>
      <c r="L760">
        <v>0</v>
      </c>
      <c r="M760">
        <v>3.1378662014894361</v>
      </c>
      <c r="N760">
        <v>3.1378662014894361</v>
      </c>
      <c r="O760">
        <v>119.56299785506491</v>
      </c>
      <c r="P760">
        <v>32.38434394774238</v>
      </c>
      <c r="Q760">
        <v>3.1378662014894361</v>
      </c>
      <c r="R760">
        <v>0.8388591066851333</v>
      </c>
      <c r="S760">
        <v>33.974153773441628</v>
      </c>
      <c r="T760">
        <v>23.7863365827798</v>
      </c>
      <c r="U760">
        <v>3.7406355566540181</v>
      </c>
      <c r="V760">
        <v>3.8329515256372351</v>
      </c>
      <c r="W760">
        <v>0</v>
      </c>
      <c r="X760">
        <v>0</v>
      </c>
      <c r="Y760">
        <v>-22.804379849498329</v>
      </c>
      <c r="Z760">
        <v>66.686336192801207</v>
      </c>
      <c r="AA760">
        <v>1501.720881838836</v>
      </c>
      <c r="AB760" t="b">
        <v>0</v>
      </c>
      <c r="AC760" t="b">
        <v>1</v>
      </c>
      <c r="AD760">
        <v>94.745619817279305</v>
      </c>
      <c r="AE760">
        <v>0</v>
      </c>
      <c r="AF760">
        <v>0</v>
      </c>
      <c r="AG760">
        <v>4.7451088191976909E-2</v>
      </c>
      <c r="AH760" t="b">
        <v>0</v>
      </c>
      <c r="AI760" t="b">
        <v>0</v>
      </c>
      <c r="AJ760">
        <v>1501.720881838836</v>
      </c>
      <c r="AK760">
        <v>0</v>
      </c>
      <c r="AL760">
        <v>3.7406355566540181</v>
      </c>
      <c r="AM760">
        <v>0</v>
      </c>
      <c r="AN760">
        <v>3.7406355566540181</v>
      </c>
      <c r="AO760">
        <v>0</v>
      </c>
      <c r="AP760">
        <v>1</v>
      </c>
      <c r="AQ760">
        <v>3</v>
      </c>
      <c r="AR760">
        <v>0</v>
      </c>
      <c r="AS760">
        <v>0</v>
      </c>
      <c r="AT760">
        <v>1.4596787625805689</v>
      </c>
      <c r="AU760">
        <v>0.46452066274973031</v>
      </c>
      <c r="AV760">
        <v>1.4596787625805689</v>
      </c>
    </row>
    <row r="761" spans="1:48">
      <c r="A761">
        <v>758</v>
      </c>
      <c r="B761">
        <v>0</v>
      </c>
      <c r="C761">
        <v>0</v>
      </c>
      <c r="D761">
        <v>35</v>
      </c>
      <c r="E761">
        <v>3</v>
      </c>
      <c r="F761">
        <v>6.8463453744982417E-4</v>
      </c>
      <c r="G761">
        <v>0</v>
      </c>
      <c r="H761">
        <v>250.61612322572449</v>
      </c>
      <c r="I761" t="b">
        <v>0</v>
      </c>
      <c r="J761">
        <v>925.27472694937501</v>
      </c>
      <c r="K761">
        <v>1501.720881838836</v>
      </c>
      <c r="L761">
        <v>0</v>
      </c>
      <c r="M761">
        <v>3.156315584253552</v>
      </c>
      <c r="N761">
        <v>3.156315584253552</v>
      </c>
      <c r="O761">
        <v>120.2659798722096</v>
      </c>
      <c r="P761">
        <v>32.574750777954932</v>
      </c>
      <c r="Q761">
        <v>3.156315584253552</v>
      </c>
      <c r="R761">
        <v>0.83950338258985258</v>
      </c>
      <c r="S761">
        <v>33.988121952575298</v>
      </c>
      <c r="T761">
        <v>23.907828483515068</v>
      </c>
      <c r="U761">
        <v>3.7597413538899338</v>
      </c>
      <c r="V761">
        <v>3.8371256012261452</v>
      </c>
      <c r="W761">
        <v>0</v>
      </c>
      <c r="X761">
        <v>0</v>
      </c>
      <c r="Y761">
        <v>-22.804379849498329</v>
      </c>
      <c r="Z761">
        <v>66.731778202056489</v>
      </c>
      <c r="AA761">
        <v>1501.720881838836</v>
      </c>
      <c r="AB761" t="b">
        <v>0</v>
      </c>
      <c r="AC761" t="b">
        <v>1</v>
      </c>
      <c r="AD761">
        <v>94.736570460196177</v>
      </c>
      <c r="AE761">
        <v>0</v>
      </c>
      <c r="AF761">
        <v>0</v>
      </c>
      <c r="AG761">
        <v>5.5921520491352072E-2</v>
      </c>
      <c r="AH761" t="b">
        <v>0</v>
      </c>
      <c r="AI761" t="b">
        <v>0</v>
      </c>
      <c r="AJ761">
        <v>1501.720881838836</v>
      </c>
      <c r="AK761">
        <v>0</v>
      </c>
      <c r="AL761">
        <v>3.7597413538899338</v>
      </c>
      <c r="AM761">
        <v>0</v>
      </c>
      <c r="AN761">
        <v>3.7597413538899338</v>
      </c>
      <c r="AO761">
        <v>0</v>
      </c>
      <c r="AP761">
        <v>1</v>
      </c>
      <c r="AQ761">
        <v>3</v>
      </c>
      <c r="AR761">
        <v>0</v>
      </c>
      <c r="AS761">
        <v>0</v>
      </c>
      <c r="AT761">
        <v>1.462419175734297</v>
      </c>
      <c r="AU761">
        <v>0.46539275773871769</v>
      </c>
      <c r="AV761">
        <v>1.462419175734297</v>
      </c>
    </row>
    <row r="762" spans="1:48">
      <c r="A762">
        <v>759</v>
      </c>
      <c r="B762">
        <v>0</v>
      </c>
      <c r="C762">
        <v>0</v>
      </c>
      <c r="D762">
        <v>35</v>
      </c>
      <c r="E762">
        <v>3</v>
      </c>
      <c r="F762">
        <v>-2.5568118447401029E-3</v>
      </c>
      <c r="G762">
        <v>0</v>
      </c>
      <c r="H762">
        <v>250.61612322572449</v>
      </c>
      <c r="I762" t="b">
        <v>0</v>
      </c>
      <c r="J762">
        <v>925.27472694937501</v>
      </c>
      <c r="K762">
        <v>1501.720881838836</v>
      </c>
      <c r="L762">
        <v>0</v>
      </c>
      <c r="M762">
        <v>3.087288128163133</v>
      </c>
      <c r="N762">
        <v>3.087288128163133</v>
      </c>
      <c r="O762">
        <v>117.6358073108168</v>
      </c>
      <c r="P762">
        <v>31.86235300943034</v>
      </c>
      <c r="Q762">
        <v>3.087288128163133</v>
      </c>
      <c r="R762">
        <v>0.83710401792154132</v>
      </c>
      <c r="S762">
        <v>34.002116082803759</v>
      </c>
      <c r="T762">
        <v>23.45200071050483</v>
      </c>
      <c r="U762">
        <v>3.6880579498693709</v>
      </c>
      <c r="V762">
        <v>3.8202366874423919</v>
      </c>
      <c r="W762">
        <v>0</v>
      </c>
      <c r="X762">
        <v>0</v>
      </c>
      <c r="Y762">
        <v>-22.804379849498329</v>
      </c>
      <c r="Z762">
        <v>66.777220211311771</v>
      </c>
      <c r="AA762">
        <v>1501.720881838836</v>
      </c>
      <c r="AB762" t="b">
        <v>0</v>
      </c>
      <c r="AC762" t="b">
        <v>1</v>
      </c>
      <c r="AD762">
        <v>94.727521103113048</v>
      </c>
      <c r="AE762">
        <v>0</v>
      </c>
      <c r="AF762">
        <v>0</v>
      </c>
      <c r="AG762">
        <v>5.1197522030794251E-2</v>
      </c>
      <c r="AH762" t="b">
        <v>0</v>
      </c>
      <c r="AI762" t="b">
        <v>0</v>
      </c>
      <c r="AJ762">
        <v>1501.720881838836</v>
      </c>
      <c r="AK762">
        <v>0</v>
      </c>
      <c r="AL762">
        <v>3.6880579498693709</v>
      </c>
      <c r="AM762">
        <v>0</v>
      </c>
      <c r="AN762">
        <v>3.6880579498693709</v>
      </c>
      <c r="AO762">
        <v>0</v>
      </c>
      <c r="AP762">
        <v>1</v>
      </c>
      <c r="AQ762">
        <v>3</v>
      </c>
      <c r="AR762">
        <v>0</v>
      </c>
      <c r="AS762">
        <v>0</v>
      </c>
      <c r="AT762">
        <v>1.4503986851490069</v>
      </c>
      <c r="AU762">
        <v>0.4615674186323348</v>
      </c>
      <c r="AV762">
        <v>1.4503986851490069</v>
      </c>
    </row>
    <row r="763" spans="1:48">
      <c r="A763">
        <v>760</v>
      </c>
      <c r="B763">
        <v>0</v>
      </c>
      <c r="C763">
        <v>0</v>
      </c>
      <c r="D763">
        <v>35</v>
      </c>
      <c r="E763">
        <v>3</v>
      </c>
      <c r="F763">
        <v>9.5426128415132538E-3</v>
      </c>
      <c r="G763">
        <v>0</v>
      </c>
      <c r="H763">
        <v>250.61612322572449</v>
      </c>
      <c r="I763" t="b">
        <v>0</v>
      </c>
      <c r="J763">
        <v>925.27472694937501</v>
      </c>
      <c r="K763">
        <v>1501.720881838836</v>
      </c>
      <c r="L763">
        <v>0</v>
      </c>
      <c r="M763">
        <v>3.344948569760636</v>
      </c>
      <c r="N763">
        <v>3.344948569760636</v>
      </c>
      <c r="O763">
        <v>127.4535155392411</v>
      </c>
      <c r="P763">
        <v>34.521537253315572</v>
      </c>
      <c r="Q763">
        <v>3.344948569760636</v>
      </c>
      <c r="R763">
        <v>0.84565959155144255</v>
      </c>
      <c r="S763">
        <v>34.016008798328137</v>
      </c>
      <c r="T763">
        <v>25.152202904480131</v>
      </c>
      <c r="U763">
        <v>3.9554314799693939</v>
      </c>
      <c r="V763">
        <v>3.8820012696584598</v>
      </c>
      <c r="W763">
        <v>0</v>
      </c>
      <c r="X763">
        <v>0</v>
      </c>
      <c r="Y763">
        <v>-22.804379849498329</v>
      </c>
      <c r="Z763">
        <v>66.822662220567054</v>
      </c>
      <c r="AA763">
        <v>1501.720881838836</v>
      </c>
      <c r="AB763" t="b">
        <v>0</v>
      </c>
      <c r="AC763" t="b">
        <v>1</v>
      </c>
      <c r="AD763">
        <v>94.71847174602992</v>
      </c>
      <c r="AE763">
        <v>0</v>
      </c>
      <c r="AF763">
        <v>0</v>
      </c>
      <c r="AG763">
        <v>4.2824064711052712E-2</v>
      </c>
      <c r="AH763" t="b">
        <v>0</v>
      </c>
      <c r="AI763" t="b">
        <v>0</v>
      </c>
      <c r="AJ763">
        <v>1501.720881838836</v>
      </c>
      <c r="AK763">
        <v>0</v>
      </c>
      <c r="AL763">
        <v>3.9554314799693939</v>
      </c>
      <c r="AM763">
        <v>0</v>
      </c>
      <c r="AN763">
        <v>3.9554314799693939</v>
      </c>
      <c r="AO763">
        <v>0</v>
      </c>
      <c r="AP763">
        <v>1</v>
      </c>
      <c r="AQ763">
        <v>3</v>
      </c>
      <c r="AR763">
        <v>0</v>
      </c>
      <c r="AS763">
        <v>0</v>
      </c>
      <c r="AT763">
        <v>1.493518468005498</v>
      </c>
      <c r="AU763">
        <v>0.47528963657754258</v>
      </c>
      <c r="AV763">
        <v>1.493518468005498</v>
      </c>
    </row>
    <row r="764" spans="1:48">
      <c r="A764">
        <v>761</v>
      </c>
      <c r="B764">
        <v>0</v>
      </c>
      <c r="C764">
        <v>0</v>
      </c>
      <c r="D764">
        <v>35</v>
      </c>
      <c r="E764">
        <v>3</v>
      </c>
      <c r="F764">
        <v>-3.5613639521315583E-2</v>
      </c>
      <c r="G764">
        <v>0</v>
      </c>
      <c r="H764">
        <v>250.61612322572449</v>
      </c>
      <c r="I764" t="b">
        <v>0</v>
      </c>
      <c r="J764">
        <v>925.27472694937501</v>
      </c>
      <c r="K764">
        <v>1501.720881838836</v>
      </c>
      <c r="L764">
        <v>0</v>
      </c>
      <c r="M764">
        <v>2.3833342594609328</v>
      </c>
      <c r="N764">
        <v>2.3833342594609328</v>
      </c>
      <c r="O764">
        <v>90.812855186932524</v>
      </c>
      <c r="P764">
        <v>24.597198046298079</v>
      </c>
      <c r="Q764">
        <v>2.3833342594609328</v>
      </c>
      <c r="R764">
        <v>0.80589633581387521</v>
      </c>
      <c r="S764">
        <v>34.030270412978801</v>
      </c>
      <c r="T764">
        <v>18.80563215578476</v>
      </c>
      <c r="U764">
        <v>2.9573707604142441</v>
      </c>
      <c r="V764">
        <v>3.650242108774238</v>
      </c>
      <c r="W764">
        <v>0</v>
      </c>
      <c r="X764">
        <v>0</v>
      </c>
      <c r="Y764">
        <v>-22.804379849498329</v>
      </c>
      <c r="Z764">
        <v>66.868104229822336</v>
      </c>
      <c r="AA764">
        <v>1501.720881838836</v>
      </c>
      <c r="AB764" t="b">
        <v>0</v>
      </c>
      <c r="AC764" t="b">
        <v>1</v>
      </c>
      <c r="AD764">
        <v>94.709422388946791</v>
      </c>
      <c r="AE764">
        <v>0</v>
      </c>
      <c r="AF764">
        <v>0</v>
      </c>
      <c r="AG764">
        <v>3.7077177030834567E-2</v>
      </c>
      <c r="AH764" t="b">
        <v>0</v>
      </c>
      <c r="AI764" t="b">
        <v>0</v>
      </c>
      <c r="AJ764">
        <v>1501.720881838836</v>
      </c>
      <c r="AK764">
        <v>0</v>
      </c>
      <c r="AL764">
        <v>2.9573707604142441</v>
      </c>
      <c r="AM764">
        <v>0</v>
      </c>
      <c r="AN764">
        <v>3.4374562548550709</v>
      </c>
      <c r="AO764">
        <v>0</v>
      </c>
      <c r="AP764">
        <v>1</v>
      </c>
      <c r="AQ764">
        <v>3</v>
      </c>
      <c r="AR764">
        <v>0</v>
      </c>
      <c r="AS764">
        <v>0</v>
      </c>
      <c r="AT764">
        <v>1.408948530664599</v>
      </c>
      <c r="AU764">
        <v>0.44837653463390231</v>
      </c>
      <c r="AV764">
        <v>1.408948530664599</v>
      </c>
    </row>
    <row r="765" spans="1:48">
      <c r="A765">
        <v>762</v>
      </c>
      <c r="B765">
        <v>0</v>
      </c>
      <c r="C765">
        <v>0</v>
      </c>
      <c r="D765">
        <v>35</v>
      </c>
      <c r="E765">
        <v>2</v>
      </c>
      <c r="F765">
        <v>0.13291194524374991</v>
      </c>
      <c r="G765">
        <v>0</v>
      </c>
      <c r="H765">
        <v>250.61612322572449</v>
      </c>
      <c r="I765" t="b">
        <v>1</v>
      </c>
      <c r="J765">
        <v>925.27472694937501</v>
      </c>
      <c r="K765">
        <v>2292.8307733805509</v>
      </c>
      <c r="L765">
        <v>0</v>
      </c>
      <c r="M765">
        <v>5.9721310590623169</v>
      </c>
      <c r="N765">
        <v>5.9721310590623169</v>
      </c>
      <c r="O765">
        <v>227.55778836774539</v>
      </c>
      <c r="P765">
        <v>61.635370630483578</v>
      </c>
      <c r="Q765">
        <v>5.9721310590623169</v>
      </c>
      <c r="R765">
        <v>0.84396183566149907</v>
      </c>
      <c r="S765">
        <v>34.043050043485991</v>
      </c>
      <c r="T765">
        <v>29.471748452738961</v>
      </c>
      <c r="U765">
        <v>7.076304646384096</v>
      </c>
      <c r="V765">
        <v>4.598717528411445</v>
      </c>
      <c r="W765">
        <v>0</v>
      </c>
      <c r="X765">
        <v>0</v>
      </c>
      <c r="Y765">
        <v>-22.804379849498329</v>
      </c>
      <c r="Z765">
        <v>66.963613333023815</v>
      </c>
      <c r="AA765">
        <v>2292.8307733805509</v>
      </c>
      <c r="AB765" t="b">
        <v>0</v>
      </c>
      <c r="AC765" t="b">
        <v>1</v>
      </c>
      <c r="AD765">
        <v>94.700373031863663</v>
      </c>
      <c r="AE765">
        <v>0</v>
      </c>
      <c r="AF765">
        <v>0</v>
      </c>
      <c r="AG765">
        <v>3.5780297025258527E-2</v>
      </c>
      <c r="AH765" t="b">
        <v>0</v>
      </c>
      <c r="AI765" t="b">
        <v>0</v>
      </c>
      <c r="AJ765">
        <v>2292.8307733805509</v>
      </c>
      <c r="AK765">
        <v>0</v>
      </c>
      <c r="AL765">
        <v>7.076304646384096</v>
      </c>
      <c r="AM765">
        <v>0</v>
      </c>
      <c r="AN765">
        <v>7.5563901408249228</v>
      </c>
      <c r="AO765">
        <v>0</v>
      </c>
      <c r="AP765">
        <v>1</v>
      </c>
      <c r="AQ765">
        <v>0</v>
      </c>
      <c r="AR765">
        <v>0</v>
      </c>
      <c r="AS765">
        <v>0</v>
      </c>
      <c r="AT765">
        <v>2.6754577879515682</v>
      </c>
      <c r="AU765">
        <v>0.85142392742703976</v>
      </c>
      <c r="AV765">
        <v>2.6754577879515682</v>
      </c>
    </row>
    <row r="766" spans="1:48">
      <c r="A766">
        <v>763</v>
      </c>
      <c r="B766">
        <v>0</v>
      </c>
      <c r="C766">
        <v>0</v>
      </c>
      <c r="D766">
        <v>35</v>
      </c>
      <c r="E766">
        <v>2</v>
      </c>
      <c r="F766">
        <v>-0.49603414145368602</v>
      </c>
      <c r="G766">
        <v>0</v>
      </c>
      <c r="H766">
        <v>250.61612322572449</v>
      </c>
      <c r="I766" t="b">
        <v>0</v>
      </c>
      <c r="J766">
        <v>925.27472694937501</v>
      </c>
      <c r="K766">
        <v>2292.8307733805509</v>
      </c>
      <c r="L766">
        <v>0</v>
      </c>
      <c r="M766">
        <v>-7.4214418290435704</v>
      </c>
      <c r="N766">
        <v>-7.4214418290435704</v>
      </c>
      <c r="O766">
        <v>-282.78128400319957</v>
      </c>
      <c r="P766">
        <v>-76.592980499241506</v>
      </c>
      <c r="Q766">
        <v>-7.4214418290435704</v>
      </c>
      <c r="R766">
        <v>0.93013488499791597</v>
      </c>
      <c r="S766">
        <v>34.06879307984395</v>
      </c>
      <c r="T766">
        <v>-28.74971876848652</v>
      </c>
      <c r="U766">
        <v>-6.9029419421761649</v>
      </c>
      <c r="V766">
        <v>47.843261730754961</v>
      </c>
      <c r="W766">
        <v>-33.806466293919229</v>
      </c>
      <c r="X766">
        <v>2</v>
      </c>
      <c r="Y766">
        <v>11.0020864444209</v>
      </c>
      <c r="Z766">
        <v>66.980014396848205</v>
      </c>
      <c r="AA766">
        <v>2292.8307733805509</v>
      </c>
      <c r="AB766" t="b">
        <v>0</v>
      </c>
      <c r="AC766" t="b">
        <v>1</v>
      </c>
      <c r="AD766">
        <v>94.698031306981704</v>
      </c>
      <c r="AE766">
        <v>0.70640377330577497</v>
      </c>
      <c r="AF766">
        <v>0</v>
      </c>
      <c r="AG766">
        <v>3.4527204369635522E-2</v>
      </c>
      <c r="AH766" t="b">
        <v>0</v>
      </c>
      <c r="AI766" t="b">
        <v>0</v>
      </c>
      <c r="AJ766">
        <v>2292.8307733805509</v>
      </c>
      <c r="AK766">
        <v>0</v>
      </c>
      <c r="AL766">
        <v>-6.9029419421761649</v>
      </c>
      <c r="AM766">
        <v>0</v>
      </c>
      <c r="AN766">
        <v>-6.154549045532006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>
        <v>764</v>
      </c>
      <c r="B767">
        <v>0</v>
      </c>
      <c r="C767">
        <v>0</v>
      </c>
      <c r="D767">
        <v>31.428571428571431</v>
      </c>
      <c r="E767">
        <v>2</v>
      </c>
      <c r="F767">
        <v>-1.1249658556194779</v>
      </c>
      <c r="G767">
        <v>0</v>
      </c>
      <c r="H767">
        <v>225.04304942718119</v>
      </c>
      <c r="I767" t="b">
        <v>0</v>
      </c>
      <c r="J767">
        <v>830.85893848515298</v>
      </c>
      <c r="K767">
        <v>2058.8684495662092</v>
      </c>
      <c r="L767">
        <v>0</v>
      </c>
      <c r="M767">
        <v>-18.849906018341009</v>
      </c>
      <c r="N767">
        <v>-18.849906018341009</v>
      </c>
      <c r="O767">
        <v>-799.86182037780895</v>
      </c>
      <c r="P767">
        <v>-216.64729696040331</v>
      </c>
      <c r="Q767">
        <v>-18.849906018341009</v>
      </c>
      <c r="R767">
        <v>0.95202799165471141</v>
      </c>
      <c r="S767">
        <v>34.083116550863039</v>
      </c>
      <c r="T767">
        <v>-83.2341771681334</v>
      </c>
      <c r="U767">
        <v>-17.945638169521249</v>
      </c>
      <c r="V767">
        <v>133.4131197922699</v>
      </c>
      <c r="W767">
        <v>-48.58528909299033</v>
      </c>
      <c r="X767">
        <v>2</v>
      </c>
      <c r="Y767">
        <v>25.780909243492001</v>
      </c>
      <c r="Z767">
        <v>66.982158715210929</v>
      </c>
      <c r="AA767">
        <v>2058.8684495662092</v>
      </c>
      <c r="AB767" t="b">
        <v>0</v>
      </c>
      <c r="AC767" t="b">
        <v>1</v>
      </c>
      <c r="AD767">
        <v>94.705329520411851</v>
      </c>
      <c r="AE767">
        <v>1.015214995972932</v>
      </c>
      <c r="AF767">
        <v>0</v>
      </c>
      <c r="AG767">
        <v>3.7309914048871962E-2</v>
      </c>
      <c r="AH767" t="b">
        <v>0</v>
      </c>
      <c r="AI767" t="b">
        <v>0</v>
      </c>
      <c r="AJ767">
        <v>2058.8684495662092</v>
      </c>
      <c r="AK767">
        <v>0</v>
      </c>
      <c r="AL767">
        <v>-17.945638169521249</v>
      </c>
      <c r="AM767">
        <v>9.1915036831593984</v>
      </c>
      <c r="AN767">
        <v>-7.5709629970353864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</row>
    <row r="768" spans="1:48">
      <c r="A768">
        <v>765</v>
      </c>
      <c r="B768">
        <v>0</v>
      </c>
      <c r="C768">
        <v>0</v>
      </c>
      <c r="D768">
        <v>27.857142857142861</v>
      </c>
      <c r="E768">
        <v>2</v>
      </c>
      <c r="F768">
        <v>-0.9564833884493491</v>
      </c>
      <c r="G768">
        <v>0</v>
      </c>
      <c r="H768">
        <v>199.46997562863791</v>
      </c>
      <c r="I768" t="b">
        <v>0</v>
      </c>
      <c r="J768">
        <v>736.44315002093106</v>
      </c>
      <c r="K768">
        <v>1824.906125751867</v>
      </c>
      <c r="L768">
        <v>0</v>
      </c>
      <c r="M768">
        <v>-13.98301026431389</v>
      </c>
      <c r="N768">
        <v>-13.98301026431389</v>
      </c>
      <c r="O768">
        <v>-669.41358844305853</v>
      </c>
      <c r="P768">
        <v>-181.31462308858571</v>
      </c>
      <c r="Q768">
        <v>-13.98301026431389</v>
      </c>
      <c r="R768">
        <v>0.9501646402768561</v>
      </c>
      <c r="S768">
        <v>34.108096796093797</v>
      </c>
      <c r="T768">
        <v>-69.52330251166255</v>
      </c>
      <c r="U768">
        <v>-13.28616191777939</v>
      </c>
      <c r="V768">
        <v>111.7913205769232</v>
      </c>
      <c r="W768">
        <v>-51.900813869093099</v>
      </c>
      <c r="X768">
        <v>2</v>
      </c>
      <c r="Y768">
        <v>29.096434019594771</v>
      </c>
      <c r="Z768">
        <v>66.991172787399208</v>
      </c>
      <c r="AA768">
        <v>1824.906125751867</v>
      </c>
      <c r="AB768" t="b">
        <v>0</v>
      </c>
      <c r="AC768" t="b">
        <v>1</v>
      </c>
      <c r="AD768">
        <v>94.716217882170398</v>
      </c>
      <c r="AE768">
        <v>1.084494618160154</v>
      </c>
      <c r="AF768">
        <v>0</v>
      </c>
      <c r="AG768">
        <v>3.3699963489504207E-2</v>
      </c>
      <c r="AH768" t="b">
        <v>0</v>
      </c>
      <c r="AI768" t="b">
        <v>0</v>
      </c>
      <c r="AJ768">
        <v>1824.906125751867</v>
      </c>
      <c r="AK768">
        <v>0</v>
      </c>
      <c r="AL768">
        <v>-13.28616191777939</v>
      </c>
      <c r="AM768">
        <v>5.5982533334833038</v>
      </c>
      <c r="AN768">
        <v>-6.4354574727823994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</row>
    <row r="769" spans="1:48">
      <c r="A769">
        <v>766</v>
      </c>
      <c r="B769">
        <v>0</v>
      </c>
      <c r="C769">
        <v>0</v>
      </c>
      <c r="D769">
        <v>24.285714285714281</v>
      </c>
      <c r="E769">
        <v>2</v>
      </c>
      <c r="F769">
        <v>-1.001481542964078</v>
      </c>
      <c r="G769">
        <v>0</v>
      </c>
      <c r="H769">
        <v>173.89690183009449</v>
      </c>
      <c r="I769" t="b">
        <v>0</v>
      </c>
      <c r="J769">
        <v>642.02736155670914</v>
      </c>
      <c r="K769">
        <v>1590.943801937525</v>
      </c>
      <c r="L769">
        <v>0</v>
      </c>
      <c r="M769">
        <v>-12.96030289123288</v>
      </c>
      <c r="N769">
        <v>-12.96030289123288</v>
      </c>
      <c r="O769">
        <v>-711.69626855914214</v>
      </c>
      <c r="P769">
        <v>-192.76713666282291</v>
      </c>
      <c r="Q769">
        <v>-12.96030289123288</v>
      </c>
      <c r="R769">
        <v>0.95131096267935322</v>
      </c>
      <c r="S769">
        <v>34.127347112919502</v>
      </c>
      <c r="T769">
        <v>-74.003829843281864</v>
      </c>
      <c r="U769">
        <v>-12.329278220074761</v>
      </c>
      <c r="V769">
        <v>118.763306819541</v>
      </c>
      <c r="W769">
        <v>-48.188469316576949</v>
      </c>
      <c r="X769">
        <v>2</v>
      </c>
      <c r="Y769">
        <v>25.384089467078621</v>
      </c>
      <c r="Z769">
        <v>67.025660336997902</v>
      </c>
      <c r="AA769">
        <v>1590.943801937525</v>
      </c>
      <c r="AB769" t="b">
        <v>0</v>
      </c>
      <c r="AC769" t="b">
        <v>1</v>
      </c>
      <c r="AD769">
        <v>94.727027509846323</v>
      </c>
      <c r="AE769">
        <v>1.006923239450862</v>
      </c>
      <c r="AF769">
        <v>0</v>
      </c>
      <c r="AG769">
        <v>2.2297164348891341E-2</v>
      </c>
      <c r="AH769" t="b">
        <v>0</v>
      </c>
      <c r="AI769" t="b">
        <v>0</v>
      </c>
      <c r="AJ769">
        <v>1590.943801937525</v>
      </c>
      <c r="AK769">
        <v>0</v>
      </c>
      <c r="AL769">
        <v>-12.329278220074761</v>
      </c>
      <c r="AM769">
        <v>5.7549879290863366</v>
      </c>
      <c r="AN769">
        <v>-5.3994105581840204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</row>
    <row r="770" spans="1:48">
      <c r="A770">
        <v>767</v>
      </c>
      <c r="B770">
        <v>0</v>
      </c>
      <c r="C770">
        <v>0</v>
      </c>
      <c r="D770">
        <v>20.714285714285719</v>
      </c>
      <c r="E770">
        <v>2</v>
      </c>
      <c r="F770">
        <v>-0.98997139207529194</v>
      </c>
      <c r="G770">
        <v>0</v>
      </c>
      <c r="H770">
        <v>148.32382803155119</v>
      </c>
      <c r="I770" t="b">
        <v>0</v>
      </c>
      <c r="J770">
        <v>547.61157309248722</v>
      </c>
      <c r="K770">
        <v>1356.981478123183</v>
      </c>
      <c r="L770">
        <v>0</v>
      </c>
      <c r="M770">
        <v>-10.99130393457726</v>
      </c>
      <c r="N770">
        <v>-10.99130393457726</v>
      </c>
      <c r="O770">
        <v>-707.6356006027255</v>
      </c>
      <c r="P770">
        <v>-191.66728076996901</v>
      </c>
      <c r="Q770">
        <v>-10.99130393457726</v>
      </c>
      <c r="R770">
        <v>0.95159468305839323</v>
      </c>
      <c r="S770">
        <v>34.144779061929697</v>
      </c>
      <c r="T770">
        <v>-73.603537246554765</v>
      </c>
      <c r="U770">
        <v>-10.45926638402252</v>
      </c>
      <c r="V770">
        <v>118.0637435234142</v>
      </c>
      <c r="W770">
        <v>-47.634633025062072</v>
      </c>
      <c r="X770">
        <v>2</v>
      </c>
      <c r="Y770">
        <v>24.83025317556374</v>
      </c>
      <c r="Z770">
        <v>67.059278761423286</v>
      </c>
      <c r="AA770">
        <v>1356.981478123183</v>
      </c>
      <c r="AB770" t="b">
        <v>0</v>
      </c>
      <c r="AC770" t="b">
        <v>1</v>
      </c>
      <c r="AD770">
        <v>94.736990673069073</v>
      </c>
      <c r="AE770">
        <v>0.99535054082219243</v>
      </c>
      <c r="AF770">
        <v>0</v>
      </c>
      <c r="AG770">
        <v>2.3305916526699388E-2</v>
      </c>
      <c r="AH770" t="b">
        <v>0</v>
      </c>
      <c r="AI770" t="b">
        <v>0</v>
      </c>
      <c r="AJ770">
        <v>1356.981478123183</v>
      </c>
      <c r="AK770">
        <v>0</v>
      </c>
      <c r="AL770">
        <v>-10.45926638402252</v>
      </c>
      <c r="AM770">
        <v>4.8458882004084094</v>
      </c>
      <c r="AN770">
        <v>-4.4500711494383802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</row>
    <row r="771" spans="1:48">
      <c r="A771">
        <v>768</v>
      </c>
      <c r="B771">
        <v>0</v>
      </c>
      <c r="C771">
        <v>0</v>
      </c>
      <c r="D771">
        <v>17.142857142857139</v>
      </c>
      <c r="E771">
        <v>2</v>
      </c>
      <c r="F771">
        <v>-0.99101384111570456</v>
      </c>
      <c r="G771">
        <v>0</v>
      </c>
      <c r="H771">
        <v>122.7507542330079</v>
      </c>
      <c r="I771" t="b">
        <v>0</v>
      </c>
      <c r="J771">
        <v>453.1957846282653</v>
      </c>
      <c r="K771">
        <v>1123.019154308842</v>
      </c>
      <c r="L771">
        <v>0</v>
      </c>
      <c r="M771">
        <v>-9.1686649534563323</v>
      </c>
      <c r="N771">
        <v>-9.1686649534563323</v>
      </c>
      <c r="O771">
        <v>-713.26894470695117</v>
      </c>
      <c r="P771">
        <v>-193.19310528357289</v>
      </c>
      <c r="Q771">
        <v>-9.1686649534563323</v>
      </c>
      <c r="R771">
        <v>0.9520392149804624</v>
      </c>
      <c r="S771">
        <v>34.159476508601252</v>
      </c>
      <c r="T771">
        <v>-74.224137325992956</v>
      </c>
      <c r="U771">
        <v>-8.7289285847074449</v>
      </c>
      <c r="V771">
        <v>118.96896795757991</v>
      </c>
      <c r="W771">
        <v>-47.634633025062072</v>
      </c>
      <c r="X771">
        <v>2</v>
      </c>
      <c r="Y771">
        <v>24.83025317556374</v>
      </c>
      <c r="Z771">
        <v>67.114421464967918</v>
      </c>
      <c r="AA771">
        <v>1123.019154308842</v>
      </c>
      <c r="AB771" t="b">
        <v>0</v>
      </c>
      <c r="AC771" t="b">
        <v>1</v>
      </c>
      <c r="AD771">
        <v>94.746843948138746</v>
      </c>
      <c r="AE771">
        <v>0.99535054082219243</v>
      </c>
      <c r="AF771">
        <v>0</v>
      </c>
      <c r="AG771">
        <v>2.6987808478569238E-2</v>
      </c>
      <c r="AH771" t="b">
        <v>0</v>
      </c>
      <c r="AI771" t="b">
        <v>0</v>
      </c>
      <c r="AJ771">
        <v>1123.019154308842</v>
      </c>
      <c r="AK771">
        <v>0</v>
      </c>
      <c r="AL771">
        <v>-8.7289285847074449</v>
      </c>
      <c r="AM771">
        <v>3.9909334077881131</v>
      </c>
      <c r="AN771">
        <v>-3.5746881427436028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</row>
    <row r="772" spans="1:48">
      <c r="A772">
        <v>769</v>
      </c>
      <c r="B772">
        <v>0</v>
      </c>
      <c r="C772">
        <v>0</v>
      </c>
      <c r="D772">
        <v>13.571428571428569</v>
      </c>
      <c r="E772">
        <v>2</v>
      </c>
      <c r="F772">
        <v>-0.99835419584284368</v>
      </c>
      <c r="G772">
        <v>0</v>
      </c>
      <c r="H772">
        <v>97.177680434464591</v>
      </c>
      <c r="I772" t="b">
        <v>0</v>
      </c>
      <c r="J772">
        <v>358.77999616404333</v>
      </c>
      <c r="K772">
        <v>889.05683049449931</v>
      </c>
      <c r="L772">
        <v>0</v>
      </c>
      <c r="M772">
        <v>-7.3628568976022706</v>
      </c>
      <c r="N772">
        <v>-7.3628568976022706</v>
      </c>
      <c r="O772">
        <v>-723.52112046259185</v>
      </c>
      <c r="P772">
        <v>-195.96996762258721</v>
      </c>
      <c r="Q772">
        <v>-7.3628568976022706</v>
      </c>
      <c r="R772">
        <v>0.95254668278555021</v>
      </c>
      <c r="S772">
        <v>34.171624150854107</v>
      </c>
      <c r="T772">
        <v>-75.331130986475827</v>
      </c>
      <c r="U772">
        <v>-7.013464913635751</v>
      </c>
      <c r="V772">
        <v>120.63883663611141</v>
      </c>
      <c r="W772">
        <v>-45.517981524844707</v>
      </c>
      <c r="X772">
        <v>2</v>
      </c>
      <c r="Y772">
        <v>22.713601675346379</v>
      </c>
      <c r="Z772">
        <v>67.133093052115626</v>
      </c>
      <c r="AA772">
        <v>889.05683049449931</v>
      </c>
      <c r="AB772" t="b">
        <v>0</v>
      </c>
      <c r="AC772" t="b">
        <v>1</v>
      </c>
      <c r="AD772">
        <v>94.75627725267266</v>
      </c>
      <c r="AE772">
        <v>0.95112200201168051</v>
      </c>
      <c r="AF772">
        <v>0</v>
      </c>
      <c r="AG772">
        <v>2.7153251159048038E-2</v>
      </c>
      <c r="AH772" t="b">
        <v>0</v>
      </c>
      <c r="AI772" t="b">
        <v>0</v>
      </c>
      <c r="AJ772">
        <v>889.05683049449931</v>
      </c>
      <c r="AK772">
        <v>0</v>
      </c>
      <c r="AL772">
        <v>-7.013464913635751</v>
      </c>
      <c r="AM772">
        <v>3.1950973872194268</v>
      </c>
      <c r="AN772">
        <v>-2.760510434297816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</row>
    <row r="773" spans="1:48">
      <c r="A773">
        <v>770</v>
      </c>
      <c r="B773">
        <v>0</v>
      </c>
      <c r="C773">
        <v>0</v>
      </c>
      <c r="D773">
        <v>10</v>
      </c>
      <c r="E773">
        <v>2</v>
      </c>
      <c r="F773">
        <v>-0.96795032789387525</v>
      </c>
      <c r="G773">
        <v>0</v>
      </c>
      <c r="H773">
        <v>71.6046066359213</v>
      </c>
      <c r="I773" t="b">
        <v>0</v>
      </c>
      <c r="J773">
        <v>264.36420769982152</v>
      </c>
      <c r="K773">
        <v>655.09450668015768</v>
      </c>
      <c r="L773">
        <v>0</v>
      </c>
      <c r="M773">
        <v>-5.2688037769691878</v>
      </c>
      <c r="N773">
        <v>-5.2688037769691878</v>
      </c>
      <c r="O773">
        <v>-702.65548937340805</v>
      </c>
      <c r="P773">
        <v>-190.31838823765111</v>
      </c>
      <c r="Q773">
        <v>-5.2688037769691878</v>
      </c>
      <c r="R773">
        <v>0.95257400690151994</v>
      </c>
      <c r="S773">
        <v>34.181276044872611</v>
      </c>
      <c r="T773">
        <v>-73.16075450790089</v>
      </c>
      <c r="U773">
        <v>-5.0189255254054013</v>
      </c>
      <c r="V773">
        <v>117.1576337297502</v>
      </c>
      <c r="W773">
        <v>-45.517981524844707</v>
      </c>
      <c r="X773">
        <v>2</v>
      </c>
      <c r="Y773">
        <v>22.713601675346379</v>
      </c>
      <c r="Z773">
        <v>67.160269874109559</v>
      </c>
      <c r="AA773">
        <v>750</v>
      </c>
      <c r="AB773" t="b">
        <v>0</v>
      </c>
      <c r="AC773" t="b">
        <v>1</v>
      </c>
      <c r="AD773">
        <v>94.765290586670815</v>
      </c>
      <c r="AE773">
        <v>0.95112200201168051</v>
      </c>
      <c r="AF773">
        <v>0</v>
      </c>
      <c r="AG773">
        <v>2.4419932848060041E-2</v>
      </c>
      <c r="AH773" t="b">
        <v>0</v>
      </c>
      <c r="AI773" t="b">
        <v>0</v>
      </c>
      <c r="AJ773">
        <v>750</v>
      </c>
      <c r="AK773">
        <v>0</v>
      </c>
      <c r="AL773">
        <v>-5.0189255254054013</v>
      </c>
      <c r="AM773">
        <v>1.7525963417876911</v>
      </c>
      <c r="AN773">
        <v>-2.3003741607468751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0.21788736078625179</v>
      </c>
      <c r="AU773">
        <v>6.933935317266951E-2</v>
      </c>
      <c r="AV773">
        <v>0.21788736078625179</v>
      </c>
    </row>
    <row r="774" spans="1:48">
      <c r="A774">
        <v>771</v>
      </c>
      <c r="B774">
        <v>0</v>
      </c>
      <c r="C774">
        <v>0</v>
      </c>
      <c r="D774">
        <v>6.6666666666666661</v>
      </c>
      <c r="E774">
        <v>2</v>
      </c>
      <c r="F774">
        <v>-0.88381274654990793</v>
      </c>
      <c r="G774">
        <v>0</v>
      </c>
      <c r="H774">
        <v>47.736404423947533</v>
      </c>
      <c r="I774" t="b">
        <v>0</v>
      </c>
      <c r="J774">
        <v>176.24280513321429</v>
      </c>
      <c r="K774">
        <v>436.72967112010502</v>
      </c>
      <c r="L774">
        <v>0</v>
      </c>
      <c r="M774">
        <v>-3.1867885454618712</v>
      </c>
      <c r="N774">
        <v>-3.1867885454618712</v>
      </c>
      <c r="O774">
        <v>-637.4922733113707</v>
      </c>
      <c r="P774">
        <v>-172.6685464006963</v>
      </c>
      <c r="Q774">
        <v>-3.1867885454618712</v>
      </c>
      <c r="R774">
        <v>0.95181567050238558</v>
      </c>
      <c r="S774">
        <v>34.188178888991253</v>
      </c>
      <c r="T774">
        <v>-66.323094538761509</v>
      </c>
      <c r="U774">
        <v>-3.0332352761481132</v>
      </c>
      <c r="V774">
        <v>106.34545186193481</v>
      </c>
      <c r="W774">
        <v>-31.048584782282489</v>
      </c>
      <c r="X774">
        <v>2</v>
      </c>
      <c r="Y774">
        <v>8.2442049327841644</v>
      </c>
      <c r="Z774">
        <v>67.174365419580397</v>
      </c>
      <c r="AA774">
        <v>750</v>
      </c>
      <c r="AB774" t="b">
        <v>0</v>
      </c>
      <c r="AC774" t="b">
        <v>1</v>
      </c>
      <c r="AD774">
        <v>94.771433008616867</v>
      </c>
      <c r="AE774">
        <v>0.64877639843575363</v>
      </c>
      <c r="AF774">
        <v>0</v>
      </c>
      <c r="AG774">
        <v>1.888302403042524E-2</v>
      </c>
      <c r="AH774" t="b">
        <v>0</v>
      </c>
      <c r="AI774" t="b">
        <v>0</v>
      </c>
      <c r="AJ774">
        <v>750</v>
      </c>
      <c r="AK774">
        <v>0</v>
      </c>
      <c r="AL774">
        <v>-3.0332352761481132</v>
      </c>
      <c r="AM774">
        <v>8.4084716965484141E-2</v>
      </c>
      <c r="AN774">
        <v>-2.3003741607468751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0.21785912152033421</v>
      </c>
      <c r="AU774">
        <v>6.9330366453909262E-2</v>
      </c>
      <c r="AV774">
        <v>0.21785912152033421</v>
      </c>
    </row>
    <row r="775" spans="1:48">
      <c r="A775">
        <v>772</v>
      </c>
      <c r="B775">
        <v>0</v>
      </c>
      <c r="C775">
        <v>0</v>
      </c>
      <c r="D775">
        <v>3.333333333333333</v>
      </c>
      <c r="E775">
        <v>2</v>
      </c>
      <c r="F775">
        <v>-1.052354241462049</v>
      </c>
      <c r="G775">
        <v>0</v>
      </c>
      <c r="H775">
        <v>23.86820221197376</v>
      </c>
      <c r="I775" t="b">
        <v>0</v>
      </c>
      <c r="J775">
        <v>88.121402566607131</v>
      </c>
      <c r="K775">
        <v>218.36483556005251</v>
      </c>
      <c r="L775">
        <v>0</v>
      </c>
      <c r="M775">
        <v>-1.941914242679122</v>
      </c>
      <c r="N775">
        <v>-1.941914242679122</v>
      </c>
      <c r="O775">
        <v>-776.92969425545709</v>
      </c>
      <c r="P775">
        <v>-210.4359951937858</v>
      </c>
      <c r="Q775">
        <v>-1.941914242679122</v>
      </c>
      <c r="R775">
        <v>0.95421859120639385</v>
      </c>
      <c r="S775">
        <v>34.192420771889601</v>
      </c>
      <c r="T775">
        <v>-81.033873637179056</v>
      </c>
      <c r="U775">
        <v>-1.853010672892903</v>
      </c>
      <c r="V775">
        <v>129.40212155660669</v>
      </c>
      <c r="W775">
        <v>-35.700003784386887</v>
      </c>
      <c r="X775">
        <v>2</v>
      </c>
      <c r="Y775">
        <v>12.89562393488856</v>
      </c>
      <c r="Z775">
        <v>67.188460965051235</v>
      </c>
      <c r="AA775">
        <v>750</v>
      </c>
      <c r="AB775" t="b">
        <v>0</v>
      </c>
      <c r="AC775" t="b">
        <v>1</v>
      </c>
      <c r="AD775">
        <v>94.775627419106485</v>
      </c>
      <c r="AE775">
        <v>0.74597022833047233</v>
      </c>
      <c r="AF775">
        <v>0</v>
      </c>
      <c r="AG775">
        <v>8.7756849231192535E-3</v>
      </c>
      <c r="AH775" t="b">
        <v>0</v>
      </c>
      <c r="AI775" t="b">
        <v>0</v>
      </c>
      <c r="AJ775">
        <v>750</v>
      </c>
      <c r="AK775">
        <v>0</v>
      </c>
      <c r="AL775">
        <v>-1.853010672892903</v>
      </c>
      <c r="AM775">
        <v>0</v>
      </c>
      <c r="AN775">
        <v>-1.10704044456243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0.21783088708424059</v>
      </c>
      <c r="AU775">
        <v>6.9321381272167359E-2</v>
      </c>
      <c r="AV775">
        <v>0.21783088708424059</v>
      </c>
    </row>
    <row r="776" spans="1:48">
      <c r="A776">
        <v>773</v>
      </c>
      <c r="B776">
        <v>0</v>
      </c>
      <c r="C776">
        <v>0</v>
      </c>
      <c r="D776">
        <v>0</v>
      </c>
      <c r="E776">
        <v>2</v>
      </c>
      <c r="F776">
        <v>0</v>
      </c>
      <c r="G776">
        <v>0</v>
      </c>
      <c r="H776">
        <v>0</v>
      </c>
      <c r="I776" t="b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34.194876717855223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-22.804379849498329</v>
      </c>
      <c r="Z776">
        <v>67.190671868233551</v>
      </c>
      <c r="AA776">
        <v>750</v>
      </c>
      <c r="AB776" t="b">
        <v>0</v>
      </c>
      <c r="AC776" t="b">
        <v>1</v>
      </c>
      <c r="AD776">
        <v>94.773661396107556</v>
      </c>
      <c r="AE776">
        <v>0</v>
      </c>
      <c r="AF776">
        <v>0</v>
      </c>
      <c r="AG776">
        <v>5.7642959086932066E-3</v>
      </c>
      <c r="AH776" t="b">
        <v>1</v>
      </c>
      <c r="AI776" t="b">
        <v>1</v>
      </c>
      <c r="AJ776">
        <v>750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0.21782645891726429</v>
      </c>
      <c r="AU776">
        <v>6.9319972075081449E-2</v>
      </c>
      <c r="AV776">
        <v>0.21782645891726429</v>
      </c>
    </row>
    <row r="777" spans="1:48">
      <c r="A777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 t="b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34.194876717855223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-22.804379849498329</v>
      </c>
      <c r="Z777">
        <v>67.192882771415867</v>
      </c>
      <c r="AA777">
        <v>750</v>
      </c>
      <c r="AB777" t="b">
        <v>0</v>
      </c>
      <c r="AC777" t="b">
        <v>1</v>
      </c>
      <c r="AD777">
        <v>94.764612039024428</v>
      </c>
      <c r="AE777">
        <v>0</v>
      </c>
      <c r="AF777">
        <v>0</v>
      </c>
      <c r="AG777">
        <v>1.904817872050546E-3</v>
      </c>
      <c r="AH777" t="b">
        <v>1</v>
      </c>
      <c r="AI777" t="b">
        <v>1</v>
      </c>
      <c r="AJ777">
        <v>750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0.21782203086908361</v>
      </c>
      <c r="AU777">
        <v>6.9318562915800436E-2</v>
      </c>
      <c r="AV777">
        <v>0.21782203086908361</v>
      </c>
    </row>
    <row r="778" spans="1:48">
      <c r="A778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 t="b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34.194876717855223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-22.804379849498329</v>
      </c>
      <c r="Z778">
        <v>67.195093674598183</v>
      </c>
      <c r="AA778">
        <v>750</v>
      </c>
      <c r="AB778" t="b">
        <v>0</v>
      </c>
      <c r="AC778" t="b">
        <v>1</v>
      </c>
      <c r="AD778">
        <v>94.755562681941299</v>
      </c>
      <c r="AE778">
        <v>0</v>
      </c>
      <c r="AF778">
        <v>0</v>
      </c>
      <c r="AG778">
        <v>7.9510382022651704E-4</v>
      </c>
      <c r="AH778" t="b">
        <v>1</v>
      </c>
      <c r="AI778" t="b">
        <v>1</v>
      </c>
      <c r="AJ778">
        <v>750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0.21781760293969429</v>
      </c>
      <c r="AU778">
        <v>6.9317153794323016E-2</v>
      </c>
      <c r="AV778">
        <v>0.21781760293969429</v>
      </c>
    </row>
    <row r="779" spans="1:48">
      <c r="A77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 t="b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34.194876717855223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-22.804379849498329</v>
      </c>
      <c r="Z779">
        <v>67.1973045777805</v>
      </c>
      <c r="AA779">
        <v>750</v>
      </c>
      <c r="AB779" t="b">
        <v>0</v>
      </c>
      <c r="AC779" t="b">
        <v>1</v>
      </c>
      <c r="AD779">
        <v>94.746513324858171</v>
      </c>
      <c r="AE779">
        <v>0</v>
      </c>
      <c r="AF779">
        <v>0</v>
      </c>
      <c r="AG779">
        <v>5.519533414642952E-4</v>
      </c>
      <c r="AH779" t="b">
        <v>1</v>
      </c>
      <c r="AI779" t="b">
        <v>1</v>
      </c>
      <c r="AJ779">
        <v>750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0.21781317512909279</v>
      </c>
      <c r="AU779">
        <v>6.9315744710647956E-2</v>
      </c>
      <c r="AV779">
        <v>0.21781317512909279</v>
      </c>
    </row>
    <row r="780" spans="1:48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 t="b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34.194876717855223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-22.804379849498329</v>
      </c>
      <c r="Z780">
        <v>67.199515480962816</v>
      </c>
      <c r="AA780">
        <v>750</v>
      </c>
      <c r="AB780" t="b">
        <v>0</v>
      </c>
      <c r="AC780" t="b">
        <v>1</v>
      </c>
      <c r="AD780">
        <v>94.737463967775042</v>
      </c>
      <c r="AE780">
        <v>0</v>
      </c>
      <c r="AF780">
        <v>0</v>
      </c>
      <c r="AG780">
        <v>1.1408824526415451E-3</v>
      </c>
      <c r="AH780" t="b">
        <v>1</v>
      </c>
      <c r="AI780" t="b">
        <v>1</v>
      </c>
      <c r="AJ780">
        <v>750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1</v>
      </c>
      <c r="AQ780">
        <v>0</v>
      </c>
      <c r="AR780">
        <v>0</v>
      </c>
      <c r="AS780">
        <v>0</v>
      </c>
      <c r="AT780">
        <v>0.21780874743727499</v>
      </c>
      <c r="AU780">
        <v>6.931433566477406E-2</v>
      </c>
      <c r="AV780">
        <v>0.21780874743727499</v>
      </c>
    </row>
    <row r="781" spans="1:48">
      <c r="A781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 t="b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1</v>
      </c>
      <c r="S781">
        <v>34.194876717855223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-22.804379849498329</v>
      </c>
      <c r="Z781">
        <v>67.201726384145132</v>
      </c>
      <c r="AA781">
        <v>750</v>
      </c>
      <c r="AB781" t="b">
        <v>0</v>
      </c>
      <c r="AC781" t="b">
        <v>1</v>
      </c>
      <c r="AD781">
        <v>94.728414610691914</v>
      </c>
      <c r="AE781">
        <v>0</v>
      </c>
      <c r="AF781">
        <v>0</v>
      </c>
      <c r="AG781">
        <v>1.9426183813407989E-3</v>
      </c>
      <c r="AH781" t="b">
        <v>1</v>
      </c>
      <c r="AI781" t="b">
        <v>1</v>
      </c>
      <c r="AJ781">
        <v>750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1</v>
      </c>
      <c r="AQ781">
        <v>0</v>
      </c>
      <c r="AR781">
        <v>0</v>
      </c>
      <c r="AS781">
        <v>0</v>
      </c>
      <c r="AT781">
        <v>0.21780431986423701</v>
      </c>
      <c r="AU781">
        <v>6.9312926656700011E-2</v>
      </c>
      <c r="AV781">
        <v>0.21780431986423701</v>
      </c>
    </row>
    <row r="782" spans="1:48">
      <c r="A782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 t="b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34.194876717855223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-22.804379849498329</v>
      </c>
      <c r="Z782">
        <v>67.203937287327449</v>
      </c>
      <c r="AA782">
        <v>750</v>
      </c>
      <c r="AB782" t="b">
        <v>0</v>
      </c>
      <c r="AC782" t="b">
        <v>1</v>
      </c>
      <c r="AD782">
        <v>94.719365253608785</v>
      </c>
      <c r="AE782">
        <v>0</v>
      </c>
      <c r="AF782">
        <v>0</v>
      </c>
      <c r="AG782">
        <v>2.257427795315126E-3</v>
      </c>
      <c r="AH782" t="b">
        <v>1</v>
      </c>
      <c r="AI782" t="b">
        <v>1</v>
      </c>
      <c r="AJ782">
        <v>750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0.2177998924099746</v>
      </c>
      <c r="AU782">
        <v>6.9311517686424517E-2</v>
      </c>
      <c r="AV782">
        <v>0.2177998924099746</v>
      </c>
    </row>
    <row r="783" spans="1:48">
      <c r="A783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 t="b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1</v>
      </c>
      <c r="S783">
        <v>34.194876717855223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-22.804379849498329</v>
      </c>
      <c r="Z783">
        <v>67.206148190509765</v>
      </c>
      <c r="AA783">
        <v>750</v>
      </c>
      <c r="AB783" t="b">
        <v>0</v>
      </c>
      <c r="AC783" t="b">
        <v>1</v>
      </c>
      <c r="AD783">
        <v>94.710315896525657</v>
      </c>
      <c r="AE783">
        <v>0</v>
      </c>
      <c r="AF783">
        <v>0</v>
      </c>
      <c r="AG783">
        <v>2.4825527129591629E-3</v>
      </c>
      <c r="AH783" t="b">
        <v>1</v>
      </c>
      <c r="AI783" t="b">
        <v>1</v>
      </c>
      <c r="AJ783">
        <v>750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0.217795465074484</v>
      </c>
      <c r="AU783">
        <v>6.9310108753946331E-2</v>
      </c>
      <c r="AV783">
        <v>0.217795465074484</v>
      </c>
    </row>
    <row r="784" spans="1:48">
      <c r="A784">
        <v>781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>
        <v>0</v>
      </c>
      <c r="I784" t="b">
        <v>1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1</v>
      </c>
      <c r="S784">
        <v>34.194876717855223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-22.804379849498329</v>
      </c>
      <c r="Z784">
        <v>67.208359093692081</v>
      </c>
      <c r="AA784">
        <v>750</v>
      </c>
      <c r="AB784" t="b">
        <v>0</v>
      </c>
      <c r="AC784" t="b">
        <v>1</v>
      </c>
      <c r="AD784">
        <v>94.701266539442528</v>
      </c>
      <c r="AE784">
        <v>0</v>
      </c>
      <c r="AF784">
        <v>0</v>
      </c>
      <c r="AG784">
        <v>2.413966529768385E-3</v>
      </c>
      <c r="AH784" t="b">
        <v>1</v>
      </c>
      <c r="AI784" t="b">
        <v>1</v>
      </c>
      <c r="AJ784">
        <v>750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1</v>
      </c>
      <c r="AQ784">
        <v>0</v>
      </c>
      <c r="AR784">
        <v>0</v>
      </c>
      <c r="AS784">
        <v>0</v>
      </c>
      <c r="AT784">
        <v>0.21779103785776141</v>
      </c>
      <c r="AU784">
        <v>6.9308699859264258E-2</v>
      </c>
      <c r="AV784">
        <v>0.21779103785776141</v>
      </c>
    </row>
    <row r="785" spans="1:48">
      <c r="A785">
        <v>782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>
        <v>0</v>
      </c>
      <c r="I785" t="b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34.194876717855223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-22.804379849498329</v>
      </c>
      <c r="Z785">
        <v>67.210569996874398</v>
      </c>
      <c r="AA785">
        <v>750</v>
      </c>
      <c r="AB785" t="b">
        <v>0</v>
      </c>
      <c r="AC785" t="b">
        <v>1</v>
      </c>
      <c r="AD785">
        <v>94.6922171823594</v>
      </c>
      <c r="AE785">
        <v>0</v>
      </c>
      <c r="AF785">
        <v>0</v>
      </c>
      <c r="AG785">
        <v>2.3099418680548318E-3</v>
      </c>
      <c r="AH785" t="b">
        <v>1</v>
      </c>
      <c r="AI785" t="b">
        <v>1</v>
      </c>
      <c r="AJ785">
        <v>750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1</v>
      </c>
      <c r="AQ785">
        <v>0</v>
      </c>
      <c r="AR785">
        <v>0</v>
      </c>
      <c r="AS785">
        <v>0</v>
      </c>
      <c r="AT785">
        <v>0.21778661075980271</v>
      </c>
      <c r="AU785">
        <v>6.9307291002377022E-2</v>
      </c>
      <c r="AV785">
        <v>0.21778661075980271</v>
      </c>
    </row>
    <row r="786" spans="1:48">
      <c r="A786">
        <v>783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>
        <v>0</v>
      </c>
      <c r="I786" t="b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1</v>
      </c>
      <c r="S786">
        <v>34.194876717855223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-22.804379849498329</v>
      </c>
      <c r="Z786">
        <v>67.212780900056714</v>
      </c>
      <c r="AA786">
        <v>750</v>
      </c>
      <c r="AB786" t="b">
        <v>0</v>
      </c>
      <c r="AC786" t="b">
        <v>1</v>
      </c>
      <c r="AD786">
        <v>94.683167825276271</v>
      </c>
      <c r="AE786">
        <v>0</v>
      </c>
      <c r="AF786">
        <v>0</v>
      </c>
      <c r="AG786">
        <v>2.2604225251840471E-3</v>
      </c>
      <c r="AH786" t="b">
        <v>1</v>
      </c>
      <c r="AI786" t="b">
        <v>1</v>
      </c>
      <c r="AJ786">
        <v>750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1</v>
      </c>
      <c r="AQ786">
        <v>0</v>
      </c>
      <c r="AR786">
        <v>0</v>
      </c>
      <c r="AS786">
        <v>0</v>
      </c>
      <c r="AT786">
        <v>0.21778218378060379</v>
      </c>
      <c r="AU786">
        <v>6.9305882183283291E-2</v>
      </c>
      <c r="AV786">
        <v>0.21778218378060379</v>
      </c>
    </row>
    <row r="787" spans="1:48">
      <c r="A787">
        <v>784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>
        <v>0</v>
      </c>
      <c r="I787" t="b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34.194876717855223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-22.804379849498329</v>
      </c>
      <c r="Z787">
        <v>67.21499180323903</v>
      </c>
      <c r="AA787">
        <v>750</v>
      </c>
      <c r="AB787" t="b">
        <v>0</v>
      </c>
      <c r="AC787" t="b">
        <v>1</v>
      </c>
      <c r="AD787">
        <v>94.674118468193143</v>
      </c>
      <c r="AE787">
        <v>0</v>
      </c>
      <c r="AF787">
        <v>0</v>
      </c>
      <c r="AG787">
        <v>2.210903182316815E-3</v>
      </c>
      <c r="AH787" t="b">
        <v>1</v>
      </c>
      <c r="AI787" t="b">
        <v>1</v>
      </c>
      <c r="AJ787">
        <v>750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1</v>
      </c>
      <c r="AQ787">
        <v>0</v>
      </c>
      <c r="AR787">
        <v>0</v>
      </c>
      <c r="AS787">
        <v>0</v>
      </c>
      <c r="AT787">
        <v>0.21777775692016099</v>
      </c>
      <c r="AU787">
        <v>6.9304473401981856E-2</v>
      </c>
      <c r="AV787">
        <v>0.21777775692016099</v>
      </c>
    </row>
    <row r="788" spans="1:48">
      <c r="A788">
        <v>785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>
        <v>0</v>
      </c>
      <c r="I788" t="b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1</v>
      </c>
      <c r="S788">
        <v>34.194876717855223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-22.804379849498329</v>
      </c>
      <c r="Z788">
        <v>67.217202706421347</v>
      </c>
      <c r="AA788">
        <v>750</v>
      </c>
      <c r="AB788" t="b">
        <v>0</v>
      </c>
      <c r="AC788" t="b">
        <v>1</v>
      </c>
      <c r="AD788">
        <v>94.665069111110014</v>
      </c>
      <c r="AE788">
        <v>0</v>
      </c>
      <c r="AF788">
        <v>0</v>
      </c>
      <c r="AG788">
        <v>2.2109031823162591E-3</v>
      </c>
      <c r="AH788" t="b">
        <v>1</v>
      </c>
      <c r="AI788" t="b">
        <v>1</v>
      </c>
      <c r="AJ788">
        <v>750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1</v>
      </c>
      <c r="AQ788">
        <v>0</v>
      </c>
      <c r="AR788">
        <v>0</v>
      </c>
      <c r="AS788">
        <v>0</v>
      </c>
      <c r="AT788">
        <v>0.2177733301784702</v>
      </c>
      <c r="AU788">
        <v>6.9303064658471469E-2</v>
      </c>
      <c r="AV788">
        <v>0.2177733301784702</v>
      </c>
    </row>
    <row r="789" spans="1:48">
      <c r="A789">
        <v>786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>
        <v>0</v>
      </c>
      <c r="I789" t="b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34.194876717855223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-22.804379849498329</v>
      </c>
      <c r="Z789">
        <v>67.219413609603663</v>
      </c>
      <c r="AA789">
        <v>750</v>
      </c>
      <c r="AB789" t="b">
        <v>0</v>
      </c>
      <c r="AC789" t="b">
        <v>1</v>
      </c>
      <c r="AD789">
        <v>94.656019754026886</v>
      </c>
      <c r="AE789">
        <v>0</v>
      </c>
      <c r="AF789">
        <v>0</v>
      </c>
      <c r="AG789">
        <v>2.2109031823152599E-3</v>
      </c>
      <c r="AH789" t="b">
        <v>1</v>
      </c>
      <c r="AI789" t="b">
        <v>1</v>
      </c>
      <c r="AJ789">
        <v>750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1</v>
      </c>
      <c r="AQ789">
        <v>0</v>
      </c>
      <c r="AR789">
        <v>0</v>
      </c>
      <c r="AS789">
        <v>0</v>
      </c>
      <c r="AT789">
        <v>0.2177689035555275</v>
      </c>
      <c r="AU789">
        <v>6.9301655952750868E-2</v>
      </c>
      <c r="AV789">
        <v>0.2177689035555275</v>
      </c>
    </row>
    <row r="790" spans="1:48">
      <c r="A790">
        <v>787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>
        <v>0</v>
      </c>
      <c r="I790" t="b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34.194876717855223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-22.804379849498329</v>
      </c>
      <c r="Z790">
        <v>67.221624512785979</v>
      </c>
      <c r="AA790">
        <v>750</v>
      </c>
      <c r="AB790" t="b">
        <v>0</v>
      </c>
      <c r="AC790" t="b">
        <v>1</v>
      </c>
      <c r="AD790">
        <v>94.646970396943757</v>
      </c>
      <c r="AE790">
        <v>0</v>
      </c>
      <c r="AF790">
        <v>0</v>
      </c>
      <c r="AG790">
        <v>2.210903182316482E-3</v>
      </c>
      <c r="AH790" t="b">
        <v>1</v>
      </c>
      <c r="AI790" t="b">
        <v>1</v>
      </c>
      <c r="AJ790">
        <v>750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1</v>
      </c>
      <c r="AQ790">
        <v>0</v>
      </c>
      <c r="AR790">
        <v>0</v>
      </c>
      <c r="AS790">
        <v>0</v>
      </c>
      <c r="AT790">
        <v>0.21776447705132879</v>
      </c>
      <c r="AU790">
        <v>6.9300247284818747E-2</v>
      </c>
      <c r="AV790">
        <v>0.21776447705132879</v>
      </c>
    </row>
    <row r="791" spans="1:48">
      <c r="A791">
        <v>788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>
        <v>0</v>
      </c>
      <c r="I791" t="b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34.194876717855223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-22.804379849498329</v>
      </c>
      <c r="Z791">
        <v>67.223835415968296</v>
      </c>
      <c r="AA791">
        <v>750</v>
      </c>
      <c r="AB791" t="b">
        <v>0</v>
      </c>
      <c r="AC791" t="b">
        <v>1</v>
      </c>
      <c r="AD791">
        <v>94.637921039860629</v>
      </c>
      <c r="AE791">
        <v>0</v>
      </c>
      <c r="AF791">
        <v>0</v>
      </c>
      <c r="AG791">
        <v>2.3634956079390261E-3</v>
      </c>
      <c r="AH791" t="b">
        <v>1</v>
      </c>
      <c r="AI791" t="b">
        <v>1</v>
      </c>
      <c r="AJ791">
        <v>750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1</v>
      </c>
      <c r="AQ791">
        <v>0</v>
      </c>
      <c r="AR791">
        <v>0</v>
      </c>
      <c r="AS791">
        <v>0</v>
      </c>
      <c r="AT791">
        <v>0.21776005066587029</v>
      </c>
      <c r="AU791">
        <v>6.92988386546739E-2</v>
      </c>
      <c r="AV791">
        <v>0.21776005066587029</v>
      </c>
    </row>
    <row r="792" spans="1:48">
      <c r="A792">
        <v>789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>
        <v>0</v>
      </c>
      <c r="I792" t="b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1</v>
      </c>
      <c r="S792">
        <v>34.194876717855223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-22.804379849498329</v>
      </c>
      <c r="Z792">
        <v>67.226046319150612</v>
      </c>
      <c r="AA792">
        <v>750</v>
      </c>
      <c r="AB792" t="b">
        <v>0</v>
      </c>
      <c r="AC792" t="b">
        <v>1</v>
      </c>
      <c r="AD792">
        <v>94.6288716827775</v>
      </c>
      <c r="AE792">
        <v>0</v>
      </c>
      <c r="AF792">
        <v>0</v>
      </c>
      <c r="AG792">
        <v>2.3129960075680129E-3</v>
      </c>
      <c r="AH792" t="b">
        <v>1</v>
      </c>
      <c r="AI792" t="b">
        <v>1</v>
      </c>
      <c r="AJ792">
        <v>750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1</v>
      </c>
      <c r="AQ792">
        <v>0</v>
      </c>
      <c r="AR792">
        <v>0</v>
      </c>
      <c r="AS792">
        <v>0</v>
      </c>
      <c r="AT792">
        <v>0.217755624399148</v>
      </c>
      <c r="AU792">
        <v>6.9297430062315063E-2</v>
      </c>
      <c r="AV792">
        <v>0.217755624399148</v>
      </c>
    </row>
    <row r="793" spans="1:48">
      <c r="A793">
        <v>790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>
        <v>0</v>
      </c>
      <c r="I793" t="b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1</v>
      </c>
      <c r="S793">
        <v>34.194876717855223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-22.804379849498329</v>
      </c>
      <c r="Z793">
        <v>67.228257222332928</v>
      </c>
      <c r="AA793">
        <v>750</v>
      </c>
      <c r="AB793" t="b">
        <v>0</v>
      </c>
      <c r="AC793" t="b">
        <v>1</v>
      </c>
      <c r="AD793">
        <v>94.619822325694372</v>
      </c>
      <c r="AE793">
        <v>0</v>
      </c>
      <c r="AF793">
        <v>0</v>
      </c>
      <c r="AG793">
        <v>2.3213605161122031E-3</v>
      </c>
      <c r="AH793" t="b">
        <v>1</v>
      </c>
      <c r="AI793" t="b">
        <v>1</v>
      </c>
      <c r="AJ793">
        <v>750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1</v>
      </c>
      <c r="AQ793">
        <v>0</v>
      </c>
      <c r="AR793">
        <v>0</v>
      </c>
      <c r="AS793">
        <v>0</v>
      </c>
      <c r="AT793">
        <v>0.21775119825115799</v>
      </c>
      <c r="AU793">
        <v>6.929602150774096E-2</v>
      </c>
      <c r="AV793">
        <v>0.21775119825115799</v>
      </c>
    </row>
    <row r="794" spans="1:48">
      <c r="A794">
        <v>791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>
        <v>0</v>
      </c>
      <c r="I794" t="b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1</v>
      </c>
      <c r="S794">
        <v>34.194876717855223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-22.804379849498329</v>
      </c>
      <c r="Z794">
        <v>67.230468125515245</v>
      </c>
      <c r="AA794">
        <v>750</v>
      </c>
      <c r="AB794" t="b">
        <v>0</v>
      </c>
      <c r="AC794" t="b">
        <v>1</v>
      </c>
      <c r="AD794">
        <v>94.610772968611244</v>
      </c>
      <c r="AE794">
        <v>0</v>
      </c>
      <c r="AF794">
        <v>0</v>
      </c>
      <c r="AG794">
        <v>2.3816903229978981E-3</v>
      </c>
      <c r="AH794" t="b">
        <v>1</v>
      </c>
      <c r="AI794" t="b">
        <v>1</v>
      </c>
      <c r="AJ794">
        <v>750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1</v>
      </c>
      <c r="AQ794">
        <v>0</v>
      </c>
      <c r="AR794">
        <v>0</v>
      </c>
      <c r="AS794">
        <v>0</v>
      </c>
      <c r="AT794">
        <v>0.2177467722218962</v>
      </c>
      <c r="AU794">
        <v>6.9294612990950313E-2</v>
      </c>
      <c r="AV794">
        <v>0.2177467722218962</v>
      </c>
    </row>
    <row r="795" spans="1:48">
      <c r="A795">
        <v>792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0</v>
      </c>
      <c r="I795" t="b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34.194876717855223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-22.804379849498329</v>
      </c>
      <c r="Z795">
        <v>67.232679028697561</v>
      </c>
      <c r="AA795">
        <v>750</v>
      </c>
      <c r="AB795" t="b">
        <v>0</v>
      </c>
      <c r="AC795" t="b">
        <v>1</v>
      </c>
      <c r="AD795">
        <v>94.601723611528115</v>
      </c>
      <c r="AE795">
        <v>0</v>
      </c>
      <c r="AF795">
        <v>0</v>
      </c>
      <c r="AG795">
        <v>1.21808337277951E-3</v>
      </c>
      <c r="AH795" t="b">
        <v>1</v>
      </c>
      <c r="AI795" t="b">
        <v>1</v>
      </c>
      <c r="AJ795">
        <v>750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1</v>
      </c>
      <c r="AQ795">
        <v>0</v>
      </c>
      <c r="AR795">
        <v>0</v>
      </c>
      <c r="AS795">
        <v>0</v>
      </c>
      <c r="AT795">
        <v>0.2177423463113588</v>
      </c>
      <c r="AU795">
        <v>6.9293204511941903E-2</v>
      </c>
      <c r="AV795">
        <v>0.2177423463113588</v>
      </c>
    </row>
    <row r="796" spans="1:48">
      <c r="A796">
        <v>793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>
        <v>0</v>
      </c>
      <c r="I796" t="b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34.194876717855223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-22.804379849498329</v>
      </c>
      <c r="Z796">
        <v>67.234889931879877</v>
      </c>
      <c r="AA796">
        <v>750</v>
      </c>
      <c r="AB796" t="b">
        <v>0</v>
      </c>
      <c r="AC796" t="b">
        <v>1</v>
      </c>
      <c r="AD796">
        <v>94.592674254444987</v>
      </c>
      <c r="AE796">
        <v>0</v>
      </c>
      <c r="AF796">
        <v>0</v>
      </c>
      <c r="AG796">
        <v>1.8252104811393719E-3</v>
      </c>
      <c r="AH796" t="b">
        <v>1</v>
      </c>
      <c r="AI796" t="b">
        <v>1</v>
      </c>
      <c r="AJ796">
        <v>750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1</v>
      </c>
      <c r="AQ796">
        <v>0</v>
      </c>
      <c r="AR796">
        <v>0</v>
      </c>
      <c r="AS796">
        <v>0</v>
      </c>
      <c r="AT796">
        <v>0.21773792051954169</v>
      </c>
      <c r="AU796">
        <v>6.9291796070714451E-2</v>
      </c>
      <c r="AV796">
        <v>0.21773792051954169</v>
      </c>
    </row>
    <row r="797" spans="1:48">
      <c r="A797">
        <v>794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>
        <v>0</v>
      </c>
      <c r="I797" t="b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34.194876717855223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-22.804379849498329</v>
      </c>
      <c r="Z797">
        <v>67.237100835062193</v>
      </c>
      <c r="AA797">
        <v>750</v>
      </c>
      <c r="AB797" t="b">
        <v>0</v>
      </c>
      <c r="AC797" t="b">
        <v>1</v>
      </c>
      <c r="AD797">
        <v>94.583624897361858</v>
      </c>
      <c r="AE797">
        <v>0</v>
      </c>
      <c r="AF797">
        <v>0</v>
      </c>
      <c r="AG797">
        <v>1.746704461711712E-3</v>
      </c>
      <c r="AH797" t="b">
        <v>1</v>
      </c>
      <c r="AI797" t="b">
        <v>1</v>
      </c>
      <c r="AJ797">
        <v>750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1</v>
      </c>
      <c r="AQ797">
        <v>0</v>
      </c>
      <c r="AR797">
        <v>0</v>
      </c>
      <c r="AS797">
        <v>0</v>
      </c>
      <c r="AT797">
        <v>0.21773349484644111</v>
      </c>
      <c r="AU797">
        <v>6.9290387667266709E-2</v>
      </c>
      <c r="AV797">
        <v>0.21773349484644111</v>
      </c>
    </row>
    <row r="798" spans="1:48">
      <c r="A798">
        <v>795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>
        <v>0</v>
      </c>
      <c r="I798" t="b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34.194876717855223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-22.804379849498329</v>
      </c>
      <c r="Z798">
        <v>67.23931173824451</v>
      </c>
      <c r="AA798">
        <v>750</v>
      </c>
      <c r="AB798" t="b">
        <v>0</v>
      </c>
      <c r="AC798" t="b">
        <v>1</v>
      </c>
      <c r="AD798">
        <v>94.57457554027873</v>
      </c>
      <c r="AE798">
        <v>0</v>
      </c>
      <c r="AF798">
        <v>0</v>
      </c>
      <c r="AG798">
        <v>1.295918472215662E-3</v>
      </c>
      <c r="AH798" t="b">
        <v>1</v>
      </c>
      <c r="AI798" t="b">
        <v>1</v>
      </c>
      <c r="AJ798">
        <v>750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1</v>
      </c>
      <c r="AQ798">
        <v>0</v>
      </c>
      <c r="AR798">
        <v>0</v>
      </c>
      <c r="AS798">
        <v>0</v>
      </c>
      <c r="AT798">
        <v>0.21772906929205291</v>
      </c>
      <c r="AU798">
        <v>6.9288979301597386E-2</v>
      </c>
      <c r="AV798">
        <v>0.21772906929205291</v>
      </c>
    </row>
    <row r="799" spans="1:48">
      <c r="A799">
        <v>796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0</v>
      </c>
      <c r="I799" t="b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34.194876717855223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-22.804379849498329</v>
      </c>
      <c r="Z799">
        <v>67.241522641426826</v>
      </c>
      <c r="AA799">
        <v>750</v>
      </c>
      <c r="AB799" t="b">
        <v>0</v>
      </c>
      <c r="AC799" t="b">
        <v>1</v>
      </c>
      <c r="AD799">
        <v>94.565526183195601</v>
      </c>
      <c r="AE799">
        <v>0</v>
      </c>
      <c r="AF799">
        <v>0</v>
      </c>
      <c r="AG799">
        <v>6.4528456209627114E-3</v>
      </c>
      <c r="AH799" t="b">
        <v>1</v>
      </c>
      <c r="AI799" t="b">
        <v>1</v>
      </c>
      <c r="AJ799">
        <v>750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1</v>
      </c>
      <c r="AQ799">
        <v>0</v>
      </c>
      <c r="AR799">
        <v>0</v>
      </c>
      <c r="AS799">
        <v>0</v>
      </c>
      <c r="AT799">
        <v>0.21772464385637311</v>
      </c>
      <c r="AU799">
        <v>6.9287570973705234E-2</v>
      </c>
      <c r="AV799">
        <v>0.21772464385637311</v>
      </c>
    </row>
    <row r="800" spans="1:48">
      <c r="A800">
        <v>797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>
        <v>0</v>
      </c>
      <c r="I800" t="b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34.194876717855223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-22.804379849498329</v>
      </c>
      <c r="Z800">
        <v>67.243733544609142</v>
      </c>
      <c r="AA800">
        <v>750</v>
      </c>
      <c r="AB800" t="b">
        <v>0</v>
      </c>
      <c r="AC800" t="b">
        <v>1</v>
      </c>
      <c r="AD800">
        <v>94.556476826112473</v>
      </c>
      <c r="AE800">
        <v>0</v>
      </c>
      <c r="AF800">
        <v>0</v>
      </c>
      <c r="AG800">
        <v>2.9773973458913079E-3</v>
      </c>
      <c r="AH800" t="b">
        <v>1</v>
      </c>
      <c r="AI800" t="b">
        <v>1</v>
      </c>
      <c r="AJ800">
        <v>750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1</v>
      </c>
      <c r="AQ800">
        <v>0</v>
      </c>
      <c r="AR800">
        <v>0</v>
      </c>
      <c r="AS800">
        <v>0</v>
      </c>
      <c r="AT800">
        <v>0.21772021853939799</v>
      </c>
      <c r="AU800">
        <v>6.9286162683589045E-2</v>
      </c>
      <c r="AV800">
        <v>0.21772021853939799</v>
      </c>
    </row>
    <row r="801" spans="1:48">
      <c r="A801">
        <v>798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>
        <v>0</v>
      </c>
      <c r="I801" t="b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34.194876717855223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-22.804379849498329</v>
      </c>
      <c r="Z801">
        <v>67.245944447791459</v>
      </c>
      <c r="AA801">
        <v>750</v>
      </c>
      <c r="AB801" t="b">
        <v>0</v>
      </c>
      <c r="AC801" t="b">
        <v>1</v>
      </c>
      <c r="AD801">
        <v>94.547427469029344</v>
      </c>
      <c r="AE801">
        <v>0</v>
      </c>
      <c r="AF801">
        <v>0</v>
      </c>
      <c r="AG801">
        <v>3.562529324714792E-3</v>
      </c>
      <c r="AH801" t="b">
        <v>1</v>
      </c>
      <c r="AI801" t="b">
        <v>1</v>
      </c>
      <c r="AJ801">
        <v>750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1</v>
      </c>
      <c r="AQ801">
        <v>0</v>
      </c>
      <c r="AR801">
        <v>0</v>
      </c>
      <c r="AS801">
        <v>0</v>
      </c>
      <c r="AT801">
        <v>0.21771579334112351</v>
      </c>
      <c r="AU801">
        <v>6.9284754431247528E-2</v>
      </c>
      <c r="AV801">
        <v>0.21771579334112351</v>
      </c>
    </row>
    <row r="802" spans="1:48">
      <c r="A802">
        <v>799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>
        <v>0</v>
      </c>
      <c r="I802" t="b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34.194876717855223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-22.804379849498329</v>
      </c>
      <c r="Z802">
        <v>67.248155350973775</v>
      </c>
      <c r="AA802">
        <v>750</v>
      </c>
      <c r="AB802" t="b">
        <v>0</v>
      </c>
      <c r="AC802" t="b">
        <v>1</v>
      </c>
      <c r="AD802">
        <v>94.538378111946216</v>
      </c>
      <c r="AE802">
        <v>0</v>
      </c>
      <c r="AF802">
        <v>0</v>
      </c>
      <c r="AG802">
        <v>5.5801534157714494E-3</v>
      </c>
      <c r="AH802" t="b">
        <v>1</v>
      </c>
      <c r="AI802" t="b">
        <v>1</v>
      </c>
      <c r="AJ802">
        <v>750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  <c r="AT802">
        <v>0.2177113682615455</v>
      </c>
      <c r="AU802">
        <v>6.9283346216679378E-2</v>
      </c>
      <c r="AV802">
        <v>0.2177113682615455</v>
      </c>
    </row>
    <row r="803" spans="1:48">
      <c r="A803">
        <v>800</v>
      </c>
      <c r="B803">
        <v>0</v>
      </c>
      <c r="C803">
        <v>0</v>
      </c>
      <c r="D803">
        <v>0</v>
      </c>
      <c r="E803">
        <v>1</v>
      </c>
      <c r="F803">
        <v>0.41721156690734179</v>
      </c>
      <c r="G803">
        <v>0</v>
      </c>
      <c r="H803">
        <v>0</v>
      </c>
      <c r="I803" t="b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34.194876717855223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-22.804379849498329</v>
      </c>
      <c r="Z803">
        <v>67.286988436305322</v>
      </c>
      <c r="AA803">
        <v>750</v>
      </c>
      <c r="AB803" t="b">
        <v>0</v>
      </c>
      <c r="AC803" t="b">
        <v>1</v>
      </c>
      <c r="AD803">
        <v>94.529328754863087</v>
      </c>
      <c r="AE803">
        <v>0</v>
      </c>
      <c r="AF803">
        <v>0</v>
      </c>
      <c r="AG803">
        <v>1.3550068993757099E-2</v>
      </c>
      <c r="AH803" t="b">
        <v>1</v>
      </c>
      <c r="AI803" t="b">
        <v>1</v>
      </c>
      <c r="AJ803">
        <v>750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1</v>
      </c>
      <c r="AQ803">
        <v>0</v>
      </c>
      <c r="AR803">
        <v>0</v>
      </c>
      <c r="AS803">
        <v>0</v>
      </c>
      <c r="AT803">
        <v>0.2176336639465602</v>
      </c>
      <c r="AU803">
        <v>6.9258617995086508E-2</v>
      </c>
      <c r="AV803">
        <v>0.2176336639465602</v>
      </c>
    </row>
    <row r="804" spans="1:48">
      <c r="A804">
        <v>801</v>
      </c>
      <c r="B804">
        <v>0</v>
      </c>
      <c r="C804">
        <v>0</v>
      </c>
      <c r="D804">
        <v>3</v>
      </c>
      <c r="E804">
        <v>1</v>
      </c>
      <c r="F804">
        <v>0.94294523479637782</v>
      </c>
      <c r="G804">
        <v>0</v>
      </c>
      <c r="H804">
        <v>21.481381990776391</v>
      </c>
      <c r="I804" t="b">
        <v>0</v>
      </c>
      <c r="J804">
        <v>79.309262309946433</v>
      </c>
      <c r="K804">
        <v>371.563893922099</v>
      </c>
      <c r="L804">
        <v>0</v>
      </c>
      <c r="M804">
        <v>1.893764128284118</v>
      </c>
      <c r="N804">
        <v>1.893764128284118</v>
      </c>
      <c r="O804">
        <v>841.85064684184658</v>
      </c>
      <c r="P804">
        <v>228.02021853787829</v>
      </c>
      <c r="Q804">
        <v>1.893764128284118</v>
      </c>
      <c r="R804">
        <v>0.92256526072797795</v>
      </c>
      <c r="S804">
        <v>34.194876717855223</v>
      </c>
      <c r="T804">
        <v>52.755369010337247</v>
      </c>
      <c r="U804">
        <v>2.0527156277159042</v>
      </c>
      <c r="V804">
        <v>4.085098244514775</v>
      </c>
      <c r="W804">
        <v>0</v>
      </c>
      <c r="X804">
        <v>0</v>
      </c>
      <c r="Y804">
        <v>-22.804379849498329</v>
      </c>
      <c r="Z804">
        <v>67.277079435398832</v>
      </c>
      <c r="AA804">
        <v>750</v>
      </c>
      <c r="AB804" t="b">
        <v>0</v>
      </c>
      <c r="AC804" t="b">
        <v>1</v>
      </c>
      <c r="AD804">
        <v>94.520279397779959</v>
      </c>
      <c r="AE804">
        <v>0</v>
      </c>
      <c r="AF804">
        <v>0</v>
      </c>
      <c r="AG804">
        <v>1.9177754147865319E-2</v>
      </c>
      <c r="AH804" t="b">
        <v>0</v>
      </c>
      <c r="AI804" t="b">
        <v>0</v>
      </c>
      <c r="AJ804">
        <v>750</v>
      </c>
      <c r="AK804">
        <v>0</v>
      </c>
      <c r="AL804">
        <v>2.0527156277159042</v>
      </c>
      <c r="AM804">
        <v>0</v>
      </c>
      <c r="AN804">
        <v>2.0527156277159042</v>
      </c>
      <c r="AO804">
        <v>0</v>
      </c>
      <c r="AP804">
        <v>1</v>
      </c>
      <c r="AQ804">
        <v>0</v>
      </c>
      <c r="AR804">
        <v>0</v>
      </c>
      <c r="AS804">
        <v>0</v>
      </c>
      <c r="AT804">
        <v>0.21765348820308969</v>
      </c>
      <c r="AU804">
        <v>6.9264926764534759E-2</v>
      </c>
      <c r="AV804">
        <v>0.21765348820308969</v>
      </c>
    </row>
    <row r="805" spans="1:48">
      <c r="A805">
        <v>802</v>
      </c>
      <c r="B805">
        <v>0</v>
      </c>
      <c r="C805">
        <v>0</v>
      </c>
      <c r="D805">
        <v>6</v>
      </c>
      <c r="E805">
        <v>1</v>
      </c>
      <c r="F805">
        <v>0.8110074939071461</v>
      </c>
      <c r="G805">
        <v>0</v>
      </c>
      <c r="H805">
        <v>42.962763981552783</v>
      </c>
      <c r="I805" t="b">
        <v>0</v>
      </c>
      <c r="J805">
        <v>158.6185246198929</v>
      </c>
      <c r="K805">
        <v>743.127787844198</v>
      </c>
      <c r="L805">
        <v>0</v>
      </c>
      <c r="M805">
        <v>3.316464140715659</v>
      </c>
      <c r="N805">
        <v>3.316464140715659</v>
      </c>
      <c r="O805">
        <v>737.1476311094201</v>
      </c>
      <c r="P805">
        <v>199.66078849117551</v>
      </c>
      <c r="Q805">
        <v>3.316464140715659</v>
      </c>
      <c r="R805">
        <v>0.91167518102018941</v>
      </c>
      <c r="S805">
        <v>34.198927709374459</v>
      </c>
      <c r="T805">
        <v>46.745849305775742</v>
      </c>
      <c r="U805">
        <v>3.6377694707060519</v>
      </c>
      <c r="V805">
        <v>4.1288186779901324</v>
      </c>
      <c r="W805">
        <v>0</v>
      </c>
      <c r="X805">
        <v>0</v>
      </c>
      <c r="Y805">
        <v>-22.804379849498329</v>
      </c>
      <c r="Z805">
        <v>67.281297820631892</v>
      </c>
      <c r="AA805">
        <v>750</v>
      </c>
      <c r="AB805" t="b">
        <v>0</v>
      </c>
      <c r="AC805" t="b">
        <v>1</v>
      </c>
      <c r="AD805">
        <v>94.51123004069683</v>
      </c>
      <c r="AE805">
        <v>0</v>
      </c>
      <c r="AF805">
        <v>0</v>
      </c>
      <c r="AG805">
        <v>1.7757004214898731E-2</v>
      </c>
      <c r="AH805" t="b">
        <v>0</v>
      </c>
      <c r="AI805" t="b">
        <v>0</v>
      </c>
      <c r="AJ805">
        <v>750</v>
      </c>
      <c r="AK805">
        <v>0</v>
      </c>
      <c r="AL805">
        <v>3.6377694707060519</v>
      </c>
      <c r="AM805">
        <v>0</v>
      </c>
      <c r="AN805">
        <v>3.7397921371623508</v>
      </c>
      <c r="AO805">
        <v>0</v>
      </c>
      <c r="AP805">
        <v>1</v>
      </c>
      <c r="AQ805">
        <v>0</v>
      </c>
      <c r="AR805">
        <v>0</v>
      </c>
      <c r="AS805">
        <v>0</v>
      </c>
      <c r="AT805">
        <v>0.21764504847861321</v>
      </c>
      <c r="AU805">
        <v>6.9262240950020121E-2</v>
      </c>
      <c r="AV805">
        <v>0.21764504847861321</v>
      </c>
    </row>
    <row r="806" spans="1:48">
      <c r="A806">
        <v>803</v>
      </c>
      <c r="B806">
        <v>0</v>
      </c>
      <c r="C806">
        <v>0</v>
      </c>
      <c r="D806">
        <v>9</v>
      </c>
      <c r="E806">
        <v>1</v>
      </c>
      <c r="F806">
        <v>0.81302478957503821</v>
      </c>
      <c r="G806">
        <v>0</v>
      </c>
      <c r="H806">
        <v>64.444145972329167</v>
      </c>
      <c r="I806" t="b">
        <v>0</v>
      </c>
      <c r="J806">
        <v>237.9277869298393</v>
      </c>
      <c r="K806">
        <v>1114.6916817662971</v>
      </c>
      <c r="L806">
        <v>0</v>
      </c>
      <c r="M806">
        <v>5.0039677708536914</v>
      </c>
      <c r="N806">
        <v>5.0039677708536914</v>
      </c>
      <c r="O806">
        <v>741.48507404770908</v>
      </c>
      <c r="P806">
        <v>200.83561052213139</v>
      </c>
      <c r="Q806">
        <v>5.0039677708536914</v>
      </c>
      <c r="R806">
        <v>0.90670619832193033</v>
      </c>
      <c r="S806">
        <v>34.207019742829132</v>
      </c>
      <c r="T806">
        <v>47.278592720583113</v>
      </c>
      <c r="U806">
        <v>5.5188414727005197</v>
      </c>
      <c r="V806">
        <v>4.4107996528923152</v>
      </c>
      <c r="W806">
        <v>0</v>
      </c>
      <c r="X806">
        <v>0</v>
      </c>
      <c r="Y806">
        <v>-22.804379849498329</v>
      </c>
      <c r="Z806">
        <v>67.297987877466596</v>
      </c>
      <c r="AA806">
        <v>1114.6916817662971</v>
      </c>
      <c r="AB806" t="b">
        <v>0</v>
      </c>
      <c r="AC806" t="b">
        <v>1</v>
      </c>
      <c r="AD806">
        <v>94.502180683613702</v>
      </c>
      <c r="AE806">
        <v>0</v>
      </c>
      <c r="AF806">
        <v>0</v>
      </c>
      <c r="AG806">
        <v>2.1146022184716121E-2</v>
      </c>
      <c r="AH806" t="b">
        <v>0</v>
      </c>
      <c r="AI806" t="b">
        <v>0</v>
      </c>
      <c r="AJ806">
        <v>1114.6916817662971</v>
      </c>
      <c r="AK806">
        <v>0</v>
      </c>
      <c r="AL806">
        <v>5.5188414727005197</v>
      </c>
      <c r="AM806">
        <v>0</v>
      </c>
      <c r="AN806">
        <v>5.9346583841030069</v>
      </c>
      <c r="AO806">
        <v>0</v>
      </c>
      <c r="AP806">
        <v>1</v>
      </c>
      <c r="AQ806">
        <v>3</v>
      </c>
      <c r="AR806">
        <v>0</v>
      </c>
      <c r="AS806">
        <v>0</v>
      </c>
      <c r="AT806">
        <v>1.6186289193564729</v>
      </c>
      <c r="AU806">
        <v>0.51510414321304965</v>
      </c>
      <c r="AV806">
        <v>1.6186289193564729</v>
      </c>
    </row>
    <row r="807" spans="1:48">
      <c r="A807">
        <v>804</v>
      </c>
      <c r="B807">
        <v>0</v>
      </c>
      <c r="C807">
        <v>0</v>
      </c>
      <c r="D807">
        <v>12</v>
      </c>
      <c r="E807">
        <v>1</v>
      </c>
      <c r="F807">
        <v>0.93689334779270217</v>
      </c>
      <c r="G807">
        <v>0</v>
      </c>
      <c r="H807">
        <v>85.925527963105552</v>
      </c>
      <c r="I807" t="b">
        <v>0</v>
      </c>
      <c r="J807">
        <v>317.23704923978568</v>
      </c>
      <c r="K807">
        <v>1486.255575688396</v>
      </c>
      <c r="L807">
        <v>0</v>
      </c>
      <c r="M807">
        <v>7.6037702740156696</v>
      </c>
      <c r="N807">
        <v>7.6037702740156696</v>
      </c>
      <c r="O807">
        <v>845.04173830466209</v>
      </c>
      <c r="P807">
        <v>228.88454450288791</v>
      </c>
      <c r="Q807">
        <v>7.6037702740156696</v>
      </c>
      <c r="R807">
        <v>0.90868462512852388</v>
      </c>
      <c r="S807">
        <v>34.219916095536412</v>
      </c>
      <c r="T807">
        <v>53.76426248180293</v>
      </c>
      <c r="U807">
        <v>8.3678870135391534</v>
      </c>
      <c r="V807">
        <v>4.9095037832142623</v>
      </c>
      <c r="W807">
        <v>0</v>
      </c>
      <c r="X807">
        <v>0</v>
      </c>
      <c r="Y807">
        <v>-22.804379849498329</v>
      </c>
      <c r="Z807">
        <v>67.35053275193934</v>
      </c>
      <c r="AA807">
        <v>1486.255575688396</v>
      </c>
      <c r="AB807" t="b">
        <v>0</v>
      </c>
      <c r="AC807" t="b">
        <v>1</v>
      </c>
      <c r="AD807">
        <v>94.493131326530573</v>
      </c>
      <c r="AE807">
        <v>0</v>
      </c>
      <c r="AF807">
        <v>0</v>
      </c>
      <c r="AG807">
        <v>2.1468524460953708E-2</v>
      </c>
      <c r="AH807" t="b">
        <v>0</v>
      </c>
      <c r="AI807" t="b">
        <v>0</v>
      </c>
      <c r="AJ807">
        <v>1486.255575688396</v>
      </c>
      <c r="AK807">
        <v>0</v>
      </c>
      <c r="AL807">
        <v>8.3678870135391534</v>
      </c>
      <c r="AM807">
        <v>0</v>
      </c>
      <c r="AN807">
        <v>8.7915026254699509</v>
      </c>
      <c r="AO807">
        <v>0</v>
      </c>
      <c r="AP807">
        <v>1</v>
      </c>
      <c r="AQ807">
        <v>3</v>
      </c>
      <c r="AR807">
        <v>0</v>
      </c>
      <c r="AS807">
        <v>0</v>
      </c>
      <c r="AT807">
        <v>2.275017886461145</v>
      </c>
      <c r="AU807">
        <v>0.72398999250911578</v>
      </c>
      <c r="AV807">
        <v>2.275017886461145</v>
      </c>
    </row>
    <row r="808" spans="1:48">
      <c r="A808">
        <v>805</v>
      </c>
      <c r="B808">
        <v>0</v>
      </c>
      <c r="C808">
        <v>0</v>
      </c>
      <c r="D808">
        <v>15</v>
      </c>
      <c r="E808">
        <v>1</v>
      </c>
      <c r="F808">
        <v>0.43940181925415439</v>
      </c>
      <c r="G808">
        <v>0</v>
      </c>
      <c r="H808">
        <v>107.40690995388189</v>
      </c>
      <c r="I808" t="b">
        <v>0</v>
      </c>
      <c r="J808">
        <v>396.54631154973208</v>
      </c>
      <c r="K808">
        <v>1857.8194696104949</v>
      </c>
      <c r="L808">
        <v>0</v>
      </c>
      <c r="M808">
        <v>5.0025106784988438</v>
      </c>
      <c r="N808">
        <v>5.0025106784988438</v>
      </c>
      <c r="O808">
        <v>444.76149776300679</v>
      </c>
      <c r="P808">
        <v>120.4662778339672</v>
      </c>
      <c r="Q808">
        <v>5.0025106784988438</v>
      </c>
      <c r="R808">
        <v>0.85653273722381562</v>
      </c>
      <c r="S808">
        <v>34.239097151015692</v>
      </c>
      <c r="T808">
        <v>30.020085849004509</v>
      </c>
      <c r="U808">
        <v>5.8404197073808586</v>
      </c>
      <c r="V808">
        <v>4.3068995450627412</v>
      </c>
      <c r="W808">
        <v>0</v>
      </c>
      <c r="X808">
        <v>0</v>
      </c>
      <c r="Y808">
        <v>-22.804379849498329</v>
      </c>
      <c r="Z808">
        <v>67.38937502432897</v>
      </c>
      <c r="AA808">
        <v>1857.8194696104949</v>
      </c>
      <c r="AB808" t="b">
        <v>0</v>
      </c>
      <c r="AC808" t="b">
        <v>1</v>
      </c>
      <c r="AD808">
        <v>94.484081969447445</v>
      </c>
      <c r="AE808">
        <v>0</v>
      </c>
      <c r="AF808">
        <v>0</v>
      </c>
      <c r="AG808">
        <v>2.8941842109889149E-2</v>
      </c>
      <c r="AH808" t="b">
        <v>0</v>
      </c>
      <c r="AI808" t="b">
        <v>0</v>
      </c>
      <c r="AJ808">
        <v>1857.8194696104949</v>
      </c>
      <c r="AK808">
        <v>0</v>
      </c>
      <c r="AL808">
        <v>5.8404197073808586</v>
      </c>
      <c r="AM808">
        <v>0</v>
      </c>
      <c r="AN808">
        <v>6.0349737350524464</v>
      </c>
      <c r="AO808">
        <v>0</v>
      </c>
      <c r="AP808">
        <v>1</v>
      </c>
      <c r="AQ808">
        <v>3</v>
      </c>
      <c r="AR808">
        <v>0</v>
      </c>
      <c r="AS808">
        <v>0</v>
      </c>
      <c r="AT808">
        <v>2.058237693292623</v>
      </c>
      <c r="AU808">
        <v>0.6550029786653091</v>
      </c>
      <c r="AV808">
        <v>2.058237693292623</v>
      </c>
    </row>
    <row r="809" spans="1:48">
      <c r="A809">
        <v>806</v>
      </c>
      <c r="B809">
        <v>0</v>
      </c>
      <c r="C809">
        <v>0</v>
      </c>
      <c r="D809">
        <v>15</v>
      </c>
      <c r="E809">
        <v>2</v>
      </c>
      <c r="F809">
        <v>-0.19450062480932079</v>
      </c>
      <c r="G809">
        <v>0</v>
      </c>
      <c r="H809">
        <v>107.40690995388189</v>
      </c>
      <c r="I809" t="b">
        <v>1</v>
      </c>
      <c r="J809">
        <v>396.54631154973208</v>
      </c>
      <c r="K809">
        <v>982.64176002023635</v>
      </c>
      <c r="L809">
        <v>0</v>
      </c>
      <c r="M809">
        <v>-0.78282638984830055</v>
      </c>
      <c r="N809">
        <v>-0.78282638984830055</v>
      </c>
      <c r="O809">
        <v>-69.599259254718277</v>
      </c>
      <c r="P809">
        <v>-18.851370329013619</v>
      </c>
      <c r="Q809">
        <v>-0.78282638984830055</v>
      </c>
      <c r="R809">
        <v>0.84788582344583974</v>
      </c>
      <c r="S809">
        <v>34.25892339491643</v>
      </c>
      <c r="T809">
        <v>-6.4502863819605238</v>
      </c>
      <c r="U809">
        <v>-0.66374739817166029</v>
      </c>
      <c r="V809">
        <v>12.40108394705309</v>
      </c>
      <c r="W809">
        <v>-10.9315154072707</v>
      </c>
      <c r="X809">
        <v>2</v>
      </c>
      <c r="Y809">
        <v>-11.87286444222763</v>
      </c>
      <c r="Z809">
        <v>67.390811821305476</v>
      </c>
      <c r="AA809">
        <v>982.64176002023635</v>
      </c>
      <c r="AB809" t="b">
        <v>0</v>
      </c>
      <c r="AC809" t="b">
        <v>1</v>
      </c>
      <c r="AD809">
        <v>94.477201563834001</v>
      </c>
      <c r="AE809">
        <v>0.22841972492804441</v>
      </c>
      <c r="AF809">
        <v>0</v>
      </c>
      <c r="AG809">
        <v>3.3936425665294152E-2</v>
      </c>
      <c r="AH809" t="b">
        <v>0</v>
      </c>
      <c r="AI809" t="b">
        <v>0</v>
      </c>
      <c r="AJ809">
        <v>982.64176002023635</v>
      </c>
      <c r="AK809">
        <v>0</v>
      </c>
      <c r="AL809">
        <v>-0.66374739817166029</v>
      </c>
      <c r="AM809">
        <v>0</v>
      </c>
      <c r="AN809">
        <v>0.15221234233709161</v>
      </c>
      <c r="AO809">
        <v>0</v>
      </c>
      <c r="AP809">
        <v>1</v>
      </c>
      <c r="AQ809">
        <v>3</v>
      </c>
      <c r="AR809">
        <v>0</v>
      </c>
      <c r="AS809">
        <v>0</v>
      </c>
      <c r="AT809">
        <v>0.57216890291271649</v>
      </c>
      <c r="AU809">
        <v>0.18208408918406169</v>
      </c>
      <c r="AV809">
        <v>0.57216890291271649</v>
      </c>
    </row>
    <row r="810" spans="1:48">
      <c r="A810">
        <v>807</v>
      </c>
      <c r="B810">
        <v>0</v>
      </c>
      <c r="C810">
        <v>0</v>
      </c>
      <c r="D810">
        <v>15</v>
      </c>
      <c r="E810">
        <v>2</v>
      </c>
      <c r="F810">
        <v>0.33860067998312487</v>
      </c>
      <c r="G810">
        <v>0</v>
      </c>
      <c r="H810">
        <v>107.40690995388189</v>
      </c>
      <c r="I810" t="b">
        <v>0</v>
      </c>
      <c r="J810">
        <v>396.54631154973208</v>
      </c>
      <c r="K810">
        <v>982.64176002023635</v>
      </c>
      <c r="L810">
        <v>0</v>
      </c>
      <c r="M810">
        <v>4.0825448808943223</v>
      </c>
      <c r="N810">
        <v>4.0825448808943223</v>
      </c>
      <c r="O810">
        <v>362.96949524076359</v>
      </c>
      <c r="P810">
        <v>98.31243099695655</v>
      </c>
      <c r="Q810">
        <v>4.0825448808943223</v>
      </c>
      <c r="R810">
        <v>0.90443956637886402</v>
      </c>
      <c r="S810">
        <v>34.262212931769703</v>
      </c>
      <c r="T810">
        <v>43.86595411497796</v>
      </c>
      <c r="U810">
        <v>4.5138946068444881</v>
      </c>
      <c r="V810">
        <v>4.1918495964321423</v>
      </c>
      <c r="W810">
        <v>0</v>
      </c>
      <c r="X810">
        <v>0</v>
      </c>
      <c r="Y810">
        <v>-22.804379849498329</v>
      </c>
      <c r="Z810">
        <v>67.415146469880071</v>
      </c>
      <c r="AA810">
        <v>982.64176002023635</v>
      </c>
      <c r="AB810" t="b">
        <v>0</v>
      </c>
      <c r="AC810" t="b">
        <v>1</v>
      </c>
      <c r="AD810">
        <v>94.470321158220557</v>
      </c>
      <c r="AE810">
        <v>0</v>
      </c>
      <c r="AF810">
        <v>0</v>
      </c>
      <c r="AG810">
        <v>3.364535912769212E-2</v>
      </c>
      <c r="AH810" t="b">
        <v>0</v>
      </c>
      <c r="AI810" t="b">
        <v>0</v>
      </c>
      <c r="AJ810">
        <v>982.64176002023635</v>
      </c>
      <c r="AK810">
        <v>0</v>
      </c>
      <c r="AL810">
        <v>4.5138946068444881</v>
      </c>
      <c r="AM810">
        <v>0</v>
      </c>
      <c r="AN810">
        <v>4.5301511365715461</v>
      </c>
      <c r="AO810">
        <v>0</v>
      </c>
      <c r="AP810">
        <v>1</v>
      </c>
      <c r="AQ810">
        <v>3</v>
      </c>
      <c r="AR810">
        <v>0</v>
      </c>
      <c r="AS810">
        <v>0</v>
      </c>
      <c r="AT810">
        <v>1.319044812729449</v>
      </c>
      <c r="AU810">
        <v>0.41976603778384919</v>
      </c>
      <c r="AV810">
        <v>1.319044812729449</v>
      </c>
    </row>
    <row r="811" spans="1:48">
      <c r="A811">
        <v>808</v>
      </c>
      <c r="B811">
        <v>0</v>
      </c>
      <c r="C811">
        <v>0</v>
      </c>
      <c r="D811">
        <v>17.222222222222221</v>
      </c>
      <c r="E811">
        <v>2</v>
      </c>
      <c r="F811">
        <v>0.69194975672867365</v>
      </c>
      <c r="G811">
        <v>0</v>
      </c>
      <c r="H811">
        <v>123.3190447618644</v>
      </c>
      <c r="I811" t="b">
        <v>0</v>
      </c>
      <c r="J811">
        <v>455.29391326080349</v>
      </c>
      <c r="K811">
        <v>1128.2183170602709</v>
      </c>
      <c r="L811">
        <v>0</v>
      </c>
      <c r="M811">
        <v>8.4253317091326902</v>
      </c>
      <c r="N811">
        <v>8.4253317091326902</v>
      </c>
      <c r="O811">
        <v>652.42146075008952</v>
      </c>
      <c r="P811">
        <v>176.71220497023009</v>
      </c>
      <c r="Q811">
        <v>8.4253317091326902</v>
      </c>
      <c r="R811">
        <v>0.92846874204261098</v>
      </c>
      <c r="S811">
        <v>34.272990199884177</v>
      </c>
      <c r="T811">
        <v>76.806496713489622</v>
      </c>
      <c r="U811">
        <v>9.0744376494540298</v>
      </c>
      <c r="V811">
        <v>5.4940653292159851</v>
      </c>
      <c r="W811">
        <v>0</v>
      </c>
      <c r="X811">
        <v>0</v>
      </c>
      <c r="Y811">
        <v>-22.804379849498329</v>
      </c>
      <c r="Z811">
        <v>67.460027433660144</v>
      </c>
      <c r="AA811">
        <v>1128.2183170602709</v>
      </c>
      <c r="AB811" t="b">
        <v>0</v>
      </c>
      <c r="AC811" t="b">
        <v>1</v>
      </c>
      <c r="AD811">
        <v>94.461271801137428</v>
      </c>
      <c r="AE811">
        <v>0</v>
      </c>
      <c r="AF811">
        <v>0</v>
      </c>
      <c r="AG811">
        <v>2.845955753906565E-2</v>
      </c>
      <c r="AH811" t="b">
        <v>0</v>
      </c>
      <c r="AI811" t="b">
        <v>0</v>
      </c>
      <c r="AJ811">
        <v>1128.2183170602709</v>
      </c>
      <c r="AK811">
        <v>0</v>
      </c>
      <c r="AL811">
        <v>9.0744376494540298</v>
      </c>
      <c r="AM811">
        <v>0</v>
      </c>
      <c r="AN811">
        <v>9.1394637683622637</v>
      </c>
      <c r="AO811">
        <v>0</v>
      </c>
      <c r="AP811">
        <v>1</v>
      </c>
      <c r="AQ811">
        <v>3</v>
      </c>
      <c r="AR811">
        <v>0</v>
      </c>
      <c r="AS811">
        <v>0</v>
      </c>
      <c r="AT811">
        <v>2.1750959743760352</v>
      </c>
      <c r="AU811">
        <v>0.69219135707309898</v>
      </c>
      <c r="AV811">
        <v>2.1750959743760352</v>
      </c>
    </row>
    <row r="812" spans="1:48">
      <c r="A812">
        <v>809</v>
      </c>
      <c r="B812">
        <v>0</v>
      </c>
      <c r="C812">
        <v>0</v>
      </c>
      <c r="D812">
        <v>19.444444444444439</v>
      </c>
      <c r="E812">
        <v>2</v>
      </c>
      <c r="F812">
        <v>0.5973039968058842</v>
      </c>
      <c r="G812">
        <v>0</v>
      </c>
      <c r="H812">
        <v>139.23117956984689</v>
      </c>
      <c r="I812" t="b">
        <v>0</v>
      </c>
      <c r="J812">
        <v>514.0415149718749</v>
      </c>
      <c r="K812">
        <v>1273.7948741003061</v>
      </c>
      <c r="L812">
        <v>0</v>
      </c>
      <c r="M812">
        <v>8.4354352457634167</v>
      </c>
      <c r="N812">
        <v>8.4354352457634167</v>
      </c>
      <c r="O812">
        <v>578.55196830592536</v>
      </c>
      <c r="P812">
        <v>156.70421676758539</v>
      </c>
      <c r="Q812">
        <v>8.4354352457634167</v>
      </c>
      <c r="R812">
        <v>0.92273485336393724</v>
      </c>
      <c r="S812">
        <v>34.289638982342858</v>
      </c>
      <c r="T812">
        <v>68.533428085417341</v>
      </c>
      <c r="U812">
        <v>9.1417759012906661</v>
      </c>
      <c r="V812">
        <v>5.2952453704918341</v>
      </c>
      <c r="W812">
        <v>0</v>
      </c>
      <c r="X812">
        <v>0</v>
      </c>
      <c r="Y812">
        <v>-22.804379849498329</v>
      </c>
      <c r="Z812">
        <v>67.503208757687403</v>
      </c>
      <c r="AA812">
        <v>1273.7948741003061</v>
      </c>
      <c r="AB812" t="b">
        <v>0</v>
      </c>
      <c r="AC812" t="b">
        <v>1</v>
      </c>
      <c r="AD812">
        <v>94.4522224440543</v>
      </c>
      <c r="AE812">
        <v>0</v>
      </c>
      <c r="AF812">
        <v>0</v>
      </c>
      <c r="AG812">
        <v>3.316420056153907E-2</v>
      </c>
      <c r="AH812" t="b">
        <v>0</v>
      </c>
      <c r="AI812" t="b">
        <v>0</v>
      </c>
      <c r="AJ812">
        <v>1273.7948741003061</v>
      </c>
      <c r="AK812">
        <v>0</v>
      </c>
      <c r="AL812">
        <v>9.1417759012906661</v>
      </c>
      <c r="AM812">
        <v>0</v>
      </c>
      <c r="AN812">
        <v>9.2068020201989</v>
      </c>
      <c r="AO812">
        <v>0</v>
      </c>
      <c r="AP812">
        <v>1</v>
      </c>
      <c r="AQ812">
        <v>3</v>
      </c>
      <c r="AR812">
        <v>0</v>
      </c>
      <c r="AS812">
        <v>0</v>
      </c>
      <c r="AT812">
        <v>2.2430582371355481</v>
      </c>
      <c r="AU812">
        <v>0.71381931806583676</v>
      </c>
      <c r="AV812">
        <v>2.2430582371355481</v>
      </c>
    </row>
    <row r="813" spans="1:48">
      <c r="A813">
        <v>810</v>
      </c>
      <c r="B813">
        <v>0</v>
      </c>
      <c r="C813">
        <v>0</v>
      </c>
      <c r="D813">
        <v>21.666666666666671</v>
      </c>
      <c r="E813">
        <v>2</v>
      </c>
      <c r="F813">
        <v>0.62253795975149595</v>
      </c>
      <c r="G813">
        <v>0</v>
      </c>
      <c r="H813">
        <v>155.14331437782951</v>
      </c>
      <c r="I813" t="b">
        <v>0</v>
      </c>
      <c r="J813">
        <v>572.78911668294643</v>
      </c>
      <c r="K813">
        <v>1419.371431140341</v>
      </c>
      <c r="L813">
        <v>0</v>
      </c>
      <c r="M813">
        <v>9.782798410257378</v>
      </c>
      <c r="N813">
        <v>9.782798410257378</v>
      </c>
      <c r="O813">
        <v>602.14546679292619</v>
      </c>
      <c r="P813">
        <v>163.09465514434621</v>
      </c>
      <c r="Q813">
        <v>9.782798410257378</v>
      </c>
      <c r="R813">
        <v>0.92289326398491545</v>
      </c>
      <c r="S813">
        <v>34.307643883303747</v>
      </c>
      <c r="T813">
        <v>71.315995776341737</v>
      </c>
      <c r="U813">
        <v>10.600140657671201</v>
      </c>
      <c r="V813">
        <v>5.4989436599792612</v>
      </c>
      <c r="W813">
        <v>0</v>
      </c>
      <c r="X813">
        <v>0</v>
      </c>
      <c r="Y813">
        <v>-22.804379849498329</v>
      </c>
      <c r="Z813">
        <v>67.548547687651819</v>
      </c>
      <c r="AA813">
        <v>1419.371431140341</v>
      </c>
      <c r="AB813" t="b">
        <v>0</v>
      </c>
      <c r="AC813" t="b">
        <v>1</v>
      </c>
      <c r="AD813">
        <v>94.443173086971171</v>
      </c>
      <c r="AE813">
        <v>0</v>
      </c>
      <c r="AF813">
        <v>0</v>
      </c>
      <c r="AG813">
        <v>4.5879551319400302E-2</v>
      </c>
      <c r="AH813" t="b">
        <v>0</v>
      </c>
      <c r="AI813" t="b">
        <v>0</v>
      </c>
      <c r="AJ813">
        <v>1419.371431140341</v>
      </c>
      <c r="AK813">
        <v>0</v>
      </c>
      <c r="AL813">
        <v>10.600140657671201</v>
      </c>
      <c r="AM813">
        <v>0</v>
      </c>
      <c r="AN813">
        <v>10.665166776579429</v>
      </c>
      <c r="AO813">
        <v>0</v>
      </c>
      <c r="AP813">
        <v>1</v>
      </c>
      <c r="AQ813">
        <v>3</v>
      </c>
      <c r="AR813">
        <v>0</v>
      </c>
      <c r="AS813">
        <v>0</v>
      </c>
      <c r="AT813">
        <v>2.5533691105561069</v>
      </c>
      <c r="AU813">
        <v>0.81257105459513335</v>
      </c>
      <c r="AV813">
        <v>2.5533691105561069</v>
      </c>
    </row>
    <row r="814" spans="1:48">
      <c r="A814">
        <v>811</v>
      </c>
      <c r="B814">
        <v>0</v>
      </c>
      <c r="C814">
        <v>0</v>
      </c>
      <c r="D814">
        <v>23.888888888888889</v>
      </c>
      <c r="E814">
        <v>2</v>
      </c>
      <c r="F814">
        <v>0.61624786789183661</v>
      </c>
      <c r="G814">
        <v>0</v>
      </c>
      <c r="H814">
        <v>171.05544918581199</v>
      </c>
      <c r="I814" t="b">
        <v>0</v>
      </c>
      <c r="J814">
        <v>631.53671839401795</v>
      </c>
      <c r="K814">
        <v>1564.947988180377</v>
      </c>
      <c r="L814">
        <v>0</v>
      </c>
      <c r="M814">
        <v>10.75400017920124</v>
      </c>
      <c r="N814">
        <v>10.75400017920124</v>
      </c>
      <c r="O814">
        <v>600.34998990478289</v>
      </c>
      <c r="P814">
        <v>162.60833962751431</v>
      </c>
      <c r="Q814">
        <v>10.75400017920124</v>
      </c>
      <c r="R814">
        <v>0.92140128793617337</v>
      </c>
      <c r="S814">
        <v>34.32848183521876</v>
      </c>
      <c r="T814">
        <v>71.218479657373308</v>
      </c>
      <c r="U814">
        <v>11.671353535101829</v>
      </c>
      <c r="V814">
        <v>5.5976807762133944</v>
      </c>
      <c r="W814">
        <v>0</v>
      </c>
      <c r="X814">
        <v>0</v>
      </c>
      <c r="Y814">
        <v>-22.804379849498329</v>
      </c>
      <c r="Z814">
        <v>67.58254016686098</v>
      </c>
      <c r="AA814">
        <v>1564.947988180377</v>
      </c>
      <c r="AB814" t="b">
        <v>0</v>
      </c>
      <c r="AC814" t="b">
        <v>1</v>
      </c>
      <c r="AD814">
        <v>94.434123729888043</v>
      </c>
      <c r="AE814">
        <v>0</v>
      </c>
      <c r="AF814">
        <v>0</v>
      </c>
      <c r="AG814">
        <v>5.8839079928487137E-2</v>
      </c>
      <c r="AH814" t="b">
        <v>0</v>
      </c>
      <c r="AI814" t="b">
        <v>0</v>
      </c>
      <c r="AJ814">
        <v>1564.947988180377</v>
      </c>
      <c r="AK814">
        <v>0</v>
      </c>
      <c r="AL814">
        <v>11.671353535101829</v>
      </c>
      <c r="AM814">
        <v>0</v>
      </c>
      <c r="AN814">
        <v>11.73637965401007</v>
      </c>
      <c r="AO814">
        <v>0</v>
      </c>
      <c r="AP814">
        <v>1</v>
      </c>
      <c r="AQ814">
        <v>3</v>
      </c>
      <c r="AR814">
        <v>0</v>
      </c>
      <c r="AS814">
        <v>0</v>
      </c>
      <c r="AT814">
        <v>2.8036719381649</v>
      </c>
      <c r="AU814">
        <v>0.89222613922718785</v>
      </c>
      <c r="AV814">
        <v>2.8036719381649</v>
      </c>
    </row>
    <row r="815" spans="1:48">
      <c r="A815">
        <v>812</v>
      </c>
      <c r="B815">
        <v>0</v>
      </c>
      <c r="C815">
        <v>0</v>
      </c>
      <c r="D815">
        <v>26.111111111111111</v>
      </c>
      <c r="E815">
        <v>2</v>
      </c>
      <c r="F815">
        <v>0.61617427238485867</v>
      </c>
      <c r="G815">
        <v>0</v>
      </c>
      <c r="H815">
        <v>186.96758399379451</v>
      </c>
      <c r="I815" t="b">
        <v>0</v>
      </c>
      <c r="J815">
        <v>690.28432010508925</v>
      </c>
      <c r="K815">
        <v>1710.524545220411</v>
      </c>
      <c r="L815">
        <v>0</v>
      </c>
      <c r="M815">
        <v>11.82170445301934</v>
      </c>
      <c r="N815">
        <v>11.82170445301934</v>
      </c>
      <c r="O815">
        <v>603.78895398208056</v>
      </c>
      <c r="P815">
        <v>163.53980335375959</v>
      </c>
      <c r="Q815">
        <v>11.82170445301934</v>
      </c>
      <c r="R815">
        <v>0.9202681843343169</v>
      </c>
      <c r="S815">
        <v>34.351831738002772</v>
      </c>
      <c r="T815">
        <v>71.714629883564683</v>
      </c>
      <c r="U815">
        <v>12.845934102970929</v>
      </c>
      <c r="V815">
        <v>5.7179376504090698</v>
      </c>
      <c r="W815">
        <v>0</v>
      </c>
      <c r="X815">
        <v>0</v>
      </c>
      <c r="Y815">
        <v>-22.804379849498329</v>
      </c>
      <c r="Z815">
        <v>67.616532646070141</v>
      </c>
      <c r="AA815">
        <v>1710.524545220411</v>
      </c>
      <c r="AB815" t="b">
        <v>0</v>
      </c>
      <c r="AC815" t="b">
        <v>1</v>
      </c>
      <c r="AD815">
        <v>94.425074372804914</v>
      </c>
      <c r="AE815">
        <v>0</v>
      </c>
      <c r="AF815">
        <v>0</v>
      </c>
      <c r="AG815">
        <v>6.6940067144133253E-2</v>
      </c>
      <c r="AH815" t="b">
        <v>0</v>
      </c>
      <c r="AI815" t="b">
        <v>0</v>
      </c>
      <c r="AJ815">
        <v>1710.524545220411</v>
      </c>
      <c r="AK815">
        <v>0</v>
      </c>
      <c r="AL815">
        <v>12.845934102970929</v>
      </c>
      <c r="AM815">
        <v>0</v>
      </c>
      <c r="AN815">
        <v>12.91096022187917</v>
      </c>
      <c r="AO815">
        <v>0</v>
      </c>
      <c r="AP815">
        <v>1</v>
      </c>
      <c r="AQ815">
        <v>3</v>
      </c>
      <c r="AR815">
        <v>0</v>
      </c>
      <c r="AS815">
        <v>0</v>
      </c>
      <c r="AT815">
        <v>3.0789630289750218</v>
      </c>
      <c r="AU815">
        <v>0.97983336023390977</v>
      </c>
      <c r="AV815">
        <v>3.0789630289750218</v>
      </c>
    </row>
    <row r="816" spans="1:48">
      <c r="A816">
        <v>813</v>
      </c>
      <c r="B816">
        <v>0</v>
      </c>
      <c r="C816">
        <v>0</v>
      </c>
      <c r="D816">
        <v>28.333333333333339</v>
      </c>
      <c r="E816">
        <v>2</v>
      </c>
      <c r="F816">
        <v>0.62275874627243777</v>
      </c>
      <c r="G816">
        <v>0</v>
      </c>
      <c r="H816">
        <v>202.87971880177699</v>
      </c>
      <c r="I816" t="b">
        <v>0</v>
      </c>
      <c r="J816">
        <v>749.03192181616078</v>
      </c>
      <c r="K816">
        <v>1856.1011022604471</v>
      </c>
      <c r="L816">
        <v>0</v>
      </c>
      <c r="M816">
        <v>13.01969019990392</v>
      </c>
      <c r="N816">
        <v>13.01969019990392</v>
      </c>
      <c r="O816">
        <v>612.82065996879714</v>
      </c>
      <c r="P816">
        <v>165.98609424940329</v>
      </c>
      <c r="Q816">
        <v>13.01969019990392</v>
      </c>
      <c r="R816">
        <v>0.91953918340849872</v>
      </c>
      <c r="S816">
        <v>34.377869962036989</v>
      </c>
      <c r="T816">
        <v>72.84506978390192</v>
      </c>
      <c r="U816">
        <v>14.158929205869439</v>
      </c>
      <c r="V816">
        <v>5.8611737994776547</v>
      </c>
      <c r="W816">
        <v>0</v>
      </c>
      <c r="X816">
        <v>0</v>
      </c>
      <c r="Y816">
        <v>-22.804379849498329</v>
      </c>
      <c r="Z816">
        <v>67.689710159513325</v>
      </c>
      <c r="AA816">
        <v>1856.1011022604471</v>
      </c>
      <c r="AB816" t="b">
        <v>0</v>
      </c>
      <c r="AC816" t="b">
        <v>1</v>
      </c>
      <c r="AD816">
        <v>94.416025015721786</v>
      </c>
      <c r="AE816">
        <v>0</v>
      </c>
      <c r="AF816">
        <v>0</v>
      </c>
      <c r="AG816">
        <v>6.6071424286938352E-2</v>
      </c>
      <c r="AH816" t="b">
        <v>0</v>
      </c>
      <c r="AI816" t="b">
        <v>0</v>
      </c>
      <c r="AJ816">
        <v>1856.1011022604471</v>
      </c>
      <c r="AK816">
        <v>0</v>
      </c>
      <c r="AL816">
        <v>14.158929205869439</v>
      </c>
      <c r="AM816">
        <v>0</v>
      </c>
      <c r="AN816">
        <v>14.22395532477767</v>
      </c>
      <c r="AO816">
        <v>0</v>
      </c>
      <c r="AP816">
        <v>1</v>
      </c>
      <c r="AQ816">
        <v>3</v>
      </c>
      <c r="AR816">
        <v>0</v>
      </c>
      <c r="AS816">
        <v>0</v>
      </c>
      <c r="AT816">
        <v>3.38650195496249</v>
      </c>
      <c r="AU816">
        <v>1.077702966467325</v>
      </c>
      <c r="AV816">
        <v>3.38650195496249</v>
      </c>
    </row>
    <row r="817" spans="1:48">
      <c r="A817">
        <v>814</v>
      </c>
      <c r="B817">
        <v>0</v>
      </c>
      <c r="C817">
        <v>0</v>
      </c>
      <c r="D817">
        <v>30.555555555555561</v>
      </c>
      <c r="E817">
        <v>2</v>
      </c>
      <c r="F817">
        <v>0.59649444622909575</v>
      </c>
      <c r="G817">
        <v>0</v>
      </c>
      <c r="H817">
        <v>218.7918536097595</v>
      </c>
      <c r="I817" t="b">
        <v>0</v>
      </c>
      <c r="J817">
        <v>807.77952352723219</v>
      </c>
      <c r="K817">
        <v>2001.677659300482</v>
      </c>
      <c r="L817">
        <v>0</v>
      </c>
      <c r="M817">
        <v>13.64143941764271</v>
      </c>
      <c r="N817">
        <v>13.64143941764271</v>
      </c>
      <c r="O817">
        <v>595.38848774841722</v>
      </c>
      <c r="P817">
        <v>161.26448747248571</v>
      </c>
      <c r="Q817">
        <v>13.64143941764271</v>
      </c>
      <c r="R817">
        <v>0.91693988138128701</v>
      </c>
      <c r="S817">
        <v>34.406809040281281</v>
      </c>
      <c r="T817">
        <v>70.973557791806698</v>
      </c>
      <c r="U817">
        <v>14.87713610743282</v>
      </c>
      <c r="V817">
        <v>5.8950721289795354</v>
      </c>
      <c r="W817">
        <v>0</v>
      </c>
      <c r="X817">
        <v>0</v>
      </c>
      <c r="Y817">
        <v>-22.804379849498329</v>
      </c>
      <c r="Z817">
        <v>67.773928099084429</v>
      </c>
      <c r="AA817">
        <v>2001.677659300482</v>
      </c>
      <c r="AB817" t="b">
        <v>0</v>
      </c>
      <c r="AC817" t="b">
        <v>1</v>
      </c>
      <c r="AD817">
        <v>94.406975658638657</v>
      </c>
      <c r="AE817">
        <v>0</v>
      </c>
      <c r="AF817">
        <v>0</v>
      </c>
      <c r="AG817">
        <v>7.1473005245942078E-2</v>
      </c>
      <c r="AH817" t="b">
        <v>0</v>
      </c>
      <c r="AI817" t="b">
        <v>0</v>
      </c>
      <c r="AJ817">
        <v>2001.677659300482</v>
      </c>
      <c r="AK817">
        <v>0</v>
      </c>
      <c r="AL817">
        <v>14.87713610743282</v>
      </c>
      <c r="AM817">
        <v>0</v>
      </c>
      <c r="AN817">
        <v>14.942162226341051</v>
      </c>
      <c r="AO817">
        <v>0</v>
      </c>
      <c r="AP817">
        <v>1</v>
      </c>
      <c r="AQ817">
        <v>3</v>
      </c>
      <c r="AR817">
        <v>0</v>
      </c>
      <c r="AS817">
        <v>0</v>
      </c>
      <c r="AT817">
        <v>3.6082271389256082</v>
      </c>
      <c r="AU817">
        <v>1.148263648751122</v>
      </c>
      <c r="AV817">
        <v>3.6082271389256082</v>
      </c>
    </row>
    <row r="818" spans="1:48">
      <c r="A818">
        <v>815</v>
      </c>
      <c r="B818">
        <v>0</v>
      </c>
      <c r="C818">
        <v>0</v>
      </c>
      <c r="D818">
        <v>32.777777777777779</v>
      </c>
      <c r="E818">
        <v>2</v>
      </c>
      <c r="F818">
        <v>0.69496717251487983</v>
      </c>
      <c r="G818">
        <v>0</v>
      </c>
      <c r="H818">
        <v>234.70398841774201</v>
      </c>
      <c r="I818" t="b">
        <v>0</v>
      </c>
      <c r="J818">
        <v>866.5271252383036</v>
      </c>
      <c r="K818">
        <v>2147.254216340516</v>
      </c>
      <c r="L818">
        <v>0</v>
      </c>
      <c r="M818">
        <v>16.6974231996188</v>
      </c>
      <c r="N818">
        <v>16.6974231996188</v>
      </c>
      <c r="O818">
        <v>679.36061684303331</v>
      </c>
      <c r="P818">
        <v>184.0088344645269</v>
      </c>
      <c r="Q818">
        <v>16.6974231996188</v>
      </c>
      <c r="R818">
        <v>0.92125364329563164</v>
      </c>
      <c r="S818">
        <v>34.438109617992247</v>
      </c>
      <c r="T818">
        <v>80.604289475809665</v>
      </c>
      <c r="U818">
        <v>18.124675349870579</v>
      </c>
      <c r="V818">
        <v>6.3472941309642721</v>
      </c>
      <c r="W818">
        <v>0</v>
      </c>
      <c r="X818">
        <v>0</v>
      </c>
      <c r="Y818">
        <v>-22.804379849498329</v>
      </c>
      <c r="Z818">
        <v>67.87996895661243</v>
      </c>
      <c r="AA818">
        <v>2147.254216340516</v>
      </c>
      <c r="AB818" t="b">
        <v>0</v>
      </c>
      <c r="AC818" t="b">
        <v>1</v>
      </c>
      <c r="AD818">
        <v>94.397926301555529</v>
      </c>
      <c r="AE818">
        <v>0</v>
      </c>
      <c r="AF818">
        <v>0</v>
      </c>
      <c r="AG818">
        <v>7.9692892494198031E-2</v>
      </c>
      <c r="AH818" t="b">
        <v>0</v>
      </c>
      <c r="AI818" t="b">
        <v>0</v>
      </c>
      <c r="AJ818">
        <v>2147.254216340516</v>
      </c>
      <c r="AK818">
        <v>0</v>
      </c>
      <c r="AL818">
        <v>18.124675349870579</v>
      </c>
      <c r="AM818">
        <v>0</v>
      </c>
      <c r="AN818">
        <v>18.189701468778811</v>
      </c>
      <c r="AO818">
        <v>0</v>
      </c>
      <c r="AP818">
        <v>1</v>
      </c>
      <c r="AQ818">
        <v>0</v>
      </c>
      <c r="AR818">
        <v>0</v>
      </c>
      <c r="AS818">
        <v>0</v>
      </c>
      <c r="AT818">
        <v>4.2625325772681517</v>
      </c>
      <c r="AU818">
        <v>1.35648644656884</v>
      </c>
      <c r="AV818">
        <v>4.2625325772681517</v>
      </c>
    </row>
    <row r="819" spans="1:48">
      <c r="A819">
        <v>816</v>
      </c>
      <c r="B819">
        <v>0</v>
      </c>
      <c r="C819">
        <v>0</v>
      </c>
      <c r="D819">
        <v>35</v>
      </c>
      <c r="E819">
        <v>2</v>
      </c>
      <c r="F819">
        <v>0.32734056741508327</v>
      </c>
      <c r="G819">
        <v>0</v>
      </c>
      <c r="H819">
        <v>250.61612322572449</v>
      </c>
      <c r="I819" t="b">
        <v>0</v>
      </c>
      <c r="J819">
        <v>925.27472694937501</v>
      </c>
      <c r="K819">
        <v>2292.8307733805509</v>
      </c>
      <c r="L819">
        <v>0</v>
      </c>
      <c r="M819">
        <v>10.11253987575394</v>
      </c>
      <c r="N819">
        <v>10.11253987575394</v>
      </c>
      <c r="O819">
        <v>385.32094928079317</v>
      </c>
      <c r="P819">
        <v>104.36645430140661</v>
      </c>
      <c r="Q819">
        <v>10.11253987575394</v>
      </c>
      <c r="R819">
        <v>0.88935346984673036</v>
      </c>
      <c r="S819">
        <v>34.474432435778432</v>
      </c>
      <c r="T819">
        <v>47.357113481495652</v>
      </c>
      <c r="U819">
        <v>11.37066444177332</v>
      </c>
      <c r="V819">
        <v>5.2399002848021183</v>
      </c>
      <c r="W819">
        <v>0</v>
      </c>
      <c r="X819">
        <v>0</v>
      </c>
      <c r="Y819">
        <v>-22.804379849498329</v>
      </c>
      <c r="Z819">
        <v>67.973460060149449</v>
      </c>
      <c r="AA819">
        <v>2292.8307733805509</v>
      </c>
      <c r="AB819" t="b">
        <v>0</v>
      </c>
      <c r="AC819" t="b">
        <v>1</v>
      </c>
      <c r="AD819">
        <v>94.388876944472401</v>
      </c>
      <c r="AE819">
        <v>0</v>
      </c>
      <c r="AF819">
        <v>0</v>
      </c>
      <c r="AG819">
        <v>8.8042944400545331E-2</v>
      </c>
      <c r="AH819" t="b">
        <v>0</v>
      </c>
      <c r="AI819" t="b">
        <v>0</v>
      </c>
      <c r="AJ819">
        <v>2292.8307733805509</v>
      </c>
      <c r="AK819">
        <v>0</v>
      </c>
      <c r="AL819">
        <v>11.37066444177332</v>
      </c>
      <c r="AM819">
        <v>0</v>
      </c>
      <c r="AN819">
        <v>11.690320030560249</v>
      </c>
      <c r="AO819">
        <v>0</v>
      </c>
      <c r="AP819">
        <v>1</v>
      </c>
      <c r="AQ819">
        <v>0</v>
      </c>
      <c r="AR819">
        <v>0</v>
      </c>
      <c r="AS819">
        <v>0</v>
      </c>
      <c r="AT819">
        <v>3.328302522375655</v>
      </c>
      <c r="AU819">
        <v>1.0591818783416751</v>
      </c>
      <c r="AV819">
        <v>3.328302522375655</v>
      </c>
    </row>
    <row r="820" spans="1:48">
      <c r="A820">
        <v>817</v>
      </c>
      <c r="B820">
        <v>0</v>
      </c>
      <c r="C820">
        <v>0</v>
      </c>
      <c r="D820">
        <v>35</v>
      </c>
      <c r="E820">
        <v>3</v>
      </c>
      <c r="F820">
        <v>-0.15247759032336991</v>
      </c>
      <c r="G820">
        <v>0</v>
      </c>
      <c r="H820">
        <v>250.61612322572449</v>
      </c>
      <c r="I820" t="b">
        <v>1</v>
      </c>
      <c r="J820">
        <v>925.27472694937501</v>
      </c>
      <c r="K820">
        <v>1501.720881838836</v>
      </c>
      <c r="L820">
        <v>0</v>
      </c>
      <c r="M820">
        <v>-0.10531441196694299</v>
      </c>
      <c r="N820">
        <v>-0.10531441196694299</v>
      </c>
      <c r="O820">
        <v>-4.0128246405580272</v>
      </c>
      <c r="P820">
        <v>-1.086897248255154</v>
      </c>
      <c r="Q820">
        <v>-0.10531441196694299</v>
      </c>
      <c r="R820">
        <v>0</v>
      </c>
      <c r="S820">
        <v>34.505342339616881</v>
      </c>
      <c r="T820">
        <v>0.92690400454683453</v>
      </c>
      <c r="U820">
        <v>0.14576477823503869</v>
      </c>
      <c r="V820">
        <v>2.0138012528019882</v>
      </c>
      <c r="W820">
        <v>0</v>
      </c>
      <c r="X820">
        <v>0</v>
      </c>
      <c r="Y820">
        <v>-22.804379849498329</v>
      </c>
      <c r="Z820">
        <v>68.018902069404731</v>
      </c>
      <c r="AA820">
        <v>1501.720881838836</v>
      </c>
      <c r="AB820" t="b">
        <v>0</v>
      </c>
      <c r="AC820" t="b">
        <v>1</v>
      </c>
      <c r="AD820">
        <v>94.379827587389272</v>
      </c>
      <c r="AE820">
        <v>0</v>
      </c>
      <c r="AF820">
        <v>0</v>
      </c>
      <c r="AG820">
        <v>8.8638871606568082E-2</v>
      </c>
      <c r="AH820" t="b">
        <v>0</v>
      </c>
      <c r="AI820" t="b">
        <v>0</v>
      </c>
      <c r="AJ820">
        <v>1501.720881838836</v>
      </c>
      <c r="AK820">
        <v>0</v>
      </c>
      <c r="AL820">
        <v>0.14576477823503869</v>
      </c>
      <c r="AM820">
        <v>0</v>
      </c>
      <c r="AN820">
        <v>0.62585027267586568</v>
      </c>
      <c r="AO820">
        <v>0</v>
      </c>
      <c r="AP820">
        <v>1</v>
      </c>
      <c r="AQ820">
        <v>3</v>
      </c>
      <c r="AR820">
        <v>0</v>
      </c>
      <c r="AS820">
        <v>0</v>
      </c>
      <c r="AT820">
        <v>0.94553694399105082</v>
      </c>
      <c r="AU820">
        <v>0.30090281446623018</v>
      </c>
      <c r="AV820">
        <v>0.94553694399105082</v>
      </c>
    </row>
    <row r="821" spans="1:48">
      <c r="A821">
        <v>818</v>
      </c>
      <c r="B821">
        <v>0</v>
      </c>
      <c r="C821">
        <v>0</v>
      </c>
      <c r="D821">
        <v>35</v>
      </c>
      <c r="E821">
        <v>3</v>
      </c>
      <c r="F821">
        <v>0.28256979387839548</v>
      </c>
      <c r="G821">
        <v>0</v>
      </c>
      <c r="H821">
        <v>250.61612322572449</v>
      </c>
      <c r="I821" t="b">
        <v>0</v>
      </c>
      <c r="J821">
        <v>925.27472694937501</v>
      </c>
      <c r="K821">
        <v>1501.720881838836</v>
      </c>
      <c r="L821">
        <v>0</v>
      </c>
      <c r="M821">
        <v>9.1591344387804856</v>
      </c>
      <c r="N821">
        <v>9.1591344387804856</v>
      </c>
      <c r="O821">
        <v>348.99307393615419</v>
      </c>
      <c r="P821">
        <v>94.526834760605155</v>
      </c>
      <c r="Q821">
        <v>9.1591344387804856</v>
      </c>
      <c r="R821">
        <v>0.9170618144586733</v>
      </c>
      <c r="S821">
        <v>34.505342339616881</v>
      </c>
      <c r="T821">
        <v>63.509396474806998</v>
      </c>
      <c r="U821">
        <v>9.9874777189223334</v>
      </c>
      <c r="V821">
        <v>5.2673541084452253</v>
      </c>
      <c r="W821">
        <v>0</v>
      </c>
      <c r="X821">
        <v>0</v>
      </c>
      <c r="Y821">
        <v>-22.804379849498329</v>
      </c>
      <c r="Z821">
        <v>68.107451840472734</v>
      </c>
      <c r="AA821">
        <v>1501.720881838836</v>
      </c>
      <c r="AB821" t="b">
        <v>0</v>
      </c>
      <c r="AC821" t="b">
        <v>1</v>
      </c>
      <c r="AD821">
        <v>94.370778230306144</v>
      </c>
      <c r="AE821">
        <v>0</v>
      </c>
      <c r="AF821">
        <v>0</v>
      </c>
      <c r="AG821">
        <v>8.6546788981573308E-2</v>
      </c>
      <c r="AH821" t="b">
        <v>0</v>
      </c>
      <c r="AI821" t="b">
        <v>0</v>
      </c>
      <c r="AJ821">
        <v>1501.720881838836</v>
      </c>
      <c r="AK821">
        <v>0</v>
      </c>
      <c r="AL821">
        <v>9.9874777189223334</v>
      </c>
      <c r="AM821">
        <v>0</v>
      </c>
      <c r="AN821">
        <v>9.9924423827882407</v>
      </c>
      <c r="AO821">
        <v>0</v>
      </c>
      <c r="AP821">
        <v>1</v>
      </c>
      <c r="AQ821">
        <v>3</v>
      </c>
      <c r="AR821">
        <v>0</v>
      </c>
      <c r="AS821">
        <v>0</v>
      </c>
      <c r="AT821">
        <v>2.4764226962292151</v>
      </c>
      <c r="AU821">
        <v>0.78808402341016703</v>
      </c>
      <c r="AV821">
        <v>2.4764226962292151</v>
      </c>
    </row>
    <row r="822" spans="1:48">
      <c r="A822">
        <v>819</v>
      </c>
      <c r="B822">
        <v>0</v>
      </c>
      <c r="C822">
        <v>0</v>
      </c>
      <c r="D822">
        <v>36.875</v>
      </c>
      <c r="E822">
        <v>3</v>
      </c>
      <c r="F822">
        <v>0.58469841480979134</v>
      </c>
      <c r="G822">
        <v>0</v>
      </c>
      <c r="H822">
        <v>264.04198696995979</v>
      </c>
      <c r="I822" t="b">
        <v>0</v>
      </c>
      <c r="J822">
        <v>974.84301589309166</v>
      </c>
      <c r="K822">
        <v>1582.1702147944879</v>
      </c>
      <c r="L822">
        <v>0</v>
      </c>
      <c r="M822">
        <v>16.531855613102159</v>
      </c>
      <c r="N822">
        <v>16.531855613102159</v>
      </c>
      <c r="O822">
        <v>597.88821531767599</v>
      </c>
      <c r="P822">
        <v>161.94155344465759</v>
      </c>
      <c r="Q822">
        <v>16.531855613102159</v>
      </c>
      <c r="R822">
        <v>0.93538438887872122</v>
      </c>
      <c r="S822">
        <v>34.526327320183817</v>
      </c>
      <c r="T822">
        <v>106.6718098677235</v>
      </c>
      <c r="U822">
        <v>17.67386307667535</v>
      </c>
      <c r="V822">
        <v>6.8926641840158283</v>
      </c>
      <c r="W822">
        <v>0</v>
      </c>
      <c r="X822">
        <v>0</v>
      </c>
      <c r="Y822">
        <v>-22.804379849498329</v>
      </c>
      <c r="Z822">
        <v>68.195667356891434</v>
      </c>
      <c r="AA822">
        <v>1582.1702147944879</v>
      </c>
      <c r="AB822" t="b">
        <v>0</v>
      </c>
      <c r="AC822" t="b">
        <v>1</v>
      </c>
      <c r="AD822">
        <v>94.361728873223015</v>
      </c>
      <c r="AE822">
        <v>0</v>
      </c>
      <c r="AF822">
        <v>0</v>
      </c>
      <c r="AG822">
        <v>8.1570018036998093E-2</v>
      </c>
      <c r="AH822" t="b">
        <v>0</v>
      </c>
      <c r="AI822" t="b">
        <v>0</v>
      </c>
      <c r="AJ822">
        <v>1582.1702147944879</v>
      </c>
      <c r="AK822">
        <v>0</v>
      </c>
      <c r="AL822">
        <v>17.67386307667535</v>
      </c>
      <c r="AM822">
        <v>0</v>
      </c>
      <c r="AN822">
        <v>17.693721732138972</v>
      </c>
      <c r="AO822">
        <v>0</v>
      </c>
      <c r="AP822">
        <v>1</v>
      </c>
      <c r="AQ822">
        <v>3</v>
      </c>
      <c r="AR822">
        <v>0</v>
      </c>
      <c r="AS822">
        <v>0</v>
      </c>
      <c r="AT822">
        <v>3.808997032836376</v>
      </c>
      <c r="AU822">
        <v>1.212155627294911</v>
      </c>
      <c r="AV822">
        <v>3.808997032836376</v>
      </c>
    </row>
    <row r="823" spans="1:48">
      <c r="A823">
        <v>820</v>
      </c>
      <c r="B823">
        <v>0</v>
      </c>
      <c r="C823">
        <v>0</v>
      </c>
      <c r="D823">
        <v>38.75</v>
      </c>
      <c r="E823">
        <v>3</v>
      </c>
      <c r="F823">
        <v>0.50363654688244974</v>
      </c>
      <c r="G823">
        <v>0</v>
      </c>
      <c r="H823">
        <v>277.46785071419498</v>
      </c>
      <c r="I823" t="b">
        <v>0</v>
      </c>
      <c r="J823">
        <v>1024.4113048368081</v>
      </c>
      <c r="K823">
        <v>1662.619547750139</v>
      </c>
      <c r="L823">
        <v>0</v>
      </c>
      <c r="M823">
        <v>15.573938586473011</v>
      </c>
      <c r="N823">
        <v>15.573938586473011</v>
      </c>
      <c r="O823">
        <v>535.99059560956425</v>
      </c>
      <c r="P823">
        <v>145.17621766239549</v>
      </c>
      <c r="Q823">
        <v>15.573938586473011</v>
      </c>
      <c r="R823">
        <v>0.93166505234424768</v>
      </c>
      <c r="S823">
        <v>34.555836603866076</v>
      </c>
      <c r="T823">
        <v>96.010150958331963</v>
      </c>
      <c r="U823">
        <v>16.716242116505281</v>
      </c>
      <c r="V823">
        <v>6.5608486401584969</v>
      </c>
      <c r="W823">
        <v>0</v>
      </c>
      <c r="X823">
        <v>0</v>
      </c>
      <c r="Y823">
        <v>-22.804379849498329</v>
      </c>
      <c r="Z823">
        <v>68.280065829513632</v>
      </c>
      <c r="AA823">
        <v>1662.619547750139</v>
      </c>
      <c r="AB823" t="b">
        <v>0</v>
      </c>
      <c r="AC823" t="b">
        <v>1</v>
      </c>
      <c r="AD823">
        <v>94.352679516139887</v>
      </c>
      <c r="AE823">
        <v>0</v>
      </c>
      <c r="AF823">
        <v>0</v>
      </c>
      <c r="AG823">
        <v>7.6410507411983186E-2</v>
      </c>
      <c r="AH823" t="b">
        <v>0</v>
      </c>
      <c r="AI823" t="b">
        <v>0</v>
      </c>
      <c r="AJ823">
        <v>1662.619547750139</v>
      </c>
      <c r="AK823">
        <v>0</v>
      </c>
      <c r="AL823">
        <v>16.716242116505281</v>
      </c>
      <c r="AM823">
        <v>0</v>
      </c>
      <c r="AN823">
        <v>16.7361007719689</v>
      </c>
      <c r="AO823">
        <v>0</v>
      </c>
      <c r="AP823">
        <v>1</v>
      </c>
      <c r="AQ823">
        <v>3</v>
      </c>
      <c r="AR823">
        <v>0</v>
      </c>
      <c r="AS823">
        <v>0</v>
      </c>
      <c r="AT823">
        <v>3.6842235602667031</v>
      </c>
      <c r="AU823">
        <v>1.1724483590537931</v>
      </c>
      <c r="AV823">
        <v>3.6842235602667031</v>
      </c>
    </row>
    <row r="824" spans="1:48">
      <c r="A824">
        <v>821</v>
      </c>
      <c r="B824">
        <v>0</v>
      </c>
      <c r="C824">
        <v>0</v>
      </c>
      <c r="D824">
        <v>40.625</v>
      </c>
      <c r="E824">
        <v>3</v>
      </c>
      <c r="F824">
        <v>0.52575539766041324</v>
      </c>
      <c r="G824">
        <v>0</v>
      </c>
      <c r="H824">
        <v>290.89371445843022</v>
      </c>
      <c r="I824" t="b">
        <v>0</v>
      </c>
      <c r="J824">
        <v>1073.979593780525</v>
      </c>
      <c r="K824">
        <v>1743.0688807057909</v>
      </c>
      <c r="L824">
        <v>0</v>
      </c>
      <c r="M824">
        <v>16.996489034162071</v>
      </c>
      <c r="N824">
        <v>16.996489034162071</v>
      </c>
      <c r="O824">
        <v>557.95126065826082</v>
      </c>
      <c r="P824">
        <v>151.1243934610674</v>
      </c>
      <c r="Q824">
        <v>16.996489034162071</v>
      </c>
      <c r="R824">
        <v>0.93234375118969659</v>
      </c>
      <c r="S824">
        <v>34.585236170694728</v>
      </c>
      <c r="T824">
        <v>99.871135248452859</v>
      </c>
      <c r="U824">
        <v>18.229852468549371</v>
      </c>
      <c r="V824">
        <v>6.7569063753367971</v>
      </c>
      <c r="W824">
        <v>0</v>
      </c>
      <c r="X824">
        <v>0</v>
      </c>
      <c r="Y824">
        <v>-22.804379849498329</v>
      </c>
      <c r="Z824">
        <v>68.364464302135829</v>
      </c>
      <c r="AA824">
        <v>1743.0688807057909</v>
      </c>
      <c r="AB824" t="b">
        <v>0</v>
      </c>
      <c r="AC824" t="b">
        <v>1</v>
      </c>
      <c r="AD824">
        <v>94.343630159056758</v>
      </c>
      <c r="AE824">
        <v>0</v>
      </c>
      <c r="AF824">
        <v>0</v>
      </c>
      <c r="AG824">
        <v>8.4175774373931589E-2</v>
      </c>
      <c r="AH824" t="b">
        <v>0</v>
      </c>
      <c r="AI824" t="b">
        <v>0</v>
      </c>
      <c r="AJ824">
        <v>1743.0688807057909</v>
      </c>
      <c r="AK824">
        <v>0</v>
      </c>
      <c r="AL824">
        <v>18.229852468549371</v>
      </c>
      <c r="AM824">
        <v>0</v>
      </c>
      <c r="AN824">
        <v>18.249711124013</v>
      </c>
      <c r="AO824">
        <v>0</v>
      </c>
      <c r="AP824">
        <v>1</v>
      </c>
      <c r="AQ824">
        <v>3</v>
      </c>
      <c r="AR824">
        <v>0</v>
      </c>
      <c r="AS824">
        <v>0</v>
      </c>
      <c r="AT824">
        <v>3.980044373751658</v>
      </c>
      <c r="AU824">
        <v>1.2665888534268559</v>
      </c>
      <c r="AV824">
        <v>3.980044373751658</v>
      </c>
    </row>
    <row r="825" spans="1:48">
      <c r="A825">
        <v>822</v>
      </c>
      <c r="B825">
        <v>0</v>
      </c>
      <c r="C825">
        <v>0</v>
      </c>
      <c r="D825">
        <v>42.5</v>
      </c>
      <c r="E825">
        <v>3</v>
      </c>
      <c r="F825">
        <v>0.51834186247588754</v>
      </c>
      <c r="G825">
        <v>0</v>
      </c>
      <c r="H825">
        <v>304.31957820266553</v>
      </c>
      <c r="I825" t="b">
        <v>0</v>
      </c>
      <c r="J825">
        <v>1123.5478827242409</v>
      </c>
      <c r="K825">
        <v>1823.518213661443</v>
      </c>
      <c r="L825">
        <v>0</v>
      </c>
      <c r="M825">
        <v>17.72144299325852</v>
      </c>
      <c r="N825">
        <v>17.72144299325852</v>
      </c>
      <c r="O825">
        <v>556.08421931105772</v>
      </c>
      <c r="P825">
        <v>150.61869428793551</v>
      </c>
      <c r="Q825">
        <v>17.72144299325852</v>
      </c>
      <c r="R825">
        <v>0.93170170559922694</v>
      </c>
      <c r="S825">
        <v>34.61700247858019</v>
      </c>
      <c r="T825">
        <v>99.605533978849621</v>
      </c>
      <c r="U825">
        <v>19.02051148641068</v>
      </c>
      <c r="V825">
        <v>6.8028880836336896</v>
      </c>
      <c r="W825">
        <v>0</v>
      </c>
      <c r="X825">
        <v>0</v>
      </c>
      <c r="Y825">
        <v>-22.804379849498329</v>
      </c>
      <c r="Z825">
        <v>68.452190442962191</v>
      </c>
      <c r="AA825">
        <v>1823.518213661443</v>
      </c>
      <c r="AB825" t="b">
        <v>0</v>
      </c>
      <c r="AC825" t="b">
        <v>1</v>
      </c>
      <c r="AD825">
        <v>94.33458080197363</v>
      </c>
      <c r="AE825">
        <v>0</v>
      </c>
      <c r="AF825">
        <v>0</v>
      </c>
      <c r="AG825">
        <v>9.116617608263472E-2</v>
      </c>
      <c r="AH825" t="b">
        <v>0</v>
      </c>
      <c r="AI825" t="b">
        <v>0</v>
      </c>
      <c r="AJ825">
        <v>1823.518213661443</v>
      </c>
      <c r="AK825">
        <v>0</v>
      </c>
      <c r="AL825">
        <v>19.02051148641068</v>
      </c>
      <c r="AM825">
        <v>0</v>
      </c>
      <c r="AN825">
        <v>19.040370141874309</v>
      </c>
      <c r="AO825">
        <v>0</v>
      </c>
      <c r="AP825">
        <v>1</v>
      </c>
      <c r="AQ825">
        <v>3</v>
      </c>
      <c r="AR825">
        <v>0</v>
      </c>
      <c r="AS825">
        <v>0</v>
      </c>
      <c r="AT825">
        <v>4.1577183325358602</v>
      </c>
      <c r="AU825">
        <v>1.323130900350862</v>
      </c>
      <c r="AV825">
        <v>4.1577183325358602</v>
      </c>
    </row>
    <row r="826" spans="1:48">
      <c r="A826">
        <v>823</v>
      </c>
      <c r="B826">
        <v>0</v>
      </c>
      <c r="C826">
        <v>0</v>
      </c>
      <c r="D826">
        <v>44.375</v>
      </c>
      <c r="E826">
        <v>3</v>
      </c>
      <c r="F826">
        <v>0.52587715243604016</v>
      </c>
      <c r="G826">
        <v>0</v>
      </c>
      <c r="H826">
        <v>317.74544194690071</v>
      </c>
      <c r="I826" t="b">
        <v>0</v>
      </c>
      <c r="J826">
        <v>1173.116171667958</v>
      </c>
      <c r="K826">
        <v>1903.967546617095</v>
      </c>
      <c r="L826">
        <v>0</v>
      </c>
      <c r="M826">
        <v>18.84926244141916</v>
      </c>
      <c r="N826">
        <v>18.84926244141916</v>
      </c>
      <c r="O826">
        <v>566.48239033237132</v>
      </c>
      <c r="P826">
        <v>153.43510030670939</v>
      </c>
      <c r="Q826">
        <v>18.84926244141916</v>
      </c>
      <c r="R826">
        <v>0.93173978557371906</v>
      </c>
      <c r="S826">
        <v>34.6504380344672</v>
      </c>
      <c r="T826">
        <v>101.46390232353031</v>
      </c>
      <c r="U826">
        <v>20.230178783030851</v>
      </c>
      <c r="V826">
        <v>6.9259477291314084</v>
      </c>
      <c r="W826">
        <v>0</v>
      </c>
      <c r="X826">
        <v>0</v>
      </c>
      <c r="Y826">
        <v>-22.804379849498329</v>
      </c>
      <c r="Z826">
        <v>68.531637945677716</v>
      </c>
      <c r="AA826">
        <v>1903.967546617095</v>
      </c>
      <c r="AB826" t="b">
        <v>0</v>
      </c>
      <c r="AC826" t="b">
        <v>1</v>
      </c>
      <c r="AD826">
        <v>94.325531444890501</v>
      </c>
      <c r="AE826">
        <v>0</v>
      </c>
      <c r="AF826">
        <v>0</v>
      </c>
      <c r="AG826">
        <v>8.2591271804666522E-2</v>
      </c>
      <c r="AH826" t="b">
        <v>0</v>
      </c>
      <c r="AI826" t="b">
        <v>0</v>
      </c>
      <c r="AJ826">
        <v>1903.967546617095</v>
      </c>
      <c r="AK826">
        <v>0</v>
      </c>
      <c r="AL826">
        <v>20.230178783030851</v>
      </c>
      <c r="AM826">
        <v>0</v>
      </c>
      <c r="AN826">
        <v>20.25003743849447</v>
      </c>
      <c r="AO826">
        <v>0</v>
      </c>
      <c r="AP826">
        <v>1</v>
      </c>
      <c r="AQ826">
        <v>3</v>
      </c>
      <c r="AR826">
        <v>0</v>
      </c>
      <c r="AS826">
        <v>0</v>
      </c>
      <c r="AT826">
        <v>4.4095944981120017</v>
      </c>
      <c r="AU826">
        <v>1.4032866759664799</v>
      </c>
      <c r="AV826">
        <v>4.4095944981120017</v>
      </c>
    </row>
    <row r="827" spans="1:48">
      <c r="A827">
        <v>824</v>
      </c>
      <c r="B827">
        <v>0</v>
      </c>
      <c r="C827">
        <v>0</v>
      </c>
      <c r="D827">
        <v>46.25</v>
      </c>
      <c r="E827">
        <v>3</v>
      </c>
      <c r="F827">
        <v>0.50314952777995181</v>
      </c>
      <c r="G827">
        <v>0</v>
      </c>
      <c r="H827">
        <v>331.17130569113601</v>
      </c>
      <c r="I827" t="b">
        <v>0</v>
      </c>
      <c r="J827">
        <v>1222.684460611674</v>
      </c>
      <c r="K827">
        <v>1984.4168795727469</v>
      </c>
      <c r="L827">
        <v>0</v>
      </c>
      <c r="M827">
        <v>19.159414271890562</v>
      </c>
      <c r="N827">
        <v>19.159414271890562</v>
      </c>
      <c r="O827">
        <v>552.46008981720911</v>
      </c>
      <c r="P827">
        <v>149.6370774152787</v>
      </c>
      <c r="Q827">
        <v>19.159414271890562</v>
      </c>
      <c r="R827">
        <v>0.93041585329746779</v>
      </c>
      <c r="S827">
        <v>34.685981651190993</v>
      </c>
      <c r="T827">
        <v>99.093141263144659</v>
      </c>
      <c r="U827">
        <v>20.59231278571627</v>
      </c>
      <c r="V827">
        <v>6.8953116788694047</v>
      </c>
      <c r="W827">
        <v>0</v>
      </c>
      <c r="X827">
        <v>0</v>
      </c>
      <c r="Y827">
        <v>-22.804379849498329</v>
      </c>
      <c r="Z827">
        <v>68.613934057046947</v>
      </c>
      <c r="AA827">
        <v>1984.4168795727469</v>
      </c>
      <c r="AB827" t="b">
        <v>0</v>
      </c>
      <c r="AC827" t="b">
        <v>1</v>
      </c>
      <c r="AD827">
        <v>94.316482087807373</v>
      </c>
      <c r="AE827">
        <v>0</v>
      </c>
      <c r="AF827">
        <v>0</v>
      </c>
      <c r="AG827">
        <v>8.9166122941478354E-2</v>
      </c>
      <c r="AH827" t="b">
        <v>0</v>
      </c>
      <c r="AI827" t="b">
        <v>0</v>
      </c>
      <c r="AJ827">
        <v>1984.4168795727469</v>
      </c>
      <c r="AK827">
        <v>0</v>
      </c>
      <c r="AL827">
        <v>20.59231278571627</v>
      </c>
      <c r="AM827">
        <v>0</v>
      </c>
      <c r="AN827">
        <v>20.6121714411799</v>
      </c>
      <c r="AO827">
        <v>0</v>
      </c>
      <c r="AP827">
        <v>1</v>
      </c>
      <c r="AQ827">
        <v>3</v>
      </c>
      <c r="AR827">
        <v>0</v>
      </c>
      <c r="AS827">
        <v>0</v>
      </c>
      <c r="AT827">
        <v>4.524198645166571</v>
      </c>
      <c r="AU827">
        <v>1.43975771035321</v>
      </c>
      <c r="AV827">
        <v>4.524198645166571</v>
      </c>
    </row>
    <row r="828" spans="1:48">
      <c r="A828">
        <v>825</v>
      </c>
      <c r="B828">
        <v>0</v>
      </c>
      <c r="C828">
        <v>0</v>
      </c>
      <c r="D828">
        <v>48.125</v>
      </c>
      <c r="E828">
        <v>3</v>
      </c>
      <c r="F828">
        <v>0.58652473644415171</v>
      </c>
      <c r="G828">
        <v>0</v>
      </c>
      <c r="H828">
        <v>344.5971694353712</v>
      </c>
      <c r="I828" t="b">
        <v>0</v>
      </c>
      <c r="J828">
        <v>1272.25274955539</v>
      </c>
      <c r="K828">
        <v>2064.866212528399</v>
      </c>
      <c r="L828">
        <v>0</v>
      </c>
      <c r="M828">
        <v>22.541820175142121</v>
      </c>
      <c r="N828">
        <v>22.541820175142121</v>
      </c>
      <c r="O828">
        <v>624.66713462114024</v>
      </c>
      <c r="P828">
        <v>169.19478185838031</v>
      </c>
      <c r="Q828">
        <v>22.541820175142121</v>
      </c>
      <c r="R828">
        <v>0.93366375050098083</v>
      </c>
      <c r="S828">
        <v>34.72281083901283</v>
      </c>
      <c r="T828">
        <v>111.65494124040249</v>
      </c>
      <c r="U828">
        <v>24.143402978906209</v>
      </c>
      <c r="V828">
        <v>7.4067700399216818</v>
      </c>
      <c r="W828">
        <v>0</v>
      </c>
      <c r="X828">
        <v>0</v>
      </c>
      <c r="Y828">
        <v>-22.804379849498329</v>
      </c>
      <c r="Z828">
        <v>68.703825737246305</v>
      </c>
      <c r="AA828">
        <v>2064.866212528399</v>
      </c>
      <c r="AB828" t="b">
        <v>0</v>
      </c>
      <c r="AC828" t="b">
        <v>1</v>
      </c>
      <c r="AD828">
        <v>94.307432730724244</v>
      </c>
      <c r="AE828">
        <v>0</v>
      </c>
      <c r="AF828">
        <v>0</v>
      </c>
      <c r="AG828">
        <v>8.8798285187517756E-2</v>
      </c>
      <c r="AH828" t="b">
        <v>0</v>
      </c>
      <c r="AI828" t="b">
        <v>0</v>
      </c>
      <c r="AJ828">
        <v>2064.866212528399</v>
      </c>
      <c r="AK828">
        <v>0</v>
      </c>
      <c r="AL828">
        <v>24.143402978906209</v>
      </c>
      <c r="AM828">
        <v>0</v>
      </c>
      <c r="AN828">
        <v>24.163261634369832</v>
      </c>
      <c r="AO828">
        <v>0</v>
      </c>
      <c r="AP828">
        <v>1</v>
      </c>
      <c r="AQ828">
        <v>3</v>
      </c>
      <c r="AR828">
        <v>0</v>
      </c>
      <c r="AS828">
        <v>0</v>
      </c>
      <c r="AT828">
        <v>5.1776417407467239</v>
      </c>
      <c r="AU828">
        <v>1.6477060806449739</v>
      </c>
      <c r="AV828">
        <v>5.1776417407467239</v>
      </c>
    </row>
    <row r="829" spans="1:48">
      <c r="A829">
        <v>826</v>
      </c>
      <c r="B829">
        <v>0</v>
      </c>
      <c r="C829">
        <v>0</v>
      </c>
      <c r="D829">
        <v>50</v>
      </c>
      <c r="E829">
        <v>3</v>
      </c>
      <c r="F829">
        <v>0.27575152644345291</v>
      </c>
      <c r="G829">
        <v>0</v>
      </c>
      <c r="H829">
        <v>358.02303317960639</v>
      </c>
      <c r="I829" t="b">
        <v>0</v>
      </c>
      <c r="J829">
        <v>1321.8210384991071</v>
      </c>
      <c r="K829">
        <v>2145.3155454840512</v>
      </c>
      <c r="L829">
        <v>0</v>
      </c>
      <c r="M829">
        <v>14.14163709688814</v>
      </c>
      <c r="N829">
        <v>14.14163709688814</v>
      </c>
      <c r="O829">
        <v>377.18994122688832</v>
      </c>
      <c r="P829">
        <v>102.16412275917889</v>
      </c>
      <c r="Q829">
        <v>14.14163709688814</v>
      </c>
      <c r="R829">
        <v>0.9141901174220034</v>
      </c>
      <c r="S829">
        <v>34.764119346374251</v>
      </c>
      <c r="T829">
        <v>68.856250234222955</v>
      </c>
      <c r="U829">
        <v>15.469033002421041</v>
      </c>
      <c r="V829">
        <v>5.9085467473598356</v>
      </c>
      <c r="W829">
        <v>0</v>
      </c>
      <c r="X829">
        <v>0</v>
      </c>
      <c r="Y829">
        <v>-22.804379849498329</v>
      </c>
      <c r="Z829">
        <v>68.836539797626997</v>
      </c>
      <c r="AA829">
        <v>2145.3155454840512</v>
      </c>
      <c r="AB829" t="b">
        <v>0</v>
      </c>
      <c r="AC829" t="b">
        <v>1</v>
      </c>
      <c r="AD829">
        <v>94.298383373641116</v>
      </c>
      <c r="AE829">
        <v>0</v>
      </c>
      <c r="AF829">
        <v>0</v>
      </c>
      <c r="AG829">
        <v>9.4998488681780013E-2</v>
      </c>
      <c r="AH829" t="b">
        <v>0</v>
      </c>
      <c r="AI829" t="b">
        <v>0</v>
      </c>
      <c r="AJ829">
        <v>2145.3155454840512</v>
      </c>
      <c r="AK829">
        <v>0</v>
      </c>
      <c r="AL829">
        <v>15.469033002421041</v>
      </c>
      <c r="AM829">
        <v>0</v>
      </c>
      <c r="AN829">
        <v>15.638070611369381</v>
      </c>
      <c r="AO829">
        <v>0</v>
      </c>
      <c r="AP829">
        <v>1</v>
      </c>
      <c r="AQ829">
        <v>0</v>
      </c>
      <c r="AR829">
        <v>0</v>
      </c>
      <c r="AS829">
        <v>0</v>
      </c>
      <c r="AT829">
        <v>3.82980805227885</v>
      </c>
      <c r="AU829">
        <v>1.218778419097968</v>
      </c>
      <c r="AV829">
        <v>3.82980805227885</v>
      </c>
    </row>
    <row r="830" spans="1:48">
      <c r="A830">
        <v>827</v>
      </c>
      <c r="B830">
        <v>0</v>
      </c>
      <c r="C830">
        <v>0</v>
      </c>
      <c r="D830">
        <v>50</v>
      </c>
      <c r="E830">
        <v>4</v>
      </c>
      <c r="F830">
        <v>-0.1270308422179687</v>
      </c>
      <c r="G830">
        <v>0</v>
      </c>
      <c r="H830">
        <v>358.02303317960639</v>
      </c>
      <c r="I830" t="b">
        <v>1</v>
      </c>
      <c r="J830">
        <v>1321.8210384991071</v>
      </c>
      <c r="K830">
        <v>1595.4379934684221</v>
      </c>
      <c r="L830">
        <v>0</v>
      </c>
      <c r="M830">
        <v>1.8882701962642769</v>
      </c>
      <c r="N830">
        <v>1.8882701962642769</v>
      </c>
      <c r="O830">
        <v>50.364503025334663</v>
      </c>
      <c r="P830">
        <v>13.641523029613939</v>
      </c>
      <c r="Q830">
        <v>1.8882701962642769</v>
      </c>
      <c r="R830">
        <v>0.76046037550164947</v>
      </c>
      <c r="S830">
        <v>34.797641862130412</v>
      </c>
      <c r="T830">
        <v>14.862059674816511</v>
      </c>
      <c r="U830">
        <v>2.483061914986235</v>
      </c>
      <c r="V830">
        <v>3.5600521937776262</v>
      </c>
      <c r="W830">
        <v>0</v>
      </c>
      <c r="X830">
        <v>0</v>
      </c>
      <c r="Y830">
        <v>-22.804379849498329</v>
      </c>
      <c r="Z830">
        <v>68.88198180688228</v>
      </c>
      <c r="AA830">
        <v>1595.4379934684221</v>
      </c>
      <c r="AB830" t="b">
        <v>0</v>
      </c>
      <c r="AC830" t="b">
        <v>1</v>
      </c>
      <c r="AD830">
        <v>94.289334016557987</v>
      </c>
      <c r="AE830">
        <v>0</v>
      </c>
      <c r="AF830">
        <v>0</v>
      </c>
      <c r="AG830">
        <v>0.10353903015155019</v>
      </c>
      <c r="AH830" t="b">
        <v>0</v>
      </c>
      <c r="AI830" t="b">
        <v>0</v>
      </c>
      <c r="AJ830">
        <v>1595.4379934684221</v>
      </c>
      <c r="AK830">
        <v>0</v>
      </c>
      <c r="AL830">
        <v>2.483061914986235</v>
      </c>
      <c r="AM830">
        <v>0</v>
      </c>
      <c r="AN830">
        <v>2.715002600244218</v>
      </c>
      <c r="AO830">
        <v>0</v>
      </c>
      <c r="AP830">
        <v>1</v>
      </c>
      <c r="AQ830">
        <v>3</v>
      </c>
      <c r="AR830">
        <v>0</v>
      </c>
      <c r="AS830">
        <v>0</v>
      </c>
      <c r="AT830">
        <v>1.333545612601239</v>
      </c>
      <c r="AU830">
        <v>0.42438069776214238</v>
      </c>
      <c r="AV830">
        <v>1.333545612601239</v>
      </c>
    </row>
    <row r="831" spans="1:48">
      <c r="A831">
        <v>828</v>
      </c>
      <c r="B831">
        <v>0</v>
      </c>
      <c r="C831">
        <v>0</v>
      </c>
      <c r="D831">
        <v>50</v>
      </c>
      <c r="E831">
        <v>4</v>
      </c>
      <c r="F831">
        <v>0.2323718424284191</v>
      </c>
      <c r="G831">
        <v>0</v>
      </c>
      <c r="H831">
        <v>358.02303317960639</v>
      </c>
      <c r="I831" t="b">
        <v>0</v>
      </c>
      <c r="J831">
        <v>1321.8210384991071</v>
      </c>
      <c r="K831">
        <v>1595.4379934684221</v>
      </c>
      <c r="L831">
        <v>0</v>
      </c>
      <c r="M831">
        <v>12.821948784721339</v>
      </c>
      <c r="N831">
        <v>12.821948784721339</v>
      </c>
      <c r="O831">
        <v>341.99082294280078</v>
      </c>
      <c r="P831">
        <v>92.630233733152963</v>
      </c>
      <c r="Q831">
        <v>12.821948784721339</v>
      </c>
      <c r="R831">
        <v>0.92722251738402062</v>
      </c>
      <c r="S831">
        <v>34.810137001673269</v>
      </c>
      <c r="T831">
        <v>82.767820648413135</v>
      </c>
      <c r="U831">
        <v>13.82834060252979</v>
      </c>
      <c r="V831">
        <v>6.0236336284023926</v>
      </c>
      <c r="W831">
        <v>0</v>
      </c>
      <c r="X831">
        <v>0</v>
      </c>
      <c r="Y831">
        <v>-22.804379849498329</v>
      </c>
      <c r="Z831">
        <v>69.007005763594293</v>
      </c>
      <c r="AA831">
        <v>1595.4379934684221</v>
      </c>
      <c r="AB831" t="b">
        <v>0</v>
      </c>
      <c r="AC831" t="b">
        <v>1</v>
      </c>
      <c r="AD831">
        <v>94.280284659474859</v>
      </c>
      <c r="AE831">
        <v>0</v>
      </c>
      <c r="AF831">
        <v>0</v>
      </c>
      <c r="AG831">
        <v>0.11151494231929231</v>
      </c>
      <c r="AH831" t="b">
        <v>0</v>
      </c>
      <c r="AI831" t="b">
        <v>0</v>
      </c>
      <c r="AJ831">
        <v>1595.4379934684221</v>
      </c>
      <c r="AK831">
        <v>0</v>
      </c>
      <c r="AL831">
        <v>13.82834060252979</v>
      </c>
      <c r="AM831">
        <v>0</v>
      </c>
      <c r="AN831">
        <v>13.83018918186097</v>
      </c>
      <c r="AO831">
        <v>0</v>
      </c>
      <c r="AP831">
        <v>1</v>
      </c>
      <c r="AQ831">
        <v>3</v>
      </c>
      <c r="AR831">
        <v>0</v>
      </c>
      <c r="AS831">
        <v>0</v>
      </c>
      <c r="AT831">
        <v>3.1564767718226792</v>
      </c>
      <c r="AU831">
        <v>1.004500935129738</v>
      </c>
      <c r="AV831">
        <v>3.1564767718226792</v>
      </c>
    </row>
    <row r="832" spans="1:48">
      <c r="A832">
        <v>829</v>
      </c>
      <c r="B832">
        <v>0</v>
      </c>
      <c r="C832">
        <v>0</v>
      </c>
      <c r="D832">
        <v>51.53846153846154</v>
      </c>
      <c r="E832">
        <v>4</v>
      </c>
      <c r="F832">
        <v>0.47959475455558032</v>
      </c>
      <c r="G832">
        <v>0</v>
      </c>
      <c r="H832">
        <v>369.03912650820968</v>
      </c>
      <c r="I832" t="b">
        <v>0</v>
      </c>
      <c r="J832">
        <v>1362.4924550683099</v>
      </c>
      <c r="K832">
        <v>1644.5283932674511</v>
      </c>
      <c r="L832">
        <v>0</v>
      </c>
      <c r="M832">
        <v>21.121485163852309</v>
      </c>
      <c r="N832">
        <v>21.121485163852309</v>
      </c>
      <c r="O832">
        <v>546.54184791884563</v>
      </c>
      <c r="P832">
        <v>148.03408665190841</v>
      </c>
      <c r="Q832">
        <v>21.121485163852309</v>
      </c>
      <c r="R832">
        <v>0.94030234267784996</v>
      </c>
      <c r="S832">
        <v>34.835915088059707</v>
      </c>
      <c r="T832">
        <v>130.43283691602591</v>
      </c>
      <c r="U832">
        <v>22.46244022289817</v>
      </c>
      <c r="V832">
        <v>7.786534801768795</v>
      </c>
      <c r="W832">
        <v>0</v>
      </c>
      <c r="X832">
        <v>0</v>
      </c>
      <c r="Y832">
        <v>-22.804379849498329</v>
      </c>
      <c r="Z832">
        <v>69.10432060792327</v>
      </c>
      <c r="AA832">
        <v>1644.5283932674511</v>
      </c>
      <c r="AB832" t="b">
        <v>0</v>
      </c>
      <c r="AC832" t="b">
        <v>1</v>
      </c>
      <c r="AD832">
        <v>94.27123530239173</v>
      </c>
      <c r="AE832">
        <v>0</v>
      </c>
      <c r="AF832">
        <v>0</v>
      </c>
      <c r="AG832">
        <v>0.117355472038249</v>
      </c>
      <c r="AH832" t="b">
        <v>0</v>
      </c>
      <c r="AI832" t="b">
        <v>0</v>
      </c>
      <c r="AJ832">
        <v>1644.5283932674511</v>
      </c>
      <c r="AK832">
        <v>0</v>
      </c>
      <c r="AL832">
        <v>22.46244022289817</v>
      </c>
      <c r="AM832">
        <v>0</v>
      </c>
      <c r="AN832">
        <v>22.46983454022287</v>
      </c>
      <c r="AO832">
        <v>0</v>
      </c>
      <c r="AP832">
        <v>1</v>
      </c>
      <c r="AQ832">
        <v>3</v>
      </c>
      <c r="AR832">
        <v>0</v>
      </c>
      <c r="AS832">
        <v>0</v>
      </c>
      <c r="AT832">
        <v>4.643212987482447</v>
      </c>
      <c r="AU832">
        <v>1.477632222599697</v>
      </c>
      <c r="AV832">
        <v>4.643212987482447</v>
      </c>
    </row>
    <row r="833" spans="1:48">
      <c r="A833">
        <v>830</v>
      </c>
      <c r="B833">
        <v>0</v>
      </c>
      <c r="C833">
        <v>0</v>
      </c>
      <c r="D833">
        <v>53.07692307692308</v>
      </c>
      <c r="E833">
        <v>4</v>
      </c>
      <c r="F833">
        <v>0.41335170345181371</v>
      </c>
      <c r="G833">
        <v>0</v>
      </c>
      <c r="H833">
        <v>380.05521983681302</v>
      </c>
      <c r="I833" t="b">
        <v>0</v>
      </c>
      <c r="J833">
        <v>1403.1638716375139</v>
      </c>
      <c r="K833">
        <v>1693.6187930664789</v>
      </c>
      <c r="L833">
        <v>0</v>
      </c>
      <c r="M833">
        <v>19.773548226638809</v>
      </c>
      <c r="N833">
        <v>19.773548226638809</v>
      </c>
      <c r="O833">
        <v>496.83168841940739</v>
      </c>
      <c r="P833">
        <v>134.56979642995859</v>
      </c>
      <c r="Q833">
        <v>19.773548226638809</v>
      </c>
      <c r="R833">
        <v>0.93774975633649826</v>
      </c>
      <c r="S833">
        <v>34.870747323636643</v>
      </c>
      <c r="T833">
        <v>118.8922005411642</v>
      </c>
      <c r="U833">
        <v>21.08616727759868</v>
      </c>
      <c r="V833">
        <v>7.4010684533773912</v>
      </c>
      <c r="W833">
        <v>0</v>
      </c>
      <c r="X833">
        <v>0</v>
      </c>
      <c r="Y833">
        <v>-22.804379849498329</v>
      </c>
      <c r="Z833">
        <v>69.232164692160893</v>
      </c>
      <c r="AA833">
        <v>1693.6187930664789</v>
      </c>
      <c r="AB833" t="b">
        <v>0</v>
      </c>
      <c r="AC833" t="b">
        <v>1</v>
      </c>
      <c r="AD833">
        <v>94.262185945308602</v>
      </c>
      <c r="AE833">
        <v>0</v>
      </c>
      <c r="AF833">
        <v>0</v>
      </c>
      <c r="AG833">
        <v>0.1150637684714665</v>
      </c>
      <c r="AH833" t="b">
        <v>0</v>
      </c>
      <c r="AI833" t="b">
        <v>0</v>
      </c>
      <c r="AJ833">
        <v>1693.6187930664789</v>
      </c>
      <c r="AK833">
        <v>0</v>
      </c>
      <c r="AL833">
        <v>21.08616727759868</v>
      </c>
      <c r="AM833">
        <v>0</v>
      </c>
      <c r="AN833">
        <v>21.093561594923379</v>
      </c>
      <c r="AO833">
        <v>0</v>
      </c>
      <c r="AP833">
        <v>1</v>
      </c>
      <c r="AQ833">
        <v>3</v>
      </c>
      <c r="AR833">
        <v>0</v>
      </c>
      <c r="AS833">
        <v>0</v>
      </c>
      <c r="AT833">
        <v>4.4276041211400621</v>
      </c>
      <c r="AU833">
        <v>1.409017965781286</v>
      </c>
      <c r="AV833">
        <v>4.4276041211400621</v>
      </c>
    </row>
    <row r="834" spans="1:48">
      <c r="A834">
        <v>831</v>
      </c>
      <c r="B834">
        <v>0</v>
      </c>
      <c r="C834">
        <v>0</v>
      </c>
      <c r="D834">
        <v>54.615384615384613</v>
      </c>
      <c r="E834">
        <v>4</v>
      </c>
      <c r="F834">
        <v>0.43110099573972599</v>
      </c>
      <c r="G834">
        <v>0</v>
      </c>
      <c r="H834">
        <v>391.07131316541631</v>
      </c>
      <c r="I834" t="b">
        <v>0</v>
      </c>
      <c r="J834">
        <v>1443.835288206717</v>
      </c>
      <c r="K834">
        <v>1742.709192865507</v>
      </c>
      <c r="L834">
        <v>0</v>
      </c>
      <c r="M834">
        <v>21.105717374415931</v>
      </c>
      <c r="N834">
        <v>21.105717374415931</v>
      </c>
      <c r="O834">
        <v>515.36573528490385</v>
      </c>
      <c r="P834">
        <v>139.5898524606998</v>
      </c>
      <c r="Q834">
        <v>21.105717374415931</v>
      </c>
      <c r="R834">
        <v>0.93839767840226607</v>
      </c>
      <c r="S834">
        <v>34.904750952774599</v>
      </c>
      <c r="T834">
        <v>123.2422599187622</v>
      </c>
      <c r="U834">
        <v>22.491229315859911</v>
      </c>
      <c r="V834">
        <v>7.5920093299471176</v>
      </c>
      <c r="W834">
        <v>0</v>
      </c>
      <c r="X834">
        <v>0</v>
      </c>
      <c r="Y834">
        <v>-22.804379849498329</v>
      </c>
      <c r="Z834">
        <v>69.36182105101345</v>
      </c>
      <c r="AA834">
        <v>1742.709192865507</v>
      </c>
      <c r="AB834" t="b">
        <v>0</v>
      </c>
      <c r="AC834" t="b">
        <v>1</v>
      </c>
      <c r="AD834">
        <v>94.253136588225473</v>
      </c>
      <c r="AE834">
        <v>0</v>
      </c>
      <c r="AF834">
        <v>0</v>
      </c>
      <c r="AG834">
        <v>0.12609715539081889</v>
      </c>
      <c r="AH834" t="b">
        <v>0</v>
      </c>
      <c r="AI834" t="b">
        <v>0</v>
      </c>
      <c r="AJ834">
        <v>1742.709192865507</v>
      </c>
      <c r="AK834">
        <v>0</v>
      </c>
      <c r="AL834">
        <v>22.491229315859911</v>
      </c>
      <c r="AM834">
        <v>0</v>
      </c>
      <c r="AN834">
        <v>22.498623633184621</v>
      </c>
      <c r="AO834">
        <v>0</v>
      </c>
      <c r="AP834">
        <v>1</v>
      </c>
      <c r="AQ834">
        <v>3</v>
      </c>
      <c r="AR834">
        <v>0</v>
      </c>
      <c r="AS834">
        <v>0</v>
      </c>
      <c r="AT834">
        <v>4.6887827891990508</v>
      </c>
      <c r="AU834">
        <v>1.492134121947295</v>
      </c>
      <c r="AV834">
        <v>4.6887827891990508</v>
      </c>
    </row>
    <row r="835" spans="1:48">
      <c r="A835">
        <v>832</v>
      </c>
      <c r="B835">
        <v>0</v>
      </c>
      <c r="C835">
        <v>0</v>
      </c>
      <c r="D835">
        <v>56.153846153846153</v>
      </c>
      <c r="E835">
        <v>4</v>
      </c>
      <c r="F835">
        <v>0.42634687769184781</v>
      </c>
      <c r="G835">
        <v>0</v>
      </c>
      <c r="H835">
        <v>402.08740649401949</v>
      </c>
      <c r="I835" t="b">
        <v>0</v>
      </c>
      <c r="J835">
        <v>1484.5067047759201</v>
      </c>
      <c r="K835">
        <v>1791.799592664536</v>
      </c>
      <c r="L835">
        <v>0</v>
      </c>
      <c r="M835">
        <v>21.715635807937339</v>
      </c>
      <c r="N835">
        <v>21.715635807937339</v>
      </c>
      <c r="O835">
        <v>515.73126520210928</v>
      </c>
      <c r="P835">
        <v>139.68885839710441</v>
      </c>
      <c r="Q835">
        <v>21.715635807937339</v>
      </c>
      <c r="R835">
        <v>0.93815402578010343</v>
      </c>
      <c r="S835">
        <v>34.940667684072032</v>
      </c>
      <c r="T835">
        <v>123.3617016693017</v>
      </c>
      <c r="U835">
        <v>23.14719674083382</v>
      </c>
      <c r="V835">
        <v>7.6294246211622152</v>
      </c>
      <c r="W835">
        <v>0</v>
      </c>
      <c r="X835">
        <v>0</v>
      </c>
      <c r="Y835">
        <v>-22.804379849498329</v>
      </c>
      <c r="Z835">
        <v>69.491477409866008</v>
      </c>
      <c r="AA835">
        <v>1791.799592664536</v>
      </c>
      <c r="AB835" t="b">
        <v>0</v>
      </c>
      <c r="AC835" t="b">
        <v>1</v>
      </c>
      <c r="AD835">
        <v>94.244087231142345</v>
      </c>
      <c r="AE835">
        <v>0</v>
      </c>
      <c r="AF835">
        <v>0</v>
      </c>
      <c r="AG835">
        <v>0.1223984825836251</v>
      </c>
      <c r="AH835" t="b">
        <v>0</v>
      </c>
      <c r="AI835" t="b">
        <v>0</v>
      </c>
      <c r="AJ835">
        <v>1791.799592664536</v>
      </c>
      <c r="AK835">
        <v>0</v>
      </c>
      <c r="AL835">
        <v>23.14719674083382</v>
      </c>
      <c r="AM835">
        <v>0</v>
      </c>
      <c r="AN835">
        <v>23.15459105815853</v>
      </c>
      <c r="AO835">
        <v>0</v>
      </c>
      <c r="AP835">
        <v>1</v>
      </c>
      <c r="AQ835">
        <v>3</v>
      </c>
      <c r="AR835">
        <v>0</v>
      </c>
      <c r="AS835">
        <v>0</v>
      </c>
      <c r="AT835">
        <v>4.8236331770692678</v>
      </c>
      <c r="AU835">
        <v>1.535048215891355</v>
      </c>
      <c r="AV835">
        <v>4.8236331770692678</v>
      </c>
    </row>
    <row r="836" spans="1:48">
      <c r="A836">
        <v>833</v>
      </c>
      <c r="B836">
        <v>0</v>
      </c>
      <c r="C836">
        <v>0</v>
      </c>
      <c r="D836">
        <v>57.692307692307693</v>
      </c>
      <c r="E836">
        <v>4</v>
      </c>
      <c r="F836">
        <v>0.42761405759544768</v>
      </c>
      <c r="G836">
        <v>0</v>
      </c>
      <c r="H836">
        <v>413.10349982262278</v>
      </c>
      <c r="I836" t="b">
        <v>0</v>
      </c>
      <c r="J836">
        <v>1525.1781213451241</v>
      </c>
      <c r="K836">
        <v>1840.8899924635641</v>
      </c>
      <c r="L836">
        <v>0</v>
      </c>
      <c r="M836">
        <v>22.541702469624539</v>
      </c>
      <c r="N836">
        <v>22.541702469624539</v>
      </c>
      <c r="O836">
        <v>521.07378058350616</v>
      </c>
      <c r="P836">
        <v>141.13591023388571</v>
      </c>
      <c r="Q836">
        <v>22.541702469624539</v>
      </c>
      <c r="R836">
        <v>0.93815164232914128</v>
      </c>
      <c r="S836">
        <v>34.977768511233307</v>
      </c>
      <c r="T836">
        <v>124.6399353989834</v>
      </c>
      <c r="U836">
        <v>24.02778128028476</v>
      </c>
      <c r="V836">
        <v>7.7087753046290572</v>
      </c>
      <c r="W836">
        <v>0</v>
      </c>
      <c r="X836">
        <v>0</v>
      </c>
      <c r="Y836">
        <v>-22.804379849498329</v>
      </c>
      <c r="Z836">
        <v>69.615323590249574</v>
      </c>
      <c r="AA836">
        <v>1840.8899924635641</v>
      </c>
      <c r="AB836" t="b">
        <v>0</v>
      </c>
      <c r="AC836" t="b">
        <v>1</v>
      </c>
      <c r="AD836">
        <v>94.235037874059216</v>
      </c>
      <c r="AE836">
        <v>0</v>
      </c>
      <c r="AF836">
        <v>0</v>
      </c>
      <c r="AG836">
        <v>0.1225781866867683</v>
      </c>
      <c r="AH836" t="b">
        <v>0</v>
      </c>
      <c r="AI836" t="b">
        <v>0</v>
      </c>
      <c r="AJ836">
        <v>1840.8899924635641</v>
      </c>
      <c r="AK836">
        <v>0</v>
      </c>
      <c r="AL836">
        <v>24.02778128028476</v>
      </c>
      <c r="AM836">
        <v>0</v>
      </c>
      <c r="AN836">
        <v>24.035175597609459</v>
      </c>
      <c r="AO836">
        <v>0</v>
      </c>
      <c r="AP836">
        <v>1</v>
      </c>
      <c r="AQ836">
        <v>3</v>
      </c>
      <c r="AR836">
        <v>0</v>
      </c>
      <c r="AS836">
        <v>0</v>
      </c>
      <c r="AT836">
        <v>4.9982144926013614</v>
      </c>
      <c r="AU836">
        <v>1.5906060759312699</v>
      </c>
      <c r="AV836">
        <v>4.9982144926013614</v>
      </c>
    </row>
    <row r="837" spans="1:48">
      <c r="A837">
        <v>834</v>
      </c>
      <c r="B837">
        <v>0</v>
      </c>
      <c r="C837">
        <v>0</v>
      </c>
      <c r="D837">
        <v>59.230769230769234</v>
      </c>
      <c r="E837">
        <v>4</v>
      </c>
      <c r="F837">
        <v>0.4272994560289316</v>
      </c>
      <c r="G837">
        <v>0</v>
      </c>
      <c r="H837">
        <v>424.11959315122613</v>
      </c>
      <c r="I837" t="b">
        <v>0</v>
      </c>
      <c r="J837">
        <v>1565.8495379143269</v>
      </c>
      <c r="K837">
        <v>1889.9803922625931</v>
      </c>
      <c r="L837">
        <v>0</v>
      </c>
      <c r="M837">
        <v>23.32714091735032</v>
      </c>
      <c r="N837">
        <v>23.32714091735032</v>
      </c>
      <c r="O837">
        <v>525.2239950924012</v>
      </c>
      <c r="P837">
        <v>142.26002033922029</v>
      </c>
      <c r="Q837">
        <v>23.32714091735032</v>
      </c>
      <c r="R837">
        <v>0.93809341949412395</v>
      </c>
      <c r="S837">
        <v>35.016282144681512</v>
      </c>
      <c r="T837">
        <v>125.6404568383449</v>
      </c>
      <c r="U837">
        <v>24.866543600667939</v>
      </c>
      <c r="V837">
        <v>7.7779710560580497</v>
      </c>
      <c r="W837">
        <v>0</v>
      </c>
      <c r="X837">
        <v>0</v>
      </c>
      <c r="Y837">
        <v>-22.804379849498329</v>
      </c>
      <c r="Z837">
        <v>69.743601213230235</v>
      </c>
      <c r="AA837">
        <v>1889.9803922625931</v>
      </c>
      <c r="AB837" t="b">
        <v>0</v>
      </c>
      <c r="AC837" t="b">
        <v>1</v>
      </c>
      <c r="AD837">
        <v>94.225988516976088</v>
      </c>
      <c r="AE837">
        <v>0</v>
      </c>
      <c r="AF837">
        <v>0</v>
      </c>
      <c r="AG837">
        <v>0.1242556627200668</v>
      </c>
      <c r="AH837" t="b">
        <v>0</v>
      </c>
      <c r="AI837" t="b">
        <v>0</v>
      </c>
      <c r="AJ837">
        <v>1889.9803922625931</v>
      </c>
      <c r="AK837">
        <v>0</v>
      </c>
      <c r="AL837">
        <v>24.866543600667939</v>
      </c>
      <c r="AM837">
        <v>0</v>
      </c>
      <c r="AN837">
        <v>24.873937917992649</v>
      </c>
      <c r="AO837">
        <v>0</v>
      </c>
      <c r="AP837">
        <v>1</v>
      </c>
      <c r="AQ837">
        <v>3</v>
      </c>
      <c r="AR837">
        <v>0</v>
      </c>
      <c r="AS837">
        <v>0</v>
      </c>
      <c r="AT837">
        <v>5.1672168316430582</v>
      </c>
      <c r="AU837">
        <v>1.644388511183746</v>
      </c>
      <c r="AV837">
        <v>5.1672168316430582</v>
      </c>
    </row>
    <row r="838" spans="1:48">
      <c r="A838">
        <v>835</v>
      </c>
      <c r="B838">
        <v>0</v>
      </c>
      <c r="C838">
        <v>0</v>
      </c>
      <c r="D838">
        <v>60.769230769230766</v>
      </c>
      <c r="E838">
        <v>4</v>
      </c>
      <c r="F838">
        <v>0.4272906823913889</v>
      </c>
      <c r="G838">
        <v>0</v>
      </c>
      <c r="H838">
        <v>435.13568647982942</v>
      </c>
      <c r="I838" t="b">
        <v>0</v>
      </c>
      <c r="J838">
        <v>1606.52095448353</v>
      </c>
      <c r="K838">
        <v>1939.070792061621</v>
      </c>
      <c r="L838">
        <v>0</v>
      </c>
      <c r="M838">
        <v>24.137617663927461</v>
      </c>
      <c r="N838">
        <v>24.137617663927461</v>
      </c>
      <c r="O838">
        <v>529.7135516630691</v>
      </c>
      <c r="P838">
        <v>143.47604324568499</v>
      </c>
      <c r="Q838">
        <v>24.137617663927461</v>
      </c>
      <c r="R838">
        <v>0.93805284115548149</v>
      </c>
      <c r="S838">
        <v>35.056175258535369</v>
      </c>
      <c r="T838">
        <v>126.7198989745697</v>
      </c>
      <c r="U838">
        <v>25.731618310750012</v>
      </c>
      <c r="V838">
        <v>7.8499377105390096</v>
      </c>
      <c r="W838">
        <v>0</v>
      </c>
      <c r="X838">
        <v>0</v>
      </c>
      <c r="Y838">
        <v>-22.804379849498329</v>
      </c>
      <c r="Z838">
        <v>69.856964000002122</v>
      </c>
      <c r="AA838">
        <v>1939.070792061621</v>
      </c>
      <c r="AB838" t="b">
        <v>0</v>
      </c>
      <c r="AC838" t="b">
        <v>1</v>
      </c>
      <c r="AD838">
        <v>94.216939159892959</v>
      </c>
      <c r="AE838">
        <v>0</v>
      </c>
      <c r="AF838">
        <v>0</v>
      </c>
      <c r="AG838">
        <v>0.1220224508471411</v>
      </c>
      <c r="AH838" t="b">
        <v>0</v>
      </c>
      <c r="AI838" t="b">
        <v>0</v>
      </c>
      <c r="AJ838">
        <v>1939.070792061621</v>
      </c>
      <c r="AK838">
        <v>0</v>
      </c>
      <c r="AL838">
        <v>25.731618310750012</v>
      </c>
      <c r="AM838">
        <v>0</v>
      </c>
      <c r="AN838">
        <v>25.739012628074711</v>
      </c>
      <c r="AO838">
        <v>0</v>
      </c>
      <c r="AP838">
        <v>1</v>
      </c>
      <c r="AQ838">
        <v>3</v>
      </c>
      <c r="AR838">
        <v>0</v>
      </c>
      <c r="AS838">
        <v>0</v>
      </c>
      <c r="AT838">
        <v>5.3425842310781402</v>
      </c>
      <c r="AU838">
        <v>1.7001965305223741</v>
      </c>
      <c r="AV838">
        <v>5.3425842310781402</v>
      </c>
    </row>
    <row r="839" spans="1:48">
      <c r="A839">
        <v>836</v>
      </c>
      <c r="B839">
        <v>0</v>
      </c>
      <c r="C839">
        <v>0</v>
      </c>
      <c r="D839">
        <v>62.307692307692307</v>
      </c>
      <c r="E839">
        <v>4</v>
      </c>
      <c r="F839">
        <v>0.42764037850806419</v>
      </c>
      <c r="G839">
        <v>0</v>
      </c>
      <c r="H839">
        <v>446.15177980843271</v>
      </c>
      <c r="I839" t="b">
        <v>0</v>
      </c>
      <c r="J839">
        <v>1647.192371052734</v>
      </c>
      <c r="K839">
        <v>1988.16119186065</v>
      </c>
      <c r="L839">
        <v>0</v>
      </c>
      <c r="M839">
        <v>24.976302771761379</v>
      </c>
      <c r="N839">
        <v>24.976302771761379</v>
      </c>
      <c r="O839">
        <v>534.58516489510998</v>
      </c>
      <c r="P839">
        <v>144.79554845479689</v>
      </c>
      <c r="Q839">
        <v>24.976302771761379</v>
      </c>
      <c r="R839">
        <v>0.93803157938801951</v>
      </c>
      <c r="S839">
        <v>35.097481473816487</v>
      </c>
      <c r="T839">
        <v>127.8882017539859</v>
      </c>
      <c r="U839">
        <v>26.626292035984701</v>
      </c>
      <c r="V839">
        <v>7.9250298776008208</v>
      </c>
      <c r="W839">
        <v>0</v>
      </c>
      <c r="X839">
        <v>0</v>
      </c>
      <c r="Y839">
        <v>-22.804379849498329</v>
      </c>
      <c r="Z839">
        <v>69.966261265844366</v>
      </c>
      <c r="AA839">
        <v>1988.16119186065</v>
      </c>
      <c r="AB839" t="b">
        <v>0</v>
      </c>
      <c r="AC839" t="b">
        <v>1</v>
      </c>
      <c r="AD839">
        <v>94.207889802809831</v>
      </c>
      <c r="AE839">
        <v>0</v>
      </c>
      <c r="AF839">
        <v>0</v>
      </c>
      <c r="AG839">
        <v>0.11861612568994841</v>
      </c>
      <c r="AH839" t="b">
        <v>0</v>
      </c>
      <c r="AI839" t="b">
        <v>0</v>
      </c>
      <c r="AJ839">
        <v>1988.16119186065</v>
      </c>
      <c r="AK839">
        <v>0</v>
      </c>
      <c r="AL839">
        <v>26.626292035984701</v>
      </c>
      <c r="AM839">
        <v>0</v>
      </c>
      <c r="AN839">
        <v>26.6336863533094</v>
      </c>
      <c r="AO839">
        <v>0</v>
      </c>
      <c r="AP839">
        <v>1</v>
      </c>
      <c r="AQ839">
        <v>3</v>
      </c>
      <c r="AR839">
        <v>0</v>
      </c>
      <c r="AS839">
        <v>0</v>
      </c>
      <c r="AT839">
        <v>5.524918394031582</v>
      </c>
      <c r="AU839">
        <v>1.758221616855282</v>
      </c>
      <c r="AV839">
        <v>5.524918394031582</v>
      </c>
    </row>
    <row r="840" spans="1:48">
      <c r="A840">
        <v>837</v>
      </c>
      <c r="B840">
        <v>0</v>
      </c>
      <c r="C840">
        <v>0</v>
      </c>
      <c r="D840">
        <v>63.846153846153847</v>
      </c>
      <c r="E840">
        <v>4</v>
      </c>
      <c r="F840">
        <v>0.42625036767891439</v>
      </c>
      <c r="G840">
        <v>0</v>
      </c>
      <c r="H840">
        <v>457.16787313703588</v>
      </c>
      <c r="I840" t="b">
        <v>0</v>
      </c>
      <c r="J840">
        <v>1687.863787621937</v>
      </c>
      <c r="K840">
        <v>2037.2515916596781</v>
      </c>
      <c r="L840">
        <v>0</v>
      </c>
      <c r="M840">
        <v>25.7630120523215</v>
      </c>
      <c r="N840">
        <v>25.7630120523215</v>
      </c>
      <c r="O840">
        <v>538.13633345586936</v>
      </c>
      <c r="P840">
        <v>145.7574034279169</v>
      </c>
      <c r="Q840">
        <v>25.7630120523215</v>
      </c>
      <c r="R840">
        <v>0.93794985774067619</v>
      </c>
      <c r="S840">
        <v>35.140237583802062</v>
      </c>
      <c r="T840">
        <v>128.7489604305174</v>
      </c>
      <c r="U840">
        <v>27.467366021440821</v>
      </c>
      <c r="V840">
        <v>7.9888913104536527</v>
      </c>
      <c r="W840">
        <v>0</v>
      </c>
      <c r="X840">
        <v>0</v>
      </c>
      <c r="Y840">
        <v>-22.804379849498329</v>
      </c>
      <c r="Z840">
        <v>70.07555853168661</v>
      </c>
      <c r="AA840">
        <v>2037.2515916596781</v>
      </c>
      <c r="AB840" t="b">
        <v>0</v>
      </c>
      <c r="AC840" t="b">
        <v>1</v>
      </c>
      <c r="AD840">
        <v>94.198840445726702</v>
      </c>
      <c r="AE840">
        <v>0</v>
      </c>
      <c r="AF840">
        <v>0</v>
      </c>
      <c r="AG840">
        <v>0.1232380465409238</v>
      </c>
      <c r="AH840" t="b">
        <v>0</v>
      </c>
      <c r="AI840" t="b">
        <v>0</v>
      </c>
      <c r="AJ840">
        <v>2037.2515916596781</v>
      </c>
      <c r="AK840">
        <v>0</v>
      </c>
      <c r="AL840">
        <v>27.467366021440821</v>
      </c>
      <c r="AM840">
        <v>0</v>
      </c>
      <c r="AN840">
        <v>27.47476033876552</v>
      </c>
      <c r="AO840">
        <v>0</v>
      </c>
      <c r="AP840">
        <v>1</v>
      </c>
      <c r="AQ840">
        <v>3</v>
      </c>
      <c r="AR840">
        <v>0</v>
      </c>
      <c r="AS840">
        <v>0</v>
      </c>
      <c r="AT840">
        <v>5.7002056756425112</v>
      </c>
      <c r="AU840">
        <v>1.8140041399095721</v>
      </c>
      <c r="AV840">
        <v>5.7002056756425112</v>
      </c>
    </row>
    <row r="841" spans="1:48">
      <c r="A841">
        <v>838</v>
      </c>
      <c r="B841">
        <v>0</v>
      </c>
      <c r="C841">
        <v>0</v>
      </c>
      <c r="D841">
        <v>65.384615384615387</v>
      </c>
      <c r="E841">
        <v>4</v>
      </c>
      <c r="F841">
        <v>0.43146071487885251</v>
      </c>
      <c r="G841">
        <v>0</v>
      </c>
      <c r="H841">
        <v>468.18396646563917</v>
      </c>
      <c r="I841" t="b">
        <v>0</v>
      </c>
      <c r="J841">
        <v>1728.5352041911401</v>
      </c>
      <c r="K841">
        <v>2086.3419914587062</v>
      </c>
      <c r="L841">
        <v>0</v>
      </c>
      <c r="M841">
        <v>26.82496317692895</v>
      </c>
      <c r="N841">
        <v>26.82496317692895</v>
      </c>
      <c r="O841">
        <v>547.1343480763536</v>
      </c>
      <c r="P841">
        <v>148.1945688180806</v>
      </c>
      <c r="Q841">
        <v>26.82496317692895</v>
      </c>
      <c r="R841">
        <v>0.9381212547528005</v>
      </c>
      <c r="S841">
        <v>35.184398596690308</v>
      </c>
      <c r="T841">
        <v>130.87781673570919</v>
      </c>
      <c r="U841">
        <v>28.59434539088176</v>
      </c>
      <c r="V841">
        <v>8.0985550802986239</v>
      </c>
      <c r="W841">
        <v>0</v>
      </c>
      <c r="X841">
        <v>0</v>
      </c>
      <c r="Y841">
        <v>-22.804379849498329</v>
      </c>
      <c r="Z841">
        <v>70.200068523587163</v>
      </c>
      <c r="AA841">
        <v>2086.3419914587062</v>
      </c>
      <c r="AB841" t="b">
        <v>0</v>
      </c>
      <c r="AC841" t="b">
        <v>1</v>
      </c>
      <c r="AD841">
        <v>94.189791088643574</v>
      </c>
      <c r="AE841">
        <v>0</v>
      </c>
      <c r="AF841">
        <v>0</v>
      </c>
      <c r="AG841">
        <v>0.1141072702950458</v>
      </c>
      <c r="AH841" t="b">
        <v>0</v>
      </c>
      <c r="AI841" t="b">
        <v>0</v>
      </c>
      <c r="AJ841">
        <v>2086.3419914587062</v>
      </c>
      <c r="AK841">
        <v>0</v>
      </c>
      <c r="AL841">
        <v>28.59434539088176</v>
      </c>
      <c r="AM841">
        <v>0</v>
      </c>
      <c r="AN841">
        <v>28.601739708206459</v>
      </c>
      <c r="AO841">
        <v>0</v>
      </c>
      <c r="AP841">
        <v>1</v>
      </c>
      <c r="AQ841">
        <v>3</v>
      </c>
      <c r="AR841">
        <v>0</v>
      </c>
      <c r="AS841">
        <v>0</v>
      </c>
      <c r="AT841">
        <v>5.9261311321462689</v>
      </c>
      <c r="AU841">
        <v>1.885901495326064</v>
      </c>
      <c r="AV841">
        <v>5.9261311321462689</v>
      </c>
    </row>
    <row r="842" spans="1:48">
      <c r="A842">
        <v>839</v>
      </c>
      <c r="B842">
        <v>0</v>
      </c>
      <c r="C842">
        <v>0</v>
      </c>
      <c r="D842">
        <v>66.92307692307692</v>
      </c>
      <c r="E842">
        <v>4</v>
      </c>
      <c r="F842">
        <v>0.41200933690823233</v>
      </c>
      <c r="G842">
        <v>0</v>
      </c>
      <c r="H842">
        <v>479.20005979424252</v>
      </c>
      <c r="I842" t="b">
        <v>0</v>
      </c>
      <c r="J842">
        <v>1769.206620760343</v>
      </c>
      <c r="K842">
        <v>2135.4323912577338</v>
      </c>
      <c r="L842">
        <v>0</v>
      </c>
      <c r="M842">
        <v>26.90806410325192</v>
      </c>
      <c r="N842">
        <v>26.90806410325192</v>
      </c>
      <c r="O842">
        <v>536.21254716516046</v>
      </c>
      <c r="P842">
        <v>145.23633455177691</v>
      </c>
      <c r="Q842">
        <v>26.90806410325192</v>
      </c>
      <c r="R842">
        <v>0.93736564653605714</v>
      </c>
      <c r="S842">
        <v>35.23025291494065</v>
      </c>
      <c r="T842">
        <v>128.3686507874387</v>
      </c>
      <c r="U842">
        <v>28.706048917717471</v>
      </c>
      <c r="V842">
        <v>8.0402874471098755</v>
      </c>
      <c r="W842">
        <v>0</v>
      </c>
      <c r="X842">
        <v>0</v>
      </c>
      <c r="Y842">
        <v>-22.804379849498329</v>
      </c>
      <c r="Z842">
        <v>70.322766240872781</v>
      </c>
      <c r="AA842">
        <v>2135.4323912577338</v>
      </c>
      <c r="AB842" t="b">
        <v>0</v>
      </c>
      <c r="AC842" t="b">
        <v>1</v>
      </c>
      <c r="AD842">
        <v>94.180741731560445</v>
      </c>
      <c r="AE842">
        <v>0</v>
      </c>
      <c r="AF842">
        <v>0</v>
      </c>
      <c r="AG842">
        <v>0.1081690063521383</v>
      </c>
      <c r="AH842" t="b">
        <v>0</v>
      </c>
      <c r="AI842" t="b">
        <v>0</v>
      </c>
      <c r="AJ842">
        <v>2135.4323912577338</v>
      </c>
      <c r="AK842">
        <v>0</v>
      </c>
      <c r="AL842">
        <v>28.706048917717471</v>
      </c>
      <c r="AM842">
        <v>0</v>
      </c>
      <c r="AN842">
        <v>28.71344323504217</v>
      </c>
      <c r="AO842">
        <v>0</v>
      </c>
      <c r="AP842">
        <v>1</v>
      </c>
      <c r="AQ842">
        <v>0</v>
      </c>
      <c r="AR842">
        <v>0</v>
      </c>
      <c r="AS842">
        <v>0</v>
      </c>
      <c r="AT842">
        <v>5.9777584408519697</v>
      </c>
      <c r="AU842">
        <v>1.902331104546082</v>
      </c>
      <c r="AV842">
        <v>5.9777584408519697</v>
      </c>
    </row>
    <row r="843" spans="1:48">
      <c r="A843">
        <v>840</v>
      </c>
      <c r="B843">
        <v>0</v>
      </c>
      <c r="C843">
        <v>0</v>
      </c>
      <c r="D843">
        <v>68.461538461538467</v>
      </c>
      <c r="E843">
        <v>4</v>
      </c>
      <c r="F843">
        <v>0.48460450159078761</v>
      </c>
      <c r="G843">
        <v>0</v>
      </c>
      <c r="H843">
        <v>490.21615312284581</v>
      </c>
      <c r="I843" t="b">
        <v>0</v>
      </c>
      <c r="J843">
        <v>1809.8780373295469</v>
      </c>
      <c r="K843">
        <v>2184.5227910567628</v>
      </c>
      <c r="L843">
        <v>0</v>
      </c>
      <c r="M843">
        <v>30.804797478745421</v>
      </c>
      <c r="N843">
        <v>30.804797478745421</v>
      </c>
      <c r="O843">
        <v>600.07028635694348</v>
      </c>
      <c r="P843">
        <v>162.53258027002801</v>
      </c>
      <c r="Q843">
        <v>30.804797478745421</v>
      </c>
      <c r="R843">
        <v>0.93989162773757917</v>
      </c>
      <c r="S843">
        <v>35.276810951839991</v>
      </c>
      <c r="T843">
        <v>143.27003891609331</v>
      </c>
      <c r="U843">
        <v>32.774839747105631</v>
      </c>
      <c r="V843">
        <v>8.6117288332200417</v>
      </c>
      <c r="W843">
        <v>0</v>
      </c>
      <c r="X843">
        <v>0</v>
      </c>
      <c r="Y843">
        <v>-22.804379849498329</v>
      </c>
      <c r="Z843">
        <v>70.423354266898812</v>
      </c>
      <c r="AA843">
        <v>2184.5227910567628</v>
      </c>
      <c r="AB843" t="b">
        <v>0</v>
      </c>
      <c r="AC843" t="b">
        <v>1</v>
      </c>
      <c r="AD843">
        <v>94.171692374477317</v>
      </c>
      <c r="AE843">
        <v>0</v>
      </c>
      <c r="AF843">
        <v>0</v>
      </c>
      <c r="AG843">
        <v>0.102661436135805</v>
      </c>
      <c r="AH843" t="b">
        <v>0</v>
      </c>
      <c r="AI843" t="b">
        <v>0</v>
      </c>
      <c r="AJ843">
        <v>2184.5227910567628</v>
      </c>
      <c r="AK843">
        <v>0</v>
      </c>
      <c r="AL843">
        <v>32.774839747105631</v>
      </c>
      <c r="AM843">
        <v>0</v>
      </c>
      <c r="AN843">
        <v>32.782234064430327</v>
      </c>
      <c r="AO843">
        <v>0</v>
      </c>
      <c r="AP843">
        <v>1</v>
      </c>
      <c r="AQ843">
        <v>0</v>
      </c>
      <c r="AR843">
        <v>0</v>
      </c>
      <c r="AS843">
        <v>0</v>
      </c>
      <c r="AT843">
        <v>6.7033940309024276</v>
      </c>
      <c r="AU843">
        <v>2.133253643015518</v>
      </c>
      <c r="AV843">
        <v>6.7033940309024276</v>
      </c>
    </row>
    <row r="844" spans="1:48">
      <c r="A844">
        <v>841</v>
      </c>
      <c r="B844">
        <v>0</v>
      </c>
      <c r="C844">
        <v>0</v>
      </c>
      <c r="D844">
        <v>70</v>
      </c>
      <c r="E844">
        <v>4</v>
      </c>
      <c r="F844">
        <v>0.21367522083118301</v>
      </c>
      <c r="G844">
        <v>0</v>
      </c>
      <c r="H844">
        <v>501.23224645144899</v>
      </c>
      <c r="I844" t="b">
        <v>0</v>
      </c>
      <c r="J844">
        <v>1850.54945389875</v>
      </c>
      <c r="K844">
        <v>2233.6131908557909</v>
      </c>
      <c r="L844">
        <v>0</v>
      </c>
      <c r="M844">
        <v>20.222762650455529</v>
      </c>
      <c r="N844">
        <v>20.222762650455529</v>
      </c>
      <c r="O844">
        <v>385.2768047044533</v>
      </c>
      <c r="P844">
        <v>104.3544974822463</v>
      </c>
      <c r="Q844">
        <v>20.222762650455529</v>
      </c>
      <c r="R844">
        <v>0.92671631468202487</v>
      </c>
      <c r="S844">
        <v>35.327961811034427</v>
      </c>
      <c r="T844">
        <v>93.294725713962038</v>
      </c>
      <c r="U844">
        <v>21.821956007534371</v>
      </c>
      <c r="V844">
        <v>6.8369813210487962</v>
      </c>
      <c r="W844">
        <v>0</v>
      </c>
      <c r="X844">
        <v>0</v>
      </c>
      <c r="Y844">
        <v>-22.804379849498329</v>
      </c>
      <c r="Z844">
        <v>70.566660039394492</v>
      </c>
      <c r="AA844">
        <v>2233.6131908557909</v>
      </c>
      <c r="AB844" t="b">
        <v>0</v>
      </c>
      <c r="AC844" t="b">
        <v>1</v>
      </c>
      <c r="AD844">
        <v>94.162643017394188</v>
      </c>
      <c r="AE844">
        <v>0</v>
      </c>
      <c r="AF844">
        <v>0</v>
      </c>
      <c r="AG844">
        <v>9.7051438861813055E-2</v>
      </c>
      <c r="AH844" t="b">
        <v>0</v>
      </c>
      <c r="AI844" t="b">
        <v>0</v>
      </c>
      <c r="AJ844">
        <v>2233.6131908557909</v>
      </c>
      <c r="AK844">
        <v>0</v>
      </c>
      <c r="AL844">
        <v>21.821956007534371</v>
      </c>
      <c r="AM844">
        <v>0</v>
      </c>
      <c r="AN844">
        <v>21.907515568453011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4.9139897291961709</v>
      </c>
      <c r="AU844">
        <v>1.5638028203658121</v>
      </c>
      <c r="AV844">
        <v>4.9139897291961709</v>
      </c>
    </row>
    <row r="845" spans="1:48">
      <c r="A845">
        <v>842</v>
      </c>
      <c r="B845">
        <v>0</v>
      </c>
      <c r="C845">
        <v>0</v>
      </c>
      <c r="D845">
        <v>70</v>
      </c>
      <c r="E845">
        <v>5</v>
      </c>
      <c r="F845">
        <v>-5.725410286425614E-2</v>
      </c>
      <c r="G845">
        <v>0</v>
      </c>
      <c r="H845">
        <v>501.23224645144899</v>
      </c>
      <c r="I845" t="b">
        <v>1</v>
      </c>
      <c r="J845">
        <v>1850.54945389875</v>
      </c>
      <c r="K845">
        <v>1850.54945389875</v>
      </c>
      <c r="L845">
        <v>0</v>
      </c>
      <c r="M845">
        <v>8.6837397637903742</v>
      </c>
      <c r="N845">
        <v>8.6837397637903742</v>
      </c>
      <c r="O845">
        <v>165.43948850642309</v>
      </c>
      <c r="P845">
        <v>44.810262325683397</v>
      </c>
      <c r="Q845">
        <v>8.6837397637903742</v>
      </c>
      <c r="R845">
        <v>1</v>
      </c>
      <c r="S845">
        <v>35.368901769108653</v>
      </c>
      <c r="T845">
        <v>44.810262325683397</v>
      </c>
      <c r="U845">
        <v>8.6837397637903742</v>
      </c>
      <c r="V845">
        <v>0</v>
      </c>
      <c r="W845">
        <v>0</v>
      </c>
      <c r="X845">
        <v>0</v>
      </c>
      <c r="Y845">
        <v>-22.804379849498329</v>
      </c>
      <c r="Z845">
        <v>70.635895297104099</v>
      </c>
      <c r="AA845">
        <v>1850.54945389875</v>
      </c>
      <c r="AB845" t="b">
        <v>0</v>
      </c>
      <c r="AC845" t="b">
        <v>1</v>
      </c>
      <c r="AD845">
        <v>94.15359366031106</v>
      </c>
      <c r="AE845">
        <v>0</v>
      </c>
      <c r="AF845">
        <v>0</v>
      </c>
      <c r="AG845">
        <v>8.8628029382994689E-2</v>
      </c>
      <c r="AH845" t="b">
        <v>0</v>
      </c>
      <c r="AI845" t="b">
        <v>0</v>
      </c>
      <c r="AJ845">
        <v>1850.54945389875</v>
      </c>
      <c r="AK845">
        <v>0</v>
      </c>
      <c r="AL845">
        <v>8.6837397637903742</v>
      </c>
      <c r="AM845">
        <v>0</v>
      </c>
      <c r="AN845">
        <v>8.7963005290243679</v>
      </c>
      <c r="AO845">
        <v>0</v>
      </c>
      <c r="AP845">
        <v>1</v>
      </c>
      <c r="AQ845">
        <v>3</v>
      </c>
      <c r="AR845">
        <v>0</v>
      </c>
      <c r="AS845">
        <v>0</v>
      </c>
      <c r="AT845">
        <v>2.465820913975914</v>
      </c>
      <c r="AU845">
        <v>0.78471016674740035</v>
      </c>
      <c r="AV845">
        <v>2.465820913975914</v>
      </c>
    </row>
    <row r="846" spans="1:48">
      <c r="A846">
        <v>843</v>
      </c>
      <c r="B846">
        <v>0</v>
      </c>
      <c r="C846">
        <v>0</v>
      </c>
      <c r="D846">
        <v>70</v>
      </c>
      <c r="E846">
        <v>5</v>
      </c>
      <c r="F846">
        <v>1.5341190625846929E-2</v>
      </c>
      <c r="G846">
        <v>0</v>
      </c>
      <c r="H846">
        <v>501.23224645144899</v>
      </c>
      <c r="I846" t="b">
        <v>0</v>
      </c>
      <c r="J846">
        <v>1850.54945389875</v>
      </c>
      <c r="K846">
        <v>1850.54945389875</v>
      </c>
      <c r="L846">
        <v>0</v>
      </c>
      <c r="M846">
        <v>11.77561162771654</v>
      </c>
      <c r="N846">
        <v>11.77561162771654</v>
      </c>
      <c r="O846">
        <v>224.3447198479106</v>
      </c>
      <c r="P846">
        <v>60.765092049813269</v>
      </c>
      <c r="Q846">
        <v>11.77561162771654</v>
      </c>
      <c r="R846">
        <v>1</v>
      </c>
      <c r="S846">
        <v>35.368901769108653</v>
      </c>
      <c r="T846">
        <v>60.765092049813262</v>
      </c>
      <c r="U846">
        <v>11.77561162771654</v>
      </c>
      <c r="V846">
        <v>0</v>
      </c>
      <c r="W846">
        <v>0</v>
      </c>
      <c r="X846">
        <v>0</v>
      </c>
      <c r="Y846">
        <v>-22.804379849498329</v>
      </c>
      <c r="Z846">
        <v>70.704940617050582</v>
      </c>
      <c r="AA846">
        <v>1850.54945389875</v>
      </c>
      <c r="AB846" t="b">
        <v>0</v>
      </c>
      <c r="AC846" t="b">
        <v>1</v>
      </c>
      <c r="AD846">
        <v>94.144544303227931</v>
      </c>
      <c r="AE846">
        <v>0</v>
      </c>
      <c r="AF846">
        <v>0</v>
      </c>
      <c r="AG846">
        <v>7.9977563892416892E-2</v>
      </c>
      <c r="AH846" t="b">
        <v>0</v>
      </c>
      <c r="AI846" t="b">
        <v>0</v>
      </c>
      <c r="AJ846">
        <v>1850.54945389875</v>
      </c>
      <c r="AK846">
        <v>0</v>
      </c>
      <c r="AL846">
        <v>11.77561162771654</v>
      </c>
      <c r="AM846">
        <v>0</v>
      </c>
      <c r="AN846">
        <v>11.77561162771654</v>
      </c>
      <c r="AO846">
        <v>0</v>
      </c>
      <c r="AP846">
        <v>1</v>
      </c>
      <c r="AQ846">
        <v>3</v>
      </c>
      <c r="AR846">
        <v>0</v>
      </c>
      <c r="AS846">
        <v>0</v>
      </c>
      <c r="AT846">
        <v>2.9499916130883248</v>
      </c>
      <c r="AU846">
        <v>0.9387901601002413</v>
      </c>
      <c r="AV846">
        <v>2.9499916130883248</v>
      </c>
    </row>
    <row r="847" spans="1:48">
      <c r="A847">
        <v>844</v>
      </c>
      <c r="B847">
        <v>0</v>
      </c>
      <c r="C847">
        <v>0</v>
      </c>
      <c r="D847">
        <v>70</v>
      </c>
      <c r="E847">
        <v>5</v>
      </c>
      <c r="F847">
        <v>-4.1106596391298211E-3</v>
      </c>
      <c r="G847">
        <v>0</v>
      </c>
      <c r="H847">
        <v>501.23224645144899</v>
      </c>
      <c r="I847" t="b">
        <v>0</v>
      </c>
      <c r="J847">
        <v>1850.54945389875</v>
      </c>
      <c r="K847">
        <v>1850.54945389875</v>
      </c>
      <c r="L847">
        <v>0</v>
      </c>
      <c r="M847">
        <v>10.947147058676871</v>
      </c>
      <c r="N847">
        <v>10.947147058676871</v>
      </c>
      <c r="O847">
        <v>208.56111067998791</v>
      </c>
      <c r="P847">
        <v>56.490008309855867</v>
      </c>
      <c r="Q847">
        <v>10.947147058676871</v>
      </c>
      <c r="R847">
        <v>1</v>
      </c>
      <c r="S847">
        <v>35.368901769108653</v>
      </c>
      <c r="T847">
        <v>56.490008309855867</v>
      </c>
      <c r="U847">
        <v>10.947147058676871</v>
      </c>
      <c r="V847">
        <v>0</v>
      </c>
      <c r="W847">
        <v>0</v>
      </c>
      <c r="X847">
        <v>0</v>
      </c>
      <c r="Y847">
        <v>-22.804379849498329</v>
      </c>
      <c r="Z847">
        <v>70.773985936997065</v>
      </c>
      <c r="AA847">
        <v>1850.54945389875</v>
      </c>
      <c r="AB847" t="b">
        <v>0</v>
      </c>
      <c r="AC847" t="b">
        <v>1</v>
      </c>
      <c r="AD847">
        <v>94.135494946144803</v>
      </c>
      <c r="AE847">
        <v>0</v>
      </c>
      <c r="AF847">
        <v>0</v>
      </c>
      <c r="AG847">
        <v>7.5320208478149686E-2</v>
      </c>
      <c r="AH847" t="b">
        <v>0</v>
      </c>
      <c r="AI847" t="b">
        <v>0</v>
      </c>
      <c r="AJ847">
        <v>1850.54945389875</v>
      </c>
      <c r="AK847">
        <v>0</v>
      </c>
      <c r="AL847">
        <v>10.947147058676871</v>
      </c>
      <c r="AM847">
        <v>0</v>
      </c>
      <c r="AN847">
        <v>10.947147058676871</v>
      </c>
      <c r="AO847">
        <v>0</v>
      </c>
      <c r="AP847">
        <v>1</v>
      </c>
      <c r="AQ847">
        <v>3</v>
      </c>
      <c r="AR847">
        <v>0</v>
      </c>
      <c r="AS847">
        <v>0</v>
      </c>
      <c r="AT847">
        <v>2.8140430602328861</v>
      </c>
      <c r="AU847">
        <v>0.89552659177879046</v>
      </c>
      <c r="AV847">
        <v>2.8140430602328861</v>
      </c>
    </row>
    <row r="848" spans="1:48">
      <c r="A848">
        <v>845</v>
      </c>
      <c r="B848">
        <v>0</v>
      </c>
      <c r="C848">
        <v>0</v>
      </c>
      <c r="D848">
        <v>70</v>
      </c>
      <c r="E848">
        <v>5</v>
      </c>
      <c r="F848">
        <v>1.1014479306670211E-3</v>
      </c>
      <c r="G848">
        <v>0</v>
      </c>
      <c r="H848">
        <v>501.23224645144899</v>
      </c>
      <c r="I848" t="b">
        <v>0</v>
      </c>
      <c r="J848">
        <v>1850.54945389875</v>
      </c>
      <c r="K848">
        <v>1850.54945389875</v>
      </c>
      <c r="L848">
        <v>0</v>
      </c>
      <c r="M848">
        <v>11.16913347090907</v>
      </c>
      <c r="N848">
        <v>11.16913347090907</v>
      </c>
      <c r="O848">
        <v>212.79031601018551</v>
      </c>
      <c r="P848">
        <v>57.635513545554033</v>
      </c>
      <c r="Q848">
        <v>11.16913347090907</v>
      </c>
      <c r="R848">
        <v>1</v>
      </c>
      <c r="S848">
        <v>35.368901769108653</v>
      </c>
      <c r="T848">
        <v>57.635513545554033</v>
      </c>
      <c r="U848">
        <v>11.16913347090907</v>
      </c>
      <c r="V848">
        <v>0</v>
      </c>
      <c r="W848">
        <v>0</v>
      </c>
      <c r="X848">
        <v>0</v>
      </c>
      <c r="Y848">
        <v>-22.804379849498329</v>
      </c>
      <c r="Z848">
        <v>70.843031256943547</v>
      </c>
      <c r="AA848">
        <v>1850.54945389875</v>
      </c>
      <c r="AB848" t="b">
        <v>0</v>
      </c>
      <c r="AC848" t="b">
        <v>1</v>
      </c>
      <c r="AD848">
        <v>94.126445589061674</v>
      </c>
      <c r="AE848">
        <v>0</v>
      </c>
      <c r="AF848">
        <v>0</v>
      </c>
      <c r="AG848">
        <v>6.2677484677778561E-2</v>
      </c>
      <c r="AH848" t="b">
        <v>0</v>
      </c>
      <c r="AI848" t="b">
        <v>0</v>
      </c>
      <c r="AJ848">
        <v>1850.54945389875</v>
      </c>
      <c r="AK848">
        <v>0</v>
      </c>
      <c r="AL848">
        <v>11.16913347090907</v>
      </c>
      <c r="AM848">
        <v>0</v>
      </c>
      <c r="AN848">
        <v>11.16913347090907</v>
      </c>
      <c r="AO848">
        <v>0</v>
      </c>
      <c r="AP848">
        <v>1</v>
      </c>
      <c r="AQ848">
        <v>3</v>
      </c>
      <c r="AR848">
        <v>0</v>
      </c>
      <c r="AS848">
        <v>0</v>
      </c>
      <c r="AT848">
        <v>2.8495596928048101</v>
      </c>
      <c r="AU848">
        <v>0.9068292222779708</v>
      </c>
      <c r="AV848">
        <v>2.8495596928048101</v>
      </c>
    </row>
    <row r="849" spans="1:48">
      <c r="A849">
        <v>846</v>
      </c>
      <c r="B849">
        <v>0</v>
      </c>
      <c r="C849">
        <v>0</v>
      </c>
      <c r="D849">
        <v>70</v>
      </c>
      <c r="E849">
        <v>5</v>
      </c>
      <c r="F849">
        <v>-2.9513208352582859E-4</v>
      </c>
      <c r="G849">
        <v>0</v>
      </c>
      <c r="H849">
        <v>501.23224645144899</v>
      </c>
      <c r="I849" t="b">
        <v>0</v>
      </c>
      <c r="J849">
        <v>1850.54945389875</v>
      </c>
      <c r="K849">
        <v>1850.54945389875</v>
      </c>
      <c r="L849">
        <v>0</v>
      </c>
      <c r="M849">
        <v>11.109652391020701</v>
      </c>
      <c r="N849">
        <v>11.109652391020701</v>
      </c>
      <c r="O849">
        <v>211.65710385733229</v>
      </c>
      <c r="P849">
        <v>57.328576342722727</v>
      </c>
      <c r="Q849">
        <v>11.109652391020701</v>
      </c>
      <c r="R849">
        <v>1</v>
      </c>
      <c r="S849">
        <v>35.368901769108653</v>
      </c>
      <c r="T849">
        <v>57.328576342722727</v>
      </c>
      <c r="U849">
        <v>11.109652391020701</v>
      </c>
      <c r="V849">
        <v>0</v>
      </c>
      <c r="W849">
        <v>0</v>
      </c>
      <c r="X849">
        <v>0</v>
      </c>
      <c r="Y849">
        <v>-22.804379849498329</v>
      </c>
      <c r="Z849">
        <v>70.91207657689003</v>
      </c>
      <c r="AA849">
        <v>1850.54945389875</v>
      </c>
      <c r="AB849" t="b">
        <v>0</v>
      </c>
      <c r="AC849" t="b">
        <v>1</v>
      </c>
      <c r="AD849">
        <v>94.117396231978546</v>
      </c>
      <c r="AE849">
        <v>0</v>
      </c>
      <c r="AF849">
        <v>0</v>
      </c>
      <c r="AG849">
        <v>6.4474995282829128E-2</v>
      </c>
      <c r="AH849" t="b">
        <v>0</v>
      </c>
      <c r="AI849" t="b">
        <v>0</v>
      </c>
      <c r="AJ849">
        <v>1850.54945389875</v>
      </c>
      <c r="AK849">
        <v>0</v>
      </c>
      <c r="AL849">
        <v>11.109652391020701</v>
      </c>
      <c r="AM849">
        <v>0</v>
      </c>
      <c r="AN849">
        <v>11.109652391020701</v>
      </c>
      <c r="AO849">
        <v>0</v>
      </c>
      <c r="AP849">
        <v>1</v>
      </c>
      <c r="AQ849">
        <v>3</v>
      </c>
      <c r="AR849">
        <v>0</v>
      </c>
      <c r="AS849">
        <v>0</v>
      </c>
      <c r="AT849">
        <v>2.839164090309322</v>
      </c>
      <c r="AU849">
        <v>0.90352097920101482</v>
      </c>
      <c r="AV849">
        <v>2.839164090309322</v>
      </c>
    </row>
    <row r="850" spans="1:48">
      <c r="A850">
        <v>847</v>
      </c>
      <c r="B850">
        <v>0</v>
      </c>
      <c r="C850">
        <v>0</v>
      </c>
      <c r="D850">
        <v>70</v>
      </c>
      <c r="E850">
        <v>5</v>
      </c>
      <c r="F850">
        <v>7.9080403438069879E-5</v>
      </c>
      <c r="G850">
        <v>0</v>
      </c>
      <c r="H850">
        <v>501.23224645144899</v>
      </c>
      <c r="I850" t="b">
        <v>0</v>
      </c>
      <c r="J850">
        <v>1850.54945389875</v>
      </c>
      <c r="K850">
        <v>1850.54945389875</v>
      </c>
      <c r="L850">
        <v>0</v>
      </c>
      <c r="M850">
        <v>11.12559029834153</v>
      </c>
      <c r="N850">
        <v>11.12559029834153</v>
      </c>
      <c r="O850">
        <v>211.96074713853869</v>
      </c>
      <c r="P850">
        <v>57.410819918347443</v>
      </c>
      <c r="Q850">
        <v>11.12559029834153</v>
      </c>
      <c r="R850">
        <v>1</v>
      </c>
      <c r="S850">
        <v>35.368901769108653</v>
      </c>
      <c r="T850">
        <v>57.410819918347443</v>
      </c>
      <c r="U850">
        <v>11.12559029834153</v>
      </c>
      <c r="V850">
        <v>0</v>
      </c>
      <c r="W850">
        <v>0</v>
      </c>
      <c r="X850">
        <v>0</v>
      </c>
      <c r="Y850">
        <v>-22.804379849498329</v>
      </c>
      <c r="Z850">
        <v>70.981121896836513</v>
      </c>
      <c r="AA850">
        <v>1850.54945389875</v>
      </c>
      <c r="AB850" t="b">
        <v>0</v>
      </c>
      <c r="AC850" t="b">
        <v>1</v>
      </c>
      <c r="AD850">
        <v>94.108346874895417</v>
      </c>
      <c r="AE850">
        <v>0</v>
      </c>
      <c r="AF850">
        <v>0</v>
      </c>
      <c r="AG850">
        <v>6.6302304071272522E-2</v>
      </c>
      <c r="AH850" t="b">
        <v>0</v>
      </c>
      <c r="AI850" t="b">
        <v>0</v>
      </c>
      <c r="AJ850">
        <v>1850.54945389875</v>
      </c>
      <c r="AK850">
        <v>0</v>
      </c>
      <c r="AL850">
        <v>11.12559029834153</v>
      </c>
      <c r="AM850">
        <v>0</v>
      </c>
      <c r="AN850">
        <v>11.12559029834153</v>
      </c>
      <c r="AO850">
        <v>0</v>
      </c>
      <c r="AP850">
        <v>1</v>
      </c>
      <c r="AQ850">
        <v>3</v>
      </c>
      <c r="AR850">
        <v>0</v>
      </c>
      <c r="AS850">
        <v>0</v>
      </c>
      <c r="AT850">
        <v>2.8417542182585911</v>
      </c>
      <c r="AU850">
        <v>0.90434524819940321</v>
      </c>
      <c r="AV850">
        <v>2.8417542182585911</v>
      </c>
    </row>
    <row r="851" spans="1:48">
      <c r="A851">
        <v>848</v>
      </c>
      <c r="B851">
        <v>0</v>
      </c>
      <c r="C851">
        <v>0</v>
      </c>
      <c r="D851">
        <v>70</v>
      </c>
      <c r="E851">
        <v>5</v>
      </c>
      <c r="F851">
        <v>-2.1189530238885371E-5</v>
      </c>
      <c r="G851">
        <v>0</v>
      </c>
      <c r="H851">
        <v>501.23224645144899</v>
      </c>
      <c r="I851" t="b">
        <v>0</v>
      </c>
      <c r="J851">
        <v>1850.54945389875</v>
      </c>
      <c r="K851">
        <v>1850.54945389875</v>
      </c>
      <c r="L851">
        <v>0</v>
      </c>
      <c r="M851">
        <v>11.121319748945981</v>
      </c>
      <c r="N851">
        <v>11.121319748945981</v>
      </c>
      <c r="O851">
        <v>211.8793861665545</v>
      </c>
      <c r="P851">
        <v>57.388782818676731</v>
      </c>
      <c r="Q851">
        <v>11.121319748945981</v>
      </c>
      <c r="R851">
        <v>1</v>
      </c>
      <c r="S851">
        <v>35.368901769108653</v>
      </c>
      <c r="T851">
        <v>57.388782818676717</v>
      </c>
      <c r="U851">
        <v>11.121319748945981</v>
      </c>
      <c r="V851">
        <v>0</v>
      </c>
      <c r="W851">
        <v>0</v>
      </c>
      <c r="X851">
        <v>0</v>
      </c>
      <c r="Y851">
        <v>-22.804379849498329</v>
      </c>
      <c r="Z851">
        <v>71.050167216782995</v>
      </c>
      <c r="AA851">
        <v>1850.54945389875</v>
      </c>
      <c r="AB851" t="b">
        <v>0</v>
      </c>
      <c r="AC851" t="b">
        <v>1</v>
      </c>
      <c r="AD851">
        <v>94.099297517812289</v>
      </c>
      <c r="AE851">
        <v>0</v>
      </c>
      <c r="AF851">
        <v>0</v>
      </c>
      <c r="AG851">
        <v>6.7317439108023958E-2</v>
      </c>
      <c r="AH851" t="b">
        <v>0</v>
      </c>
      <c r="AI851" t="b">
        <v>0</v>
      </c>
      <c r="AJ851">
        <v>1850.54945389875</v>
      </c>
      <c r="AK851">
        <v>0</v>
      </c>
      <c r="AL851">
        <v>11.121319748945981</v>
      </c>
      <c r="AM851">
        <v>0</v>
      </c>
      <c r="AN851">
        <v>11.121319748945981</v>
      </c>
      <c r="AO851">
        <v>0</v>
      </c>
      <c r="AP851">
        <v>1</v>
      </c>
      <c r="AQ851">
        <v>3</v>
      </c>
      <c r="AR851">
        <v>0</v>
      </c>
      <c r="AS851">
        <v>0</v>
      </c>
      <c r="AT851">
        <v>2.841057522856262</v>
      </c>
      <c r="AU851">
        <v>0.90412353543744428</v>
      </c>
      <c r="AV851">
        <v>2.841057522856262</v>
      </c>
    </row>
    <row r="852" spans="1:48">
      <c r="A852">
        <v>849</v>
      </c>
      <c r="B852">
        <v>0</v>
      </c>
      <c r="C852">
        <v>0</v>
      </c>
      <c r="D852">
        <v>70</v>
      </c>
      <c r="E852">
        <v>5</v>
      </c>
      <c r="F852">
        <v>5.6777175156952353E-6</v>
      </c>
      <c r="G852">
        <v>0</v>
      </c>
      <c r="H852">
        <v>501.23224645144899</v>
      </c>
      <c r="I852" t="b">
        <v>0</v>
      </c>
      <c r="J852">
        <v>1850.54945389875</v>
      </c>
      <c r="K852">
        <v>1850.54945389875</v>
      </c>
      <c r="L852">
        <v>0</v>
      </c>
      <c r="M852">
        <v>11.12246403920779</v>
      </c>
      <c r="N852">
        <v>11.12246403920779</v>
      </c>
      <c r="O852">
        <v>211.90118677329369</v>
      </c>
      <c r="P852">
        <v>57.394687641737193</v>
      </c>
      <c r="Q852">
        <v>11.12246403920779</v>
      </c>
      <c r="R852">
        <v>1</v>
      </c>
      <c r="S852">
        <v>35.368901769108653</v>
      </c>
      <c r="T852">
        <v>57.394687641737171</v>
      </c>
      <c r="U852">
        <v>11.122464039207779</v>
      </c>
      <c r="V852">
        <v>0</v>
      </c>
      <c r="W852">
        <v>0</v>
      </c>
      <c r="X852">
        <v>0</v>
      </c>
      <c r="Y852">
        <v>-22.804379849498329</v>
      </c>
      <c r="Z852">
        <v>71.119212536729478</v>
      </c>
      <c r="AA852">
        <v>1850.54945389875</v>
      </c>
      <c r="AB852" t="b">
        <v>0</v>
      </c>
      <c r="AC852" t="b">
        <v>1</v>
      </c>
      <c r="AD852">
        <v>94.090248160729161</v>
      </c>
      <c r="AE852">
        <v>0</v>
      </c>
      <c r="AF852">
        <v>0</v>
      </c>
      <c r="AG852">
        <v>6.9934489637386354E-2</v>
      </c>
      <c r="AH852" t="b">
        <v>0</v>
      </c>
      <c r="AI852" t="b">
        <v>0</v>
      </c>
      <c r="AJ852">
        <v>1850.54945389875</v>
      </c>
      <c r="AK852">
        <v>0</v>
      </c>
      <c r="AL852">
        <v>11.122464039207779</v>
      </c>
      <c r="AM852">
        <v>0</v>
      </c>
      <c r="AN852">
        <v>11.122464039207779</v>
      </c>
      <c r="AO852">
        <v>0</v>
      </c>
      <c r="AP852">
        <v>1</v>
      </c>
      <c r="AQ852">
        <v>3</v>
      </c>
      <c r="AR852">
        <v>0</v>
      </c>
      <c r="AS852">
        <v>0</v>
      </c>
      <c r="AT852">
        <v>2.8412442009578829</v>
      </c>
      <c r="AU852">
        <v>0.90418294291647927</v>
      </c>
      <c r="AV852">
        <v>2.8412442009578829</v>
      </c>
    </row>
    <row r="853" spans="1:48">
      <c r="A853">
        <v>850</v>
      </c>
      <c r="B853">
        <v>0</v>
      </c>
      <c r="C853">
        <v>0</v>
      </c>
      <c r="D853">
        <v>70</v>
      </c>
      <c r="E853">
        <v>5</v>
      </c>
      <c r="F853">
        <v>-1.5213398238955729E-6</v>
      </c>
      <c r="G853">
        <v>0</v>
      </c>
      <c r="H853">
        <v>501.23224645144899</v>
      </c>
      <c r="I853" t="b">
        <v>0</v>
      </c>
      <c r="J853">
        <v>1850.54945389875</v>
      </c>
      <c r="K853">
        <v>1850.54945389875</v>
      </c>
      <c r="L853">
        <v>0</v>
      </c>
      <c r="M853">
        <v>11.122157427556189</v>
      </c>
      <c r="N853">
        <v>11.122157427556189</v>
      </c>
      <c r="O853">
        <v>211.89534531832271</v>
      </c>
      <c r="P853">
        <v>57.393105449166491</v>
      </c>
      <c r="Q853">
        <v>11.122157427556189</v>
      </c>
      <c r="R853">
        <v>1</v>
      </c>
      <c r="S853">
        <v>35.368901769108653</v>
      </c>
      <c r="T853">
        <v>57.393105449166491</v>
      </c>
      <c r="U853">
        <v>11.122157427556189</v>
      </c>
      <c r="V853">
        <v>0</v>
      </c>
      <c r="W853">
        <v>0</v>
      </c>
      <c r="X853">
        <v>0</v>
      </c>
      <c r="Y853">
        <v>-22.804379849498329</v>
      </c>
      <c r="Z853">
        <v>71.188257856675961</v>
      </c>
      <c r="AA853">
        <v>1850.54945389875</v>
      </c>
      <c r="AB853" t="b">
        <v>0</v>
      </c>
      <c r="AC853" t="b">
        <v>1</v>
      </c>
      <c r="AD853">
        <v>94.081198803646032</v>
      </c>
      <c r="AE853">
        <v>0</v>
      </c>
      <c r="AF853">
        <v>0</v>
      </c>
      <c r="AG853">
        <v>6.9710509503695728E-2</v>
      </c>
      <c r="AH853" t="b">
        <v>0</v>
      </c>
      <c r="AI853" t="b">
        <v>0</v>
      </c>
      <c r="AJ853">
        <v>1850.54945389875</v>
      </c>
      <c r="AK853">
        <v>0</v>
      </c>
      <c r="AL853">
        <v>11.122157427556189</v>
      </c>
      <c r="AM853">
        <v>0</v>
      </c>
      <c r="AN853">
        <v>11.122157427556189</v>
      </c>
      <c r="AO853">
        <v>0</v>
      </c>
      <c r="AP853">
        <v>1</v>
      </c>
      <c r="AQ853">
        <v>3</v>
      </c>
      <c r="AR853">
        <v>0</v>
      </c>
      <c r="AS853">
        <v>0</v>
      </c>
      <c r="AT853">
        <v>2.8411941806489271</v>
      </c>
      <c r="AU853">
        <v>0.90416702471059518</v>
      </c>
      <c r="AV853">
        <v>2.8411941806489271</v>
      </c>
    </row>
    <row r="854" spans="1:48">
      <c r="A854">
        <v>851</v>
      </c>
      <c r="B854">
        <v>0</v>
      </c>
      <c r="C854">
        <v>0</v>
      </c>
      <c r="D854">
        <v>70</v>
      </c>
      <c r="E854">
        <v>5</v>
      </c>
      <c r="F854">
        <v>4.0764177633434429E-7</v>
      </c>
      <c r="G854">
        <v>0</v>
      </c>
      <c r="H854">
        <v>501.23224645144899</v>
      </c>
      <c r="I854" t="b">
        <v>0</v>
      </c>
      <c r="J854">
        <v>1850.54945389875</v>
      </c>
      <c r="K854">
        <v>1850.54945389875</v>
      </c>
      <c r="L854">
        <v>0</v>
      </c>
      <c r="M854">
        <v>11.122239583900621</v>
      </c>
      <c r="N854">
        <v>11.122239583900621</v>
      </c>
      <c r="O854">
        <v>211.89691053146461</v>
      </c>
      <c r="P854">
        <v>57.393529396388033</v>
      </c>
      <c r="Q854">
        <v>11.122239583900621</v>
      </c>
      <c r="R854">
        <v>1</v>
      </c>
      <c r="S854">
        <v>35.368901769108653</v>
      </c>
      <c r="T854">
        <v>57.393529396388033</v>
      </c>
      <c r="U854">
        <v>11.122239583900621</v>
      </c>
      <c r="V854">
        <v>0</v>
      </c>
      <c r="W854">
        <v>0</v>
      </c>
      <c r="X854">
        <v>0</v>
      </c>
      <c r="Y854">
        <v>-22.804379849498329</v>
      </c>
      <c r="Z854">
        <v>71.257303176622443</v>
      </c>
      <c r="AA854">
        <v>1850.54945389875</v>
      </c>
      <c r="AB854" t="b">
        <v>0</v>
      </c>
      <c r="AC854" t="b">
        <v>1</v>
      </c>
      <c r="AD854">
        <v>94.072149446562904</v>
      </c>
      <c r="AE854">
        <v>0</v>
      </c>
      <c r="AF854">
        <v>0</v>
      </c>
      <c r="AG854">
        <v>6.9486957848114927E-2</v>
      </c>
      <c r="AH854" t="b">
        <v>0</v>
      </c>
      <c r="AI854" t="b">
        <v>0</v>
      </c>
      <c r="AJ854">
        <v>1850.54945389875</v>
      </c>
      <c r="AK854">
        <v>0</v>
      </c>
      <c r="AL854">
        <v>11.122239583900621</v>
      </c>
      <c r="AM854">
        <v>0</v>
      </c>
      <c r="AN854">
        <v>11.122239583900621</v>
      </c>
      <c r="AO854">
        <v>0</v>
      </c>
      <c r="AP854">
        <v>1</v>
      </c>
      <c r="AQ854">
        <v>3</v>
      </c>
      <c r="AR854">
        <v>0</v>
      </c>
      <c r="AS854">
        <v>0</v>
      </c>
      <c r="AT854">
        <v>2.8412075835458399</v>
      </c>
      <c r="AU854">
        <v>0.90417128997958207</v>
      </c>
      <c r="AV854">
        <v>2.8412075835458399</v>
      </c>
    </row>
    <row r="855" spans="1:48">
      <c r="A855">
        <v>852</v>
      </c>
      <c r="B855">
        <v>0</v>
      </c>
      <c r="C855">
        <v>0</v>
      </c>
      <c r="D855">
        <v>70</v>
      </c>
      <c r="E855">
        <v>5</v>
      </c>
      <c r="F855">
        <v>-1.092272832181607E-7</v>
      </c>
      <c r="G855">
        <v>0</v>
      </c>
      <c r="H855">
        <v>501.23224645144899</v>
      </c>
      <c r="I855" t="b">
        <v>0</v>
      </c>
      <c r="J855">
        <v>1850.54945389875</v>
      </c>
      <c r="K855">
        <v>1850.54945389875</v>
      </c>
      <c r="L855">
        <v>0</v>
      </c>
      <c r="M855">
        <v>11.12221757017458</v>
      </c>
      <c r="N855">
        <v>11.12221757017458</v>
      </c>
      <c r="O855">
        <v>211.89649113386929</v>
      </c>
      <c r="P855">
        <v>57.393415800072937</v>
      </c>
      <c r="Q855">
        <v>11.12221757017458</v>
      </c>
      <c r="R855">
        <v>1</v>
      </c>
      <c r="S855">
        <v>35.368901769108653</v>
      </c>
      <c r="T855">
        <v>57.39341580007293</v>
      </c>
      <c r="U855">
        <v>11.12221757017458</v>
      </c>
      <c r="V855">
        <v>0</v>
      </c>
      <c r="W855">
        <v>0</v>
      </c>
      <c r="X855">
        <v>0</v>
      </c>
      <c r="Y855">
        <v>-22.804379849498329</v>
      </c>
      <c r="Z855">
        <v>71.326348496568926</v>
      </c>
      <c r="AA855">
        <v>1850.54945389875</v>
      </c>
      <c r="AB855" t="b">
        <v>0</v>
      </c>
      <c r="AC855" t="b">
        <v>1</v>
      </c>
      <c r="AD855">
        <v>94.063100089479775</v>
      </c>
      <c r="AE855">
        <v>0</v>
      </c>
      <c r="AF855">
        <v>0</v>
      </c>
      <c r="AG855">
        <v>6.9355529906116209E-2</v>
      </c>
      <c r="AH855" t="b">
        <v>0</v>
      </c>
      <c r="AI855" t="b">
        <v>0</v>
      </c>
      <c r="AJ855">
        <v>1850.54945389875</v>
      </c>
      <c r="AK855">
        <v>0</v>
      </c>
      <c r="AL855">
        <v>11.12221757017458</v>
      </c>
      <c r="AM855">
        <v>0</v>
      </c>
      <c r="AN855">
        <v>11.12221757017458</v>
      </c>
      <c r="AO855">
        <v>0</v>
      </c>
      <c r="AP855">
        <v>1</v>
      </c>
      <c r="AQ855">
        <v>3</v>
      </c>
      <c r="AR855">
        <v>0</v>
      </c>
      <c r="AS855">
        <v>0</v>
      </c>
      <c r="AT855">
        <v>2.841203992250132</v>
      </c>
      <c r="AU855">
        <v>0.9041701471041047</v>
      </c>
      <c r="AV855">
        <v>2.841203992250132</v>
      </c>
    </row>
    <row r="856" spans="1:48">
      <c r="A856">
        <v>853</v>
      </c>
      <c r="B856">
        <v>0</v>
      </c>
      <c r="C856">
        <v>0</v>
      </c>
      <c r="D856">
        <v>70</v>
      </c>
      <c r="E856">
        <v>5</v>
      </c>
      <c r="F856">
        <v>2.926736364372573E-8</v>
      </c>
      <c r="G856">
        <v>0</v>
      </c>
      <c r="H856">
        <v>501.23224645144899</v>
      </c>
      <c r="I856" t="b">
        <v>0</v>
      </c>
      <c r="J856">
        <v>1850.54945389875</v>
      </c>
      <c r="K856">
        <v>1850.54945389875</v>
      </c>
      <c r="L856">
        <v>0</v>
      </c>
      <c r="M856">
        <v>11.12222346873469</v>
      </c>
      <c r="N856">
        <v>11.12222346873469</v>
      </c>
      <c r="O856">
        <v>211.8966035111161</v>
      </c>
      <c r="P856">
        <v>57.393446238113768</v>
      </c>
      <c r="Q856">
        <v>11.12222346873469</v>
      </c>
      <c r="R856">
        <v>1</v>
      </c>
      <c r="S856">
        <v>35.368901769108653</v>
      </c>
      <c r="T856">
        <v>57.393446238113768</v>
      </c>
      <c r="U856">
        <v>11.12222346873469</v>
      </c>
      <c r="V856">
        <v>0</v>
      </c>
      <c r="W856">
        <v>0</v>
      </c>
      <c r="X856">
        <v>0</v>
      </c>
      <c r="Y856">
        <v>-22.804379849498329</v>
      </c>
      <c r="Z856">
        <v>71.395393816515409</v>
      </c>
      <c r="AA856">
        <v>1850.54945389875</v>
      </c>
      <c r="AB856" t="b">
        <v>0</v>
      </c>
      <c r="AC856" t="b">
        <v>1</v>
      </c>
      <c r="AD856">
        <v>94.054050732396647</v>
      </c>
      <c r="AE856">
        <v>0</v>
      </c>
      <c r="AF856">
        <v>0</v>
      </c>
      <c r="AG856">
        <v>6.9046111353827821E-2</v>
      </c>
      <c r="AH856" t="b">
        <v>0</v>
      </c>
      <c r="AI856" t="b">
        <v>0</v>
      </c>
      <c r="AJ856">
        <v>1850.54945389875</v>
      </c>
      <c r="AK856">
        <v>0</v>
      </c>
      <c r="AL856">
        <v>11.12222346873469</v>
      </c>
      <c r="AM856">
        <v>0</v>
      </c>
      <c r="AN856">
        <v>11.12222346873469</v>
      </c>
      <c r="AO856">
        <v>0</v>
      </c>
      <c r="AP856">
        <v>1</v>
      </c>
      <c r="AQ856">
        <v>3</v>
      </c>
      <c r="AR856">
        <v>0</v>
      </c>
      <c r="AS856">
        <v>0</v>
      </c>
      <c r="AT856">
        <v>2.8412049545348932</v>
      </c>
      <c r="AU856">
        <v>0.90417045333665835</v>
      </c>
      <c r="AV856">
        <v>2.8412049545348932</v>
      </c>
    </row>
    <row r="857" spans="1:48">
      <c r="A857">
        <v>854</v>
      </c>
      <c r="B857">
        <v>0</v>
      </c>
      <c r="C857">
        <v>0</v>
      </c>
      <c r="D857">
        <v>70</v>
      </c>
      <c r="E857">
        <v>5</v>
      </c>
      <c r="F857">
        <v>-7.8421660276717375E-9</v>
      </c>
      <c r="G857">
        <v>0</v>
      </c>
      <c r="H857">
        <v>501.23224645144899</v>
      </c>
      <c r="I857" t="b">
        <v>0</v>
      </c>
      <c r="J857">
        <v>1850.54945389875</v>
      </c>
      <c r="K857">
        <v>1850.54945389875</v>
      </c>
      <c r="L857">
        <v>0</v>
      </c>
      <c r="M857">
        <v>11.12222188822023</v>
      </c>
      <c r="N857">
        <v>11.12222188822023</v>
      </c>
      <c r="O857">
        <v>211.8965733997228</v>
      </c>
      <c r="P857">
        <v>57.393438082265121</v>
      </c>
      <c r="Q857">
        <v>11.12222188822023</v>
      </c>
      <c r="R857">
        <v>1</v>
      </c>
      <c r="S857">
        <v>35.368901769108653</v>
      </c>
      <c r="T857">
        <v>57.393438082265106</v>
      </c>
      <c r="U857">
        <v>11.12222188822023</v>
      </c>
      <c r="V857">
        <v>0</v>
      </c>
      <c r="W857">
        <v>0</v>
      </c>
      <c r="X857">
        <v>0</v>
      </c>
      <c r="Y857">
        <v>-22.804379849498329</v>
      </c>
      <c r="Z857">
        <v>71.464439136461891</v>
      </c>
      <c r="AA857">
        <v>1850.54945389875</v>
      </c>
      <c r="AB857" t="b">
        <v>0</v>
      </c>
      <c r="AC857" t="b">
        <v>1</v>
      </c>
      <c r="AD857">
        <v>94.045001375313518</v>
      </c>
      <c r="AE857">
        <v>0</v>
      </c>
      <c r="AF857">
        <v>0</v>
      </c>
      <c r="AG857">
        <v>6.9045319946482442E-2</v>
      </c>
      <c r="AH857" t="b">
        <v>0</v>
      </c>
      <c r="AI857" t="b">
        <v>0</v>
      </c>
      <c r="AJ857">
        <v>1850.54945389875</v>
      </c>
      <c r="AK857">
        <v>0</v>
      </c>
      <c r="AL857">
        <v>11.12222188822023</v>
      </c>
      <c r="AM857">
        <v>0</v>
      </c>
      <c r="AN857">
        <v>11.12222188822023</v>
      </c>
      <c r="AO857">
        <v>0</v>
      </c>
      <c r="AP857">
        <v>1</v>
      </c>
      <c r="AQ857">
        <v>3</v>
      </c>
      <c r="AR857">
        <v>0</v>
      </c>
      <c r="AS857">
        <v>0</v>
      </c>
      <c r="AT857">
        <v>2.8412046966914559</v>
      </c>
      <c r="AU857">
        <v>0.90417037128188915</v>
      </c>
      <c r="AV857">
        <v>2.8412046966914559</v>
      </c>
    </row>
    <row r="858" spans="1:48">
      <c r="A858">
        <v>855</v>
      </c>
      <c r="B858">
        <v>0</v>
      </c>
      <c r="C858">
        <v>0</v>
      </c>
      <c r="D858">
        <v>70</v>
      </c>
      <c r="E858">
        <v>5</v>
      </c>
      <c r="F858">
        <v>2.1013040196748989E-9</v>
      </c>
      <c r="G858">
        <v>0</v>
      </c>
      <c r="H858">
        <v>501.23224645144899</v>
      </c>
      <c r="I858" t="b">
        <v>0</v>
      </c>
      <c r="J858">
        <v>1850.54945389875</v>
      </c>
      <c r="K858">
        <v>1850.54945389875</v>
      </c>
      <c r="L858">
        <v>0</v>
      </c>
      <c r="M858">
        <v>11.12222231171787</v>
      </c>
      <c r="N858">
        <v>11.12222231171787</v>
      </c>
      <c r="O858">
        <v>211.8965814680476</v>
      </c>
      <c r="P858">
        <v>57.393440267618523</v>
      </c>
      <c r="Q858">
        <v>11.12222231171787</v>
      </c>
      <c r="R858">
        <v>1</v>
      </c>
      <c r="S858">
        <v>35.368901769108653</v>
      </c>
      <c r="T858">
        <v>57.393440267618523</v>
      </c>
      <c r="U858">
        <v>11.12222231171787</v>
      </c>
      <c r="V858">
        <v>0</v>
      </c>
      <c r="W858">
        <v>0</v>
      </c>
      <c r="X858">
        <v>0</v>
      </c>
      <c r="Y858">
        <v>-22.804379849498329</v>
      </c>
      <c r="Z858">
        <v>71.533484456408374</v>
      </c>
      <c r="AA858">
        <v>1850.54945389875</v>
      </c>
      <c r="AB858" t="b">
        <v>0</v>
      </c>
      <c r="AC858" t="b">
        <v>1</v>
      </c>
      <c r="AD858">
        <v>94.03595201823039</v>
      </c>
      <c r="AE858">
        <v>0</v>
      </c>
      <c r="AF858">
        <v>0</v>
      </c>
      <c r="AG858">
        <v>6.9045319946481665E-2</v>
      </c>
      <c r="AH858" t="b">
        <v>0</v>
      </c>
      <c r="AI858" t="b">
        <v>0</v>
      </c>
      <c r="AJ858">
        <v>1850.54945389875</v>
      </c>
      <c r="AK858">
        <v>0</v>
      </c>
      <c r="AL858">
        <v>11.12222231171787</v>
      </c>
      <c r="AM858">
        <v>0</v>
      </c>
      <c r="AN858">
        <v>11.12222231171787</v>
      </c>
      <c r="AO858">
        <v>0</v>
      </c>
      <c r="AP858">
        <v>1</v>
      </c>
      <c r="AQ858">
        <v>3</v>
      </c>
      <c r="AR858">
        <v>0</v>
      </c>
      <c r="AS858">
        <v>0</v>
      </c>
      <c r="AT858">
        <v>2.8412047657804091</v>
      </c>
      <c r="AU858">
        <v>0.9041703932684021</v>
      </c>
      <c r="AV858">
        <v>2.8412047657804091</v>
      </c>
    </row>
    <row r="859" spans="1:48">
      <c r="A859">
        <v>856</v>
      </c>
      <c r="B859">
        <v>0</v>
      </c>
      <c r="C859">
        <v>0</v>
      </c>
      <c r="D859">
        <v>70</v>
      </c>
      <c r="E859">
        <v>5</v>
      </c>
      <c r="F859">
        <v>-5.6304294560050039E-10</v>
      </c>
      <c r="G859">
        <v>0</v>
      </c>
      <c r="H859">
        <v>501.23224645144899</v>
      </c>
      <c r="I859" t="b">
        <v>0</v>
      </c>
      <c r="J859">
        <v>1850.54945389875</v>
      </c>
      <c r="K859">
        <v>1850.54945389875</v>
      </c>
      <c r="L859">
        <v>0</v>
      </c>
      <c r="M859">
        <v>11.12222219824192</v>
      </c>
      <c r="N859">
        <v>11.12222219824192</v>
      </c>
      <c r="O859">
        <v>211.89657930614459</v>
      </c>
      <c r="P859">
        <v>57.393439682054343</v>
      </c>
      <c r="Q859">
        <v>11.12222219824192</v>
      </c>
      <c r="R859">
        <v>1</v>
      </c>
      <c r="S859">
        <v>35.368901769108653</v>
      </c>
      <c r="T859">
        <v>57.39343968205435</v>
      </c>
      <c r="U859">
        <v>11.12222219824192</v>
      </c>
      <c r="V859">
        <v>0</v>
      </c>
      <c r="W859">
        <v>0</v>
      </c>
      <c r="X859">
        <v>0</v>
      </c>
      <c r="Y859">
        <v>-22.804379849498329</v>
      </c>
      <c r="Z859">
        <v>71.602529776354856</v>
      </c>
      <c r="AA859">
        <v>1850.54945389875</v>
      </c>
      <c r="AB859" t="b">
        <v>0</v>
      </c>
      <c r="AC859" t="b">
        <v>1</v>
      </c>
      <c r="AD859">
        <v>94.026902661147261</v>
      </c>
      <c r="AE859">
        <v>0</v>
      </c>
      <c r="AF859">
        <v>0</v>
      </c>
      <c r="AG859">
        <v>6.9045319946482608E-2</v>
      </c>
      <c r="AH859" t="b">
        <v>0</v>
      </c>
      <c r="AI859" t="b">
        <v>0</v>
      </c>
      <c r="AJ859">
        <v>1850.54945389875</v>
      </c>
      <c r="AK859">
        <v>0</v>
      </c>
      <c r="AL859">
        <v>11.12222219824192</v>
      </c>
      <c r="AM859">
        <v>0</v>
      </c>
      <c r="AN859">
        <v>11.12222219824192</v>
      </c>
      <c r="AO859">
        <v>0</v>
      </c>
      <c r="AP859">
        <v>1</v>
      </c>
      <c r="AQ859">
        <v>3</v>
      </c>
      <c r="AR859">
        <v>0</v>
      </c>
      <c r="AS859">
        <v>0</v>
      </c>
      <c r="AT859">
        <v>2.841204747268061</v>
      </c>
      <c r="AU859">
        <v>0.90417038737712796</v>
      </c>
      <c r="AV859">
        <v>2.841204747268061</v>
      </c>
    </row>
    <row r="860" spans="1:48">
      <c r="A860">
        <v>857</v>
      </c>
      <c r="B860">
        <v>0</v>
      </c>
      <c r="C860">
        <v>0</v>
      </c>
      <c r="D860">
        <v>70</v>
      </c>
      <c r="E860">
        <v>5</v>
      </c>
      <c r="F860">
        <v>1.508659863702633E-10</v>
      </c>
      <c r="G860">
        <v>0</v>
      </c>
      <c r="H860">
        <v>501.23224645144899</v>
      </c>
      <c r="I860" t="b">
        <v>0</v>
      </c>
      <c r="J860">
        <v>1850.54945389875</v>
      </c>
      <c r="K860">
        <v>1850.54945389875</v>
      </c>
      <c r="L860">
        <v>0</v>
      </c>
      <c r="M860">
        <v>11.122222228647679</v>
      </c>
      <c r="N860">
        <v>11.122222228647679</v>
      </c>
      <c r="O860">
        <v>211.89657988542419</v>
      </c>
      <c r="P860">
        <v>57.393439838955643</v>
      </c>
      <c r="Q860">
        <v>11.122222228647679</v>
      </c>
      <c r="R860">
        <v>1</v>
      </c>
      <c r="S860">
        <v>35.368901769108653</v>
      </c>
      <c r="T860">
        <v>57.393439838955643</v>
      </c>
      <c r="U860">
        <v>11.122222228647679</v>
      </c>
      <c r="V860">
        <v>0</v>
      </c>
      <c r="W860">
        <v>0</v>
      </c>
      <c r="X860">
        <v>0</v>
      </c>
      <c r="Y860">
        <v>-22.804379849498329</v>
      </c>
      <c r="Z860">
        <v>71.671575096301339</v>
      </c>
      <c r="AA860">
        <v>1850.54945389875</v>
      </c>
      <c r="AB860" t="b">
        <v>0</v>
      </c>
      <c r="AC860" t="b">
        <v>1</v>
      </c>
      <c r="AD860">
        <v>94.017853304064133</v>
      </c>
      <c r="AE860">
        <v>0</v>
      </c>
      <c r="AF860">
        <v>0</v>
      </c>
      <c r="AG860">
        <v>6.9045319946483608E-2</v>
      </c>
      <c r="AH860" t="b">
        <v>0</v>
      </c>
      <c r="AI860" t="b">
        <v>0</v>
      </c>
      <c r="AJ860">
        <v>1850.54945389875</v>
      </c>
      <c r="AK860">
        <v>0</v>
      </c>
      <c r="AL860">
        <v>11.122222228647679</v>
      </c>
      <c r="AM860">
        <v>0</v>
      </c>
      <c r="AN860">
        <v>11.122222228647679</v>
      </c>
      <c r="AO860">
        <v>0</v>
      </c>
      <c r="AP860">
        <v>1</v>
      </c>
      <c r="AQ860">
        <v>3</v>
      </c>
      <c r="AR860">
        <v>0</v>
      </c>
      <c r="AS860">
        <v>0</v>
      </c>
      <c r="AT860">
        <v>2.8412047522284252</v>
      </c>
      <c r="AU860">
        <v>0.90417038895568835</v>
      </c>
      <c r="AV860">
        <v>2.8412047522284252</v>
      </c>
    </row>
    <row r="861" spans="1:48">
      <c r="A861">
        <v>858</v>
      </c>
      <c r="B861">
        <v>0</v>
      </c>
      <c r="C861">
        <v>0</v>
      </c>
      <c r="D861">
        <v>70</v>
      </c>
      <c r="E861">
        <v>5</v>
      </c>
      <c r="F861">
        <v>-4.04227762373921E-11</v>
      </c>
      <c r="G861">
        <v>0</v>
      </c>
      <c r="H861">
        <v>501.23224645144899</v>
      </c>
      <c r="I861" t="b">
        <v>0</v>
      </c>
      <c r="J861">
        <v>1850.54945389875</v>
      </c>
      <c r="K861">
        <v>1850.54945389875</v>
      </c>
      <c r="L861">
        <v>0</v>
      </c>
      <c r="M861">
        <v>11.122222220500589</v>
      </c>
      <c r="N861">
        <v>11.122222220500589</v>
      </c>
      <c r="O861">
        <v>211.8965797302088</v>
      </c>
      <c r="P861">
        <v>57.39343979691462</v>
      </c>
      <c r="Q861">
        <v>11.122222220500589</v>
      </c>
      <c r="R861">
        <v>1</v>
      </c>
      <c r="S861">
        <v>35.368901769108653</v>
      </c>
      <c r="T861">
        <v>57.39343979691462</v>
      </c>
      <c r="U861">
        <v>11.122222220500589</v>
      </c>
      <c r="V861">
        <v>0</v>
      </c>
      <c r="W861">
        <v>0</v>
      </c>
      <c r="X861">
        <v>0</v>
      </c>
      <c r="Y861">
        <v>-22.804379849498329</v>
      </c>
      <c r="Z861">
        <v>71.740620416247822</v>
      </c>
      <c r="AA861">
        <v>1850.54945389875</v>
      </c>
      <c r="AB861" t="b">
        <v>0</v>
      </c>
      <c r="AC861" t="b">
        <v>1</v>
      </c>
      <c r="AD861">
        <v>94.008803946981004</v>
      </c>
      <c r="AE861">
        <v>0</v>
      </c>
      <c r="AF861">
        <v>0</v>
      </c>
      <c r="AG861">
        <v>6.904531994648283E-2</v>
      </c>
      <c r="AH861" t="b">
        <v>0</v>
      </c>
      <c r="AI861" t="b">
        <v>0</v>
      </c>
      <c r="AJ861">
        <v>1850.54945389875</v>
      </c>
      <c r="AK861">
        <v>0</v>
      </c>
      <c r="AL861">
        <v>11.122222220500589</v>
      </c>
      <c r="AM861">
        <v>0</v>
      </c>
      <c r="AN861">
        <v>11.122222220500589</v>
      </c>
      <c r="AO861">
        <v>0</v>
      </c>
      <c r="AP861">
        <v>1</v>
      </c>
      <c r="AQ861">
        <v>3</v>
      </c>
      <c r="AR861">
        <v>0</v>
      </c>
      <c r="AS861">
        <v>0</v>
      </c>
      <c r="AT861">
        <v>2.841204750899319</v>
      </c>
      <c r="AU861">
        <v>0.90417038853272047</v>
      </c>
      <c r="AV861">
        <v>2.841204750899319</v>
      </c>
    </row>
    <row r="862" spans="1:48">
      <c r="A862">
        <v>859</v>
      </c>
      <c r="B862">
        <v>0</v>
      </c>
      <c r="C862">
        <v>0</v>
      </c>
      <c r="D862">
        <v>70</v>
      </c>
      <c r="E862">
        <v>5</v>
      </c>
      <c r="F862">
        <v>1.0832224006662731E-11</v>
      </c>
      <c r="G862">
        <v>0</v>
      </c>
      <c r="H862">
        <v>501.23224645144899</v>
      </c>
      <c r="I862" t="b">
        <v>0</v>
      </c>
      <c r="J862">
        <v>1850.54945389875</v>
      </c>
      <c r="K862">
        <v>1850.54945389875</v>
      </c>
      <c r="L862">
        <v>0</v>
      </c>
      <c r="M862">
        <v>11.12222222268357</v>
      </c>
      <c r="N862">
        <v>11.12222222268357</v>
      </c>
      <c r="O862">
        <v>211.89657977179809</v>
      </c>
      <c r="P862">
        <v>57.393439808179338</v>
      </c>
      <c r="Q862">
        <v>11.12222222268357</v>
      </c>
      <c r="R862">
        <v>1</v>
      </c>
      <c r="S862">
        <v>35.368901769108653</v>
      </c>
      <c r="T862">
        <v>57.393439808179338</v>
      </c>
      <c r="U862">
        <v>11.12222222268357</v>
      </c>
      <c r="V862">
        <v>0</v>
      </c>
      <c r="W862">
        <v>0</v>
      </c>
      <c r="X862">
        <v>0</v>
      </c>
      <c r="Y862">
        <v>-22.804379849498329</v>
      </c>
      <c r="Z862">
        <v>71.809665736194304</v>
      </c>
      <c r="AA862">
        <v>1850.54945389875</v>
      </c>
      <c r="AB862" t="b">
        <v>0</v>
      </c>
      <c r="AC862" t="b">
        <v>1</v>
      </c>
      <c r="AD862">
        <v>93.999754589897876</v>
      </c>
      <c r="AE862">
        <v>0</v>
      </c>
      <c r="AF862">
        <v>0</v>
      </c>
      <c r="AG862">
        <v>6.9045319946482442E-2</v>
      </c>
      <c r="AH862" t="b">
        <v>0</v>
      </c>
      <c r="AI862" t="b">
        <v>0</v>
      </c>
      <c r="AJ862">
        <v>1850.54945389875</v>
      </c>
      <c r="AK862">
        <v>0</v>
      </c>
      <c r="AL862">
        <v>11.12222222268357</v>
      </c>
      <c r="AM862">
        <v>0</v>
      </c>
      <c r="AN862">
        <v>11.12222222268357</v>
      </c>
      <c r="AO862">
        <v>0</v>
      </c>
      <c r="AP862">
        <v>1</v>
      </c>
      <c r="AQ862">
        <v>3</v>
      </c>
      <c r="AR862">
        <v>0</v>
      </c>
      <c r="AS862">
        <v>0</v>
      </c>
      <c r="AT862">
        <v>2.841204751255447</v>
      </c>
      <c r="AU862">
        <v>0.90417038864605281</v>
      </c>
      <c r="AV862">
        <v>2.841204751255447</v>
      </c>
    </row>
    <row r="863" spans="1:48">
      <c r="A863">
        <v>860</v>
      </c>
      <c r="B863">
        <v>0</v>
      </c>
      <c r="C863">
        <v>0</v>
      </c>
      <c r="D863">
        <v>70</v>
      </c>
      <c r="E863">
        <v>5</v>
      </c>
      <c r="F863">
        <v>-2.9025670755800089E-12</v>
      </c>
      <c r="G863">
        <v>0</v>
      </c>
      <c r="H863">
        <v>501.23224645144899</v>
      </c>
      <c r="I863" t="b">
        <v>0</v>
      </c>
      <c r="J863">
        <v>1850.54945389875</v>
      </c>
      <c r="K863">
        <v>1850.54945389875</v>
      </c>
      <c r="L863">
        <v>0</v>
      </c>
      <c r="M863">
        <v>11.1222222220986</v>
      </c>
      <c r="N863">
        <v>11.1222222220986</v>
      </c>
      <c r="O863">
        <v>211.89657976065351</v>
      </c>
      <c r="P863">
        <v>57.393439805160753</v>
      </c>
      <c r="Q863">
        <v>11.1222222220986</v>
      </c>
      <c r="R863">
        <v>1</v>
      </c>
      <c r="S863">
        <v>35.368901769108653</v>
      </c>
      <c r="T863">
        <v>57.393439805160739</v>
      </c>
      <c r="U863">
        <v>11.1222222220986</v>
      </c>
      <c r="V863">
        <v>0</v>
      </c>
      <c r="W863">
        <v>0</v>
      </c>
      <c r="X863">
        <v>0</v>
      </c>
      <c r="Y863">
        <v>-22.804379849498329</v>
      </c>
      <c r="Z863">
        <v>71.878711056140787</v>
      </c>
      <c r="AA863">
        <v>1850.54945389875</v>
      </c>
      <c r="AB863" t="b">
        <v>0</v>
      </c>
      <c r="AC863" t="b">
        <v>1</v>
      </c>
      <c r="AD863">
        <v>93.990705232814747</v>
      </c>
      <c r="AE863">
        <v>0</v>
      </c>
      <c r="AF863">
        <v>0</v>
      </c>
      <c r="AG863">
        <v>6.9045319946481665E-2</v>
      </c>
      <c r="AH863" t="b">
        <v>0</v>
      </c>
      <c r="AI863" t="b">
        <v>0</v>
      </c>
      <c r="AJ863">
        <v>1850.54945389875</v>
      </c>
      <c r="AK863">
        <v>0</v>
      </c>
      <c r="AL863">
        <v>11.1222222220986</v>
      </c>
      <c r="AM863">
        <v>0</v>
      </c>
      <c r="AN863">
        <v>11.1222222220986</v>
      </c>
      <c r="AO863">
        <v>0</v>
      </c>
      <c r="AP863">
        <v>1</v>
      </c>
      <c r="AQ863">
        <v>3</v>
      </c>
      <c r="AR863">
        <v>0</v>
      </c>
      <c r="AS863">
        <v>0</v>
      </c>
      <c r="AT863">
        <v>2.8412047511600198</v>
      </c>
      <c r="AU863">
        <v>0.90417038861568466</v>
      </c>
      <c r="AV863">
        <v>2.8412047511600198</v>
      </c>
    </row>
    <row r="864" spans="1:48">
      <c r="A864">
        <v>861</v>
      </c>
      <c r="B864">
        <v>0</v>
      </c>
      <c r="C864">
        <v>0</v>
      </c>
      <c r="D864">
        <v>70</v>
      </c>
      <c r="E864">
        <v>5</v>
      </c>
      <c r="F864">
        <v>7.780442956573097E-13</v>
      </c>
      <c r="G864">
        <v>0</v>
      </c>
      <c r="H864">
        <v>501.23224645144899</v>
      </c>
      <c r="I864" t="b">
        <v>0</v>
      </c>
      <c r="J864">
        <v>1850.54945389875</v>
      </c>
      <c r="K864">
        <v>1850.54945389875</v>
      </c>
      <c r="L864">
        <v>0</v>
      </c>
      <c r="M864">
        <v>11.12222222225536</v>
      </c>
      <c r="N864">
        <v>11.12222222225536</v>
      </c>
      <c r="O864">
        <v>211.89657976363989</v>
      </c>
      <c r="P864">
        <v>57.393439805969649</v>
      </c>
      <c r="Q864">
        <v>11.12222222225536</v>
      </c>
      <c r="R864">
        <v>1</v>
      </c>
      <c r="S864">
        <v>35.368901769108653</v>
      </c>
      <c r="T864">
        <v>57.393439805969649</v>
      </c>
      <c r="U864">
        <v>11.12222222225536</v>
      </c>
      <c r="V864">
        <v>0</v>
      </c>
      <c r="W864">
        <v>0</v>
      </c>
      <c r="X864">
        <v>0</v>
      </c>
      <c r="Y864">
        <v>-22.804379849498329</v>
      </c>
      <c r="Z864">
        <v>71.94775637608727</v>
      </c>
      <c r="AA864">
        <v>1850.54945389875</v>
      </c>
      <c r="AB864" t="b">
        <v>0</v>
      </c>
      <c r="AC864" t="b">
        <v>1</v>
      </c>
      <c r="AD864">
        <v>93.981655875731619</v>
      </c>
      <c r="AE864">
        <v>0</v>
      </c>
      <c r="AF864">
        <v>0</v>
      </c>
      <c r="AG864">
        <v>6.9045319946482608E-2</v>
      </c>
      <c r="AH864" t="b">
        <v>0</v>
      </c>
      <c r="AI864" t="b">
        <v>0</v>
      </c>
      <c r="AJ864">
        <v>1850.54945389875</v>
      </c>
      <c r="AK864">
        <v>0</v>
      </c>
      <c r="AL864">
        <v>11.12222222225536</v>
      </c>
      <c r="AM864">
        <v>0</v>
      </c>
      <c r="AN864">
        <v>11.12222222225536</v>
      </c>
      <c r="AO864">
        <v>0</v>
      </c>
      <c r="AP864">
        <v>1</v>
      </c>
      <c r="AQ864">
        <v>3</v>
      </c>
      <c r="AR864">
        <v>0</v>
      </c>
      <c r="AS864">
        <v>0</v>
      </c>
      <c r="AT864">
        <v>2.841204751185586</v>
      </c>
      <c r="AU864">
        <v>0.9041703886238206</v>
      </c>
      <c r="AV864">
        <v>2.841204751185586</v>
      </c>
    </row>
    <row r="865" spans="1:48">
      <c r="A865">
        <v>862</v>
      </c>
      <c r="B865">
        <v>0</v>
      </c>
      <c r="C865">
        <v>0</v>
      </c>
      <c r="D865">
        <v>70</v>
      </c>
      <c r="E865">
        <v>5</v>
      </c>
      <c r="F865">
        <v>-2.0961010704922961E-13</v>
      </c>
      <c r="G865">
        <v>0</v>
      </c>
      <c r="H865">
        <v>501.23224645144899</v>
      </c>
      <c r="I865" t="b">
        <v>0</v>
      </c>
      <c r="J865">
        <v>1850.54945389875</v>
      </c>
      <c r="K865">
        <v>1850.54945389875</v>
      </c>
      <c r="L865">
        <v>0</v>
      </c>
      <c r="M865">
        <v>11.12222222221329</v>
      </c>
      <c r="N865">
        <v>11.12222222221329</v>
      </c>
      <c r="O865">
        <v>211.8965797628386</v>
      </c>
      <c r="P865">
        <v>57.393439805752593</v>
      </c>
      <c r="Q865">
        <v>11.12222222221329</v>
      </c>
      <c r="R865">
        <v>1</v>
      </c>
      <c r="S865">
        <v>35.368901769108653</v>
      </c>
      <c r="T865">
        <v>57.393439805752593</v>
      </c>
      <c r="U865">
        <v>11.12222222221329</v>
      </c>
      <c r="V865">
        <v>0</v>
      </c>
      <c r="W865">
        <v>0</v>
      </c>
      <c r="X865">
        <v>0</v>
      </c>
      <c r="Y865">
        <v>-22.804379849498329</v>
      </c>
      <c r="Z865">
        <v>72.016801696033752</v>
      </c>
      <c r="AA865">
        <v>1850.54945389875</v>
      </c>
      <c r="AB865" t="b">
        <v>0</v>
      </c>
      <c r="AC865" t="b">
        <v>1</v>
      </c>
      <c r="AD865">
        <v>93.97260651864849</v>
      </c>
      <c r="AE865">
        <v>0</v>
      </c>
      <c r="AF865">
        <v>0</v>
      </c>
      <c r="AG865">
        <v>6.9045319946481831E-2</v>
      </c>
      <c r="AH865" t="b">
        <v>0</v>
      </c>
      <c r="AI865" t="b">
        <v>0</v>
      </c>
      <c r="AJ865">
        <v>1850.54945389875</v>
      </c>
      <c r="AK865">
        <v>0</v>
      </c>
      <c r="AL865">
        <v>11.12222222221329</v>
      </c>
      <c r="AM865">
        <v>0</v>
      </c>
      <c r="AN865">
        <v>11.12222222221329</v>
      </c>
      <c r="AO865">
        <v>0</v>
      </c>
      <c r="AP865">
        <v>1</v>
      </c>
      <c r="AQ865">
        <v>3</v>
      </c>
      <c r="AR865">
        <v>0</v>
      </c>
      <c r="AS865">
        <v>0</v>
      </c>
      <c r="AT865">
        <v>2.8412047511787231</v>
      </c>
      <c r="AU865">
        <v>0.90417038862163657</v>
      </c>
      <c r="AV865">
        <v>2.8412047511787231</v>
      </c>
    </row>
    <row r="866" spans="1:48">
      <c r="A866">
        <v>863</v>
      </c>
      <c r="B866">
        <v>0</v>
      </c>
      <c r="C866">
        <v>0</v>
      </c>
      <c r="D866">
        <v>70</v>
      </c>
      <c r="E866">
        <v>5</v>
      </c>
      <c r="F866">
        <v>5.1514348342607257E-14</v>
      </c>
      <c r="G866">
        <v>0</v>
      </c>
      <c r="H866">
        <v>501.23224645144899</v>
      </c>
      <c r="I866" t="b">
        <v>0</v>
      </c>
      <c r="J866">
        <v>1850.54945389875</v>
      </c>
      <c r="K866">
        <v>1850.54945389875</v>
      </c>
      <c r="L866">
        <v>0</v>
      </c>
      <c r="M866">
        <v>11.122222222224419</v>
      </c>
      <c r="N866">
        <v>11.122222222224419</v>
      </c>
      <c r="O866">
        <v>211.89657976305051</v>
      </c>
      <c r="P866">
        <v>57.39343980580999</v>
      </c>
      <c r="Q866">
        <v>11.122222222224419</v>
      </c>
      <c r="R866">
        <v>1</v>
      </c>
      <c r="S866">
        <v>35.368901769108653</v>
      </c>
      <c r="T866">
        <v>57.39343980580999</v>
      </c>
      <c r="U866">
        <v>11.122222222224419</v>
      </c>
      <c r="V866">
        <v>0</v>
      </c>
      <c r="W866">
        <v>0</v>
      </c>
      <c r="X866">
        <v>0</v>
      </c>
      <c r="Y866">
        <v>-22.804379849498329</v>
      </c>
      <c r="Z866">
        <v>72.085847015980235</v>
      </c>
      <c r="AA866">
        <v>1850.54945389875</v>
      </c>
      <c r="AB866" t="b">
        <v>0</v>
      </c>
      <c r="AC866" t="b">
        <v>1</v>
      </c>
      <c r="AD866">
        <v>93.963557161565362</v>
      </c>
      <c r="AE866">
        <v>0</v>
      </c>
      <c r="AF866">
        <v>0</v>
      </c>
      <c r="AG866">
        <v>6.904531994648283E-2</v>
      </c>
      <c r="AH866" t="b">
        <v>0</v>
      </c>
      <c r="AI866" t="b">
        <v>0</v>
      </c>
      <c r="AJ866">
        <v>1850.54945389875</v>
      </c>
      <c r="AK866">
        <v>0</v>
      </c>
      <c r="AL866">
        <v>11.122222222224419</v>
      </c>
      <c r="AM866">
        <v>0</v>
      </c>
      <c r="AN866">
        <v>11.122222222224419</v>
      </c>
      <c r="AO866">
        <v>0</v>
      </c>
      <c r="AP866">
        <v>1</v>
      </c>
      <c r="AQ866">
        <v>3</v>
      </c>
      <c r="AR866">
        <v>0</v>
      </c>
      <c r="AS866">
        <v>0</v>
      </c>
      <c r="AT866">
        <v>2.8412047511805412</v>
      </c>
      <c r="AU866">
        <v>0.90417038862221533</v>
      </c>
      <c r="AV866">
        <v>2.8412047511805412</v>
      </c>
    </row>
    <row r="867" spans="1:48">
      <c r="A867">
        <v>864</v>
      </c>
      <c r="B867">
        <v>0</v>
      </c>
      <c r="C867">
        <v>0</v>
      </c>
      <c r="D867">
        <v>70</v>
      </c>
      <c r="E867">
        <v>5</v>
      </c>
      <c r="F867">
        <v>-1.5987211554602251E-14</v>
      </c>
      <c r="G867">
        <v>0</v>
      </c>
      <c r="H867">
        <v>501.23224645144899</v>
      </c>
      <c r="I867" t="b">
        <v>0</v>
      </c>
      <c r="J867">
        <v>1850.54945389875</v>
      </c>
      <c r="K867">
        <v>1850.54945389875</v>
      </c>
      <c r="L867">
        <v>0</v>
      </c>
      <c r="M867">
        <v>11.12222222222154</v>
      </c>
      <c r="N867">
        <v>11.12222222222154</v>
      </c>
      <c r="O867">
        <v>211.89657976299571</v>
      </c>
      <c r="P867">
        <v>57.39343980579514</v>
      </c>
      <c r="Q867">
        <v>11.12222222222154</v>
      </c>
      <c r="R867">
        <v>1</v>
      </c>
      <c r="S867">
        <v>35.368901769108653</v>
      </c>
      <c r="T867">
        <v>57.393439805795133</v>
      </c>
      <c r="U867">
        <v>11.12222222222154</v>
      </c>
      <c r="V867">
        <v>0</v>
      </c>
      <c r="W867">
        <v>0</v>
      </c>
      <c r="X867">
        <v>0</v>
      </c>
      <c r="Y867">
        <v>-22.804379849498329</v>
      </c>
      <c r="Z867">
        <v>72.154892335926718</v>
      </c>
      <c r="AA867">
        <v>1850.54945389875</v>
      </c>
      <c r="AB867" t="b">
        <v>0</v>
      </c>
      <c r="AC867" t="b">
        <v>1</v>
      </c>
      <c r="AD867">
        <v>93.954507804482233</v>
      </c>
      <c r="AE867">
        <v>0</v>
      </c>
      <c r="AF867">
        <v>0</v>
      </c>
      <c r="AG867">
        <v>6.9045319946482442E-2</v>
      </c>
      <c r="AH867" t="b">
        <v>0</v>
      </c>
      <c r="AI867" t="b">
        <v>0</v>
      </c>
      <c r="AJ867">
        <v>1850.54945389875</v>
      </c>
      <c r="AK867">
        <v>0</v>
      </c>
      <c r="AL867">
        <v>11.12222222222154</v>
      </c>
      <c r="AM867">
        <v>0</v>
      </c>
      <c r="AN867">
        <v>11.12222222222154</v>
      </c>
      <c r="AO867">
        <v>0</v>
      </c>
      <c r="AP867">
        <v>1</v>
      </c>
      <c r="AQ867">
        <v>3</v>
      </c>
      <c r="AR867">
        <v>0</v>
      </c>
      <c r="AS867">
        <v>0</v>
      </c>
      <c r="AT867">
        <v>2.84120475118007</v>
      </c>
      <c r="AU867">
        <v>0.90417038862206522</v>
      </c>
      <c r="AV867">
        <v>2.84120475118007</v>
      </c>
    </row>
    <row r="868" spans="1:48">
      <c r="A868">
        <v>865</v>
      </c>
      <c r="B868">
        <v>0</v>
      </c>
      <c r="C868">
        <v>0</v>
      </c>
      <c r="D868">
        <v>70</v>
      </c>
      <c r="E868">
        <v>5</v>
      </c>
      <c r="F868">
        <v>7.1054273576010019E-15</v>
      </c>
      <c r="G868">
        <v>0</v>
      </c>
      <c r="H868">
        <v>501.23224645144899</v>
      </c>
      <c r="I868" t="b">
        <v>0</v>
      </c>
      <c r="J868">
        <v>1850.54945389875</v>
      </c>
      <c r="K868">
        <v>1850.54945389875</v>
      </c>
      <c r="L868">
        <v>0</v>
      </c>
      <c r="M868">
        <v>11.122222222222531</v>
      </c>
      <c r="N868">
        <v>11.122222222222531</v>
      </c>
      <c r="O868">
        <v>211.89657976301439</v>
      </c>
      <c r="P868">
        <v>57.393439805800227</v>
      </c>
      <c r="Q868">
        <v>11.122222222222531</v>
      </c>
      <c r="R868">
        <v>1</v>
      </c>
      <c r="S868">
        <v>35.368901769108653</v>
      </c>
      <c r="T868">
        <v>57.393439805800227</v>
      </c>
      <c r="U868">
        <v>11.12222222222252</v>
      </c>
      <c r="V868">
        <v>0</v>
      </c>
      <c r="W868">
        <v>0</v>
      </c>
      <c r="X868">
        <v>0</v>
      </c>
      <c r="Y868">
        <v>-22.804379849498329</v>
      </c>
      <c r="Z868">
        <v>72.2239376558732</v>
      </c>
      <c r="AA868">
        <v>1850.54945389875</v>
      </c>
      <c r="AB868" t="b">
        <v>0</v>
      </c>
      <c r="AC868" t="b">
        <v>1</v>
      </c>
      <c r="AD868">
        <v>93.945458447399105</v>
      </c>
      <c r="AE868">
        <v>0</v>
      </c>
      <c r="AF868">
        <v>0</v>
      </c>
      <c r="AG868">
        <v>6.9045319946481665E-2</v>
      </c>
      <c r="AH868" t="b">
        <v>0</v>
      </c>
      <c r="AI868" t="b">
        <v>0</v>
      </c>
      <c r="AJ868">
        <v>1850.54945389875</v>
      </c>
      <c r="AK868">
        <v>0</v>
      </c>
      <c r="AL868">
        <v>11.12222222222252</v>
      </c>
      <c r="AM868">
        <v>0</v>
      </c>
      <c r="AN868">
        <v>11.12222222222252</v>
      </c>
      <c r="AO868">
        <v>0</v>
      </c>
      <c r="AP868">
        <v>1</v>
      </c>
      <c r="AQ868">
        <v>3</v>
      </c>
      <c r="AR868">
        <v>0</v>
      </c>
      <c r="AS868">
        <v>0</v>
      </c>
      <c r="AT868">
        <v>2.8412047511802312</v>
      </c>
      <c r="AU868">
        <v>0.90417038862211663</v>
      </c>
      <c r="AV868">
        <v>2.8412047511802312</v>
      </c>
    </row>
    <row r="869" spans="1:48">
      <c r="A869">
        <v>866</v>
      </c>
      <c r="B869">
        <v>0</v>
      </c>
      <c r="C869">
        <v>0</v>
      </c>
      <c r="D869">
        <v>70</v>
      </c>
      <c r="E869">
        <v>5</v>
      </c>
      <c r="F869">
        <v>0</v>
      </c>
      <c r="G869">
        <v>0</v>
      </c>
      <c r="H869">
        <v>501.23224645144899</v>
      </c>
      <c r="I869" t="b">
        <v>0</v>
      </c>
      <c r="J869">
        <v>1850.54945389875</v>
      </c>
      <c r="K869">
        <v>1850.54945389875</v>
      </c>
      <c r="L869">
        <v>0</v>
      </c>
      <c r="M869">
        <v>11.12222222222222</v>
      </c>
      <c r="N869">
        <v>11.12222222222222</v>
      </c>
      <c r="O869">
        <v>211.8965797630087</v>
      </c>
      <c r="P869">
        <v>57.393439805798657</v>
      </c>
      <c r="Q869">
        <v>11.12222222222222</v>
      </c>
      <c r="R869">
        <v>1</v>
      </c>
      <c r="S869">
        <v>35.368901769108653</v>
      </c>
      <c r="T869">
        <v>57.393439805798657</v>
      </c>
      <c r="U869">
        <v>11.12222222222222</v>
      </c>
      <c r="V869">
        <v>0</v>
      </c>
      <c r="W869">
        <v>0</v>
      </c>
      <c r="X869">
        <v>0</v>
      </c>
      <c r="Y869">
        <v>-22.804379849498329</v>
      </c>
      <c r="Z869">
        <v>72.292982975819683</v>
      </c>
      <c r="AA869">
        <v>1850.54945389875</v>
      </c>
      <c r="AB869" t="b">
        <v>0</v>
      </c>
      <c r="AC869" t="b">
        <v>1</v>
      </c>
      <c r="AD869">
        <v>93.936409090315976</v>
      </c>
      <c r="AE869">
        <v>0</v>
      </c>
      <c r="AF869">
        <v>0</v>
      </c>
      <c r="AG869">
        <v>6.9045319946482608E-2</v>
      </c>
      <c r="AH869" t="b">
        <v>0</v>
      </c>
      <c r="AI869" t="b">
        <v>0</v>
      </c>
      <c r="AJ869">
        <v>1850.54945389875</v>
      </c>
      <c r="AK869">
        <v>0</v>
      </c>
      <c r="AL869">
        <v>11.12222222222222</v>
      </c>
      <c r="AM869">
        <v>0</v>
      </c>
      <c r="AN869">
        <v>11.12222222222222</v>
      </c>
      <c r="AO869">
        <v>0</v>
      </c>
      <c r="AP869">
        <v>1</v>
      </c>
      <c r="AQ869">
        <v>3</v>
      </c>
      <c r="AR869">
        <v>0</v>
      </c>
      <c r="AS869">
        <v>0</v>
      </c>
      <c r="AT869">
        <v>2.8412047511801841</v>
      </c>
      <c r="AU869">
        <v>0.90417038862210175</v>
      </c>
      <c r="AV869">
        <v>2.8412047511801841</v>
      </c>
    </row>
    <row r="870" spans="1:48">
      <c r="A870">
        <v>867</v>
      </c>
      <c r="B870">
        <v>0</v>
      </c>
      <c r="C870">
        <v>0</v>
      </c>
      <c r="D870">
        <v>70</v>
      </c>
      <c r="E870">
        <v>5</v>
      </c>
      <c r="F870">
        <v>-7.1054273576010019E-15</v>
      </c>
      <c r="G870">
        <v>0</v>
      </c>
      <c r="H870">
        <v>501.23224645144899</v>
      </c>
      <c r="I870" t="b">
        <v>0</v>
      </c>
      <c r="J870">
        <v>1850.54945389875</v>
      </c>
      <c r="K870">
        <v>1850.54945389875</v>
      </c>
      <c r="L870">
        <v>0</v>
      </c>
      <c r="M870">
        <v>11.12222222222192</v>
      </c>
      <c r="N870">
        <v>11.12222222222192</v>
      </c>
      <c r="O870">
        <v>211.8965797630029</v>
      </c>
      <c r="P870">
        <v>57.393439805797101</v>
      </c>
      <c r="Q870">
        <v>11.12222222222192</v>
      </c>
      <c r="R870">
        <v>1</v>
      </c>
      <c r="S870">
        <v>35.368901769108653</v>
      </c>
      <c r="T870">
        <v>57.393439805797101</v>
      </c>
      <c r="U870">
        <v>11.12222222222192</v>
      </c>
      <c r="V870">
        <v>0</v>
      </c>
      <c r="W870">
        <v>0</v>
      </c>
      <c r="X870">
        <v>0</v>
      </c>
      <c r="Y870">
        <v>-22.804379849498329</v>
      </c>
      <c r="Z870">
        <v>72.362028295766166</v>
      </c>
      <c r="AA870">
        <v>1850.54945389875</v>
      </c>
      <c r="AB870" t="b">
        <v>0</v>
      </c>
      <c r="AC870" t="b">
        <v>1</v>
      </c>
      <c r="AD870">
        <v>93.927359733232848</v>
      </c>
      <c r="AE870">
        <v>0</v>
      </c>
      <c r="AF870">
        <v>0</v>
      </c>
      <c r="AG870">
        <v>6.9045319946483608E-2</v>
      </c>
      <c r="AH870" t="b">
        <v>0</v>
      </c>
      <c r="AI870" t="b">
        <v>0</v>
      </c>
      <c r="AJ870">
        <v>1850.54945389875</v>
      </c>
      <c r="AK870">
        <v>0</v>
      </c>
      <c r="AL870">
        <v>11.12222222222192</v>
      </c>
      <c r="AM870">
        <v>0</v>
      </c>
      <c r="AN870">
        <v>11.12222222222192</v>
      </c>
      <c r="AO870">
        <v>0</v>
      </c>
      <c r="AP870">
        <v>1</v>
      </c>
      <c r="AQ870">
        <v>3</v>
      </c>
      <c r="AR870">
        <v>0</v>
      </c>
      <c r="AS870">
        <v>0</v>
      </c>
      <c r="AT870">
        <v>2.841204751180137</v>
      </c>
      <c r="AU870">
        <v>0.90417038862208676</v>
      </c>
      <c r="AV870">
        <v>2.841204751180137</v>
      </c>
    </row>
    <row r="871" spans="1:48">
      <c r="A871">
        <v>868</v>
      </c>
      <c r="B871">
        <v>0</v>
      </c>
      <c r="C871">
        <v>0</v>
      </c>
      <c r="D871">
        <v>70</v>
      </c>
      <c r="E871">
        <v>5</v>
      </c>
      <c r="F871">
        <v>2.486899575160351E-14</v>
      </c>
      <c r="G871">
        <v>0</v>
      </c>
      <c r="H871">
        <v>501.23224645144899</v>
      </c>
      <c r="I871" t="b">
        <v>0</v>
      </c>
      <c r="J871">
        <v>1850.54945389875</v>
      </c>
      <c r="K871">
        <v>1850.54945389875</v>
      </c>
      <c r="L871">
        <v>0</v>
      </c>
      <c r="M871">
        <v>11.12222222222328</v>
      </c>
      <c r="N871">
        <v>11.12222222222328</v>
      </c>
      <c r="O871">
        <v>211.89657976302891</v>
      </c>
      <c r="P871">
        <v>57.393439805804128</v>
      </c>
      <c r="Q871">
        <v>11.12222222222328</v>
      </c>
      <c r="R871">
        <v>1</v>
      </c>
      <c r="S871">
        <v>35.368901769108653</v>
      </c>
      <c r="T871">
        <v>57.393439805804121</v>
      </c>
      <c r="U871">
        <v>11.12222222222328</v>
      </c>
      <c r="V871">
        <v>0</v>
      </c>
      <c r="W871">
        <v>0</v>
      </c>
      <c r="X871">
        <v>0</v>
      </c>
      <c r="Y871">
        <v>-22.804379849498329</v>
      </c>
      <c r="Z871">
        <v>72.431073615712648</v>
      </c>
      <c r="AA871">
        <v>1850.54945389875</v>
      </c>
      <c r="AB871" t="b">
        <v>0</v>
      </c>
      <c r="AC871" t="b">
        <v>1</v>
      </c>
      <c r="AD871">
        <v>93.918310376149719</v>
      </c>
      <c r="AE871">
        <v>0</v>
      </c>
      <c r="AF871">
        <v>0</v>
      </c>
      <c r="AG871">
        <v>6.904531994648283E-2</v>
      </c>
      <c r="AH871" t="b">
        <v>0</v>
      </c>
      <c r="AI871" t="b">
        <v>0</v>
      </c>
      <c r="AJ871">
        <v>1850.54945389875</v>
      </c>
      <c r="AK871">
        <v>0</v>
      </c>
      <c r="AL871">
        <v>11.12222222222328</v>
      </c>
      <c r="AM871">
        <v>0</v>
      </c>
      <c r="AN871">
        <v>11.12222222222328</v>
      </c>
      <c r="AO871">
        <v>0</v>
      </c>
      <c r="AP871">
        <v>1</v>
      </c>
      <c r="AQ871">
        <v>3</v>
      </c>
      <c r="AR871">
        <v>0</v>
      </c>
      <c r="AS871">
        <v>0</v>
      </c>
      <c r="AT871">
        <v>2.84120475118036</v>
      </c>
      <c r="AU871">
        <v>0.90417038862215748</v>
      </c>
      <c r="AV871">
        <v>2.84120475118036</v>
      </c>
    </row>
    <row r="872" spans="1:48">
      <c r="A872">
        <v>869</v>
      </c>
      <c r="B872">
        <v>0</v>
      </c>
      <c r="C872">
        <v>0</v>
      </c>
      <c r="D872">
        <v>70</v>
      </c>
      <c r="E872">
        <v>5</v>
      </c>
      <c r="F872">
        <v>-9.0594198809412774E-14</v>
      </c>
      <c r="G872">
        <v>0</v>
      </c>
      <c r="H872">
        <v>501.23224645144899</v>
      </c>
      <c r="I872" t="b">
        <v>0</v>
      </c>
      <c r="J872">
        <v>1850.54945389875</v>
      </c>
      <c r="K872">
        <v>1850.54945389875</v>
      </c>
      <c r="L872">
        <v>0</v>
      </c>
      <c r="M872">
        <v>11.12222222221836</v>
      </c>
      <c r="N872">
        <v>11.12222222221836</v>
      </c>
      <c r="O872">
        <v>211.89657976293509</v>
      </c>
      <c r="P872">
        <v>57.39343980577874</v>
      </c>
      <c r="Q872">
        <v>11.12222222221836</v>
      </c>
      <c r="R872">
        <v>1</v>
      </c>
      <c r="S872">
        <v>35.368901769108653</v>
      </c>
      <c r="T872">
        <v>57.393439805778748</v>
      </c>
      <c r="U872">
        <v>11.12222222221836</v>
      </c>
      <c r="V872">
        <v>0</v>
      </c>
      <c r="W872">
        <v>0</v>
      </c>
      <c r="X872">
        <v>0</v>
      </c>
      <c r="Y872">
        <v>-22.804379849498329</v>
      </c>
      <c r="Z872">
        <v>72.500118935659131</v>
      </c>
      <c r="AA872">
        <v>1850.54945389875</v>
      </c>
      <c r="AB872" t="b">
        <v>0</v>
      </c>
      <c r="AC872" t="b">
        <v>1</v>
      </c>
      <c r="AD872">
        <v>93.909261019066591</v>
      </c>
      <c r="AE872">
        <v>0</v>
      </c>
      <c r="AF872">
        <v>0</v>
      </c>
      <c r="AG872">
        <v>6.9045319946482442E-2</v>
      </c>
      <c r="AH872" t="b">
        <v>0</v>
      </c>
      <c r="AI872" t="b">
        <v>0</v>
      </c>
      <c r="AJ872">
        <v>1850.54945389875</v>
      </c>
      <c r="AK872">
        <v>0</v>
      </c>
      <c r="AL872">
        <v>11.12222222221836</v>
      </c>
      <c r="AM872">
        <v>0</v>
      </c>
      <c r="AN872">
        <v>11.12222222221836</v>
      </c>
      <c r="AO872">
        <v>0</v>
      </c>
      <c r="AP872">
        <v>1</v>
      </c>
      <c r="AQ872">
        <v>3</v>
      </c>
      <c r="AR872">
        <v>0</v>
      </c>
      <c r="AS872">
        <v>0</v>
      </c>
      <c r="AT872">
        <v>2.8412047511795508</v>
      </c>
      <c r="AU872">
        <v>0.90417038862190036</v>
      </c>
      <c r="AV872">
        <v>2.8412047511795508</v>
      </c>
    </row>
    <row r="873" spans="1:48">
      <c r="A873">
        <v>870</v>
      </c>
      <c r="B873">
        <v>0</v>
      </c>
      <c r="C873">
        <v>0</v>
      </c>
      <c r="D873">
        <v>70</v>
      </c>
      <c r="E873">
        <v>5</v>
      </c>
      <c r="F873">
        <v>3.3928415632544779E-13</v>
      </c>
      <c r="G873">
        <v>0</v>
      </c>
      <c r="H873">
        <v>501.23224645144899</v>
      </c>
      <c r="I873" t="b">
        <v>0</v>
      </c>
      <c r="J873">
        <v>1850.54945389875</v>
      </c>
      <c r="K873">
        <v>1850.54945389875</v>
      </c>
      <c r="L873">
        <v>0</v>
      </c>
      <c r="M873">
        <v>11.122222222236671</v>
      </c>
      <c r="N873">
        <v>11.122222222236671</v>
      </c>
      <c r="O873">
        <v>211.896579763284</v>
      </c>
      <c r="P873">
        <v>57.393439805873243</v>
      </c>
      <c r="Q873">
        <v>11.122222222236671</v>
      </c>
      <c r="R873">
        <v>1</v>
      </c>
      <c r="S873">
        <v>35.368901769108653</v>
      </c>
      <c r="T873">
        <v>57.393439805873228</v>
      </c>
      <c r="U873">
        <v>11.122222222236671</v>
      </c>
      <c r="V873">
        <v>0</v>
      </c>
      <c r="W873">
        <v>0</v>
      </c>
      <c r="X873">
        <v>0</v>
      </c>
      <c r="Y873">
        <v>-22.804379849498329</v>
      </c>
      <c r="Z873">
        <v>72.569164255605614</v>
      </c>
      <c r="AA873">
        <v>1850.54945389875</v>
      </c>
      <c r="AB873" t="b">
        <v>0</v>
      </c>
      <c r="AC873" t="b">
        <v>1</v>
      </c>
      <c r="AD873">
        <v>93.900211661983462</v>
      </c>
      <c r="AE873">
        <v>0</v>
      </c>
      <c r="AF873">
        <v>0</v>
      </c>
      <c r="AG873">
        <v>6.9045319946483441E-2</v>
      </c>
      <c r="AH873" t="b">
        <v>0</v>
      </c>
      <c r="AI873" t="b">
        <v>0</v>
      </c>
      <c r="AJ873">
        <v>1850.54945389875</v>
      </c>
      <c r="AK873">
        <v>0</v>
      </c>
      <c r="AL873">
        <v>11.122222222236671</v>
      </c>
      <c r="AM873">
        <v>0</v>
      </c>
      <c r="AN873">
        <v>11.122222222236671</v>
      </c>
      <c r="AO873">
        <v>0</v>
      </c>
      <c r="AP873">
        <v>1</v>
      </c>
      <c r="AQ873">
        <v>3</v>
      </c>
      <c r="AR873">
        <v>0</v>
      </c>
      <c r="AS873">
        <v>0</v>
      </c>
      <c r="AT873">
        <v>2.8412047511825418</v>
      </c>
      <c r="AU873">
        <v>0.90417038862285204</v>
      </c>
      <c r="AV873">
        <v>2.8412047511825418</v>
      </c>
    </row>
    <row r="874" spans="1:48">
      <c r="A874">
        <v>871</v>
      </c>
      <c r="B874">
        <v>0</v>
      </c>
      <c r="C874">
        <v>0</v>
      </c>
      <c r="D874">
        <v>70</v>
      </c>
      <c r="E874">
        <v>5</v>
      </c>
      <c r="F874">
        <v>-1.2629897128135781E-12</v>
      </c>
      <c r="G874">
        <v>0</v>
      </c>
      <c r="H874">
        <v>501.23224645144899</v>
      </c>
      <c r="I874" t="b">
        <v>0</v>
      </c>
      <c r="J874">
        <v>1850.54945389875</v>
      </c>
      <c r="K874">
        <v>1850.54945389875</v>
      </c>
      <c r="L874">
        <v>0</v>
      </c>
      <c r="M874">
        <v>11.12222222216843</v>
      </c>
      <c r="N874">
        <v>11.12222222216843</v>
      </c>
      <c r="O874">
        <v>211.89657976198379</v>
      </c>
      <c r="P874">
        <v>57.393439805521083</v>
      </c>
      <c r="Q874">
        <v>11.12222222216843</v>
      </c>
      <c r="R874">
        <v>1</v>
      </c>
      <c r="S874">
        <v>35.368901769108653</v>
      </c>
      <c r="T874">
        <v>57.393439805521083</v>
      </c>
      <c r="U874">
        <v>11.12222222216843</v>
      </c>
      <c r="V874">
        <v>0</v>
      </c>
      <c r="W874">
        <v>0</v>
      </c>
      <c r="X874">
        <v>0</v>
      </c>
      <c r="Y874">
        <v>-22.804379849498329</v>
      </c>
      <c r="Z874">
        <v>72.638209575552096</v>
      </c>
      <c r="AA874">
        <v>1850.54945389875</v>
      </c>
      <c r="AB874" t="b">
        <v>0</v>
      </c>
      <c r="AC874" t="b">
        <v>1</v>
      </c>
      <c r="AD874">
        <v>93.891162304900334</v>
      </c>
      <c r="AE874">
        <v>0</v>
      </c>
      <c r="AF874">
        <v>0</v>
      </c>
      <c r="AG874">
        <v>6.9045319946482608E-2</v>
      </c>
      <c r="AH874" t="b">
        <v>0</v>
      </c>
      <c r="AI874" t="b">
        <v>0</v>
      </c>
      <c r="AJ874">
        <v>1850.54945389875</v>
      </c>
      <c r="AK874">
        <v>0</v>
      </c>
      <c r="AL874">
        <v>11.12222222216843</v>
      </c>
      <c r="AM874">
        <v>0</v>
      </c>
      <c r="AN874">
        <v>11.12222222216843</v>
      </c>
      <c r="AO874">
        <v>0</v>
      </c>
      <c r="AP874">
        <v>1</v>
      </c>
      <c r="AQ874">
        <v>3</v>
      </c>
      <c r="AR874">
        <v>0</v>
      </c>
      <c r="AS874">
        <v>0</v>
      </c>
      <c r="AT874">
        <v>2.841204751171408</v>
      </c>
      <c r="AU874">
        <v>0.90417038861930898</v>
      </c>
      <c r="AV874">
        <v>2.841204751171408</v>
      </c>
    </row>
    <row r="875" spans="1:48">
      <c r="A875">
        <v>872</v>
      </c>
      <c r="B875">
        <v>0</v>
      </c>
      <c r="C875">
        <v>0</v>
      </c>
      <c r="D875">
        <v>70</v>
      </c>
      <c r="E875">
        <v>5</v>
      </c>
      <c r="F875">
        <v>4.716227408607665E-12</v>
      </c>
      <c r="G875">
        <v>0</v>
      </c>
      <c r="H875">
        <v>501.23224645144899</v>
      </c>
      <c r="I875" t="b">
        <v>0</v>
      </c>
      <c r="J875">
        <v>1850.54945389875</v>
      </c>
      <c r="K875">
        <v>1850.54945389875</v>
      </c>
      <c r="L875">
        <v>0</v>
      </c>
      <c r="M875">
        <v>11.12222222242309</v>
      </c>
      <c r="N875">
        <v>11.12222222242309</v>
      </c>
      <c r="O875">
        <v>211.89657976683549</v>
      </c>
      <c r="P875">
        <v>57.393439806835183</v>
      </c>
      <c r="Q875">
        <v>11.12222222242309</v>
      </c>
      <c r="R875">
        <v>1</v>
      </c>
      <c r="S875">
        <v>35.368901769108653</v>
      </c>
      <c r="T875">
        <v>57.393439806835183</v>
      </c>
      <c r="U875">
        <v>11.12222222242309</v>
      </c>
      <c r="V875">
        <v>0</v>
      </c>
      <c r="W875">
        <v>0</v>
      </c>
      <c r="X875">
        <v>0</v>
      </c>
      <c r="Y875">
        <v>-22.804379849498329</v>
      </c>
      <c r="Z875">
        <v>72.707254895498579</v>
      </c>
      <c r="AA875">
        <v>1850.54945389875</v>
      </c>
      <c r="AB875" t="b">
        <v>0</v>
      </c>
      <c r="AC875" t="b">
        <v>1</v>
      </c>
      <c r="AD875">
        <v>93.882112947817205</v>
      </c>
      <c r="AE875">
        <v>0</v>
      </c>
      <c r="AF875">
        <v>0</v>
      </c>
      <c r="AG875">
        <v>6.9045319946483608E-2</v>
      </c>
      <c r="AH875" t="b">
        <v>0</v>
      </c>
      <c r="AI875" t="b">
        <v>0</v>
      </c>
      <c r="AJ875">
        <v>1850.54945389875</v>
      </c>
      <c r="AK875">
        <v>0</v>
      </c>
      <c r="AL875">
        <v>11.12222222242309</v>
      </c>
      <c r="AM875">
        <v>0</v>
      </c>
      <c r="AN875">
        <v>11.12222222242309</v>
      </c>
      <c r="AO875">
        <v>0</v>
      </c>
      <c r="AP875">
        <v>1</v>
      </c>
      <c r="AQ875">
        <v>3</v>
      </c>
      <c r="AR875">
        <v>0</v>
      </c>
      <c r="AS875">
        <v>0</v>
      </c>
      <c r="AT875">
        <v>2.8412047512129561</v>
      </c>
      <c r="AU875">
        <v>0.90417038863253085</v>
      </c>
      <c r="AV875">
        <v>2.8412047512129561</v>
      </c>
    </row>
    <row r="876" spans="1:48">
      <c r="A876">
        <v>873</v>
      </c>
      <c r="B876">
        <v>0</v>
      </c>
      <c r="C876">
        <v>0</v>
      </c>
      <c r="D876">
        <v>70</v>
      </c>
      <c r="E876">
        <v>5</v>
      </c>
      <c r="F876">
        <v>-1.7601919921617079E-11</v>
      </c>
      <c r="G876">
        <v>0</v>
      </c>
      <c r="H876">
        <v>501.23224645144899</v>
      </c>
      <c r="I876" t="b">
        <v>0</v>
      </c>
      <c r="J876">
        <v>1850.54945389875</v>
      </c>
      <c r="K876">
        <v>1850.54945389875</v>
      </c>
      <c r="L876">
        <v>0</v>
      </c>
      <c r="M876">
        <v>11.122222221472549</v>
      </c>
      <c r="N876">
        <v>11.122222221472549</v>
      </c>
      <c r="O876">
        <v>211.89657974872611</v>
      </c>
      <c r="P876">
        <v>57.39343980193015</v>
      </c>
      <c r="Q876">
        <v>11.122222221472549</v>
      </c>
      <c r="R876">
        <v>1</v>
      </c>
      <c r="S876">
        <v>35.368901769108653</v>
      </c>
      <c r="T876">
        <v>57.39343980193015</v>
      </c>
      <c r="U876">
        <v>11.122222221472549</v>
      </c>
      <c r="V876">
        <v>0</v>
      </c>
      <c r="W876">
        <v>0</v>
      </c>
      <c r="X876">
        <v>0</v>
      </c>
      <c r="Y876">
        <v>-22.804379849498329</v>
      </c>
      <c r="Z876">
        <v>72.776300215445062</v>
      </c>
      <c r="AA876">
        <v>1850.54945389875</v>
      </c>
      <c r="AB876" t="b">
        <v>0</v>
      </c>
      <c r="AC876" t="b">
        <v>1</v>
      </c>
      <c r="AD876">
        <v>93.873063590734077</v>
      </c>
      <c r="AE876">
        <v>0</v>
      </c>
      <c r="AF876">
        <v>0</v>
      </c>
      <c r="AG876">
        <v>6.904531994648283E-2</v>
      </c>
      <c r="AH876" t="b">
        <v>0</v>
      </c>
      <c r="AI876" t="b">
        <v>0</v>
      </c>
      <c r="AJ876">
        <v>1850.54945389875</v>
      </c>
      <c r="AK876">
        <v>0</v>
      </c>
      <c r="AL876">
        <v>11.122222221472549</v>
      </c>
      <c r="AM876">
        <v>0</v>
      </c>
      <c r="AN876">
        <v>11.122222221472549</v>
      </c>
      <c r="AO876">
        <v>0</v>
      </c>
      <c r="AP876">
        <v>1</v>
      </c>
      <c r="AQ876">
        <v>3</v>
      </c>
      <c r="AR876">
        <v>0</v>
      </c>
      <c r="AS876">
        <v>0</v>
      </c>
      <c r="AT876">
        <v>2.8412047510578851</v>
      </c>
      <c r="AU876">
        <v>0.90417038858318188</v>
      </c>
      <c r="AV876">
        <v>2.8412047510578851</v>
      </c>
    </row>
    <row r="877" spans="1:48">
      <c r="A877">
        <v>874</v>
      </c>
      <c r="B877">
        <v>0</v>
      </c>
      <c r="C877">
        <v>0</v>
      </c>
      <c r="D877">
        <v>70</v>
      </c>
      <c r="E877">
        <v>5</v>
      </c>
      <c r="F877">
        <v>6.5686123207342462E-11</v>
      </c>
      <c r="G877">
        <v>0</v>
      </c>
      <c r="H877">
        <v>501.23224645144899</v>
      </c>
      <c r="I877" t="b">
        <v>0</v>
      </c>
      <c r="J877">
        <v>1850.54945389875</v>
      </c>
      <c r="K877">
        <v>1850.54945389875</v>
      </c>
      <c r="L877">
        <v>0</v>
      </c>
      <c r="M877">
        <v>11.122222225019829</v>
      </c>
      <c r="N877">
        <v>11.122222225019829</v>
      </c>
      <c r="O877">
        <v>211.89657981630771</v>
      </c>
      <c r="P877">
        <v>57.393439820235017</v>
      </c>
      <c r="Q877">
        <v>11.122222225019829</v>
      </c>
      <c r="R877">
        <v>1</v>
      </c>
      <c r="S877">
        <v>35.368901769108653</v>
      </c>
      <c r="T877">
        <v>57.39343982023501</v>
      </c>
      <c r="U877">
        <v>11.122222225019829</v>
      </c>
      <c r="V877">
        <v>0</v>
      </c>
      <c r="W877">
        <v>0</v>
      </c>
      <c r="X877">
        <v>0</v>
      </c>
      <c r="Y877">
        <v>-22.804379849498329</v>
      </c>
      <c r="Z877">
        <v>72.845345535391544</v>
      </c>
      <c r="AA877">
        <v>1850.54945389875</v>
      </c>
      <c r="AB877" t="b">
        <v>0</v>
      </c>
      <c r="AC877" t="b">
        <v>1</v>
      </c>
      <c r="AD877">
        <v>93.864014233650948</v>
      </c>
      <c r="AE877">
        <v>0</v>
      </c>
      <c r="AF877">
        <v>0</v>
      </c>
      <c r="AG877">
        <v>6.9045319946482442E-2</v>
      </c>
      <c r="AH877" t="b">
        <v>0</v>
      </c>
      <c r="AI877" t="b">
        <v>0</v>
      </c>
      <c r="AJ877">
        <v>1850.54945389875</v>
      </c>
      <c r="AK877">
        <v>0</v>
      </c>
      <c r="AL877">
        <v>11.122222225019829</v>
      </c>
      <c r="AM877">
        <v>0</v>
      </c>
      <c r="AN877">
        <v>11.122222225019829</v>
      </c>
      <c r="AO877">
        <v>0</v>
      </c>
      <c r="AP877">
        <v>1</v>
      </c>
      <c r="AQ877">
        <v>3</v>
      </c>
      <c r="AR877">
        <v>0</v>
      </c>
      <c r="AS877">
        <v>0</v>
      </c>
      <c r="AT877">
        <v>2.8412047516365821</v>
      </c>
      <c r="AU877">
        <v>0.90417038876734335</v>
      </c>
      <c r="AV877">
        <v>2.8412047516365821</v>
      </c>
    </row>
    <row r="878" spans="1:48">
      <c r="A878">
        <v>875</v>
      </c>
      <c r="B878">
        <v>0</v>
      </c>
      <c r="C878">
        <v>0</v>
      </c>
      <c r="D878">
        <v>70</v>
      </c>
      <c r="E878">
        <v>5</v>
      </c>
      <c r="F878">
        <v>-2.4514967833511042E-10</v>
      </c>
      <c r="G878">
        <v>0</v>
      </c>
      <c r="H878">
        <v>501.23224645144899</v>
      </c>
      <c r="I878" t="b">
        <v>0</v>
      </c>
      <c r="J878">
        <v>1850.54945389875</v>
      </c>
      <c r="K878">
        <v>1850.54945389875</v>
      </c>
      <c r="L878">
        <v>0</v>
      </c>
      <c r="M878">
        <v>11.122222211781169</v>
      </c>
      <c r="N878">
        <v>11.122222211781169</v>
      </c>
      <c r="O878">
        <v>211.89657956408951</v>
      </c>
      <c r="P878">
        <v>57.393439751920234</v>
      </c>
      <c r="Q878">
        <v>11.122222211781169</v>
      </c>
      <c r="R878">
        <v>1</v>
      </c>
      <c r="S878">
        <v>35.368901769108653</v>
      </c>
      <c r="T878">
        <v>57.393439751920234</v>
      </c>
      <c r="U878">
        <v>11.122222211781169</v>
      </c>
      <c r="V878">
        <v>0</v>
      </c>
      <c r="W878">
        <v>0</v>
      </c>
      <c r="X878">
        <v>0</v>
      </c>
      <c r="Y878">
        <v>-22.804379849498329</v>
      </c>
      <c r="Z878">
        <v>72.914390855338027</v>
      </c>
      <c r="AA878">
        <v>1850.54945389875</v>
      </c>
      <c r="AB878" t="b">
        <v>0</v>
      </c>
      <c r="AC878" t="b">
        <v>1</v>
      </c>
      <c r="AD878">
        <v>93.85496487656782</v>
      </c>
      <c r="AE878">
        <v>0</v>
      </c>
      <c r="AF878">
        <v>0</v>
      </c>
      <c r="AG878">
        <v>6.9045319946481665E-2</v>
      </c>
      <c r="AH878" t="b">
        <v>0</v>
      </c>
      <c r="AI878" t="b">
        <v>0</v>
      </c>
      <c r="AJ878">
        <v>1850.54945389875</v>
      </c>
      <c r="AK878">
        <v>0</v>
      </c>
      <c r="AL878">
        <v>11.122222211781169</v>
      </c>
      <c r="AM878">
        <v>0</v>
      </c>
      <c r="AN878">
        <v>11.122222211781169</v>
      </c>
      <c r="AO878">
        <v>0</v>
      </c>
      <c r="AP878">
        <v>1</v>
      </c>
      <c r="AQ878">
        <v>3</v>
      </c>
      <c r="AR878">
        <v>0</v>
      </c>
      <c r="AS878">
        <v>0</v>
      </c>
      <c r="AT878">
        <v>2.84120474947684</v>
      </c>
      <c r="AU878">
        <v>0.90417038808003825</v>
      </c>
      <c r="AV878">
        <v>2.84120474947684</v>
      </c>
    </row>
    <row r="879" spans="1:48">
      <c r="A879">
        <v>876</v>
      </c>
      <c r="B879">
        <v>0</v>
      </c>
      <c r="C879">
        <v>0</v>
      </c>
      <c r="D879">
        <v>70</v>
      </c>
      <c r="E879">
        <v>5</v>
      </c>
      <c r="F879">
        <v>9.149196955604566E-10</v>
      </c>
      <c r="G879">
        <v>0</v>
      </c>
      <c r="H879">
        <v>501.23224645144899</v>
      </c>
      <c r="I879" t="b">
        <v>0</v>
      </c>
      <c r="J879">
        <v>1850.54945389875</v>
      </c>
      <c r="K879">
        <v>1850.54945389875</v>
      </c>
      <c r="L879">
        <v>0</v>
      </c>
      <c r="M879">
        <v>11.12222226118914</v>
      </c>
      <c r="N879">
        <v>11.12222226118914</v>
      </c>
      <c r="O879">
        <v>211.89658050539231</v>
      </c>
      <c r="P879">
        <v>57.393440006877647</v>
      </c>
      <c r="Q879">
        <v>11.12222226118914</v>
      </c>
      <c r="R879">
        <v>1</v>
      </c>
      <c r="S879">
        <v>35.368901769108653</v>
      </c>
      <c r="T879">
        <v>57.393440006877647</v>
      </c>
      <c r="U879">
        <v>11.12222226118914</v>
      </c>
      <c r="V879">
        <v>0</v>
      </c>
      <c r="W879">
        <v>0</v>
      </c>
      <c r="X879">
        <v>0</v>
      </c>
      <c r="Y879">
        <v>-22.804379849498329</v>
      </c>
      <c r="Z879">
        <v>72.98343617528451</v>
      </c>
      <c r="AA879">
        <v>1850.54945389875</v>
      </c>
      <c r="AB879" t="b">
        <v>0</v>
      </c>
      <c r="AC879" t="b">
        <v>1</v>
      </c>
      <c r="AD879">
        <v>93.845915519484691</v>
      </c>
      <c r="AE879">
        <v>0</v>
      </c>
      <c r="AF879">
        <v>0</v>
      </c>
      <c r="AG879">
        <v>6.9045319946482608E-2</v>
      </c>
      <c r="AH879" t="b">
        <v>0</v>
      </c>
      <c r="AI879" t="b">
        <v>0</v>
      </c>
      <c r="AJ879">
        <v>1850.54945389875</v>
      </c>
      <c r="AK879">
        <v>0</v>
      </c>
      <c r="AL879">
        <v>11.12222226118914</v>
      </c>
      <c r="AM879">
        <v>0</v>
      </c>
      <c r="AN879">
        <v>11.12222226118914</v>
      </c>
      <c r="AO879">
        <v>0</v>
      </c>
      <c r="AP879">
        <v>1</v>
      </c>
      <c r="AQ879">
        <v>3</v>
      </c>
      <c r="AR879">
        <v>0</v>
      </c>
      <c r="AS879">
        <v>0</v>
      </c>
      <c r="AT879">
        <v>2.8412047575372048</v>
      </c>
      <c r="AU879">
        <v>0.90417039064512728</v>
      </c>
      <c r="AV879">
        <v>2.8412047575372048</v>
      </c>
    </row>
    <row r="880" spans="1:48">
      <c r="A880">
        <v>877</v>
      </c>
      <c r="B880">
        <v>0</v>
      </c>
      <c r="C880">
        <v>0</v>
      </c>
      <c r="D880">
        <v>70</v>
      </c>
      <c r="E880">
        <v>5</v>
      </c>
      <c r="F880">
        <v>-3.4145255511930368E-9</v>
      </c>
      <c r="G880">
        <v>0</v>
      </c>
      <c r="H880">
        <v>501.23224645144899</v>
      </c>
      <c r="I880" t="b">
        <v>0</v>
      </c>
      <c r="J880">
        <v>1850.54945389875</v>
      </c>
      <c r="K880">
        <v>1850.54945389875</v>
      </c>
      <c r="L880">
        <v>0</v>
      </c>
      <c r="M880">
        <v>11.122222076795779</v>
      </c>
      <c r="N880">
        <v>11.122222076795779</v>
      </c>
      <c r="O880">
        <v>211.89657699239629</v>
      </c>
      <c r="P880">
        <v>57.393439055361938</v>
      </c>
      <c r="Q880">
        <v>11.122222076795779</v>
      </c>
      <c r="R880">
        <v>1</v>
      </c>
      <c r="S880">
        <v>35.368901769108653</v>
      </c>
      <c r="T880">
        <v>57.393439055361938</v>
      </c>
      <c r="U880">
        <v>11.122222076795779</v>
      </c>
      <c r="V880">
        <v>0</v>
      </c>
      <c r="W880">
        <v>0</v>
      </c>
      <c r="X880">
        <v>0</v>
      </c>
      <c r="Y880">
        <v>-22.804379849498329</v>
      </c>
      <c r="Z880">
        <v>73.052481495230992</v>
      </c>
      <c r="AA880">
        <v>1850.54945389875</v>
      </c>
      <c r="AB880" t="b">
        <v>0</v>
      </c>
      <c r="AC880" t="b">
        <v>1</v>
      </c>
      <c r="AD880">
        <v>93.836866162401563</v>
      </c>
      <c r="AE880">
        <v>0</v>
      </c>
      <c r="AF880">
        <v>0</v>
      </c>
      <c r="AG880">
        <v>6.9045319946483608E-2</v>
      </c>
      <c r="AH880" t="b">
        <v>0</v>
      </c>
      <c r="AI880" t="b">
        <v>0</v>
      </c>
      <c r="AJ880">
        <v>1850.54945389875</v>
      </c>
      <c r="AK880">
        <v>0</v>
      </c>
      <c r="AL880">
        <v>11.122222076795779</v>
      </c>
      <c r="AM880">
        <v>0</v>
      </c>
      <c r="AN880">
        <v>11.122222076795779</v>
      </c>
      <c r="AO880">
        <v>0</v>
      </c>
      <c r="AP880">
        <v>1</v>
      </c>
      <c r="AQ880">
        <v>3</v>
      </c>
      <c r="AR880">
        <v>0</v>
      </c>
      <c r="AS880">
        <v>0</v>
      </c>
      <c r="AT880">
        <v>2.8412047274554659</v>
      </c>
      <c r="AU880">
        <v>0.90417038107206948</v>
      </c>
      <c r="AV880">
        <v>2.8412047274554659</v>
      </c>
    </row>
    <row r="881" spans="1:48">
      <c r="A881">
        <v>878</v>
      </c>
      <c r="B881">
        <v>0</v>
      </c>
      <c r="C881">
        <v>0</v>
      </c>
      <c r="D881">
        <v>70</v>
      </c>
      <c r="E881">
        <v>5</v>
      </c>
      <c r="F881">
        <v>1.2743182509211691E-8</v>
      </c>
      <c r="G881">
        <v>0</v>
      </c>
      <c r="H881">
        <v>501.23224645144899</v>
      </c>
      <c r="I881" t="b">
        <v>0</v>
      </c>
      <c r="J881">
        <v>1850.54945389875</v>
      </c>
      <c r="K881">
        <v>1850.54945389875</v>
      </c>
      <c r="L881">
        <v>0</v>
      </c>
      <c r="M881">
        <v>11.122222764961091</v>
      </c>
      <c r="N881">
        <v>11.122222764961091</v>
      </c>
      <c r="O881">
        <v>211.89659010307449</v>
      </c>
      <c r="P881">
        <v>57.393442606466543</v>
      </c>
      <c r="Q881">
        <v>11.122222764961091</v>
      </c>
      <c r="R881">
        <v>1</v>
      </c>
      <c r="S881">
        <v>35.368901769108653</v>
      </c>
      <c r="T881">
        <v>57.393442606466543</v>
      </c>
      <c r="U881">
        <v>11.122222764961091</v>
      </c>
      <c r="V881">
        <v>0</v>
      </c>
      <c r="W881">
        <v>0</v>
      </c>
      <c r="X881">
        <v>0</v>
      </c>
      <c r="Y881">
        <v>-22.804379849498329</v>
      </c>
      <c r="Z881">
        <v>73.121526815177475</v>
      </c>
      <c r="AA881">
        <v>1850.54945389875</v>
      </c>
      <c r="AB881" t="b">
        <v>0</v>
      </c>
      <c r="AC881" t="b">
        <v>1</v>
      </c>
      <c r="AD881">
        <v>93.827816805318434</v>
      </c>
      <c r="AE881">
        <v>0</v>
      </c>
      <c r="AF881">
        <v>0</v>
      </c>
      <c r="AG881">
        <v>6.9339987821776916E-2</v>
      </c>
      <c r="AH881" t="b">
        <v>0</v>
      </c>
      <c r="AI881" t="b">
        <v>0</v>
      </c>
      <c r="AJ881">
        <v>1850.54945389875</v>
      </c>
      <c r="AK881">
        <v>0</v>
      </c>
      <c r="AL881">
        <v>11.122222764961091</v>
      </c>
      <c r="AM881">
        <v>0</v>
      </c>
      <c r="AN881">
        <v>11.122222764961091</v>
      </c>
      <c r="AO881">
        <v>0</v>
      </c>
      <c r="AP881">
        <v>1</v>
      </c>
      <c r="AQ881">
        <v>3</v>
      </c>
      <c r="AR881">
        <v>0</v>
      </c>
      <c r="AS881">
        <v>0</v>
      </c>
      <c r="AT881">
        <v>2.8412048397220211</v>
      </c>
      <c r="AU881">
        <v>0.9041704167992004</v>
      </c>
      <c r="AV881">
        <v>2.8412048397220211</v>
      </c>
    </row>
    <row r="882" spans="1:48">
      <c r="A882">
        <v>879</v>
      </c>
      <c r="B882">
        <v>0</v>
      </c>
      <c r="C882">
        <v>0</v>
      </c>
      <c r="D882">
        <v>70</v>
      </c>
      <c r="E882">
        <v>5</v>
      </c>
      <c r="F882">
        <v>-4.7558202709296893E-8</v>
      </c>
      <c r="G882">
        <v>0</v>
      </c>
      <c r="H882">
        <v>501.23224645144899</v>
      </c>
      <c r="I882" t="b">
        <v>0</v>
      </c>
      <c r="J882">
        <v>1850.54945389875</v>
      </c>
      <c r="K882">
        <v>1850.54945389875</v>
      </c>
      <c r="L882">
        <v>0</v>
      </c>
      <c r="M882">
        <v>11.12222019669327</v>
      </c>
      <c r="N882">
        <v>11.12222019669327</v>
      </c>
      <c r="O882">
        <v>211.89654117335911</v>
      </c>
      <c r="P882">
        <v>57.393429353564223</v>
      </c>
      <c r="Q882">
        <v>11.12222019669327</v>
      </c>
      <c r="R882">
        <v>1</v>
      </c>
      <c r="S882">
        <v>35.368901769108653</v>
      </c>
      <c r="T882">
        <v>57.393429353564223</v>
      </c>
      <c r="U882">
        <v>11.12222019669327</v>
      </c>
      <c r="V882">
        <v>0</v>
      </c>
      <c r="W882">
        <v>0</v>
      </c>
      <c r="X882">
        <v>0</v>
      </c>
      <c r="Y882">
        <v>-22.804379849498329</v>
      </c>
      <c r="Z882">
        <v>73.190572135123958</v>
      </c>
      <c r="AA882">
        <v>1850.54945389875</v>
      </c>
      <c r="AB882" t="b">
        <v>0</v>
      </c>
      <c r="AC882" t="b">
        <v>1</v>
      </c>
      <c r="AD882">
        <v>93.818767448235306</v>
      </c>
      <c r="AE882">
        <v>0</v>
      </c>
      <c r="AF882">
        <v>0</v>
      </c>
      <c r="AG882">
        <v>6.9223171200578471E-2</v>
      </c>
      <c r="AH882" t="b">
        <v>0</v>
      </c>
      <c r="AI882" t="b">
        <v>0</v>
      </c>
      <c r="AJ882">
        <v>1850.54945389875</v>
      </c>
      <c r="AK882">
        <v>0</v>
      </c>
      <c r="AL882">
        <v>11.12222019669327</v>
      </c>
      <c r="AM882">
        <v>0</v>
      </c>
      <c r="AN882">
        <v>11.12222019669327</v>
      </c>
      <c r="AO882">
        <v>0</v>
      </c>
      <c r="AP882">
        <v>1</v>
      </c>
      <c r="AQ882">
        <v>3</v>
      </c>
      <c r="AR882">
        <v>0</v>
      </c>
      <c r="AS882">
        <v>0</v>
      </c>
      <c r="AT882">
        <v>2.8412044207375629</v>
      </c>
      <c r="AU882">
        <v>0.9041702834637414</v>
      </c>
      <c r="AV882">
        <v>2.8412044207375629</v>
      </c>
    </row>
    <row r="883" spans="1:48">
      <c r="A883">
        <v>880</v>
      </c>
      <c r="B883">
        <v>0</v>
      </c>
      <c r="C883">
        <v>0</v>
      </c>
      <c r="D883">
        <v>70</v>
      </c>
      <c r="E883">
        <v>5</v>
      </c>
      <c r="F883">
        <v>1.77489615893478E-7</v>
      </c>
      <c r="G883">
        <v>0</v>
      </c>
      <c r="H883">
        <v>501.23224645144899</v>
      </c>
      <c r="I883" t="b">
        <v>0</v>
      </c>
      <c r="J883">
        <v>1850.54945389875</v>
      </c>
      <c r="K883">
        <v>1850.54945389875</v>
      </c>
      <c r="L883">
        <v>0</v>
      </c>
      <c r="M883">
        <v>11.122229781598641</v>
      </c>
      <c r="N883">
        <v>11.122229781598641</v>
      </c>
      <c r="O883">
        <v>211.89672378153091</v>
      </c>
      <c r="P883">
        <v>57.39347881406578</v>
      </c>
      <c r="Q883">
        <v>11.122229781598641</v>
      </c>
      <c r="R883">
        <v>1</v>
      </c>
      <c r="S883">
        <v>35.368901769108653</v>
      </c>
      <c r="T883">
        <v>57.393478814065773</v>
      </c>
      <c r="U883">
        <v>11.122229781598641</v>
      </c>
      <c r="V883">
        <v>0</v>
      </c>
      <c r="W883">
        <v>0</v>
      </c>
      <c r="X883">
        <v>0</v>
      </c>
      <c r="Y883">
        <v>-22.804379849498329</v>
      </c>
      <c r="Z883">
        <v>73.25961745507044</v>
      </c>
      <c r="AA883">
        <v>1850.54945389875</v>
      </c>
      <c r="AB883" t="b">
        <v>0</v>
      </c>
      <c r="AC883" t="b">
        <v>1</v>
      </c>
      <c r="AD883">
        <v>93.809718091152178</v>
      </c>
      <c r="AE883">
        <v>0</v>
      </c>
      <c r="AF883">
        <v>0</v>
      </c>
      <c r="AG883">
        <v>6.9083950927540494E-2</v>
      </c>
      <c r="AH883" t="b">
        <v>0</v>
      </c>
      <c r="AI883" t="b">
        <v>0</v>
      </c>
      <c r="AJ883">
        <v>1850.54945389875</v>
      </c>
      <c r="AK883">
        <v>0</v>
      </c>
      <c r="AL883">
        <v>11.122229781598641</v>
      </c>
      <c r="AM883">
        <v>0</v>
      </c>
      <c r="AN883">
        <v>11.122229781598641</v>
      </c>
      <c r="AO883">
        <v>0</v>
      </c>
      <c r="AP883">
        <v>1</v>
      </c>
      <c r="AQ883">
        <v>3</v>
      </c>
      <c r="AR883">
        <v>0</v>
      </c>
      <c r="AS883">
        <v>0</v>
      </c>
      <c r="AT883">
        <v>2.8412059844087509</v>
      </c>
      <c r="AU883">
        <v>0.90417078107841875</v>
      </c>
      <c r="AV883">
        <v>2.8412059844087509</v>
      </c>
    </row>
    <row r="884" spans="1:48">
      <c r="A884">
        <v>881</v>
      </c>
      <c r="B884">
        <v>0</v>
      </c>
      <c r="C884">
        <v>0</v>
      </c>
      <c r="D884">
        <v>70</v>
      </c>
      <c r="E884">
        <v>5</v>
      </c>
      <c r="F884">
        <v>-6.6240026264097196E-7</v>
      </c>
      <c r="G884">
        <v>0</v>
      </c>
      <c r="H884">
        <v>501.23224645144899</v>
      </c>
      <c r="I884" t="b">
        <v>0</v>
      </c>
      <c r="J884">
        <v>1850.54945389875</v>
      </c>
      <c r="K884">
        <v>1850.54945389875</v>
      </c>
      <c r="L884">
        <v>0</v>
      </c>
      <c r="M884">
        <v>11.12219401024544</v>
      </c>
      <c r="N884">
        <v>11.12219401024544</v>
      </c>
      <c r="O884">
        <v>211.8960422785681</v>
      </c>
      <c r="P884">
        <v>57.393294224964272</v>
      </c>
      <c r="Q884">
        <v>11.12219401024544</v>
      </c>
      <c r="R884">
        <v>1</v>
      </c>
      <c r="S884">
        <v>35.368901769108653</v>
      </c>
      <c r="T884">
        <v>57.393294224964272</v>
      </c>
      <c r="U884">
        <v>11.12219401024544</v>
      </c>
      <c r="V884">
        <v>0</v>
      </c>
      <c r="W884">
        <v>0</v>
      </c>
      <c r="X884">
        <v>0</v>
      </c>
      <c r="Y884">
        <v>-22.804379849498329</v>
      </c>
      <c r="Z884">
        <v>73.328662775016923</v>
      </c>
      <c r="AA884">
        <v>1850.54945389875</v>
      </c>
      <c r="AB884" t="b">
        <v>0</v>
      </c>
      <c r="AC884" t="b">
        <v>1</v>
      </c>
      <c r="AD884">
        <v>93.800668734069049</v>
      </c>
      <c r="AE884">
        <v>0</v>
      </c>
      <c r="AF884">
        <v>0</v>
      </c>
      <c r="AG884">
        <v>6.8985242108622336E-2</v>
      </c>
      <c r="AH884" t="b">
        <v>0</v>
      </c>
      <c r="AI884" t="b">
        <v>0</v>
      </c>
      <c r="AJ884">
        <v>1850.54945389875</v>
      </c>
      <c r="AK884">
        <v>0</v>
      </c>
      <c r="AL884">
        <v>11.12219401024544</v>
      </c>
      <c r="AM884">
        <v>0</v>
      </c>
      <c r="AN884">
        <v>11.12219401024544</v>
      </c>
      <c r="AO884">
        <v>0</v>
      </c>
      <c r="AP884">
        <v>1</v>
      </c>
      <c r="AQ884">
        <v>3</v>
      </c>
      <c r="AR884">
        <v>0</v>
      </c>
      <c r="AS884">
        <v>0</v>
      </c>
      <c r="AT884">
        <v>2.8412001487087619</v>
      </c>
      <c r="AU884">
        <v>0.90416892395526527</v>
      </c>
      <c r="AV884">
        <v>2.8412001487087619</v>
      </c>
    </row>
    <row r="885" spans="1:48">
      <c r="A885">
        <v>882</v>
      </c>
      <c r="B885">
        <v>0</v>
      </c>
      <c r="C885">
        <v>0</v>
      </c>
      <c r="D885">
        <v>70</v>
      </c>
      <c r="E885">
        <v>5</v>
      </c>
      <c r="F885">
        <v>2.4721114399994799E-6</v>
      </c>
      <c r="G885">
        <v>0</v>
      </c>
      <c r="H885">
        <v>501.23224645144899</v>
      </c>
      <c r="I885" t="b">
        <v>0</v>
      </c>
      <c r="J885">
        <v>1850.54945389875</v>
      </c>
      <c r="K885">
        <v>1850.54945389875</v>
      </c>
      <c r="L885">
        <v>0</v>
      </c>
      <c r="M885">
        <v>11.12232751075318</v>
      </c>
      <c r="N885">
        <v>11.12232751075318</v>
      </c>
      <c r="O885">
        <v>211.89858568225321</v>
      </c>
      <c r="P885">
        <v>57.393983120870317</v>
      </c>
      <c r="Q885">
        <v>11.12232751075318</v>
      </c>
      <c r="R885">
        <v>1</v>
      </c>
      <c r="S885">
        <v>35.368901769108653</v>
      </c>
      <c r="T885">
        <v>57.39398312087031</v>
      </c>
      <c r="U885">
        <v>11.12232751075318</v>
      </c>
      <c r="V885">
        <v>0</v>
      </c>
      <c r="W885">
        <v>0</v>
      </c>
      <c r="X885">
        <v>0</v>
      </c>
      <c r="Y885">
        <v>-22.804379849498329</v>
      </c>
      <c r="Z885">
        <v>73.397708094963406</v>
      </c>
      <c r="AA885">
        <v>1850.54945389875</v>
      </c>
      <c r="AB885" t="b">
        <v>0</v>
      </c>
      <c r="AC885" t="b">
        <v>1</v>
      </c>
      <c r="AD885">
        <v>93.791619376985921</v>
      </c>
      <c r="AE885">
        <v>0</v>
      </c>
      <c r="AF885">
        <v>0</v>
      </c>
      <c r="AG885">
        <v>6.6294023954284631E-2</v>
      </c>
      <c r="AH885" t="b">
        <v>0</v>
      </c>
      <c r="AI885" t="b">
        <v>0</v>
      </c>
      <c r="AJ885">
        <v>1850.54945389875</v>
      </c>
      <c r="AK885">
        <v>0</v>
      </c>
      <c r="AL885">
        <v>11.12232751075318</v>
      </c>
      <c r="AM885">
        <v>0</v>
      </c>
      <c r="AN885">
        <v>11.12232751075318</v>
      </c>
      <c r="AO885">
        <v>0</v>
      </c>
      <c r="AP885">
        <v>1</v>
      </c>
      <c r="AQ885">
        <v>3</v>
      </c>
      <c r="AR885">
        <v>0</v>
      </c>
      <c r="AS885">
        <v>0</v>
      </c>
      <c r="AT885">
        <v>2.8412219278408171</v>
      </c>
      <c r="AU885">
        <v>0.90417585483424745</v>
      </c>
      <c r="AV885">
        <v>2.8412219278408171</v>
      </c>
    </row>
    <row r="886" spans="1:48">
      <c r="A886">
        <v>883</v>
      </c>
      <c r="B886">
        <v>0</v>
      </c>
      <c r="C886">
        <v>0</v>
      </c>
      <c r="D886">
        <v>70</v>
      </c>
      <c r="E886">
        <v>5</v>
      </c>
      <c r="F886">
        <v>-9.2260454955805926E-6</v>
      </c>
      <c r="G886">
        <v>0</v>
      </c>
      <c r="H886">
        <v>501.23224645144899</v>
      </c>
      <c r="I886" t="b">
        <v>0</v>
      </c>
      <c r="J886">
        <v>1850.54945389875</v>
      </c>
      <c r="K886">
        <v>1850.54945389875</v>
      </c>
      <c r="L886">
        <v>0</v>
      </c>
      <c r="M886">
        <v>11.121829280075261</v>
      </c>
      <c r="N886">
        <v>11.121829280075261</v>
      </c>
      <c r="O886">
        <v>211.88909357047251</v>
      </c>
      <c r="P886">
        <v>57.391412126346843</v>
      </c>
      <c r="Q886">
        <v>11.121829280075261</v>
      </c>
      <c r="R886">
        <v>1</v>
      </c>
      <c r="S886">
        <v>35.368901769108653</v>
      </c>
      <c r="T886">
        <v>57.391412126346843</v>
      </c>
      <c r="U886">
        <v>11.121829280075261</v>
      </c>
      <c r="V886">
        <v>0</v>
      </c>
      <c r="W886">
        <v>0</v>
      </c>
      <c r="X886">
        <v>0</v>
      </c>
      <c r="Y886">
        <v>-22.804379849498329</v>
      </c>
      <c r="Z886">
        <v>73.466753414909888</v>
      </c>
      <c r="AA886">
        <v>1850.54945389875</v>
      </c>
      <c r="AB886" t="b">
        <v>0</v>
      </c>
      <c r="AC886" t="b">
        <v>1</v>
      </c>
      <c r="AD886">
        <v>93.782570019902792</v>
      </c>
      <c r="AE886">
        <v>0</v>
      </c>
      <c r="AF886">
        <v>0</v>
      </c>
      <c r="AG886">
        <v>6.7246664726149374E-2</v>
      </c>
      <c r="AH886" t="b">
        <v>0</v>
      </c>
      <c r="AI886" t="b">
        <v>0</v>
      </c>
      <c r="AJ886">
        <v>1850.54945389875</v>
      </c>
      <c r="AK886">
        <v>0</v>
      </c>
      <c r="AL886">
        <v>11.121829280075261</v>
      </c>
      <c r="AM886">
        <v>0</v>
      </c>
      <c r="AN886">
        <v>11.121829280075261</v>
      </c>
      <c r="AO886">
        <v>0</v>
      </c>
      <c r="AP886">
        <v>1</v>
      </c>
      <c r="AQ886">
        <v>3</v>
      </c>
      <c r="AR886">
        <v>0</v>
      </c>
      <c r="AS886">
        <v>0</v>
      </c>
      <c r="AT886">
        <v>2.8411406470575482</v>
      </c>
      <c r="AU886">
        <v>0.90414998845578054</v>
      </c>
      <c r="AV886">
        <v>2.8411406470575482</v>
      </c>
    </row>
    <row r="887" spans="1:48">
      <c r="A887">
        <v>884</v>
      </c>
      <c r="B887">
        <v>0</v>
      </c>
      <c r="C887">
        <v>0</v>
      </c>
      <c r="D887">
        <v>70</v>
      </c>
      <c r="E887">
        <v>5</v>
      </c>
      <c r="F887">
        <v>3.443207054232289E-5</v>
      </c>
      <c r="G887">
        <v>0</v>
      </c>
      <c r="H887">
        <v>501.23224645144899</v>
      </c>
      <c r="I887" t="b">
        <v>0</v>
      </c>
      <c r="J887">
        <v>1850.54945389875</v>
      </c>
      <c r="K887">
        <v>1850.54945389875</v>
      </c>
      <c r="L887">
        <v>0</v>
      </c>
      <c r="M887">
        <v>11.1236887022791</v>
      </c>
      <c r="N887">
        <v>11.1236887022791</v>
      </c>
      <c r="O887">
        <v>211.9245186139087</v>
      </c>
      <c r="P887">
        <v>57.401007208534317</v>
      </c>
      <c r="Q887">
        <v>11.1236887022791</v>
      </c>
      <c r="R887">
        <v>1</v>
      </c>
      <c r="S887">
        <v>35.368901769108653</v>
      </c>
      <c r="T887">
        <v>57.40100720853431</v>
      </c>
      <c r="U887">
        <v>11.1236887022791</v>
      </c>
      <c r="V887">
        <v>0</v>
      </c>
      <c r="W887">
        <v>0</v>
      </c>
      <c r="X887">
        <v>0</v>
      </c>
      <c r="Y887">
        <v>-22.804379849498329</v>
      </c>
      <c r="Z887">
        <v>73.535798734856371</v>
      </c>
      <c r="AA887">
        <v>1850.54945389875</v>
      </c>
      <c r="AB887" t="b">
        <v>0</v>
      </c>
      <c r="AC887" t="b">
        <v>1</v>
      </c>
      <c r="AD887">
        <v>93.773520662819664</v>
      </c>
      <c r="AE887">
        <v>0</v>
      </c>
      <c r="AF887">
        <v>0</v>
      </c>
      <c r="AG887">
        <v>6.8294798875353557E-2</v>
      </c>
      <c r="AH887" t="b">
        <v>0</v>
      </c>
      <c r="AI887" t="b">
        <v>0</v>
      </c>
      <c r="AJ887">
        <v>1850.54945389875</v>
      </c>
      <c r="AK887">
        <v>0</v>
      </c>
      <c r="AL887">
        <v>11.1236887022791</v>
      </c>
      <c r="AM887">
        <v>0</v>
      </c>
      <c r="AN887">
        <v>11.1236887022791</v>
      </c>
      <c r="AO887">
        <v>0</v>
      </c>
      <c r="AP887">
        <v>1</v>
      </c>
      <c r="AQ887">
        <v>3</v>
      </c>
      <c r="AR887">
        <v>0</v>
      </c>
      <c r="AS887">
        <v>0</v>
      </c>
      <c r="AT887">
        <v>2.8414439916850771</v>
      </c>
      <c r="AU887">
        <v>0.90424652329004263</v>
      </c>
      <c r="AV887">
        <v>2.8414439916850771</v>
      </c>
    </row>
    <row r="888" spans="1:48">
      <c r="A888">
        <v>885</v>
      </c>
      <c r="B888">
        <v>0</v>
      </c>
      <c r="C888">
        <v>0</v>
      </c>
      <c r="D888">
        <v>70</v>
      </c>
      <c r="E888">
        <v>5</v>
      </c>
      <c r="F888">
        <v>-1.2850223667193461E-4</v>
      </c>
      <c r="G888">
        <v>0</v>
      </c>
      <c r="H888">
        <v>501.23224645144899</v>
      </c>
      <c r="I888" t="b">
        <v>0</v>
      </c>
      <c r="J888">
        <v>1850.54945389875</v>
      </c>
      <c r="K888">
        <v>1850.54945389875</v>
      </c>
      <c r="L888">
        <v>0</v>
      </c>
      <c r="M888">
        <v>11.11674924414174</v>
      </c>
      <c r="N888">
        <v>11.11674924414174</v>
      </c>
      <c r="O888">
        <v>211.7923105519462</v>
      </c>
      <c r="P888">
        <v>57.365197874308294</v>
      </c>
      <c r="Q888">
        <v>11.11674924414174</v>
      </c>
      <c r="R888">
        <v>1</v>
      </c>
      <c r="S888">
        <v>35.368901769108653</v>
      </c>
      <c r="T888">
        <v>57.365197874308294</v>
      </c>
      <c r="U888">
        <v>11.11674924414174</v>
      </c>
      <c r="V888">
        <v>0</v>
      </c>
      <c r="W888">
        <v>0</v>
      </c>
      <c r="X888">
        <v>0</v>
      </c>
      <c r="Y888">
        <v>-22.804379849498329</v>
      </c>
      <c r="Z888">
        <v>73.604844054802854</v>
      </c>
      <c r="AA888">
        <v>1850.54945389875</v>
      </c>
      <c r="AB888" t="b">
        <v>0</v>
      </c>
      <c r="AC888" t="b">
        <v>1</v>
      </c>
      <c r="AD888">
        <v>93.764471305736535</v>
      </c>
      <c r="AE888">
        <v>0</v>
      </c>
      <c r="AF888">
        <v>0</v>
      </c>
      <c r="AG888">
        <v>6.908446942670593E-2</v>
      </c>
      <c r="AH888" t="b">
        <v>0</v>
      </c>
      <c r="AI888" t="b">
        <v>0</v>
      </c>
      <c r="AJ888">
        <v>1850.54945389875</v>
      </c>
      <c r="AK888">
        <v>0</v>
      </c>
      <c r="AL888">
        <v>11.11674924414174</v>
      </c>
      <c r="AM888">
        <v>0</v>
      </c>
      <c r="AN888">
        <v>11.11674924414174</v>
      </c>
      <c r="AO888">
        <v>0</v>
      </c>
      <c r="AP888">
        <v>1</v>
      </c>
      <c r="AQ888">
        <v>3</v>
      </c>
      <c r="AR888">
        <v>0</v>
      </c>
      <c r="AS888">
        <v>0</v>
      </c>
      <c r="AT888">
        <v>2.8403119026843502</v>
      </c>
      <c r="AU888">
        <v>0.90388625310841741</v>
      </c>
      <c r="AV888">
        <v>2.8403119026843502</v>
      </c>
    </row>
    <row r="889" spans="1:48">
      <c r="A889">
        <v>886</v>
      </c>
      <c r="B889">
        <v>0</v>
      </c>
      <c r="C889">
        <v>0</v>
      </c>
      <c r="D889">
        <v>70</v>
      </c>
      <c r="E889">
        <v>5</v>
      </c>
      <c r="F889">
        <v>4.7957687614896832E-4</v>
      </c>
      <c r="G889">
        <v>0</v>
      </c>
      <c r="H889">
        <v>501.23224645144899</v>
      </c>
      <c r="I889" t="b">
        <v>0</v>
      </c>
      <c r="J889">
        <v>1850.54945389875</v>
      </c>
      <c r="K889">
        <v>1850.54945389875</v>
      </c>
      <c r="L889">
        <v>0</v>
      </c>
      <c r="M889">
        <v>11.14264765448743</v>
      </c>
      <c r="N889">
        <v>11.14264765448743</v>
      </c>
      <c r="O889">
        <v>212.28571775636129</v>
      </c>
      <c r="P889">
        <v>57.498840129025282</v>
      </c>
      <c r="Q889">
        <v>11.14264765448743</v>
      </c>
      <c r="R889">
        <v>1</v>
      </c>
      <c r="S889">
        <v>35.368901769108653</v>
      </c>
      <c r="T889">
        <v>57.498840129025268</v>
      </c>
      <c r="U889">
        <v>11.14264765448743</v>
      </c>
      <c r="V889">
        <v>0</v>
      </c>
      <c r="W889">
        <v>0</v>
      </c>
      <c r="X889">
        <v>0</v>
      </c>
      <c r="Y889">
        <v>-22.804379849498329</v>
      </c>
      <c r="Z889">
        <v>73.673889374749336</v>
      </c>
      <c r="AA889">
        <v>1850.54945389875</v>
      </c>
      <c r="AB889" t="b">
        <v>0</v>
      </c>
      <c r="AC889" t="b">
        <v>1</v>
      </c>
      <c r="AD889">
        <v>93.755421948653407</v>
      </c>
      <c r="AE889">
        <v>0</v>
      </c>
      <c r="AF889">
        <v>0</v>
      </c>
      <c r="AG889">
        <v>8.2662692222124468E-2</v>
      </c>
      <c r="AH889" t="b">
        <v>0</v>
      </c>
      <c r="AI889" t="b">
        <v>0</v>
      </c>
      <c r="AJ889">
        <v>1850.54945389875</v>
      </c>
      <c r="AK889">
        <v>0</v>
      </c>
      <c r="AL889">
        <v>11.14264765448743</v>
      </c>
      <c r="AM889">
        <v>0</v>
      </c>
      <c r="AN889">
        <v>11.14264765448743</v>
      </c>
      <c r="AO889">
        <v>0</v>
      </c>
      <c r="AP889">
        <v>1</v>
      </c>
      <c r="AQ889">
        <v>3</v>
      </c>
      <c r="AR889">
        <v>0</v>
      </c>
      <c r="AS889">
        <v>0</v>
      </c>
      <c r="AT889">
        <v>2.844537035606312</v>
      </c>
      <c r="AU889">
        <v>0.90523083768101575</v>
      </c>
      <c r="AV889">
        <v>2.844537035606312</v>
      </c>
    </row>
    <row r="890" spans="1:48">
      <c r="A890">
        <v>887</v>
      </c>
      <c r="B890">
        <v>0</v>
      </c>
      <c r="C890">
        <v>0</v>
      </c>
      <c r="D890">
        <v>70</v>
      </c>
      <c r="E890">
        <v>5</v>
      </c>
      <c r="F890">
        <v>-1.789805267923938E-3</v>
      </c>
      <c r="G890">
        <v>0</v>
      </c>
      <c r="H890">
        <v>501.23224645144899</v>
      </c>
      <c r="I890" t="b">
        <v>0</v>
      </c>
      <c r="J890">
        <v>1850.54945389875</v>
      </c>
      <c r="K890">
        <v>1850.54945389875</v>
      </c>
      <c r="L890">
        <v>0</v>
      </c>
      <c r="M890">
        <v>11.045993471241889</v>
      </c>
      <c r="N890">
        <v>11.045993471241889</v>
      </c>
      <c r="O890">
        <v>210.4442970006607</v>
      </c>
      <c r="P890">
        <v>57.000080444382633</v>
      </c>
      <c r="Q890">
        <v>11.045993471241889</v>
      </c>
      <c r="R890">
        <v>1</v>
      </c>
      <c r="S890">
        <v>35.368901769108653</v>
      </c>
      <c r="T890">
        <v>57.000080444382618</v>
      </c>
      <c r="U890">
        <v>11.045993471241889</v>
      </c>
      <c r="V890">
        <v>0</v>
      </c>
      <c r="W890">
        <v>0</v>
      </c>
      <c r="X890">
        <v>0</v>
      </c>
      <c r="Y890">
        <v>-22.804379849498329</v>
      </c>
      <c r="Z890">
        <v>73.742934694695819</v>
      </c>
      <c r="AA890">
        <v>1850.54945389875</v>
      </c>
      <c r="AB890" t="b">
        <v>0</v>
      </c>
      <c r="AC890" t="b">
        <v>1</v>
      </c>
      <c r="AD890">
        <v>93.746372591570278</v>
      </c>
      <c r="AE890">
        <v>0</v>
      </c>
      <c r="AF890">
        <v>0</v>
      </c>
      <c r="AG890">
        <v>7.8338784216499813E-2</v>
      </c>
      <c r="AH890" t="b">
        <v>0</v>
      </c>
      <c r="AI890" t="b">
        <v>0</v>
      </c>
      <c r="AJ890">
        <v>1850.54945389875</v>
      </c>
      <c r="AK890">
        <v>0</v>
      </c>
      <c r="AL890">
        <v>11.045993471241889</v>
      </c>
      <c r="AM890">
        <v>0</v>
      </c>
      <c r="AN890">
        <v>11.045993471241889</v>
      </c>
      <c r="AO890">
        <v>0</v>
      </c>
      <c r="AP890">
        <v>1</v>
      </c>
      <c r="AQ890">
        <v>3</v>
      </c>
      <c r="AR890">
        <v>0</v>
      </c>
      <c r="AS890">
        <v>0</v>
      </c>
      <c r="AT890">
        <v>2.828770285462415</v>
      </c>
      <c r="AU890">
        <v>0.90021330819849854</v>
      </c>
      <c r="AV890">
        <v>2.828770285462415</v>
      </c>
    </row>
    <row r="891" spans="1:48">
      <c r="A891">
        <v>888</v>
      </c>
      <c r="B891">
        <v>0</v>
      </c>
      <c r="C891">
        <v>0</v>
      </c>
      <c r="D891">
        <v>70</v>
      </c>
      <c r="E891">
        <v>5</v>
      </c>
      <c r="F891">
        <v>6.6796441955414556E-3</v>
      </c>
      <c r="G891">
        <v>0</v>
      </c>
      <c r="H891">
        <v>501.23224645144899</v>
      </c>
      <c r="I891" t="b">
        <v>0</v>
      </c>
      <c r="J891">
        <v>1850.54945389875</v>
      </c>
      <c r="K891">
        <v>1850.54945389875</v>
      </c>
      <c r="L891">
        <v>0</v>
      </c>
      <c r="M891">
        <v>11.406711793878101</v>
      </c>
      <c r="N891">
        <v>11.406711793878101</v>
      </c>
      <c r="O891">
        <v>217.31657281904381</v>
      </c>
      <c r="P891">
        <v>58.861476928235057</v>
      </c>
      <c r="Q891">
        <v>11.406711793878101</v>
      </c>
      <c r="R891">
        <v>1</v>
      </c>
      <c r="S891">
        <v>35.368901769108653</v>
      </c>
      <c r="T891">
        <v>58.861476928235057</v>
      </c>
      <c r="U891">
        <v>11.406711793878101</v>
      </c>
      <c r="V891">
        <v>0</v>
      </c>
      <c r="W891">
        <v>0</v>
      </c>
      <c r="X891">
        <v>0</v>
      </c>
      <c r="Y891">
        <v>-22.804379849498329</v>
      </c>
      <c r="Z891">
        <v>73.811980014642302</v>
      </c>
      <c r="AA891">
        <v>1850.54945389875</v>
      </c>
      <c r="AB891" t="b">
        <v>0</v>
      </c>
      <c r="AC891" t="b">
        <v>1</v>
      </c>
      <c r="AD891">
        <v>93.73732323448715</v>
      </c>
      <c r="AE891">
        <v>0</v>
      </c>
      <c r="AF891">
        <v>0</v>
      </c>
      <c r="AG891">
        <v>7.4068917941987167E-2</v>
      </c>
      <c r="AH891" t="b">
        <v>0</v>
      </c>
      <c r="AI891" t="b">
        <v>0</v>
      </c>
      <c r="AJ891">
        <v>1850.54945389875</v>
      </c>
      <c r="AK891">
        <v>0</v>
      </c>
      <c r="AL891">
        <v>11.406711793878101</v>
      </c>
      <c r="AM891">
        <v>0</v>
      </c>
      <c r="AN891">
        <v>11.406711793878101</v>
      </c>
      <c r="AO891">
        <v>0</v>
      </c>
      <c r="AP891">
        <v>1</v>
      </c>
      <c r="AQ891">
        <v>3</v>
      </c>
      <c r="AR891">
        <v>0</v>
      </c>
      <c r="AS891">
        <v>0</v>
      </c>
      <c r="AT891">
        <v>2.8876357470874479</v>
      </c>
      <c r="AU891">
        <v>0.91894634998009395</v>
      </c>
      <c r="AV891">
        <v>2.8876357470874479</v>
      </c>
    </row>
    <row r="892" spans="1:48">
      <c r="A892">
        <v>889</v>
      </c>
      <c r="B892">
        <v>0</v>
      </c>
      <c r="C892">
        <v>0</v>
      </c>
      <c r="D892">
        <v>70</v>
      </c>
      <c r="E892">
        <v>5</v>
      </c>
      <c r="F892">
        <v>-2.492877151424722E-2</v>
      </c>
      <c r="G892">
        <v>0</v>
      </c>
      <c r="H892">
        <v>501.23224645144899</v>
      </c>
      <c r="I892" t="b">
        <v>0</v>
      </c>
      <c r="J892">
        <v>1850.54945389875</v>
      </c>
      <c r="K892">
        <v>1850.54945389875</v>
      </c>
      <c r="L892">
        <v>0</v>
      </c>
      <c r="M892">
        <v>10.060492686578799</v>
      </c>
      <c r="N892">
        <v>10.060492686578799</v>
      </c>
      <c r="O892">
        <v>191.66889030121169</v>
      </c>
      <c r="P892">
        <v>51.914650677467961</v>
      </c>
      <c r="Q892">
        <v>10.060492686578799</v>
      </c>
      <c r="R892">
        <v>1</v>
      </c>
      <c r="S892">
        <v>35.368901769108653</v>
      </c>
      <c r="T892">
        <v>51.914650677467961</v>
      </c>
      <c r="U892">
        <v>10.060492686578799</v>
      </c>
      <c r="V892">
        <v>0</v>
      </c>
      <c r="W892">
        <v>0</v>
      </c>
      <c r="X892">
        <v>0</v>
      </c>
      <c r="Y892">
        <v>-22.804379849498329</v>
      </c>
      <c r="Z892">
        <v>73.881025334588784</v>
      </c>
      <c r="AA892">
        <v>1850.54945389875</v>
      </c>
      <c r="AB892" t="b">
        <v>0</v>
      </c>
      <c r="AC892" t="b">
        <v>1</v>
      </c>
      <c r="AD892">
        <v>93.728273877404021</v>
      </c>
      <c r="AE892">
        <v>0</v>
      </c>
      <c r="AF892">
        <v>0</v>
      </c>
      <c r="AG892">
        <v>7.0455952794294396E-2</v>
      </c>
      <c r="AH892" t="b">
        <v>0</v>
      </c>
      <c r="AI892" t="b">
        <v>0</v>
      </c>
      <c r="AJ892">
        <v>1850.54945389875</v>
      </c>
      <c r="AK892">
        <v>0</v>
      </c>
      <c r="AL892">
        <v>10.060492686578799</v>
      </c>
      <c r="AM892">
        <v>0</v>
      </c>
      <c r="AN892">
        <v>10.060492686578799</v>
      </c>
      <c r="AO892">
        <v>0</v>
      </c>
      <c r="AP892">
        <v>1</v>
      </c>
      <c r="AQ892">
        <v>3</v>
      </c>
      <c r="AR892">
        <v>0</v>
      </c>
      <c r="AS892">
        <v>0</v>
      </c>
      <c r="AT892">
        <v>2.6682682427873519</v>
      </c>
      <c r="AU892">
        <v>0.849135963547476</v>
      </c>
      <c r="AV892">
        <v>2.6682682427873519</v>
      </c>
    </row>
    <row r="893" spans="1:48">
      <c r="A893">
        <v>890</v>
      </c>
      <c r="B893">
        <v>0</v>
      </c>
      <c r="C893">
        <v>0</v>
      </c>
      <c r="D893">
        <v>70</v>
      </c>
      <c r="E893">
        <v>5</v>
      </c>
      <c r="F893">
        <v>9.3035441861454515E-2</v>
      </c>
      <c r="G893">
        <v>0</v>
      </c>
      <c r="H893">
        <v>501.23224645144899</v>
      </c>
      <c r="I893" t="b">
        <v>0</v>
      </c>
      <c r="J893">
        <v>1850.54945389875</v>
      </c>
      <c r="K893">
        <v>1850.54945389875</v>
      </c>
      <c r="L893">
        <v>0</v>
      </c>
      <c r="M893">
        <v>15.08465079314033</v>
      </c>
      <c r="N893">
        <v>15.08465079314033</v>
      </c>
      <c r="O893">
        <v>287.3873445541671</v>
      </c>
      <c r="P893">
        <v>77.840559196686641</v>
      </c>
      <c r="Q893">
        <v>15.08465079314033</v>
      </c>
      <c r="R893">
        <v>1</v>
      </c>
      <c r="S893">
        <v>35.368901769108653</v>
      </c>
      <c r="T893">
        <v>77.840559196686627</v>
      </c>
      <c r="U893">
        <v>15.08465079314033</v>
      </c>
      <c r="V893">
        <v>0</v>
      </c>
      <c r="W893">
        <v>0</v>
      </c>
      <c r="X893">
        <v>0</v>
      </c>
      <c r="Y893">
        <v>-22.804379849498329</v>
      </c>
      <c r="Z893">
        <v>74.020790944605849</v>
      </c>
      <c r="AA893">
        <v>1850.54945389875</v>
      </c>
      <c r="AB893" t="b">
        <v>0</v>
      </c>
      <c r="AC893" t="b">
        <v>1</v>
      </c>
      <c r="AD893">
        <v>93.719224520320893</v>
      </c>
      <c r="AE893">
        <v>0</v>
      </c>
      <c r="AF893">
        <v>0</v>
      </c>
      <c r="AG893">
        <v>6.9092459586913957E-2</v>
      </c>
      <c r="AH893" t="b">
        <v>0</v>
      </c>
      <c r="AI893" t="b">
        <v>0</v>
      </c>
      <c r="AJ893">
        <v>1850.54945389875</v>
      </c>
      <c r="AK893">
        <v>0</v>
      </c>
      <c r="AL893">
        <v>15.08465079314033</v>
      </c>
      <c r="AM893">
        <v>0</v>
      </c>
      <c r="AN893">
        <v>15.08465079314033</v>
      </c>
      <c r="AO893">
        <v>0</v>
      </c>
      <c r="AP893">
        <v>1</v>
      </c>
      <c r="AQ893">
        <v>3</v>
      </c>
      <c r="AR893">
        <v>0</v>
      </c>
      <c r="AS893">
        <v>0</v>
      </c>
      <c r="AT893">
        <v>3.4914898883880858</v>
      </c>
      <c r="AU893">
        <v>1.111113786481835</v>
      </c>
      <c r="AV893">
        <v>3.4914898883880858</v>
      </c>
    </row>
    <row r="894" spans="1:48">
      <c r="A894">
        <v>891</v>
      </c>
      <c r="B894">
        <v>0</v>
      </c>
      <c r="C894">
        <v>0</v>
      </c>
      <c r="D894">
        <v>70</v>
      </c>
      <c r="E894">
        <v>5</v>
      </c>
      <c r="F894">
        <v>-0.34721299593156729</v>
      </c>
      <c r="G894">
        <v>0</v>
      </c>
      <c r="H894">
        <v>501.23224645144899</v>
      </c>
      <c r="I894" t="b">
        <v>0</v>
      </c>
      <c r="J894">
        <v>1850.54945389875</v>
      </c>
      <c r="K894">
        <v>1850.54945389875</v>
      </c>
      <c r="L894">
        <v>0</v>
      </c>
      <c r="M894">
        <v>-3.6657625258066391</v>
      </c>
      <c r="N894">
        <v>-3.6657625258066391</v>
      </c>
      <c r="O894">
        <v>-69.83878993982529</v>
      </c>
      <c r="P894">
        <v>-18.916248629421801</v>
      </c>
      <c r="Q894">
        <v>-3.6657625258066391</v>
      </c>
      <c r="R894">
        <v>1</v>
      </c>
      <c r="S894">
        <v>35.368901769108653</v>
      </c>
      <c r="T894">
        <v>-18.916248629421801</v>
      </c>
      <c r="U894">
        <v>-3.6657625258066382</v>
      </c>
      <c r="V894">
        <v>0</v>
      </c>
      <c r="W894">
        <v>-9.9760878602953245</v>
      </c>
      <c r="X894">
        <v>2</v>
      </c>
      <c r="Y894">
        <v>-12.828291989203001</v>
      </c>
      <c r="Z894">
        <v>74.06180027546479</v>
      </c>
      <c r="AA894">
        <v>1850.54945389875</v>
      </c>
      <c r="AB894" t="b">
        <v>0</v>
      </c>
      <c r="AC894" t="b">
        <v>1</v>
      </c>
      <c r="AD894">
        <v>93.712154545749726</v>
      </c>
      <c r="AE894">
        <v>0.2084555672300516</v>
      </c>
      <c r="AF894">
        <v>0</v>
      </c>
      <c r="AG894">
        <v>6.4190969866776415E-2</v>
      </c>
      <c r="AH894" t="b">
        <v>0</v>
      </c>
      <c r="AI894" t="b">
        <v>0</v>
      </c>
      <c r="AJ894">
        <v>1850.54945389875</v>
      </c>
      <c r="AK894">
        <v>0</v>
      </c>
      <c r="AL894">
        <v>-3.6657625258066382</v>
      </c>
      <c r="AM894">
        <v>0</v>
      </c>
      <c r="AN894">
        <v>-3.453956299176479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</row>
    <row r="895" spans="1:48">
      <c r="A895">
        <v>892</v>
      </c>
      <c r="B895">
        <v>0</v>
      </c>
      <c r="C895">
        <v>0</v>
      </c>
      <c r="D895">
        <v>67.5</v>
      </c>
      <c r="E895">
        <v>5</v>
      </c>
      <c r="F895">
        <v>-0.78751679146851217</v>
      </c>
      <c r="G895">
        <v>0</v>
      </c>
      <c r="H895">
        <v>483.33109479246872</v>
      </c>
      <c r="I895" t="b">
        <v>0</v>
      </c>
      <c r="J895">
        <v>1784.458401973794</v>
      </c>
      <c r="K895">
        <v>1784.458401973794</v>
      </c>
      <c r="L895">
        <v>0</v>
      </c>
      <c r="M895">
        <v>-22.03037164741659</v>
      </c>
      <c r="N895">
        <v>-22.03037164741659</v>
      </c>
      <c r="O895">
        <v>-435.25971123501489</v>
      </c>
      <c r="P895">
        <v>-117.8926628480539</v>
      </c>
      <c r="Q895">
        <v>-22.03037164741659</v>
      </c>
      <c r="R895">
        <v>1</v>
      </c>
      <c r="S895">
        <v>35.368901769108653</v>
      </c>
      <c r="T895">
        <v>-117.8926628480539</v>
      </c>
      <c r="U895">
        <v>-22.03037164741659</v>
      </c>
      <c r="V895">
        <v>0</v>
      </c>
      <c r="W895">
        <v>-58.085663766312159</v>
      </c>
      <c r="X895">
        <v>2</v>
      </c>
      <c r="Y895">
        <v>35.281283916813827</v>
      </c>
      <c r="Z895">
        <v>74.097432729882357</v>
      </c>
      <c r="AA895">
        <v>1784.458401973794</v>
      </c>
      <c r="AB895" t="b">
        <v>0</v>
      </c>
      <c r="AC895" t="b">
        <v>1</v>
      </c>
      <c r="AD895">
        <v>93.716609504465524</v>
      </c>
      <c r="AE895">
        <v>1.2137302876542839</v>
      </c>
      <c r="AF895">
        <v>0</v>
      </c>
      <c r="AG895">
        <v>5.3550647183396027E-2</v>
      </c>
      <c r="AH895" t="b">
        <v>0</v>
      </c>
      <c r="AI895" t="b">
        <v>0</v>
      </c>
      <c r="AJ895">
        <v>1784.458401973794</v>
      </c>
      <c r="AK895">
        <v>0</v>
      </c>
      <c r="AL895">
        <v>-22.03037164741659</v>
      </c>
      <c r="AM895">
        <v>14.55364898309058</v>
      </c>
      <c r="AN895">
        <v>-6.2495897390713013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>
      <c r="A896">
        <v>893</v>
      </c>
      <c r="B896">
        <v>0</v>
      </c>
      <c r="C896">
        <v>0</v>
      </c>
      <c r="D896">
        <v>65</v>
      </c>
      <c r="E896">
        <v>5</v>
      </c>
      <c r="F896">
        <v>-0.66938650486104301</v>
      </c>
      <c r="G896">
        <v>0</v>
      </c>
      <c r="H896">
        <v>465.42994313348839</v>
      </c>
      <c r="I896" t="b">
        <v>0</v>
      </c>
      <c r="J896">
        <v>1718.3673500488389</v>
      </c>
      <c r="K896">
        <v>1718.3673500488389</v>
      </c>
      <c r="L896">
        <v>0</v>
      </c>
      <c r="M896">
        <v>-16.928060475669831</v>
      </c>
      <c r="N896">
        <v>-16.928060475669831</v>
      </c>
      <c r="O896">
        <v>-347.31557882025021</v>
      </c>
      <c r="P896">
        <v>-94.072475303426359</v>
      </c>
      <c r="Q896">
        <v>-16.928060475669831</v>
      </c>
      <c r="R896">
        <v>1</v>
      </c>
      <c r="S896">
        <v>35.368901769108653</v>
      </c>
      <c r="T896">
        <v>-94.072475303426387</v>
      </c>
      <c r="U896">
        <v>-16.928060475669831</v>
      </c>
      <c r="V896">
        <v>0</v>
      </c>
      <c r="W896">
        <v>-53.650905080360133</v>
      </c>
      <c r="X896">
        <v>2</v>
      </c>
      <c r="Y896">
        <v>30.846525230861801</v>
      </c>
      <c r="Z896">
        <v>74.142787933288247</v>
      </c>
      <c r="AA896">
        <v>1718.3673500488389</v>
      </c>
      <c r="AB896" t="b">
        <v>0</v>
      </c>
      <c r="AC896" t="b">
        <v>1</v>
      </c>
      <c r="AD896">
        <v>93.729730101518641</v>
      </c>
      <c r="AE896">
        <v>1.121063688246331</v>
      </c>
      <c r="AF896">
        <v>0</v>
      </c>
      <c r="AG896">
        <v>4.9584331664873971E-2</v>
      </c>
      <c r="AH896" t="b">
        <v>0</v>
      </c>
      <c r="AI896" t="b">
        <v>0</v>
      </c>
      <c r="AJ896">
        <v>1718.3673500488389</v>
      </c>
      <c r="AK896">
        <v>0</v>
      </c>
      <c r="AL896">
        <v>-16.928060475669831</v>
      </c>
      <c r="AM896">
        <v>9.8414846842286181</v>
      </c>
      <c r="AN896">
        <v>-5.9521094655944546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>
        <v>894</v>
      </c>
      <c r="B897">
        <v>0</v>
      </c>
      <c r="C897">
        <v>0</v>
      </c>
      <c r="D897">
        <v>62.5</v>
      </c>
      <c r="E897">
        <v>5</v>
      </c>
      <c r="F897">
        <v>-0.70160385575398898</v>
      </c>
      <c r="G897">
        <v>0</v>
      </c>
      <c r="H897">
        <v>447.52879147450813</v>
      </c>
      <c r="I897" t="b">
        <v>0</v>
      </c>
      <c r="J897">
        <v>1652.2762981238841</v>
      </c>
      <c r="K897">
        <v>1652.2762981238841</v>
      </c>
      <c r="L897">
        <v>0</v>
      </c>
      <c r="M897">
        <v>-17.861493707080989</v>
      </c>
      <c r="N897">
        <v>-17.861493707080989</v>
      </c>
      <c r="O897">
        <v>-381.12564849119627</v>
      </c>
      <c r="P897">
        <v>-103.2301323107249</v>
      </c>
      <c r="Q897">
        <v>-17.861493707080989</v>
      </c>
      <c r="R897">
        <v>1</v>
      </c>
      <c r="S897">
        <v>35.368901769108653</v>
      </c>
      <c r="T897">
        <v>-103.2301323107249</v>
      </c>
      <c r="U897">
        <v>-17.861493707080989</v>
      </c>
      <c r="V897">
        <v>0</v>
      </c>
      <c r="W897">
        <v>-53.650905080360133</v>
      </c>
      <c r="X897">
        <v>2</v>
      </c>
      <c r="Y897">
        <v>30.846525230861801</v>
      </c>
      <c r="Z897">
        <v>74.202423506829064</v>
      </c>
      <c r="AA897">
        <v>1652.2762981238841</v>
      </c>
      <c r="AB897" t="b">
        <v>0</v>
      </c>
      <c r="AC897" t="b">
        <v>1</v>
      </c>
      <c r="AD897">
        <v>93.741970786134061</v>
      </c>
      <c r="AE897">
        <v>1.121063688246331</v>
      </c>
      <c r="AF897">
        <v>0</v>
      </c>
      <c r="AG897">
        <v>3.390641640598252E-2</v>
      </c>
      <c r="AH897" t="b">
        <v>0</v>
      </c>
      <c r="AI897" t="b">
        <v>0</v>
      </c>
      <c r="AJ897">
        <v>1652.2762981238841</v>
      </c>
      <c r="AK897">
        <v>0</v>
      </c>
      <c r="AL897">
        <v>-17.861493707080989</v>
      </c>
      <c r="AM897">
        <v>11.06492490758704</v>
      </c>
      <c r="AN897">
        <v>-5.6621024736471837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</row>
    <row r="898" spans="1:48">
      <c r="A898">
        <v>895</v>
      </c>
      <c r="B898">
        <v>0</v>
      </c>
      <c r="C898">
        <v>0</v>
      </c>
      <c r="D898">
        <v>60</v>
      </c>
      <c r="E898">
        <v>5</v>
      </c>
      <c r="F898">
        <v>-0.69086473878967247</v>
      </c>
      <c r="G898">
        <v>0</v>
      </c>
      <c r="H898">
        <v>429.62763981552769</v>
      </c>
      <c r="I898" t="b">
        <v>0</v>
      </c>
      <c r="J898">
        <v>1586.185246198929</v>
      </c>
      <c r="K898">
        <v>1586.185246198929</v>
      </c>
      <c r="L898">
        <v>0</v>
      </c>
      <c r="M898">
        <v>-17.089156631712239</v>
      </c>
      <c r="N898">
        <v>-17.089156631712239</v>
      </c>
      <c r="O898">
        <v>-379.83921412176522</v>
      </c>
      <c r="P898">
        <v>-102.88169396580859</v>
      </c>
      <c r="Q898">
        <v>-17.089156631712239</v>
      </c>
      <c r="R898">
        <v>1</v>
      </c>
      <c r="S898">
        <v>35.368901769108653</v>
      </c>
      <c r="T898">
        <v>-102.88169396580859</v>
      </c>
      <c r="U898">
        <v>-17.089156631712239</v>
      </c>
      <c r="V898">
        <v>0</v>
      </c>
      <c r="W898">
        <v>-53.650905080360133</v>
      </c>
      <c r="X898">
        <v>2</v>
      </c>
      <c r="Y898">
        <v>30.846525230861801</v>
      </c>
      <c r="Z898">
        <v>74.247778710234954</v>
      </c>
      <c r="AA898">
        <v>1586.185246198929</v>
      </c>
      <c r="AB898" t="b">
        <v>0</v>
      </c>
      <c r="AC898" t="b">
        <v>1</v>
      </c>
      <c r="AD898">
        <v>93.754211470749482</v>
      </c>
      <c r="AE898">
        <v>1.121063688246331</v>
      </c>
      <c r="AF898">
        <v>0</v>
      </c>
      <c r="AG898">
        <v>4.1639471703585063E-2</v>
      </c>
      <c r="AH898" t="b">
        <v>0</v>
      </c>
      <c r="AI898" t="b">
        <v>0</v>
      </c>
      <c r="AJ898">
        <v>1586.185246198929</v>
      </c>
      <c r="AK898">
        <v>0</v>
      </c>
      <c r="AL898">
        <v>-17.089156631712239</v>
      </c>
      <c r="AM898">
        <v>10.563269132104599</v>
      </c>
      <c r="AN898">
        <v>-5.3792813293245034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</row>
    <row r="899" spans="1:48">
      <c r="A899">
        <v>896</v>
      </c>
      <c r="B899">
        <v>0</v>
      </c>
      <c r="C899">
        <v>0</v>
      </c>
      <c r="D899">
        <v>57.5</v>
      </c>
      <c r="E899">
        <v>4</v>
      </c>
      <c r="F899">
        <v>-0.70160385575398454</v>
      </c>
      <c r="G899">
        <v>0</v>
      </c>
      <c r="H899">
        <v>411.72648815654742</v>
      </c>
      <c r="I899" t="b">
        <v>1</v>
      </c>
      <c r="J899">
        <v>1520.094194273973</v>
      </c>
      <c r="K899">
        <v>1834.7536924886861</v>
      </c>
      <c r="L899">
        <v>0</v>
      </c>
      <c r="M899">
        <v>-17.062678377181019</v>
      </c>
      <c r="N899">
        <v>-17.062678377181019</v>
      </c>
      <c r="O899">
        <v>-395.7398444206521</v>
      </c>
      <c r="P899">
        <v>-107.1884735700574</v>
      </c>
      <c r="Q899">
        <v>-17.062678377181019</v>
      </c>
      <c r="R899">
        <v>0.93621789974476899</v>
      </c>
      <c r="S899">
        <v>35.368901769108653</v>
      </c>
      <c r="T899">
        <v>-83.141481029500284</v>
      </c>
      <c r="U899">
        <v>-15.974384914304901</v>
      </c>
      <c r="V899">
        <v>24.046992540557159</v>
      </c>
      <c r="W899">
        <v>-51.878921977334308</v>
      </c>
      <c r="X899">
        <v>2</v>
      </c>
      <c r="Y899">
        <v>29.074542127835979</v>
      </c>
      <c r="Z899">
        <v>74.267660436230429</v>
      </c>
      <c r="AA899">
        <v>1834.7536924886861</v>
      </c>
      <c r="AB899" t="b">
        <v>0</v>
      </c>
      <c r="AC899" t="b">
        <v>1</v>
      </c>
      <c r="AD899">
        <v>93.76610057141589</v>
      </c>
      <c r="AE899">
        <v>1.0840371756457921</v>
      </c>
      <c r="AF899">
        <v>0</v>
      </c>
      <c r="AG899">
        <v>5.5193471077922551E-2</v>
      </c>
      <c r="AH899" t="b">
        <v>0</v>
      </c>
      <c r="AI899" t="b">
        <v>0</v>
      </c>
      <c r="AJ899">
        <v>1834.7536924886861</v>
      </c>
      <c r="AK899">
        <v>0</v>
      </c>
      <c r="AL899">
        <v>-15.974384914304901</v>
      </c>
      <c r="AM899">
        <v>8.3873346364450967</v>
      </c>
      <c r="AN899">
        <v>-6.4811570324025007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</row>
    <row r="900" spans="1:48">
      <c r="A900">
        <v>897</v>
      </c>
      <c r="B900">
        <v>0</v>
      </c>
      <c r="C900">
        <v>0</v>
      </c>
      <c r="D900">
        <v>55</v>
      </c>
      <c r="E900">
        <v>4</v>
      </c>
      <c r="F900">
        <v>-0.66938650486104212</v>
      </c>
      <c r="G900">
        <v>0</v>
      </c>
      <c r="H900">
        <v>393.82533649756709</v>
      </c>
      <c r="I900" t="b">
        <v>0</v>
      </c>
      <c r="J900">
        <v>1454.0031423490179</v>
      </c>
      <c r="K900">
        <v>1754.981792815264</v>
      </c>
      <c r="L900">
        <v>0</v>
      </c>
      <c r="M900">
        <v>-15.529160146079571</v>
      </c>
      <c r="N900">
        <v>-15.529160146079571</v>
      </c>
      <c r="O900">
        <v>-376.54397067916801</v>
      </c>
      <c r="P900">
        <v>-101.9891578220932</v>
      </c>
      <c r="Q900">
        <v>-15.529160146079571</v>
      </c>
      <c r="R900">
        <v>0.93527783150830501</v>
      </c>
      <c r="S900">
        <v>35.398965690568588</v>
      </c>
      <c r="T900">
        <v>-79.029161860153764</v>
      </c>
      <c r="U900">
        <v>-14.524079226570491</v>
      </c>
      <c r="V900">
        <v>22.959995961939409</v>
      </c>
      <c r="W900">
        <v>-49.037031099386439</v>
      </c>
      <c r="X900">
        <v>2</v>
      </c>
      <c r="Y900">
        <v>26.232651249888111</v>
      </c>
      <c r="Z900">
        <v>74.313015639636319</v>
      </c>
      <c r="AA900">
        <v>1754.981792815264</v>
      </c>
      <c r="AB900" t="b">
        <v>0</v>
      </c>
      <c r="AC900" t="b">
        <v>1</v>
      </c>
      <c r="AD900">
        <v>93.777074220895599</v>
      </c>
      <c r="AE900">
        <v>1.024654381181209</v>
      </c>
      <c r="AF900">
        <v>0</v>
      </c>
      <c r="AG900">
        <v>5.7435804264899581E-2</v>
      </c>
      <c r="AH900" t="b">
        <v>0</v>
      </c>
      <c r="AI900" t="b">
        <v>0</v>
      </c>
      <c r="AJ900">
        <v>1754.981792815264</v>
      </c>
      <c r="AK900">
        <v>0</v>
      </c>
      <c r="AL900">
        <v>-14.524079226570491</v>
      </c>
      <c r="AM900">
        <v>7.3639273475124511</v>
      </c>
      <c r="AN900">
        <v>-6.1159718786912851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</row>
    <row r="901" spans="1:48">
      <c r="A901">
        <v>898</v>
      </c>
      <c r="B901">
        <v>0</v>
      </c>
      <c r="C901">
        <v>0</v>
      </c>
      <c r="D901">
        <v>52.5</v>
      </c>
      <c r="E901">
        <v>4</v>
      </c>
      <c r="F901">
        <v>-0.78751679146851572</v>
      </c>
      <c r="G901">
        <v>0</v>
      </c>
      <c r="H901">
        <v>375.92418483858683</v>
      </c>
      <c r="I901" t="b">
        <v>0</v>
      </c>
      <c r="J901">
        <v>1387.9120904240619</v>
      </c>
      <c r="K901">
        <v>1675.2098931418429</v>
      </c>
      <c r="L901">
        <v>0</v>
      </c>
      <c r="M901">
        <v>-18.860671003546351</v>
      </c>
      <c r="N901">
        <v>-18.860671003546351</v>
      </c>
      <c r="O901">
        <v>-479.10229902339552</v>
      </c>
      <c r="P901">
        <v>-129.76768662605511</v>
      </c>
      <c r="Q901">
        <v>-18.860671003546351</v>
      </c>
      <c r="R901">
        <v>0.94176276050268715</v>
      </c>
      <c r="S901">
        <v>35.426730879697963</v>
      </c>
      <c r="T901">
        <v>-101.2513461317326</v>
      </c>
      <c r="U901">
        <v>-17.762277589232799</v>
      </c>
      <c r="V901">
        <v>28.516340494322449</v>
      </c>
      <c r="W901">
        <v>-56.117230130163627</v>
      </c>
      <c r="X901">
        <v>2</v>
      </c>
      <c r="Y901">
        <v>33.312850280665302</v>
      </c>
      <c r="Z901">
        <v>74.373733659655542</v>
      </c>
      <c r="AA901">
        <v>1675.2098931418429</v>
      </c>
      <c r="AB901" t="b">
        <v>0</v>
      </c>
      <c r="AC901" t="b">
        <v>1</v>
      </c>
      <c r="AD901">
        <v>93.788888804532618</v>
      </c>
      <c r="AE901">
        <v>1.1725988385407331</v>
      </c>
      <c r="AF901">
        <v>0</v>
      </c>
      <c r="AG901">
        <v>6.6312946264887429E-2</v>
      </c>
      <c r="AH901" t="b">
        <v>0</v>
      </c>
      <c r="AI901" t="b">
        <v>0</v>
      </c>
      <c r="AJ901">
        <v>1675.2098931418429</v>
      </c>
      <c r="AK901">
        <v>0</v>
      </c>
      <c r="AL901">
        <v>-17.762277589232799</v>
      </c>
      <c r="AM901">
        <v>10.808246977523799</v>
      </c>
      <c r="AN901">
        <v>-5.7619061539827108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</row>
    <row r="902" spans="1:48">
      <c r="A902">
        <v>899</v>
      </c>
      <c r="B902">
        <v>0</v>
      </c>
      <c r="C902">
        <v>0</v>
      </c>
      <c r="D902">
        <v>50</v>
      </c>
      <c r="E902">
        <v>4</v>
      </c>
      <c r="F902">
        <v>-0.3472129959315664</v>
      </c>
      <c r="G902">
        <v>0</v>
      </c>
      <c r="H902">
        <v>358.02303317960639</v>
      </c>
      <c r="I902" t="b">
        <v>0</v>
      </c>
      <c r="J902">
        <v>1321.8210384991071</v>
      </c>
      <c r="K902">
        <v>1595.4379934684221</v>
      </c>
      <c r="L902">
        <v>0</v>
      </c>
      <c r="M902">
        <v>-4.8100684708142358</v>
      </c>
      <c r="N902">
        <v>-4.8100684708142358</v>
      </c>
      <c r="O902">
        <v>-128.29557365766149</v>
      </c>
      <c r="P902">
        <v>-34.74961366675555</v>
      </c>
      <c r="Q902">
        <v>-4.8100684708142358</v>
      </c>
      <c r="R902">
        <v>0.88270929326355074</v>
      </c>
      <c r="S902">
        <v>35.457073810595283</v>
      </c>
      <c r="T902">
        <v>-25.413261740648899</v>
      </c>
      <c r="U902">
        <v>-4.2458921404217218</v>
      </c>
      <c r="V902">
        <v>9.336351926106655</v>
      </c>
      <c r="W902">
        <v>-9.9760878602953245</v>
      </c>
      <c r="X902">
        <v>2</v>
      </c>
      <c r="Y902">
        <v>-12.828291989203001</v>
      </c>
      <c r="Z902">
        <v>74.453449518326536</v>
      </c>
      <c r="AA902">
        <v>1595.4379934684221</v>
      </c>
      <c r="AB902" t="b">
        <v>0</v>
      </c>
      <c r="AC902" t="b">
        <v>1</v>
      </c>
      <c r="AD902">
        <v>93.792953201019017</v>
      </c>
      <c r="AE902">
        <v>0.2084555672300516</v>
      </c>
      <c r="AF902">
        <v>0</v>
      </c>
      <c r="AG902">
        <v>6.750392986108289E-2</v>
      </c>
      <c r="AH902" t="b">
        <v>0</v>
      </c>
      <c r="AI902" t="b">
        <v>0</v>
      </c>
      <c r="AJ902">
        <v>1595.4379934684221</v>
      </c>
      <c r="AK902">
        <v>0</v>
      </c>
      <c r="AL902">
        <v>-4.2458921404217218</v>
      </c>
      <c r="AM902">
        <v>0</v>
      </c>
      <c r="AN902">
        <v>-4.0325551683952838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</row>
    <row r="903" spans="1:48">
      <c r="A903">
        <v>900</v>
      </c>
      <c r="B903">
        <v>0</v>
      </c>
      <c r="C903">
        <v>0</v>
      </c>
      <c r="D903">
        <v>50</v>
      </c>
      <c r="E903">
        <v>4</v>
      </c>
      <c r="F903">
        <v>9.3035441861452739E-2</v>
      </c>
      <c r="G903">
        <v>0</v>
      </c>
      <c r="H903">
        <v>358.02303317960639</v>
      </c>
      <c r="I903" t="b">
        <v>0</v>
      </c>
      <c r="J903">
        <v>1321.8210384991071</v>
      </c>
      <c r="K903">
        <v>1595.4379934684221</v>
      </c>
      <c r="L903">
        <v>0</v>
      </c>
      <c r="M903">
        <v>8.5830838998620873</v>
      </c>
      <c r="N903">
        <v>8.5830838998620873</v>
      </c>
      <c r="O903">
        <v>228.93056083632871</v>
      </c>
      <c r="P903">
        <v>62.007194159352302</v>
      </c>
      <c r="Q903">
        <v>8.5830838998620873</v>
      </c>
      <c r="R903">
        <v>0.91049656153994873</v>
      </c>
      <c r="S903">
        <v>35.472659085583203</v>
      </c>
      <c r="T903">
        <v>56.423042345846767</v>
      </c>
      <c r="U903">
        <v>9.4268163795646576</v>
      </c>
      <c r="V903">
        <v>5.0500562983303681</v>
      </c>
      <c r="W903">
        <v>0</v>
      </c>
      <c r="X903">
        <v>0</v>
      </c>
      <c r="Y903">
        <v>-22.804379849498329</v>
      </c>
      <c r="Z903">
        <v>74.55883353563209</v>
      </c>
      <c r="AA903">
        <v>1595.4379934684221</v>
      </c>
      <c r="AB903" t="b">
        <v>0</v>
      </c>
      <c r="AC903" t="b">
        <v>1</v>
      </c>
      <c r="AD903">
        <v>93.785883226447851</v>
      </c>
      <c r="AE903">
        <v>0</v>
      </c>
      <c r="AF903">
        <v>0</v>
      </c>
      <c r="AG903">
        <v>7.3269557605175895E-2</v>
      </c>
      <c r="AH903" t="b">
        <v>0</v>
      </c>
      <c r="AI903" t="b">
        <v>0</v>
      </c>
      <c r="AJ903">
        <v>1595.4379934684221</v>
      </c>
      <c r="AK903">
        <v>0</v>
      </c>
      <c r="AL903">
        <v>9.4268163795646576</v>
      </c>
      <c r="AM903">
        <v>0</v>
      </c>
      <c r="AN903">
        <v>9.4268163795646576</v>
      </c>
      <c r="AO903">
        <v>0</v>
      </c>
      <c r="AP903">
        <v>1</v>
      </c>
      <c r="AQ903">
        <v>3</v>
      </c>
      <c r="AR903">
        <v>0</v>
      </c>
      <c r="AS903">
        <v>0</v>
      </c>
      <c r="AT903">
        <v>2.4092694835683131</v>
      </c>
      <c r="AU903">
        <v>0.76671353036012924</v>
      </c>
      <c r="AV903">
        <v>2.4092694835683131</v>
      </c>
    </row>
    <row r="904" spans="1:48">
      <c r="A904">
        <v>901</v>
      </c>
      <c r="B904">
        <v>0</v>
      </c>
      <c r="C904">
        <v>0</v>
      </c>
      <c r="D904">
        <v>50</v>
      </c>
      <c r="E904">
        <v>4</v>
      </c>
      <c r="F904">
        <v>-2.4928771514249881E-2</v>
      </c>
      <c r="G904">
        <v>0</v>
      </c>
      <c r="H904">
        <v>358.02303317960639</v>
      </c>
      <c r="I904" t="b">
        <v>0</v>
      </c>
      <c r="J904">
        <v>1321.8210384991071</v>
      </c>
      <c r="K904">
        <v>1595.4379934684221</v>
      </c>
      <c r="L904">
        <v>0</v>
      </c>
      <c r="M904">
        <v>4.9943995380323951</v>
      </c>
      <c r="N904">
        <v>4.9943995380323951</v>
      </c>
      <c r="O904">
        <v>133.2121065833725</v>
      </c>
      <c r="P904">
        <v>36.081285640133402</v>
      </c>
      <c r="Q904">
        <v>4.9943995380323951</v>
      </c>
      <c r="R904">
        <v>0.87566089166368666</v>
      </c>
      <c r="S904">
        <v>35.493880908459467</v>
      </c>
      <c r="T904">
        <v>34.138055478000787</v>
      </c>
      <c r="U904">
        <v>5.7035772472873951</v>
      </c>
      <c r="V904">
        <v>4.2446953784702224</v>
      </c>
      <c r="W904">
        <v>0</v>
      </c>
      <c r="X904">
        <v>0</v>
      </c>
      <c r="Y904">
        <v>-22.804379849498329</v>
      </c>
      <c r="Z904">
        <v>74.613611415593383</v>
      </c>
      <c r="AA904">
        <v>1595.4379934684221</v>
      </c>
      <c r="AB904" t="b">
        <v>0</v>
      </c>
      <c r="AC904" t="b">
        <v>1</v>
      </c>
      <c r="AD904">
        <v>93.776833869364722</v>
      </c>
      <c r="AE904">
        <v>0</v>
      </c>
      <c r="AF904">
        <v>0</v>
      </c>
      <c r="AG904">
        <v>7.4623511421882838E-2</v>
      </c>
      <c r="AH904" t="b">
        <v>0</v>
      </c>
      <c r="AI904" t="b">
        <v>0</v>
      </c>
      <c r="AJ904">
        <v>1595.4379934684221</v>
      </c>
      <c r="AK904">
        <v>0</v>
      </c>
      <c r="AL904">
        <v>5.7035772472873951</v>
      </c>
      <c r="AM904">
        <v>0</v>
      </c>
      <c r="AN904">
        <v>5.7035772472873951</v>
      </c>
      <c r="AO904">
        <v>0</v>
      </c>
      <c r="AP904">
        <v>1</v>
      </c>
      <c r="AQ904">
        <v>3</v>
      </c>
      <c r="AR904">
        <v>0</v>
      </c>
      <c r="AS904">
        <v>0</v>
      </c>
      <c r="AT904">
        <v>1.800107664938339</v>
      </c>
      <c r="AU904">
        <v>0.57285700592076139</v>
      </c>
      <c r="AV904">
        <v>1.800107664938339</v>
      </c>
    </row>
    <row r="905" spans="1:48">
      <c r="A905">
        <v>902</v>
      </c>
      <c r="B905">
        <v>0</v>
      </c>
      <c r="C905">
        <v>0</v>
      </c>
      <c r="D905">
        <v>50</v>
      </c>
      <c r="E905">
        <v>4</v>
      </c>
      <c r="F905">
        <v>6.6796441955432329E-3</v>
      </c>
      <c r="G905">
        <v>0</v>
      </c>
      <c r="H905">
        <v>358.02303317960639</v>
      </c>
      <c r="I905" t="b">
        <v>0</v>
      </c>
      <c r="J905">
        <v>1321.8210384991071</v>
      </c>
      <c r="K905">
        <v>1595.4379934684221</v>
      </c>
      <c r="L905">
        <v>0</v>
      </c>
      <c r="M905">
        <v>5.9559846146748887</v>
      </c>
      <c r="N905">
        <v>5.9559846146748887</v>
      </c>
      <c r="O905">
        <v>158.85978910120829</v>
      </c>
      <c r="P905">
        <v>43.028111890901478</v>
      </c>
      <c r="Q905">
        <v>5.9559846146748887</v>
      </c>
      <c r="R905">
        <v>0.88880405895397574</v>
      </c>
      <c r="S905">
        <v>35.511035905129418</v>
      </c>
      <c r="T905">
        <v>40.108737316041122</v>
      </c>
      <c r="U905">
        <v>6.7011222042397351</v>
      </c>
      <c r="V905">
        <v>4.459928790024982</v>
      </c>
      <c r="W905">
        <v>0</v>
      </c>
      <c r="X905">
        <v>0</v>
      </c>
      <c r="Y905">
        <v>-22.804379849498329</v>
      </c>
      <c r="Z905">
        <v>74.703911254678204</v>
      </c>
      <c r="AA905">
        <v>1595.4379934684221</v>
      </c>
      <c r="AB905" t="b">
        <v>0</v>
      </c>
      <c r="AC905" t="b">
        <v>1</v>
      </c>
      <c r="AD905">
        <v>93.767784512281594</v>
      </c>
      <c r="AE905">
        <v>0</v>
      </c>
      <c r="AF905">
        <v>0</v>
      </c>
      <c r="AG905">
        <v>7.3337783128356315E-2</v>
      </c>
      <c r="AH905" t="b">
        <v>0</v>
      </c>
      <c r="AI905" t="b">
        <v>0</v>
      </c>
      <c r="AJ905">
        <v>1595.4379934684221</v>
      </c>
      <c r="AK905">
        <v>0</v>
      </c>
      <c r="AL905">
        <v>6.7011222042397351</v>
      </c>
      <c r="AM905">
        <v>0</v>
      </c>
      <c r="AN905">
        <v>6.7011222042397351</v>
      </c>
      <c r="AO905">
        <v>0</v>
      </c>
      <c r="AP905">
        <v>1</v>
      </c>
      <c r="AQ905">
        <v>3</v>
      </c>
      <c r="AR905">
        <v>0</v>
      </c>
      <c r="AS905">
        <v>0</v>
      </c>
      <c r="AT905">
        <v>1.962546432456628</v>
      </c>
      <c r="AU905">
        <v>0.62455068392594493</v>
      </c>
      <c r="AV905">
        <v>1.962546432456628</v>
      </c>
    </row>
    <row r="906" spans="1:48">
      <c r="A906">
        <v>903</v>
      </c>
      <c r="B906">
        <v>0</v>
      </c>
      <c r="C906">
        <v>0</v>
      </c>
      <c r="D906">
        <v>50</v>
      </c>
      <c r="E906">
        <v>4</v>
      </c>
      <c r="F906">
        <v>-1.7898052679221621E-3</v>
      </c>
      <c r="G906">
        <v>0</v>
      </c>
      <c r="H906">
        <v>358.02303317960639</v>
      </c>
      <c r="I906" t="b">
        <v>0</v>
      </c>
      <c r="J906">
        <v>1321.8210384991071</v>
      </c>
      <c r="K906">
        <v>1595.4379934684221</v>
      </c>
      <c r="L906">
        <v>0</v>
      </c>
      <c r="M906">
        <v>5.6983286699347406</v>
      </c>
      <c r="N906">
        <v>5.6983286699347406</v>
      </c>
      <c r="O906">
        <v>151.98751328282509</v>
      </c>
      <c r="P906">
        <v>41.166715407049047</v>
      </c>
      <c r="Q906">
        <v>5.6983286699347406</v>
      </c>
      <c r="R906">
        <v>0.88569416044760907</v>
      </c>
      <c r="S906">
        <v>35.529331313574133</v>
      </c>
      <c r="T906">
        <v>38.508372631500499</v>
      </c>
      <c r="U906">
        <v>6.4337430734046386</v>
      </c>
      <c r="V906">
        <v>4.4017318634399771</v>
      </c>
      <c r="W906">
        <v>0</v>
      </c>
      <c r="X906">
        <v>0</v>
      </c>
      <c r="Y906">
        <v>-22.804379849498329</v>
      </c>
      <c r="Z906">
        <v>74.758689134639496</v>
      </c>
      <c r="AA906">
        <v>1595.4379934684221</v>
      </c>
      <c r="AB906" t="b">
        <v>0</v>
      </c>
      <c r="AC906" t="b">
        <v>1</v>
      </c>
      <c r="AD906">
        <v>93.758735155198465</v>
      </c>
      <c r="AE906">
        <v>0</v>
      </c>
      <c r="AF906">
        <v>0</v>
      </c>
      <c r="AG906">
        <v>6.8365930704048949E-2</v>
      </c>
      <c r="AH906" t="b">
        <v>0</v>
      </c>
      <c r="AI906" t="b">
        <v>0</v>
      </c>
      <c r="AJ906">
        <v>1595.4379934684221</v>
      </c>
      <c r="AK906">
        <v>0</v>
      </c>
      <c r="AL906">
        <v>6.4337430734046386</v>
      </c>
      <c r="AM906">
        <v>0</v>
      </c>
      <c r="AN906">
        <v>6.4337430734046386</v>
      </c>
      <c r="AO906">
        <v>0</v>
      </c>
      <c r="AP906">
        <v>1</v>
      </c>
      <c r="AQ906">
        <v>3</v>
      </c>
      <c r="AR906">
        <v>0</v>
      </c>
      <c r="AS906">
        <v>0</v>
      </c>
      <c r="AT906">
        <v>1.918952068297437</v>
      </c>
      <c r="AU906">
        <v>0.61067743766758364</v>
      </c>
      <c r="AV906">
        <v>1.918952068297437</v>
      </c>
    </row>
    <row r="907" spans="1:48">
      <c r="A907">
        <v>904</v>
      </c>
      <c r="B907">
        <v>0</v>
      </c>
      <c r="C907">
        <v>0</v>
      </c>
      <c r="D907">
        <v>50</v>
      </c>
      <c r="E907">
        <v>4</v>
      </c>
      <c r="F907">
        <v>4.7957687614985639E-4</v>
      </c>
      <c r="G907">
        <v>0</v>
      </c>
      <c r="H907">
        <v>358.02303317960639</v>
      </c>
      <c r="I907" t="b">
        <v>0</v>
      </c>
      <c r="J907">
        <v>1321.8210384991071</v>
      </c>
      <c r="K907">
        <v>1595.4379934684221</v>
      </c>
      <c r="L907">
        <v>0</v>
      </c>
      <c r="M907">
        <v>5.7673673722529486</v>
      </c>
      <c r="N907">
        <v>5.7673673722529486</v>
      </c>
      <c r="O907">
        <v>153.82893403852501</v>
      </c>
      <c r="P907">
        <v>41.665475091691498</v>
      </c>
      <c r="Q907">
        <v>5.7673673722529486</v>
      </c>
      <c r="R907">
        <v>0.88656469815251748</v>
      </c>
      <c r="S907">
        <v>35.547324808283179</v>
      </c>
      <c r="T907">
        <v>38.936654533315938</v>
      </c>
      <c r="U907">
        <v>6.5052977907550051</v>
      </c>
      <c r="V907">
        <v>4.4167911599178504</v>
      </c>
      <c r="W907">
        <v>0</v>
      </c>
      <c r="X907">
        <v>0</v>
      </c>
      <c r="Y907">
        <v>-22.804379849498329</v>
      </c>
      <c r="Z907">
        <v>74.813467014600789</v>
      </c>
      <c r="AA907">
        <v>1595.4379934684221</v>
      </c>
      <c r="AB907" t="b">
        <v>0</v>
      </c>
      <c r="AC907" t="b">
        <v>1</v>
      </c>
      <c r="AD907">
        <v>93.749685798115337</v>
      </c>
      <c r="AE907">
        <v>0</v>
      </c>
      <c r="AF907">
        <v>0</v>
      </c>
      <c r="AG907">
        <v>5.7648446784715923E-2</v>
      </c>
      <c r="AH907" t="b">
        <v>0</v>
      </c>
      <c r="AI907" t="b">
        <v>0</v>
      </c>
      <c r="AJ907">
        <v>1595.4379934684221</v>
      </c>
      <c r="AK907">
        <v>0</v>
      </c>
      <c r="AL907">
        <v>6.5052977907550051</v>
      </c>
      <c r="AM907">
        <v>0</v>
      </c>
      <c r="AN907">
        <v>6.5052977907550051</v>
      </c>
      <c r="AO907">
        <v>0</v>
      </c>
      <c r="AP907">
        <v>1</v>
      </c>
      <c r="AQ907">
        <v>3</v>
      </c>
      <c r="AR907">
        <v>0</v>
      </c>
      <c r="AS907">
        <v>0</v>
      </c>
      <c r="AT907">
        <v>1.930614643041578</v>
      </c>
      <c r="AU907">
        <v>0.61438887547732401</v>
      </c>
      <c r="AV907">
        <v>1.930614643041578</v>
      </c>
    </row>
    <row r="908" spans="1:48">
      <c r="A908">
        <v>905</v>
      </c>
      <c r="B908">
        <v>0</v>
      </c>
      <c r="C908">
        <v>0</v>
      </c>
      <c r="D908">
        <v>50</v>
      </c>
      <c r="E908">
        <v>4</v>
      </c>
      <c r="F908">
        <v>-1.2850223667371099E-4</v>
      </c>
      <c r="G908">
        <v>0</v>
      </c>
      <c r="H908">
        <v>358.02303317960639</v>
      </c>
      <c r="I908" t="b">
        <v>0</v>
      </c>
      <c r="J908">
        <v>1321.8210384991071</v>
      </c>
      <c r="K908">
        <v>1595.4379934684221</v>
      </c>
      <c r="L908">
        <v>0</v>
      </c>
      <c r="M908">
        <v>5.7488685077202364</v>
      </c>
      <c r="N908">
        <v>5.7488685077202364</v>
      </c>
      <c r="O908">
        <v>153.33552683410781</v>
      </c>
      <c r="P908">
        <v>41.531832836973933</v>
      </c>
      <c r="Q908">
        <v>5.7488685077202364</v>
      </c>
      <c r="R908">
        <v>0.88634546716205853</v>
      </c>
      <c r="S908">
        <v>35.565397608797078</v>
      </c>
      <c r="T908">
        <v>38.821364789257657</v>
      </c>
      <c r="U908">
        <v>6.486035886353914</v>
      </c>
      <c r="V908">
        <v>4.4122240792543934</v>
      </c>
      <c r="W908">
        <v>0</v>
      </c>
      <c r="X908">
        <v>0</v>
      </c>
      <c r="Y908">
        <v>-22.804379849498329</v>
      </c>
      <c r="Z908">
        <v>74.868244894562082</v>
      </c>
      <c r="AA908">
        <v>1595.4379934684221</v>
      </c>
      <c r="AB908" t="b">
        <v>0</v>
      </c>
      <c r="AC908" t="b">
        <v>1</v>
      </c>
      <c r="AD908">
        <v>93.740636441032208</v>
      </c>
      <c r="AE908">
        <v>0</v>
      </c>
      <c r="AF908">
        <v>0</v>
      </c>
      <c r="AG908">
        <v>5.7334357566200811E-2</v>
      </c>
      <c r="AH908" t="b">
        <v>0</v>
      </c>
      <c r="AI908" t="b">
        <v>0</v>
      </c>
      <c r="AJ908">
        <v>1595.4379934684221</v>
      </c>
      <c r="AK908">
        <v>0</v>
      </c>
      <c r="AL908">
        <v>6.486035886353914</v>
      </c>
      <c r="AM908">
        <v>0</v>
      </c>
      <c r="AN908">
        <v>6.486035886353914</v>
      </c>
      <c r="AO908">
        <v>0</v>
      </c>
      <c r="AP908">
        <v>1</v>
      </c>
      <c r="AQ908">
        <v>3</v>
      </c>
      <c r="AR908">
        <v>0</v>
      </c>
      <c r="AS908">
        <v>0</v>
      </c>
      <c r="AT908">
        <v>1.9274748969004729</v>
      </c>
      <c r="AU908">
        <v>0.61338969881207384</v>
      </c>
      <c r="AV908">
        <v>1.9274748969004729</v>
      </c>
    </row>
    <row r="909" spans="1:48">
      <c r="A909">
        <v>906</v>
      </c>
      <c r="B909">
        <v>0</v>
      </c>
      <c r="C909">
        <v>0</v>
      </c>
      <c r="D909">
        <v>50</v>
      </c>
      <c r="E909">
        <v>4</v>
      </c>
      <c r="F909">
        <v>3.4432070540546533E-5</v>
      </c>
      <c r="G909">
        <v>0</v>
      </c>
      <c r="H909">
        <v>358.02303317960639</v>
      </c>
      <c r="I909" t="b">
        <v>0</v>
      </c>
      <c r="J909">
        <v>1321.8210384991071</v>
      </c>
      <c r="K909">
        <v>1595.4379934684221</v>
      </c>
      <c r="L909">
        <v>0</v>
      </c>
      <c r="M909">
        <v>5.7538252635326366</v>
      </c>
      <c r="N909">
        <v>5.7538252635326366</v>
      </c>
      <c r="O909">
        <v>153.4677348960702</v>
      </c>
      <c r="P909">
        <v>41.56764217119995</v>
      </c>
      <c r="Q909">
        <v>5.7538252635326366</v>
      </c>
      <c r="R909">
        <v>0.8864164884326069</v>
      </c>
      <c r="S909">
        <v>35.583447257103053</v>
      </c>
      <c r="T909">
        <v>38.851724000688961</v>
      </c>
      <c r="U909">
        <v>6.4911081174795786</v>
      </c>
      <c r="V909">
        <v>4.4129152424454219</v>
      </c>
      <c r="W909">
        <v>0</v>
      </c>
      <c r="X909">
        <v>0</v>
      </c>
      <c r="Y909">
        <v>-22.804379849498329</v>
      </c>
      <c r="Z909">
        <v>74.923022774523375</v>
      </c>
      <c r="AA909">
        <v>1595.4379934684221</v>
      </c>
      <c r="AB909" t="b">
        <v>0</v>
      </c>
      <c r="AC909" t="b">
        <v>1</v>
      </c>
      <c r="AD909">
        <v>93.73158708394908</v>
      </c>
      <c r="AE909">
        <v>0</v>
      </c>
      <c r="AF909">
        <v>0</v>
      </c>
      <c r="AG909">
        <v>5.0876505092799063E-2</v>
      </c>
      <c r="AH909" t="b">
        <v>0</v>
      </c>
      <c r="AI909" t="b">
        <v>0</v>
      </c>
      <c r="AJ909">
        <v>1595.4379934684221</v>
      </c>
      <c r="AK909">
        <v>0</v>
      </c>
      <c r="AL909">
        <v>6.4911081174795786</v>
      </c>
      <c r="AM909">
        <v>0</v>
      </c>
      <c r="AN909">
        <v>6.4911081174795786</v>
      </c>
      <c r="AO909">
        <v>0</v>
      </c>
      <c r="AP909">
        <v>1</v>
      </c>
      <c r="AQ909">
        <v>3</v>
      </c>
      <c r="AR909">
        <v>0</v>
      </c>
      <c r="AS909">
        <v>0</v>
      </c>
      <c r="AT909">
        <v>1.928301665024118</v>
      </c>
      <c r="AU909">
        <v>0.61365280524794241</v>
      </c>
      <c r="AV909">
        <v>1.928301665024118</v>
      </c>
    </row>
    <row r="910" spans="1:48">
      <c r="A910">
        <v>907</v>
      </c>
      <c r="B910">
        <v>0</v>
      </c>
      <c r="C910">
        <v>0</v>
      </c>
      <c r="D910">
        <v>50</v>
      </c>
      <c r="E910">
        <v>4</v>
      </c>
      <c r="F910">
        <v>-9.2260454938042358E-6</v>
      </c>
      <c r="G910">
        <v>0</v>
      </c>
      <c r="H910">
        <v>358.02303317960639</v>
      </c>
      <c r="I910" t="b">
        <v>0</v>
      </c>
      <c r="J910">
        <v>1321.8210384991071</v>
      </c>
      <c r="K910">
        <v>1595.4379934684221</v>
      </c>
      <c r="L910">
        <v>0</v>
      </c>
      <c r="M910">
        <v>5.7524971048157187</v>
      </c>
      <c r="N910">
        <v>5.7524971048157187</v>
      </c>
      <c r="O910">
        <v>153.43230985263699</v>
      </c>
      <c r="P910">
        <v>41.558047089013257</v>
      </c>
      <c r="Q910">
        <v>5.7524971048157187</v>
      </c>
      <c r="R910">
        <v>0.88640961759918413</v>
      </c>
      <c r="S910">
        <v>35.601501179350983</v>
      </c>
      <c r="T910">
        <v>38.843056917559323</v>
      </c>
      <c r="U910">
        <v>6.4896600743076291</v>
      </c>
      <c r="V910">
        <v>4.4121976888822161</v>
      </c>
      <c r="W910">
        <v>0</v>
      </c>
      <c r="X910">
        <v>0</v>
      </c>
      <c r="Y910">
        <v>-22.804379849498329</v>
      </c>
      <c r="Z910">
        <v>74.977800654484668</v>
      </c>
      <c r="AA910">
        <v>1595.4379934684221</v>
      </c>
      <c r="AB910" t="b">
        <v>0</v>
      </c>
      <c r="AC910" t="b">
        <v>1</v>
      </c>
      <c r="AD910">
        <v>93.722537726865951</v>
      </c>
      <c r="AE910">
        <v>0</v>
      </c>
      <c r="AF910">
        <v>0</v>
      </c>
      <c r="AG910">
        <v>5.1809722665346447E-2</v>
      </c>
      <c r="AH910" t="b">
        <v>0</v>
      </c>
      <c r="AI910" t="b">
        <v>0</v>
      </c>
      <c r="AJ910">
        <v>1595.4379934684221</v>
      </c>
      <c r="AK910">
        <v>0</v>
      </c>
      <c r="AL910">
        <v>6.4896600743076291</v>
      </c>
      <c r="AM910">
        <v>0</v>
      </c>
      <c r="AN910">
        <v>6.4896600743076291</v>
      </c>
      <c r="AO910">
        <v>0</v>
      </c>
      <c r="AP910">
        <v>1</v>
      </c>
      <c r="AQ910">
        <v>3</v>
      </c>
      <c r="AR910">
        <v>0</v>
      </c>
      <c r="AS910">
        <v>0</v>
      </c>
      <c r="AT910">
        <v>1.928065634096948</v>
      </c>
      <c r="AU910">
        <v>0.6135776919795104</v>
      </c>
      <c r="AV910">
        <v>1.928065634096948</v>
      </c>
    </row>
    <row r="911" spans="1:48">
      <c r="A911">
        <v>908</v>
      </c>
      <c r="B911">
        <v>0</v>
      </c>
      <c r="C911">
        <v>0</v>
      </c>
      <c r="D911">
        <v>50</v>
      </c>
      <c r="E911">
        <v>4</v>
      </c>
      <c r="F911">
        <v>2.4721114408876592E-6</v>
      </c>
      <c r="G911">
        <v>0</v>
      </c>
      <c r="H911">
        <v>358.02303317960639</v>
      </c>
      <c r="I911" t="b">
        <v>0</v>
      </c>
      <c r="J911">
        <v>1321.8210384991071</v>
      </c>
      <c r="K911">
        <v>1595.4379934684221</v>
      </c>
      <c r="L911">
        <v>0</v>
      </c>
      <c r="M911">
        <v>5.7528529838713443</v>
      </c>
      <c r="N911">
        <v>5.7528529838713443</v>
      </c>
      <c r="O911">
        <v>153.44180196441701</v>
      </c>
      <c r="P911">
        <v>41.560618083536554</v>
      </c>
      <c r="Q911">
        <v>5.7528529838713443</v>
      </c>
      <c r="R911">
        <v>0.88642360701530898</v>
      </c>
      <c r="S911">
        <v>35.619552026058066</v>
      </c>
      <c r="T911">
        <v>38.844846895091777</v>
      </c>
      <c r="U911">
        <v>6.4899591327919026</v>
      </c>
      <c r="V911">
        <v>4.4118575963871081</v>
      </c>
      <c r="W911">
        <v>0</v>
      </c>
      <c r="X911">
        <v>0</v>
      </c>
      <c r="Y911">
        <v>-22.804379849498329</v>
      </c>
      <c r="Z911">
        <v>75.03257853444596</v>
      </c>
      <c r="AA911">
        <v>1595.4379934684221</v>
      </c>
      <c r="AB911" t="b">
        <v>0</v>
      </c>
      <c r="AC911" t="b">
        <v>1</v>
      </c>
      <c r="AD911">
        <v>93.713488369782823</v>
      </c>
      <c r="AE911">
        <v>0</v>
      </c>
      <c r="AF911">
        <v>0</v>
      </c>
      <c r="AG911">
        <v>5.3811635675899361E-2</v>
      </c>
      <c r="AH911" t="b">
        <v>0</v>
      </c>
      <c r="AI911" t="b">
        <v>0</v>
      </c>
      <c r="AJ911">
        <v>1595.4379934684221</v>
      </c>
      <c r="AK911">
        <v>0</v>
      </c>
      <c r="AL911">
        <v>6.4899591327919026</v>
      </c>
      <c r="AM911">
        <v>0</v>
      </c>
      <c r="AN911">
        <v>6.4899591327919026</v>
      </c>
      <c r="AO911">
        <v>0</v>
      </c>
      <c r="AP911">
        <v>1</v>
      </c>
      <c r="AQ911">
        <v>3</v>
      </c>
      <c r="AR911">
        <v>0</v>
      </c>
      <c r="AS911">
        <v>0</v>
      </c>
      <c r="AT911">
        <v>1.9281143805106471</v>
      </c>
      <c r="AU911">
        <v>0.613593204787519</v>
      </c>
      <c r="AV911">
        <v>1.9281143805106471</v>
      </c>
    </row>
    <row r="912" spans="1:48">
      <c r="A912">
        <v>909</v>
      </c>
      <c r="B912">
        <v>0</v>
      </c>
      <c r="C912">
        <v>0</v>
      </c>
      <c r="D912">
        <v>50</v>
      </c>
      <c r="E912">
        <v>4</v>
      </c>
      <c r="F912">
        <v>-6.6240026530550722E-7</v>
      </c>
      <c r="G912">
        <v>0</v>
      </c>
      <c r="H912">
        <v>358.02303317960639</v>
      </c>
      <c r="I912" t="b">
        <v>0</v>
      </c>
      <c r="J912">
        <v>1321.8210384991071</v>
      </c>
      <c r="K912">
        <v>1595.4379934684221</v>
      </c>
      <c r="L912">
        <v>0</v>
      </c>
      <c r="M912">
        <v>5.7527576263657068</v>
      </c>
      <c r="N912">
        <v>5.7527576263657068</v>
      </c>
      <c r="O912">
        <v>153.43925856072889</v>
      </c>
      <c r="P912">
        <v>41.55992918762972</v>
      </c>
      <c r="Q912">
        <v>5.7527576263657068</v>
      </c>
      <c r="R912">
        <v>0.8864320058814249</v>
      </c>
      <c r="S912">
        <v>35.637601766263217</v>
      </c>
      <c r="T912">
        <v>38.843834969522078</v>
      </c>
      <c r="U912">
        <v>6.4897900664647654</v>
      </c>
      <c r="V912">
        <v>4.4114164213615874</v>
      </c>
      <c r="W912">
        <v>0</v>
      </c>
      <c r="X912">
        <v>0</v>
      </c>
      <c r="Y912">
        <v>-22.804379849498329</v>
      </c>
      <c r="Z912">
        <v>75.087356414407253</v>
      </c>
      <c r="AA912">
        <v>1595.4379934684221</v>
      </c>
      <c r="AB912" t="b">
        <v>0</v>
      </c>
      <c r="AC912" t="b">
        <v>1</v>
      </c>
      <c r="AD912">
        <v>93.704439012699694</v>
      </c>
      <c r="AE912">
        <v>0</v>
      </c>
      <c r="AF912">
        <v>0</v>
      </c>
      <c r="AG912">
        <v>5.3809679046833481E-2</v>
      </c>
      <c r="AH912" t="b">
        <v>0</v>
      </c>
      <c r="AI912" t="b">
        <v>0</v>
      </c>
      <c r="AJ912">
        <v>1595.4379934684221</v>
      </c>
      <c r="AK912">
        <v>0</v>
      </c>
      <c r="AL912">
        <v>6.4897900664647654</v>
      </c>
      <c r="AM912">
        <v>0</v>
      </c>
      <c r="AN912">
        <v>6.4897900664647654</v>
      </c>
      <c r="AO912">
        <v>0</v>
      </c>
      <c r="AP912">
        <v>1</v>
      </c>
      <c r="AQ912">
        <v>3</v>
      </c>
      <c r="AR912">
        <v>0</v>
      </c>
      <c r="AS912">
        <v>0</v>
      </c>
      <c r="AT912">
        <v>1.928086822760559</v>
      </c>
      <c r="AU912">
        <v>0.61358443495085135</v>
      </c>
      <c r="AV912">
        <v>1.928086822760559</v>
      </c>
    </row>
    <row r="913" spans="1:48">
      <c r="A913">
        <v>910</v>
      </c>
      <c r="B913">
        <v>0</v>
      </c>
      <c r="C913">
        <v>0</v>
      </c>
      <c r="D913">
        <v>50</v>
      </c>
      <c r="E913">
        <v>4</v>
      </c>
      <c r="F913">
        <v>1.774896167816564E-7</v>
      </c>
      <c r="G913">
        <v>0</v>
      </c>
      <c r="H913">
        <v>358.02303317960639</v>
      </c>
      <c r="I913" t="b">
        <v>0</v>
      </c>
      <c r="J913">
        <v>1321.8210384991071</v>
      </c>
      <c r="K913">
        <v>1595.4379934684221</v>
      </c>
      <c r="L913">
        <v>0</v>
      </c>
      <c r="M913">
        <v>5.752783177332387</v>
      </c>
      <c r="N913">
        <v>5.752783177332387</v>
      </c>
      <c r="O913">
        <v>153.43994006369451</v>
      </c>
      <c r="P913">
        <v>41.560113776732003</v>
      </c>
      <c r="Q913">
        <v>5.752783177332387</v>
      </c>
      <c r="R913">
        <v>0.88644190183341498</v>
      </c>
      <c r="S913">
        <v>35.65564987254249</v>
      </c>
      <c r="T913">
        <v>38.843573853054338</v>
      </c>
      <c r="U913">
        <v>6.4897464407244154</v>
      </c>
      <c r="V913">
        <v>4.4110023727461396</v>
      </c>
      <c r="W913">
        <v>0</v>
      </c>
      <c r="X913">
        <v>0</v>
      </c>
      <c r="Y913">
        <v>-22.804379849498329</v>
      </c>
      <c r="Z913">
        <v>75.142134294368546</v>
      </c>
      <c r="AA913">
        <v>1595.4379934684221</v>
      </c>
      <c r="AB913" t="b">
        <v>0</v>
      </c>
      <c r="AC913" t="b">
        <v>1</v>
      </c>
      <c r="AD913">
        <v>93.695389655616566</v>
      </c>
      <c r="AE913">
        <v>0</v>
      </c>
      <c r="AF913">
        <v>0</v>
      </c>
      <c r="AG913">
        <v>5.5075784149011382E-2</v>
      </c>
      <c r="AH913" t="b">
        <v>0</v>
      </c>
      <c r="AI913" t="b">
        <v>0</v>
      </c>
      <c r="AJ913">
        <v>1595.4379934684221</v>
      </c>
      <c r="AK913">
        <v>0</v>
      </c>
      <c r="AL913">
        <v>6.4897464407244154</v>
      </c>
      <c r="AM913">
        <v>0</v>
      </c>
      <c r="AN913">
        <v>6.4897464407244154</v>
      </c>
      <c r="AO913">
        <v>0</v>
      </c>
      <c r="AP913">
        <v>1</v>
      </c>
      <c r="AQ913">
        <v>3</v>
      </c>
      <c r="AR913">
        <v>0</v>
      </c>
      <c r="AS913">
        <v>0</v>
      </c>
      <c r="AT913">
        <v>1.9280797117832911</v>
      </c>
      <c r="AU913">
        <v>0.61358217199001508</v>
      </c>
      <c r="AV913">
        <v>1.9280797117832911</v>
      </c>
    </row>
    <row r="914" spans="1:48">
      <c r="A914">
        <v>911</v>
      </c>
      <c r="B914">
        <v>0</v>
      </c>
      <c r="C914">
        <v>0</v>
      </c>
      <c r="D914">
        <v>50</v>
      </c>
      <c r="E914">
        <v>4</v>
      </c>
      <c r="F914">
        <v>-4.7558200044761627E-8</v>
      </c>
      <c r="G914">
        <v>0</v>
      </c>
      <c r="H914">
        <v>358.02303317960639</v>
      </c>
      <c r="I914" t="b">
        <v>0</v>
      </c>
      <c r="J914">
        <v>1321.8210384991071</v>
      </c>
      <c r="K914">
        <v>1595.4379934684221</v>
      </c>
      <c r="L914">
        <v>0</v>
      </c>
      <c r="M914">
        <v>5.7527763309714626</v>
      </c>
      <c r="N914">
        <v>5.7527763309714626</v>
      </c>
      <c r="O914">
        <v>153.4397574555243</v>
      </c>
      <c r="P914">
        <v>41.56006431623085</v>
      </c>
      <c r="Q914">
        <v>5.7527763309714626</v>
      </c>
      <c r="R914">
        <v>0.88645139590117783</v>
      </c>
      <c r="S914">
        <v>35.673696486321447</v>
      </c>
      <c r="T914">
        <v>38.843111603719628</v>
      </c>
      <c r="U914">
        <v>6.4896692109363956</v>
      </c>
      <c r="V914">
        <v>4.4105811014571259</v>
      </c>
      <c r="W914">
        <v>0</v>
      </c>
      <c r="X914">
        <v>0</v>
      </c>
      <c r="Y914">
        <v>-22.804379849498329</v>
      </c>
      <c r="Z914">
        <v>75.196912174329839</v>
      </c>
      <c r="AA914">
        <v>1595.4379934684221</v>
      </c>
      <c r="AB914" t="b">
        <v>0</v>
      </c>
      <c r="AC914" t="b">
        <v>1</v>
      </c>
      <c r="AD914">
        <v>93.686340298533437</v>
      </c>
      <c r="AE914">
        <v>0</v>
      </c>
      <c r="AF914">
        <v>0</v>
      </c>
      <c r="AG914">
        <v>5.5301618155430783E-2</v>
      </c>
      <c r="AH914" t="b">
        <v>0</v>
      </c>
      <c r="AI914" t="b">
        <v>0</v>
      </c>
      <c r="AJ914">
        <v>1595.4379934684221</v>
      </c>
      <c r="AK914">
        <v>0</v>
      </c>
      <c r="AL914">
        <v>6.4896692109363956</v>
      </c>
      <c r="AM914">
        <v>0</v>
      </c>
      <c r="AN914">
        <v>6.4896692109363956</v>
      </c>
      <c r="AO914">
        <v>0</v>
      </c>
      <c r="AP914">
        <v>1</v>
      </c>
      <c r="AQ914">
        <v>3</v>
      </c>
      <c r="AR914">
        <v>0</v>
      </c>
      <c r="AS914">
        <v>0</v>
      </c>
      <c r="AT914">
        <v>1.928067123363048</v>
      </c>
      <c r="AU914">
        <v>0.61357816591589509</v>
      </c>
      <c r="AV914">
        <v>1.928067123363048</v>
      </c>
    </row>
    <row r="915" spans="1:48">
      <c r="A915">
        <v>912</v>
      </c>
      <c r="B915">
        <v>0</v>
      </c>
      <c r="C915">
        <v>0</v>
      </c>
      <c r="D915">
        <v>50</v>
      </c>
      <c r="E915">
        <v>4</v>
      </c>
      <c r="F915">
        <v>1.274318073285485E-8</v>
      </c>
      <c r="G915">
        <v>0</v>
      </c>
      <c r="H915">
        <v>358.02303317960639</v>
      </c>
      <c r="I915" t="b">
        <v>0</v>
      </c>
      <c r="J915">
        <v>1321.8210384991071</v>
      </c>
      <c r="K915">
        <v>1595.4379934684221</v>
      </c>
      <c r="L915">
        <v>0</v>
      </c>
      <c r="M915">
        <v>5.7527781654483441</v>
      </c>
      <c r="N915">
        <v>5.7527781654483441</v>
      </c>
      <c r="O915">
        <v>153.4398063852361</v>
      </c>
      <c r="P915">
        <v>41.560077569132197</v>
      </c>
      <c r="Q915">
        <v>5.7527781654483441</v>
      </c>
      <c r="R915">
        <v>0.88646099688477276</v>
      </c>
      <c r="S915">
        <v>35.691741569831038</v>
      </c>
      <c r="T915">
        <v>38.842703292418513</v>
      </c>
      <c r="U915">
        <v>6.489600992784708</v>
      </c>
      <c r="V915">
        <v>4.4101618101217497</v>
      </c>
      <c r="W915">
        <v>0</v>
      </c>
      <c r="X915">
        <v>0</v>
      </c>
      <c r="Y915">
        <v>-22.804379849498329</v>
      </c>
      <c r="Z915">
        <v>75.251690054291132</v>
      </c>
      <c r="AA915">
        <v>1595.4379934684221</v>
      </c>
      <c r="AB915" t="b">
        <v>0</v>
      </c>
      <c r="AC915" t="b">
        <v>1</v>
      </c>
      <c r="AD915">
        <v>93.677290941450309</v>
      </c>
      <c r="AE915">
        <v>0</v>
      </c>
      <c r="AF915">
        <v>0</v>
      </c>
      <c r="AG915">
        <v>5.5420501500872577E-2</v>
      </c>
      <c r="AH915" t="b">
        <v>0</v>
      </c>
      <c r="AI915" t="b">
        <v>0</v>
      </c>
      <c r="AJ915">
        <v>1595.4379934684221</v>
      </c>
      <c r="AK915">
        <v>0</v>
      </c>
      <c r="AL915">
        <v>6.489600992784708</v>
      </c>
      <c r="AM915">
        <v>0</v>
      </c>
      <c r="AN915">
        <v>6.489600992784708</v>
      </c>
      <c r="AO915">
        <v>0</v>
      </c>
      <c r="AP915">
        <v>1</v>
      </c>
      <c r="AQ915">
        <v>3</v>
      </c>
      <c r="AR915">
        <v>0</v>
      </c>
      <c r="AS915">
        <v>0</v>
      </c>
      <c r="AT915">
        <v>1.928056003838212</v>
      </c>
      <c r="AU915">
        <v>0.6135746272954955</v>
      </c>
      <c r="AV915">
        <v>1.928056003838212</v>
      </c>
    </row>
    <row r="916" spans="1:48">
      <c r="A916">
        <v>913</v>
      </c>
      <c r="B916">
        <v>0</v>
      </c>
      <c r="C916">
        <v>0</v>
      </c>
      <c r="D916">
        <v>50</v>
      </c>
      <c r="E916">
        <v>4</v>
      </c>
      <c r="F916">
        <v>-3.4145237748361978E-9</v>
      </c>
      <c r="G916">
        <v>0</v>
      </c>
      <c r="H916">
        <v>358.02303317960639</v>
      </c>
      <c r="I916" t="b">
        <v>0</v>
      </c>
      <c r="J916">
        <v>1321.8210384991071</v>
      </c>
      <c r="K916">
        <v>1595.4379934684221</v>
      </c>
      <c r="L916">
        <v>0</v>
      </c>
      <c r="M916">
        <v>5.7527776739017993</v>
      </c>
      <c r="N916">
        <v>5.7527776739017993</v>
      </c>
      <c r="O916">
        <v>153.43979327456071</v>
      </c>
      <c r="P916">
        <v>41.560074018028367</v>
      </c>
      <c r="Q916">
        <v>5.7527776739017993</v>
      </c>
      <c r="R916">
        <v>0.88647056846003114</v>
      </c>
      <c r="S916">
        <v>35.709785133311271</v>
      </c>
      <c r="T916">
        <v>38.842280573422393</v>
      </c>
      <c r="U916">
        <v>6.4895303674835736</v>
      </c>
      <c r="V916">
        <v>4.4097420332166166</v>
      </c>
      <c r="W916">
        <v>0</v>
      </c>
      <c r="X916">
        <v>0</v>
      </c>
      <c r="Y916">
        <v>-22.804379849498329</v>
      </c>
      <c r="Z916">
        <v>75.306467934252424</v>
      </c>
      <c r="AA916">
        <v>1595.4379934684221</v>
      </c>
      <c r="AB916" t="b">
        <v>0</v>
      </c>
      <c r="AC916" t="b">
        <v>1</v>
      </c>
      <c r="AD916">
        <v>93.668241584367181</v>
      </c>
      <c r="AE916">
        <v>0</v>
      </c>
      <c r="AF916">
        <v>0</v>
      </c>
      <c r="AG916">
        <v>5.575024375191745E-2</v>
      </c>
      <c r="AH916" t="b">
        <v>0</v>
      </c>
      <c r="AI916" t="b">
        <v>0</v>
      </c>
      <c r="AJ916">
        <v>1595.4379934684221</v>
      </c>
      <c r="AK916">
        <v>0</v>
      </c>
      <c r="AL916">
        <v>6.4895303674835736</v>
      </c>
      <c r="AM916">
        <v>0</v>
      </c>
      <c r="AN916">
        <v>6.4895303674835736</v>
      </c>
      <c r="AO916">
        <v>0</v>
      </c>
      <c r="AP916">
        <v>1</v>
      </c>
      <c r="AQ916">
        <v>3</v>
      </c>
      <c r="AR916">
        <v>0</v>
      </c>
      <c r="AS916">
        <v>0</v>
      </c>
      <c r="AT916">
        <v>1.928044491951969</v>
      </c>
      <c r="AU916">
        <v>0.61357096381201948</v>
      </c>
      <c r="AV916">
        <v>1.928044491951969</v>
      </c>
    </row>
    <row r="917" spans="1:48">
      <c r="A917">
        <v>914</v>
      </c>
      <c r="B917">
        <v>0</v>
      </c>
      <c r="C917">
        <v>0</v>
      </c>
      <c r="D917">
        <v>50</v>
      </c>
      <c r="E917">
        <v>4</v>
      </c>
      <c r="F917">
        <v>9.149188073820369E-10</v>
      </c>
      <c r="G917">
        <v>0</v>
      </c>
      <c r="H917">
        <v>358.02303317960639</v>
      </c>
      <c r="I917" t="b">
        <v>0</v>
      </c>
      <c r="J917">
        <v>1321.8210384991071</v>
      </c>
      <c r="K917">
        <v>1595.4379934684221</v>
      </c>
      <c r="L917">
        <v>0</v>
      </c>
      <c r="M917">
        <v>5.7527778056112604</v>
      </c>
      <c r="N917">
        <v>5.7527778056112604</v>
      </c>
      <c r="O917">
        <v>153.4397967875546</v>
      </c>
      <c r="P917">
        <v>41.5600749695435</v>
      </c>
      <c r="Q917">
        <v>5.7527778056112604</v>
      </c>
      <c r="R917">
        <v>0.88648014715273471</v>
      </c>
      <c r="S917">
        <v>35.72782717413979</v>
      </c>
      <c r="T917">
        <v>38.841861759825683</v>
      </c>
      <c r="U917">
        <v>6.4894603946726566</v>
      </c>
      <c r="V917">
        <v>4.4093224312892332</v>
      </c>
      <c r="W917">
        <v>0</v>
      </c>
      <c r="X917">
        <v>0</v>
      </c>
      <c r="Y917">
        <v>-22.804379849498329</v>
      </c>
      <c r="Z917">
        <v>75.361245814213717</v>
      </c>
      <c r="AA917">
        <v>1595.4379934684221</v>
      </c>
      <c r="AB917" t="b">
        <v>0</v>
      </c>
      <c r="AC917" t="b">
        <v>1</v>
      </c>
      <c r="AD917">
        <v>93.659192227284052</v>
      </c>
      <c r="AE917">
        <v>0</v>
      </c>
      <c r="AF917">
        <v>0</v>
      </c>
      <c r="AG917">
        <v>5.5931977839946523E-2</v>
      </c>
      <c r="AH917" t="b">
        <v>0</v>
      </c>
      <c r="AI917" t="b">
        <v>0</v>
      </c>
      <c r="AJ917">
        <v>1595.4379934684221</v>
      </c>
      <c r="AK917">
        <v>0</v>
      </c>
      <c r="AL917">
        <v>6.4894603946726566</v>
      </c>
      <c r="AM917">
        <v>0</v>
      </c>
      <c r="AN917">
        <v>6.4894603946726566</v>
      </c>
      <c r="AO917">
        <v>0</v>
      </c>
      <c r="AP917">
        <v>1</v>
      </c>
      <c r="AQ917">
        <v>3</v>
      </c>
      <c r="AR917">
        <v>0</v>
      </c>
      <c r="AS917">
        <v>0</v>
      </c>
      <c r="AT917">
        <v>1.928033086424044</v>
      </c>
      <c r="AU917">
        <v>0.61356733417546749</v>
      </c>
      <c r="AV917">
        <v>1.928033086424044</v>
      </c>
    </row>
    <row r="918" spans="1:48">
      <c r="A918">
        <v>915</v>
      </c>
      <c r="B918">
        <v>0</v>
      </c>
      <c r="C918">
        <v>0</v>
      </c>
      <c r="D918">
        <v>50</v>
      </c>
      <c r="E918">
        <v>4</v>
      </c>
      <c r="F918">
        <v>-2.4515234287036952E-10</v>
      </c>
      <c r="G918">
        <v>0</v>
      </c>
      <c r="H918">
        <v>358.02303317960639</v>
      </c>
      <c r="I918" t="b">
        <v>0</v>
      </c>
      <c r="J918">
        <v>1321.8210384991071</v>
      </c>
      <c r="K918">
        <v>1595.4379934684221</v>
      </c>
      <c r="L918">
        <v>0</v>
      </c>
      <c r="M918">
        <v>5.7527777703198009</v>
      </c>
      <c r="N918">
        <v>5.7527777703198009</v>
      </c>
      <c r="O918">
        <v>153.43979584625029</v>
      </c>
      <c r="P918">
        <v>41.560074714585667</v>
      </c>
      <c r="Q918">
        <v>5.7527777703198009</v>
      </c>
      <c r="R918">
        <v>0.88648972317642483</v>
      </c>
      <c r="S918">
        <v>35.745867693140262</v>
      </c>
      <c r="T918">
        <v>38.841441944670109</v>
      </c>
      <c r="U918">
        <v>6.4893902545274189</v>
      </c>
      <c r="V918">
        <v>4.408902827366326</v>
      </c>
      <c r="W918">
        <v>0</v>
      </c>
      <c r="X918">
        <v>0</v>
      </c>
      <c r="Y918">
        <v>-22.804379849498329</v>
      </c>
      <c r="Z918">
        <v>75.41602369417501</v>
      </c>
      <c r="AA918">
        <v>1595.4379934684221</v>
      </c>
      <c r="AB918" t="b">
        <v>0</v>
      </c>
      <c r="AC918" t="b">
        <v>1</v>
      </c>
      <c r="AD918">
        <v>93.650142870200924</v>
      </c>
      <c r="AE918">
        <v>0</v>
      </c>
      <c r="AF918">
        <v>0</v>
      </c>
      <c r="AG918">
        <v>5.4406919928868369E-2</v>
      </c>
      <c r="AH918" t="b">
        <v>0</v>
      </c>
      <c r="AI918" t="b">
        <v>0</v>
      </c>
      <c r="AJ918">
        <v>1595.4379934684221</v>
      </c>
      <c r="AK918">
        <v>0</v>
      </c>
      <c r="AL918">
        <v>6.4893902545274189</v>
      </c>
      <c r="AM918">
        <v>0</v>
      </c>
      <c r="AN918">
        <v>6.4893902545274189</v>
      </c>
      <c r="AO918">
        <v>0</v>
      </c>
      <c r="AP918">
        <v>1</v>
      </c>
      <c r="AQ918">
        <v>3</v>
      </c>
      <c r="AR918">
        <v>0</v>
      </c>
      <c r="AS918">
        <v>0</v>
      </c>
      <c r="AT918">
        <v>1.9280216536234811</v>
      </c>
      <c r="AU918">
        <v>0.61356369585981163</v>
      </c>
      <c r="AV918">
        <v>1.9280216536234811</v>
      </c>
    </row>
    <row r="919" spans="1:48">
      <c r="A919">
        <v>916</v>
      </c>
      <c r="B919">
        <v>0</v>
      </c>
      <c r="C919">
        <v>0</v>
      </c>
      <c r="D919">
        <v>50</v>
      </c>
      <c r="E919">
        <v>4</v>
      </c>
      <c r="F919">
        <v>6.5688787742601562E-11</v>
      </c>
      <c r="G919">
        <v>0</v>
      </c>
      <c r="H919">
        <v>358.02303317960639</v>
      </c>
      <c r="I919" t="b">
        <v>0</v>
      </c>
      <c r="J919">
        <v>1321.8210384991071</v>
      </c>
      <c r="K919">
        <v>1595.4379934684221</v>
      </c>
      <c r="L919">
        <v>0</v>
      </c>
      <c r="M919">
        <v>5.7527777797761486</v>
      </c>
      <c r="N919">
        <v>5.7527777797761486</v>
      </c>
      <c r="O919">
        <v>153.43979609847281</v>
      </c>
      <c r="P919">
        <v>41.560074782901623</v>
      </c>
      <c r="Q919">
        <v>5.7527777797761486</v>
      </c>
      <c r="R919">
        <v>0.88649929915322556</v>
      </c>
      <c r="S919">
        <v>35.763906690213098</v>
      </c>
      <c r="T919">
        <v>38.841022442762423</v>
      </c>
      <c r="U919">
        <v>6.4893201667177172</v>
      </c>
      <c r="V919">
        <v>4.4084832688588307</v>
      </c>
      <c r="W919">
        <v>0</v>
      </c>
      <c r="X919">
        <v>0</v>
      </c>
      <c r="Y919">
        <v>-22.804379849498329</v>
      </c>
      <c r="Z919">
        <v>75.470801574136303</v>
      </c>
      <c r="AA919">
        <v>1595.4379934684221</v>
      </c>
      <c r="AB919" t="b">
        <v>0</v>
      </c>
      <c r="AC919" t="b">
        <v>1</v>
      </c>
      <c r="AD919">
        <v>93.641093513117795</v>
      </c>
      <c r="AE919">
        <v>0</v>
      </c>
      <c r="AF919">
        <v>0</v>
      </c>
      <c r="AG919">
        <v>5.2881862017790271E-2</v>
      </c>
      <c r="AH919" t="b">
        <v>0</v>
      </c>
      <c r="AI919" t="b">
        <v>0</v>
      </c>
      <c r="AJ919">
        <v>1595.4379934684221</v>
      </c>
      <c r="AK919">
        <v>0</v>
      </c>
      <c r="AL919">
        <v>6.4893201667177172</v>
      </c>
      <c r="AM919">
        <v>0</v>
      </c>
      <c r="AN919">
        <v>6.4893201667177172</v>
      </c>
      <c r="AO919">
        <v>0</v>
      </c>
      <c r="AP919">
        <v>1</v>
      </c>
      <c r="AQ919">
        <v>3</v>
      </c>
      <c r="AR919">
        <v>0</v>
      </c>
      <c r="AS919">
        <v>0</v>
      </c>
      <c r="AT919">
        <v>1.9280102293563359</v>
      </c>
      <c r="AU919">
        <v>0.61356006025978671</v>
      </c>
      <c r="AV919">
        <v>1.9280102293563359</v>
      </c>
    </row>
    <row r="920" spans="1:48">
      <c r="A920">
        <v>917</v>
      </c>
      <c r="B920">
        <v>0</v>
      </c>
      <c r="C920">
        <v>0</v>
      </c>
      <c r="D920">
        <v>50</v>
      </c>
      <c r="E920">
        <v>4</v>
      </c>
      <c r="F920">
        <v>-1.7601919921617079E-11</v>
      </c>
      <c r="G920">
        <v>0</v>
      </c>
      <c r="H920">
        <v>358.02303317960639</v>
      </c>
      <c r="I920" t="b">
        <v>0</v>
      </c>
      <c r="J920">
        <v>1321.8210384991071</v>
      </c>
      <c r="K920">
        <v>1595.4379934684221</v>
      </c>
      <c r="L920">
        <v>0</v>
      </c>
      <c r="M920">
        <v>5.7527777772422954</v>
      </c>
      <c r="N920">
        <v>5.7527777772422954</v>
      </c>
      <c r="O920">
        <v>153.43979603088911</v>
      </c>
      <c r="P920">
        <v>41.560074764596187</v>
      </c>
      <c r="Q920">
        <v>5.7527777772422954</v>
      </c>
      <c r="R920">
        <v>0.88650887438058756</v>
      </c>
      <c r="S920">
        <v>35.781944165506097</v>
      </c>
      <c r="T920">
        <v>38.840602901799343</v>
      </c>
      <c r="U920">
        <v>6.4892500723828821</v>
      </c>
      <c r="V920">
        <v>4.4080637430618239</v>
      </c>
      <c r="W920">
        <v>0</v>
      </c>
      <c r="X920">
        <v>0</v>
      </c>
      <c r="Y920">
        <v>-22.804379849498329</v>
      </c>
      <c r="Z920">
        <v>75.525579454097596</v>
      </c>
      <c r="AA920">
        <v>1595.4379934684221</v>
      </c>
      <c r="AB920" t="b">
        <v>0</v>
      </c>
      <c r="AC920" t="b">
        <v>1</v>
      </c>
      <c r="AD920">
        <v>93.632044156034667</v>
      </c>
      <c r="AE920">
        <v>0</v>
      </c>
      <c r="AF920">
        <v>0</v>
      </c>
      <c r="AG920">
        <v>5.1356804106714393E-2</v>
      </c>
      <c r="AH920" t="b">
        <v>0</v>
      </c>
      <c r="AI920" t="b">
        <v>0</v>
      </c>
      <c r="AJ920">
        <v>1595.4379934684221</v>
      </c>
      <c r="AK920">
        <v>0</v>
      </c>
      <c r="AL920">
        <v>6.4892500723828821</v>
      </c>
      <c r="AM920">
        <v>0</v>
      </c>
      <c r="AN920">
        <v>6.4892500723828821</v>
      </c>
      <c r="AO920">
        <v>0</v>
      </c>
      <c r="AP920">
        <v>1</v>
      </c>
      <c r="AQ920">
        <v>3</v>
      </c>
      <c r="AR920">
        <v>0</v>
      </c>
      <c r="AS920">
        <v>0</v>
      </c>
      <c r="AT920">
        <v>1.9279988040283711</v>
      </c>
      <c r="AU920">
        <v>0.61355642432217172</v>
      </c>
      <c r="AV920">
        <v>1.9279988040283711</v>
      </c>
    </row>
    <row r="921" spans="1:48">
      <c r="A921">
        <v>918</v>
      </c>
      <c r="B921">
        <v>0</v>
      </c>
      <c r="C921">
        <v>0</v>
      </c>
      <c r="D921">
        <v>50</v>
      </c>
      <c r="E921">
        <v>4</v>
      </c>
      <c r="F921">
        <v>4.716227408607665E-12</v>
      </c>
      <c r="G921">
        <v>0</v>
      </c>
      <c r="H921">
        <v>358.02303317960639</v>
      </c>
      <c r="I921" t="b">
        <v>0</v>
      </c>
      <c r="J921">
        <v>1321.8210384991071</v>
      </c>
      <c r="K921">
        <v>1595.4379934684221</v>
      </c>
      <c r="L921">
        <v>0</v>
      </c>
      <c r="M921">
        <v>5.7527777779212554</v>
      </c>
      <c r="N921">
        <v>5.7527777779212554</v>
      </c>
      <c r="O921">
        <v>153.43979604899849</v>
      </c>
      <c r="P921">
        <v>41.56007476950122</v>
      </c>
      <c r="Q921">
        <v>5.7527777779212554</v>
      </c>
      <c r="R921">
        <v>0.88651844904675503</v>
      </c>
      <c r="S921">
        <v>35.799980119100759</v>
      </c>
      <c r="T921">
        <v>38.840183416177688</v>
      </c>
      <c r="U921">
        <v>6.4891799872941531</v>
      </c>
      <c r="V921">
        <v>4.407644253376354</v>
      </c>
      <c r="W921">
        <v>0</v>
      </c>
      <c r="X921">
        <v>0</v>
      </c>
      <c r="Y921">
        <v>-22.804379849498329</v>
      </c>
      <c r="Z921">
        <v>75.580357334058888</v>
      </c>
      <c r="AA921">
        <v>1595.4379934684221</v>
      </c>
      <c r="AB921" t="b">
        <v>0</v>
      </c>
      <c r="AC921" t="b">
        <v>1</v>
      </c>
      <c r="AD921">
        <v>93.622994798951538</v>
      </c>
      <c r="AE921">
        <v>0</v>
      </c>
      <c r="AF921">
        <v>0</v>
      </c>
      <c r="AG921">
        <v>4.983174619563624E-2</v>
      </c>
      <c r="AH921" t="b">
        <v>0</v>
      </c>
      <c r="AI921" t="b">
        <v>0</v>
      </c>
      <c r="AJ921">
        <v>1595.4379934684221</v>
      </c>
      <c r="AK921">
        <v>0</v>
      </c>
      <c r="AL921">
        <v>6.4891799872941531</v>
      </c>
      <c r="AM921">
        <v>0</v>
      </c>
      <c r="AN921">
        <v>6.4891799872941531</v>
      </c>
      <c r="AO921">
        <v>0</v>
      </c>
      <c r="AP921">
        <v>1</v>
      </c>
      <c r="AQ921">
        <v>3</v>
      </c>
      <c r="AR921">
        <v>0</v>
      </c>
      <c r="AS921">
        <v>0</v>
      </c>
      <c r="AT921">
        <v>1.9279873802102621</v>
      </c>
      <c r="AU921">
        <v>0.61355278886504572</v>
      </c>
      <c r="AV921">
        <v>1.9279873802102621</v>
      </c>
    </row>
    <row r="922" spans="1:48">
      <c r="A922">
        <v>919</v>
      </c>
      <c r="B922">
        <v>0</v>
      </c>
      <c r="C922">
        <v>0</v>
      </c>
      <c r="D922">
        <v>50</v>
      </c>
      <c r="E922">
        <v>4</v>
      </c>
      <c r="F922">
        <v>-1.263877891233278E-12</v>
      </c>
      <c r="G922">
        <v>0</v>
      </c>
      <c r="H922">
        <v>358.02303317960639</v>
      </c>
      <c r="I922" t="b">
        <v>0</v>
      </c>
      <c r="J922">
        <v>1321.8210384991071</v>
      </c>
      <c r="K922">
        <v>1595.4379934684221</v>
      </c>
      <c r="L922">
        <v>0</v>
      </c>
      <c r="M922">
        <v>5.7527777777393272</v>
      </c>
      <c r="N922">
        <v>5.7527777777393272</v>
      </c>
      <c r="O922">
        <v>153.43979604414611</v>
      </c>
      <c r="P922">
        <v>41.560074768186922</v>
      </c>
      <c r="Q922">
        <v>5.7527777777393272</v>
      </c>
      <c r="R922">
        <v>0.88652802310129664</v>
      </c>
      <c r="S922">
        <v>35.818014551096333</v>
      </c>
      <c r="T922">
        <v>38.839763960600827</v>
      </c>
      <c r="U922">
        <v>6.4891099072251244</v>
      </c>
      <c r="V922">
        <v>4.407224798888393</v>
      </c>
      <c r="W922">
        <v>0</v>
      </c>
      <c r="X922">
        <v>0</v>
      </c>
      <c r="Y922">
        <v>-22.804379849498329</v>
      </c>
      <c r="Z922">
        <v>75.625242946488868</v>
      </c>
      <c r="AA922">
        <v>1595.4379934684221</v>
      </c>
      <c r="AB922" t="b">
        <v>0</v>
      </c>
      <c r="AC922" t="b">
        <v>1</v>
      </c>
      <c r="AD922">
        <v>93.61394544186841</v>
      </c>
      <c r="AE922">
        <v>0</v>
      </c>
      <c r="AF922">
        <v>0</v>
      </c>
      <c r="AG922">
        <v>4.8306688284558592E-2</v>
      </c>
      <c r="AH922" t="b">
        <v>0</v>
      </c>
      <c r="AI922" t="b">
        <v>0</v>
      </c>
      <c r="AJ922">
        <v>1595.4379934684221</v>
      </c>
      <c r="AK922">
        <v>0</v>
      </c>
      <c r="AL922">
        <v>6.4891099072251244</v>
      </c>
      <c r="AM922">
        <v>0</v>
      </c>
      <c r="AN922">
        <v>6.4891099072251244</v>
      </c>
      <c r="AO922">
        <v>0</v>
      </c>
      <c r="AP922">
        <v>1</v>
      </c>
      <c r="AQ922">
        <v>3</v>
      </c>
      <c r="AR922">
        <v>0</v>
      </c>
      <c r="AS922">
        <v>0</v>
      </c>
      <c r="AT922">
        <v>1.9279759572131261</v>
      </c>
      <c r="AU922">
        <v>0.61354915366918206</v>
      </c>
      <c r="AV922">
        <v>1.9279759572131261</v>
      </c>
    </row>
    <row r="923" spans="1:48">
      <c r="A923">
        <v>920</v>
      </c>
      <c r="B923">
        <v>0</v>
      </c>
      <c r="C923">
        <v>0</v>
      </c>
      <c r="D923">
        <v>50</v>
      </c>
      <c r="E923">
        <v>4</v>
      </c>
      <c r="F923">
        <v>3.3839597790574771E-13</v>
      </c>
      <c r="G923">
        <v>0</v>
      </c>
      <c r="H923">
        <v>358.02303317960639</v>
      </c>
      <c r="I923" t="b">
        <v>0</v>
      </c>
      <c r="J923">
        <v>1321.8210384991071</v>
      </c>
      <c r="K923">
        <v>1595.4379934684221</v>
      </c>
      <c r="L923">
        <v>0</v>
      </c>
      <c r="M923">
        <v>5.7527777777880722</v>
      </c>
      <c r="N923">
        <v>5.7527777777880722</v>
      </c>
      <c r="O923">
        <v>153.43979604544629</v>
      </c>
      <c r="P923">
        <v>41.560074768539067</v>
      </c>
      <c r="Q923">
        <v>5.7527777777880722</v>
      </c>
      <c r="R923">
        <v>0.88653759655773112</v>
      </c>
      <c r="S923">
        <v>35.836047461587313</v>
      </c>
      <c r="T923">
        <v>38.839344541844213</v>
      </c>
      <c r="U923">
        <v>6.4890398333077952</v>
      </c>
      <c r="V923">
        <v>4.4068053798400157</v>
      </c>
      <c r="W923">
        <v>0</v>
      </c>
      <c r="X923">
        <v>0</v>
      </c>
      <c r="Y923">
        <v>-22.804379849498329</v>
      </c>
      <c r="Z923">
        <v>75.670128558918847</v>
      </c>
      <c r="AA923">
        <v>1595.4379934684221</v>
      </c>
      <c r="AB923" t="b">
        <v>0</v>
      </c>
      <c r="AC923" t="b">
        <v>1</v>
      </c>
      <c r="AD923">
        <v>93.604896084785281</v>
      </c>
      <c r="AE923">
        <v>0</v>
      </c>
      <c r="AF923">
        <v>0</v>
      </c>
      <c r="AG923">
        <v>4.6781630373482208E-2</v>
      </c>
      <c r="AH923" t="b">
        <v>0</v>
      </c>
      <c r="AI923" t="b">
        <v>0</v>
      </c>
      <c r="AJ923">
        <v>1595.4379934684221</v>
      </c>
      <c r="AK923">
        <v>0</v>
      </c>
      <c r="AL923">
        <v>6.4890398333077952</v>
      </c>
      <c r="AM923">
        <v>0</v>
      </c>
      <c r="AN923">
        <v>6.4890398333077952</v>
      </c>
      <c r="AO923">
        <v>0</v>
      </c>
      <c r="AP923">
        <v>1</v>
      </c>
      <c r="AQ923">
        <v>3</v>
      </c>
      <c r="AR923">
        <v>0</v>
      </c>
      <c r="AS923">
        <v>0</v>
      </c>
      <c r="AT923">
        <v>1.927964535221476</v>
      </c>
      <c r="AU923">
        <v>0.61354551879329899</v>
      </c>
      <c r="AV923">
        <v>1.927964535221476</v>
      </c>
    </row>
    <row r="924" spans="1:48">
      <c r="A924">
        <v>921</v>
      </c>
      <c r="B924">
        <v>0</v>
      </c>
      <c r="C924">
        <v>0</v>
      </c>
      <c r="D924">
        <v>50</v>
      </c>
      <c r="E924">
        <v>4</v>
      </c>
      <c r="F924">
        <v>-9.1482377229112899E-14</v>
      </c>
      <c r="G924">
        <v>0</v>
      </c>
      <c r="H924">
        <v>358.02303317960639</v>
      </c>
      <c r="I924" t="b">
        <v>0</v>
      </c>
      <c r="J924">
        <v>1321.8210384991071</v>
      </c>
      <c r="K924">
        <v>1595.4379934684221</v>
      </c>
      <c r="L924">
        <v>0</v>
      </c>
      <c r="M924">
        <v>5.7527777777749947</v>
      </c>
      <c r="N924">
        <v>5.7527777777749947</v>
      </c>
      <c r="O924">
        <v>153.43979604509741</v>
      </c>
      <c r="P924">
        <v>41.560074768444593</v>
      </c>
      <c r="Q924">
        <v>5.7527777777749947</v>
      </c>
      <c r="R924">
        <v>0.88654716941244271</v>
      </c>
      <c r="S924">
        <v>35.854078850669467</v>
      </c>
      <c r="T924">
        <v>38.838925158089467</v>
      </c>
      <c r="U924">
        <v>6.4889697652383642</v>
      </c>
      <c r="V924">
        <v>4.406385996163543</v>
      </c>
      <c r="W924">
        <v>0</v>
      </c>
      <c r="X924">
        <v>0</v>
      </c>
      <c r="Y924">
        <v>-22.804379849498329</v>
      </c>
      <c r="Z924">
        <v>75.715014171348827</v>
      </c>
      <c r="AA924">
        <v>1595.4379934684221</v>
      </c>
      <c r="AB924" t="b">
        <v>0</v>
      </c>
      <c r="AC924" t="b">
        <v>1</v>
      </c>
      <c r="AD924">
        <v>93.595846727702153</v>
      </c>
      <c r="AE924">
        <v>0</v>
      </c>
      <c r="AF924">
        <v>0</v>
      </c>
      <c r="AG924">
        <v>4.525657246240411E-2</v>
      </c>
      <c r="AH924" t="b">
        <v>0</v>
      </c>
      <c r="AI924" t="b">
        <v>0</v>
      </c>
      <c r="AJ924">
        <v>1595.4379934684221</v>
      </c>
      <c r="AK924">
        <v>0</v>
      </c>
      <c r="AL924">
        <v>6.4889697652383642</v>
      </c>
      <c r="AM924">
        <v>0</v>
      </c>
      <c r="AN924">
        <v>6.4889697652383642</v>
      </c>
      <c r="AO924">
        <v>0</v>
      </c>
      <c r="AP924">
        <v>1</v>
      </c>
      <c r="AQ924">
        <v>3</v>
      </c>
      <c r="AR924">
        <v>0</v>
      </c>
      <c r="AS924">
        <v>0</v>
      </c>
      <c r="AT924">
        <v>1.9279531141857831</v>
      </c>
      <c r="AU924">
        <v>0.61354188422163447</v>
      </c>
      <c r="AV924">
        <v>1.9279531141857831</v>
      </c>
    </row>
    <row r="925" spans="1:48">
      <c r="A925">
        <v>922</v>
      </c>
      <c r="B925">
        <v>0</v>
      </c>
      <c r="C925">
        <v>0</v>
      </c>
      <c r="D925">
        <v>50</v>
      </c>
      <c r="E925">
        <v>4</v>
      </c>
      <c r="F925">
        <v>2.5757174171303629E-14</v>
      </c>
      <c r="G925">
        <v>0</v>
      </c>
      <c r="H925">
        <v>358.02303317960639</v>
      </c>
      <c r="I925" t="b">
        <v>0</v>
      </c>
      <c r="J925">
        <v>1321.8210384991071</v>
      </c>
      <c r="K925">
        <v>1595.4379934684221</v>
      </c>
      <c r="L925">
        <v>0</v>
      </c>
      <c r="M925">
        <v>5.7527777777785616</v>
      </c>
      <c r="N925">
        <v>5.7527777777785616</v>
      </c>
      <c r="O925">
        <v>153.43979604519259</v>
      </c>
      <c r="P925">
        <v>41.560074768470358</v>
      </c>
      <c r="Q925">
        <v>5.7527777777785616</v>
      </c>
      <c r="R925">
        <v>0.88655674166640774</v>
      </c>
      <c r="S925">
        <v>35.872108718438263</v>
      </c>
      <c r="T925">
        <v>38.838505809821591</v>
      </c>
      <c r="U925">
        <v>6.4888997030978626</v>
      </c>
      <c r="V925">
        <v>4.4059666478743154</v>
      </c>
      <c r="W925">
        <v>0</v>
      </c>
      <c r="X925">
        <v>0</v>
      </c>
      <c r="Y925">
        <v>-22.804379849498329</v>
      </c>
      <c r="Z925">
        <v>75.759899783778806</v>
      </c>
      <c r="AA925">
        <v>1595.4379934684221</v>
      </c>
      <c r="AB925" t="b">
        <v>0</v>
      </c>
      <c r="AC925" t="b">
        <v>1</v>
      </c>
      <c r="AD925">
        <v>93.586797370619024</v>
      </c>
      <c r="AE925">
        <v>0</v>
      </c>
      <c r="AF925">
        <v>0</v>
      </c>
      <c r="AG925">
        <v>4.37315145513264E-2</v>
      </c>
      <c r="AH925" t="b">
        <v>0</v>
      </c>
      <c r="AI925" t="b">
        <v>0</v>
      </c>
      <c r="AJ925">
        <v>1595.4379934684221</v>
      </c>
      <c r="AK925">
        <v>0</v>
      </c>
      <c r="AL925">
        <v>6.4888997030978626</v>
      </c>
      <c r="AM925">
        <v>0</v>
      </c>
      <c r="AN925">
        <v>6.4888997030978626</v>
      </c>
      <c r="AO925">
        <v>0</v>
      </c>
      <c r="AP925">
        <v>1</v>
      </c>
      <c r="AQ925">
        <v>3</v>
      </c>
      <c r="AR925">
        <v>0</v>
      </c>
      <c r="AS925">
        <v>0</v>
      </c>
      <c r="AT925">
        <v>1.92794169411926</v>
      </c>
      <c r="AU925">
        <v>0.61353824995839401</v>
      </c>
      <c r="AV925">
        <v>1.92794169411926</v>
      </c>
    </row>
    <row r="926" spans="1:48">
      <c r="A926">
        <v>923</v>
      </c>
      <c r="B926">
        <v>0</v>
      </c>
      <c r="C926">
        <v>0</v>
      </c>
      <c r="D926">
        <v>50</v>
      </c>
      <c r="E926">
        <v>4</v>
      </c>
      <c r="F926">
        <v>-5.3290705182007514E-15</v>
      </c>
      <c r="G926">
        <v>0</v>
      </c>
      <c r="H926">
        <v>358.02303317960639</v>
      </c>
      <c r="I926" t="b">
        <v>0</v>
      </c>
      <c r="J926">
        <v>1321.8210384991071</v>
      </c>
      <c r="K926">
        <v>1595.4379934684221</v>
      </c>
      <c r="L926">
        <v>0</v>
      </c>
      <c r="M926">
        <v>5.7527777777776148</v>
      </c>
      <c r="N926">
        <v>5.7527777777776148</v>
      </c>
      <c r="O926">
        <v>153.4397960451673</v>
      </c>
      <c r="P926">
        <v>41.560074768463522</v>
      </c>
      <c r="Q926">
        <v>5.7527777777776148</v>
      </c>
      <c r="R926">
        <v>0.88656631331936964</v>
      </c>
      <c r="S926">
        <v>35.89013706498919</v>
      </c>
      <c r="T926">
        <v>38.838086496906968</v>
      </c>
      <c r="U926">
        <v>6.4888296468639677</v>
      </c>
      <c r="V926">
        <v>4.4055473349653704</v>
      </c>
      <c r="W926">
        <v>0</v>
      </c>
      <c r="X926">
        <v>0</v>
      </c>
      <c r="Y926">
        <v>-22.804379849498329</v>
      </c>
      <c r="Z926">
        <v>75.804785396208786</v>
      </c>
      <c r="AA926">
        <v>1595.4379934684221</v>
      </c>
      <c r="AB926" t="b">
        <v>0</v>
      </c>
      <c r="AC926" t="b">
        <v>1</v>
      </c>
      <c r="AD926">
        <v>93.577748013535896</v>
      </c>
      <c r="AE926">
        <v>0</v>
      </c>
      <c r="AF926">
        <v>0</v>
      </c>
      <c r="AG926">
        <v>4.4061256802369553E-2</v>
      </c>
      <c r="AH926" t="b">
        <v>0</v>
      </c>
      <c r="AI926" t="b">
        <v>0</v>
      </c>
      <c r="AJ926">
        <v>1595.4379934684221</v>
      </c>
      <c r="AK926">
        <v>0</v>
      </c>
      <c r="AL926">
        <v>6.4888296468639677</v>
      </c>
      <c r="AM926">
        <v>0</v>
      </c>
      <c r="AN926">
        <v>6.4888296468639677</v>
      </c>
      <c r="AO926">
        <v>0</v>
      </c>
      <c r="AP926">
        <v>1</v>
      </c>
      <c r="AQ926">
        <v>3</v>
      </c>
      <c r="AR926">
        <v>0</v>
      </c>
      <c r="AS926">
        <v>0</v>
      </c>
      <c r="AT926">
        <v>1.927930275018269</v>
      </c>
      <c r="AU926">
        <v>0.61353461600241932</v>
      </c>
      <c r="AV926">
        <v>1.927930275018269</v>
      </c>
    </row>
    <row r="927" spans="1:48">
      <c r="A927">
        <v>924</v>
      </c>
      <c r="B927">
        <v>0</v>
      </c>
      <c r="C927">
        <v>0</v>
      </c>
      <c r="D927">
        <v>50</v>
      </c>
      <c r="E927">
        <v>4</v>
      </c>
      <c r="F927">
        <v>0</v>
      </c>
      <c r="G927">
        <v>0</v>
      </c>
      <c r="H927">
        <v>358.02303317960639</v>
      </c>
      <c r="I927" t="b">
        <v>0</v>
      </c>
      <c r="J927">
        <v>1321.8210384991071</v>
      </c>
      <c r="K927">
        <v>1595.4379934684221</v>
      </c>
      <c r="L927">
        <v>0</v>
      </c>
      <c r="M927">
        <v>5.7527777777777782</v>
      </c>
      <c r="N927">
        <v>5.7527777777777782</v>
      </c>
      <c r="O927">
        <v>153.4397960451717</v>
      </c>
      <c r="P927">
        <v>41.560074768464709</v>
      </c>
      <c r="Q927">
        <v>5.7527777777777782</v>
      </c>
      <c r="R927">
        <v>0.88657588437140278</v>
      </c>
      <c r="S927">
        <v>35.908163890417747</v>
      </c>
      <c r="T927">
        <v>38.837667219378339</v>
      </c>
      <c r="U927">
        <v>6.4887595965421454</v>
      </c>
      <c r="V927">
        <v>4.4051280574357534</v>
      </c>
      <c r="W927">
        <v>0</v>
      </c>
      <c r="X927">
        <v>0</v>
      </c>
      <c r="Y927">
        <v>-22.804379849498329</v>
      </c>
      <c r="Z927">
        <v>75.849671008638765</v>
      </c>
      <c r="AA927">
        <v>1595.4379934684221</v>
      </c>
      <c r="AB927" t="b">
        <v>0</v>
      </c>
      <c r="AC927" t="b">
        <v>1</v>
      </c>
      <c r="AD927">
        <v>93.568698656452767</v>
      </c>
      <c r="AE927">
        <v>0</v>
      </c>
      <c r="AF927">
        <v>0</v>
      </c>
      <c r="AG927">
        <v>4.4390999053413087E-2</v>
      </c>
      <c r="AH927" t="b">
        <v>0</v>
      </c>
      <c r="AI927" t="b">
        <v>0</v>
      </c>
      <c r="AJ927">
        <v>1595.4379934684221</v>
      </c>
      <c r="AK927">
        <v>0</v>
      </c>
      <c r="AL927">
        <v>6.4887595965421454</v>
      </c>
      <c r="AM927">
        <v>0</v>
      </c>
      <c r="AN927">
        <v>6.4887595965421454</v>
      </c>
      <c r="AO927">
        <v>0</v>
      </c>
      <c r="AP927">
        <v>1</v>
      </c>
      <c r="AQ927">
        <v>3</v>
      </c>
      <c r="AR927">
        <v>0</v>
      </c>
      <c r="AS927">
        <v>0</v>
      </c>
      <c r="AT927">
        <v>1.9279188568836909</v>
      </c>
      <c r="AU927">
        <v>0.61353098235399106</v>
      </c>
      <c r="AV927">
        <v>1.9279188568836909</v>
      </c>
    </row>
    <row r="928" spans="1:48">
      <c r="A928">
        <v>925</v>
      </c>
      <c r="B928">
        <v>0</v>
      </c>
      <c r="C928">
        <v>0</v>
      </c>
      <c r="D928">
        <v>50</v>
      </c>
      <c r="E928">
        <v>4</v>
      </c>
      <c r="F928">
        <v>0</v>
      </c>
      <c r="G928">
        <v>0</v>
      </c>
      <c r="H928">
        <v>358.02303317960639</v>
      </c>
      <c r="I928" t="b">
        <v>0</v>
      </c>
      <c r="J928">
        <v>1321.8210384991071</v>
      </c>
      <c r="K928">
        <v>1595.4379934684221</v>
      </c>
      <c r="L928">
        <v>0</v>
      </c>
      <c r="M928">
        <v>5.7527777777777782</v>
      </c>
      <c r="N928">
        <v>5.7527777777777782</v>
      </c>
      <c r="O928">
        <v>153.4397960451717</v>
      </c>
      <c r="P928">
        <v>41.560074768464709</v>
      </c>
      <c r="Q928">
        <v>5.7527777777777782</v>
      </c>
      <c r="R928">
        <v>0.8865854548224964</v>
      </c>
      <c r="S928">
        <v>35.926189194819457</v>
      </c>
      <c r="T928">
        <v>38.837247977225537</v>
      </c>
      <c r="U928">
        <v>6.488689552130702</v>
      </c>
      <c r="V928">
        <v>4.4047088152829588</v>
      </c>
      <c r="W928">
        <v>0</v>
      </c>
      <c r="X928">
        <v>0</v>
      </c>
      <c r="Y928">
        <v>-22.804379849498329</v>
      </c>
      <c r="Z928">
        <v>75.894556621068745</v>
      </c>
      <c r="AA928">
        <v>1595.4379934684221</v>
      </c>
      <c r="AB928" t="b">
        <v>0</v>
      </c>
      <c r="AC928" t="b">
        <v>1</v>
      </c>
      <c r="AD928">
        <v>93.559649299369639</v>
      </c>
      <c r="AE928">
        <v>0</v>
      </c>
      <c r="AF928">
        <v>0</v>
      </c>
      <c r="AG928">
        <v>4.4720741304458023E-2</v>
      </c>
      <c r="AH928" t="b">
        <v>0</v>
      </c>
      <c r="AI928" t="b">
        <v>0</v>
      </c>
      <c r="AJ928">
        <v>1595.4379934684221</v>
      </c>
      <c r="AK928">
        <v>0</v>
      </c>
      <c r="AL928">
        <v>6.488689552130702</v>
      </c>
      <c r="AM928">
        <v>0</v>
      </c>
      <c r="AN928">
        <v>6.488689552130702</v>
      </c>
      <c r="AO928">
        <v>0</v>
      </c>
      <c r="AP928">
        <v>1</v>
      </c>
      <c r="AQ928">
        <v>3</v>
      </c>
      <c r="AR928">
        <v>0</v>
      </c>
      <c r="AS928">
        <v>0</v>
      </c>
      <c r="AT928">
        <v>1.927907439715266</v>
      </c>
      <c r="AU928">
        <v>0.61352734901302608</v>
      </c>
      <c r="AV928">
        <v>1.927907439715266</v>
      </c>
    </row>
    <row r="929" spans="1:48">
      <c r="A929">
        <v>926</v>
      </c>
      <c r="B929">
        <v>0</v>
      </c>
      <c r="C929">
        <v>0</v>
      </c>
      <c r="D929">
        <v>50</v>
      </c>
      <c r="E929">
        <v>4</v>
      </c>
      <c r="F929">
        <v>0</v>
      </c>
      <c r="G929">
        <v>0</v>
      </c>
      <c r="H929">
        <v>358.02303317960639</v>
      </c>
      <c r="I929" t="b">
        <v>0</v>
      </c>
      <c r="J929">
        <v>1321.8210384991071</v>
      </c>
      <c r="K929">
        <v>1595.4379934684221</v>
      </c>
      <c r="L929">
        <v>0</v>
      </c>
      <c r="M929">
        <v>5.7527777777777782</v>
      </c>
      <c r="N929">
        <v>5.7527777777777782</v>
      </c>
      <c r="O929">
        <v>153.4397960451717</v>
      </c>
      <c r="P929">
        <v>41.560074768464709</v>
      </c>
      <c r="Q929">
        <v>5.7527777777777782</v>
      </c>
      <c r="R929">
        <v>0.88659502467265783</v>
      </c>
      <c r="S929">
        <v>35.944212978289798</v>
      </c>
      <c r="T929">
        <v>38.836828770447383</v>
      </c>
      <c r="U929">
        <v>6.488619513629434</v>
      </c>
      <c r="V929">
        <v>4.40428960850479</v>
      </c>
      <c r="W929">
        <v>0</v>
      </c>
      <c r="X929">
        <v>0</v>
      </c>
      <c r="Y929">
        <v>-22.804379849498329</v>
      </c>
      <c r="Z929">
        <v>75.939442233498724</v>
      </c>
      <c r="AA929">
        <v>1595.4379934684221</v>
      </c>
      <c r="AB929" t="b">
        <v>0</v>
      </c>
      <c r="AC929" t="b">
        <v>1</v>
      </c>
      <c r="AD929">
        <v>93.55059994228651</v>
      </c>
      <c r="AE929">
        <v>0</v>
      </c>
      <c r="AF929">
        <v>0</v>
      </c>
      <c r="AG929">
        <v>4.505048355550112E-2</v>
      </c>
      <c r="AH929" t="b">
        <v>0</v>
      </c>
      <c r="AI929" t="b">
        <v>0</v>
      </c>
      <c r="AJ929">
        <v>1595.4379934684221</v>
      </c>
      <c r="AK929">
        <v>0</v>
      </c>
      <c r="AL929">
        <v>6.488619513629434</v>
      </c>
      <c r="AM929">
        <v>0</v>
      </c>
      <c r="AN929">
        <v>6.488619513629434</v>
      </c>
      <c r="AO929">
        <v>0</v>
      </c>
      <c r="AP929">
        <v>1</v>
      </c>
      <c r="AQ929">
        <v>3</v>
      </c>
      <c r="AR929">
        <v>0</v>
      </c>
      <c r="AS929">
        <v>0</v>
      </c>
      <c r="AT929">
        <v>1.9278960235129401</v>
      </c>
      <c r="AU929">
        <v>0.61352371597950783</v>
      </c>
      <c r="AV929">
        <v>1.9278960235129401</v>
      </c>
    </row>
    <row r="930" spans="1:48">
      <c r="A930">
        <v>927</v>
      </c>
      <c r="B930">
        <v>0</v>
      </c>
      <c r="C930">
        <v>0</v>
      </c>
      <c r="D930">
        <v>50</v>
      </c>
      <c r="E930">
        <v>4</v>
      </c>
      <c r="F930">
        <v>0</v>
      </c>
      <c r="G930">
        <v>0</v>
      </c>
      <c r="H930">
        <v>358.02303317960639</v>
      </c>
      <c r="I930" t="b">
        <v>0</v>
      </c>
      <c r="J930">
        <v>1321.8210384991071</v>
      </c>
      <c r="K930">
        <v>1595.4379934684221</v>
      </c>
      <c r="L930">
        <v>0</v>
      </c>
      <c r="M930">
        <v>5.7527777777777782</v>
      </c>
      <c r="N930">
        <v>5.7527777777777782</v>
      </c>
      <c r="O930">
        <v>153.4397960451717</v>
      </c>
      <c r="P930">
        <v>41.560074768464709</v>
      </c>
      <c r="Q930">
        <v>5.7527777777777782</v>
      </c>
      <c r="R930">
        <v>0.8866045939218925</v>
      </c>
      <c r="S930">
        <v>35.962235240924286</v>
      </c>
      <c r="T930">
        <v>38.836409599041623</v>
      </c>
      <c r="U930">
        <v>6.4885494810379729</v>
      </c>
      <c r="V930">
        <v>4.4038704370990374</v>
      </c>
      <c r="W930">
        <v>0</v>
      </c>
      <c r="X930">
        <v>0</v>
      </c>
      <c r="Y930">
        <v>-22.804379849498329</v>
      </c>
      <c r="Z930">
        <v>75.984327845928703</v>
      </c>
      <c r="AA930">
        <v>1595.4379934684221</v>
      </c>
      <c r="AB930" t="b">
        <v>0</v>
      </c>
      <c r="AC930" t="b">
        <v>1</v>
      </c>
      <c r="AD930">
        <v>93.541550585203382</v>
      </c>
      <c r="AE930">
        <v>0</v>
      </c>
      <c r="AF930">
        <v>0</v>
      </c>
      <c r="AG930">
        <v>4.5009265774121177E-2</v>
      </c>
      <c r="AH930" t="b">
        <v>0</v>
      </c>
      <c r="AI930" t="b">
        <v>0</v>
      </c>
      <c r="AJ930">
        <v>1595.4379934684221</v>
      </c>
      <c r="AK930">
        <v>0</v>
      </c>
      <c r="AL930">
        <v>6.4885494810379729</v>
      </c>
      <c r="AM930">
        <v>0</v>
      </c>
      <c r="AN930">
        <v>6.4885494810379729</v>
      </c>
      <c r="AO930">
        <v>0</v>
      </c>
      <c r="AP930">
        <v>1</v>
      </c>
      <c r="AQ930">
        <v>3</v>
      </c>
      <c r="AR930">
        <v>0</v>
      </c>
      <c r="AS930">
        <v>0</v>
      </c>
      <c r="AT930">
        <v>1.9278846082766681</v>
      </c>
      <c r="AU930">
        <v>0.61352008325342156</v>
      </c>
      <c r="AV930">
        <v>1.9278846082766681</v>
      </c>
    </row>
    <row r="931" spans="1:48">
      <c r="A931">
        <v>928</v>
      </c>
      <c r="B931">
        <v>0</v>
      </c>
      <c r="C931">
        <v>0</v>
      </c>
      <c r="D931">
        <v>50</v>
      </c>
      <c r="E931">
        <v>4</v>
      </c>
      <c r="F931">
        <v>0</v>
      </c>
      <c r="G931">
        <v>0</v>
      </c>
      <c r="H931">
        <v>358.02303317960639</v>
      </c>
      <c r="I931" t="b">
        <v>0</v>
      </c>
      <c r="J931">
        <v>1321.8210384991071</v>
      </c>
      <c r="K931">
        <v>1595.4379934684221</v>
      </c>
      <c r="L931">
        <v>0</v>
      </c>
      <c r="M931">
        <v>5.7527777777777782</v>
      </c>
      <c r="N931">
        <v>5.7527777777777782</v>
      </c>
      <c r="O931">
        <v>153.4397960451717</v>
      </c>
      <c r="P931">
        <v>41.560074768464709</v>
      </c>
      <c r="Q931">
        <v>5.7527777777777782</v>
      </c>
      <c r="R931">
        <v>0.88661416257020509</v>
      </c>
      <c r="S931">
        <v>35.980255982818427</v>
      </c>
      <c r="T931">
        <v>38.835990463006063</v>
      </c>
      <c r="U931">
        <v>6.4884794543559456</v>
      </c>
      <c r="V931">
        <v>4.4034513010634697</v>
      </c>
      <c r="W931">
        <v>0</v>
      </c>
      <c r="X931">
        <v>0</v>
      </c>
      <c r="Y931">
        <v>-22.804379849498329</v>
      </c>
      <c r="Z931">
        <v>76.029213458358683</v>
      </c>
      <c r="AA931">
        <v>1595.4379934684221</v>
      </c>
      <c r="AB931" t="b">
        <v>0</v>
      </c>
      <c r="AC931" t="b">
        <v>1</v>
      </c>
      <c r="AD931">
        <v>93.532501228120253</v>
      </c>
      <c r="AE931">
        <v>0</v>
      </c>
      <c r="AF931">
        <v>0</v>
      </c>
      <c r="AG931">
        <v>4.4968047992740727E-2</v>
      </c>
      <c r="AH931" t="b">
        <v>0</v>
      </c>
      <c r="AI931" t="b">
        <v>0</v>
      </c>
      <c r="AJ931">
        <v>1595.4379934684221</v>
      </c>
      <c r="AK931">
        <v>0</v>
      </c>
      <c r="AL931">
        <v>6.4884794543559456</v>
      </c>
      <c r="AM931">
        <v>0</v>
      </c>
      <c r="AN931">
        <v>6.4884794543559456</v>
      </c>
      <c r="AO931">
        <v>0</v>
      </c>
      <c r="AP931">
        <v>1</v>
      </c>
      <c r="AQ931">
        <v>3</v>
      </c>
      <c r="AR931">
        <v>0</v>
      </c>
      <c r="AS931">
        <v>0</v>
      </c>
      <c r="AT931">
        <v>1.927873194006386</v>
      </c>
      <c r="AU931">
        <v>0.61351645083474693</v>
      </c>
      <c r="AV931">
        <v>1.927873194006386</v>
      </c>
    </row>
    <row r="932" spans="1:48">
      <c r="A932">
        <v>929</v>
      </c>
      <c r="B932">
        <v>0</v>
      </c>
      <c r="C932">
        <v>0</v>
      </c>
      <c r="D932">
        <v>50</v>
      </c>
      <c r="E932">
        <v>4</v>
      </c>
      <c r="F932">
        <v>0</v>
      </c>
      <c r="G932">
        <v>0</v>
      </c>
      <c r="H932">
        <v>358.02303317960639</v>
      </c>
      <c r="I932" t="b">
        <v>0</v>
      </c>
      <c r="J932">
        <v>1321.8210384991071</v>
      </c>
      <c r="K932">
        <v>1595.4379934684221</v>
      </c>
      <c r="L932">
        <v>0</v>
      </c>
      <c r="M932">
        <v>5.7527777777777782</v>
      </c>
      <c r="N932">
        <v>5.7527777777777782</v>
      </c>
      <c r="O932">
        <v>153.4397960451717</v>
      </c>
      <c r="P932">
        <v>41.560074768464709</v>
      </c>
      <c r="Q932">
        <v>5.7527777777777782</v>
      </c>
      <c r="R932">
        <v>0.88662373061760047</v>
      </c>
      <c r="S932">
        <v>35.998275204067703</v>
      </c>
      <c r="T932">
        <v>38.83557136233847</v>
      </c>
      <c r="U932">
        <v>6.4884094335829836</v>
      </c>
      <c r="V932">
        <v>4.4030322003958844</v>
      </c>
      <c r="W932">
        <v>0</v>
      </c>
      <c r="X932">
        <v>0</v>
      </c>
      <c r="Y932">
        <v>-22.804379849498329</v>
      </c>
      <c r="Z932">
        <v>76.074099070788662</v>
      </c>
      <c r="AA932">
        <v>1595.4379934684221</v>
      </c>
      <c r="AB932" t="b">
        <v>0</v>
      </c>
      <c r="AC932" t="b">
        <v>1</v>
      </c>
      <c r="AD932">
        <v>93.523451871037125</v>
      </c>
      <c r="AE932">
        <v>0</v>
      </c>
      <c r="AF932">
        <v>0</v>
      </c>
      <c r="AG932">
        <v>4.4926830211360791E-2</v>
      </c>
      <c r="AH932" t="b">
        <v>0</v>
      </c>
      <c r="AI932" t="b">
        <v>0</v>
      </c>
      <c r="AJ932">
        <v>1595.4379934684221</v>
      </c>
      <c r="AK932">
        <v>0</v>
      </c>
      <c r="AL932">
        <v>6.4884094335829836</v>
      </c>
      <c r="AM932">
        <v>0</v>
      </c>
      <c r="AN932">
        <v>6.4884094335829836</v>
      </c>
      <c r="AO932">
        <v>0</v>
      </c>
      <c r="AP932">
        <v>1</v>
      </c>
      <c r="AQ932">
        <v>3</v>
      </c>
      <c r="AR932">
        <v>0</v>
      </c>
      <c r="AS932">
        <v>0</v>
      </c>
      <c r="AT932">
        <v>1.9278617807020251</v>
      </c>
      <c r="AU932">
        <v>0.61351281872346175</v>
      </c>
      <c r="AV932">
        <v>1.9278617807020251</v>
      </c>
    </row>
    <row r="933" spans="1:48">
      <c r="A933">
        <v>930</v>
      </c>
      <c r="B933">
        <v>0</v>
      </c>
      <c r="C933">
        <v>0</v>
      </c>
      <c r="D933">
        <v>50</v>
      </c>
      <c r="E933">
        <v>4</v>
      </c>
      <c r="F933">
        <v>0</v>
      </c>
      <c r="G933">
        <v>0</v>
      </c>
      <c r="H933">
        <v>358.02303317960639</v>
      </c>
      <c r="I933" t="b">
        <v>0</v>
      </c>
      <c r="J933">
        <v>1321.8210384991071</v>
      </c>
      <c r="K933">
        <v>1595.4379934684221</v>
      </c>
      <c r="L933">
        <v>0</v>
      </c>
      <c r="M933">
        <v>5.7527777777777782</v>
      </c>
      <c r="N933">
        <v>5.7527777777777782</v>
      </c>
      <c r="O933">
        <v>153.4397960451717</v>
      </c>
      <c r="P933">
        <v>41.560074768464709</v>
      </c>
      <c r="Q933">
        <v>5.7527777777777782</v>
      </c>
      <c r="R933">
        <v>0.88663329806408453</v>
      </c>
      <c r="S933">
        <v>36.016292904767603</v>
      </c>
      <c r="T933">
        <v>38.835152297036622</v>
      </c>
      <c r="U933">
        <v>6.4883394187187147</v>
      </c>
      <c r="V933">
        <v>4.4026131350940361</v>
      </c>
      <c r="W933">
        <v>0</v>
      </c>
      <c r="X933">
        <v>0</v>
      </c>
      <c r="Y933">
        <v>-22.804379849498329</v>
      </c>
      <c r="Z933">
        <v>76.118984683218642</v>
      </c>
      <c r="AA933">
        <v>1595.4379934684221</v>
      </c>
      <c r="AB933" t="b">
        <v>0</v>
      </c>
      <c r="AC933" t="b">
        <v>1</v>
      </c>
      <c r="AD933">
        <v>93.514402513953996</v>
      </c>
      <c r="AE933">
        <v>0</v>
      </c>
      <c r="AF933">
        <v>0</v>
      </c>
      <c r="AG933">
        <v>4.4885612429978572E-2</v>
      </c>
      <c r="AH933" t="b">
        <v>0</v>
      </c>
      <c r="AI933" t="b">
        <v>0</v>
      </c>
      <c r="AJ933">
        <v>1595.4379934684221</v>
      </c>
      <c r="AK933">
        <v>0</v>
      </c>
      <c r="AL933">
        <v>6.4883394187187147</v>
      </c>
      <c r="AM933">
        <v>0</v>
      </c>
      <c r="AN933">
        <v>6.4883394187187147</v>
      </c>
      <c r="AO933">
        <v>0</v>
      </c>
      <c r="AP933">
        <v>1</v>
      </c>
      <c r="AQ933">
        <v>3</v>
      </c>
      <c r="AR933">
        <v>0</v>
      </c>
      <c r="AS933">
        <v>0</v>
      </c>
      <c r="AT933">
        <v>1.92785036836353</v>
      </c>
      <c r="AU933">
        <v>0.61350918691954925</v>
      </c>
      <c r="AV933">
        <v>1.92785036836353</v>
      </c>
    </row>
    <row r="934" spans="1:48">
      <c r="A934">
        <v>931</v>
      </c>
      <c r="B934">
        <v>0</v>
      </c>
      <c r="C934">
        <v>0</v>
      </c>
      <c r="D934">
        <v>50</v>
      </c>
      <c r="E934">
        <v>4</v>
      </c>
      <c r="F934">
        <v>0</v>
      </c>
      <c r="G934">
        <v>0</v>
      </c>
      <c r="H934">
        <v>358.02303317960639</v>
      </c>
      <c r="I934" t="b">
        <v>0</v>
      </c>
      <c r="J934">
        <v>1321.8210384991071</v>
      </c>
      <c r="K934">
        <v>1595.4379934684221</v>
      </c>
      <c r="L934">
        <v>0</v>
      </c>
      <c r="M934">
        <v>5.7527777777777782</v>
      </c>
      <c r="N934">
        <v>5.7527777777777782</v>
      </c>
      <c r="O934">
        <v>153.4397960451717</v>
      </c>
      <c r="P934">
        <v>41.560074768464709</v>
      </c>
      <c r="Q934">
        <v>5.7527777777777782</v>
      </c>
      <c r="R934">
        <v>0.8866428649096616</v>
      </c>
      <c r="S934">
        <v>36.034309085013653</v>
      </c>
      <c r="T934">
        <v>38.834733267098308</v>
      </c>
      <c r="U934">
        <v>6.4882694097627667</v>
      </c>
      <c r="V934">
        <v>4.4021941051557221</v>
      </c>
      <c r="W934">
        <v>0</v>
      </c>
      <c r="X934">
        <v>0</v>
      </c>
      <c r="Y934">
        <v>-22.804379849498329</v>
      </c>
      <c r="Z934">
        <v>76.163870295648621</v>
      </c>
      <c r="AA934">
        <v>1595.4379934684221</v>
      </c>
      <c r="AB934" t="b">
        <v>0</v>
      </c>
      <c r="AC934" t="b">
        <v>1</v>
      </c>
      <c r="AD934">
        <v>93.505353156870868</v>
      </c>
      <c r="AE934">
        <v>0</v>
      </c>
      <c r="AF934">
        <v>0</v>
      </c>
      <c r="AG934">
        <v>4.4885612429978183E-2</v>
      </c>
      <c r="AH934" t="b">
        <v>0</v>
      </c>
      <c r="AI934" t="b">
        <v>0</v>
      </c>
      <c r="AJ934">
        <v>1595.4379934684221</v>
      </c>
      <c r="AK934">
        <v>0</v>
      </c>
      <c r="AL934">
        <v>6.4882694097627667</v>
      </c>
      <c r="AM934">
        <v>0</v>
      </c>
      <c r="AN934">
        <v>6.4882694097627667</v>
      </c>
      <c r="AO934">
        <v>0</v>
      </c>
      <c r="AP934">
        <v>1</v>
      </c>
      <c r="AQ934">
        <v>3</v>
      </c>
      <c r="AR934">
        <v>0</v>
      </c>
      <c r="AS934">
        <v>0</v>
      </c>
      <c r="AT934">
        <v>1.9278389569908401</v>
      </c>
      <c r="AU934">
        <v>0.61350555542298923</v>
      </c>
      <c r="AV934">
        <v>1.9278389569908401</v>
      </c>
    </row>
    <row r="935" spans="1:48">
      <c r="A935">
        <v>932</v>
      </c>
      <c r="B935">
        <v>0</v>
      </c>
      <c r="C935">
        <v>0</v>
      </c>
      <c r="D935">
        <v>50</v>
      </c>
      <c r="E935">
        <v>4</v>
      </c>
      <c r="F935">
        <v>0</v>
      </c>
      <c r="G935">
        <v>0</v>
      </c>
      <c r="H935">
        <v>358.02303317960639</v>
      </c>
      <c r="I935" t="b">
        <v>0</v>
      </c>
      <c r="J935">
        <v>1321.8210384991071</v>
      </c>
      <c r="K935">
        <v>1595.4379934684221</v>
      </c>
      <c r="L935">
        <v>0</v>
      </c>
      <c r="M935">
        <v>5.7527777777777782</v>
      </c>
      <c r="N935">
        <v>5.7527777777777782</v>
      </c>
      <c r="O935">
        <v>153.4397960451717</v>
      </c>
      <c r="P935">
        <v>41.560074768464709</v>
      </c>
      <c r="Q935">
        <v>5.7527777777777782</v>
      </c>
      <c r="R935">
        <v>0.88665243115433723</v>
      </c>
      <c r="S935">
        <v>36.052323744901322</v>
      </c>
      <c r="T935">
        <v>38.834314272521297</v>
      </c>
      <c r="U935">
        <v>6.4881994067147692</v>
      </c>
      <c r="V935">
        <v>4.4017751105787113</v>
      </c>
      <c r="W935">
        <v>0</v>
      </c>
      <c r="X935">
        <v>0</v>
      </c>
      <c r="Y935">
        <v>-22.804379849498329</v>
      </c>
      <c r="Z935">
        <v>76.208755908078601</v>
      </c>
      <c r="AA935">
        <v>1595.4379934684221</v>
      </c>
      <c r="AB935" t="b">
        <v>0</v>
      </c>
      <c r="AC935" t="b">
        <v>1</v>
      </c>
      <c r="AD935">
        <v>93.496303799787739</v>
      </c>
      <c r="AE935">
        <v>0</v>
      </c>
      <c r="AF935">
        <v>0</v>
      </c>
      <c r="AG935">
        <v>4.4885612429980022E-2</v>
      </c>
      <c r="AH935" t="b">
        <v>0</v>
      </c>
      <c r="AI935" t="b">
        <v>0</v>
      </c>
      <c r="AJ935">
        <v>1595.4379934684221</v>
      </c>
      <c r="AK935">
        <v>0</v>
      </c>
      <c r="AL935">
        <v>6.4881994067147692</v>
      </c>
      <c r="AM935">
        <v>0</v>
      </c>
      <c r="AN935">
        <v>6.4881994067147692</v>
      </c>
      <c r="AO935">
        <v>0</v>
      </c>
      <c r="AP935">
        <v>1</v>
      </c>
      <c r="AQ935">
        <v>3</v>
      </c>
      <c r="AR935">
        <v>0</v>
      </c>
      <c r="AS935">
        <v>0</v>
      </c>
      <c r="AT935">
        <v>1.9278275465838961</v>
      </c>
      <c r="AU935">
        <v>0.61350192423376337</v>
      </c>
      <c r="AV935">
        <v>1.9278275465838961</v>
      </c>
    </row>
    <row r="936" spans="1:48">
      <c r="A936">
        <v>933</v>
      </c>
      <c r="B936">
        <v>0</v>
      </c>
      <c r="C936">
        <v>0</v>
      </c>
      <c r="D936">
        <v>50</v>
      </c>
      <c r="E936">
        <v>4</v>
      </c>
      <c r="F936">
        <v>0</v>
      </c>
      <c r="G936">
        <v>0</v>
      </c>
      <c r="H936">
        <v>358.02303317960639</v>
      </c>
      <c r="I936" t="b">
        <v>0</v>
      </c>
      <c r="J936">
        <v>1321.8210384991071</v>
      </c>
      <c r="K936">
        <v>1595.4379934684221</v>
      </c>
      <c r="L936">
        <v>0</v>
      </c>
      <c r="M936">
        <v>5.7527777777777782</v>
      </c>
      <c r="N936">
        <v>5.7527777777777782</v>
      </c>
      <c r="O936">
        <v>153.4397960451717</v>
      </c>
      <c r="P936">
        <v>41.560074768464709</v>
      </c>
      <c r="Q936">
        <v>5.7527777777777782</v>
      </c>
      <c r="R936">
        <v>0.88666199679811653</v>
      </c>
      <c r="S936">
        <v>36.070336884526107</v>
      </c>
      <c r="T936">
        <v>38.833895313303373</v>
      </c>
      <c r="U936">
        <v>6.4881294095743502</v>
      </c>
      <c r="V936">
        <v>4.4013561513607868</v>
      </c>
      <c r="W936">
        <v>0</v>
      </c>
      <c r="X936">
        <v>0</v>
      </c>
      <c r="Y936">
        <v>-22.804379849498329</v>
      </c>
      <c r="Z936">
        <v>76.25364152050858</v>
      </c>
      <c r="AA936">
        <v>1595.4379934684221</v>
      </c>
      <c r="AB936" t="b">
        <v>0</v>
      </c>
      <c r="AC936" t="b">
        <v>1</v>
      </c>
      <c r="AD936">
        <v>93.487254442704611</v>
      </c>
      <c r="AE936">
        <v>0</v>
      </c>
      <c r="AF936">
        <v>0</v>
      </c>
      <c r="AG936">
        <v>4.4885612429979571E-2</v>
      </c>
      <c r="AH936" t="b">
        <v>0</v>
      </c>
      <c r="AI936" t="b">
        <v>0</v>
      </c>
      <c r="AJ936">
        <v>1595.4379934684221</v>
      </c>
      <c r="AK936">
        <v>0</v>
      </c>
      <c r="AL936">
        <v>6.4881294095743502</v>
      </c>
      <c r="AM936">
        <v>0</v>
      </c>
      <c r="AN936">
        <v>6.4881294095743502</v>
      </c>
      <c r="AO936">
        <v>0</v>
      </c>
      <c r="AP936">
        <v>1</v>
      </c>
      <c r="AQ936">
        <v>3</v>
      </c>
      <c r="AR936">
        <v>0</v>
      </c>
      <c r="AS936">
        <v>0</v>
      </c>
      <c r="AT936">
        <v>1.9278161371426219</v>
      </c>
      <c r="AU936">
        <v>0.61349829335184736</v>
      </c>
      <c r="AV936">
        <v>1.9278161371426219</v>
      </c>
    </row>
    <row r="937" spans="1:48">
      <c r="A937">
        <v>934</v>
      </c>
      <c r="B937">
        <v>0</v>
      </c>
      <c r="C937">
        <v>0</v>
      </c>
      <c r="D937">
        <v>50</v>
      </c>
      <c r="E937">
        <v>4</v>
      </c>
      <c r="F937">
        <v>0</v>
      </c>
      <c r="G937">
        <v>0</v>
      </c>
      <c r="H937">
        <v>358.02303317960639</v>
      </c>
      <c r="I937" t="b">
        <v>0</v>
      </c>
      <c r="J937">
        <v>1321.8210384991071</v>
      </c>
      <c r="K937">
        <v>1595.4379934684221</v>
      </c>
      <c r="L937">
        <v>0</v>
      </c>
      <c r="M937">
        <v>5.7527777777777782</v>
      </c>
      <c r="N937">
        <v>5.7527777777777782</v>
      </c>
      <c r="O937">
        <v>153.4397960451717</v>
      </c>
      <c r="P937">
        <v>41.560074768464709</v>
      </c>
      <c r="Q937">
        <v>5.7527777777777782</v>
      </c>
      <c r="R937">
        <v>0.88667156184100437</v>
      </c>
      <c r="S937">
        <v>36.088348503983518</v>
      </c>
      <c r="T937">
        <v>38.833476389442318</v>
      </c>
      <c r="U937">
        <v>6.488059418341142</v>
      </c>
      <c r="V937">
        <v>4.4009372274997318</v>
      </c>
      <c r="W937">
        <v>0</v>
      </c>
      <c r="X937">
        <v>0</v>
      </c>
      <c r="Y937">
        <v>-22.804379849498329</v>
      </c>
      <c r="Z937">
        <v>76.29852713293856</v>
      </c>
      <c r="AA937">
        <v>1595.4379934684221</v>
      </c>
      <c r="AB937" t="b">
        <v>0</v>
      </c>
      <c r="AC937" t="b">
        <v>1</v>
      </c>
      <c r="AD937">
        <v>93.478205085621482</v>
      </c>
      <c r="AE937">
        <v>0</v>
      </c>
      <c r="AF937">
        <v>0</v>
      </c>
      <c r="AG937">
        <v>4.4885612429979627E-2</v>
      </c>
      <c r="AH937" t="b">
        <v>0</v>
      </c>
      <c r="AI937" t="b">
        <v>0</v>
      </c>
      <c r="AJ937">
        <v>1595.4379934684221</v>
      </c>
      <c r="AK937">
        <v>0</v>
      </c>
      <c r="AL937">
        <v>6.488059418341142</v>
      </c>
      <c r="AM937">
        <v>0</v>
      </c>
      <c r="AN937">
        <v>6.488059418341142</v>
      </c>
      <c r="AO937">
        <v>0</v>
      </c>
      <c r="AP937">
        <v>1</v>
      </c>
      <c r="AQ937">
        <v>3</v>
      </c>
      <c r="AR937">
        <v>0</v>
      </c>
      <c r="AS937">
        <v>0</v>
      </c>
      <c r="AT937">
        <v>1.9278047286669771</v>
      </c>
      <c r="AU937">
        <v>0.61349466277722831</v>
      </c>
      <c r="AV937">
        <v>1.9278047286669771</v>
      </c>
    </row>
    <row r="938" spans="1:48">
      <c r="A938">
        <v>935</v>
      </c>
      <c r="B938">
        <v>0</v>
      </c>
      <c r="C938">
        <v>0</v>
      </c>
      <c r="D938">
        <v>50</v>
      </c>
      <c r="E938">
        <v>4</v>
      </c>
      <c r="F938">
        <v>0</v>
      </c>
      <c r="G938">
        <v>0</v>
      </c>
      <c r="H938">
        <v>358.02303317960639</v>
      </c>
      <c r="I938" t="b">
        <v>0</v>
      </c>
      <c r="J938">
        <v>1321.8210384991071</v>
      </c>
      <c r="K938">
        <v>1595.4379934684221</v>
      </c>
      <c r="L938">
        <v>0</v>
      </c>
      <c r="M938">
        <v>5.7527777777777782</v>
      </c>
      <c r="N938">
        <v>5.7527777777777782</v>
      </c>
      <c r="O938">
        <v>153.4397960451717</v>
      </c>
      <c r="P938">
        <v>41.560074768464709</v>
      </c>
      <c r="Q938">
        <v>5.7527777777777782</v>
      </c>
      <c r="R938">
        <v>0.8866811262830061</v>
      </c>
      <c r="S938">
        <v>36.106358603369038</v>
      </c>
      <c r="T938">
        <v>38.833057500935901</v>
      </c>
      <c r="U938">
        <v>6.4879894330147687</v>
      </c>
      <c r="V938">
        <v>4.4005183389933151</v>
      </c>
      <c r="W938">
        <v>0</v>
      </c>
      <c r="X938">
        <v>0</v>
      </c>
      <c r="Y938">
        <v>-22.804379849498329</v>
      </c>
      <c r="Z938">
        <v>76.343412745368539</v>
      </c>
      <c r="AA938">
        <v>1595.4379934684221</v>
      </c>
      <c r="AB938" t="b">
        <v>0</v>
      </c>
      <c r="AC938" t="b">
        <v>1</v>
      </c>
      <c r="AD938">
        <v>93.469155728538354</v>
      </c>
      <c r="AE938">
        <v>0</v>
      </c>
      <c r="AF938">
        <v>0</v>
      </c>
      <c r="AG938">
        <v>4.4885612429979183E-2</v>
      </c>
      <c r="AH938" t="b">
        <v>0</v>
      </c>
      <c r="AI938" t="b">
        <v>0</v>
      </c>
      <c r="AJ938">
        <v>1595.4379934684221</v>
      </c>
      <c r="AK938">
        <v>0</v>
      </c>
      <c r="AL938">
        <v>6.4879894330147687</v>
      </c>
      <c r="AM938">
        <v>0</v>
      </c>
      <c r="AN938">
        <v>6.4879894330147687</v>
      </c>
      <c r="AO938">
        <v>0</v>
      </c>
      <c r="AP938">
        <v>1</v>
      </c>
      <c r="AQ938">
        <v>3</v>
      </c>
      <c r="AR938">
        <v>0</v>
      </c>
      <c r="AS938">
        <v>0</v>
      </c>
      <c r="AT938">
        <v>1.9277933211568929</v>
      </c>
      <c r="AU938">
        <v>0.61349103250988424</v>
      </c>
      <c r="AV938">
        <v>1.9277933211568929</v>
      </c>
    </row>
    <row r="939" spans="1:48">
      <c r="A939">
        <v>936</v>
      </c>
      <c r="B939">
        <v>0</v>
      </c>
      <c r="C939">
        <v>0</v>
      </c>
      <c r="D939">
        <v>50</v>
      </c>
      <c r="E939">
        <v>4</v>
      </c>
      <c r="F939">
        <v>0</v>
      </c>
      <c r="G939">
        <v>0</v>
      </c>
      <c r="H939">
        <v>358.02303317960639</v>
      </c>
      <c r="I939" t="b">
        <v>0</v>
      </c>
      <c r="J939">
        <v>1321.8210384991071</v>
      </c>
      <c r="K939">
        <v>1595.4379934684221</v>
      </c>
      <c r="L939">
        <v>0</v>
      </c>
      <c r="M939">
        <v>5.7527777777777782</v>
      </c>
      <c r="N939">
        <v>5.7527777777777782</v>
      </c>
      <c r="O939">
        <v>153.4397960451717</v>
      </c>
      <c r="P939">
        <v>41.560074768464709</v>
      </c>
      <c r="Q939">
        <v>5.7527777777777782</v>
      </c>
      <c r="R939">
        <v>0.88669069012412705</v>
      </c>
      <c r="S939">
        <v>36.124367182778172</v>
      </c>
      <c r="T939">
        <v>38.832638647781913</v>
      </c>
      <c r="U939">
        <v>6.4879194535948637</v>
      </c>
      <c r="V939">
        <v>4.4000994858393199</v>
      </c>
      <c r="W939">
        <v>0</v>
      </c>
      <c r="X939">
        <v>0</v>
      </c>
      <c r="Y939">
        <v>-22.804379849498329</v>
      </c>
      <c r="Z939">
        <v>76.388298357798519</v>
      </c>
      <c r="AA939">
        <v>1595.4379934684221</v>
      </c>
      <c r="AB939" t="b">
        <v>0</v>
      </c>
      <c r="AC939" t="b">
        <v>1</v>
      </c>
      <c r="AD939">
        <v>93.460106371455225</v>
      </c>
      <c r="AE939">
        <v>0</v>
      </c>
      <c r="AF939">
        <v>0</v>
      </c>
      <c r="AG939">
        <v>4.4885612429978787E-2</v>
      </c>
      <c r="AH939" t="b">
        <v>0</v>
      </c>
      <c r="AI939" t="b">
        <v>0</v>
      </c>
      <c r="AJ939">
        <v>1595.4379934684221</v>
      </c>
      <c r="AK939">
        <v>0</v>
      </c>
      <c r="AL939">
        <v>6.4879194535948637</v>
      </c>
      <c r="AM939">
        <v>0</v>
      </c>
      <c r="AN939">
        <v>6.4879194535948637</v>
      </c>
      <c r="AO939">
        <v>0</v>
      </c>
      <c r="AP939">
        <v>1</v>
      </c>
      <c r="AQ939">
        <v>3</v>
      </c>
      <c r="AR939">
        <v>0</v>
      </c>
      <c r="AS939">
        <v>0</v>
      </c>
      <c r="AT939">
        <v>1.927781914612299</v>
      </c>
      <c r="AU939">
        <v>0.61348740254979284</v>
      </c>
      <c r="AV939">
        <v>1.927781914612299</v>
      </c>
    </row>
    <row r="940" spans="1:48">
      <c r="A940">
        <v>937</v>
      </c>
      <c r="B940">
        <v>0</v>
      </c>
      <c r="C940">
        <v>0</v>
      </c>
      <c r="D940">
        <v>50</v>
      </c>
      <c r="E940">
        <v>4</v>
      </c>
      <c r="F940">
        <v>0</v>
      </c>
      <c r="G940">
        <v>0</v>
      </c>
      <c r="H940">
        <v>358.02303317960639</v>
      </c>
      <c r="I940" t="b">
        <v>0</v>
      </c>
      <c r="J940">
        <v>1321.8210384991071</v>
      </c>
      <c r="K940">
        <v>1595.4379934684221</v>
      </c>
      <c r="L940">
        <v>0</v>
      </c>
      <c r="M940">
        <v>5.7527777777777782</v>
      </c>
      <c r="N940">
        <v>5.7527777777777782</v>
      </c>
      <c r="O940">
        <v>153.4397960451717</v>
      </c>
      <c r="P940">
        <v>41.560074768464709</v>
      </c>
      <c r="Q940">
        <v>5.7527777777777782</v>
      </c>
      <c r="R940">
        <v>0.88670025336437197</v>
      </c>
      <c r="S940">
        <v>36.142374242306389</v>
      </c>
      <c r="T940">
        <v>38.832219829978108</v>
      </c>
      <c r="U940">
        <v>6.4878494800810529</v>
      </c>
      <c r="V940">
        <v>4.3996806680355292</v>
      </c>
      <c r="W940">
        <v>0</v>
      </c>
      <c r="X940">
        <v>0</v>
      </c>
      <c r="Y940">
        <v>-22.804379849498329</v>
      </c>
      <c r="Z940">
        <v>76.433183970228498</v>
      </c>
      <c r="AA940">
        <v>1595.4379934684221</v>
      </c>
      <c r="AB940" t="b">
        <v>0</v>
      </c>
      <c r="AC940" t="b">
        <v>1</v>
      </c>
      <c r="AD940">
        <v>93.451057014372097</v>
      </c>
      <c r="AE940">
        <v>0</v>
      </c>
      <c r="AF940">
        <v>0</v>
      </c>
      <c r="AG940">
        <v>4.4885612429978787E-2</v>
      </c>
      <c r="AH940" t="b">
        <v>0</v>
      </c>
      <c r="AI940" t="b">
        <v>0</v>
      </c>
      <c r="AJ940">
        <v>1595.4379934684221</v>
      </c>
      <c r="AK940">
        <v>0</v>
      </c>
      <c r="AL940">
        <v>6.4878494800810529</v>
      </c>
      <c r="AM940">
        <v>0</v>
      </c>
      <c r="AN940">
        <v>6.4878494800810529</v>
      </c>
      <c r="AO940">
        <v>0</v>
      </c>
      <c r="AP940">
        <v>1</v>
      </c>
      <c r="AQ940">
        <v>3</v>
      </c>
      <c r="AR940">
        <v>0</v>
      </c>
      <c r="AS940">
        <v>0</v>
      </c>
      <c r="AT940">
        <v>1.927770509033143</v>
      </c>
      <c r="AU940">
        <v>0.61348377289693745</v>
      </c>
      <c r="AV940">
        <v>1.927770509033143</v>
      </c>
    </row>
    <row r="941" spans="1:48">
      <c r="A941">
        <v>938</v>
      </c>
      <c r="B941">
        <v>0</v>
      </c>
      <c r="C941">
        <v>0</v>
      </c>
      <c r="D941">
        <v>50</v>
      </c>
      <c r="E941">
        <v>4</v>
      </c>
      <c r="F941">
        <v>0</v>
      </c>
      <c r="G941">
        <v>0</v>
      </c>
      <c r="H941">
        <v>358.02303317960639</v>
      </c>
      <c r="I941" t="b">
        <v>0</v>
      </c>
      <c r="J941">
        <v>1321.8210384991071</v>
      </c>
      <c r="K941">
        <v>1595.4379934684221</v>
      </c>
      <c r="L941">
        <v>0</v>
      </c>
      <c r="M941">
        <v>5.7527777777777782</v>
      </c>
      <c r="N941">
        <v>5.7527777777777782</v>
      </c>
      <c r="O941">
        <v>153.4397960451717</v>
      </c>
      <c r="P941">
        <v>41.560074768464709</v>
      </c>
      <c r="Q941">
        <v>5.7527777777777782</v>
      </c>
      <c r="R941">
        <v>0.88670981600374621</v>
      </c>
      <c r="S941">
        <v>36.160379782049198</v>
      </c>
      <c r="T941">
        <v>38.831801047522298</v>
      </c>
      <c r="U941">
        <v>6.487779512472966</v>
      </c>
      <c r="V941">
        <v>4.399261885579719</v>
      </c>
      <c r="W941">
        <v>0</v>
      </c>
      <c r="X941">
        <v>0</v>
      </c>
      <c r="Y941">
        <v>-22.804379849498329</v>
      </c>
      <c r="Z941">
        <v>76.478069582658478</v>
      </c>
      <c r="AA941">
        <v>1595.4379934684221</v>
      </c>
      <c r="AB941" t="b">
        <v>0</v>
      </c>
      <c r="AC941" t="b">
        <v>1</v>
      </c>
      <c r="AD941">
        <v>93.442007657288968</v>
      </c>
      <c r="AE941">
        <v>0</v>
      </c>
      <c r="AF941">
        <v>0</v>
      </c>
      <c r="AG941">
        <v>4.4885612429980182E-2</v>
      </c>
      <c r="AH941" t="b">
        <v>0</v>
      </c>
      <c r="AI941" t="b">
        <v>0</v>
      </c>
      <c r="AJ941">
        <v>1595.4379934684221</v>
      </c>
      <c r="AK941">
        <v>0</v>
      </c>
      <c r="AL941">
        <v>6.487779512472966</v>
      </c>
      <c r="AM941">
        <v>0</v>
      </c>
      <c r="AN941">
        <v>6.487779512472966</v>
      </c>
      <c r="AO941">
        <v>0</v>
      </c>
      <c r="AP941">
        <v>1</v>
      </c>
      <c r="AQ941">
        <v>3</v>
      </c>
      <c r="AR941">
        <v>0</v>
      </c>
      <c r="AS941">
        <v>0</v>
      </c>
      <c r="AT941">
        <v>1.927759104419368</v>
      </c>
      <c r="AU941">
        <v>0.61348014355129976</v>
      </c>
      <c r="AV941">
        <v>1.927759104419368</v>
      </c>
    </row>
    <row r="942" spans="1:48">
      <c r="A942">
        <v>939</v>
      </c>
      <c r="B942">
        <v>0</v>
      </c>
      <c r="C942">
        <v>0</v>
      </c>
      <c r="D942">
        <v>50</v>
      </c>
      <c r="E942">
        <v>4</v>
      </c>
      <c r="F942">
        <v>0</v>
      </c>
      <c r="G942">
        <v>0</v>
      </c>
      <c r="H942">
        <v>358.02303317960639</v>
      </c>
      <c r="I942" t="b">
        <v>0</v>
      </c>
      <c r="J942">
        <v>1321.8210384991071</v>
      </c>
      <c r="K942">
        <v>1595.4379934684221</v>
      </c>
      <c r="L942">
        <v>0</v>
      </c>
      <c r="M942">
        <v>5.7527777777777782</v>
      </c>
      <c r="N942">
        <v>5.7527777777777782</v>
      </c>
      <c r="O942">
        <v>153.4397960451717</v>
      </c>
      <c r="P942">
        <v>41.560074768464709</v>
      </c>
      <c r="Q942">
        <v>5.7527777777777782</v>
      </c>
      <c r="R942">
        <v>0.8867193780422552</v>
      </c>
      <c r="S942">
        <v>36.178383802102083</v>
      </c>
      <c r="T942">
        <v>38.831382300412251</v>
      </c>
      <c r="U942">
        <v>6.4877095507702318</v>
      </c>
      <c r="V942">
        <v>4.3988431384696653</v>
      </c>
      <c r="W942">
        <v>0</v>
      </c>
      <c r="X942">
        <v>0</v>
      </c>
      <c r="Y942">
        <v>-22.804379849498329</v>
      </c>
      <c r="Z942">
        <v>76.522955195088457</v>
      </c>
      <c r="AA942">
        <v>1595.4379934684221</v>
      </c>
      <c r="AB942" t="b">
        <v>0</v>
      </c>
      <c r="AC942" t="b">
        <v>1</v>
      </c>
      <c r="AD942">
        <v>93.43295830020584</v>
      </c>
      <c r="AE942">
        <v>0</v>
      </c>
      <c r="AF942">
        <v>0</v>
      </c>
      <c r="AG942">
        <v>4.4885612429980182E-2</v>
      </c>
      <c r="AH942" t="b">
        <v>0</v>
      </c>
      <c r="AI942" t="b">
        <v>0</v>
      </c>
      <c r="AJ942">
        <v>1595.4379934684221</v>
      </c>
      <c r="AK942">
        <v>0</v>
      </c>
      <c r="AL942">
        <v>6.4877095507702318</v>
      </c>
      <c r="AM942">
        <v>0</v>
      </c>
      <c r="AN942">
        <v>6.4877095507702318</v>
      </c>
      <c r="AO942">
        <v>0</v>
      </c>
      <c r="AP942">
        <v>1</v>
      </c>
      <c r="AQ942">
        <v>3</v>
      </c>
      <c r="AR942">
        <v>0</v>
      </c>
      <c r="AS942">
        <v>0</v>
      </c>
      <c r="AT942">
        <v>1.9277477007709021</v>
      </c>
      <c r="AU942">
        <v>0.61347651451285745</v>
      </c>
      <c r="AV942">
        <v>1.9277477007709021</v>
      </c>
    </row>
    <row r="943" spans="1:48">
      <c r="A943">
        <v>940</v>
      </c>
      <c r="B943">
        <v>0</v>
      </c>
      <c r="C943">
        <v>0</v>
      </c>
      <c r="D943">
        <v>50</v>
      </c>
      <c r="E943">
        <v>4</v>
      </c>
      <c r="F943">
        <v>0</v>
      </c>
      <c r="G943">
        <v>0</v>
      </c>
      <c r="H943">
        <v>358.02303317960639</v>
      </c>
      <c r="I943" t="b">
        <v>0</v>
      </c>
      <c r="J943">
        <v>1321.8210384991071</v>
      </c>
      <c r="K943">
        <v>1595.4379934684221</v>
      </c>
      <c r="L943">
        <v>0</v>
      </c>
      <c r="M943">
        <v>5.7527777777777782</v>
      </c>
      <c r="N943">
        <v>5.7527777777777782</v>
      </c>
      <c r="O943">
        <v>153.4397960451717</v>
      </c>
      <c r="P943">
        <v>41.560074768464709</v>
      </c>
      <c r="Q943">
        <v>5.7527777777777782</v>
      </c>
      <c r="R943">
        <v>0.8867289394799035</v>
      </c>
      <c r="S943">
        <v>36.196386302560533</v>
      </c>
      <c r="T943">
        <v>38.830963588645737</v>
      </c>
      <c r="U943">
        <v>6.4876395949724799</v>
      </c>
      <c r="V943">
        <v>4.3984244267031514</v>
      </c>
      <c r="W943">
        <v>0</v>
      </c>
      <c r="X943">
        <v>0</v>
      </c>
      <c r="Y943">
        <v>-22.804379849498329</v>
      </c>
      <c r="Z943">
        <v>76.567840807518436</v>
      </c>
      <c r="AA943">
        <v>1595.4379934684221</v>
      </c>
      <c r="AB943" t="b">
        <v>0</v>
      </c>
      <c r="AC943" t="b">
        <v>1</v>
      </c>
      <c r="AD943">
        <v>93.423908943122711</v>
      </c>
      <c r="AE943">
        <v>0</v>
      </c>
      <c r="AF943">
        <v>0</v>
      </c>
      <c r="AG943">
        <v>4.4885612429979793E-2</v>
      </c>
      <c r="AH943" t="b">
        <v>0</v>
      </c>
      <c r="AI943" t="b">
        <v>0</v>
      </c>
      <c r="AJ943">
        <v>1595.4379934684221</v>
      </c>
      <c r="AK943">
        <v>0</v>
      </c>
      <c r="AL943">
        <v>6.4876395949724799</v>
      </c>
      <c r="AM943">
        <v>0</v>
      </c>
      <c r="AN943">
        <v>6.4876395949724799</v>
      </c>
      <c r="AO943">
        <v>0</v>
      </c>
      <c r="AP943">
        <v>1</v>
      </c>
      <c r="AQ943">
        <v>3</v>
      </c>
      <c r="AR943">
        <v>0</v>
      </c>
      <c r="AS943">
        <v>0</v>
      </c>
      <c r="AT943">
        <v>1.9277362980876891</v>
      </c>
      <c r="AU943">
        <v>0.61347288578159198</v>
      </c>
      <c r="AV943">
        <v>1.9277362980876891</v>
      </c>
    </row>
    <row r="944" spans="1:48">
      <c r="A944">
        <v>941</v>
      </c>
      <c r="B944">
        <v>0</v>
      </c>
      <c r="C944">
        <v>0</v>
      </c>
      <c r="D944">
        <v>50</v>
      </c>
      <c r="E944">
        <v>4</v>
      </c>
      <c r="F944">
        <v>0</v>
      </c>
      <c r="G944">
        <v>0</v>
      </c>
      <c r="H944">
        <v>358.02303317960639</v>
      </c>
      <c r="I944" t="b">
        <v>0</v>
      </c>
      <c r="J944">
        <v>1321.8210384991071</v>
      </c>
      <c r="K944">
        <v>1595.4379934684221</v>
      </c>
      <c r="L944">
        <v>0</v>
      </c>
      <c r="M944">
        <v>5.7527777777777782</v>
      </c>
      <c r="N944">
        <v>5.7527777777777782</v>
      </c>
      <c r="O944">
        <v>153.4397960451717</v>
      </c>
      <c r="P944">
        <v>41.560074768464709</v>
      </c>
      <c r="Q944">
        <v>5.7527777777777782</v>
      </c>
      <c r="R944">
        <v>0.88673850031669688</v>
      </c>
      <c r="S944">
        <v>36.21438728352004</v>
      </c>
      <c r="T944">
        <v>38.830544912220553</v>
      </c>
      <c r="U944">
        <v>6.4875696450793399</v>
      </c>
      <c r="V944">
        <v>4.3980057502779601</v>
      </c>
      <c r="W944">
        <v>0</v>
      </c>
      <c r="X944">
        <v>0</v>
      </c>
      <c r="Y944">
        <v>-22.804379849498329</v>
      </c>
      <c r="Z944">
        <v>76.612726419948416</v>
      </c>
      <c r="AA944">
        <v>1595.4379934684221</v>
      </c>
      <c r="AB944" t="b">
        <v>0</v>
      </c>
      <c r="AC944" t="b">
        <v>1</v>
      </c>
      <c r="AD944">
        <v>93.414859586039583</v>
      </c>
      <c r="AE944">
        <v>0</v>
      </c>
      <c r="AF944">
        <v>0</v>
      </c>
      <c r="AG944">
        <v>4.4885612429979349E-2</v>
      </c>
      <c r="AH944" t="b">
        <v>0</v>
      </c>
      <c r="AI944" t="b">
        <v>0</v>
      </c>
      <c r="AJ944">
        <v>1595.4379934684221</v>
      </c>
      <c r="AK944">
        <v>0</v>
      </c>
      <c r="AL944">
        <v>6.4875696450793399</v>
      </c>
      <c r="AM944">
        <v>0</v>
      </c>
      <c r="AN944">
        <v>6.4875696450793399</v>
      </c>
      <c r="AO944">
        <v>0</v>
      </c>
      <c r="AP944">
        <v>1</v>
      </c>
      <c r="AQ944">
        <v>3</v>
      </c>
      <c r="AR944">
        <v>0</v>
      </c>
      <c r="AS944">
        <v>0</v>
      </c>
      <c r="AT944">
        <v>1.92772489636967</v>
      </c>
      <c r="AU944">
        <v>0.61346925735748503</v>
      </c>
      <c r="AV944">
        <v>1.92772489636967</v>
      </c>
    </row>
    <row r="945" spans="1:48">
      <c r="A945">
        <v>942</v>
      </c>
      <c r="B945">
        <v>0</v>
      </c>
      <c r="C945">
        <v>0</v>
      </c>
      <c r="D945">
        <v>50</v>
      </c>
      <c r="E945">
        <v>4</v>
      </c>
      <c r="F945">
        <v>0</v>
      </c>
      <c r="G945">
        <v>0</v>
      </c>
      <c r="H945">
        <v>358.02303317960639</v>
      </c>
      <c r="I945" t="b">
        <v>0</v>
      </c>
      <c r="J945">
        <v>1321.8210384991071</v>
      </c>
      <c r="K945">
        <v>1595.4379934684221</v>
      </c>
      <c r="L945">
        <v>0</v>
      </c>
      <c r="M945">
        <v>5.7527777777777782</v>
      </c>
      <c r="N945">
        <v>5.7527777777777782</v>
      </c>
      <c r="O945">
        <v>153.4397960451717</v>
      </c>
      <c r="P945">
        <v>41.560074768464709</v>
      </c>
      <c r="Q945">
        <v>5.7527777777777782</v>
      </c>
      <c r="R945">
        <v>0.88674806055263999</v>
      </c>
      <c r="S945">
        <v>36.232386745076077</v>
      </c>
      <c r="T945">
        <v>38.830126271134453</v>
      </c>
      <c r="U945">
        <v>6.4874997010904387</v>
      </c>
      <c r="V945">
        <v>4.3975871091918606</v>
      </c>
      <c r="W945">
        <v>0</v>
      </c>
      <c r="X945">
        <v>0</v>
      </c>
      <c r="Y945">
        <v>-22.804379849498329</v>
      </c>
      <c r="Z945">
        <v>76.657612032378395</v>
      </c>
      <c r="AA945">
        <v>1595.4379934684221</v>
      </c>
      <c r="AB945" t="b">
        <v>0</v>
      </c>
      <c r="AC945" t="b">
        <v>1</v>
      </c>
      <c r="AD945">
        <v>93.405810228956454</v>
      </c>
      <c r="AE945">
        <v>0</v>
      </c>
      <c r="AF945">
        <v>0</v>
      </c>
      <c r="AG945">
        <v>4.4885612429979398E-2</v>
      </c>
      <c r="AH945" t="b">
        <v>0</v>
      </c>
      <c r="AI945" t="b">
        <v>0</v>
      </c>
      <c r="AJ945">
        <v>1595.4379934684221</v>
      </c>
      <c r="AK945">
        <v>0</v>
      </c>
      <c r="AL945">
        <v>6.4874997010904387</v>
      </c>
      <c r="AM945">
        <v>0</v>
      </c>
      <c r="AN945">
        <v>6.4874997010904387</v>
      </c>
      <c r="AO945">
        <v>0</v>
      </c>
      <c r="AP945">
        <v>1</v>
      </c>
      <c r="AQ945">
        <v>3</v>
      </c>
      <c r="AR945">
        <v>0</v>
      </c>
      <c r="AS945">
        <v>0</v>
      </c>
      <c r="AT945">
        <v>1.9277134956167821</v>
      </c>
      <c r="AU945">
        <v>0.61346562924051617</v>
      </c>
      <c r="AV945">
        <v>1.9277134956167821</v>
      </c>
    </row>
    <row r="946" spans="1:48">
      <c r="A946">
        <v>943</v>
      </c>
      <c r="B946">
        <v>0</v>
      </c>
      <c r="C946">
        <v>0</v>
      </c>
      <c r="D946">
        <v>50</v>
      </c>
      <c r="E946">
        <v>4</v>
      </c>
      <c r="F946">
        <v>0</v>
      </c>
      <c r="G946">
        <v>0</v>
      </c>
      <c r="H946">
        <v>358.02303317960639</v>
      </c>
      <c r="I946" t="b">
        <v>0</v>
      </c>
      <c r="J946">
        <v>1321.8210384991071</v>
      </c>
      <c r="K946">
        <v>1595.4379934684221</v>
      </c>
      <c r="L946">
        <v>0</v>
      </c>
      <c r="M946">
        <v>5.7527777777777782</v>
      </c>
      <c r="N946">
        <v>5.7527777777777782</v>
      </c>
      <c r="O946">
        <v>153.4397960451717</v>
      </c>
      <c r="P946">
        <v>41.560074768464709</v>
      </c>
      <c r="Q946">
        <v>5.7527777777777782</v>
      </c>
      <c r="R946">
        <v>0.88675762018773852</v>
      </c>
      <c r="S946">
        <v>36.250384687324157</v>
      </c>
      <c r="T946">
        <v>38.829707665385222</v>
      </c>
      <c r="U946">
        <v>6.487429763005407</v>
      </c>
      <c r="V946">
        <v>4.3971685034426358</v>
      </c>
      <c r="W946">
        <v>0</v>
      </c>
      <c r="X946">
        <v>0</v>
      </c>
      <c r="Y946">
        <v>-22.804379849498329</v>
      </c>
      <c r="Z946">
        <v>76.702497644808375</v>
      </c>
      <c r="AA946">
        <v>1595.4379934684221</v>
      </c>
      <c r="AB946" t="b">
        <v>0</v>
      </c>
      <c r="AC946" t="b">
        <v>1</v>
      </c>
      <c r="AD946">
        <v>93.396760871873326</v>
      </c>
      <c r="AE946">
        <v>0</v>
      </c>
      <c r="AF946">
        <v>0</v>
      </c>
      <c r="AG946">
        <v>4.4885612429978961E-2</v>
      </c>
      <c r="AH946" t="b">
        <v>0</v>
      </c>
      <c r="AI946" t="b">
        <v>0</v>
      </c>
      <c r="AJ946">
        <v>1595.4379934684221</v>
      </c>
      <c r="AK946">
        <v>0</v>
      </c>
      <c r="AL946">
        <v>6.487429763005407</v>
      </c>
      <c r="AM946">
        <v>0</v>
      </c>
      <c r="AN946">
        <v>6.487429763005407</v>
      </c>
      <c r="AO946">
        <v>0</v>
      </c>
      <c r="AP946">
        <v>1</v>
      </c>
      <c r="AQ946">
        <v>3</v>
      </c>
      <c r="AR946">
        <v>0</v>
      </c>
      <c r="AS946">
        <v>0</v>
      </c>
      <c r="AT946">
        <v>1.9277020958289659</v>
      </c>
      <c r="AU946">
        <v>0.61346200143066698</v>
      </c>
      <c r="AV946">
        <v>1.9277020958289659</v>
      </c>
    </row>
    <row r="947" spans="1:48">
      <c r="A947">
        <v>944</v>
      </c>
      <c r="B947">
        <v>0</v>
      </c>
      <c r="C947">
        <v>0</v>
      </c>
      <c r="D947">
        <v>50</v>
      </c>
      <c r="E947">
        <v>4</v>
      </c>
      <c r="F947">
        <v>4.4408920985006262E-15</v>
      </c>
      <c r="G947">
        <v>0</v>
      </c>
      <c r="H947">
        <v>358.02303317960639</v>
      </c>
      <c r="I947" t="b">
        <v>0</v>
      </c>
      <c r="J947">
        <v>1321.8210384991071</v>
      </c>
      <c r="K947">
        <v>1595.4379934684221</v>
      </c>
      <c r="L947">
        <v>0</v>
      </c>
      <c r="M947">
        <v>5.7527777777779132</v>
      </c>
      <c r="N947">
        <v>5.7527777777779132</v>
      </c>
      <c r="O947">
        <v>153.43979604517531</v>
      </c>
      <c r="P947">
        <v>41.560074768465682</v>
      </c>
      <c r="Q947">
        <v>5.7527777777779132</v>
      </c>
      <c r="R947">
        <v>0.88676717922199877</v>
      </c>
      <c r="S947">
        <v>36.268381110359748</v>
      </c>
      <c r="T947">
        <v>38.829289094971493</v>
      </c>
      <c r="U947">
        <v>6.4873598308240128</v>
      </c>
      <c r="V947">
        <v>4.3967499330280972</v>
      </c>
      <c r="W947">
        <v>0</v>
      </c>
      <c r="X947">
        <v>0</v>
      </c>
      <c r="Y947">
        <v>-22.804379849498329</v>
      </c>
      <c r="Z947">
        <v>76.747383257238354</v>
      </c>
      <c r="AA947">
        <v>1595.4379934684221</v>
      </c>
      <c r="AB947" t="b">
        <v>0</v>
      </c>
      <c r="AC947" t="b">
        <v>1</v>
      </c>
      <c r="AD947">
        <v>93.387711514790197</v>
      </c>
      <c r="AE947">
        <v>0</v>
      </c>
      <c r="AF947">
        <v>0</v>
      </c>
      <c r="AG947">
        <v>4.4885612429979023E-2</v>
      </c>
      <c r="AH947" t="b">
        <v>0</v>
      </c>
      <c r="AI947" t="b">
        <v>0</v>
      </c>
      <c r="AJ947">
        <v>1595.4379934684221</v>
      </c>
      <c r="AK947">
        <v>0</v>
      </c>
      <c r="AL947">
        <v>6.4873598308240128</v>
      </c>
      <c r="AM947">
        <v>0</v>
      </c>
      <c r="AN947">
        <v>6.4873598308240128</v>
      </c>
      <c r="AO947">
        <v>0</v>
      </c>
      <c r="AP947">
        <v>1</v>
      </c>
      <c r="AQ947">
        <v>3</v>
      </c>
      <c r="AR947">
        <v>0</v>
      </c>
      <c r="AS947">
        <v>0</v>
      </c>
      <c r="AT947">
        <v>1.927690697006176</v>
      </c>
      <c r="AU947">
        <v>0.61345837392792268</v>
      </c>
      <c r="AV947">
        <v>1.927690697006176</v>
      </c>
    </row>
    <row r="948" spans="1:48">
      <c r="A948">
        <v>945</v>
      </c>
      <c r="B948">
        <v>0</v>
      </c>
      <c r="C948">
        <v>0</v>
      </c>
      <c r="D948">
        <v>50</v>
      </c>
      <c r="E948">
        <v>4</v>
      </c>
      <c r="F948">
        <v>-1.5987211554602251E-14</v>
      </c>
      <c r="G948">
        <v>0</v>
      </c>
      <c r="H948">
        <v>358.02303317960639</v>
      </c>
      <c r="I948" t="b">
        <v>0</v>
      </c>
      <c r="J948">
        <v>1321.8210384991071</v>
      </c>
      <c r="K948">
        <v>1595.4379934684221</v>
      </c>
      <c r="L948">
        <v>0</v>
      </c>
      <c r="M948">
        <v>5.7527777777772906</v>
      </c>
      <c r="N948">
        <v>5.7527777777772906</v>
      </c>
      <c r="O948">
        <v>153.43979604515869</v>
      </c>
      <c r="P948">
        <v>41.560074768461192</v>
      </c>
      <c r="Q948">
        <v>5.7527777777772906</v>
      </c>
      <c r="R948">
        <v>0.88677673765541543</v>
      </c>
      <c r="S948">
        <v>36.286376014278339</v>
      </c>
      <c r="T948">
        <v>38.828870559885502</v>
      </c>
      <c r="U948">
        <v>6.4872899045449604</v>
      </c>
      <c r="V948">
        <v>4.3963313979458292</v>
      </c>
      <c r="W948">
        <v>0</v>
      </c>
      <c r="X948">
        <v>0</v>
      </c>
      <c r="Y948">
        <v>-22.804379849498329</v>
      </c>
      <c r="Z948">
        <v>76.792268869668334</v>
      </c>
      <c r="AA948">
        <v>1595.4379934684221</v>
      </c>
      <c r="AB948" t="b">
        <v>0</v>
      </c>
      <c r="AC948" t="b">
        <v>1</v>
      </c>
      <c r="AD948">
        <v>93.378662157707069</v>
      </c>
      <c r="AE948">
        <v>0</v>
      </c>
      <c r="AF948">
        <v>0</v>
      </c>
      <c r="AG948">
        <v>4.4885612429980348E-2</v>
      </c>
      <c r="AH948" t="b">
        <v>0</v>
      </c>
      <c r="AI948" t="b">
        <v>0</v>
      </c>
      <c r="AJ948">
        <v>1595.4379934684221</v>
      </c>
      <c r="AK948">
        <v>0</v>
      </c>
      <c r="AL948">
        <v>6.4872899045449604</v>
      </c>
      <c r="AM948">
        <v>0</v>
      </c>
      <c r="AN948">
        <v>6.4872899045449604</v>
      </c>
      <c r="AO948">
        <v>0</v>
      </c>
      <c r="AP948">
        <v>1</v>
      </c>
      <c r="AQ948">
        <v>3</v>
      </c>
      <c r="AR948">
        <v>0</v>
      </c>
      <c r="AS948">
        <v>0</v>
      </c>
      <c r="AT948">
        <v>1.9276792991482079</v>
      </c>
      <c r="AU948">
        <v>0.61345474673221845</v>
      </c>
      <c r="AV948">
        <v>1.9276792991482079</v>
      </c>
    </row>
    <row r="949" spans="1:48">
      <c r="A949">
        <v>946</v>
      </c>
      <c r="B949">
        <v>0</v>
      </c>
      <c r="C949">
        <v>0</v>
      </c>
      <c r="D949">
        <v>50</v>
      </c>
      <c r="E949">
        <v>4</v>
      </c>
      <c r="F949">
        <v>5.6843418860808009E-14</v>
      </c>
      <c r="G949">
        <v>0</v>
      </c>
      <c r="H949">
        <v>358.02303317960639</v>
      </c>
      <c r="I949" t="b">
        <v>0</v>
      </c>
      <c r="J949">
        <v>1321.8210384991071</v>
      </c>
      <c r="K949">
        <v>1595.4379934684221</v>
      </c>
      <c r="L949">
        <v>0</v>
      </c>
      <c r="M949">
        <v>5.7527777777795066</v>
      </c>
      <c r="N949">
        <v>5.7527777777795066</v>
      </c>
      <c r="O949">
        <v>153.4397960452178</v>
      </c>
      <c r="P949">
        <v>41.560074768477193</v>
      </c>
      <c r="Q949">
        <v>5.7527777777795066</v>
      </c>
      <c r="R949">
        <v>0.88678629548803789</v>
      </c>
      <c r="S949">
        <v>36.304369399175407</v>
      </c>
      <c r="T949">
        <v>38.828452060147328</v>
      </c>
      <c r="U949">
        <v>6.4872199841716061</v>
      </c>
      <c r="V949">
        <v>4.3959128981944033</v>
      </c>
      <c r="W949">
        <v>0</v>
      </c>
      <c r="X949">
        <v>0</v>
      </c>
      <c r="Y949">
        <v>-22.804379849498329</v>
      </c>
      <c r="Z949">
        <v>76.837154482098313</v>
      </c>
      <c r="AA949">
        <v>1595.4379934684221</v>
      </c>
      <c r="AB949" t="b">
        <v>0</v>
      </c>
      <c r="AC949" t="b">
        <v>1</v>
      </c>
      <c r="AD949">
        <v>93.369612800623941</v>
      </c>
      <c r="AE949">
        <v>0</v>
      </c>
      <c r="AF949">
        <v>0</v>
      </c>
      <c r="AG949">
        <v>4.4885612429978183E-2</v>
      </c>
      <c r="AH949" t="b">
        <v>0</v>
      </c>
      <c r="AI949" t="b">
        <v>0</v>
      </c>
      <c r="AJ949">
        <v>1595.4379934684221</v>
      </c>
      <c r="AK949">
        <v>0</v>
      </c>
      <c r="AL949">
        <v>6.4872199841716061</v>
      </c>
      <c r="AM949">
        <v>0</v>
      </c>
      <c r="AN949">
        <v>6.4872199841716061</v>
      </c>
      <c r="AO949">
        <v>0</v>
      </c>
      <c r="AP949">
        <v>1</v>
      </c>
      <c r="AQ949">
        <v>3</v>
      </c>
      <c r="AR949">
        <v>0</v>
      </c>
      <c r="AS949">
        <v>0</v>
      </c>
      <c r="AT949">
        <v>1.9276679022556029</v>
      </c>
      <c r="AU949">
        <v>0.61345111984372636</v>
      </c>
      <c r="AV949">
        <v>1.9276679022556029</v>
      </c>
    </row>
    <row r="950" spans="1:48">
      <c r="A950">
        <v>947</v>
      </c>
      <c r="B950">
        <v>0</v>
      </c>
      <c r="C950">
        <v>0</v>
      </c>
      <c r="D950">
        <v>50</v>
      </c>
      <c r="E950">
        <v>4</v>
      </c>
      <c r="F950">
        <v>-2.087219286295294E-13</v>
      </c>
      <c r="G950">
        <v>0</v>
      </c>
      <c r="H950">
        <v>358.02303317960639</v>
      </c>
      <c r="I950" t="b">
        <v>0</v>
      </c>
      <c r="J950">
        <v>1321.8210384991071</v>
      </c>
      <c r="K950">
        <v>1595.4379934684221</v>
      </c>
      <c r="L950">
        <v>0</v>
      </c>
      <c r="M950">
        <v>5.7527777777714277</v>
      </c>
      <c r="N950">
        <v>5.7527777777714277</v>
      </c>
      <c r="O950">
        <v>153.43979604500231</v>
      </c>
      <c r="P950">
        <v>41.560074768418808</v>
      </c>
      <c r="Q950">
        <v>5.7527777777714277</v>
      </c>
      <c r="R950">
        <v>0.88679585271970895</v>
      </c>
      <c r="S950">
        <v>36.322361265146448</v>
      </c>
      <c r="T950">
        <v>38.828033595673247</v>
      </c>
      <c r="U950">
        <v>6.4871500696899593</v>
      </c>
      <c r="V950">
        <v>4.3954944337686754</v>
      </c>
      <c r="W950">
        <v>0</v>
      </c>
      <c r="X950">
        <v>0</v>
      </c>
      <c r="Y950">
        <v>-22.804379849498329</v>
      </c>
      <c r="Z950">
        <v>76.882040094528293</v>
      </c>
      <c r="AA950">
        <v>1595.4379934684221</v>
      </c>
      <c r="AB950" t="b">
        <v>0</v>
      </c>
      <c r="AC950" t="b">
        <v>1</v>
      </c>
      <c r="AD950">
        <v>93.360563443540812</v>
      </c>
      <c r="AE950">
        <v>0</v>
      </c>
      <c r="AF950">
        <v>0</v>
      </c>
      <c r="AG950">
        <v>4.4885612429980022E-2</v>
      </c>
      <c r="AH950" t="b">
        <v>0</v>
      </c>
      <c r="AI950" t="b">
        <v>0</v>
      </c>
      <c r="AJ950">
        <v>1595.4379934684221</v>
      </c>
      <c r="AK950">
        <v>0</v>
      </c>
      <c r="AL950">
        <v>6.4871500696899593</v>
      </c>
      <c r="AM950">
        <v>0</v>
      </c>
      <c r="AN950">
        <v>6.4871500696899593</v>
      </c>
      <c r="AO950">
        <v>0</v>
      </c>
      <c r="AP950">
        <v>1</v>
      </c>
      <c r="AQ950">
        <v>3</v>
      </c>
      <c r="AR950">
        <v>0</v>
      </c>
      <c r="AS950">
        <v>0</v>
      </c>
      <c r="AT950">
        <v>1.9276565063260851</v>
      </c>
      <c r="AU950">
        <v>0.6134474932617221</v>
      </c>
      <c r="AV950">
        <v>1.9276565063260851</v>
      </c>
    </row>
    <row r="951" spans="1:48">
      <c r="A951">
        <v>948</v>
      </c>
      <c r="B951">
        <v>0</v>
      </c>
      <c r="C951">
        <v>0</v>
      </c>
      <c r="D951">
        <v>50</v>
      </c>
      <c r="E951">
        <v>4</v>
      </c>
      <c r="F951">
        <v>7.7626793881790945E-13</v>
      </c>
      <c r="G951">
        <v>0</v>
      </c>
      <c r="H951">
        <v>358.02303317960639</v>
      </c>
      <c r="I951" t="b">
        <v>0</v>
      </c>
      <c r="J951">
        <v>1321.8210384991071</v>
      </c>
      <c r="K951">
        <v>1595.4379934684221</v>
      </c>
      <c r="L951">
        <v>0</v>
      </c>
      <c r="M951">
        <v>5.7527777778013931</v>
      </c>
      <c r="N951">
        <v>5.7527777778013931</v>
      </c>
      <c r="O951">
        <v>153.4397960458015</v>
      </c>
      <c r="P951">
        <v>41.560074768635303</v>
      </c>
      <c r="Q951">
        <v>5.7527777778013931</v>
      </c>
      <c r="R951">
        <v>0.88680540935103191</v>
      </c>
      <c r="S951">
        <v>36.340351612286938</v>
      </c>
      <c r="T951">
        <v>38.827615166761127</v>
      </c>
      <c r="U951">
        <v>6.4870801611497866</v>
      </c>
      <c r="V951">
        <v>4.3950760046772004</v>
      </c>
      <c r="W951">
        <v>0</v>
      </c>
      <c r="X951">
        <v>0</v>
      </c>
      <c r="Y951">
        <v>-22.804379849498329</v>
      </c>
      <c r="Z951">
        <v>76.926925706958272</v>
      </c>
      <c r="AA951">
        <v>1595.4379934684221</v>
      </c>
      <c r="AB951" t="b">
        <v>0</v>
      </c>
      <c r="AC951" t="b">
        <v>1</v>
      </c>
      <c r="AD951">
        <v>93.351514086457684</v>
      </c>
      <c r="AE951">
        <v>0</v>
      </c>
      <c r="AF951">
        <v>0</v>
      </c>
      <c r="AG951">
        <v>4.4885612429979571E-2</v>
      </c>
      <c r="AH951" t="b">
        <v>0</v>
      </c>
      <c r="AI951" t="b">
        <v>0</v>
      </c>
      <c r="AJ951">
        <v>1595.4379934684221</v>
      </c>
      <c r="AK951">
        <v>0</v>
      </c>
      <c r="AL951">
        <v>6.4870801611497866</v>
      </c>
      <c r="AM951">
        <v>0</v>
      </c>
      <c r="AN951">
        <v>6.4870801611497866</v>
      </c>
      <c r="AO951">
        <v>0</v>
      </c>
      <c r="AP951">
        <v>1</v>
      </c>
      <c r="AQ951">
        <v>3</v>
      </c>
      <c r="AR951">
        <v>0</v>
      </c>
      <c r="AS951">
        <v>0</v>
      </c>
      <c r="AT951">
        <v>1.927645111367758</v>
      </c>
      <c r="AU951">
        <v>0.61344386698878484</v>
      </c>
      <c r="AV951">
        <v>1.927645111367758</v>
      </c>
    </row>
    <row r="952" spans="1:48">
      <c r="A952">
        <v>949</v>
      </c>
      <c r="B952">
        <v>0</v>
      </c>
      <c r="C952">
        <v>0</v>
      </c>
      <c r="D952">
        <v>50</v>
      </c>
      <c r="E952">
        <v>4</v>
      </c>
      <c r="F952">
        <v>-2.9016788971603091E-12</v>
      </c>
      <c r="G952">
        <v>0</v>
      </c>
      <c r="H952">
        <v>358.02303317960639</v>
      </c>
      <c r="I952" t="b">
        <v>0</v>
      </c>
      <c r="J952">
        <v>1321.8210384991071</v>
      </c>
      <c r="K952">
        <v>1595.4379934684221</v>
      </c>
      <c r="L952">
        <v>0</v>
      </c>
      <c r="M952">
        <v>5.7527777776895039</v>
      </c>
      <c r="N952">
        <v>5.7527777776895039</v>
      </c>
      <c r="O952">
        <v>153.43979604281719</v>
      </c>
      <c r="P952">
        <v>41.560074767826983</v>
      </c>
      <c r="Q952">
        <v>5.7527777776895039</v>
      </c>
      <c r="R952">
        <v>0.88681496537978777</v>
      </c>
      <c r="S952">
        <v>36.358340440692388</v>
      </c>
      <c r="T952">
        <v>38.827196772291877</v>
      </c>
      <c r="U952">
        <v>6.4870102583641183</v>
      </c>
      <c r="V952">
        <v>4.3946576108776512</v>
      </c>
      <c r="W952">
        <v>0</v>
      </c>
      <c r="X952">
        <v>0</v>
      </c>
      <c r="Y952">
        <v>-22.804379849498329</v>
      </c>
      <c r="Z952">
        <v>76.971811319388252</v>
      </c>
      <c r="AA952">
        <v>1595.4379934684221</v>
      </c>
      <c r="AB952" t="b">
        <v>0</v>
      </c>
      <c r="AC952" t="b">
        <v>1</v>
      </c>
      <c r="AD952">
        <v>93.342464729374555</v>
      </c>
      <c r="AE952">
        <v>0</v>
      </c>
      <c r="AF952">
        <v>0</v>
      </c>
      <c r="AG952">
        <v>4.4885612429979627E-2</v>
      </c>
      <c r="AH952" t="b">
        <v>0</v>
      </c>
      <c r="AI952" t="b">
        <v>0</v>
      </c>
      <c r="AJ952">
        <v>1595.4379934684221</v>
      </c>
      <c r="AK952">
        <v>0</v>
      </c>
      <c r="AL952">
        <v>6.4870102583641183</v>
      </c>
      <c r="AM952">
        <v>0</v>
      </c>
      <c r="AN952">
        <v>6.4870102583641183</v>
      </c>
      <c r="AO952">
        <v>0</v>
      </c>
      <c r="AP952">
        <v>1</v>
      </c>
      <c r="AQ952">
        <v>3</v>
      </c>
      <c r="AR952">
        <v>0</v>
      </c>
      <c r="AS952">
        <v>0</v>
      </c>
      <c r="AT952">
        <v>1.9276337173501581</v>
      </c>
      <c r="AU952">
        <v>0.61344024101521943</v>
      </c>
      <c r="AV952">
        <v>1.9276337173501581</v>
      </c>
    </row>
    <row r="953" spans="1:48">
      <c r="A953">
        <v>950</v>
      </c>
      <c r="B953">
        <v>0</v>
      </c>
      <c r="C953">
        <v>0</v>
      </c>
      <c r="D953">
        <v>50</v>
      </c>
      <c r="E953">
        <v>4</v>
      </c>
      <c r="F953">
        <v>1.0832224006662731E-11</v>
      </c>
      <c r="G953">
        <v>0</v>
      </c>
      <c r="H953">
        <v>358.02303317960639</v>
      </c>
      <c r="I953" t="b">
        <v>0</v>
      </c>
      <c r="J953">
        <v>1321.8210384991071</v>
      </c>
      <c r="K953">
        <v>1595.4379934684221</v>
      </c>
      <c r="L953">
        <v>0</v>
      </c>
      <c r="M953">
        <v>5.7527777781073137</v>
      </c>
      <c r="N953">
        <v>5.7527777781073137</v>
      </c>
      <c r="O953">
        <v>153.43979605396109</v>
      </c>
      <c r="P953">
        <v>41.560074770845382</v>
      </c>
      <c r="Q953">
        <v>5.7527777781073137</v>
      </c>
      <c r="R953">
        <v>0.88682452081428065</v>
      </c>
      <c r="S953">
        <v>36.376327750458117</v>
      </c>
      <c r="T953">
        <v>38.826778416432468</v>
      </c>
      <c r="U953">
        <v>6.4869403620291459</v>
      </c>
      <c r="V953">
        <v>4.3942392525174938</v>
      </c>
      <c r="W953">
        <v>0</v>
      </c>
      <c r="X953">
        <v>0</v>
      </c>
      <c r="Y953">
        <v>-22.804379849498329</v>
      </c>
      <c r="Z953">
        <v>77.016696931818231</v>
      </c>
      <c r="AA953">
        <v>1595.4379934684221</v>
      </c>
      <c r="AB953" t="b">
        <v>0</v>
      </c>
      <c r="AC953" t="b">
        <v>1</v>
      </c>
      <c r="AD953">
        <v>93.333415372291427</v>
      </c>
      <c r="AE953">
        <v>0</v>
      </c>
      <c r="AF953">
        <v>0</v>
      </c>
      <c r="AG953">
        <v>4.4885612429979183E-2</v>
      </c>
      <c r="AH953" t="b">
        <v>0</v>
      </c>
      <c r="AI953" t="b">
        <v>0</v>
      </c>
      <c r="AJ953">
        <v>1595.4379934684221</v>
      </c>
      <c r="AK953">
        <v>0</v>
      </c>
      <c r="AL953">
        <v>6.4869403620291459</v>
      </c>
      <c r="AM953">
        <v>0</v>
      </c>
      <c r="AN953">
        <v>6.4869403620291459</v>
      </c>
      <c r="AO953">
        <v>0</v>
      </c>
      <c r="AP953">
        <v>1</v>
      </c>
      <c r="AQ953">
        <v>3</v>
      </c>
      <c r="AR953">
        <v>0</v>
      </c>
      <c r="AS953">
        <v>0</v>
      </c>
      <c r="AT953">
        <v>1.927622324386747</v>
      </c>
      <c r="AU953">
        <v>0.61343661537713401</v>
      </c>
      <c r="AV953">
        <v>1.927622324386747</v>
      </c>
    </row>
    <row r="954" spans="1:48">
      <c r="A954">
        <v>951</v>
      </c>
      <c r="B954">
        <v>0</v>
      </c>
      <c r="C954">
        <v>0</v>
      </c>
      <c r="D954">
        <v>50</v>
      </c>
      <c r="E954">
        <v>4</v>
      </c>
      <c r="F954">
        <v>-4.04254407726512E-11</v>
      </c>
      <c r="G954">
        <v>0</v>
      </c>
      <c r="H954">
        <v>358.02303317960639</v>
      </c>
      <c r="I954" t="b">
        <v>0</v>
      </c>
      <c r="J954">
        <v>1321.8210384991071</v>
      </c>
      <c r="K954">
        <v>1595.4379934684221</v>
      </c>
      <c r="L954">
        <v>0</v>
      </c>
      <c r="M954">
        <v>5.752777776547962</v>
      </c>
      <c r="N954">
        <v>5.752777776547962</v>
      </c>
      <c r="O954">
        <v>153.4397960123697</v>
      </c>
      <c r="P954">
        <v>41.560074759580083</v>
      </c>
      <c r="Q954">
        <v>5.752777776547962</v>
      </c>
      <c r="R954">
        <v>0.88683407562354033</v>
      </c>
      <c r="S954">
        <v>36.394313541680233</v>
      </c>
      <c r="T954">
        <v>38.82636008361753</v>
      </c>
      <c r="U954">
        <v>6.4868704695443027</v>
      </c>
      <c r="V954">
        <v>4.3938209290358543</v>
      </c>
      <c r="W954">
        <v>0</v>
      </c>
      <c r="X954">
        <v>0</v>
      </c>
      <c r="Y954">
        <v>-22.804379849498329</v>
      </c>
      <c r="Z954">
        <v>77.061582544248211</v>
      </c>
      <c r="AA954">
        <v>1595.4379934684221</v>
      </c>
      <c r="AB954" t="b">
        <v>0</v>
      </c>
      <c r="AC954" t="b">
        <v>1</v>
      </c>
      <c r="AD954">
        <v>93.324366015208298</v>
      </c>
      <c r="AE954">
        <v>0</v>
      </c>
      <c r="AF954">
        <v>0</v>
      </c>
      <c r="AG954">
        <v>4.4885612429978787E-2</v>
      </c>
      <c r="AH954" t="b">
        <v>0</v>
      </c>
      <c r="AI954" t="b">
        <v>0</v>
      </c>
      <c r="AJ954">
        <v>1595.4379934684221</v>
      </c>
      <c r="AK954">
        <v>0</v>
      </c>
      <c r="AL954">
        <v>6.4868704695443027</v>
      </c>
      <c r="AM954">
        <v>0</v>
      </c>
      <c r="AN954">
        <v>6.4868704695443027</v>
      </c>
      <c r="AO954">
        <v>0</v>
      </c>
      <c r="AP954">
        <v>1</v>
      </c>
      <c r="AQ954">
        <v>3</v>
      </c>
      <c r="AR954">
        <v>0</v>
      </c>
      <c r="AS954">
        <v>0</v>
      </c>
      <c r="AT954">
        <v>1.9276109320536441</v>
      </c>
      <c r="AU954">
        <v>0.61343298993963424</v>
      </c>
      <c r="AV954">
        <v>1.9276109320536441</v>
      </c>
    </row>
    <row r="955" spans="1:48">
      <c r="A955">
        <v>952</v>
      </c>
      <c r="B955">
        <v>0</v>
      </c>
      <c r="C955">
        <v>0</v>
      </c>
      <c r="D955">
        <v>50</v>
      </c>
      <c r="E955">
        <v>4</v>
      </c>
      <c r="F955">
        <v>1.508686509055224E-10</v>
      </c>
      <c r="G955">
        <v>0</v>
      </c>
      <c r="H955">
        <v>358.02303317960639</v>
      </c>
      <c r="I955" t="b">
        <v>0</v>
      </c>
      <c r="J955">
        <v>1321.8210384991071</v>
      </c>
      <c r="K955">
        <v>1595.4379934684221</v>
      </c>
      <c r="L955">
        <v>0</v>
      </c>
      <c r="M955">
        <v>5.7527777823674748</v>
      </c>
      <c r="N955">
        <v>5.7527777823674748</v>
      </c>
      <c r="O955">
        <v>153.43979616758949</v>
      </c>
      <c r="P955">
        <v>41.560074801622278</v>
      </c>
      <c r="Q955">
        <v>5.7527777823674748</v>
      </c>
      <c r="R955">
        <v>0.8868436299231709</v>
      </c>
      <c r="S955">
        <v>36.412297814451897</v>
      </c>
      <c r="T955">
        <v>38.82594183192883</v>
      </c>
      <c r="U955">
        <v>6.4868005906135338</v>
      </c>
      <c r="V955">
        <v>4.3934026425151842</v>
      </c>
      <c r="W955">
        <v>0</v>
      </c>
      <c r="X955">
        <v>0</v>
      </c>
      <c r="Y955">
        <v>-22.804379849498329</v>
      </c>
      <c r="Z955">
        <v>77.10646815667819</v>
      </c>
      <c r="AA955">
        <v>1595.4379934684221</v>
      </c>
      <c r="AB955" t="b">
        <v>0</v>
      </c>
      <c r="AC955" t="b">
        <v>1</v>
      </c>
      <c r="AD955">
        <v>93.31531665812517</v>
      </c>
      <c r="AE955">
        <v>0</v>
      </c>
      <c r="AF955">
        <v>0</v>
      </c>
      <c r="AG955">
        <v>4.488561242998057E-2</v>
      </c>
      <c r="AH955" t="b">
        <v>0</v>
      </c>
      <c r="AI955" t="b">
        <v>0</v>
      </c>
      <c r="AJ955">
        <v>1595.4379934684221</v>
      </c>
      <c r="AK955">
        <v>0</v>
      </c>
      <c r="AL955">
        <v>6.4868005906135338</v>
      </c>
      <c r="AM955">
        <v>0</v>
      </c>
      <c r="AN955">
        <v>6.4868005906135338</v>
      </c>
      <c r="AO955">
        <v>0</v>
      </c>
      <c r="AP955">
        <v>1</v>
      </c>
      <c r="AQ955">
        <v>3</v>
      </c>
      <c r="AR955">
        <v>0</v>
      </c>
      <c r="AS955">
        <v>0</v>
      </c>
      <c r="AT955">
        <v>1.9275995419325771</v>
      </c>
      <c r="AU955">
        <v>0.61342936520608149</v>
      </c>
      <c r="AV955">
        <v>1.9275995419325771</v>
      </c>
    </row>
    <row r="956" spans="1:48">
      <c r="A956">
        <v>953</v>
      </c>
      <c r="B956">
        <v>0</v>
      </c>
      <c r="C956">
        <v>0</v>
      </c>
      <c r="D956">
        <v>50</v>
      </c>
      <c r="E956">
        <v>4</v>
      </c>
      <c r="F956">
        <v>-5.6304205742208069E-10</v>
      </c>
      <c r="G956">
        <v>0</v>
      </c>
      <c r="H956">
        <v>358.02303317960639</v>
      </c>
      <c r="I956" t="b">
        <v>0</v>
      </c>
      <c r="J956">
        <v>1321.8210384991071</v>
      </c>
      <c r="K956">
        <v>1595.4379934684221</v>
      </c>
      <c r="L956">
        <v>0</v>
      </c>
      <c r="M956">
        <v>5.7527777606490229</v>
      </c>
      <c r="N956">
        <v>5.7527777606490229</v>
      </c>
      <c r="O956">
        <v>153.43979558830841</v>
      </c>
      <c r="P956">
        <v>41.560074644720594</v>
      </c>
      <c r="Q956">
        <v>5.7527777606490229</v>
      </c>
      <c r="R956">
        <v>0.88685318328178697</v>
      </c>
      <c r="S956">
        <v>36.43028056887718</v>
      </c>
      <c r="T956">
        <v>38.825523444594793</v>
      </c>
      <c r="U956">
        <v>6.4867306890199741</v>
      </c>
      <c r="V956">
        <v>4.3929843851742518</v>
      </c>
      <c r="W956">
        <v>0</v>
      </c>
      <c r="X956">
        <v>0</v>
      </c>
      <c r="Y956">
        <v>-22.804379849498329</v>
      </c>
      <c r="Z956">
        <v>77.151353769108169</v>
      </c>
      <c r="AA956">
        <v>1595.4379934684221</v>
      </c>
      <c r="AB956" t="b">
        <v>0</v>
      </c>
      <c r="AC956" t="b">
        <v>1</v>
      </c>
      <c r="AD956">
        <v>93.306267301042041</v>
      </c>
      <c r="AE956">
        <v>0</v>
      </c>
      <c r="AF956">
        <v>0</v>
      </c>
      <c r="AG956">
        <v>4.4885612429978412E-2</v>
      </c>
      <c r="AH956" t="b">
        <v>0</v>
      </c>
      <c r="AI956" t="b">
        <v>0</v>
      </c>
      <c r="AJ956">
        <v>1595.4379934684221</v>
      </c>
      <c r="AK956">
        <v>0</v>
      </c>
      <c r="AL956">
        <v>6.4867306890199741</v>
      </c>
      <c r="AM956">
        <v>0</v>
      </c>
      <c r="AN956">
        <v>6.4867306890199741</v>
      </c>
      <c r="AO956">
        <v>0</v>
      </c>
      <c r="AP956">
        <v>1</v>
      </c>
      <c r="AQ956">
        <v>3</v>
      </c>
      <c r="AR956">
        <v>0</v>
      </c>
      <c r="AS956">
        <v>0</v>
      </c>
      <c r="AT956">
        <v>1.927588148120263</v>
      </c>
      <c r="AU956">
        <v>0.61342573929784561</v>
      </c>
      <c r="AV956">
        <v>1.927588148120263</v>
      </c>
    </row>
    <row r="957" spans="1:48">
      <c r="A957">
        <v>954</v>
      </c>
      <c r="B957">
        <v>0</v>
      </c>
      <c r="C957">
        <v>0</v>
      </c>
      <c r="D957">
        <v>50</v>
      </c>
      <c r="E957">
        <v>4</v>
      </c>
      <c r="F957">
        <v>2.1013004669612201E-9</v>
      </c>
      <c r="G957">
        <v>0</v>
      </c>
      <c r="H957">
        <v>358.02303317960639</v>
      </c>
      <c r="I957" t="b">
        <v>0</v>
      </c>
      <c r="J957">
        <v>1321.8210384991071</v>
      </c>
      <c r="K957">
        <v>1595.4379934684221</v>
      </c>
      <c r="L957">
        <v>0</v>
      </c>
      <c r="M957">
        <v>5.7527778417031321</v>
      </c>
      <c r="N957">
        <v>5.7527778417031321</v>
      </c>
      <c r="O957">
        <v>153.4397977502077</v>
      </c>
      <c r="P957">
        <v>41.560075230283758</v>
      </c>
      <c r="Q957">
        <v>5.7527778417031321</v>
      </c>
      <c r="R957">
        <v>0.88686273730925669</v>
      </c>
      <c r="S957">
        <v>36.448261805019548</v>
      </c>
      <c r="T957">
        <v>38.82510573059848</v>
      </c>
      <c r="U957">
        <v>6.4866608999235567</v>
      </c>
      <c r="V957">
        <v>4.3925661860386072</v>
      </c>
      <c r="W957">
        <v>0</v>
      </c>
      <c r="X957">
        <v>0</v>
      </c>
      <c r="Y957">
        <v>-22.804379849498329</v>
      </c>
      <c r="Z957">
        <v>77.196239381538149</v>
      </c>
      <c r="AA957">
        <v>1595.4379934684221</v>
      </c>
      <c r="AB957" t="b">
        <v>0</v>
      </c>
      <c r="AC957" t="b">
        <v>1</v>
      </c>
      <c r="AD957">
        <v>93.297217943958913</v>
      </c>
      <c r="AE957">
        <v>0</v>
      </c>
      <c r="AF957">
        <v>0</v>
      </c>
      <c r="AG957">
        <v>4.4892672458405503E-2</v>
      </c>
      <c r="AH957" t="b">
        <v>0</v>
      </c>
      <c r="AI957" t="b">
        <v>0</v>
      </c>
      <c r="AJ957">
        <v>1595.4379934684221</v>
      </c>
      <c r="AK957">
        <v>0</v>
      </c>
      <c r="AL957">
        <v>6.4866608999235567</v>
      </c>
      <c r="AM957">
        <v>0</v>
      </c>
      <c r="AN957">
        <v>6.4866608999235567</v>
      </c>
      <c r="AO957">
        <v>0</v>
      </c>
      <c r="AP957">
        <v>1</v>
      </c>
      <c r="AQ957">
        <v>3</v>
      </c>
      <c r="AR957">
        <v>0</v>
      </c>
      <c r="AS957">
        <v>0</v>
      </c>
      <c r="AT957">
        <v>1.9275767726474891</v>
      </c>
      <c r="AU957">
        <v>0.61342211922589018</v>
      </c>
      <c r="AV957">
        <v>1.9275767726474891</v>
      </c>
    </row>
    <row r="958" spans="1:48">
      <c r="A958">
        <v>955</v>
      </c>
      <c r="B958">
        <v>0</v>
      </c>
      <c r="C958">
        <v>0</v>
      </c>
      <c r="D958">
        <v>50</v>
      </c>
      <c r="E958">
        <v>4</v>
      </c>
      <c r="F958">
        <v>-7.8421660276717375E-9</v>
      </c>
      <c r="G958">
        <v>0</v>
      </c>
      <c r="H958">
        <v>358.02303317960639</v>
      </c>
      <c r="I958" t="b">
        <v>0</v>
      </c>
      <c r="J958">
        <v>1321.8210384991071</v>
      </c>
      <c r="K958">
        <v>1595.4379934684221</v>
      </c>
      <c r="L958">
        <v>0</v>
      </c>
      <c r="M958">
        <v>5.752777539204927</v>
      </c>
      <c r="N958">
        <v>5.752777539204927</v>
      </c>
      <c r="O958">
        <v>153.4397896818858</v>
      </c>
      <c r="P958">
        <v>41.560073044931137</v>
      </c>
      <c r="Q958">
        <v>5.752777539204927</v>
      </c>
      <c r="R958">
        <v>0.88687228599786561</v>
      </c>
      <c r="S958">
        <v>36.466241523093927</v>
      </c>
      <c r="T958">
        <v>38.824685670781221</v>
      </c>
      <c r="U958">
        <v>6.4865907189017422</v>
      </c>
      <c r="V958">
        <v>4.3921479367868983</v>
      </c>
      <c r="W958">
        <v>0</v>
      </c>
      <c r="X958">
        <v>0</v>
      </c>
      <c r="Y958">
        <v>-22.804379849498329</v>
      </c>
      <c r="Z958">
        <v>77.241124993968128</v>
      </c>
      <c r="AA958">
        <v>1595.4379934684221</v>
      </c>
      <c r="AB958" t="b">
        <v>0</v>
      </c>
      <c r="AC958" t="b">
        <v>1</v>
      </c>
      <c r="AD958">
        <v>93.288168586875784</v>
      </c>
      <c r="AE958">
        <v>0</v>
      </c>
      <c r="AF958">
        <v>0</v>
      </c>
      <c r="AG958">
        <v>4.4892672458405058E-2</v>
      </c>
      <c r="AH958" t="b">
        <v>0</v>
      </c>
      <c r="AI958" t="b">
        <v>0</v>
      </c>
      <c r="AJ958">
        <v>1595.4379934684221</v>
      </c>
      <c r="AK958">
        <v>0</v>
      </c>
      <c r="AL958">
        <v>6.4865907189017422</v>
      </c>
      <c r="AM958">
        <v>0</v>
      </c>
      <c r="AN958">
        <v>6.4865907189017422</v>
      </c>
      <c r="AO958">
        <v>0</v>
      </c>
      <c r="AP958">
        <v>1</v>
      </c>
      <c r="AQ958">
        <v>3</v>
      </c>
      <c r="AR958">
        <v>0</v>
      </c>
      <c r="AS958">
        <v>0</v>
      </c>
      <c r="AT958">
        <v>1.9275653332944771</v>
      </c>
      <c r="AU958">
        <v>0.61341847882501666</v>
      </c>
      <c r="AV958">
        <v>1.9275653332944771</v>
      </c>
    </row>
    <row r="959" spans="1:48">
      <c r="A959">
        <v>956</v>
      </c>
      <c r="B959">
        <v>0</v>
      </c>
      <c r="C959">
        <v>0</v>
      </c>
      <c r="D959">
        <v>50</v>
      </c>
      <c r="E959">
        <v>4</v>
      </c>
      <c r="F959">
        <v>2.926736364372573E-8</v>
      </c>
      <c r="G959">
        <v>0</v>
      </c>
      <c r="H959">
        <v>358.02303317960639</v>
      </c>
      <c r="I959" t="b">
        <v>0</v>
      </c>
      <c r="J959">
        <v>1321.8210384991071</v>
      </c>
      <c r="K959">
        <v>1595.4379934684221</v>
      </c>
      <c r="L959">
        <v>0</v>
      </c>
      <c r="M959">
        <v>5.7527786681438222</v>
      </c>
      <c r="N959">
        <v>5.7527786681438222</v>
      </c>
      <c r="O959">
        <v>153.43981979327901</v>
      </c>
      <c r="P959">
        <v>41.560081200779798</v>
      </c>
      <c r="Q959">
        <v>5.7527786681438222</v>
      </c>
      <c r="R959">
        <v>0.8868818517673881</v>
      </c>
      <c r="S959">
        <v>36.484219722750069</v>
      </c>
      <c r="T959">
        <v>38.824274532735949</v>
      </c>
      <c r="U959">
        <v>6.4865220284749538</v>
      </c>
      <c r="V959">
        <v>4.3917300416176417</v>
      </c>
      <c r="W959">
        <v>0</v>
      </c>
      <c r="X959">
        <v>0</v>
      </c>
      <c r="Y959">
        <v>-22.804379849498329</v>
      </c>
      <c r="Z959">
        <v>77.286010606398108</v>
      </c>
      <c r="AA959">
        <v>1595.4379934684221</v>
      </c>
      <c r="AB959" t="b">
        <v>0</v>
      </c>
      <c r="AC959" t="b">
        <v>1</v>
      </c>
      <c r="AD959">
        <v>93.279119229792656</v>
      </c>
      <c r="AE959">
        <v>0</v>
      </c>
      <c r="AF959">
        <v>0</v>
      </c>
      <c r="AG959">
        <v>4.5072460720346152E-2</v>
      </c>
      <c r="AH959" t="b">
        <v>0</v>
      </c>
      <c r="AI959" t="b">
        <v>0</v>
      </c>
      <c r="AJ959">
        <v>1595.4379934684221</v>
      </c>
      <c r="AK959">
        <v>0</v>
      </c>
      <c r="AL959">
        <v>6.4865220284749538</v>
      </c>
      <c r="AM959">
        <v>0</v>
      </c>
      <c r="AN959">
        <v>6.4865220284749538</v>
      </c>
      <c r="AO959">
        <v>0</v>
      </c>
      <c r="AP959">
        <v>1</v>
      </c>
      <c r="AQ959">
        <v>3</v>
      </c>
      <c r="AR959">
        <v>0</v>
      </c>
      <c r="AS959">
        <v>0</v>
      </c>
      <c r="AT959">
        <v>1.9275541369078719</v>
      </c>
      <c r="AU959">
        <v>0.61341491574452267</v>
      </c>
      <c r="AV959">
        <v>1.9275541369078719</v>
      </c>
    </row>
    <row r="960" spans="1:48">
      <c r="A960">
        <v>957</v>
      </c>
      <c r="B960">
        <v>0</v>
      </c>
      <c r="C960">
        <v>0</v>
      </c>
      <c r="D960">
        <v>50</v>
      </c>
      <c r="E960">
        <v>4</v>
      </c>
      <c r="F960">
        <v>-1.092272858826959E-7</v>
      </c>
      <c r="G960">
        <v>0</v>
      </c>
      <c r="H960">
        <v>358.02303317960639</v>
      </c>
      <c r="I960" t="b">
        <v>0</v>
      </c>
      <c r="J960">
        <v>1321.8210384991071</v>
      </c>
      <c r="K960">
        <v>1595.4379934684221</v>
      </c>
      <c r="L960">
        <v>0</v>
      </c>
      <c r="M960">
        <v>5.7527744548865254</v>
      </c>
      <c r="N960">
        <v>5.7527744548865254</v>
      </c>
      <c r="O960">
        <v>153.4397074160301</v>
      </c>
      <c r="P960">
        <v>41.560050762738378</v>
      </c>
      <c r="Q960">
        <v>5.7527744548865254</v>
      </c>
      <c r="R960">
        <v>0.88689135095110516</v>
      </c>
      <c r="S960">
        <v>36.502196405746687</v>
      </c>
      <c r="T960">
        <v>38.823830265412823</v>
      </c>
      <c r="U960">
        <v>6.4864478030113064</v>
      </c>
      <c r="V960">
        <v>4.3913109922244402</v>
      </c>
      <c r="W960">
        <v>0</v>
      </c>
      <c r="X960">
        <v>0</v>
      </c>
      <c r="Y960">
        <v>-22.804379849498329</v>
      </c>
      <c r="Z960">
        <v>77.330896218828087</v>
      </c>
      <c r="AA960">
        <v>1595.4379934684221</v>
      </c>
      <c r="AB960" t="b">
        <v>0</v>
      </c>
      <c r="AC960" t="b">
        <v>1</v>
      </c>
      <c r="AD960">
        <v>93.270069872709527</v>
      </c>
      <c r="AE960">
        <v>0</v>
      </c>
      <c r="AF960">
        <v>0</v>
      </c>
      <c r="AG960">
        <v>4.5271738578442022E-2</v>
      </c>
      <c r="AH960" t="b">
        <v>0</v>
      </c>
      <c r="AI960" t="b">
        <v>0</v>
      </c>
      <c r="AJ960">
        <v>1595.4379934684221</v>
      </c>
      <c r="AK960">
        <v>0</v>
      </c>
      <c r="AL960">
        <v>6.4864478030113064</v>
      </c>
      <c r="AM960">
        <v>0</v>
      </c>
      <c r="AN960">
        <v>6.4864478030113064</v>
      </c>
      <c r="AO960">
        <v>0</v>
      </c>
      <c r="AP960">
        <v>1</v>
      </c>
      <c r="AQ960">
        <v>3</v>
      </c>
      <c r="AR960">
        <v>0</v>
      </c>
      <c r="AS960">
        <v>0</v>
      </c>
      <c r="AT960">
        <v>1.9275420383255599</v>
      </c>
      <c r="AU960">
        <v>0.61341106555390679</v>
      </c>
      <c r="AV960">
        <v>1.9275420383255599</v>
      </c>
    </row>
    <row r="961" spans="1:48">
      <c r="A961">
        <v>958</v>
      </c>
      <c r="B961">
        <v>0</v>
      </c>
      <c r="C961">
        <v>0</v>
      </c>
      <c r="D961">
        <v>50</v>
      </c>
      <c r="E961">
        <v>4</v>
      </c>
      <c r="F961">
        <v>4.0764177988705802E-7</v>
      </c>
      <c r="G961">
        <v>0</v>
      </c>
      <c r="H961">
        <v>358.02303317960639</v>
      </c>
      <c r="I961" t="b">
        <v>0</v>
      </c>
      <c r="J961">
        <v>1321.8210384991071</v>
      </c>
      <c r="K961">
        <v>1595.4379934684221</v>
      </c>
      <c r="L961">
        <v>0</v>
      </c>
      <c r="M961">
        <v>5.7527901789767411</v>
      </c>
      <c r="N961">
        <v>5.7527901789767411</v>
      </c>
      <c r="O961">
        <v>153.44012681363051</v>
      </c>
      <c r="P961">
        <v>41.560164359054852</v>
      </c>
      <c r="Q961">
        <v>5.7527901789767411</v>
      </c>
      <c r="R961">
        <v>0.88690109577844622</v>
      </c>
      <c r="S961">
        <v>36.520171565972731</v>
      </c>
      <c r="T961">
        <v>38.823509804733767</v>
      </c>
      <c r="U961">
        <v>6.4863942624035564</v>
      </c>
      <c r="V961">
        <v>4.3908964169501417</v>
      </c>
      <c r="W961">
        <v>0</v>
      </c>
      <c r="X961">
        <v>0</v>
      </c>
      <c r="Y961">
        <v>-22.804379849498329</v>
      </c>
      <c r="Z961">
        <v>77.375781831258067</v>
      </c>
      <c r="AA961">
        <v>1595.4379934684221</v>
      </c>
      <c r="AB961" t="b">
        <v>0</v>
      </c>
      <c r="AC961" t="b">
        <v>1</v>
      </c>
      <c r="AD961">
        <v>93.261020515626399</v>
      </c>
      <c r="AE961">
        <v>0</v>
      </c>
      <c r="AF961">
        <v>0</v>
      </c>
      <c r="AG961">
        <v>4.5534681346995953E-2</v>
      </c>
      <c r="AH961" t="b">
        <v>0</v>
      </c>
      <c r="AI961" t="b">
        <v>0</v>
      </c>
      <c r="AJ961">
        <v>1595.4379934684221</v>
      </c>
      <c r="AK961">
        <v>0</v>
      </c>
      <c r="AL961">
        <v>6.4863942624035564</v>
      </c>
      <c r="AM961">
        <v>0</v>
      </c>
      <c r="AN961">
        <v>6.4863942624035564</v>
      </c>
      <c r="AO961">
        <v>0</v>
      </c>
      <c r="AP961">
        <v>1</v>
      </c>
      <c r="AQ961">
        <v>3</v>
      </c>
      <c r="AR961">
        <v>0</v>
      </c>
      <c r="AS961">
        <v>0</v>
      </c>
      <c r="AT961">
        <v>1.927533311329795</v>
      </c>
      <c r="AU961">
        <v>0.61340828831965488</v>
      </c>
      <c r="AV961">
        <v>1.927533311329795</v>
      </c>
    </row>
    <row r="962" spans="1:48">
      <c r="A962">
        <v>959</v>
      </c>
      <c r="B962">
        <v>0</v>
      </c>
      <c r="C962">
        <v>0</v>
      </c>
      <c r="D962">
        <v>50</v>
      </c>
      <c r="E962">
        <v>4</v>
      </c>
      <c r="F962">
        <v>-1.521339828336465E-6</v>
      </c>
      <c r="G962">
        <v>0</v>
      </c>
      <c r="H962">
        <v>358.02303317960639</v>
      </c>
      <c r="I962" t="b">
        <v>0</v>
      </c>
      <c r="J962">
        <v>1321.8210384991071</v>
      </c>
      <c r="K962">
        <v>1595.4379934684221</v>
      </c>
      <c r="L962">
        <v>0</v>
      </c>
      <c r="M962">
        <v>5.7527314958733351</v>
      </c>
      <c r="N962">
        <v>5.7527314958733351</v>
      </c>
      <c r="O962">
        <v>153.4385616004821</v>
      </c>
      <c r="P962">
        <v>41.559740411831548</v>
      </c>
      <c r="Q962">
        <v>5.7527314958733351</v>
      </c>
      <c r="R962">
        <v>0.88690992105897293</v>
      </c>
      <c r="S962">
        <v>36.538145226683888</v>
      </c>
      <c r="T962">
        <v>38.82272746055348</v>
      </c>
      <c r="U962">
        <v>6.4862635531289996</v>
      </c>
      <c r="V962">
        <v>4.3904653132199769</v>
      </c>
      <c r="W962">
        <v>0</v>
      </c>
      <c r="X962">
        <v>0</v>
      </c>
      <c r="Y962">
        <v>-22.804379849498329</v>
      </c>
      <c r="Z962">
        <v>77.420667443688046</v>
      </c>
      <c r="AA962">
        <v>1595.4379934684221</v>
      </c>
      <c r="AB962" t="b">
        <v>0</v>
      </c>
      <c r="AC962" t="b">
        <v>1</v>
      </c>
      <c r="AD962">
        <v>93.25197115854327</v>
      </c>
      <c r="AE962">
        <v>0</v>
      </c>
      <c r="AF962">
        <v>0</v>
      </c>
      <c r="AG962">
        <v>4.5868715515606777E-2</v>
      </c>
      <c r="AH962" t="b">
        <v>0</v>
      </c>
      <c r="AI962" t="b">
        <v>0</v>
      </c>
      <c r="AJ962">
        <v>1595.4379934684221</v>
      </c>
      <c r="AK962">
        <v>0</v>
      </c>
      <c r="AL962">
        <v>6.4862635531289996</v>
      </c>
      <c r="AM962">
        <v>0</v>
      </c>
      <c r="AN962">
        <v>6.4862635531289996</v>
      </c>
      <c r="AO962">
        <v>0</v>
      </c>
      <c r="AP962">
        <v>1</v>
      </c>
      <c r="AQ962">
        <v>3</v>
      </c>
      <c r="AR962">
        <v>0</v>
      </c>
      <c r="AS962">
        <v>0</v>
      </c>
      <c r="AT962">
        <v>1.927512006025816</v>
      </c>
      <c r="AU962">
        <v>0.61340150822928263</v>
      </c>
      <c r="AV962">
        <v>1.927512006025816</v>
      </c>
    </row>
    <row r="963" spans="1:48">
      <c r="A963">
        <v>960</v>
      </c>
      <c r="B963">
        <v>0</v>
      </c>
      <c r="C963">
        <v>0</v>
      </c>
      <c r="D963">
        <v>50</v>
      </c>
      <c r="E963">
        <v>4</v>
      </c>
      <c r="F963">
        <v>5.6777175334588037E-6</v>
      </c>
      <c r="G963">
        <v>0</v>
      </c>
      <c r="H963">
        <v>358.02303317960639</v>
      </c>
      <c r="I963" t="b">
        <v>0</v>
      </c>
      <c r="J963">
        <v>1321.8210384991071</v>
      </c>
      <c r="K963">
        <v>1595.4379934684221</v>
      </c>
      <c r="L963">
        <v>0</v>
      </c>
      <c r="M963">
        <v>5.7529505041965798</v>
      </c>
      <c r="N963">
        <v>5.7529505041965798</v>
      </c>
      <c r="O963">
        <v>153.4444030554711</v>
      </c>
      <c r="P963">
        <v>41.561322604407117</v>
      </c>
      <c r="Q963">
        <v>5.7529505041965798</v>
      </c>
      <c r="R963">
        <v>0.88692217502195703</v>
      </c>
      <c r="S963">
        <v>36.556117301551261</v>
      </c>
      <c r="T963">
        <v>38.823669048172519</v>
      </c>
      <c r="U963">
        <v>6.4864208678220923</v>
      </c>
      <c r="V963">
        <v>4.3900960536347213</v>
      </c>
      <c r="W963">
        <v>0</v>
      </c>
      <c r="X963">
        <v>0</v>
      </c>
      <c r="Y963">
        <v>-22.804379849498329</v>
      </c>
      <c r="Z963">
        <v>77.465553056118026</v>
      </c>
      <c r="AA963">
        <v>1595.4379934684221</v>
      </c>
      <c r="AB963" t="b">
        <v>0</v>
      </c>
      <c r="AC963" t="b">
        <v>1</v>
      </c>
      <c r="AD963">
        <v>93.242921801460142</v>
      </c>
      <c r="AE963">
        <v>0</v>
      </c>
      <c r="AF963">
        <v>0</v>
      </c>
      <c r="AG963">
        <v>4.4584655326743661E-2</v>
      </c>
      <c r="AH963" t="b">
        <v>0</v>
      </c>
      <c r="AI963" t="b">
        <v>0</v>
      </c>
      <c r="AJ963">
        <v>1595.4379934684221</v>
      </c>
      <c r="AK963">
        <v>0</v>
      </c>
      <c r="AL963">
        <v>6.4864208678220923</v>
      </c>
      <c r="AM963">
        <v>0</v>
      </c>
      <c r="AN963">
        <v>6.4864208678220923</v>
      </c>
      <c r="AO963">
        <v>0</v>
      </c>
      <c r="AP963">
        <v>1</v>
      </c>
      <c r="AQ963">
        <v>3</v>
      </c>
      <c r="AR963">
        <v>0</v>
      </c>
      <c r="AS963">
        <v>0</v>
      </c>
      <c r="AT963">
        <v>1.927537647951548</v>
      </c>
      <c r="AU963">
        <v>0.61340966838385969</v>
      </c>
      <c r="AV963">
        <v>1.927537647951548</v>
      </c>
    </row>
    <row r="964" spans="1:48">
      <c r="A964">
        <v>961</v>
      </c>
      <c r="B964">
        <v>0</v>
      </c>
      <c r="C964">
        <v>0</v>
      </c>
      <c r="D964">
        <v>50</v>
      </c>
      <c r="E964">
        <v>4</v>
      </c>
      <c r="F964">
        <v>-2.1189530306386931E-5</v>
      </c>
      <c r="G964">
        <v>0</v>
      </c>
      <c r="H964">
        <v>358.02303317960639</v>
      </c>
      <c r="I964" t="b">
        <v>0</v>
      </c>
      <c r="J964">
        <v>1321.8210384991071</v>
      </c>
      <c r="K964">
        <v>1595.4379934684221</v>
      </c>
      <c r="L964">
        <v>0</v>
      </c>
      <c r="M964">
        <v>5.7521331540069829</v>
      </c>
      <c r="N964">
        <v>5.7521331540069829</v>
      </c>
      <c r="O964">
        <v>153.4226024486627</v>
      </c>
      <c r="P964">
        <v>41.555417781327932</v>
      </c>
      <c r="Q964">
        <v>5.7521331540069829</v>
      </c>
      <c r="R964">
        <v>0.88692162999654156</v>
      </c>
      <c r="S964">
        <v>36.574088113169047</v>
      </c>
      <c r="T964">
        <v>38.81817703138536</v>
      </c>
      <c r="U964">
        <v>6.4855032952904894</v>
      </c>
      <c r="V964">
        <v>4.389496185214746</v>
      </c>
      <c r="W964">
        <v>0</v>
      </c>
      <c r="X964">
        <v>0</v>
      </c>
      <c r="Y964">
        <v>-22.804379849498329</v>
      </c>
      <c r="Z964">
        <v>77.510438668548005</v>
      </c>
      <c r="AA964">
        <v>1595.4379934684221</v>
      </c>
      <c r="AB964" t="b">
        <v>0</v>
      </c>
      <c r="AC964" t="b">
        <v>1</v>
      </c>
      <c r="AD964">
        <v>93.233872444377013</v>
      </c>
      <c r="AE964">
        <v>0</v>
      </c>
      <c r="AF964">
        <v>0</v>
      </c>
      <c r="AG964">
        <v>4.3100979695539221E-2</v>
      </c>
      <c r="AH964" t="b">
        <v>0</v>
      </c>
      <c r="AI964" t="b">
        <v>0</v>
      </c>
      <c r="AJ964">
        <v>1595.4379934684221</v>
      </c>
      <c r="AK964">
        <v>0</v>
      </c>
      <c r="AL964">
        <v>6.4855032952904894</v>
      </c>
      <c r="AM964">
        <v>0</v>
      </c>
      <c r="AN964">
        <v>6.4855032952904894</v>
      </c>
      <c r="AO964">
        <v>0</v>
      </c>
      <c r="AP964">
        <v>1</v>
      </c>
      <c r="AQ964">
        <v>3</v>
      </c>
      <c r="AR964">
        <v>0</v>
      </c>
      <c r="AS964">
        <v>0</v>
      </c>
      <c r="AT964">
        <v>1.9273880859785919</v>
      </c>
      <c r="AU964">
        <v>0.61336207255073472</v>
      </c>
      <c r="AV964">
        <v>1.9273880859785919</v>
      </c>
    </row>
    <row r="965" spans="1:48">
      <c r="A965">
        <v>962</v>
      </c>
      <c r="B965">
        <v>0</v>
      </c>
      <c r="C965">
        <v>0</v>
      </c>
      <c r="D965">
        <v>50</v>
      </c>
      <c r="E965">
        <v>4</v>
      </c>
      <c r="F965">
        <v>7.9080403692977086E-5</v>
      </c>
      <c r="G965">
        <v>0</v>
      </c>
      <c r="H965">
        <v>358.02303317960639</v>
      </c>
      <c r="I965" t="b">
        <v>0</v>
      </c>
      <c r="J965">
        <v>1321.8210384991071</v>
      </c>
      <c r="K965">
        <v>1595.4379934684221</v>
      </c>
      <c r="L965">
        <v>0</v>
      </c>
      <c r="M965">
        <v>5.755183546442181</v>
      </c>
      <c r="N965">
        <v>5.755183546442181</v>
      </c>
      <c r="O965">
        <v>153.5039634209086</v>
      </c>
      <c r="P965">
        <v>41.577454881069507</v>
      </c>
      <c r="Q965">
        <v>5.755183546442181</v>
      </c>
      <c r="R965">
        <v>0.8869688332576261</v>
      </c>
      <c r="S965">
        <v>36.592056458190022</v>
      </c>
      <c r="T965">
        <v>38.83669560960778</v>
      </c>
      <c r="U965">
        <v>6.4885972659318334</v>
      </c>
      <c r="V965">
        <v>4.3897570171723928</v>
      </c>
      <c r="W965">
        <v>0</v>
      </c>
      <c r="X965">
        <v>0</v>
      </c>
      <c r="Y965">
        <v>-22.804379849498329</v>
      </c>
      <c r="Z965">
        <v>77.555324280977985</v>
      </c>
      <c r="AA965">
        <v>1595.4379934684221</v>
      </c>
      <c r="AB965" t="b">
        <v>0</v>
      </c>
      <c r="AC965" t="b">
        <v>1</v>
      </c>
      <c r="AD965">
        <v>93.224823087293885</v>
      </c>
      <c r="AE965">
        <v>0</v>
      </c>
      <c r="AF965">
        <v>0</v>
      </c>
      <c r="AG965">
        <v>4.0808623191049831E-2</v>
      </c>
      <c r="AH965" t="b">
        <v>0</v>
      </c>
      <c r="AI965" t="b">
        <v>0</v>
      </c>
      <c r="AJ965">
        <v>1595.4379934684221</v>
      </c>
      <c r="AK965">
        <v>0</v>
      </c>
      <c r="AL965">
        <v>6.4885972659318334</v>
      </c>
      <c r="AM965">
        <v>0</v>
      </c>
      <c r="AN965">
        <v>6.4885972659318334</v>
      </c>
      <c r="AO965">
        <v>0</v>
      </c>
      <c r="AP965">
        <v>1</v>
      </c>
      <c r="AQ965">
        <v>3</v>
      </c>
      <c r="AR965">
        <v>0</v>
      </c>
      <c r="AS965">
        <v>0</v>
      </c>
      <c r="AT965">
        <v>1.9278923971621209</v>
      </c>
      <c r="AU965">
        <v>0.61352256194827237</v>
      </c>
      <c r="AV965">
        <v>1.9278923971621209</v>
      </c>
    </row>
    <row r="966" spans="1:48">
      <c r="A966">
        <v>963</v>
      </c>
      <c r="B966">
        <v>0</v>
      </c>
      <c r="C966">
        <v>0</v>
      </c>
      <c r="D966">
        <v>50</v>
      </c>
      <c r="E966">
        <v>4</v>
      </c>
      <c r="F966">
        <v>-2.9513208447262679E-4</v>
      </c>
      <c r="G966">
        <v>0</v>
      </c>
      <c r="H966">
        <v>358.02303317960639</v>
      </c>
      <c r="I966" t="b">
        <v>0</v>
      </c>
      <c r="J966">
        <v>1321.8210384991071</v>
      </c>
      <c r="K966">
        <v>1595.4379934684221</v>
      </c>
      <c r="L966">
        <v>0</v>
      </c>
      <c r="M966">
        <v>5.7437993268907457</v>
      </c>
      <c r="N966">
        <v>5.7437993268907457</v>
      </c>
      <c r="O966">
        <v>153.20032013872711</v>
      </c>
      <c r="P966">
        <v>41.495211305180668</v>
      </c>
      <c r="Q966">
        <v>5.7437993268907457</v>
      </c>
      <c r="R966">
        <v>0.88683767125009549</v>
      </c>
      <c r="S966">
        <v>36.610026827281523</v>
      </c>
      <c r="T966">
        <v>38.765606006882138</v>
      </c>
      <c r="U966">
        <v>6.4767200504622533</v>
      </c>
      <c r="V966">
        <v>4.3868062511400723</v>
      </c>
      <c r="W966">
        <v>0</v>
      </c>
      <c r="X966">
        <v>0</v>
      </c>
      <c r="Y966">
        <v>-22.804379849498329</v>
      </c>
      <c r="Z966">
        <v>77.600209893407964</v>
      </c>
      <c r="AA966">
        <v>1595.4379934684221</v>
      </c>
      <c r="AB966" t="b">
        <v>0</v>
      </c>
      <c r="AC966" t="b">
        <v>1</v>
      </c>
      <c r="AD966">
        <v>93.215773730210756</v>
      </c>
      <c r="AE966">
        <v>0</v>
      </c>
      <c r="AF966">
        <v>0</v>
      </c>
      <c r="AG966">
        <v>3.8047615314318273E-2</v>
      </c>
      <c r="AH966" t="b">
        <v>0</v>
      </c>
      <c r="AI966" t="b">
        <v>0</v>
      </c>
      <c r="AJ966">
        <v>1595.4379934684221</v>
      </c>
      <c r="AK966">
        <v>0</v>
      </c>
      <c r="AL966">
        <v>6.4767200504622533</v>
      </c>
      <c r="AM966">
        <v>0</v>
      </c>
      <c r="AN966">
        <v>6.4767200504622533</v>
      </c>
      <c r="AO966">
        <v>0</v>
      </c>
      <c r="AP966">
        <v>1</v>
      </c>
      <c r="AQ966">
        <v>3</v>
      </c>
      <c r="AR966">
        <v>0</v>
      </c>
      <c r="AS966">
        <v>0</v>
      </c>
      <c r="AT966">
        <v>1.9259564635020681</v>
      </c>
      <c r="AU966">
        <v>0.61290648037617523</v>
      </c>
      <c r="AV966">
        <v>1.9259564635020681</v>
      </c>
    </row>
    <row r="967" spans="1:48">
      <c r="A967">
        <v>964</v>
      </c>
      <c r="B967">
        <v>0</v>
      </c>
      <c r="C967">
        <v>0</v>
      </c>
      <c r="D967">
        <v>50</v>
      </c>
      <c r="E967">
        <v>4</v>
      </c>
      <c r="F967">
        <v>1.101447934200195E-3</v>
      </c>
      <c r="G967">
        <v>0</v>
      </c>
      <c r="H967">
        <v>358.02303317960639</v>
      </c>
      <c r="I967" t="b">
        <v>0</v>
      </c>
      <c r="J967">
        <v>1321.8210384991071</v>
      </c>
      <c r="K967">
        <v>1595.4379934684221</v>
      </c>
      <c r="L967">
        <v>0</v>
      </c>
      <c r="M967">
        <v>5.7862858126615828</v>
      </c>
      <c r="N967">
        <v>5.7862858126615828</v>
      </c>
      <c r="O967">
        <v>154.33353229521529</v>
      </c>
      <c r="P967">
        <v>41.802148508996567</v>
      </c>
      <c r="Q967">
        <v>5.7862858126615828</v>
      </c>
      <c r="R967">
        <v>0.88736972455713659</v>
      </c>
      <c r="S967">
        <v>36.62798246119587</v>
      </c>
      <c r="T967">
        <v>39.028937316445877</v>
      </c>
      <c r="U967">
        <v>6.5207158330191728</v>
      </c>
      <c r="V967">
        <v>4.3958399601935554</v>
      </c>
      <c r="W967">
        <v>0</v>
      </c>
      <c r="X967">
        <v>0</v>
      </c>
      <c r="Y967">
        <v>-22.804379849498329</v>
      </c>
      <c r="Z967">
        <v>77.645095505837944</v>
      </c>
      <c r="AA967">
        <v>1595.4379934684221</v>
      </c>
      <c r="AB967" t="b">
        <v>0</v>
      </c>
      <c r="AC967" t="b">
        <v>1</v>
      </c>
      <c r="AD967">
        <v>93.206724373127628</v>
      </c>
      <c r="AE967">
        <v>0</v>
      </c>
      <c r="AF967">
        <v>0</v>
      </c>
      <c r="AG967">
        <v>4.3360139554415922E-2</v>
      </c>
      <c r="AH967" t="b">
        <v>0</v>
      </c>
      <c r="AI967" t="b">
        <v>0</v>
      </c>
      <c r="AJ967">
        <v>1595.4379934684221</v>
      </c>
      <c r="AK967">
        <v>0</v>
      </c>
      <c r="AL967">
        <v>6.5207158330191728</v>
      </c>
      <c r="AM967">
        <v>0</v>
      </c>
      <c r="AN967">
        <v>6.5207158330191728</v>
      </c>
      <c r="AO967">
        <v>0</v>
      </c>
      <c r="AP967">
        <v>1</v>
      </c>
      <c r="AQ967">
        <v>3</v>
      </c>
      <c r="AR967">
        <v>0</v>
      </c>
      <c r="AS967">
        <v>0</v>
      </c>
      <c r="AT967">
        <v>1.933127978792422</v>
      </c>
      <c r="AU967">
        <v>0.61518870652140312</v>
      </c>
      <c r="AV967">
        <v>1.933127978792422</v>
      </c>
    </row>
    <row r="968" spans="1:48">
      <c r="A968">
        <v>965</v>
      </c>
      <c r="B968">
        <v>0</v>
      </c>
      <c r="C968">
        <v>0</v>
      </c>
      <c r="D968">
        <v>50</v>
      </c>
      <c r="E968">
        <v>4</v>
      </c>
      <c r="F968">
        <v>-4.1106596523299288E-3</v>
      </c>
      <c r="G968">
        <v>0</v>
      </c>
      <c r="H968">
        <v>358.02303317960639</v>
      </c>
      <c r="I968" t="b">
        <v>0</v>
      </c>
      <c r="J968">
        <v>1321.8210384991071</v>
      </c>
      <c r="K968">
        <v>1595.4379934684221</v>
      </c>
      <c r="L968">
        <v>0</v>
      </c>
      <c r="M968">
        <v>5.6277240891295284</v>
      </c>
      <c r="N968">
        <v>5.6277240891295284</v>
      </c>
      <c r="O968">
        <v>150.1043269514401</v>
      </c>
      <c r="P968">
        <v>40.656643269620822</v>
      </c>
      <c r="Q968">
        <v>5.6277240891295284</v>
      </c>
      <c r="R968">
        <v>0.88539243653096744</v>
      </c>
      <c r="S968">
        <v>36.645985865544823</v>
      </c>
      <c r="T968">
        <v>38.044198709083517</v>
      </c>
      <c r="U968">
        <v>6.3561917370554513</v>
      </c>
      <c r="V968">
        <v>4.3601529181797787</v>
      </c>
      <c r="W968">
        <v>0</v>
      </c>
      <c r="X968">
        <v>0</v>
      </c>
      <c r="Y968">
        <v>-22.804379849498329</v>
      </c>
      <c r="Z968">
        <v>77.689981118267923</v>
      </c>
      <c r="AA968">
        <v>1595.4379934684221</v>
      </c>
      <c r="AB968" t="b">
        <v>0</v>
      </c>
      <c r="AC968" t="b">
        <v>1</v>
      </c>
      <c r="AD968">
        <v>93.197675016044499</v>
      </c>
      <c r="AE968">
        <v>0</v>
      </c>
      <c r="AF968">
        <v>0</v>
      </c>
      <c r="AG968">
        <v>4.9767577314044409E-2</v>
      </c>
      <c r="AH968" t="b">
        <v>0</v>
      </c>
      <c r="AI968" t="b">
        <v>0</v>
      </c>
      <c r="AJ968">
        <v>1595.4379934684221</v>
      </c>
      <c r="AK968">
        <v>0</v>
      </c>
      <c r="AL968">
        <v>6.3561917370554513</v>
      </c>
      <c r="AM968">
        <v>0</v>
      </c>
      <c r="AN968">
        <v>6.3561917370554513</v>
      </c>
      <c r="AO968">
        <v>0</v>
      </c>
      <c r="AP968">
        <v>1</v>
      </c>
      <c r="AQ968">
        <v>3</v>
      </c>
      <c r="AR968">
        <v>0</v>
      </c>
      <c r="AS968">
        <v>0</v>
      </c>
      <c r="AT968">
        <v>1.906315362463868</v>
      </c>
      <c r="AU968">
        <v>0.60665599738958342</v>
      </c>
      <c r="AV968">
        <v>1.906315362463868</v>
      </c>
    </row>
    <row r="969" spans="1:48">
      <c r="A969">
        <v>966</v>
      </c>
      <c r="B969">
        <v>0</v>
      </c>
      <c r="C969">
        <v>0</v>
      </c>
      <c r="D969">
        <v>50</v>
      </c>
      <c r="E969">
        <v>4</v>
      </c>
      <c r="F969">
        <v>1.53411906751133E-2</v>
      </c>
      <c r="G969">
        <v>0</v>
      </c>
      <c r="H969">
        <v>358.02303317960639</v>
      </c>
      <c r="I969" t="b">
        <v>0</v>
      </c>
      <c r="J969">
        <v>1321.8210384991071</v>
      </c>
      <c r="K969">
        <v>1595.4379934684221</v>
      </c>
      <c r="L969">
        <v>0</v>
      </c>
      <c r="M969">
        <v>6.2194844974867767</v>
      </c>
      <c r="N969">
        <v>6.2194844974867767</v>
      </c>
      <c r="O969">
        <v>165.8879361700493</v>
      </c>
      <c r="P969">
        <v>44.931727023306962</v>
      </c>
      <c r="Q969">
        <v>6.2194844974867767</v>
      </c>
      <c r="R969">
        <v>0.89233855248281824</v>
      </c>
      <c r="S969">
        <v>36.663803321112063</v>
      </c>
      <c r="T969">
        <v>41.717299278632048</v>
      </c>
      <c r="U969">
        <v>6.9698708860912202</v>
      </c>
      <c r="V969">
        <v>4.4913448268450082</v>
      </c>
      <c r="W969">
        <v>0</v>
      </c>
      <c r="X969">
        <v>0</v>
      </c>
      <c r="Y969">
        <v>-22.804379849498329</v>
      </c>
      <c r="Z969">
        <v>77.736561137519971</v>
      </c>
      <c r="AA969">
        <v>1595.4379934684221</v>
      </c>
      <c r="AB969" t="b">
        <v>0</v>
      </c>
      <c r="AC969" t="b">
        <v>1</v>
      </c>
      <c r="AD969">
        <v>93.188625658961371</v>
      </c>
      <c r="AE969">
        <v>0</v>
      </c>
      <c r="AF969">
        <v>0</v>
      </c>
      <c r="AG969">
        <v>6.1796454817729329E-2</v>
      </c>
      <c r="AH969" t="b">
        <v>0</v>
      </c>
      <c r="AI969" t="b">
        <v>0</v>
      </c>
      <c r="AJ969">
        <v>1595.4379934684221</v>
      </c>
      <c r="AK969">
        <v>0</v>
      </c>
      <c r="AL969">
        <v>6.9698708860912202</v>
      </c>
      <c r="AM969">
        <v>0</v>
      </c>
      <c r="AN969">
        <v>6.9698708860912202</v>
      </c>
      <c r="AO969">
        <v>0</v>
      </c>
      <c r="AP969">
        <v>1</v>
      </c>
      <c r="AQ969">
        <v>3</v>
      </c>
      <c r="AR969">
        <v>0</v>
      </c>
      <c r="AS969">
        <v>0</v>
      </c>
      <c r="AT969">
        <v>2.00640466534843</v>
      </c>
      <c r="AU969">
        <v>0.63850790241278121</v>
      </c>
      <c r="AV969">
        <v>2.00640466534843</v>
      </c>
    </row>
    <row r="970" spans="1:48">
      <c r="A970">
        <v>967</v>
      </c>
      <c r="B970">
        <v>0</v>
      </c>
      <c r="C970">
        <v>0</v>
      </c>
      <c r="D970">
        <v>50</v>
      </c>
      <c r="E970">
        <v>4</v>
      </c>
      <c r="F970">
        <v>-5.7254103048123277E-2</v>
      </c>
      <c r="G970">
        <v>0</v>
      </c>
      <c r="H970">
        <v>358.02303317960639</v>
      </c>
      <c r="I970" t="b">
        <v>0</v>
      </c>
      <c r="J970">
        <v>1321.8210384991071</v>
      </c>
      <c r="K970">
        <v>1595.4379934684221</v>
      </c>
      <c r="L970">
        <v>0</v>
      </c>
      <c r="M970">
        <v>4.0110045875900298</v>
      </c>
      <c r="N970">
        <v>4.0110045875900298</v>
      </c>
      <c r="O970">
        <v>106.98270463939269</v>
      </c>
      <c r="P970">
        <v>28.976897247939529</v>
      </c>
      <c r="Q970">
        <v>4.0110045875900298</v>
      </c>
      <c r="R970">
        <v>0.85718603861582399</v>
      </c>
      <c r="S970">
        <v>36.682300871201022</v>
      </c>
      <c r="T970">
        <v>28.007188978918109</v>
      </c>
      <c r="U970">
        <v>4.6792696181414284</v>
      </c>
      <c r="V970">
        <v>3.9998176053145258</v>
      </c>
      <c r="W970">
        <v>0</v>
      </c>
      <c r="X970">
        <v>0</v>
      </c>
      <c r="Y970">
        <v>-22.804379849498329</v>
      </c>
      <c r="Z970">
        <v>77.78144674994995</v>
      </c>
      <c r="AA970">
        <v>1595.4379934684221</v>
      </c>
      <c r="AB970" t="b">
        <v>0</v>
      </c>
      <c r="AC970" t="b">
        <v>1</v>
      </c>
      <c r="AD970">
        <v>93.179576301878242</v>
      </c>
      <c r="AE970">
        <v>0</v>
      </c>
      <c r="AF970">
        <v>0</v>
      </c>
      <c r="AG970">
        <v>7.4904490822898184E-2</v>
      </c>
      <c r="AH970" t="b">
        <v>0</v>
      </c>
      <c r="AI970" t="b">
        <v>0</v>
      </c>
      <c r="AJ970">
        <v>1595.4379934684221</v>
      </c>
      <c r="AK970">
        <v>0</v>
      </c>
      <c r="AL970">
        <v>4.6792696181414284</v>
      </c>
      <c r="AM970">
        <v>0</v>
      </c>
      <c r="AN970">
        <v>4.6792696181414284</v>
      </c>
      <c r="AO970">
        <v>0</v>
      </c>
      <c r="AP970">
        <v>1</v>
      </c>
      <c r="AQ970">
        <v>3</v>
      </c>
      <c r="AR970">
        <v>0</v>
      </c>
      <c r="AS970">
        <v>0</v>
      </c>
      <c r="AT970">
        <v>1.6338880561028111</v>
      </c>
      <c r="AU970">
        <v>0.51996013241841865</v>
      </c>
      <c r="AV970">
        <v>1.6338880561028111</v>
      </c>
    </row>
    <row r="971" spans="1:48">
      <c r="A971">
        <v>968</v>
      </c>
      <c r="B971">
        <v>0</v>
      </c>
      <c r="C971">
        <v>0</v>
      </c>
      <c r="D971">
        <v>50</v>
      </c>
      <c r="E971">
        <v>4</v>
      </c>
      <c r="F971">
        <v>0.21367522151738161</v>
      </c>
      <c r="G971">
        <v>0</v>
      </c>
      <c r="H971">
        <v>358.02303317960639</v>
      </c>
      <c r="I971" t="b">
        <v>0</v>
      </c>
      <c r="J971">
        <v>1321.8210384991071</v>
      </c>
      <c r="K971">
        <v>1595.4379934684221</v>
      </c>
      <c r="L971">
        <v>0</v>
      </c>
      <c r="M971">
        <v>12.25316381881982</v>
      </c>
      <c r="N971">
        <v>12.25316381881982</v>
      </c>
      <c r="O971">
        <v>326.82002154341109</v>
      </c>
      <c r="P971">
        <v>88.521132595723472</v>
      </c>
      <c r="Q971">
        <v>12.25316381881982</v>
      </c>
      <c r="R971">
        <v>0.92633700951026787</v>
      </c>
      <c r="S971">
        <v>36.69812513201223</v>
      </c>
      <c r="T971">
        <v>79.171828689244975</v>
      </c>
      <c r="U971">
        <v>13.227544287902059</v>
      </c>
      <c r="V971">
        <v>5.8320336637905683</v>
      </c>
      <c r="W971">
        <v>0</v>
      </c>
      <c r="X971">
        <v>0</v>
      </c>
      <c r="Y971">
        <v>-22.804379849498329</v>
      </c>
      <c r="Z971">
        <v>77.86948154524589</v>
      </c>
      <c r="AA971">
        <v>1595.4379934684221</v>
      </c>
      <c r="AB971" t="b">
        <v>0</v>
      </c>
      <c r="AC971" t="b">
        <v>1</v>
      </c>
      <c r="AD971">
        <v>93.170526944795114</v>
      </c>
      <c r="AE971">
        <v>0</v>
      </c>
      <c r="AF971">
        <v>0</v>
      </c>
      <c r="AG971">
        <v>8.8072860149345011E-2</v>
      </c>
      <c r="AH971" t="b">
        <v>0</v>
      </c>
      <c r="AI971" t="b">
        <v>0</v>
      </c>
      <c r="AJ971">
        <v>1595.4379934684221</v>
      </c>
      <c r="AK971">
        <v>0</v>
      </c>
      <c r="AL971">
        <v>13.227544287902059</v>
      </c>
      <c r="AM971">
        <v>0</v>
      </c>
      <c r="AN971">
        <v>13.229392867233241</v>
      </c>
      <c r="AO971">
        <v>0</v>
      </c>
      <c r="AP971">
        <v>1</v>
      </c>
      <c r="AQ971">
        <v>3</v>
      </c>
      <c r="AR971">
        <v>0</v>
      </c>
      <c r="AS971">
        <v>0</v>
      </c>
      <c r="AT971">
        <v>3.039707239344982</v>
      </c>
      <c r="AU971">
        <v>0.96734079962182518</v>
      </c>
      <c r="AV971">
        <v>3.039707239344982</v>
      </c>
    </row>
    <row r="972" spans="1:48">
      <c r="A972">
        <v>969</v>
      </c>
      <c r="B972">
        <v>0</v>
      </c>
      <c r="C972">
        <v>0</v>
      </c>
      <c r="D972">
        <v>51.53846153846154</v>
      </c>
      <c r="E972">
        <v>4</v>
      </c>
      <c r="F972">
        <v>0.48460449902988589</v>
      </c>
      <c r="G972">
        <v>0</v>
      </c>
      <c r="H972">
        <v>369.03912650820968</v>
      </c>
      <c r="I972" t="b">
        <v>0</v>
      </c>
      <c r="J972">
        <v>1362.4924550683099</v>
      </c>
      <c r="K972">
        <v>1644.5283932674511</v>
      </c>
      <c r="L972">
        <v>0</v>
      </c>
      <c r="M972">
        <v>21.278580035279742</v>
      </c>
      <c r="N972">
        <v>21.278580035279742</v>
      </c>
      <c r="O972">
        <v>550.60685190234676</v>
      </c>
      <c r="P972">
        <v>149.13511698330089</v>
      </c>
      <c r="Q972">
        <v>21.278580035279742</v>
      </c>
      <c r="R972">
        <v>0.94110702982007777</v>
      </c>
      <c r="S972">
        <v>36.723059432759989</v>
      </c>
      <c r="T972">
        <v>131.2905995650037</v>
      </c>
      <c r="U972">
        <v>22.61015948350509</v>
      </c>
      <c r="V972">
        <v>7.7320933650858592</v>
      </c>
      <c r="W972">
        <v>0</v>
      </c>
      <c r="X972">
        <v>0</v>
      </c>
      <c r="Y972">
        <v>-22.804379849498329</v>
      </c>
      <c r="Z972">
        <v>77.962193843618877</v>
      </c>
      <c r="AA972">
        <v>1644.5283932674511</v>
      </c>
      <c r="AB972" t="b">
        <v>0</v>
      </c>
      <c r="AC972" t="b">
        <v>1</v>
      </c>
      <c r="AD972">
        <v>93.161477587711985</v>
      </c>
      <c r="AE972">
        <v>0</v>
      </c>
      <c r="AF972">
        <v>0</v>
      </c>
      <c r="AG972">
        <v>0.1003298116231436</v>
      </c>
      <c r="AH972" t="b">
        <v>0</v>
      </c>
      <c r="AI972" t="b">
        <v>0</v>
      </c>
      <c r="AJ972">
        <v>1644.5283932674511</v>
      </c>
      <c r="AK972">
        <v>0</v>
      </c>
      <c r="AL972">
        <v>22.61015948350509</v>
      </c>
      <c r="AM972">
        <v>0</v>
      </c>
      <c r="AN972">
        <v>22.617553800829789</v>
      </c>
      <c r="AO972">
        <v>0</v>
      </c>
      <c r="AP972">
        <v>1</v>
      </c>
      <c r="AQ972">
        <v>3</v>
      </c>
      <c r="AR972">
        <v>0</v>
      </c>
      <c r="AS972">
        <v>0</v>
      </c>
      <c r="AT972">
        <v>4.6520394704859962</v>
      </c>
      <c r="AU972">
        <v>1.4804411171590099</v>
      </c>
      <c r="AV972">
        <v>4.6520394704859962</v>
      </c>
    </row>
    <row r="973" spans="1:48">
      <c r="A973">
        <v>970</v>
      </c>
      <c r="B973">
        <v>0</v>
      </c>
      <c r="C973">
        <v>0</v>
      </c>
      <c r="D973">
        <v>53.07692307692308</v>
      </c>
      <c r="E973">
        <v>4</v>
      </c>
      <c r="F973">
        <v>0.41200934646563597</v>
      </c>
      <c r="G973">
        <v>0</v>
      </c>
      <c r="H973">
        <v>380.05521983681302</v>
      </c>
      <c r="I973" t="b">
        <v>0</v>
      </c>
      <c r="J973">
        <v>1403.1638716375139</v>
      </c>
      <c r="K973">
        <v>1693.6187930664789</v>
      </c>
      <c r="L973">
        <v>0</v>
      </c>
      <c r="M973">
        <v>19.730198261990271</v>
      </c>
      <c r="N973">
        <v>19.730198261990271</v>
      </c>
      <c r="O973">
        <v>495.74247388479802</v>
      </c>
      <c r="P973">
        <v>134.27477624181961</v>
      </c>
      <c r="Q973">
        <v>19.730198261990271</v>
      </c>
      <c r="R973">
        <v>0.9383490274344074</v>
      </c>
      <c r="S973">
        <v>36.757677730497292</v>
      </c>
      <c r="T973">
        <v>118.5557873319987</v>
      </c>
      <c r="U973">
        <v>21.026502596731738</v>
      </c>
      <c r="V973">
        <v>7.3090795922972802</v>
      </c>
      <c r="W973">
        <v>0</v>
      </c>
      <c r="X973">
        <v>0</v>
      </c>
      <c r="Y973">
        <v>-22.804379849498329</v>
      </c>
      <c r="Z973">
        <v>78.08543538190051</v>
      </c>
      <c r="AA973">
        <v>1693.6187930664789</v>
      </c>
      <c r="AB973" t="b">
        <v>0</v>
      </c>
      <c r="AC973" t="b">
        <v>1</v>
      </c>
      <c r="AD973">
        <v>93.152428230628857</v>
      </c>
      <c r="AE973">
        <v>0</v>
      </c>
      <c r="AF973">
        <v>0</v>
      </c>
      <c r="AG973">
        <v>0.1121637050560081</v>
      </c>
      <c r="AH973" t="b">
        <v>0</v>
      </c>
      <c r="AI973" t="b">
        <v>0</v>
      </c>
      <c r="AJ973">
        <v>1693.6187930664789</v>
      </c>
      <c r="AK973">
        <v>0</v>
      </c>
      <c r="AL973">
        <v>21.026502596731738</v>
      </c>
      <c r="AM973">
        <v>0</v>
      </c>
      <c r="AN973">
        <v>21.033896914056442</v>
      </c>
      <c r="AO973">
        <v>0</v>
      </c>
      <c r="AP973">
        <v>1</v>
      </c>
      <c r="AQ973">
        <v>3</v>
      </c>
      <c r="AR973">
        <v>0</v>
      </c>
      <c r="AS973">
        <v>0</v>
      </c>
      <c r="AT973">
        <v>4.4016345040848881</v>
      </c>
      <c r="AU973">
        <v>1.400753528402956</v>
      </c>
      <c r="AV973">
        <v>4.4016345040848881</v>
      </c>
    </row>
    <row r="974" spans="1:48">
      <c r="A974">
        <v>971</v>
      </c>
      <c r="B974">
        <v>0</v>
      </c>
      <c r="C974">
        <v>0</v>
      </c>
      <c r="D974">
        <v>54.615384615384613</v>
      </c>
      <c r="E974">
        <v>4</v>
      </c>
      <c r="F974">
        <v>0.43146067921012587</v>
      </c>
      <c r="G974">
        <v>0</v>
      </c>
      <c r="H974">
        <v>391.07131316541631</v>
      </c>
      <c r="I974" t="b">
        <v>0</v>
      </c>
      <c r="J974">
        <v>1443.835288206717</v>
      </c>
      <c r="K974">
        <v>1742.709192865507</v>
      </c>
      <c r="L974">
        <v>0</v>
      </c>
      <c r="M974">
        <v>21.117669646146101</v>
      </c>
      <c r="N974">
        <v>21.117669646146101</v>
      </c>
      <c r="O974">
        <v>515.65758943983599</v>
      </c>
      <c r="P974">
        <v>139.66890288186241</v>
      </c>
      <c r="Q974">
        <v>21.117669646146101</v>
      </c>
      <c r="R974">
        <v>0.93906054426826246</v>
      </c>
      <c r="S974">
        <v>36.791280184030001</v>
      </c>
      <c r="T974">
        <v>123.2250088684786</v>
      </c>
      <c r="U974">
        <v>22.488081066808611</v>
      </c>
      <c r="V974">
        <v>7.5092649729836438</v>
      </c>
      <c r="W974">
        <v>0</v>
      </c>
      <c r="X974">
        <v>0</v>
      </c>
      <c r="Y974">
        <v>-22.804379849498329</v>
      </c>
      <c r="Z974">
        <v>78.210489194797077</v>
      </c>
      <c r="AA974">
        <v>1742.709192865507</v>
      </c>
      <c r="AB974" t="b">
        <v>0</v>
      </c>
      <c r="AC974" t="b">
        <v>1</v>
      </c>
      <c r="AD974">
        <v>93.143378873545728</v>
      </c>
      <c r="AE974">
        <v>0</v>
      </c>
      <c r="AF974">
        <v>0</v>
      </c>
      <c r="AG974">
        <v>0.12064792788167571</v>
      </c>
      <c r="AH974" t="b">
        <v>0</v>
      </c>
      <c r="AI974" t="b">
        <v>0</v>
      </c>
      <c r="AJ974">
        <v>1742.709192865507</v>
      </c>
      <c r="AK974">
        <v>0</v>
      </c>
      <c r="AL974">
        <v>22.488081066808611</v>
      </c>
      <c r="AM974">
        <v>0</v>
      </c>
      <c r="AN974">
        <v>22.495475384133321</v>
      </c>
      <c r="AO974">
        <v>0</v>
      </c>
      <c r="AP974">
        <v>1</v>
      </c>
      <c r="AQ974">
        <v>3</v>
      </c>
      <c r="AR974">
        <v>0</v>
      </c>
      <c r="AS974">
        <v>0</v>
      </c>
      <c r="AT974">
        <v>4.6731112271562942</v>
      </c>
      <c r="AU974">
        <v>1.487146884636563</v>
      </c>
      <c r="AV974">
        <v>4.6731112271562942</v>
      </c>
    </row>
    <row r="975" spans="1:48">
      <c r="A975">
        <v>972</v>
      </c>
      <c r="B975">
        <v>0</v>
      </c>
      <c r="C975">
        <v>0</v>
      </c>
      <c r="D975">
        <v>56.153846153846153</v>
      </c>
      <c r="E975">
        <v>4</v>
      </c>
      <c r="F975">
        <v>0.42625050079642701</v>
      </c>
      <c r="G975">
        <v>0</v>
      </c>
      <c r="H975">
        <v>402.08740649401949</v>
      </c>
      <c r="I975" t="b">
        <v>0</v>
      </c>
      <c r="J975">
        <v>1484.5067047759201</v>
      </c>
      <c r="K975">
        <v>1791.799592664536</v>
      </c>
      <c r="L975">
        <v>0</v>
      </c>
      <c r="M975">
        <v>21.712342992251259</v>
      </c>
      <c r="N975">
        <v>21.712342992251259</v>
      </c>
      <c r="O975">
        <v>515.65306311699067</v>
      </c>
      <c r="P975">
        <v>139.66767690059331</v>
      </c>
      <c r="Q975">
        <v>21.712342992251259</v>
      </c>
      <c r="R975">
        <v>0.93880014704613113</v>
      </c>
      <c r="S975">
        <v>36.826830557746497</v>
      </c>
      <c r="T975">
        <v>123.2581061406881</v>
      </c>
      <c r="U975">
        <v>23.127758405841359</v>
      </c>
      <c r="V975">
        <v>7.5433779711824798</v>
      </c>
      <c r="W975">
        <v>0</v>
      </c>
      <c r="X975">
        <v>0</v>
      </c>
      <c r="Y975">
        <v>-22.804379849498329</v>
      </c>
      <c r="Z975">
        <v>78.335543007693644</v>
      </c>
      <c r="AA975">
        <v>1791.799592664536</v>
      </c>
      <c r="AB975" t="b">
        <v>0</v>
      </c>
      <c r="AC975" t="b">
        <v>1</v>
      </c>
      <c r="AD975">
        <v>93.1343295164626</v>
      </c>
      <c r="AE975">
        <v>0</v>
      </c>
      <c r="AF975">
        <v>0</v>
      </c>
      <c r="AG975">
        <v>0.1211085071679049</v>
      </c>
      <c r="AH975" t="b">
        <v>0</v>
      </c>
      <c r="AI975" t="b">
        <v>0</v>
      </c>
      <c r="AJ975">
        <v>1791.799592664536</v>
      </c>
      <c r="AK975">
        <v>0</v>
      </c>
      <c r="AL975">
        <v>23.127758405841359</v>
      </c>
      <c r="AM975">
        <v>0</v>
      </c>
      <c r="AN975">
        <v>23.135152723166058</v>
      </c>
      <c r="AO975">
        <v>0</v>
      </c>
      <c r="AP975">
        <v>1</v>
      </c>
      <c r="AQ975">
        <v>3</v>
      </c>
      <c r="AR975">
        <v>0</v>
      </c>
      <c r="AS975">
        <v>0</v>
      </c>
      <c r="AT975">
        <v>4.8059874608337081</v>
      </c>
      <c r="AU975">
        <v>1.5294327339027389</v>
      </c>
      <c r="AV975">
        <v>4.8059874608337081</v>
      </c>
    </row>
    <row r="976" spans="1:48">
      <c r="A976">
        <v>973</v>
      </c>
      <c r="B976">
        <v>0</v>
      </c>
      <c r="C976">
        <v>0</v>
      </c>
      <c r="D976">
        <v>57.692307692307693</v>
      </c>
      <c r="E976">
        <v>4</v>
      </c>
      <c r="F976">
        <v>0.42763988170674511</v>
      </c>
      <c r="G976">
        <v>0</v>
      </c>
      <c r="H976">
        <v>413.10349982262278</v>
      </c>
      <c r="I976" t="b">
        <v>0</v>
      </c>
      <c r="J976">
        <v>1525.1781213451241</v>
      </c>
      <c r="K976">
        <v>1840.8899924635641</v>
      </c>
      <c r="L976">
        <v>0</v>
      </c>
      <c r="M976">
        <v>22.54260894973131</v>
      </c>
      <c r="N976">
        <v>22.54260894973131</v>
      </c>
      <c r="O976">
        <v>521.09473476906044</v>
      </c>
      <c r="P976">
        <v>141.14158579877039</v>
      </c>
      <c r="Q976">
        <v>22.54260894973131</v>
      </c>
      <c r="R976">
        <v>0.9388017048800128</v>
      </c>
      <c r="S976">
        <v>36.863538215793078</v>
      </c>
      <c r="T976">
        <v>124.5586386287591</v>
      </c>
      <c r="U976">
        <v>24.012109088161971</v>
      </c>
      <c r="V976">
        <v>7.6227763265466422</v>
      </c>
      <c r="W976">
        <v>0</v>
      </c>
      <c r="X976">
        <v>0</v>
      </c>
      <c r="Y976">
        <v>-22.804379849498329</v>
      </c>
      <c r="Z976">
        <v>78.454786642121221</v>
      </c>
      <c r="AA976">
        <v>1840.8899924635641</v>
      </c>
      <c r="AB976" t="b">
        <v>0</v>
      </c>
      <c r="AC976" t="b">
        <v>1</v>
      </c>
      <c r="AD976">
        <v>93.125280159379471</v>
      </c>
      <c r="AE976">
        <v>0</v>
      </c>
      <c r="AF976">
        <v>0</v>
      </c>
      <c r="AG976">
        <v>0.1190901391345744</v>
      </c>
      <c r="AH976" t="b">
        <v>0</v>
      </c>
      <c r="AI976" t="b">
        <v>0</v>
      </c>
      <c r="AJ976">
        <v>1840.8899924635641</v>
      </c>
      <c r="AK976">
        <v>0</v>
      </c>
      <c r="AL976">
        <v>24.012109088161971</v>
      </c>
      <c r="AM976">
        <v>0</v>
      </c>
      <c r="AN976">
        <v>24.019503405486681</v>
      </c>
      <c r="AO976">
        <v>0</v>
      </c>
      <c r="AP976">
        <v>1</v>
      </c>
      <c r="AQ976">
        <v>3</v>
      </c>
      <c r="AR976">
        <v>0</v>
      </c>
      <c r="AS976">
        <v>0</v>
      </c>
      <c r="AT976">
        <v>4.9820098902882872</v>
      </c>
      <c r="AU976">
        <v>1.5854492066261661</v>
      </c>
      <c r="AV976">
        <v>4.9820098902882872</v>
      </c>
    </row>
    <row r="977" spans="1:48">
      <c r="A977">
        <v>974</v>
      </c>
      <c r="B977">
        <v>0</v>
      </c>
      <c r="C977">
        <v>0</v>
      </c>
      <c r="D977">
        <v>59.230769230769234</v>
      </c>
      <c r="E977">
        <v>4</v>
      </c>
      <c r="F977">
        <v>0.42729253647916288</v>
      </c>
      <c r="G977">
        <v>0</v>
      </c>
      <c r="H977">
        <v>424.11959315122613</v>
      </c>
      <c r="I977" t="b">
        <v>0</v>
      </c>
      <c r="J977">
        <v>1565.8495379143269</v>
      </c>
      <c r="K977">
        <v>1889.9803922625931</v>
      </c>
      <c r="L977">
        <v>0</v>
      </c>
      <c r="M977">
        <v>23.3268915496547</v>
      </c>
      <c r="N977">
        <v>23.3268915496547</v>
      </c>
      <c r="O977">
        <v>525.21838043530272</v>
      </c>
      <c r="P977">
        <v>142.25849957619249</v>
      </c>
      <c r="Q977">
        <v>23.3268915496547</v>
      </c>
      <c r="R977">
        <v>0.93874181847756288</v>
      </c>
      <c r="S977">
        <v>36.901648580830482</v>
      </c>
      <c r="T977">
        <v>125.552333463352</v>
      </c>
      <c r="U977">
        <v>24.8491023735215</v>
      </c>
      <c r="V977">
        <v>7.6911076338635667</v>
      </c>
      <c r="W977">
        <v>0</v>
      </c>
      <c r="X977">
        <v>0</v>
      </c>
      <c r="Y977">
        <v>-22.804379849498329</v>
      </c>
      <c r="Z977">
        <v>78.578461719145892</v>
      </c>
      <c r="AA977">
        <v>1889.9803922625931</v>
      </c>
      <c r="AB977" t="b">
        <v>0</v>
      </c>
      <c r="AC977" t="b">
        <v>1</v>
      </c>
      <c r="AD977">
        <v>93.116230802296343</v>
      </c>
      <c r="AE977">
        <v>0</v>
      </c>
      <c r="AF977">
        <v>0</v>
      </c>
      <c r="AG977">
        <v>0.1175554402042526</v>
      </c>
      <c r="AH977" t="b">
        <v>0</v>
      </c>
      <c r="AI977" t="b">
        <v>0</v>
      </c>
      <c r="AJ977">
        <v>1889.9803922625931</v>
      </c>
      <c r="AK977">
        <v>0</v>
      </c>
      <c r="AL977">
        <v>24.8491023735215</v>
      </c>
      <c r="AM977">
        <v>0</v>
      </c>
      <c r="AN977">
        <v>24.85649669084621</v>
      </c>
      <c r="AO977">
        <v>0</v>
      </c>
      <c r="AP977">
        <v>1</v>
      </c>
      <c r="AQ977">
        <v>3</v>
      </c>
      <c r="AR977">
        <v>0</v>
      </c>
      <c r="AS977">
        <v>0</v>
      </c>
      <c r="AT977">
        <v>5.1516378856144689</v>
      </c>
      <c r="AU977">
        <v>1.6394307475170691</v>
      </c>
      <c r="AV977">
        <v>5.1516378856144689</v>
      </c>
    </row>
    <row r="978" spans="1:48">
      <c r="A978">
        <v>975</v>
      </c>
      <c r="B978">
        <v>0</v>
      </c>
      <c r="C978">
        <v>0</v>
      </c>
      <c r="D978">
        <v>60.769230769230766</v>
      </c>
      <c r="E978">
        <v>4</v>
      </c>
      <c r="F978">
        <v>0.4272925364791611</v>
      </c>
      <c r="G978">
        <v>0</v>
      </c>
      <c r="H978">
        <v>435.13568647982942</v>
      </c>
      <c r="I978" t="b">
        <v>0</v>
      </c>
      <c r="J978">
        <v>1606.52095448353</v>
      </c>
      <c r="K978">
        <v>1939.070792061621</v>
      </c>
      <c r="L978">
        <v>0</v>
      </c>
      <c r="M978">
        <v>24.137686217329261</v>
      </c>
      <c r="N978">
        <v>24.137686217329261</v>
      </c>
      <c r="O978">
        <v>529.71505610590407</v>
      </c>
      <c r="P978">
        <v>143.47645073291011</v>
      </c>
      <c r="Q978">
        <v>24.137686217329261</v>
      </c>
      <c r="R978">
        <v>0.93870106260419095</v>
      </c>
      <c r="S978">
        <v>36.941123439010703</v>
      </c>
      <c r="T978">
        <v>126.6327520047645</v>
      </c>
      <c r="U978">
        <v>25.71392233259575</v>
      </c>
      <c r="V978">
        <v>7.7624531373990919</v>
      </c>
      <c r="W978">
        <v>0</v>
      </c>
      <c r="X978">
        <v>0</v>
      </c>
      <c r="Y978">
        <v>-22.804379849498329</v>
      </c>
      <c r="Z978">
        <v>78.682219245359647</v>
      </c>
      <c r="AA978">
        <v>1939.070792061621</v>
      </c>
      <c r="AB978" t="b">
        <v>0</v>
      </c>
      <c r="AC978" t="b">
        <v>1</v>
      </c>
      <c r="AD978">
        <v>93.107181445213214</v>
      </c>
      <c r="AE978">
        <v>0</v>
      </c>
      <c r="AF978">
        <v>0</v>
      </c>
      <c r="AG978">
        <v>0.1152805330352238</v>
      </c>
      <c r="AH978" t="b">
        <v>0</v>
      </c>
      <c r="AI978" t="b">
        <v>0</v>
      </c>
      <c r="AJ978">
        <v>1939.070792061621</v>
      </c>
      <c r="AK978">
        <v>0</v>
      </c>
      <c r="AL978">
        <v>25.71392233259575</v>
      </c>
      <c r="AM978">
        <v>0</v>
      </c>
      <c r="AN978">
        <v>25.72131664992045</v>
      </c>
      <c r="AO978">
        <v>0</v>
      </c>
      <c r="AP978">
        <v>1</v>
      </c>
      <c r="AQ978">
        <v>3</v>
      </c>
      <c r="AR978">
        <v>0</v>
      </c>
      <c r="AS978">
        <v>0</v>
      </c>
      <c r="AT978">
        <v>5.3278001801736519</v>
      </c>
      <c r="AU978">
        <v>1.6954917301921031</v>
      </c>
      <c r="AV978">
        <v>5.3278001801736519</v>
      </c>
    </row>
    <row r="979" spans="1:48">
      <c r="A979">
        <v>976</v>
      </c>
      <c r="B979">
        <v>0</v>
      </c>
      <c r="C979">
        <v>0</v>
      </c>
      <c r="D979">
        <v>62.307692307692307</v>
      </c>
      <c r="E979">
        <v>4</v>
      </c>
      <c r="F979">
        <v>0.42763988170674422</v>
      </c>
      <c r="G979">
        <v>0</v>
      </c>
      <c r="H979">
        <v>446.15177980843271</v>
      </c>
      <c r="I979" t="b">
        <v>0</v>
      </c>
      <c r="J979">
        <v>1647.192371052734</v>
      </c>
      <c r="K979">
        <v>1988.16119186065</v>
      </c>
      <c r="L979">
        <v>0</v>
      </c>
      <c r="M979">
        <v>24.976283937899129</v>
      </c>
      <c r="N979">
        <v>24.976283937899129</v>
      </c>
      <c r="O979">
        <v>534.58476178086835</v>
      </c>
      <c r="P979">
        <v>144.79543926892421</v>
      </c>
      <c r="Q979">
        <v>24.976283937899129</v>
      </c>
      <c r="R979">
        <v>0.93867907750902946</v>
      </c>
      <c r="S979">
        <v>36.981997537888368</v>
      </c>
      <c r="T979">
        <v>127.79988847113771</v>
      </c>
      <c r="U979">
        <v>26.607905232295831</v>
      </c>
      <c r="V979">
        <v>7.8368070552933196</v>
      </c>
      <c r="W979">
        <v>0</v>
      </c>
      <c r="X979">
        <v>0</v>
      </c>
      <c r="Y979">
        <v>-22.804379849498329</v>
      </c>
      <c r="Z979">
        <v>78.781911250643773</v>
      </c>
      <c r="AA979">
        <v>1988.16119186065</v>
      </c>
      <c r="AB979" t="b">
        <v>0</v>
      </c>
      <c r="AC979" t="b">
        <v>1</v>
      </c>
      <c r="AD979">
        <v>93.098132088130086</v>
      </c>
      <c r="AE979">
        <v>0</v>
      </c>
      <c r="AF979">
        <v>0</v>
      </c>
      <c r="AG979">
        <v>0.11047815311249511</v>
      </c>
      <c r="AH979" t="b">
        <v>0</v>
      </c>
      <c r="AI979" t="b">
        <v>0</v>
      </c>
      <c r="AJ979">
        <v>1988.16119186065</v>
      </c>
      <c r="AK979">
        <v>0</v>
      </c>
      <c r="AL979">
        <v>26.607905232295831</v>
      </c>
      <c r="AM979">
        <v>0</v>
      </c>
      <c r="AN979">
        <v>26.615299549620541</v>
      </c>
      <c r="AO979">
        <v>0</v>
      </c>
      <c r="AP979">
        <v>1</v>
      </c>
      <c r="AQ979">
        <v>3</v>
      </c>
      <c r="AR979">
        <v>0</v>
      </c>
      <c r="AS979">
        <v>0</v>
      </c>
      <c r="AT979">
        <v>5.5108796504134796</v>
      </c>
      <c r="AU979">
        <v>1.7537539992829581</v>
      </c>
      <c r="AV979">
        <v>5.5108796504134796</v>
      </c>
    </row>
    <row r="980" spans="1:48">
      <c r="A980">
        <v>977</v>
      </c>
      <c r="B980">
        <v>0</v>
      </c>
      <c r="C980">
        <v>0</v>
      </c>
      <c r="D980">
        <v>63.846153846153847</v>
      </c>
      <c r="E980">
        <v>4</v>
      </c>
      <c r="F980">
        <v>0.42625050079642612</v>
      </c>
      <c r="G980">
        <v>0</v>
      </c>
      <c r="H980">
        <v>457.16787313703588</v>
      </c>
      <c r="I980" t="b">
        <v>0</v>
      </c>
      <c r="J980">
        <v>1687.863787621937</v>
      </c>
      <c r="K980">
        <v>2037.2515916596781</v>
      </c>
      <c r="L980">
        <v>0</v>
      </c>
      <c r="M980">
        <v>25.763017223445029</v>
      </c>
      <c r="N980">
        <v>25.763017223445029</v>
      </c>
      <c r="O980">
        <v>538.13644147000423</v>
      </c>
      <c r="P980">
        <v>145.75743268418319</v>
      </c>
      <c r="Q980">
        <v>25.763017223445029</v>
      </c>
      <c r="R980">
        <v>0.93859717177867885</v>
      </c>
      <c r="S980">
        <v>37.024306864211297</v>
      </c>
      <c r="T980">
        <v>128.6601930943892</v>
      </c>
      <c r="U980">
        <v>27.4484283546509</v>
      </c>
      <c r="V980">
        <v>7.9000997354968092</v>
      </c>
      <c r="W980">
        <v>0</v>
      </c>
      <c r="X980">
        <v>0</v>
      </c>
      <c r="Y980">
        <v>-22.804379849498329</v>
      </c>
      <c r="Z980">
        <v>78.881603255927899</v>
      </c>
      <c r="AA980">
        <v>2037.2515916596781</v>
      </c>
      <c r="AB980" t="b">
        <v>0</v>
      </c>
      <c r="AC980" t="b">
        <v>1</v>
      </c>
      <c r="AD980">
        <v>93.089082731046958</v>
      </c>
      <c r="AE980">
        <v>0</v>
      </c>
      <c r="AF980">
        <v>0</v>
      </c>
      <c r="AG980">
        <v>0.1149501654811524</v>
      </c>
      <c r="AH980" t="b">
        <v>0</v>
      </c>
      <c r="AI980" t="b">
        <v>0</v>
      </c>
      <c r="AJ980">
        <v>2037.2515916596781</v>
      </c>
      <c r="AK980">
        <v>0</v>
      </c>
      <c r="AL980">
        <v>27.4484283546509</v>
      </c>
      <c r="AM980">
        <v>0</v>
      </c>
      <c r="AN980">
        <v>27.455822671975611</v>
      </c>
      <c r="AO980">
        <v>0</v>
      </c>
      <c r="AP980">
        <v>1</v>
      </c>
      <c r="AQ980">
        <v>3</v>
      </c>
      <c r="AR980">
        <v>0</v>
      </c>
      <c r="AS980">
        <v>0</v>
      </c>
      <c r="AT980">
        <v>5.6870108271320126</v>
      </c>
      <c r="AU980">
        <v>1.809805079176412</v>
      </c>
      <c r="AV980">
        <v>5.6870108271320126</v>
      </c>
    </row>
    <row r="981" spans="1:48">
      <c r="A981">
        <v>978</v>
      </c>
      <c r="B981">
        <v>0</v>
      </c>
      <c r="C981">
        <v>0</v>
      </c>
      <c r="D981">
        <v>65.384615384615387</v>
      </c>
      <c r="E981">
        <v>4</v>
      </c>
      <c r="F981">
        <v>0.43146067921011882</v>
      </c>
      <c r="G981">
        <v>0</v>
      </c>
      <c r="H981">
        <v>468.18396646563917</v>
      </c>
      <c r="I981" t="b">
        <v>0</v>
      </c>
      <c r="J981">
        <v>1728.5352041911401</v>
      </c>
      <c r="K981">
        <v>2086.3419914587062</v>
      </c>
      <c r="L981">
        <v>0</v>
      </c>
      <c r="M981">
        <v>26.824961757942511</v>
      </c>
      <c r="N981">
        <v>26.824961757942511</v>
      </c>
      <c r="O981">
        <v>547.13431913405032</v>
      </c>
      <c r="P981">
        <v>148.1945609788869</v>
      </c>
      <c r="Q981">
        <v>26.824961757942511</v>
      </c>
      <c r="R981">
        <v>0.93876663964422769</v>
      </c>
      <c r="S981">
        <v>37.068007193235452</v>
      </c>
      <c r="T981">
        <v>130.7878337125039</v>
      </c>
      <c r="U981">
        <v>28.574685789972889</v>
      </c>
      <c r="V981">
        <v>8.0085785518685952</v>
      </c>
      <c r="W981">
        <v>0</v>
      </c>
      <c r="X981">
        <v>0</v>
      </c>
      <c r="Y981">
        <v>-22.804379849498329</v>
      </c>
      <c r="Z981">
        <v>78.99650798727032</v>
      </c>
      <c r="AA981">
        <v>2086.3419914587062</v>
      </c>
      <c r="AB981" t="b">
        <v>0</v>
      </c>
      <c r="AC981" t="b">
        <v>1</v>
      </c>
      <c r="AD981">
        <v>93.080033373963829</v>
      </c>
      <c r="AE981">
        <v>0</v>
      </c>
      <c r="AF981">
        <v>0</v>
      </c>
      <c r="AG981">
        <v>0.1032691928604047</v>
      </c>
      <c r="AH981" t="b">
        <v>0</v>
      </c>
      <c r="AI981" t="b">
        <v>0</v>
      </c>
      <c r="AJ981">
        <v>2086.3419914587062</v>
      </c>
      <c r="AK981">
        <v>0</v>
      </c>
      <c r="AL981">
        <v>28.574685789972889</v>
      </c>
      <c r="AM981">
        <v>0</v>
      </c>
      <c r="AN981">
        <v>28.582080107297589</v>
      </c>
      <c r="AO981">
        <v>0</v>
      </c>
      <c r="AP981">
        <v>1</v>
      </c>
      <c r="AQ981">
        <v>3</v>
      </c>
      <c r="AR981">
        <v>0</v>
      </c>
      <c r="AS981">
        <v>0</v>
      </c>
      <c r="AT981">
        <v>5.9140045170480287</v>
      </c>
      <c r="AU981">
        <v>1.8820423837004441</v>
      </c>
      <c r="AV981">
        <v>5.9140045170480287</v>
      </c>
    </row>
    <row r="982" spans="1:48">
      <c r="A982">
        <v>979</v>
      </c>
      <c r="B982">
        <v>0</v>
      </c>
      <c r="C982">
        <v>0</v>
      </c>
      <c r="D982">
        <v>66.92307692307692</v>
      </c>
      <c r="E982">
        <v>4</v>
      </c>
      <c r="F982">
        <v>0.41200934646564141</v>
      </c>
      <c r="G982">
        <v>0</v>
      </c>
      <c r="H982">
        <v>479.20005979424252</v>
      </c>
      <c r="I982" t="b">
        <v>0</v>
      </c>
      <c r="J982">
        <v>1769.206620760343</v>
      </c>
      <c r="K982">
        <v>2135.4323912577338</v>
      </c>
      <c r="L982">
        <v>0</v>
      </c>
      <c r="M982">
        <v>26.9080644924145</v>
      </c>
      <c r="N982">
        <v>26.9080644924145</v>
      </c>
      <c r="O982">
        <v>536.21255492022794</v>
      </c>
      <c r="P982">
        <v>145.23633665228269</v>
      </c>
      <c r="Q982">
        <v>26.9080644924145</v>
      </c>
      <c r="R982">
        <v>0.93801541758563189</v>
      </c>
      <c r="S982">
        <v>37.11338325626884</v>
      </c>
      <c r="T982">
        <v>128.27973061499699</v>
      </c>
      <c r="U982">
        <v>28.68616441473154</v>
      </c>
      <c r="V982">
        <v>7.9513655343982208</v>
      </c>
      <c r="W982">
        <v>0</v>
      </c>
      <c r="X982">
        <v>0</v>
      </c>
      <c r="Y982">
        <v>-22.804379849498329</v>
      </c>
      <c r="Z982">
        <v>79.109600443997806</v>
      </c>
      <c r="AA982">
        <v>2135.4323912577338</v>
      </c>
      <c r="AB982" t="b">
        <v>0</v>
      </c>
      <c r="AC982" t="b">
        <v>1</v>
      </c>
      <c r="AD982">
        <v>93.070984016880701</v>
      </c>
      <c r="AE982">
        <v>0</v>
      </c>
      <c r="AF982">
        <v>0</v>
      </c>
      <c r="AG982">
        <v>9.5399857028160395E-2</v>
      </c>
      <c r="AH982" t="b">
        <v>0</v>
      </c>
      <c r="AI982" t="b">
        <v>0</v>
      </c>
      <c r="AJ982">
        <v>2135.4323912577338</v>
      </c>
      <c r="AK982">
        <v>0</v>
      </c>
      <c r="AL982">
        <v>28.68616441473154</v>
      </c>
      <c r="AM982">
        <v>0</v>
      </c>
      <c r="AN982">
        <v>28.693558732056239</v>
      </c>
      <c r="AO982">
        <v>0</v>
      </c>
      <c r="AP982">
        <v>1</v>
      </c>
      <c r="AQ982">
        <v>0</v>
      </c>
      <c r="AR982">
        <v>0</v>
      </c>
      <c r="AS982">
        <v>0</v>
      </c>
      <c r="AT982">
        <v>5.9669417133684757</v>
      </c>
      <c r="AU982">
        <v>1.8988888448186521</v>
      </c>
      <c r="AV982">
        <v>5.9669417133684757</v>
      </c>
    </row>
    <row r="983" spans="1:48">
      <c r="A983">
        <v>980</v>
      </c>
      <c r="B983">
        <v>0</v>
      </c>
      <c r="C983">
        <v>0</v>
      </c>
      <c r="D983">
        <v>68.461538461538467</v>
      </c>
      <c r="E983">
        <v>4</v>
      </c>
      <c r="F983">
        <v>0.48460449902989028</v>
      </c>
      <c r="G983">
        <v>0</v>
      </c>
      <c r="H983">
        <v>490.21615312284581</v>
      </c>
      <c r="I983" t="b">
        <v>0</v>
      </c>
      <c r="J983">
        <v>1809.8780373295469</v>
      </c>
      <c r="K983">
        <v>2184.5227910567628</v>
      </c>
      <c r="L983">
        <v>0</v>
      </c>
      <c r="M983">
        <v>30.804797372072599</v>
      </c>
      <c r="N983">
        <v>30.804797372072599</v>
      </c>
      <c r="O983">
        <v>600.07028427898172</v>
      </c>
      <c r="P983">
        <v>162.5325797071998</v>
      </c>
      <c r="Q983">
        <v>30.804797372072599</v>
      </c>
      <c r="R983">
        <v>0.94052356053891906</v>
      </c>
      <c r="S983">
        <v>37.159458299074807</v>
      </c>
      <c r="T983">
        <v>143.17377603960369</v>
      </c>
      <c r="U983">
        <v>32.752818392365917</v>
      </c>
      <c r="V983">
        <v>8.5154664230338142</v>
      </c>
      <c r="W983">
        <v>0</v>
      </c>
      <c r="X983">
        <v>0</v>
      </c>
      <c r="Y983">
        <v>-22.804379849498329</v>
      </c>
      <c r="Z983">
        <v>79.200583209465705</v>
      </c>
      <c r="AA983">
        <v>2184.5227910567628</v>
      </c>
      <c r="AB983" t="b">
        <v>0</v>
      </c>
      <c r="AC983" t="b">
        <v>1</v>
      </c>
      <c r="AD983">
        <v>93.061934659797572</v>
      </c>
      <c r="AE983">
        <v>0</v>
      </c>
      <c r="AF983">
        <v>0</v>
      </c>
      <c r="AG983">
        <v>8.8113018108278152E-2</v>
      </c>
      <c r="AH983" t="b">
        <v>0</v>
      </c>
      <c r="AI983" t="b">
        <v>0</v>
      </c>
      <c r="AJ983">
        <v>2184.5227910567628</v>
      </c>
      <c r="AK983">
        <v>0</v>
      </c>
      <c r="AL983">
        <v>32.752818392365917</v>
      </c>
      <c r="AM983">
        <v>0</v>
      </c>
      <c r="AN983">
        <v>32.760212709690627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6.6932059184041828</v>
      </c>
      <c r="AU983">
        <v>2.1300114304882301</v>
      </c>
      <c r="AV983">
        <v>6.6932059184041828</v>
      </c>
    </row>
    <row r="984" spans="1:48">
      <c r="A984">
        <v>981</v>
      </c>
      <c r="B984">
        <v>0</v>
      </c>
      <c r="C984">
        <v>0</v>
      </c>
      <c r="D984">
        <v>70</v>
      </c>
      <c r="E984">
        <v>4</v>
      </c>
      <c r="F984">
        <v>0.21367522151737359</v>
      </c>
      <c r="G984">
        <v>0</v>
      </c>
      <c r="H984">
        <v>501.23224645144899</v>
      </c>
      <c r="I984" t="b">
        <v>0</v>
      </c>
      <c r="J984">
        <v>1850.54945389875</v>
      </c>
      <c r="K984">
        <v>2233.6131908557909</v>
      </c>
      <c r="L984">
        <v>0</v>
      </c>
      <c r="M984">
        <v>20.222762679680741</v>
      </c>
      <c r="N984">
        <v>20.222762679680741</v>
      </c>
      <c r="O984">
        <v>385.27680526124158</v>
      </c>
      <c r="P984">
        <v>104.3544976330557</v>
      </c>
      <c r="Q984">
        <v>20.222762679680741</v>
      </c>
      <c r="R984">
        <v>0.92743528954932053</v>
      </c>
      <c r="S984">
        <v>37.210071397636909</v>
      </c>
      <c r="T984">
        <v>93.222401058161495</v>
      </c>
      <c r="U984">
        <v>21.80503902273098</v>
      </c>
      <c r="V984">
        <v>6.764656540302596</v>
      </c>
      <c r="W984">
        <v>0</v>
      </c>
      <c r="X984">
        <v>0</v>
      </c>
      <c r="Y984">
        <v>-22.804379849498329</v>
      </c>
      <c r="Z984">
        <v>79.334283721403253</v>
      </c>
      <c r="AA984">
        <v>2233.6131908557909</v>
      </c>
      <c r="AB984" t="b">
        <v>0</v>
      </c>
      <c r="AC984" t="b">
        <v>1</v>
      </c>
      <c r="AD984">
        <v>93.052885302714444</v>
      </c>
      <c r="AE984">
        <v>0</v>
      </c>
      <c r="AF984">
        <v>0</v>
      </c>
      <c r="AG984">
        <v>8.0588807899658554E-2</v>
      </c>
      <c r="AH984" t="b">
        <v>0</v>
      </c>
      <c r="AI984" t="b">
        <v>0</v>
      </c>
      <c r="AJ984">
        <v>2233.6131908557909</v>
      </c>
      <c r="AK984">
        <v>0</v>
      </c>
      <c r="AL984">
        <v>21.80503902273098</v>
      </c>
      <c r="AM984">
        <v>0</v>
      </c>
      <c r="AN984">
        <v>21.89059858364962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4.9066185923930297</v>
      </c>
      <c r="AU984">
        <v>1.5614570676969439</v>
      </c>
      <c r="AV984">
        <v>4.9066185923930297</v>
      </c>
    </row>
    <row r="985" spans="1:48">
      <c r="A985">
        <v>982</v>
      </c>
      <c r="B985">
        <v>0</v>
      </c>
      <c r="C985">
        <v>0</v>
      </c>
      <c r="D985">
        <v>70</v>
      </c>
      <c r="E985">
        <v>5</v>
      </c>
      <c r="F985">
        <v>-5.7254103048121507E-2</v>
      </c>
      <c r="G985">
        <v>0</v>
      </c>
      <c r="H985">
        <v>501.23224645144899</v>
      </c>
      <c r="I985" t="b">
        <v>1</v>
      </c>
      <c r="J985">
        <v>1850.54945389875</v>
      </c>
      <c r="K985">
        <v>1850.54945389875</v>
      </c>
      <c r="L985">
        <v>0</v>
      </c>
      <c r="M985">
        <v>8.6837397559594507</v>
      </c>
      <c r="N985">
        <v>8.6837397559594507</v>
      </c>
      <c r="O985">
        <v>165.4394883572312</v>
      </c>
      <c r="P985">
        <v>44.810262285273879</v>
      </c>
      <c r="Q985">
        <v>8.6837397559594507</v>
      </c>
      <c r="R985">
        <v>1</v>
      </c>
      <c r="S985">
        <v>37.250609700192541</v>
      </c>
      <c r="T985">
        <v>44.810262285273893</v>
      </c>
      <c r="U985">
        <v>8.6837397559594507</v>
      </c>
      <c r="V985">
        <v>0</v>
      </c>
      <c r="W985">
        <v>0</v>
      </c>
      <c r="X985">
        <v>0</v>
      </c>
      <c r="Y985">
        <v>-22.804379849498329</v>
      </c>
      <c r="Z985">
        <v>79.380198228164275</v>
      </c>
      <c r="AA985">
        <v>1850.54945389875</v>
      </c>
      <c r="AB985" t="b">
        <v>0</v>
      </c>
      <c r="AC985" t="b">
        <v>1</v>
      </c>
      <c r="AD985">
        <v>93.043835945631315</v>
      </c>
      <c r="AE985">
        <v>0</v>
      </c>
      <c r="AF985">
        <v>0</v>
      </c>
      <c r="AG985">
        <v>7.0251185486212508E-2</v>
      </c>
      <c r="AH985" t="b">
        <v>0</v>
      </c>
      <c r="AI985" t="b">
        <v>0</v>
      </c>
      <c r="AJ985">
        <v>1850.54945389875</v>
      </c>
      <c r="AK985">
        <v>0</v>
      </c>
      <c r="AL985">
        <v>8.6837397559594507</v>
      </c>
      <c r="AM985">
        <v>0</v>
      </c>
      <c r="AN985">
        <v>8.7963005211934444</v>
      </c>
      <c r="AO985">
        <v>0</v>
      </c>
      <c r="AP985">
        <v>1</v>
      </c>
      <c r="AQ985">
        <v>3</v>
      </c>
      <c r="AR985">
        <v>0</v>
      </c>
      <c r="AS985">
        <v>0</v>
      </c>
      <c r="AT985">
        <v>2.4630612207895419</v>
      </c>
      <c r="AU985">
        <v>0.78383193617997537</v>
      </c>
      <c r="AV985">
        <v>2.4630612207895419</v>
      </c>
    </row>
    <row r="986" spans="1:48">
      <c r="A986">
        <v>983</v>
      </c>
      <c r="B986">
        <v>0</v>
      </c>
      <c r="C986">
        <v>0</v>
      </c>
      <c r="D986">
        <v>70</v>
      </c>
      <c r="E986">
        <v>5</v>
      </c>
      <c r="F986">
        <v>1.534119067511419E-2</v>
      </c>
      <c r="G986">
        <v>0</v>
      </c>
      <c r="H986">
        <v>501.23224645144899</v>
      </c>
      <c r="I986" t="b">
        <v>0</v>
      </c>
      <c r="J986">
        <v>1850.54945389875</v>
      </c>
      <c r="K986">
        <v>1850.54945389875</v>
      </c>
      <c r="L986">
        <v>0</v>
      </c>
      <c r="M986">
        <v>11.775611629814859</v>
      </c>
      <c r="N986">
        <v>11.775611629814859</v>
      </c>
      <c r="O986">
        <v>224.34471988788701</v>
      </c>
      <c r="P986">
        <v>60.765092060641109</v>
      </c>
      <c r="Q986">
        <v>11.775611629814859</v>
      </c>
      <c r="R986">
        <v>1</v>
      </c>
      <c r="S986">
        <v>37.250609700192541</v>
      </c>
      <c r="T986">
        <v>60.765092060641102</v>
      </c>
      <c r="U986">
        <v>11.775611629814859</v>
      </c>
      <c r="V986">
        <v>0</v>
      </c>
      <c r="W986">
        <v>0</v>
      </c>
      <c r="X986">
        <v>0</v>
      </c>
      <c r="Y986">
        <v>-22.804379849498329</v>
      </c>
      <c r="Z986">
        <v>79.425922797162173</v>
      </c>
      <c r="AA986">
        <v>1850.54945389875</v>
      </c>
      <c r="AB986" t="b">
        <v>0</v>
      </c>
      <c r="AC986" t="b">
        <v>1</v>
      </c>
      <c r="AD986">
        <v>93.034786588548187</v>
      </c>
      <c r="AE986">
        <v>0</v>
      </c>
      <c r="AF986">
        <v>0</v>
      </c>
      <c r="AG986">
        <v>5.9310460185635287E-2</v>
      </c>
      <c r="AH986" t="b">
        <v>0</v>
      </c>
      <c r="AI986" t="b">
        <v>0</v>
      </c>
      <c r="AJ986">
        <v>1850.54945389875</v>
      </c>
      <c r="AK986">
        <v>0</v>
      </c>
      <c r="AL986">
        <v>11.775611629814859</v>
      </c>
      <c r="AM986">
        <v>0</v>
      </c>
      <c r="AN986">
        <v>11.775611629814859</v>
      </c>
      <c r="AO986">
        <v>0</v>
      </c>
      <c r="AP986">
        <v>1</v>
      </c>
      <c r="AQ986">
        <v>3</v>
      </c>
      <c r="AR986">
        <v>0</v>
      </c>
      <c r="AS986">
        <v>0</v>
      </c>
      <c r="AT986">
        <v>2.9479018820433409</v>
      </c>
      <c r="AU986">
        <v>0.93812513483929394</v>
      </c>
      <c r="AV986">
        <v>2.9479018820433409</v>
      </c>
    </row>
    <row r="987" spans="1:48">
      <c r="A987">
        <v>984</v>
      </c>
      <c r="B987">
        <v>0</v>
      </c>
      <c r="C987">
        <v>0</v>
      </c>
      <c r="D987">
        <v>70</v>
      </c>
      <c r="E987">
        <v>5</v>
      </c>
      <c r="F987">
        <v>-4.1106596523317052E-3</v>
      </c>
      <c r="G987">
        <v>0</v>
      </c>
      <c r="H987">
        <v>501.23224645144899</v>
      </c>
      <c r="I987" t="b">
        <v>0</v>
      </c>
      <c r="J987">
        <v>1850.54945389875</v>
      </c>
      <c r="K987">
        <v>1850.54945389875</v>
      </c>
      <c r="L987">
        <v>0</v>
      </c>
      <c r="M987">
        <v>10.9471470581146</v>
      </c>
      <c r="N987">
        <v>10.9471470581146</v>
      </c>
      <c r="O987">
        <v>208.56111066927559</v>
      </c>
      <c r="P987">
        <v>56.490008306954401</v>
      </c>
      <c r="Q987">
        <v>10.9471470581146</v>
      </c>
      <c r="R987">
        <v>1</v>
      </c>
      <c r="S987">
        <v>37.250609700192541</v>
      </c>
      <c r="T987">
        <v>56.490008306954401</v>
      </c>
      <c r="U987">
        <v>10.9471470581146</v>
      </c>
      <c r="V987">
        <v>0</v>
      </c>
      <c r="W987">
        <v>0</v>
      </c>
      <c r="X987">
        <v>0</v>
      </c>
      <c r="Y987">
        <v>-22.804379849498329</v>
      </c>
      <c r="Z987">
        <v>79.47164736616007</v>
      </c>
      <c r="AA987">
        <v>1850.54945389875</v>
      </c>
      <c r="AB987" t="b">
        <v>0</v>
      </c>
      <c r="AC987" t="b">
        <v>1</v>
      </c>
      <c r="AD987">
        <v>93.025737231465058</v>
      </c>
      <c r="AE987">
        <v>0</v>
      </c>
      <c r="AF987">
        <v>0</v>
      </c>
      <c r="AG987">
        <v>5.2362844961369608E-2</v>
      </c>
      <c r="AH987" t="b">
        <v>0</v>
      </c>
      <c r="AI987" t="b">
        <v>0</v>
      </c>
      <c r="AJ987">
        <v>1850.54945389875</v>
      </c>
      <c r="AK987">
        <v>0</v>
      </c>
      <c r="AL987">
        <v>10.9471470581146</v>
      </c>
      <c r="AM987">
        <v>0</v>
      </c>
      <c r="AN987">
        <v>10.9471470581146</v>
      </c>
      <c r="AO987">
        <v>0</v>
      </c>
      <c r="AP987">
        <v>1</v>
      </c>
      <c r="AQ987">
        <v>3</v>
      </c>
      <c r="AR987">
        <v>0</v>
      </c>
      <c r="AS987">
        <v>0</v>
      </c>
      <c r="AT987">
        <v>2.8126506169558891</v>
      </c>
      <c r="AU987">
        <v>0.89508346779120274</v>
      </c>
      <c r="AV987">
        <v>2.8126506169558891</v>
      </c>
    </row>
    <row r="988" spans="1:48">
      <c r="A988">
        <v>985</v>
      </c>
      <c r="B988">
        <v>0</v>
      </c>
      <c r="C988">
        <v>0</v>
      </c>
      <c r="D988">
        <v>70</v>
      </c>
      <c r="E988">
        <v>5</v>
      </c>
      <c r="F988">
        <v>1.101447934200195E-3</v>
      </c>
      <c r="G988">
        <v>0</v>
      </c>
      <c r="H988">
        <v>501.23224645144899</v>
      </c>
      <c r="I988" t="b">
        <v>0</v>
      </c>
      <c r="J988">
        <v>1850.54945389875</v>
      </c>
      <c r="K988">
        <v>1850.54945389875</v>
      </c>
      <c r="L988">
        <v>0</v>
      </c>
      <c r="M988">
        <v>11.169133471059549</v>
      </c>
      <c r="N988">
        <v>11.169133471059549</v>
      </c>
      <c r="O988">
        <v>212.7903160130524</v>
      </c>
      <c r="P988">
        <v>57.635513546330543</v>
      </c>
      <c r="Q988">
        <v>11.169133471059549</v>
      </c>
      <c r="R988">
        <v>1</v>
      </c>
      <c r="S988">
        <v>37.250609700192541</v>
      </c>
      <c r="T988">
        <v>57.63551354633055</v>
      </c>
      <c r="U988">
        <v>11.169133471059549</v>
      </c>
      <c r="V988">
        <v>0</v>
      </c>
      <c r="W988">
        <v>0</v>
      </c>
      <c r="X988">
        <v>0</v>
      </c>
      <c r="Y988">
        <v>-22.804379849498329</v>
      </c>
      <c r="Z988">
        <v>79.517371935157968</v>
      </c>
      <c r="AA988">
        <v>1850.54945389875</v>
      </c>
      <c r="AB988" t="b">
        <v>0</v>
      </c>
      <c r="AC988" t="b">
        <v>1</v>
      </c>
      <c r="AD988">
        <v>93.01668787438193</v>
      </c>
      <c r="AE988">
        <v>0</v>
      </c>
      <c r="AF988">
        <v>0</v>
      </c>
      <c r="AG988">
        <v>3.7429861350999072E-2</v>
      </c>
      <c r="AH988" t="b">
        <v>0</v>
      </c>
      <c r="AI988" t="b">
        <v>0</v>
      </c>
      <c r="AJ988">
        <v>1850.54945389875</v>
      </c>
      <c r="AK988">
        <v>0</v>
      </c>
      <c r="AL988">
        <v>11.169133471059549</v>
      </c>
      <c r="AM988">
        <v>0</v>
      </c>
      <c r="AN988">
        <v>11.169133471059549</v>
      </c>
      <c r="AO988">
        <v>0</v>
      </c>
      <c r="AP988">
        <v>1</v>
      </c>
      <c r="AQ988">
        <v>3</v>
      </c>
      <c r="AR988">
        <v>0</v>
      </c>
      <c r="AS988">
        <v>0</v>
      </c>
      <c r="AT988">
        <v>2.8488583365007218</v>
      </c>
      <c r="AU988">
        <v>0.90660602625460562</v>
      </c>
      <c r="AV988">
        <v>2.8488583365007218</v>
      </c>
    </row>
    <row r="989" spans="1:48">
      <c r="A989">
        <v>986</v>
      </c>
      <c r="B989">
        <v>0</v>
      </c>
      <c r="C989">
        <v>0</v>
      </c>
      <c r="D989">
        <v>70</v>
      </c>
      <c r="E989">
        <v>5</v>
      </c>
      <c r="F989">
        <v>-2.9513208446907408E-4</v>
      </c>
      <c r="G989">
        <v>0</v>
      </c>
      <c r="H989">
        <v>501.23224645144899</v>
      </c>
      <c r="I989" t="b">
        <v>0</v>
      </c>
      <c r="J989">
        <v>1850.54945389875</v>
      </c>
      <c r="K989">
        <v>1850.54945389875</v>
      </c>
      <c r="L989">
        <v>0</v>
      </c>
      <c r="M989">
        <v>11.10965239098053</v>
      </c>
      <c r="N989">
        <v>11.10965239098053</v>
      </c>
      <c r="O989">
        <v>211.65710385656689</v>
      </c>
      <c r="P989">
        <v>57.328576342515419</v>
      </c>
      <c r="Q989">
        <v>11.10965239098053</v>
      </c>
      <c r="R989">
        <v>1</v>
      </c>
      <c r="S989">
        <v>37.250609700192541</v>
      </c>
      <c r="T989">
        <v>57.328576342515419</v>
      </c>
      <c r="U989">
        <v>11.10965239098053</v>
      </c>
      <c r="V989">
        <v>0</v>
      </c>
      <c r="W989">
        <v>0</v>
      </c>
      <c r="X989">
        <v>0</v>
      </c>
      <c r="Y989">
        <v>-22.804379849498329</v>
      </c>
      <c r="Z989">
        <v>79.563096504155865</v>
      </c>
      <c r="AA989">
        <v>1850.54945389875</v>
      </c>
      <c r="AB989" t="b">
        <v>0</v>
      </c>
      <c r="AC989" t="b">
        <v>1</v>
      </c>
      <c r="AD989">
        <v>93.007638517298801</v>
      </c>
      <c r="AE989">
        <v>0</v>
      </c>
      <c r="AF989">
        <v>0</v>
      </c>
      <c r="AG989">
        <v>3.9508766594258837E-2</v>
      </c>
      <c r="AH989" t="b">
        <v>0</v>
      </c>
      <c r="AI989" t="b">
        <v>0</v>
      </c>
      <c r="AJ989">
        <v>1850.54945389875</v>
      </c>
      <c r="AK989">
        <v>0</v>
      </c>
      <c r="AL989">
        <v>11.10965239098053</v>
      </c>
      <c r="AM989">
        <v>0</v>
      </c>
      <c r="AN989">
        <v>11.10965239098053</v>
      </c>
      <c r="AO989">
        <v>0</v>
      </c>
      <c r="AP989">
        <v>1</v>
      </c>
      <c r="AQ989">
        <v>3</v>
      </c>
      <c r="AR989">
        <v>0</v>
      </c>
      <c r="AS989">
        <v>0</v>
      </c>
      <c r="AT989">
        <v>2.8391541607726478</v>
      </c>
      <c r="AU989">
        <v>0.90351781927632802</v>
      </c>
      <c r="AV989">
        <v>2.8391541607726478</v>
      </c>
    </row>
    <row r="990" spans="1:48">
      <c r="A990">
        <v>987</v>
      </c>
      <c r="B990">
        <v>0</v>
      </c>
      <c r="C990">
        <v>0</v>
      </c>
      <c r="D990">
        <v>70</v>
      </c>
      <c r="E990">
        <v>5</v>
      </c>
      <c r="F990">
        <v>7.9080403695641621E-5</v>
      </c>
      <c r="G990">
        <v>0</v>
      </c>
      <c r="H990">
        <v>501.23224645144899</v>
      </c>
      <c r="I990" t="b">
        <v>0</v>
      </c>
      <c r="J990">
        <v>1850.54945389875</v>
      </c>
      <c r="K990">
        <v>1850.54945389875</v>
      </c>
      <c r="L990">
        <v>0</v>
      </c>
      <c r="M990">
        <v>11.125590298352501</v>
      </c>
      <c r="N990">
        <v>11.125590298352501</v>
      </c>
      <c r="O990">
        <v>211.96074713874779</v>
      </c>
      <c r="P990">
        <v>57.410819918404052</v>
      </c>
      <c r="Q990">
        <v>11.125590298352501</v>
      </c>
      <c r="R990">
        <v>1</v>
      </c>
      <c r="S990">
        <v>37.250609700192541</v>
      </c>
      <c r="T990">
        <v>57.410819918404052</v>
      </c>
      <c r="U990">
        <v>11.125590298352501</v>
      </c>
      <c r="V990">
        <v>0</v>
      </c>
      <c r="W990">
        <v>0</v>
      </c>
      <c r="X990">
        <v>0</v>
      </c>
      <c r="Y990">
        <v>-22.804379849498329</v>
      </c>
      <c r="Z990">
        <v>79.607816032738867</v>
      </c>
      <c r="AA990">
        <v>1850.54945389875</v>
      </c>
      <c r="AB990" t="b">
        <v>0</v>
      </c>
      <c r="AC990" t="b">
        <v>1</v>
      </c>
      <c r="AD990">
        <v>92.998589160215673</v>
      </c>
      <c r="AE990">
        <v>0</v>
      </c>
      <c r="AF990">
        <v>0</v>
      </c>
      <c r="AG990">
        <v>4.1638314665087488E-2</v>
      </c>
      <c r="AH990" t="b">
        <v>0</v>
      </c>
      <c r="AI990" t="b">
        <v>0</v>
      </c>
      <c r="AJ990">
        <v>1850.54945389875</v>
      </c>
      <c r="AK990">
        <v>0</v>
      </c>
      <c r="AL990">
        <v>11.125590298352501</v>
      </c>
      <c r="AM990">
        <v>0</v>
      </c>
      <c r="AN990">
        <v>11.125590298352501</v>
      </c>
      <c r="AO990">
        <v>0</v>
      </c>
      <c r="AP990">
        <v>1</v>
      </c>
      <c r="AQ990">
        <v>3</v>
      </c>
      <c r="AR990">
        <v>0</v>
      </c>
      <c r="AS990">
        <v>0</v>
      </c>
      <c r="AT990">
        <v>2.8417542182603759</v>
      </c>
      <c r="AU990">
        <v>0.9043452481999712</v>
      </c>
      <c r="AV990">
        <v>2.8417542182603759</v>
      </c>
    </row>
    <row r="991" spans="1:48">
      <c r="A991">
        <v>988</v>
      </c>
      <c r="B991">
        <v>0</v>
      </c>
      <c r="C991">
        <v>0</v>
      </c>
      <c r="D991">
        <v>70</v>
      </c>
      <c r="E991">
        <v>5</v>
      </c>
      <c r="F991">
        <v>-2.1189530311715998E-5</v>
      </c>
      <c r="G991">
        <v>0</v>
      </c>
      <c r="H991">
        <v>501.23224645144899</v>
      </c>
      <c r="I991" t="b">
        <v>0</v>
      </c>
      <c r="J991">
        <v>1850.54945389875</v>
      </c>
      <c r="K991">
        <v>1850.54945389875</v>
      </c>
      <c r="L991">
        <v>0</v>
      </c>
      <c r="M991">
        <v>11.121319748942881</v>
      </c>
      <c r="N991">
        <v>11.121319748942881</v>
      </c>
      <c r="O991">
        <v>211.87938616649541</v>
      </c>
      <c r="P991">
        <v>57.388782818660736</v>
      </c>
      <c r="Q991">
        <v>11.121319748942881</v>
      </c>
      <c r="R991">
        <v>1</v>
      </c>
      <c r="S991">
        <v>37.250609700192541</v>
      </c>
      <c r="T991">
        <v>57.388782818660736</v>
      </c>
      <c r="U991">
        <v>11.121319748942881</v>
      </c>
      <c r="V991">
        <v>0</v>
      </c>
      <c r="W991">
        <v>0</v>
      </c>
      <c r="X991">
        <v>0</v>
      </c>
      <c r="Y991">
        <v>-22.804379849498329</v>
      </c>
      <c r="Z991">
        <v>79.652535561321869</v>
      </c>
      <c r="AA991">
        <v>1850.54945389875</v>
      </c>
      <c r="AB991" t="b">
        <v>0</v>
      </c>
      <c r="AC991" t="b">
        <v>1</v>
      </c>
      <c r="AD991">
        <v>92.989539803132544</v>
      </c>
      <c r="AE991">
        <v>0</v>
      </c>
      <c r="AF991">
        <v>0</v>
      </c>
      <c r="AG991">
        <v>4.2955688984224638E-2</v>
      </c>
      <c r="AH991" t="b">
        <v>0</v>
      </c>
      <c r="AI991" t="b">
        <v>0</v>
      </c>
      <c r="AJ991">
        <v>1850.54945389875</v>
      </c>
      <c r="AK991">
        <v>0</v>
      </c>
      <c r="AL991">
        <v>11.121319748942881</v>
      </c>
      <c r="AM991">
        <v>0</v>
      </c>
      <c r="AN991">
        <v>11.121319748942881</v>
      </c>
      <c r="AO991">
        <v>0</v>
      </c>
      <c r="AP991">
        <v>1</v>
      </c>
      <c r="AQ991">
        <v>3</v>
      </c>
      <c r="AR991">
        <v>0</v>
      </c>
      <c r="AS991">
        <v>0</v>
      </c>
      <c r="AT991">
        <v>2.841057522855758</v>
      </c>
      <c r="AU991">
        <v>0.90412353543728363</v>
      </c>
      <c r="AV991">
        <v>2.841057522855758</v>
      </c>
    </row>
    <row r="992" spans="1:48">
      <c r="A992">
        <v>989</v>
      </c>
      <c r="B992">
        <v>0</v>
      </c>
      <c r="C992">
        <v>0</v>
      </c>
      <c r="D992">
        <v>70</v>
      </c>
      <c r="E992">
        <v>5</v>
      </c>
      <c r="F992">
        <v>5.6777175352351614E-6</v>
      </c>
      <c r="G992">
        <v>0</v>
      </c>
      <c r="H992">
        <v>501.23224645144899</v>
      </c>
      <c r="I992" t="b">
        <v>0</v>
      </c>
      <c r="J992">
        <v>1850.54945389875</v>
      </c>
      <c r="K992">
        <v>1850.54945389875</v>
      </c>
      <c r="L992">
        <v>0</v>
      </c>
      <c r="M992">
        <v>11.122464039208619</v>
      </c>
      <c r="N992">
        <v>11.122464039208619</v>
      </c>
      <c r="O992">
        <v>211.9011867733096</v>
      </c>
      <c r="P992">
        <v>57.394687641741477</v>
      </c>
      <c r="Q992">
        <v>11.122464039208619</v>
      </c>
      <c r="R992">
        <v>1</v>
      </c>
      <c r="S992">
        <v>37.250609700192541</v>
      </c>
      <c r="T992">
        <v>57.394687641741477</v>
      </c>
      <c r="U992">
        <v>11.122464039208619</v>
      </c>
      <c r="V992">
        <v>0</v>
      </c>
      <c r="W992">
        <v>0</v>
      </c>
      <c r="X992">
        <v>0</v>
      </c>
      <c r="Y992">
        <v>-22.804379849498329</v>
      </c>
      <c r="Z992">
        <v>79.697255089904871</v>
      </c>
      <c r="AA992">
        <v>1850.54945389875</v>
      </c>
      <c r="AB992" t="b">
        <v>0</v>
      </c>
      <c r="AC992" t="b">
        <v>1</v>
      </c>
      <c r="AD992">
        <v>92.980490446049416</v>
      </c>
      <c r="AE992">
        <v>0</v>
      </c>
      <c r="AF992">
        <v>0</v>
      </c>
      <c r="AG992">
        <v>4.587497879597191E-2</v>
      </c>
      <c r="AH992" t="b">
        <v>0</v>
      </c>
      <c r="AI992" t="b">
        <v>0</v>
      </c>
      <c r="AJ992">
        <v>1850.54945389875</v>
      </c>
      <c r="AK992">
        <v>0</v>
      </c>
      <c r="AL992">
        <v>11.122464039208619</v>
      </c>
      <c r="AM992">
        <v>0</v>
      </c>
      <c r="AN992">
        <v>11.122464039208619</v>
      </c>
      <c r="AO992">
        <v>0</v>
      </c>
      <c r="AP992">
        <v>1</v>
      </c>
      <c r="AQ992">
        <v>3</v>
      </c>
      <c r="AR992">
        <v>0</v>
      </c>
      <c r="AS992">
        <v>0</v>
      </c>
      <c r="AT992">
        <v>2.841244200958017</v>
      </c>
      <c r="AU992">
        <v>0.90418294291652201</v>
      </c>
      <c r="AV992">
        <v>2.841244200958017</v>
      </c>
    </row>
    <row r="993" spans="1:48">
      <c r="A993">
        <v>990</v>
      </c>
      <c r="B993">
        <v>0</v>
      </c>
      <c r="C993">
        <v>0</v>
      </c>
      <c r="D993">
        <v>70</v>
      </c>
      <c r="E993">
        <v>5</v>
      </c>
      <c r="F993">
        <v>-1.521339829224644E-6</v>
      </c>
      <c r="G993">
        <v>0</v>
      </c>
      <c r="H993">
        <v>501.23224645144899</v>
      </c>
      <c r="I993" t="b">
        <v>0</v>
      </c>
      <c r="J993">
        <v>1850.54945389875</v>
      </c>
      <c r="K993">
        <v>1850.54945389875</v>
      </c>
      <c r="L993">
        <v>0</v>
      </c>
      <c r="M993">
        <v>11.122157427555971</v>
      </c>
      <c r="N993">
        <v>11.122157427555971</v>
      </c>
      <c r="O993">
        <v>211.89534531831839</v>
      </c>
      <c r="P993">
        <v>57.393105449165333</v>
      </c>
      <c r="Q993">
        <v>11.122157427555971</v>
      </c>
      <c r="R993">
        <v>1</v>
      </c>
      <c r="S993">
        <v>37.250609700192541</v>
      </c>
      <c r="T993">
        <v>57.393105449165333</v>
      </c>
      <c r="U993">
        <v>11.122157427555971</v>
      </c>
      <c r="V993">
        <v>0</v>
      </c>
      <c r="W993">
        <v>0</v>
      </c>
      <c r="X993">
        <v>0</v>
      </c>
      <c r="Y993">
        <v>-22.804379849498329</v>
      </c>
      <c r="Z993">
        <v>79.741974618487873</v>
      </c>
      <c r="AA993">
        <v>1850.54945389875</v>
      </c>
      <c r="AB993" t="b">
        <v>0</v>
      </c>
      <c r="AC993" t="b">
        <v>1</v>
      </c>
      <c r="AD993">
        <v>92.971441088966287</v>
      </c>
      <c r="AE993">
        <v>0</v>
      </c>
      <c r="AF993">
        <v>0</v>
      </c>
      <c r="AG993">
        <v>4.5438907055025179E-2</v>
      </c>
      <c r="AH993" t="b">
        <v>0</v>
      </c>
      <c r="AI993" t="b">
        <v>0</v>
      </c>
      <c r="AJ993">
        <v>1850.54945389875</v>
      </c>
      <c r="AK993">
        <v>0</v>
      </c>
      <c r="AL993">
        <v>11.122157427555971</v>
      </c>
      <c r="AM993">
        <v>0</v>
      </c>
      <c r="AN993">
        <v>11.122157427555971</v>
      </c>
      <c r="AO993">
        <v>0</v>
      </c>
      <c r="AP993">
        <v>1</v>
      </c>
      <c r="AQ993">
        <v>3</v>
      </c>
      <c r="AR993">
        <v>0</v>
      </c>
      <c r="AS993">
        <v>0</v>
      </c>
      <c r="AT993">
        <v>2.841194180648893</v>
      </c>
      <c r="AU993">
        <v>0.90416702471058441</v>
      </c>
      <c r="AV993">
        <v>2.841194180648893</v>
      </c>
    </row>
    <row r="994" spans="1:48">
      <c r="A994">
        <v>991</v>
      </c>
      <c r="B994">
        <v>0</v>
      </c>
      <c r="C994">
        <v>0</v>
      </c>
      <c r="D994">
        <v>70</v>
      </c>
      <c r="E994">
        <v>5</v>
      </c>
      <c r="F994">
        <v>4.0764177633434429E-7</v>
      </c>
      <c r="G994">
        <v>0</v>
      </c>
      <c r="H994">
        <v>501.23224645144899</v>
      </c>
      <c r="I994" t="b">
        <v>0</v>
      </c>
      <c r="J994">
        <v>1850.54945389875</v>
      </c>
      <c r="K994">
        <v>1850.54945389875</v>
      </c>
      <c r="L994">
        <v>0</v>
      </c>
      <c r="M994">
        <v>11.122239583900621</v>
      </c>
      <c r="N994">
        <v>11.122239583900621</v>
      </c>
      <c r="O994">
        <v>211.89691053146461</v>
      </c>
      <c r="P994">
        <v>57.393529396388033</v>
      </c>
      <c r="Q994">
        <v>11.122239583900621</v>
      </c>
      <c r="R994">
        <v>1</v>
      </c>
      <c r="S994">
        <v>37.250609700192541</v>
      </c>
      <c r="T994">
        <v>57.393529396388033</v>
      </c>
      <c r="U994">
        <v>11.122239583900621</v>
      </c>
      <c r="V994">
        <v>0</v>
      </c>
      <c r="W994">
        <v>0</v>
      </c>
      <c r="X994">
        <v>0</v>
      </c>
      <c r="Y994">
        <v>-22.804379849498329</v>
      </c>
      <c r="Z994">
        <v>79.786694147070875</v>
      </c>
      <c r="AA994">
        <v>1850.54945389875</v>
      </c>
      <c r="AB994" t="b">
        <v>0</v>
      </c>
      <c r="AC994" t="b">
        <v>1</v>
      </c>
      <c r="AD994">
        <v>92.962391731883159</v>
      </c>
      <c r="AE994">
        <v>0</v>
      </c>
      <c r="AF994">
        <v>0</v>
      </c>
      <c r="AG994">
        <v>4.5191708869980807E-2</v>
      </c>
      <c r="AH994" t="b">
        <v>0</v>
      </c>
      <c r="AI994" t="b">
        <v>0</v>
      </c>
      <c r="AJ994">
        <v>1850.54945389875</v>
      </c>
      <c r="AK994">
        <v>0</v>
      </c>
      <c r="AL994">
        <v>11.122239583900621</v>
      </c>
      <c r="AM994">
        <v>0</v>
      </c>
      <c r="AN994">
        <v>11.122239583900621</v>
      </c>
      <c r="AO994">
        <v>0</v>
      </c>
      <c r="AP994">
        <v>1</v>
      </c>
      <c r="AQ994">
        <v>3</v>
      </c>
      <c r="AR994">
        <v>0</v>
      </c>
      <c r="AS994">
        <v>0</v>
      </c>
      <c r="AT994">
        <v>2.8412075835458399</v>
      </c>
      <c r="AU994">
        <v>0.90417128997958207</v>
      </c>
      <c r="AV994">
        <v>2.8412075835458399</v>
      </c>
    </row>
    <row r="995" spans="1:48">
      <c r="A995">
        <v>992</v>
      </c>
      <c r="B995">
        <v>0</v>
      </c>
      <c r="C995">
        <v>0</v>
      </c>
      <c r="D995">
        <v>70</v>
      </c>
      <c r="E995">
        <v>5</v>
      </c>
      <c r="F995">
        <v>-1.092272832181607E-7</v>
      </c>
      <c r="G995">
        <v>0</v>
      </c>
      <c r="H995">
        <v>501.23224645144899</v>
      </c>
      <c r="I995" t="b">
        <v>0</v>
      </c>
      <c r="J995">
        <v>1850.54945389875</v>
      </c>
      <c r="K995">
        <v>1850.54945389875</v>
      </c>
      <c r="L995">
        <v>0</v>
      </c>
      <c r="M995">
        <v>11.12221757017458</v>
      </c>
      <c r="N995">
        <v>11.12221757017458</v>
      </c>
      <c r="O995">
        <v>211.89649113386929</v>
      </c>
      <c r="P995">
        <v>57.393415800072937</v>
      </c>
      <c r="Q995">
        <v>11.12221757017458</v>
      </c>
      <c r="R995">
        <v>1</v>
      </c>
      <c r="S995">
        <v>37.250609700192541</v>
      </c>
      <c r="T995">
        <v>57.39341580007293</v>
      </c>
      <c r="U995">
        <v>11.12221757017458</v>
      </c>
      <c r="V995">
        <v>0</v>
      </c>
      <c r="W995">
        <v>0</v>
      </c>
      <c r="X995">
        <v>0</v>
      </c>
      <c r="Y995">
        <v>-22.804379849498329</v>
      </c>
      <c r="Z995">
        <v>79.831413675653877</v>
      </c>
      <c r="AA995">
        <v>1850.54945389875</v>
      </c>
      <c r="AB995" t="b">
        <v>0</v>
      </c>
      <c r="AC995" t="b">
        <v>1</v>
      </c>
      <c r="AD995">
        <v>92.95334237480003</v>
      </c>
      <c r="AE995">
        <v>0</v>
      </c>
      <c r="AF995">
        <v>0</v>
      </c>
      <c r="AG995">
        <v>4.503663439851846E-2</v>
      </c>
      <c r="AH995" t="b">
        <v>0</v>
      </c>
      <c r="AI995" t="b">
        <v>0</v>
      </c>
      <c r="AJ995">
        <v>1850.54945389875</v>
      </c>
      <c r="AK995">
        <v>0</v>
      </c>
      <c r="AL995">
        <v>11.12221757017458</v>
      </c>
      <c r="AM995">
        <v>0</v>
      </c>
      <c r="AN995">
        <v>11.12221757017458</v>
      </c>
      <c r="AO995">
        <v>0</v>
      </c>
      <c r="AP995">
        <v>1</v>
      </c>
      <c r="AQ995">
        <v>3</v>
      </c>
      <c r="AR995">
        <v>0</v>
      </c>
      <c r="AS995">
        <v>0</v>
      </c>
      <c r="AT995">
        <v>2.841203992250132</v>
      </c>
      <c r="AU995">
        <v>0.9041701471041047</v>
      </c>
      <c r="AV995">
        <v>2.841203992250132</v>
      </c>
    </row>
    <row r="996" spans="1:48">
      <c r="A996">
        <v>993</v>
      </c>
      <c r="B996">
        <v>0</v>
      </c>
      <c r="C996">
        <v>0</v>
      </c>
      <c r="D996">
        <v>70</v>
      </c>
      <c r="E996">
        <v>5</v>
      </c>
      <c r="F996">
        <v>2.926736364372573E-8</v>
      </c>
      <c r="G996">
        <v>0</v>
      </c>
      <c r="H996">
        <v>501.23224645144899</v>
      </c>
      <c r="I996" t="b">
        <v>0</v>
      </c>
      <c r="J996">
        <v>1850.54945389875</v>
      </c>
      <c r="K996">
        <v>1850.54945389875</v>
      </c>
      <c r="L996">
        <v>0</v>
      </c>
      <c r="M996">
        <v>11.12222346873469</v>
      </c>
      <c r="N996">
        <v>11.12222346873469</v>
      </c>
      <c r="O996">
        <v>211.8966035111161</v>
      </c>
      <c r="P996">
        <v>57.393446238113768</v>
      </c>
      <c r="Q996">
        <v>11.12222346873469</v>
      </c>
      <c r="R996">
        <v>1</v>
      </c>
      <c r="S996">
        <v>37.250609700192541</v>
      </c>
      <c r="T996">
        <v>57.393446238113768</v>
      </c>
      <c r="U996">
        <v>11.12222346873469</v>
      </c>
      <c r="V996">
        <v>0</v>
      </c>
      <c r="W996">
        <v>0</v>
      </c>
      <c r="X996">
        <v>0</v>
      </c>
      <c r="Y996">
        <v>-22.804379849498329</v>
      </c>
      <c r="Z996">
        <v>79.876133204236879</v>
      </c>
      <c r="AA996">
        <v>1850.54945389875</v>
      </c>
      <c r="AB996" t="b">
        <v>0</v>
      </c>
      <c r="AC996" t="b">
        <v>1</v>
      </c>
      <c r="AD996">
        <v>92.944293017716902</v>
      </c>
      <c r="AE996">
        <v>0</v>
      </c>
      <c r="AF996">
        <v>0</v>
      </c>
      <c r="AG996">
        <v>4.4703569316766889E-2</v>
      </c>
      <c r="AH996" t="b">
        <v>0</v>
      </c>
      <c r="AI996" t="b">
        <v>0</v>
      </c>
      <c r="AJ996">
        <v>1850.54945389875</v>
      </c>
      <c r="AK996">
        <v>0</v>
      </c>
      <c r="AL996">
        <v>11.12222346873469</v>
      </c>
      <c r="AM996">
        <v>0</v>
      </c>
      <c r="AN996">
        <v>11.12222346873469</v>
      </c>
      <c r="AO996">
        <v>0</v>
      </c>
      <c r="AP996">
        <v>1</v>
      </c>
      <c r="AQ996">
        <v>3</v>
      </c>
      <c r="AR996">
        <v>0</v>
      </c>
      <c r="AS996">
        <v>0</v>
      </c>
      <c r="AT996">
        <v>2.8412049545348932</v>
      </c>
      <c r="AU996">
        <v>0.90417045333665835</v>
      </c>
      <c r="AV996">
        <v>2.8412049545348932</v>
      </c>
    </row>
    <row r="997" spans="1:48">
      <c r="A997">
        <v>994</v>
      </c>
      <c r="B997">
        <v>0</v>
      </c>
      <c r="C997">
        <v>0</v>
      </c>
      <c r="D997">
        <v>70</v>
      </c>
      <c r="E997">
        <v>5</v>
      </c>
      <c r="F997">
        <v>-7.8421660276717375E-9</v>
      </c>
      <c r="G997">
        <v>0</v>
      </c>
      <c r="H997">
        <v>501.23224645144899</v>
      </c>
      <c r="I997" t="b">
        <v>0</v>
      </c>
      <c r="J997">
        <v>1850.54945389875</v>
      </c>
      <c r="K997">
        <v>1850.54945389875</v>
      </c>
      <c r="L997">
        <v>0</v>
      </c>
      <c r="M997">
        <v>11.12222188822023</v>
      </c>
      <c r="N997">
        <v>11.12222188822023</v>
      </c>
      <c r="O997">
        <v>211.8965733997228</v>
      </c>
      <c r="P997">
        <v>57.393438082265121</v>
      </c>
      <c r="Q997">
        <v>11.12222188822023</v>
      </c>
      <c r="R997">
        <v>1</v>
      </c>
      <c r="S997">
        <v>37.250609700192541</v>
      </c>
      <c r="T997">
        <v>57.393438082265106</v>
      </c>
      <c r="U997">
        <v>11.12222188822023</v>
      </c>
      <c r="V997">
        <v>0</v>
      </c>
      <c r="W997">
        <v>0</v>
      </c>
      <c r="X997">
        <v>0</v>
      </c>
      <c r="Y997">
        <v>-22.804379849498329</v>
      </c>
      <c r="Z997">
        <v>79.920852732819881</v>
      </c>
      <c r="AA997">
        <v>1850.54945389875</v>
      </c>
      <c r="AB997" t="b">
        <v>0</v>
      </c>
      <c r="AC997" t="b">
        <v>1</v>
      </c>
      <c r="AD997">
        <v>92.935243660633773</v>
      </c>
      <c r="AE997">
        <v>0</v>
      </c>
      <c r="AF997">
        <v>0</v>
      </c>
      <c r="AG997">
        <v>4.4736279256583911E-2</v>
      </c>
      <c r="AH997" t="b">
        <v>0</v>
      </c>
      <c r="AI997" t="b">
        <v>0</v>
      </c>
      <c r="AJ997">
        <v>1850.54945389875</v>
      </c>
      <c r="AK997">
        <v>0</v>
      </c>
      <c r="AL997">
        <v>11.12222188822023</v>
      </c>
      <c r="AM997">
        <v>0</v>
      </c>
      <c r="AN997">
        <v>11.12222188822023</v>
      </c>
      <c r="AO997">
        <v>0</v>
      </c>
      <c r="AP997">
        <v>1</v>
      </c>
      <c r="AQ997">
        <v>3</v>
      </c>
      <c r="AR997">
        <v>0</v>
      </c>
      <c r="AS997">
        <v>0</v>
      </c>
      <c r="AT997">
        <v>2.8412046966914559</v>
      </c>
      <c r="AU997">
        <v>0.90417037128188915</v>
      </c>
      <c r="AV997">
        <v>2.8412046966914559</v>
      </c>
    </row>
    <row r="998" spans="1:48">
      <c r="A998">
        <v>995</v>
      </c>
      <c r="B998">
        <v>0</v>
      </c>
      <c r="C998">
        <v>0</v>
      </c>
      <c r="D998">
        <v>70</v>
      </c>
      <c r="E998">
        <v>5</v>
      </c>
      <c r="F998">
        <v>2.1013040196748989E-9</v>
      </c>
      <c r="G998">
        <v>0</v>
      </c>
      <c r="H998">
        <v>501.23224645144899</v>
      </c>
      <c r="I998" t="b">
        <v>0</v>
      </c>
      <c r="J998">
        <v>1850.54945389875</v>
      </c>
      <c r="K998">
        <v>1850.54945389875</v>
      </c>
      <c r="L998">
        <v>0</v>
      </c>
      <c r="M998">
        <v>11.12222231171787</v>
      </c>
      <c r="N998">
        <v>11.12222231171787</v>
      </c>
      <c r="O998">
        <v>211.8965814680476</v>
      </c>
      <c r="P998">
        <v>57.393440267618523</v>
      </c>
      <c r="Q998">
        <v>11.12222231171787</v>
      </c>
      <c r="R998">
        <v>1</v>
      </c>
      <c r="S998">
        <v>37.250609700192541</v>
      </c>
      <c r="T998">
        <v>57.393440267618523</v>
      </c>
      <c r="U998">
        <v>11.12222231171787</v>
      </c>
      <c r="V998">
        <v>0</v>
      </c>
      <c r="W998">
        <v>0</v>
      </c>
      <c r="X998">
        <v>0</v>
      </c>
      <c r="Y998">
        <v>-22.804379849498329</v>
      </c>
      <c r="Z998">
        <v>79.965572261402883</v>
      </c>
      <c r="AA998">
        <v>1850.54945389875</v>
      </c>
      <c r="AB998" t="b">
        <v>0</v>
      </c>
      <c r="AC998" t="b">
        <v>1</v>
      </c>
      <c r="AD998">
        <v>92.926194303550645</v>
      </c>
      <c r="AE998">
        <v>0</v>
      </c>
      <c r="AF998">
        <v>0</v>
      </c>
      <c r="AG998">
        <v>4.4732091588188187E-2</v>
      </c>
      <c r="AH998" t="b">
        <v>0</v>
      </c>
      <c r="AI998" t="b">
        <v>0</v>
      </c>
      <c r="AJ998">
        <v>1850.54945389875</v>
      </c>
      <c r="AK998">
        <v>0</v>
      </c>
      <c r="AL998">
        <v>11.12222231171787</v>
      </c>
      <c r="AM998">
        <v>0</v>
      </c>
      <c r="AN998">
        <v>11.12222231171787</v>
      </c>
      <c r="AO998">
        <v>0</v>
      </c>
      <c r="AP998">
        <v>1</v>
      </c>
      <c r="AQ998">
        <v>3</v>
      </c>
      <c r="AR998">
        <v>0</v>
      </c>
      <c r="AS998">
        <v>0</v>
      </c>
      <c r="AT998">
        <v>2.8412047657804091</v>
      </c>
      <c r="AU998">
        <v>0.9041703932684021</v>
      </c>
      <c r="AV998">
        <v>2.8412047657804091</v>
      </c>
    </row>
    <row r="999" spans="1:48">
      <c r="A999">
        <v>996</v>
      </c>
      <c r="B999">
        <v>0</v>
      </c>
      <c r="C999">
        <v>0</v>
      </c>
      <c r="D999">
        <v>70</v>
      </c>
      <c r="E999">
        <v>5</v>
      </c>
      <c r="F999">
        <v>-5.6304294560050039E-10</v>
      </c>
      <c r="G999">
        <v>0</v>
      </c>
      <c r="H999">
        <v>501.23224645144899</v>
      </c>
      <c r="I999" t="b">
        <v>0</v>
      </c>
      <c r="J999">
        <v>1850.54945389875</v>
      </c>
      <c r="K999">
        <v>1850.54945389875</v>
      </c>
      <c r="L999">
        <v>0</v>
      </c>
      <c r="M999">
        <v>11.12222219824192</v>
      </c>
      <c r="N999">
        <v>11.12222219824192</v>
      </c>
      <c r="O999">
        <v>211.89657930614459</v>
      </c>
      <c r="P999">
        <v>57.393439682054343</v>
      </c>
      <c r="Q999">
        <v>11.12222219824192</v>
      </c>
      <c r="R999">
        <v>1</v>
      </c>
      <c r="S999">
        <v>37.250609700192541</v>
      </c>
      <c r="T999">
        <v>57.39343968205435</v>
      </c>
      <c r="U999">
        <v>11.12222219824192</v>
      </c>
      <c r="V999">
        <v>0</v>
      </c>
      <c r="W999">
        <v>0</v>
      </c>
      <c r="X999">
        <v>0</v>
      </c>
      <c r="Y999">
        <v>-22.804379849498329</v>
      </c>
      <c r="Z999">
        <v>80.010291789985885</v>
      </c>
      <c r="AA999">
        <v>1850.54945389875</v>
      </c>
      <c r="AB999" t="b">
        <v>0</v>
      </c>
      <c r="AC999" t="b">
        <v>1</v>
      </c>
      <c r="AD999">
        <v>92.917144946467516</v>
      </c>
      <c r="AE999">
        <v>0</v>
      </c>
      <c r="AF999">
        <v>0</v>
      </c>
      <c r="AG999">
        <v>4.4727903919792027E-2</v>
      </c>
      <c r="AH999" t="b">
        <v>0</v>
      </c>
      <c r="AI999" t="b">
        <v>0</v>
      </c>
      <c r="AJ999">
        <v>1850.54945389875</v>
      </c>
      <c r="AK999">
        <v>0</v>
      </c>
      <c r="AL999">
        <v>11.12222219824192</v>
      </c>
      <c r="AM999">
        <v>0</v>
      </c>
      <c r="AN999">
        <v>11.12222219824192</v>
      </c>
      <c r="AO999">
        <v>0</v>
      </c>
      <c r="AP999">
        <v>1</v>
      </c>
      <c r="AQ999">
        <v>3</v>
      </c>
      <c r="AR999">
        <v>0</v>
      </c>
      <c r="AS999">
        <v>0</v>
      </c>
      <c r="AT999">
        <v>2.841204747268061</v>
      </c>
      <c r="AU999">
        <v>0.90417038737712796</v>
      </c>
      <c r="AV999">
        <v>2.841204747268061</v>
      </c>
    </row>
    <row r="1000" spans="1:48">
      <c r="A1000">
        <v>997</v>
      </c>
      <c r="B1000">
        <v>0</v>
      </c>
      <c r="C1000">
        <v>0</v>
      </c>
      <c r="D1000">
        <v>70</v>
      </c>
      <c r="E1000">
        <v>5</v>
      </c>
      <c r="F1000">
        <v>1.508659863702633E-10</v>
      </c>
      <c r="G1000">
        <v>0</v>
      </c>
      <c r="H1000">
        <v>501.23224645144899</v>
      </c>
      <c r="I1000" t="b">
        <v>0</v>
      </c>
      <c r="J1000">
        <v>1850.54945389875</v>
      </c>
      <c r="K1000">
        <v>1850.54945389875</v>
      </c>
      <c r="L1000">
        <v>0</v>
      </c>
      <c r="M1000">
        <v>11.122222228647679</v>
      </c>
      <c r="N1000">
        <v>11.122222228647679</v>
      </c>
      <c r="O1000">
        <v>211.89657988542419</v>
      </c>
      <c r="P1000">
        <v>57.393439838955643</v>
      </c>
      <c r="Q1000">
        <v>11.122222228647679</v>
      </c>
      <c r="R1000">
        <v>1</v>
      </c>
      <c r="S1000">
        <v>37.250609700192541</v>
      </c>
      <c r="T1000">
        <v>57.393439838955643</v>
      </c>
      <c r="U1000">
        <v>11.122222228647679</v>
      </c>
      <c r="V1000">
        <v>0</v>
      </c>
      <c r="W1000">
        <v>0</v>
      </c>
      <c r="X1000">
        <v>0</v>
      </c>
      <c r="Y1000">
        <v>-22.804379849498329</v>
      </c>
      <c r="Z1000">
        <v>80.055011318568887</v>
      </c>
      <c r="AA1000">
        <v>1850.54945389875</v>
      </c>
      <c r="AB1000" t="b">
        <v>0</v>
      </c>
      <c r="AC1000" t="b">
        <v>1</v>
      </c>
      <c r="AD1000">
        <v>92.908095589384388</v>
      </c>
      <c r="AE1000">
        <v>0</v>
      </c>
      <c r="AF1000">
        <v>0</v>
      </c>
      <c r="AG1000">
        <v>4.4723716251397649E-2</v>
      </c>
      <c r="AH1000" t="b">
        <v>0</v>
      </c>
      <c r="AI1000" t="b">
        <v>0</v>
      </c>
      <c r="AJ1000">
        <v>1850.54945389875</v>
      </c>
      <c r="AK1000">
        <v>0</v>
      </c>
      <c r="AL1000">
        <v>11.122222228647679</v>
      </c>
      <c r="AM1000">
        <v>0</v>
      </c>
      <c r="AN1000">
        <v>11.122222228647679</v>
      </c>
      <c r="AO1000">
        <v>0</v>
      </c>
      <c r="AP1000">
        <v>1</v>
      </c>
      <c r="AQ1000">
        <v>3</v>
      </c>
      <c r="AR1000">
        <v>0</v>
      </c>
      <c r="AS1000">
        <v>0</v>
      </c>
      <c r="AT1000">
        <v>2.8412047522284252</v>
      </c>
      <c r="AU1000">
        <v>0.90417038895568835</v>
      </c>
      <c r="AV1000">
        <v>2.8412047522284252</v>
      </c>
    </row>
    <row r="1001" spans="1:48">
      <c r="A1001">
        <v>998</v>
      </c>
      <c r="B1001">
        <v>0</v>
      </c>
      <c r="C1001">
        <v>0</v>
      </c>
      <c r="D1001">
        <v>70</v>
      </c>
      <c r="E1001">
        <v>5</v>
      </c>
      <c r="F1001">
        <v>-4.04227762373921E-11</v>
      </c>
      <c r="G1001">
        <v>0</v>
      </c>
      <c r="H1001">
        <v>501.23224645144899</v>
      </c>
      <c r="I1001" t="b">
        <v>0</v>
      </c>
      <c r="J1001">
        <v>1850.54945389875</v>
      </c>
      <c r="K1001">
        <v>1850.54945389875</v>
      </c>
      <c r="L1001">
        <v>0</v>
      </c>
      <c r="M1001">
        <v>11.122222220500589</v>
      </c>
      <c r="N1001">
        <v>11.122222220500589</v>
      </c>
      <c r="O1001">
        <v>211.8965797302088</v>
      </c>
      <c r="P1001">
        <v>57.39343979691462</v>
      </c>
      <c r="Q1001">
        <v>11.122222220500589</v>
      </c>
      <c r="R1001">
        <v>1</v>
      </c>
      <c r="S1001">
        <v>37.250609700192541</v>
      </c>
      <c r="T1001">
        <v>57.39343979691462</v>
      </c>
      <c r="U1001">
        <v>11.122222220500589</v>
      </c>
      <c r="V1001">
        <v>0</v>
      </c>
      <c r="W1001">
        <v>0</v>
      </c>
      <c r="X1001">
        <v>0</v>
      </c>
      <c r="Y1001">
        <v>-22.804379849498329</v>
      </c>
      <c r="Z1001">
        <v>80.099730847151889</v>
      </c>
      <c r="AA1001">
        <v>1850.54945389875</v>
      </c>
      <c r="AB1001" t="b">
        <v>0</v>
      </c>
      <c r="AC1001" t="b">
        <v>1</v>
      </c>
      <c r="AD1001">
        <v>92.899046232301259</v>
      </c>
      <c r="AE1001">
        <v>0</v>
      </c>
      <c r="AF1001">
        <v>0</v>
      </c>
      <c r="AG1001">
        <v>4.4719528583001933E-2</v>
      </c>
      <c r="AH1001" t="b">
        <v>0</v>
      </c>
      <c r="AI1001" t="b">
        <v>0</v>
      </c>
      <c r="AJ1001">
        <v>1850.54945389875</v>
      </c>
      <c r="AK1001">
        <v>0</v>
      </c>
      <c r="AL1001">
        <v>11.122222220500589</v>
      </c>
      <c r="AM1001">
        <v>0</v>
      </c>
      <c r="AN1001">
        <v>11.122222220500589</v>
      </c>
      <c r="AO1001">
        <v>0</v>
      </c>
      <c r="AP1001">
        <v>1</v>
      </c>
      <c r="AQ1001">
        <v>3</v>
      </c>
      <c r="AR1001">
        <v>0</v>
      </c>
      <c r="AS1001">
        <v>0</v>
      </c>
      <c r="AT1001">
        <v>2.841204750899319</v>
      </c>
      <c r="AU1001">
        <v>0.90417038853272047</v>
      </c>
      <c r="AV1001">
        <v>2.841204750899319</v>
      </c>
    </row>
    <row r="1002" spans="1:48">
      <c r="A1002">
        <v>999</v>
      </c>
      <c r="B1002">
        <v>0</v>
      </c>
      <c r="C1002">
        <v>0</v>
      </c>
      <c r="D1002">
        <v>70</v>
      </c>
      <c r="E1002">
        <v>5</v>
      </c>
      <c r="F1002">
        <v>1.0832224006662731E-11</v>
      </c>
      <c r="G1002">
        <v>0</v>
      </c>
      <c r="H1002">
        <v>501.23224645144899</v>
      </c>
      <c r="I1002" t="b">
        <v>0</v>
      </c>
      <c r="J1002">
        <v>1850.54945389875</v>
      </c>
      <c r="K1002">
        <v>1850.54945389875</v>
      </c>
      <c r="L1002">
        <v>0</v>
      </c>
      <c r="M1002">
        <v>11.12222222268357</v>
      </c>
      <c r="N1002">
        <v>11.12222222268357</v>
      </c>
      <c r="O1002">
        <v>211.89657977179809</v>
      </c>
      <c r="P1002">
        <v>57.393439808179338</v>
      </c>
      <c r="Q1002">
        <v>11.12222222268357</v>
      </c>
      <c r="R1002">
        <v>1</v>
      </c>
      <c r="S1002">
        <v>37.250609700192541</v>
      </c>
      <c r="T1002">
        <v>57.393439808179338</v>
      </c>
      <c r="U1002">
        <v>11.12222222268357</v>
      </c>
      <c r="V1002">
        <v>0</v>
      </c>
      <c r="W1002">
        <v>0</v>
      </c>
      <c r="X1002">
        <v>0</v>
      </c>
      <c r="Y1002">
        <v>-22.804379849498329</v>
      </c>
      <c r="Z1002">
        <v>80.144450375734891</v>
      </c>
      <c r="AA1002">
        <v>1850.54945389875</v>
      </c>
      <c r="AB1002" t="b">
        <v>0</v>
      </c>
      <c r="AC1002" t="b">
        <v>1</v>
      </c>
      <c r="AD1002">
        <v>92.889996875218131</v>
      </c>
      <c r="AE1002">
        <v>0</v>
      </c>
      <c r="AF1002">
        <v>0</v>
      </c>
      <c r="AG1002">
        <v>4.471952858300271E-2</v>
      </c>
      <c r="AH1002" t="b">
        <v>0</v>
      </c>
      <c r="AI1002" t="b">
        <v>0</v>
      </c>
      <c r="AJ1002">
        <v>1850.54945389875</v>
      </c>
      <c r="AK1002">
        <v>0</v>
      </c>
      <c r="AL1002">
        <v>11.12222222268357</v>
      </c>
      <c r="AM1002">
        <v>0</v>
      </c>
      <c r="AN1002">
        <v>11.12222222268357</v>
      </c>
      <c r="AO1002">
        <v>0</v>
      </c>
      <c r="AP1002">
        <v>1</v>
      </c>
      <c r="AQ1002">
        <v>3</v>
      </c>
      <c r="AR1002">
        <v>0</v>
      </c>
      <c r="AS1002">
        <v>0</v>
      </c>
      <c r="AT1002">
        <v>2.841204751255447</v>
      </c>
      <c r="AU1002">
        <v>0.90417038864605281</v>
      </c>
      <c r="AV1002">
        <v>2.841204751255447</v>
      </c>
    </row>
    <row r="1003" spans="1:48">
      <c r="A1003">
        <v>1000</v>
      </c>
      <c r="B1003">
        <v>0</v>
      </c>
      <c r="C1003">
        <v>0</v>
      </c>
      <c r="D1003">
        <v>70</v>
      </c>
      <c r="E1003">
        <v>5</v>
      </c>
      <c r="F1003">
        <v>-2.9025670755800089E-12</v>
      </c>
      <c r="G1003">
        <v>0</v>
      </c>
      <c r="H1003">
        <v>501.23224645144899</v>
      </c>
      <c r="I1003" t="b">
        <v>0</v>
      </c>
      <c r="J1003">
        <v>1850.54945389875</v>
      </c>
      <c r="K1003">
        <v>1850.54945389875</v>
      </c>
      <c r="L1003">
        <v>0</v>
      </c>
      <c r="M1003">
        <v>11.1222222220986</v>
      </c>
      <c r="N1003">
        <v>11.1222222220986</v>
      </c>
      <c r="O1003">
        <v>211.89657976065351</v>
      </c>
      <c r="P1003">
        <v>57.393439805160753</v>
      </c>
      <c r="Q1003">
        <v>11.1222222220986</v>
      </c>
      <c r="R1003">
        <v>1</v>
      </c>
      <c r="S1003">
        <v>37.250609700192541</v>
      </c>
      <c r="T1003">
        <v>57.393439805160739</v>
      </c>
      <c r="U1003">
        <v>11.1222222220986</v>
      </c>
      <c r="V1003">
        <v>0</v>
      </c>
      <c r="W1003">
        <v>0</v>
      </c>
      <c r="X1003">
        <v>0</v>
      </c>
      <c r="Y1003">
        <v>-22.804379849498329</v>
      </c>
      <c r="Z1003">
        <v>80.189169904317893</v>
      </c>
      <c r="AA1003">
        <v>1850.54945389875</v>
      </c>
      <c r="AB1003" t="b">
        <v>0</v>
      </c>
      <c r="AC1003" t="b">
        <v>1</v>
      </c>
      <c r="AD1003">
        <v>92.880947518135002</v>
      </c>
      <c r="AE1003">
        <v>0</v>
      </c>
      <c r="AF1003">
        <v>0</v>
      </c>
      <c r="AG1003">
        <v>4.4719528583002148E-2</v>
      </c>
      <c r="AH1003" t="b">
        <v>0</v>
      </c>
      <c r="AI1003" t="b">
        <v>0</v>
      </c>
      <c r="AJ1003">
        <v>1850.54945389875</v>
      </c>
      <c r="AK1003">
        <v>0</v>
      </c>
      <c r="AL1003">
        <v>11.1222222220986</v>
      </c>
      <c r="AM1003">
        <v>0</v>
      </c>
      <c r="AN1003">
        <v>11.1222222220986</v>
      </c>
      <c r="AO1003">
        <v>0</v>
      </c>
      <c r="AP1003">
        <v>1</v>
      </c>
      <c r="AQ1003">
        <v>3</v>
      </c>
      <c r="AR1003">
        <v>0</v>
      </c>
      <c r="AS1003">
        <v>0</v>
      </c>
      <c r="AT1003">
        <v>2.8412047511600198</v>
      </c>
      <c r="AU1003">
        <v>0.90417038861568466</v>
      </c>
      <c r="AV1003">
        <v>2.8412047511600198</v>
      </c>
    </row>
    <row r="1004" spans="1:48">
      <c r="A1004">
        <v>1001</v>
      </c>
      <c r="B1004">
        <v>0</v>
      </c>
      <c r="C1004">
        <v>0</v>
      </c>
      <c r="D1004">
        <v>70</v>
      </c>
      <c r="E1004">
        <v>5</v>
      </c>
      <c r="F1004">
        <v>7.780442956573097E-13</v>
      </c>
      <c r="G1004">
        <v>0</v>
      </c>
      <c r="H1004">
        <v>501.23224645144899</v>
      </c>
      <c r="I1004" t="b">
        <v>0</v>
      </c>
      <c r="J1004">
        <v>1850.54945389875</v>
      </c>
      <c r="K1004">
        <v>1850.54945389875</v>
      </c>
      <c r="L1004">
        <v>0</v>
      </c>
      <c r="M1004">
        <v>11.12222222225536</v>
      </c>
      <c r="N1004">
        <v>11.12222222225536</v>
      </c>
      <c r="O1004">
        <v>211.89657976363989</v>
      </c>
      <c r="P1004">
        <v>57.393439805969649</v>
      </c>
      <c r="Q1004">
        <v>11.12222222225536</v>
      </c>
      <c r="R1004">
        <v>1</v>
      </c>
      <c r="S1004">
        <v>37.250609700192541</v>
      </c>
      <c r="T1004">
        <v>57.393439805969649</v>
      </c>
      <c r="U1004">
        <v>11.12222222225536</v>
      </c>
      <c r="V1004">
        <v>0</v>
      </c>
      <c r="W1004">
        <v>0</v>
      </c>
      <c r="X1004">
        <v>0</v>
      </c>
      <c r="Y1004">
        <v>-22.804379849498329</v>
      </c>
      <c r="Z1004">
        <v>80.233889432900895</v>
      </c>
      <c r="AA1004">
        <v>1850.54945389875</v>
      </c>
      <c r="AB1004" t="b">
        <v>0</v>
      </c>
      <c r="AC1004" t="b">
        <v>1</v>
      </c>
      <c r="AD1004">
        <v>92.871898161051874</v>
      </c>
      <c r="AE1004">
        <v>0</v>
      </c>
      <c r="AF1004">
        <v>0</v>
      </c>
      <c r="AG1004">
        <v>4.4719528583002877E-2</v>
      </c>
      <c r="AH1004" t="b">
        <v>0</v>
      </c>
      <c r="AI1004" t="b">
        <v>0</v>
      </c>
      <c r="AJ1004">
        <v>1850.54945389875</v>
      </c>
      <c r="AK1004">
        <v>0</v>
      </c>
      <c r="AL1004">
        <v>11.12222222225536</v>
      </c>
      <c r="AM1004">
        <v>0</v>
      </c>
      <c r="AN1004">
        <v>11.12222222225536</v>
      </c>
      <c r="AO1004">
        <v>0</v>
      </c>
      <c r="AP1004">
        <v>1</v>
      </c>
      <c r="AQ1004">
        <v>3</v>
      </c>
      <c r="AR1004">
        <v>0</v>
      </c>
      <c r="AS1004">
        <v>0</v>
      </c>
      <c r="AT1004">
        <v>2.841204751185586</v>
      </c>
      <c r="AU1004">
        <v>0.9041703886238206</v>
      </c>
      <c r="AV1004">
        <v>2.841204751185586</v>
      </c>
    </row>
    <row r="1005" spans="1:48">
      <c r="A1005">
        <v>1002</v>
      </c>
      <c r="B1005">
        <v>0</v>
      </c>
      <c r="C1005">
        <v>0</v>
      </c>
      <c r="D1005">
        <v>70</v>
      </c>
      <c r="E1005">
        <v>5</v>
      </c>
      <c r="F1005">
        <v>-2.0961010704922961E-13</v>
      </c>
      <c r="G1005">
        <v>0</v>
      </c>
      <c r="H1005">
        <v>501.23224645144899</v>
      </c>
      <c r="I1005" t="b">
        <v>0</v>
      </c>
      <c r="J1005">
        <v>1850.54945389875</v>
      </c>
      <c r="K1005">
        <v>1850.54945389875</v>
      </c>
      <c r="L1005">
        <v>0</v>
      </c>
      <c r="M1005">
        <v>11.12222222221329</v>
      </c>
      <c r="N1005">
        <v>11.12222222221329</v>
      </c>
      <c r="O1005">
        <v>211.8965797628386</v>
      </c>
      <c r="P1005">
        <v>57.393439805752593</v>
      </c>
      <c r="Q1005">
        <v>11.12222222221329</v>
      </c>
      <c r="R1005">
        <v>1</v>
      </c>
      <c r="S1005">
        <v>37.250609700192541</v>
      </c>
      <c r="T1005">
        <v>57.393439805752593</v>
      </c>
      <c r="U1005">
        <v>11.12222222221329</v>
      </c>
      <c r="V1005">
        <v>0</v>
      </c>
      <c r="W1005">
        <v>0</v>
      </c>
      <c r="X1005">
        <v>0</v>
      </c>
      <c r="Y1005">
        <v>-22.804379849498329</v>
      </c>
      <c r="Z1005">
        <v>80.278608961483897</v>
      </c>
      <c r="AA1005">
        <v>1850.54945389875</v>
      </c>
      <c r="AB1005" t="b">
        <v>0</v>
      </c>
      <c r="AC1005" t="b">
        <v>1</v>
      </c>
      <c r="AD1005">
        <v>92.862848803968745</v>
      </c>
      <c r="AE1005">
        <v>0</v>
      </c>
      <c r="AF1005">
        <v>0</v>
      </c>
      <c r="AG1005">
        <v>4.4719528583001877E-2</v>
      </c>
      <c r="AH1005" t="b">
        <v>0</v>
      </c>
      <c r="AI1005" t="b">
        <v>0</v>
      </c>
      <c r="AJ1005">
        <v>1850.54945389875</v>
      </c>
      <c r="AK1005">
        <v>0</v>
      </c>
      <c r="AL1005">
        <v>11.12222222221329</v>
      </c>
      <c r="AM1005">
        <v>0</v>
      </c>
      <c r="AN1005">
        <v>11.12222222221329</v>
      </c>
      <c r="AO1005">
        <v>0</v>
      </c>
      <c r="AP1005">
        <v>1</v>
      </c>
      <c r="AQ1005">
        <v>3</v>
      </c>
      <c r="AR1005">
        <v>0</v>
      </c>
      <c r="AS1005">
        <v>0</v>
      </c>
      <c r="AT1005">
        <v>2.8412047511787231</v>
      </c>
      <c r="AU1005">
        <v>0.90417038862163657</v>
      </c>
      <c r="AV1005">
        <v>2.8412047511787231</v>
      </c>
    </row>
    <row r="1006" spans="1:48">
      <c r="A1006">
        <v>1003</v>
      </c>
      <c r="B1006">
        <v>0</v>
      </c>
      <c r="C1006">
        <v>0</v>
      </c>
      <c r="D1006">
        <v>70</v>
      </c>
      <c r="E1006">
        <v>5</v>
      </c>
      <c r="F1006">
        <v>5.1514348342607257E-14</v>
      </c>
      <c r="G1006">
        <v>0</v>
      </c>
      <c r="H1006">
        <v>501.23224645144899</v>
      </c>
      <c r="I1006" t="b">
        <v>0</v>
      </c>
      <c r="J1006">
        <v>1850.54945389875</v>
      </c>
      <c r="K1006">
        <v>1850.54945389875</v>
      </c>
      <c r="L1006">
        <v>0</v>
      </c>
      <c r="M1006">
        <v>11.122222222224419</v>
      </c>
      <c r="N1006">
        <v>11.122222222224419</v>
      </c>
      <c r="O1006">
        <v>211.89657976305051</v>
      </c>
      <c r="P1006">
        <v>57.39343980580999</v>
      </c>
      <c r="Q1006">
        <v>11.122222222224419</v>
      </c>
      <c r="R1006">
        <v>1</v>
      </c>
      <c r="S1006">
        <v>37.250609700192541</v>
      </c>
      <c r="T1006">
        <v>57.39343980580999</v>
      </c>
      <c r="U1006">
        <v>11.122222222224419</v>
      </c>
      <c r="V1006">
        <v>0</v>
      </c>
      <c r="W1006">
        <v>0</v>
      </c>
      <c r="X1006">
        <v>0</v>
      </c>
      <c r="Y1006">
        <v>-22.804379849498329</v>
      </c>
      <c r="Z1006">
        <v>80.323328490066899</v>
      </c>
      <c r="AA1006">
        <v>1850.54945389875</v>
      </c>
      <c r="AB1006" t="b">
        <v>0</v>
      </c>
      <c r="AC1006" t="b">
        <v>1</v>
      </c>
      <c r="AD1006">
        <v>92.853799446885617</v>
      </c>
      <c r="AE1006">
        <v>0</v>
      </c>
      <c r="AF1006">
        <v>0</v>
      </c>
      <c r="AG1006">
        <v>4.4719528583003099E-2</v>
      </c>
      <c r="AH1006" t="b">
        <v>0</v>
      </c>
      <c r="AI1006" t="b">
        <v>0</v>
      </c>
      <c r="AJ1006">
        <v>1850.54945389875</v>
      </c>
      <c r="AK1006">
        <v>0</v>
      </c>
      <c r="AL1006">
        <v>11.122222222224419</v>
      </c>
      <c r="AM1006">
        <v>0</v>
      </c>
      <c r="AN1006">
        <v>11.122222222224419</v>
      </c>
      <c r="AO1006">
        <v>0</v>
      </c>
      <c r="AP1006">
        <v>1</v>
      </c>
      <c r="AQ1006">
        <v>3</v>
      </c>
      <c r="AR1006">
        <v>0</v>
      </c>
      <c r="AS1006">
        <v>0</v>
      </c>
      <c r="AT1006">
        <v>2.8412047511805412</v>
      </c>
      <c r="AU1006">
        <v>0.90417038862221533</v>
      </c>
      <c r="AV1006">
        <v>2.8412047511805412</v>
      </c>
    </row>
    <row r="1007" spans="1:48">
      <c r="A1007">
        <v>1004</v>
      </c>
      <c r="B1007">
        <v>0</v>
      </c>
      <c r="C1007">
        <v>0</v>
      </c>
      <c r="D1007">
        <v>70</v>
      </c>
      <c r="E1007">
        <v>5</v>
      </c>
      <c r="F1007">
        <v>-1.5987211554602251E-14</v>
      </c>
      <c r="G1007">
        <v>0</v>
      </c>
      <c r="H1007">
        <v>501.23224645144899</v>
      </c>
      <c r="I1007" t="b">
        <v>0</v>
      </c>
      <c r="J1007">
        <v>1850.54945389875</v>
      </c>
      <c r="K1007">
        <v>1850.54945389875</v>
      </c>
      <c r="L1007">
        <v>0</v>
      </c>
      <c r="M1007">
        <v>11.12222222222154</v>
      </c>
      <c r="N1007">
        <v>11.12222222222154</v>
      </c>
      <c r="O1007">
        <v>211.89657976299571</v>
      </c>
      <c r="P1007">
        <v>57.39343980579514</v>
      </c>
      <c r="Q1007">
        <v>11.12222222222154</v>
      </c>
      <c r="R1007">
        <v>1</v>
      </c>
      <c r="S1007">
        <v>37.250609700192541</v>
      </c>
      <c r="T1007">
        <v>57.393439805795133</v>
      </c>
      <c r="U1007">
        <v>11.12222222222154</v>
      </c>
      <c r="V1007">
        <v>0</v>
      </c>
      <c r="W1007">
        <v>0</v>
      </c>
      <c r="X1007">
        <v>0</v>
      </c>
      <c r="Y1007">
        <v>-22.804379849498329</v>
      </c>
      <c r="Z1007">
        <v>80.368048018649901</v>
      </c>
      <c r="AA1007">
        <v>1850.54945389875</v>
      </c>
      <c r="AB1007" t="b">
        <v>0</v>
      </c>
      <c r="AC1007" t="b">
        <v>1</v>
      </c>
      <c r="AD1007">
        <v>92.844750089802488</v>
      </c>
      <c r="AE1007">
        <v>0</v>
      </c>
      <c r="AF1007">
        <v>0</v>
      </c>
      <c r="AG1007">
        <v>4.4719528583002099E-2</v>
      </c>
      <c r="AH1007" t="b">
        <v>0</v>
      </c>
      <c r="AI1007" t="b">
        <v>0</v>
      </c>
      <c r="AJ1007">
        <v>1850.54945389875</v>
      </c>
      <c r="AK1007">
        <v>0</v>
      </c>
      <c r="AL1007">
        <v>11.12222222222154</v>
      </c>
      <c r="AM1007">
        <v>0</v>
      </c>
      <c r="AN1007">
        <v>11.12222222222154</v>
      </c>
      <c r="AO1007">
        <v>0</v>
      </c>
      <c r="AP1007">
        <v>1</v>
      </c>
      <c r="AQ1007">
        <v>3</v>
      </c>
      <c r="AR1007">
        <v>0</v>
      </c>
      <c r="AS1007">
        <v>0</v>
      </c>
      <c r="AT1007">
        <v>2.84120475118007</v>
      </c>
      <c r="AU1007">
        <v>0.90417038862206522</v>
      </c>
      <c r="AV1007">
        <v>2.84120475118007</v>
      </c>
    </row>
    <row r="1008" spans="1:48">
      <c r="A1008">
        <v>1005</v>
      </c>
      <c r="B1008">
        <v>0</v>
      </c>
      <c r="C1008">
        <v>0</v>
      </c>
      <c r="D1008">
        <v>70</v>
      </c>
      <c r="E1008">
        <v>5</v>
      </c>
      <c r="F1008">
        <v>7.1054273576010019E-15</v>
      </c>
      <c r="G1008">
        <v>0</v>
      </c>
      <c r="H1008">
        <v>501.23224645144899</v>
      </c>
      <c r="I1008" t="b">
        <v>0</v>
      </c>
      <c r="J1008">
        <v>1850.54945389875</v>
      </c>
      <c r="K1008">
        <v>1850.54945389875</v>
      </c>
      <c r="L1008">
        <v>0</v>
      </c>
      <c r="M1008">
        <v>11.122222222222531</v>
      </c>
      <c r="N1008">
        <v>11.122222222222531</v>
      </c>
      <c r="O1008">
        <v>211.89657976301439</v>
      </c>
      <c r="P1008">
        <v>57.393439805800227</v>
      </c>
      <c r="Q1008">
        <v>11.122222222222531</v>
      </c>
      <c r="R1008">
        <v>1</v>
      </c>
      <c r="S1008">
        <v>37.250609700192541</v>
      </c>
      <c r="T1008">
        <v>57.393439805800227</v>
      </c>
      <c r="U1008">
        <v>11.12222222222252</v>
      </c>
      <c r="V1008">
        <v>0</v>
      </c>
      <c r="W1008">
        <v>0</v>
      </c>
      <c r="X1008">
        <v>0</v>
      </c>
      <c r="Y1008">
        <v>-22.804379849498329</v>
      </c>
      <c r="Z1008">
        <v>80.412767547232903</v>
      </c>
      <c r="AA1008">
        <v>1850.54945389875</v>
      </c>
      <c r="AB1008" t="b">
        <v>0</v>
      </c>
      <c r="AC1008" t="b">
        <v>1</v>
      </c>
      <c r="AD1008">
        <v>92.83570073271936</v>
      </c>
      <c r="AE1008">
        <v>0</v>
      </c>
      <c r="AF1008">
        <v>0</v>
      </c>
      <c r="AG1008">
        <v>4.4719528583003321E-2</v>
      </c>
      <c r="AH1008" t="b">
        <v>0</v>
      </c>
      <c r="AI1008" t="b">
        <v>0</v>
      </c>
      <c r="AJ1008">
        <v>1850.54945389875</v>
      </c>
      <c r="AK1008">
        <v>0</v>
      </c>
      <c r="AL1008">
        <v>11.12222222222252</v>
      </c>
      <c r="AM1008">
        <v>0</v>
      </c>
      <c r="AN1008">
        <v>11.12222222222252</v>
      </c>
      <c r="AO1008">
        <v>0</v>
      </c>
      <c r="AP1008">
        <v>1</v>
      </c>
      <c r="AQ1008">
        <v>3</v>
      </c>
      <c r="AR1008">
        <v>0</v>
      </c>
      <c r="AS1008">
        <v>0</v>
      </c>
      <c r="AT1008">
        <v>2.8412047511802312</v>
      </c>
      <c r="AU1008">
        <v>0.90417038862211663</v>
      </c>
      <c r="AV1008">
        <v>2.8412047511802312</v>
      </c>
    </row>
    <row r="1009" spans="1:48">
      <c r="A1009">
        <v>1006</v>
      </c>
      <c r="B1009">
        <v>0</v>
      </c>
      <c r="C1009">
        <v>0</v>
      </c>
      <c r="D1009">
        <v>70</v>
      </c>
      <c r="E1009">
        <v>5</v>
      </c>
      <c r="F1009">
        <v>0</v>
      </c>
      <c r="G1009">
        <v>0</v>
      </c>
      <c r="H1009">
        <v>501.23224645144899</v>
      </c>
      <c r="I1009" t="b">
        <v>0</v>
      </c>
      <c r="J1009">
        <v>1850.54945389875</v>
      </c>
      <c r="K1009">
        <v>1850.54945389875</v>
      </c>
      <c r="L1009">
        <v>0</v>
      </c>
      <c r="M1009">
        <v>11.12222222222222</v>
      </c>
      <c r="N1009">
        <v>11.12222222222222</v>
      </c>
      <c r="O1009">
        <v>211.8965797630087</v>
      </c>
      <c r="P1009">
        <v>57.393439805798657</v>
      </c>
      <c r="Q1009">
        <v>11.12222222222222</v>
      </c>
      <c r="R1009">
        <v>1</v>
      </c>
      <c r="S1009">
        <v>37.250609700192541</v>
      </c>
      <c r="T1009">
        <v>57.393439805798657</v>
      </c>
      <c r="U1009">
        <v>11.12222222222222</v>
      </c>
      <c r="V1009">
        <v>0</v>
      </c>
      <c r="W1009">
        <v>0</v>
      </c>
      <c r="X1009">
        <v>0</v>
      </c>
      <c r="Y1009">
        <v>-22.804379849498329</v>
      </c>
      <c r="Z1009">
        <v>80.457487075815905</v>
      </c>
      <c r="AA1009">
        <v>1850.54945389875</v>
      </c>
      <c r="AB1009" t="b">
        <v>0</v>
      </c>
      <c r="AC1009" t="b">
        <v>1</v>
      </c>
      <c r="AD1009">
        <v>92.826651375636231</v>
      </c>
      <c r="AE1009">
        <v>0</v>
      </c>
      <c r="AF1009">
        <v>0</v>
      </c>
      <c r="AG1009">
        <v>4.4719528583002321E-2</v>
      </c>
      <c r="AH1009" t="b">
        <v>0</v>
      </c>
      <c r="AI1009" t="b">
        <v>0</v>
      </c>
      <c r="AJ1009">
        <v>1850.54945389875</v>
      </c>
      <c r="AK1009">
        <v>0</v>
      </c>
      <c r="AL1009">
        <v>11.12222222222222</v>
      </c>
      <c r="AM1009">
        <v>0</v>
      </c>
      <c r="AN1009">
        <v>11.12222222222222</v>
      </c>
      <c r="AO1009">
        <v>0</v>
      </c>
      <c r="AP1009">
        <v>1</v>
      </c>
      <c r="AQ1009">
        <v>3</v>
      </c>
      <c r="AR1009">
        <v>0</v>
      </c>
      <c r="AS1009">
        <v>0</v>
      </c>
      <c r="AT1009">
        <v>2.8412047511801841</v>
      </c>
      <c r="AU1009">
        <v>0.90417038862210175</v>
      </c>
      <c r="AV1009">
        <v>2.8412047511801841</v>
      </c>
    </row>
    <row r="1010" spans="1:48">
      <c r="A1010">
        <v>1007</v>
      </c>
      <c r="B1010">
        <v>0</v>
      </c>
      <c r="C1010">
        <v>0</v>
      </c>
      <c r="D1010">
        <v>70</v>
      </c>
      <c r="E1010">
        <v>5</v>
      </c>
      <c r="F1010">
        <v>0</v>
      </c>
      <c r="G1010">
        <v>0</v>
      </c>
      <c r="H1010">
        <v>501.23224645144899</v>
      </c>
      <c r="I1010" t="b">
        <v>0</v>
      </c>
      <c r="J1010">
        <v>1850.54945389875</v>
      </c>
      <c r="K1010">
        <v>1850.54945389875</v>
      </c>
      <c r="L1010">
        <v>0</v>
      </c>
      <c r="M1010">
        <v>11.12222222222222</v>
      </c>
      <c r="N1010">
        <v>11.12222222222222</v>
      </c>
      <c r="O1010">
        <v>211.8965797630087</v>
      </c>
      <c r="P1010">
        <v>57.393439805798657</v>
      </c>
      <c r="Q1010">
        <v>11.12222222222222</v>
      </c>
      <c r="R1010">
        <v>1</v>
      </c>
      <c r="S1010">
        <v>37.250609700192541</v>
      </c>
      <c r="T1010">
        <v>57.393439805798657</v>
      </c>
      <c r="U1010">
        <v>11.12222222222222</v>
      </c>
      <c r="V1010">
        <v>0</v>
      </c>
      <c r="W1010">
        <v>0</v>
      </c>
      <c r="X1010">
        <v>0</v>
      </c>
      <c r="Y1010">
        <v>-22.804379849498329</v>
      </c>
      <c r="Z1010">
        <v>80.502206604398907</v>
      </c>
      <c r="AA1010">
        <v>1850.54945389875</v>
      </c>
      <c r="AB1010" t="b">
        <v>0</v>
      </c>
      <c r="AC1010" t="b">
        <v>1</v>
      </c>
      <c r="AD1010">
        <v>92.817602018553103</v>
      </c>
      <c r="AE1010">
        <v>0</v>
      </c>
      <c r="AF1010">
        <v>0</v>
      </c>
      <c r="AG1010">
        <v>4.4719528583001322E-2</v>
      </c>
      <c r="AH1010" t="b">
        <v>0</v>
      </c>
      <c r="AI1010" t="b">
        <v>0</v>
      </c>
      <c r="AJ1010">
        <v>1850.54945389875</v>
      </c>
      <c r="AK1010">
        <v>0</v>
      </c>
      <c r="AL1010">
        <v>11.12222222222222</v>
      </c>
      <c r="AM1010">
        <v>0</v>
      </c>
      <c r="AN1010">
        <v>11.12222222222222</v>
      </c>
      <c r="AO1010">
        <v>0</v>
      </c>
      <c r="AP1010">
        <v>1</v>
      </c>
      <c r="AQ1010">
        <v>3</v>
      </c>
      <c r="AR1010">
        <v>0</v>
      </c>
      <c r="AS1010">
        <v>0</v>
      </c>
      <c r="AT1010">
        <v>2.8412047511801841</v>
      </c>
      <c r="AU1010">
        <v>0.90417038862210175</v>
      </c>
      <c r="AV1010">
        <v>2.8412047511801841</v>
      </c>
    </row>
    <row r="1011" spans="1:48">
      <c r="A1011">
        <v>1008</v>
      </c>
      <c r="B1011">
        <v>0</v>
      </c>
      <c r="C1011">
        <v>0</v>
      </c>
      <c r="D1011">
        <v>70</v>
      </c>
      <c r="E1011">
        <v>5</v>
      </c>
      <c r="F1011">
        <v>-7.1054273576010019E-15</v>
      </c>
      <c r="G1011">
        <v>0</v>
      </c>
      <c r="H1011">
        <v>501.23224645144899</v>
      </c>
      <c r="I1011" t="b">
        <v>0</v>
      </c>
      <c r="J1011">
        <v>1850.54945389875</v>
      </c>
      <c r="K1011">
        <v>1850.54945389875</v>
      </c>
      <c r="L1011">
        <v>0</v>
      </c>
      <c r="M1011">
        <v>11.12222222222192</v>
      </c>
      <c r="N1011">
        <v>11.12222222222192</v>
      </c>
      <c r="O1011">
        <v>211.8965797630029</v>
      </c>
      <c r="P1011">
        <v>57.393439805797101</v>
      </c>
      <c r="Q1011">
        <v>11.12222222222192</v>
      </c>
      <c r="R1011">
        <v>1</v>
      </c>
      <c r="S1011">
        <v>37.250609700192541</v>
      </c>
      <c r="T1011">
        <v>57.393439805797101</v>
      </c>
      <c r="U1011">
        <v>11.12222222222192</v>
      </c>
      <c r="V1011">
        <v>0</v>
      </c>
      <c r="W1011">
        <v>0</v>
      </c>
      <c r="X1011">
        <v>0</v>
      </c>
      <c r="Y1011">
        <v>-22.804379849498329</v>
      </c>
      <c r="Z1011">
        <v>80.546926132981909</v>
      </c>
      <c r="AA1011">
        <v>1850.54945389875</v>
      </c>
      <c r="AB1011" t="b">
        <v>0</v>
      </c>
      <c r="AC1011" t="b">
        <v>1</v>
      </c>
      <c r="AD1011">
        <v>92.808552661469975</v>
      </c>
      <c r="AE1011">
        <v>0</v>
      </c>
      <c r="AF1011">
        <v>0</v>
      </c>
      <c r="AG1011">
        <v>4.4719528583002537E-2</v>
      </c>
      <c r="AH1011" t="b">
        <v>0</v>
      </c>
      <c r="AI1011" t="b">
        <v>0</v>
      </c>
      <c r="AJ1011">
        <v>1850.54945389875</v>
      </c>
      <c r="AK1011">
        <v>0</v>
      </c>
      <c r="AL1011">
        <v>11.12222222222192</v>
      </c>
      <c r="AM1011">
        <v>0</v>
      </c>
      <c r="AN1011">
        <v>11.12222222222192</v>
      </c>
      <c r="AO1011">
        <v>0</v>
      </c>
      <c r="AP1011">
        <v>1</v>
      </c>
      <c r="AQ1011">
        <v>3</v>
      </c>
      <c r="AR1011">
        <v>0</v>
      </c>
      <c r="AS1011">
        <v>0</v>
      </c>
      <c r="AT1011">
        <v>2.841204751180137</v>
      </c>
      <c r="AU1011">
        <v>0.90417038862208676</v>
      </c>
      <c r="AV1011">
        <v>2.841204751180137</v>
      </c>
    </row>
    <row r="1012" spans="1:48">
      <c r="A1012">
        <v>1009</v>
      </c>
      <c r="B1012">
        <v>0</v>
      </c>
      <c r="C1012">
        <v>0</v>
      </c>
      <c r="D1012">
        <v>70</v>
      </c>
      <c r="E1012">
        <v>5</v>
      </c>
      <c r="F1012">
        <v>3.1974423109204508E-14</v>
      </c>
      <c r="G1012">
        <v>0</v>
      </c>
      <c r="H1012">
        <v>501.23224645144899</v>
      </c>
      <c r="I1012" t="b">
        <v>0</v>
      </c>
      <c r="J1012">
        <v>1850.54945389875</v>
      </c>
      <c r="K1012">
        <v>1850.54945389875</v>
      </c>
      <c r="L1012">
        <v>0</v>
      </c>
      <c r="M1012">
        <v>11.122222222223581</v>
      </c>
      <c r="N1012">
        <v>11.122222222223581</v>
      </c>
      <c r="O1012">
        <v>211.89657976303459</v>
      </c>
      <c r="P1012">
        <v>57.393439805805691</v>
      </c>
      <c r="Q1012">
        <v>11.122222222223581</v>
      </c>
      <c r="R1012">
        <v>1</v>
      </c>
      <c r="S1012">
        <v>37.250609700192541</v>
      </c>
      <c r="T1012">
        <v>57.393439805805691</v>
      </c>
      <c r="U1012">
        <v>11.122222222223581</v>
      </c>
      <c r="V1012">
        <v>0</v>
      </c>
      <c r="W1012">
        <v>0</v>
      </c>
      <c r="X1012">
        <v>0</v>
      </c>
      <c r="Y1012">
        <v>-22.804379849498329</v>
      </c>
      <c r="Z1012">
        <v>80.591645661564911</v>
      </c>
      <c r="AA1012">
        <v>1850.54945389875</v>
      </c>
      <c r="AB1012" t="b">
        <v>0</v>
      </c>
      <c r="AC1012" t="b">
        <v>1</v>
      </c>
      <c r="AD1012">
        <v>92.799503304386846</v>
      </c>
      <c r="AE1012">
        <v>0</v>
      </c>
      <c r="AF1012">
        <v>0</v>
      </c>
      <c r="AG1012">
        <v>4.4719528583001489E-2</v>
      </c>
      <c r="AH1012" t="b">
        <v>0</v>
      </c>
      <c r="AI1012" t="b">
        <v>0</v>
      </c>
      <c r="AJ1012">
        <v>1850.54945389875</v>
      </c>
      <c r="AK1012">
        <v>0</v>
      </c>
      <c r="AL1012">
        <v>11.122222222223581</v>
      </c>
      <c r="AM1012">
        <v>0</v>
      </c>
      <c r="AN1012">
        <v>11.122222222223581</v>
      </c>
      <c r="AO1012">
        <v>0</v>
      </c>
      <c r="AP1012">
        <v>1</v>
      </c>
      <c r="AQ1012">
        <v>3</v>
      </c>
      <c r="AR1012">
        <v>0</v>
      </c>
      <c r="AS1012">
        <v>0</v>
      </c>
      <c r="AT1012">
        <v>2.8412047511804071</v>
      </c>
      <c r="AU1012">
        <v>0.90417038862217247</v>
      </c>
      <c r="AV1012">
        <v>2.8412047511804071</v>
      </c>
    </row>
    <row r="1013" spans="1:48">
      <c r="A1013">
        <v>1010</v>
      </c>
      <c r="B1013">
        <v>0</v>
      </c>
      <c r="C1013">
        <v>0</v>
      </c>
      <c r="D1013">
        <v>70</v>
      </c>
      <c r="E1013">
        <v>5</v>
      </c>
      <c r="F1013">
        <v>-1.1723955140041651E-13</v>
      </c>
      <c r="G1013">
        <v>0</v>
      </c>
      <c r="H1013">
        <v>501.23224645144899</v>
      </c>
      <c r="I1013" t="b">
        <v>0</v>
      </c>
      <c r="J1013">
        <v>1850.54945389875</v>
      </c>
      <c r="K1013">
        <v>1850.54945389875</v>
      </c>
      <c r="L1013">
        <v>0</v>
      </c>
      <c r="M1013">
        <v>11.12222222221723</v>
      </c>
      <c r="N1013">
        <v>11.12222222221723</v>
      </c>
      <c r="O1013">
        <v>211.89657976291349</v>
      </c>
      <c r="P1013">
        <v>57.393439805772893</v>
      </c>
      <c r="Q1013">
        <v>11.12222222221723</v>
      </c>
      <c r="R1013">
        <v>1</v>
      </c>
      <c r="S1013">
        <v>37.250609700192541</v>
      </c>
      <c r="T1013">
        <v>57.3934398057729</v>
      </c>
      <c r="U1013">
        <v>11.12222222221723</v>
      </c>
      <c r="V1013">
        <v>0</v>
      </c>
      <c r="W1013">
        <v>0</v>
      </c>
      <c r="X1013">
        <v>0</v>
      </c>
      <c r="Y1013">
        <v>-22.804379849498329</v>
      </c>
      <c r="Z1013">
        <v>80.636365190147913</v>
      </c>
      <c r="AA1013">
        <v>1850.54945389875</v>
      </c>
      <c r="AB1013" t="b">
        <v>0</v>
      </c>
      <c r="AC1013" t="b">
        <v>1</v>
      </c>
      <c r="AD1013">
        <v>92.790453947303718</v>
      </c>
      <c r="AE1013">
        <v>0</v>
      </c>
      <c r="AF1013">
        <v>0</v>
      </c>
      <c r="AG1013">
        <v>4.471952858300271E-2</v>
      </c>
      <c r="AH1013" t="b">
        <v>0</v>
      </c>
      <c r="AI1013" t="b">
        <v>0</v>
      </c>
      <c r="AJ1013">
        <v>1850.54945389875</v>
      </c>
      <c r="AK1013">
        <v>0</v>
      </c>
      <c r="AL1013">
        <v>11.12222222221723</v>
      </c>
      <c r="AM1013">
        <v>0</v>
      </c>
      <c r="AN1013">
        <v>11.12222222221723</v>
      </c>
      <c r="AO1013">
        <v>0</v>
      </c>
      <c r="AP1013">
        <v>1</v>
      </c>
      <c r="AQ1013">
        <v>3</v>
      </c>
      <c r="AR1013">
        <v>0</v>
      </c>
      <c r="AS1013">
        <v>0</v>
      </c>
      <c r="AT1013">
        <v>2.8412047511793692</v>
      </c>
      <c r="AU1013">
        <v>0.90417038862184218</v>
      </c>
      <c r="AV1013">
        <v>2.8412047511793692</v>
      </c>
    </row>
    <row r="1014" spans="1:48">
      <c r="A1014">
        <v>1011</v>
      </c>
      <c r="B1014">
        <v>0</v>
      </c>
      <c r="C1014">
        <v>0</v>
      </c>
      <c r="D1014">
        <v>70</v>
      </c>
      <c r="E1014">
        <v>5</v>
      </c>
      <c r="F1014">
        <v>4.3343106881366111E-13</v>
      </c>
      <c r="G1014">
        <v>0</v>
      </c>
      <c r="H1014">
        <v>501.23224645144899</v>
      </c>
      <c r="I1014" t="b">
        <v>0</v>
      </c>
      <c r="J1014">
        <v>1850.54945389875</v>
      </c>
      <c r="K1014">
        <v>1850.54945389875</v>
      </c>
      <c r="L1014">
        <v>0</v>
      </c>
      <c r="M1014">
        <v>11.12222222224068</v>
      </c>
      <c r="N1014">
        <v>11.12222222224068</v>
      </c>
      <c r="O1014">
        <v>211.89657976336039</v>
      </c>
      <c r="P1014">
        <v>57.393439805893919</v>
      </c>
      <c r="Q1014">
        <v>11.12222222224068</v>
      </c>
      <c r="R1014">
        <v>1</v>
      </c>
      <c r="S1014">
        <v>37.250609700192541</v>
      </c>
      <c r="T1014">
        <v>57.393439805893912</v>
      </c>
      <c r="U1014">
        <v>11.12222222224068</v>
      </c>
      <c r="V1014">
        <v>0</v>
      </c>
      <c r="W1014">
        <v>0</v>
      </c>
      <c r="X1014">
        <v>0</v>
      </c>
      <c r="Y1014">
        <v>-22.804379849498329</v>
      </c>
      <c r="Z1014">
        <v>80.681084718730915</v>
      </c>
      <c r="AA1014">
        <v>1850.54945389875</v>
      </c>
      <c r="AB1014" t="b">
        <v>0</v>
      </c>
      <c r="AC1014" t="b">
        <v>1</v>
      </c>
      <c r="AD1014">
        <v>92.781404590220589</v>
      </c>
      <c r="AE1014">
        <v>0</v>
      </c>
      <c r="AF1014">
        <v>0</v>
      </c>
      <c r="AG1014">
        <v>4.4719528583001711E-2</v>
      </c>
      <c r="AH1014" t="b">
        <v>0</v>
      </c>
      <c r="AI1014" t="b">
        <v>0</v>
      </c>
      <c r="AJ1014">
        <v>1850.54945389875</v>
      </c>
      <c r="AK1014">
        <v>0</v>
      </c>
      <c r="AL1014">
        <v>11.12222222224068</v>
      </c>
      <c r="AM1014">
        <v>0</v>
      </c>
      <c r="AN1014">
        <v>11.12222222224068</v>
      </c>
      <c r="AO1014">
        <v>0</v>
      </c>
      <c r="AP1014">
        <v>1</v>
      </c>
      <c r="AQ1014">
        <v>3</v>
      </c>
      <c r="AR1014">
        <v>0</v>
      </c>
      <c r="AS1014">
        <v>0</v>
      </c>
      <c r="AT1014">
        <v>2.841204751183195</v>
      </c>
      <c r="AU1014">
        <v>0.90417038862305976</v>
      </c>
      <c r="AV1014">
        <v>2.841204751183195</v>
      </c>
    </row>
    <row r="1015" spans="1:48">
      <c r="A1015">
        <v>1012</v>
      </c>
      <c r="B1015">
        <v>0</v>
      </c>
      <c r="C1015">
        <v>0</v>
      </c>
      <c r="D1015">
        <v>70</v>
      </c>
      <c r="E1015">
        <v>5</v>
      </c>
      <c r="F1015">
        <v>-1.618261080693628E-12</v>
      </c>
      <c r="G1015">
        <v>0</v>
      </c>
      <c r="H1015">
        <v>501.23224645144899</v>
      </c>
      <c r="I1015" t="b">
        <v>0</v>
      </c>
      <c r="J1015">
        <v>1850.54945389875</v>
      </c>
      <c r="K1015">
        <v>1850.54945389875</v>
      </c>
      <c r="L1015">
        <v>0</v>
      </c>
      <c r="M1015">
        <v>11.122222222153299</v>
      </c>
      <c r="N1015">
        <v>11.122222222153299</v>
      </c>
      <c r="O1015">
        <v>211.89657976169559</v>
      </c>
      <c r="P1015">
        <v>57.393439805443002</v>
      </c>
      <c r="Q1015">
        <v>11.122222222153299</v>
      </c>
      <c r="R1015">
        <v>1</v>
      </c>
      <c r="S1015">
        <v>37.250609700192541</v>
      </c>
      <c r="T1015">
        <v>57.393439805443002</v>
      </c>
      <c r="U1015">
        <v>11.122222222153299</v>
      </c>
      <c r="V1015">
        <v>0</v>
      </c>
      <c r="W1015">
        <v>0</v>
      </c>
      <c r="X1015">
        <v>0</v>
      </c>
      <c r="Y1015">
        <v>-22.804379849498329</v>
      </c>
      <c r="Z1015">
        <v>80.725804247313917</v>
      </c>
      <c r="AA1015">
        <v>1850.54945389875</v>
      </c>
      <c r="AB1015" t="b">
        <v>0</v>
      </c>
      <c r="AC1015" t="b">
        <v>1</v>
      </c>
      <c r="AD1015">
        <v>92.772355233137461</v>
      </c>
      <c r="AE1015">
        <v>0</v>
      </c>
      <c r="AF1015">
        <v>0</v>
      </c>
      <c r="AG1015">
        <v>4.4719528583000712E-2</v>
      </c>
      <c r="AH1015" t="b">
        <v>0</v>
      </c>
      <c r="AI1015" t="b">
        <v>0</v>
      </c>
      <c r="AJ1015">
        <v>1850.54945389875</v>
      </c>
      <c r="AK1015">
        <v>0</v>
      </c>
      <c r="AL1015">
        <v>11.122222222153299</v>
      </c>
      <c r="AM1015">
        <v>0</v>
      </c>
      <c r="AN1015">
        <v>11.122222222153299</v>
      </c>
      <c r="AO1015">
        <v>0</v>
      </c>
      <c r="AP1015">
        <v>1</v>
      </c>
      <c r="AQ1015">
        <v>3</v>
      </c>
      <c r="AR1015">
        <v>0</v>
      </c>
      <c r="AS1015">
        <v>0</v>
      </c>
      <c r="AT1015">
        <v>2.8412047511689371</v>
      </c>
      <c r="AU1015">
        <v>0.90417038861852239</v>
      </c>
      <c r="AV1015">
        <v>2.8412047511689371</v>
      </c>
    </row>
    <row r="1016" spans="1:48">
      <c r="A1016">
        <v>1013</v>
      </c>
      <c r="B1016">
        <v>0</v>
      </c>
      <c r="C1016">
        <v>0</v>
      </c>
      <c r="D1016">
        <v>70</v>
      </c>
      <c r="E1016">
        <v>5</v>
      </c>
      <c r="F1016">
        <v>6.0360605402820511E-12</v>
      </c>
      <c r="G1016">
        <v>0</v>
      </c>
      <c r="H1016">
        <v>501.23224645144899</v>
      </c>
      <c r="I1016" t="b">
        <v>0</v>
      </c>
      <c r="J1016">
        <v>1850.54945389875</v>
      </c>
      <c r="K1016">
        <v>1850.54945389875</v>
      </c>
      <c r="L1016">
        <v>0</v>
      </c>
      <c r="M1016">
        <v>11.1222222224793</v>
      </c>
      <c r="N1016">
        <v>11.1222222224793</v>
      </c>
      <c r="O1016">
        <v>211.8965797679065</v>
      </c>
      <c r="P1016">
        <v>57.393439807125262</v>
      </c>
      <c r="Q1016">
        <v>11.1222222224793</v>
      </c>
      <c r="R1016">
        <v>1</v>
      </c>
      <c r="S1016">
        <v>37.250609700192541</v>
      </c>
      <c r="T1016">
        <v>57.393439807125247</v>
      </c>
      <c r="U1016">
        <v>11.1222222224793</v>
      </c>
      <c r="V1016">
        <v>0</v>
      </c>
      <c r="W1016">
        <v>0</v>
      </c>
      <c r="X1016">
        <v>0</v>
      </c>
      <c r="Y1016">
        <v>-22.804379849498329</v>
      </c>
      <c r="Z1016">
        <v>80.770523775896919</v>
      </c>
      <c r="AA1016">
        <v>1850.54945389875</v>
      </c>
      <c r="AB1016" t="b">
        <v>0</v>
      </c>
      <c r="AC1016" t="b">
        <v>1</v>
      </c>
      <c r="AD1016">
        <v>92.763305876054332</v>
      </c>
      <c r="AE1016">
        <v>0</v>
      </c>
      <c r="AF1016">
        <v>0</v>
      </c>
      <c r="AG1016">
        <v>4.4719528583001933E-2</v>
      </c>
      <c r="AH1016" t="b">
        <v>0</v>
      </c>
      <c r="AI1016" t="b">
        <v>0</v>
      </c>
      <c r="AJ1016">
        <v>1850.54945389875</v>
      </c>
      <c r="AK1016">
        <v>0</v>
      </c>
      <c r="AL1016">
        <v>11.1222222224793</v>
      </c>
      <c r="AM1016">
        <v>0</v>
      </c>
      <c r="AN1016">
        <v>11.1222222224793</v>
      </c>
      <c r="AO1016">
        <v>0</v>
      </c>
      <c r="AP1016">
        <v>1</v>
      </c>
      <c r="AQ1016">
        <v>3</v>
      </c>
      <c r="AR1016">
        <v>0</v>
      </c>
      <c r="AS1016">
        <v>0</v>
      </c>
      <c r="AT1016">
        <v>2.841204751222123</v>
      </c>
      <c r="AU1016">
        <v>0.90417038863544796</v>
      </c>
      <c r="AV1016">
        <v>2.841204751222123</v>
      </c>
    </row>
    <row r="1017" spans="1:48">
      <c r="A1017">
        <v>1014</v>
      </c>
      <c r="B1017">
        <v>0</v>
      </c>
      <c r="C1017">
        <v>0</v>
      </c>
      <c r="D1017">
        <v>70</v>
      </c>
      <c r="E1017">
        <v>5</v>
      </c>
      <c r="F1017">
        <v>-2.2522428366755779E-11</v>
      </c>
      <c r="G1017">
        <v>0</v>
      </c>
      <c r="H1017">
        <v>501.23224645144899</v>
      </c>
      <c r="I1017" t="b">
        <v>0</v>
      </c>
      <c r="J1017">
        <v>1850.54945389875</v>
      </c>
      <c r="K1017">
        <v>1850.54945389875</v>
      </c>
      <c r="L1017">
        <v>0</v>
      </c>
      <c r="M1017">
        <v>11.12222222126298</v>
      </c>
      <c r="N1017">
        <v>11.12222222126298</v>
      </c>
      <c r="O1017">
        <v>211.89657974473349</v>
      </c>
      <c r="P1017">
        <v>57.393439800848739</v>
      </c>
      <c r="Q1017">
        <v>11.12222222126298</v>
      </c>
      <c r="R1017">
        <v>1</v>
      </c>
      <c r="S1017">
        <v>37.250609700192541</v>
      </c>
      <c r="T1017">
        <v>57.393439800848732</v>
      </c>
      <c r="U1017">
        <v>11.12222222126298</v>
      </c>
      <c r="V1017">
        <v>0</v>
      </c>
      <c r="W1017">
        <v>0</v>
      </c>
      <c r="X1017">
        <v>0</v>
      </c>
      <c r="Y1017">
        <v>-22.804379849498329</v>
      </c>
      <c r="Z1017">
        <v>80.815243304479921</v>
      </c>
      <c r="AA1017">
        <v>1850.54945389875</v>
      </c>
      <c r="AB1017" t="b">
        <v>0</v>
      </c>
      <c r="AC1017" t="b">
        <v>1</v>
      </c>
      <c r="AD1017">
        <v>92.754256518971204</v>
      </c>
      <c r="AE1017">
        <v>0</v>
      </c>
      <c r="AF1017">
        <v>0</v>
      </c>
      <c r="AG1017">
        <v>4.471952858300271E-2</v>
      </c>
      <c r="AH1017" t="b">
        <v>0</v>
      </c>
      <c r="AI1017" t="b">
        <v>0</v>
      </c>
      <c r="AJ1017">
        <v>1850.54945389875</v>
      </c>
      <c r="AK1017">
        <v>0</v>
      </c>
      <c r="AL1017">
        <v>11.12222222126298</v>
      </c>
      <c r="AM1017">
        <v>0</v>
      </c>
      <c r="AN1017">
        <v>11.12222222126298</v>
      </c>
      <c r="AO1017">
        <v>0</v>
      </c>
      <c r="AP1017">
        <v>1</v>
      </c>
      <c r="AQ1017">
        <v>3</v>
      </c>
      <c r="AR1017">
        <v>0</v>
      </c>
      <c r="AS1017">
        <v>0</v>
      </c>
      <c r="AT1017">
        <v>2.841204751023692</v>
      </c>
      <c r="AU1017">
        <v>0.90417038857230048</v>
      </c>
      <c r="AV1017">
        <v>2.841204751023692</v>
      </c>
    </row>
    <row r="1018" spans="1:48">
      <c r="A1018">
        <v>1015</v>
      </c>
      <c r="B1018">
        <v>0</v>
      </c>
      <c r="C1018">
        <v>0</v>
      </c>
      <c r="D1018">
        <v>70</v>
      </c>
      <c r="E1018">
        <v>5</v>
      </c>
      <c r="F1018">
        <v>8.4053652926741051E-11</v>
      </c>
      <c r="G1018">
        <v>0</v>
      </c>
      <c r="H1018">
        <v>501.23224645144899</v>
      </c>
      <c r="I1018" t="b">
        <v>0</v>
      </c>
      <c r="J1018">
        <v>1850.54945389875</v>
      </c>
      <c r="K1018">
        <v>1850.54945389875</v>
      </c>
      <c r="L1018">
        <v>0</v>
      </c>
      <c r="M1018">
        <v>11.12222222580211</v>
      </c>
      <c r="N1018">
        <v>11.12222222580211</v>
      </c>
      <c r="O1018">
        <v>211.89657983121151</v>
      </c>
      <c r="P1018">
        <v>57.393439824271788</v>
      </c>
      <c r="Q1018">
        <v>11.12222222580211</v>
      </c>
      <c r="R1018">
        <v>1</v>
      </c>
      <c r="S1018">
        <v>37.250609700192541</v>
      </c>
      <c r="T1018">
        <v>57.393439824271788</v>
      </c>
      <c r="U1018">
        <v>11.12222222580211</v>
      </c>
      <c r="V1018">
        <v>0</v>
      </c>
      <c r="W1018">
        <v>0</v>
      </c>
      <c r="X1018">
        <v>0</v>
      </c>
      <c r="Y1018">
        <v>-22.804379849498329</v>
      </c>
      <c r="Z1018">
        <v>80.859962833062923</v>
      </c>
      <c r="AA1018">
        <v>1850.54945389875</v>
      </c>
      <c r="AB1018" t="b">
        <v>0</v>
      </c>
      <c r="AC1018" t="b">
        <v>1</v>
      </c>
      <c r="AD1018">
        <v>92.745207161888075</v>
      </c>
      <c r="AE1018">
        <v>0</v>
      </c>
      <c r="AF1018">
        <v>0</v>
      </c>
      <c r="AG1018">
        <v>4.4719528583002148E-2</v>
      </c>
      <c r="AH1018" t="b">
        <v>0</v>
      </c>
      <c r="AI1018" t="b">
        <v>0</v>
      </c>
      <c r="AJ1018">
        <v>1850.54945389875</v>
      </c>
      <c r="AK1018">
        <v>0</v>
      </c>
      <c r="AL1018">
        <v>11.12222222580211</v>
      </c>
      <c r="AM1018">
        <v>0</v>
      </c>
      <c r="AN1018">
        <v>11.12222222580211</v>
      </c>
      <c r="AO1018">
        <v>0</v>
      </c>
      <c r="AP1018">
        <v>1</v>
      </c>
      <c r="AQ1018">
        <v>3</v>
      </c>
      <c r="AR1018">
        <v>0</v>
      </c>
      <c r="AS1018">
        <v>0</v>
      </c>
      <c r="AT1018">
        <v>2.841204751764201</v>
      </c>
      <c r="AU1018">
        <v>0.9041703888079563</v>
      </c>
      <c r="AV1018">
        <v>2.841204751764201</v>
      </c>
    </row>
    <row r="1019" spans="1:48">
      <c r="A1019">
        <v>1016</v>
      </c>
      <c r="B1019">
        <v>0</v>
      </c>
      <c r="C1019">
        <v>0</v>
      </c>
      <c r="D1019">
        <v>70</v>
      </c>
      <c r="E1019">
        <v>5</v>
      </c>
      <c r="F1019">
        <v>-3.1369395969704778E-10</v>
      </c>
      <c r="G1019">
        <v>0</v>
      </c>
      <c r="H1019">
        <v>501.23224645144899</v>
      </c>
      <c r="I1019" t="b">
        <v>0</v>
      </c>
      <c r="J1019">
        <v>1850.54945389875</v>
      </c>
      <c r="K1019">
        <v>1850.54945389875</v>
      </c>
      <c r="L1019">
        <v>0</v>
      </c>
      <c r="M1019">
        <v>11.12222220886183</v>
      </c>
      <c r="N1019">
        <v>11.12222220886183</v>
      </c>
      <c r="O1019">
        <v>211.89657950847129</v>
      </c>
      <c r="P1019">
        <v>57.393439736855697</v>
      </c>
      <c r="Q1019">
        <v>11.12222220886183</v>
      </c>
      <c r="R1019">
        <v>1</v>
      </c>
      <c r="S1019">
        <v>37.250609700192541</v>
      </c>
      <c r="T1019">
        <v>57.393439736855711</v>
      </c>
      <c r="U1019">
        <v>11.12222220886183</v>
      </c>
      <c r="V1019">
        <v>0</v>
      </c>
      <c r="W1019">
        <v>0</v>
      </c>
      <c r="X1019">
        <v>0</v>
      </c>
      <c r="Y1019">
        <v>-22.804379849498329</v>
      </c>
      <c r="Z1019">
        <v>80.904682361645925</v>
      </c>
      <c r="AA1019">
        <v>1850.54945389875</v>
      </c>
      <c r="AB1019" t="b">
        <v>0</v>
      </c>
      <c r="AC1019" t="b">
        <v>1</v>
      </c>
      <c r="AD1019">
        <v>92.736157804804947</v>
      </c>
      <c r="AE1019">
        <v>0</v>
      </c>
      <c r="AF1019">
        <v>0</v>
      </c>
      <c r="AG1019">
        <v>4.47195285830011E-2</v>
      </c>
      <c r="AH1019" t="b">
        <v>0</v>
      </c>
      <c r="AI1019" t="b">
        <v>0</v>
      </c>
      <c r="AJ1019">
        <v>1850.54945389875</v>
      </c>
      <c r="AK1019">
        <v>0</v>
      </c>
      <c r="AL1019">
        <v>11.12222220886183</v>
      </c>
      <c r="AM1019">
        <v>0</v>
      </c>
      <c r="AN1019">
        <v>11.12222220886183</v>
      </c>
      <c r="AO1019">
        <v>0</v>
      </c>
      <c r="AP1019">
        <v>1</v>
      </c>
      <c r="AQ1019">
        <v>3</v>
      </c>
      <c r="AR1019">
        <v>0</v>
      </c>
      <c r="AS1019">
        <v>0</v>
      </c>
      <c r="AT1019">
        <v>2.841204749000581</v>
      </c>
      <c r="AU1019">
        <v>0.90417038792847615</v>
      </c>
      <c r="AV1019">
        <v>2.841204749000581</v>
      </c>
    </row>
    <row r="1020" spans="1:48">
      <c r="A1020">
        <v>1017</v>
      </c>
      <c r="B1020">
        <v>0</v>
      </c>
      <c r="C1020">
        <v>0</v>
      </c>
      <c r="D1020">
        <v>70</v>
      </c>
      <c r="E1020">
        <v>5</v>
      </c>
      <c r="F1020">
        <v>1.1707257385751291E-9</v>
      </c>
      <c r="G1020">
        <v>0</v>
      </c>
      <c r="H1020">
        <v>501.23224645144899</v>
      </c>
      <c r="I1020" t="b">
        <v>0</v>
      </c>
      <c r="J1020">
        <v>1850.54945389875</v>
      </c>
      <c r="K1020">
        <v>1850.54945389875</v>
      </c>
      <c r="L1020">
        <v>0</v>
      </c>
      <c r="M1020">
        <v>11.12222227208405</v>
      </c>
      <c r="N1020">
        <v>11.12222227208405</v>
      </c>
      <c r="O1020">
        <v>211.8965807129583</v>
      </c>
      <c r="P1020">
        <v>57.393440063098119</v>
      </c>
      <c r="Q1020">
        <v>11.12222227208405</v>
      </c>
      <c r="R1020">
        <v>1</v>
      </c>
      <c r="S1020">
        <v>37.250609700192541</v>
      </c>
      <c r="T1020">
        <v>57.393440063098119</v>
      </c>
      <c r="U1020">
        <v>11.12222227208405</v>
      </c>
      <c r="V1020">
        <v>0</v>
      </c>
      <c r="W1020">
        <v>0</v>
      </c>
      <c r="X1020">
        <v>0</v>
      </c>
      <c r="Y1020">
        <v>-22.804379849498329</v>
      </c>
      <c r="Z1020">
        <v>80.949401890228927</v>
      </c>
      <c r="AA1020">
        <v>1850.54945389875</v>
      </c>
      <c r="AB1020" t="b">
        <v>0</v>
      </c>
      <c r="AC1020" t="b">
        <v>1</v>
      </c>
      <c r="AD1020">
        <v>92.727108447721818</v>
      </c>
      <c r="AE1020">
        <v>0</v>
      </c>
      <c r="AF1020">
        <v>0</v>
      </c>
      <c r="AG1020">
        <v>4.4719528583001877E-2</v>
      </c>
      <c r="AH1020" t="b">
        <v>0</v>
      </c>
      <c r="AI1020" t="b">
        <v>0</v>
      </c>
      <c r="AJ1020">
        <v>1850.54945389875</v>
      </c>
      <c r="AK1020">
        <v>0</v>
      </c>
      <c r="AL1020">
        <v>11.12222227208405</v>
      </c>
      <c r="AM1020">
        <v>0</v>
      </c>
      <c r="AN1020">
        <v>11.12222227208405</v>
      </c>
      <c r="AO1020">
        <v>0</v>
      </c>
      <c r="AP1020">
        <v>1</v>
      </c>
      <c r="AQ1020">
        <v>3</v>
      </c>
      <c r="AR1020">
        <v>0</v>
      </c>
      <c r="AS1020">
        <v>0</v>
      </c>
      <c r="AT1020">
        <v>2.8412047593145862</v>
      </c>
      <c r="AU1020">
        <v>0.90417039121075193</v>
      </c>
      <c r="AV1020">
        <v>2.8412047593145862</v>
      </c>
    </row>
    <row r="1021" spans="1:48">
      <c r="A1021">
        <v>1018</v>
      </c>
      <c r="B1021">
        <v>0</v>
      </c>
      <c r="C1021">
        <v>0</v>
      </c>
      <c r="D1021">
        <v>70</v>
      </c>
      <c r="E1021">
        <v>5</v>
      </c>
      <c r="F1021">
        <v>-4.3692072182466291E-9</v>
      </c>
      <c r="G1021">
        <v>0</v>
      </c>
      <c r="H1021">
        <v>501.23224645144899</v>
      </c>
      <c r="I1021" t="b">
        <v>0</v>
      </c>
      <c r="J1021">
        <v>1850.54945389875</v>
      </c>
      <c r="K1021">
        <v>1850.54945389875</v>
      </c>
      <c r="L1021">
        <v>0</v>
      </c>
      <c r="M1021">
        <v>11.12222203613538</v>
      </c>
      <c r="N1021">
        <v>11.12222203613538</v>
      </c>
      <c r="O1021">
        <v>211.8965762177491</v>
      </c>
      <c r="P1021">
        <v>57.393438845544168</v>
      </c>
      <c r="Q1021">
        <v>11.12222203613538</v>
      </c>
      <c r="R1021">
        <v>1</v>
      </c>
      <c r="S1021">
        <v>37.250609700192541</v>
      </c>
      <c r="T1021">
        <v>57.393438845544168</v>
      </c>
      <c r="U1021">
        <v>11.12222203613538</v>
      </c>
      <c r="V1021">
        <v>0</v>
      </c>
      <c r="W1021">
        <v>0</v>
      </c>
      <c r="X1021">
        <v>0</v>
      </c>
      <c r="Y1021">
        <v>-22.804379849498329</v>
      </c>
      <c r="Z1021">
        <v>80.994121418811929</v>
      </c>
      <c r="AA1021">
        <v>1850.54945389875</v>
      </c>
      <c r="AB1021" t="b">
        <v>0</v>
      </c>
      <c r="AC1021" t="b">
        <v>1</v>
      </c>
      <c r="AD1021">
        <v>92.71805909063869</v>
      </c>
      <c r="AE1021">
        <v>0</v>
      </c>
      <c r="AF1021">
        <v>0</v>
      </c>
      <c r="AG1021">
        <v>4.4719528583003099E-2</v>
      </c>
      <c r="AH1021" t="b">
        <v>0</v>
      </c>
      <c r="AI1021" t="b">
        <v>0</v>
      </c>
      <c r="AJ1021">
        <v>1850.54945389875</v>
      </c>
      <c r="AK1021">
        <v>0</v>
      </c>
      <c r="AL1021">
        <v>11.12222203613538</v>
      </c>
      <c r="AM1021">
        <v>0</v>
      </c>
      <c r="AN1021">
        <v>11.12222203613538</v>
      </c>
      <c r="AO1021">
        <v>0</v>
      </c>
      <c r="AP1021">
        <v>1</v>
      </c>
      <c r="AQ1021">
        <v>3</v>
      </c>
      <c r="AR1021">
        <v>0</v>
      </c>
      <c r="AS1021">
        <v>0</v>
      </c>
      <c r="AT1021">
        <v>2.8412047208221729</v>
      </c>
      <c r="AU1021">
        <v>0.90417037896112451</v>
      </c>
      <c r="AV1021">
        <v>2.8412047208221729</v>
      </c>
    </row>
    <row r="1022" spans="1:48">
      <c r="A1022">
        <v>1019</v>
      </c>
      <c r="B1022">
        <v>0</v>
      </c>
      <c r="C1022">
        <v>0</v>
      </c>
      <c r="D1022">
        <v>70</v>
      </c>
      <c r="E1022">
        <v>5</v>
      </c>
      <c r="F1022">
        <v>1.6306101358054551E-8</v>
      </c>
      <c r="G1022">
        <v>0</v>
      </c>
      <c r="H1022">
        <v>501.23224645144899</v>
      </c>
      <c r="I1022" t="b">
        <v>0</v>
      </c>
      <c r="J1022">
        <v>1850.54945389875</v>
      </c>
      <c r="K1022">
        <v>1850.54945389875</v>
      </c>
      <c r="L1022">
        <v>0</v>
      </c>
      <c r="M1022">
        <v>11.122222916707679</v>
      </c>
      <c r="N1022">
        <v>11.122222916707679</v>
      </c>
      <c r="O1022">
        <v>211.8965929940961</v>
      </c>
      <c r="P1022">
        <v>57.393443389516811</v>
      </c>
      <c r="Q1022">
        <v>11.122222916707679</v>
      </c>
      <c r="R1022">
        <v>1</v>
      </c>
      <c r="S1022">
        <v>37.250609700192541</v>
      </c>
      <c r="T1022">
        <v>57.393443389516797</v>
      </c>
      <c r="U1022">
        <v>11.122222916707679</v>
      </c>
      <c r="V1022">
        <v>0</v>
      </c>
      <c r="W1022">
        <v>0</v>
      </c>
      <c r="X1022">
        <v>0</v>
      </c>
      <c r="Y1022">
        <v>-22.804379849498329</v>
      </c>
      <c r="Z1022">
        <v>81.038840947394931</v>
      </c>
      <c r="AA1022">
        <v>1850.54945389875</v>
      </c>
      <c r="AB1022" t="b">
        <v>0</v>
      </c>
      <c r="AC1022" t="b">
        <v>1</v>
      </c>
      <c r="AD1022">
        <v>92.709009733555561</v>
      </c>
      <c r="AE1022">
        <v>0</v>
      </c>
      <c r="AF1022">
        <v>0</v>
      </c>
      <c r="AG1022">
        <v>4.4706054093692223E-2</v>
      </c>
      <c r="AH1022" t="b">
        <v>0</v>
      </c>
      <c r="AI1022" t="b">
        <v>0</v>
      </c>
      <c r="AJ1022">
        <v>1850.54945389875</v>
      </c>
      <c r="AK1022">
        <v>0</v>
      </c>
      <c r="AL1022">
        <v>11.122222916707679</v>
      </c>
      <c r="AM1022">
        <v>0</v>
      </c>
      <c r="AN1022">
        <v>11.122222916707679</v>
      </c>
      <c r="AO1022">
        <v>0</v>
      </c>
      <c r="AP1022">
        <v>1</v>
      </c>
      <c r="AQ1022">
        <v>3</v>
      </c>
      <c r="AR1022">
        <v>0</v>
      </c>
      <c r="AS1022">
        <v>0</v>
      </c>
      <c r="AT1022">
        <v>2.8412048644777981</v>
      </c>
      <c r="AU1022">
        <v>0.90417042467735154</v>
      </c>
      <c r="AV1022">
        <v>2.8412048644777981</v>
      </c>
    </row>
    <row r="1023" spans="1:48">
      <c r="A1023">
        <v>1020</v>
      </c>
      <c r="B1023">
        <v>0</v>
      </c>
      <c r="C1023">
        <v>0</v>
      </c>
      <c r="D1023">
        <v>70</v>
      </c>
      <c r="E1023">
        <v>5</v>
      </c>
      <c r="F1023">
        <v>-6.0855199990328401E-8</v>
      </c>
      <c r="G1023">
        <v>0</v>
      </c>
      <c r="H1023">
        <v>501.23224645144899</v>
      </c>
      <c r="I1023" t="b">
        <v>0</v>
      </c>
      <c r="J1023">
        <v>1850.54945389875</v>
      </c>
      <c r="K1023">
        <v>1850.54945389875</v>
      </c>
      <c r="L1023">
        <v>0</v>
      </c>
      <c r="M1023">
        <v>11.122219630367139</v>
      </c>
      <c r="N1023">
        <v>11.122219630367139</v>
      </c>
      <c r="O1023">
        <v>211.89653038391731</v>
      </c>
      <c r="P1023">
        <v>57.393426431180188</v>
      </c>
      <c r="Q1023">
        <v>11.122219630367139</v>
      </c>
      <c r="R1023">
        <v>1</v>
      </c>
      <c r="S1023">
        <v>37.250609700192541</v>
      </c>
      <c r="T1023">
        <v>57.393426431180181</v>
      </c>
      <c r="U1023">
        <v>11.122219630367139</v>
      </c>
      <c r="V1023">
        <v>0</v>
      </c>
      <c r="W1023">
        <v>0</v>
      </c>
      <c r="X1023">
        <v>0</v>
      </c>
      <c r="Y1023">
        <v>-22.804379849498329</v>
      </c>
      <c r="Z1023">
        <v>81.083560475977933</v>
      </c>
      <c r="AA1023">
        <v>1850.54945389875</v>
      </c>
      <c r="AB1023" t="b">
        <v>0</v>
      </c>
      <c r="AC1023" t="b">
        <v>1</v>
      </c>
      <c r="AD1023">
        <v>92.699960376472433</v>
      </c>
      <c r="AE1023">
        <v>0</v>
      </c>
      <c r="AF1023">
        <v>0</v>
      </c>
      <c r="AG1023">
        <v>4.4736711738194213E-2</v>
      </c>
      <c r="AH1023" t="b">
        <v>0</v>
      </c>
      <c r="AI1023" t="b">
        <v>0</v>
      </c>
      <c r="AJ1023">
        <v>1850.54945389875</v>
      </c>
      <c r="AK1023">
        <v>0</v>
      </c>
      <c r="AL1023">
        <v>11.122219630367139</v>
      </c>
      <c r="AM1023">
        <v>0</v>
      </c>
      <c r="AN1023">
        <v>11.122219630367139</v>
      </c>
      <c r="AO1023">
        <v>0</v>
      </c>
      <c r="AP1023">
        <v>1</v>
      </c>
      <c r="AQ1023">
        <v>3</v>
      </c>
      <c r="AR1023">
        <v>0</v>
      </c>
      <c r="AS1023">
        <v>0</v>
      </c>
      <c r="AT1023">
        <v>2.8412043283477271</v>
      </c>
      <c r="AU1023">
        <v>0.90417025406207507</v>
      </c>
      <c r="AV1023">
        <v>2.8412043283477271</v>
      </c>
    </row>
    <row r="1024" spans="1:48">
      <c r="A1024">
        <v>1021</v>
      </c>
      <c r="B1024">
        <v>0</v>
      </c>
      <c r="C1024">
        <v>0</v>
      </c>
      <c r="D1024">
        <v>70</v>
      </c>
      <c r="E1024">
        <v>5</v>
      </c>
      <c r="F1024">
        <v>2.2711469682690219E-7</v>
      </c>
      <c r="G1024">
        <v>0</v>
      </c>
      <c r="H1024">
        <v>501.23224645144899</v>
      </c>
      <c r="I1024" t="b">
        <v>0</v>
      </c>
      <c r="J1024">
        <v>1850.54945389875</v>
      </c>
      <c r="K1024">
        <v>1850.54945389875</v>
      </c>
      <c r="L1024">
        <v>0</v>
      </c>
      <c r="M1024">
        <v>11.12223189515703</v>
      </c>
      <c r="N1024">
        <v>11.12223189515703</v>
      </c>
      <c r="O1024">
        <v>211.89676404828549</v>
      </c>
      <c r="P1024">
        <v>57.393489720554022</v>
      </c>
      <c r="Q1024">
        <v>11.12223189515703</v>
      </c>
      <c r="R1024">
        <v>1</v>
      </c>
      <c r="S1024">
        <v>37.250609700192541</v>
      </c>
      <c r="T1024">
        <v>57.39348972055403</v>
      </c>
      <c r="U1024">
        <v>11.12223189515703</v>
      </c>
      <c r="V1024">
        <v>0</v>
      </c>
      <c r="W1024">
        <v>0</v>
      </c>
      <c r="X1024">
        <v>0</v>
      </c>
      <c r="Y1024">
        <v>-22.804379849498329</v>
      </c>
      <c r="Z1024">
        <v>81.128280004560935</v>
      </c>
      <c r="AA1024">
        <v>1850.54945389875</v>
      </c>
      <c r="AB1024" t="b">
        <v>0</v>
      </c>
      <c r="AC1024" t="b">
        <v>1</v>
      </c>
      <c r="AD1024">
        <v>92.690911019389304</v>
      </c>
      <c r="AE1024">
        <v>0</v>
      </c>
      <c r="AF1024">
        <v>0</v>
      </c>
      <c r="AG1024">
        <v>4.4785833726852083E-2</v>
      </c>
      <c r="AH1024" t="b">
        <v>0</v>
      </c>
      <c r="AI1024" t="b">
        <v>0</v>
      </c>
      <c r="AJ1024">
        <v>1850.54945389875</v>
      </c>
      <c r="AK1024">
        <v>0</v>
      </c>
      <c r="AL1024">
        <v>11.12223189515703</v>
      </c>
      <c r="AM1024">
        <v>0</v>
      </c>
      <c r="AN1024">
        <v>11.12223189515703</v>
      </c>
      <c r="AO1024">
        <v>0</v>
      </c>
      <c r="AP1024">
        <v>1</v>
      </c>
      <c r="AQ1024">
        <v>3</v>
      </c>
      <c r="AR1024">
        <v>0</v>
      </c>
      <c r="AS1024">
        <v>0</v>
      </c>
      <c r="AT1024">
        <v>2.8412063292124059</v>
      </c>
      <c r="AU1024">
        <v>0.90417089080696067</v>
      </c>
      <c r="AV1024">
        <v>2.8412063292124059</v>
      </c>
    </row>
    <row r="1025" spans="1:48">
      <c r="A1025">
        <v>1022</v>
      </c>
      <c r="B1025">
        <v>0</v>
      </c>
      <c r="C1025">
        <v>0</v>
      </c>
      <c r="D1025">
        <v>70</v>
      </c>
      <c r="E1025">
        <v>5</v>
      </c>
      <c r="F1025">
        <v>-8.4760358909363731E-7</v>
      </c>
      <c r="G1025">
        <v>0</v>
      </c>
      <c r="H1025">
        <v>501.23224645144899</v>
      </c>
      <c r="I1025" t="b">
        <v>0</v>
      </c>
      <c r="J1025">
        <v>1850.54945389875</v>
      </c>
      <c r="K1025">
        <v>1850.54945389875</v>
      </c>
      <c r="L1025">
        <v>0</v>
      </c>
      <c r="M1025">
        <v>11.12218612233802</v>
      </c>
      <c r="N1025">
        <v>11.12218612233802</v>
      </c>
      <c r="O1025">
        <v>211.8958920009913</v>
      </c>
      <c r="P1025">
        <v>57.393253521395273</v>
      </c>
      <c r="Q1025">
        <v>11.12218612233802</v>
      </c>
      <c r="R1025">
        <v>1</v>
      </c>
      <c r="S1025">
        <v>37.250609700192541</v>
      </c>
      <c r="T1025">
        <v>57.393253521395259</v>
      </c>
      <c r="U1025">
        <v>11.12218612233802</v>
      </c>
      <c r="V1025">
        <v>0</v>
      </c>
      <c r="W1025">
        <v>0</v>
      </c>
      <c r="X1025">
        <v>0</v>
      </c>
      <c r="Y1025">
        <v>-22.804379849498329</v>
      </c>
      <c r="Z1025">
        <v>81.172999533143937</v>
      </c>
      <c r="AA1025">
        <v>1850.54945389875</v>
      </c>
      <c r="AB1025" t="b">
        <v>0</v>
      </c>
      <c r="AC1025" t="b">
        <v>1</v>
      </c>
      <c r="AD1025">
        <v>92.681861662306176</v>
      </c>
      <c r="AE1025">
        <v>0</v>
      </c>
      <c r="AF1025">
        <v>0</v>
      </c>
      <c r="AG1025">
        <v>4.4781997045891857E-2</v>
      </c>
      <c r="AH1025" t="b">
        <v>0</v>
      </c>
      <c r="AI1025" t="b">
        <v>0</v>
      </c>
      <c r="AJ1025">
        <v>1850.54945389875</v>
      </c>
      <c r="AK1025">
        <v>0</v>
      </c>
      <c r="AL1025">
        <v>11.12218612233802</v>
      </c>
      <c r="AM1025">
        <v>0</v>
      </c>
      <c r="AN1025">
        <v>11.12218612233802</v>
      </c>
      <c r="AO1025">
        <v>0</v>
      </c>
      <c r="AP1025">
        <v>1</v>
      </c>
      <c r="AQ1025">
        <v>3</v>
      </c>
      <c r="AR1025">
        <v>0</v>
      </c>
      <c r="AS1025">
        <v>0</v>
      </c>
      <c r="AT1025">
        <v>2.8411988618841311</v>
      </c>
      <c r="AU1025">
        <v>0.90416851444281254</v>
      </c>
      <c r="AV1025">
        <v>2.8411988618841311</v>
      </c>
    </row>
    <row r="1026" spans="1:48">
      <c r="A1026">
        <v>1023</v>
      </c>
      <c r="B1026">
        <v>0</v>
      </c>
      <c r="C1026">
        <v>0</v>
      </c>
      <c r="D1026">
        <v>70</v>
      </c>
      <c r="E1026">
        <v>5</v>
      </c>
      <c r="F1026">
        <v>3.1632996542185769E-6</v>
      </c>
      <c r="G1026">
        <v>0</v>
      </c>
      <c r="H1026">
        <v>501.23224645144899</v>
      </c>
      <c r="I1026" t="b">
        <v>0</v>
      </c>
      <c r="J1026">
        <v>1850.54945389875</v>
      </c>
      <c r="K1026">
        <v>1850.54945389875</v>
      </c>
      <c r="L1026">
        <v>0</v>
      </c>
      <c r="M1026">
        <v>11.122356948824009</v>
      </c>
      <c r="N1026">
        <v>11.122356948824009</v>
      </c>
      <c r="O1026">
        <v>211.89914652579691</v>
      </c>
      <c r="P1026">
        <v>57.394135028655732</v>
      </c>
      <c r="Q1026">
        <v>11.122356948824009</v>
      </c>
      <c r="R1026">
        <v>1</v>
      </c>
      <c r="S1026">
        <v>37.250609700192541</v>
      </c>
      <c r="T1026">
        <v>57.394135028655732</v>
      </c>
      <c r="U1026">
        <v>11.122356948824009</v>
      </c>
      <c r="V1026">
        <v>0</v>
      </c>
      <c r="W1026">
        <v>0</v>
      </c>
      <c r="X1026">
        <v>0</v>
      </c>
      <c r="Y1026">
        <v>-22.804379849498329</v>
      </c>
      <c r="Z1026">
        <v>81.217719061726939</v>
      </c>
      <c r="AA1026">
        <v>1850.54945389875</v>
      </c>
      <c r="AB1026" t="b">
        <v>0</v>
      </c>
      <c r="AC1026" t="b">
        <v>1</v>
      </c>
      <c r="AD1026">
        <v>92.672812305223047</v>
      </c>
      <c r="AE1026">
        <v>0</v>
      </c>
      <c r="AF1026">
        <v>0</v>
      </c>
      <c r="AG1026">
        <v>4.4899430768722548E-2</v>
      </c>
      <c r="AH1026" t="b">
        <v>0</v>
      </c>
      <c r="AI1026" t="b">
        <v>0</v>
      </c>
      <c r="AJ1026">
        <v>1850.54945389875</v>
      </c>
      <c r="AK1026">
        <v>0</v>
      </c>
      <c r="AL1026">
        <v>11.122356948824009</v>
      </c>
      <c r="AM1026">
        <v>0</v>
      </c>
      <c r="AN1026">
        <v>11.122356948824009</v>
      </c>
      <c r="AO1026">
        <v>0</v>
      </c>
      <c r="AP1026">
        <v>1</v>
      </c>
      <c r="AQ1026">
        <v>3</v>
      </c>
      <c r="AR1026">
        <v>0</v>
      </c>
      <c r="AS1026">
        <v>0</v>
      </c>
      <c r="AT1026">
        <v>2.841226730337818</v>
      </c>
      <c r="AU1026">
        <v>0.90417738315619556</v>
      </c>
      <c r="AV1026">
        <v>2.841226730337818</v>
      </c>
    </row>
    <row r="1027" spans="1:48">
      <c r="A1027">
        <v>1024</v>
      </c>
      <c r="B1027">
        <v>0</v>
      </c>
      <c r="C1027">
        <v>0</v>
      </c>
      <c r="D1027">
        <v>70</v>
      </c>
      <c r="E1027">
        <v>5</v>
      </c>
      <c r="F1027">
        <v>-1.18055950224516E-5</v>
      </c>
      <c r="G1027">
        <v>0</v>
      </c>
      <c r="H1027">
        <v>501.23224645144899</v>
      </c>
      <c r="I1027" t="b">
        <v>0</v>
      </c>
      <c r="J1027">
        <v>1850.54945389875</v>
      </c>
      <c r="K1027">
        <v>1850.54945389875</v>
      </c>
      <c r="L1027">
        <v>0</v>
      </c>
      <c r="M1027">
        <v>11.12171941569949</v>
      </c>
      <c r="N1027">
        <v>11.12171941569949</v>
      </c>
      <c r="O1027">
        <v>211.88700047387729</v>
      </c>
      <c r="P1027">
        <v>57.390845198774997</v>
      </c>
      <c r="Q1027">
        <v>11.12171941569949</v>
      </c>
      <c r="R1027">
        <v>1</v>
      </c>
      <c r="S1027">
        <v>37.250609700192541</v>
      </c>
      <c r="T1027">
        <v>57.390845198774997</v>
      </c>
      <c r="U1027">
        <v>11.12171941569949</v>
      </c>
      <c r="V1027">
        <v>0</v>
      </c>
      <c r="W1027">
        <v>0</v>
      </c>
      <c r="X1027">
        <v>0</v>
      </c>
      <c r="Y1027">
        <v>-22.804379849498329</v>
      </c>
      <c r="Z1027">
        <v>81.262438590309941</v>
      </c>
      <c r="AA1027">
        <v>1850.54945389875</v>
      </c>
      <c r="AB1027" t="b">
        <v>0</v>
      </c>
      <c r="AC1027" t="b">
        <v>1</v>
      </c>
      <c r="AD1027">
        <v>92.663762948139919</v>
      </c>
      <c r="AE1027">
        <v>0</v>
      </c>
      <c r="AF1027">
        <v>0</v>
      </c>
      <c r="AG1027">
        <v>4.4631544489963482E-2</v>
      </c>
      <c r="AH1027" t="b">
        <v>0</v>
      </c>
      <c r="AI1027" t="b">
        <v>0</v>
      </c>
      <c r="AJ1027">
        <v>1850.54945389875</v>
      </c>
      <c r="AK1027">
        <v>0</v>
      </c>
      <c r="AL1027">
        <v>11.12171941569949</v>
      </c>
      <c r="AM1027">
        <v>0</v>
      </c>
      <c r="AN1027">
        <v>11.12171941569949</v>
      </c>
      <c r="AO1027">
        <v>0</v>
      </c>
      <c r="AP1027">
        <v>1</v>
      </c>
      <c r="AQ1027">
        <v>3</v>
      </c>
      <c r="AR1027">
        <v>0</v>
      </c>
      <c r="AS1027">
        <v>0</v>
      </c>
      <c r="AT1027">
        <v>2.8411227239250909</v>
      </c>
      <c r="AU1027">
        <v>0.90414428469028052</v>
      </c>
      <c r="AV1027">
        <v>2.8411227239250909</v>
      </c>
    </row>
    <row r="1028" spans="1:48">
      <c r="A1028">
        <v>1025</v>
      </c>
      <c r="B1028">
        <v>0</v>
      </c>
      <c r="C1028">
        <v>0</v>
      </c>
      <c r="D1028">
        <v>70</v>
      </c>
      <c r="E1028">
        <v>5</v>
      </c>
      <c r="F1028">
        <v>4.405908043914053E-5</v>
      </c>
      <c r="G1028">
        <v>0</v>
      </c>
      <c r="H1028">
        <v>501.23224645144899</v>
      </c>
      <c r="I1028" t="b">
        <v>0</v>
      </c>
      <c r="J1028">
        <v>1850.54945389875</v>
      </c>
      <c r="K1028">
        <v>1850.54945389875</v>
      </c>
      <c r="L1028">
        <v>0</v>
      </c>
      <c r="M1028">
        <v>11.12409872171153</v>
      </c>
      <c r="N1028">
        <v>11.12409872171153</v>
      </c>
      <c r="O1028">
        <v>211.93233015674889</v>
      </c>
      <c r="P1028">
        <v>57.403123011037088</v>
      </c>
      <c r="Q1028">
        <v>11.12409872171153</v>
      </c>
      <c r="R1028">
        <v>1</v>
      </c>
      <c r="S1028">
        <v>37.250609700192541</v>
      </c>
      <c r="T1028">
        <v>57.403123011037088</v>
      </c>
      <c r="U1028">
        <v>11.12409872171153</v>
      </c>
      <c r="V1028">
        <v>0</v>
      </c>
      <c r="W1028">
        <v>0</v>
      </c>
      <c r="X1028">
        <v>0</v>
      </c>
      <c r="Y1028">
        <v>-22.804379849498329</v>
      </c>
      <c r="Z1028">
        <v>81.307158118892943</v>
      </c>
      <c r="AA1028">
        <v>1850.54945389875</v>
      </c>
      <c r="AB1028" t="b">
        <v>0</v>
      </c>
      <c r="AC1028" t="b">
        <v>1</v>
      </c>
      <c r="AD1028">
        <v>92.65471359105679</v>
      </c>
      <c r="AE1028">
        <v>0</v>
      </c>
      <c r="AF1028">
        <v>0</v>
      </c>
      <c r="AG1028">
        <v>4.418829263256141E-2</v>
      </c>
      <c r="AH1028" t="b">
        <v>0</v>
      </c>
      <c r="AI1028" t="b">
        <v>0</v>
      </c>
      <c r="AJ1028">
        <v>1850.54945389875</v>
      </c>
      <c r="AK1028">
        <v>0</v>
      </c>
      <c r="AL1028">
        <v>11.12409872171153</v>
      </c>
      <c r="AM1028">
        <v>0</v>
      </c>
      <c r="AN1028">
        <v>11.12409872171153</v>
      </c>
      <c r="AO1028">
        <v>0</v>
      </c>
      <c r="AP1028">
        <v>1</v>
      </c>
      <c r="AQ1028">
        <v>3</v>
      </c>
      <c r="AR1028">
        <v>0</v>
      </c>
      <c r="AS1028">
        <v>0</v>
      </c>
      <c r="AT1028">
        <v>2.841510882148131</v>
      </c>
      <c r="AU1028">
        <v>0.90426781016700897</v>
      </c>
      <c r="AV1028">
        <v>2.841510882148131</v>
      </c>
    </row>
    <row r="1029" spans="1:48">
      <c r="A1029">
        <v>1026</v>
      </c>
      <c r="B1029">
        <v>0</v>
      </c>
      <c r="C1029">
        <v>0</v>
      </c>
      <c r="D1029">
        <v>70</v>
      </c>
      <c r="E1029">
        <v>5</v>
      </c>
      <c r="F1029">
        <v>-1.6443072674299231E-4</v>
      </c>
      <c r="G1029">
        <v>0</v>
      </c>
      <c r="H1029">
        <v>501.23224645144899</v>
      </c>
      <c r="I1029" t="b">
        <v>0</v>
      </c>
      <c r="J1029">
        <v>1850.54945389875</v>
      </c>
      <c r="K1029">
        <v>1850.54945389875</v>
      </c>
      <c r="L1029">
        <v>0</v>
      </c>
      <c r="M1029">
        <v>11.115219030787349</v>
      </c>
      <c r="N1029">
        <v>11.115219030787349</v>
      </c>
      <c r="O1029">
        <v>211.7631574771718</v>
      </c>
      <c r="P1029">
        <v>57.35730159186668</v>
      </c>
      <c r="Q1029">
        <v>11.115219030787349</v>
      </c>
      <c r="R1029">
        <v>1</v>
      </c>
      <c r="S1029">
        <v>37.250609700192541</v>
      </c>
      <c r="T1029">
        <v>57.357301591866687</v>
      </c>
      <c r="U1029">
        <v>11.115219030787349</v>
      </c>
      <c r="V1029">
        <v>0</v>
      </c>
      <c r="W1029">
        <v>0</v>
      </c>
      <c r="X1029">
        <v>0</v>
      </c>
      <c r="Y1029">
        <v>-22.804379849498329</v>
      </c>
      <c r="Z1029">
        <v>81.351877647475945</v>
      </c>
      <c r="AA1029">
        <v>1850.54945389875</v>
      </c>
      <c r="AB1029" t="b">
        <v>0</v>
      </c>
      <c r="AC1029" t="b">
        <v>1</v>
      </c>
      <c r="AD1029">
        <v>92.645664233973662</v>
      </c>
      <c r="AE1029">
        <v>0</v>
      </c>
      <c r="AF1029">
        <v>0</v>
      </c>
      <c r="AG1029">
        <v>4.4221668801704687E-2</v>
      </c>
      <c r="AH1029" t="b">
        <v>0</v>
      </c>
      <c r="AI1029" t="b">
        <v>0</v>
      </c>
      <c r="AJ1029">
        <v>1850.54945389875</v>
      </c>
      <c r="AK1029">
        <v>0</v>
      </c>
      <c r="AL1029">
        <v>11.115219030787349</v>
      </c>
      <c r="AM1029">
        <v>0</v>
      </c>
      <c r="AN1029">
        <v>11.115219030787349</v>
      </c>
      <c r="AO1029">
        <v>0</v>
      </c>
      <c r="AP1029">
        <v>1</v>
      </c>
      <c r="AQ1029">
        <v>3</v>
      </c>
      <c r="AR1029">
        <v>0</v>
      </c>
      <c r="AS1029">
        <v>0</v>
      </c>
      <c r="AT1029">
        <v>2.8400622699563849</v>
      </c>
      <c r="AU1029">
        <v>0.9038068112728499</v>
      </c>
      <c r="AV1029">
        <v>2.8400622699563849</v>
      </c>
    </row>
    <row r="1030" spans="1:48">
      <c r="A1030">
        <v>1027</v>
      </c>
      <c r="B1030">
        <v>0</v>
      </c>
      <c r="C1030">
        <v>0</v>
      </c>
      <c r="D1030">
        <v>70</v>
      </c>
      <c r="E1030">
        <v>5</v>
      </c>
      <c r="F1030">
        <v>6.1366382653460505E-4</v>
      </c>
      <c r="G1030">
        <v>0</v>
      </c>
      <c r="H1030">
        <v>501.23224645144899</v>
      </c>
      <c r="I1030" t="b">
        <v>0</v>
      </c>
      <c r="J1030">
        <v>1850.54945389875</v>
      </c>
      <c r="K1030">
        <v>1850.54945389875</v>
      </c>
      <c r="L1030">
        <v>0</v>
      </c>
      <c r="M1030">
        <v>11.148358488472461</v>
      </c>
      <c r="N1030">
        <v>11.148358488472461</v>
      </c>
      <c r="O1030">
        <v>212.3945185126172</v>
      </c>
      <c r="P1030">
        <v>57.528309456288511</v>
      </c>
      <c r="Q1030">
        <v>11.148358488472461</v>
      </c>
      <c r="R1030">
        <v>1</v>
      </c>
      <c r="S1030">
        <v>37.250609700192541</v>
      </c>
      <c r="T1030">
        <v>57.528309456288497</v>
      </c>
      <c r="U1030">
        <v>11.148358488472461</v>
      </c>
      <c r="V1030">
        <v>0</v>
      </c>
      <c r="W1030">
        <v>0</v>
      </c>
      <c r="X1030">
        <v>0</v>
      </c>
      <c r="Y1030">
        <v>-22.804379849498329</v>
      </c>
      <c r="Z1030">
        <v>81.396597176058947</v>
      </c>
      <c r="AA1030">
        <v>1850.54945389875</v>
      </c>
      <c r="AB1030" t="b">
        <v>0</v>
      </c>
      <c r="AC1030" t="b">
        <v>1</v>
      </c>
      <c r="AD1030">
        <v>92.636614876890533</v>
      </c>
      <c r="AE1030">
        <v>0</v>
      </c>
      <c r="AF1030">
        <v>0</v>
      </c>
      <c r="AG1030">
        <v>4.3592493348165562E-2</v>
      </c>
      <c r="AH1030" t="b">
        <v>0</v>
      </c>
      <c r="AI1030" t="b">
        <v>0</v>
      </c>
      <c r="AJ1030">
        <v>1850.54945389875</v>
      </c>
      <c r="AK1030">
        <v>0</v>
      </c>
      <c r="AL1030">
        <v>11.148358488472461</v>
      </c>
      <c r="AM1030">
        <v>0</v>
      </c>
      <c r="AN1030">
        <v>11.148358488472461</v>
      </c>
      <c r="AO1030">
        <v>0</v>
      </c>
      <c r="AP1030">
        <v>1</v>
      </c>
      <c r="AQ1030">
        <v>3</v>
      </c>
      <c r="AR1030">
        <v>0</v>
      </c>
      <c r="AS1030">
        <v>0</v>
      </c>
      <c r="AT1030">
        <v>2.8454687595187358</v>
      </c>
      <c r="AU1030">
        <v>0.90552734470735219</v>
      </c>
      <c r="AV1030">
        <v>2.8454687595187358</v>
      </c>
    </row>
    <row r="1031" spans="1:48">
      <c r="A1031">
        <v>1028</v>
      </c>
      <c r="B1031">
        <v>0</v>
      </c>
      <c r="C1031">
        <v>0</v>
      </c>
      <c r="D1031">
        <v>70</v>
      </c>
      <c r="E1031">
        <v>5</v>
      </c>
      <c r="F1031">
        <v>-2.2902245793865461E-3</v>
      </c>
      <c r="G1031">
        <v>0</v>
      </c>
      <c r="H1031">
        <v>501.23224645144899</v>
      </c>
      <c r="I1031" t="b">
        <v>0</v>
      </c>
      <c r="J1031">
        <v>1850.54945389875</v>
      </c>
      <c r="K1031">
        <v>1850.54945389875</v>
      </c>
      <c r="L1031">
        <v>0</v>
      </c>
      <c r="M1031">
        <v>11.02468034865651</v>
      </c>
      <c r="N1031">
        <v>11.02468034865651</v>
      </c>
      <c r="O1031">
        <v>210.0382470504187</v>
      </c>
      <c r="P1031">
        <v>56.890099417773222</v>
      </c>
      <c r="Q1031">
        <v>11.02468034865651</v>
      </c>
      <c r="R1031">
        <v>1</v>
      </c>
      <c r="S1031">
        <v>37.250609700192541</v>
      </c>
      <c r="T1031">
        <v>56.890099417773207</v>
      </c>
      <c r="U1031">
        <v>11.02468034865651</v>
      </c>
      <c r="V1031">
        <v>0</v>
      </c>
      <c r="W1031">
        <v>0</v>
      </c>
      <c r="X1031">
        <v>0</v>
      </c>
      <c r="Y1031">
        <v>-22.804379849498329</v>
      </c>
      <c r="Z1031">
        <v>81.441316704641949</v>
      </c>
      <c r="AA1031">
        <v>1850.54945389875</v>
      </c>
      <c r="AB1031" t="b">
        <v>0</v>
      </c>
      <c r="AC1031" t="b">
        <v>1</v>
      </c>
      <c r="AD1031">
        <v>92.627565519807405</v>
      </c>
      <c r="AE1031">
        <v>0</v>
      </c>
      <c r="AF1031">
        <v>0</v>
      </c>
      <c r="AG1031">
        <v>4.4869831822146877E-2</v>
      </c>
      <c r="AH1031" t="b">
        <v>0</v>
      </c>
      <c r="AI1031" t="b">
        <v>0</v>
      </c>
      <c r="AJ1031">
        <v>1850.54945389875</v>
      </c>
      <c r="AK1031">
        <v>0</v>
      </c>
      <c r="AL1031">
        <v>11.02468034865651</v>
      </c>
      <c r="AM1031">
        <v>0</v>
      </c>
      <c r="AN1031">
        <v>11.02468034865651</v>
      </c>
      <c r="AO1031">
        <v>0</v>
      </c>
      <c r="AP1031">
        <v>1</v>
      </c>
      <c r="AQ1031">
        <v>3</v>
      </c>
      <c r="AR1031">
        <v>0</v>
      </c>
      <c r="AS1031">
        <v>0</v>
      </c>
      <c r="AT1031">
        <v>2.825294184628393</v>
      </c>
      <c r="AU1031">
        <v>0.89910709174553705</v>
      </c>
      <c r="AV1031">
        <v>2.825294184628393</v>
      </c>
    </row>
    <row r="1032" spans="1:48">
      <c r="A1032">
        <v>1029</v>
      </c>
      <c r="B1032">
        <v>0</v>
      </c>
      <c r="C1032">
        <v>0</v>
      </c>
      <c r="D1032">
        <v>70</v>
      </c>
      <c r="E1032">
        <v>5</v>
      </c>
      <c r="F1032">
        <v>8.547234491009803E-3</v>
      </c>
      <c r="G1032">
        <v>0</v>
      </c>
      <c r="H1032">
        <v>501.23224645144899</v>
      </c>
      <c r="I1032" t="b">
        <v>0</v>
      </c>
      <c r="J1032">
        <v>1850.54945389875</v>
      </c>
      <c r="K1032">
        <v>1850.54945389875</v>
      </c>
      <c r="L1032">
        <v>0</v>
      </c>
      <c r="M1032">
        <v>11.486253450234759</v>
      </c>
      <c r="N1032">
        <v>11.486253450234759</v>
      </c>
      <c r="O1032">
        <v>218.8319718637585</v>
      </c>
      <c r="P1032">
        <v>59.271931707410197</v>
      </c>
      <c r="Q1032">
        <v>11.486253450234759</v>
      </c>
      <c r="R1032">
        <v>1</v>
      </c>
      <c r="S1032">
        <v>37.250609700192541</v>
      </c>
      <c r="T1032">
        <v>59.271931707410197</v>
      </c>
      <c r="U1032">
        <v>11.486253450234759</v>
      </c>
      <c r="V1032">
        <v>0</v>
      </c>
      <c r="W1032">
        <v>0</v>
      </c>
      <c r="X1032">
        <v>0</v>
      </c>
      <c r="Y1032">
        <v>-22.804379849498329</v>
      </c>
      <c r="Z1032">
        <v>81.486036233224951</v>
      </c>
      <c r="AA1032">
        <v>1850.54945389875</v>
      </c>
      <c r="AB1032" t="b">
        <v>0</v>
      </c>
      <c r="AC1032" t="b">
        <v>1</v>
      </c>
      <c r="AD1032">
        <v>92.618516162724276</v>
      </c>
      <c r="AE1032">
        <v>0</v>
      </c>
      <c r="AF1032">
        <v>0</v>
      </c>
      <c r="AG1032">
        <v>4.7185049143765638E-2</v>
      </c>
      <c r="AH1032" t="b">
        <v>0</v>
      </c>
      <c r="AI1032" t="b">
        <v>0</v>
      </c>
      <c r="AJ1032">
        <v>1850.54945389875</v>
      </c>
      <c r="AK1032">
        <v>0</v>
      </c>
      <c r="AL1032">
        <v>11.486253450234759</v>
      </c>
      <c r="AM1032">
        <v>0</v>
      </c>
      <c r="AN1032">
        <v>11.486253450234759</v>
      </c>
      <c r="AO1032">
        <v>0</v>
      </c>
      <c r="AP1032">
        <v>1</v>
      </c>
      <c r="AQ1032">
        <v>3</v>
      </c>
      <c r="AR1032">
        <v>0</v>
      </c>
      <c r="AS1032">
        <v>0</v>
      </c>
      <c r="AT1032">
        <v>2.9006246336804722</v>
      </c>
      <c r="AU1032">
        <v>0.9230798664518316</v>
      </c>
      <c r="AV1032">
        <v>2.9006246336804722</v>
      </c>
    </row>
    <row r="1033" spans="1:48">
      <c r="A1033">
        <v>1030</v>
      </c>
      <c r="B1033">
        <v>0</v>
      </c>
      <c r="C1033">
        <v>0</v>
      </c>
      <c r="D1033">
        <v>70</v>
      </c>
      <c r="E1033">
        <v>5</v>
      </c>
      <c r="F1033">
        <v>-3.1898713384656219E-2</v>
      </c>
      <c r="G1033">
        <v>0</v>
      </c>
      <c r="H1033">
        <v>501.23224645144899</v>
      </c>
      <c r="I1033" t="b">
        <v>0</v>
      </c>
      <c r="J1033">
        <v>1850.54945389875</v>
      </c>
      <c r="K1033">
        <v>1850.54945389875</v>
      </c>
      <c r="L1033">
        <v>0</v>
      </c>
      <c r="M1033">
        <v>9.7636391837376486</v>
      </c>
      <c r="N1033">
        <v>9.7636391837376486</v>
      </c>
      <c r="O1033">
        <v>186.0133440725966</v>
      </c>
      <c r="P1033">
        <v>50.382812587377181</v>
      </c>
      <c r="Q1033">
        <v>9.7636391837376486</v>
      </c>
      <c r="R1033">
        <v>1</v>
      </c>
      <c r="S1033">
        <v>37.250609700192541</v>
      </c>
      <c r="T1033">
        <v>50.382812587377181</v>
      </c>
      <c r="U1033">
        <v>9.7636391837376504</v>
      </c>
      <c r="V1033">
        <v>0</v>
      </c>
      <c r="W1033">
        <v>0</v>
      </c>
      <c r="X1033">
        <v>0</v>
      </c>
      <c r="Y1033">
        <v>-22.804379849498329</v>
      </c>
      <c r="Z1033">
        <v>81.530755761807953</v>
      </c>
      <c r="AA1033">
        <v>1850.54945389875</v>
      </c>
      <c r="AB1033" t="b">
        <v>0</v>
      </c>
      <c r="AC1033" t="b">
        <v>1</v>
      </c>
      <c r="AD1033">
        <v>92.609466805641148</v>
      </c>
      <c r="AE1033">
        <v>0</v>
      </c>
      <c r="AF1033">
        <v>0</v>
      </c>
      <c r="AG1033">
        <v>4.7180512691223253E-2</v>
      </c>
      <c r="AH1033" t="b">
        <v>0</v>
      </c>
      <c r="AI1033" t="b">
        <v>0</v>
      </c>
      <c r="AJ1033">
        <v>1850.54945389875</v>
      </c>
      <c r="AK1033">
        <v>0</v>
      </c>
      <c r="AL1033">
        <v>9.7636391837376504</v>
      </c>
      <c r="AM1033">
        <v>0</v>
      </c>
      <c r="AN1033">
        <v>9.7636391837376504</v>
      </c>
      <c r="AO1033">
        <v>0</v>
      </c>
      <c r="AP1033">
        <v>1</v>
      </c>
      <c r="AQ1033">
        <v>3</v>
      </c>
      <c r="AR1033">
        <v>0</v>
      </c>
      <c r="AS1033">
        <v>0</v>
      </c>
      <c r="AT1033">
        <v>2.6200134296963991</v>
      </c>
      <c r="AU1033">
        <v>0.83377959998824613</v>
      </c>
      <c r="AV1033">
        <v>2.6200134296963991</v>
      </c>
    </row>
    <row r="1034" spans="1:48">
      <c r="A1034">
        <v>1031</v>
      </c>
      <c r="B1034">
        <v>0</v>
      </c>
      <c r="C1034">
        <v>0</v>
      </c>
      <c r="D1034">
        <v>70</v>
      </c>
      <c r="E1034">
        <v>5</v>
      </c>
      <c r="F1034">
        <v>0.11904761904762221</v>
      </c>
      <c r="G1034">
        <v>0</v>
      </c>
      <c r="H1034">
        <v>501.23224645144899</v>
      </c>
      <c r="I1034" t="b">
        <v>0</v>
      </c>
      <c r="J1034">
        <v>1850.54945389875</v>
      </c>
      <c r="K1034">
        <v>1850.54945389875</v>
      </c>
      <c r="L1034">
        <v>0</v>
      </c>
      <c r="M1034">
        <v>16.192523148148279</v>
      </c>
      <c r="N1034">
        <v>16.192523148148279</v>
      </c>
      <c r="O1034">
        <v>308.49413042391302</v>
      </c>
      <c r="P1034">
        <v>83.557456777874592</v>
      </c>
      <c r="Q1034">
        <v>16.192523148148279</v>
      </c>
      <c r="R1034">
        <v>1</v>
      </c>
      <c r="S1034">
        <v>37.250609700192541</v>
      </c>
      <c r="T1034">
        <v>83.557456777874592</v>
      </c>
      <c r="U1034">
        <v>16.192523148148279</v>
      </c>
      <c r="V1034">
        <v>0</v>
      </c>
      <c r="W1034">
        <v>0</v>
      </c>
      <c r="X1034">
        <v>0</v>
      </c>
      <c r="Y1034">
        <v>-22.804379849498329</v>
      </c>
      <c r="Z1034">
        <v>81.572241412956586</v>
      </c>
      <c r="AA1034">
        <v>1850.54945389875</v>
      </c>
      <c r="AB1034" t="b">
        <v>0</v>
      </c>
      <c r="AC1034" t="b">
        <v>1</v>
      </c>
      <c r="AD1034">
        <v>92.600417448558019</v>
      </c>
      <c r="AE1034">
        <v>0</v>
      </c>
      <c r="AF1034">
        <v>0</v>
      </c>
      <c r="AG1034">
        <v>4.7681772672317713E-2</v>
      </c>
      <c r="AH1034" t="b">
        <v>0</v>
      </c>
      <c r="AI1034" t="b">
        <v>0</v>
      </c>
      <c r="AJ1034">
        <v>1850.54945389875</v>
      </c>
      <c r="AK1034">
        <v>0</v>
      </c>
      <c r="AL1034">
        <v>16.192523148148279</v>
      </c>
      <c r="AM1034">
        <v>0</v>
      </c>
      <c r="AN1034">
        <v>16.192917021579799</v>
      </c>
      <c r="AO1034">
        <v>0</v>
      </c>
      <c r="AP1034">
        <v>1</v>
      </c>
      <c r="AQ1034">
        <v>3</v>
      </c>
      <c r="AR1034">
        <v>0</v>
      </c>
      <c r="AS1034">
        <v>0</v>
      </c>
      <c r="AT1034">
        <v>3.6747729969044012</v>
      </c>
      <c r="AU1034">
        <v>1.1694408603705531</v>
      </c>
      <c r="AV1034">
        <v>3.6747729969044012</v>
      </c>
    </row>
    <row r="1035" spans="1:48">
      <c r="A1035">
        <v>1032</v>
      </c>
      <c r="B1035">
        <v>0</v>
      </c>
      <c r="C1035">
        <v>0</v>
      </c>
      <c r="D1035">
        <v>70.857142857142861</v>
      </c>
      <c r="E1035">
        <v>5</v>
      </c>
      <c r="F1035">
        <v>0.26999395147989352</v>
      </c>
      <c r="G1035">
        <v>0</v>
      </c>
      <c r="H1035">
        <v>507.3697841630995</v>
      </c>
      <c r="I1035" t="b">
        <v>0</v>
      </c>
      <c r="J1035">
        <v>1873.209243130163</v>
      </c>
      <c r="K1035">
        <v>1873.209243130163</v>
      </c>
      <c r="L1035">
        <v>0</v>
      </c>
      <c r="M1035">
        <v>23.04981167001074</v>
      </c>
      <c r="N1035">
        <v>23.04981167001074</v>
      </c>
      <c r="O1035">
        <v>433.82458858923951</v>
      </c>
      <c r="P1035">
        <v>117.5039514055361</v>
      </c>
      <c r="Q1035">
        <v>23.04981167001074</v>
      </c>
      <c r="R1035">
        <v>1</v>
      </c>
      <c r="S1035">
        <v>37.250609700192541</v>
      </c>
      <c r="T1035">
        <v>117.5039514055361</v>
      </c>
      <c r="U1035">
        <v>23.04981167001074</v>
      </c>
      <c r="V1035">
        <v>0</v>
      </c>
      <c r="W1035">
        <v>0</v>
      </c>
      <c r="X1035">
        <v>0</v>
      </c>
      <c r="Y1035">
        <v>-22.804379849498329</v>
      </c>
      <c r="Z1035">
        <v>81.624318776220193</v>
      </c>
      <c r="AA1035">
        <v>1873.209243130163</v>
      </c>
      <c r="AB1035" t="b">
        <v>0</v>
      </c>
      <c r="AC1035" t="b">
        <v>1</v>
      </c>
      <c r="AD1035">
        <v>92.591368091474891</v>
      </c>
      <c r="AE1035">
        <v>0</v>
      </c>
      <c r="AF1035">
        <v>0</v>
      </c>
      <c r="AG1035">
        <v>4.8470630201721321E-2</v>
      </c>
      <c r="AH1035" t="b">
        <v>0</v>
      </c>
      <c r="AI1035" t="b">
        <v>0</v>
      </c>
      <c r="AJ1035">
        <v>1873.209243130163</v>
      </c>
      <c r="AK1035">
        <v>0</v>
      </c>
      <c r="AL1035">
        <v>23.04981167001074</v>
      </c>
      <c r="AM1035">
        <v>0</v>
      </c>
      <c r="AN1035">
        <v>23.05138716373683</v>
      </c>
      <c r="AO1035">
        <v>0</v>
      </c>
      <c r="AP1035">
        <v>1</v>
      </c>
      <c r="AQ1035">
        <v>3</v>
      </c>
      <c r="AR1035">
        <v>0</v>
      </c>
      <c r="AS1035">
        <v>0</v>
      </c>
      <c r="AT1035">
        <v>4.8361089351418807</v>
      </c>
      <c r="AU1035">
        <v>1.53901843698161</v>
      </c>
      <c r="AV1035">
        <v>4.8361089351418807</v>
      </c>
    </row>
    <row r="1036" spans="1:48">
      <c r="A1036">
        <v>1033</v>
      </c>
      <c r="B1036">
        <v>0</v>
      </c>
      <c r="C1036">
        <v>0</v>
      </c>
      <c r="D1036">
        <v>71.714285714285708</v>
      </c>
      <c r="E1036">
        <v>5</v>
      </c>
      <c r="F1036">
        <v>0.22954800360422919</v>
      </c>
      <c r="G1036">
        <v>0</v>
      </c>
      <c r="H1036">
        <v>513.50732187474978</v>
      </c>
      <c r="I1036" t="b">
        <v>0</v>
      </c>
      <c r="J1036">
        <v>1895.869032361576</v>
      </c>
      <c r="K1036">
        <v>1895.869032361576</v>
      </c>
      <c r="L1036">
        <v>0</v>
      </c>
      <c r="M1036">
        <v>21.718600678637621</v>
      </c>
      <c r="N1036">
        <v>21.718600678637621</v>
      </c>
      <c r="O1036">
        <v>403.88393790660842</v>
      </c>
      <c r="P1036">
        <v>109.3943493788213</v>
      </c>
      <c r="Q1036">
        <v>21.718600678637621</v>
      </c>
      <c r="R1036">
        <v>1</v>
      </c>
      <c r="S1036">
        <v>37.250609700192541</v>
      </c>
      <c r="T1036">
        <v>109.3943493788214</v>
      </c>
      <c r="U1036">
        <v>21.718600678637621</v>
      </c>
      <c r="V1036">
        <v>0</v>
      </c>
      <c r="W1036">
        <v>0</v>
      </c>
      <c r="X1036">
        <v>0</v>
      </c>
      <c r="Y1036">
        <v>-22.804379849498329</v>
      </c>
      <c r="Z1036">
        <v>81.680827582080909</v>
      </c>
      <c r="AA1036">
        <v>1895.869032361576</v>
      </c>
      <c r="AB1036" t="b">
        <v>0</v>
      </c>
      <c r="AC1036" t="b">
        <v>1</v>
      </c>
      <c r="AD1036">
        <v>92.582318734391762</v>
      </c>
      <c r="AE1036">
        <v>0</v>
      </c>
      <c r="AF1036">
        <v>0</v>
      </c>
      <c r="AG1036">
        <v>4.772735081012186E-2</v>
      </c>
      <c r="AH1036" t="b">
        <v>0</v>
      </c>
      <c r="AI1036" t="b">
        <v>0</v>
      </c>
      <c r="AJ1036">
        <v>1895.869032361576</v>
      </c>
      <c r="AK1036">
        <v>0</v>
      </c>
      <c r="AL1036">
        <v>21.718600678637621</v>
      </c>
      <c r="AM1036">
        <v>0</v>
      </c>
      <c r="AN1036">
        <v>21.720176172363711</v>
      </c>
      <c r="AO1036">
        <v>0</v>
      </c>
      <c r="AP1036">
        <v>1</v>
      </c>
      <c r="AQ1036">
        <v>3</v>
      </c>
      <c r="AR1036">
        <v>0</v>
      </c>
      <c r="AS1036">
        <v>0</v>
      </c>
      <c r="AT1036">
        <v>4.6252933876583526</v>
      </c>
      <c r="AU1036">
        <v>1.47192958130636</v>
      </c>
      <c r="AV1036">
        <v>4.6252933876583526</v>
      </c>
    </row>
    <row r="1037" spans="1:48">
      <c r="A1037">
        <v>1034</v>
      </c>
      <c r="B1037">
        <v>0</v>
      </c>
      <c r="C1037">
        <v>0</v>
      </c>
      <c r="D1037">
        <v>72.571428571428569</v>
      </c>
      <c r="E1037">
        <v>5</v>
      </c>
      <c r="F1037">
        <v>0.2403854626746238</v>
      </c>
      <c r="G1037">
        <v>0</v>
      </c>
      <c r="H1037">
        <v>519.64485958640023</v>
      </c>
      <c r="I1037" t="b">
        <v>0</v>
      </c>
      <c r="J1037">
        <v>1918.52882159299</v>
      </c>
      <c r="K1037">
        <v>1918.52882159299</v>
      </c>
      <c r="L1037">
        <v>0</v>
      </c>
      <c r="M1037">
        <v>22.614865804608439</v>
      </c>
      <c r="N1037">
        <v>22.614865804608439</v>
      </c>
      <c r="O1037">
        <v>415.58394512298997</v>
      </c>
      <c r="P1037">
        <v>112.5633654179279</v>
      </c>
      <c r="Q1037">
        <v>22.614865804608439</v>
      </c>
      <c r="R1037">
        <v>1</v>
      </c>
      <c r="S1037">
        <v>37.250609700192541</v>
      </c>
      <c r="T1037">
        <v>112.563365417928</v>
      </c>
      <c r="U1037">
        <v>22.614865804608449</v>
      </c>
      <c r="V1037">
        <v>0</v>
      </c>
      <c r="W1037">
        <v>0</v>
      </c>
      <c r="X1037">
        <v>0</v>
      </c>
      <c r="Y1037">
        <v>-22.804379849498329</v>
      </c>
      <c r="Z1037">
        <v>81.724626307233692</v>
      </c>
      <c r="AA1037">
        <v>1918.52882159299</v>
      </c>
      <c r="AB1037" t="b">
        <v>0</v>
      </c>
      <c r="AC1037" t="b">
        <v>1</v>
      </c>
      <c r="AD1037">
        <v>92.573269377308634</v>
      </c>
      <c r="AE1037">
        <v>0</v>
      </c>
      <c r="AF1037">
        <v>0</v>
      </c>
      <c r="AG1037">
        <v>4.6413594191336012E-2</v>
      </c>
      <c r="AH1037" t="b">
        <v>0</v>
      </c>
      <c r="AI1037" t="b">
        <v>0</v>
      </c>
      <c r="AJ1037">
        <v>1918.52882159299</v>
      </c>
      <c r="AK1037">
        <v>0</v>
      </c>
      <c r="AL1037">
        <v>22.614865804608449</v>
      </c>
      <c r="AM1037">
        <v>0</v>
      </c>
      <c r="AN1037">
        <v>22.616441298334539</v>
      </c>
      <c r="AO1037">
        <v>0</v>
      </c>
      <c r="AP1037">
        <v>1</v>
      </c>
      <c r="AQ1037">
        <v>3</v>
      </c>
      <c r="AR1037">
        <v>0</v>
      </c>
      <c r="AS1037">
        <v>0</v>
      </c>
      <c r="AT1037">
        <v>4.7901264005575328</v>
      </c>
      <c r="AU1037">
        <v>1.5243851916487321</v>
      </c>
      <c r="AV1037">
        <v>4.7901264005575328</v>
      </c>
    </row>
    <row r="1038" spans="1:48">
      <c r="A1038">
        <v>1035</v>
      </c>
      <c r="B1038">
        <v>0</v>
      </c>
      <c r="C1038">
        <v>0</v>
      </c>
      <c r="D1038">
        <v>73.428571428571431</v>
      </c>
      <c r="E1038">
        <v>5</v>
      </c>
      <c r="F1038">
        <v>0.23748157426870259</v>
      </c>
      <c r="G1038">
        <v>0</v>
      </c>
      <c r="H1038">
        <v>525.78239729805068</v>
      </c>
      <c r="I1038" t="b">
        <v>0</v>
      </c>
      <c r="J1038">
        <v>1941.188610824403</v>
      </c>
      <c r="K1038">
        <v>1941.188610824403</v>
      </c>
      <c r="L1038">
        <v>0</v>
      </c>
      <c r="M1038">
        <v>22.913812497342089</v>
      </c>
      <c r="N1038">
        <v>22.913812497342089</v>
      </c>
      <c r="O1038">
        <v>416.16226135834859</v>
      </c>
      <c r="P1038">
        <v>112.7200057850348</v>
      </c>
      <c r="Q1038">
        <v>22.913812497342089</v>
      </c>
      <c r="R1038">
        <v>1</v>
      </c>
      <c r="S1038">
        <v>37.250609700192541</v>
      </c>
      <c r="T1038">
        <v>112.7200057850348</v>
      </c>
      <c r="U1038">
        <v>22.913812497342089</v>
      </c>
      <c r="V1038">
        <v>0</v>
      </c>
      <c r="W1038">
        <v>0</v>
      </c>
      <c r="X1038">
        <v>0</v>
      </c>
      <c r="Y1038">
        <v>-22.804379849498329</v>
      </c>
      <c r="Z1038">
        <v>81.768425032386475</v>
      </c>
      <c r="AA1038">
        <v>1941.188610824403</v>
      </c>
      <c r="AB1038" t="b">
        <v>0</v>
      </c>
      <c r="AC1038" t="b">
        <v>1</v>
      </c>
      <c r="AD1038">
        <v>92.564220020225505</v>
      </c>
      <c r="AE1038">
        <v>0</v>
      </c>
      <c r="AF1038">
        <v>0</v>
      </c>
      <c r="AG1038">
        <v>4.3177207423311603E-2</v>
      </c>
      <c r="AH1038" t="b">
        <v>0</v>
      </c>
      <c r="AI1038" t="b">
        <v>0</v>
      </c>
      <c r="AJ1038">
        <v>1941.188610824403</v>
      </c>
      <c r="AK1038">
        <v>0</v>
      </c>
      <c r="AL1038">
        <v>22.913812497342089</v>
      </c>
      <c r="AM1038">
        <v>0</v>
      </c>
      <c r="AN1038">
        <v>22.915387991068179</v>
      </c>
      <c r="AO1038">
        <v>0</v>
      </c>
      <c r="AP1038">
        <v>1</v>
      </c>
      <c r="AQ1038">
        <v>3</v>
      </c>
      <c r="AR1038">
        <v>0</v>
      </c>
      <c r="AS1038">
        <v>0</v>
      </c>
      <c r="AT1038">
        <v>4.8548463036322351</v>
      </c>
      <c r="AU1038">
        <v>1.5449813207697789</v>
      </c>
      <c r="AV1038">
        <v>4.8548463036322351</v>
      </c>
    </row>
    <row r="1039" spans="1:48">
      <c r="A1039">
        <v>1036</v>
      </c>
      <c r="B1039">
        <v>0</v>
      </c>
      <c r="C1039">
        <v>0</v>
      </c>
      <c r="D1039">
        <v>74.285714285714292</v>
      </c>
      <c r="E1039">
        <v>5</v>
      </c>
      <c r="F1039">
        <v>0.23825966882198379</v>
      </c>
      <c r="G1039">
        <v>0</v>
      </c>
      <c r="H1039">
        <v>531.91993500970102</v>
      </c>
      <c r="I1039" t="b">
        <v>0</v>
      </c>
      <c r="J1039">
        <v>1963.848400055816</v>
      </c>
      <c r="K1039">
        <v>1963.848400055816</v>
      </c>
      <c r="L1039">
        <v>0</v>
      </c>
      <c r="M1039">
        <v>23.381497933854131</v>
      </c>
      <c r="N1039">
        <v>23.381497933854131</v>
      </c>
      <c r="O1039">
        <v>419.75651538586777</v>
      </c>
      <c r="P1039">
        <v>113.6935307112318</v>
      </c>
      <c r="Q1039">
        <v>23.381497933854131</v>
      </c>
      <c r="R1039">
        <v>1</v>
      </c>
      <c r="S1039">
        <v>37.250609700192541</v>
      </c>
      <c r="T1039">
        <v>113.6935307112318</v>
      </c>
      <c r="U1039">
        <v>23.381497933854131</v>
      </c>
      <c r="V1039">
        <v>0</v>
      </c>
      <c r="W1039">
        <v>0</v>
      </c>
      <c r="X1039">
        <v>0</v>
      </c>
      <c r="Y1039">
        <v>-22.804379849498329</v>
      </c>
      <c r="Z1039">
        <v>81.815072366192965</v>
      </c>
      <c r="AA1039">
        <v>1963.848400055816</v>
      </c>
      <c r="AB1039" t="b">
        <v>0</v>
      </c>
      <c r="AC1039" t="b">
        <v>1</v>
      </c>
      <c r="AD1039">
        <v>92.555170663142377</v>
      </c>
      <c r="AE1039">
        <v>0</v>
      </c>
      <c r="AF1039">
        <v>0</v>
      </c>
      <c r="AG1039">
        <v>3.9158079199742353E-2</v>
      </c>
      <c r="AH1039" t="b">
        <v>0</v>
      </c>
      <c r="AI1039" t="b">
        <v>0</v>
      </c>
      <c r="AJ1039">
        <v>1963.848400055816</v>
      </c>
      <c r="AK1039">
        <v>0</v>
      </c>
      <c r="AL1039">
        <v>23.381497933854131</v>
      </c>
      <c r="AM1039">
        <v>0</v>
      </c>
      <c r="AN1039">
        <v>23.383073427580221</v>
      </c>
      <c r="AO1039">
        <v>0</v>
      </c>
      <c r="AP1039">
        <v>1</v>
      </c>
      <c r="AQ1039">
        <v>3</v>
      </c>
      <c r="AR1039">
        <v>0</v>
      </c>
      <c r="AS1039">
        <v>0</v>
      </c>
      <c r="AT1039">
        <v>4.9483632912154132</v>
      </c>
      <c r="AU1039">
        <v>1.5747416859707479</v>
      </c>
      <c r="AV1039">
        <v>4.9483632912154132</v>
      </c>
    </row>
    <row r="1040" spans="1:48">
      <c r="A1040">
        <v>1037</v>
      </c>
      <c r="B1040">
        <v>0</v>
      </c>
      <c r="C1040">
        <v>0</v>
      </c>
      <c r="D1040">
        <v>75.142857142857139</v>
      </c>
      <c r="E1040">
        <v>5</v>
      </c>
      <c r="F1040">
        <v>0.2380511790147963</v>
      </c>
      <c r="G1040">
        <v>0</v>
      </c>
      <c r="H1040">
        <v>538.05747272135136</v>
      </c>
      <c r="I1040" t="b">
        <v>0</v>
      </c>
      <c r="J1040">
        <v>1986.508189287229</v>
      </c>
      <c r="K1040">
        <v>1986.508189287229</v>
      </c>
      <c r="L1040">
        <v>0</v>
      </c>
      <c r="M1040">
        <v>23.810292177731981</v>
      </c>
      <c r="N1040">
        <v>23.810292177731981</v>
      </c>
      <c r="O1040">
        <v>422.57854099287078</v>
      </c>
      <c r="P1040">
        <v>114.45789300998671</v>
      </c>
      <c r="Q1040">
        <v>23.810292177731981</v>
      </c>
      <c r="R1040">
        <v>1</v>
      </c>
      <c r="S1040">
        <v>37.250609700192541</v>
      </c>
      <c r="T1040">
        <v>114.45789300998671</v>
      </c>
      <c r="U1040">
        <v>23.810292177731981</v>
      </c>
      <c r="V1040">
        <v>0</v>
      </c>
      <c r="W1040">
        <v>0</v>
      </c>
      <c r="X1040">
        <v>0</v>
      </c>
      <c r="Y1040">
        <v>-22.804379849498329</v>
      </c>
      <c r="Z1040">
        <v>81.859514944498599</v>
      </c>
      <c r="AA1040">
        <v>1986.508189287229</v>
      </c>
      <c r="AB1040" t="b">
        <v>0</v>
      </c>
      <c r="AC1040" t="b">
        <v>1</v>
      </c>
      <c r="AD1040">
        <v>92.546121306059248</v>
      </c>
      <c r="AE1040">
        <v>0</v>
      </c>
      <c r="AF1040">
        <v>0</v>
      </c>
      <c r="AG1040">
        <v>3.9901781812167691E-2</v>
      </c>
      <c r="AH1040" t="b">
        <v>0</v>
      </c>
      <c r="AI1040" t="b">
        <v>0</v>
      </c>
      <c r="AJ1040">
        <v>1986.508189287229</v>
      </c>
      <c r="AK1040">
        <v>0</v>
      </c>
      <c r="AL1040">
        <v>23.810292177731981</v>
      </c>
      <c r="AM1040">
        <v>0</v>
      </c>
      <c r="AN1040">
        <v>23.811867671458071</v>
      </c>
      <c r="AO1040">
        <v>0</v>
      </c>
      <c r="AP1040">
        <v>1</v>
      </c>
      <c r="AQ1040">
        <v>3</v>
      </c>
      <c r="AR1040">
        <v>0</v>
      </c>
      <c r="AS1040">
        <v>0</v>
      </c>
      <c r="AT1040">
        <v>5.0357461211384464</v>
      </c>
      <c r="AU1040">
        <v>1.6025499483839329</v>
      </c>
      <c r="AV1040">
        <v>5.0357461211384464</v>
      </c>
    </row>
    <row r="1041" spans="1:48">
      <c r="A1041">
        <v>1038</v>
      </c>
      <c r="B1041">
        <v>0</v>
      </c>
      <c r="C1041">
        <v>0</v>
      </c>
      <c r="D1041">
        <v>76</v>
      </c>
      <c r="E1041">
        <v>5</v>
      </c>
      <c r="F1041">
        <v>0.23810704369026681</v>
      </c>
      <c r="G1041">
        <v>0</v>
      </c>
      <c r="H1041">
        <v>544.19501043300181</v>
      </c>
      <c r="I1041" t="b">
        <v>0</v>
      </c>
      <c r="J1041">
        <v>2009.1679785186429</v>
      </c>
      <c r="K1041">
        <v>2009.1679785186429</v>
      </c>
      <c r="L1041">
        <v>0</v>
      </c>
      <c r="M1041">
        <v>24.256551089410159</v>
      </c>
      <c r="N1041">
        <v>24.256551089410159</v>
      </c>
      <c r="O1041">
        <v>425.64337425684812</v>
      </c>
      <c r="P1041">
        <v>115.2880211963294</v>
      </c>
      <c r="Q1041">
        <v>24.256551089410159</v>
      </c>
      <c r="R1041">
        <v>1</v>
      </c>
      <c r="S1041">
        <v>37.250609700192541</v>
      </c>
      <c r="T1041">
        <v>115.2880211963294</v>
      </c>
      <c r="U1041">
        <v>24.256551089410159</v>
      </c>
      <c r="V1041">
        <v>0</v>
      </c>
      <c r="W1041">
        <v>0</v>
      </c>
      <c r="X1041">
        <v>0</v>
      </c>
      <c r="Y1041">
        <v>-22.804379849498329</v>
      </c>
      <c r="Z1041">
        <v>81.903957522804234</v>
      </c>
      <c r="AA1041">
        <v>2009.1679785186429</v>
      </c>
      <c r="AB1041" t="b">
        <v>0</v>
      </c>
      <c r="AC1041" t="b">
        <v>1</v>
      </c>
      <c r="AD1041">
        <v>92.53707194897612</v>
      </c>
      <c r="AE1041">
        <v>0</v>
      </c>
      <c r="AF1041">
        <v>0</v>
      </c>
      <c r="AG1041">
        <v>4.5881010693265563E-2</v>
      </c>
      <c r="AH1041" t="b">
        <v>0</v>
      </c>
      <c r="AI1041" t="b">
        <v>0</v>
      </c>
      <c r="AJ1041">
        <v>2009.1679785186429</v>
      </c>
      <c r="AK1041">
        <v>0</v>
      </c>
      <c r="AL1041">
        <v>24.256551089410159</v>
      </c>
      <c r="AM1041">
        <v>0</v>
      </c>
      <c r="AN1041">
        <v>24.258126583136249</v>
      </c>
      <c r="AO1041">
        <v>0</v>
      </c>
      <c r="AP1041">
        <v>1</v>
      </c>
      <c r="AQ1041">
        <v>3</v>
      </c>
      <c r="AR1041">
        <v>0</v>
      </c>
      <c r="AS1041">
        <v>0</v>
      </c>
      <c r="AT1041">
        <v>5.1264991337655106</v>
      </c>
      <c r="AU1041">
        <v>1.6314307204090941</v>
      </c>
      <c r="AV1041">
        <v>5.1264991337655106</v>
      </c>
    </row>
    <row r="1042" spans="1:48">
      <c r="A1042">
        <v>1039</v>
      </c>
      <c r="B1042">
        <v>0</v>
      </c>
      <c r="C1042">
        <v>0</v>
      </c>
      <c r="D1042">
        <v>76.857142857142861</v>
      </c>
      <c r="E1042">
        <v>5</v>
      </c>
      <c r="F1042">
        <v>0.23809207479557951</v>
      </c>
      <c r="G1042">
        <v>0</v>
      </c>
      <c r="H1042">
        <v>550.33254814465226</v>
      </c>
      <c r="I1042" t="b">
        <v>0</v>
      </c>
      <c r="J1042">
        <v>2031.827767750056</v>
      </c>
      <c r="K1042">
        <v>2031.827767750056</v>
      </c>
      <c r="L1042">
        <v>0</v>
      </c>
      <c r="M1042">
        <v>24.705068556631659</v>
      </c>
      <c r="N1042">
        <v>24.705068556631659</v>
      </c>
      <c r="O1042">
        <v>428.679037080532</v>
      </c>
      <c r="P1042">
        <v>116.11024839667709</v>
      </c>
      <c r="Q1042">
        <v>24.705068556631659</v>
      </c>
      <c r="R1042">
        <v>1</v>
      </c>
      <c r="S1042">
        <v>37.250609700192541</v>
      </c>
      <c r="T1042">
        <v>116.11024839667721</v>
      </c>
      <c r="U1042">
        <v>24.705068556631659</v>
      </c>
      <c r="V1042">
        <v>0</v>
      </c>
      <c r="W1042">
        <v>0</v>
      </c>
      <c r="X1042">
        <v>0</v>
      </c>
      <c r="Y1042">
        <v>-22.804379849498329</v>
      </c>
      <c r="Z1042">
        <v>81.934912196212892</v>
      </c>
      <c r="AA1042">
        <v>2031.827767750056</v>
      </c>
      <c r="AB1042" t="b">
        <v>0</v>
      </c>
      <c r="AC1042" t="b">
        <v>1</v>
      </c>
      <c r="AD1042">
        <v>92.528022591892991</v>
      </c>
      <c r="AE1042">
        <v>0</v>
      </c>
      <c r="AF1042">
        <v>0</v>
      </c>
      <c r="AG1042">
        <v>5.1757951898944332E-2</v>
      </c>
      <c r="AH1042" t="b">
        <v>0</v>
      </c>
      <c r="AI1042" t="b">
        <v>0</v>
      </c>
      <c r="AJ1042">
        <v>2031.827767750056</v>
      </c>
      <c r="AK1042">
        <v>0</v>
      </c>
      <c r="AL1042">
        <v>24.705068556631659</v>
      </c>
      <c r="AM1042">
        <v>0</v>
      </c>
      <c r="AN1042">
        <v>24.706644050357749</v>
      </c>
      <c r="AO1042">
        <v>0</v>
      </c>
      <c r="AP1042">
        <v>1</v>
      </c>
      <c r="AQ1042">
        <v>3</v>
      </c>
      <c r="AR1042">
        <v>0</v>
      </c>
      <c r="AS1042">
        <v>0</v>
      </c>
      <c r="AT1042">
        <v>5.2180800676599208</v>
      </c>
      <c r="AU1042">
        <v>1.660574965840645</v>
      </c>
      <c r="AV1042">
        <v>5.2180800676599208</v>
      </c>
    </row>
    <row r="1043" spans="1:48">
      <c r="A1043">
        <v>1040</v>
      </c>
      <c r="B1043">
        <v>0</v>
      </c>
      <c r="C1043">
        <v>0</v>
      </c>
      <c r="D1043">
        <v>77.714285714285708</v>
      </c>
      <c r="E1043">
        <v>5</v>
      </c>
      <c r="F1043">
        <v>0.23809608569882279</v>
      </c>
      <c r="G1043">
        <v>0</v>
      </c>
      <c r="H1043">
        <v>556.4700858563026</v>
      </c>
      <c r="I1043" t="b">
        <v>0</v>
      </c>
      <c r="J1043">
        <v>2054.487556981469</v>
      </c>
      <c r="K1043">
        <v>2054.487556981469</v>
      </c>
      <c r="L1043">
        <v>0</v>
      </c>
      <c r="M1043">
        <v>25.16003508525726</v>
      </c>
      <c r="N1043">
        <v>25.16003508525726</v>
      </c>
      <c r="O1043">
        <v>431.75840577546359</v>
      </c>
      <c r="P1043">
        <v>116.9443135903206</v>
      </c>
      <c r="Q1043">
        <v>25.16003508525726</v>
      </c>
      <c r="R1043">
        <v>1</v>
      </c>
      <c r="S1043">
        <v>37.250609700192541</v>
      </c>
      <c r="T1043">
        <v>116.9443135903206</v>
      </c>
      <c r="U1043">
        <v>25.16003508525726</v>
      </c>
      <c r="V1043">
        <v>0</v>
      </c>
      <c r="W1043">
        <v>0</v>
      </c>
      <c r="X1043">
        <v>0</v>
      </c>
      <c r="Y1043">
        <v>-22.804379849498329</v>
      </c>
      <c r="Z1043">
        <v>81.97244064493519</v>
      </c>
      <c r="AA1043">
        <v>2054.487556981469</v>
      </c>
      <c r="AB1043" t="b">
        <v>0</v>
      </c>
      <c r="AC1043" t="b">
        <v>1</v>
      </c>
      <c r="AD1043">
        <v>92.518973234809863</v>
      </c>
      <c r="AE1043">
        <v>0</v>
      </c>
      <c r="AF1043">
        <v>0</v>
      </c>
      <c r="AG1043">
        <v>5.7762372934032642E-2</v>
      </c>
      <c r="AH1043" t="b">
        <v>0</v>
      </c>
      <c r="AI1043" t="b">
        <v>0</v>
      </c>
      <c r="AJ1043">
        <v>2054.487556981469</v>
      </c>
      <c r="AK1043">
        <v>0</v>
      </c>
      <c r="AL1043">
        <v>25.16003508525726</v>
      </c>
      <c r="AM1043">
        <v>0</v>
      </c>
      <c r="AN1043">
        <v>25.16161057898335</v>
      </c>
      <c r="AO1043">
        <v>0</v>
      </c>
      <c r="AP1043">
        <v>1</v>
      </c>
      <c r="AQ1043">
        <v>3</v>
      </c>
      <c r="AR1043">
        <v>0</v>
      </c>
      <c r="AS1043">
        <v>0</v>
      </c>
      <c r="AT1043">
        <v>5.3112133869151101</v>
      </c>
      <c r="AU1043">
        <v>1.690213234405997</v>
      </c>
      <c r="AV1043">
        <v>5.3112133869151101</v>
      </c>
    </row>
    <row r="1044" spans="1:48">
      <c r="A1044">
        <v>1041</v>
      </c>
      <c r="B1044">
        <v>0</v>
      </c>
      <c r="C1044">
        <v>0</v>
      </c>
      <c r="D1044">
        <v>78.571428571428569</v>
      </c>
      <c r="E1044">
        <v>5</v>
      </c>
      <c r="F1044">
        <v>0.2380950109805475</v>
      </c>
      <c r="G1044">
        <v>0</v>
      </c>
      <c r="H1044">
        <v>562.60762356795306</v>
      </c>
      <c r="I1044" t="b">
        <v>0</v>
      </c>
      <c r="J1044">
        <v>2077.1473462128829</v>
      </c>
      <c r="K1044">
        <v>2077.1473462128829</v>
      </c>
      <c r="L1044">
        <v>0</v>
      </c>
      <c r="M1044">
        <v>25.620384483300452</v>
      </c>
      <c r="N1044">
        <v>25.620384483300452</v>
      </c>
      <c r="O1044">
        <v>434.86195319281791</v>
      </c>
      <c r="P1044">
        <v>117.78492773369931</v>
      </c>
      <c r="Q1044">
        <v>25.620384483300452</v>
      </c>
      <c r="R1044">
        <v>1</v>
      </c>
      <c r="S1044">
        <v>37.250609700192541</v>
      </c>
      <c r="T1044">
        <v>117.78492773369931</v>
      </c>
      <c r="U1044">
        <v>25.620384483300452</v>
      </c>
      <c r="V1044">
        <v>0</v>
      </c>
      <c r="W1044">
        <v>0</v>
      </c>
      <c r="X1044">
        <v>0</v>
      </c>
      <c r="Y1044">
        <v>-22.804379849498329</v>
      </c>
      <c r="Z1044">
        <v>82.039802300713248</v>
      </c>
      <c r="AA1044">
        <v>2077.1473462128829</v>
      </c>
      <c r="AB1044" t="b">
        <v>0</v>
      </c>
      <c r="AC1044" t="b">
        <v>1</v>
      </c>
      <c r="AD1044">
        <v>92.509923877726735</v>
      </c>
      <c r="AE1044">
        <v>0</v>
      </c>
      <c r="AF1044">
        <v>0</v>
      </c>
      <c r="AG1044">
        <v>6.4346364722921323E-2</v>
      </c>
      <c r="AH1044" t="b">
        <v>0</v>
      </c>
      <c r="AI1044" t="b">
        <v>0</v>
      </c>
      <c r="AJ1044">
        <v>2077.1473462128829</v>
      </c>
      <c r="AK1044">
        <v>0</v>
      </c>
      <c r="AL1044">
        <v>25.620384483300452</v>
      </c>
      <c r="AM1044">
        <v>0</v>
      </c>
      <c r="AN1044">
        <v>25.621959977026538</v>
      </c>
      <c r="AO1044">
        <v>0</v>
      </c>
      <c r="AP1044">
        <v>1</v>
      </c>
      <c r="AQ1044">
        <v>3</v>
      </c>
      <c r="AR1044">
        <v>0</v>
      </c>
      <c r="AS1044">
        <v>0</v>
      </c>
      <c r="AT1044">
        <v>5.4057386527831941</v>
      </c>
      <c r="AU1044">
        <v>1.7202944689031061</v>
      </c>
      <c r="AV1044">
        <v>5.4057386527831941</v>
      </c>
    </row>
    <row r="1045" spans="1:48">
      <c r="A1045">
        <v>1042</v>
      </c>
      <c r="B1045">
        <v>0</v>
      </c>
      <c r="C1045">
        <v>0</v>
      </c>
      <c r="D1045">
        <v>79.428571428571431</v>
      </c>
      <c r="E1045">
        <v>5</v>
      </c>
      <c r="F1045">
        <v>0.23809529895043549</v>
      </c>
      <c r="G1045">
        <v>0</v>
      </c>
      <c r="H1045">
        <v>568.74516127960339</v>
      </c>
      <c r="I1045" t="b">
        <v>0</v>
      </c>
      <c r="J1045">
        <v>2099.8071354442959</v>
      </c>
      <c r="K1045">
        <v>2099.8071354442959</v>
      </c>
      <c r="L1045">
        <v>0</v>
      </c>
      <c r="M1045">
        <v>26.08647500013485</v>
      </c>
      <c r="N1045">
        <v>26.08647500013485</v>
      </c>
      <c r="O1045">
        <v>437.99491161633267</v>
      </c>
      <c r="P1045">
        <v>118.6335080217586</v>
      </c>
      <c r="Q1045">
        <v>26.08647500013485</v>
      </c>
      <c r="R1045">
        <v>1</v>
      </c>
      <c r="S1045">
        <v>37.250609700192541</v>
      </c>
      <c r="T1045">
        <v>118.6335080217586</v>
      </c>
      <c r="U1045">
        <v>26.08647500013485</v>
      </c>
      <c r="V1045">
        <v>0</v>
      </c>
      <c r="W1045">
        <v>0</v>
      </c>
      <c r="X1045">
        <v>0</v>
      </c>
      <c r="Y1045">
        <v>-22.804379849498329</v>
      </c>
      <c r="Z1045">
        <v>82.122376682549614</v>
      </c>
      <c r="AA1045">
        <v>2099.8071354442959</v>
      </c>
      <c r="AB1045" t="b">
        <v>0</v>
      </c>
      <c r="AC1045" t="b">
        <v>1</v>
      </c>
      <c r="AD1045">
        <v>92.500874520643606</v>
      </c>
      <c r="AE1045">
        <v>0</v>
      </c>
      <c r="AF1045">
        <v>0</v>
      </c>
      <c r="AG1045">
        <v>7.0545828446598235E-2</v>
      </c>
      <c r="AH1045" t="b">
        <v>0</v>
      </c>
      <c r="AI1045" t="b">
        <v>0</v>
      </c>
      <c r="AJ1045">
        <v>2099.8071354442959</v>
      </c>
      <c r="AK1045">
        <v>0</v>
      </c>
      <c r="AL1045">
        <v>26.08647500013485</v>
      </c>
      <c r="AM1045">
        <v>0</v>
      </c>
      <c r="AN1045">
        <v>26.088050493860941</v>
      </c>
      <c r="AO1045">
        <v>0</v>
      </c>
      <c r="AP1045">
        <v>1</v>
      </c>
      <c r="AQ1045">
        <v>3</v>
      </c>
      <c r="AR1045">
        <v>0</v>
      </c>
      <c r="AS1045">
        <v>0</v>
      </c>
      <c r="AT1045">
        <v>5.5017360260329626</v>
      </c>
      <c r="AU1045">
        <v>1.7508441792827929</v>
      </c>
      <c r="AV1045">
        <v>5.5017360260329626</v>
      </c>
    </row>
    <row r="1046" spans="1:48">
      <c r="A1046">
        <v>1043</v>
      </c>
      <c r="B1046">
        <v>0</v>
      </c>
      <c r="C1046">
        <v>0</v>
      </c>
      <c r="D1046">
        <v>80.285714285714278</v>
      </c>
      <c r="E1046">
        <v>5</v>
      </c>
      <c r="F1046">
        <v>0.238095221789143</v>
      </c>
      <c r="G1046">
        <v>0</v>
      </c>
      <c r="H1046">
        <v>574.88269899125373</v>
      </c>
      <c r="I1046" t="b">
        <v>0</v>
      </c>
      <c r="J1046">
        <v>2122.4669246757089</v>
      </c>
      <c r="K1046">
        <v>2122.4669246757089</v>
      </c>
      <c r="L1046">
        <v>0</v>
      </c>
      <c r="M1046">
        <v>26.558278943236921</v>
      </c>
      <c r="N1046">
        <v>26.558278943236921</v>
      </c>
      <c r="O1046">
        <v>441.15587905982841</v>
      </c>
      <c r="P1046">
        <v>119.4896747182634</v>
      </c>
      <c r="Q1046">
        <v>26.558278943236921</v>
      </c>
      <c r="R1046">
        <v>1</v>
      </c>
      <c r="S1046">
        <v>37.250609700192541</v>
      </c>
      <c r="T1046">
        <v>119.4896747182634</v>
      </c>
      <c r="U1046">
        <v>26.558278943236921</v>
      </c>
      <c r="V1046">
        <v>0</v>
      </c>
      <c r="W1046">
        <v>0</v>
      </c>
      <c r="X1046">
        <v>0</v>
      </c>
      <c r="Y1046">
        <v>-22.804379849498329</v>
      </c>
      <c r="Z1046">
        <v>82.20495106438598</v>
      </c>
      <c r="AA1046">
        <v>2122.4669246757089</v>
      </c>
      <c r="AB1046" t="b">
        <v>0</v>
      </c>
      <c r="AC1046" t="b">
        <v>1</v>
      </c>
      <c r="AD1046">
        <v>92.491825163560478</v>
      </c>
      <c r="AE1046">
        <v>0</v>
      </c>
      <c r="AF1046">
        <v>0</v>
      </c>
      <c r="AG1046">
        <v>7.911690427243051E-2</v>
      </c>
      <c r="AH1046" t="b">
        <v>0</v>
      </c>
      <c r="AI1046" t="b">
        <v>0</v>
      </c>
      <c r="AJ1046">
        <v>2122.4669246757089</v>
      </c>
      <c r="AK1046">
        <v>0</v>
      </c>
      <c r="AL1046">
        <v>26.558278943236921</v>
      </c>
      <c r="AM1046">
        <v>0</v>
      </c>
      <c r="AN1046">
        <v>26.559854436963011</v>
      </c>
      <c r="AO1046">
        <v>0</v>
      </c>
      <c r="AP1046">
        <v>1</v>
      </c>
      <c r="AQ1046">
        <v>3</v>
      </c>
      <c r="AR1046">
        <v>0</v>
      </c>
      <c r="AS1046">
        <v>0</v>
      </c>
      <c r="AT1046">
        <v>5.5992211932911813</v>
      </c>
      <c r="AU1046">
        <v>1.781867357576487</v>
      </c>
      <c r="AV1046">
        <v>5.5992211932911813</v>
      </c>
    </row>
    <row r="1047" spans="1:48">
      <c r="A1047">
        <v>1044</v>
      </c>
      <c r="B1047">
        <v>0</v>
      </c>
      <c r="C1047">
        <v>0</v>
      </c>
      <c r="D1047">
        <v>81.142857142857139</v>
      </c>
      <c r="E1047">
        <v>5</v>
      </c>
      <c r="F1047">
        <v>0.23809524246441249</v>
      </c>
      <c r="G1047">
        <v>0</v>
      </c>
      <c r="H1047">
        <v>581.02023670290419</v>
      </c>
      <c r="I1047" t="b">
        <v>0</v>
      </c>
      <c r="J1047">
        <v>2145.1267139071219</v>
      </c>
      <c r="K1047">
        <v>2145.1267139071219</v>
      </c>
      <c r="L1047">
        <v>0</v>
      </c>
      <c r="M1047">
        <v>27.03587317543078</v>
      </c>
      <c r="N1047">
        <v>27.03587317543078</v>
      </c>
      <c r="O1047">
        <v>444.34523118432492</v>
      </c>
      <c r="P1047">
        <v>120.35352957321911</v>
      </c>
      <c r="Q1047">
        <v>27.03587317543078</v>
      </c>
      <c r="R1047">
        <v>1</v>
      </c>
      <c r="S1047">
        <v>37.250609700192541</v>
      </c>
      <c r="T1047">
        <v>120.35352957321911</v>
      </c>
      <c r="U1047">
        <v>27.03587317543078</v>
      </c>
      <c r="V1047">
        <v>0</v>
      </c>
      <c r="W1047">
        <v>0</v>
      </c>
      <c r="X1047">
        <v>0</v>
      </c>
      <c r="Y1047">
        <v>-22.804379849498329</v>
      </c>
      <c r="Z1047">
        <v>82.287525446222347</v>
      </c>
      <c r="AA1047">
        <v>2145.1267139071219</v>
      </c>
      <c r="AB1047" t="b">
        <v>0</v>
      </c>
      <c r="AC1047" t="b">
        <v>1</v>
      </c>
      <c r="AD1047">
        <v>92.482775806477349</v>
      </c>
      <c r="AE1047">
        <v>0</v>
      </c>
      <c r="AF1047">
        <v>0</v>
      </c>
      <c r="AG1047">
        <v>8.5196064179321129E-2</v>
      </c>
      <c r="AH1047" t="b">
        <v>0</v>
      </c>
      <c r="AI1047" t="b">
        <v>0</v>
      </c>
      <c r="AJ1047">
        <v>2145.1267139071219</v>
      </c>
      <c r="AK1047">
        <v>0</v>
      </c>
      <c r="AL1047">
        <v>27.03587317543078</v>
      </c>
      <c r="AM1047">
        <v>0</v>
      </c>
      <c r="AN1047">
        <v>27.03744866915687</v>
      </c>
      <c r="AO1047">
        <v>0</v>
      </c>
      <c r="AP1047">
        <v>1</v>
      </c>
      <c r="AQ1047">
        <v>0</v>
      </c>
      <c r="AR1047">
        <v>0</v>
      </c>
      <c r="AS1047">
        <v>0</v>
      </c>
      <c r="AT1047">
        <v>5.6949012991924546</v>
      </c>
      <c r="AU1047">
        <v>1.812316102426792</v>
      </c>
      <c r="AV1047">
        <v>5.6949012991924546</v>
      </c>
    </row>
    <row r="1048" spans="1:48">
      <c r="A1048">
        <v>1045</v>
      </c>
      <c r="B1048">
        <v>0</v>
      </c>
      <c r="C1048">
        <v>0</v>
      </c>
      <c r="D1048">
        <v>82</v>
      </c>
      <c r="E1048">
        <v>5</v>
      </c>
      <c r="F1048">
        <v>0.2380952369246323</v>
      </c>
      <c r="G1048">
        <v>0</v>
      </c>
      <c r="H1048">
        <v>587.15777441455464</v>
      </c>
      <c r="I1048" t="b">
        <v>0</v>
      </c>
      <c r="J1048">
        <v>2167.7865031385359</v>
      </c>
      <c r="K1048">
        <v>2167.7865031385359</v>
      </c>
      <c r="L1048">
        <v>0</v>
      </c>
      <c r="M1048">
        <v>27.51930623789271</v>
      </c>
      <c r="N1048">
        <v>27.51930623789271</v>
      </c>
      <c r="O1048">
        <v>447.56286733193451</v>
      </c>
      <c r="P1048">
        <v>121.2250453228425</v>
      </c>
      <c r="Q1048">
        <v>27.51930623789271</v>
      </c>
      <c r="R1048">
        <v>1</v>
      </c>
      <c r="S1048">
        <v>37.250609700192541</v>
      </c>
      <c r="T1048">
        <v>121.2250453228425</v>
      </c>
      <c r="U1048">
        <v>27.51930623789271</v>
      </c>
      <c r="V1048">
        <v>0</v>
      </c>
      <c r="W1048">
        <v>0</v>
      </c>
      <c r="X1048">
        <v>0</v>
      </c>
      <c r="Y1048">
        <v>-22.804379849498329</v>
      </c>
      <c r="Z1048">
        <v>82.370099828058713</v>
      </c>
      <c r="AA1048">
        <v>2167.7865031385359</v>
      </c>
      <c r="AB1048" t="b">
        <v>0</v>
      </c>
      <c r="AC1048" t="b">
        <v>1</v>
      </c>
      <c r="AD1048">
        <v>92.473726449394221</v>
      </c>
      <c r="AE1048">
        <v>0</v>
      </c>
      <c r="AF1048">
        <v>0</v>
      </c>
      <c r="AG1048">
        <v>8.5535060687808639E-2</v>
      </c>
      <c r="AH1048" t="b">
        <v>0</v>
      </c>
      <c r="AI1048" t="b">
        <v>0</v>
      </c>
      <c r="AJ1048">
        <v>2167.7865031385359</v>
      </c>
      <c r="AK1048">
        <v>0</v>
      </c>
      <c r="AL1048">
        <v>27.51930623789271</v>
      </c>
      <c r="AM1048">
        <v>0</v>
      </c>
      <c r="AN1048">
        <v>27.5208817316188</v>
      </c>
      <c r="AO1048">
        <v>0</v>
      </c>
      <c r="AP1048">
        <v>1</v>
      </c>
      <c r="AQ1048">
        <v>0</v>
      </c>
      <c r="AR1048">
        <v>0</v>
      </c>
      <c r="AS1048">
        <v>0</v>
      </c>
      <c r="AT1048">
        <v>5.7933894538257276</v>
      </c>
      <c r="AU1048">
        <v>1.8436584662646851</v>
      </c>
      <c r="AV1048">
        <v>5.7933894538257276</v>
      </c>
    </row>
    <row r="1049" spans="1:48">
      <c r="A1049">
        <v>1046</v>
      </c>
      <c r="B1049">
        <v>0</v>
      </c>
      <c r="C1049">
        <v>0</v>
      </c>
      <c r="D1049">
        <v>82.857142857142861</v>
      </c>
      <c r="E1049">
        <v>5</v>
      </c>
      <c r="F1049">
        <v>0.23809523840849781</v>
      </c>
      <c r="G1049">
        <v>0</v>
      </c>
      <c r="H1049">
        <v>593.29531212620498</v>
      </c>
      <c r="I1049" t="b">
        <v>0</v>
      </c>
      <c r="J1049">
        <v>2190.4462923699489</v>
      </c>
      <c r="K1049">
        <v>2190.4462923699489</v>
      </c>
      <c r="L1049">
        <v>0</v>
      </c>
      <c r="M1049">
        <v>28.008634342539018</v>
      </c>
      <c r="N1049">
        <v>28.008634342539018</v>
      </c>
      <c r="O1049">
        <v>450.80881447318069</v>
      </c>
      <c r="P1049">
        <v>122.1042292722591</v>
      </c>
      <c r="Q1049">
        <v>28.008634342539018</v>
      </c>
      <c r="R1049">
        <v>1</v>
      </c>
      <c r="S1049">
        <v>37.250609700192541</v>
      </c>
      <c r="T1049">
        <v>122.1042292722591</v>
      </c>
      <c r="U1049">
        <v>28.008634342539018</v>
      </c>
      <c r="V1049">
        <v>0</v>
      </c>
      <c r="W1049">
        <v>0</v>
      </c>
      <c r="X1049">
        <v>0</v>
      </c>
      <c r="Y1049">
        <v>-22.804379849498329</v>
      </c>
      <c r="Z1049">
        <v>82.452674209895079</v>
      </c>
      <c r="AA1049">
        <v>2190.4462923699489</v>
      </c>
      <c r="AB1049" t="b">
        <v>0</v>
      </c>
      <c r="AC1049" t="b">
        <v>1</v>
      </c>
      <c r="AD1049">
        <v>92.464677092311092</v>
      </c>
      <c r="AE1049">
        <v>0</v>
      </c>
      <c r="AF1049">
        <v>0</v>
      </c>
      <c r="AG1049">
        <v>8.2288150236260627E-2</v>
      </c>
      <c r="AH1049" t="b">
        <v>0</v>
      </c>
      <c r="AI1049" t="b">
        <v>0</v>
      </c>
      <c r="AJ1049">
        <v>2190.4462923699489</v>
      </c>
      <c r="AK1049">
        <v>0</v>
      </c>
      <c r="AL1049">
        <v>28.008634342539018</v>
      </c>
      <c r="AM1049">
        <v>0</v>
      </c>
      <c r="AN1049">
        <v>28.010209836265108</v>
      </c>
      <c r="AO1049">
        <v>0</v>
      </c>
      <c r="AP1049">
        <v>1</v>
      </c>
      <c r="AQ1049">
        <v>0</v>
      </c>
      <c r="AR1049">
        <v>0</v>
      </c>
      <c r="AS1049">
        <v>0</v>
      </c>
      <c r="AT1049">
        <v>5.8933398960604046</v>
      </c>
      <c r="AU1049">
        <v>1.875466180988778</v>
      </c>
      <c r="AV1049">
        <v>5.8933398960604046</v>
      </c>
    </row>
    <row r="1050" spans="1:48">
      <c r="A1050">
        <v>1047</v>
      </c>
      <c r="B1050">
        <v>0</v>
      </c>
      <c r="C1050">
        <v>0</v>
      </c>
      <c r="D1050">
        <v>83.714285714285708</v>
      </c>
      <c r="E1050">
        <v>5</v>
      </c>
      <c r="F1050">
        <v>0.2380952380127983</v>
      </c>
      <c r="G1050">
        <v>0</v>
      </c>
      <c r="H1050">
        <v>599.43284983785531</v>
      </c>
      <c r="I1050" t="b">
        <v>0</v>
      </c>
      <c r="J1050">
        <v>2213.1060816013619</v>
      </c>
      <c r="K1050">
        <v>2213.1060816013619</v>
      </c>
      <c r="L1050">
        <v>0</v>
      </c>
      <c r="M1050">
        <v>28.503911624134819</v>
      </c>
      <c r="N1050">
        <v>28.503911624134819</v>
      </c>
      <c r="O1050">
        <v>454.0830653838251</v>
      </c>
      <c r="P1050">
        <v>122.9910794647414</v>
      </c>
      <c r="Q1050">
        <v>28.503911624134819</v>
      </c>
      <c r="R1050">
        <v>1</v>
      </c>
      <c r="S1050">
        <v>37.250609700192541</v>
      </c>
      <c r="T1050">
        <v>122.9910794647414</v>
      </c>
      <c r="U1050">
        <v>28.503911624134819</v>
      </c>
      <c r="V1050">
        <v>0</v>
      </c>
      <c r="W1050">
        <v>0</v>
      </c>
      <c r="X1050">
        <v>0</v>
      </c>
      <c r="Y1050">
        <v>-22.804379849498329</v>
      </c>
      <c r="Z1050">
        <v>82.535248591731445</v>
      </c>
      <c r="AA1050">
        <v>2213.1060816013619</v>
      </c>
      <c r="AB1050" t="b">
        <v>0</v>
      </c>
      <c r="AC1050" t="b">
        <v>1</v>
      </c>
      <c r="AD1050">
        <v>92.455627735227964</v>
      </c>
      <c r="AE1050">
        <v>0</v>
      </c>
      <c r="AF1050">
        <v>0</v>
      </c>
      <c r="AG1050">
        <v>7.9174147696969566E-2</v>
      </c>
      <c r="AH1050" t="b">
        <v>0</v>
      </c>
      <c r="AI1050" t="b">
        <v>0</v>
      </c>
      <c r="AJ1050">
        <v>2213.1060816013619</v>
      </c>
      <c r="AK1050">
        <v>0</v>
      </c>
      <c r="AL1050">
        <v>28.503911624134819</v>
      </c>
      <c r="AM1050">
        <v>0</v>
      </c>
      <c r="AN1050">
        <v>28.505487117860909</v>
      </c>
      <c r="AO1050">
        <v>0</v>
      </c>
      <c r="AP1050">
        <v>1</v>
      </c>
      <c r="AQ1050">
        <v>0</v>
      </c>
      <c r="AR1050">
        <v>0</v>
      </c>
      <c r="AS1050">
        <v>0</v>
      </c>
      <c r="AT1050">
        <v>5.9947798997824897</v>
      </c>
      <c r="AU1050">
        <v>1.9077479261002941</v>
      </c>
      <c r="AV1050">
        <v>5.9947798997824897</v>
      </c>
    </row>
    <row r="1051" spans="1:48">
      <c r="A1051">
        <v>1048</v>
      </c>
      <c r="B1051">
        <v>0</v>
      </c>
      <c r="C1051">
        <v>0</v>
      </c>
      <c r="D1051">
        <v>84.571428571428569</v>
      </c>
      <c r="E1051">
        <v>5</v>
      </c>
      <c r="F1051">
        <v>0.2380952381117272</v>
      </c>
      <c r="G1051">
        <v>0</v>
      </c>
      <c r="H1051">
        <v>605.57038754950577</v>
      </c>
      <c r="I1051" t="b">
        <v>0</v>
      </c>
      <c r="J1051">
        <v>2235.7658708327749</v>
      </c>
      <c r="K1051">
        <v>2235.7658708327749</v>
      </c>
      <c r="L1051">
        <v>0</v>
      </c>
      <c r="M1051">
        <v>29.005192779166151</v>
      </c>
      <c r="N1051">
        <v>29.005192779166151</v>
      </c>
      <c r="O1051">
        <v>457.38562199033441</v>
      </c>
      <c r="P1051">
        <v>123.88559642208411</v>
      </c>
      <c r="Q1051">
        <v>29.005192779166151</v>
      </c>
      <c r="R1051">
        <v>1</v>
      </c>
      <c r="S1051">
        <v>37.250609700192541</v>
      </c>
      <c r="T1051">
        <v>123.88559642208401</v>
      </c>
      <c r="U1051">
        <v>29.005192779166151</v>
      </c>
      <c r="V1051">
        <v>0</v>
      </c>
      <c r="W1051">
        <v>0</v>
      </c>
      <c r="X1051">
        <v>0</v>
      </c>
      <c r="Y1051">
        <v>-22.804379849498329</v>
      </c>
      <c r="Z1051">
        <v>82.610772180296692</v>
      </c>
      <c r="AA1051">
        <v>2235.7658708327749</v>
      </c>
      <c r="AB1051" t="b">
        <v>0</v>
      </c>
      <c r="AC1051" t="b">
        <v>1</v>
      </c>
      <c r="AD1051">
        <v>92.446578378144835</v>
      </c>
      <c r="AE1051">
        <v>0</v>
      </c>
      <c r="AF1051">
        <v>0</v>
      </c>
      <c r="AG1051">
        <v>7.6234889216965696E-2</v>
      </c>
      <c r="AH1051" t="b">
        <v>0</v>
      </c>
      <c r="AI1051" t="b">
        <v>0</v>
      </c>
      <c r="AJ1051">
        <v>2235.7658708327749</v>
      </c>
      <c r="AK1051">
        <v>0</v>
      </c>
      <c r="AL1051">
        <v>29.005192779166151</v>
      </c>
      <c r="AM1051">
        <v>0</v>
      </c>
      <c r="AN1051">
        <v>29.006768272892241</v>
      </c>
      <c r="AO1051">
        <v>0</v>
      </c>
      <c r="AP1051">
        <v>1</v>
      </c>
      <c r="AQ1051">
        <v>0</v>
      </c>
      <c r="AR1051">
        <v>0</v>
      </c>
      <c r="AS1051">
        <v>0</v>
      </c>
      <c r="AT1051">
        <v>6.0977373496566134</v>
      </c>
      <c r="AU1051">
        <v>1.9405125754715009</v>
      </c>
      <c r="AV1051">
        <v>6.0977373496566134</v>
      </c>
    </row>
    <row r="1052" spans="1:48">
      <c r="A1052">
        <v>1049</v>
      </c>
      <c r="B1052">
        <v>0</v>
      </c>
      <c r="C1052">
        <v>0</v>
      </c>
      <c r="D1052">
        <v>85.428571428571431</v>
      </c>
      <c r="E1052">
        <v>5</v>
      </c>
      <c r="F1052">
        <v>0.23809523811172359</v>
      </c>
      <c r="G1052">
        <v>0</v>
      </c>
      <c r="H1052">
        <v>611.70792526115622</v>
      </c>
      <c r="I1052" t="b">
        <v>0</v>
      </c>
      <c r="J1052">
        <v>2258.4256600641888</v>
      </c>
      <c r="K1052">
        <v>2258.4256600641888</v>
      </c>
      <c r="L1052">
        <v>0</v>
      </c>
      <c r="M1052">
        <v>29.512532354814329</v>
      </c>
      <c r="N1052">
        <v>29.512532354814329</v>
      </c>
      <c r="O1052">
        <v>460.7164838110815</v>
      </c>
      <c r="P1052">
        <v>124.7877800138357</v>
      </c>
      <c r="Q1052">
        <v>29.512532354814329</v>
      </c>
      <c r="R1052">
        <v>1</v>
      </c>
      <c r="S1052">
        <v>37.250609700192541</v>
      </c>
      <c r="T1052">
        <v>124.7877800138357</v>
      </c>
      <c r="U1052">
        <v>29.512532354814329</v>
      </c>
      <c r="V1052">
        <v>0</v>
      </c>
      <c r="W1052">
        <v>0</v>
      </c>
      <c r="X1052">
        <v>0</v>
      </c>
      <c r="Y1052">
        <v>-22.804379849498329</v>
      </c>
      <c r="Z1052">
        <v>82.686295768861939</v>
      </c>
      <c r="AA1052">
        <v>2258.4256600641888</v>
      </c>
      <c r="AB1052" t="b">
        <v>0</v>
      </c>
      <c r="AC1052" t="b">
        <v>1</v>
      </c>
      <c r="AD1052">
        <v>92.437529021061707</v>
      </c>
      <c r="AE1052">
        <v>0</v>
      </c>
      <c r="AF1052">
        <v>0</v>
      </c>
      <c r="AG1052">
        <v>7.483121208289728E-2</v>
      </c>
      <c r="AH1052" t="b">
        <v>0</v>
      </c>
      <c r="AI1052" t="b">
        <v>0</v>
      </c>
      <c r="AJ1052">
        <v>2258.4256600641888</v>
      </c>
      <c r="AK1052">
        <v>0</v>
      </c>
      <c r="AL1052">
        <v>29.512532354814329</v>
      </c>
      <c r="AM1052">
        <v>0</v>
      </c>
      <c r="AN1052">
        <v>29.514107848540419</v>
      </c>
      <c r="AO1052">
        <v>0</v>
      </c>
      <c r="AP1052">
        <v>1</v>
      </c>
      <c r="AQ1052">
        <v>0</v>
      </c>
      <c r="AR1052">
        <v>0</v>
      </c>
      <c r="AS1052">
        <v>0</v>
      </c>
      <c r="AT1052">
        <v>6.2022406383443887</v>
      </c>
      <c r="AU1052">
        <v>1.9737691646370179</v>
      </c>
      <c r="AV1052">
        <v>6.2022406383443887</v>
      </c>
    </row>
    <row r="1053" spans="1:48">
      <c r="A1053">
        <v>1050</v>
      </c>
      <c r="B1053">
        <v>0</v>
      </c>
      <c r="C1053">
        <v>0</v>
      </c>
      <c r="D1053">
        <v>86.285714285714278</v>
      </c>
      <c r="E1053">
        <v>5</v>
      </c>
      <c r="F1053">
        <v>0.23809523801280011</v>
      </c>
      <c r="G1053">
        <v>0</v>
      </c>
      <c r="H1053">
        <v>617.84546297280656</v>
      </c>
      <c r="I1053" t="b">
        <v>0</v>
      </c>
      <c r="J1053">
        <v>2281.0854492956018</v>
      </c>
      <c r="K1053">
        <v>2281.0854492956018</v>
      </c>
      <c r="L1053">
        <v>0</v>
      </c>
      <c r="M1053">
        <v>30.025984928184741</v>
      </c>
      <c r="N1053">
        <v>30.025984928184741</v>
      </c>
      <c r="O1053">
        <v>464.07565084607711</v>
      </c>
      <c r="P1053">
        <v>125.6976302399992</v>
      </c>
      <c r="Q1053">
        <v>30.025984928184741</v>
      </c>
      <c r="R1053">
        <v>1</v>
      </c>
      <c r="S1053">
        <v>37.250609700192541</v>
      </c>
      <c r="T1053">
        <v>125.6976302399992</v>
      </c>
      <c r="U1053">
        <v>30.025984928184741</v>
      </c>
      <c r="V1053">
        <v>0</v>
      </c>
      <c r="W1053">
        <v>0</v>
      </c>
      <c r="X1053">
        <v>0</v>
      </c>
      <c r="Y1053">
        <v>-22.804379849498329</v>
      </c>
      <c r="Z1053">
        <v>82.761819357427186</v>
      </c>
      <c r="AA1053">
        <v>2281.0854492956018</v>
      </c>
      <c r="AB1053" t="b">
        <v>0</v>
      </c>
      <c r="AC1053" t="b">
        <v>1</v>
      </c>
      <c r="AD1053">
        <v>92.428479663978578</v>
      </c>
      <c r="AE1053">
        <v>0</v>
      </c>
      <c r="AF1053">
        <v>0</v>
      </c>
      <c r="AG1053">
        <v>7.7760729011418728E-2</v>
      </c>
      <c r="AH1053" t="b">
        <v>0</v>
      </c>
      <c r="AI1053" t="b">
        <v>0</v>
      </c>
      <c r="AJ1053">
        <v>2281.0854492956018</v>
      </c>
      <c r="AK1053">
        <v>0</v>
      </c>
      <c r="AL1053">
        <v>30.025984928184741</v>
      </c>
      <c r="AM1053">
        <v>0</v>
      </c>
      <c r="AN1053">
        <v>30.027560421910831</v>
      </c>
      <c r="AO1053">
        <v>0</v>
      </c>
      <c r="AP1053">
        <v>1</v>
      </c>
      <c r="AQ1053">
        <v>0</v>
      </c>
      <c r="AR1053">
        <v>0</v>
      </c>
      <c r="AS1053">
        <v>0</v>
      </c>
      <c r="AT1053">
        <v>6.308318714083522</v>
      </c>
      <c r="AU1053">
        <v>2.0075269059351402</v>
      </c>
      <c r="AV1053">
        <v>6.308318714083522</v>
      </c>
    </row>
    <row r="1054" spans="1:48">
      <c r="A1054">
        <v>1051</v>
      </c>
      <c r="B1054">
        <v>0</v>
      </c>
      <c r="C1054">
        <v>0</v>
      </c>
      <c r="D1054">
        <v>87.142857142857139</v>
      </c>
      <c r="E1054">
        <v>5</v>
      </c>
      <c r="F1054">
        <v>0.23809523840850311</v>
      </c>
      <c r="G1054">
        <v>0</v>
      </c>
      <c r="H1054">
        <v>623.9830006844569</v>
      </c>
      <c r="I1054" t="b">
        <v>0</v>
      </c>
      <c r="J1054">
        <v>2303.7452385270149</v>
      </c>
      <c r="K1054">
        <v>2303.7452385270149</v>
      </c>
      <c r="L1054">
        <v>0</v>
      </c>
      <c r="M1054">
        <v>30.54560510785242</v>
      </c>
      <c r="N1054">
        <v>30.54560510785242</v>
      </c>
      <c r="O1054">
        <v>467.46312357693603</v>
      </c>
      <c r="P1054">
        <v>126.6151472310227</v>
      </c>
      <c r="Q1054">
        <v>30.54560510785242</v>
      </c>
      <c r="R1054">
        <v>1</v>
      </c>
      <c r="S1054">
        <v>37.250609700192541</v>
      </c>
      <c r="T1054">
        <v>126.6151472310227</v>
      </c>
      <c r="U1054">
        <v>30.54560510785242</v>
      </c>
      <c r="V1054">
        <v>0</v>
      </c>
      <c r="W1054">
        <v>0</v>
      </c>
      <c r="X1054">
        <v>0</v>
      </c>
      <c r="Y1054">
        <v>-22.804379849498329</v>
      </c>
      <c r="Z1054">
        <v>82.841898800801474</v>
      </c>
      <c r="AA1054">
        <v>2303.7452385270149</v>
      </c>
      <c r="AB1054" t="b">
        <v>0</v>
      </c>
      <c r="AC1054" t="b">
        <v>1</v>
      </c>
      <c r="AD1054">
        <v>92.41943030689545</v>
      </c>
      <c r="AE1054">
        <v>0</v>
      </c>
      <c r="AF1054">
        <v>0</v>
      </c>
      <c r="AG1054">
        <v>8.2686111420892439E-2</v>
      </c>
      <c r="AH1054" t="b">
        <v>0</v>
      </c>
      <c r="AI1054" t="b">
        <v>0</v>
      </c>
      <c r="AJ1054">
        <v>2303.7452385270149</v>
      </c>
      <c r="AK1054">
        <v>0</v>
      </c>
      <c r="AL1054">
        <v>30.54560510785242</v>
      </c>
      <c r="AM1054">
        <v>0</v>
      </c>
      <c r="AN1054">
        <v>30.547180601578511</v>
      </c>
      <c r="AO1054">
        <v>0</v>
      </c>
      <c r="AP1054">
        <v>1</v>
      </c>
      <c r="AQ1054">
        <v>0</v>
      </c>
      <c r="AR1054">
        <v>0</v>
      </c>
      <c r="AS1054">
        <v>0</v>
      </c>
      <c r="AT1054">
        <v>6.4160010989370448</v>
      </c>
      <c r="AU1054">
        <v>2.0417951943153851</v>
      </c>
      <c r="AV1054">
        <v>6.4160010989370448</v>
      </c>
    </row>
    <row r="1055" spans="1:48">
      <c r="A1055">
        <v>1052</v>
      </c>
      <c r="B1055">
        <v>0</v>
      </c>
      <c r="C1055">
        <v>0</v>
      </c>
      <c r="D1055">
        <v>88</v>
      </c>
      <c r="E1055">
        <v>5</v>
      </c>
      <c r="F1055">
        <v>0.23809523692463411</v>
      </c>
      <c r="G1055">
        <v>0</v>
      </c>
      <c r="H1055">
        <v>630.12053839610735</v>
      </c>
      <c r="I1055" t="b">
        <v>0</v>
      </c>
      <c r="J1055">
        <v>2326.4050277584279</v>
      </c>
      <c r="K1055">
        <v>2326.4050277584279</v>
      </c>
      <c r="L1055">
        <v>0</v>
      </c>
      <c r="M1055">
        <v>31.07144734473049</v>
      </c>
      <c r="N1055">
        <v>31.07144734473049</v>
      </c>
      <c r="O1055">
        <v>470.8789000771875</v>
      </c>
      <c r="P1055">
        <v>127.5403304651104</v>
      </c>
      <c r="Q1055">
        <v>31.07144734473049</v>
      </c>
      <c r="R1055">
        <v>1</v>
      </c>
      <c r="S1055">
        <v>37.250609700192541</v>
      </c>
      <c r="T1055">
        <v>127.5403304651104</v>
      </c>
      <c r="U1055">
        <v>31.07144734473048</v>
      </c>
      <c r="V1055">
        <v>0</v>
      </c>
      <c r="W1055">
        <v>0</v>
      </c>
      <c r="X1055">
        <v>0</v>
      </c>
      <c r="Y1055">
        <v>-22.804379849498329</v>
      </c>
      <c r="Z1055">
        <v>82.921978244175762</v>
      </c>
      <c r="AA1055">
        <v>2326.4050277584279</v>
      </c>
      <c r="AB1055" t="b">
        <v>0</v>
      </c>
      <c r="AC1055" t="b">
        <v>1</v>
      </c>
      <c r="AD1055">
        <v>92.410380949812321</v>
      </c>
      <c r="AE1055">
        <v>0</v>
      </c>
      <c r="AF1055">
        <v>0</v>
      </c>
      <c r="AG1055">
        <v>8.9445256648457927E-2</v>
      </c>
      <c r="AH1055" t="b">
        <v>0</v>
      </c>
      <c r="AI1055" t="b">
        <v>0</v>
      </c>
      <c r="AJ1055">
        <v>2326.4050277584279</v>
      </c>
      <c r="AK1055">
        <v>0</v>
      </c>
      <c r="AL1055">
        <v>31.07144734473048</v>
      </c>
      <c r="AM1055">
        <v>0</v>
      </c>
      <c r="AN1055">
        <v>31.07302283845657</v>
      </c>
      <c r="AO1055">
        <v>0</v>
      </c>
      <c r="AP1055">
        <v>1</v>
      </c>
      <c r="AQ1055">
        <v>0</v>
      </c>
      <c r="AR1055">
        <v>0</v>
      </c>
      <c r="AS1055">
        <v>0</v>
      </c>
      <c r="AT1055">
        <v>6.5253178754097121</v>
      </c>
      <c r="AU1055">
        <v>2.076583603079361</v>
      </c>
      <c r="AV1055">
        <v>6.5253178754097121</v>
      </c>
    </row>
    <row r="1056" spans="1:48">
      <c r="A1056">
        <v>1053</v>
      </c>
      <c r="B1056">
        <v>0</v>
      </c>
      <c r="C1056">
        <v>0</v>
      </c>
      <c r="D1056">
        <v>88.857142857142861</v>
      </c>
      <c r="E1056">
        <v>5</v>
      </c>
      <c r="F1056">
        <v>0.23809524246440539</v>
      </c>
      <c r="G1056">
        <v>0</v>
      </c>
      <c r="H1056">
        <v>636.2580761077578</v>
      </c>
      <c r="I1056" t="b">
        <v>0</v>
      </c>
      <c r="J1056">
        <v>2349.0648169898418</v>
      </c>
      <c r="K1056">
        <v>2349.0648169898418</v>
      </c>
      <c r="L1056">
        <v>0</v>
      </c>
      <c r="M1056">
        <v>31.603566694480051</v>
      </c>
      <c r="N1056">
        <v>31.603566694480051</v>
      </c>
      <c r="O1056">
        <v>474.32298757107088</v>
      </c>
      <c r="P1056">
        <v>128.47318189898991</v>
      </c>
      <c r="Q1056">
        <v>31.603566694480051</v>
      </c>
      <c r="R1056">
        <v>1</v>
      </c>
      <c r="S1056">
        <v>37.250609700192541</v>
      </c>
      <c r="T1056">
        <v>128.47318189898991</v>
      </c>
      <c r="U1056">
        <v>31.60356669448004</v>
      </c>
      <c r="V1056">
        <v>0</v>
      </c>
      <c r="W1056">
        <v>0</v>
      </c>
      <c r="X1056">
        <v>0</v>
      </c>
      <c r="Y1056">
        <v>-22.804379849498329</v>
      </c>
      <c r="Z1056">
        <v>83.00205768755005</v>
      </c>
      <c r="AA1056">
        <v>2349.0648169898418</v>
      </c>
      <c r="AB1056" t="b">
        <v>0</v>
      </c>
      <c r="AC1056" t="b">
        <v>1</v>
      </c>
      <c r="AD1056">
        <v>92.401331592729193</v>
      </c>
      <c r="AE1056">
        <v>0</v>
      </c>
      <c r="AF1056">
        <v>0</v>
      </c>
      <c r="AG1056">
        <v>9.416335361457312E-2</v>
      </c>
      <c r="AH1056" t="b">
        <v>0</v>
      </c>
      <c r="AI1056" t="b">
        <v>0</v>
      </c>
      <c r="AJ1056">
        <v>2349.0648169898418</v>
      </c>
      <c r="AK1056">
        <v>0</v>
      </c>
      <c r="AL1056">
        <v>31.60356669448004</v>
      </c>
      <c r="AM1056">
        <v>0</v>
      </c>
      <c r="AN1056">
        <v>31.605142188206131</v>
      </c>
      <c r="AO1056">
        <v>0</v>
      </c>
      <c r="AP1056">
        <v>1</v>
      </c>
      <c r="AQ1056">
        <v>0</v>
      </c>
      <c r="AR1056">
        <v>0</v>
      </c>
      <c r="AS1056">
        <v>0</v>
      </c>
      <c r="AT1056">
        <v>6.6362998344952668</v>
      </c>
      <c r="AU1056">
        <v>2.111901930994569</v>
      </c>
      <c r="AV1056">
        <v>6.6362998344952668</v>
      </c>
    </row>
    <row r="1057" spans="1:48">
      <c r="A1057">
        <v>1054</v>
      </c>
      <c r="B1057">
        <v>0</v>
      </c>
      <c r="C1057">
        <v>0</v>
      </c>
      <c r="D1057">
        <v>89.714285714285708</v>
      </c>
      <c r="E1057">
        <v>5</v>
      </c>
      <c r="F1057">
        <v>0.23809522178914119</v>
      </c>
      <c r="G1057">
        <v>0</v>
      </c>
      <c r="H1057">
        <v>642.39561381940814</v>
      </c>
      <c r="I1057" t="b">
        <v>0</v>
      </c>
      <c r="J1057">
        <v>2371.7246062212548</v>
      </c>
      <c r="K1057">
        <v>2371.7246062212548</v>
      </c>
      <c r="L1057">
        <v>0</v>
      </c>
      <c r="M1057">
        <v>32.142015931002632</v>
      </c>
      <c r="N1057">
        <v>32.142015931002632</v>
      </c>
      <c r="O1057">
        <v>477.79535908807912</v>
      </c>
      <c r="P1057">
        <v>129.41369422754039</v>
      </c>
      <c r="Q1057">
        <v>32.142015931002618</v>
      </c>
      <c r="R1057">
        <v>1</v>
      </c>
      <c r="S1057">
        <v>37.250609700192541</v>
      </c>
      <c r="T1057">
        <v>129.4136942275403</v>
      </c>
      <c r="U1057">
        <v>32.142015931002618</v>
      </c>
      <c r="V1057">
        <v>0</v>
      </c>
      <c r="W1057">
        <v>0</v>
      </c>
      <c r="X1057">
        <v>0</v>
      </c>
      <c r="Y1057">
        <v>-22.804379849498329</v>
      </c>
      <c r="Z1057">
        <v>83.104241121644947</v>
      </c>
      <c r="AA1057">
        <v>2371.7246062212548</v>
      </c>
      <c r="AB1057" t="b">
        <v>0</v>
      </c>
      <c r="AC1057" t="b">
        <v>1</v>
      </c>
      <c r="AD1057">
        <v>92.392282235646064</v>
      </c>
      <c r="AE1057">
        <v>0</v>
      </c>
      <c r="AF1057">
        <v>0</v>
      </c>
      <c r="AG1057">
        <v>0.10045232837262461</v>
      </c>
      <c r="AH1057" t="b">
        <v>0</v>
      </c>
      <c r="AI1057" t="b">
        <v>0</v>
      </c>
      <c r="AJ1057">
        <v>2371.7246062212548</v>
      </c>
      <c r="AK1057">
        <v>0</v>
      </c>
      <c r="AL1057">
        <v>32.142015931002618</v>
      </c>
      <c r="AM1057">
        <v>0</v>
      </c>
      <c r="AN1057">
        <v>32.143591424728712</v>
      </c>
      <c r="AO1057">
        <v>0</v>
      </c>
      <c r="AP1057">
        <v>1</v>
      </c>
      <c r="AQ1057">
        <v>0</v>
      </c>
      <c r="AR1057">
        <v>0</v>
      </c>
      <c r="AS1057">
        <v>0</v>
      </c>
      <c r="AT1057">
        <v>6.7489780071909129</v>
      </c>
      <c r="AU1057">
        <v>2.147760053205976</v>
      </c>
      <c r="AV1057">
        <v>6.7489780071909129</v>
      </c>
    </row>
    <row r="1058" spans="1:48">
      <c r="A1058">
        <v>1055</v>
      </c>
      <c r="B1058">
        <v>0</v>
      </c>
      <c r="C1058">
        <v>0</v>
      </c>
      <c r="D1058">
        <v>90.571428571428569</v>
      </c>
      <c r="E1058">
        <v>5</v>
      </c>
      <c r="F1058">
        <v>0.23809529895044079</v>
      </c>
      <c r="G1058">
        <v>0</v>
      </c>
      <c r="H1058">
        <v>648.53315153105859</v>
      </c>
      <c r="I1058" t="b">
        <v>0</v>
      </c>
      <c r="J1058">
        <v>2394.3843954526678</v>
      </c>
      <c r="K1058">
        <v>2394.3843954526678</v>
      </c>
      <c r="L1058">
        <v>0</v>
      </c>
      <c r="M1058">
        <v>32.686856426645512</v>
      </c>
      <c r="N1058">
        <v>32.686856426645512</v>
      </c>
      <c r="O1058">
        <v>481.29611528608928</v>
      </c>
      <c r="P1058">
        <v>130.36189471454199</v>
      </c>
      <c r="Q1058">
        <v>32.686856426645512</v>
      </c>
      <c r="R1058">
        <v>1</v>
      </c>
      <c r="S1058">
        <v>37.250609700192541</v>
      </c>
      <c r="T1058">
        <v>130.3618947145421</v>
      </c>
      <c r="U1058">
        <v>32.686856426645512</v>
      </c>
      <c r="V1058">
        <v>0</v>
      </c>
      <c r="W1058">
        <v>0</v>
      </c>
      <c r="X1058">
        <v>0</v>
      </c>
      <c r="Y1058">
        <v>-22.804379849498329</v>
      </c>
      <c r="Z1058">
        <v>83.206424555739844</v>
      </c>
      <c r="AA1058">
        <v>2394.3843954526678</v>
      </c>
      <c r="AB1058" t="b">
        <v>0</v>
      </c>
      <c r="AC1058" t="b">
        <v>1</v>
      </c>
      <c r="AD1058">
        <v>92.383232878562936</v>
      </c>
      <c r="AE1058">
        <v>0</v>
      </c>
      <c r="AF1058">
        <v>0</v>
      </c>
      <c r="AG1058">
        <v>9.5946321040170646E-2</v>
      </c>
      <c r="AH1058" t="b">
        <v>0</v>
      </c>
      <c r="AI1058" t="b">
        <v>0</v>
      </c>
      <c r="AJ1058">
        <v>2394.3843954526678</v>
      </c>
      <c r="AK1058">
        <v>0</v>
      </c>
      <c r="AL1058">
        <v>32.686856426645512</v>
      </c>
      <c r="AM1058">
        <v>0</v>
      </c>
      <c r="AN1058">
        <v>32.688431920371613</v>
      </c>
      <c r="AO1058">
        <v>0</v>
      </c>
      <c r="AP1058">
        <v>1</v>
      </c>
      <c r="AQ1058">
        <v>0</v>
      </c>
      <c r="AR1058">
        <v>0</v>
      </c>
      <c r="AS1058">
        <v>0</v>
      </c>
      <c r="AT1058">
        <v>6.8633855273484574</v>
      </c>
      <c r="AU1058">
        <v>2.1841685140601861</v>
      </c>
      <c r="AV1058">
        <v>6.8633855273484574</v>
      </c>
    </row>
    <row r="1059" spans="1:48">
      <c r="A1059">
        <v>1056</v>
      </c>
      <c r="B1059">
        <v>0</v>
      </c>
      <c r="C1059">
        <v>0</v>
      </c>
      <c r="D1059">
        <v>91.428571428571431</v>
      </c>
      <c r="E1059">
        <v>5</v>
      </c>
      <c r="F1059">
        <v>0.2380950109805422</v>
      </c>
      <c r="G1059">
        <v>0</v>
      </c>
      <c r="H1059">
        <v>654.67068924270893</v>
      </c>
      <c r="I1059" t="b">
        <v>0</v>
      </c>
      <c r="J1059">
        <v>2417.0441846840808</v>
      </c>
      <c r="K1059">
        <v>2417.0441846840808</v>
      </c>
      <c r="L1059">
        <v>0</v>
      </c>
      <c r="M1059">
        <v>33.238117157561938</v>
      </c>
      <c r="N1059">
        <v>33.238117157561938</v>
      </c>
      <c r="O1059">
        <v>484.82488050406653</v>
      </c>
      <c r="P1059">
        <v>131.3176816099855</v>
      </c>
      <c r="Q1059">
        <v>33.238117157561931</v>
      </c>
      <c r="R1059">
        <v>1</v>
      </c>
      <c r="S1059">
        <v>37.250609700192541</v>
      </c>
      <c r="T1059">
        <v>131.3176816099855</v>
      </c>
      <c r="U1059">
        <v>33.238117157561931</v>
      </c>
      <c r="V1059">
        <v>0</v>
      </c>
      <c r="W1059">
        <v>0</v>
      </c>
      <c r="X1059">
        <v>0</v>
      </c>
      <c r="Y1059">
        <v>-22.804379849498329</v>
      </c>
      <c r="Z1059">
        <v>83.308607989834741</v>
      </c>
      <c r="AA1059">
        <v>2417.0441846840808</v>
      </c>
      <c r="AB1059" t="b">
        <v>0</v>
      </c>
      <c r="AC1059" t="b">
        <v>1</v>
      </c>
      <c r="AD1059">
        <v>92.374183521479807</v>
      </c>
      <c r="AE1059">
        <v>0</v>
      </c>
      <c r="AF1059">
        <v>0</v>
      </c>
      <c r="AG1059">
        <v>8.8427183247175856E-2</v>
      </c>
      <c r="AH1059" t="b">
        <v>0</v>
      </c>
      <c r="AI1059" t="b">
        <v>0</v>
      </c>
      <c r="AJ1059">
        <v>2417.0441846840808</v>
      </c>
      <c r="AK1059">
        <v>0</v>
      </c>
      <c r="AL1059">
        <v>33.238117157561931</v>
      </c>
      <c r="AM1059">
        <v>0</v>
      </c>
      <c r="AN1059">
        <v>33.239692651288017</v>
      </c>
      <c r="AO1059">
        <v>0</v>
      </c>
      <c r="AP1059">
        <v>1</v>
      </c>
      <c r="AQ1059">
        <v>0</v>
      </c>
      <c r="AR1059">
        <v>0</v>
      </c>
      <c r="AS1059">
        <v>0</v>
      </c>
      <c r="AT1059">
        <v>6.9795507043347609</v>
      </c>
      <c r="AU1059">
        <v>2.2211363225845209</v>
      </c>
      <c r="AV1059">
        <v>6.9795507043347609</v>
      </c>
    </row>
    <row r="1060" spans="1:48">
      <c r="A1060">
        <v>1057</v>
      </c>
      <c r="B1060">
        <v>0</v>
      </c>
      <c r="C1060">
        <v>0</v>
      </c>
      <c r="D1060">
        <v>92.285714285714278</v>
      </c>
      <c r="E1060">
        <v>5</v>
      </c>
      <c r="F1060">
        <v>0.23809608569882629</v>
      </c>
      <c r="G1060">
        <v>0</v>
      </c>
      <c r="H1060">
        <v>660.80822695435927</v>
      </c>
      <c r="I1060" t="b">
        <v>0</v>
      </c>
      <c r="J1060">
        <v>2439.7039739154939</v>
      </c>
      <c r="K1060">
        <v>2439.7039739154939</v>
      </c>
      <c r="L1060">
        <v>0</v>
      </c>
      <c r="M1060">
        <v>33.795949146736383</v>
      </c>
      <c r="N1060">
        <v>33.795949146736383</v>
      </c>
      <c r="O1060">
        <v>488.38305672821969</v>
      </c>
      <c r="P1060">
        <v>132.28143465011371</v>
      </c>
      <c r="Q1060">
        <v>33.79594914673639</v>
      </c>
      <c r="R1060">
        <v>1</v>
      </c>
      <c r="S1060">
        <v>37.250609700192541</v>
      </c>
      <c r="T1060">
        <v>132.28143465011371</v>
      </c>
      <c r="U1060">
        <v>33.795949146736397</v>
      </c>
      <c r="V1060">
        <v>0</v>
      </c>
      <c r="W1060">
        <v>0</v>
      </c>
      <c r="X1060">
        <v>0</v>
      </c>
      <c r="Y1060">
        <v>-22.804379849498329</v>
      </c>
      <c r="Z1060">
        <v>83.399920767927284</v>
      </c>
      <c r="AA1060">
        <v>2439.7039739154939</v>
      </c>
      <c r="AB1060" t="b">
        <v>0</v>
      </c>
      <c r="AC1060" t="b">
        <v>1</v>
      </c>
      <c r="AD1060">
        <v>92.365134164396679</v>
      </c>
      <c r="AE1060">
        <v>0</v>
      </c>
      <c r="AF1060">
        <v>0</v>
      </c>
      <c r="AG1060">
        <v>7.9988175457979482E-2</v>
      </c>
      <c r="AH1060" t="b">
        <v>0</v>
      </c>
      <c r="AI1060" t="b">
        <v>0</v>
      </c>
      <c r="AJ1060">
        <v>2439.7039739154939</v>
      </c>
      <c r="AK1060">
        <v>0</v>
      </c>
      <c r="AL1060">
        <v>33.795949146736397</v>
      </c>
      <c r="AM1060">
        <v>0</v>
      </c>
      <c r="AN1060">
        <v>33.797524640462491</v>
      </c>
      <c r="AO1060">
        <v>0</v>
      </c>
      <c r="AP1060">
        <v>1</v>
      </c>
      <c r="AQ1060">
        <v>0</v>
      </c>
      <c r="AR1060">
        <v>0</v>
      </c>
      <c r="AS1060">
        <v>0</v>
      </c>
      <c r="AT1060">
        <v>7.0975232507435502</v>
      </c>
      <c r="AU1060">
        <v>2.2586792990591551</v>
      </c>
      <c r="AV1060">
        <v>7.0975232507435502</v>
      </c>
    </row>
    <row r="1061" spans="1:48">
      <c r="A1061">
        <v>1058</v>
      </c>
      <c r="B1061">
        <v>0</v>
      </c>
      <c r="C1061">
        <v>0</v>
      </c>
      <c r="D1061">
        <v>93.142857142857139</v>
      </c>
      <c r="E1061">
        <v>5</v>
      </c>
      <c r="F1061">
        <v>0.23809207479558131</v>
      </c>
      <c r="G1061">
        <v>0</v>
      </c>
      <c r="H1061">
        <v>666.94576466600972</v>
      </c>
      <c r="I1061" t="b">
        <v>0</v>
      </c>
      <c r="J1061">
        <v>2462.3637631469078</v>
      </c>
      <c r="K1061">
        <v>2462.3637631469078</v>
      </c>
      <c r="L1061">
        <v>0</v>
      </c>
      <c r="M1061">
        <v>34.360043668181618</v>
      </c>
      <c r="N1061">
        <v>34.360043668181618</v>
      </c>
      <c r="O1061">
        <v>491.96541167478711</v>
      </c>
      <c r="P1061">
        <v>133.25173663997481</v>
      </c>
      <c r="Q1061">
        <v>34.360043668181618</v>
      </c>
      <c r="R1061">
        <v>1</v>
      </c>
      <c r="S1061">
        <v>37.250609700192541</v>
      </c>
      <c r="T1061">
        <v>133.25173663997481</v>
      </c>
      <c r="U1061">
        <v>34.360043668181618</v>
      </c>
      <c r="V1061">
        <v>0</v>
      </c>
      <c r="W1061">
        <v>0</v>
      </c>
      <c r="X1061">
        <v>0</v>
      </c>
      <c r="Y1061">
        <v>-22.804379849498329</v>
      </c>
      <c r="Z1061">
        <v>83.501414384012136</v>
      </c>
      <c r="AA1061">
        <v>2462.3637631469078</v>
      </c>
      <c r="AB1061" t="b">
        <v>0</v>
      </c>
      <c r="AC1061" t="b">
        <v>1</v>
      </c>
      <c r="AD1061">
        <v>92.35608480731355</v>
      </c>
      <c r="AE1061">
        <v>0</v>
      </c>
      <c r="AF1061">
        <v>0</v>
      </c>
      <c r="AG1061">
        <v>6.955397276234393E-2</v>
      </c>
      <c r="AH1061" t="b">
        <v>0</v>
      </c>
      <c r="AI1061" t="b">
        <v>0</v>
      </c>
      <c r="AJ1061">
        <v>2462.3637631469078</v>
      </c>
      <c r="AK1061">
        <v>0</v>
      </c>
      <c r="AL1061">
        <v>34.360043668181618</v>
      </c>
      <c r="AM1061">
        <v>0</v>
      </c>
      <c r="AN1061">
        <v>34.361619161907718</v>
      </c>
      <c r="AO1061">
        <v>0</v>
      </c>
      <c r="AP1061">
        <v>1</v>
      </c>
      <c r="AQ1061">
        <v>0</v>
      </c>
      <c r="AR1061">
        <v>0</v>
      </c>
      <c r="AS1061">
        <v>0</v>
      </c>
      <c r="AT1061">
        <v>7.2172754756523627</v>
      </c>
      <c r="AU1061">
        <v>2.2967886312673271</v>
      </c>
      <c r="AV1061">
        <v>7.2172754756523627</v>
      </c>
    </row>
    <row r="1062" spans="1:48">
      <c r="A1062">
        <v>1059</v>
      </c>
      <c r="B1062">
        <v>0</v>
      </c>
      <c r="C1062">
        <v>0</v>
      </c>
      <c r="D1062">
        <v>94</v>
      </c>
      <c r="E1062">
        <v>5</v>
      </c>
      <c r="F1062">
        <v>0.23810704369026681</v>
      </c>
      <c r="G1062">
        <v>0</v>
      </c>
      <c r="H1062">
        <v>673.08330237766017</v>
      </c>
      <c r="I1062" t="b">
        <v>0</v>
      </c>
      <c r="J1062">
        <v>2485.0235523783208</v>
      </c>
      <c r="K1062">
        <v>2485.0235523783208</v>
      </c>
      <c r="L1062">
        <v>0</v>
      </c>
      <c r="M1062">
        <v>34.931823715849397</v>
      </c>
      <c r="N1062">
        <v>34.931823715849397</v>
      </c>
      <c r="O1062">
        <v>495.59147249260212</v>
      </c>
      <c r="P1062">
        <v>134.23387662313161</v>
      </c>
      <c r="Q1062">
        <v>34.931823715849397</v>
      </c>
      <c r="R1062">
        <v>1</v>
      </c>
      <c r="S1062">
        <v>37.250609700192541</v>
      </c>
      <c r="T1062">
        <v>134.23387662313161</v>
      </c>
      <c r="U1062">
        <v>34.931823715849397</v>
      </c>
      <c r="V1062">
        <v>0</v>
      </c>
      <c r="W1062">
        <v>0</v>
      </c>
      <c r="X1062">
        <v>0</v>
      </c>
      <c r="Y1062">
        <v>-22.804379849498329</v>
      </c>
      <c r="Z1062">
        <v>83.551183576704531</v>
      </c>
      <c r="AA1062">
        <v>2485.0235523783208</v>
      </c>
      <c r="AB1062" t="b">
        <v>0</v>
      </c>
      <c r="AC1062" t="b">
        <v>1</v>
      </c>
      <c r="AD1062">
        <v>92.347035450230422</v>
      </c>
      <c r="AE1062">
        <v>0</v>
      </c>
      <c r="AF1062">
        <v>0</v>
      </c>
      <c r="AG1062">
        <v>6.1472483971560188E-2</v>
      </c>
      <c r="AH1062" t="b">
        <v>0</v>
      </c>
      <c r="AI1062" t="b">
        <v>0</v>
      </c>
      <c r="AJ1062">
        <v>2485.0235523783208</v>
      </c>
      <c r="AK1062">
        <v>0</v>
      </c>
      <c r="AL1062">
        <v>34.931823715849397</v>
      </c>
      <c r="AM1062">
        <v>0</v>
      </c>
      <c r="AN1062">
        <v>34.933399209575491</v>
      </c>
      <c r="AO1062">
        <v>0</v>
      </c>
      <c r="AP1062">
        <v>1</v>
      </c>
      <c r="AQ1062">
        <v>0</v>
      </c>
      <c r="AR1062">
        <v>0</v>
      </c>
      <c r="AS1062">
        <v>0</v>
      </c>
      <c r="AT1062">
        <v>7.3390750139628551</v>
      </c>
      <c r="AU1062">
        <v>2.335549489963781</v>
      </c>
      <c r="AV1062">
        <v>7.3390750139628551</v>
      </c>
    </row>
    <row r="1063" spans="1:48">
      <c r="A1063">
        <v>1060</v>
      </c>
      <c r="B1063">
        <v>0</v>
      </c>
      <c r="C1063">
        <v>0</v>
      </c>
      <c r="D1063">
        <v>94.857142857142861</v>
      </c>
      <c r="E1063">
        <v>5</v>
      </c>
      <c r="F1063">
        <v>0.2380511790147963</v>
      </c>
      <c r="G1063">
        <v>0</v>
      </c>
      <c r="H1063">
        <v>679.22084008931063</v>
      </c>
      <c r="I1063" t="b">
        <v>0</v>
      </c>
      <c r="J1063">
        <v>2507.6833416097352</v>
      </c>
      <c r="K1063">
        <v>2507.6833416097352</v>
      </c>
      <c r="L1063">
        <v>0</v>
      </c>
      <c r="M1063">
        <v>35.506190027211709</v>
      </c>
      <c r="N1063">
        <v>35.506190027211709</v>
      </c>
      <c r="O1063">
        <v>499.18836287012522</v>
      </c>
      <c r="P1063">
        <v>135.20811562029391</v>
      </c>
      <c r="Q1063">
        <v>35.506190027211709</v>
      </c>
      <c r="R1063">
        <v>1</v>
      </c>
      <c r="S1063">
        <v>37.250609700192541</v>
      </c>
      <c r="T1063">
        <v>135.20811562029391</v>
      </c>
      <c r="U1063">
        <v>35.506190027211709</v>
      </c>
      <c r="V1063">
        <v>0</v>
      </c>
      <c r="W1063">
        <v>0</v>
      </c>
      <c r="X1063">
        <v>0</v>
      </c>
      <c r="Y1063">
        <v>-22.804379849498329</v>
      </c>
      <c r="Z1063">
        <v>83.586575974457475</v>
      </c>
      <c r="AA1063">
        <v>2507.6833416097352</v>
      </c>
      <c r="AB1063" t="b">
        <v>0</v>
      </c>
      <c r="AC1063" t="b">
        <v>1</v>
      </c>
      <c r="AD1063">
        <v>92.337986093147293</v>
      </c>
      <c r="AE1063">
        <v>0</v>
      </c>
      <c r="AF1063">
        <v>0</v>
      </c>
      <c r="AG1063">
        <v>5.429220074264568E-2</v>
      </c>
      <c r="AH1063" t="b">
        <v>0</v>
      </c>
      <c r="AI1063" t="b">
        <v>0</v>
      </c>
      <c r="AJ1063">
        <v>2507.6833416097352</v>
      </c>
      <c r="AK1063">
        <v>0</v>
      </c>
      <c r="AL1063">
        <v>35.506190027211709</v>
      </c>
      <c r="AM1063">
        <v>0</v>
      </c>
      <c r="AN1063">
        <v>35.507765520937802</v>
      </c>
      <c r="AO1063">
        <v>0</v>
      </c>
      <c r="AP1063">
        <v>1</v>
      </c>
      <c r="AQ1063">
        <v>0</v>
      </c>
      <c r="AR1063">
        <v>0</v>
      </c>
      <c r="AS1063">
        <v>0</v>
      </c>
      <c r="AT1063">
        <v>7.4620793349468197</v>
      </c>
      <c r="AU1063">
        <v>2.3746937525024361</v>
      </c>
      <c r="AV1063">
        <v>7.4620793349468197</v>
      </c>
    </row>
    <row r="1064" spans="1:48">
      <c r="A1064">
        <v>1061</v>
      </c>
      <c r="B1064">
        <v>0</v>
      </c>
      <c r="C1064">
        <v>0</v>
      </c>
      <c r="D1064">
        <v>95.714285714285708</v>
      </c>
      <c r="E1064">
        <v>5</v>
      </c>
      <c r="F1064">
        <v>0.23825966882197669</v>
      </c>
      <c r="G1064">
        <v>0</v>
      </c>
      <c r="H1064">
        <v>685.35837780096085</v>
      </c>
      <c r="I1064" t="b">
        <v>0</v>
      </c>
      <c r="J1064">
        <v>2530.3431308411482</v>
      </c>
      <c r="K1064">
        <v>2530.3431308411482</v>
      </c>
      <c r="L1064">
        <v>0</v>
      </c>
      <c r="M1064">
        <v>36.102606377619843</v>
      </c>
      <c r="N1064">
        <v>36.102606377619843</v>
      </c>
      <c r="O1064">
        <v>503.02806090461672</v>
      </c>
      <c r="P1064">
        <v>136.24812050504241</v>
      </c>
      <c r="Q1064">
        <v>36.102606377619843</v>
      </c>
      <c r="R1064">
        <v>1</v>
      </c>
      <c r="S1064">
        <v>37.250609700192541</v>
      </c>
      <c r="T1064">
        <v>136.24812050504241</v>
      </c>
      <c r="U1064">
        <v>36.102606377619843</v>
      </c>
      <c r="V1064">
        <v>0</v>
      </c>
      <c r="W1064">
        <v>0</v>
      </c>
      <c r="X1064">
        <v>0</v>
      </c>
      <c r="Y1064">
        <v>-22.804379849498329</v>
      </c>
      <c r="Z1064">
        <v>83.621968372210418</v>
      </c>
      <c r="AA1064">
        <v>2530.3431308411482</v>
      </c>
      <c r="AB1064" t="b">
        <v>0</v>
      </c>
      <c r="AC1064" t="b">
        <v>1</v>
      </c>
      <c r="AD1064">
        <v>92.328936736064165</v>
      </c>
      <c r="AE1064">
        <v>0</v>
      </c>
      <c r="AF1064">
        <v>0</v>
      </c>
      <c r="AG1064">
        <v>5.3054823818004693E-2</v>
      </c>
      <c r="AH1064" t="b">
        <v>0</v>
      </c>
      <c r="AI1064" t="b">
        <v>0</v>
      </c>
      <c r="AJ1064">
        <v>2530.3431308411482</v>
      </c>
      <c r="AK1064">
        <v>0</v>
      </c>
      <c r="AL1064">
        <v>36.102606377619843</v>
      </c>
      <c r="AM1064">
        <v>0</v>
      </c>
      <c r="AN1064">
        <v>36.104181871345943</v>
      </c>
      <c r="AO1064">
        <v>0</v>
      </c>
      <c r="AP1064">
        <v>1</v>
      </c>
      <c r="AQ1064">
        <v>0</v>
      </c>
      <c r="AR1064">
        <v>0</v>
      </c>
      <c r="AS1064">
        <v>0</v>
      </c>
      <c r="AT1064">
        <v>7.5896360401064404</v>
      </c>
      <c r="AU1064">
        <v>2.4152867423697169</v>
      </c>
      <c r="AV1064">
        <v>7.5896360401064404</v>
      </c>
    </row>
    <row r="1065" spans="1:48">
      <c r="A1065">
        <v>1062</v>
      </c>
      <c r="B1065">
        <v>0</v>
      </c>
      <c r="C1065">
        <v>0</v>
      </c>
      <c r="D1065">
        <v>96.571428571428569</v>
      </c>
      <c r="E1065">
        <v>5</v>
      </c>
      <c r="F1065">
        <v>0.237481574268708</v>
      </c>
      <c r="G1065">
        <v>0</v>
      </c>
      <c r="H1065">
        <v>691.4959155126113</v>
      </c>
      <c r="I1065" t="b">
        <v>0</v>
      </c>
      <c r="J1065">
        <v>2553.0029200725612</v>
      </c>
      <c r="K1065">
        <v>2553.0029200725612</v>
      </c>
      <c r="L1065">
        <v>0</v>
      </c>
      <c r="M1065">
        <v>36.648038845468399</v>
      </c>
      <c r="N1065">
        <v>36.648038845468399</v>
      </c>
      <c r="O1065">
        <v>506.09553051860797</v>
      </c>
      <c r="P1065">
        <v>137.0789627623532</v>
      </c>
      <c r="Q1065">
        <v>36.648038845468399</v>
      </c>
      <c r="R1065">
        <v>1</v>
      </c>
      <c r="S1065">
        <v>37.250609700192541</v>
      </c>
      <c r="T1065">
        <v>137.0789627623532</v>
      </c>
      <c r="U1065">
        <v>36.648038845468399</v>
      </c>
      <c r="V1065">
        <v>0</v>
      </c>
      <c r="W1065">
        <v>0</v>
      </c>
      <c r="X1065">
        <v>0</v>
      </c>
      <c r="Y1065">
        <v>-22.804379849498329</v>
      </c>
      <c r="Z1065">
        <v>83.657360769963361</v>
      </c>
      <c r="AA1065">
        <v>2553.0029200725612</v>
      </c>
      <c r="AB1065" t="b">
        <v>0</v>
      </c>
      <c r="AC1065" t="b">
        <v>1</v>
      </c>
      <c r="AD1065">
        <v>92.319887378981036</v>
      </c>
      <c r="AE1065">
        <v>0</v>
      </c>
      <c r="AF1065">
        <v>0</v>
      </c>
      <c r="AG1065">
        <v>4.128085626826411E-2</v>
      </c>
      <c r="AH1065" t="b">
        <v>0</v>
      </c>
      <c r="AI1065" t="b">
        <v>0</v>
      </c>
      <c r="AJ1065">
        <v>2553.0029200725612</v>
      </c>
      <c r="AK1065">
        <v>0</v>
      </c>
      <c r="AL1065">
        <v>36.648038845468399</v>
      </c>
      <c r="AM1065">
        <v>0</v>
      </c>
      <c r="AN1065">
        <v>36.649614339194493</v>
      </c>
      <c r="AO1065">
        <v>0</v>
      </c>
      <c r="AP1065">
        <v>1</v>
      </c>
      <c r="AQ1065">
        <v>0</v>
      </c>
      <c r="AR1065">
        <v>0</v>
      </c>
      <c r="AS1065">
        <v>0</v>
      </c>
      <c r="AT1065">
        <v>7.7092959192637709</v>
      </c>
      <c r="AU1065">
        <v>2.453366686940841</v>
      </c>
      <c r="AV1065">
        <v>7.7092959192637709</v>
      </c>
    </row>
    <row r="1066" spans="1:48">
      <c r="A1066">
        <v>1063</v>
      </c>
      <c r="B1066">
        <v>0</v>
      </c>
      <c r="C1066">
        <v>0</v>
      </c>
      <c r="D1066">
        <v>97.428571428571431</v>
      </c>
      <c r="E1066">
        <v>5</v>
      </c>
      <c r="F1066">
        <v>0.2403854626746238</v>
      </c>
      <c r="G1066">
        <v>0</v>
      </c>
      <c r="H1066">
        <v>697.63345322426176</v>
      </c>
      <c r="I1066" t="b">
        <v>0</v>
      </c>
      <c r="J1066">
        <v>2575.6627093039751</v>
      </c>
      <c r="K1066">
        <v>2575.6627093039751</v>
      </c>
      <c r="L1066">
        <v>0</v>
      </c>
      <c r="M1066">
        <v>37.417746734897612</v>
      </c>
      <c r="N1066">
        <v>37.417746734897612</v>
      </c>
      <c r="O1066">
        <v>512.17893792474524</v>
      </c>
      <c r="P1066">
        <v>138.7266895787501</v>
      </c>
      <c r="Q1066">
        <v>37.417746734897612</v>
      </c>
      <c r="R1066">
        <v>1</v>
      </c>
      <c r="S1066">
        <v>37.250609700192541</v>
      </c>
      <c r="T1066">
        <v>138.7266895787501</v>
      </c>
      <c r="U1066">
        <v>37.417746734897598</v>
      </c>
      <c r="V1066">
        <v>0</v>
      </c>
      <c r="W1066">
        <v>0</v>
      </c>
      <c r="X1066">
        <v>0</v>
      </c>
      <c r="Y1066">
        <v>-22.804379849498329</v>
      </c>
      <c r="Z1066">
        <v>83.692753167716305</v>
      </c>
      <c r="AA1066">
        <v>2575.6627093039751</v>
      </c>
      <c r="AB1066" t="b">
        <v>0</v>
      </c>
      <c r="AC1066" t="b">
        <v>1</v>
      </c>
      <c r="AD1066">
        <v>92.310838021897908</v>
      </c>
      <c r="AE1066">
        <v>0</v>
      </c>
      <c r="AF1066">
        <v>0</v>
      </c>
      <c r="AG1066">
        <v>2.8276888628676219E-2</v>
      </c>
      <c r="AH1066" t="b">
        <v>0</v>
      </c>
      <c r="AI1066" t="b">
        <v>0</v>
      </c>
      <c r="AJ1066">
        <v>2575.6627093039751</v>
      </c>
      <c r="AK1066">
        <v>0</v>
      </c>
      <c r="AL1066">
        <v>37.417746734897598</v>
      </c>
      <c r="AM1066">
        <v>0</v>
      </c>
      <c r="AN1066">
        <v>37.419322228623692</v>
      </c>
      <c r="AO1066">
        <v>0</v>
      </c>
      <c r="AP1066">
        <v>1</v>
      </c>
      <c r="AQ1066">
        <v>0</v>
      </c>
      <c r="AR1066">
        <v>0</v>
      </c>
      <c r="AS1066">
        <v>0</v>
      </c>
      <c r="AT1066">
        <v>7.8681850263951496</v>
      </c>
      <c r="AU1066">
        <v>2.5039307392792458</v>
      </c>
      <c r="AV1066">
        <v>7.8681850263951496</v>
      </c>
    </row>
    <row r="1067" spans="1:48">
      <c r="A1067">
        <v>1064</v>
      </c>
      <c r="B1067">
        <v>0</v>
      </c>
      <c r="C1067">
        <v>0</v>
      </c>
      <c r="D1067">
        <v>98.285714285714278</v>
      </c>
      <c r="E1067">
        <v>5</v>
      </c>
      <c r="F1067">
        <v>0.22954800360422739</v>
      </c>
      <c r="G1067">
        <v>0</v>
      </c>
      <c r="H1067">
        <v>703.7709909359121</v>
      </c>
      <c r="I1067" t="b">
        <v>0</v>
      </c>
      <c r="J1067">
        <v>2598.3224985353881</v>
      </c>
      <c r="K1067">
        <v>2598.3224985353881</v>
      </c>
      <c r="L1067">
        <v>0</v>
      </c>
      <c r="M1067">
        <v>37.375620042749908</v>
      </c>
      <c r="N1067">
        <v>37.375620042749908</v>
      </c>
      <c r="O1067">
        <v>507.14065434986293</v>
      </c>
      <c r="P1067">
        <v>137.36204072314811</v>
      </c>
      <c r="Q1067">
        <v>37.375620042749908</v>
      </c>
      <c r="R1067">
        <v>1</v>
      </c>
      <c r="S1067">
        <v>37.250609700192541</v>
      </c>
      <c r="T1067">
        <v>137.36204072314811</v>
      </c>
      <c r="U1067">
        <v>37.375620042749908</v>
      </c>
      <c r="V1067">
        <v>0</v>
      </c>
      <c r="W1067">
        <v>0</v>
      </c>
      <c r="X1067">
        <v>0</v>
      </c>
      <c r="Y1067">
        <v>-22.804379849498329</v>
      </c>
      <c r="Z1067">
        <v>83.728145565469248</v>
      </c>
      <c r="AA1067">
        <v>2598.3224985353881</v>
      </c>
      <c r="AB1067" t="b">
        <v>0</v>
      </c>
      <c r="AC1067" t="b">
        <v>1</v>
      </c>
      <c r="AD1067">
        <v>92.301788664814779</v>
      </c>
      <c r="AE1067">
        <v>0</v>
      </c>
      <c r="AF1067">
        <v>0</v>
      </c>
      <c r="AG1067">
        <v>1.203288455338641E-2</v>
      </c>
      <c r="AH1067" t="b">
        <v>0</v>
      </c>
      <c r="AI1067" t="b">
        <v>0</v>
      </c>
      <c r="AJ1067">
        <v>2598.3224985353881</v>
      </c>
      <c r="AK1067">
        <v>0</v>
      </c>
      <c r="AL1067">
        <v>37.375620042749908</v>
      </c>
      <c r="AM1067">
        <v>0</v>
      </c>
      <c r="AN1067">
        <v>37.377195536476002</v>
      </c>
      <c r="AO1067">
        <v>0</v>
      </c>
      <c r="AP1067">
        <v>1</v>
      </c>
      <c r="AQ1067">
        <v>0</v>
      </c>
      <c r="AR1067">
        <v>0</v>
      </c>
      <c r="AS1067">
        <v>0</v>
      </c>
      <c r="AT1067">
        <v>7.8888293955772566</v>
      </c>
      <c r="AU1067">
        <v>2.5105004971604719</v>
      </c>
      <c r="AV1067">
        <v>7.8888293955772566</v>
      </c>
    </row>
    <row r="1068" spans="1:48">
      <c r="A1068">
        <v>1065</v>
      </c>
      <c r="B1068">
        <v>0</v>
      </c>
      <c r="C1068">
        <v>0</v>
      </c>
      <c r="D1068">
        <v>99.142857142857139</v>
      </c>
      <c r="E1068">
        <v>5</v>
      </c>
      <c r="F1068">
        <v>0.2699939514798988</v>
      </c>
      <c r="G1068">
        <v>0</v>
      </c>
      <c r="H1068">
        <v>709.90852864756255</v>
      </c>
      <c r="I1068" t="b">
        <v>0</v>
      </c>
      <c r="J1068">
        <v>2620.9822877668012</v>
      </c>
      <c r="K1068">
        <v>2620.9822877668012</v>
      </c>
      <c r="L1068">
        <v>0</v>
      </c>
      <c r="M1068">
        <v>40.422643698584302</v>
      </c>
      <c r="N1068">
        <v>40.422643698584302</v>
      </c>
      <c r="O1068">
        <v>543.74302867400002</v>
      </c>
      <c r="P1068">
        <v>147.27600993336941</v>
      </c>
      <c r="Q1068">
        <v>40.422643698584302</v>
      </c>
      <c r="R1068">
        <v>1</v>
      </c>
      <c r="S1068">
        <v>37.250609700192541</v>
      </c>
      <c r="T1068">
        <v>147.27600993336941</v>
      </c>
      <c r="U1068">
        <v>40.422643698584302</v>
      </c>
      <c r="V1068">
        <v>0</v>
      </c>
      <c r="W1068">
        <v>0</v>
      </c>
      <c r="X1068">
        <v>0</v>
      </c>
      <c r="Y1068">
        <v>-22.804379849498329</v>
      </c>
      <c r="Z1068">
        <v>83.792699107635386</v>
      </c>
      <c r="AA1068">
        <v>2620.9822877668012</v>
      </c>
      <c r="AB1068" t="b">
        <v>0</v>
      </c>
      <c r="AC1068" t="b">
        <v>1</v>
      </c>
      <c r="AD1068">
        <v>92.292739307731651</v>
      </c>
      <c r="AE1068">
        <v>0</v>
      </c>
      <c r="AF1068">
        <v>0</v>
      </c>
      <c r="AG1068">
        <v>3.1965122462159208E-3</v>
      </c>
      <c r="AH1068" t="b">
        <v>0</v>
      </c>
      <c r="AI1068" t="b">
        <v>0</v>
      </c>
      <c r="AJ1068">
        <v>2620.9822877668012</v>
      </c>
      <c r="AK1068">
        <v>0</v>
      </c>
      <c r="AL1068">
        <v>40.422643698584302</v>
      </c>
      <c r="AM1068">
        <v>0</v>
      </c>
      <c r="AN1068">
        <v>40.424219192310389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8.4413201883470492</v>
      </c>
      <c r="AU1068">
        <v>2.6863223257707811</v>
      </c>
      <c r="AV1068">
        <v>8.4413201883470492</v>
      </c>
    </row>
    <row r="1069" spans="1:48">
      <c r="A1069">
        <v>1066</v>
      </c>
      <c r="B1069">
        <v>0</v>
      </c>
      <c r="C1069">
        <v>0</v>
      </c>
      <c r="D1069">
        <v>100</v>
      </c>
      <c r="E1069">
        <v>5</v>
      </c>
      <c r="F1069">
        <v>0.1190476190476186</v>
      </c>
      <c r="G1069">
        <v>0</v>
      </c>
      <c r="H1069">
        <v>716.04606635921289</v>
      </c>
      <c r="I1069" t="b">
        <v>0</v>
      </c>
      <c r="J1069">
        <v>2643.6420769982142</v>
      </c>
      <c r="K1069">
        <v>2643.6420769982142</v>
      </c>
      <c r="L1069">
        <v>0</v>
      </c>
      <c r="M1069">
        <v>31.87384259259257</v>
      </c>
      <c r="N1069">
        <v>31.87384259259257</v>
      </c>
      <c r="O1069">
        <v>425.07429415016702</v>
      </c>
      <c r="P1069">
        <v>115.133882489211</v>
      </c>
      <c r="Q1069">
        <v>31.87384259259257</v>
      </c>
      <c r="R1069">
        <v>1</v>
      </c>
      <c r="S1069">
        <v>37.250609700192541</v>
      </c>
      <c r="T1069">
        <v>115.133882489211</v>
      </c>
      <c r="U1069">
        <v>31.87384259259257</v>
      </c>
      <c r="V1069">
        <v>0</v>
      </c>
      <c r="W1069">
        <v>0</v>
      </c>
      <c r="X1069">
        <v>0</v>
      </c>
      <c r="Y1069">
        <v>-22.804379849498329</v>
      </c>
      <c r="Z1069">
        <v>83.791338336271266</v>
      </c>
      <c r="AA1069">
        <v>2643.6420769982142</v>
      </c>
      <c r="AB1069" t="b">
        <v>0</v>
      </c>
      <c r="AC1069" t="b">
        <v>1</v>
      </c>
      <c r="AD1069">
        <v>92.283689950648522</v>
      </c>
      <c r="AE1069">
        <v>0</v>
      </c>
      <c r="AF1069">
        <v>0</v>
      </c>
      <c r="AG1069">
        <v>-1.986193176437839E-2</v>
      </c>
      <c r="AH1069" t="b">
        <v>0</v>
      </c>
      <c r="AI1069" t="b">
        <v>0</v>
      </c>
      <c r="AJ1069">
        <v>2643.6420769982142</v>
      </c>
      <c r="AK1069">
        <v>0</v>
      </c>
      <c r="AL1069">
        <v>31.87384259259257</v>
      </c>
      <c r="AM1069">
        <v>0</v>
      </c>
      <c r="AN1069">
        <v>32.054220869292763</v>
      </c>
      <c r="AO1069">
        <v>0</v>
      </c>
      <c r="AP1069">
        <v>1</v>
      </c>
      <c r="AQ1069">
        <v>0</v>
      </c>
      <c r="AR1069">
        <v>0</v>
      </c>
      <c r="AS1069">
        <v>0</v>
      </c>
      <c r="AT1069">
        <v>7.0389529861947366</v>
      </c>
      <c r="AU1069">
        <v>2.2400401992769932</v>
      </c>
      <c r="AV1069">
        <v>7.0389529861947366</v>
      </c>
    </row>
    <row r="1070" spans="1:48">
      <c r="A1070">
        <v>1067</v>
      </c>
      <c r="B1070">
        <v>0</v>
      </c>
      <c r="C1070">
        <v>0</v>
      </c>
      <c r="D1070">
        <v>100</v>
      </c>
      <c r="E1070">
        <v>6</v>
      </c>
      <c r="F1070">
        <v>-3.1898713384661548E-2</v>
      </c>
      <c r="G1070">
        <v>0</v>
      </c>
      <c r="H1070">
        <v>716.04606635921289</v>
      </c>
      <c r="I1070" t="b">
        <v>1</v>
      </c>
      <c r="J1070">
        <v>2643.6420769982142</v>
      </c>
      <c r="K1070">
        <v>2136.062798214557</v>
      </c>
      <c r="L1070">
        <v>0</v>
      </c>
      <c r="M1070">
        <v>22.689722643434411</v>
      </c>
      <c r="N1070">
        <v>22.689722643434411</v>
      </c>
      <c r="O1070">
        <v>302.59350779884898</v>
      </c>
      <c r="P1070">
        <v>81.95923829871316</v>
      </c>
      <c r="Q1070">
        <v>22.689722643434411</v>
      </c>
      <c r="R1070">
        <v>0.93332523096862341</v>
      </c>
      <c r="S1070">
        <v>37.250609700192541</v>
      </c>
      <c r="T1070">
        <v>108.680980111802</v>
      </c>
      <c r="U1070">
        <v>24.310628161082249</v>
      </c>
      <c r="V1070">
        <v>7.2462792470580268</v>
      </c>
      <c r="W1070">
        <v>0</v>
      </c>
      <c r="X1070">
        <v>0</v>
      </c>
      <c r="Y1070">
        <v>-22.804379849498329</v>
      </c>
      <c r="Z1070">
        <v>83.731794382253483</v>
      </c>
      <c r="AA1070">
        <v>2136.062798214557</v>
      </c>
      <c r="AB1070" t="b">
        <v>0</v>
      </c>
      <c r="AC1070" t="b">
        <v>1</v>
      </c>
      <c r="AD1070">
        <v>92.274640593565394</v>
      </c>
      <c r="AE1070">
        <v>0</v>
      </c>
      <c r="AF1070">
        <v>0</v>
      </c>
      <c r="AG1070">
        <v>-4.486004165218932E-2</v>
      </c>
      <c r="AH1070" t="b">
        <v>0</v>
      </c>
      <c r="AI1070" t="b">
        <v>0</v>
      </c>
      <c r="AJ1070">
        <v>2136.062798214557</v>
      </c>
      <c r="AK1070">
        <v>0</v>
      </c>
      <c r="AL1070">
        <v>24.310628161082249</v>
      </c>
      <c r="AM1070">
        <v>0</v>
      </c>
      <c r="AN1070">
        <v>24.508258094083139</v>
      </c>
      <c r="AO1070">
        <v>0</v>
      </c>
      <c r="AP1070">
        <v>1</v>
      </c>
      <c r="AQ1070">
        <v>0</v>
      </c>
      <c r="AR1070">
        <v>0</v>
      </c>
      <c r="AS1070">
        <v>0</v>
      </c>
      <c r="AT1070">
        <v>5.263932284674337</v>
      </c>
      <c r="AU1070">
        <v>1.675166739580249</v>
      </c>
      <c r="AV1070">
        <v>5.263932284674337</v>
      </c>
    </row>
    <row r="1071" spans="1:48">
      <c r="A1071">
        <v>1068</v>
      </c>
      <c r="B1071">
        <v>0</v>
      </c>
      <c r="C1071">
        <v>0</v>
      </c>
      <c r="D1071">
        <v>100</v>
      </c>
      <c r="E1071">
        <v>6</v>
      </c>
      <c r="F1071">
        <v>8.5472344910115794E-3</v>
      </c>
      <c r="G1071">
        <v>0</v>
      </c>
      <c r="H1071">
        <v>716.04606635921289</v>
      </c>
      <c r="I1071" t="b">
        <v>0</v>
      </c>
      <c r="J1071">
        <v>2643.6420769982142</v>
      </c>
      <c r="K1071">
        <v>2136.062798214557</v>
      </c>
      <c r="L1071">
        <v>0</v>
      </c>
      <c r="M1071">
        <v>25.150600167002139</v>
      </c>
      <c r="N1071">
        <v>25.150600167002139</v>
      </c>
      <c r="O1071">
        <v>335.41213559001659</v>
      </c>
      <c r="P1071">
        <v>90.848357418747739</v>
      </c>
      <c r="Q1071">
        <v>25.150600167002139</v>
      </c>
      <c r="R1071">
        <v>0.9362844391639944</v>
      </c>
      <c r="S1071">
        <v>37.292401426856109</v>
      </c>
      <c r="T1071">
        <v>120.08753025382499</v>
      </c>
      <c r="U1071">
        <v>26.86213624297659</v>
      </c>
      <c r="V1071">
        <v>7.6514443395332279</v>
      </c>
      <c r="W1071">
        <v>0</v>
      </c>
      <c r="X1071">
        <v>0</v>
      </c>
      <c r="Y1071">
        <v>-22.804379849498329</v>
      </c>
      <c r="Z1071">
        <v>83.659512029420455</v>
      </c>
      <c r="AA1071">
        <v>2136.062798214557</v>
      </c>
      <c r="AB1071" t="b">
        <v>0</v>
      </c>
      <c r="AC1071" t="b">
        <v>1</v>
      </c>
      <c r="AD1071">
        <v>92.265591236482265</v>
      </c>
      <c r="AE1071">
        <v>0</v>
      </c>
      <c r="AF1071">
        <v>0</v>
      </c>
      <c r="AG1071">
        <v>-5.2661102805272531E-2</v>
      </c>
      <c r="AH1071" t="b">
        <v>0</v>
      </c>
      <c r="AI1071" t="b">
        <v>0</v>
      </c>
      <c r="AJ1071">
        <v>2136.062798214557</v>
      </c>
      <c r="AK1071">
        <v>0</v>
      </c>
      <c r="AL1071">
        <v>26.86213624297659</v>
      </c>
      <c r="AM1071">
        <v>0</v>
      </c>
      <c r="AN1071">
        <v>26.86213624297659</v>
      </c>
      <c r="AO1071">
        <v>0</v>
      </c>
      <c r="AP1071">
        <v>1</v>
      </c>
      <c r="AQ1071">
        <v>0</v>
      </c>
      <c r="AR1071">
        <v>0</v>
      </c>
      <c r="AS1071">
        <v>0</v>
      </c>
      <c r="AT1071">
        <v>5.6586714407486873</v>
      </c>
      <c r="AU1071">
        <v>1.8007864985940449</v>
      </c>
      <c r="AV1071">
        <v>5.6586714407486873</v>
      </c>
    </row>
    <row r="1072" spans="1:48">
      <c r="A1072">
        <v>1069</v>
      </c>
      <c r="B1072">
        <v>0</v>
      </c>
      <c r="C1072">
        <v>0</v>
      </c>
      <c r="D1072">
        <v>100</v>
      </c>
      <c r="E1072">
        <v>6</v>
      </c>
      <c r="F1072">
        <v>-2.2902245793847702E-3</v>
      </c>
      <c r="G1072">
        <v>0</v>
      </c>
      <c r="H1072">
        <v>716.04606635921289</v>
      </c>
      <c r="I1072" t="b">
        <v>0</v>
      </c>
      <c r="J1072">
        <v>2643.6420769982142</v>
      </c>
      <c r="K1072">
        <v>2136.062798214557</v>
      </c>
      <c r="L1072">
        <v>0</v>
      </c>
      <c r="M1072">
        <v>24.49121002189036</v>
      </c>
      <c r="N1072">
        <v>24.49121002189036</v>
      </c>
      <c r="O1072">
        <v>326.61841077667691</v>
      </c>
      <c r="P1072">
        <v>88.46652512911075</v>
      </c>
      <c r="Q1072">
        <v>24.49121002189036</v>
      </c>
      <c r="R1072">
        <v>0.93556756612704939</v>
      </c>
      <c r="S1072">
        <v>37.336669790719682</v>
      </c>
      <c r="T1072">
        <v>117.0287188640885</v>
      </c>
      <c r="U1072">
        <v>26.17791692296062</v>
      </c>
      <c r="V1072">
        <v>7.5404451894465438</v>
      </c>
      <c r="W1072">
        <v>0</v>
      </c>
      <c r="X1072">
        <v>0</v>
      </c>
      <c r="Y1072">
        <v>-22.804379849498329</v>
      </c>
      <c r="Z1072">
        <v>83.628911177217887</v>
      </c>
      <c r="AA1072">
        <v>2136.062798214557</v>
      </c>
      <c r="AB1072" t="b">
        <v>0</v>
      </c>
      <c r="AC1072" t="b">
        <v>1</v>
      </c>
      <c r="AD1072">
        <v>92.256541879399137</v>
      </c>
      <c r="AE1072">
        <v>0</v>
      </c>
      <c r="AF1072">
        <v>0</v>
      </c>
      <c r="AG1072">
        <v>-6.5884584135819491E-2</v>
      </c>
      <c r="AH1072" t="b">
        <v>0</v>
      </c>
      <c r="AI1072" t="b">
        <v>0</v>
      </c>
      <c r="AJ1072">
        <v>2136.062798214557</v>
      </c>
      <c r="AK1072">
        <v>0</v>
      </c>
      <c r="AL1072">
        <v>26.17791692296062</v>
      </c>
      <c r="AM1072">
        <v>0</v>
      </c>
      <c r="AN1072">
        <v>26.17791692296062</v>
      </c>
      <c r="AO1072">
        <v>0</v>
      </c>
      <c r="AP1072">
        <v>1</v>
      </c>
      <c r="AQ1072">
        <v>0</v>
      </c>
      <c r="AR1072">
        <v>0</v>
      </c>
      <c r="AS1072">
        <v>0</v>
      </c>
      <c r="AT1072">
        <v>5.5436920300202113</v>
      </c>
      <c r="AU1072">
        <v>1.76419604222559</v>
      </c>
      <c r="AV1072">
        <v>5.5436920300202113</v>
      </c>
    </row>
    <row r="1073" spans="1:48">
      <c r="A1073">
        <v>1070</v>
      </c>
      <c r="B1073">
        <v>0</v>
      </c>
      <c r="C1073">
        <v>0</v>
      </c>
      <c r="D1073">
        <v>100</v>
      </c>
      <c r="E1073">
        <v>6</v>
      </c>
      <c r="F1073">
        <v>6.1366382653282869E-4</v>
      </c>
      <c r="G1073">
        <v>0</v>
      </c>
      <c r="H1073">
        <v>716.04606635921289</v>
      </c>
      <c r="I1073" t="b">
        <v>0</v>
      </c>
      <c r="J1073">
        <v>2643.6420769982142</v>
      </c>
      <c r="K1073">
        <v>2136.062798214557</v>
      </c>
      <c r="L1073">
        <v>0</v>
      </c>
      <c r="M1073">
        <v>24.667893078770071</v>
      </c>
      <c r="N1073">
        <v>24.667893078770071</v>
      </c>
      <c r="O1073">
        <v>328.97468223887239</v>
      </c>
      <c r="P1073">
        <v>89.10473516762525</v>
      </c>
      <c r="Q1073">
        <v>24.667893078770071</v>
      </c>
      <c r="R1073">
        <v>0.93578297311359238</v>
      </c>
      <c r="S1073">
        <v>37.380262552778177</v>
      </c>
      <c r="T1073">
        <v>117.8458475438709</v>
      </c>
      <c r="U1073">
        <v>26.360698781143249</v>
      </c>
      <c r="V1073">
        <v>7.5677099601762734</v>
      </c>
      <c r="W1073">
        <v>0</v>
      </c>
      <c r="X1073">
        <v>0</v>
      </c>
      <c r="Y1073">
        <v>-22.804379849498329</v>
      </c>
      <c r="Z1073">
        <v>83.520914308125697</v>
      </c>
      <c r="AA1073">
        <v>2136.062798214557</v>
      </c>
      <c r="AB1073" t="b">
        <v>0</v>
      </c>
      <c r="AC1073" t="b">
        <v>1</v>
      </c>
      <c r="AD1073">
        <v>92.247492522316008</v>
      </c>
      <c r="AE1073">
        <v>0</v>
      </c>
      <c r="AF1073">
        <v>0</v>
      </c>
      <c r="AG1073">
        <v>-6.6791551837740382E-2</v>
      </c>
      <c r="AH1073" t="b">
        <v>0</v>
      </c>
      <c r="AI1073" t="b">
        <v>0</v>
      </c>
      <c r="AJ1073">
        <v>2136.062798214557</v>
      </c>
      <c r="AK1073">
        <v>0</v>
      </c>
      <c r="AL1073">
        <v>26.360698781143249</v>
      </c>
      <c r="AM1073">
        <v>0</v>
      </c>
      <c r="AN1073">
        <v>26.360698781143249</v>
      </c>
      <c r="AO1073">
        <v>0</v>
      </c>
      <c r="AP1073">
        <v>1</v>
      </c>
      <c r="AQ1073">
        <v>0</v>
      </c>
      <c r="AR1073">
        <v>0</v>
      </c>
      <c r="AS1073">
        <v>0</v>
      </c>
      <c r="AT1073">
        <v>5.5743883945053776</v>
      </c>
      <c r="AU1073">
        <v>1.773964695397914</v>
      </c>
      <c r="AV1073">
        <v>5.5743883945053776</v>
      </c>
    </row>
    <row r="1074" spans="1:48">
      <c r="A1074">
        <v>1071</v>
      </c>
      <c r="B1074">
        <v>0</v>
      </c>
      <c r="C1074">
        <v>0</v>
      </c>
      <c r="D1074">
        <v>100</v>
      </c>
      <c r="E1074">
        <v>6</v>
      </c>
      <c r="F1074">
        <v>-1.6443072674299231E-4</v>
      </c>
      <c r="G1074">
        <v>0</v>
      </c>
      <c r="H1074">
        <v>716.04606635921289</v>
      </c>
      <c r="I1074" t="b">
        <v>0</v>
      </c>
      <c r="J1074">
        <v>2643.6420769982142</v>
      </c>
      <c r="K1074">
        <v>2136.062798214557</v>
      </c>
      <c r="L1074">
        <v>0</v>
      </c>
      <c r="M1074">
        <v>24.620550996362891</v>
      </c>
      <c r="N1074">
        <v>24.620550996362891</v>
      </c>
      <c r="O1074">
        <v>328.34332120342862</v>
      </c>
      <c r="P1074">
        <v>88.933727303203824</v>
      </c>
      <c r="Q1074">
        <v>24.620550996362891</v>
      </c>
      <c r="R1074">
        <v>0.93574515849765516</v>
      </c>
      <c r="S1074">
        <v>37.424023010891432</v>
      </c>
      <c r="T1074">
        <v>117.624433519748</v>
      </c>
      <c r="U1074">
        <v>26.311171126860369</v>
      </c>
      <c r="V1074">
        <v>7.5579393326144952</v>
      </c>
      <c r="W1074">
        <v>0</v>
      </c>
      <c r="X1074">
        <v>0</v>
      </c>
      <c r="Y1074">
        <v>-22.804379849498329</v>
      </c>
      <c r="Z1074">
        <v>83.412917439033507</v>
      </c>
      <c r="AA1074">
        <v>2136.062798214557</v>
      </c>
      <c r="AB1074" t="b">
        <v>0</v>
      </c>
      <c r="AC1074" t="b">
        <v>1</v>
      </c>
      <c r="AD1074">
        <v>92.23844316523288</v>
      </c>
      <c r="AE1074">
        <v>0</v>
      </c>
      <c r="AF1074">
        <v>0</v>
      </c>
      <c r="AG1074">
        <v>-5.6573654361299741E-2</v>
      </c>
      <c r="AH1074" t="b">
        <v>0</v>
      </c>
      <c r="AI1074" t="b">
        <v>0</v>
      </c>
      <c r="AJ1074">
        <v>2136.062798214557</v>
      </c>
      <c r="AK1074">
        <v>0</v>
      </c>
      <c r="AL1074">
        <v>26.311171126860369</v>
      </c>
      <c r="AM1074">
        <v>0</v>
      </c>
      <c r="AN1074">
        <v>26.311171126860369</v>
      </c>
      <c r="AO1074">
        <v>0</v>
      </c>
      <c r="AP1074">
        <v>1</v>
      </c>
      <c r="AQ1074">
        <v>0</v>
      </c>
      <c r="AR1074">
        <v>0</v>
      </c>
      <c r="AS1074">
        <v>0</v>
      </c>
      <c r="AT1074">
        <v>5.5660693486162671</v>
      </c>
      <c r="AU1074">
        <v>1.771317285016315</v>
      </c>
      <c r="AV1074">
        <v>5.5660693486162671</v>
      </c>
    </row>
    <row r="1075" spans="1:48">
      <c r="A1075">
        <v>1072</v>
      </c>
      <c r="B1075">
        <v>0</v>
      </c>
      <c r="C1075">
        <v>0</v>
      </c>
      <c r="D1075">
        <v>100</v>
      </c>
      <c r="E1075">
        <v>6</v>
      </c>
      <c r="F1075">
        <v>4.40590804444696E-5</v>
      </c>
      <c r="G1075">
        <v>0</v>
      </c>
      <c r="H1075">
        <v>716.04606635921289</v>
      </c>
      <c r="I1075" t="b">
        <v>0</v>
      </c>
      <c r="J1075">
        <v>2643.6420769982142</v>
      </c>
      <c r="K1075">
        <v>2136.062798214557</v>
      </c>
      <c r="L1075">
        <v>0</v>
      </c>
      <c r="M1075">
        <v>24.633236269112029</v>
      </c>
      <c r="N1075">
        <v>24.633236269112029</v>
      </c>
      <c r="O1075">
        <v>328.51249388300988</v>
      </c>
      <c r="P1075">
        <v>88.979548722375384</v>
      </c>
      <c r="Q1075">
        <v>24.633236269112029</v>
      </c>
      <c r="R1075">
        <v>0.93577492602258783</v>
      </c>
      <c r="S1075">
        <v>37.46772520406499</v>
      </c>
      <c r="T1075">
        <v>117.68129365508111</v>
      </c>
      <c r="U1075">
        <v>26.323890055286039</v>
      </c>
      <c r="V1075">
        <v>7.5580897907551332</v>
      </c>
      <c r="W1075">
        <v>0</v>
      </c>
      <c r="X1075">
        <v>0</v>
      </c>
      <c r="Y1075">
        <v>-22.804379849498329</v>
      </c>
      <c r="Z1075">
        <v>83.39951352218111</v>
      </c>
      <c r="AA1075">
        <v>2136.062798214557</v>
      </c>
      <c r="AB1075" t="b">
        <v>0</v>
      </c>
      <c r="AC1075" t="b">
        <v>1</v>
      </c>
      <c r="AD1075">
        <v>92.229393808149752</v>
      </c>
      <c r="AE1075">
        <v>0</v>
      </c>
      <c r="AF1075">
        <v>0</v>
      </c>
      <c r="AG1075">
        <v>-4.3907403794755051E-2</v>
      </c>
      <c r="AH1075" t="b">
        <v>0</v>
      </c>
      <c r="AI1075" t="b">
        <v>0</v>
      </c>
      <c r="AJ1075">
        <v>2136.062798214557</v>
      </c>
      <c r="AK1075">
        <v>0</v>
      </c>
      <c r="AL1075">
        <v>26.323890055286039</v>
      </c>
      <c r="AM1075">
        <v>0</v>
      </c>
      <c r="AN1075">
        <v>26.323890055286039</v>
      </c>
      <c r="AO1075">
        <v>0</v>
      </c>
      <c r="AP1075">
        <v>1</v>
      </c>
      <c r="AQ1075">
        <v>0</v>
      </c>
      <c r="AR1075">
        <v>0</v>
      </c>
      <c r="AS1075">
        <v>0</v>
      </c>
      <c r="AT1075">
        <v>5.5682056199626224</v>
      </c>
      <c r="AU1075">
        <v>1.7719971210234291</v>
      </c>
      <c r="AV1075">
        <v>5.5682056199626224</v>
      </c>
    </row>
    <row r="1076" spans="1:48">
      <c r="A1076">
        <v>1073</v>
      </c>
      <c r="B1076">
        <v>0</v>
      </c>
      <c r="C1076">
        <v>0</v>
      </c>
      <c r="D1076">
        <v>100</v>
      </c>
      <c r="E1076">
        <v>6</v>
      </c>
      <c r="F1076">
        <v>-1.1805595033109739E-5</v>
      </c>
      <c r="G1076">
        <v>0</v>
      </c>
      <c r="H1076">
        <v>716.04606635921289</v>
      </c>
      <c r="I1076" t="b">
        <v>0</v>
      </c>
      <c r="J1076">
        <v>2643.6420769982142</v>
      </c>
      <c r="K1076">
        <v>2136.062798214557</v>
      </c>
      <c r="L1076">
        <v>0</v>
      </c>
      <c r="M1076">
        <v>24.629837260522429</v>
      </c>
      <c r="N1076">
        <v>24.629837260522429</v>
      </c>
      <c r="O1076">
        <v>328.46716420012541</v>
      </c>
      <c r="P1076">
        <v>88.967270910109804</v>
      </c>
      <c r="Q1076">
        <v>24.629837260522429</v>
      </c>
      <c r="R1076">
        <v>0.93578656565787743</v>
      </c>
      <c r="S1076">
        <v>37.511429657494233</v>
      </c>
      <c r="T1076">
        <v>117.6635918840188</v>
      </c>
      <c r="U1076">
        <v>26.31993038199596</v>
      </c>
      <c r="V1076">
        <v>7.5555833319027244</v>
      </c>
      <c r="W1076">
        <v>0</v>
      </c>
      <c r="X1076">
        <v>0</v>
      </c>
      <c r="Y1076">
        <v>-22.804379849498329</v>
      </c>
      <c r="Z1076">
        <v>83.386109605328713</v>
      </c>
      <c r="AA1076">
        <v>2136.062798214557</v>
      </c>
      <c r="AB1076" t="b">
        <v>0</v>
      </c>
      <c r="AC1076" t="b">
        <v>1</v>
      </c>
      <c r="AD1076">
        <v>92.220344451066623</v>
      </c>
      <c r="AE1076">
        <v>0</v>
      </c>
      <c r="AF1076">
        <v>0</v>
      </c>
      <c r="AG1076">
        <v>-3.7962891680925093E-2</v>
      </c>
      <c r="AH1076" t="b">
        <v>0</v>
      </c>
      <c r="AI1076" t="b">
        <v>0</v>
      </c>
      <c r="AJ1076">
        <v>2136.062798214557</v>
      </c>
      <c r="AK1076">
        <v>0</v>
      </c>
      <c r="AL1076">
        <v>26.31993038199596</v>
      </c>
      <c r="AM1076">
        <v>0</v>
      </c>
      <c r="AN1076">
        <v>26.31993038199596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5.5675405459571721</v>
      </c>
      <c r="AU1076">
        <v>1.7717854712921941</v>
      </c>
      <c r="AV1076">
        <v>5.5675405459571721</v>
      </c>
    </row>
    <row r="1077" spans="1:48">
      <c r="A1077">
        <v>1074</v>
      </c>
      <c r="B1077">
        <v>0</v>
      </c>
      <c r="C1077">
        <v>0</v>
      </c>
      <c r="D1077">
        <v>100</v>
      </c>
      <c r="E1077">
        <v>6</v>
      </c>
      <c r="F1077">
        <v>3.1632996915220701E-6</v>
      </c>
      <c r="G1077">
        <v>0</v>
      </c>
      <c r="H1077">
        <v>716.04606635921289</v>
      </c>
      <c r="I1077" t="b">
        <v>0</v>
      </c>
      <c r="J1077">
        <v>2643.6420769982142</v>
      </c>
      <c r="K1077">
        <v>2136.062798214557</v>
      </c>
      <c r="L1077">
        <v>0</v>
      </c>
      <c r="M1077">
        <v>24.630748022131819</v>
      </c>
      <c r="N1077">
        <v>24.630748022131819</v>
      </c>
      <c r="O1077">
        <v>328.47931025208402</v>
      </c>
      <c r="P1077">
        <v>88.970560740001062</v>
      </c>
      <c r="Q1077">
        <v>24.630748022131819</v>
      </c>
      <c r="R1077">
        <v>0.9358030565035188</v>
      </c>
      <c r="S1077">
        <v>37.555120160829262</v>
      </c>
      <c r="T1077">
        <v>117.66586928576641</v>
      </c>
      <c r="U1077">
        <v>26.320439809376921</v>
      </c>
      <c r="V1077">
        <v>7.5537891620026869</v>
      </c>
      <c r="W1077">
        <v>0</v>
      </c>
      <c r="X1077">
        <v>0</v>
      </c>
      <c r="Y1077">
        <v>-22.804379849498329</v>
      </c>
      <c r="Z1077">
        <v>83.372705688476316</v>
      </c>
      <c r="AA1077">
        <v>2136.062798214557</v>
      </c>
      <c r="AB1077" t="b">
        <v>0</v>
      </c>
      <c r="AC1077" t="b">
        <v>1</v>
      </c>
      <c r="AD1077">
        <v>92.211295093983495</v>
      </c>
      <c r="AE1077">
        <v>0</v>
      </c>
      <c r="AF1077">
        <v>0</v>
      </c>
      <c r="AG1077">
        <v>-1.9978413157677181E-2</v>
      </c>
      <c r="AH1077" t="b">
        <v>0</v>
      </c>
      <c r="AI1077" t="b">
        <v>0</v>
      </c>
      <c r="AJ1077">
        <v>2136.062798214557</v>
      </c>
      <c r="AK1077">
        <v>0</v>
      </c>
      <c r="AL1077">
        <v>26.320439809376921</v>
      </c>
      <c r="AM1077">
        <v>0</v>
      </c>
      <c r="AN1077">
        <v>26.320439809376921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5.5676261099497308</v>
      </c>
      <c r="AU1077">
        <v>1.771812700737158</v>
      </c>
      <c r="AV1077">
        <v>5.5676261099497308</v>
      </c>
    </row>
    <row r="1078" spans="1:48">
      <c r="A1078">
        <v>1075</v>
      </c>
      <c r="B1078">
        <v>0</v>
      </c>
      <c r="C1078">
        <v>0</v>
      </c>
      <c r="D1078">
        <v>100</v>
      </c>
      <c r="E1078">
        <v>6</v>
      </c>
      <c r="F1078">
        <v>-8.4760372409675711E-7</v>
      </c>
      <c r="G1078">
        <v>0</v>
      </c>
      <c r="H1078">
        <v>716.04606635921289</v>
      </c>
      <c r="I1078" t="b">
        <v>0</v>
      </c>
      <c r="J1078">
        <v>2643.6420769982142</v>
      </c>
      <c r="K1078">
        <v>2136.062798214557</v>
      </c>
      <c r="L1078">
        <v>0</v>
      </c>
      <c r="M1078">
        <v>24.630503984284189</v>
      </c>
      <c r="N1078">
        <v>24.630503984284189</v>
      </c>
      <c r="O1078">
        <v>328.47605572713849</v>
      </c>
      <c r="P1078">
        <v>88.969679232702731</v>
      </c>
      <c r="Q1078">
        <v>24.630503984284189</v>
      </c>
      <c r="R1078">
        <v>0.93581824350841492</v>
      </c>
      <c r="S1078">
        <v>37.598801059046053</v>
      </c>
      <c r="T1078">
        <v>117.66279393803509</v>
      </c>
      <c r="U1078">
        <v>26.31975189107618</v>
      </c>
      <c r="V1078">
        <v>7.5518047886505286</v>
      </c>
      <c r="W1078">
        <v>0</v>
      </c>
      <c r="X1078">
        <v>0</v>
      </c>
      <c r="Y1078">
        <v>-22.804379849498329</v>
      </c>
      <c r="Z1078">
        <v>83.359301771623919</v>
      </c>
      <c r="AA1078">
        <v>2136.062798214557</v>
      </c>
      <c r="AB1078" t="b">
        <v>0</v>
      </c>
      <c r="AC1078" t="b">
        <v>1</v>
      </c>
      <c r="AD1078">
        <v>92.202245736900366</v>
      </c>
      <c r="AE1078">
        <v>0</v>
      </c>
      <c r="AF1078">
        <v>0</v>
      </c>
      <c r="AG1078">
        <v>-4.1758039839391858E-3</v>
      </c>
      <c r="AH1078" t="b">
        <v>0</v>
      </c>
      <c r="AI1078" t="b">
        <v>0</v>
      </c>
      <c r="AJ1078">
        <v>2136.062798214557</v>
      </c>
      <c r="AK1078">
        <v>0</v>
      </c>
      <c r="AL1078">
        <v>26.31975189107618</v>
      </c>
      <c r="AM1078">
        <v>0</v>
      </c>
      <c r="AN1078">
        <v>26.31975189107618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5.5675105664483144</v>
      </c>
      <c r="AU1078">
        <v>1.7717759307674701</v>
      </c>
      <c r="AV1078">
        <v>5.5675105664483144</v>
      </c>
    </row>
    <row r="1079" spans="1:48">
      <c r="A1079">
        <v>1076</v>
      </c>
      <c r="B1079">
        <v>0</v>
      </c>
      <c r="C1079">
        <v>0</v>
      </c>
      <c r="D1079">
        <v>100</v>
      </c>
      <c r="E1079">
        <v>6</v>
      </c>
      <c r="F1079">
        <v>2.2711520131224461E-7</v>
      </c>
      <c r="G1079">
        <v>0</v>
      </c>
      <c r="H1079">
        <v>716.04606635921289</v>
      </c>
      <c r="I1079" t="b">
        <v>0</v>
      </c>
      <c r="J1079">
        <v>2643.6420769982142</v>
      </c>
      <c r="K1079">
        <v>2136.062798214557</v>
      </c>
      <c r="L1079">
        <v>0</v>
      </c>
      <c r="M1079">
        <v>24.630569374064539</v>
      </c>
      <c r="N1079">
        <v>24.630569374064539</v>
      </c>
      <c r="O1079">
        <v>328.4769277749516</v>
      </c>
      <c r="P1079">
        <v>88.969915432002054</v>
      </c>
      <c r="Q1079">
        <v>24.630569374064539</v>
      </c>
      <c r="R1079">
        <v>0.93583377574042381</v>
      </c>
      <c r="S1079">
        <v>37.642471191036101</v>
      </c>
      <c r="T1079">
        <v>117.6611534330773</v>
      </c>
      <c r="U1079">
        <v>26.319384929847232</v>
      </c>
      <c r="V1079">
        <v>7.54987195782725</v>
      </c>
      <c r="W1079">
        <v>0</v>
      </c>
      <c r="X1079">
        <v>0</v>
      </c>
      <c r="Y1079">
        <v>-22.804379849498329</v>
      </c>
      <c r="Z1079">
        <v>83.345897854771522</v>
      </c>
      <c r="AA1079">
        <v>2136.062798214557</v>
      </c>
      <c r="AB1079" t="b">
        <v>0</v>
      </c>
      <c r="AC1079" t="b">
        <v>1</v>
      </c>
      <c r="AD1079">
        <v>92.193196379817238</v>
      </c>
      <c r="AE1079">
        <v>0</v>
      </c>
      <c r="AF1079">
        <v>0</v>
      </c>
      <c r="AG1079">
        <v>-6.5870633107342758E-3</v>
      </c>
      <c r="AH1079" t="b">
        <v>0</v>
      </c>
      <c r="AI1079" t="b">
        <v>0</v>
      </c>
      <c r="AJ1079">
        <v>2136.062798214557</v>
      </c>
      <c r="AK1079">
        <v>0</v>
      </c>
      <c r="AL1079">
        <v>26.319384929847232</v>
      </c>
      <c r="AM1079">
        <v>0</v>
      </c>
      <c r="AN1079">
        <v>26.319384929847232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5.5674489313244324</v>
      </c>
      <c r="AU1079">
        <v>1.771756316322616</v>
      </c>
      <c r="AV1079">
        <v>5.5674489313244324</v>
      </c>
    </row>
    <row r="1080" spans="1:48">
      <c r="A1080">
        <v>1077</v>
      </c>
      <c r="B1080">
        <v>0</v>
      </c>
      <c r="C1080">
        <v>0</v>
      </c>
      <c r="D1080">
        <v>100</v>
      </c>
      <c r="E1080">
        <v>6</v>
      </c>
      <c r="F1080">
        <v>-6.0857088257648684E-8</v>
      </c>
      <c r="G1080">
        <v>0</v>
      </c>
      <c r="H1080">
        <v>716.04606635921289</v>
      </c>
      <c r="I1080" t="b">
        <v>0</v>
      </c>
      <c r="J1080">
        <v>2643.6420769982142</v>
      </c>
      <c r="K1080">
        <v>2136.062798214557</v>
      </c>
      <c r="L1080">
        <v>0</v>
      </c>
      <c r="M1080">
        <v>24.630551852790539</v>
      </c>
      <c r="N1080">
        <v>24.630551852790539</v>
      </c>
      <c r="O1080">
        <v>328.47669410864182</v>
      </c>
      <c r="P1080">
        <v>88.969852142102312</v>
      </c>
      <c r="Q1080">
        <v>24.630551852790539</v>
      </c>
      <c r="R1080">
        <v>0.9358492114094239</v>
      </c>
      <c r="S1080">
        <v>37.686130870594873</v>
      </c>
      <c r="T1080">
        <v>117.6591290602624</v>
      </c>
      <c r="U1080">
        <v>26.318932101995379</v>
      </c>
      <c r="V1080">
        <v>7.5479259140962114</v>
      </c>
      <c r="W1080">
        <v>0</v>
      </c>
      <c r="X1080">
        <v>0</v>
      </c>
      <c r="Y1080">
        <v>-22.804379849498329</v>
      </c>
      <c r="Z1080">
        <v>83.332493937919125</v>
      </c>
      <c r="AA1080">
        <v>2136.062798214557</v>
      </c>
      <c r="AB1080" t="b">
        <v>0</v>
      </c>
      <c r="AC1080" t="b">
        <v>1</v>
      </c>
      <c r="AD1080">
        <v>92.184147022734109</v>
      </c>
      <c r="AE1080">
        <v>0</v>
      </c>
      <c r="AF1080">
        <v>0</v>
      </c>
      <c r="AG1080">
        <v>-7.5567711322774289E-3</v>
      </c>
      <c r="AH1080" t="b">
        <v>0</v>
      </c>
      <c r="AI1080" t="b">
        <v>0</v>
      </c>
      <c r="AJ1080">
        <v>2136.062798214557</v>
      </c>
      <c r="AK1080">
        <v>0</v>
      </c>
      <c r="AL1080">
        <v>26.318932101995379</v>
      </c>
      <c r="AM1080">
        <v>0</v>
      </c>
      <c r="AN1080">
        <v>26.318932101995379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5.5673728740461339</v>
      </c>
      <c r="AU1080">
        <v>1.7717321122455081</v>
      </c>
      <c r="AV1080">
        <v>5.5673728740461339</v>
      </c>
    </row>
    <row r="1081" spans="1:48">
      <c r="A1081">
        <v>1078</v>
      </c>
      <c r="B1081">
        <v>0</v>
      </c>
      <c r="C1081">
        <v>0</v>
      </c>
      <c r="D1081">
        <v>100</v>
      </c>
      <c r="E1081">
        <v>6</v>
      </c>
      <c r="F1081">
        <v>1.631314283656593E-8</v>
      </c>
      <c r="G1081">
        <v>0</v>
      </c>
      <c r="H1081">
        <v>716.04606635921289</v>
      </c>
      <c r="I1081" t="b">
        <v>0</v>
      </c>
      <c r="J1081">
        <v>2643.6420769982142</v>
      </c>
      <c r="K1081">
        <v>2136.062798214557</v>
      </c>
      <c r="L1081">
        <v>0</v>
      </c>
      <c r="M1081">
        <v>24.630556548106082</v>
      </c>
      <c r="N1081">
        <v>24.630556548106082</v>
      </c>
      <c r="O1081">
        <v>328.47675672606641</v>
      </c>
      <c r="P1081">
        <v>88.969869102401518</v>
      </c>
      <c r="Q1081">
        <v>24.630556548106082</v>
      </c>
      <c r="R1081">
        <v>0.93586466887593811</v>
      </c>
      <c r="S1081">
        <v>37.72978001643817</v>
      </c>
      <c r="T1081">
        <v>117.6572081398153</v>
      </c>
      <c r="U1081">
        <v>26.318502415193969</v>
      </c>
      <c r="V1081">
        <v>7.5459840031797114</v>
      </c>
      <c r="W1081">
        <v>0</v>
      </c>
      <c r="X1081">
        <v>0</v>
      </c>
      <c r="Y1081">
        <v>-22.804379849498329</v>
      </c>
      <c r="Z1081">
        <v>83.319090021066728</v>
      </c>
      <c r="AA1081">
        <v>2136.062798214557</v>
      </c>
      <c r="AB1081" t="b">
        <v>0</v>
      </c>
      <c r="AC1081" t="b">
        <v>1</v>
      </c>
      <c r="AD1081">
        <v>92.175097665650981</v>
      </c>
      <c r="AE1081">
        <v>0</v>
      </c>
      <c r="AF1081">
        <v>0</v>
      </c>
      <c r="AG1081">
        <v>-1.115418661413708E-2</v>
      </c>
      <c r="AH1081" t="b">
        <v>0</v>
      </c>
      <c r="AI1081" t="b">
        <v>0</v>
      </c>
      <c r="AJ1081">
        <v>2136.062798214557</v>
      </c>
      <c r="AK1081">
        <v>0</v>
      </c>
      <c r="AL1081">
        <v>26.318502415193969</v>
      </c>
      <c r="AM1081">
        <v>0</v>
      </c>
      <c r="AN1081">
        <v>26.318502415193969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5.5673007036337907</v>
      </c>
      <c r="AU1081">
        <v>1.771709145104633</v>
      </c>
      <c r="AV1081">
        <v>5.5673007036337907</v>
      </c>
    </row>
    <row r="1082" spans="1:48">
      <c r="A1082">
        <v>1079</v>
      </c>
      <c r="B1082">
        <v>0</v>
      </c>
      <c r="C1082">
        <v>0</v>
      </c>
      <c r="D1082">
        <v>100</v>
      </c>
      <c r="E1082">
        <v>6</v>
      </c>
      <c r="F1082">
        <v>-4.3954813122581982E-9</v>
      </c>
      <c r="G1082">
        <v>0</v>
      </c>
      <c r="H1082">
        <v>716.04606635921289</v>
      </c>
      <c r="I1082" t="b">
        <v>0</v>
      </c>
      <c r="J1082">
        <v>2643.6420769982142</v>
      </c>
      <c r="K1082">
        <v>2136.062798214557</v>
      </c>
      <c r="L1082">
        <v>0</v>
      </c>
      <c r="M1082">
        <v>24.6305552881186</v>
      </c>
      <c r="N1082">
        <v>24.6305552881186</v>
      </c>
      <c r="O1082">
        <v>328.47673992268642</v>
      </c>
      <c r="P1082">
        <v>88.969864551106824</v>
      </c>
      <c r="Q1082">
        <v>24.6305552881186</v>
      </c>
      <c r="R1082">
        <v>0.9358801164275391</v>
      </c>
      <c r="S1082">
        <v>37.773418653111342</v>
      </c>
      <c r="T1082">
        <v>117.65526008198989</v>
      </c>
      <c r="U1082">
        <v>26.318066658087432</v>
      </c>
      <c r="V1082">
        <v>7.5440415781447996</v>
      </c>
      <c r="W1082">
        <v>0</v>
      </c>
      <c r="X1082">
        <v>0</v>
      </c>
      <c r="Y1082">
        <v>-22.804379849498329</v>
      </c>
      <c r="Z1082">
        <v>83.305686104214331</v>
      </c>
      <c r="AA1082">
        <v>2136.062798214557</v>
      </c>
      <c r="AB1082" t="b">
        <v>0</v>
      </c>
      <c r="AC1082" t="b">
        <v>1</v>
      </c>
      <c r="AD1082">
        <v>92.166048308567852</v>
      </c>
      <c r="AE1082">
        <v>0</v>
      </c>
      <c r="AF1082">
        <v>0</v>
      </c>
      <c r="AG1082">
        <v>-1.450917216827302E-2</v>
      </c>
      <c r="AH1082" t="b">
        <v>0</v>
      </c>
      <c r="AI1082" t="b">
        <v>0</v>
      </c>
      <c r="AJ1082">
        <v>2136.062798214557</v>
      </c>
      <c r="AK1082">
        <v>0</v>
      </c>
      <c r="AL1082">
        <v>26.318066658087432</v>
      </c>
      <c r="AM1082">
        <v>0</v>
      </c>
      <c r="AN1082">
        <v>26.318066658087432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5.5672275137286462</v>
      </c>
      <c r="AU1082">
        <v>1.771685853525611</v>
      </c>
      <c r="AV1082">
        <v>5.5672275137286462</v>
      </c>
    </row>
    <row r="1083" spans="1:48">
      <c r="A1083">
        <v>1080</v>
      </c>
      <c r="B1083">
        <v>0</v>
      </c>
      <c r="C1083">
        <v>0</v>
      </c>
      <c r="D1083">
        <v>100</v>
      </c>
      <c r="E1083">
        <v>6</v>
      </c>
      <c r="F1083">
        <v>1.2687895178942199E-9</v>
      </c>
      <c r="G1083">
        <v>0</v>
      </c>
      <c r="H1083">
        <v>716.04606635921289</v>
      </c>
      <c r="I1083" t="b">
        <v>0</v>
      </c>
      <c r="J1083">
        <v>2643.6420769982142</v>
      </c>
      <c r="K1083">
        <v>2136.062798214557</v>
      </c>
      <c r="L1083">
        <v>0</v>
      </c>
      <c r="M1083">
        <v>24.630555632753289</v>
      </c>
      <c r="N1083">
        <v>24.630555632753289</v>
      </c>
      <c r="O1083">
        <v>328.47674451878578</v>
      </c>
      <c r="P1083">
        <v>88.969865795987488</v>
      </c>
      <c r="Q1083">
        <v>24.630555632753289</v>
      </c>
      <c r="R1083">
        <v>0.93589556257345796</v>
      </c>
      <c r="S1083">
        <v>37.817046776807977</v>
      </c>
      <c r="T1083">
        <v>117.6533199300177</v>
      </c>
      <c r="U1083">
        <v>26.31763266942518</v>
      </c>
      <c r="V1083">
        <v>7.5420998854787626</v>
      </c>
      <c r="W1083">
        <v>0</v>
      </c>
      <c r="X1083">
        <v>0</v>
      </c>
      <c r="Y1083">
        <v>-22.804379849498329</v>
      </c>
      <c r="Z1083">
        <v>83.292282187361934</v>
      </c>
      <c r="AA1083">
        <v>2136.062798214557</v>
      </c>
      <c r="AB1083" t="b">
        <v>0</v>
      </c>
      <c r="AC1083" t="b">
        <v>1</v>
      </c>
      <c r="AD1083">
        <v>92.156998951484724</v>
      </c>
      <c r="AE1083">
        <v>0</v>
      </c>
      <c r="AF1083">
        <v>0</v>
      </c>
      <c r="AG1083">
        <v>-1.426384535168718E-2</v>
      </c>
      <c r="AH1083" t="b">
        <v>0</v>
      </c>
      <c r="AI1083" t="b">
        <v>0</v>
      </c>
      <c r="AJ1083">
        <v>2136.062798214557</v>
      </c>
      <c r="AK1083">
        <v>0</v>
      </c>
      <c r="AL1083">
        <v>26.31763266942518</v>
      </c>
      <c r="AM1083">
        <v>0</v>
      </c>
      <c r="AN1083">
        <v>26.31763266942518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5.567154620930765</v>
      </c>
      <c r="AU1083">
        <v>1.7716626564964779</v>
      </c>
      <c r="AV1083">
        <v>5.567154620930765</v>
      </c>
    </row>
    <row r="1084" spans="1:48">
      <c r="A1084">
        <v>1081</v>
      </c>
      <c r="B1084">
        <v>0</v>
      </c>
      <c r="C1084">
        <v>0</v>
      </c>
      <c r="D1084">
        <v>100</v>
      </c>
      <c r="E1084">
        <v>6</v>
      </c>
      <c r="F1084">
        <v>-6.7967320660500263E-10</v>
      </c>
      <c r="G1084">
        <v>0</v>
      </c>
      <c r="H1084">
        <v>716.04606635921289</v>
      </c>
      <c r="I1084" t="b">
        <v>0</v>
      </c>
      <c r="J1084">
        <v>2643.6420769982142</v>
      </c>
      <c r="K1084">
        <v>2136.062798214557</v>
      </c>
      <c r="L1084">
        <v>0</v>
      </c>
      <c r="M1084">
        <v>24.630555514201781</v>
      </c>
      <c r="N1084">
        <v>24.630555514201781</v>
      </c>
      <c r="O1084">
        <v>328.47674293776532</v>
      </c>
      <c r="P1084">
        <v>88.969865367758757</v>
      </c>
      <c r="Q1084">
        <v>24.630555514201781</v>
      </c>
      <c r="R1084">
        <v>0.93591100498714963</v>
      </c>
      <c r="S1084">
        <v>37.860664391327219</v>
      </c>
      <c r="T1084">
        <v>117.6513780987807</v>
      </c>
      <c r="U1084">
        <v>26.317198305131559</v>
      </c>
      <c r="V1084">
        <v>7.5401585842277541</v>
      </c>
      <c r="W1084">
        <v>0</v>
      </c>
      <c r="X1084">
        <v>0</v>
      </c>
      <c r="Y1084">
        <v>-22.804379849498329</v>
      </c>
      <c r="Z1084">
        <v>83.278878270509537</v>
      </c>
      <c r="AA1084">
        <v>2136.062798214557</v>
      </c>
      <c r="AB1084" t="b">
        <v>0</v>
      </c>
      <c r="AC1084" t="b">
        <v>1</v>
      </c>
      <c r="AD1084">
        <v>92.147949594401595</v>
      </c>
      <c r="AE1084">
        <v>0</v>
      </c>
      <c r="AF1084">
        <v>0</v>
      </c>
      <c r="AG1084">
        <v>-1.3869708050688431E-2</v>
      </c>
      <c r="AH1084" t="b">
        <v>0</v>
      </c>
      <c r="AI1084" t="b">
        <v>0</v>
      </c>
      <c r="AJ1084">
        <v>2136.062798214557</v>
      </c>
      <c r="AK1084">
        <v>0</v>
      </c>
      <c r="AL1084">
        <v>26.317198305131559</v>
      </c>
      <c r="AM1084">
        <v>0</v>
      </c>
      <c r="AN1084">
        <v>26.317198305131559</v>
      </c>
      <c r="AO1084">
        <v>0</v>
      </c>
      <c r="AP1084">
        <v>1</v>
      </c>
      <c r="AQ1084">
        <v>0</v>
      </c>
      <c r="AR1084">
        <v>0</v>
      </c>
      <c r="AS1084">
        <v>0</v>
      </c>
      <c r="AT1084">
        <v>5.5670816651205186</v>
      </c>
      <c r="AU1084">
        <v>1.7716394394146131</v>
      </c>
      <c r="AV1084">
        <v>5.5670816651205186</v>
      </c>
    </row>
    <row r="1085" spans="1:48">
      <c r="A1085">
        <v>1082</v>
      </c>
      <c r="B1085">
        <v>0</v>
      </c>
      <c r="C1085">
        <v>0</v>
      </c>
      <c r="D1085">
        <v>100</v>
      </c>
      <c r="E1085">
        <v>6</v>
      </c>
      <c r="F1085">
        <v>1.449897979455272E-9</v>
      </c>
      <c r="G1085">
        <v>0</v>
      </c>
      <c r="H1085">
        <v>716.04606635921289</v>
      </c>
      <c r="I1085" t="b">
        <v>0</v>
      </c>
      <c r="J1085">
        <v>2643.6420769982142</v>
      </c>
      <c r="K1085">
        <v>2136.062798214557</v>
      </c>
      <c r="L1085">
        <v>0</v>
      </c>
      <c r="M1085">
        <v>24.630555643772581</v>
      </c>
      <c r="N1085">
        <v>24.630555643772581</v>
      </c>
      <c r="O1085">
        <v>328.4767446657408</v>
      </c>
      <c r="P1085">
        <v>88.969865835791111</v>
      </c>
      <c r="Q1085">
        <v>24.630555643772581</v>
      </c>
      <c r="R1085">
        <v>0.93592644446936202</v>
      </c>
      <c r="S1085">
        <v>37.904271498388162</v>
      </c>
      <c r="T1085">
        <v>117.6494378852925</v>
      </c>
      <c r="U1085">
        <v>26.316764302708911</v>
      </c>
      <c r="V1085">
        <v>7.5382177914916326</v>
      </c>
      <c r="W1085">
        <v>0</v>
      </c>
      <c r="X1085">
        <v>0</v>
      </c>
      <c r="Y1085">
        <v>-22.804379849498329</v>
      </c>
      <c r="Z1085">
        <v>83.26547435365714</v>
      </c>
      <c r="AA1085">
        <v>2136.062798214557</v>
      </c>
      <c r="AB1085" t="b">
        <v>0</v>
      </c>
      <c r="AC1085" t="b">
        <v>1</v>
      </c>
      <c r="AD1085">
        <v>92.138900237318467</v>
      </c>
      <c r="AE1085">
        <v>0</v>
      </c>
      <c r="AF1085">
        <v>0</v>
      </c>
      <c r="AG1085">
        <v>-1.332676026527624E-2</v>
      </c>
      <c r="AH1085" t="b">
        <v>0</v>
      </c>
      <c r="AI1085" t="b">
        <v>0</v>
      </c>
      <c r="AJ1085">
        <v>2136.062798214557</v>
      </c>
      <c r="AK1085">
        <v>0</v>
      </c>
      <c r="AL1085">
        <v>26.316764302708911</v>
      </c>
      <c r="AM1085">
        <v>0</v>
      </c>
      <c r="AN1085">
        <v>26.316764302708911</v>
      </c>
      <c r="AO1085">
        <v>0</v>
      </c>
      <c r="AP1085">
        <v>1</v>
      </c>
      <c r="AQ1085">
        <v>0</v>
      </c>
      <c r="AR1085">
        <v>0</v>
      </c>
      <c r="AS1085">
        <v>0</v>
      </c>
      <c r="AT1085">
        <v>5.5670087701687816</v>
      </c>
      <c r="AU1085">
        <v>1.7716162417000469</v>
      </c>
      <c r="AV1085">
        <v>5.5670087701687816</v>
      </c>
    </row>
    <row r="1086" spans="1:48">
      <c r="A1086">
        <v>1083</v>
      </c>
      <c r="B1086">
        <v>0</v>
      </c>
      <c r="C1086">
        <v>0</v>
      </c>
      <c r="D1086">
        <v>100</v>
      </c>
      <c r="E1086">
        <v>6</v>
      </c>
      <c r="F1086">
        <v>-5.1199293693571243E-9</v>
      </c>
      <c r="G1086">
        <v>0</v>
      </c>
      <c r="H1086">
        <v>716.04606635921289</v>
      </c>
      <c r="I1086" t="b">
        <v>0</v>
      </c>
      <c r="J1086">
        <v>2643.6420769982142</v>
      </c>
      <c r="K1086">
        <v>2136.062798214557</v>
      </c>
      <c r="L1086">
        <v>0</v>
      </c>
      <c r="M1086">
        <v>24.630555244040561</v>
      </c>
      <c r="N1086">
        <v>24.630555244040561</v>
      </c>
      <c r="O1086">
        <v>328.47673933485532</v>
      </c>
      <c r="P1086">
        <v>88.969864391889288</v>
      </c>
      <c r="Q1086">
        <v>24.630555244040561</v>
      </c>
      <c r="R1086">
        <v>0.9359418801460021</v>
      </c>
      <c r="S1086">
        <v>37.947868100424721</v>
      </c>
      <c r="T1086">
        <v>117.6474956859681</v>
      </c>
      <c r="U1086">
        <v>26.316329856078589</v>
      </c>
      <c r="V1086">
        <v>7.5362773791744502</v>
      </c>
      <c r="W1086">
        <v>0</v>
      </c>
      <c r="X1086">
        <v>0</v>
      </c>
      <c r="Y1086">
        <v>-22.804379849498329</v>
      </c>
      <c r="Z1086">
        <v>83.252070436804743</v>
      </c>
      <c r="AA1086">
        <v>2136.062798214557</v>
      </c>
      <c r="AB1086" t="b">
        <v>0</v>
      </c>
      <c r="AC1086" t="b">
        <v>1</v>
      </c>
      <c r="AD1086">
        <v>92.129850880235338</v>
      </c>
      <c r="AE1086">
        <v>0</v>
      </c>
      <c r="AF1086">
        <v>0</v>
      </c>
      <c r="AG1086">
        <v>-1.273073581813383E-2</v>
      </c>
      <c r="AH1086" t="b">
        <v>0</v>
      </c>
      <c r="AI1086" t="b">
        <v>0</v>
      </c>
      <c r="AJ1086">
        <v>2136.062798214557</v>
      </c>
      <c r="AK1086">
        <v>0</v>
      </c>
      <c r="AL1086">
        <v>26.316329856078589</v>
      </c>
      <c r="AM1086">
        <v>0</v>
      </c>
      <c r="AN1086">
        <v>26.316329856078589</v>
      </c>
      <c r="AO1086">
        <v>0</v>
      </c>
      <c r="AP1086">
        <v>1</v>
      </c>
      <c r="AQ1086">
        <v>0</v>
      </c>
      <c r="AR1086">
        <v>0</v>
      </c>
      <c r="AS1086">
        <v>0</v>
      </c>
      <c r="AT1086">
        <v>5.5669358006867604</v>
      </c>
      <c r="AU1086">
        <v>1.7715930202673471</v>
      </c>
      <c r="AV1086">
        <v>5.5669358006867604</v>
      </c>
    </row>
    <row r="1087" spans="1:48">
      <c r="A1087">
        <v>1084</v>
      </c>
      <c r="B1087">
        <v>0</v>
      </c>
      <c r="C1087">
        <v>0</v>
      </c>
      <c r="D1087">
        <v>100</v>
      </c>
      <c r="E1087">
        <v>6</v>
      </c>
      <c r="F1087">
        <v>1.9029821274330061E-8</v>
      </c>
      <c r="G1087">
        <v>0</v>
      </c>
      <c r="H1087">
        <v>716.04606635921289</v>
      </c>
      <c r="I1087" t="b">
        <v>0</v>
      </c>
      <c r="J1087">
        <v>2643.6420769982142</v>
      </c>
      <c r="K1087">
        <v>2136.062798214557</v>
      </c>
      <c r="L1087">
        <v>0</v>
      </c>
      <c r="M1087">
        <v>24.630556713398601</v>
      </c>
      <c r="N1087">
        <v>24.630556713398601</v>
      </c>
      <c r="O1087">
        <v>328.47675893043203</v>
      </c>
      <c r="P1087">
        <v>88.969869699466955</v>
      </c>
      <c r="Q1087">
        <v>24.630556713398601</v>
      </c>
      <c r="R1087">
        <v>0.93595731471497956</v>
      </c>
      <c r="S1087">
        <v>37.991454199089503</v>
      </c>
      <c r="T1087">
        <v>117.6455626174675</v>
      </c>
      <c r="U1087">
        <v>26.315897451903741</v>
      </c>
      <c r="V1087">
        <v>7.5343377418896296</v>
      </c>
      <c r="W1087">
        <v>0</v>
      </c>
      <c r="X1087">
        <v>0</v>
      </c>
      <c r="Y1087">
        <v>-22.804379849498329</v>
      </c>
      <c r="Z1087">
        <v>83.238666519952346</v>
      </c>
      <c r="AA1087">
        <v>2136.062798214557</v>
      </c>
      <c r="AB1087" t="b">
        <v>0</v>
      </c>
      <c r="AC1087" t="b">
        <v>1</v>
      </c>
      <c r="AD1087">
        <v>92.12080152315221</v>
      </c>
      <c r="AE1087">
        <v>0</v>
      </c>
      <c r="AF1087">
        <v>0</v>
      </c>
      <c r="AG1087">
        <v>-1.234122181718933E-2</v>
      </c>
      <c r="AH1087" t="b">
        <v>0</v>
      </c>
      <c r="AI1087" t="b">
        <v>0</v>
      </c>
      <c r="AJ1087">
        <v>2136.062798214557</v>
      </c>
      <c r="AK1087">
        <v>0</v>
      </c>
      <c r="AL1087">
        <v>26.315897451903741</v>
      </c>
      <c r="AM1087">
        <v>0</v>
      </c>
      <c r="AN1087">
        <v>26.315897451903741</v>
      </c>
      <c r="AO1087">
        <v>0</v>
      </c>
      <c r="AP1087">
        <v>1</v>
      </c>
      <c r="AQ1087">
        <v>0</v>
      </c>
      <c r="AR1087">
        <v>0</v>
      </c>
      <c r="AS1087">
        <v>0</v>
      </c>
      <c r="AT1087">
        <v>5.5668631743329957</v>
      </c>
      <c r="AU1087">
        <v>1.7715699080300189</v>
      </c>
      <c r="AV1087">
        <v>5.5668631743329957</v>
      </c>
    </row>
    <row r="1088" spans="1:48">
      <c r="A1088">
        <v>1085</v>
      </c>
      <c r="B1088">
        <v>0</v>
      </c>
      <c r="C1088">
        <v>0</v>
      </c>
      <c r="D1088">
        <v>100</v>
      </c>
      <c r="E1088">
        <v>6</v>
      </c>
      <c r="F1088">
        <v>-7.0999348622535763E-8</v>
      </c>
      <c r="G1088">
        <v>0</v>
      </c>
      <c r="H1088">
        <v>716.04606635921289</v>
      </c>
      <c r="I1088" t="b">
        <v>0</v>
      </c>
      <c r="J1088">
        <v>2643.6420769982142</v>
      </c>
      <c r="K1088">
        <v>2136.062798214557</v>
      </c>
      <c r="L1088">
        <v>0</v>
      </c>
      <c r="M1088">
        <v>24.6305512356988</v>
      </c>
      <c r="N1088">
        <v>24.6305512356988</v>
      </c>
      <c r="O1088">
        <v>328.47668587901478</v>
      </c>
      <c r="P1088">
        <v>88.96984991305925</v>
      </c>
      <c r="Q1088">
        <v>24.6305512356988</v>
      </c>
      <c r="R1088">
        <v>0.93597273826275618</v>
      </c>
      <c r="S1088">
        <v>38.035029798443247</v>
      </c>
      <c r="T1088">
        <v>117.64359781656159</v>
      </c>
      <c r="U1088">
        <v>26.315457949571439</v>
      </c>
      <c r="V1088">
        <v>7.5323974291120379</v>
      </c>
      <c r="W1088">
        <v>0</v>
      </c>
      <c r="X1088">
        <v>0</v>
      </c>
      <c r="Y1088">
        <v>-22.804379849498329</v>
      </c>
      <c r="Z1088">
        <v>83.225262603099949</v>
      </c>
      <c r="AA1088">
        <v>2136.062798214557</v>
      </c>
      <c r="AB1088" t="b">
        <v>0</v>
      </c>
      <c r="AC1088" t="b">
        <v>1</v>
      </c>
      <c r="AD1088">
        <v>92.111752166069081</v>
      </c>
      <c r="AE1088">
        <v>0</v>
      </c>
      <c r="AF1088">
        <v>0</v>
      </c>
      <c r="AG1088">
        <v>-1.454193400585135E-2</v>
      </c>
      <c r="AH1088" t="b">
        <v>0</v>
      </c>
      <c r="AI1088" t="b">
        <v>0</v>
      </c>
      <c r="AJ1088">
        <v>2136.062798214557</v>
      </c>
      <c r="AK1088">
        <v>0</v>
      </c>
      <c r="AL1088">
        <v>26.315457949571439</v>
      </c>
      <c r="AM1088">
        <v>0</v>
      </c>
      <c r="AN1088">
        <v>26.315457949571439</v>
      </c>
      <c r="AO1088">
        <v>0</v>
      </c>
      <c r="AP1088">
        <v>1</v>
      </c>
      <c r="AQ1088">
        <v>0</v>
      </c>
      <c r="AR1088">
        <v>0</v>
      </c>
      <c r="AS1088">
        <v>0</v>
      </c>
      <c r="AT1088">
        <v>5.5667893558568187</v>
      </c>
      <c r="AU1088">
        <v>1.771546416417785</v>
      </c>
      <c r="AV1088">
        <v>5.5667893558568187</v>
      </c>
    </row>
    <row r="1089" spans="1:48">
      <c r="A1089">
        <v>1086</v>
      </c>
      <c r="B1089">
        <v>0</v>
      </c>
      <c r="C1089">
        <v>0</v>
      </c>
      <c r="D1089">
        <v>100</v>
      </c>
      <c r="E1089">
        <v>6</v>
      </c>
      <c r="F1089">
        <v>2.6496757499216978E-7</v>
      </c>
      <c r="G1089">
        <v>0</v>
      </c>
      <c r="H1089">
        <v>716.04606635921289</v>
      </c>
      <c r="I1089" t="b">
        <v>0</v>
      </c>
      <c r="J1089">
        <v>2643.6420769982142</v>
      </c>
      <c r="K1089">
        <v>2136.062798214557</v>
      </c>
      <c r="L1089">
        <v>0</v>
      </c>
      <c r="M1089">
        <v>24.630571677139649</v>
      </c>
      <c r="N1089">
        <v>24.630571677139649</v>
      </c>
      <c r="O1089">
        <v>328.47695848910291</v>
      </c>
      <c r="P1089">
        <v>88.969923751111295</v>
      </c>
      <c r="Q1089">
        <v>24.630571677139649</v>
      </c>
      <c r="R1089">
        <v>0.93598818774273818</v>
      </c>
      <c r="S1089">
        <v>38.078594893696142</v>
      </c>
      <c r="T1089">
        <v>117.6417536173459</v>
      </c>
      <c r="U1089">
        <v>26.31504542438681</v>
      </c>
      <c r="V1089">
        <v>7.5304618461686061</v>
      </c>
      <c r="W1089">
        <v>0</v>
      </c>
      <c r="X1089">
        <v>0</v>
      </c>
      <c r="Y1089">
        <v>-22.804379849498329</v>
      </c>
      <c r="Z1089">
        <v>83.211858686247552</v>
      </c>
      <c r="AA1089">
        <v>2136.062798214557</v>
      </c>
      <c r="AB1089" t="b">
        <v>0</v>
      </c>
      <c r="AC1089" t="b">
        <v>1</v>
      </c>
      <c r="AD1089">
        <v>92.102702808985953</v>
      </c>
      <c r="AE1089">
        <v>0</v>
      </c>
      <c r="AF1089">
        <v>0</v>
      </c>
      <c r="AG1089">
        <v>-1.5143643299259711E-2</v>
      </c>
      <c r="AH1089" t="b">
        <v>0</v>
      </c>
      <c r="AI1089" t="b">
        <v>0</v>
      </c>
      <c r="AJ1089">
        <v>2136.062798214557</v>
      </c>
      <c r="AK1089">
        <v>0</v>
      </c>
      <c r="AL1089">
        <v>26.31504542438681</v>
      </c>
      <c r="AM1089">
        <v>0</v>
      </c>
      <c r="AN1089">
        <v>26.31504542438681</v>
      </c>
      <c r="AO1089">
        <v>0</v>
      </c>
      <c r="AP1089">
        <v>1</v>
      </c>
      <c r="AQ1089">
        <v>0</v>
      </c>
      <c r="AR1089">
        <v>0</v>
      </c>
      <c r="AS1089">
        <v>0</v>
      </c>
      <c r="AT1089">
        <v>5.5667200685151306</v>
      </c>
      <c r="AU1089">
        <v>1.7715243667704881</v>
      </c>
      <c r="AV1089">
        <v>5.5667200685151306</v>
      </c>
    </row>
    <row r="1090" spans="1:48">
      <c r="A1090">
        <v>1087</v>
      </c>
      <c r="B1090">
        <v>0</v>
      </c>
      <c r="C1090">
        <v>0</v>
      </c>
      <c r="D1090">
        <v>100</v>
      </c>
      <c r="E1090">
        <v>6</v>
      </c>
      <c r="F1090">
        <v>-9.8887096378064143E-7</v>
      </c>
      <c r="G1090">
        <v>0</v>
      </c>
      <c r="H1090">
        <v>716.04606635921289</v>
      </c>
      <c r="I1090" t="b">
        <v>0</v>
      </c>
      <c r="J1090">
        <v>2643.6420769982142</v>
      </c>
      <c r="K1090">
        <v>2136.062798214557</v>
      </c>
      <c r="L1090">
        <v>0</v>
      </c>
      <c r="M1090">
        <v>24.63049538907519</v>
      </c>
      <c r="N1090">
        <v>24.63049538907519</v>
      </c>
      <c r="O1090">
        <v>328.47594110015598</v>
      </c>
      <c r="P1090">
        <v>88.969648185307676</v>
      </c>
      <c r="Q1090">
        <v>24.63049538907519</v>
      </c>
      <c r="R1090">
        <v>0.93600352527746211</v>
      </c>
      <c r="S1090">
        <v>38.122149513041421</v>
      </c>
      <c r="T1090">
        <v>117.63946155197461</v>
      </c>
      <c r="U1090">
        <v>26.31453271692957</v>
      </c>
      <c r="V1090">
        <v>7.5285108275839292</v>
      </c>
      <c r="W1090">
        <v>0</v>
      </c>
      <c r="X1090">
        <v>0</v>
      </c>
      <c r="Y1090">
        <v>-22.804379849498329</v>
      </c>
      <c r="Z1090">
        <v>83.198454769395155</v>
      </c>
      <c r="AA1090">
        <v>2136.062798214557</v>
      </c>
      <c r="AB1090" t="b">
        <v>0</v>
      </c>
      <c r="AC1090" t="b">
        <v>1</v>
      </c>
      <c r="AD1090">
        <v>92.093653451902824</v>
      </c>
      <c r="AE1090">
        <v>0</v>
      </c>
      <c r="AF1090">
        <v>0</v>
      </c>
      <c r="AG1090">
        <v>-1.6748421178933329E-2</v>
      </c>
      <c r="AH1090" t="b">
        <v>0</v>
      </c>
      <c r="AI1090" t="b">
        <v>0</v>
      </c>
      <c r="AJ1090">
        <v>2136.062798214557</v>
      </c>
      <c r="AK1090">
        <v>0</v>
      </c>
      <c r="AL1090">
        <v>26.31453271692957</v>
      </c>
      <c r="AM1090">
        <v>0</v>
      </c>
      <c r="AN1090">
        <v>26.31453271692957</v>
      </c>
      <c r="AO1090">
        <v>0</v>
      </c>
      <c r="AP1090">
        <v>1</v>
      </c>
      <c r="AQ1090">
        <v>0</v>
      </c>
      <c r="AR1090">
        <v>0</v>
      </c>
      <c r="AS1090">
        <v>0</v>
      </c>
      <c r="AT1090">
        <v>5.5666339547522536</v>
      </c>
      <c r="AU1090">
        <v>1.771496962369445</v>
      </c>
      <c r="AV1090">
        <v>5.5666339547522536</v>
      </c>
    </row>
    <row r="1091" spans="1:48">
      <c r="A1091">
        <v>1088</v>
      </c>
      <c r="B1091">
        <v>0</v>
      </c>
      <c r="C1091">
        <v>0</v>
      </c>
      <c r="D1091">
        <v>100</v>
      </c>
      <c r="E1091">
        <v>6</v>
      </c>
      <c r="F1091">
        <v>3.690516296117607E-6</v>
      </c>
      <c r="G1091">
        <v>0</v>
      </c>
      <c r="H1091">
        <v>716.04606635921289</v>
      </c>
      <c r="I1091" t="b">
        <v>0</v>
      </c>
      <c r="J1091">
        <v>2643.6420769982142</v>
      </c>
      <c r="K1091">
        <v>2136.062798214557</v>
      </c>
      <c r="L1091">
        <v>0</v>
      </c>
      <c r="M1091">
        <v>24.63078009989388</v>
      </c>
      <c r="N1091">
        <v>24.63078009989388</v>
      </c>
      <c r="O1091">
        <v>328.47973804587838</v>
      </c>
      <c r="P1091">
        <v>88.970676610476275</v>
      </c>
      <c r="Q1091">
        <v>24.63078009989388</v>
      </c>
      <c r="R1091">
        <v>0.93601926534825708</v>
      </c>
      <c r="S1091">
        <v>38.165693561623677</v>
      </c>
      <c r="T1091">
        <v>117.6388431351876</v>
      </c>
      <c r="U1091">
        <v>26.31439438453193</v>
      </c>
      <c r="V1091">
        <v>7.526619607370435</v>
      </c>
      <c r="W1091">
        <v>0</v>
      </c>
      <c r="X1091">
        <v>0</v>
      </c>
      <c r="Y1091">
        <v>-22.804379849498329</v>
      </c>
      <c r="Z1091">
        <v>83.185050852542759</v>
      </c>
      <c r="AA1091">
        <v>2136.062798214557</v>
      </c>
      <c r="AB1091" t="b">
        <v>0</v>
      </c>
      <c r="AC1091" t="b">
        <v>1</v>
      </c>
      <c r="AD1091">
        <v>92.084604094819696</v>
      </c>
      <c r="AE1091">
        <v>0</v>
      </c>
      <c r="AF1091">
        <v>0</v>
      </c>
      <c r="AG1091">
        <v>-2.0020379556714929E-2</v>
      </c>
      <c r="AH1091" t="b">
        <v>0</v>
      </c>
      <c r="AI1091" t="b">
        <v>0</v>
      </c>
      <c r="AJ1091">
        <v>2136.062798214557</v>
      </c>
      <c r="AK1091">
        <v>0</v>
      </c>
      <c r="AL1091">
        <v>26.31439438453193</v>
      </c>
      <c r="AM1091">
        <v>0</v>
      </c>
      <c r="AN1091">
        <v>26.31439438453193</v>
      </c>
      <c r="AO1091">
        <v>0</v>
      </c>
      <c r="AP1091">
        <v>1</v>
      </c>
      <c r="AQ1091">
        <v>0</v>
      </c>
      <c r="AR1091">
        <v>0</v>
      </c>
      <c r="AS1091">
        <v>0</v>
      </c>
      <c r="AT1091">
        <v>5.5666107206184803</v>
      </c>
      <c r="AU1091">
        <v>1.771489568458199</v>
      </c>
      <c r="AV1091">
        <v>5.5666107206184803</v>
      </c>
    </row>
    <row r="1092" spans="1:48">
      <c r="A1092">
        <v>1089</v>
      </c>
      <c r="B1092">
        <v>0</v>
      </c>
      <c r="C1092">
        <v>0</v>
      </c>
      <c r="D1092">
        <v>100</v>
      </c>
      <c r="E1092">
        <v>6</v>
      </c>
      <c r="F1092">
        <v>-1.377319420647893E-5</v>
      </c>
      <c r="G1092">
        <v>0</v>
      </c>
      <c r="H1092">
        <v>716.04606635921289</v>
      </c>
      <c r="I1092" t="b">
        <v>0</v>
      </c>
      <c r="J1092">
        <v>2643.6420769982142</v>
      </c>
      <c r="K1092">
        <v>2136.062798214557</v>
      </c>
      <c r="L1092">
        <v>0</v>
      </c>
      <c r="M1092">
        <v>24.629717544683501</v>
      </c>
      <c r="N1092">
        <v>24.629717544683501</v>
      </c>
      <c r="O1092">
        <v>328.46556765193441</v>
      </c>
      <c r="P1092">
        <v>88.966838475605186</v>
      </c>
      <c r="Q1092">
        <v>24.629717544683501</v>
      </c>
      <c r="R1092">
        <v>0.93603348815905429</v>
      </c>
      <c r="S1092">
        <v>38.209227403667491</v>
      </c>
      <c r="T1092">
        <v>117.63198085727851</v>
      </c>
      <c r="U1092">
        <v>26.31285937549525</v>
      </c>
      <c r="V1092">
        <v>7.5245074963809913</v>
      </c>
      <c r="W1092">
        <v>0</v>
      </c>
      <c r="X1092">
        <v>0</v>
      </c>
      <c r="Y1092">
        <v>-22.804379849498329</v>
      </c>
      <c r="Z1092">
        <v>83.171646935690362</v>
      </c>
      <c r="AA1092">
        <v>2136.062798214557</v>
      </c>
      <c r="AB1092" t="b">
        <v>0</v>
      </c>
      <c r="AC1092" t="b">
        <v>1</v>
      </c>
      <c r="AD1092">
        <v>92.075554737736567</v>
      </c>
      <c r="AE1092">
        <v>0</v>
      </c>
      <c r="AF1092">
        <v>0</v>
      </c>
      <c r="AG1092">
        <v>-1.158970476147975E-2</v>
      </c>
      <c r="AH1092" t="b">
        <v>0</v>
      </c>
      <c r="AI1092" t="b">
        <v>0</v>
      </c>
      <c r="AJ1092">
        <v>2136.062798214557</v>
      </c>
      <c r="AK1092">
        <v>0</v>
      </c>
      <c r="AL1092">
        <v>26.31285937549525</v>
      </c>
      <c r="AM1092">
        <v>0</v>
      </c>
      <c r="AN1092">
        <v>26.31285937549525</v>
      </c>
      <c r="AO1092">
        <v>0</v>
      </c>
      <c r="AP1092">
        <v>1</v>
      </c>
      <c r="AQ1092">
        <v>0</v>
      </c>
      <c r="AR1092">
        <v>0</v>
      </c>
      <c r="AS1092">
        <v>0</v>
      </c>
      <c r="AT1092">
        <v>5.5663529029868224</v>
      </c>
      <c r="AU1092">
        <v>1.7714075219009719</v>
      </c>
      <c r="AV1092">
        <v>5.5663529029868224</v>
      </c>
    </row>
    <row r="1093" spans="1:48">
      <c r="A1093">
        <v>1090</v>
      </c>
      <c r="B1093">
        <v>0</v>
      </c>
      <c r="C1093">
        <v>0</v>
      </c>
      <c r="D1093">
        <v>100</v>
      </c>
      <c r="E1093">
        <v>6</v>
      </c>
      <c r="F1093">
        <v>5.1402260519139993E-5</v>
      </c>
      <c r="G1093">
        <v>0</v>
      </c>
      <c r="H1093">
        <v>716.04606635921289</v>
      </c>
      <c r="I1093" t="b">
        <v>0</v>
      </c>
      <c r="J1093">
        <v>2643.6420769982142</v>
      </c>
      <c r="K1093">
        <v>2136.062798214557</v>
      </c>
      <c r="L1093">
        <v>0</v>
      </c>
      <c r="M1093">
        <v>24.633683054704811</v>
      </c>
      <c r="N1093">
        <v>24.633683054704811</v>
      </c>
      <c r="O1093">
        <v>328.51845228196788</v>
      </c>
      <c r="P1093">
        <v>88.981162589915471</v>
      </c>
      <c r="Q1093">
        <v>24.633683054704811</v>
      </c>
      <c r="R1093">
        <v>0.93605335691813885</v>
      </c>
      <c r="S1093">
        <v>38.252749690607651</v>
      </c>
      <c r="T1093">
        <v>117.6484229357598</v>
      </c>
      <c r="U1093">
        <v>26.316537270705091</v>
      </c>
      <c r="V1093">
        <v>7.5232217106168662</v>
      </c>
      <c r="W1093">
        <v>0</v>
      </c>
      <c r="X1093">
        <v>0</v>
      </c>
      <c r="Y1093">
        <v>-22.804379849498329</v>
      </c>
      <c r="Z1093">
        <v>83.158243018837965</v>
      </c>
      <c r="AA1093">
        <v>2136.062798214557</v>
      </c>
      <c r="AB1093" t="b">
        <v>0</v>
      </c>
      <c r="AC1093" t="b">
        <v>1</v>
      </c>
      <c r="AD1093">
        <v>92.066505380653439</v>
      </c>
      <c r="AE1093">
        <v>0</v>
      </c>
      <c r="AF1093">
        <v>0</v>
      </c>
      <c r="AG1093">
        <v>-1.129783092896003E-2</v>
      </c>
      <c r="AH1093" t="b">
        <v>0</v>
      </c>
      <c r="AI1093" t="b">
        <v>0</v>
      </c>
      <c r="AJ1093">
        <v>2136.062798214557</v>
      </c>
      <c r="AK1093">
        <v>0</v>
      </c>
      <c r="AL1093">
        <v>26.316537270705091</v>
      </c>
      <c r="AM1093">
        <v>0</v>
      </c>
      <c r="AN1093">
        <v>26.316537270705091</v>
      </c>
      <c r="AO1093">
        <v>0</v>
      </c>
      <c r="AP1093">
        <v>1</v>
      </c>
      <c r="AQ1093">
        <v>0</v>
      </c>
      <c r="AR1093">
        <v>0</v>
      </c>
      <c r="AS1093">
        <v>0</v>
      </c>
      <c r="AT1093">
        <v>5.5669706379545181</v>
      </c>
      <c r="AU1093">
        <v>1.7716041067002819</v>
      </c>
      <c r="AV1093">
        <v>5.5669706379545181</v>
      </c>
    </row>
    <row r="1094" spans="1:48">
      <c r="A1094">
        <v>1091</v>
      </c>
      <c r="B1094">
        <v>0</v>
      </c>
      <c r="C1094">
        <v>0</v>
      </c>
      <c r="D1094">
        <v>100</v>
      </c>
      <c r="E1094">
        <v>6</v>
      </c>
      <c r="F1094">
        <v>-1.9183584786830471E-4</v>
      </c>
      <c r="G1094">
        <v>0</v>
      </c>
      <c r="H1094">
        <v>716.04606635921289</v>
      </c>
      <c r="I1094" t="b">
        <v>0</v>
      </c>
      <c r="J1094">
        <v>2643.6420769982142</v>
      </c>
      <c r="K1094">
        <v>2136.062798214557</v>
      </c>
      <c r="L1094">
        <v>0</v>
      </c>
      <c r="M1094">
        <v>24.61888356983069</v>
      </c>
      <c r="N1094">
        <v>24.61888356983069</v>
      </c>
      <c r="O1094">
        <v>328.32108415578779</v>
      </c>
      <c r="P1094">
        <v>88.927704267548165</v>
      </c>
      <c r="Q1094">
        <v>24.61888356983069</v>
      </c>
      <c r="R1094">
        <v>0.9360521362735762</v>
      </c>
      <c r="S1094">
        <v>38.296265464141449</v>
      </c>
      <c r="T1094">
        <v>117.5778951514703</v>
      </c>
      <c r="U1094">
        <v>26.30076105358668</v>
      </c>
      <c r="V1094">
        <v>7.5188552163859734</v>
      </c>
      <c r="W1094">
        <v>0</v>
      </c>
      <c r="X1094">
        <v>0</v>
      </c>
      <c r="Y1094">
        <v>-22.804379849498329</v>
      </c>
      <c r="Z1094">
        <v>83.144839101985568</v>
      </c>
      <c r="AA1094">
        <v>2136.062798214557</v>
      </c>
      <c r="AB1094" t="b">
        <v>0</v>
      </c>
      <c r="AC1094" t="b">
        <v>1</v>
      </c>
      <c r="AD1094">
        <v>92.05745602357031</v>
      </c>
      <c r="AE1094">
        <v>0</v>
      </c>
      <c r="AF1094">
        <v>0</v>
      </c>
      <c r="AG1094">
        <v>-3.889099642342075E-3</v>
      </c>
      <c r="AH1094" t="b">
        <v>0</v>
      </c>
      <c r="AI1094" t="b">
        <v>0</v>
      </c>
      <c r="AJ1094">
        <v>2136.062798214557</v>
      </c>
      <c r="AK1094">
        <v>0</v>
      </c>
      <c r="AL1094">
        <v>26.30076105358668</v>
      </c>
      <c r="AM1094">
        <v>0</v>
      </c>
      <c r="AN1094">
        <v>26.30076105358668</v>
      </c>
      <c r="AO1094">
        <v>0</v>
      </c>
      <c r="AP1094">
        <v>1</v>
      </c>
      <c r="AQ1094">
        <v>0</v>
      </c>
      <c r="AR1094">
        <v>0</v>
      </c>
      <c r="AS1094">
        <v>0</v>
      </c>
      <c r="AT1094">
        <v>5.5643209228607668</v>
      </c>
      <c r="AU1094">
        <v>1.7707608749954711</v>
      </c>
      <c r="AV1094">
        <v>5.5643209228607668</v>
      </c>
    </row>
    <row r="1095" spans="1:48">
      <c r="A1095">
        <v>1092</v>
      </c>
      <c r="B1095">
        <v>0</v>
      </c>
      <c r="C1095">
        <v>0</v>
      </c>
      <c r="D1095">
        <v>100</v>
      </c>
      <c r="E1095">
        <v>6</v>
      </c>
      <c r="F1095">
        <v>7.1594113095052592E-4</v>
      </c>
      <c r="G1095">
        <v>0</v>
      </c>
      <c r="H1095">
        <v>716.04606635921289</v>
      </c>
      <c r="I1095" t="b">
        <v>0</v>
      </c>
      <c r="J1095">
        <v>2643.6420769982142</v>
      </c>
      <c r="K1095">
        <v>2136.062798214557</v>
      </c>
      <c r="L1095">
        <v>0</v>
      </c>
      <c r="M1095">
        <v>24.67411599930556</v>
      </c>
      <c r="N1095">
        <v>24.67411599930556</v>
      </c>
      <c r="O1095">
        <v>329.05767203046997</v>
      </c>
      <c r="P1095">
        <v>89.127213442705838</v>
      </c>
      <c r="Q1095">
        <v>24.67411599930556</v>
      </c>
      <c r="R1095">
        <v>0.93612950316450505</v>
      </c>
      <c r="S1095">
        <v>38.339755924312641</v>
      </c>
      <c r="T1095">
        <v>117.831941903542</v>
      </c>
      <c r="U1095">
        <v>26.357588256642732</v>
      </c>
      <c r="V1095">
        <v>7.5259846724703863</v>
      </c>
      <c r="W1095">
        <v>0</v>
      </c>
      <c r="X1095">
        <v>0</v>
      </c>
      <c r="Y1095">
        <v>-22.804379849498329</v>
      </c>
      <c r="Z1095">
        <v>83.131435185133171</v>
      </c>
      <c r="AA1095">
        <v>2136.062798214557</v>
      </c>
      <c r="AB1095" t="b">
        <v>0</v>
      </c>
      <c r="AC1095" t="b">
        <v>1</v>
      </c>
      <c r="AD1095">
        <v>92.048406666487182</v>
      </c>
      <c r="AE1095">
        <v>0</v>
      </c>
      <c r="AF1095">
        <v>0</v>
      </c>
      <c r="AG1095">
        <v>1.1778813701380789E-2</v>
      </c>
      <c r="AH1095" t="b">
        <v>0</v>
      </c>
      <c r="AI1095" t="b">
        <v>0</v>
      </c>
      <c r="AJ1095">
        <v>2136.062798214557</v>
      </c>
      <c r="AK1095">
        <v>0</v>
      </c>
      <c r="AL1095">
        <v>26.357588256642732</v>
      </c>
      <c r="AM1095">
        <v>0</v>
      </c>
      <c r="AN1095">
        <v>26.357588256642732</v>
      </c>
      <c r="AO1095">
        <v>0</v>
      </c>
      <c r="AP1095">
        <v>1</v>
      </c>
      <c r="AQ1095">
        <v>0</v>
      </c>
      <c r="AR1095">
        <v>0</v>
      </c>
      <c r="AS1095">
        <v>0</v>
      </c>
      <c r="AT1095">
        <v>5.573865896733829</v>
      </c>
      <c r="AU1095">
        <v>1.7737984183941331</v>
      </c>
      <c r="AV1095">
        <v>5.573865896733829</v>
      </c>
    </row>
    <row r="1096" spans="1:48">
      <c r="A1096">
        <v>1093</v>
      </c>
      <c r="B1096">
        <v>0</v>
      </c>
      <c r="C1096">
        <v>0</v>
      </c>
      <c r="D1096">
        <v>100</v>
      </c>
      <c r="E1096">
        <v>6</v>
      </c>
      <c r="F1096">
        <v>-2.6719286759373522E-3</v>
      </c>
      <c r="G1096">
        <v>0</v>
      </c>
      <c r="H1096">
        <v>716.04606635921289</v>
      </c>
      <c r="I1096" t="b">
        <v>0</v>
      </c>
      <c r="J1096">
        <v>2643.6420769982142</v>
      </c>
      <c r="K1096">
        <v>2136.062798214557</v>
      </c>
      <c r="L1096">
        <v>0</v>
      </c>
      <c r="M1096">
        <v>24.467985766280201</v>
      </c>
      <c r="N1096">
        <v>24.467985766280201</v>
      </c>
      <c r="O1096">
        <v>326.30868865792161</v>
      </c>
      <c r="P1096">
        <v>88.382635064442454</v>
      </c>
      <c r="Q1096">
        <v>24.467985766280201</v>
      </c>
      <c r="R1096">
        <v>0.93591232375793809</v>
      </c>
      <c r="S1096">
        <v>38.383291220583168</v>
      </c>
      <c r="T1096">
        <v>116.87467571532071</v>
      </c>
      <c r="U1096">
        <v>26.143459323235209</v>
      </c>
      <c r="V1096">
        <v>7.4902263781394396</v>
      </c>
      <c r="W1096">
        <v>0</v>
      </c>
      <c r="X1096">
        <v>0</v>
      </c>
      <c r="Y1096">
        <v>-22.804379849498329</v>
      </c>
      <c r="Z1096">
        <v>83.195427285170396</v>
      </c>
      <c r="AA1096">
        <v>2136.062798214557</v>
      </c>
      <c r="AB1096" t="b">
        <v>0</v>
      </c>
      <c r="AC1096" t="b">
        <v>1</v>
      </c>
      <c r="AD1096">
        <v>92.039357309404053</v>
      </c>
      <c r="AE1096">
        <v>0</v>
      </c>
      <c r="AF1096">
        <v>0</v>
      </c>
      <c r="AG1096">
        <v>4.1492327014042867E-2</v>
      </c>
      <c r="AH1096" t="b">
        <v>0</v>
      </c>
      <c r="AI1096" t="b">
        <v>0</v>
      </c>
      <c r="AJ1096">
        <v>2136.062798214557</v>
      </c>
      <c r="AK1096">
        <v>0</v>
      </c>
      <c r="AL1096">
        <v>26.143459323235209</v>
      </c>
      <c r="AM1096">
        <v>0</v>
      </c>
      <c r="AN1096">
        <v>26.143459323235209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5.537906786095161</v>
      </c>
      <c r="AU1096">
        <v>1.762354975950513</v>
      </c>
      <c r="AV1096">
        <v>5.537906786095161</v>
      </c>
    </row>
    <row r="1097" spans="1:48">
      <c r="A1097">
        <v>1094</v>
      </c>
      <c r="B1097">
        <v>0</v>
      </c>
      <c r="C1097">
        <v>0</v>
      </c>
      <c r="D1097">
        <v>100</v>
      </c>
      <c r="E1097">
        <v>6</v>
      </c>
      <c r="F1097">
        <v>9.9717735728095391E-3</v>
      </c>
      <c r="G1097">
        <v>0</v>
      </c>
      <c r="H1097">
        <v>716.04606635921289</v>
      </c>
      <c r="I1097" t="b">
        <v>0</v>
      </c>
      <c r="J1097">
        <v>2643.6420769982142</v>
      </c>
      <c r="K1097">
        <v>2136.062798214557</v>
      </c>
      <c r="L1097">
        <v>0</v>
      </c>
      <c r="M1097">
        <v>25.23727426890763</v>
      </c>
      <c r="N1097">
        <v>25.23727426890763</v>
      </c>
      <c r="O1097">
        <v>336.56803427344488</v>
      </c>
      <c r="P1097">
        <v>91.161439402341529</v>
      </c>
      <c r="Q1097">
        <v>25.23727426890763</v>
      </c>
      <c r="R1097">
        <v>0.93677679338582542</v>
      </c>
      <c r="S1097">
        <v>38.426609615040853</v>
      </c>
      <c r="T1097">
        <v>120.43804288637121</v>
      </c>
      <c r="U1097">
        <v>26.94054170331404</v>
      </c>
      <c r="V1097">
        <v>7.6144792696118486</v>
      </c>
      <c r="W1097">
        <v>0</v>
      </c>
      <c r="X1097">
        <v>0</v>
      </c>
      <c r="Y1097">
        <v>-22.804379849498329</v>
      </c>
      <c r="Z1097">
        <v>83.217737884577161</v>
      </c>
      <c r="AA1097">
        <v>2136.062798214557</v>
      </c>
      <c r="AB1097" t="b">
        <v>0</v>
      </c>
      <c r="AC1097" t="b">
        <v>1</v>
      </c>
      <c r="AD1097">
        <v>92.030307952320925</v>
      </c>
      <c r="AE1097">
        <v>0</v>
      </c>
      <c r="AF1097">
        <v>0</v>
      </c>
      <c r="AG1097">
        <v>7.2823438299222665E-2</v>
      </c>
      <c r="AH1097" t="b">
        <v>0</v>
      </c>
      <c r="AI1097" t="b">
        <v>0</v>
      </c>
      <c r="AJ1097">
        <v>2136.062798214557</v>
      </c>
      <c r="AK1097">
        <v>0</v>
      </c>
      <c r="AL1097">
        <v>26.94054170331404</v>
      </c>
      <c r="AM1097">
        <v>0</v>
      </c>
      <c r="AN1097">
        <v>26.94054170331404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5.6718595736994804</v>
      </c>
      <c r="AU1097">
        <v>1.80498342220202</v>
      </c>
      <c r="AV1097">
        <v>5.6718595736994804</v>
      </c>
    </row>
    <row r="1098" spans="1:48">
      <c r="A1098">
        <v>1095</v>
      </c>
      <c r="B1098">
        <v>0</v>
      </c>
      <c r="C1098">
        <v>0</v>
      </c>
      <c r="D1098">
        <v>100</v>
      </c>
      <c r="E1098">
        <v>6</v>
      </c>
      <c r="F1098">
        <v>-3.7215165615297252E-2</v>
      </c>
      <c r="G1098">
        <v>0</v>
      </c>
      <c r="H1098">
        <v>716.04606635921289</v>
      </c>
      <c r="I1098" t="b">
        <v>0</v>
      </c>
      <c r="J1098">
        <v>2643.6420769982142</v>
      </c>
      <c r="K1098">
        <v>2136.062798214557</v>
      </c>
      <c r="L1098">
        <v>0</v>
      </c>
      <c r="M1098">
        <v>22.366250491422811</v>
      </c>
      <c r="N1098">
        <v>22.366250491422811</v>
      </c>
      <c r="O1098">
        <v>298.27963518389407</v>
      </c>
      <c r="P1098">
        <v>80.790800429007078</v>
      </c>
      <c r="Q1098">
        <v>22.366250491422811</v>
      </c>
      <c r="R1098">
        <v>0.93333585953168552</v>
      </c>
      <c r="S1098">
        <v>38.470687279470241</v>
      </c>
      <c r="T1098">
        <v>107.1303683140453</v>
      </c>
      <c r="U1098">
        <v>23.963774950900739</v>
      </c>
      <c r="V1098">
        <v>7.1417539217098067</v>
      </c>
      <c r="W1098">
        <v>0</v>
      </c>
      <c r="X1098">
        <v>0</v>
      </c>
      <c r="Y1098">
        <v>-22.804379849498329</v>
      </c>
      <c r="Z1098">
        <v>83.252786882799171</v>
      </c>
      <c r="AA1098">
        <v>2136.062798214557</v>
      </c>
      <c r="AB1098" t="b">
        <v>0</v>
      </c>
      <c r="AC1098" t="b">
        <v>1</v>
      </c>
      <c r="AD1098">
        <v>92.021258595237796</v>
      </c>
      <c r="AE1098">
        <v>0</v>
      </c>
      <c r="AF1098">
        <v>0</v>
      </c>
      <c r="AG1098">
        <v>8.0816398627211627E-2</v>
      </c>
      <c r="AH1098" t="b">
        <v>0</v>
      </c>
      <c r="AI1098" t="b">
        <v>0</v>
      </c>
      <c r="AJ1098">
        <v>2136.062798214557</v>
      </c>
      <c r="AK1098">
        <v>0</v>
      </c>
      <c r="AL1098">
        <v>23.963774950900739</v>
      </c>
      <c r="AM1098">
        <v>0</v>
      </c>
      <c r="AN1098">
        <v>23.963774950900739</v>
      </c>
      <c r="AO1098">
        <v>0</v>
      </c>
      <c r="AP1098">
        <v>1</v>
      </c>
      <c r="AQ1098">
        <v>0</v>
      </c>
      <c r="AR1098">
        <v>0</v>
      </c>
      <c r="AS1098">
        <v>0</v>
      </c>
      <c r="AT1098">
        <v>5.1729503717720799</v>
      </c>
      <c r="AU1098">
        <v>1.646213123508671</v>
      </c>
      <c r="AV1098">
        <v>5.1729503717720799</v>
      </c>
    </row>
    <row r="1099" spans="1:48">
      <c r="A1099">
        <v>1096</v>
      </c>
      <c r="B1099">
        <v>0</v>
      </c>
      <c r="C1099">
        <v>0</v>
      </c>
      <c r="D1099">
        <v>100</v>
      </c>
      <c r="E1099">
        <v>6</v>
      </c>
      <c r="F1099">
        <v>0.13888888888837769</v>
      </c>
      <c r="G1099">
        <v>0</v>
      </c>
      <c r="H1099">
        <v>716.04606635921289</v>
      </c>
      <c r="I1099" t="b">
        <v>0</v>
      </c>
      <c r="J1099">
        <v>2643.6420769982142</v>
      </c>
      <c r="K1099">
        <v>2136.062798214557</v>
      </c>
      <c r="L1099">
        <v>0</v>
      </c>
      <c r="M1099">
        <v>33.081057098734327</v>
      </c>
      <c r="N1099">
        <v>33.081057098734327</v>
      </c>
      <c r="O1099">
        <v>441.17388592656943</v>
      </c>
      <c r="P1099">
        <v>119.4945519844446</v>
      </c>
      <c r="Q1099">
        <v>33.081057098734327</v>
      </c>
      <c r="R1099">
        <v>0.94325816672140061</v>
      </c>
      <c r="S1099">
        <v>38.511876642522033</v>
      </c>
      <c r="T1099">
        <v>156.78559934920929</v>
      </c>
      <c r="U1099">
        <v>35.071052937414009</v>
      </c>
      <c r="V1099">
        <v>8.8963023387581472</v>
      </c>
      <c r="W1099">
        <v>0</v>
      </c>
      <c r="X1099">
        <v>0</v>
      </c>
      <c r="Y1099">
        <v>-22.804379849498329</v>
      </c>
      <c r="Z1099">
        <v>83.332866326173459</v>
      </c>
      <c r="AA1099">
        <v>2136.062798214557</v>
      </c>
      <c r="AB1099" t="b">
        <v>0</v>
      </c>
      <c r="AC1099" t="b">
        <v>1</v>
      </c>
      <c r="AD1099">
        <v>92.012209238154668</v>
      </c>
      <c r="AE1099">
        <v>0</v>
      </c>
      <c r="AF1099">
        <v>0</v>
      </c>
      <c r="AG1099">
        <v>8.9692993612056959E-2</v>
      </c>
      <c r="AH1099" t="b">
        <v>0</v>
      </c>
      <c r="AI1099" t="b">
        <v>0</v>
      </c>
      <c r="AJ1099">
        <v>2136.062798214557</v>
      </c>
      <c r="AK1099">
        <v>0</v>
      </c>
      <c r="AL1099">
        <v>35.071052937414009</v>
      </c>
      <c r="AM1099">
        <v>0</v>
      </c>
      <c r="AN1099">
        <v>35.071402941397793</v>
      </c>
      <c r="AO1099">
        <v>0</v>
      </c>
      <c r="AP1099">
        <v>1</v>
      </c>
      <c r="AQ1099">
        <v>0</v>
      </c>
      <c r="AR1099">
        <v>0</v>
      </c>
      <c r="AS1099">
        <v>0</v>
      </c>
      <c r="AT1099">
        <v>7.0537912777028993</v>
      </c>
      <c r="AU1099">
        <v>2.2447622608580349</v>
      </c>
      <c r="AV1099">
        <v>7.0537912777028993</v>
      </c>
    </row>
    <row r="1100" spans="1:48">
      <c r="A1100">
        <v>1097</v>
      </c>
      <c r="B1100">
        <v>0</v>
      </c>
      <c r="C1100">
        <v>0</v>
      </c>
      <c r="D1100">
        <v>101</v>
      </c>
      <c r="E1100">
        <v>6</v>
      </c>
      <c r="F1100">
        <v>0.31499294339509382</v>
      </c>
      <c r="G1100">
        <v>0</v>
      </c>
      <c r="H1100">
        <v>723.20652702280506</v>
      </c>
      <c r="I1100" t="b">
        <v>0</v>
      </c>
      <c r="J1100">
        <v>2670.078497768196</v>
      </c>
      <c r="K1100">
        <v>2157.4234261967031</v>
      </c>
      <c r="L1100">
        <v>0</v>
      </c>
      <c r="M1100">
        <v>44.573350676626511</v>
      </c>
      <c r="N1100">
        <v>44.573350676626511</v>
      </c>
      <c r="O1100">
        <v>588.55130521767717</v>
      </c>
      <c r="P1100">
        <v>159.41259621280531</v>
      </c>
      <c r="Q1100">
        <v>44.573350676626511</v>
      </c>
      <c r="R1100">
        <v>0.94846632902861649</v>
      </c>
      <c r="S1100">
        <v>38.563730652865061</v>
      </c>
      <c r="T1100">
        <v>208.01246291696609</v>
      </c>
      <c r="U1100">
        <v>46.995185081875128</v>
      </c>
      <c r="V1100">
        <v>10.71964582191004</v>
      </c>
      <c r="W1100">
        <v>0</v>
      </c>
      <c r="X1100">
        <v>0</v>
      </c>
      <c r="Y1100">
        <v>-22.804379849498329</v>
      </c>
      <c r="Z1100">
        <v>83.487855636048749</v>
      </c>
      <c r="AA1100">
        <v>2157.4234261967031</v>
      </c>
      <c r="AB1100" t="b">
        <v>0</v>
      </c>
      <c r="AC1100" t="b">
        <v>1</v>
      </c>
      <c r="AD1100">
        <v>92.003159881071539</v>
      </c>
      <c r="AE1100">
        <v>0</v>
      </c>
      <c r="AF1100">
        <v>0</v>
      </c>
      <c r="AG1100">
        <v>8.4057835430098149E-2</v>
      </c>
      <c r="AH1100" t="b">
        <v>0</v>
      </c>
      <c r="AI1100" t="b">
        <v>0</v>
      </c>
      <c r="AJ1100">
        <v>2157.4234261967031</v>
      </c>
      <c r="AK1100">
        <v>0</v>
      </c>
      <c r="AL1100">
        <v>46.995185081875128</v>
      </c>
      <c r="AM1100">
        <v>0</v>
      </c>
      <c r="AN1100">
        <v>46.996585097810232</v>
      </c>
      <c r="AO1100">
        <v>0</v>
      </c>
      <c r="AP1100">
        <v>1</v>
      </c>
      <c r="AQ1100">
        <v>0</v>
      </c>
      <c r="AR1100">
        <v>0</v>
      </c>
      <c r="AS1100">
        <v>0</v>
      </c>
      <c r="AT1100">
        <v>9.1468475951424075</v>
      </c>
      <c r="AU1100">
        <v>2.9108457394109708</v>
      </c>
      <c r="AV1100">
        <v>9.1468475951424075</v>
      </c>
    </row>
    <row r="1101" spans="1:48">
      <c r="A1101">
        <v>1098</v>
      </c>
      <c r="B1101">
        <v>0</v>
      </c>
      <c r="C1101">
        <v>0</v>
      </c>
      <c r="D1101">
        <v>102</v>
      </c>
      <c r="E1101">
        <v>6</v>
      </c>
      <c r="F1101">
        <v>0.26780600419789741</v>
      </c>
      <c r="G1101">
        <v>0</v>
      </c>
      <c r="H1101">
        <v>730.36698768639724</v>
      </c>
      <c r="I1101" t="b">
        <v>0</v>
      </c>
      <c r="J1101">
        <v>2696.5149185381788</v>
      </c>
      <c r="K1101">
        <v>2178.7840541788491</v>
      </c>
      <c r="L1101">
        <v>0</v>
      </c>
      <c r="M1101">
        <v>42.432063393423533</v>
      </c>
      <c r="N1101">
        <v>42.432063393423533</v>
      </c>
      <c r="O1101">
        <v>554.78460131758186</v>
      </c>
      <c r="P1101">
        <v>150.2666850806018</v>
      </c>
      <c r="Q1101">
        <v>42.432063393423533</v>
      </c>
      <c r="R1101">
        <v>0.94744424885485634</v>
      </c>
      <c r="S1101">
        <v>38.627185670651741</v>
      </c>
      <c r="T1101">
        <v>196.2897768117117</v>
      </c>
      <c r="U1101">
        <v>44.78581557142779</v>
      </c>
      <c r="V1101">
        <v>10.31615666245213</v>
      </c>
      <c r="W1101">
        <v>0</v>
      </c>
      <c r="X1101">
        <v>0</v>
      </c>
      <c r="Y1101">
        <v>-22.804379849498329</v>
      </c>
      <c r="Z1101">
        <v>83.651472135110808</v>
      </c>
      <c r="AA1101">
        <v>2178.7840541788491</v>
      </c>
      <c r="AB1101" t="b">
        <v>0</v>
      </c>
      <c r="AC1101" t="b">
        <v>1</v>
      </c>
      <c r="AD1101">
        <v>91.994110523988411</v>
      </c>
      <c r="AE1101">
        <v>0</v>
      </c>
      <c r="AF1101">
        <v>0</v>
      </c>
      <c r="AG1101">
        <v>8.6237958616348809E-2</v>
      </c>
      <c r="AH1101" t="b">
        <v>0</v>
      </c>
      <c r="AI1101" t="b">
        <v>0</v>
      </c>
      <c r="AJ1101">
        <v>2178.7840541788491</v>
      </c>
      <c r="AK1101">
        <v>0</v>
      </c>
      <c r="AL1101">
        <v>44.78581557142779</v>
      </c>
      <c r="AM1101">
        <v>0</v>
      </c>
      <c r="AN1101">
        <v>44.787215587362887</v>
      </c>
      <c r="AO1101">
        <v>0</v>
      </c>
      <c r="AP1101">
        <v>1</v>
      </c>
      <c r="AQ1101">
        <v>0</v>
      </c>
      <c r="AR1101">
        <v>0</v>
      </c>
      <c r="AS1101">
        <v>0</v>
      </c>
      <c r="AT1101">
        <v>8.7702821528833557</v>
      </c>
      <c r="AU1101">
        <v>2.7910094896202469</v>
      </c>
      <c r="AV1101">
        <v>8.7702821528833557</v>
      </c>
    </row>
    <row r="1102" spans="1:48">
      <c r="A1102">
        <v>1099</v>
      </c>
      <c r="B1102">
        <v>0</v>
      </c>
      <c r="C1102">
        <v>0</v>
      </c>
      <c r="D1102">
        <v>103</v>
      </c>
      <c r="E1102">
        <v>6</v>
      </c>
      <c r="F1102">
        <v>0.28044970648000961</v>
      </c>
      <c r="G1102">
        <v>0</v>
      </c>
      <c r="H1102">
        <v>737.5274483499893</v>
      </c>
      <c r="I1102" t="b">
        <v>0</v>
      </c>
      <c r="J1102">
        <v>2722.9513393081611</v>
      </c>
      <c r="K1102">
        <v>2200.1446821609939</v>
      </c>
      <c r="L1102">
        <v>0</v>
      </c>
      <c r="M1102">
        <v>43.992633952502693</v>
      </c>
      <c r="N1102">
        <v>43.992633952502693</v>
      </c>
      <c r="O1102">
        <v>569.60416880787545</v>
      </c>
      <c r="P1102">
        <v>154.28065243983619</v>
      </c>
      <c r="Q1102">
        <v>43.992633952502693</v>
      </c>
      <c r="R1102">
        <v>0.94783071768032789</v>
      </c>
      <c r="S1102">
        <v>38.688790393275703</v>
      </c>
      <c r="T1102">
        <v>201.45095318471101</v>
      </c>
      <c r="U1102">
        <v>46.41402006907731</v>
      </c>
      <c r="V1102">
        <v>10.509551650260249</v>
      </c>
      <c r="W1102">
        <v>0</v>
      </c>
      <c r="X1102">
        <v>0</v>
      </c>
      <c r="Y1102">
        <v>-22.804379849498329</v>
      </c>
      <c r="Z1102">
        <v>83.688997762806451</v>
      </c>
      <c r="AA1102">
        <v>2200.1446821609939</v>
      </c>
      <c r="AB1102" t="b">
        <v>0</v>
      </c>
      <c r="AC1102" t="b">
        <v>1</v>
      </c>
      <c r="AD1102">
        <v>91.985061166905282</v>
      </c>
      <c r="AE1102">
        <v>0</v>
      </c>
      <c r="AF1102">
        <v>0</v>
      </c>
      <c r="AG1102">
        <v>8.329464520861829E-2</v>
      </c>
      <c r="AH1102" t="b">
        <v>0</v>
      </c>
      <c r="AI1102" t="b">
        <v>0</v>
      </c>
      <c r="AJ1102">
        <v>2200.1446821609939</v>
      </c>
      <c r="AK1102">
        <v>0</v>
      </c>
      <c r="AL1102">
        <v>46.41402006907731</v>
      </c>
      <c r="AM1102">
        <v>0</v>
      </c>
      <c r="AN1102">
        <v>46.415420085012407</v>
      </c>
      <c r="AO1102">
        <v>0</v>
      </c>
      <c r="AP1102">
        <v>1</v>
      </c>
      <c r="AQ1102">
        <v>0</v>
      </c>
      <c r="AR1102">
        <v>0</v>
      </c>
      <c r="AS1102">
        <v>0</v>
      </c>
      <c r="AT1102">
        <v>9.0709258442793743</v>
      </c>
      <c r="AU1102">
        <v>2.886684791857232</v>
      </c>
      <c r="AV1102">
        <v>9.0709258442793743</v>
      </c>
    </row>
    <row r="1103" spans="1:48">
      <c r="A1103">
        <v>1100</v>
      </c>
      <c r="B1103">
        <v>0</v>
      </c>
      <c r="C1103">
        <v>0</v>
      </c>
      <c r="D1103">
        <v>104</v>
      </c>
      <c r="E1103">
        <v>6</v>
      </c>
      <c r="F1103">
        <v>0.27706183654875183</v>
      </c>
      <c r="G1103">
        <v>0</v>
      </c>
      <c r="H1103">
        <v>744.68790901358147</v>
      </c>
      <c r="I1103" t="b">
        <v>0</v>
      </c>
      <c r="J1103">
        <v>2749.3877600781429</v>
      </c>
      <c r="K1103">
        <v>2221.505310143139</v>
      </c>
      <c r="L1103">
        <v>0</v>
      </c>
      <c r="M1103">
        <v>44.563998119948359</v>
      </c>
      <c r="N1103">
        <v>44.563998119948359</v>
      </c>
      <c r="O1103">
        <v>571.45393383297369</v>
      </c>
      <c r="P1103">
        <v>154.78167221911531</v>
      </c>
      <c r="Q1103">
        <v>44.563998119948359</v>
      </c>
      <c r="R1103">
        <v>0.94783144033945743</v>
      </c>
      <c r="S1103">
        <v>38.752191149067997</v>
      </c>
      <c r="T1103">
        <v>202.10500239378109</v>
      </c>
      <c r="U1103">
        <v>47.016796682739447</v>
      </c>
      <c r="V1103">
        <v>10.54352687507401</v>
      </c>
      <c r="W1103">
        <v>0</v>
      </c>
      <c r="X1103">
        <v>0</v>
      </c>
      <c r="Y1103">
        <v>-22.804379849498329</v>
      </c>
      <c r="Z1103">
        <v>83.73167407732663</v>
      </c>
      <c r="AA1103">
        <v>2221.505310143139</v>
      </c>
      <c r="AB1103" t="b">
        <v>0</v>
      </c>
      <c r="AC1103" t="b">
        <v>1</v>
      </c>
      <c r="AD1103">
        <v>91.976011809822154</v>
      </c>
      <c r="AE1103">
        <v>0</v>
      </c>
      <c r="AF1103">
        <v>0</v>
      </c>
      <c r="AG1103">
        <v>7.2291993584514491E-2</v>
      </c>
      <c r="AH1103" t="b">
        <v>0</v>
      </c>
      <c r="AI1103" t="b">
        <v>0</v>
      </c>
      <c r="AJ1103">
        <v>2221.505310143139</v>
      </c>
      <c r="AK1103">
        <v>0</v>
      </c>
      <c r="AL1103">
        <v>47.016796682739447</v>
      </c>
      <c r="AM1103">
        <v>0</v>
      </c>
      <c r="AN1103">
        <v>47.018196698674537</v>
      </c>
      <c r="AO1103">
        <v>0</v>
      </c>
      <c r="AP1103">
        <v>1</v>
      </c>
      <c r="AQ1103">
        <v>0</v>
      </c>
      <c r="AR1103">
        <v>0</v>
      </c>
      <c r="AS1103">
        <v>0</v>
      </c>
      <c r="AT1103">
        <v>9.1916558181612213</v>
      </c>
      <c r="AU1103">
        <v>2.9251052778703368</v>
      </c>
      <c r="AV1103">
        <v>9.1916558181612213</v>
      </c>
    </row>
    <row r="1104" spans="1:48">
      <c r="A1104">
        <v>1101</v>
      </c>
      <c r="B1104">
        <v>0</v>
      </c>
      <c r="C1104">
        <v>0</v>
      </c>
      <c r="D1104">
        <v>105</v>
      </c>
      <c r="E1104">
        <v>6</v>
      </c>
      <c r="F1104">
        <v>0.27796961399162612</v>
      </c>
      <c r="G1104">
        <v>0</v>
      </c>
      <c r="H1104">
        <v>751.84836967717354</v>
      </c>
      <c r="I1104" t="b">
        <v>0</v>
      </c>
      <c r="J1104">
        <v>2775.8241808481248</v>
      </c>
      <c r="K1104">
        <v>2242.8659381252851</v>
      </c>
      <c r="L1104">
        <v>0</v>
      </c>
      <c r="M1104">
        <v>45.41560051579944</v>
      </c>
      <c r="N1104">
        <v>45.41560051579944</v>
      </c>
      <c r="O1104">
        <v>576.82779723362842</v>
      </c>
      <c r="P1104">
        <v>156.23721485201199</v>
      </c>
      <c r="Q1104">
        <v>45.41560051579944</v>
      </c>
      <c r="R1104">
        <v>0.9479338410282504</v>
      </c>
      <c r="S1104">
        <v>38.816414446702538</v>
      </c>
      <c r="T1104">
        <v>203.9835284903275</v>
      </c>
      <c r="U1104">
        <v>47.91009514602397</v>
      </c>
      <c r="V1104">
        <v>10.62063882199581</v>
      </c>
      <c r="W1104">
        <v>0</v>
      </c>
      <c r="X1104">
        <v>0</v>
      </c>
      <c r="Y1104">
        <v>-22.804379849498329</v>
      </c>
      <c r="Z1104">
        <v>83.774350391846809</v>
      </c>
      <c r="AA1104">
        <v>2242.8659381252851</v>
      </c>
      <c r="AB1104" t="b">
        <v>0</v>
      </c>
      <c r="AC1104" t="b">
        <v>1</v>
      </c>
      <c r="AD1104">
        <v>91.966962452739025</v>
      </c>
      <c r="AE1104">
        <v>0</v>
      </c>
      <c r="AF1104">
        <v>0</v>
      </c>
      <c r="AG1104">
        <v>5.0130939524741569E-2</v>
      </c>
      <c r="AH1104" t="b">
        <v>0</v>
      </c>
      <c r="AI1104" t="b">
        <v>0</v>
      </c>
      <c r="AJ1104">
        <v>2242.8659381252851</v>
      </c>
      <c r="AK1104">
        <v>0</v>
      </c>
      <c r="AL1104">
        <v>47.91009514602397</v>
      </c>
      <c r="AM1104">
        <v>0</v>
      </c>
      <c r="AN1104">
        <v>47.911495161959067</v>
      </c>
      <c r="AO1104">
        <v>0</v>
      </c>
      <c r="AP1104">
        <v>1</v>
      </c>
      <c r="AQ1104">
        <v>0</v>
      </c>
      <c r="AR1104">
        <v>0</v>
      </c>
      <c r="AS1104">
        <v>0</v>
      </c>
      <c r="AT1104">
        <v>9.3643018009740988</v>
      </c>
      <c r="AU1104">
        <v>2.9800472475784758</v>
      </c>
      <c r="AV1104">
        <v>9.3643018009740988</v>
      </c>
    </row>
    <row r="1105" spans="1:48">
      <c r="A1105">
        <v>1102</v>
      </c>
      <c r="B1105">
        <v>0</v>
      </c>
      <c r="C1105">
        <v>0</v>
      </c>
      <c r="D1105">
        <v>106</v>
      </c>
      <c r="E1105">
        <v>6</v>
      </c>
      <c r="F1105">
        <v>0.2777263741514151</v>
      </c>
      <c r="G1105">
        <v>0</v>
      </c>
      <c r="H1105">
        <v>759.00883034076571</v>
      </c>
      <c r="I1105" t="b">
        <v>0</v>
      </c>
      <c r="J1105">
        <v>2802.2606016181071</v>
      </c>
      <c r="K1105">
        <v>2264.2265661074312</v>
      </c>
      <c r="L1105">
        <v>0</v>
      </c>
      <c r="M1105">
        <v>46.204090256639923</v>
      </c>
      <c r="N1105">
        <v>46.204090256639923</v>
      </c>
      <c r="O1105">
        <v>581.30622950250802</v>
      </c>
      <c r="P1105">
        <v>157.45022467565221</v>
      </c>
      <c r="Q1105">
        <v>46.204090256639923</v>
      </c>
      <c r="R1105">
        <v>0.94800976256698377</v>
      </c>
      <c r="S1105">
        <v>38.881736557338712</v>
      </c>
      <c r="T1105">
        <v>205.55077293974179</v>
      </c>
      <c r="U1105">
        <v>48.737989924840321</v>
      </c>
      <c r="V1105">
        <v>10.686633489677209</v>
      </c>
      <c r="W1105">
        <v>0</v>
      </c>
      <c r="X1105">
        <v>0</v>
      </c>
      <c r="Y1105">
        <v>-22.804379849498329</v>
      </c>
      <c r="Z1105">
        <v>83.817026706366988</v>
      </c>
      <c r="AA1105">
        <v>2264.2265661074312</v>
      </c>
      <c r="AB1105" t="b">
        <v>0</v>
      </c>
      <c r="AC1105" t="b">
        <v>1</v>
      </c>
      <c r="AD1105">
        <v>91.957913095655897</v>
      </c>
      <c r="AE1105">
        <v>0</v>
      </c>
      <c r="AF1105">
        <v>0</v>
      </c>
      <c r="AG1105">
        <v>2.4789231218807491E-2</v>
      </c>
      <c r="AH1105" t="b">
        <v>0</v>
      </c>
      <c r="AI1105" t="b">
        <v>0</v>
      </c>
      <c r="AJ1105">
        <v>2264.2265661074312</v>
      </c>
      <c r="AK1105">
        <v>0</v>
      </c>
      <c r="AL1105">
        <v>48.737989924840321</v>
      </c>
      <c r="AM1105">
        <v>0</v>
      </c>
      <c r="AN1105">
        <v>48.739389940775418</v>
      </c>
      <c r="AO1105">
        <v>0</v>
      </c>
      <c r="AP1105">
        <v>1</v>
      </c>
      <c r="AQ1105">
        <v>0</v>
      </c>
      <c r="AR1105">
        <v>0</v>
      </c>
      <c r="AS1105">
        <v>0</v>
      </c>
      <c r="AT1105">
        <v>9.5261089552129778</v>
      </c>
      <c r="AU1105">
        <v>3.0315399242218031</v>
      </c>
      <c r="AV1105">
        <v>9.5261089552129778</v>
      </c>
    </row>
    <row r="1106" spans="1:48">
      <c r="A1106">
        <v>1103</v>
      </c>
      <c r="B1106">
        <v>0</v>
      </c>
      <c r="C1106">
        <v>0</v>
      </c>
      <c r="D1106">
        <v>107</v>
      </c>
      <c r="E1106">
        <v>6</v>
      </c>
      <c r="F1106">
        <v>0.27779155606939548</v>
      </c>
      <c r="G1106">
        <v>0</v>
      </c>
      <c r="H1106">
        <v>766.16929100435789</v>
      </c>
      <c r="I1106" t="b">
        <v>0</v>
      </c>
      <c r="J1106">
        <v>2828.697022388089</v>
      </c>
      <c r="K1106">
        <v>2285.5871940895759</v>
      </c>
      <c r="L1106">
        <v>0</v>
      </c>
      <c r="M1106">
        <v>47.022466417068401</v>
      </c>
      <c r="N1106">
        <v>47.022466417068401</v>
      </c>
      <c r="O1106">
        <v>586.07344782811299</v>
      </c>
      <c r="P1106">
        <v>158.74145390793959</v>
      </c>
      <c r="Q1106">
        <v>47.022466417068401</v>
      </c>
      <c r="R1106">
        <v>0.94809318715719526</v>
      </c>
      <c r="S1106">
        <v>38.948095862825753</v>
      </c>
      <c r="T1106">
        <v>207.21823349421939</v>
      </c>
      <c r="U1106">
        <v>49.596882515380862</v>
      </c>
      <c r="V1106">
        <v>10.75603806360107</v>
      </c>
      <c r="W1106">
        <v>0</v>
      </c>
      <c r="X1106">
        <v>0</v>
      </c>
      <c r="Y1106">
        <v>-22.804379849498329</v>
      </c>
      <c r="Z1106">
        <v>83.859703020887167</v>
      </c>
      <c r="AA1106">
        <v>2285.5871940895759</v>
      </c>
      <c r="AB1106" t="b">
        <v>0</v>
      </c>
      <c r="AC1106" t="b">
        <v>1</v>
      </c>
      <c r="AD1106">
        <v>91.948863738572769</v>
      </c>
      <c r="AE1106">
        <v>0</v>
      </c>
      <c r="AF1106">
        <v>0</v>
      </c>
      <c r="AG1106">
        <v>3.738997106110542E-2</v>
      </c>
      <c r="AH1106" t="b">
        <v>0</v>
      </c>
      <c r="AI1106" t="b">
        <v>0</v>
      </c>
      <c r="AJ1106">
        <v>2285.5871940895759</v>
      </c>
      <c r="AK1106">
        <v>0</v>
      </c>
      <c r="AL1106">
        <v>49.596882515380862</v>
      </c>
      <c r="AM1106">
        <v>0</v>
      </c>
      <c r="AN1106">
        <v>49.598282531315952</v>
      </c>
      <c r="AO1106">
        <v>0</v>
      </c>
      <c r="AP1106">
        <v>1</v>
      </c>
      <c r="AQ1106">
        <v>0</v>
      </c>
      <c r="AR1106">
        <v>0</v>
      </c>
      <c r="AS1106">
        <v>0</v>
      </c>
      <c r="AT1106">
        <v>9.6941299194549639</v>
      </c>
      <c r="AU1106">
        <v>3.0850100518049111</v>
      </c>
      <c r="AV1106">
        <v>9.6941299194549639</v>
      </c>
    </row>
    <row r="1107" spans="1:48">
      <c r="A1107">
        <v>1104</v>
      </c>
      <c r="B1107">
        <v>0</v>
      </c>
      <c r="C1107">
        <v>0</v>
      </c>
      <c r="D1107">
        <v>108</v>
      </c>
      <c r="E1107">
        <v>6</v>
      </c>
      <c r="F1107">
        <v>0.27777406823764572</v>
      </c>
      <c r="G1107">
        <v>0</v>
      </c>
      <c r="H1107">
        <v>773.32975166794995</v>
      </c>
      <c r="I1107" t="b">
        <v>0</v>
      </c>
      <c r="J1107">
        <v>2855.1334431580708</v>
      </c>
      <c r="K1107">
        <v>2306.9478220717219</v>
      </c>
      <c r="L1107">
        <v>0</v>
      </c>
      <c r="M1107">
        <v>47.84567957537076</v>
      </c>
      <c r="N1107">
        <v>47.84567957537076</v>
      </c>
      <c r="O1107">
        <v>590.81211296374738</v>
      </c>
      <c r="P1107">
        <v>160.0249493401266</v>
      </c>
      <c r="Q1107">
        <v>47.84567957537076</v>
      </c>
      <c r="R1107">
        <v>0.94817510572970798</v>
      </c>
      <c r="S1107">
        <v>39.015522170198203</v>
      </c>
      <c r="T1107">
        <v>208.87563771670219</v>
      </c>
      <c r="U1107">
        <v>50.460805484393212</v>
      </c>
      <c r="V1107">
        <v>10.82495784030789</v>
      </c>
      <c r="W1107">
        <v>0</v>
      </c>
      <c r="X1107">
        <v>0</v>
      </c>
      <c r="Y1107">
        <v>-22.804379849498329</v>
      </c>
      <c r="Z1107">
        <v>83.904569178680589</v>
      </c>
      <c r="AA1107">
        <v>2306.9478220717219</v>
      </c>
      <c r="AB1107" t="b">
        <v>0</v>
      </c>
      <c r="AC1107" t="b">
        <v>1</v>
      </c>
      <c r="AD1107">
        <v>91.93981438148964</v>
      </c>
      <c r="AE1107">
        <v>0</v>
      </c>
      <c r="AF1107">
        <v>0</v>
      </c>
      <c r="AG1107">
        <v>5.0819714351372107E-2</v>
      </c>
      <c r="AH1107" t="b">
        <v>0</v>
      </c>
      <c r="AI1107" t="b">
        <v>0</v>
      </c>
      <c r="AJ1107">
        <v>2306.9478220717219</v>
      </c>
      <c r="AK1107">
        <v>0</v>
      </c>
      <c r="AL1107">
        <v>50.460805484393212</v>
      </c>
      <c r="AM1107">
        <v>0</v>
      </c>
      <c r="AN1107">
        <v>50.462205500328309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9.8638064374935137</v>
      </c>
      <c r="AU1107">
        <v>3.139007034314262</v>
      </c>
      <c r="AV1107">
        <v>9.8638064374935137</v>
      </c>
    </row>
    <row r="1108" spans="1:48">
      <c r="A1108">
        <v>1105</v>
      </c>
      <c r="B1108">
        <v>0</v>
      </c>
      <c r="C1108">
        <v>0</v>
      </c>
      <c r="D1108">
        <v>109</v>
      </c>
      <c r="E1108">
        <v>6</v>
      </c>
      <c r="F1108">
        <v>0.27777883764670191</v>
      </c>
      <c r="G1108">
        <v>0</v>
      </c>
      <c r="H1108">
        <v>780.49021233154212</v>
      </c>
      <c r="I1108" t="b">
        <v>0</v>
      </c>
      <c r="J1108">
        <v>2881.569863928054</v>
      </c>
      <c r="K1108">
        <v>2328.308450053868</v>
      </c>
      <c r="L1108">
        <v>0</v>
      </c>
      <c r="M1108">
        <v>48.680624209768467</v>
      </c>
      <c r="N1108">
        <v>48.680624209768467</v>
      </c>
      <c r="O1108">
        <v>595.60736470779682</v>
      </c>
      <c r="P1108">
        <v>161.32377158932741</v>
      </c>
      <c r="Q1108">
        <v>48.680624209768467</v>
      </c>
      <c r="R1108">
        <v>0.94825789234456737</v>
      </c>
      <c r="S1108">
        <v>39.0840206226653</v>
      </c>
      <c r="T1108">
        <v>210.55256672997839</v>
      </c>
      <c r="U1108">
        <v>51.33690381358771</v>
      </c>
      <c r="V1108">
        <v>10.89443357487019</v>
      </c>
      <c r="W1108">
        <v>0</v>
      </c>
      <c r="X1108">
        <v>0</v>
      </c>
      <c r="Y1108">
        <v>-22.804379849498329</v>
      </c>
      <c r="Z1108">
        <v>83.949435336474011</v>
      </c>
      <c r="AA1108">
        <v>2328.308450053868</v>
      </c>
      <c r="AB1108" t="b">
        <v>0</v>
      </c>
      <c r="AC1108" t="b">
        <v>1</v>
      </c>
      <c r="AD1108">
        <v>91.930765024406512</v>
      </c>
      <c r="AE1108">
        <v>0</v>
      </c>
      <c r="AF1108">
        <v>0</v>
      </c>
      <c r="AG1108">
        <v>6.6397496897842467E-2</v>
      </c>
      <c r="AH1108" t="b">
        <v>0</v>
      </c>
      <c r="AI1108" t="b">
        <v>0</v>
      </c>
      <c r="AJ1108">
        <v>2328.308450053868</v>
      </c>
      <c r="AK1108">
        <v>0</v>
      </c>
      <c r="AL1108">
        <v>51.33690381358771</v>
      </c>
      <c r="AM1108">
        <v>0</v>
      </c>
      <c r="AN1108">
        <v>51.338303829522808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10.03643623157072</v>
      </c>
      <c r="AU1108">
        <v>3.1939438522024148</v>
      </c>
      <c r="AV1108">
        <v>10.03643623157072</v>
      </c>
    </row>
    <row r="1109" spans="1:48">
      <c r="A1109">
        <v>1106</v>
      </c>
      <c r="B1109">
        <v>0</v>
      </c>
      <c r="C1109">
        <v>0</v>
      </c>
      <c r="D1109">
        <v>110</v>
      </c>
      <c r="E1109">
        <v>6</v>
      </c>
      <c r="F1109">
        <v>0.27777724784221469</v>
      </c>
      <c r="G1109">
        <v>0</v>
      </c>
      <c r="H1109">
        <v>787.65067299513419</v>
      </c>
      <c r="I1109" t="b">
        <v>0</v>
      </c>
      <c r="J1109">
        <v>2908.006284698035</v>
      </c>
      <c r="K1109">
        <v>2349.6690780360132</v>
      </c>
      <c r="L1109">
        <v>0</v>
      </c>
      <c r="M1109">
        <v>49.525512371993521</v>
      </c>
      <c r="N1109">
        <v>49.525512371993521</v>
      </c>
      <c r="O1109">
        <v>600.43598311331209</v>
      </c>
      <c r="P1109">
        <v>162.63163139580499</v>
      </c>
      <c r="Q1109">
        <v>49.525512371993521</v>
      </c>
      <c r="R1109">
        <v>0.9483408933939852</v>
      </c>
      <c r="S1109">
        <v>39.153603095913248</v>
      </c>
      <c r="T1109">
        <v>212.240949358536</v>
      </c>
      <c r="U1109">
        <v>52.223322559410398</v>
      </c>
      <c r="V1109">
        <v>10.9641778290744</v>
      </c>
      <c r="W1109">
        <v>0</v>
      </c>
      <c r="X1109">
        <v>0</v>
      </c>
      <c r="Y1109">
        <v>-22.804379849498329</v>
      </c>
      <c r="Z1109">
        <v>83.994301494267432</v>
      </c>
      <c r="AA1109">
        <v>2349.6690780360132</v>
      </c>
      <c r="AB1109" t="b">
        <v>0</v>
      </c>
      <c r="AC1109" t="b">
        <v>1</v>
      </c>
      <c r="AD1109">
        <v>91.921715667323383</v>
      </c>
      <c r="AE1109">
        <v>0</v>
      </c>
      <c r="AF1109">
        <v>0</v>
      </c>
      <c r="AG1109">
        <v>8.259397672649732E-2</v>
      </c>
      <c r="AH1109" t="b">
        <v>0</v>
      </c>
      <c r="AI1109" t="b">
        <v>0</v>
      </c>
      <c r="AJ1109">
        <v>2349.6690780360132</v>
      </c>
      <c r="AK1109">
        <v>0</v>
      </c>
      <c r="AL1109">
        <v>52.223322559410398</v>
      </c>
      <c r="AM1109">
        <v>0</v>
      </c>
      <c r="AN1109">
        <v>52.224722575345503</v>
      </c>
      <c r="AO1109">
        <v>0</v>
      </c>
      <c r="AP1109">
        <v>1</v>
      </c>
      <c r="AQ1109">
        <v>0</v>
      </c>
      <c r="AR1109">
        <v>0</v>
      </c>
      <c r="AS1109">
        <v>0</v>
      </c>
      <c r="AT1109">
        <v>10.211724777686239</v>
      </c>
      <c r="AU1109">
        <v>3.249726777666142</v>
      </c>
      <c r="AV1109">
        <v>10.211724777686239</v>
      </c>
    </row>
    <row r="1110" spans="1:48">
      <c r="A1110">
        <v>1107</v>
      </c>
      <c r="B1110">
        <v>0</v>
      </c>
      <c r="C1110">
        <v>0</v>
      </c>
      <c r="D1110">
        <v>111</v>
      </c>
      <c r="E1110">
        <v>6</v>
      </c>
      <c r="F1110">
        <v>0.2777788376510788</v>
      </c>
      <c r="G1110">
        <v>0</v>
      </c>
      <c r="H1110">
        <v>794.81113365872636</v>
      </c>
      <c r="I1110" t="b">
        <v>0</v>
      </c>
      <c r="J1110">
        <v>2934.4427054680182</v>
      </c>
      <c r="K1110">
        <v>2371.0297060181579</v>
      </c>
      <c r="L1110">
        <v>0</v>
      </c>
      <c r="M1110">
        <v>50.381063339295302</v>
      </c>
      <c r="N1110">
        <v>50.381063339295302</v>
      </c>
      <c r="O1110">
        <v>605.30570816973227</v>
      </c>
      <c r="P1110">
        <v>163.95062518140091</v>
      </c>
      <c r="Q1110">
        <v>50.381063339295302</v>
      </c>
      <c r="R1110">
        <v>0.94842430912550435</v>
      </c>
      <c r="S1110">
        <v>39.224279667795791</v>
      </c>
      <c r="T1110">
        <v>213.94347195511509</v>
      </c>
      <c r="U1110">
        <v>53.120805587268443</v>
      </c>
      <c r="V1110">
        <v>11.03428237417339</v>
      </c>
      <c r="W1110">
        <v>0</v>
      </c>
      <c r="X1110">
        <v>0</v>
      </c>
      <c r="Y1110">
        <v>-22.804379849498329</v>
      </c>
      <c r="Z1110">
        <v>84.112100633824156</v>
      </c>
      <c r="AA1110">
        <v>2371.0297060181579</v>
      </c>
      <c r="AB1110" t="b">
        <v>0</v>
      </c>
      <c r="AC1110" t="b">
        <v>1</v>
      </c>
      <c r="AD1110">
        <v>91.912666310240255</v>
      </c>
      <c r="AE1110">
        <v>0</v>
      </c>
      <c r="AF1110">
        <v>0</v>
      </c>
      <c r="AG1110">
        <v>9.2557395871264658E-2</v>
      </c>
      <c r="AH1110" t="b">
        <v>0</v>
      </c>
      <c r="AI1110" t="b">
        <v>0</v>
      </c>
      <c r="AJ1110">
        <v>2371.0297060181579</v>
      </c>
      <c r="AK1110">
        <v>0</v>
      </c>
      <c r="AL1110">
        <v>53.120805587268443</v>
      </c>
      <c r="AM1110">
        <v>0</v>
      </c>
      <c r="AN1110">
        <v>53.122205603203533</v>
      </c>
      <c r="AO1110">
        <v>0</v>
      </c>
      <c r="AP1110">
        <v>1</v>
      </c>
      <c r="AQ1110">
        <v>0</v>
      </c>
      <c r="AR1110">
        <v>0</v>
      </c>
      <c r="AS1110">
        <v>0</v>
      </c>
      <c r="AT1110">
        <v>10.38983942860663</v>
      </c>
      <c r="AU1110">
        <v>3.306409068189232</v>
      </c>
      <c r="AV1110">
        <v>10.38983942860663</v>
      </c>
    </row>
    <row r="1111" spans="1:48">
      <c r="A1111">
        <v>1108</v>
      </c>
      <c r="B1111">
        <v>0</v>
      </c>
      <c r="C1111">
        <v>0</v>
      </c>
      <c r="D1111">
        <v>112</v>
      </c>
      <c r="E1111">
        <v>6</v>
      </c>
      <c r="F1111">
        <v>0.27777406822013262</v>
      </c>
      <c r="G1111">
        <v>0</v>
      </c>
      <c r="H1111">
        <v>801.97159432231842</v>
      </c>
      <c r="I1111" t="b">
        <v>0</v>
      </c>
      <c r="J1111">
        <v>2960.879126238</v>
      </c>
      <c r="K1111">
        <v>2392.3903340003039</v>
      </c>
      <c r="L1111">
        <v>0</v>
      </c>
      <c r="M1111">
        <v>51.246719558450323</v>
      </c>
      <c r="N1111">
        <v>51.246719558450323</v>
      </c>
      <c r="O1111">
        <v>610.20879986630473</v>
      </c>
      <c r="P1111">
        <v>165.2786565185007</v>
      </c>
      <c r="Q1111">
        <v>51.246719558450323</v>
      </c>
      <c r="R1111">
        <v>0.9485079234731455</v>
      </c>
      <c r="S1111">
        <v>39.296061078863971</v>
      </c>
      <c r="T1111">
        <v>215.65744224034211</v>
      </c>
      <c r="U1111">
        <v>54.028773287207279</v>
      </c>
      <c r="V1111">
        <v>11.10464951942541</v>
      </c>
      <c r="W1111">
        <v>0</v>
      </c>
      <c r="X1111">
        <v>0</v>
      </c>
      <c r="Y1111">
        <v>-22.804379849498329</v>
      </c>
      <c r="Z1111">
        <v>84.229899773380879</v>
      </c>
      <c r="AA1111">
        <v>2392.3903340003039</v>
      </c>
      <c r="AB1111" t="b">
        <v>0</v>
      </c>
      <c r="AC1111" t="b">
        <v>1</v>
      </c>
      <c r="AD1111">
        <v>91.903616953157126</v>
      </c>
      <c r="AE1111">
        <v>0</v>
      </c>
      <c r="AF1111">
        <v>0</v>
      </c>
      <c r="AG1111">
        <v>0.1021228166001568</v>
      </c>
      <c r="AH1111" t="b">
        <v>0</v>
      </c>
      <c r="AI1111" t="b">
        <v>0</v>
      </c>
      <c r="AJ1111">
        <v>2392.3903340003039</v>
      </c>
      <c r="AK1111">
        <v>0</v>
      </c>
      <c r="AL1111">
        <v>54.028773287207279</v>
      </c>
      <c r="AM1111">
        <v>0</v>
      </c>
      <c r="AN1111">
        <v>54.030173303142377</v>
      </c>
      <c r="AO1111">
        <v>0</v>
      </c>
      <c r="AP1111">
        <v>1</v>
      </c>
      <c r="AQ1111">
        <v>0</v>
      </c>
      <c r="AR1111">
        <v>0</v>
      </c>
      <c r="AS1111">
        <v>0</v>
      </c>
      <c r="AT1111">
        <v>10.570713366484309</v>
      </c>
      <c r="AU1111">
        <v>3.3639694600034922</v>
      </c>
      <c r="AV1111">
        <v>10.570713366484309</v>
      </c>
    </row>
    <row r="1112" spans="1:48">
      <c r="A1112">
        <v>1109</v>
      </c>
      <c r="B1112">
        <v>0</v>
      </c>
      <c r="C1112">
        <v>0</v>
      </c>
      <c r="D1112">
        <v>113</v>
      </c>
      <c r="E1112">
        <v>6</v>
      </c>
      <c r="F1112">
        <v>0.27779155613506568</v>
      </c>
      <c r="G1112">
        <v>0</v>
      </c>
      <c r="H1112">
        <v>809.1320549859106</v>
      </c>
      <c r="I1112" t="b">
        <v>0</v>
      </c>
      <c r="J1112">
        <v>2987.3155470079819</v>
      </c>
      <c r="K1112">
        <v>2413.75096198245</v>
      </c>
      <c r="L1112">
        <v>0</v>
      </c>
      <c r="M1112">
        <v>52.124523572696297</v>
      </c>
      <c r="N1112">
        <v>52.124523572696297</v>
      </c>
      <c r="O1112">
        <v>615.16847825655054</v>
      </c>
      <c r="P1112">
        <v>166.62201469570709</v>
      </c>
      <c r="Q1112">
        <v>52.124523572696297</v>
      </c>
      <c r="R1112">
        <v>0.94859233453634295</v>
      </c>
      <c r="S1112">
        <v>39.368957479341113</v>
      </c>
      <c r="T1112">
        <v>217.39092465174161</v>
      </c>
      <c r="U1112">
        <v>54.949340907518447</v>
      </c>
      <c r="V1112">
        <v>11.175559929331801</v>
      </c>
      <c r="W1112">
        <v>0</v>
      </c>
      <c r="X1112">
        <v>0</v>
      </c>
      <c r="Y1112">
        <v>-22.804379849498329</v>
      </c>
      <c r="Z1112">
        <v>84.347698912937602</v>
      </c>
      <c r="AA1112">
        <v>2413.75096198245</v>
      </c>
      <c r="AB1112" t="b">
        <v>0</v>
      </c>
      <c r="AC1112" t="b">
        <v>1</v>
      </c>
      <c r="AD1112">
        <v>91.894567596073998</v>
      </c>
      <c r="AE1112">
        <v>0</v>
      </c>
      <c r="AF1112">
        <v>0</v>
      </c>
      <c r="AG1112">
        <v>0.114969000493442</v>
      </c>
      <c r="AH1112" t="b">
        <v>0</v>
      </c>
      <c r="AI1112" t="b">
        <v>0</v>
      </c>
      <c r="AJ1112">
        <v>2413.75096198245</v>
      </c>
      <c r="AK1112">
        <v>0</v>
      </c>
      <c r="AL1112">
        <v>54.949340907518447</v>
      </c>
      <c r="AM1112">
        <v>0</v>
      </c>
      <c r="AN1112">
        <v>54.950740923453552</v>
      </c>
      <c r="AO1112">
        <v>0</v>
      </c>
      <c r="AP1112">
        <v>1</v>
      </c>
      <c r="AQ1112">
        <v>0</v>
      </c>
      <c r="AR1112">
        <v>0</v>
      </c>
      <c r="AS1112">
        <v>0</v>
      </c>
      <c r="AT1112">
        <v>10.75476154749258</v>
      </c>
      <c r="AU1112">
        <v>3.4225400066275302</v>
      </c>
      <c r="AV1112">
        <v>10.75476154749258</v>
      </c>
    </row>
    <row r="1113" spans="1:48">
      <c r="A1113">
        <v>1110</v>
      </c>
      <c r="B1113">
        <v>0</v>
      </c>
      <c r="C1113">
        <v>0</v>
      </c>
      <c r="D1113">
        <v>114</v>
      </c>
      <c r="E1113">
        <v>6</v>
      </c>
      <c r="F1113">
        <v>0.27772637390626359</v>
      </c>
      <c r="G1113">
        <v>0</v>
      </c>
      <c r="H1113">
        <v>816.29251564950277</v>
      </c>
      <c r="I1113" t="b">
        <v>0</v>
      </c>
      <c r="J1113">
        <v>3013.7519677779642</v>
      </c>
      <c r="K1113">
        <v>2435.1115899645952</v>
      </c>
      <c r="L1113">
        <v>0</v>
      </c>
      <c r="M1113">
        <v>53.007324724413643</v>
      </c>
      <c r="N1113">
        <v>53.007324724413643</v>
      </c>
      <c r="O1113">
        <v>620.0996031371227</v>
      </c>
      <c r="P1113">
        <v>167.95763898621959</v>
      </c>
      <c r="Q1113">
        <v>53.007324724413643</v>
      </c>
      <c r="R1113">
        <v>0.94867533151867589</v>
      </c>
      <c r="S1113">
        <v>39.442980974661943</v>
      </c>
      <c r="T1113">
        <v>219.11433572241339</v>
      </c>
      <c r="U1113">
        <v>55.875095476086088</v>
      </c>
      <c r="V1113">
        <v>11.24597064045844</v>
      </c>
      <c r="W1113">
        <v>0</v>
      </c>
      <c r="X1113">
        <v>0</v>
      </c>
      <c r="Y1113">
        <v>-22.804379849498329</v>
      </c>
      <c r="Z1113">
        <v>84.465498052494326</v>
      </c>
      <c r="AA1113">
        <v>2435.1115899645952</v>
      </c>
      <c r="AB1113" t="b">
        <v>0</v>
      </c>
      <c r="AC1113" t="b">
        <v>1</v>
      </c>
      <c r="AD1113">
        <v>91.885518238990869</v>
      </c>
      <c r="AE1113">
        <v>0</v>
      </c>
      <c r="AF1113">
        <v>0</v>
      </c>
      <c r="AG1113">
        <v>0.12668569484962069</v>
      </c>
      <c r="AH1113" t="b">
        <v>0</v>
      </c>
      <c r="AI1113" t="b">
        <v>0</v>
      </c>
      <c r="AJ1113">
        <v>2435.1115899645952</v>
      </c>
      <c r="AK1113">
        <v>0</v>
      </c>
      <c r="AL1113">
        <v>55.875095476086088</v>
      </c>
      <c r="AM1113">
        <v>0</v>
      </c>
      <c r="AN1113">
        <v>55.876495492021178</v>
      </c>
      <c r="AO1113">
        <v>0</v>
      </c>
      <c r="AP1113">
        <v>1</v>
      </c>
      <c r="AQ1113">
        <v>0</v>
      </c>
      <c r="AR1113">
        <v>0</v>
      </c>
      <c r="AS1113">
        <v>0</v>
      </c>
      <c r="AT1113">
        <v>10.94069779440801</v>
      </c>
      <c r="AU1113">
        <v>3.4817114016361561</v>
      </c>
      <c r="AV1113">
        <v>10.94069779440801</v>
      </c>
    </row>
    <row r="1114" spans="1:48">
      <c r="A1114">
        <v>1111</v>
      </c>
      <c r="B1114">
        <v>0</v>
      </c>
      <c r="C1114">
        <v>0</v>
      </c>
      <c r="D1114">
        <v>115</v>
      </c>
      <c r="E1114">
        <v>6</v>
      </c>
      <c r="F1114">
        <v>0.27796961490657068</v>
      </c>
      <c r="G1114">
        <v>0</v>
      </c>
      <c r="H1114">
        <v>823.45297631309484</v>
      </c>
      <c r="I1114" t="b">
        <v>0</v>
      </c>
      <c r="J1114">
        <v>3040.188388547946</v>
      </c>
      <c r="K1114">
        <v>2456.4722179467408</v>
      </c>
      <c r="L1114">
        <v>0</v>
      </c>
      <c r="M1114">
        <v>53.922423644815026</v>
      </c>
      <c r="N1114">
        <v>53.922423644815026</v>
      </c>
      <c r="O1114">
        <v>625.3195152679516</v>
      </c>
      <c r="P1114">
        <v>169.37148300865431</v>
      </c>
      <c r="Q1114">
        <v>53.922423644815026</v>
      </c>
      <c r="R1114">
        <v>0.94876501098926203</v>
      </c>
      <c r="S1114">
        <v>39.518136626614073</v>
      </c>
      <c r="T1114">
        <v>220.9379241566341</v>
      </c>
      <c r="U1114">
        <v>56.834329913358609</v>
      </c>
      <c r="V1114">
        <v>11.3197521162204</v>
      </c>
      <c r="W1114">
        <v>0</v>
      </c>
      <c r="X1114">
        <v>0</v>
      </c>
      <c r="Y1114">
        <v>-22.804379849498329</v>
      </c>
      <c r="Z1114">
        <v>84.583297192051049</v>
      </c>
      <c r="AA1114">
        <v>2456.4722179467408</v>
      </c>
      <c r="AB1114" t="b">
        <v>0</v>
      </c>
      <c r="AC1114" t="b">
        <v>1</v>
      </c>
      <c r="AD1114">
        <v>91.876468881907741</v>
      </c>
      <c r="AE1114">
        <v>0</v>
      </c>
      <c r="AF1114">
        <v>0</v>
      </c>
      <c r="AG1114">
        <v>0.13299673455901501</v>
      </c>
      <c r="AH1114" t="b">
        <v>0</v>
      </c>
      <c r="AI1114" t="b">
        <v>0</v>
      </c>
      <c r="AJ1114">
        <v>2456.4722179467408</v>
      </c>
      <c r="AK1114">
        <v>0</v>
      </c>
      <c r="AL1114">
        <v>56.834329913358609</v>
      </c>
      <c r="AM1114">
        <v>0</v>
      </c>
      <c r="AN1114">
        <v>56.835729929293713</v>
      </c>
      <c r="AO1114">
        <v>0</v>
      </c>
      <c r="AP1114">
        <v>1</v>
      </c>
      <c r="AQ1114">
        <v>0</v>
      </c>
      <c r="AR1114">
        <v>0</v>
      </c>
      <c r="AS1114">
        <v>0</v>
      </c>
      <c r="AT1114">
        <v>11.133627610064821</v>
      </c>
      <c r="AU1114">
        <v>3.5431083939953818</v>
      </c>
      <c r="AV1114">
        <v>11.133627610064821</v>
      </c>
    </row>
    <row r="1115" spans="1:48">
      <c r="A1115">
        <v>1112</v>
      </c>
      <c r="B1115">
        <v>0</v>
      </c>
      <c r="C1115">
        <v>0</v>
      </c>
      <c r="D1115">
        <v>116</v>
      </c>
      <c r="E1115">
        <v>6</v>
      </c>
      <c r="F1115">
        <v>0.27706183313413751</v>
      </c>
      <c r="G1115">
        <v>0</v>
      </c>
      <c r="H1115">
        <v>830.61343697668701</v>
      </c>
      <c r="I1115" t="b">
        <v>0</v>
      </c>
      <c r="J1115">
        <v>3066.6248093179288</v>
      </c>
      <c r="K1115">
        <v>2477.8328459288859</v>
      </c>
      <c r="L1115">
        <v>0</v>
      </c>
      <c r="M1115">
        <v>54.767464328687318</v>
      </c>
      <c r="N1115">
        <v>54.767464328687318</v>
      </c>
      <c r="O1115">
        <v>629.64399181259239</v>
      </c>
      <c r="P1115">
        <v>170.54279301532841</v>
      </c>
      <c r="Q1115">
        <v>54.767464328687318</v>
      </c>
      <c r="R1115">
        <v>0.94883146713276478</v>
      </c>
      <c r="S1115">
        <v>39.594456151707121</v>
      </c>
      <c r="T1115">
        <v>222.4502669326512</v>
      </c>
      <c r="U1115">
        <v>57.720961230540652</v>
      </c>
      <c r="V1115">
        <v>11.38245379486858</v>
      </c>
      <c r="W1115">
        <v>0</v>
      </c>
      <c r="X1115">
        <v>0</v>
      </c>
      <c r="Y1115">
        <v>-22.804379849498329</v>
      </c>
      <c r="Z1115">
        <v>84.694682244234571</v>
      </c>
      <c r="AA1115">
        <v>2477.8328459288859</v>
      </c>
      <c r="AB1115" t="b">
        <v>0</v>
      </c>
      <c r="AC1115" t="b">
        <v>1</v>
      </c>
      <c r="AD1115">
        <v>91.867419524824612</v>
      </c>
      <c r="AE1115">
        <v>0</v>
      </c>
      <c r="AF1115">
        <v>0</v>
      </c>
      <c r="AG1115">
        <v>0.1333198587999751</v>
      </c>
      <c r="AH1115" t="b">
        <v>0</v>
      </c>
      <c r="AI1115" t="b">
        <v>0</v>
      </c>
      <c r="AJ1115">
        <v>2477.8328459288859</v>
      </c>
      <c r="AK1115">
        <v>0</v>
      </c>
      <c r="AL1115">
        <v>57.720961230540652</v>
      </c>
      <c r="AM1115">
        <v>0</v>
      </c>
      <c r="AN1115">
        <v>57.722361246475742</v>
      </c>
      <c r="AO1115">
        <v>0</v>
      </c>
      <c r="AP1115">
        <v>1</v>
      </c>
      <c r="AQ1115">
        <v>0</v>
      </c>
      <c r="AR1115">
        <v>0</v>
      </c>
      <c r="AS1115">
        <v>0</v>
      </c>
      <c r="AT1115">
        <v>11.31456595852748</v>
      </c>
      <c r="AU1115">
        <v>3.6006892835029651</v>
      </c>
      <c r="AV1115">
        <v>11.31456595852748</v>
      </c>
    </row>
    <row r="1116" spans="1:48">
      <c r="A1116">
        <v>1113</v>
      </c>
      <c r="B1116">
        <v>0</v>
      </c>
      <c r="C1116">
        <v>0</v>
      </c>
      <c r="D1116">
        <v>117</v>
      </c>
      <c r="E1116">
        <v>6</v>
      </c>
      <c r="F1116">
        <v>0.28044971922352602</v>
      </c>
      <c r="G1116">
        <v>0</v>
      </c>
      <c r="H1116">
        <v>837.77389764027907</v>
      </c>
      <c r="I1116" t="b">
        <v>0</v>
      </c>
      <c r="J1116">
        <v>3093.0612300879111</v>
      </c>
      <c r="K1116">
        <v>2499.193473911032</v>
      </c>
      <c r="L1116">
        <v>0</v>
      </c>
      <c r="M1116">
        <v>55.928166173608133</v>
      </c>
      <c r="N1116">
        <v>55.928166173608133</v>
      </c>
      <c r="O1116">
        <v>637.49258335689933</v>
      </c>
      <c r="P1116">
        <v>172.66863037835839</v>
      </c>
      <c r="Q1116">
        <v>55.928166173608133</v>
      </c>
      <c r="R1116">
        <v>0.94898474434770475</v>
      </c>
      <c r="S1116">
        <v>39.671871167475778</v>
      </c>
      <c r="T1116">
        <v>225.18676010972561</v>
      </c>
      <c r="U1116">
        <v>58.934736840317683</v>
      </c>
      <c r="V1116">
        <v>11.48796013650974</v>
      </c>
      <c r="W1116">
        <v>0</v>
      </c>
      <c r="X1116">
        <v>0</v>
      </c>
      <c r="Y1116">
        <v>-22.804379849498329</v>
      </c>
      <c r="Z1116">
        <v>84.802430552396459</v>
      </c>
      <c r="AA1116">
        <v>2499.193473911032</v>
      </c>
      <c r="AB1116" t="b">
        <v>0</v>
      </c>
      <c r="AC1116" t="b">
        <v>1</v>
      </c>
      <c r="AD1116">
        <v>91.858370167741484</v>
      </c>
      <c r="AE1116">
        <v>0</v>
      </c>
      <c r="AF1116">
        <v>0</v>
      </c>
      <c r="AG1116">
        <v>0.1127250314531618</v>
      </c>
      <c r="AH1116" t="b">
        <v>0</v>
      </c>
      <c r="AI1116" t="b">
        <v>0</v>
      </c>
      <c r="AJ1116">
        <v>2499.193473911032</v>
      </c>
      <c r="AK1116">
        <v>0</v>
      </c>
      <c r="AL1116">
        <v>58.934736840317683</v>
      </c>
      <c r="AM1116">
        <v>0</v>
      </c>
      <c r="AN1116">
        <v>58.936136856252773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11.55539317895435</v>
      </c>
      <c r="AU1116">
        <v>3.6773288996354161</v>
      </c>
      <c r="AV1116">
        <v>11.55539317895435</v>
      </c>
    </row>
    <row r="1117" spans="1:48">
      <c r="A1117">
        <v>1114</v>
      </c>
      <c r="B1117">
        <v>0</v>
      </c>
      <c r="C1117">
        <v>0</v>
      </c>
      <c r="D1117">
        <v>118</v>
      </c>
      <c r="E1117">
        <v>6</v>
      </c>
      <c r="F1117">
        <v>0.26780595663842988</v>
      </c>
      <c r="G1117">
        <v>0</v>
      </c>
      <c r="H1117">
        <v>844.93435830387125</v>
      </c>
      <c r="I1117" t="b">
        <v>0</v>
      </c>
      <c r="J1117">
        <v>3119.4976508578929</v>
      </c>
      <c r="K1117">
        <v>2520.5541018931781</v>
      </c>
      <c r="L1117">
        <v>0</v>
      </c>
      <c r="M1117">
        <v>55.953047700713853</v>
      </c>
      <c r="N1117">
        <v>55.953047700713853</v>
      </c>
      <c r="O1117">
        <v>632.37131039397696</v>
      </c>
      <c r="P1117">
        <v>171.2815033569818</v>
      </c>
      <c r="Q1117">
        <v>55.953047700713853</v>
      </c>
      <c r="R1117">
        <v>0.94881654685420935</v>
      </c>
      <c r="S1117">
        <v>39.75069004661291</v>
      </c>
      <c r="T1117">
        <v>223.41732900100681</v>
      </c>
      <c r="U1117">
        <v>58.97140799897047</v>
      </c>
      <c r="V1117">
        <v>11.43527039088076</v>
      </c>
      <c r="W1117">
        <v>0</v>
      </c>
      <c r="X1117">
        <v>0</v>
      </c>
      <c r="Y1117">
        <v>-22.804379849498329</v>
      </c>
      <c r="Z1117">
        <v>84.910178860558347</v>
      </c>
      <c r="AA1117">
        <v>2520.5541018931781</v>
      </c>
      <c r="AB1117" t="b">
        <v>0</v>
      </c>
      <c r="AC1117" t="b">
        <v>1</v>
      </c>
      <c r="AD1117">
        <v>91.849320810658355</v>
      </c>
      <c r="AE1117">
        <v>0</v>
      </c>
      <c r="AF1117">
        <v>0</v>
      </c>
      <c r="AG1117">
        <v>9.6600374906842812E-2</v>
      </c>
      <c r="AH1117" t="b">
        <v>0</v>
      </c>
      <c r="AI1117" t="b">
        <v>0</v>
      </c>
      <c r="AJ1117">
        <v>2520.5541018931781</v>
      </c>
      <c r="AK1117">
        <v>0</v>
      </c>
      <c r="AL1117">
        <v>58.97140799897047</v>
      </c>
      <c r="AM1117">
        <v>0</v>
      </c>
      <c r="AN1117">
        <v>58.972808014905567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11.585428762591651</v>
      </c>
      <c r="AU1117">
        <v>3.686887269308893</v>
      </c>
      <c r="AV1117">
        <v>11.585428762591651</v>
      </c>
    </row>
    <row r="1118" spans="1:48">
      <c r="A1118">
        <v>1115</v>
      </c>
      <c r="B1118">
        <v>0</v>
      </c>
      <c r="C1118">
        <v>0</v>
      </c>
      <c r="D1118">
        <v>119</v>
      </c>
      <c r="E1118">
        <v>6</v>
      </c>
      <c r="F1118">
        <v>0.31499312088943299</v>
      </c>
      <c r="G1118">
        <v>0</v>
      </c>
      <c r="H1118">
        <v>852.09481896746342</v>
      </c>
      <c r="I1118" t="b">
        <v>0</v>
      </c>
      <c r="J1118">
        <v>3145.9340716278748</v>
      </c>
      <c r="K1118">
        <v>2541.9147298753228</v>
      </c>
      <c r="L1118">
        <v>0</v>
      </c>
      <c r="M1118">
        <v>60.305678995029957</v>
      </c>
      <c r="N1118">
        <v>60.305678995029957</v>
      </c>
      <c r="O1118">
        <v>675.83654036548671</v>
      </c>
      <c r="P1118">
        <v>183.05431754211449</v>
      </c>
      <c r="Q1118">
        <v>60.305678995029957</v>
      </c>
      <c r="R1118">
        <v>0.94979976983701575</v>
      </c>
      <c r="S1118">
        <v>39.829803972738183</v>
      </c>
      <c r="T1118">
        <v>238.52645619672271</v>
      </c>
      <c r="U1118">
        <v>63.493044439648934</v>
      </c>
      <c r="V1118">
        <v>11.97408300103649</v>
      </c>
      <c r="W1118">
        <v>0</v>
      </c>
      <c r="X1118">
        <v>0</v>
      </c>
      <c r="Y1118">
        <v>-22.804379849498329</v>
      </c>
      <c r="Z1118">
        <v>85.053395744121019</v>
      </c>
      <c r="AA1118">
        <v>2541.9147298753228</v>
      </c>
      <c r="AB1118" t="b">
        <v>0</v>
      </c>
      <c r="AC1118" t="b">
        <v>1</v>
      </c>
      <c r="AD1118">
        <v>91.840271453575227</v>
      </c>
      <c r="AE1118">
        <v>0</v>
      </c>
      <c r="AF1118">
        <v>0</v>
      </c>
      <c r="AG1118">
        <v>7.7492312146228759E-2</v>
      </c>
      <c r="AH1118" t="b">
        <v>0</v>
      </c>
      <c r="AI1118" t="b">
        <v>0</v>
      </c>
      <c r="AJ1118">
        <v>2541.9147298753228</v>
      </c>
      <c r="AK1118">
        <v>0</v>
      </c>
      <c r="AL1118">
        <v>63.493044439648934</v>
      </c>
      <c r="AM1118">
        <v>0</v>
      </c>
      <c r="AN1118">
        <v>63.494444455584024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12.4275173868552</v>
      </c>
      <c r="AU1118">
        <v>3.954869222506165</v>
      </c>
      <c r="AV1118">
        <v>12.4275173868552</v>
      </c>
    </row>
    <row r="1119" spans="1:48">
      <c r="A1119">
        <v>1116</v>
      </c>
      <c r="B1119">
        <v>0</v>
      </c>
      <c r="C1119">
        <v>0</v>
      </c>
      <c r="D1119">
        <v>120</v>
      </c>
      <c r="E1119">
        <v>6</v>
      </c>
      <c r="F1119">
        <v>0.13888822647051671</v>
      </c>
      <c r="G1119">
        <v>0</v>
      </c>
      <c r="H1119">
        <v>859.25527963105549</v>
      </c>
      <c r="I1119" t="b">
        <v>0</v>
      </c>
      <c r="J1119">
        <v>3172.3704923978571</v>
      </c>
      <c r="K1119">
        <v>2563.2753578574689</v>
      </c>
      <c r="L1119">
        <v>0</v>
      </c>
      <c r="M1119">
        <v>48.423886820474181</v>
      </c>
      <c r="N1119">
        <v>48.423886820474181</v>
      </c>
      <c r="O1119">
        <v>538.15678301168771</v>
      </c>
      <c r="P1119">
        <v>145.76294231085799</v>
      </c>
      <c r="Q1119">
        <v>48.423886820474181</v>
      </c>
      <c r="R1119">
        <v>0.94594805475484323</v>
      </c>
      <c r="S1119">
        <v>39.913434248284368</v>
      </c>
      <c r="T1119">
        <v>190.7078091349824</v>
      </c>
      <c r="U1119">
        <v>51.190851946964429</v>
      </c>
      <c r="V1119">
        <v>10.308128057187901</v>
      </c>
      <c r="W1119">
        <v>0</v>
      </c>
      <c r="X1119">
        <v>0</v>
      </c>
      <c r="Y1119">
        <v>-22.804379849498329</v>
      </c>
      <c r="Z1119">
        <v>85.164353569571276</v>
      </c>
      <c r="AA1119">
        <v>2563.2753578574689</v>
      </c>
      <c r="AB1119" t="b">
        <v>0</v>
      </c>
      <c r="AC1119" t="b">
        <v>1</v>
      </c>
      <c r="AD1119">
        <v>91.831222096492098</v>
      </c>
      <c r="AE1119">
        <v>0</v>
      </c>
      <c r="AF1119">
        <v>0</v>
      </c>
      <c r="AG1119">
        <v>5.9574958477919937E-2</v>
      </c>
      <c r="AH1119" t="b">
        <v>0</v>
      </c>
      <c r="AI1119" t="b">
        <v>0</v>
      </c>
      <c r="AJ1119">
        <v>2563.2753578574689</v>
      </c>
      <c r="AK1119">
        <v>0</v>
      </c>
      <c r="AL1119">
        <v>51.190851946964429</v>
      </c>
      <c r="AM1119">
        <v>0</v>
      </c>
      <c r="AN1119">
        <v>51.191201950948212</v>
      </c>
      <c r="AO1119">
        <v>0</v>
      </c>
      <c r="AP1119">
        <v>1</v>
      </c>
      <c r="AQ1119">
        <v>0</v>
      </c>
      <c r="AR1119">
        <v>0</v>
      </c>
      <c r="AS1119">
        <v>0</v>
      </c>
      <c r="AT1119">
        <v>10.248175878310059</v>
      </c>
      <c r="AU1119">
        <v>3.2613267884724921</v>
      </c>
      <c r="AV1119">
        <v>10.248175878310059</v>
      </c>
    </row>
    <row r="1120" spans="1:48">
      <c r="A1120">
        <v>1117</v>
      </c>
      <c r="B1120">
        <v>0</v>
      </c>
      <c r="C1120">
        <v>0</v>
      </c>
      <c r="D1120">
        <v>120</v>
      </c>
      <c r="E1120">
        <v>6</v>
      </c>
      <c r="F1120">
        <v>-3.7212693438171129E-2</v>
      </c>
      <c r="G1120">
        <v>0</v>
      </c>
      <c r="H1120">
        <v>859.25527963105549</v>
      </c>
      <c r="I1120" t="b">
        <v>0</v>
      </c>
      <c r="J1120">
        <v>3172.3704923978571</v>
      </c>
      <c r="K1120">
        <v>2563.2753578574689</v>
      </c>
      <c r="L1120">
        <v>0</v>
      </c>
      <c r="M1120">
        <v>35.566347755794453</v>
      </c>
      <c r="N1120">
        <v>35.566347755794453</v>
      </c>
      <c r="O1120">
        <v>395.26507574027642</v>
      </c>
      <c r="P1120">
        <v>107.0598796696306</v>
      </c>
      <c r="Q1120">
        <v>35.566347755794453</v>
      </c>
      <c r="R1120">
        <v>0.93927649717293216</v>
      </c>
      <c r="S1120">
        <v>39.98573962309392</v>
      </c>
      <c r="T1120">
        <v>141.0658644979176</v>
      </c>
      <c r="U1120">
        <v>37.86568477210205</v>
      </c>
      <c r="V1120">
        <v>8.5660134216421113</v>
      </c>
      <c r="W1120">
        <v>0</v>
      </c>
      <c r="X1120">
        <v>0</v>
      </c>
      <c r="Y1120">
        <v>-22.804379849498329</v>
      </c>
      <c r="Z1120">
        <v>85.161317338696151</v>
      </c>
      <c r="AA1120">
        <v>2563.2753578574689</v>
      </c>
      <c r="AB1120" t="b">
        <v>0</v>
      </c>
      <c r="AC1120" t="b">
        <v>1</v>
      </c>
      <c r="AD1120">
        <v>91.82217273940897</v>
      </c>
      <c r="AE1120">
        <v>0</v>
      </c>
      <c r="AF1120">
        <v>0</v>
      </c>
      <c r="AG1120">
        <v>3.8309539985988017E-2</v>
      </c>
      <c r="AH1120" t="b">
        <v>0</v>
      </c>
      <c r="AI1120" t="b">
        <v>0</v>
      </c>
      <c r="AJ1120">
        <v>2563.2753578574689</v>
      </c>
      <c r="AK1120">
        <v>0</v>
      </c>
      <c r="AL1120">
        <v>37.86568477210205</v>
      </c>
      <c r="AM1120">
        <v>0</v>
      </c>
      <c r="AN1120">
        <v>37.86568477210205</v>
      </c>
      <c r="AO1120">
        <v>0</v>
      </c>
      <c r="AP1120">
        <v>1</v>
      </c>
      <c r="AQ1120">
        <v>0</v>
      </c>
      <c r="AR1120">
        <v>0</v>
      </c>
      <c r="AS1120">
        <v>0</v>
      </c>
      <c r="AT1120">
        <v>7.9297354353699943</v>
      </c>
      <c r="AU1120">
        <v>2.5235182248976331</v>
      </c>
      <c r="AV1120">
        <v>7.9297354353699943</v>
      </c>
    </row>
    <row r="1121" spans="1:48">
      <c r="A1121">
        <v>1118</v>
      </c>
      <c r="B1121">
        <v>0</v>
      </c>
      <c r="C1121">
        <v>0</v>
      </c>
      <c r="D1121">
        <v>120</v>
      </c>
      <c r="E1121">
        <v>6</v>
      </c>
      <c r="F1121">
        <v>9.9625472821571748E-3</v>
      </c>
      <c r="G1121">
        <v>0</v>
      </c>
      <c r="H1121">
        <v>859.25527963105549</v>
      </c>
      <c r="I1121" t="b">
        <v>0</v>
      </c>
      <c r="J1121">
        <v>3172.3704923978571</v>
      </c>
      <c r="K1121">
        <v>2563.2753578574689</v>
      </c>
      <c r="L1121">
        <v>0</v>
      </c>
      <c r="M1121">
        <v>39.010722156347278</v>
      </c>
      <c r="N1121">
        <v>39.010722156347278</v>
      </c>
      <c r="O1121">
        <v>433.54398246582241</v>
      </c>
      <c r="P1121">
        <v>117.42794758012521</v>
      </c>
      <c r="Q1121">
        <v>39.010722156347278</v>
      </c>
      <c r="R1121">
        <v>0.94151200834322402</v>
      </c>
      <c r="S1121">
        <v>40.045401332726293</v>
      </c>
      <c r="T1121">
        <v>154.35981379353171</v>
      </c>
      <c r="U1121">
        <v>41.434120659803739</v>
      </c>
      <c r="V1121">
        <v>9.0281955012975743</v>
      </c>
      <c r="W1121">
        <v>0</v>
      </c>
      <c r="X1121">
        <v>0</v>
      </c>
      <c r="Y1121">
        <v>-22.804379849498329</v>
      </c>
      <c r="Z1121">
        <v>85.18744225223422</v>
      </c>
      <c r="AA1121">
        <v>2563.2753578574689</v>
      </c>
      <c r="AB1121" t="b">
        <v>0</v>
      </c>
      <c r="AC1121" t="b">
        <v>1</v>
      </c>
      <c r="AD1121">
        <v>91.813123382325841</v>
      </c>
      <c r="AE1121">
        <v>0</v>
      </c>
      <c r="AF1121">
        <v>0</v>
      </c>
      <c r="AG1121">
        <v>2.5965717920782391E-2</v>
      </c>
      <c r="AH1121" t="b">
        <v>0</v>
      </c>
      <c r="AI1121" t="b">
        <v>0</v>
      </c>
      <c r="AJ1121">
        <v>2563.2753578574689</v>
      </c>
      <c r="AK1121">
        <v>0</v>
      </c>
      <c r="AL1121">
        <v>41.434120659803739</v>
      </c>
      <c r="AM1121">
        <v>0</v>
      </c>
      <c r="AN1121">
        <v>41.434120659803739</v>
      </c>
      <c r="AO1121">
        <v>0</v>
      </c>
      <c r="AP1121">
        <v>1</v>
      </c>
      <c r="AQ1121">
        <v>0</v>
      </c>
      <c r="AR1121">
        <v>0</v>
      </c>
      <c r="AS1121">
        <v>0</v>
      </c>
      <c r="AT1121">
        <v>8.5439042892973216</v>
      </c>
      <c r="AU1121">
        <v>2.7189681625004738</v>
      </c>
      <c r="AV1121">
        <v>8.5439042892973216</v>
      </c>
    </row>
    <row r="1122" spans="1:48">
      <c r="A1122">
        <v>1119</v>
      </c>
      <c r="B1122">
        <v>0</v>
      </c>
      <c r="C1122">
        <v>0</v>
      </c>
      <c r="D1122">
        <v>120</v>
      </c>
      <c r="E1122">
        <v>6</v>
      </c>
      <c r="F1122">
        <v>-2.637495690446912E-3</v>
      </c>
      <c r="G1122">
        <v>0</v>
      </c>
      <c r="H1122">
        <v>859.25527963105549</v>
      </c>
      <c r="I1122" t="b">
        <v>0</v>
      </c>
      <c r="J1122">
        <v>3172.3704923978571</v>
      </c>
      <c r="K1122">
        <v>2563.2753578574689</v>
      </c>
      <c r="L1122">
        <v>0</v>
      </c>
      <c r="M1122">
        <v>38.090763618817192</v>
      </c>
      <c r="N1122">
        <v>38.090763618817192</v>
      </c>
      <c r="O1122">
        <v>423.32006283506678</v>
      </c>
      <c r="P1122">
        <v>114.65873857937891</v>
      </c>
      <c r="Q1122">
        <v>38.090763618817192</v>
      </c>
      <c r="R1122">
        <v>0.94097978725870934</v>
      </c>
      <c r="S1122">
        <v>40.108431768046508</v>
      </c>
      <c r="T1122">
        <v>150.80491775846161</v>
      </c>
      <c r="U1122">
        <v>40.479895673194378</v>
      </c>
      <c r="V1122">
        <v>8.9005383285372659</v>
      </c>
      <c r="W1122">
        <v>0</v>
      </c>
      <c r="X1122">
        <v>0</v>
      </c>
      <c r="Y1122">
        <v>-22.804379849498329</v>
      </c>
      <c r="Z1122">
        <v>85.184406021359095</v>
      </c>
      <c r="AA1122">
        <v>2563.2753578574689</v>
      </c>
      <c r="AB1122" t="b">
        <v>0</v>
      </c>
      <c r="AC1122" t="b">
        <v>1</v>
      </c>
      <c r="AD1122">
        <v>91.804074025242713</v>
      </c>
      <c r="AE1122">
        <v>0</v>
      </c>
      <c r="AF1122">
        <v>0</v>
      </c>
      <c r="AG1122">
        <v>8.9237566204237728E-3</v>
      </c>
      <c r="AH1122" t="b">
        <v>0</v>
      </c>
      <c r="AI1122" t="b">
        <v>0</v>
      </c>
      <c r="AJ1122">
        <v>2563.2753578574689</v>
      </c>
      <c r="AK1122">
        <v>0</v>
      </c>
      <c r="AL1122">
        <v>40.479895673194378</v>
      </c>
      <c r="AM1122">
        <v>0</v>
      </c>
      <c r="AN1122">
        <v>40.479895673194378</v>
      </c>
      <c r="AO1122">
        <v>0</v>
      </c>
      <c r="AP1122">
        <v>1</v>
      </c>
      <c r="AQ1122">
        <v>0</v>
      </c>
      <c r="AR1122">
        <v>0</v>
      </c>
      <c r="AS1122">
        <v>0</v>
      </c>
      <c r="AT1122">
        <v>8.3792034565085913</v>
      </c>
      <c r="AU1122">
        <v>2.666554616476692</v>
      </c>
      <c r="AV1122">
        <v>8.3792034565085913</v>
      </c>
    </row>
    <row r="1123" spans="1:48">
      <c r="A1123">
        <v>1120</v>
      </c>
      <c r="B1123">
        <v>0</v>
      </c>
      <c r="C1123">
        <v>0</v>
      </c>
      <c r="D1123">
        <v>120</v>
      </c>
      <c r="E1123">
        <v>6</v>
      </c>
      <c r="F1123">
        <v>5.8743547961626064E-4</v>
      </c>
      <c r="G1123">
        <v>0</v>
      </c>
      <c r="H1123">
        <v>859.25527963105549</v>
      </c>
      <c r="I1123" t="b">
        <v>0</v>
      </c>
      <c r="J1123">
        <v>3172.3704923978571</v>
      </c>
      <c r="K1123">
        <v>2563.2753578574689</v>
      </c>
      <c r="L1123">
        <v>0</v>
      </c>
      <c r="M1123">
        <v>38.326223368382898</v>
      </c>
      <c r="N1123">
        <v>38.326223368382898</v>
      </c>
      <c r="O1123">
        <v>425.93683463252279</v>
      </c>
      <c r="P1123">
        <v>115.36750667186421</v>
      </c>
      <c r="Q1123">
        <v>38.326223368382898</v>
      </c>
      <c r="R1123">
        <v>0.9411447005447694</v>
      </c>
      <c r="S1123">
        <v>40.17053583731068</v>
      </c>
      <c r="T1123">
        <v>151.71053673314111</v>
      </c>
      <c r="U1123">
        <v>40.722986960664237</v>
      </c>
      <c r="V1123">
        <v>8.9289690699427808</v>
      </c>
      <c r="W1123">
        <v>0</v>
      </c>
      <c r="X1123">
        <v>0</v>
      </c>
      <c r="Y1123">
        <v>-22.804379849498329</v>
      </c>
      <c r="Z1123">
        <v>85.18136979048397</v>
      </c>
      <c r="AA1123">
        <v>2563.2753578574689</v>
      </c>
      <c r="AB1123" t="b">
        <v>0</v>
      </c>
      <c r="AC1123" t="b">
        <v>1</v>
      </c>
      <c r="AD1123">
        <v>91.795024668159584</v>
      </c>
      <c r="AE1123">
        <v>0</v>
      </c>
      <c r="AF1123">
        <v>0</v>
      </c>
      <c r="AG1123">
        <v>-2.284888071569624E-3</v>
      </c>
      <c r="AH1123" t="b">
        <v>0</v>
      </c>
      <c r="AI1123" t="b">
        <v>0</v>
      </c>
      <c r="AJ1123">
        <v>2563.2753578574689</v>
      </c>
      <c r="AK1123">
        <v>0</v>
      </c>
      <c r="AL1123">
        <v>40.722986960664237</v>
      </c>
      <c r="AM1123">
        <v>0</v>
      </c>
      <c r="AN1123">
        <v>40.722986960664237</v>
      </c>
      <c r="AO1123">
        <v>0</v>
      </c>
      <c r="AP1123">
        <v>1</v>
      </c>
      <c r="AQ1123">
        <v>0</v>
      </c>
      <c r="AR1123">
        <v>0</v>
      </c>
      <c r="AS1123">
        <v>0</v>
      </c>
      <c r="AT1123">
        <v>8.4211288042360692</v>
      </c>
      <c r="AU1123">
        <v>2.6798967235290352</v>
      </c>
      <c r="AV1123">
        <v>8.4211288042360692</v>
      </c>
    </row>
    <row r="1124" spans="1:48">
      <c r="A1124">
        <v>1121</v>
      </c>
      <c r="B1124">
        <v>0</v>
      </c>
      <c r="C1124">
        <v>0</v>
      </c>
      <c r="D1124">
        <v>120</v>
      </c>
      <c r="E1124">
        <v>6</v>
      </c>
      <c r="F1124">
        <v>2.8775377197831631E-4</v>
      </c>
      <c r="G1124">
        <v>0</v>
      </c>
      <c r="H1124">
        <v>859.25527963105549</v>
      </c>
      <c r="I1124" t="b">
        <v>0</v>
      </c>
      <c r="J1124">
        <v>3172.3704923978571</v>
      </c>
      <c r="K1124">
        <v>2563.2753578574689</v>
      </c>
      <c r="L1124">
        <v>0</v>
      </c>
      <c r="M1124">
        <v>38.304342907650941</v>
      </c>
      <c r="N1124">
        <v>38.304342907650941</v>
      </c>
      <c r="O1124">
        <v>425.69366707346302</v>
      </c>
      <c r="P1124">
        <v>115.30164330267139</v>
      </c>
      <c r="Q1124">
        <v>38.304342907650941</v>
      </c>
      <c r="R1124">
        <v>0.94115229993142402</v>
      </c>
      <c r="S1124">
        <v>40.232849202810932</v>
      </c>
      <c r="T1124">
        <v>151.62270081347381</v>
      </c>
      <c r="U1124">
        <v>40.699409554056167</v>
      </c>
      <c r="V1124">
        <v>8.9226472210587247</v>
      </c>
      <c r="W1124">
        <v>0</v>
      </c>
      <c r="X1124">
        <v>0</v>
      </c>
      <c r="Y1124">
        <v>-22.804379849498329</v>
      </c>
      <c r="Z1124">
        <v>85.178333559608845</v>
      </c>
      <c r="AA1124">
        <v>2563.2753578574689</v>
      </c>
      <c r="AB1124" t="b">
        <v>0</v>
      </c>
      <c r="AC1124" t="b">
        <v>1</v>
      </c>
      <c r="AD1124">
        <v>91.785975311076456</v>
      </c>
      <c r="AE1124">
        <v>0</v>
      </c>
      <c r="AF1124">
        <v>0</v>
      </c>
      <c r="AG1124">
        <v>2.779053930200082E-2</v>
      </c>
      <c r="AH1124" t="b">
        <v>0</v>
      </c>
      <c r="AI1124" t="b">
        <v>0</v>
      </c>
      <c r="AJ1124">
        <v>2563.2753578574689</v>
      </c>
      <c r="AK1124">
        <v>0</v>
      </c>
      <c r="AL1124">
        <v>40.699409554056167</v>
      </c>
      <c r="AM1124">
        <v>0</v>
      </c>
      <c r="AN1124">
        <v>40.699409554056167</v>
      </c>
      <c r="AO1124">
        <v>0</v>
      </c>
      <c r="AP1124">
        <v>1</v>
      </c>
      <c r="AQ1124">
        <v>0</v>
      </c>
      <c r="AR1124">
        <v>0</v>
      </c>
      <c r="AS1124">
        <v>0</v>
      </c>
      <c r="AT1124">
        <v>8.4170614928284664</v>
      </c>
      <c r="AU1124">
        <v>2.6786023632635412</v>
      </c>
      <c r="AV1124">
        <v>8.4170614928284664</v>
      </c>
    </row>
    <row r="1125" spans="1:48">
      <c r="A1125">
        <v>1122</v>
      </c>
      <c r="B1125">
        <v>0</v>
      </c>
      <c r="C1125">
        <v>0</v>
      </c>
      <c r="D1125">
        <v>120</v>
      </c>
      <c r="E1125">
        <v>6</v>
      </c>
      <c r="F1125">
        <v>-1.7384505675117621E-3</v>
      </c>
      <c r="G1125">
        <v>0</v>
      </c>
      <c r="H1125">
        <v>859.25527963105549</v>
      </c>
      <c r="I1125" t="b">
        <v>0</v>
      </c>
      <c r="J1125">
        <v>3172.3704923978571</v>
      </c>
      <c r="K1125">
        <v>2563.2753578574689</v>
      </c>
      <c r="L1125">
        <v>0</v>
      </c>
      <c r="M1125">
        <v>38.156405001014647</v>
      </c>
      <c r="N1125">
        <v>38.156405001014647</v>
      </c>
      <c r="O1125">
        <v>424.04956551226383</v>
      </c>
      <c r="P1125">
        <v>114.856328686962</v>
      </c>
      <c r="Q1125">
        <v>38.156405001014647</v>
      </c>
      <c r="R1125">
        <v>0.9410828386248562</v>
      </c>
      <c r="S1125">
        <v>40.29511895228044</v>
      </c>
      <c r="T1125">
        <v>151.0482561237572</v>
      </c>
      <c r="U1125">
        <v>40.545213912061293</v>
      </c>
      <c r="V1125">
        <v>8.8993344814774673</v>
      </c>
      <c r="W1125">
        <v>0</v>
      </c>
      <c r="X1125">
        <v>0</v>
      </c>
      <c r="Y1125">
        <v>-22.804379849498329</v>
      </c>
      <c r="Z1125">
        <v>85.17529732873372</v>
      </c>
      <c r="AA1125">
        <v>2563.2753578574689</v>
      </c>
      <c r="AB1125" t="b">
        <v>0</v>
      </c>
      <c r="AC1125" t="b">
        <v>1</v>
      </c>
      <c r="AD1125">
        <v>91.776925953993327</v>
      </c>
      <c r="AE1125">
        <v>0</v>
      </c>
      <c r="AF1125">
        <v>0</v>
      </c>
      <c r="AG1125">
        <v>7.7634944109087334E-3</v>
      </c>
      <c r="AH1125" t="b">
        <v>0</v>
      </c>
      <c r="AI1125" t="b">
        <v>0</v>
      </c>
      <c r="AJ1125">
        <v>2563.2753578574689</v>
      </c>
      <c r="AK1125">
        <v>0</v>
      </c>
      <c r="AL1125">
        <v>40.545213912061293</v>
      </c>
      <c r="AM1125">
        <v>0</v>
      </c>
      <c r="AN1125">
        <v>40.545213912061293</v>
      </c>
      <c r="AO1125">
        <v>0</v>
      </c>
      <c r="AP1125">
        <v>1</v>
      </c>
      <c r="AQ1125">
        <v>0</v>
      </c>
      <c r="AR1125">
        <v>0</v>
      </c>
      <c r="AS1125">
        <v>0</v>
      </c>
      <c r="AT1125">
        <v>8.3904665435750694</v>
      </c>
      <c r="AU1125">
        <v>2.6701389233823281</v>
      </c>
      <c r="AV1125">
        <v>8.3904665435750694</v>
      </c>
    </row>
    <row r="1126" spans="1:48">
      <c r="A1126">
        <v>1123</v>
      </c>
      <c r="B1126">
        <v>0</v>
      </c>
      <c r="C1126">
        <v>0</v>
      </c>
      <c r="D1126">
        <v>120</v>
      </c>
      <c r="E1126">
        <v>6</v>
      </c>
      <c r="F1126">
        <v>6.6660484980438639E-3</v>
      </c>
      <c r="G1126">
        <v>0</v>
      </c>
      <c r="H1126">
        <v>859.25527963105549</v>
      </c>
      <c r="I1126" t="b">
        <v>0</v>
      </c>
      <c r="J1126">
        <v>3172.3704923978571</v>
      </c>
      <c r="K1126">
        <v>2563.2753578574689</v>
      </c>
      <c r="L1126">
        <v>0</v>
      </c>
      <c r="M1126">
        <v>38.770037088288682</v>
      </c>
      <c r="N1126">
        <v>38.770037088288682</v>
      </c>
      <c r="O1126">
        <v>430.86913931608569</v>
      </c>
      <c r="P1126">
        <v>116.7034505189831</v>
      </c>
      <c r="Q1126">
        <v>38.770037088288682</v>
      </c>
      <c r="R1126">
        <v>0.94147403052389456</v>
      </c>
      <c r="S1126">
        <v>40.357221422030477</v>
      </c>
      <c r="T1126">
        <v>153.41364586893641</v>
      </c>
      <c r="U1126">
        <v>41.180144997429863</v>
      </c>
      <c r="V1126">
        <v>8.9786823553434374</v>
      </c>
      <c r="W1126">
        <v>0</v>
      </c>
      <c r="X1126">
        <v>0</v>
      </c>
      <c r="Y1126">
        <v>-22.804379849498329</v>
      </c>
      <c r="Z1126">
        <v>85.172261097858595</v>
      </c>
      <c r="AA1126">
        <v>2563.2753578574689</v>
      </c>
      <c r="AB1126" t="b">
        <v>0</v>
      </c>
      <c r="AC1126" t="b">
        <v>1</v>
      </c>
      <c r="AD1126">
        <v>91.767876596910199</v>
      </c>
      <c r="AE1126">
        <v>0</v>
      </c>
      <c r="AF1126">
        <v>0</v>
      </c>
      <c r="AG1126">
        <v>-1.6702858491654819E-2</v>
      </c>
      <c r="AH1126" t="b">
        <v>0</v>
      </c>
      <c r="AI1126" t="b">
        <v>0</v>
      </c>
      <c r="AJ1126">
        <v>2563.2753578574689</v>
      </c>
      <c r="AK1126">
        <v>0</v>
      </c>
      <c r="AL1126">
        <v>41.180144997429863</v>
      </c>
      <c r="AM1126">
        <v>0</v>
      </c>
      <c r="AN1126">
        <v>41.180144997429863</v>
      </c>
      <c r="AO1126">
        <v>0</v>
      </c>
      <c r="AP1126">
        <v>1</v>
      </c>
      <c r="AQ1126">
        <v>0</v>
      </c>
      <c r="AR1126">
        <v>0</v>
      </c>
      <c r="AS1126">
        <v>0</v>
      </c>
      <c r="AT1126">
        <v>8.5000340755828603</v>
      </c>
      <c r="AU1126">
        <v>2.705007131298248</v>
      </c>
      <c r="AV1126">
        <v>8.5000340755828603</v>
      </c>
    </row>
    <row r="1127" spans="1:48">
      <c r="A1127">
        <v>1124</v>
      </c>
      <c r="B1127">
        <v>0</v>
      </c>
      <c r="C1127">
        <v>0</v>
      </c>
      <c r="D1127">
        <v>120</v>
      </c>
      <c r="E1127">
        <v>6</v>
      </c>
      <c r="F1127">
        <v>-2.4925743424653039E-2</v>
      </c>
      <c r="G1127">
        <v>0</v>
      </c>
      <c r="H1127">
        <v>859.25527963105549</v>
      </c>
      <c r="I1127" t="b">
        <v>0</v>
      </c>
      <c r="J1127">
        <v>3172.3704923978571</v>
      </c>
      <c r="K1127">
        <v>2563.2753578574689</v>
      </c>
      <c r="L1127">
        <v>0</v>
      </c>
      <c r="M1127">
        <v>36.463446645831418</v>
      </c>
      <c r="N1127">
        <v>36.463446645831418</v>
      </c>
      <c r="O1127">
        <v>405.23494566202601</v>
      </c>
      <c r="P1127">
        <v>109.7602778066159</v>
      </c>
      <c r="Q1127">
        <v>36.463446645831418</v>
      </c>
      <c r="R1127">
        <v>0.9400403477435757</v>
      </c>
      <c r="S1127">
        <v>40.419903652318872</v>
      </c>
      <c r="T1127">
        <v>144.50648666788931</v>
      </c>
      <c r="U1127">
        <v>38.789235731590033</v>
      </c>
      <c r="V1127">
        <v>8.6645586894042594</v>
      </c>
      <c r="W1127">
        <v>0</v>
      </c>
      <c r="X1127">
        <v>0</v>
      </c>
      <c r="Y1127">
        <v>-22.804379849498329</v>
      </c>
      <c r="Z1127">
        <v>85.16922486698347</v>
      </c>
      <c r="AA1127">
        <v>2563.2753578574689</v>
      </c>
      <c r="AB1127" t="b">
        <v>0</v>
      </c>
      <c r="AC1127" t="b">
        <v>1</v>
      </c>
      <c r="AD1127">
        <v>91.75882723982707</v>
      </c>
      <c r="AE1127">
        <v>0</v>
      </c>
      <c r="AF1127">
        <v>0</v>
      </c>
      <c r="AG1127">
        <v>-4.2033746481941081E-2</v>
      </c>
      <c r="AH1127" t="b">
        <v>0</v>
      </c>
      <c r="AI1127" t="b">
        <v>0</v>
      </c>
      <c r="AJ1127">
        <v>2563.2753578574689</v>
      </c>
      <c r="AK1127">
        <v>0</v>
      </c>
      <c r="AL1127">
        <v>38.789235731590033</v>
      </c>
      <c r="AM1127">
        <v>0</v>
      </c>
      <c r="AN1127">
        <v>38.789235731590033</v>
      </c>
      <c r="AO1127">
        <v>0</v>
      </c>
      <c r="AP1127">
        <v>1</v>
      </c>
      <c r="AQ1127">
        <v>0</v>
      </c>
      <c r="AR1127">
        <v>0</v>
      </c>
      <c r="AS1127">
        <v>0</v>
      </c>
      <c r="AT1127">
        <v>8.0882328425145946</v>
      </c>
      <c r="AU1127">
        <v>2.57395762464663</v>
      </c>
      <c r="AV1127">
        <v>8.0882328425145946</v>
      </c>
    </row>
    <row r="1128" spans="1:48">
      <c r="A1128">
        <v>1125</v>
      </c>
      <c r="B1128">
        <v>0</v>
      </c>
      <c r="C1128">
        <v>0</v>
      </c>
      <c r="D1128">
        <v>120</v>
      </c>
      <c r="E1128">
        <v>6</v>
      </c>
      <c r="F1128">
        <v>9.3036925200578935E-2</v>
      </c>
      <c r="G1128">
        <v>0</v>
      </c>
      <c r="H1128">
        <v>859.25527963105549</v>
      </c>
      <c r="I1128" t="b">
        <v>0</v>
      </c>
      <c r="J1128">
        <v>3172.3704923978571</v>
      </c>
      <c r="K1128">
        <v>2563.2753578574689</v>
      </c>
      <c r="L1128">
        <v>0</v>
      </c>
      <c r="M1128">
        <v>45.076176328386403</v>
      </c>
      <c r="N1128">
        <v>45.076176328386403</v>
      </c>
      <c r="O1128">
        <v>500.9521464744426</v>
      </c>
      <c r="P1128">
        <v>135.6858468240635</v>
      </c>
      <c r="Q1128">
        <v>45.076176328386403</v>
      </c>
      <c r="R1128">
        <v>0.94474765817715856</v>
      </c>
      <c r="S1128">
        <v>40.480300800177503</v>
      </c>
      <c r="T1128">
        <v>177.74908124314561</v>
      </c>
      <c r="U1128">
        <v>47.712398054903389</v>
      </c>
      <c r="V1128">
        <v>9.8210529955423169</v>
      </c>
      <c r="W1128">
        <v>0</v>
      </c>
      <c r="X1128">
        <v>0</v>
      </c>
      <c r="Y1128">
        <v>-22.804379849498329</v>
      </c>
      <c r="Z1128">
        <v>85.275612789684772</v>
      </c>
      <c r="AA1128">
        <v>2563.2753578574689</v>
      </c>
      <c r="AB1128" t="b">
        <v>0</v>
      </c>
      <c r="AC1128" t="b">
        <v>1</v>
      </c>
      <c r="AD1128">
        <v>91.749777882743942</v>
      </c>
      <c r="AE1128">
        <v>0</v>
      </c>
      <c r="AF1128">
        <v>0</v>
      </c>
      <c r="AG1128">
        <v>-7.0034330504052E-2</v>
      </c>
      <c r="AH1128" t="b">
        <v>0</v>
      </c>
      <c r="AI1128" t="b">
        <v>0</v>
      </c>
      <c r="AJ1128">
        <v>2563.2753578574689</v>
      </c>
      <c r="AK1128">
        <v>0</v>
      </c>
      <c r="AL1128">
        <v>47.712398054903389</v>
      </c>
      <c r="AM1128">
        <v>0</v>
      </c>
      <c r="AN1128">
        <v>47.712398054903389</v>
      </c>
      <c r="AO1128">
        <v>0</v>
      </c>
      <c r="AP1128">
        <v>1</v>
      </c>
      <c r="AQ1128">
        <v>0</v>
      </c>
      <c r="AR1128">
        <v>0</v>
      </c>
      <c r="AS1128">
        <v>0</v>
      </c>
      <c r="AT1128">
        <v>9.6362461629558354</v>
      </c>
      <c r="AU1128">
        <v>3.0665894228139932</v>
      </c>
      <c r="AV1128">
        <v>9.6362461629558354</v>
      </c>
    </row>
    <row r="1129" spans="1:48">
      <c r="A1129">
        <v>1126</v>
      </c>
      <c r="B1129">
        <v>0</v>
      </c>
      <c r="C1129">
        <v>0</v>
      </c>
      <c r="D1129">
        <v>120</v>
      </c>
      <c r="E1129">
        <v>6</v>
      </c>
      <c r="F1129">
        <v>-0.34722195737765921</v>
      </c>
      <c r="G1129">
        <v>0</v>
      </c>
      <c r="H1129">
        <v>859.25527963105549</v>
      </c>
      <c r="I1129" t="b">
        <v>0</v>
      </c>
      <c r="J1129">
        <v>3172.3704923978571</v>
      </c>
      <c r="K1129">
        <v>2563.2753578574689</v>
      </c>
      <c r="L1129">
        <v>0</v>
      </c>
      <c r="M1129">
        <v>12.931848040623221</v>
      </c>
      <c r="N1129">
        <v>12.931848040623221</v>
      </c>
      <c r="O1129">
        <v>143.71753687883</v>
      </c>
      <c r="P1129">
        <v>38.926743466638683</v>
      </c>
      <c r="Q1129">
        <v>12.931848040623221</v>
      </c>
      <c r="R1129">
        <v>0.89768462485309986</v>
      </c>
      <c r="S1129">
        <v>40.549102214628071</v>
      </c>
      <c r="T1129">
        <v>53.667692831566313</v>
      </c>
      <c r="U1129">
        <v>14.40578091970711</v>
      </c>
      <c r="V1129">
        <v>5.4910301253303189</v>
      </c>
      <c r="W1129">
        <v>0</v>
      </c>
      <c r="X1129">
        <v>0</v>
      </c>
      <c r="Y1129">
        <v>-22.804379849498329</v>
      </c>
      <c r="Z1129">
        <v>85.142590205910992</v>
      </c>
      <c r="AA1129">
        <v>2563.2753578574689</v>
      </c>
      <c r="AB1129" t="b">
        <v>0</v>
      </c>
      <c r="AC1129" t="b">
        <v>1</v>
      </c>
      <c r="AD1129">
        <v>91.740728525660813</v>
      </c>
      <c r="AE1129">
        <v>0</v>
      </c>
      <c r="AF1129">
        <v>0</v>
      </c>
      <c r="AG1129">
        <v>-9.7218938926278642E-2</v>
      </c>
      <c r="AH1129" t="b">
        <v>0</v>
      </c>
      <c r="AI1129" t="b">
        <v>0</v>
      </c>
      <c r="AJ1129">
        <v>2563.2753578574689</v>
      </c>
      <c r="AK1129">
        <v>0</v>
      </c>
      <c r="AL1129">
        <v>14.40578091970711</v>
      </c>
      <c r="AM1129">
        <v>0</v>
      </c>
      <c r="AN1129">
        <v>14.4079684446057</v>
      </c>
      <c r="AO1129">
        <v>0</v>
      </c>
      <c r="AP1129">
        <v>1</v>
      </c>
      <c r="AQ1129">
        <v>0</v>
      </c>
      <c r="AR1129">
        <v>0</v>
      </c>
      <c r="AS1129">
        <v>0</v>
      </c>
      <c r="AT1129">
        <v>4.0049516850385478</v>
      </c>
      <c r="AU1129">
        <v>1.274515228080582</v>
      </c>
      <c r="AV1129">
        <v>4.0049516850385478</v>
      </c>
    </row>
    <row r="1130" spans="1:48">
      <c r="A1130">
        <v>1127</v>
      </c>
      <c r="B1130">
        <v>0</v>
      </c>
      <c r="C1130">
        <v>0</v>
      </c>
      <c r="D1130">
        <v>117.5</v>
      </c>
      <c r="E1130">
        <v>6</v>
      </c>
      <c r="F1130">
        <v>-0.78748242902328691</v>
      </c>
      <c r="G1130">
        <v>0</v>
      </c>
      <c r="H1130">
        <v>841.35412797207516</v>
      </c>
      <c r="I1130" t="b">
        <v>0</v>
      </c>
      <c r="J1130">
        <v>3106.279440472902</v>
      </c>
      <c r="K1130">
        <v>2509.8737879021051</v>
      </c>
      <c r="L1130">
        <v>0</v>
      </c>
      <c r="M1130">
        <v>-19.9546949575053</v>
      </c>
      <c r="N1130">
        <v>-19.9546949575053</v>
      </c>
      <c r="O1130">
        <v>-226.48406192760461</v>
      </c>
      <c r="P1130">
        <v>-61.344545484183257</v>
      </c>
      <c r="Q1130">
        <v>-19.9546949575053</v>
      </c>
      <c r="R1130">
        <v>0.89999150595164046</v>
      </c>
      <c r="S1130">
        <v>40.585653369318962</v>
      </c>
      <c r="T1130">
        <v>-68.328675584441839</v>
      </c>
      <c r="U1130">
        <v>-17.959055965610801</v>
      </c>
      <c r="V1130">
        <v>-6.9841301002585752</v>
      </c>
      <c r="W1130">
        <v>-50.984050642018623</v>
      </c>
      <c r="X1130">
        <v>2</v>
      </c>
      <c r="Y1130">
        <v>28.179670792520291</v>
      </c>
      <c r="Z1130">
        <v>84.949404793430332</v>
      </c>
      <c r="AA1130">
        <v>2509.8737879021051</v>
      </c>
      <c r="AB1130" t="b">
        <v>0</v>
      </c>
      <c r="AC1130" t="b">
        <v>1</v>
      </c>
      <c r="AD1130">
        <v>91.741795051641574</v>
      </c>
      <c r="AE1130">
        <v>1.0653383716242699</v>
      </c>
      <c r="AF1130">
        <v>0</v>
      </c>
      <c r="AG1130">
        <v>-0.1259468006280822</v>
      </c>
      <c r="AH1130" t="b">
        <v>0</v>
      </c>
      <c r="AI1130" t="b">
        <v>0</v>
      </c>
      <c r="AJ1130">
        <v>2509.8737879021051</v>
      </c>
      <c r="AK1130">
        <v>0</v>
      </c>
      <c r="AL1130">
        <v>-17.959055965610801</v>
      </c>
      <c r="AM1130">
        <v>6.7973466126017108</v>
      </c>
      <c r="AN1130">
        <v>-10.08762088179046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>
      <c r="A1131">
        <v>1128</v>
      </c>
      <c r="B1131">
        <v>0</v>
      </c>
      <c r="C1131">
        <v>0</v>
      </c>
      <c r="D1131">
        <v>115</v>
      </c>
      <c r="E1131">
        <v>6</v>
      </c>
      <c r="F1131">
        <v>-0.66951499319589125</v>
      </c>
      <c r="G1131">
        <v>0</v>
      </c>
      <c r="H1131">
        <v>823.45297631309484</v>
      </c>
      <c r="I1131" t="b">
        <v>0</v>
      </c>
      <c r="J1131">
        <v>3040.188388547946</v>
      </c>
      <c r="K1131">
        <v>2456.4722179467408</v>
      </c>
      <c r="L1131">
        <v>0</v>
      </c>
      <c r="M1131">
        <v>-12.373219138707141</v>
      </c>
      <c r="N1131">
        <v>-12.373219138707141</v>
      </c>
      <c r="O1131">
        <v>-143.48790115750799</v>
      </c>
      <c r="P1131">
        <v>-38.86454527559804</v>
      </c>
      <c r="Q1131">
        <v>-12.373219138707141</v>
      </c>
      <c r="R1131">
        <v>0.86352315360959198</v>
      </c>
      <c r="S1131">
        <v>40.640782556400687</v>
      </c>
      <c r="T1131">
        <v>-41.535191460380183</v>
      </c>
      <c r="U1131">
        <v>-10.68456121095895</v>
      </c>
      <c r="V1131">
        <v>-2.6706461847821501</v>
      </c>
      <c r="W1131">
        <v>-45.701454834265078</v>
      </c>
      <c r="X1131">
        <v>2</v>
      </c>
      <c r="Y1131">
        <v>22.89707498476675</v>
      </c>
      <c r="Z1131">
        <v>84.755545474582178</v>
      </c>
      <c r="AA1131">
        <v>2456.4722179467408</v>
      </c>
      <c r="AB1131" t="b">
        <v>0</v>
      </c>
      <c r="AC1131" t="b">
        <v>1</v>
      </c>
      <c r="AD1131">
        <v>91.751929326597391</v>
      </c>
      <c r="AE1131">
        <v>0.95495577265628528</v>
      </c>
      <c r="AF1131">
        <v>0</v>
      </c>
      <c r="AG1131">
        <v>-0.1585435546298537</v>
      </c>
      <c r="AH1131" t="b">
        <v>0</v>
      </c>
      <c r="AI1131" t="b">
        <v>0</v>
      </c>
      <c r="AJ1131">
        <v>2456.4722179467408</v>
      </c>
      <c r="AK1131">
        <v>0</v>
      </c>
      <c r="AL1131">
        <v>-10.68456121095895</v>
      </c>
      <c r="AM1131">
        <v>0</v>
      </c>
      <c r="AN1131">
        <v>-9.7208553387082972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>
      <c r="A1132">
        <v>1129</v>
      </c>
      <c r="B1132">
        <v>0</v>
      </c>
      <c r="C1132">
        <v>0</v>
      </c>
      <c r="D1132">
        <v>112.5</v>
      </c>
      <c r="E1132">
        <v>6</v>
      </c>
      <c r="F1132">
        <v>-0.70112426485979817</v>
      </c>
      <c r="G1132">
        <v>0</v>
      </c>
      <c r="H1132">
        <v>805.55182465411451</v>
      </c>
      <c r="I1132" t="b">
        <v>0</v>
      </c>
      <c r="J1132">
        <v>2974.097336622991</v>
      </c>
      <c r="K1132">
        <v>2403.070647991377</v>
      </c>
      <c r="L1132">
        <v>0</v>
      </c>
      <c r="M1132">
        <v>-15.32098612565488</v>
      </c>
      <c r="N1132">
        <v>-15.32098612565488</v>
      </c>
      <c r="O1132">
        <v>-181.6203948879876</v>
      </c>
      <c r="P1132">
        <v>-49.192956361860119</v>
      </c>
      <c r="Q1132">
        <v>-15.32098612565488</v>
      </c>
      <c r="R1132">
        <v>0.88582305046830978</v>
      </c>
      <c r="S1132">
        <v>40.687431443896877</v>
      </c>
      <c r="T1132">
        <v>-53.931008250021499</v>
      </c>
      <c r="U1132">
        <v>-13.571682666010251</v>
      </c>
      <c r="V1132">
        <v>-4.7380518881613796</v>
      </c>
      <c r="W1132">
        <v>-51.194741411948833</v>
      </c>
      <c r="X1132">
        <v>2</v>
      </c>
      <c r="Y1132">
        <v>28.390361562450501</v>
      </c>
      <c r="Z1132">
        <v>84.57931449927834</v>
      </c>
      <c r="AA1132">
        <v>2403.070647991377</v>
      </c>
      <c r="AB1132" t="b">
        <v>0</v>
      </c>
      <c r="AC1132" t="b">
        <v>1</v>
      </c>
      <c r="AD1132">
        <v>91.762105405277396</v>
      </c>
      <c r="AE1132">
        <v>1.0697408653243039</v>
      </c>
      <c r="AF1132">
        <v>0</v>
      </c>
      <c r="AG1132">
        <v>-0.20264521653251991</v>
      </c>
      <c r="AH1132" t="b">
        <v>0</v>
      </c>
      <c r="AI1132" t="b">
        <v>0</v>
      </c>
      <c r="AJ1132">
        <v>2403.070647991377</v>
      </c>
      <c r="AK1132">
        <v>0</v>
      </c>
      <c r="AL1132">
        <v>-13.571682666010251</v>
      </c>
      <c r="AM1132">
        <v>3.0440743911377002</v>
      </c>
      <c r="AN1132">
        <v>-9.4491173099538823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>
        <v>1130</v>
      </c>
      <c r="B1133">
        <v>0</v>
      </c>
      <c r="C1133">
        <v>0</v>
      </c>
      <c r="D1133">
        <v>110</v>
      </c>
      <c r="E1133">
        <v>6</v>
      </c>
      <c r="F1133">
        <v>-0.69265461403157857</v>
      </c>
      <c r="G1133">
        <v>0</v>
      </c>
      <c r="H1133">
        <v>787.65067299513419</v>
      </c>
      <c r="I1133" t="b">
        <v>0</v>
      </c>
      <c r="J1133">
        <v>2908.006284698035</v>
      </c>
      <c r="K1133">
        <v>2349.6690780360132</v>
      </c>
      <c r="L1133">
        <v>0</v>
      </c>
      <c r="M1133">
        <v>-15.4235243230551</v>
      </c>
      <c r="N1133">
        <v>-15.4235243230551</v>
      </c>
      <c r="O1133">
        <v>-186.99128078526729</v>
      </c>
      <c r="P1133">
        <v>-50.647692520386599</v>
      </c>
      <c r="Q1133">
        <v>-15.4235243230551</v>
      </c>
      <c r="R1133">
        <v>0.88903608500547282</v>
      </c>
      <c r="S1133">
        <v>40.73575565387732</v>
      </c>
      <c r="T1133">
        <v>-55.727260238719637</v>
      </c>
      <c r="U1133">
        <v>-13.71206968115559</v>
      </c>
      <c r="V1133">
        <v>-5.0795677183330312</v>
      </c>
      <c r="W1133">
        <v>-51.194741411948833</v>
      </c>
      <c r="X1133">
        <v>2</v>
      </c>
      <c r="Y1133">
        <v>28.390361562450501</v>
      </c>
      <c r="Z1133">
        <v>84.389572108113512</v>
      </c>
      <c r="AA1133">
        <v>2349.6690780360132</v>
      </c>
      <c r="AB1133" t="b">
        <v>0</v>
      </c>
      <c r="AC1133" t="b">
        <v>1</v>
      </c>
      <c r="AD1133">
        <v>91.773371421770435</v>
      </c>
      <c r="AE1133">
        <v>1.0697408653243039</v>
      </c>
      <c r="AF1133">
        <v>0</v>
      </c>
      <c r="AG1133">
        <v>-0.21283243387655229</v>
      </c>
      <c r="AH1133" t="b">
        <v>0</v>
      </c>
      <c r="AI1133" t="b">
        <v>0</v>
      </c>
      <c r="AJ1133">
        <v>2349.6690780360132</v>
      </c>
      <c r="AK1133">
        <v>0</v>
      </c>
      <c r="AL1133">
        <v>-13.71206968115559</v>
      </c>
      <c r="AM1133">
        <v>3.493402662203398</v>
      </c>
      <c r="AN1133">
        <v>-9.1401760540335264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>
      <c r="A1134">
        <v>1131</v>
      </c>
      <c r="B1134">
        <v>0</v>
      </c>
      <c r="C1134">
        <v>0</v>
      </c>
      <c r="D1134">
        <v>107.5</v>
      </c>
      <c r="E1134">
        <v>6</v>
      </c>
      <c r="F1134">
        <v>-0.69492394568056248</v>
      </c>
      <c r="G1134">
        <v>0</v>
      </c>
      <c r="H1134">
        <v>769.74952133615386</v>
      </c>
      <c r="I1134" t="b">
        <v>0</v>
      </c>
      <c r="J1134">
        <v>2841.9152327730799</v>
      </c>
      <c r="K1134">
        <v>2296.2675080806489</v>
      </c>
      <c r="L1134">
        <v>0</v>
      </c>
      <c r="M1134">
        <v>-16.188919586607192</v>
      </c>
      <c r="N1134">
        <v>-16.188919586607192</v>
      </c>
      <c r="O1134">
        <v>-200.83519410729551</v>
      </c>
      <c r="P1134">
        <v>-54.39739818724145</v>
      </c>
      <c r="Q1134">
        <v>-16.188919586607192</v>
      </c>
      <c r="R1134">
        <v>0.89515469240214218</v>
      </c>
      <c r="S1134">
        <v>40.783034296717233</v>
      </c>
      <c r="T1134">
        <v>-60.264958220020993</v>
      </c>
      <c r="U1134">
        <v>-14.491587332872371</v>
      </c>
      <c r="V1134">
        <v>-5.8675600327795436</v>
      </c>
      <c r="W1134">
        <v>-49.037031099386439</v>
      </c>
      <c r="X1134">
        <v>2</v>
      </c>
      <c r="Y1134">
        <v>26.232651249888111</v>
      </c>
      <c r="Z1134">
        <v>84.199829716948685</v>
      </c>
      <c r="AA1134">
        <v>2296.2675080806489</v>
      </c>
      <c r="AB1134" t="b">
        <v>0</v>
      </c>
      <c r="AC1134" t="b">
        <v>1</v>
      </c>
      <c r="AD1134">
        <v>91.784209321137965</v>
      </c>
      <c r="AE1134">
        <v>1.024654381181209</v>
      </c>
      <c r="AF1134">
        <v>0</v>
      </c>
      <c r="AG1134">
        <v>-0.21044301603193799</v>
      </c>
      <c r="AH1134" t="b">
        <v>0</v>
      </c>
      <c r="AI1134" t="b">
        <v>0</v>
      </c>
      <c r="AJ1134">
        <v>2296.2675080806489</v>
      </c>
      <c r="AK1134">
        <v>0</v>
      </c>
      <c r="AL1134">
        <v>-14.491587332872371</v>
      </c>
      <c r="AM1134">
        <v>4.6202765345731933</v>
      </c>
      <c r="AN1134">
        <v>-8.8379063175236041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>
        <v>1132</v>
      </c>
      <c r="B1135">
        <v>0</v>
      </c>
      <c r="C1135">
        <v>0</v>
      </c>
      <c r="D1135">
        <v>105</v>
      </c>
      <c r="E1135">
        <v>6</v>
      </c>
      <c r="F1135">
        <v>-0.69431626991282336</v>
      </c>
      <c r="G1135">
        <v>0</v>
      </c>
      <c r="H1135">
        <v>751.84836967717354</v>
      </c>
      <c r="I1135" t="b">
        <v>0</v>
      </c>
      <c r="J1135">
        <v>2775.8241808481248</v>
      </c>
      <c r="K1135">
        <v>2242.8659381252851</v>
      </c>
      <c r="L1135">
        <v>0</v>
      </c>
      <c r="M1135">
        <v>-16.69965290376107</v>
      </c>
      <c r="N1135">
        <v>-16.69965290376107</v>
      </c>
      <c r="O1135">
        <v>-212.10385615602601</v>
      </c>
      <c r="P1135">
        <v>-57.449581840743747</v>
      </c>
      <c r="Q1135">
        <v>-16.69965290376107</v>
      </c>
      <c r="R1135">
        <v>0.89969946532615408</v>
      </c>
      <c r="S1135">
        <v>40.829922810990638</v>
      </c>
      <c r="T1135">
        <v>-63.969502556099371</v>
      </c>
      <c r="U1135">
        <v>-15.02466878864619</v>
      </c>
      <c r="V1135">
        <v>-6.5199207153556102</v>
      </c>
      <c r="W1135">
        <v>-51.878921977334308</v>
      </c>
      <c r="X1135">
        <v>2</v>
      </c>
      <c r="Y1135">
        <v>29.074542127835979</v>
      </c>
      <c r="Z1135">
        <v>84.010087325783857</v>
      </c>
      <c r="AA1135">
        <v>2242.8659381252851</v>
      </c>
      <c r="AB1135" t="b">
        <v>0</v>
      </c>
      <c r="AC1135" t="b">
        <v>1</v>
      </c>
      <c r="AD1135">
        <v>91.795182970617674</v>
      </c>
      <c r="AE1135">
        <v>1.0840371756457921</v>
      </c>
      <c r="AF1135">
        <v>0</v>
      </c>
      <c r="AG1135">
        <v>-0.18795390238161749</v>
      </c>
      <c r="AH1135" t="b">
        <v>0</v>
      </c>
      <c r="AI1135" t="b">
        <v>0</v>
      </c>
      <c r="AJ1135">
        <v>2242.8659381252851</v>
      </c>
      <c r="AK1135">
        <v>0</v>
      </c>
      <c r="AL1135">
        <v>-15.02466878864619</v>
      </c>
      <c r="AM1135">
        <v>5.3897250384230677</v>
      </c>
      <c r="AN1135">
        <v>-8.5421564749829635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>
      <c r="A1136">
        <v>1133</v>
      </c>
      <c r="B1136">
        <v>0</v>
      </c>
      <c r="C1136">
        <v>0</v>
      </c>
      <c r="D1136">
        <v>102.5</v>
      </c>
      <c r="E1136">
        <v>6</v>
      </c>
      <c r="F1136">
        <v>-0.6944776413347995</v>
      </c>
      <c r="G1136">
        <v>0</v>
      </c>
      <c r="H1136">
        <v>733.94721801819321</v>
      </c>
      <c r="I1136" t="b">
        <v>0</v>
      </c>
      <c r="J1136">
        <v>2709.7331289231688</v>
      </c>
      <c r="K1136">
        <v>2189.4643681699208</v>
      </c>
      <c r="L1136">
        <v>0</v>
      </c>
      <c r="M1136">
        <v>-17.19759211199354</v>
      </c>
      <c r="N1136">
        <v>-17.19759211199354</v>
      </c>
      <c r="O1136">
        <v>-223.75574646574489</v>
      </c>
      <c r="P1136">
        <v>-60.605565131566877</v>
      </c>
      <c r="Q1136">
        <v>-17.19759211199354</v>
      </c>
      <c r="R1136">
        <v>0.90389158890254917</v>
      </c>
      <c r="S1136">
        <v>40.876193961742928</v>
      </c>
      <c r="T1136">
        <v>-67.798094756322925</v>
      </c>
      <c r="U1136">
        <v>-15.544758859407789</v>
      </c>
      <c r="V1136">
        <v>-7.1925296247560411</v>
      </c>
      <c r="W1136">
        <v>-51.878921977334308</v>
      </c>
      <c r="X1136">
        <v>2</v>
      </c>
      <c r="Y1136">
        <v>29.074542127835979</v>
      </c>
      <c r="Z1136">
        <v>83.866088572866317</v>
      </c>
      <c r="AA1136">
        <v>2189.4643681699208</v>
      </c>
      <c r="AB1136" t="b">
        <v>0</v>
      </c>
      <c r="AC1136" t="b">
        <v>1</v>
      </c>
      <c r="AD1136">
        <v>91.80672048733507</v>
      </c>
      <c r="AE1136">
        <v>1.0840371756457921</v>
      </c>
      <c r="AF1136">
        <v>0</v>
      </c>
      <c r="AG1136">
        <v>-0.1643086187843939</v>
      </c>
      <c r="AH1136" t="b">
        <v>0</v>
      </c>
      <c r="AI1136" t="b">
        <v>0</v>
      </c>
      <c r="AJ1136">
        <v>2189.4643681699208</v>
      </c>
      <c r="AK1136">
        <v>0</v>
      </c>
      <c r="AL1136">
        <v>-15.544758859407789</v>
      </c>
      <c r="AM1136">
        <v>6.1991966831971723</v>
      </c>
      <c r="AN1136">
        <v>-8.2527749009704614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>
        <v>1134</v>
      </c>
      <c r="B1137">
        <v>0</v>
      </c>
      <c r="C1137">
        <v>0</v>
      </c>
      <c r="D1137">
        <v>100</v>
      </c>
      <c r="E1137">
        <v>6</v>
      </c>
      <c r="F1137">
        <v>-0.6944398314146536</v>
      </c>
      <c r="G1137">
        <v>0</v>
      </c>
      <c r="H1137">
        <v>716.04606635921289</v>
      </c>
      <c r="I1137" t="b">
        <v>0</v>
      </c>
      <c r="J1137">
        <v>2643.6420769982142</v>
      </c>
      <c r="K1137">
        <v>2136.062798214557</v>
      </c>
      <c r="L1137">
        <v>0</v>
      </c>
      <c r="M1137">
        <v>-17.621671487103189</v>
      </c>
      <c r="N1137">
        <v>-17.621671487103189</v>
      </c>
      <c r="O1137">
        <v>-235.00522559734591</v>
      </c>
      <c r="P1137">
        <v>-63.652552978696072</v>
      </c>
      <c r="Q1137">
        <v>-17.621671487103189</v>
      </c>
      <c r="R1137">
        <v>0.90757082435888525</v>
      </c>
      <c r="S1137">
        <v>40.921853198692503</v>
      </c>
      <c r="T1137">
        <v>-71.496534627998528</v>
      </c>
      <c r="U1137">
        <v>-15.992914918131699</v>
      </c>
      <c r="V1137">
        <v>-7.8439816493024637</v>
      </c>
      <c r="W1137">
        <v>-51.878921977334308</v>
      </c>
      <c r="X1137">
        <v>2</v>
      </c>
      <c r="Y1137">
        <v>29.074542127835979</v>
      </c>
      <c r="Z1137">
        <v>83.661618023654157</v>
      </c>
      <c r="AA1137">
        <v>2136.062798214557</v>
      </c>
      <c r="AB1137" t="b">
        <v>0</v>
      </c>
      <c r="AC1137" t="b">
        <v>1</v>
      </c>
      <c r="AD1137">
        <v>91.818258004052467</v>
      </c>
      <c r="AE1137">
        <v>1.0840371756457921</v>
      </c>
      <c r="AF1137">
        <v>0</v>
      </c>
      <c r="AG1137">
        <v>-0.15102148124627021</v>
      </c>
      <c r="AH1137" t="b">
        <v>0</v>
      </c>
      <c r="AI1137" t="b">
        <v>0</v>
      </c>
      <c r="AJ1137">
        <v>2136.062798214557</v>
      </c>
      <c r="AK1137">
        <v>0</v>
      </c>
      <c r="AL1137">
        <v>-15.992914918131699</v>
      </c>
      <c r="AM1137">
        <v>6.9305176728465927</v>
      </c>
      <c r="AN1137">
        <v>-7.9696099700449512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>
      <c r="A1138">
        <v>1135</v>
      </c>
      <c r="B1138">
        <v>0</v>
      </c>
      <c r="C1138">
        <v>0</v>
      </c>
      <c r="D1138">
        <v>97.5</v>
      </c>
      <c r="E1138">
        <v>6</v>
      </c>
      <c r="F1138">
        <v>-0.69442969967325041</v>
      </c>
      <c r="G1138">
        <v>0</v>
      </c>
      <c r="H1138">
        <v>698.14491470023256</v>
      </c>
      <c r="I1138" t="b">
        <v>0</v>
      </c>
      <c r="J1138">
        <v>2577.5510250732591</v>
      </c>
      <c r="K1138">
        <v>2082.6612282591932</v>
      </c>
      <c r="L1138">
        <v>0</v>
      </c>
      <c r="M1138">
        <v>-17.987611992818469</v>
      </c>
      <c r="N1138">
        <v>-17.987611992818469</v>
      </c>
      <c r="O1138">
        <v>-246.03637177293021</v>
      </c>
      <c r="P1138">
        <v>-66.640404055506565</v>
      </c>
      <c r="Q1138">
        <v>-17.987611992818469</v>
      </c>
      <c r="R1138">
        <v>0.91086625700526291</v>
      </c>
      <c r="S1138">
        <v>40.966847321360042</v>
      </c>
      <c r="T1138">
        <v>-75.124375504155452</v>
      </c>
      <c r="U1138">
        <v>-16.384308808361538</v>
      </c>
      <c r="V1138">
        <v>-8.4839714486488873</v>
      </c>
      <c r="W1138">
        <v>-51.878921977334308</v>
      </c>
      <c r="X1138">
        <v>2</v>
      </c>
      <c r="Y1138">
        <v>29.074542127835979</v>
      </c>
      <c r="Z1138">
        <v>83.467572166296932</v>
      </c>
      <c r="AA1138">
        <v>2082.6612282591932</v>
      </c>
      <c r="AB1138" t="b">
        <v>0</v>
      </c>
      <c r="AC1138" t="b">
        <v>1</v>
      </c>
      <c r="AD1138">
        <v>91.829795520769864</v>
      </c>
      <c r="AE1138">
        <v>1.0840371756457921</v>
      </c>
      <c r="AF1138">
        <v>0</v>
      </c>
      <c r="AG1138">
        <v>-0.13633715077711059</v>
      </c>
      <c r="AH1138" t="b">
        <v>0</v>
      </c>
      <c r="AI1138" t="b">
        <v>0</v>
      </c>
      <c r="AJ1138">
        <v>2082.6612282591932</v>
      </c>
      <c r="AK1138">
        <v>0</v>
      </c>
      <c r="AL1138">
        <v>-16.384308808361538</v>
      </c>
      <c r="AM1138">
        <v>7.5990114763560941</v>
      </c>
      <c r="AN1138">
        <v>-7.6925100567652871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>
      <c r="A1139">
        <v>1136</v>
      </c>
      <c r="B1139">
        <v>0</v>
      </c>
      <c r="C1139">
        <v>0</v>
      </c>
      <c r="D1139">
        <v>95</v>
      </c>
      <c r="E1139">
        <v>6</v>
      </c>
      <c r="F1139">
        <v>-0.69450803655901794</v>
      </c>
      <c r="G1139">
        <v>0</v>
      </c>
      <c r="H1139">
        <v>680.24376304125224</v>
      </c>
      <c r="I1139" t="b">
        <v>0</v>
      </c>
      <c r="J1139">
        <v>2511.459973148304</v>
      </c>
      <c r="K1139">
        <v>2029.2596583038289</v>
      </c>
      <c r="L1139">
        <v>0</v>
      </c>
      <c r="M1139">
        <v>-18.300155267663541</v>
      </c>
      <c r="N1139">
        <v>-18.300155267663541</v>
      </c>
      <c r="O1139">
        <v>-256.89851154324032</v>
      </c>
      <c r="P1139">
        <v>-69.582478749523375</v>
      </c>
      <c r="Q1139">
        <v>-18.300155267663541</v>
      </c>
      <c r="R1139">
        <v>0.91384554964528575</v>
      </c>
      <c r="S1139">
        <v>41.01113829861778</v>
      </c>
      <c r="T1139">
        <v>-78.697572448687609</v>
      </c>
      <c r="U1139">
        <v>-16.723515449172059</v>
      </c>
      <c r="V1139">
        <v>-9.1150936991642482</v>
      </c>
      <c r="W1139">
        <v>-53.650905080360133</v>
      </c>
      <c r="X1139">
        <v>2</v>
      </c>
      <c r="Y1139">
        <v>30.846525230861801</v>
      </c>
      <c r="Z1139">
        <v>83.380281110062398</v>
      </c>
      <c r="AA1139">
        <v>2029.2596583038289</v>
      </c>
      <c r="AB1139" t="b">
        <v>0</v>
      </c>
      <c r="AC1139" t="b">
        <v>1</v>
      </c>
      <c r="AD1139">
        <v>91.841684621436272</v>
      </c>
      <c r="AE1139">
        <v>1.121063688246331</v>
      </c>
      <c r="AF1139">
        <v>0</v>
      </c>
      <c r="AG1139">
        <v>-0.12127205414460029</v>
      </c>
      <c r="AH1139" t="b">
        <v>0</v>
      </c>
      <c r="AI1139" t="b">
        <v>0</v>
      </c>
      <c r="AJ1139">
        <v>2029.2596583038289</v>
      </c>
      <c r="AK1139">
        <v>0</v>
      </c>
      <c r="AL1139">
        <v>-16.723515449172059</v>
      </c>
      <c r="AM1139">
        <v>8.1723781256410373</v>
      </c>
      <c r="AN1139">
        <v>-7.4213235356903224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>
      <c r="A1140">
        <v>1137</v>
      </c>
      <c r="B1140">
        <v>0</v>
      </c>
      <c r="C1140">
        <v>0</v>
      </c>
      <c r="D1140">
        <v>92.5</v>
      </c>
      <c r="E1140">
        <v>6</v>
      </c>
      <c r="F1140">
        <v>-0.69420482075736345</v>
      </c>
      <c r="G1140">
        <v>0</v>
      </c>
      <c r="H1140">
        <v>662.34261138227191</v>
      </c>
      <c r="I1140" t="b">
        <v>0</v>
      </c>
      <c r="J1140">
        <v>2445.368921223348</v>
      </c>
      <c r="K1140">
        <v>1975.8580883484649</v>
      </c>
      <c r="L1140">
        <v>0</v>
      </c>
      <c r="M1140">
        <v>-18.533798812475919</v>
      </c>
      <c r="N1140">
        <v>-18.533798812475919</v>
      </c>
      <c r="O1140">
        <v>-267.21026048319209</v>
      </c>
      <c r="P1140">
        <v>-72.375476837267641</v>
      </c>
      <c r="Q1140">
        <v>-18.533798812475919</v>
      </c>
      <c r="R1140">
        <v>0.91648326773782363</v>
      </c>
      <c r="S1140">
        <v>41.054692704934332</v>
      </c>
      <c r="T1140">
        <v>-82.092714747403718</v>
      </c>
      <c r="U1140">
        <v>-16.985916499253332</v>
      </c>
      <c r="V1140">
        <v>-9.7172379101360775</v>
      </c>
      <c r="W1140">
        <v>-53.650905080360133</v>
      </c>
      <c r="X1140">
        <v>2</v>
      </c>
      <c r="Y1140">
        <v>30.846525230861801</v>
      </c>
      <c r="Z1140">
        <v>83.292990053827864</v>
      </c>
      <c r="AA1140">
        <v>1975.8580883484649</v>
      </c>
      <c r="AB1140" t="b">
        <v>0</v>
      </c>
      <c r="AC1140" t="b">
        <v>1</v>
      </c>
      <c r="AD1140">
        <v>91.853925306051693</v>
      </c>
      <c r="AE1140">
        <v>1.121063688246331</v>
      </c>
      <c r="AF1140">
        <v>0</v>
      </c>
      <c r="AG1140">
        <v>-0.1163498750825662</v>
      </c>
      <c r="AH1140" t="b">
        <v>0</v>
      </c>
      <c r="AI1140" t="b">
        <v>0</v>
      </c>
      <c r="AJ1140">
        <v>1975.8580883484649</v>
      </c>
      <c r="AK1140">
        <v>0</v>
      </c>
      <c r="AL1140">
        <v>-16.985916499253332</v>
      </c>
      <c r="AM1140">
        <v>8.7002039300337231</v>
      </c>
      <c r="AN1140">
        <v>-7.1558987813789088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</row>
    <row r="1141" spans="1:48">
      <c r="A1141">
        <v>1138</v>
      </c>
      <c r="B1141">
        <v>0</v>
      </c>
      <c r="C1141">
        <v>0</v>
      </c>
      <c r="D1141">
        <v>90</v>
      </c>
      <c r="E1141">
        <v>6</v>
      </c>
      <c r="F1141">
        <v>-0.69533934707818901</v>
      </c>
      <c r="G1141">
        <v>0</v>
      </c>
      <c r="H1141">
        <v>644.44145972329159</v>
      </c>
      <c r="I1141" t="b">
        <v>0</v>
      </c>
      <c r="J1141">
        <v>2379.277869298392</v>
      </c>
      <c r="K1141">
        <v>1922.4565183931011</v>
      </c>
      <c r="L1141">
        <v>0</v>
      </c>
      <c r="M1141">
        <v>-18.791261141491319</v>
      </c>
      <c r="N1141">
        <v>-18.791261141491319</v>
      </c>
      <c r="O1141">
        <v>-278.44782974234562</v>
      </c>
      <c r="P1141">
        <v>-75.419238825120686</v>
      </c>
      <c r="Q1141">
        <v>-18.791261141491319</v>
      </c>
      <c r="R1141">
        <v>0.91907939073714162</v>
      </c>
      <c r="S1141">
        <v>41.097452690068287</v>
      </c>
      <c r="T1141">
        <v>-85.787460481746152</v>
      </c>
      <c r="U1141">
        <v>-17.27066084110437</v>
      </c>
      <c r="V1141">
        <v>-10.368221656625471</v>
      </c>
      <c r="W1141">
        <v>-53.650905080360133</v>
      </c>
      <c r="X1141">
        <v>2</v>
      </c>
      <c r="Y1141">
        <v>30.846525230861801</v>
      </c>
      <c r="Z1141">
        <v>83.202850388939623</v>
      </c>
      <c r="AA1141">
        <v>1922.4565183931011</v>
      </c>
      <c r="AB1141" t="b">
        <v>0</v>
      </c>
      <c r="AC1141" t="b">
        <v>1</v>
      </c>
      <c r="AD1141">
        <v>91.866165990667113</v>
      </c>
      <c r="AE1141">
        <v>1.121063688246331</v>
      </c>
      <c r="AF1141">
        <v>0</v>
      </c>
      <c r="AG1141">
        <v>-8.2825936744465256E-2</v>
      </c>
      <c r="AH1141" t="b">
        <v>0</v>
      </c>
      <c r="AI1141" t="b">
        <v>0</v>
      </c>
      <c r="AJ1141">
        <v>1922.4565183931011</v>
      </c>
      <c r="AK1141">
        <v>0</v>
      </c>
      <c r="AL1141">
        <v>-17.27066084110437</v>
      </c>
      <c r="AM1141">
        <v>9.2447628848737669</v>
      </c>
      <c r="AN1141">
        <v>-6.896084168389903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</row>
    <row r="1142" spans="1:48">
      <c r="A1142">
        <v>1139</v>
      </c>
      <c r="B1142">
        <v>0</v>
      </c>
      <c r="C1142">
        <v>0</v>
      </c>
      <c r="D1142">
        <v>87.5</v>
      </c>
      <c r="E1142">
        <v>6</v>
      </c>
      <c r="F1142">
        <v>-0.69110445759655015</v>
      </c>
      <c r="G1142">
        <v>0</v>
      </c>
      <c r="H1142">
        <v>626.54030806431126</v>
      </c>
      <c r="I1142" t="b">
        <v>0</v>
      </c>
      <c r="J1142">
        <v>2313.186817373437</v>
      </c>
      <c r="K1142">
        <v>1869.054948437737</v>
      </c>
      <c r="L1142">
        <v>0</v>
      </c>
      <c r="M1142">
        <v>-18.704935053820449</v>
      </c>
      <c r="N1142">
        <v>-18.704935053820449</v>
      </c>
      <c r="O1142">
        <v>-285.08775914760321</v>
      </c>
      <c r="P1142">
        <v>-77.217702911051788</v>
      </c>
      <c r="Q1142">
        <v>-18.704935053820449</v>
      </c>
      <c r="R1142">
        <v>0.92076792774509064</v>
      </c>
      <c r="S1142">
        <v>41.139459014246683</v>
      </c>
      <c r="T1142">
        <v>-87.994535018125248</v>
      </c>
      <c r="U1142">
        <v>-17.222904288112751</v>
      </c>
      <c r="V1142">
        <v>-10.77683210707346</v>
      </c>
      <c r="W1142">
        <v>-53.650905080360133</v>
      </c>
      <c r="X1142">
        <v>2</v>
      </c>
      <c r="Y1142">
        <v>30.846525230861801</v>
      </c>
      <c r="Z1142">
        <v>83.134071038767061</v>
      </c>
      <c r="AA1142">
        <v>1869.054948437737</v>
      </c>
      <c r="AB1142" t="b">
        <v>0</v>
      </c>
      <c r="AC1142" t="b">
        <v>1</v>
      </c>
      <c r="AD1142">
        <v>91.878406675282534</v>
      </c>
      <c r="AE1142">
        <v>1.121063688246331</v>
      </c>
      <c r="AF1142">
        <v>0</v>
      </c>
      <c r="AG1142">
        <v>-4.8588288721134083E-2</v>
      </c>
      <c r="AH1142" t="b">
        <v>0</v>
      </c>
      <c r="AI1142" t="b">
        <v>0</v>
      </c>
      <c r="AJ1142">
        <v>1869.054948437737</v>
      </c>
      <c r="AK1142">
        <v>0</v>
      </c>
      <c r="AL1142">
        <v>-17.222904288112751</v>
      </c>
      <c r="AM1142">
        <v>9.4513624289898992</v>
      </c>
      <c r="AN1142">
        <v>-6.6417280712821594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</row>
    <row r="1143" spans="1:48">
      <c r="A1143">
        <v>1140</v>
      </c>
      <c r="B1143">
        <v>0</v>
      </c>
      <c r="C1143">
        <v>0</v>
      </c>
      <c r="D1143">
        <v>85</v>
      </c>
      <c r="E1143">
        <v>6</v>
      </c>
      <c r="F1143">
        <v>-0.7069094892022818</v>
      </c>
      <c r="G1143">
        <v>0</v>
      </c>
      <c r="H1143">
        <v>608.63915640533094</v>
      </c>
      <c r="I1143" t="b">
        <v>0</v>
      </c>
      <c r="J1143">
        <v>2247.0957654484819</v>
      </c>
      <c r="K1143">
        <v>1815.653378482373</v>
      </c>
      <c r="L1143">
        <v>0</v>
      </c>
      <c r="M1143">
        <v>-19.61477325512227</v>
      </c>
      <c r="N1143">
        <v>-19.61477325512227</v>
      </c>
      <c r="O1143">
        <v>-307.74767824176149</v>
      </c>
      <c r="P1143">
        <v>-83.355275796793478</v>
      </c>
      <c r="Q1143">
        <v>-19.61477325512227</v>
      </c>
      <c r="R1143">
        <v>0.92461348627416573</v>
      </c>
      <c r="S1143">
        <v>41.180399861602062</v>
      </c>
      <c r="T1143">
        <v>-95.385411081457676</v>
      </c>
      <c r="U1143">
        <v>-18.136083881895871</v>
      </c>
      <c r="V1143">
        <v>-12.030135284664199</v>
      </c>
      <c r="W1143">
        <v>-44.218342831691388</v>
      </c>
      <c r="X1143">
        <v>2</v>
      </c>
      <c r="Y1143">
        <v>21.413962982193059</v>
      </c>
      <c r="Z1143">
        <v>83.065291688594499</v>
      </c>
      <c r="AA1143">
        <v>1815.653378482373</v>
      </c>
      <c r="AB1143" t="b">
        <v>0</v>
      </c>
      <c r="AC1143" t="b">
        <v>1</v>
      </c>
      <c r="AD1143">
        <v>91.888775819769251</v>
      </c>
      <c r="AE1143">
        <v>0.92396537260250666</v>
      </c>
      <c r="AF1143">
        <v>0</v>
      </c>
      <c r="AG1143">
        <v>-3.6599594757007303E-2</v>
      </c>
      <c r="AH1143" t="b">
        <v>0</v>
      </c>
      <c r="AI1143" t="b">
        <v>0</v>
      </c>
      <c r="AJ1143">
        <v>1815.653378482373</v>
      </c>
      <c r="AK1143">
        <v>0</v>
      </c>
      <c r="AL1143">
        <v>-18.136083881895871</v>
      </c>
      <c r="AM1143">
        <v>10.81068954508447</v>
      </c>
      <c r="AN1143">
        <v>-6.3926788646145294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</row>
    <row r="1144" spans="1:48">
      <c r="A1144">
        <v>1141</v>
      </c>
      <c r="B1144">
        <v>0</v>
      </c>
      <c r="C1144">
        <v>0</v>
      </c>
      <c r="D1144">
        <v>82.5</v>
      </c>
      <c r="E1144">
        <v>6</v>
      </c>
      <c r="F1144">
        <v>-0.64792425226096384</v>
      </c>
      <c r="G1144">
        <v>0</v>
      </c>
      <c r="H1144">
        <v>590.73800474635061</v>
      </c>
      <c r="I1144" t="b">
        <v>0</v>
      </c>
      <c r="J1144">
        <v>2181.0047135235259</v>
      </c>
      <c r="K1144">
        <v>1762.251808527009</v>
      </c>
      <c r="L1144">
        <v>0</v>
      </c>
      <c r="M1144">
        <v>-16.67058810140275</v>
      </c>
      <c r="N1144">
        <v>-16.67058810140275</v>
      </c>
      <c r="O1144">
        <v>-269.48052902671219</v>
      </c>
      <c r="P1144">
        <v>-72.990392477441006</v>
      </c>
      <c r="Q1144">
        <v>-16.67058810140275</v>
      </c>
      <c r="R1144">
        <v>0.9194832528462904</v>
      </c>
      <c r="S1144">
        <v>41.221248403559528</v>
      </c>
      <c r="T1144">
        <v>-83.061192452580258</v>
      </c>
      <c r="U1144">
        <v>-15.328326574338471</v>
      </c>
      <c r="V1144">
        <v>-10.07079997513925</v>
      </c>
      <c r="W1144">
        <v>-51.878921977334308</v>
      </c>
      <c r="X1144">
        <v>2</v>
      </c>
      <c r="Y1144">
        <v>29.074542127835979</v>
      </c>
      <c r="Z1144">
        <v>82.986963575692883</v>
      </c>
      <c r="AA1144">
        <v>1762.251808527009</v>
      </c>
      <c r="AB1144" t="b">
        <v>0</v>
      </c>
      <c r="AC1144" t="b">
        <v>1</v>
      </c>
      <c r="AD1144">
        <v>91.898793380306955</v>
      </c>
      <c r="AE1144">
        <v>1.0840371756457921</v>
      </c>
      <c r="AF1144">
        <v>0</v>
      </c>
      <c r="AG1144">
        <v>-2.3038226458728491E-2</v>
      </c>
      <c r="AH1144" t="b">
        <v>0</v>
      </c>
      <c r="AI1144" t="b">
        <v>0</v>
      </c>
      <c r="AJ1144">
        <v>1762.251808527009</v>
      </c>
      <c r="AK1144">
        <v>0</v>
      </c>
      <c r="AL1144">
        <v>-15.328326574338471</v>
      </c>
      <c r="AM1144">
        <v>8.0867543761524416</v>
      </c>
      <c r="AN1144">
        <v>-6.1487849229458673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</row>
    <row r="1145" spans="1:48">
      <c r="A1145">
        <v>1142</v>
      </c>
      <c r="B1145">
        <v>0</v>
      </c>
      <c r="C1145">
        <v>0</v>
      </c>
      <c r="D1145">
        <v>80</v>
      </c>
      <c r="E1145">
        <v>6</v>
      </c>
      <c r="F1145">
        <v>-0.86806016842052536</v>
      </c>
      <c r="G1145">
        <v>0</v>
      </c>
      <c r="H1145">
        <v>572.8368530873704</v>
      </c>
      <c r="I1145" t="b">
        <v>0</v>
      </c>
      <c r="J1145">
        <v>2114.9136615985722</v>
      </c>
      <c r="K1145">
        <v>1708.8502385716461</v>
      </c>
      <c r="L1145">
        <v>0</v>
      </c>
      <c r="M1145">
        <v>-27.441621135628139</v>
      </c>
      <c r="N1145">
        <v>-27.441621135628139</v>
      </c>
      <c r="O1145">
        <v>-457.45691395215931</v>
      </c>
      <c r="P1145">
        <v>-123.904906270899</v>
      </c>
      <c r="Q1145">
        <v>-27.441621135628139</v>
      </c>
      <c r="R1145">
        <v>0.93869597664594806</v>
      </c>
      <c r="S1145">
        <v>41.258328149514931</v>
      </c>
      <c r="T1145">
        <v>-143.94682797424039</v>
      </c>
      <c r="U1145">
        <v>-25.759339352656539</v>
      </c>
      <c r="V1145">
        <v>-20.04192170334133</v>
      </c>
      <c r="W1145">
        <v>-57.014833747816482</v>
      </c>
      <c r="X1145">
        <v>2</v>
      </c>
      <c r="Y1145">
        <v>34.21045389831815</v>
      </c>
      <c r="Z1145">
        <v>82.999383865272179</v>
      </c>
      <c r="AA1145">
        <v>1708.8502385716461</v>
      </c>
      <c r="AB1145" t="b">
        <v>0</v>
      </c>
      <c r="AC1145" t="b">
        <v>1</v>
      </c>
      <c r="AD1145">
        <v>91.911349927137536</v>
      </c>
      <c r="AE1145">
        <v>1.191354735029001</v>
      </c>
      <c r="AF1145">
        <v>0</v>
      </c>
      <c r="AG1145">
        <v>-1.0118022829803119E-2</v>
      </c>
      <c r="AH1145" t="b">
        <v>0</v>
      </c>
      <c r="AI1145" t="b">
        <v>0</v>
      </c>
      <c r="AJ1145">
        <v>1708.8502385716461</v>
      </c>
      <c r="AK1145">
        <v>0</v>
      </c>
      <c r="AL1145">
        <v>-25.759339352656539</v>
      </c>
      <c r="AM1145">
        <v>18.644417966176309</v>
      </c>
      <c r="AN1145">
        <v>-5.9098946208350318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</row>
    <row r="1146" spans="1:48">
      <c r="A1146">
        <v>1143</v>
      </c>
      <c r="B1146">
        <v>0</v>
      </c>
      <c r="C1146">
        <v>0</v>
      </c>
      <c r="D1146">
        <v>76.25</v>
      </c>
      <c r="E1146">
        <v>6</v>
      </c>
      <c r="F1146">
        <v>-1.0881684073902851</v>
      </c>
      <c r="G1146">
        <v>0</v>
      </c>
      <c r="H1146">
        <v>545.98512559889991</v>
      </c>
      <c r="I1146" t="b">
        <v>0</v>
      </c>
      <c r="J1146">
        <v>2015.7770837111391</v>
      </c>
      <c r="K1146">
        <v>1628.7478836385999</v>
      </c>
      <c r="L1146">
        <v>0</v>
      </c>
      <c r="M1146">
        <v>-37.143232206327397</v>
      </c>
      <c r="N1146">
        <v>-37.143232206327397</v>
      </c>
      <c r="O1146">
        <v>-649.63627002431326</v>
      </c>
      <c r="P1146">
        <v>-175.95781961655291</v>
      </c>
      <c r="Q1146">
        <v>-37.143232206327397</v>
      </c>
      <c r="R1146">
        <v>0.9469767590928716</v>
      </c>
      <c r="S1146">
        <v>41.304800897098197</v>
      </c>
      <c r="T1146">
        <v>-206.22272989793481</v>
      </c>
      <c r="U1146">
        <v>-35.173777656981891</v>
      </c>
      <c r="V1146">
        <v>-30.26491028138193</v>
      </c>
      <c r="W1146">
        <v>-58.621310220536941</v>
      </c>
      <c r="X1146">
        <v>2</v>
      </c>
      <c r="Y1146">
        <v>35.816930371038609</v>
      </c>
      <c r="Z1146">
        <v>83.016839862872686</v>
      </c>
      <c r="AA1146">
        <v>1628.7478836385999</v>
      </c>
      <c r="AB1146" t="b">
        <v>0</v>
      </c>
      <c r="AC1146" t="b">
        <v>1</v>
      </c>
      <c r="AD1146">
        <v>91.925244249413197</v>
      </c>
      <c r="AE1146">
        <v>1.224922900130623</v>
      </c>
      <c r="AF1146">
        <v>0</v>
      </c>
      <c r="AG1146">
        <v>-7.9434899585997254E-3</v>
      </c>
      <c r="AH1146" t="b">
        <v>0</v>
      </c>
      <c r="AI1146" t="b">
        <v>0</v>
      </c>
      <c r="AJ1146">
        <v>1628.7478836385999</v>
      </c>
      <c r="AK1146">
        <v>0</v>
      </c>
      <c r="AL1146">
        <v>-35.173777656981891</v>
      </c>
      <c r="AM1146">
        <v>28.36855772157676</v>
      </c>
      <c r="AN1146">
        <v>-5.5606093111871839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</row>
    <row r="1147" spans="1:48">
      <c r="A1147">
        <v>1144</v>
      </c>
      <c r="B1147">
        <v>0</v>
      </c>
      <c r="C1147">
        <v>0</v>
      </c>
      <c r="D1147">
        <v>72.5</v>
      </c>
      <c r="E1147">
        <v>6</v>
      </c>
      <c r="F1147">
        <v>-1.029266202018333</v>
      </c>
      <c r="G1147">
        <v>0</v>
      </c>
      <c r="H1147">
        <v>519.13339811042943</v>
      </c>
      <c r="I1147" t="b">
        <v>0</v>
      </c>
      <c r="J1147">
        <v>1916.640505823706</v>
      </c>
      <c r="K1147">
        <v>1548.6455287055539</v>
      </c>
      <c r="L1147">
        <v>0</v>
      </c>
      <c r="M1147">
        <v>-33.427007303147192</v>
      </c>
      <c r="N1147">
        <v>-33.427007303147192</v>
      </c>
      <c r="O1147">
        <v>-614.87935059802282</v>
      </c>
      <c r="P1147">
        <v>-166.5437027621947</v>
      </c>
      <c r="Q1147">
        <v>-33.427007303147192</v>
      </c>
      <c r="R1147">
        <v>0.94637067296179034</v>
      </c>
      <c r="S1147">
        <v>41.359206743416507</v>
      </c>
      <c r="T1147">
        <v>-195.0644505700576</v>
      </c>
      <c r="U1147">
        <v>-31.634339396578088</v>
      </c>
      <c r="V1147">
        <v>-28.520747807862929</v>
      </c>
      <c r="W1147">
        <v>-53.934107860186288</v>
      </c>
      <c r="X1147">
        <v>2</v>
      </c>
      <c r="Y1147">
        <v>31.12972801068797</v>
      </c>
      <c r="Z1147">
        <v>83.02393101678561</v>
      </c>
      <c r="AA1147">
        <v>1548.6455287055539</v>
      </c>
      <c r="AB1147" t="b">
        <v>0</v>
      </c>
      <c r="AC1147" t="b">
        <v>1</v>
      </c>
      <c r="AD1147">
        <v>91.938527316552424</v>
      </c>
      <c r="AE1147">
        <v>1.126981358272549</v>
      </c>
      <c r="AF1147">
        <v>0</v>
      </c>
      <c r="AG1147">
        <v>1.728659633645768E-4</v>
      </c>
      <c r="AH1147" t="b">
        <v>0</v>
      </c>
      <c r="AI1147" t="b">
        <v>0</v>
      </c>
      <c r="AJ1147">
        <v>1548.6455287055539</v>
      </c>
      <c r="AK1147">
        <v>0</v>
      </c>
      <c r="AL1147">
        <v>-31.634339396578088</v>
      </c>
      <c r="AM1147">
        <v>25.265941016780229</v>
      </c>
      <c r="AN1147">
        <v>-5.2217292974379896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</row>
    <row r="1148" spans="1:48">
      <c r="A1148">
        <v>1145</v>
      </c>
      <c r="B1148">
        <v>0</v>
      </c>
      <c r="C1148">
        <v>0</v>
      </c>
      <c r="D1148">
        <v>68.75</v>
      </c>
      <c r="E1148">
        <v>6</v>
      </c>
      <c r="F1148">
        <v>-1.0447667845363759</v>
      </c>
      <c r="G1148">
        <v>0</v>
      </c>
      <c r="H1148">
        <v>492.28167062195888</v>
      </c>
      <c r="I1148" t="b">
        <v>0</v>
      </c>
      <c r="J1148">
        <v>1817.503927936272</v>
      </c>
      <c r="K1148">
        <v>1468.543173772508</v>
      </c>
      <c r="L1148">
        <v>0</v>
      </c>
      <c r="M1148">
        <v>-32.990586441483288</v>
      </c>
      <c r="N1148">
        <v>-32.990586441483288</v>
      </c>
      <c r="O1148">
        <v>-639.9525175530656</v>
      </c>
      <c r="P1148">
        <v>-173.33491808046199</v>
      </c>
      <c r="Q1148">
        <v>-32.990586441483288</v>
      </c>
      <c r="R1148">
        <v>0.94752694562749951</v>
      </c>
      <c r="S1148">
        <v>41.408728888853673</v>
      </c>
      <c r="T1148">
        <v>-203.2667147269467</v>
      </c>
      <c r="U1148">
        <v>-31.25946960535866</v>
      </c>
      <c r="V1148">
        <v>-29.931796646484742</v>
      </c>
      <c r="W1148">
        <v>-56.831556184673822</v>
      </c>
      <c r="X1148">
        <v>2</v>
      </c>
      <c r="Y1148">
        <v>34.027176335175497</v>
      </c>
      <c r="Z1148">
        <v>83.031022170698535</v>
      </c>
      <c r="AA1148">
        <v>1468.543173772508</v>
      </c>
      <c r="AB1148" t="b">
        <v>0</v>
      </c>
      <c r="AC1148" t="b">
        <v>1</v>
      </c>
      <c r="AD1148">
        <v>91.951455273763898</v>
      </c>
      <c r="AE1148">
        <v>1.187525054605125</v>
      </c>
      <c r="AF1148">
        <v>0</v>
      </c>
      <c r="AG1148">
        <v>9.8348936443443113E-3</v>
      </c>
      <c r="AH1148" t="b">
        <v>0</v>
      </c>
      <c r="AI1148" t="b">
        <v>0</v>
      </c>
      <c r="AJ1148">
        <v>1468.543173772508</v>
      </c>
      <c r="AK1148">
        <v>0</v>
      </c>
      <c r="AL1148">
        <v>-31.25946960535866</v>
      </c>
      <c r="AM1148">
        <v>25.159513982942631</v>
      </c>
      <c r="AN1148">
        <v>-4.8927428437235791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</row>
    <row r="1149" spans="1:48">
      <c r="A1149">
        <v>1146</v>
      </c>
      <c r="B1149">
        <v>0</v>
      </c>
      <c r="C1149">
        <v>0</v>
      </c>
      <c r="D1149">
        <v>65</v>
      </c>
      <c r="E1149">
        <v>6</v>
      </c>
      <c r="F1149">
        <v>-1.041666659836171</v>
      </c>
      <c r="G1149">
        <v>0</v>
      </c>
      <c r="H1149">
        <v>465.42994313348839</v>
      </c>
      <c r="I1149" t="b">
        <v>0</v>
      </c>
      <c r="J1149">
        <v>1718.3673500488389</v>
      </c>
      <c r="K1149">
        <v>1388.4408188394621</v>
      </c>
      <c r="L1149">
        <v>0</v>
      </c>
      <c r="M1149">
        <v>-31.651125308568879</v>
      </c>
      <c r="N1149">
        <v>-31.651125308568879</v>
      </c>
      <c r="O1149">
        <v>-649.39092831441997</v>
      </c>
      <c r="P1149">
        <v>-175.89136736576921</v>
      </c>
      <c r="Q1149">
        <v>-31.651125308568879</v>
      </c>
      <c r="R1149">
        <v>0.94819260815906536</v>
      </c>
      <c r="S1149">
        <v>41.456550696458493</v>
      </c>
      <c r="T1149">
        <v>-206.40952274160031</v>
      </c>
      <c r="U1149">
        <v>-30.011363057501331</v>
      </c>
      <c r="V1149">
        <v>-30.518155375831039</v>
      </c>
      <c r="W1149">
        <v>-56.831556184673822</v>
      </c>
      <c r="X1149">
        <v>2</v>
      </c>
      <c r="Y1149">
        <v>34.027176335175497</v>
      </c>
      <c r="Z1149">
        <v>83.043762126704848</v>
      </c>
      <c r="AA1149">
        <v>1388.4408188394621</v>
      </c>
      <c r="AB1149" t="b">
        <v>0</v>
      </c>
      <c r="AC1149" t="b">
        <v>1</v>
      </c>
      <c r="AD1149">
        <v>91.964958121515949</v>
      </c>
      <c r="AE1149">
        <v>1.187525054605125</v>
      </c>
      <c r="AF1149">
        <v>0</v>
      </c>
      <c r="AG1149">
        <v>3.9808129526263114E-3</v>
      </c>
      <c r="AH1149" t="b">
        <v>0</v>
      </c>
      <c r="AI1149" t="b">
        <v>0</v>
      </c>
      <c r="AJ1149">
        <v>1388.4408188394621</v>
      </c>
      <c r="AK1149">
        <v>0</v>
      </c>
      <c r="AL1149">
        <v>-30.011363057501331</v>
      </c>
      <c r="AM1149">
        <v>24.231012064628789</v>
      </c>
      <c r="AN1149">
        <v>-4.573138214180088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</row>
    <row r="1150" spans="1:48">
      <c r="A1150">
        <v>1147</v>
      </c>
      <c r="B1150">
        <v>0</v>
      </c>
      <c r="C1150">
        <v>0</v>
      </c>
      <c r="D1150">
        <v>61.25</v>
      </c>
      <c r="E1150">
        <v>6</v>
      </c>
      <c r="F1150">
        <v>-1.0385665761189431</v>
      </c>
      <c r="G1150">
        <v>0</v>
      </c>
      <c r="H1150">
        <v>438.57821564501791</v>
      </c>
      <c r="I1150" t="b">
        <v>0</v>
      </c>
      <c r="J1150">
        <v>1619.2307721614061</v>
      </c>
      <c r="K1150">
        <v>1308.3384639064161</v>
      </c>
      <c r="L1150">
        <v>0</v>
      </c>
      <c r="M1150">
        <v>-30.233703036579449</v>
      </c>
      <c r="N1150">
        <v>-30.233703036579449</v>
      </c>
      <c r="O1150">
        <v>-658.28759130235574</v>
      </c>
      <c r="P1150">
        <v>-178.30108106781029</v>
      </c>
      <c r="Q1150">
        <v>-30.233703036579449</v>
      </c>
      <c r="R1150">
        <v>0.94882501649097695</v>
      </c>
      <c r="S1150">
        <v>41.501848849218497</v>
      </c>
      <c r="T1150">
        <v>-209.37688884223289</v>
      </c>
      <c r="U1150">
        <v>-28.686493782265799</v>
      </c>
      <c r="V1150">
        <v>-31.075807774422511</v>
      </c>
      <c r="W1150">
        <v>-56.696466167211668</v>
      </c>
      <c r="X1150">
        <v>2</v>
      </c>
      <c r="Y1150">
        <v>33.892086317713343</v>
      </c>
      <c r="Z1150">
        <v>83.017401054506294</v>
      </c>
      <c r="AA1150">
        <v>1308.3384639064161</v>
      </c>
      <c r="AB1150" t="b">
        <v>0</v>
      </c>
      <c r="AC1150" t="b">
        <v>1</v>
      </c>
      <c r="AD1150">
        <v>91.978434165693116</v>
      </c>
      <c r="AE1150">
        <v>1.1847022781208409</v>
      </c>
      <c r="AF1150">
        <v>0</v>
      </c>
      <c r="AG1150">
        <v>-4.9202774760652157E-3</v>
      </c>
      <c r="AH1150" t="b">
        <v>0</v>
      </c>
      <c r="AI1150" t="b">
        <v>0</v>
      </c>
      <c r="AJ1150">
        <v>1308.3384639064161</v>
      </c>
      <c r="AK1150">
        <v>0</v>
      </c>
      <c r="AL1150">
        <v>-28.686493782265799</v>
      </c>
      <c r="AM1150">
        <v>23.21970010711399</v>
      </c>
      <c r="AN1150">
        <v>-4.2624036729436456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>
      <c r="A1151">
        <v>1148</v>
      </c>
      <c r="B1151">
        <v>0</v>
      </c>
      <c r="C1151">
        <v>0</v>
      </c>
      <c r="D1151">
        <v>57.5</v>
      </c>
      <c r="E1151">
        <v>6</v>
      </c>
      <c r="F1151">
        <v>-1.054067035688063</v>
      </c>
      <c r="G1151">
        <v>0</v>
      </c>
      <c r="H1151">
        <v>411.72648815654742</v>
      </c>
      <c r="I1151" t="b">
        <v>0</v>
      </c>
      <c r="J1151">
        <v>1520.094194273973</v>
      </c>
      <c r="K1151">
        <v>1228.2361089733699</v>
      </c>
      <c r="L1151">
        <v>0</v>
      </c>
      <c r="M1151">
        <v>-29.393629651445451</v>
      </c>
      <c r="N1151">
        <v>-29.393629651445451</v>
      </c>
      <c r="O1151">
        <v>-681.73531541084367</v>
      </c>
      <c r="P1151">
        <v>-184.6520355934029</v>
      </c>
      <c r="Q1151">
        <v>-29.393629651445451</v>
      </c>
      <c r="R1151">
        <v>0.94978030488396259</v>
      </c>
      <c r="S1151">
        <v>41.544590241214792</v>
      </c>
      <c r="T1151">
        <v>-217.0530528011715</v>
      </c>
      <c r="U1151">
        <v>-27.91749053199614</v>
      </c>
      <c r="V1151">
        <v>-32.401017207768547</v>
      </c>
      <c r="W1151">
        <v>-56.696466167211668</v>
      </c>
      <c r="X1151">
        <v>2</v>
      </c>
      <c r="Y1151">
        <v>33.892086317713343</v>
      </c>
      <c r="Z1151">
        <v>82.995205425631482</v>
      </c>
      <c r="AA1151">
        <v>1228.2361089733699</v>
      </c>
      <c r="AB1151" t="b">
        <v>0</v>
      </c>
      <c r="AC1151" t="b">
        <v>1</v>
      </c>
      <c r="AD1151">
        <v>91.991883406295386</v>
      </c>
      <c r="AE1151">
        <v>1.1847022781208409</v>
      </c>
      <c r="AF1151">
        <v>0</v>
      </c>
      <c r="AG1151">
        <v>-1.691951879408499E-2</v>
      </c>
      <c r="AH1151" t="b">
        <v>0</v>
      </c>
      <c r="AI1151" t="b">
        <v>0</v>
      </c>
      <c r="AJ1151">
        <v>1228.2361089733699</v>
      </c>
      <c r="AK1151">
        <v>0</v>
      </c>
      <c r="AL1151">
        <v>-27.91749053199614</v>
      </c>
      <c r="AM1151">
        <v>22.753073045637588</v>
      </c>
      <c r="AN1151">
        <v>-3.960027484150384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>
      <c r="A1152">
        <v>1149</v>
      </c>
      <c r="B1152">
        <v>0</v>
      </c>
      <c r="C1152">
        <v>0</v>
      </c>
      <c r="D1152">
        <v>53.75</v>
      </c>
      <c r="E1152">
        <v>6</v>
      </c>
      <c r="F1152">
        <v>-0.99516528112880298</v>
      </c>
      <c r="G1152">
        <v>0</v>
      </c>
      <c r="H1152">
        <v>384.87476066807687</v>
      </c>
      <c r="I1152" t="b">
        <v>0</v>
      </c>
      <c r="J1152">
        <v>1420.9576163865399</v>
      </c>
      <c r="K1152">
        <v>1148.133754040324</v>
      </c>
      <c r="L1152">
        <v>0</v>
      </c>
      <c r="M1152">
        <v>-25.966646303306302</v>
      </c>
      <c r="N1152">
        <v>-25.966646303306302</v>
      </c>
      <c r="O1152">
        <v>-644.26985664371307</v>
      </c>
      <c r="P1152">
        <v>-174.50429486557769</v>
      </c>
      <c r="Q1152">
        <v>-25.966646303306302</v>
      </c>
      <c r="R1152">
        <v>0.94927995007107413</v>
      </c>
      <c r="S1152">
        <v>41.585368332846251</v>
      </c>
      <c r="T1152">
        <v>-205.01661920443519</v>
      </c>
      <c r="U1152">
        <v>-24.64961670631585</v>
      </c>
      <c r="V1152">
        <v>-30.512324338857471</v>
      </c>
      <c r="W1152">
        <v>-56.766287778569293</v>
      </c>
      <c r="X1152">
        <v>2</v>
      </c>
      <c r="Y1152">
        <v>33.961907929070961</v>
      </c>
      <c r="Z1152">
        <v>82.977636685454982</v>
      </c>
      <c r="AA1152">
        <v>1148.133754040324</v>
      </c>
      <c r="AB1152" t="b">
        <v>0</v>
      </c>
      <c r="AC1152" t="b">
        <v>1</v>
      </c>
      <c r="AD1152">
        <v>92.005346500391965</v>
      </c>
      <c r="AE1152">
        <v>1.186161237164135</v>
      </c>
      <c r="AF1152">
        <v>0</v>
      </c>
      <c r="AG1152">
        <v>-2.4734774866413178E-2</v>
      </c>
      <c r="AH1152" t="b">
        <v>0</v>
      </c>
      <c r="AI1152" t="b">
        <v>0</v>
      </c>
      <c r="AJ1152">
        <v>1148.133754040324</v>
      </c>
      <c r="AK1152">
        <v>0</v>
      </c>
      <c r="AL1152">
        <v>-24.64961670631585</v>
      </c>
      <c r="AM1152">
        <v>19.778269833127951</v>
      </c>
      <c r="AN1152">
        <v>-3.665497911936435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>
      <c r="A1153">
        <v>1150</v>
      </c>
      <c r="B1153">
        <v>0</v>
      </c>
      <c r="C1153">
        <v>0</v>
      </c>
      <c r="D1153">
        <v>50</v>
      </c>
      <c r="E1153">
        <v>6</v>
      </c>
      <c r="F1153">
        <v>-1.2152718397967159</v>
      </c>
      <c r="G1153">
        <v>0</v>
      </c>
      <c r="H1153">
        <v>358.02303317960639</v>
      </c>
      <c r="I1153" t="b">
        <v>0</v>
      </c>
      <c r="J1153">
        <v>1321.8210384991071</v>
      </c>
      <c r="K1153">
        <v>1068.031399107279</v>
      </c>
      <c r="L1153">
        <v>0</v>
      </c>
      <c r="M1153">
        <v>-31.217985829660179</v>
      </c>
      <c r="N1153">
        <v>-31.217985829660179</v>
      </c>
      <c r="O1153">
        <v>-832.65538209168642</v>
      </c>
      <c r="P1153">
        <v>-225.5296267853972</v>
      </c>
      <c r="Q1153">
        <v>-31.217985829660179</v>
      </c>
      <c r="R1153">
        <v>0.95324216379952298</v>
      </c>
      <c r="S1153">
        <v>41.621751051033037</v>
      </c>
      <c r="T1153">
        <v>-266.06973940323132</v>
      </c>
      <c r="U1153">
        <v>-29.758300361728121</v>
      </c>
      <c r="V1153">
        <v>-40.540112617834133</v>
      </c>
      <c r="W1153">
        <v>-56.053313021319411</v>
      </c>
      <c r="X1153">
        <v>2</v>
      </c>
      <c r="Y1153">
        <v>33.248933171821079</v>
      </c>
      <c r="Z1153">
        <v>82.952612681750324</v>
      </c>
      <c r="AA1153">
        <v>1068.031399107279</v>
      </c>
      <c r="AB1153" t="b">
        <v>0</v>
      </c>
      <c r="AC1153" t="b">
        <v>1</v>
      </c>
      <c r="AD1153">
        <v>92.018681984737384</v>
      </c>
      <c r="AE1153">
        <v>1.1712632571618979</v>
      </c>
      <c r="AF1153">
        <v>0</v>
      </c>
      <c r="AG1153">
        <v>-4.4067827346980781E-2</v>
      </c>
      <c r="AH1153" t="b">
        <v>0</v>
      </c>
      <c r="AI1153" t="b">
        <v>0</v>
      </c>
      <c r="AJ1153">
        <v>1068.031399107279</v>
      </c>
      <c r="AK1153">
        <v>0</v>
      </c>
      <c r="AL1153">
        <v>-29.758300361728121</v>
      </c>
      <c r="AM1153">
        <v>22.723945774594021</v>
      </c>
      <c r="AN1153">
        <v>-3.37830322043793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</row>
    <row r="1154" spans="1:48">
      <c r="A1154">
        <v>1151</v>
      </c>
      <c r="B1154">
        <v>0</v>
      </c>
      <c r="C1154">
        <v>0</v>
      </c>
      <c r="D1154">
        <v>45</v>
      </c>
      <c r="E1154">
        <v>2</v>
      </c>
      <c r="F1154">
        <v>-1.4354140263510069</v>
      </c>
      <c r="G1154">
        <v>0</v>
      </c>
      <c r="H1154">
        <v>322.22072986164579</v>
      </c>
      <c r="I1154" t="b">
        <v>1</v>
      </c>
      <c r="J1154">
        <v>1189.638934649196</v>
      </c>
      <c r="K1154">
        <v>2947.9252800607092</v>
      </c>
      <c r="L1154">
        <v>0</v>
      </c>
      <c r="M1154">
        <v>-34.5354727612307</v>
      </c>
      <c r="N1154">
        <v>-34.5354727612307</v>
      </c>
      <c r="O1154">
        <v>-1023.489308895571</v>
      </c>
      <c r="P1154">
        <v>-277.21812266943971</v>
      </c>
      <c r="Q1154">
        <v>-34.535472761230693</v>
      </c>
      <c r="R1154">
        <v>0.95585253698980244</v>
      </c>
      <c r="S1154">
        <v>41.662074613345141</v>
      </c>
      <c r="T1154">
        <v>-106.9328675759218</v>
      </c>
      <c r="U1154">
        <v>-33.010819254964581</v>
      </c>
      <c r="V1154">
        <v>170.28525509351789</v>
      </c>
      <c r="W1154">
        <v>-51.884332014131097</v>
      </c>
      <c r="X1154">
        <v>2</v>
      </c>
      <c r="Y1154">
        <v>29.079952164632779</v>
      </c>
      <c r="Z1154">
        <v>82.929311192468148</v>
      </c>
      <c r="AA1154">
        <v>2947.9252800607092</v>
      </c>
      <c r="AB1154" t="b">
        <v>0</v>
      </c>
      <c r="AC1154" t="b">
        <v>1</v>
      </c>
      <c r="AD1154">
        <v>92.031048827066044</v>
      </c>
      <c r="AE1154">
        <v>1.084150221190799</v>
      </c>
      <c r="AF1154">
        <v>0</v>
      </c>
      <c r="AG1154">
        <v>-3.6841323494736337E-2</v>
      </c>
      <c r="AH1154" t="b">
        <v>0</v>
      </c>
      <c r="AI1154" t="b">
        <v>0</v>
      </c>
      <c r="AJ1154">
        <v>2947.9252800607092</v>
      </c>
      <c r="AK1154">
        <v>0</v>
      </c>
      <c r="AL1154">
        <v>-33.010819254964581</v>
      </c>
      <c r="AM1154">
        <v>17.060382697989841</v>
      </c>
      <c r="AN1154">
        <v>-13.017773971481409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</row>
    <row r="1155" spans="1:48">
      <c r="A1155">
        <v>1152</v>
      </c>
      <c r="B1155">
        <v>0</v>
      </c>
      <c r="C1155">
        <v>0</v>
      </c>
      <c r="D1155">
        <v>40</v>
      </c>
      <c r="E1155">
        <v>2</v>
      </c>
      <c r="F1155">
        <v>-1.3764053881325899</v>
      </c>
      <c r="G1155">
        <v>0</v>
      </c>
      <c r="H1155">
        <v>286.4184265436852</v>
      </c>
      <c r="I1155" t="b">
        <v>0</v>
      </c>
      <c r="J1155">
        <v>1057.4568307992861</v>
      </c>
      <c r="K1155">
        <v>2620.3780267206312</v>
      </c>
      <c r="L1155">
        <v>0</v>
      </c>
      <c r="M1155">
        <v>-29.59930077782202</v>
      </c>
      <c r="N1155">
        <v>-29.59930077782202</v>
      </c>
      <c r="O1155">
        <v>-986.8516675484866</v>
      </c>
      <c r="P1155">
        <v>-267.29460117781332</v>
      </c>
      <c r="Q1155">
        <v>-29.59930077782202</v>
      </c>
      <c r="R1155">
        <v>0.95585277783136735</v>
      </c>
      <c r="S1155">
        <v>41.704192906645261</v>
      </c>
      <c r="T1155">
        <v>-103.1050391586522</v>
      </c>
      <c r="U1155">
        <v>-28.292573870347329</v>
      </c>
      <c r="V1155">
        <v>164.189562019161</v>
      </c>
      <c r="W1155">
        <v>-50.747483504137087</v>
      </c>
      <c r="X1155">
        <v>2</v>
      </c>
      <c r="Y1155">
        <v>27.943103654638762</v>
      </c>
      <c r="Z1155">
        <v>82.873459828984124</v>
      </c>
      <c r="AA1155">
        <v>2620.3780267206312</v>
      </c>
      <c r="AB1155" t="b">
        <v>0</v>
      </c>
      <c r="AC1155" t="b">
        <v>1</v>
      </c>
      <c r="AD1155">
        <v>92.042362925442887</v>
      </c>
      <c r="AE1155">
        <v>1.0603951776983871</v>
      </c>
      <c r="AF1155">
        <v>0</v>
      </c>
      <c r="AG1155">
        <v>-4.2069283638722588E-2</v>
      </c>
      <c r="AH1155" t="b">
        <v>0</v>
      </c>
      <c r="AI1155" t="b">
        <v>0</v>
      </c>
      <c r="AJ1155">
        <v>2620.3780267206312</v>
      </c>
      <c r="AK1155">
        <v>0</v>
      </c>
      <c r="AL1155">
        <v>-28.292573870347329</v>
      </c>
      <c r="AM1155">
        <v>16.124713977892242</v>
      </c>
      <c r="AN1155">
        <v>-10.77826998778378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</row>
    <row r="1156" spans="1:48">
      <c r="A1156">
        <v>1153</v>
      </c>
      <c r="B1156">
        <v>0</v>
      </c>
      <c r="C1156">
        <v>0</v>
      </c>
      <c r="D1156">
        <v>35</v>
      </c>
      <c r="E1156">
        <v>2</v>
      </c>
      <c r="F1156">
        <v>-1.3922977544519619</v>
      </c>
      <c r="G1156">
        <v>0</v>
      </c>
      <c r="H1156">
        <v>250.61612322572449</v>
      </c>
      <c r="I1156" t="b">
        <v>0</v>
      </c>
      <c r="J1156">
        <v>925.27472694937501</v>
      </c>
      <c r="K1156">
        <v>2292.8307733805509</v>
      </c>
      <c r="L1156">
        <v>0</v>
      </c>
      <c r="M1156">
        <v>-26.50761198185085</v>
      </c>
      <c r="N1156">
        <v>-26.50761198185085</v>
      </c>
      <c r="O1156">
        <v>-1010.0269900050409</v>
      </c>
      <c r="P1156">
        <v>-273.57177410754082</v>
      </c>
      <c r="Q1156">
        <v>-26.50761198185085</v>
      </c>
      <c r="R1156">
        <v>0.95641796310397653</v>
      </c>
      <c r="S1156">
        <v>41.740291014789818</v>
      </c>
      <c r="T1156">
        <v>-105.5887647113298</v>
      </c>
      <c r="U1156">
        <v>-25.352356258432351</v>
      </c>
      <c r="V1156">
        <v>167.983009396211</v>
      </c>
      <c r="W1156">
        <v>-49.737919554209277</v>
      </c>
      <c r="X1156">
        <v>2</v>
      </c>
      <c r="Y1156">
        <v>26.933539704710959</v>
      </c>
      <c r="Z1156">
        <v>82.84262790330142</v>
      </c>
      <c r="AA1156">
        <v>2292.8307733805509</v>
      </c>
      <c r="AB1156" t="b">
        <v>0</v>
      </c>
      <c r="AC1156" t="b">
        <v>1</v>
      </c>
      <c r="AD1156">
        <v>92.053251148331654</v>
      </c>
      <c r="AE1156">
        <v>1.039299811580493</v>
      </c>
      <c r="AF1156">
        <v>0</v>
      </c>
      <c r="AG1156">
        <v>-4.7379595203693108E-2</v>
      </c>
      <c r="AH1156" t="b">
        <v>0</v>
      </c>
      <c r="AI1156" t="b">
        <v>0</v>
      </c>
      <c r="AJ1156">
        <v>2292.8307733805509</v>
      </c>
      <c r="AK1156">
        <v>0</v>
      </c>
      <c r="AL1156">
        <v>-25.352356258432351</v>
      </c>
      <c r="AM1156">
        <v>15.165183485134071</v>
      </c>
      <c r="AN1156">
        <v>-8.8186782347448567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</row>
    <row r="1157" spans="1:48">
      <c r="A1157">
        <v>1154</v>
      </c>
      <c r="B1157">
        <v>0</v>
      </c>
      <c r="C1157">
        <v>0</v>
      </c>
      <c r="D1157">
        <v>30</v>
      </c>
      <c r="E1157">
        <v>2</v>
      </c>
      <c r="F1157">
        <v>-1.3877369273928879</v>
      </c>
      <c r="G1157">
        <v>0</v>
      </c>
      <c r="H1157">
        <v>214.8138199077639</v>
      </c>
      <c r="I1157" t="b">
        <v>0</v>
      </c>
      <c r="J1157">
        <v>793.09262309946428</v>
      </c>
      <c r="K1157">
        <v>1965.2835200404729</v>
      </c>
      <c r="L1157">
        <v>0</v>
      </c>
      <c r="M1157">
        <v>-22.847144447112999</v>
      </c>
      <c r="N1157">
        <v>-22.847144447112999</v>
      </c>
      <c r="O1157">
        <v>-1015.643027768111</v>
      </c>
      <c r="P1157">
        <v>-275.0929110964546</v>
      </c>
      <c r="Q1157">
        <v>-22.847144447112989</v>
      </c>
      <c r="R1157">
        <v>0.9568102011973818</v>
      </c>
      <c r="S1157">
        <v>41.77220475728646</v>
      </c>
      <c r="T1157">
        <v>-106.21941227367719</v>
      </c>
      <c r="U1157">
        <v>-21.860380875227829</v>
      </c>
      <c r="V1157">
        <v>168.87349882277729</v>
      </c>
      <c r="W1157">
        <v>-49.320472921240921</v>
      </c>
      <c r="X1157">
        <v>2</v>
      </c>
      <c r="Y1157">
        <v>26.516093071742588</v>
      </c>
      <c r="Z1157">
        <v>82.739170352391255</v>
      </c>
      <c r="AA1157">
        <v>1965.2835200404729</v>
      </c>
      <c r="AB1157" t="b">
        <v>0</v>
      </c>
      <c r="AC1157" t="b">
        <v>1</v>
      </c>
      <c r="AD1157">
        <v>92.063856234200003</v>
      </c>
      <c r="AE1157">
        <v>1.030577046115482</v>
      </c>
      <c r="AF1157">
        <v>0</v>
      </c>
      <c r="AG1157">
        <v>-5.0176955215598062E-2</v>
      </c>
      <c r="AH1157" t="b">
        <v>0</v>
      </c>
      <c r="AI1157" t="b">
        <v>0</v>
      </c>
      <c r="AJ1157">
        <v>1965.2835200404729</v>
      </c>
      <c r="AK1157">
        <v>0</v>
      </c>
      <c r="AL1157">
        <v>-21.860380875227829</v>
      </c>
      <c r="AM1157">
        <v>13.396599418607099</v>
      </c>
      <c r="AN1157">
        <v>-7.1040096835323192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</row>
    <row r="1158" spans="1:48">
      <c r="A1158">
        <v>1155</v>
      </c>
      <c r="B1158">
        <v>0</v>
      </c>
      <c r="C1158">
        <v>0</v>
      </c>
      <c r="D1158">
        <v>25</v>
      </c>
      <c r="E1158">
        <v>2</v>
      </c>
      <c r="F1158">
        <v>-1.390087869309822</v>
      </c>
      <c r="G1158">
        <v>0</v>
      </c>
      <c r="H1158">
        <v>179.01151658980319</v>
      </c>
      <c r="I1158" t="b">
        <v>0</v>
      </c>
      <c r="J1158">
        <v>660.91051924955354</v>
      </c>
      <c r="K1158">
        <v>1637.736266700394</v>
      </c>
      <c r="L1158">
        <v>0</v>
      </c>
      <c r="M1158">
        <v>-19.231644210417741</v>
      </c>
      <c r="N1158">
        <v>-19.231644210417741</v>
      </c>
      <c r="O1158">
        <v>-1025.9042428715891</v>
      </c>
      <c r="P1158">
        <v>-277.87222179620488</v>
      </c>
      <c r="Q1158">
        <v>-19.231644210417741</v>
      </c>
      <c r="R1158">
        <v>0.95723417207731676</v>
      </c>
      <c r="S1158">
        <v>41.799463932809111</v>
      </c>
      <c r="T1158">
        <v>-107.3401074150019</v>
      </c>
      <c r="U1158">
        <v>-18.409187023444751</v>
      </c>
      <c r="V1158">
        <v>170.532114381203</v>
      </c>
      <c r="W1158">
        <v>-49.320472921240921</v>
      </c>
      <c r="X1158">
        <v>2</v>
      </c>
      <c r="Y1158">
        <v>26.516093071742588</v>
      </c>
      <c r="Z1158">
        <v>82.699192654160939</v>
      </c>
      <c r="AA1158">
        <v>1637.736266700394</v>
      </c>
      <c r="AB1158" t="b">
        <v>0</v>
      </c>
      <c r="AC1158" t="b">
        <v>1</v>
      </c>
      <c r="AD1158">
        <v>92.074378493355454</v>
      </c>
      <c r="AE1158">
        <v>1.030577046115482</v>
      </c>
      <c r="AF1158">
        <v>0</v>
      </c>
      <c r="AG1158">
        <v>-9.0913574493391547E-2</v>
      </c>
      <c r="AH1158" t="b">
        <v>0</v>
      </c>
      <c r="AI1158" t="b">
        <v>0</v>
      </c>
      <c r="AJ1158">
        <v>1637.736266700394</v>
      </c>
      <c r="AK1158">
        <v>0</v>
      </c>
      <c r="AL1158">
        <v>-18.409187023444751</v>
      </c>
      <c r="AM1158">
        <v>11.45013994504253</v>
      </c>
      <c r="AN1158">
        <v>-5.5992753053138173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</row>
    <row r="1159" spans="1:48">
      <c r="A1159">
        <v>1156</v>
      </c>
      <c r="B1159">
        <v>0</v>
      </c>
      <c r="C1159">
        <v>0</v>
      </c>
      <c r="D1159">
        <v>20</v>
      </c>
      <c r="E1159">
        <v>2</v>
      </c>
      <c r="F1159">
        <v>-1.3852449287011639</v>
      </c>
      <c r="G1159">
        <v>0</v>
      </c>
      <c r="H1159">
        <v>143.2092132718426</v>
      </c>
      <c r="I1159" t="b">
        <v>0</v>
      </c>
      <c r="J1159">
        <v>528.72841539964293</v>
      </c>
      <c r="K1159">
        <v>1310.1890133603149</v>
      </c>
      <c r="L1159">
        <v>0</v>
      </c>
      <c r="M1159">
        <v>-15.437216302662049</v>
      </c>
      <c r="N1159">
        <v>-15.437216302662049</v>
      </c>
      <c r="O1159">
        <v>-1029.3650356770149</v>
      </c>
      <c r="P1159">
        <v>-278.80959796235499</v>
      </c>
      <c r="Q1159">
        <v>-15.437216302662049</v>
      </c>
      <c r="R1159">
        <v>0.957596943541137</v>
      </c>
      <c r="S1159">
        <v>41.8221841724474</v>
      </c>
      <c r="T1159">
        <v>-107.7430261657322</v>
      </c>
      <c r="U1159">
        <v>-14.782631148212589</v>
      </c>
      <c r="V1159">
        <v>171.06657179662281</v>
      </c>
      <c r="W1159">
        <v>-53.034820187518633</v>
      </c>
      <c r="X1159">
        <v>2</v>
      </c>
      <c r="Y1159">
        <v>30.230440338020301</v>
      </c>
      <c r="Z1159">
        <v>82.644065460622386</v>
      </c>
      <c r="AA1159">
        <v>1310.1890133603149</v>
      </c>
      <c r="AB1159" t="b">
        <v>0</v>
      </c>
      <c r="AC1159" t="b">
        <v>1</v>
      </c>
      <c r="AD1159">
        <v>92.085637726174852</v>
      </c>
      <c r="AE1159">
        <v>1.1081902725750159</v>
      </c>
      <c r="AF1159">
        <v>0</v>
      </c>
      <c r="AG1159">
        <v>-8.3126544562770577E-2</v>
      </c>
      <c r="AH1159" t="b">
        <v>0</v>
      </c>
      <c r="AI1159" t="b">
        <v>0</v>
      </c>
      <c r="AJ1159">
        <v>1310.1890133603149</v>
      </c>
      <c r="AK1159">
        <v>0</v>
      </c>
      <c r="AL1159">
        <v>-14.782631148212589</v>
      </c>
      <c r="AM1159">
        <v>9.0757600774076277</v>
      </c>
      <c r="AN1159">
        <v>-4.2694860712570168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</row>
    <row r="1160" spans="1:48">
      <c r="A1160">
        <v>1157</v>
      </c>
      <c r="B1160">
        <v>0</v>
      </c>
      <c r="C1160">
        <v>0</v>
      </c>
      <c r="D1160">
        <v>15</v>
      </c>
      <c r="E1160">
        <v>2</v>
      </c>
      <c r="F1160">
        <v>-1.4022657492188531</v>
      </c>
      <c r="G1160">
        <v>0</v>
      </c>
      <c r="H1160">
        <v>107.40690995388189</v>
      </c>
      <c r="I1160" t="b">
        <v>0</v>
      </c>
      <c r="J1160">
        <v>396.54631154973208</v>
      </c>
      <c r="K1160">
        <v>982.64176002023635</v>
      </c>
      <c r="L1160">
        <v>0</v>
      </c>
      <c r="M1160">
        <v>-11.805545121318749</v>
      </c>
      <c r="N1160">
        <v>-11.805545121318749</v>
      </c>
      <c r="O1160">
        <v>-1049.603342704329</v>
      </c>
      <c r="P1160">
        <v>-284.29126292099909</v>
      </c>
      <c r="Q1160">
        <v>-11.805545121318749</v>
      </c>
      <c r="R1160">
        <v>0.95807589477928212</v>
      </c>
      <c r="S1160">
        <v>41.840266975793668</v>
      </c>
      <c r="T1160">
        <v>-109.9163059325942</v>
      </c>
      <c r="U1160">
        <v>-11.31060820546465</v>
      </c>
      <c r="V1160">
        <v>174.3749569884049</v>
      </c>
      <c r="W1160">
        <v>-44.023589082941967</v>
      </c>
      <c r="X1160">
        <v>2</v>
      </c>
      <c r="Y1160">
        <v>21.21920923344365</v>
      </c>
      <c r="Z1160">
        <v>82.592913753476239</v>
      </c>
      <c r="AA1160">
        <v>982.64176002023635</v>
      </c>
      <c r="AB1160" t="b">
        <v>0</v>
      </c>
      <c r="AC1160" t="b">
        <v>1</v>
      </c>
      <c r="AD1160">
        <v>92.095845989978713</v>
      </c>
      <c r="AE1160">
        <v>0.91989589128535476</v>
      </c>
      <c r="AF1160">
        <v>0</v>
      </c>
      <c r="AG1160">
        <v>-7.9857150893704876E-2</v>
      </c>
      <c r="AH1160" t="b">
        <v>0</v>
      </c>
      <c r="AI1160" t="b">
        <v>0</v>
      </c>
      <c r="AJ1160">
        <v>982.64176002023635</v>
      </c>
      <c r="AK1160">
        <v>0</v>
      </c>
      <c r="AL1160">
        <v>-11.31060820546465</v>
      </c>
      <c r="AM1160">
        <v>7.070338278537486</v>
      </c>
      <c r="AN1160">
        <v>-3.0796529525295719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</row>
    <row r="1161" spans="1:48">
      <c r="A1161">
        <v>1158</v>
      </c>
      <c r="B1161">
        <v>0</v>
      </c>
      <c r="C1161">
        <v>0</v>
      </c>
      <c r="D1161">
        <v>10</v>
      </c>
      <c r="E1161">
        <v>2</v>
      </c>
      <c r="F1161">
        <v>-1.3390254077567529</v>
      </c>
      <c r="G1161">
        <v>0</v>
      </c>
      <c r="H1161">
        <v>71.6046066359213</v>
      </c>
      <c r="I1161" t="b">
        <v>0</v>
      </c>
      <c r="J1161">
        <v>264.36420769982152</v>
      </c>
      <c r="K1161">
        <v>655.09450668015768</v>
      </c>
      <c r="L1161">
        <v>0</v>
      </c>
      <c r="M1161">
        <v>-7.5265585621893329</v>
      </c>
      <c r="N1161">
        <v>-7.5265585621893329</v>
      </c>
      <c r="O1161">
        <v>-1003.75301751225</v>
      </c>
      <c r="P1161">
        <v>-271.87243161220192</v>
      </c>
      <c r="Q1161">
        <v>-7.5265585621893329</v>
      </c>
      <c r="R1161">
        <v>0.95807946075288042</v>
      </c>
      <c r="S1161">
        <v>41.853939523753787</v>
      </c>
      <c r="T1161">
        <v>-105.11517057005361</v>
      </c>
      <c r="U1161">
        <v>-7.2110411685873306</v>
      </c>
      <c r="V1161">
        <v>166.75726104214829</v>
      </c>
      <c r="W1161">
        <v>-46.222370706911512</v>
      </c>
      <c r="X1161">
        <v>2</v>
      </c>
      <c r="Y1161">
        <v>23.41799085741318</v>
      </c>
      <c r="Z1161">
        <v>82.548596061832498</v>
      </c>
      <c r="AA1161">
        <v>750</v>
      </c>
      <c r="AB1161" t="b">
        <v>0</v>
      </c>
      <c r="AC1161" t="b">
        <v>1</v>
      </c>
      <c r="AD1161">
        <v>92.104702577298326</v>
      </c>
      <c r="AE1161">
        <v>0.96584058193546451</v>
      </c>
      <c r="AF1161">
        <v>0</v>
      </c>
      <c r="AG1161">
        <v>-6.3273561552189606E-2</v>
      </c>
      <c r="AH1161" t="b">
        <v>0</v>
      </c>
      <c r="AI1161" t="b">
        <v>0</v>
      </c>
      <c r="AJ1161">
        <v>750</v>
      </c>
      <c r="AK1161">
        <v>0</v>
      </c>
      <c r="AL1161">
        <v>-7.2110411685873306</v>
      </c>
      <c r="AM1161">
        <v>3.90330996694798</v>
      </c>
      <c r="AN1161">
        <v>-2.3003741607468751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0.2105363333333333</v>
      </c>
      <c r="AU1161">
        <v>6.7000000000000004E-2</v>
      </c>
      <c r="AV1161">
        <v>0.2105363333333333</v>
      </c>
    </row>
    <row r="1162" spans="1:48">
      <c r="A1162">
        <v>1159</v>
      </c>
      <c r="B1162">
        <v>0</v>
      </c>
      <c r="C1162">
        <v>0</v>
      </c>
      <c r="D1162">
        <v>5</v>
      </c>
      <c r="E1162">
        <v>2</v>
      </c>
      <c r="F1162">
        <v>-1.5749659530874669</v>
      </c>
      <c r="G1162">
        <v>0</v>
      </c>
      <c r="H1162">
        <v>35.80230331796065</v>
      </c>
      <c r="I1162" t="b">
        <v>0</v>
      </c>
      <c r="J1162">
        <v>132.1821038499107</v>
      </c>
      <c r="K1162">
        <v>327.54725334007878</v>
      </c>
      <c r="L1162">
        <v>0</v>
      </c>
      <c r="M1162">
        <v>-4.4979280203669383</v>
      </c>
      <c r="N1162">
        <v>-4.4979280203669383</v>
      </c>
      <c r="O1162">
        <v>-1199.700709345957</v>
      </c>
      <c r="P1162">
        <v>-324.94602094960908</v>
      </c>
      <c r="Q1162">
        <v>-4.4979280203669383</v>
      </c>
      <c r="R1162">
        <v>0.95956983179408184</v>
      </c>
      <c r="S1162">
        <v>41.862655637985917</v>
      </c>
      <c r="T1162">
        <v>-125.8306693562439</v>
      </c>
      <c r="U1162">
        <v>-4.3160760339253903</v>
      </c>
      <c r="V1162">
        <v>199.11535159336509</v>
      </c>
      <c r="W1162">
        <v>-18.243774653196521</v>
      </c>
      <c r="X1162">
        <v>2</v>
      </c>
      <c r="Y1162">
        <v>-4.5606051963018039</v>
      </c>
      <c r="Z1162">
        <v>82.311590278790192</v>
      </c>
      <c r="AA1162">
        <v>750</v>
      </c>
      <c r="AB1162" t="b">
        <v>0</v>
      </c>
      <c r="AC1162" t="b">
        <v>1</v>
      </c>
      <c r="AD1162">
        <v>92.108444122072356</v>
      </c>
      <c r="AE1162">
        <v>0.38121320170858408</v>
      </c>
      <c r="AF1162">
        <v>0</v>
      </c>
      <c r="AG1162">
        <v>-5.836492934644999E-2</v>
      </c>
      <c r="AH1162" t="b">
        <v>0</v>
      </c>
      <c r="AI1162" t="b">
        <v>0</v>
      </c>
      <c r="AJ1162">
        <v>750</v>
      </c>
      <c r="AK1162">
        <v>0</v>
      </c>
      <c r="AL1162">
        <v>-4.3160760339253903</v>
      </c>
      <c r="AM1162">
        <v>1.6344886714699309</v>
      </c>
      <c r="AN1162">
        <v>-2.3003741607468751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0.2105363333333333</v>
      </c>
      <c r="AU1162">
        <v>6.7000000000000004E-2</v>
      </c>
      <c r="AV1162">
        <v>0.2105363333333333</v>
      </c>
    </row>
    <row r="1163" spans="1:48">
      <c r="A1163">
        <v>1160</v>
      </c>
      <c r="B1163">
        <v>0</v>
      </c>
      <c r="C1163">
        <v>0</v>
      </c>
      <c r="D1163">
        <v>0</v>
      </c>
      <c r="E1163">
        <v>2</v>
      </c>
      <c r="F1163">
        <v>0</v>
      </c>
      <c r="G1163">
        <v>0</v>
      </c>
      <c r="H1163">
        <v>0</v>
      </c>
      <c r="I1163" t="b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41.86767926812265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-22.804379849498329</v>
      </c>
      <c r="Z1163">
        <v>82.299763998799776</v>
      </c>
      <c r="AA1163">
        <v>750</v>
      </c>
      <c r="AB1163" t="b">
        <v>0</v>
      </c>
      <c r="AC1163" t="b">
        <v>1</v>
      </c>
      <c r="AD1163">
        <v>92.103014561547397</v>
      </c>
      <c r="AE1163">
        <v>0</v>
      </c>
      <c r="AF1163">
        <v>0</v>
      </c>
      <c r="AG1163">
        <v>-5.1853743066833768E-2</v>
      </c>
      <c r="AH1163" t="b">
        <v>1</v>
      </c>
      <c r="AI1163" t="b">
        <v>0</v>
      </c>
      <c r="AJ1163">
        <v>750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0.2105363333333333</v>
      </c>
      <c r="AU1163">
        <v>6.7000000000000004E-2</v>
      </c>
      <c r="AV1163">
        <v>0.2105363333333333</v>
      </c>
    </row>
    <row r="1164" spans="1:48">
      <c r="A1164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 t="b">
        <v>1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41.86767926812265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-22.804379849498329</v>
      </c>
      <c r="Z1164">
        <v>82.28793771880936</v>
      </c>
      <c r="AA1164">
        <v>750</v>
      </c>
      <c r="AB1164" t="b">
        <v>0</v>
      </c>
      <c r="AC1164" t="b">
        <v>1</v>
      </c>
      <c r="AD1164">
        <v>92.093965204464268</v>
      </c>
      <c r="AE1164">
        <v>0</v>
      </c>
      <c r="AF1164">
        <v>0</v>
      </c>
      <c r="AG1164">
        <v>-4.5169010271152943E-2</v>
      </c>
      <c r="AH1164" t="b">
        <v>1</v>
      </c>
      <c r="AI1164" t="b">
        <v>0</v>
      </c>
      <c r="AJ1164">
        <v>750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0.2105363333333333</v>
      </c>
      <c r="AU1164">
        <v>6.7000000000000004E-2</v>
      </c>
      <c r="AV1164">
        <v>0.2105363333333333</v>
      </c>
    </row>
    <row r="1165" spans="1:48">
      <c r="A1165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 t="b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41.86767926812265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-22.804379849498329</v>
      </c>
      <c r="Z1165">
        <v>82.276111438818944</v>
      </c>
      <c r="AA1165">
        <v>750</v>
      </c>
      <c r="AB1165" t="b">
        <v>0</v>
      </c>
      <c r="AC1165" t="b">
        <v>1</v>
      </c>
      <c r="AD1165">
        <v>92.08491584738114</v>
      </c>
      <c r="AE1165">
        <v>0</v>
      </c>
      <c r="AF1165">
        <v>0</v>
      </c>
      <c r="AG1165">
        <v>-4.2458052730168283E-2</v>
      </c>
      <c r="AH1165" t="b">
        <v>1</v>
      </c>
      <c r="AI1165" t="b">
        <v>0</v>
      </c>
      <c r="AJ1165">
        <v>750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0.2105363333333333</v>
      </c>
      <c r="AU1165">
        <v>6.7000000000000004E-2</v>
      </c>
      <c r="AV1165">
        <v>0.2105363333333333</v>
      </c>
    </row>
    <row r="1166" spans="1:48">
      <c r="A1166">
        <v>1163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 t="b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41.86767926812265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-22.804379849498329</v>
      </c>
      <c r="Z1166">
        <v>82.264285158828528</v>
      </c>
      <c r="AA1166">
        <v>750</v>
      </c>
      <c r="AB1166" t="b">
        <v>0</v>
      </c>
      <c r="AC1166" t="b">
        <v>1</v>
      </c>
      <c r="AD1166">
        <v>92.075866490298012</v>
      </c>
      <c r="AE1166">
        <v>0</v>
      </c>
      <c r="AF1166">
        <v>0</v>
      </c>
      <c r="AG1166">
        <v>-1.2447607198862729E-3</v>
      </c>
      <c r="AH1166" t="b">
        <v>1</v>
      </c>
      <c r="AI1166" t="b">
        <v>0</v>
      </c>
      <c r="AJ1166">
        <v>750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0.2105363333333333</v>
      </c>
      <c r="AU1166">
        <v>6.7000000000000004E-2</v>
      </c>
      <c r="AV1166">
        <v>0.2105363333333333</v>
      </c>
    </row>
    <row r="1167" spans="1:48">
      <c r="A1167">
        <v>1164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 t="b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41.86767926812265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-22.804379849498329</v>
      </c>
      <c r="Z1167">
        <v>82.252458878838112</v>
      </c>
      <c r="AA1167">
        <v>750</v>
      </c>
      <c r="AB1167" t="b">
        <v>0</v>
      </c>
      <c r="AC1167" t="b">
        <v>1</v>
      </c>
      <c r="AD1167">
        <v>92.066817133214883</v>
      </c>
      <c r="AE1167">
        <v>0</v>
      </c>
      <c r="AF1167">
        <v>0</v>
      </c>
      <c r="AG1167">
        <v>-2.6851071300505458E-3</v>
      </c>
      <c r="AH1167" t="b">
        <v>1</v>
      </c>
      <c r="AI1167" t="b">
        <v>0</v>
      </c>
      <c r="AJ1167">
        <v>750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0.2105363333333333</v>
      </c>
      <c r="AU1167">
        <v>6.7000000000000004E-2</v>
      </c>
      <c r="AV1167">
        <v>0.2105363333333333</v>
      </c>
    </row>
    <row r="1168" spans="1:48">
      <c r="A1168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 t="b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41.86767926812265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-22.804379849498329</v>
      </c>
      <c r="Z1168">
        <v>82.240632598847696</v>
      </c>
      <c r="AA1168">
        <v>750</v>
      </c>
      <c r="AB1168" t="b">
        <v>0</v>
      </c>
      <c r="AC1168" t="b">
        <v>1</v>
      </c>
      <c r="AD1168">
        <v>92.057767776131755</v>
      </c>
      <c r="AE1168">
        <v>0</v>
      </c>
      <c r="AF1168">
        <v>0</v>
      </c>
      <c r="AG1168">
        <v>-4.0806204580063898E-3</v>
      </c>
      <c r="AH1168" t="b">
        <v>1</v>
      </c>
      <c r="AI1168" t="b">
        <v>0</v>
      </c>
      <c r="AJ1168">
        <v>750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0.2105363333333333</v>
      </c>
      <c r="AU1168">
        <v>6.7000000000000004E-2</v>
      </c>
      <c r="AV1168">
        <v>0.2105363333333333</v>
      </c>
    </row>
    <row r="1169" spans="1:48">
      <c r="A1169">
        <v>1166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 t="b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41.86767926812265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-22.804379849498329</v>
      </c>
      <c r="Z1169">
        <v>82.228806318857281</v>
      </c>
      <c r="AA1169">
        <v>750</v>
      </c>
      <c r="AB1169" t="b">
        <v>0</v>
      </c>
      <c r="AC1169" t="b">
        <v>1</v>
      </c>
      <c r="AD1169">
        <v>92.048718419048626</v>
      </c>
      <c r="AE1169">
        <v>0</v>
      </c>
      <c r="AF1169">
        <v>0</v>
      </c>
      <c r="AG1169">
        <v>-4.917251432840275E-3</v>
      </c>
      <c r="AH1169" t="b">
        <v>1</v>
      </c>
      <c r="AI1169" t="b">
        <v>0</v>
      </c>
      <c r="AJ1169">
        <v>750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0.2105363333333333</v>
      </c>
      <c r="AU1169">
        <v>6.7000000000000004E-2</v>
      </c>
      <c r="AV1169">
        <v>0.2105363333333333</v>
      </c>
    </row>
    <row r="1170" spans="1:48">
      <c r="A1170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 t="b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1</v>
      </c>
      <c r="S1170">
        <v>41.86767926812265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-22.804379849498329</v>
      </c>
      <c r="Z1170">
        <v>82.216980038866865</v>
      </c>
      <c r="AA1170">
        <v>750</v>
      </c>
      <c r="AB1170" t="b">
        <v>0</v>
      </c>
      <c r="AC1170" t="b">
        <v>1</v>
      </c>
      <c r="AD1170">
        <v>92.039669061965498</v>
      </c>
      <c r="AE1170">
        <v>0</v>
      </c>
      <c r="AF1170">
        <v>0</v>
      </c>
      <c r="AG1170">
        <v>-1.3244185221287169E-2</v>
      </c>
      <c r="AH1170" t="b">
        <v>1</v>
      </c>
      <c r="AI1170" t="b">
        <v>0</v>
      </c>
      <c r="AJ1170">
        <v>750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0.2105363333333333</v>
      </c>
      <c r="AU1170">
        <v>6.7000000000000004E-2</v>
      </c>
      <c r="AV1170">
        <v>0.2105363333333333</v>
      </c>
    </row>
    <row r="1171" spans="1:48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 t="b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41.86767926812265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-22.804379849498329</v>
      </c>
      <c r="Z1171">
        <v>82.205153758876449</v>
      </c>
      <c r="AA1171">
        <v>750</v>
      </c>
      <c r="AB1171" t="b">
        <v>0</v>
      </c>
      <c r="AC1171" t="b">
        <v>1</v>
      </c>
      <c r="AD1171">
        <v>92.030619704882369</v>
      </c>
      <c r="AE1171">
        <v>0</v>
      </c>
      <c r="AF1171">
        <v>0</v>
      </c>
      <c r="AG1171">
        <v>-1.306376474817067E-2</v>
      </c>
      <c r="AH1171" t="b">
        <v>1</v>
      </c>
      <c r="AI1171" t="b">
        <v>0</v>
      </c>
      <c r="AJ1171">
        <v>750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0.2105363333333333</v>
      </c>
      <c r="AU1171">
        <v>6.7000000000000004E-2</v>
      </c>
      <c r="AV1171">
        <v>0.2105363333333333</v>
      </c>
    </row>
    <row r="1172" spans="1:48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 t="b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41.86767926812265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-22.804379849498329</v>
      </c>
      <c r="Z1172">
        <v>82.193327478886033</v>
      </c>
      <c r="AA1172">
        <v>750</v>
      </c>
      <c r="AB1172" t="b">
        <v>0</v>
      </c>
      <c r="AC1172" t="b">
        <v>1</v>
      </c>
      <c r="AD1172">
        <v>92.021570347799241</v>
      </c>
      <c r="AE1172">
        <v>0</v>
      </c>
      <c r="AF1172">
        <v>0</v>
      </c>
      <c r="AG1172">
        <v>-1.289990880168757E-2</v>
      </c>
      <c r="AH1172" t="b">
        <v>1</v>
      </c>
      <c r="AI1172" t="b">
        <v>0</v>
      </c>
      <c r="AJ1172">
        <v>750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0.2105363333333333</v>
      </c>
      <c r="AU1172">
        <v>6.7000000000000004E-2</v>
      </c>
      <c r="AV1172">
        <v>0.2105363333333333</v>
      </c>
    </row>
    <row r="1173" spans="1:48">
      <c r="A1173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 t="b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41.86767926812265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-22.804379849498329</v>
      </c>
      <c r="Z1173">
        <v>82.181501198895617</v>
      </c>
      <c r="AA1173">
        <v>750</v>
      </c>
      <c r="AB1173" t="b">
        <v>0</v>
      </c>
      <c r="AC1173" t="b">
        <v>1</v>
      </c>
      <c r="AD1173">
        <v>92.012520990716112</v>
      </c>
      <c r="AE1173">
        <v>0</v>
      </c>
      <c r="AF1173">
        <v>0</v>
      </c>
      <c r="AG1173">
        <v>-1.276452791979882E-2</v>
      </c>
      <c r="AH1173" t="b">
        <v>1</v>
      </c>
      <c r="AI1173" t="b">
        <v>0</v>
      </c>
      <c r="AJ1173">
        <v>750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0.2105363333333333</v>
      </c>
      <c r="AU1173">
        <v>6.7000000000000004E-2</v>
      </c>
      <c r="AV1173">
        <v>0.2105363333333333</v>
      </c>
    </row>
    <row r="1174" spans="1:48">
      <c r="A1174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 t="b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1</v>
      </c>
      <c r="S1174">
        <v>41.86767926812265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-22.804379849498329</v>
      </c>
      <c r="Z1174">
        <v>82.169674918905201</v>
      </c>
      <c r="AA1174">
        <v>750</v>
      </c>
      <c r="AB1174" t="b">
        <v>0</v>
      </c>
      <c r="AC1174" t="b">
        <v>1</v>
      </c>
      <c r="AD1174">
        <v>92.003471633632984</v>
      </c>
      <c r="AE1174">
        <v>0</v>
      </c>
      <c r="AF1174">
        <v>0</v>
      </c>
      <c r="AG1174">
        <v>-1.1826279990416411E-2</v>
      </c>
      <c r="AH1174" t="b">
        <v>1</v>
      </c>
      <c r="AI1174" t="b">
        <v>0</v>
      </c>
      <c r="AJ1174">
        <v>750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0.2105363333333333</v>
      </c>
      <c r="AU1174">
        <v>6.7000000000000004E-2</v>
      </c>
      <c r="AV1174">
        <v>0.2105363333333333</v>
      </c>
    </row>
    <row r="1175" spans="1:48">
      <c r="A1175">
        <v>1172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 t="b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41.86767926812265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-22.804379849498329</v>
      </c>
      <c r="Z1175">
        <v>82.157848638914786</v>
      </c>
      <c r="AA1175">
        <v>750</v>
      </c>
      <c r="AB1175" t="b">
        <v>0</v>
      </c>
      <c r="AC1175" t="b">
        <v>1</v>
      </c>
      <c r="AD1175">
        <v>91.994422276549855</v>
      </c>
      <c r="AE1175">
        <v>0</v>
      </c>
      <c r="AF1175">
        <v>0</v>
      </c>
      <c r="AG1175">
        <v>-1.1826279990415521E-2</v>
      </c>
      <c r="AH1175" t="b">
        <v>1</v>
      </c>
      <c r="AI1175" t="b">
        <v>0</v>
      </c>
      <c r="AJ1175">
        <v>750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0.2105363333333333</v>
      </c>
      <c r="AU1175">
        <v>6.7000000000000004E-2</v>
      </c>
      <c r="AV1175">
        <v>0.2105363333333333</v>
      </c>
    </row>
    <row r="1176" spans="1:48">
      <c r="A1176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 t="b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1</v>
      </c>
      <c r="S1176">
        <v>41.86767926812265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-22.804379849498329</v>
      </c>
      <c r="Z1176">
        <v>82.14602235892437</v>
      </c>
      <c r="AA1176">
        <v>750</v>
      </c>
      <c r="AB1176" t="b">
        <v>0</v>
      </c>
      <c r="AC1176" t="b">
        <v>1</v>
      </c>
      <c r="AD1176">
        <v>91.985372919466727</v>
      </c>
      <c r="AE1176">
        <v>0</v>
      </c>
      <c r="AF1176">
        <v>0</v>
      </c>
      <c r="AG1176">
        <v>-1.182627999041547E-2</v>
      </c>
      <c r="AH1176" t="b">
        <v>1</v>
      </c>
      <c r="AI1176" t="b">
        <v>0</v>
      </c>
      <c r="AJ1176">
        <v>750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0.2105363333333333</v>
      </c>
      <c r="AU1176">
        <v>6.7000000000000004E-2</v>
      </c>
      <c r="AV1176">
        <v>0.2105363333333333</v>
      </c>
    </row>
    <row r="1177" spans="1:48">
      <c r="A1177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 t="b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41.86767926812265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-22.804379849498329</v>
      </c>
      <c r="Z1177">
        <v>82.134196078933954</v>
      </c>
      <c r="AA1177">
        <v>750</v>
      </c>
      <c r="AB1177" t="b">
        <v>0</v>
      </c>
      <c r="AC1177" t="b">
        <v>1</v>
      </c>
      <c r="AD1177">
        <v>91.976323562383598</v>
      </c>
      <c r="AE1177">
        <v>0</v>
      </c>
      <c r="AF1177">
        <v>0</v>
      </c>
      <c r="AG1177">
        <v>-1.182627999041558E-2</v>
      </c>
      <c r="AH1177" t="b">
        <v>1</v>
      </c>
      <c r="AI1177" t="b">
        <v>0</v>
      </c>
      <c r="AJ1177">
        <v>750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0.2105363333333333</v>
      </c>
      <c r="AU1177">
        <v>6.7000000000000004E-2</v>
      </c>
      <c r="AV1177">
        <v>0.2105363333333333</v>
      </c>
    </row>
    <row r="1178" spans="1:48">
      <c r="A1178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 t="b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41.86767926812265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-22.804379849498329</v>
      </c>
      <c r="Z1178">
        <v>82.122369798943538</v>
      </c>
      <c r="AA1178">
        <v>750</v>
      </c>
      <c r="AB1178" t="b">
        <v>0</v>
      </c>
      <c r="AC1178" t="b">
        <v>1</v>
      </c>
      <c r="AD1178">
        <v>91.96727420530047</v>
      </c>
      <c r="AE1178">
        <v>0</v>
      </c>
      <c r="AF1178">
        <v>0</v>
      </c>
      <c r="AG1178">
        <v>-1.18262799904153E-2</v>
      </c>
      <c r="AH1178" t="b">
        <v>1</v>
      </c>
      <c r="AI1178" t="b">
        <v>0</v>
      </c>
      <c r="AJ1178">
        <v>750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1</v>
      </c>
      <c r="AQ1178">
        <v>0</v>
      </c>
      <c r="AR1178">
        <v>0</v>
      </c>
      <c r="AS1178">
        <v>0</v>
      </c>
      <c r="AT1178">
        <v>0.2105363333333333</v>
      </c>
      <c r="AU1178">
        <v>6.7000000000000004E-2</v>
      </c>
      <c r="AV1178">
        <v>0.2105363333333333</v>
      </c>
    </row>
    <row r="1179" spans="1:48">
      <c r="A117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 t="b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41.86767926812265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-22.804379849498329</v>
      </c>
      <c r="Z1179">
        <v>82.110543518953122</v>
      </c>
      <c r="AA1179">
        <v>750</v>
      </c>
      <c r="AB1179" t="b">
        <v>0</v>
      </c>
      <c r="AC1179" t="b">
        <v>1</v>
      </c>
      <c r="AD1179">
        <v>91.958224848217341</v>
      </c>
      <c r="AE1179">
        <v>0</v>
      </c>
      <c r="AF1179">
        <v>0</v>
      </c>
      <c r="AG1179">
        <v>-1.182627999041702E-2</v>
      </c>
      <c r="AH1179" t="b">
        <v>1</v>
      </c>
      <c r="AI1179" t="b">
        <v>0</v>
      </c>
      <c r="AJ1179">
        <v>750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1</v>
      </c>
      <c r="AQ1179">
        <v>0</v>
      </c>
      <c r="AR1179">
        <v>0</v>
      </c>
      <c r="AS1179">
        <v>0</v>
      </c>
      <c r="AT1179">
        <v>0.2105363333333333</v>
      </c>
      <c r="AU1179">
        <v>6.7000000000000004E-2</v>
      </c>
      <c r="AV1179">
        <v>0.2105363333333333</v>
      </c>
    </row>
    <row r="1180" spans="1:48">
      <c r="A1180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 t="b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1</v>
      </c>
      <c r="S1180">
        <v>41.86767926812265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-22.804379849498329</v>
      </c>
      <c r="Z1180">
        <v>82.098717238962706</v>
      </c>
      <c r="AA1180">
        <v>750</v>
      </c>
      <c r="AB1180" t="b">
        <v>0</v>
      </c>
      <c r="AC1180" t="b">
        <v>1</v>
      </c>
      <c r="AD1180">
        <v>91.949175491134213</v>
      </c>
      <c r="AE1180">
        <v>0</v>
      </c>
      <c r="AF1180">
        <v>0</v>
      </c>
      <c r="AG1180">
        <v>-1.18262799904138E-2</v>
      </c>
      <c r="AH1180" t="b">
        <v>1</v>
      </c>
      <c r="AI1180" t="b">
        <v>0</v>
      </c>
      <c r="AJ1180">
        <v>750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1</v>
      </c>
      <c r="AQ1180">
        <v>0</v>
      </c>
      <c r="AR1180">
        <v>0</v>
      </c>
      <c r="AS1180">
        <v>0</v>
      </c>
      <c r="AT1180">
        <v>0.2105363333333333</v>
      </c>
      <c r="AU1180">
        <v>6.7000000000000004E-2</v>
      </c>
      <c r="AV1180">
        <v>0.2105363333333333</v>
      </c>
    </row>
    <row r="1181" spans="1:48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 t="b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1</v>
      </c>
      <c r="S1181">
        <v>41.86767926812265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-22.804379849498329</v>
      </c>
      <c r="Z1181">
        <v>82.08689095897229</v>
      </c>
      <c r="AA1181">
        <v>750</v>
      </c>
      <c r="AB1181" t="b">
        <v>0</v>
      </c>
      <c r="AC1181" t="b">
        <v>1</v>
      </c>
      <c r="AD1181">
        <v>91.940126134051084</v>
      </c>
      <c r="AE1181">
        <v>0</v>
      </c>
      <c r="AF1181">
        <v>0</v>
      </c>
      <c r="AG1181">
        <v>-1.1826279990420409E-2</v>
      </c>
      <c r="AH1181" t="b">
        <v>1</v>
      </c>
      <c r="AI1181" t="b">
        <v>0</v>
      </c>
      <c r="AJ1181">
        <v>750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1</v>
      </c>
      <c r="AQ1181">
        <v>0</v>
      </c>
      <c r="AR1181">
        <v>0</v>
      </c>
      <c r="AS1181">
        <v>0</v>
      </c>
      <c r="AT1181">
        <v>0.2105363333333333</v>
      </c>
      <c r="AU1181">
        <v>6.7000000000000004E-2</v>
      </c>
      <c r="AV1181">
        <v>0.2105363333333333</v>
      </c>
    </row>
    <row r="1182" spans="1:48">
      <c r="A1182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 t="b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1</v>
      </c>
      <c r="S1182">
        <v>41.86767926812265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-22.804379849498329</v>
      </c>
      <c r="Z1182">
        <v>82.075064678981875</v>
      </c>
      <c r="AA1182">
        <v>750</v>
      </c>
      <c r="AB1182" t="b">
        <v>0</v>
      </c>
      <c r="AC1182" t="b">
        <v>1</v>
      </c>
      <c r="AD1182">
        <v>91.931076776967956</v>
      </c>
      <c r="AE1182">
        <v>0</v>
      </c>
      <c r="AF1182">
        <v>0</v>
      </c>
      <c r="AG1182">
        <v>-1.182627999041724E-2</v>
      </c>
      <c r="AH1182" t="b">
        <v>1</v>
      </c>
      <c r="AI1182" t="b">
        <v>0</v>
      </c>
      <c r="AJ1182">
        <v>750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1</v>
      </c>
      <c r="AQ1182">
        <v>0</v>
      </c>
      <c r="AR1182">
        <v>0</v>
      </c>
      <c r="AS1182">
        <v>0</v>
      </c>
      <c r="AT1182">
        <v>0.2105363333333333</v>
      </c>
      <c r="AU1182">
        <v>6.7000000000000004E-2</v>
      </c>
      <c r="AV1182">
        <v>0.2105363333333333</v>
      </c>
    </row>
    <row r="1183" spans="1:48">
      <c r="A1183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 t="b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41.86767926812265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-22.804379849498329</v>
      </c>
      <c r="Z1183">
        <v>82.063238398991459</v>
      </c>
      <c r="AA1183">
        <v>750</v>
      </c>
      <c r="AB1183" t="b">
        <v>0</v>
      </c>
      <c r="AC1183" t="b">
        <v>1</v>
      </c>
      <c r="AD1183">
        <v>91.922027419884827</v>
      </c>
      <c r="AE1183">
        <v>0</v>
      </c>
      <c r="AF1183">
        <v>0</v>
      </c>
      <c r="AG1183">
        <v>-1.182627999041053E-2</v>
      </c>
      <c r="AH1183" t="b">
        <v>1</v>
      </c>
      <c r="AI1183" t="b">
        <v>0</v>
      </c>
      <c r="AJ1183">
        <v>750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1</v>
      </c>
      <c r="AQ1183">
        <v>0</v>
      </c>
      <c r="AR1183">
        <v>0</v>
      </c>
      <c r="AS1183">
        <v>0</v>
      </c>
      <c r="AT1183">
        <v>0.2105363333333333</v>
      </c>
      <c r="AU1183">
        <v>6.7000000000000004E-2</v>
      </c>
      <c r="AV1183">
        <v>0.2105363333333333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136</v>
      </c>
      <c r="C2" t="s">
        <v>539</v>
      </c>
    </row>
    <row r="3" spans="1:3">
      <c r="A3" s="44" t="s">
        <v>138</v>
      </c>
      <c r="B3" s="44" t="s">
        <v>139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145</v>
      </c>
      <c r="C5" t="s">
        <v>146</v>
      </c>
    </row>
    <row r="6" spans="1:3">
      <c r="A6" s="44" t="s">
        <v>150</v>
      </c>
      <c r="B6" s="44" t="s">
        <v>151</v>
      </c>
      <c r="C6" t="s">
        <v>152</v>
      </c>
    </row>
    <row r="7" spans="1:3">
      <c r="A7" s="44" t="s">
        <v>153</v>
      </c>
      <c r="B7" s="44" t="s">
        <v>154</v>
      </c>
      <c r="C7" t="s">
        <v>155</v>
      </c>
    </row>
    <row r="8" spans="1:3">
      <c r="A8" s="44" t="s">
        <v>156</v>
      </c>
      <c r="B8" s="44" t="s">
        <v>157</v>
      </c>
      <c r="C8" t="s">
        <v>158</v>
      </c>
    </row>
    <row r="9" spans="1:3">
      <c r="A9" s="44" t="s">
        <v>159</v>
      </c>
      <c r="B9" s="44" t="s">
        <v>160</v>
      </c>
      <c r="C9" t="s">
        <v>161</v>
      </c>
    </row>
    <row r="10" spans="1:3">
      <c r="A10" s="44" t="s">
        <v>162</v>
      </c>
      <c r="B10" s="44" t="s">
        <v>163</v>
      </c>
      <c r="C10" t="s">
        <v>164</v>
      </c>
    </row>
    <row r="11" spans="1:3">
      <c r="A11" s="44" t="s">
        <v>165</v>
      </c>
      <c r="B11" s="44" t="s">
        <v>166</v>
      </c>
      <c r="C11" t="s">
        <v>164</v>
      </c>
    </row>
    <row r="12" spans="1:3">
      <c r="A12" s="44" t="s">
        <v>167</v>
      </c>
      <c r="B12" s="44" t="s">
        <v>168</v>
      </c>
      <c r="C12" t="s">
        <v>164</v>
      </c>
    </row>
    <row r="13" spans="1:3">
      <c r="A13" s="44" t="s">
        <v>169</v>
      </c>
      <c r="B13" s="44" t="s">
        <v>170</v>
      </c>
      <c r="C13" t="s">
        <v>171</v>
      </c>
    </row>
    <row r="14" spans="1:3">
      <c r="A14" s="44" t="s">
        <v>175</v>
      </c>
      <c r="B14" s="44" t="s">
        <v>176</v>
      </c>
      <c r="C14" t="s">
        <v>177</v>
      </c>
    </row>
    <row r="15" spans="1:3">
      <c r="A15" s="44" t="s">
        <v>178</v>
      </c>
      <c r="B15" s="44" t="s">
        <v>179</v>
      </c>
      <c r="C15" t="s">
        <v>161</v>
      </c>
    </row>
    <row r="16" spans="1:3">
      <c r="A16" s="44" t="s">
        <v>186</v>
      </c>
      <c r="B16" s="44" t="s">
        <v>187</v>
      </c>
      <c r="C16" t="s">
        <v>66</v>
      </c>
    </row>
    <row r="17" spans="1:3">
      <c r="A17" s="44" t="s">
        <v>188</v>
      </c>
      <c r="B17" s="44" t="s">
        <v>189</v>
      </c>
      <c r="C17" t="s">
        <v>190</v>
      </c>
    </row>
    <row r="18" spans="1:3">
      <c r="A18" s="44" t="s">
        <v>191</v>
      </c>
      <c r="B18" s="44" t="s">
        <v>192</v>
      </c>
      <c r="C18" t="s">
        <v>193</v>
      </c>
    </row>
    <row r="19" spans="1:3">
      <c r="A19" s="44" t="s">
        <v>197</v>
      </c>
      <c r="B19" s="44" t="s">
        <v>198</v>
      </c>
      <c r="C19" t="s">
        <v>66</v>
      </c>
    </row>
    <row r="20" spans="1:3">
      <c r="A20" s="44" t="s">
        <v>199</v>
      </c>
      <c r="B20" s="44" t="s">
        <v>200</v>
      </c>
      <c r="C20" t="s">
        <v>66</v>
      </c>
    </row>
    <row r="21" spans="1:3">
      <c r="A21" s="44" t="s">
        <v>201</v>
      </c>
      <c r="B21" s="44" t="s">
        <v>202</v>
      </c>
      <c r="C21" t="s">
        <v>203</v>
      </c>
    </row>
    <row r="22" spans="1:3">
      <c r="A22" s="44" t="s">
        <v>204</v>
      </c>
      <c r="B22" s="44" t="s">
        <v>205</v>
      </c>
      <c r="C22" t="s">
        <v>206</v>
      </c>
    </row>
    <row r="23" spans="1:3">
      <c r="A23" s="44" t="s">
        <v>207</v>
      </c>
      <c r="B23" s="44" t="s">
        <v>208</v>
      </c>
      <c r="C23" t="s">
        <v>66</v>
      </c>
    </row>
    <row r="24" spans="1:3">
      <c r="A24" s="44" t="s">
        <v>209</v>
      </c>
      <c r="B24" s="44" t="s">
        <v>210</v>
      </c>
      <c r="C24" t="s">
        <v>66</v>
      </c>
    </row>
    <row r="25" spans="1:3">
      <c r="A25" s="44" t="s">
        <v>211</v>
      </c>
      <c r="B25" s="44" t="s">
        <v>212</v>
      </c>
      <c r="C25" t="s">
        <v>213</v>
      </c>
    </row>
    <row r="26" spans="1:3">
      <c r="A26" s="44" t="s">
        <v>214</v>
      </c>
      <c r="B26" s="44" t="s">
        <v>215</v>
      </c>
      <c r="C26" t="s">
        <v>63</v>
      </c>
    </row>
    <row r="27" spans="1:3">
      <c r="A27" s="44" t="s">
        <v>216</v>
      </c>
      <c r="B27" s="44" t="s">
        <v>217</v>
      </c>
      <c r="C27" t="s">
        <v>218</v>
      </c>
    </row>
    <row r="28" spans="1:3">
      <c r="A28" s="44" t="s">
        <v>228</v>
      </c>
      <c r="B28" s="44" t="s">
        <v>229</v>
      </c>
      <c r="C28" t="s">
        <v>193</v>
      </c>
    </row>
    <row r="29" spans="1:3">
      <c r="A29" s="44" t="s">
        <v>230</v>
      </c>
      <c r="B29" s="44" t="s">
        <v>231</v>
      </c>
      <c r="C29" t="s">
        <v>232</v>
      </c>
    </row>
    <row r="30" spans="1:3">
      <c r="A30" s="44" t="s">
        <v>233</v>
      </c>
      <c r="B30" s="44" t="s">
        <v>234</v>
      </c>
      <c r="C30" t="s">
        <v>235</v>
      </c>
    </row>
    <row r="31" spans="1:3">
      <c r="A31" s="44" t="s">
        <v>236</v>
      </c>
      <c r="B31" s="44" t="s">
        <v>237</v>
      </c>
      <c r="C31" t="s">
        <v>66</v>
      </c>
    </row>
    <row r="32" spans="1:3">
      <c r="A32" s="44" t="s">
        <v>238</v>
      </c>
      <c r="B32" s="44" t="s">
        <v>239</v>
      </c>
      <c r="C32" t="s">
        <v>110</v>
      </c>
    </row>
    <row r="33" spans="1:3">
      <c r="A33" s="44" t="s">
        <v>240</v>
      </c>
      <c r="B33" s="44" t="s">
        <v>241</v>
      </c>
      <c r="C33" t="s">
        <v>242</v>
      </c>
    </row>
    <row r="34" spans="1:3">
      <c r="A34" s="44" t="s">
        <v>243</v>
      </c>
      <c r="B34" s="44" t="s">
        <v>244</v>
      </c>
      <c r="C34" t="s">
        <v>245</v>
      </c>
    </row>
    <row r="35" spans="1:3">
      <c r="A35" s="44" t="s">
        <v>246</v>
      </c>
      <c r="B35" s="44" t="s">
        <v>247</v>
      </c>
      <c r="C35" t="s">
        <v>248</v>
      </c>
    </row>
    <row r="36" spans="1:3">
      <c r="A36" s="44" t="s">
        <v>249</v>
      </c>
      <c r="B36" s="44" t="s">
        <v>250</v>
      </c>
      <c r="C36" t="s">
        <v>251</v>
      </c>
    </row>
    <row r="37" spans="1:3">
      <c r="A37" s="44" t="s">
        <v>252</v>
      </c>
      <c r="B37" s="44" t="s">
        <v>253</v>
      </c>
      <c r="C37" t="s">
        <v>111</v>
      </c>
    </row>
    <row r="38" spans="1:3">
      <c r="A38" s="44" t="s">
        <v>254</v>
      </c>
      <c r="B38" s="44" t="s">
        <v>255</v>
      </c>
      <c r="C38" t="s">
        <v>63</v>
      </c>
    </row>
    <row r="39" spans="1:3">
      <c r="A39" s="44" t="s">
        <v>256</v>
      </c>
      <c r="B39" s="44" t="s">
        <v>257</v>
      </c>
      <c r="C39" t="s">
        <v>63</v>
      </c>
    </row>
    <row r="40" spans="1:3">
      <c r="A40" s="44" t="s">
        <v>258</v>
      </c>
      <c r="B40" s="44" t="s">
        <v>259</v>
      </c>
      <c r="C40" t="s">
        <v>66</v>
      </c>
    </row>
    <row r="41" spans="1:3">
      <c r="A41" s="44" t="s">
        <v>260</v>
      </c>
      <c r="B41" s="44" t="s">
        <v>261</v>
      </c>
      <c r="C41" t="s">
        <v>66</v>
      </c>
    </row>
    <row r="42" spans="1:3">
      <c r="A42" s="44" t="s">
        <v>262</v>
      </c>
      <c r="B42" s="44" t="s">
        <v>263</v>
      </c>
      <c r="C42" t="s">
        <v>66</v>
      </c>
    </row>
    <row r="43" spans="1:3">
      <c r="A43" s="44" t="s">
        <v>264</v>
      </c>
      <c r="B43" s="44" t="s">
        <v>265</v>
      </c>
      <c r="C43" t="s">
        <v>66</v>
      </c>
    </row>
    <row r="44" spans="1:3">
      <c r="A44" s="44" t="s">
        <v>266</v>
      </c>
      <c r="B44" s="44" t="s">
        <v>267</v>
      </c>
      <c r="C44" t="s">
        <v>66</v>
      </c>
    </row>
    <row r="45" spans="1:3">
      <c r="A45" s="44" t="s">
        <v>268</v>
      </c>
      <c r="B45" s="44" t="s">
        <v>269</v>
      </c>
      <c r="C45" t="s">
        <v>66</v>
      </c>
    </row>
    <row r="46" spans="1:3">
      <c r="A46" s="44" t="s">
        <v>270</v>
      </c>
      <c r="B46" s="44" t="s">
        <v>271</v>
      </c>
      <c r="C46" t="s">
        <v>272</v>
      </c>
    </row>
    <row r="47" spans="1:3">
      <c r="A47" s="44" t="s">
        <v>273</v>
      </c>
      <c r="B47" s="44" t="s">
        <v>274</v>
      </c>
      <c r="C47" t="s">
        <v>177</v>
      </c>
    </row>
    <row r="48" spans="1:3">
      <c r="A48" s="44" t="s">
        <v>275</v>
      </c>
      <c r="B48" s="44" t="s">
        <v>276</v>
      </c>
      <c r="C48" t="s">
        <v>277</v>
      </c>
    </row>
    <row r="49" spans="1:3">
      <c r="A49" s="44" t="s">
        <v>281</v>
      </c>
      <c r="B49" s="44" t="s">
        <v>282</v>
      </c>
      <c r="C49" t="s">
        <v>66</v>
      </c>
    </row>
    <row r="50" spans="1:3">
      <c r="A50" s="44" t="s">
        <v>283</v>
      </c>
      <c r="B50" s="44" t="s">
        <v>284</v>
      </c>
      <c r="C50" t="s">
        <v>66</v>
      </c>
    </row>
    <row r="51" spans="1:3">
      <c r="A51" s="44" t="s">
        <v>285</v>
      </c>
      <c r="B51" s="44" t="s">
        <v>286</v>
      </c>
      <c r="C51" t="s">
        <v>287</v>
      </c>
    </row>
    <row r="52" spans="1:3">
      <c r="A52" s="44" t="s">
        <v>288</v>
      </c>
      <c r="B52" s="44" t="s">
        <v>289</v>
      </c>
      <c r="C52" t="s">
        <v>290</v>
      </c>
    </row>
    <row r="53" spans="1:3">
      <c r="A53" s="44" t="s">
        <v>291</v>
      </c>
      <c r="B53" s="44" t="s">
        <v>292</v>
      </c>
      <c r="C53" t="s">
        <v>193</v>
      </c>
    </row>
    <row r="54" spans="1:3">
      <c r="A54" s="44" t="s">
        <v>293</v>
      </c>
      <c r="B54" s="44" t="s">
        <v>294</v>
      </c>
      <c r="C54" t="s">
        <v>295</v>
      </c>
    </row>
    <row r="55" spans="1:3">
      <c r="A55" s="44" t="s">
        <v>302</v>
      </c>
      <c r="B55" s="44" t="s">
        <v>303</v>
      </c>
      <c r="C55" t="s">
        <v>177</v>
      </c>
    </row>
    <row r="56" spans="1:3">
      <c r="A56" s="44" t="s">
        <v>304</v>
      </c>
      <c r="B56" s="44" t="s">
        <v>305</v>
      </c>
      <c r="C56" t="s">
        <v>306</v>
      </c>
    </row>
    <row r="57" spans="1:3">
      <c r="A57" s="44" t="s">
        <v>307</v>
      </c>
      <c r="B57" s="44" t="s">
        <v>308</v>
      </c>
      <c r="C57" t="s">
        <v>161</v>
      </c>
    </row>
    <row r="58" spans="1:3">
      <c r="A58" s="44" t="s">
        <v>309</v>
      </c>
      <c r="B58" s="44" t="s">
        <v>310</v>
      </c>
      <c r="C58" t="s">
        <v>290</v>
      </c>
    </row>
    <row r="59" spans="1:3">
      <c r="A59" s="44" t="s">
        <v>311</v>
      </c>
      <c r="B59" s="44" t="s">
        <v>312</v>
      </c>
      <c r="C59" t="s">
        <v>313</v>
      </c>
    </row>
    <row r="60" spans="1:3">
      <c r="A60" s="44" t="s">
        <v>316</v>
      </c>
      <c r="B60" s="44" t="s">
        <v>317</v>
      </c>
      <c r="C60" t="s">
        <v>318</v>
      </c>
    </row>
    <row r="61" spans="1:3">
      <c r="A61" s="44" t="s">
        <v>319</v>
      </c>
      <c r="B61" s="44" t="s">
        <v>320</v>
      </c>
      <c r="C61" t="s">
        <v>321</v>
      </c>
    </row>
    <row r="62" spans="1:3">
      <c r="A62" s="44" t="s">
        <v>322</v>
      </c>
      <c r="B62" s="44" t="s">
        <v>323</v>
      </c>
      <c r="C62" t="s">
        <v>324</v>
      </c>
    </row>
    <row r="63" spans="1:3">
      <c r="A63" s="44" t="s">
        <v>325</v>
      </c>
      <c r="B63" s="44" t="s">
        <v>326</v>
      </c>
      <c r="C63" t="s">
        <v>193</v>
      </c>
    </row>
    <row r="64" spans="1:3">
      <c r="A64" s="44" t="s">
        <v>327</v>
      </c>
      <c r="B64" s="44" t="s">
        <v>328</v>
      </c>
      <c r="C64" t="s">
        <v>329</v>
      </c>
    </row>
    <row r="65" spans="1:3">
      <c r="A65" s="44" t="s">
        <v>330</v>
      </c>
      <c r="B65" s="44" t="s">
        <v>331</v>
      </c>
      <c r="C65" t="s">
        <v>540</v>
      </c>
    </row>
    <row r="66" spans="1:3">
      <c r="A66" s="44" t="s">
        <v>335</v>
      </c>
      <c r="B66" s="44" t="s">
        <v>336</v>
      </c>
      <c r="C66" t="s">
        <v>66</v>
      </c>
    </row>
    <row r="67" spans="1:3">
      <c r="A67" s="44" t="s">
        <v>340</v>
      </c>
      <c r="B67" s="44" t="s">
        <v>341</v>
      </c>
      <c r="C67" t="s">
        <v>342</v>
      </c>
    </row>
    <row r="68" spans="1:3">
      <c r="A68" s="44" t="s">
        <v>343</v>
      </c>
      <c r="B68" s="44" t="s">
        <v>344</v>
      </c>
      <c r="C68" t="s">
        <v>63</v>
      </c>
    </row>
    <row r="69" spans="1:3">
      <c r="A69" s="44" t="s">
        <v>345</v>
      </c>
      <c r="B69" s="44" t="s">
        <v>346</v>
      </c>
      <c r="C69" t="s">
        <v>347</v>
      </c>
    </row>
    <row r="70" spans="1:3">
      <c r="A70" s="44" t="s">
        <v>348</v>
      </c>
      <c r="B70" s="44" t="s">
        <v>349</v>
      </c>
      <c r="C70" t="s">
        <v>350</v>
      </c>
    </row>
    <row r="71" spans="1:3">
      <c r="A71" s="44" t="s">
        <v>354</v>
      </c>
      <c r="B71" s="44" t="s">
        <v>355</v>
      </c>
      <c r="C71" t="s">
        <v>277</v>
      </c>
    </row>
    <row r="72" spans="1:3">
      <c r="A72" s="44" t="s">
        <v>356</v>
      </c>
      <c r="B72" s="44" t="s">
        <v>357</v>
      </c>
      <c r="C72" t="s">
        <v>358</v>
      </c>
    </row>
    <row r="73" spans="1:3">
      <c r="A73" s="44" t="s">
        <v>270</v>
      </c>
      <c r="B73" s="44" t="s">
        <v>359</v>
      </c>
      <c r="C73" t="s">
        <v>360</v>
      </c>
    </row>
    <row r="74" spans="1:3">
      <c r="A74" s="44" t="s">
        <v>361</v>
      </c>
      <c r="B74" s="44" t="s">
        <v>362</v>
      </c>
      <c r="C74" t="s">
        <v>363</v>
      </c>
    </row>
    <row r="75" spans="1:3">
      <c r="A75" s="44" t="s">
        <v>364</v>
      </c>
      <c r="B75" s="44" t="s">
        <v>365</v>
      </c>
      <c r="C75" t="s">
        <v>287</v>
      </c>
    </row>
    <row r="76" spans="1:3">
      <c r="A76" s="44" t="s">
        <v>366</v>
      </c>
      <c r="B76" s="44" t="s">
        <v>367</v>
      </c>
      <c r="C76" t="s">
        <v>368</v>
      </c>
    </row>
    <row r="77" spans="1:3">
      <c r="A77" s="44" t="s">
        <v>333</v>
      </c>
      <c r="B77" s="44" t="s">
        <v>334</v>
      </c>
      <c r="C77" t="s">
        <v>63</v>
      </c>
    </row>
    <row r="78" spans="1:3">
      <c r="A78" s="44" t="s">
        <v>378</v>
      </c>
      <c r="B78" s="44" t="s">
        <v>379</v>
      </c>
      <c r="C78" t="s">
        <v>380</v>
      </c>
    </row>
    <row r="79" spans="1:3">
      <c r="A79" s="44" t="s">
        <v>381</v>
      </c>
      <c r="B79" s="44" t="s">
        <v>382</v>
      </c>
      <c r="C79" t="s">
        <v>383</v>
      </c>
    </row>
    <row r="80" spans="1:3">
      <c r="A80" s="44" t="s">
        <v>384</v>
      </c>
      <c r="B80" s="44" t="s">
        <v>385</v>
      </c>
      <c r="C80" t="s">
        <v>386</v>
      </c>
    </row>
    <row r="81" spans="1:3">
      <c r="A81" s="44" t="s">
        <v>387</v>
      </c>
      <c r="B81" s="44" t="s">
        <v>388</v>
      </c>
      <c r="C81" t="s">
        <v>389</v>
      </c>
    </row>
    <row r="82" spans="1:3">
      <c r="A82" s="44" t="s">
        <v>390</v>
      </c>
      <c r="B82" s="44" t="s">
        <v>391</v>
      </c>
      <c r="C82" t="s">
        <v>342</v>
      </c>
    </row>
    <row r="83" spans="1:3">
      <c r="A83" s="44" t="s">
        <v>392</v>
      </c>
      <c r="B83" s="44" t="s">
        <v>393</v>
      </c>
      <c r="C83" t="s">
        <v>394</v>
      </c>
    </row>
    <row r="84" spans="1:3">
      <c r="A84" s="44" t="s">
        <v>395</v>
      </c>
      <c r="B84" s="44" t="s">
        <v>396</v>
      </c>
      <c r="C84" t="s">
        <v>397</v>
      </c>
    </row>
    <row r="85" spans="1:3">
      <c r="A85" s="44" t="s">
        <v>398</v>
      </c>
      <c r="B85" s="44" t="s">
        <v>92</v>
      </c>
      <c r="C85" t="s">
        <v>541</v>
      </c>
    </row>
    <row r="86" spans="1:3">
      <c r="A86" s="44" t="s">
        <v>403</v>
      </c>
      <c r="B86" s="44" t="s">
        <v>404</v>
      </c>
      <c r="C86" t="s">
        <v>405</v>
      </c>
    </row>
    <row r="87" spans="1:3">
      <c r="A87" s="44" t="s">
        <v>406</v>
      </c>
      <c r="B87" s="44" t="s">
        <v>407</v>
      </c>
      <c r="C87" t="s">
        <v>408</v>
      </c>
    </row>
    <row r="88" spans="1:3">
      <c r="A88" s="44" t="s">
        <v>409</v>
      </c>
      <c r="B88" s="44" t="s">
        <v>410</v>
      </c>
      <c r="C88" t="s">
        <v>542</v>
      </c>
    </row>
    <row r="89" spans="1:3">
      <c r="A89" s="44" t="s">
        <v>412</v>
      </c>
      <c r="B89" s="44" t="s">
        <v>413</v>
      </c>
      <c r="C89" t="s">
        <v>290</v>
      </c>
    </row>
    <row r="90" spans="1:3">
      <c r="A90" s="44" t="s">
        <v>414</v>
      </c>
      <c r="B90" s="44" t="s">
        <v>415</v>
      </c>
      <c r="C90" t="s">
        <v>416</v>
      </c>
    </row>
    <row r="91" spans="1:3">
      <c r="A91" s="44" t="s">
        <v>417</v>
      </c>
      <c r="B91" s="44" t="s">
        <v>418</v>
      </c>
      <c r="C91" t="s">
        <v>543</v>
      </c>
    </row>
    <row r="92" spans="1:3">
      <c r="A92" s="44" t="s">
        <v>420</v>
      </c>
      <c r="B92" s="44" t="s">
        <v>421</v>
      </c>
      <c r="C92" t="s">
        <v>422</v>
      </c>
    </row>
    <row r="93" spans="1:3">
      <c r="A93" s="44" t="s">
        <v>314</v>
      </c>
      <c r="B93" s="44" t="s">
        <v>315</v>
      </c>
      <c r="C93" t="s">
        <v>544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83"/>
  <sheetViews>
    <sheetView workbookViewId="0"/>
  </sheetViews>
  <sheetFormatPr defaultRowHeight="15"/>
  <sheetData>
    <row r="1" spans="1:10">
      <c r="A1" t="s">
        <v>443</v>
      </c>
      <c r="B1" t="s">
        <v>444</v>
      </c>
      <c r="C1" t="s">
        <v>445</v>
      </c>
      <c r="D1" t="s">
        <v>446</v>
      </c>
      <c r="E1" t="s">
        <v>447</v>
      </c>
      <c r="F1" t="s">
        <v>448</v>
      </c>
      <c r="G1" t="s">
        <v>450</v>
      </c>
      <c r="H1" t="s">
        <v>451</v>
      </c>
      <c r="I1" t="s">
        <v>452</v>
      </c>
      <c r="J1" t="s">
        <v>453</v>
      </c>
    </row>
    <row r="2" spans="1:10">
      <c r="A2" t="s">
        <v>491</v>
      </c>
      <c r="B2" t="s">
        <v>492</v>
      </c>
      <c r="C2" t="s">
        <v>493</v>
      </c>
      <c r="D2" t="s">
        <v>494</v>
      </c>
      <c r="E2" t="s">
        <v>495</v>
      </c>
      <c r="F2" t="s">
        <v>496</v>
      </c>
      <c r="G2" t="s">
        <v>498</v>
      </c>
      <c r="H2" t="s">
        <v>499</v>
      </c>
      <c r="I2" t="s">
        <v>500</v>
      </c>
      <c r="J2" t="s">
        <v>501</v>
      </c>
    </row>
    <row r="3" spans="1:10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t="b">
        <v>0</v>
      </c>
      <c r="I3">
        <v>0</v>
      </c>
      <c r="J3">
        <v>0</v>
      </c>
    </row>
    <row r="4" spans="1:10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t="b">
        <v>0</v>
      </c>
      <c r="I4">
        <v>0</v>
      </c>
      <c r="J4">
        <v>0</v>
      </c>
    </row>
    <row r="5" spans="1:10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t="b">
        <v>0</v>
      </c>
      <c r="I5">
        <v>0</v>
      </c>
      <c r="J5">
        <v>0</v>
      </c>
    </row>
    <row r="6" spans="1:10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t="b">
        <v>0</v>
      </c>
      <c r="I6">
        <v>0</v>
      </c>
      <c r="J6">
        <v>0</v>
      </c>
    </row>
    <row r="7" spans="1:10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t="b">
        <v>0</v>
      </c>
      <c r="I7">
        <v>0</v>
      </c>
      <c r="J7">
        <v>0</v>
      </c>
    </row>
    <row r="8" spans="1:10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t="b">
        <v>0</v>
      </c>
      <c r="I8">
        <v>0</v>
      </c>
      <c r="J8">
        <v>0</v>
      </c>
    </row>
    <row r="9" spans="1:10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t="b">
        <v>0</v>
      </c>
      <c r="I9">
        <v>0</v>
      </c>
      <c r="J9">
        <v>0</v>
      </c>
    </row>
    <row r="10" spans="1:10">
      <c r="A10">
        <v>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 t="b">
        <v>1</v>
      </c>
      <c r="I10">
        <v>0</v>
      </c>
      <c r="J10">
        <v>0</v>
      </c>
    </row>
    <row r="11" spans="1:10">
      <c r="A11">
        <v>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 t="b">
        <v>0</v>
      </c>
      <c r="I11">
        <v>0</v>
      </c>
      <c r="J11">
        <v>0</v>
      </c>
    </row>
    <row r="12" spans="1:10">
      <c r="A12">
        <v>9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 t="b">
        <v>0</v>
      </c>
      <c r="I12">
        <v>0</v>
      </c>
      <c r="J12">
        <v>0</v>
      </c>
    </row>
    <row r="13" spans="1:10">
      <c r="A13">
        <v>10</v>
      </c>
      <c r="B13">
        <v>0</v>
      </c>
      <c r="C13">
        <v>0</v>
      </c>
      <c r="D13">
        <v>0</v>
      </c>
      <c r="E13">
        <v>1</v>
      </c>
      <c r="F13">
        <v>0</v>
      </c>
      <c r="G13">
        <v>0</v>
      </c>
      <c r="H13" t="b">
        <v>0</v>
      </c>
      <c r="I13">
        <v>0</v>
      </c>
      <c r="J13">
        <v>0</v>
      </c>
    </row>
    <row r="14" spans="1:10">
      <c r="A14">
        <v>11</v>
      </c>
      <c r="B14">
        <v>0</v>
      </c>
      <c r="C14">
        <v>0</v>
      </c>
      <c r="D14">
        <v>0</v>
      </c>
      <c r="E14">
        <v>1</v>
      </c>
      <c r="F14">
        <v>0.51814850530888545</v>
      </c>
      <c r="G14">
        <v>0</v>
      </c>
      <c r="H14" t="b">
        <v>0</v>
      </c>
      <c r="I14">
        <v>0</v>
      </c>
      <c r="J14">
        <v>0</v>
      </c>
    </row>
    <row r="15" spans="1:10">
      <c r="A15">
        <v>12</v>
      </c>
      <c r="B15">
        <v>0</v>
      </c>
      <c r="C15">
        <v>0</v>
      </c>
      <c r="D15">
        <v>3.75</v>
      </c>
      <c r="E15">
        <v>1</v>
      </c>
      <c r="F15">
        <v>1.191243452327901</v>
      </c>
      <c r="G15">
        <v>26.83623533507274</v>
      </c>
      <c r="H15" t="b">
        <v>0</v>
      </c>
      <c r="I15">
        <v>99.079380857088566</v>
      </c>
      <c r="J15">
        <v>464.18689931545993</v>
      </c>
    </row>
    <row r="16" spans="1:10">
      <c r="A16">
        <v>13</v>
      </c>
      <c r="B16">
        <v>0</v>
      </c>
      <c r="C16">
        <v>0</v>
      </c>
      <c r="D16">
        <v>7.5</v>
      </c>
      <c r="E16">
        <v>1</v>
      </c>
      <c r="F16">
        <v>0.96687768537951246</v>
      </c>
      <c r="G16">
        <v>53.672470670145479</v>
      </c>
      <c r="H16" t="b">
        <v>0</v>
      </c>
      <c r="I16">
        <v>198.1587617141771</v>
      </c>
      <c r="J16">
        <v>928.37379863091974</v>
      </c>
    </row>
    <row r="17" spans="1:10">
      <c r="A17">
        <v>14</v>
      </c>
      <c r="B17">
        <v>0</v>
      </c>
      <c r="C17">
        <v>0</v>
      </c>
      <c r="D17">
        <v>11.25</v>
      </c>
      <c r="E17">
        <v>1</v>
      </c>
      <c r="F17">
        <v>1.1912458061540481</v>
      </c>
      <c r="G17">
        <v>80.50870600521823</v>
      </c>
      <c r="H17" t="b">
        <v>0</v>
      </c>
      <c r="I17">
        <v>297.23814257126571</v>
      </c>
      <c r="J17">
        <v>1392.5606979463801</v>
      </c>
    </row>
    <row r="18" spans="1:10">
      <c r="A18">
        <v>15</v>
      </c>
      <c r="B18">
        <v>0</v>
      </c>
      <c r="C18">
        <v>0</v>
      </c>
      <c r="D18">
        <v>15</v>
      </c>
      <c r="E18">
        <v>1</v>
      </c>
      <c r="F18">
        <v>0.51813909000429614</v>
      </c>
      <c r="G18">
        <v>107.344941340291</v>
      </c>
      <c r="H18" t="b">
        <v>0</v>
      </c>
      <c r="I18">
        <v>396.31752342835432</v>
      </c>
      <c r="J18">
        <v>1856.747597261839</v>
      </c>
    </row>
    <row r="19" spans="1:10">
      <c r="A19">
        <v>16</v>
      </c>
      <c r="B19">
        <v>0</v>
      </c>
      <c r="C19">
        <v>0</v>
      </c>
      <c r="D19">
        <v>15</v>
      </c>
      <c r="E19">
        <v>1</v>
      </c>
      <c r="F19">
        <v>-0.1388021661712302</v>
      </c>
      <c r="G19">
        <v>107.344941340291</v>
      </c>
      <c r="H19" t="b">
        <v>0</v>
      </c>
      <c r="I19">
        <v>396.31752342835432</v>
      </c>
      <c r="J19">
        <v>1856.747597261839</v>
      </c>
    </row>
    <row r="20" spans="1:10">
      <c r="A20">
        <v>17</v>
      </c>
      <c r="B20">
        <v>0</v>
      </c>
      <c r="C20">
        <v>0</v>
      </c>
      <c r="D20">
        <v>15</v>
      </c>
      <c r="E20">
        <v>1</v>
      </c>
      <c r="F20">
        <v>3.7069574680623767E-2</v>
      </c>
      <c r="G20">
        <v>107.344941340291</v>
      </c>
      <c r="H20" t="b">
        <v>0</v>
      </c>
      <c r="I20">
        <v>396.31752342835432</v>
      </c>
      <c r="J20">
        <v>1856.747597261839</v>
      </c>
    </row>
    <row r="21" spans="1:10">
      <c r="A21">
        <v>18</v>
      </c>
      <c r="B21">
        <v>0</v>
      </c>
      <c r="C21">
        <v>0</v>
      </c>
      <c r="D21">
        <v>15</v>
      </c>
      <c r="E21">
        <v>1</v>
      </c>
      <c r="F21">
        <v>-9.4761325512671135E-3</v>
      </c>
      <c r="G21">
        <v>107.344941340291</v>
      </c>
      <c r="H21" t="b">
        <v>0</v>
      </c>
      <c r="I21">
        <v>396.31752342835432</v>
      </c>
      <c r="J21">
        <v>1856.747597261839</v>
      </c>
    </row>
    <row r="22" spans="1:10">
      <c r="A22">
        <v>19</v>
      </c>
      <c r="B22">
        <v>0</v>
      </c>
      <c r="C22">
        <v>0</v>
      </c>
      <c r="D22">
        <v>15</v>
      </c>
      <c r="E22">
        <v>1</v>
      </c>
      <c r="F22">
        <v>8.349555244433482E-4</v>
      </c>
      <c r="G22">
        <v>107.344941340291</v>
      </c>
      <c r="H22" t="b">
        <v>0</v>
      </c>
      <c r="I22">
        <v>396.31752342835432</v>
      </c>
      <c r="J22">
        <v>1856.747597261839</v>
      </c>
    </row>
    <row r="23" spans="1:10">
      <c r="A23">
        <v>20</v>
      </c>
      <c r="B23">
        <v>0</v>
      </c>
      <c r="C23">
        <v>0</v>
      </c>
      <c r="D23">
        <v>15</v>
      </c>
      <c r="E23">
        <v>1</v>
      </c>
      <c r="F23">
        <v>6.1363104534946089E-3</v>
      </c>
      <c r="G23">
        <v>107.344941340291</v>
      </c>
      <c r="H23" t="b">
        <v>0</v>
      </c>
      <c r="I23">
        <v>396.31752342835432</v>
      </c>
      <c r="J23">
        <v>1856.747597261839</v>
      </c>
    </row>
    <row r="24" spans="1:10">
      <c r="A24">
        <v>21</v>
      </c>
      <c r="B24">
        <v>0</v>
      </c>
      <c r="C24">
        <v>0</v>
      </c>
      <c r="D24">
        <v>15</v>
      </c>
      <c r="E24">
        <v>1</v>
      </c>
      <c r="F24">
        <v>-2.538019733842312E-2</v>
      </c>
      <c r="G24">
        <v>107.344941340291</v>
      </c>
      <c r="H24" t="b">
        <v>0</v>
      </c>
      <c r="I24">
        <v>396.31752342835432</v>
      </c>
      <c r="J24">
        <v>1856.747597261839</v>
      </c>
    </row>
    <row r="25" spans="1:10">
      <c r="A25">
        <v>22</v>
      </c>
      <c r="B25">
        <v>0</v>
      </c>
      <c r="C25">
        <v>0</v>
      </c>
      <c r="D25">
        <v>15</v>
      </c>
      <c r="E25">
        <v>1</v>
      </c>
      <c r="F25">
        <v>9.53844789001983E-2</v>
      </c>
      <c r="G25">
        <v>107.344941340291</v>
      </c>
      <c r="H25" t="b">
        <v>0</v>
      </c>
      <c r="I25">
        <v>396.31752342835432</v>
      </c>
      <c r="J25">
        <v>1856.747597261839</v>
      </c>
    </row>
    <row r="26" spans="1:10">
      <c r="A26">
        <v>23</v>
      </c>
      <c r="B26">
        <v>0</v>
      </c>
      <c r="C26">
        <v>0</v>
      </c>
      <c r="D26">
        <v>15</v>
      </c>
      <c r="E26">
        <v>1</v>
      </c>
      <c r="F26">
        <v>-0.35615771826236559</v>
      </c>
      <c r="G26">
        <v>107.344941340291</v>
      </c>
      <c r="H26" t="b">
        <v>0</v>
      </c>
      <c r="I26">
        <v>396.31752342835432</v>
      </c>
      <c r="J26">
        <v>1856.747597261839</v>
      </c>
    </row>
    <row r="27" spans="1:10">
      <c r="A27">
        <v>24</v>
      </c>
      <c r="B27">
        <v>0</v>
      </c>
      <c r="C27">
        <v>0</v>
      </c>
      <c r="D27">
        <v>12.5</v>
      </c>
      <c r="E27">
        <v>1</v>
      </c>
      <c r="F27">
        <v>-0.75408693918407099</v>
      </c>
      <c r="G27">
        <v>89.454117783575811</v>
      </c>
      <c r="H27" t="b">
        <v>0</v>
      </c>
      <c r="I27">
        <v>330.26460285696191</v>
      </c>
      <c r="J27">
        <v>1547.289664384866</v>
      </c>
    </row>
    <row r="28" spans="1:10">
      <c r="A28">
        <v>25</v>
      </c>
      <c r="B28">
        <v>0</v>
      </c>
      <c r="C28">
        <v>0</v>
      </c>
      <c r="D28">
        <v>10</v>
      </c>
      <c r="E28">
        <v>1</v>
      </c>
      <c r="F28">
        <v>-0.79416119166802124</v>
      </c>
      <c r="G28">
        <v>71.563294226860648</v>
      </c>
      <c r="H28" t="b">
        <v>0</v>
      </c>
      <c r="I28">
        <v>264.21168228556951</v>
      </c>
      <c r="J28">
        <v>1237.831731507893</v>
      </c>
    </row>
    <row r="29" spans="1:10">
      <c r="A29">
        <v>26</v>
      </c>
      <c r="B29">
        <v>0</v>
      </c>
      <c r="C29">
        <v>0</v>
      </c>
      <c r="D29">
        <v>6.6666666666666661</v>
      </c>
      <c r="E29">
        <v>1</v>
      </c>
      <c r="F29">
        <v>-0.93037940525495466</v>
      </c>
      <c r="G29">
        <v>47.708862817907089</v>
      </c>
      <c r="H29" t="b">
        <v>0</v>
      </c>
      <c r="I29">
        <v>176.141121523713</v>
      </c>
      <c r="J29">
        <v>825.22115433859528</v>
      </c>
    </row>
    <row r="30" spans="1:10">
      <c r="A30">
        <v>27</v>
      </c>
      <c r="B30">
        <v>0</v>
      </c>
      <c r="C30">
        <v>0</v>
      </c>
      <c r="D30">
        <v>3.333333333333333</v>
      </c>
      <c r="E30">
        <v>1</v>
      </c>
      <c r="F30">
        <v>-1.0398767428677149</v>
      </c>
      <c r="G30">
        <v>23.854431408953541</v>
      </c>
      <c r="H30" t="b">
        <v>0</v>
      </c>
      <c r="I30">
        <v>88.070560761856498</v>
      </c>
      <c r="J30">
        <v>412.61057716929758</v>
      </c>
    </row>
    <row r="31" spans="1:10">
      <c r="A31">
        <v>28</v>
      </c>
      <c r="B31">
        <v>0</v>
      </c>
      <c r="C31">
        <v>0</v>
      </c>
      <c r="D31">
        <v>0</v>
      </c>
      <c r="E31">
        <v>1</v>
      </c>
      <c r="F31">
        <v>0</v>
      </c>
      <c r="G31">
        <v>0</v>
      </c>
      <c r="H31" t="b">
        <v>0</v>
      </c>
      <c r="I31">
        <v>0</v>
      </c>
      <c r="J31">
        <v>0</v>
      </c>
    </row>
    <row r="32" spans="1:10">
      <c r="A32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t="b">
        <v>1</v>
      </c>
      <c r="I32">
        <v>0</v>
      </c>
      <c r="J32">
        <v>0</v>
      </c>
    </row>
    <row r="33" spans="1:10">
      <c r="A33">
        <v>30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t="b">
        <v>0</v>
      </c>
      <c r="I33">
        <v>0</v>
      </c>
      <c r="J33">
        <v>0</v>
      </c>
    </row>
    <row r="34" spans="1:10">
      <c r="A34">
        <v>31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t="b">
        <v>0</v>
      </c>
      <c r="I34">
        <v>0</v>
      </c>
      <c r="J34">
        <v>0</v>
      </c>
    </row>
    <row r="35" spans="1:10">
      <c r="A35">
        <v>32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t="b">
        <v>0</v>
      </c>
      <c r="I35">
        <v>0</v>
      </c>
      <c r="J35">
        <v>0</v>
      </c>
    </row>
    <row r="36" spans="1:10">
      <c r="A36">
        <v>33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t="b">
        <v>0</v>
      </c>
      <c r="I36">
        <v>0</v>
      </c>
      <c r="J36">
        <v>0</v>
      </c>
    </row>
    <row r="37" spans="1:10">
      <c r="A37">
        <v>34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t="b">
        <v>0</v>
      </c>
      <c r="I37">
        <v>0</v>
      </c>
      <c r="J37">
        <v>0</v>
      </c>
    </row>
    <row r="38" spans="1:10">
      <c r="A38">
        <v>35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t="b">
        <v>0</v>
      </c>
      <c r="I38">
        <v>0</v>
      </c>
      <c r="J38">
        <v>0</v>
      </c>
    </row>
    <row r="39" spans="1:10">
      <c r="A39">
        <v>36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t="b">
        <v>0</v>
      </c>
      <c r="I39">
        <v>0</v>
      </c>
      <c r="J39">
        <v>0</v>
      </c>
    </row>
    <row r="40" spans="1:10">
      <c r="A40">
        <v>37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t="b">
        <v>0</v>
      </c>
      <c r="I40">
        <v>0</v>
      </c>
      <c r="J40">
        <v>0</v>
      </c>
    </row>
    <row r="41" spans="1:10">
      <c r="A41">
        <v>38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t="b">
        <v>0</v>
      </c>
      <c r="I41">
        <v>0</v>
      </c>
      <c r="J41">
        <v>0</v>
      </c>
    </row>
    <row r="42" spans="1:10">
      <c r="A42">
        <v>39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t="b">
        <v>0</v>
      </c>
      <c r="I42">
        <v>0</v>
      </c>
      <c r="J42">
        <v>0</v>
      </c>
    </row>
    <row r="43" spans="1:10">
      <c r="A43">
        <v>40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t="b">
        <v>0</v>
      </c>
      <c r="I43">
        <v>0</v>
      </c>
      <c r="J43">
        <v>0</v>
      </c>
    </row>
    <row r="44" spans="1:10">
      <c r="A44">
        <v>41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t="b">
        <v>0</v>
      </c>
      <c r="I44">
        <v>0</v>
      </c>
      <c r="J44">
        <v>0</v>
      </c>
    </row>
    <row r="45" spans="1:10">
      <c r="A45">
        <v>42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t="b">
        <v>0</v>
      </c>
      <c r="I45">
        <v>0</v>
      </c>
      <c r="J45">
        <v>0</v>
      </c>
    </row>
    <row r="46" spans="1:10">
      <c r="A46">
        <v>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t="b">
        <v>0</v>
      </c>
      <c r="I46">
        <v>0</v>
      </c>
      <c r="J46">
        <v>0</v>
      </c>
    </row>
    <row r="47" spans="1:10">
      <c r="A47">
        <v>44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t="b">
        <v>0</v>
      </c>
      <c r="I47">
        <v>0</v>
      </c>
      <c r="J47">
        <v>0</v>
      </c>
    </row>
    <row r="48" spans="1:10">
      <c r="A48">
        <v>45</v>
      </c>
      <c r="B48">
        <v>0</v>
      </c>
      <c r="C48">
        <v>0</v>
      </c>
      <c r="D48">
        <v>0</v>
      </c>
      <c r="E48">
        <v>1</v>
      </c>
      <c r="F48">
        <v>0</v>
      </c>
      <c r="G48">
        <v>0</v>
      </c>
      <c r="H48" t="b">
        <v>1</v>
      </c>
      <c r="I48">
        <v>0</v>
      </c>
      <c r="J48">
        <v>0</v>
      </c>
    </row>
    <row r="49" spans="1:10">
      <c r="A49">
        <v>46</v>
      </c>
      <c r="B49">
        <v>0</v>
      </c>
      <c r="C49">
        <v>0</v>
      </c>
      <c r="D49">
        <v>0</v>
      </c>
      <c r="E49">
        <v>1</v>
      </c>
      <c r="F49">
        <v>0</v>
      </c>
      <c r="G49">
        <v>0</v>
      </c>
      <c r="H49" t="b">
        <v>0</v>
      </c>
      <c r="I49">
        <v>0</v>
      </c>
      <c r="J49">
        <v>0</v>
      </c>
    </row>
    <row r="50" spans="1:10">
      <c r="A50">
        <v>47</v>
      </c>
      <c r="B50">
        <v>0</v>
      </c>
      <c r="C50">
        <v>0</v>
      </c>
      <c r="D50">
        <v>0</v>
      </c>
      <c r="E50">
        <v>1</v>
      </c>
      <c r="F50">
        <v>0</v>
      </c>
      <c r="G50">
        <v>0</v>
      </c>
      <c r="H50" t="b">
        <v>0</v>
      </c>
      <c r="I50">
        <v>0</v>
      </c>
      <c r="J50">
        <v>0</v>
      </c>
    </row>
    <row r="51" spans="1:10">
      <c r="A51">
        <v>48</v>
      </c>
      <c r="B51">
        <v>0</v>
      </c>
      <c r="C51">
        <v>0</v>
      </c>
      <c r="D51">
        <v>0</v>
      </c>
      <c r="E51">
        <v>1</v>
      </c>
      <c r="F51">
        <v>0</v>
      </c>
      <c r="G51">
        <v>0</v>
      </c>
      <c r="H51" t="b">
        <v>0</v>
      </c>
      <c r="I51">
        <v>0</v>
      </c>
      <c r="J51">
        <v>0</v>
      </c>
    </row>
    <row r="52" spans="1:10">
      <c r="A52">
        <v>49</v>
      </c>
      <c r="B52">
        <v>0</v>
      </c>
      <c r="C52">
        <v>0</v>
      </c>
      <c r="D52">
        <v>0</v>
      </c>
      <c r="E52">
        <v>1</v>
      </c>
      <c r="F52">
        <v>0.41719528066959283</v>
      </c>
      <c r="G52">
        <v>0</v>
      </c>
      <c r="H52" t="b">
        <v>0</v>
      </c>
      <c r="I52">
        <v>0</v>
      </c>
      <c r="J52">
        <v>0</v>
      </c>
    </row>
    <row r="53" spans="1:10">
      <c r="A53">
        <v>50</v>
      </c>
      <c r="B53">
        <v>0</v>
      </c>
      <c r="C53">
        <v>0</v>
      </c>
      <c r="D53">
        <v>3</v>
      </c>
      <c r="E53">
        <v>1</v>
      </c>
      <c r="F53">
        <v>0.94300601586469401</v>
      </c>
      <c r="G53">
        <v>21.46898826805819</v>
      </c>
      <c r="H53" t="b">
        <v>0</v>
      </c>
      <c r="I53">
        <v>79.263504685670853</v>
      </c>
      <c r="J53">
        <v>371.34951945236787</v>
      </c>
    </row>
    <row r="54" spans="1:10">
      <c r="A54">
        <v>51</v>
      </c>
      <c r="B54">
        <v>0</v>
      </c>
      <c r="C54">
        <v>0</v>
      </c>
      <c r="D54">
        <v>6</v>
      </c>
      <c r="E54">
        <v>1</v>
      </c>
      <c r="F54">
        <v>0.81078065587163173</v>
      </c>
      <c r="G54">
        <v>42.937976536116388</v>
      </c>
      <c r="H54" t="b">
        <v>0</v>
      </c>
      <c r="I54">
        <v>158.52700937134171</v>
      </c>
      <c r="J54">
        <v>742.69903890473586</v>
      </c>
    </row>
    <row r="55" spans="1:10">
      <c r="A55">
        <v>52</v>
      </c>
      <c r="B55">
        <v>0</v>
      </c>
      <c r="C55">
        <v>0</v>
      </c>
      <c r="D55">
        <v>9</v>
      </c>
      <c r="E55">
        <v>1</v>
      </c>
      <c r="F55">
        <v>0.81387136064877796</v>
      </c>
      <c r="G55">
        <v>64.406964804174578</v>
      </c>
      <c r="H55" t="b">
        <v>0</v>
      </c>
      <c r="I55">
        <v>237.79051405701259</v>
      </c>
      <c r="J55">
        <v>1114.048558357104</v>
      </c>
    </row>
    <row r="56" spans="1:10">
      <c r="A56">
        <v>53</v>
      </c>
      <c r="B56">
        <v>0</v>
      </c>
      <c r="C56">
        <v>0</v>
      </c>
      <c r="D56">
        <v>12</v>
      </c>
      <c r="E56">
        <v>1</v>
      </c>
      <c r="F56">
        <v>0.93373390153325531</v>
      </c>
      <c r="G56">
        <v>85.875953072232775</v>
      </c>
      <c r="H56" t="b">
        <v>0</v>
      </c>
      <c r="I56">
        <v>317.05401874268341</v>
      </c>
      <c r="J56">
        <v>1485.3980778094719</v>
      </c>
    </row>
    <row r="57" spans="1:10">
      <c r="A57">
        <v>54</v>
      </c>
      <c r="B57">
        <v>0</v>
      </c>
      <c r="C57">
        <v>0</v>
      </c>
      <c r="D57">
        <v>15</v>
      </c>
      <c r="E57">
        <v>1</v>
      </c>
      <c r="F57">
        <v>0.45119303321820547</v>
      </c>
      <c r="G57">
        <v>107.344941340291</v>
      </c>
      <c r="H57" t="b">
        <v>0</v>
      </c>
      <c r="I57">
        <v>396.31752342835432</v>
      </c>
      <c r="J57">
        <v>1856.747597261839</v>
      </c>
    </row>
    <row r="58" spans="1:10">
      <c r="A58">
        <v>55</v>
      </c>
      <c r="B58">
        <v>0</v>
      </c>
      <c r="C58">
        <v>0</v>
      </c>
      <c r="D58">
        <v>15</v>
      </c>
      <c r="E58">
        <v>2</v>
      </c>
      <c r="F58">
        <v>-0.23850603440607521</v>
      </c>
      <c r="G58">
        <v>107.344941340291</v>
      </c>
      <c r="H58" t="b">
        <v>1</v>
      </c>
      <c r="I58">
        <v>396.31752342835432</v>
      </c>
      <c r="J58">
        <v>982.07482305546193</v>
      </c>
    </row>
    <row r="59" spans="1:10">
      <c r="A59">
        <v>56</v>
      </c>
      <c r="B59">
        <v>0</v>
      </c>
      <c r="C59">
        <v>0</v>
      </c>
      <c r="D59">
        <v>15</v>
      </c>
      <c r="E59">
        <v>2</v>
      </c>
      <c r="F59">
        <v>0.5028311044060918</v>
      </c>
      <c r="G59">
        <v>107.344941340291</v>
      </c>
      <c r="H59" t="b">
        <v>0</v>
      </c>
      <c r="I59">
        <v>396.31752342835432</v>
      </c>
      <c r="J59">
        <v>982.07482305546193</v>
      </c>
    </row>
    <row r="60" spans="1:10">
      <c r="A60">
        <v>57</v>
      </c>
      <c r="B60">
        <v>0</v>
      </c>
      <c r="C60">
        <v>0</v>
      </c>
      <c r="D60">
        <v>18.399999999999999</v>
      </c>
      <c r="E60">
        <v>2</v>
      </c>
      <c r="F60">
        <v>1.060514950115039</v>
      </c>
      <c r="G60">
        <v>131.67646137742361</v>
      </c>
      <c r="H60" t="b">
        <v>0</v>
      </c>
      <c r="I60">
        <v>486.14949540544791</v>
      </c>
      <c r="J60">
        <v>1204.6784496147</v>
      </c>
    </row>
    <row r="61" spans="1:10">
      <c r="A61">
        <v>58</v>
      </c>
      <c r="B61">
        <v>0</v>
      </c>
      <c r="C61">
        <v>0</v>
      </c>
      <c r="D61">
        <v>21.8</v>
      </c>
      <c r="E61">
        <v>2</v>
      </c>
      <c r="F61">
        <v>0.92177576180041632</v>
      </c>
      <c r="G61">
        <v>156.00798141455621</v>
      </c>
      <c r="H61" t="b">
        <v>0</v>
      </c>
      <c r="I61">
        <v>575.98146738254161</v>
      </c>
      <c r="J61">
        <v>1427.2820761739381</v>
      </c>
    </row>
    <row r="62" spans="1:10">
      <c r="A62">
        <v>59</v>
      </c>
      <c r="B62">
        <v>0</v>
      </c>
      <c r="C62">
        <v>0</v>
      </c>
      <c r="D62">
        <v>25.2</v>
      </c>
      <c r="E62">
        <v>2</v>
      </c>
      <c r="F62">
        <v>0.91904866934995777</v>
      </c>
      <c r="G62">
        <v>180.33950145168879</v>
      </c>
      <c r="H62" t="b">
        <v>0</v>
      </c>
      <c r="I62">
        <v>665.81343935963514</v>
      </c>
      <c r="J62">
        <v>1649.885702733176</v>
      </c>
    </row>
    <row r="63" spans="1:10">
      <c r="A63">
        <v>60</v>
      </c>
      <c r="B63">
        <v>0</v>
      </c>
      <c r="C63">
        <v>0</v>
      </c>
      <c r="D63">
        <v>28.6</v>
      </c>
      <c r="E63">
        <v>2</v>
      </c>
      <c r="F63">
        <v>1.068696227466422</v>
      </c>
      <c r="G63">
        <v>204.67102148882151</v>
      </c>
      <c r="H63" t="b">
        <v>0</v>
      </c>
      <c r="I63">
        <v>755.64541133672878</v>
      </c>
      <c r="J63">
        <v>1872.4893292924139</v>
      </c>
    </row>
    <row r="64" spans="1:10">
      <c r="A64">
        <v>61</v>
      </c>
      <c r="B64">
        <v>0</v>
      </c>
      <c r="C64">
        <v>0</v>
      </c>
      <c r="D64">
        <v>32</v>
      </c>
      <c r="E64">
        <v>2</v>
      </c>
      <c r="F64">
        <v>0.47283308745102559</v>
      </c>
      <c r="G64">
        <v>229.00254152595409</v>
      </c>
      <c r="H64" t="b">
        <v>0</v>
      </c>
      <c r="I64">
        <v>845.47738331382243</v>
      </c>
      <c r="J64">
        <v>2095.0929558516518</v>
      </c>
    </row>
    <row r="65" spans="1:10">
      <c r="A65">
        <v>62</v>
      </c>
      <c r="B65">
        <v>0</v>
      </c>
      <c r="C65">
        <v>0</v>
      </c>
      <c r="D65">
        <v>32</v>
      </c>
      <c r="E65">
        <v>2</v>
      </c>
      <c r="F65">
        <v>-0.12669524393719109</v>
      </c>
      <c r="G65">
        <v>229.00254152595409</v>
      </c>
      <c r="H65" t="b">
        <v>0</v>
      </c>
      <c r="I65">
        <v>845.47738331382243</v>
      </c>
      <c r="J65">
        <v>2095.0929558516518</v>
      </c>
    </row>
    <row r="66" spans="1:10">
      <c r="A66">
        <v>63</v>
      </c>
      <c r="B66">
        <v>0</v>
      </c>
      <c r="C66">
        <v>0</v>
      </c>
      <c r="D66">
        <v>32</v>
      </c>
      <c r="E66">
        <v>2</v>
      </c>
      <c r="F66">
        <v>3.3947888297743312E-2</v>
      </c>
      <c r="G66">
        <v>229.00254152595409</v>
      </c>
      <c r="H66" t="b">
        <v>0</v>
      </c>
      <c r="I66">
        <v>845.47738331382243</v>
      </c>
      <c r="J66">
        <v>2095.0929558516518</v>
      </c>
    </row>
    <row r="67" spans="1:10">
      <c r="A67">
        <v>64</v>
      </c>
      <c r="B67">
        <v>0</v>
      </c>
      <c r="C67">
        <v>0</v>
      </c>
      <c r="D67">
        <v>32</v>
      </c>
      <c r="E67">
        <v>2</v>
      </c>
      <c r="F67">
        <v>-9.0963092537776902E-3</v>
      </c>
      <c r="G67">
        <v>229.00254152595409</v>
      </c>
      <c r="H67" t="b">
        <v>0</v>
      </c>
      <c r="I67">
        <v>845.47738331382243</v>
      </c>
      <c r="J67">
        <v>2095.0929558516518</v>
      </c>
    </row>
    <row r="68" spans="1:10">
      <c r="A68">
        <v>65</v>
      </c>
      <c r="B68">
        <v>0</v>
      </c>
      <c r="C68">
        <v>0</v>
      </c>
      <c r="D68">
        <v>32</v>
      </c>
      <c r="E68">
        <v>2</v>
      </c>
      <c r="F68">
        <v>2.4373487173630082E-3</v>
      </c>
      <c r="G68">
        <v>229.00254152595409</v>
      </c>
      <c r="H68" t="b">
        <v>0</v>
      </c>
      <c r="I68">
        <v>845.47738331382243</v>
      </c>
      <c r="J68">
        <v>2095.0929558516518</v>
      </c>
    </row>
    <row r="69" spans="1:10">
      <c r="A69">
        <v>66</v>
      </c>
      <c r="B69">
        <v>0</v>
      </c>
      <c r="C69">
        <v>0</v>
      </c>
      <c r="D69">
        <v>32</v>
      </c>
      <c r="E69">
        <v>2</v>
      </c>
      <c r="F69">
        <v>-6.5308561567345436E-4</v>
      </c>
      <c r="G69">
        <v>229.00254152595409</v>
      </c>
      <c r="H69" t="b">
        <v>0</v>
      </c>
      <c r="I69">
        <v>845.47738331382243</v>
      </c>
      <c r="J69">
        <v>2095.0929558516518</v>
      </c>
    </row>
    <row r="70" spans="1:10">
      <c r="A70">
        <v>67</v>
      </c>
      <c r="B70">
        <v>0</v>
      </c>
      <c r="C70">
        <v>0</v>
      </c>
      <c r="D70">
        <v>32</v>
      </c>
      <c r="E70">
        <v>2</v>
      </c>
      <c r="F70">
        <v>1.7499374533613829E-4</v>
      </c>
      <c r="G70">
        <v>229.00254152595409</v>
      </c>
      <c r="H70" t="b">
        <v>0</v>
      </c>
      <c r="I70">
        <v>845.47738331382243</v>
      </c>
      <c r="J70">
        <v>2095.0929558516518</v>
      </c>
    </row>
    <row r="71" spans="1:10">
      <c r="A71">
        <v>68</v>
      </c>
      <c r="B71">
        <v>0</v>
      </c>
      <c r="C71">
        <v>0</v>
      </c>
      <c r="D71">
        <v>32</v>
      </c>
      <c r="E71">
        <v>2</v>
      </c>
      <c r="F71">
        <v>-4.6889365671098908E-5</v>
      </c>
      <c r="G71">
        <v>229.00254152595409</v>
      </c>
      <c r="H71" t="b">
        <v>0</v>
      </c>
      <c r="I71">
        <v>845.47738331382243</v>
      </c>
      <c r="J71">
        <v>2095.0929558516518</v>
      </c>
    </row>
    <row r="72" spans="1:10">
      <c r="A72">
        <v>69</v>
      </c>
      <c r="B72">
        <v>0</v>
      </c>
      <c r="C72">
        <v>0</v>
      </c>
      <c r="D72">
        <v>32</v>
      </c>
      <c r="E72">
        <v>2</v>
      </c>
      <c r="F72">
        <v>1.25637173500337E-5</v>
      </c>
      <c r="G72">
        <v>229.00254152595409</v>
      </c>
      <c r="H72" t="b">
        <v>0</v>
      </c>
      <c r="I72">
        <v>845.47738331382243</v>
      </c>
      <c r="J72">
        <v>2095.0929558516518</v>
      </c>
    </row>
    <row r="73" spans="1:10">
      <c r="A73">
        <v>70</v>
      </c>
      <c r="B73">
        <v>0</v>
      </c>
      <c r="C73">
        <v>0</v>
      </c>
      <c r="D73">
        <v>32</v>
      </c>
      <c r="E73">
        <v>2</v>
      </c>
      <c r="F73">
        <v>-3.3655037343649501E-6</v>
      </c>
      <c r="G73">
        <v>229.00254152595409</v>
      </c>
      <c r="H73" t="b">
        <v>0</v>
      </c>
      <c r="I73">
        <v>845.47738331382243</v>
      </c>
      <c r="J73">
        <v>2095.0929558516518</v>
      </c>
    </row>
    <row r="74" spans="1:10">
      <c r="A74">
        <v>71</v>
      </c>
      <c r="B74">
        <v>0</v>
      </c>
      <c r="C74">
        <v>0</v>
      </c>
      <c r="D74">
        <v>32</v>
      </c>
      <c r="E74">
        <v>2</v>
      </c>
      <c r="F74">
        <v>8.9829758298520801E-7</v>
      </c>
      <c r="G74">
        <v>229.00254152595409</v>
      </c>
      <c r="H74" t="b">
        <v>0</v>
      </c>
      <c r="I74">
        <v>845.47738331382243</v>
      </c>
      <c r="J74">
        <v>2095.0929558516518</v>
      </c>
    </row>
    <row r="75" spans="1:10">
      <c r="A75">
        <v>72</v>
      </c>
      <c r="B75">
        <v>0</v>
      </c>
      <c r="C75">
        <v>0</v>
      </c>
      <c r="D75">
        <v>32</v>
      </c>
      <c r="E75">
        <v>2</v>
      </c>
      <c r="F75">
        <v>-2.2768659668770399E-7</v>
      </c>
      <c r="G75">
        <v>229.00254152595409</v>
      </c>
      <c r="H75" t="b">
        <v>0</v>
      </c>
      <c r="I75">
        <v>845.47738331382243</v>
      </c>
      <c r="J75">
        <v>2095.0929558516518</v>
      </c>
    </row>
    <row r="76" spans="1:10">
      <c r="A76">
        <v>73</v>
      </c>
      <c r="B76">
        <v>0</v>
      </c>
      <c r="C76">
        <v>0</v>
      </c>
      <c r="D76">
        <v>32</v>
      </c>
      <c r="E76">
        <v>2</v>
      </c>
      <c r="F76">
        <v>1.244880465378628E-8</v>
      </c>
      <c r="G76">
        <v>229.00254152595409</v>
      </c>
      <c r="H76" t="b">
        <v>0</v>
      </c>
      <c r="I76">
        <v>845.47738331382243</v>
      </c>
      <c r="J76">
        <v>2095.0929558516518</v>
      </c>
    </row>
    <row r="77" spans="1:10">
      <c r="A77">
        <v>74</v>
      </c>
      <c r="B77">
        <v>0</v>
      </c>
      <c r="C77">
        <v>0</v>
      </c>
      <c r="D77">
        <v>32</v>
      </c>
      <c r="E77">
        <v>2</v>
      </c>
      <c r="F77">
        <v>1.778913798489157E-7</v>
      </c>
      <c r="G77">
        <v>229.00254152595409</v>
      </c>
      <c r="H77" t="b">
        <v>0</v>
      </c>
      <c r="I77">
        <v>845.47738331382243</v>
      </c>
      <c r="J77">
        <v>2095.0929558516518</v>
      </c>
    </row>
    <row r="78" spans="1:10">
      <c r="A78">
        <v>75</v>
      </c>
      <c r="B78">
        <v>0</v>
      </c>
      <c r="C78">
        <v>0</v>
      </c>
      <c r="D78">
        <v>32</v>
      </c>
      <c r="E78">
        <v>2</v>
      </c>
      <c r="F78">
        <v>-7.2401432493762741E-7</v>
      </c>
      <c r="G78">
        <v>229.00254152595409</v>
      </c>
      <c r="H78" t="b">
        <v>0</v>
      </c>
      <c r="I78">
        <v>845.47738331382243</v>
      </c>
      <c r="J78">
        <v>2095.0929558516518</v>
      </c>
    </row>
    <row r="79" spans="1:10">
      <c r="A79">
        <v>76</v>
      </c>
      <c r="B79">
        <v>0</v>
      </c>
      <c r="C79">
        <v>0</v>
      </c>
      <c r="D79">
        <v>32</v>
      </c>
      <c r="E79">
        <v>2</v>
      </c>
      <c r="F79">
        <v>2.7181659225661292E-6</v>
      </c>
      <c r="G79">
        <v>229.00254152595409</v>
      </c>
      <c r="H79" t="b">
        <v>0</v>
      </c>
      <c r="I79">
        <v>845.47738331382243</v>
      </c>
      <c r="J79">
        <v>2095.0929558516518</v>
      </c>
    </row>
    <row r="80" spans="1:10">
      <c r="A80">
        <v>77</v>
      </c>
      <c r="B80">
        <v>0</v>
      </c>
      <c r="C80">
        <v>0</v>
      </c>
      <c r="D80">
        <v>32</v>
      </c>
      <c r="E80">
        <v>2</v>
      </c>
      <c r="F80">
        <v>-1.0148649364438709E-5</v>
      </c>
      <c r="G80">
        <v>229.00254152595409</v>
      </c>
      <c r="H80" t="b">
        <v>0</v>
      </c>
      <c r="I80">
        <v>845.47738331382243</v>
      </c>
      <c r="J80">
        <v>2095.0929558516518</v>
      </c>
    </row>
    <row r="81" spans="1:10">
      <c r="A81">
        <v>78</v>
      </c>
      <c r="B81">
        <v>0</v>
      </c>
      <c r="C81">
        <v>0</v>
      </c>
      <c r="D81">
        <v>32</v>
      </c>
      <c r="E81">
        <v>2</v>
      </c>
      <c r="F81">
        <v>3.7876431536076893E-5</v>
      </c>
      <c r="G81">
        <v>229.00254152595409</v>
      </c>
      <c r="H81" t="b">
        <v>0</v>
      </c>
      <c r="I81">
        <v>845.47738331382243</v>
      </c>
      <c r="J81">
        <v>2095.0929558516518</v>
      </c>
    </row>
    <row r="82" spans="1:10">
      <c r="A82">
        <v>79</v>
      </c>
      <c r="B82">
        <v>0</v>
      </c>
      <c r="C82">
        <v>0</v>
      </c>
      <c r="D82">
        <v>32</v>
      </c>
      <c r="E82">
        <v>2</v>
      </c>
      <c r="F82">
        <v>-1.4135707677898071E-4</v>
      </c>
      <c r="G82">
        <v>229.00254152595409</v>
      </c>
      <c r="H82" t="b">
        <v>0</v>
      </c>
      <c r="I82">
        <v>845.47738331382243</v>
      </c>
      <c r="J82">
        <v>2095.0929558516518</v>
      </c>
    </row>
    <row r="83" spans="1:10">
      <c r="A83">
        <v>80</v>
      </c>
      <c r="B83">
        <v>0</v>
      </c>
      <c r="C83">
        <v>0</v>
      </c>
      <c r="D83">
        <v>32</v>
      </c>
      <c r="E83">
        <v>2</v>
      </c>
      <c r="F83">
        <v>5.2755187557895766E-4</v>
      </c>
      <c r="G83">
        <v>229.00254152595409</v>
      </c>
      <c r="H83" t="b">
        <v>0</v>
      </c>
      <c r="I83">
        <v>845.47738331382243</v>
      </c>
      <c r="J83">
        <v>2095.0929558516518</v>
      </c>
    </row>
    <row r="84" spans="1:10">
      <c r="A84">
        <v>81</v>
      </c>
      <c r="B84">
        <v>0</v>
      </c>
      <c r="C84">
        <v>0</v>
      </c>
      <c r="D84">
        <v>32</v>
      </c>
      <c r="E84">
        <v>2</v>
      </c>
      <c r="F84">
        <v>-1.9688504255377381E-3</v>
      </c>
      <c r="G84">
        <v>229.00254152595409</v>
      </c>
      <c r="H84" t="b">
        <v>0</v>
      </c>
      <c r="I84">
        <v>845.47738331382243</v>
      </c>
      <c r="J84">
        <v>2095.0929558516518</v>
      </c>
    </row>
    <row r="85" spans="1:10">
      <c r="A85">
        <v>82</v>
      </c>
      <c r="B85">
        <v>0</v>
      </c>
      <c r="C85">
        <v>0</v>
      </c>
      <c r="D85">
        <v>32</v>
      </c>
      <c r="E85">
        <v>2</v>
      </c>
      <c r="F85">
        <v>7.3478498265666659E-3</v>
      </c>
      <c r="G85">
        <v>229.00254152595409</v>
      </c>
      <c r="H85" t="b">
        <v>0</v>
      </c>
      <c r="I85">
        <v>845.47738331382243</v>
      </c>
      <c r="J85">
        <v>2095.0929558516518</v>
      </c>
    </row>
    <row r="86" spans="1:10">
      <c r="A86">
        <v>83</v>
      </c>
      <c r="B86">
        <v>0</v>
      </c>
      <c r="C86">
        <v>0</v>
      </c>
      <c r="D86">
        <v>32</v>
      </c>
      <c r="E86">
        <v>2</v>
      </c>
      <c r="F86">
        <v>-2.742254888072981E-2</v>
      </c>
      <c r="G86">
        <v>229.00254152595409</v>
      </c>
      <c r="H86" t="b">
        <v>0</v>
      </c>
      <c r="I86">
        <v>845.47738331382243</v>
      </c>
      <c r="J86">
        <v>2095.0929558516518</v>
      </c>
    </row>
    <row r="87" spans="1:10">
      <c r="A87">
        <v>84</v>
      </c>
      <c r="B87">
        <v>0</v>
      </c>
      <c r="C87">
        <v>0</v>
      </c>
      <c r="D87">
        <v>32</v>
      </c>
      <c r="E87">
        <v>2</v>
      </c>
      <c r="F87">
        <v>0.1023423456963561</v>
      </c>
      <c r="G87">
        <v>229.00254152595409</v>
      </c>
      <c r="H87" t="b">
        <v>0</v>
      </c>
      <c r="I87">
        <v>845.47738331382243</v>
      </c>
      <c r="J87">
        <v>2095.0929558516518</v>
      </c>
    </row>
    <row r="88" spans="1:10">
      <c r="A88">
        <v>85</v>
      </c>
      <c r="B88">
        <v>0</v>
      </c>
      <c r="C88">
        <v>0</v>
      </c>
      <c r="D88">
        <v>32</v>
      </c>
      <c r="E88">
        <v>2</v>
      </c>
      <c r="F88">
        <v>-0.3819468339046983</v>
      </c>
      <c r="G88">
        <v>229.00254152595409</v>
      </c>
      <c r="H88" t="b">
        <v>0</v>
      </c>
      <c r="I88">
        <v>845.47738331382243</v>
      </c>
      <c r="J88">
        <v>2095.0929558516518</v>
      </c>
    </row>
    <row r="89" spans="1:10">
      <c r="A89">
        <v>86</v>
      </c>
      <c r="B89">
        <v>0</v>
      </c>
      <c r="C89">
        <v>0</v>
      </c>
      <c r="D89">
        <v>29.25</v>
      </c>
      <c r="E89">
        <v>2</v>
      </c>
      <c r="F89">
        <v>-0.86622167674423345</v>
      </c>
      <c r="G89">
        <v>209.3226356135674</v>
      </c>
      <c r="H89" t="b">
        <v>0</v>
      </c>
      <c r="I89">
        <v>772.81917068529071</v>
      </c>
      <c r="J89">
        <v>1915.04590495815</v>
      </c>
    </row>
    <row r="90" spans="1:10">
      <c r="A90">
        <v>87</v>
      </c>
      <c r="B90">
        <v>0</v>
      </c>
      <c r="C90">
        <v>0</v>
      </c>
      <c r="D90">
        <v>26.5</v>
      </c>
      <c r="E90">
        <v>2</v>
      </c>
      <c r="F90">
        <v>-0.73649979245170183</v>
      </c>
      <c r="G90">
        <v>189.64272970118071</v>
      </c>
      <c r="H90" t="b">
        <v>0</v>
      </c>
      <c r="I90">
        <v>700.16095805675923</v>
      </c>
      <c r="J90">
        <v>1734.99885406465</v>
      </c>
    </row>
    <row r="91" spans="1:10">
      <c r="A91">
        <v>88</v>
      </c>
      <c r="B91">
        <v>0</v>
      </c>
      <c r="C91">
        <v>0</v>
      </c>
      <c r="D91">
        <v>23.75</v>
      </c>
      <c r="E91">
        <v>2</v>
      </c>
      <c r="F91">
        <v>-0.77111248678229005</v>
      </c>
      <c r="G91">
        <v>169.962823788794</v>
      </c>
      <c r="H91" t="b">
        <v>0</v>
      </c>
      <c r="I91">
        <v>627.50274542822763</v>
      </c>
      <c r="J91">
        <v>1554.951803171148</v>
      </c>
    </row>
    <row r="92" spans="1:10">
      <c r="A92">
        <v>89</v>
      </c>
      <c r="B92">
        <v>0</v>
      </c>
      <c r="C92">
        <v>0</v>
      </c>
      <c r="D92">
        <v>21</v>
      </c>
      <c r="E92">
        <v>2</v>
      </c>
      <c r="F92">
        <v>-0.76238359375246878</v>
      </c>
      <c r="G92">
        <v>150.28291787640731</v>
      </c>
      <c r="H92" t="b">
        <v>0</v>
      </c>
      <c r="I92">
        <v>554.84453279969591</v>
      </c>
      <c r="J92">
        <v>1374.904752277647</v>
      </c>
    </row>
    <row r="93" spans="1:10">
      <c r="A93">
        <v>90</v>
      </c>
      <c r="B93">
        <v>0</v>
      </c>
      <c r="C93">
        <v>0</v>
      </c>
      <c r="D93">
        <v>18.25</v>
      </c>
      <c r="E93">
        <v>2</v>
      </c>
      <c r="F93">
        <v>-0.7626864715411692</v>
      </c>
      <c r="G93">
        <v>130.60301196402071</v>
      </c>
      <c r="H93" t="b">
        <v>0</v>
      </c>
      <c r="I93">
        <v>482.18632017116443</v>
      </c>
      <c r="J93">
        <v>1194.857701384145</v>
      </c>
    </row>
    <row r="94" spans="1:10">
      <c r="A94">
        <v>91</v>
      </c>
      <c r="B94">
        <v>0</v>
      </c>
      <c r="C94">
        <v>0</v>
      </c>
      <c r="D94">
        <v>15.5</v>
      </c>
      <c r="E94">
        <v>2</v>
      </c>
      <c r="F94">
        <v>-0.77020385341618991</v>
      </c>
      <c r="G94">
        <v>110.92310605163399</v>
      </c>
      <c r="H94" t="b">
        <v>0</v>
      </c>
      <c r="I94">
        <v>409.52810754263271</v>
      </c>
      <c r="J94">
        <v>1014.810650490644</v>
      </c>
    </row>
    <row r="95" spans="1:10">
      <c r="A95">
        <v>92</v>
      </c>
      <c r="B95">
        <v>0</v>
      </c>
      <c r="C95">
        <v>0</v>
      </c>
      <c r="D95">
        <v>12.75</v>
      </c>
      <c r="E95">
        <v>2</v>
      </c>
      <c r="F95">
        <v>-0.73983144812740709</v>
      </c>
      <c r="G95">
        <v>91.243200139247321</v>
      </c>
      <c r="H95" t="b">
        <v>0</v>
      </c>
      <c r="I95">
        <v>336.86989491410111</v>
      </c>
      <c r="J95">
        <v>834.76359959714262</v>
      </c>
    </row>
    <row r="96" spans="1:10">
      <c r="A96">
        <v>93</v>
      </c>
      <c r="B96">
        <v>0</v>
      </c>
      <c r="C96">
        <v>0</v>
      </c>
      <c r="D96">
        <v>10</v>
      </c>
      <c r="E96">
        <v>2</v>
      </c>
      <c r="F96">
        <v>-0.85380368740751389</v>
      </c>
      <c r="G96">
        <v>71.563294226860648</v>
      </c>
      <c r="H96" t="b">
        <v>0</v>
      </c>
      <c r="I96">
        <v>264.21168228556951</v>
      </c>
      <c r="J96">
        <v>654.71654870364125</v>
      </c>
    </row>
    <row r="97" spans="1:10">
      <c r="A97">
        <v>94</v>
      </c>
      <c r="B97">
        <v>0</v>
      </c>
      <c r="C97">
        <v>0</v>
      </c>
      <c r="D97">
        <v>6.6666666666666661</v>
      </c>
      <c r="E97">
        <v>2</v>
      </c>
      <c r="F97">
        <v>-0.91439824668698089</v>
      </c>
      <c r="G97">
        <v>47.708862817907089</v>
      </c>
      <c r="H97" t="b">
        <v>0</v>
      </c>
      <c r="I97">
        <v>176.141121523713</v>
      </c>
      <c r="J97">
        <v>436.47769913576082</v>
      </c>
    </row>
    <row r="98" spans="1:10">
      <c r="A98">
        <v>95</v>
      </c>
      <c r="B98">
        <v>0</v>
      </c>
      <c r="C98">
        <v>0</v>
      </c>
      <c r="D98">
        <v>3.333333333333333</v>
      </c>
      <c r="E98">
        <v>2</v>
      </c>
      <c r="F98">
        <v>-1.044158881400117</v>
      </c>
      <c r="G98">
        <v>23.854431408953541</v>
      </c>
      <c r="H98" t="b">
        <v>0</v>
      </c>
      <c r="I98">
        <v>88.070560761856498</v>
      </c>
      <c r="J98">
        <v>218.23884956788041</v>
      </c>
    </row>
    <row r="99" spans="1:10">
      <c r="A99">
        <v>96</v>
      </c>
      <c r="B99">
        <v>0</v>
      </c>
      <c r="C99">
        <v>0</v>
      </c>
      <c r="D99">
        <v>0</v>
      </c>
      <c r="E99">
        <v>2</v>
      </c>
      <c r="F99">
        <v>0</v>
      </c>
      <c r="G99">
        <v>0</v>
      </c>
      <c r="H99" t="b">
        <v>0</v>
      </c>
      <c r="I99">
        <v>0</v>
      </c>
      <c r="J99">
        <v>0</v>
      </c>
    </row>
    <row r="100" spans="1:10">
      <c r="A100">
        <v>97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t="b">
        <v>1</v>
      </c>
      <c r="I100">
        <v>0</v>
      </c>
      <c r="J100">
        <v>0</v>
      </c>
    </row>
    <row r="101" spans="1:10">
      <c r="A101">
        <v>98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t="b">
        <v>0</v>
      </c>
      <c r="I101">
        <v>0</v>
      </c>
      <c r="J101">
        <v>0</v>
      </c>
    </row>
    <row r="102" spans="1:10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t="b">
        <v>0</v>
      </c>
      <c r="I102">
        <v>0</v>
      </c>
      <c r="J102">
        <v>0</v>
      </c>
    </row>
    <row r="103" spans="1:10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t="b">
        <v>0</v>
      </c>
      <c r="I103">
        <v>0</v>
      </c>
      <c r="J103">
        <v>0</v>
      </c>
    </row>
    <row r="104" spans="1:10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t="b">
        <v>0</v>
      </c>
      <c r="I104">
        <v>0</v>
      </c>
      <c r="J104">
        <v>0</v>
      </c>
    </row>
    <row r="105" spans="1:10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t="b">
        <v>0</v>
      </c>
      <c r="I105">
        <v>0</v>
      </c>
      <c r="J105">
        <v>0</v>
      </c>
    </row>
    <row r="106" spans="1:10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t="b">
        <v>0</v>
      </c>
      <c r="I106">
        <v>0</v>
      </c>
      <c r="J106">
        <v>0</v>
      </c>
    </row>
    <row r="107" spans="1:10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t="b">
        <v>0</v>
      </c>
      <c r="I107">
        <v>0</v>
      </c>
      <c r="J107">
        <v>0</v>
      </c>
    </row>
    <row r="108" spans="1:10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t="b">
        <v>0</v>
      </c>
      <c r="I108">
        <v>0</v>
      </c>
      <c r="J108">
        <v>0</v>
      </c>
    </row>
    <row r="109" spans="1:10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t="b">
        <v>0</v>
      </c>
      <c r="I109">
        <v>0</v>
      </c>
      <c r="J109">
        <v>0</v>
      </c>
    </row>
    <row r="110" spans="1:10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t="b">
        <v>0</v>
      </c>
      <c r="I110">
        <v>0</v>
      </c>
      <c r="J110">
        <v>0</v>
      </c>
    </row>
    <row r="111" spans="1:10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t="b">
        <v>0</v>
      </c>
      <c r="I111">
        <v>0</v>
      </c>
      <c r="J111">
        <v>0</v>
      </c>
    </row>
    <row r="112" spans="1:10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t="b">
        <v>0</v>
      </c>
      <c r="I112">
        <v>0</v>
      </c>
      <c r="J112">
        <v>0</v>
      </c>
    </row>
    <row r="113" spans="1:10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t="b">
        <v>0</v>
      </c>
      <c r="I113">
        <v>0</v>
      </c>
      <c r="J113">
        <v>0</v>
      </c>
    </row>
    <row r="114" spans="1:10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t="b">
        <v>0</v>
      </c>
      <c r="I114">
        <v>0</v>
      </c>
      <c r="J114">
        <v>0</v>
      </c>
    </row>
    <row r="115" spans="1:10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t="b">
        <v>0</v>
      </c>
      <c r="I115">
        <v>0</v>
      </c>
      <c r="J115">
        <v>0</v>
      </c>
    </row>
    <row r="116" spans="1:10">
      <c r="A116">
        <v>113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 t="b">
        <v>1</v>
      </c>
      <c r="I116">
        <v>0</v>
      </c>
      <c r="J116">
        <v>0</v>
      </c>
    </row>
    <row r="117" spans="1:10">
      <c r="A117">
        <v>114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 t="b">
        <v>0</v>
      </c>
      <c r="I117">
        <v>0</v>
      </c>
      <c r="J117">
        <v>0</v>
      </c>
    </row>
    <row r="118" spans="1:10">
      <c r="A118">
        <v>115</v>
      </c>
      <c r="B118">
        <v>0</v>
      </c>
      <c r="C118">
        <v>0</v>
      </c>
      <c r="D118">
        <v>0</v>
      </c>
      <c r="E118">
        <v>1</v>
      </c>
      <c r="F118">
        <v>0</v>
      </c>
      <c r="G118">
        <v>0</v>
      </c>
      <c r="H118" t="b">
        <v>0</v>
      </c>
      <c r="I118">
        <v>0</v>
      </c>
      <c r="J118">
        <v>0</v>
      </c>
    </row>
    <row r="119" spans="1:10">
      <c r="A119">
        <v>116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 t="b">
        <v>0</v>
      </c>
      <c r="I119">
        <v>0</v>
      </c>
      <c r="J119">
        <v>0</v>
      </c>
    </row>
    <row r="120" spans="1:10">
      <c r="A120">
        <v>117</v>
      </c>
      <c r="B120">
        <v>0</v>
      </c>
      <c r="C120">
        <v>0</v>
      </c>
      <c r="D120">
        <v>0</v>
      </c>
      <c r="E120">
        <v>1</v>
      </c>
      <c r="F120">
        <v>0.41721156690779471</v>
      </c>
      <c r="G120">
        <v>0</v>
      </c>
      <c r="H120" t="b">
        <v>0</v>
      </c>
      <c r="I120">
        <v>0</v>
      </c>
      <c r="J120">
        <v>0</v>
      </c>
    </row>
    <row r="121" spans="1:10">
      <c r="A121">
        <v>118</v>
      </c>
      <c r="B121">
        <v>0</v>
      </c>
      <c r="C121">
        <v>0</v>
      </c>
      <c r="D121">
        <v>3</v>
      </c>
      <c r="E121">
        <v>1</v>
      </c>
      <c r="F121">
        <v>0.94294523479625703</v>
      </c>
      <c r="G121">
        <v>21.46898826805819</v>
      </c>
      <c r="H121" t="b">
        <v>0</v>
      </c>
      <c r="I121">
        <v>79.263504685670853</v>
      </c>
      <c r="J121">
        <v>371.34951945236787</v>
      </c>
    </row>
    <row r="122" spans="1:10">
      <c r="A122">
        <v>119</v>
      </c>
      <c r="B122">
        <v>0</v>
      </c>
      <c r="C122">
        <v>0</v>
      </c>
      <c r="D122">
        <v>6</v>
      </c>
      <c r="E122">
        <v>1</v>
      </c>
      <c r="F122">
        <v>0.81100749390717763</v>
      </c>
      <c r="G122">
        <v>42.937976536116388</v>
      </c>
      <c r="H122" t="b">
        <v>0</v>
      </c>
      <c r="I122">
        <v>158.52700937134171</v>
      </c>
      <c r="J122">
        <v>742.69903890473586</v>
      </c>
    </row>
    <row r="123" spans="1:10">
      <c r="A123">
        <v>120</v>
      </c>
      <c r="B123">
        <v>0</v>
      </c>
      <c r="C123">
        <v>0</v>
      </c>
      <c r="D123">
        <v>9</v>
      </c>
      <c r="E123">
        <v>1</v>
      </c>
      <c r="F123">
        <v>0.81302478957503044</v>
      </c>
      <c r="G123">
        <v>64.406964804174578</v>
      </c>
      <c r="H123" t="b">
        <v>0</v>
      </c>
      <c r="I123">
        <v>237.79051405701259</v>
      </c>
      <c r="J123">
        <v>1114.048558357104</v>
      </c>
    </row>
    <row r="124" spans="1:10">
      <c r="A124">
        <v>121</v>
      </c>
      <c r="B124">
        <v>0</v>
      </c>
      <c r="C124">
        <v>0</v>
      </c>
      <c r="D124">
        <v>12</v>
      </c>
      <c r="E124">
        <v>1</v>
      </c>
      <c r="F124">
        <v>0.93689334779270128</v>
      </c>
      <c r="G124">
        <v>85.875953072232775</v>
      </c>
      <c r="H124" t="b">
        <v>0</v>
      </c>
      <c r="I124">
        <v>317.05401874268341</v>
      </c>
      <c r="J124">
        <v>1485.3980778094719</v>
      </c>
    </row>
    <row r="125" spans="1:10">
      <c r="A125">
        <v>122</v>
      </c>
      <c r="B125">
        <v>0</v>
      </c>
      <c r="C125">
        <v>0</v>
      </c>
      <c r="D125">
        <v>15</v>
      </c>
      <c r="E125">
        <v>1</v>
      </c>
      <c r="F125">
        <v>0.43940181925416838</v>
      </c>
      <c r="G125">
        <v>107.344941340291</v>
      </c>
      <c r="H125" t="b">
        <v>0</v>
      </c>
      <c r="I125">
        <v>396.31752342835432</v>
      </c>
      <c r="J125">
        <v>1856.747597261839</v>
      </c>
    </row>
    <row r="126" spans="1:10">
      <c r="A126">
        <v>123</v>
      </c>
      <c r="B126">
        <v>0</v>
      </c>
      <c r="C126">
        <v>0</v>
      </c>
      <c r="D126">
        <v>15</v>
      </c>
      <c r="E126">
        <v>2</v>
      </c>
      <c r="F126">
        <v>-0.19450062480937591</v>
      </c>
      <c r="G126">
        <v>107.344941340291</v>
      </c>
      <c r="H126" t="b">
        <v>1</v>
      </c>
      <c r="I126">
        <v>396.31752342835432</v>
      </c>
      <c r="J126">
        <v>982.07482305546193</v>
      </c>
    </row>
    <row r="127" spans="1:10">
      <c r="A127">
        <v>124</v>
      </c>
      <c r="B127">
        <v>0</v>
      </c>
      <c r="C127">
        <v>0</v>
      </c>
      <c r="D127">
        <v>15</v>
      </c>
      <c r="E127">
        <v>2</v>
      </c>
      <c r="F127">
        <v>0.33860067998333282</v>
      </c>
      <c r="G127">
        <v>107.344941340291</v>
      </c>
      <c r="H127" t="b">
        <v>0</v>
      </c>
      <c r="I127">
        <v>396.31752342835432</v>
      </c>
      <c r="J127">
        <v>982.07482305546193</v>
      </c>
    </row>
    <row r="128" spans="1:10">
      <c r="A128">
        <v>125</v>
      </c>
      <c r="B128">
        <v>0</v>
      </c>
      <c r="C128">
        <v>0</v>
      </c>
      <c r="D128">
        <v>17.222222222222221</v>
      </c>
      <c r="E128">
        <v>2</v>
      </c>
      <c r="F128">
        <v>0.69194975672789516</v>
      </c>
      <c r="G128">
        <v>123.2478956129267</v>
      </c>
      <c r="H128" t="b">
        <v>0</v>
      </c>
      <c r="I128">
        <v>455.03123060292518</v>
      </c>
      <c r="J128">
        <v>1127.5673894340489</v>
      </c>
    </row>
    <row r="129" spans="1:10">
      <c r="A129">
        <v>126</v>
      </c>
      <c r="B129">
        <v>0</v>
      </c>
      <c r="C129">
        <v>0</v>
      </c>
      <c r="D129">
        <v>19.444444444444439</v>
      </c>
      <c r="E129">
        <v>2</v>
      </c>
      <c r="F129">
        <v>0.59730399680878765</v>
      </c>
      <c r="G129">
        <v>139.15084988556231</v>
      </c>
      <c r="H129" t="b">
        <v>0</v>
      </c>
      <c r="I129">
        <v>513.74493777749615</v>
      </c>
      <c r="J129">
        <v>1273.059955812636</v>
      </c>
    </row>
    <row r="130" spans="1:10">
      <c r="A130">
        <v>127</v>
      </c>
      <c r="B130">
        <v>0</v>
      </c>
      <c r="C130">
        <v>0</v>
      </c>
      <c r="D130">
        <v>21.666666666666671</v>
      </c>
      <c r="E130">
        <v>2</v>
      </c>
      <c r="F130">
        <v>0.62253795974066417</v>
      </c>
      <c r="G130">
        <v>155.05380415819809</v>
      </c>
      <c r="H130" t="b">
        <v>0</v>
      </c>
      <c r="I130">
        <v>572.45864495206729</v>
      </c>
      <c r="J130">
        <v>1418.552522191223</v>
      </c>
    </row>
    <row r="131" spans="1:10">
      <c r="A131">
        <v>128</v>
      </c>
      <c r="B131">
        <v>0</v>
      </c>
      <c r="C131">
        <v>0</v>
      </c>
      <c r="D131">
        <v>23.888888888888889</v>
      </c>
      <c r="E131">
        <v>2</v>
      </c>
      <c r="F131">
        <v>0.61624786793226072</v>
      </c>
      <c r="G131">
        <v>170.95675843083379</v>
      </c>
      <c r="H131" t="b">
        <v>0</v>
      </c>
      <c r="I131">
        <v>631.17235212663832</v>
      </c>
      <c r="J131">
        <v>1564.0450885698101</v>
      </c>
    </row>
    <row r="132" spans="1:10">
      <c r="A132">
        <v>129</v>
      </c>
      <c r="B132">
        <v>0</v>
      </c>
      <c r="C132">
        <v>0</v>
      </c>
      <c r="D132">
        <v>26.111111111111111</v>
      </c>
      <c r="E132">
        <v>2</v>
      </c>
      <c r="F132">
        <v>0.61617427223399179</v>
      </c>
      <c r="G132">
        <v>186.85971270346951</v>
      </c>
      <c r="H132" t="b">
        <v>0</v>
      </c>
      <c r="I132">
        <v>689.88605930120923</v>
      </c>
      <c r="J132">
        <v>1709.5376549483969</v>
      </c>
    </row>
    <row r="133" spans="1:10">
      <c r="A133">
        <v>130</v>
      </c>
      <c r="B133">
        <v>0</v>
      </c>
      <c r="C133">
        <v>0</v>
      </c>
      <c r="D133">
        <v>28.333333333333339</v>
      </c>
      <c r="E133">
        <v>2</v>
      </c>
      <c r="F133">
        <v>0.62275874683548116</v>
      </c>
      <c r="G133">
        <v>202.76266697610521</v>
      </c>
      <c r="H133" t="b">
        <v>0</v>
      </c>
      <c r="I133">
        <v>748.59976647578037</v>
      </c>
      <c r="J133">
        <v>1855.030221326984</v>
      </c>
    </row>
    <row r="134" spans="1:10">
      <c r="A134">
        <v>131</v>
      </c>
      <c r="B134">
        <v>0</v>
      </c>
      <c r="C134">
        <v>0</v>
      </c>
      <c r="D134">
        <v>30.555555555555561</v>
      </c>
      <c r="E134">
        <v>2</v>
      </c>
      <c r="F134">
        <v>0.59649444412778907</v>
      </c>
      <c r="G134">
        <v>218.66562124874091</v>
      </c>
      <c r="H134" t="b">
        <v>0</v>
      </c>
      <c r="I134">
        <v>807.3134736503514</v>
      </c>
      <c r="J134">
        <v>2000.5227877055711</v>
      </c>
    </row>
    <row r="135" spans="1:10">
      <c r="A135">
        <v>132</v>
      </c>
      <c r="B135">
        <v>0</v>
      </c>
      <c r="C135">
        <v>0</v>
      </c>
      <c r="D135">
        <v>32.777777777777779</v>
      </c>
      <c r="E135">
        <v>2</v>
      </c>
      <c r="F135">
        <v>0.69496718035706451</v>
      </c>
      <c r="G135">
        <v>234.56857552137649</v>
      </c>
      <c r="H135" t="b">
        <v>0</v>
      </c>
      <c r="I135">
        <v>866.0271808249222</v>
      </c>
      <c r="J135">
        <v>2146.015354084157</v>
      </c>
    </row>
    <row r="136" spans="1:10">
      <c r="A136">
        <v>133</v>
      </c>
      <c r="B136">
        <v>0</v>
      </c>
      <c r="C136">
        <v>0</v>
      </c>
      <c r="D136">
        <v>35</v>
      </c>
      <c r="E136">
        <v>2</v>
      </c>
      <c r="F136">
        <v>0.32734053814765218</v>
      </c>
      <c r="G136">
        <v>250.47152979401221</v>
      </c>
      <c r="H136" t="b">
        <v>0</v>
      </c>
      <c r="I136">
        <v>924.74088799949322</v>
      </c>
      <c r="J136">
        <v>2291.507920462745</v>
      </c>
    </row>
    <row r="137" spans="1:10">
      <c r="A137">
        <v>134</v>
      </c>
      <c r="B137">
        <v>0</v>
      </c>
      <c r="C137">
        <v>0</v>
      </c>
      <c r="D137">
        <v>35</v>
      </c>
      <c r="E137">
        <v>3</v>
      </c>
      <c r="F137">
        <v>-0.15247748109583001</v>
      </c>
      <c r="G137">
        <v>250.47152979401221</v>
      </c>
      <c r="H137" t="b">
        <v>1</v>
      </c>
      <c r="I137">
        <v>924.74088799949322</v>
      </c>
      <c r="J137">
        <v>1500.8544612231769</v>
      </c>
    </row>
    <row r="138" spans="1:10">
      <c r="A138">
        <v>135</v>
      </c>
      <c r="B138">
        <v>0</v>
      </c>
      <c r="C138">
        <v>0</v>
      </c>
      <c r="D138">
        <v>35</v>
      </c>
      <c r="E138">
        <v>3</v>
      </c>
      <c r="F138">
        <v>0.28256938623566802</v>
      </c>
      <c r="G138">
        <v>250.47152979401221</v>
      </c>
      <c r="H138" t="b">
        <v>0</v>
      </c>
      <c r="I138">
        <v>924.74088799949322</v>
      </c>
      <c r="J138">
        <v>1500.8544612231769</v>
      </c>
    </row>
    <row r="139" spans="1:10">
      <c r="A139">
        <v>136</v>
      </c>
      <c r="B139">
        <v>0</v>
      </c>
      <c r="C139">
        <v>0</v>
      </c>
      <c r="D139">
        <v>36.875</v>
      </c>
      <c r="E139">
        <v>3</v>
      </c>
      <c r="F139">
        <v>0.58469993615315641</v>
      </c>
      <c r="G139">
        <v>263.88964746154858</v>
      </c>
      <c r="H139" t="b">
        <v>0</v>
      </c>
      <c r="I139">
        <v>974.28057842803764</v>
      </c>
      <c r="J139">
        <v>1581.257378788705</v>
      </c>
    </row>
    <row r="140" spans="1:10">
      <c r="A140">
        <v>137</v>
      </c>
      <c r="B140">
        <v>0</v>
      </c>
      <c r="C140">
        <v>0</v>
      </c>
      <c r="D140">
        <v>38.75</v>
      </c>
      <c r="E140">
        <v>3</v>
      </c>
      <c r="F140">
        <v>0.50363086915171618</v>
      </c>
      <c r="G140">
        <v>277.307765129085</v>
      </c>
      <c r="H140" t="b">
        <v>0</v>
      </c>
      <c r="I140">
        <v>1023.8202688565819</v>
      </c>
      <c r="J140">
        <v>1661.6602963542321</v>
      </c>
    </row>
    <row r="141" spans="1:10">
      <c r="A141">
        <v>138</v>
      </c>
      <c r="B141">
        <v>0</v>
      </c>
      <c r="C141">
        <v>0</v>
      </c>
      <c r="D141">
        <v>40.625</v>
      </c>
      <c r="E141">
        <v>3</v>
      </c>
      <c r="F141">
        <v>0.52577658723998599</v>
      </c>
      <c r="G141">
        <v>290.72588279662142</v>
      </c>
      <c r="H141" t="b">
        <v>0</v>
      </c>
      <c r="I141">
        <v>1073.359959285126</v>
      </c>
      <c r="J141">
        <v>1742.0632139197601</v>
      </c>
    </row>
    <row r="142" spans="1:10">
      <c r="A142">
        <v>139</v>
      </c>
      <c r="B142">
        <v>0</v>
      </c>
      <c r="C142">
        <v>0</v>
      </c>
      <c r="D142">
        <v>42.5</v>
      </c>
      <c r="E142">
        <v>3</v>
      </c>
      <c r="F142">
        <v>0.51826278188832831</v>
      </c>
      <c r="G142">
        <v>304.14400046415773</v>
      </c>
      <c r="H142" t="b">
        <v>0</v>
      </c>
      <c r="I142">
        <v>1122.89964971367</v>
      </c>
      <c r="J142">
        <v>1822.466131485287</v>
      </c>
    </row>
    <row r="143" spans="1:10">
      <c r="A143">
        <v>140</v>
      </c>
      <c r="B143">
        <v>0</v>
      </c>
      <c r="C143">
        <v>0</v>
      </c>
      <c r="D143">
        <v>44.375</v>
      </c>
      <c r="E143">
        <v>3</v>
      </c>
      <c r="F143">
        <v>0.52617228520670434</v>
      </c>
      <c r="G143">
        <v>317.56211813169409</v>
      </c>
      <c r="H143" t="b">
        <v>0</v>
      </c>
      <c r="I143">
        <v>1172.4393401422151</v>
      </c>
      <c r="J143">
        <v>1902.8690490508141</v>
      </c>
    </row>
    <row r="144" spans="1:10">
      <c r="A144">
        <v>141</v>
      </c>
      <c r="B144">
        <v>0</v>
      </c>
      <c r="C144">
        <v>0</v>
      </c>
      <c r="D144">
        <v>46.25</v>
      </c>
      <c r="E144">
        <v>3</v>
      </c>
      <c r="F144">
        <v>0.50204807728485701</v>
      </c>
      <c r="G144">
        <v>330.98023579923051</v>
      </c>
      <c r="H144" t="b">
        <v>0</v>
      </c>
      <c r="I144">
        <v>1221.9790305707591</v>
      </c>
      <c r="J144">
        <v>1983.2719666163421</v>
      </c>
    </row>
    <row r="145" spans="1:10">
      <c r="A145">
        <v>142</v>
      </c>
      <c r="B145">
        <v>0</v>
      </c>
      <c r="C145">
        <v>0</v>
      </c>
      <c r="D145">
        <v>48.125</v>
      </c>
      <c r="E145">
        <v>3</v>
      </c>
      <c r="F145">
        <v>0.59063540565386585</v>
      </c>
      <c r="G145">
        <v>344.39835346676682</v>
      </c>
      <c r="H145" t="b">
        <v>0</v>
      </c>
      <c r="I145">
        <v>1271.518720999303</v>
      </c>
      <c r="J145">
        <v>2063.6748841818689</v>
      </c>
    </row>
    <row r="146" spans="1:10">
      <c r="A146">
        <v>143</v>
      </c>
      <c r="B146">
        <v>0</v>
      </c>
      <c r="C146">
        <v>0</v>
      </c>
      <c r="D146">
        <v>50</v>
      </c>
      <c r="E146">
        <v>3</v>
      </c>
      <c r="F146">
        <v>0.26041030009969113</v>
      </c>
      <c r="G146">
        <v>357.81647113430319</v>
      </c>
      <c r="H146" t="b">
        <v>0</v>
      </c>
      <c r="I146">
        <v>1321.0584114278479</v>
      </c>
      <c r="J146">
        <v>2144.0778017473972</v>
      </c>
    </row>
    <row r="147" spans="1:10">
      <c r="A147">
        <v>144</v>
      </c>
      <c r="B147">
        <v>0</v>
      </c>
      <c r="C147">
        <v>0</v>
      </c>
      <c r="D147">
        <v>50</v>
      </c>
      <c r="E147">
        <v>3</v>
      </c>
      <c r="F147">
        <v>-6.9776606052633916E-2</v>
      </c>
      <c r="G147">
        <v>357.81647113430319</v>
      </c>
      <c r="H147" t="b">
        <v>0</v>
      </c>
      <c r="I147">
        <v>1321.0584114278479</v>
      </c>
      <c r="J147">
        <v>2144.0778017473972</v>
      </c>
    </row>
    <row r="148" spans="1:10">
      <c r="A148">
        <v>145</v>
      </c>
      <c r="B148">
        <v>0</v>
      </c>
      <c r="C148">
        <v>0</v>
      </c>
      <c r="D148">
        <v>50</v>
      </c>
      <c r="E148">
        <v>3</v>
      </c>
      <c r="F148">
        <v>1.869612411084098E-2</v>
      </c>
      <c r="G148">
        <v>357.81647113430319</v>
      </c>
      <c r="H148" t="b">
        <v>0</v>
      </c>
      <c r="I148">
        <v>1321.0584114278479</v>
      </c>
      <c r="J148">
        <v>2144.0778017473972</v>
      </c>
    </row>
    <row r="149" spans="1:10">
      <c r="A149">
        <v>146</v>
      </c>
      <c r="B149">
        <v>0</v>
      </c>
      <c r="C149">
        <v>0</v>
      </c>
      <c r="D149">
        <v>50</v>
      </c>
      <c r="E149">
        <v>3</v>
      </c>
      <c r="F149">
        <v>-5.0078903907255778E-3</v>
      </c>
      <c r="G149">
        <v>357.81647113430319</v>
      </c>
      <c r="H149" t="b">
        <v>0</v>
      </c>
      <c r="I149">
        <v>1321.0584114278479</v>
      </c>
      <c r="J149">
        <v>2144.0778017473972</v>
      </c>
    </row>
    <row r="150" spans="1:10">
      <c r="A150">
        <v>147</v>
      </c>
      <c r="B150">
        <v>0</v>
      </c>
      <c r="C150">
        <v>0</v>
      </c>
      <c r="D150">
        <v>50</v>
      </c>
      <c r="E150">
        <v>3</v>
      </c>
      <c r="F150">
        <v>1.33543745205511E-3</v>
      </c>
      <c r="G150">
        <v>357.81647113430319</v>
      </c>
      <c r="H150" t="b">
        <v>0</v>
      </c>
      <c r="I150">
        <v>1321.0584114278479</v>
      </c>
      <c r="J150">
        <v>2144.0778017473972</v>
      </c>
    </row>
    <row r="151" spans="1:10">
      <c r="A151">
        <v>148</v>
      </c>
      <c r="B151">
        <v>0</v>
      </c>
      <c r="C151">
        <v>0</v>
      </c>
      <c r="D151">
        <v>50</v>
      </c>
      <c r="E151">
        <v>3</v>
      </c>
      <c r="F151">
        <v>-3.3385941749131121E-4</v>
      </c>
      <c r="G151">
        <v>357.81647113430319</v>
      </c>
      <c r="H151" t="b">
        <v>0</v>
      </c>
      <c r="I151">
        <v>1321.0584114278479</v>
      </c>
      <c r="J151">
        <v>2144.0778017473972</v>
      </c>
    </row>
    <row r="152" spans="1:10">
      <c r="A152">
        <v>149</v>
      </c>
      <c r="B152">
        <v>0</v>
      </c>
      <c r="C152">
        <v>0</v>
      </c>
      <c r="D152">
        <v>50</v>
      </c>
      <c r="E152">
        <v>3</v>
      </c>
      <c r="F152">
        <v>2.179190161655242E-10</v>
      </c>
      <c r="G152">
        <v>357.81647113430319</v>
      </c>
      <c r="H152" t="b">
        <v>0</v>
      </c>
      <c r="I152">
        <v>1321.0584114278479</v>
      </c>
      <c r="J152">
        <v>2144.0778017473972</v>
      </c>
    </row>
    <row r="153" spans="1:10">
      <c r="A153">
        <v>150</v>
      </c>
      <c r="B153">
        <v>0</v>
      </c>
      <c r="C153">
        <v>0</v>
      </c>
      <c r="D153">
        <v>50</v>
      </c>
      <c r="E153">
        <v>3</v>
      </c>
      <c r="F153">
        <v>3.3385854581347019E-4</v>
      </c>
      <c r="G153">
        <v>357.81647113430319</v>
      </c>
      <c r="H153" t="b">
        <v>0</v>
      </c>
      <c r="I153">
        <v>1321.0584114278479</v>
      </c>
      <c r="J153">
        <v>2144.0778017473972</v>
      </c>
    </row>
    <row r="154" spans="1:10">
      <c r="A154">
        <v>151</v>
      </c>
      <c r="B154">
        <v>0</v>
      </c>
      <c r="C154">
        <v>0</v>
      </c>
      <c r="D154">
        <v>50</v>
      </c>
      <c r="E154">
        <v>3</v>
      </c>
      <c r="F154">
        <v>-1.3354344011737851E-3</v>
      </c>
      <c r="G154">
        <v>357.81647113430319</v>
      </c>
      <c r="H154" t="b">
        <v>0</v>
      </c>
      <c r="I154">
        <v>1321.0584114278479</v>
      </c>
      <c r="J154">
        <v>2144.0778017473972</v>
      </c>
    </row>
    <row r="155" spans="1:10">
      <c r="A155">
        <v>152</v>
      </c>
      <c r="B155">
        <v>0</v>
      </c>
      <c r="C155">
        <v>0</v>
      </c>
      <c r="D155">
        <v>50</v>
      </c>
      <c r="E155">
        <v>3</v>
      </c>
      <c r="F155">
        <v>5.0078790588816702E-3</v>
      </c>
      <c r="G155">
        <v>357.81647113430319</v>
      </c>
      <c r="H155" t="b">
        <v>0</v>
      </c>
      <c r="I155">
        <v>1321.0584114278479</v>
      </c>
      <c r="J155">
        <v>2144.0778017473972</v>
      </c>
    </row>
    <row r="156" spans="1:10">
      <c r="A156">
        <v>153</v>
      </c>
      <c r="B156">
        <v>0</v>
      </c>
      <c r="C156">
        <v>0</v>
      </c>
      <c r="D156">
        <v>50</v>
      </c>
      <c r="E156">
        <v>3</v>
      </c>
      <c r="F156">
        <v>-1.8696081834361781E-2</v>
      </c>
      <c r="G156">
        <v>357.81647113430319</v>
      </c>
      <c r="H156" t="b">
        <v>0</v>
      </c>
      <c r="I156">
        <v>1321.0584114278479</v>
      </c>
      <c r="J156">
        <v>2144.0778017473972</v>
      </c>
    </row>
    <row r="157" spans="1:10">
      <c r="A157">
        <v>154</v>
      </c>
      <c r="B157">
        <v>0</v>
      </c>
      <c r="C157">
        <v>0</v>
      </c>
      <c r="D157">
        <v>50</v>
      </c>
      <c r="E157">
        <v>3</v>
      </c>
      <c r="F157">
        <v>6.9776448278568104E-2</v>
      </c>
      <c r="G157">
        <v>357.81647113430319</v>
      </c>
      <c r="H157" t="b">
        <v>0</v>
      </c>
      <c r="I157">
        <v>1321.0584114278479</v>
      </c>
      <c r="J157">
        <v>2144.0778017473972</v>
      </c>
    </row>
    <row r="158" spans="1:10">
      <c r="A158">
        <v>155</v>
      </c>
      <c r="B158">
        <v>0</v>
      </c>
      <c r="C158">
        <v>0</v>
      </c>
      <c r="D158">
        <v>50</v>
      </c>
      <c r="E158">
        <v>3</v>
      </c>
      <c r="F158">
        <v>-0.2604097112799133</v>
      </c>
      <c r="G158">
        <v>357.81647113430319</v>
      </c>
      <c r="H158" t="b">
        <v>0</v>
      </c>
      <c r="I158">
        <v>1321.0584114278479</v>
      </c>
      <c r="J158">
        <v>2144.0778017473972</v>
      </c>
    </row>
    <row r="159" spans="1:10">
      <c r="A159">
        <v>156</v>
      </c>
      <c r="B159">
        <v>0</v>
      </c>
      <c r="C159">
        <v>0</v>
      </c>
      <c r="D159">
        <v>48.125</v>
      </c>
      <c r="E159">
        <v>3</v>
      </c>
      <c r="F159">
        <v>-0.59063760315892377</v>
      </c>
      <c r="G159">
        <v>344.39835346676682</v>
      </c>
      <c r="H159" t="b">
        <v>0</v>
      </c>
      <c r="I159">
        <v>1271.518720999303</v>
      </c>
      <c r="J159">
        <v>2063.6748841818689</v>
      </c>
    </row>
    <row r="160" spans="1:10">
      <c r="A160">
        <v>157</v>
      </c>
      <c r="B160">
        <v>0</v>
      </c>
      <c r="C160">
        <v>0</v>
      </c>
      <c r="D160">
        <v>46.25</v>
      </c>
      <c r="E160">
        <v>3</v>
      </c>
      <c r="F160">
        <v>-0.50203987608439782</v>
      </c>
      <c r="G160">
        <v>330.98023579923051</v>
      </c>
      <c r="H160" t="b">
        <v>0</v>
      </c>
      <c r="I160">
        <v>1221.9790305707591</v>
      </c>
      <c r="J160">
        <v>1983.2719666163421</v>
      </c>
    </row>
    <row r="161" spans="1:10">
      <c r="A161">
        <v>158</v>
      </c>
      <c r="B161">
        <v>0</v>
      </c>
      <c r="C161">
        <v>0</v>
      </c>
      <c r="D161">
        <v>44.375</v>
      </c>
      <c r="E161">
        <v>3</v>
      </c>
      <c r="F161">
        <v>-0.52620289250348318</v>
      </c>
      <c r="G161">
        <v>317.56211813169409</v>
      </c>
      <c r="H161" t="b">
        <v>0</v>
      </c>
      <c r="I161">
        <v>1172.4393401422151</v>
      </c>
      <c r="J161">
        <v>1902.8690490508141</v>
      </c>
    </row>
    <row r="162" spans="1:10">
      <c r="A162">
        <v>159</v>
      </c>
      <c r="B162">
        <v>0</v>
      </c>
      <c r="C162">
        <v>0</v>
      </c>
      <c r="D162">
        <v>42.5</v>
      </c>
      <c r="E162">
        <v>3</v>
      </c>
      <c r="F162">
        <v>-0.51814855390165526</v>
      </c>
      <c r="G162">
        <v>304.14400046415773</v>
      </c>
      <c r="H162" t="b">
        <v>0</v>
      </c>
      <c r="I162">
        <v>1122.89964971367</v>
      </c>
      <c r="J162">
        <v>1822.466131485287</v>
      </c>
    </row>
    <row r="163" spans="1:10">
      <c r="A163">
        <v>160</v>
      </c>
      <c r="B163">
        <v>0</v>
      </c>
      <c r="C163">
        <v>0</v>
      </c>
      <c r="D163">
        <v>40.625</v>
      </c>
      <c r="E163">
        <v>3</v>
      </c>
      <c r="F163">
        <v>-0.52620289188990288</v>
      </c>
      <c r="G163">
        <v>290.72588279662142</v>
      </c>
      <c r="H163" t="b">
        <v>0</v>
      </c>
      <c r="I163">
        <v>1073.359959285126</v>
      </c>
      <c r="J163">
        <v>1742.0632139197601</v>
      </c>
    </row>
    <row r="164" spans="1:10">
      <c r="A164">
        <v>161</v>
      </c>
      <c r="B164">
        <v>0</v>
      </c>
      <c r="C164">
        <v>0</v>
      </c>
      <c r="D164">
        <v>38.75</v>
      </c>
      <c r="E164">
        <v>3</v>
      </c>
      <c r="F164">
        <v>-0.50203987853873411</v>
      </c>
      <c r="G164">
        <v>277.307765129085</v>
      </c>
      <c r="H164" t="b">
        <v>0</v>
      </c>
      <c r="I164">
        <v>1023.8202688565819</v>
      </c>
      <c r="J164">
        <v>1661.6602963542321</v>
      </c>
    </row>
    <row r="165" spans="1:10">
      <c r="A165">
        <v>162</v>
      </c>
      <c r="B165">
        <v>0</v>
      </c>
      <c r="C165">
        <v>0</v>
      </c>
      <c r="D165">
        <v>36.875</v>
      </c>
      <c r="E165">
        <v>3</v>
      </c>
      <c r="F165">
        <v>-0.59063759395515447</v>
      </c>
      <c r="G165">
        <v>263.88964746154858</v>
      </c>
      <c r="H165" t="b">
        <v>0</v>
      </c>
      <c r="I165">
        <v>974.28057842803764</v>
      </c>
      <c r="J165">
        <v>1581.257378788705</v>
      </c>
    </row>
    <row r="166" spans="1:10">
      <c r="A166">
        <v>163</v>
      </c>
      <c r="B166">
        <v>0</v>
      </c>
      <c r="C166">
        <v>0</v>
      </c>
      <c r="D166">
        <v>35</v>
      </c>
      <c r="E166">
        <v>3</v>
      </c>
      <c r="F166">
        <v>-0.26040974564065872</v>
      </c>
      <c r="G166">
        <v>250.47152979401221</v>
      </c>
      <c r="H166" t="b">
        <v>0</v>
      </c>
      <c r="I166">
        <v>924.74088799949322</v>
      </c>
      <c r="J166">
        <v>1500.8544612231769</v>
      </c>
    </row>
    <row r="167" spans="1:10">
      <c r="A167">
        <v>164</v>
      </c>
      <c r="B167">
        <v>0</v>
      </c>
      <c r="C167">
        <v>0</v>
      </c>
      <c r="D167">
        <v>35</v>
      </c>
      <c r="E167">
        <v>3</v>
      </c>
      <c r="F167">
        <v>6.9776576517791788E-2</v>
      </c>
      <c r="G167">
        <v>250.47152979401221</v>
      </c>
      <c r="H167" t="b">
        <v>0</v>
      </c>
      <c r="I167">
        <v>924.74088799949322</v>
      </c>
      <c r="J167">
        <v>1500.8544612231769</v>
      </c>
    </row>
    <row r="168" spans="1:10">
      <c r="A168">
        <v>165</v>
      </c>
      <c r="B168">
        <v>0</v>
      </c>
      <c r="C168">
        <v>0</v>
      </c>
      <c r="D168">
        <v>35</v>
      </c>
      <c r="E168">
        <v>3</v>
      </c>
      <c r="F168">
        <v>-1.8696560430504942E-2</v>
      </c>
      <c r="G168">
        <v>250.47152979401221</v>
      </c>
      <c r="H168" t="b">
        <v>0</v>
      </c>
      <c r="I168">
        <v>924.74088799949322</v>
      </c>
      <c r="J168">
        <v>1500.8544612231769</v>
      </c>
    </row>
    <row r="169" spans="1:10">
      <c r="A169">
        <v>166</v>
      </c>
      <c r="B169">
        <v>0</v>
      </c>
      <c r="C169">
        <v>0</v>
      </c>
      <c r="D169">
        <v>35</v>
      </c>
      <c r="E169">
        <v>3</v>
      </c>
      <c r="F169">
        <v>5.0096652042208589E-3</v>
      </c>
      <c r="G169">
        <v>250.47152979401221</v>
      </c>
      <c r="H169" t="b">
        <v>0</v>
      </c>
      <c r="I169">
        <v>924.74088799949322</v>
      </c>
      <c r="J169">
        <v>1500.8544612231769</v>
      </c>
    </row>
    <row r="170" spans="1:10">
      <c r="A170">
        <v>167</v>
      </c>
      <c r="B170">
        <v>0</v>
      </c>
      <c r="C170">
        <v>0</v>
      </c>
      <c r="D170">
        <v>35</v>
      </c>
      <c r="E170">
        <v>3</v>
      </c>
      <c r="F170">
        <v>-1.3421003863793861E-3</v>
      </c>
      <c r="G170">
        <v>250.47152979401221</v>
      </c>
      <c r="H170" t="b">
        <v>0</v>
      </c>
      <c r="I170">
        <v>924.74088799949322</v>
      </c>
      <c r="J170">
        <v>1500.8544612231769</v>
      </c>
    </row>
    <row r="171" spans="1:10">
      <c r="A171">
        <v>168</v>
      </c>
      <c r="B171">
        <v>0</v>
      </c>
      <c r="C171">
        <v>0</v>
      </c>
      <c r="D171">
        <v>35</v>
      </c>
      <c r="E171">
        <v>3</v>
      </c>
      <c r="F171">
        <v>3.58736341302901E-4</v>
      </c>
      <c r="G171">
        <v>250.47152979401221</v>
      </c>
      <c r="H171" t="b">
        <v>0</v>
      </c>
      <c r="I171">
        <v>924.74088799949322</v>
      </c>
      <c r="J171">
        <v>1500.8544612231769</v>
      </c>
    </row>
    <row r="172" spans="1:10">
      <c r="A172">
        <v>169</v>
      </c>
      <c r="B172">
        <v>0</v>
      </c>
      <c r="C172">
        <v>0</v>
      </c>
      <c r="D172">
        <v>35</v>
      </c>
      <c r="E172">
        <v>3</v>
      </c>
      <c r="F172">
        <v>-9.2844978831330138E-5</v>
      </c>
      <c r="G172">
        <v>250.47152979401221</v>
      </c>
      <c r="H172" t="b">
        <v>0</v>
      </c>
      <c r="I172">
        <v>924.74088799949322</v>
      </c>
      <c r="J172">
        <v>1500.8544612231769</v>
      </c>
    </row>
    <row r="173" spans="1:10">
      <c r="A173">
        <v>170</v>
      </c>
      <c r="B173">
        <v>0</v>
      </c>
      <c r="C173">
        <v>0</v>
      </c>
      <c r="D173">
        <v>35</v>
      </c>
      <c r="E173">
        <v>3</v>
      </c>
      <c r="F173">
        <v>1.264357401886684E-5</v>
      </c>
      <c r="G173">
        <v>250.47152979401221</v>
      </c>
      <c r="H173" t="b">
        <v>0</v>
      </c>
      <c r="I173">
        <v>924.74088799949322</v>
      </c>
      <c r="J173">
        <v>1500.8544612231769</v>
      </c>
    </row>
    <row r="174" spans="1:10">
      <c r="A174">
        <v>171</v>
      </c>
      <c r="B174">
        <v>0</v>
      </c>
      <c r="C174">
        <v>0</v>
      </c>
      <c r="D174">
        <v>35</v>
      </c>
      <c r="E174">
        <v>3</v>
      </c>
      <c r="F174">
        <v>4.22706827585273E-5</v>
      </c>
      <c r="G174">
        <v>250.47152979401221</v>
      </c>
      <c r="H174" t="b">
        <v>0</v>
      </c>
      <c r="I174">
        <v>924.74088799949322</v>
      </c>
      <c r="J174">
        <v>1500.8544612231769</v>
      </c>
    </row>
    <row r="175" spans="1:10">
      <c r="A175">
        <v>172</v>
      </c>
      <c r="B175">
        <v>0</v>
      </c>
      <c r="C175">
        <v>0</v>
      </c>
      <c r="D175">
        <v>35</v>
      </c>
      <c r="E175">
        <v>3</v>
      </c>
      <c r="F175">
        <v>-1.817263050538642E-4</v>
      </c>
      <c r="G175">
        <v>250.47152979401221</v>
      </c>
      <c r="H175" t="b">
        <v>0</v>
      </c>
      <c r="I175">
        <v>924.74088799949322</v>
      </c>
      <c r="J175">
        <v>1500.8544612231769</v>
      </c>
    </row>
    <row r="176" spans="1:10">
      <c r="A176">
        <v>173</v>
      </c>
      <c r="B176">
        <v>0</v>
      </c>
      <c r="C176">
        <v>0</v>
      </c>
      <c r="D176">
        <v>35</v>
      </c>
      <c r="E176">
        <v>3</v>
      </c>
      <c r="F176">
        <v>6.8463453744982417E-4</v>
      </c>
      <c r="G176">
        <v>250.47152979401221</v>
      </c>
      <c r="H176" t="b">
        <v>0</v>
      </c>
      <c r="I176">
        <v>924.74088799949322</v>
      </c>
      <c r="J176">
        <v>1500.8544612231769</v>
      </c>
    </row>
    <row r="177" spans="1:10">
      <c r="A177">
        <v>174</v>
      </c>
      <c r="B177">
        <v>0</v>
      </c>
      <c r="C177">
        <v>0</v>
      </c>
      <c r="D177">
        <v>35</v>
      </c>
      <c r="E177">
        <v>3</v>
      </c>
      <c r="F177">
        <v>-2.5568118447401029E-3</v>
      </c>
      <c r="G177">
        <v>250.47152979401221</v>
      </c>
      <c r="H177" t="b">
        <v>0</v>
      </c>
      <c r="I177">
        <v>924.74088799949322</v>
      </c>
      <c r="J177">
        <v>1500.8544612231769</v>
      </c>
    </row>
    <row r="178" spans="1:10">
      <c r="A178">
        <v>175</v>
      </c>
      <c r="B178">
        <v>0</v>
      </c>
      <c r="C178">
        <v>0</v>
      </c>
      <c r="D178">
        <v>35</v>
      </c>
      <c r="E178">
        <v>3</v>
      </c>
      <c r="F178">
        <v>9.5426128415132538E-3</v>
      </c>
      <c r="G178">
        <v>250.47152979401221</v>
      </c>
      <c r="H178" t="b">
        <v>0</v>
      </c>
      <c r="I178">
        <v>924.74088799949322</v>
      </c>
      <c r="J178">
        <v>1500.8544612231769</v>
      </c>
    </row>
    <row r="179" spans="1:10">
      <c r="A179">
        <v>176</v>
      </c>
      <c r="B179">
        <v>0</v>
      </c>
      <c r="C179">
        <v>0</v>
      </c>
      <c r="D179">
        <v>35</v>
      </c>
      <c r="E179">
        <v>3</v>
      </c>
      <c r="F179">
        <v>-3.5613639521315583E-2</v>
      </c>
      <c r="G179">
        <v>250.47152979401221</v>
      </c>
      <c r="H179" t="b">
        <v>0</v>
      </c>
      <c r="I179">
        <v>924.74088799949322</v>
      </c>
      <c r="J179">
        <v>1500.8544612231769</v>
      </c>
    </row>
    <row r="180" spans="1:10">
      <c r="A180">
        <v>177</v>
      </c>
      <c r="B180">
        <v>0</v>
      </c>
      <c r="C180">
        <v>0</v>
      </c>
      <c r="D180">
        <v>35</v>
      </c>
      <c r="E180">
        <v>2</v>
      </c>
      <c r="F180">
        <v>0.13291194524374991</v>
      </c>
      <c r="G180">
        <v>250.47152979401221</v>
      </c>
      <c r="H180" t="b">
        <v>1</v>
      </c>
      <c r="I180">
        <v>924.74088799949322</v>
      </c>
      <c r="J180">
        <v>2291.507920462745</v>
      </c>
    </row>
    <row r="181" spans="1:10">
      <c r="A181">
        <v>178</v>
      </c>
      <c r="B181">
        <v>0</v>
      </c>
      <c r="C181">
        <v>0</v>
      </c>
      <c r="D181">
        <v>35</v>
      </c>
      <c r="E181">
        <v>2</v>
      </c>
      <c r="F181">
        <v>-0.49603414145368602</v>
      </c>
      <c r="G181">
        <v>250.47152979401221</v>
      </c>
      <c r="H181" t="b">
        <v>0</v>
      </c>
      <c r="I181">
        <v>924.74088799949322</v>
      </c>
      <c r="J181">
        <v>2291.507920462745</v>
      </c>
    </row>
    <row r="182" spans="1:10">
      <c r="A182">
        <v>179</v>
      </c>
      <c r="B182">
        <v>0</v>
      </c>
      <c r="C182">
        <v>0</v>
      </c>
      <c r="D182">
        <v>31.428571428571431</v>
      </c>
      <c r="E182">
        <v>2</v>
      </c>
      <c r="F182">
        <v>-1.1249658556194779</v>
      </c>
      <c r="G182">
        <v>224.91321042727631</v>
      </c>
      <c r="H182" t="b">
        <v>0</v>
      </c>
      <c r="I182">
        <v>830.37957289750409</v>
      </c>
      <c r="J182">
        <v>2057.6805816400151</v>
      </c>
    </row>
    <row r="183" spans="1:10">
      <c r="A183">
        <v>180</v>
      </c>
      <c r="B183">
        <v>0</v>
      </c>
      <c r="C183">
        <v>0</v>
      </c>
      <c r="D183">
        <v>27.857142857142861</v>
      </c>
      <c r="E183">
        <v>2</v>
      </c>
      <c r="F183">
        <v>-0.95648338844934822</v>
      </c>
      <c r="G183">
        <v>199.35489106054041</v>
      </c>
      <c r="H183" t="b">
        <v>0</v>
      </c>
      <c r="I183">
        <v>736.01825779551507</v>
      </c>
      <c r="J183">
        <v>1823.8532428172859</v>
      </c>
    </row>
    <row r="184" spans="1:10">
      <c r="A184">
        <v>181</v>
      </c>
      <c r="B184">
        <v>0</v>
      </c>
      <c r="C184">
        <v>0</v>
      </c>
      <c r="D184">
        <v>24.285714285714281</v>
      </c>
      <c r="E184">
        <v>2</v>
      </c>
      <c r="F184">
        <v>-1.0014815429640811</v>
      </c>
      <c r="G184">
        <v>173.7965716938044</v>
      </c>
      <c r="H184" t="b">
        <v>0</v>
      </c>
      <c r="I184">
        <v>641.65694269352593</v>
      </c>
      <c r="J184">
        <v>1590.025903994557</v>
      </c>
    </row>
    <row r="185" spans="1:10">
      <c r="A185">
        <v>182</v>
      </c>
      <c r="B185">
        <v>0</v>
      </c>
      <c r="C185">
        <v>0</v>
      </c>
      <c r="D185">
        <v>20.714285714285719</v>
      </c>
      <c r="E185">
        <v>2</v>
      </c>
      <c r="F185">
        <v>-0.98997139207528262</v>
      </c>
      <c r="G185">
        <v>148.23825232706849</v>
      </c>
      <c r="H185" t="b">
        <v>0</v>
      </c>
      <c r="I185">
        <v>547.29562759153691</v>
      </c>
      <c r="J185">
        <v>1356.198565171828</v>
      </c>
    </row>
    <row r="186" spans="1:10">
      <c r="A186">
        <v>183</v>
      </c>
      <c r="B186">
        <v>0</v>
      </c>
      <c r="C186">
        <v>0</v>
      </c>
      <c r="D186">
        <v>17.142857142857139</v>
      </c>
      <c r="E186">
        <v>2</v>
      </c>
      <c r="F186">
        <v>-0.9910138411157412</v>
      </c>
      <c r="G186">
        <v>122.67993296033249</v>
      </c>
      <c r="H186" t="b">
        <v>0</v>
      </c>
      <c r="I186">
        <v>452.93431248954772</v>
      </c>
      <c r="J186">
        <v>1122.3712263490991</v>
      </c>
    </row>
    <row r="187" spans="1:10">
      <c r="A187">
        <v>184</v>
      </c>
      <c r="B187">
        <v>0</v>
      </c>
      <c r="C187">
        <v>0</v>
      </c>
      <c r="D187">
        <v>13.571428571428569</v>
      </c>
      <c r="E187">
        <v>2</v>
      </c>
      <c r="F187">
        <v>-0.99835419584270801</v>
      </c>
      <c r="G187">
        <v>97.121613593596578</v>
      </c>
      <c r="H187" t="b">
        <v>0</v>
      </c>
      <c r="I187">
        <v>358.57299738755859</v>
      </c>
      <c r="J187">
        <v>888.54388752637021</v>
      </c>
    </row>
    <row r="188" spans="1:10">
      <c r="A188">
        <v>185</v>
      </c>
      <c r="B188">
        <v>0</v>
      </c>
      <c r="C188">
        <v>0</v>
      </c>
      <c r="D188">
        <v>10</v>
      </c>
      <c r="E188">
        <v>2</v>
      </c>
      <c r="F188">
        <v>-0.96795032789438018</v>
      </c>
      <c r="G188">
        <v>71.563294226860648</v>
      </c>
      <c r="H188" t="b">
        <v>0</v>
      </c>
      <c r="I188">
        <v>264.21168228556951</v>
      </c>
      <c r="J188">
        <v>654.71654870364125</v>
      </c>
    </row>
    <row r="189" spans="1:10">
      <c r="A189">
        <v>186</v>
      </c>
      <c r="B189">
        <v>0</v>
      </c>
      <c r="C189">
        <v>0</v>
      </c>
      <c r="D189">
        <v>6.6666666666666661</v>
      </c>
      <c r="E189">
        <v>2</v>
      </c>
      <c r="F189">
        <v>-0.88381274654802189</v>
      </c>
      <c r="G189">
        <v>47.708862817907089</v>
      </c>
      <c r="H189" t="b">
        <v>0</v>
      </c>
      <c r="I189">
        <v>176.141121523713</v>
      </c>
      <c r="J189">
        <v>436.47769913576082</v>
      </c>
    </row>
    <row r="190" spans="1:10">
      <c r="A190">
        <v>187</v>
      </c>
      <c r="B190">
        <v>0</v>
      </c>
      <c r="C190">
        <v>0</v>
      </c>
      <c r="D190">
        <v>3.333333333333333</v>
      </c>
      <c r="E190">
        <v>2</v>
      </c>
      <c r="F190">
        <v>-1.052354241469087</v>
      </c>
      <c r="G190">
        <v>23.854431408953541</v>
      </c>
      <c r="H190" t="b">
        <v>0</v>
      </c>
      <c r="I190">
        <v>88.070560761856498</v>
      </c>
      <c r="J190">
        <v>218.23884956788041</v>
      </c>
    </row>
    <row r="191" spans="1:10">
      <c r="A191">
        <v>188</v>
      </c>
      <c r="B191">
        <v>0</v>
      </c>
      <c r="C191">
        <v>0</v>
      </c>
      <c r="D191">
        <v>0</v>
      </c>
      <c r="E191">
        <v>2</v>
      </c>
      <c r="F191">
        <v>0</v>
      </c>
      <c r="G191">
        <v>0</v>
      </c>
      <c r="H191" t="b">
        <v>0</v>
      </c>
      <c r="I191">
        <v>0</v>
      </c>
      <c r="J191">
        <v>0</v>
      </c>
    </row>
    <row r="192" spans="1:10">
      <c r="A192">
        <v>189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t="b">
        <v>1</v>
      </c>
      <c r="I192">
        <v>0</v>
      </c>
      <c r="J192">
        <v>0</v>
      </c>
    </row>
    <row r="193" spans="1:10">
      <c r="A193">
        <v>190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t="b">
        <v>0</v>
      </c>
      <c r="I193">
        <v>0</v>
      </c>
      <c r="J193">
        <v>0</v>
      </c>
    </row>
    <row r="194" spans="1:10">
      <c r="A194">
        <v>191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t="b">
        <v>0</v>
      </c>
      <c r="I194">
        <v>0</v>
      </c>
      <c r="J194">
        <v>0</v>
      </c>
    </row>
    <row r="195" spans="1:10">
      <c r="A195">
        <v>192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t="b">
        <v>0</v>
      </c>
      <c r="I195">
        <v>0</v>
      </c>
      <c r="J195">
        <v>0</v>
      </c>
    </row>
    <row r="196" spans="1:10">
      <c r="A196">
        <v>193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t="b">
        <v>0</v>
      </c>
      <c r="I196">
        <v>0</v>
      </c>
      <c r="J196">
        <v>0</v>
      </c>
    </row>
    <row r="197" spans="1:10">
      <c r="A197">
        <v>194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t="b">
        <v>0</v>
      </c>
      <c r="I197">
        <v>0</v>
      </c>
      <c r="J197">
        <v>0</v>
      </c>
    </row>
    <row r="198" spans="1:10">
      <c r="A198">
        <v>195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t="b">
        <v>0</v>
      </c>
      <c r="I198">
        <v>0</v>
      </c>
      <c r="J198">
        <v>0</v>
      </c>
    </row>
    <row r="199" spans="1:10">
      <c r="A199">
        <v>196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t="b">
        <v>0</v>
      </c>
      <c r="I199">
        <v>0</v>
      </c>
      <c r="J199">
        <v>0</v>
      </c>
    </row>
    <row r="200" spans="1:10">
      <c r="A200">
        <v>197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t="b">
        <v>0</v>
      </c>
      <c r="I200">
        <v>0</v>
      </c>
      <c r="J200">
        <v>0</v>
      </c>
    </row>
    <row r="201" spans="1:10">
      <c r="A201">
        <v>198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t="b">
        <v>0</v>
      </c>
      <c r="I201">
        <v>0</v>
      </c>
      <c r="J201">
        <v>0</v>
      </c>
    </row>
    <row r="202" spans="1:10">
      <c r="A202">
        <v>199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t="b">
        <v>0</v>
      </c>
      <c r="I202">
        <v>0</v>
      </c>
      <c r="J202">
        <v>0</v>
      </c>
    </row>
    <row r="203" spans="1:10">
      <c r="A203">
        <v>200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t="b">
        <v>0</v>
      </c>
      <c r="I203">
        <v>0</v>
      </c>
      <c r="J203">
        <v>0</v>
      </c>
    </row>
    <row r="204" spans="1:10">
      <c r="A204">
        <v>201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t="b">
        <v>0</v>
      </c>
      <c r="I204">
        <v>0</v>
      </c>
      <c r="J204">
        <v>0</v>
      </c>
    </row>
    <row r="205" spans="1:10">
      <c r="A205">
        <v>202</v>
      </c>
      <c r="B205">
        <v>0</v>
      </c>
      <c r="C205">
        <v>0</v>
      </c>
      <c r="D205">
        <v>0</v>
      </c>
      <c r="E205">
        <v>1</v>
      </c>
      <c r="F205">
        <v>0</v>
      </c>
      <c r="G205">
        <v>0</v>
      </c>
      <c r="H205" t="b">
        <v>1</v>
      </c>
      <c r="I205">
        <v>0</v>
      </c>
      <c r="J205">
        <v>0</v>
      </c>
    </row>
    <row r="206" spans="1:10">
      <c r="A206">
        <v>203</v>
      </c>
      <c r="B206">
        <v>0</v>
      </c>
      <c r="C206">
        <v>0</v>
      </c>
      <c r="D206">
        <v>0</v>
      </c>
      <c r="E206">
        <v>1</v>
      </c>
      <c r="F206">
        <v>0</v>
      </c>
      <c r="G206">
        <v>0</v>
      </c>
      <c r="H206" t="b">
        <v>0</v>
      </c>
      <c r="I206">
        <v>0</v>
      </c>
      <c r="J206">
        <v>0</v>
      </c>
    </row>
    <row r="207" spans="1:10">
      <c r="A207">
        <v>204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 t="b">
        <v>0</v>
      </c>
      <c r="I207">
        <v>0</v>
      </c>
      <c r="J207">
        <v>0</v>
      </c>
    </row>
    <row r="208" spans="1:10">
      <c r="A208">
        <v>205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 t="b">
        <v>0</v>
      </c>
      <c r="I208">
        <v>0</v>
      </c>
      <c r="J208">
        <v>0</v>
      </c>
    </row>
    <row r="209" spans="1:10">
      <c r="A209">
        <v>206</v>
      </c>
      <c r="B209">
        <v>0</v>
      </c>
      <c r="C209">
        <v>0</v>
      </c>
      <c r="D209">
        <v>0</v>
      </c>
      <c r="E209">
        <v>1</v>
      </c>
      <c r="F209">
        <v>0.51814850528356293</v>
      </c>
      <c r="G209">
        <v>0</v>
      </c>
      <c r="H209" t="b">
        <v>0</v>
      </c>
      <c r="I209">
        <v>0</v>
      </c>
      <c r="J209">
        <v>0</v>
      </c>
    </row>
    <row r="210" spans="1:10">
      <c r="A210">
        <v>207</v>
      </c>
      <c r="B210">
        <v>0</v>
      </c>
      <c r="C210">
        <v>0</v>
      </c>
      <c r="D210">
        <v>3.75</v>
      </c>
      <c r="E210">
        <v>1</v>
      </c>
      <c r="F210">
        <v>1.191243452334686</v>
      </c>
      <c r="G210">
        <v>26.83623533507274</v>
      </c>
      <c r="H210" t="b">
        <v>0</v>
      </c>
      <c r="I210">
        <v>99.079380857088566</v>
      </c>
      <c r="J210">
        <v>464.18689931545993</v>
      </c>
    </row>
    <row r="211" spans="1:10">
      <c r="A211">
        <v>208</v>
      </c>
      <c r="B211">
        <v>0</v>
      </c>
      <c r="C211">
        <v>0</v>
      </c>
      <c r="D211">
        <v>7.5</v>
      </c>
      <c r="E211">
        <v>1</v>
      </c>
      <c r="F211">
        <v>0.96687768537769458</v>
      </c>
      <c r="G211">
        <v>53.672470670145479</v>
      </c>
      <c r="H211" t="b">
        <v>0</v>
      </c>
      <c r="I211">
        <v>198.1587617141771</v>
      </c>
      <c r="J211">
        <v>928.37379863091974</v>
      </c>
    </row>
    <row r="212" spans="1:10">
      <c r="A212">
        <v>209</v>
      </c>
      <c r="B212">
        <v>0</v>
      </c>
      <c r="C212">
        <v>0</v>
      </c>
      <c r="D212">
        <v>11.25</v>
      </c>
      <c r="E212">
        <v>1</v>
      </c>
      <c r="F212">
        <v>1.191245806154535</v>
      </c>
      <c r="G212">
        <v>80.50870600521823</v>
      </c>
      <c r="H212" t="b">
        <v>0</v>
      </c>
      <c r="I212">
        <v>297.23814257126571</v>
      </c>
      <c r="J212">
        <v>1392.5606979463801</v>
      </c>
    </row>
    <row r="213" spans="1:10">
      <c r="A213">
        <v>210</v>
      </c>
      <c r="B213">
        <v>0</v>
      </c>
      <c r="C213">
        <v>0</v>
      </c>
      <c r="D213">
        <v>15</v>
      </c>
      <c r="E213">
        <v>1</v>
      </c>
      <c r="F213">
        <v>0.51813909000416514</v>
      </c>
      <c r="G213">
        <v>107.344941340291</v>
      </c>
      <c r="H213" t="b">
        <v>0</v>
      </c>
      <c r="I213">
        <v>396.31752342835432</v>
      </c>
      <c r="J213">
        <v>1856.747597261839</v>
      </c>
    </row>
    <row r="214" spans="1:10">
      <c r="A214">
        <v>211</v>
      </c>
      <c r="B214">
        <v>0</v>
      </c>
      <c r="C214">
        <v>0</v>
      </c>
      <c r="D214">
        <v>15</v>
      </c>
      <c r="E214">
        <v>1</v>
      </c>
      <c r="F214">
        <v>-0.1388021661711942</v>
      </c>
      <c r="G214">
        <v>107.344941340291</v>
      </c>
      <c r="H214" t="b">
        <v>0</v>
      </c>
      <c r="I214">
        <v>396.31752342835432</v>
      </c>
      <c r="J214">
        <v>1856.747597261839</v>
      </c>
    </row>
    <row r="215" spans="1:10">
      <c r="A215">
        <v>212</v>
      </c>
      <c r="B215">
        <v>0</v>
      </c>
      <c r="C215">
        <v>0</v>
      </c>
      <c r="D215">
        <v>15</v>
      </c>
      <c r="E215">
        <v>1</v>
      </c>
      <c r="F215">
        <v>3.7069574680614892E-2</v>
      </c>
      <c r="G215">
        <v>107.344941340291</v>
      </c>
      <c r="H215" t="b">
        <v>0</v>
      </c>
      <c r="I215">
        <v>396.31752342835432</v>
      </c>
      <c r="J215">
        <v>1856.747597261839</v>
      </c>
    </row>
    <row r="216" spans="1:10">
      <c r="A216">
        <v>213</v>
      </c>
      <c r="B216">
        <v>0</v>
      </c>
      <c r="C216">
        <v>0</v>
      </c>
      <c r="D216">
        <v>15</v>
      </c>
      <c r="E216">
        <v>1</v>
      </c>
      <c r="F216">
        <v>-9.4761325512653372E-3</v>
      </c>
      <c r="G216">
        <v>107.344941340291</v>
      </c>
      <c r="H216" t="b">
        <v>0</v>
      </c>
      <c r="I216">
        <v>396.31752342835432</v>
      </c>
      <c r="J216">
        <v>1856.747597261839</v>
      </c>
    </row>
    <row r="217" spans="1:10">
      <c r="A217">
        <v>214</v>
      </c>
      <c r="B217">
        <v>0</v>
      </c>
      <c r="C217">
        <v>0</v>
      </c>
      <c r="D217">
        <v>15</v>
      </c>
      <c r="E217">
        <v>1</v>
      </c>
      <c r="F217">
        <v>8.3495552444246002E-4</v>
      </c>
      <c r="G217">
        <v>107.344941340291</v>
      </c>
      <c r="H217" t="b">
        <v>0</v>
      </c>
      <c r="I217">
        <v>396.31752342835432</v>
      </c>
      <c r="J217">
        <v>1856.747597261839</v>
      </c>
    </row>
    <row r="218" spans="1:10">
      <c r="A218">
        <v>215</v>
      </c>
      <c r="B218">
        <v>0</v>
      </c>
      <c r="C218">
        <v>0</v>
      </c>
      <c r="D218">
        <v>15</v>
      </c>
      <c r="E218">
        <v>1</v>
      </c>
      <c r="F218">
        <v>6.136310453495053E-3</v>
      </c>
      <c r="G218">
        <v>107.344941340291</v>
      </c>
      <c r="H218" t="b">
        <v>0</v>
      </c>
      <c r="I218">
        <v>396.31752342835432</v>
      </c>
      <c r="J218">
        <v>1856.747597261839</v>
      </c>
    </row>
    <row r="219" spans="1:10">
      <c r="A219">
        <v>216</v>
      </c>
      <c r="B219">
        <v>0</v>
      </c>
      <c r="C219">
        <v>0</v>
      </c>
      <c r="D219">
        <v>15</v>
      </c>
      <c r="E219">
        <v>1</v>
      </c>
      <c r="F219">
        <v>-2.538019733842312E-2</v>
      </c>
      <c r="G219">
        <v>107.344941340291</v>
      </c>
      <c r="H219" t="b">
        <v>0</v>
      </c>
      <c r="I219">
        <v>396.31752342835432</v>
      </c>
      <c r="J219">
        <v>1856.747597261839</v>
      </c>
    </row>
    <row r="220" spans="1:10">
      <c r="A220">
        <v>217</v>
      </c>
      <c r="B220">
        <v>0</v>
      </c>
      <c r="C220">
        <v>0</v>
      </c>
      <c r="D220">
        <v>15</v>
      </c>
      <c r="E220">
        <v>1</v>
      </c>
      <c r="F220">
        <v>9.53844789001983E-2</v>
      </c>
      <c r="G220">
        <v>107.344941340291</v>
      </c>
      <c r="H220" t="b">
        <v>0</v>
      </c>
      <c r="I220">
        <v>396.31752342835432</v>
      </c>
      <c r="J220">
        <v>1856.747597261839</v>
      </c>
    </row>
    <row r="221" spans="1:10">
      <c r="A221">
        <v>218</v>
      </c>
      <c r="B221">
        <v>0</v>
      </c>
      <c r="C221">
        <v>0</v>
      </c>
      <c r="D221">
        <v>15</v>
      </c>
      <c r="E221">
        <v>1</v>
      </c>
      <c r="F221">
        <v>-0.35615771826236559</v>
      </c>
      <c r="G221">
        <v>107.344941340291</v>
      </c>
      <c r="H221" t="b">
        <v>0</v>
      </c>
      <c r="I221">
        <v>396.31752342835432</v>
      </c>
      <c r="J221">
        <v>1856.747597261839</v>
      </c>
    </row>
    <row r="222" spans="1:10">
      <c r="A222">
        <v>219</v>
      </c>
      <c r="B222">
        <v>0</v>
      </c>
      <c r="C222">
        <v>0</v>
      </c>
      <c r="D222">
        <v>12.5</v>
      </c>
      <c r="E222">
        <v>1</v>
      </c>
      <c r="F222">
        <v>-0.75408693918407099</v>
      </c>
      <c r="G222">
        <v>89.454117783575811</v>
      </c>
      <c r="H222" t="b">
        <v>0</v>
      </c>
      <c r="I222">
        <v>330.26460285696191</v>
      </c>
      <c r="J222">
        <v>1547.289664384866</v>
      </c>
    </row>
    <row r="223" spans="1:10">
      <c r="A223">
        <v>220</v>
      </c>
      <c r="B223">
        <v>0</v>
      </c>
      <c r="C223">
        <v>0</v>
      </c>
      <c r="D223">
        <v>10</v>
      </c>
      <c r="E223">
        <v>1</v>
      </c>
      <c r="F223">
        <v>-0.79416119166802124</v>
      </c>
      <c r="G223">
        <v>71.563294226860648</v>
      </c>
      <c r="H223" t="b">
        <v>0</v>
      </c>
      <c r="I223">
        <v>264.21168228556951</v>
      </c>
      <c r="J223">
        <v>1237.831731507893</v>
      </c>
    </row>
    <row r="224" spans="1:10">
      <c r="A224">
        <v>221</v>
      </c>
      <c r="B224">
        <v>0</v>
      </c>
      <c r="C224">
        <v>0</v>
      </c>
      <c r="D224">
        <v>6.6666666666666661</v>
      </c>
      <c r="E224">
        <v>1</v>
      </c>
      <c r="F224">
        <v>-0.93037940525495466</v>
      </c>
      <c r="G224">
        <v>47.708862817907089</v>
      </c>
      <c r="H224" t="b">
        <v>0</v>
      </c>
      <c r="I224">
        <v>176.141121523713</v>
      </c>
      <c r="J224">
        <v>825.22115433859528</v>
      </c>
    </row>
    <row r="225" spans="1:10">
      <c r="A225">
        <v>222</v>
      </c>
      <c r="B225">
        <v>0</v>
      </c>
      <c r="C225">
        <v>0</v>
      </c>
      <c r="D225">
        <v>3.333333333333333</v>
      </c>
      <c r="E225">
        <v>1</v>
      </c>
      <c r="F225">
        <v>-1.0398767428677149</v>
      </c>
      <c r="G225">
        <v>23.854431408953541</v>
      </c>
      <c r="H225" t="b">
        <v>0</v>
      </c>
      <c r="I225">
        <v>88.070560761856498</v>
      </c>
      <c r="J225">
        <v>412.61057716929758</v>
      </c>
    </row>
    <row r="226" spans="1:10">
      <c r="A226">
        <v>223</v>
      </c>
      <c r="B226">
        <v>0</v>
      </c>
      <c r="C226">
        <v>0</v>
      </c>
      <c r="D226">
        <v>0</v>
      </c>
      <c r="E226">
        <v>1</v>
      </c>
      <c r="F226">
        <v>0</v>
      </c>
      <c r="G226">
        <v>0</v>
      </c>
      <c r="H226" t="b">
        <v>0</v>
      </c>
      <c r="I226">
        <v>0</v>
      </c>
      <c r="J226">
        <v>0</v>
      </c>
    </row>
    <row r="227" spans="1:10">
      <c r="A227">
        <v>224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t="b">
        <v>1</v>
      </c>
      <c r="I227">
        <v>0</v>
      </c>
      <c r="J227">
        <v>0</v>
      </c>
    </row>
    <row r="228" spans="1:10">
      <c r="A228">
        <v>225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t="b">
        <v>0</v>
      </c>
      <c r="I228">
        <v>0</v>
      </c>
      <c r="J228">
        <v>0</v>
      </c>
    </row>
    <row r="229" spans="1:10">
      <c r="A229">
        <v>226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t="b">
        <v>0</v>
      </c>
      <c r="I229">
        <v>0</v>
      </c>
      <c r="J229">
        <v>0</v>
      </c>
    </row>
    <row r="230" spans="1:10">
      <c r="A230">
        <v>227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t="b">
        <v>0</v>
      </c>
      <c r="I230">
        <v>0</v>
      </c>
      <c r="J230">
        <v>0</v>
      </c>
    </row>
    <row r="231" spans="1:10">
      <c r="A231">
        <v>228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t="b">
        <v>0</v>
      </c>
      <c r="I231">
        <v>0</v>
      </c>
      <c r="J231">
        <v>0</v>
      </c>
    </row>
    <row r="232" spans="1:10">
      <c r="A232">
        <v>229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t="b">
        <v>0</v>
      </c>
      <c r="I232">
        <v>0</v>
      </c>
      <c r="J232">
        <v>0</v>
      </c>
    </row>
    <row r="233" spans="1:10">
      <c r="A233">
        <v>230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t="b">
        <v>0</v>
      </c>
      <c r="I233">
        <v>0</v>
      </c>
      <c r="J233">
        <v>0</v>
      </c>
    </row>
    <row r="234" spans="1:10">
      <c r="A234">
        <v>231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t="b">
        <v>0</v>
      </c>
      <c r="I234">
        <v>0</v>
      </c>
      <c r="J234">
        <v>0</v>
      </c>
    </row>
    <row r="235" spans="1:10">
      <c r="A235">
        <v>232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t="b">
        <v>0</v>
      </c>
      <c r="I235">
        <v>0</v>
      </c>
      <c r="J235">
        <v>0</v>
      </c>
    </row>
    <row r="236" spans="1:10">
      <c r="A236">
        <v>233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t="b">
        <v>0</v>
      </c>
      <c r="I236">
        <v>0</v>
      </c>
      <c r="J236">
        <v>0</v>
      </c>
    </row>
    <row r="237" spans="1:10">
      <c r="A237">
        <v>234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t="b">
        <v>0</v>
      </c>
      <c r="I237">
        <v>0</v>
      </c>
      <c r="J237">
        <v>0</v>
      </c>
    </row>
    <row r="238" spans="1:10">
      <c r="A238">
        <v>235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t="b">
        <v>0</v>
      </c>
      <c r="I238">
        <v>0</v>
      </c>
      <c r="J238">
        <v>0</v>
      </c>
    </row>
    <row r="239" spans="1:10">
      <c r="A239">
        <v>236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t="b">
        <v>0</v>
      </c>
      <c r="I239">
        <v>0</v>
      </c>
      <c r="J239">
        <v>0</v>
      </c>
    </row>
    <row r="240" spans="1:10">
      <c r="A240">
        <v>237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t="b">
        <v>0</v>
      </c>
      <c r="I240">
        <v>0</v>
      </c>
      <c r="J240">
        <v>0</v>
      </c>
    </row>
    <row r="241" spans="1:10">
      <c r="A241">
        <v>238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t="b">
        <v>0</v>
      </c>
      <c r="I241">
        <v>0</v>
      </c>
      <c r="J241">
        <v>0</v>
      </c>
    </row>
    <row r="242" spans="1:10">
      <c r="A242">
        <v>239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t="b">
        <v>0</v>
      </c>
      <c r="I242">
        <v>0</v>
      </c>
      <c r="J242">
        <v>0</v>
      </c>
    </row>
    <row r="243" spans="1:10">
      <c r="A243">
        <v>240</v>
      </c>
      <c r="B243">
        <v>0</v>
      </c>
      <c r="C243">
        <v>0</v>
      </c>
      <c r="D243">
        <v>0</v>
      </c>
      <c r="E243">
        <v>1</v>
      </c>
      <c r="F243">
        <v>0</v>
      </c>
      <c r="G243">
        <v>0</v>
      </c>
      <c r="H243" t="b">
        <v>1</v>
      </c>
      <c r="I243">
        <v>0</v>
      </c>
      <c r="J243">
        <v>0</v>
      </c>
    </row>
    <row r="244" spans="1:10">
      <c r="A244">
        <v>241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 t="b">
        <v>0</v>
      </c>
      <c r="I244">
        <v>0</v>
      </c>
      <c r="J244">
        <v>0</v>
      </c>
    </row>
    <row r="245" spans="1:10">
      <c r="A245">
        <v>242</v>
      </c>
      <c r="B245">
        <v>0</v>
      </c>
      <c r="C245">
        <v>0</v>
      </c>
      <c r="D245">
        <v>0</v>
      </c>
      <c r="E245">
        <v>1</v>
      </c>
      <c r="F245">
        <v>0</v>
      </c>
      <c r="G245">
        <v>0</v>
      </c>
      <c r="H245" t="b">
        <v>0</v>
      </c>
      <c r="I245">
        <v>0</v>
      </c>
      <c r="J245">
        <v>0</v>
      </c>
    </row>
    <row r="246" spans="1:10">
      <c r="A246">
        <v>243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 t="b">
        <v>0</v>
      </c>
      <c r="I246">
        <v>0</v>
      </c>
      <c r="J246">
        <v>0</v>
      </c>
    </row>
    <row r="247" spans="1:10">
      <c r="A247">
        <v>244</v>
      </c>
      <c r="B247">
        <v>0</v>
      </c>
      <c r="C247">
        <v>0</v>
      </c>
      <c r="D247">
        <v>0</v>
      </c>
      <c r="E247">
        <v>1</v>
      </c>
      <c r="F247">
        <v>0.41719528066959283</v>
      </c>
      <c r="G247">
        <v>0</v>
      </c>
      <c r="H247" t="b">
        <v>0</v>
      </c>
      <c r="I247">
        <v>0</v>
      </c>
      <c r="J247">
        <v>0</v>
      </c>
    </row>
    <row r="248" spans="1:10">
      <c r="A248">
        <v>245</v>
      </c>
      <c r="B248">
        <v>0</v>
      </c>
      <c r="C248">
        <v>0</v>
      </c>
      <c r="D248">
        <v>3</v>
      </c>
      <c r="E248">
        <v>1</v>
      </c>
      <c r="F248">
        <v>0.94300601586469401</v>
      </c>
      <c r="G248">
        <v>21.46898826805819</v>
      </c>
      <c r="H248" t="b">
        <v>0</v>
      </c>
      <c r="I248">
        <v>79.263504685670853</v>
      </c>
      <c r="J248">
        <v>371.34951945236787</v>
      </c>
    </row>
    <row r="249" spans="1:10">
      <c r="A249">
        <v>246</v>
      </c>
      <c r="B249">
        <v>0</v>
      </c>
      <c r="C249">
        <v>0</v>
      </c>
      <c r="D249">
        <v>6</v>
      </c>
      <c r="E249">
        <v>1</v>
      </c>
      <c r="F249">
        <v>0.81078065587163173</v>
      </c>
      <c r="G249">
        <v>42.937976536116388</v>
      </c>
      <c r="H249" t="b">
        <v>0</v>
      </c>
      <c r="I249">
        <v>158.52700937134171</v>
      </c>
      <c r="J249">
        <v>742.69903890473586</v>
      </c>
    </row>
    <row r="250" spans="1:10">
      <c r="A250">
        <v>247</v>
      </c>
      <c r="B250">
        <v>0</v>
      </c>
      <c r="C250">
        <v>0</v>
      </c>
      <c r="D250">
        <v>9</v>
      </c>
      <c r="E250">
        <v>1</v>
      </c>
      <c r="F250">
        <v>0.81387136064877796</v>
      </c>
      <c r="G250">
        <v>64.406964804174578</v>
      </c>
      <c r="H250" t="b">
        <v>0</v>
      </c>
      <c r="I250">
        <v>237.79051405701259</v>
      </c>
      <c r="J250">
        <v>1114.048558357104</v>
      </c>
    </row>
    <row r="251" spans="1:10">
      <c r="A251">
        <v>248</v>
      </c>
      <c r="B251">
        <v>0</v>
      </c>
      <c r="C251">
        <v>0</v>
      </c>
      <c r="D251">
        <v>12</v>
      </c>
      <c r="E251">
        <v>1</v>
      </c>
      <c r="F251">
        <v>0.93373390153325531</v>
      </c>
      <c r="G251">
        <v>85.875953072232775</v>
      </c>
      <c r="H251" t="b">
        <v>0</v>
      </c>
      <c r="I251">
        <v>317.05401874268341</v>
      </c>
      <c r="J251">
        <v>1485.3980778094719</v>
      </c>
    </row>
    <row r="252" spans="1:10">
      <c r="A252">
        <v>249</v>
      </c>
      <c r="B252">
        <v>0</v>
      </c>
      <c r="C252">
        <v>0</v>
      </c>
      <c r="D252">
        <v>15</v>
      </c>
      <c r="E252">
        <v>1</v>
      </c>
      <c r="F252">
        <v>0.45119303321820547</v>
      </c>
      <c r="G252">
        <v>107.344941340291</v>
      </c>
      <c r="H252" t="b">
        <v>0</v>
      </c>
      <c r="I252">
        <v>396.31752342835432</v>
      </c>
      <c r="J252">
        <v>1856.747597261839</v>
      </c>
    </row>
    <row r="253" spans="1:10">
      <c r="A253">
        <v>250</v>
      </c>
      <c r="B253">
        <v>0</v>
      </c>
      <c r="C253">
        <v>0</v>
      </c>
      <c r="D253">
        <v>15</v>
      </c>
      <c r="E253">
        <v>2</v>
      </c>
      <c r="F253">
        <v>-0.23850603440607521</v>
      </c>
      <c r="G253">
        <v>107.344941340291</v>
      </c>
      <c r="H253" t="b">
        <v>1</v>
      </c>
      <c r="I253">
        <v>396.31752342835432</v>
      </c>
      <c r="J253">
        <v>982.07482305546193</v>
      </c>
    </row>
    <row r="254" spans="1:10">
      <c r="A254">
        <v>251</v>
      </c>
      <c r="B254">
        <v>0</v>
      </c>
      <c r="C254">
        <v>0</v>
      </c>
      <c r="D254">
        <v>15</v>
      </c>
      <c r="E254">
        <v>2</v>
      </c>
      <c r="F254">
        <v>0.5028311044060918</v>
      </c>
      <c r="G254">
        <v>107.344941340291</v>
      </c>
      <c r="H254" t="b">
        <v>0</v>
      </c>
      <c r="I254">
        <v>396.31752342835432</v>
      </c>
      <c r="J254">
        <v>982.07482305546193</v>
      </c>
    </row>
    <row r="255" spans="1:10">
      <c r="A255">
        <v>252</v>
      </c>
      <c r="B255">
        <v>0</v>
      </c>
      <c r="C255">
        <v>0</v>
      </c>
      <c r="D255">
        <v>18.399999999999999</v>
      </c>
      <c r="E255">
        <v>2</v>
      </c>
      <c r="F255">
        <v>1.060514950115039</v>
      </c>
      <c r="G255">
        <v>131.67646137742361</v>
      </c>
      <c r="H255" t="b">
        <v>0</v>
      </c>
      <c r="I255">
        <v>486.14949540544791</v>
      </c>
      <c r="J255">
        <v>1204.6784496147</v>
      </c>
    </row>
    <row r="256" spans="1:10">
      <c r="A256">
        <v>253</v>
      </c>
      <c r="B256">
        <v>0</v>
      </c>
      <c r="C256">
        <v>0</v>
      </c>
      <c r="D256">
        <v>21.8</v>
      </c>
      <c r="E256">
        <v>2</v>
      </c>
      <c r="F256">
        <v>0.92177576180041632</v>
      </c>
      <c r="G256">
        <v>156.00798141455621</v>
      </c>
      <c r="H256" t="b">
        <v>0</v>
      </c>
      <c r="I256">
        <v>575.98146738254161</v>
      </c>
      <c r="J256">
        <v>1427.2820761739381</v>
      </c>
    </row>
    <row r="257" spans="1:10">
      <c r="A257">
        <v>254</v>
      </c>
      <c r="B257">
        <v>0</v>
      </c>
      <c r="C257">
        <v>0</v>
      </c>
      <c r="D257">
        <v>25.2</v>
      </c>
      <c r="E257">
        <v>2</v>
      </c>
      <c r="F257">
        <v>0.91904866934995777</v>
      </c>
      <c r="G257">
        <v>180.33950145168879</v>
      </c>
      <c r="H257" t="b">
        <v>0</v>
      </c>
      <c r="I257">
        <v>665.81343935963514</v>
      </c>
      <c r="J257">
        <v>1649.885702733176</v>
      </c>
    </row>
    <row r="258" spans="1:10">
      <c r="A258">
        <v>255</v>
      </c>
      <c r="B258">
        <v>0</v>
      </c>
      <c r="C258">
        <v>0</v>
      </c>
      <c r="D258">
        <v>28.6</v>
      </c>
      <c r="E258">
        <v>2</v>
      </c>
      <c r="F258">
        <v>1.068696227466422</v>
      </c>
      <c r="G258">
        <v>204.67102148882151</v>
      </c>
      <c r="H258" t="b">
        <v>0</v>
      </c>
      <c r="I258">
        <v>755.64541133672878</v>
      </c>
      <c r="J258">
        <v>1872.4893292924139</v>
      </c>
    </row>
    <row r="259" spans="1:10">
      <c r="A259">
        <v>256</v>
      </c>
      <c r="B259">
        <v>0</v>
      </c>
      <c r="C259">
        <v>0</v>
      </c>
      <c r="D259">
        <v>32</v>
      </c>
      <c r="E259">
        <v>2</v>
      </c>
      <c r="F259">
        <v>0.47283308745102559</v>
      </c>
      <c r="G259">
        <v>229.00254152595409</v>
      </c>
      <c r="H259" t="b">
        <v>0</v>
      </c>
      <c r="I259">
        <v>845.47738331382243</v>
      </c>
      <c r="J259">
        <v>2095.0929558516518</v>
      </c>
    </row>
    <row r="260" spans="1:10">
      <c r="A260">
        <v>257</v>
      </c>
      <c r="B260">
        <v>0</v>
      </c>
      <c r="C260">
        <v>0</v>
      </c>
      <c r="D260">
        <v>32</v>
      </c>
      <c r="E260">
        <v>2</v>
      </c>
      <c r="F260">
        <v>-0.12669524393719109</v>
      </c>
      <c r="G260">
        <v>229.00254152595409</v>
      </c>
      <c r="H260" t="b">
        <v>0</v>
      </c>
      <c r="I260">
        <v>845.47738331382243</v>
      </c>
      <c r="J260">
        <v>2095.0929558516518</v>
      </c>
    </row>
    <row r="261" spans="1:10">
      <c r="A261">
        <v>258</v>
      </c>
      <c r="B261">
        <v>0</v>
      </c>
      <c r="C261">
        <v>0</v>
      </c>
      <c r="D261">
        <v>32</v>
      </c>
      <c r="E261">
        <v>2</v>
      </c>
      <c r="F261">
        <v>3.3947888297743312E-2</v>
      </c>
      <c r="G261">
        <v>229.00254152595409</v>
      </c>
      <c r="H261" t="b">
        <v>0</v>
      </c>
      <c r="I261">
        <v>845.47738331382243</v>
      </c>
      <c r="J261">
        <v>2095.0929558516518</v>
      </c>
    </row>
    <row r="262" spans="1:10">
      <c r="A262">
        <v>259</v>
      </c>
      <c r="B262">
        <v>0</v>
      </c>
      <c r="C262">
        <v>0</v>
      </c>
      <c r="D262">
        <v>32</v>
      </c>
      <c r="E262">
        <v>2</v>
      </c>
      <c r="F262">
        <v>-9.0963092537776902E-3</v>
      </c>
      <c r="G262">
        <v>229.00254152595409</v>
      </c>
      <c r="H262" t="b">
        <v>0</v>
      </c>
      <c r="I262">
        <v>845.47738331382243</v>
      </c>
      <c r="J262">
        <v>2095.0929558516518</v>
      </c>
    </row>
    <row r="263" spans="1:10">
      <c r="A263">
        <v>260</v>
      </c>
      <c r="B263">
        <v>0</v>
      </c>
      <c r="C263">
        <v>0</v>
      </c>
      <c r="D263">
        <v>32</v>
      </c>
      <c r="E263">
        <v>2</v>
      </c>
      <c r="F263">
        <v>2.4373487173630082E-3</v>
      </c>
      <c r="G263">
        <v>229.00254152595409</v>
      </c>
      <c r="H263" t="b">
        <v>0</v>
      </c>
      <c r="I263">
        <v>845.47738331382243</v>
      </c>
      <c r="J263">
        <v>2095.0929558516518</v>
      </c>
    </row>
    <row r="264" spans="1:10">
      <c r="A264">
        <v>261</v>
      </c>
      <c r="B264">
        <v>0</v>
      </c>
      <c r="C264">
        <v>0</v>
      </c>
      <c r="D264">
        <v>32</v>
      </c>
      <c r="E264">
        <v>2</v>
      </c>
      <c r="F264">
        <v>-6.5308561567345436E-4</v>
      </c>
      <c r="G264">
        <v>229.00254152595409</v>
      </c>
      <c r="H264" t="b">
        <v>0</v>
      </c>
      <c r="I264">
        <v>845.47738331382243</v>
      </c>
      <c r="J264">
        <v>2095.0929558516518</v>
      </c>
    </row>
    <row r="265" spans="1:10">
      <c r="A265">
        <v>262</v>
      </c>
      <c r="B265">
        <v>0</v>
      </c>
      <c r="C265">
        <v>0</v>
      </c>
      <c r="D265">
        <v>32</v>
      </c>
      <c r="E265">
        <v>2</v>
      </c>
      <c r="F265">
        <v>1.7499374533613829E-4</v>
      </c>
      <c r="G265">
        <v>229.00254152595409</v>
      </c>
      <c r="H265" t="b">
        <v>0</v>
      </c>
      <c r="I265">
        <v>845.47738331382243</v>
      </c>
      <c r="J265">
        <v>2095.0929558516518</v>
      </c>
    </row>
    <row r="266" spans="1:10">
      <c r="A266">
        <v>263</v>
      </c>
      <c r="B266">
        <v>0</v>
      </c>
      <c r="C266">
        <v>0</v>
      </c>
      <c r="D266">
        <v>32</v>
      </c>
      <c r="E266">
        <v>2</v>
      </c>
      <c r="F266">
        <v>-4.6889365671098908E-5</v>
      </c>
      <c r="G266">
        <v>229.00254152595409</v>
      </c>
      <c r="H266" t="b">
        <v>0</v>
      </c>
      <c r="I266">
        <v>845.47738331382243</v>
      </c>
      <c r="J266">
        <v>2095.0929558516518</v>
      </c>
    </row>
    <row r="267" spans="1:10">
      <c r="A267">
        <v>264</v>
      </c>
      <c r="B267">
        <v>0</v>
      </c>
      <c r="C267">
        <v>0</v>
      </c>
      <c r="D267">
        <v>32</v>
      </c>
      <c r="E267">
        <v>2</v>
      </c>
      <c r="F267">
        <v>1.25637173500337E-5</v>
      </c>
      <c r="G267">
        <v>229.00254152595409</v>
      </c>
      <c r="H267" t="b">
        <v>0</v>
      </c>
      <c r="I267">
        <v>845.47738331382243</v>
      </c>
      <c r="J267">
        <v>2095.0929558516518</v>
      </c>
    </row>
    <row r="268" spans="1:10">
      <c r="A268">
        <v>265</v>
      </c>
      <c r="B268">
        <v>0</v>
      </c>
      <c r="C268">
        <v>0</v>
      </c>
      <c r="D268">
        <v>32</v>
      </c>
      <c r="E268">
        <v>2</v>
      </c>
      <c r="F268">
        <v>-3.3655037343649501E-6</v>
      </c>
      <c r="G268">
        <v>229.00254152595409</v>
      </c>
      <c r="H268" t="b">
        <v>0</v>
      </c>
      <c r="I268">
        <v>845.47738331382243</v>
      </c>
      <c r="J268">
        <v>2095.0929558516518</v>
      </c>
    </row>
    <row r="269" spans="1:10">
      <c r="A269">
        <v>266</v>
      </c>
      <c r="B269">
        <v>0</v>
      </c>
      <c r="C269">
        <v>0</v>
      </c>
      <c r="D269">
        <v>32</v>
      </c>
      <c r="E269">
        <v>2</v>
      </c>
      <c r="F269">
        <v>8.9829758298520801E-7</v>
      </c>
      <c r="G269">
        <v>229.00254152595409</v>
      </c>
      <c r="H269" t="b">
        <v>0</v>
      </c>
      <c r="I269">
        <v>845.47738331382243</v>
      </c>
      <c r="J269">
        <v>2095.0929558516518</v>
      </c>
    </row>
    <row r="270" spans="1:10">
      <c r="A270">
        <v>267</v>
      </c>
      <c r="B270">
        <v>0</v>
      </c>
      <c r="C270">
        <v>0</v>
      </c>
      <c r="D270">
        <v>32</v>
      </c>
      <c r="E270">
        <v>2</v>
      </c>
      <c r="F270">
        <v>-2.2768659668770399E-7</v>
      </c>
      <c r="G270">
        <v>229.00254152595409</v>
      </c>
      <c r="H270" t="b">
        <v>0</v>
      </c>
      <c r="I270">
        <v>845.47738331382243</v>
      </c>
      <c r="J270">
        <v>2095.0929558516518</v>
      </c>
    </row>
    <row r="271" spans="1:10">
      <c r="A271">
        <v>268</v>
      </c>
      <c r="B271">
        <v>0</v>
      </c>
      <c r="C271">
        <v>0</v>
      </c>
      <c r="D271">
        <v>32</v>
      </c>
      <c r="E271">
        <v>2</v>
      </c>
      <c r="F271">
        <v>1.244880465378628E-8</v>
      </c>
      <c r="G271">
        <v>229.00254152595409</v>
      </c>
      <c r="H271" t="b">
        <v>0</v>
      </c>
      <c r="I271">
        <v>845.47738331382243</v>
      </c>
      <c r="J271">
        <v>2095.0929558516518</v>
      </c>
    </row>
    <row r="272" spans="1:10">
      <c r="A272">
        <v>269</v>
      </c>
      <c r="B272">
        <v>0</v>
      </c>
      <c r="C272">
        <v>0</v>
      </c>
      <c r="D272">
        <v>32</v>
      </c>
      <c r="E272">
        <v>2</v>
      </c>
      <c r="F272">
        <v>1.778913798489157E-7</v>
      </c>
      <c r="G272">
        <v>229.00254152595409</v>
      </c>
      <c r="H272" t="b">
        <v>0</v>
      </c>
      <c r="I272">
        <v>845.47738331382243</v>
      </c>
      <c r="J272">
        <v>2095.0929558516518</v>
      </c>
    </row>
    <row r="273" spans="1:10">
      <c r="A273">
        <v>270</v>
      </c>
      <c r="B273">
        <v>0</v>
      </c>
      <c r="C273">
        <v>0</v>
      </c>
      <c r="D273">
        <v>32</v>
      </c>
      <c r="E273">
        <v>2</v>
      </c>
      <c r="F273">
        <v>-7.2401432493762741E-7</v>
      </c>
      <c r="G273">
        <v>229.00254152595409</v>
      </c>
      <c r="H273" t="b">
        <v>0</v>
      </c>
      <c r="I273">
        <v>845.47738331382243</v>
      </c>
      <c r="J273">
        <v>2095.0929558516518</v>
      </c>
    </row>
    <row r="274" spans="1:10">
      <c r="A274">
        <v>271</v>
      </c>
      <c r="B274">
        <v>0</v>
      </c>
      <c r="C274">
        <v>0</v>
      </c>
      <c r="D274">
        <v>32</v>
      </c>
      <c r="E274">
        <v>2</v>
      </c>
      <c r="F274">
        <v>2.7181659225661292E-6</v>
      </c>
      <c r="G274">
        <v>229.00254152595409</v>
      </c>
      <c r="H274" t="b">
        <v>0</v>
      </c>
      <c r="I274">
        <v>845.47738331382243</v>
      </c>
      <c r="J274">
        <v>2095.0929558516518</v>
      </c>
    </row>
    <row r="275" spans="1:10">
      <c r="A275">
        <v>272</v>
      </c>
      <c r="B275">
        <v>0</v>
      </c>
      <c r="C275">
        <v>0</v>
      </c>
      <c r="D275">
        <v>32</v>
      </c>
      <c r="E275">
        <v>2</v>
      </c>
      <c r="F275">
        <v>-1.0148649364438709E-5</v>
      </c>
      <c r="G275">
        <v>229.00254152595409</v>
      </c>
      <c r="H275" t="b">
        <v>0</v>
      </c>
      <c r="I275">
        <v>845.47738331382243</v>
      </c>
      <c r="J275">
        <v>2095.0929558516518</v>
      </c>
    </row>
    <row r="276" spans="1:10">
      <c r="A276">
        <v>273</v>
      </c>
      <c r="B276">
        <v>0</v>
      </c>
      <c r="C276">
        <v>0</v>
      </c>
      <c r="D276">
        <v>32</v>
      </c>
      <c r="E276">
        <v>2</v>
      </c>
      <c r="F276">
        <v>3.7876431536076893E-5</v>
      </c>
      <c r="G276">
        <v>229.00254152595409</v>
      </c>
      <c r="H276" t="b">
        <v>0</v>
      </c>
      <c r="I276">
        <v>845.47738331382243</v>
      </c>
      <c r="J276">
        <v>2095.0929558516518</v>
      </c>
    </row>
    <row r="277" spans="1:10">
      <c r="A277">
        <v>274</v>
      </c>
      <c r="B277">
        <v>0</v>
      </c>
      <c r="C277">
        <v>0</v>
      </c>
      <c r="D277">
        <v>32</v>
      </c>
      <c r="E277">
        <v>2</v>
      </c>
      <c r="F277">
        <v>-1.4135707677898071E-4</v>
      </c>
      <c r="G277">
        <v>229.00254152595409</v>
      </c>
      <c r="H277" t="b">
        <v>0</v>
      </c>
      <c r="I277">
        <v>845.47738331382243</v>
      </c>
      <c r="J277">
        <v>2095.0929558516518</v>
      </c>
    </row>
    <row r="278" spans="1:10">
      <c r="A278">
        <v>275</v>
      </c>
      <c r="B278">
        <v>0</v>
      </c>
      <c r="C278">
        <v>0</v>
      </c>
      <c r="D278">
        <v>32</v>
      </c>
      <c r="E278">
        <v>2</v>
      </c>
      <c r="F278">
        <v>5.2755187557895766E-4</v>
      </c>
      <c r="G278">
        <v>229.00254152595409</v>
      </c>
      <c r="H278" t="b">
        <v>0</v>
      </c>
      <c r="I278">
        <v>845.47738331382243</v>
      </c>
      <c r="J278">
        <v>2095.0929558516518</v>
      </c>
    </row>
    <row r="279" spans="1:10">
      <c r="A279">
        <v>276</v>
      </c>
      <c r="B279">
        <v>0</v>
      </c>
      <c r="C279">
        <v>0</v>
      </c>
      <c r="D279">
        <v>32</v>
      </c>
      <c r="E279">
        <v>2</v>
      </c>
      <c r="F279">
        <v>-1.9688504255377381E-3</v>
      </c>
      <c r="G279">
        <v>229.00254152595409</v>
      </c>
      <c r="H279" t="b">
        <v>0</v>
      </c>
      <c r="I279">
        <v>845.47738331382243</v>
      </c>
      <c r="J279">
        <v>2095.0929558516518</v>
      </c>
    </row>
    <row r="280" spans="1:10">
      <c r="A280">
        <v>277</v>
      </c>
      <c r="B280">
        <v>0</v>
      </c>
      <c r="C280">
        <v>0</v>
      </c>
      <c r="D280">
        <v>32</v>
      </c>
      <c r="E280">
        <v>2</v>
      </c>
      <c r="F280">
        <v>7.3478498265666659E-3</v>
      </c>
      <c r="G280">
        <v>229.00254152595409</v>
      </c>
      <c r="H280" t="b">
        <v>0</v>
      </c>
      <c r="I280">
        <v>845.47738331382243</v>
      </c>
      <c r="J280">
        <v>2095.0929558516518</v>
      </c>
    </row>
    <row r="281" spans="1:10">
      <c r="A281">
        <v>278</v>
      </c>
      <c r="B281">
        <v>0</v>
      </c>
      <c r="C281">
        <v>0</v>
      </c>
      <c r="D281">
        <v>32</v>
      </c>
      <c r="E281">
        <v>2</v>
      </c>
      <c r="F281">
        <v>-2.742254888072981E-2</v>
      </c>
      <c r="G281">
        <v>229.00254152595409</v>
      </c>
      <c r="H281" t="b">
        <v>0</v>
      </c>
      <c r="I281">
        <v>845.47738331382243</v>
      </c>
      <c r="J281">
        <v>2095.0929558516518</v>
      </c>
    </row>
    <row r="282" spans="1:10">
      <c r="A282">
        <v>279</v>
      </c>
      <c r="B282">
        <v>0</v>
      </c>
      <c r="C282">
        <v>0</v>
      </c>
      <c r="D282">
        <v>32</v>
      </c>
      <c r="E282">
        <v>2</v>
      </c>
      <c r="F282">
        <v>0.1023423456963561</v>
      </c>
      <c r="G282">
        <v>229.00254152595409</v>
      </c>
      <c r="H282" t="b">
        <v>0</v>
      </c>
      <c r="I282">
        <v>845.47738331382243</v>
      </c>
      <c r="J282">
        <v>2095.0929558516518</v>
      </c>
    </row>
    <row r="283" spans="1:10">
      <c r="A283">
        <v>280</v>
      </c>
      <c r="B283">
        <v>0</v>
      </c>
      <c r="C283">
        <v>0</v>
      </c>
      <c r="D283">
        <v>32</v>
      </c>
      <c r="E283">
        <v>2</v>
      </c>
      <c r="F283">
        <v>-0.3819468339046983</v>
      </c>
      <c r="G283">
        <v>229.00254152595409</v>
      </c>
      <c r="H283" t="b">
        <v>0</v>
      </c>
      <c r="I283">
        <v>845.47738331382243</v>
      </c>
      <c r="J283">
        <v>2095.0929558516518</v>
      </c>
    </row>
    <row r="284" spans="1:10">
      <c r="A284">
        <v>281</v>
      </c>
      <c r="B284">
        <v>0</v>
      </c>
      <c r="C284">
        <v>0</v>
      </c>
      <c r="D284">
        <v>29.25</v>
      </c>
      <c r="E284">
        <v>2</v>
      </c>
      <c r="F284">
        <v>-0.86622167674423345</v>
      </c>
      <c r="G284">
        <v>209.3226356135674</v>
      </c>
      <c r="H284" t="b">
        <v>0</v>
      </c>
      <c r="I284">
        <v>772.81917068529071</v>
      </c>
      <c r="J284">
        <v>1915.04590495815</v>
      </c>
    </row>
    <row r="285" spans="1:10">
      <c r="A285">
        <v>282</v>
      </c>
      <c r="B285">
        <v>0</v>
      </c>
      <c r="C285">
        <v>0</v>
      </c>
      <c r="D285">
        <v>26.5</v>
      </c>
      <c r="E285">
        <v>2</v>
      </c>
      <c r="F285">
        <v>-0.73649979245170183</v>
      </c>
      <c r="G285">
        <v>189.64272970118071</v>
      </c>
      <c r="H285" t="b">
        <v>0</v>
      </c>
      <c r="I285">
        <v>700.16095805675923</v>
      </c>
      <c r="J285">
        <v>1734.99885406465</v>
      </c>
    </row>
    <row r="286" spans="1:10">
      <c r="A286">
        <v>283</v>
      </c>
      <c r="B286">
        <v>0</v>
      </c>
      <c r="C286">
        <v>0</v>
      </c>
      <c r="D286">
        <v>23.75</v>
      </c>
      <c r="E286">
        <v>2</v>
      </c>
      <c r="F286">
        <v>-0.77111248678229005</v>
      </c>
      <c r="G286">
        <v>169.962823788794</v>
      </c>
      <c r="H286" t="b">
        <v>0</v>
      </c>
      <c r="I286">
        <v>627.50274542822763</v>
      </c>
      <c r="J286">
        <v>1554.951803171148</v>
      </c>
    </row>
    <row r="287" spans="1:10">
      <c r="A287">
        <v>284</v>
      </c>
      <c r="B287">
        <v>0</v>
      </c>
      <c r="C287">
        <v>0</v>
      </c>
      <c r="D287">
        <v>21</v>
      </c>
      <c r="E287">
        <v>2</v>
      </c>
      <c r="F287">
        <v>-0.76238359375246878</v>
      </c>
      <c r="G287">
        <v>150.28291787640731</v>
      </c>
      <c r="H287" t="b">
        <v>0</v>
      </c>
      <c r="I287">
        <v>554.84453279969591</v>
      </c>
      <c r="J287">
        <v>1374.904752277647</v>
      </c>
    </row>
    <row r="288" spans="1:10">
      <c r="A288">
        <v>285</v>
      </c>
      <c r="B288">
        <v>0</v>
      </c>
      <c r="C288">
        <v>0</v>
      </c>
      <c r="D288">
        <v>18.25</v>
      </c>
      <c r="E288">
        <v>2</v>
      </c>
      <c r="F288">
        <v>-0.7626864715411692</v>
      </c>
      <c r="G288">
        <v>130.60301196402071</v>
      </c>
      <c r="H288" t="b">
        <v>0</v>
      </c>
      <c r="I288">
        <v>482.18632017116443</v>
      </c>
      <c r="J288">
        <v>1194.857701384145</v>
      </c>
    </row>
    <row r="289" spans="1:10">
      <c r="A289">
        <v>286</v>
      </c>
      <c r="B289">
        <v>0</v>
      </c>
      <c r="C289">
        <v>0</v>
      </c>
      <c r="D289">
        <v>15.5</v>
      </c>
      <c r="E289">
        <v>2</v>
      </c>
      <c r="F289">
        <v>-0.77020385341618991</v>
      </c>
      <c r="G289">
        <v>110.92310605163399</v>
      </c>
      <c r="H289" t="b">
        <v>0</v>
      </c>
      <c r="I289">
        <v>409.52810754263271</v>
      </c>
      <c r="J289">
        <v>1014.810650490644</v>
      </c>
    </row>
    <row r="290" spans="1:10">
      <c r="A290">
        <v>287</v>
      </c>
      <c r="B290">
        <v>0</v>
      </c>
      <c r="C290">
        <v>0</v>
      </c>
      <c r="D290">
        <v>12.75</v>
      </c>
      <c r="E290">
        <v>2</v>
      </c>
      <c r="F290">
        <v>-0.73983144812740709</v>
      </c>
      <c r="G290">
        <v>91.243200139247321</v>
      </c>
      <c r="H290" t="b">
        <v>0</v>
      </c>
      <c r="I290">
        <v>336.86989491410111</v>
      </c>
      <c r="J290">
        <v>834.76359959714262</v>
      </c>
    </row>
    <row r="291" spans="1:10">
      <c r="A291">
        <v>288</v>
      </c>
      <c r="B291">
        <v>0</v>
      </c>
      <c r="C291">
        <v>0</v>
      </c>
      <c r="D291">
        <v>10</v>
      </c>
      <c r="E291">
        <v>2</v>
      </c>
      <c r="F291">
        <v>-0.85380368740751389</v>
      </c>
      <c r="G291">
        <v>71.563294226860648</v>
      </c>
      <c r="H291" t="b">
        <v>0</v>
      </c>
      <c r="I291">
        <v>264.21168228556951</v>
      </c>
      <c r="J291">
        <v>654.71654870364125</v>
      </c>
    </row>
    <row r="292" spans="1:10">
      <c r="A292">
        <v>289</v>
      </c>
      <c r="B292">
        <v>0</v>
      </c>
      <c r="C292">
        <v>0</v>
      </c>
      <c r="D292">
        <v>6.6666666666666661</v>
      </c>
      <c r="E292">
        <v>2</v>
      </c>
      <c r="F292">
        <v>-0.91439824668698089</v>
      </c>
      <c r="G292">
        <v>47.708862817907089</v>
      </c>
      <c r="H292" t="b">
        <v>0</v>
      </c>
      <c r="I292">
        <v>176.141121523713</v>
      </c>
      <c r="J292">
        <v>436.47769913576082</v>
      </c>
    </row>
    <row r="293" spans="1:10">
      <c r="A293">
        <v>290</v>
      </c>
      <c r="B293">
        <v>0</v>
      </c>
      <c r="C293">
        <v>0</v>
      </c>
      <c r="D293">
        <v>3.333333333333333</v>
      </c>
      <c r="E293">
        <v>2</v>
      </c>
      <c r="F293">
        <v>-1.044158881400117</v>
      </c>
      <c r="G293">
        <v>23.854431408953541</v>
      </c>
      <c r="H293" t="b">
        <v>0</v>
      </c>
      <c r="I293">
        <v>88.070560761856498</v>
      </c>
      <c r="J293">
        <v>218.23884956788041</v>
      </c>
    </row>
    <row r="294" spans="1:10">
      <c r="A294">
        <v>291</v>
      </c>
      <c r="B294">
        <v>0</v>
      </c>
      <c r="C294">
        <v>0</v>
      </c>
      <c r="D294">
        <v>0</v>
      </c>
      <c r="E294">
        <v>2</v>
      </c>
      <c r="F294">
        <v>0</v>
      </c>
      <c r="G294">
        <v>0</v>
      </c>
      <c r="H294" t="b">
        <v>0</v>
      </c>
      <c r="I294">
        <v>0</v>
      </c>
      <c r="J294">
        <v>0</v>
      </c>
    </row>
    <row r="295" spans="1:10">
      <c r="A295">
        <v>292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t="b">
        <v>1</v>
      </c>
      <c r="I295">
        <v>0</v>
      </c>
      <c r="J295">
        <v>0</v>
      </c>
    </row>
    <row r="296" spans="1:10">
      <c r="A296">
        <v>293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t="b">
        <v>0</v>
      </c>
      <c r="I296">
        <v>0</v>
      </c>
      <c r="J296">
        <v>0</v>
      </c>
    </row>
    <row r="297" spans="1:10">
      <c r="A297">
        <v>294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t="b">
        <v>0</v>
      </c>
      <c r="I297">
        <v>0</v>
      </c>
      <c r="J297">
        <v>0</v>
      </c>
    </row>
    <row r="298" spans="1:10">
      <c r="A298">
        <v>295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t="b">
        <v>0</v>
      </c>
      <c r="I298">
        <v>0</v>
      </c>
      <c r="J298">
        <v>0</v>
      </c>
    </row>
    <row r="299" spans="1:10">
      <c r="A299">
        <v>296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t="b">
        <v>0</v>
      </c>
      <c r="I299">
        <v>0</v>
      </c>
      <c r="J299">
        <v>0</v>
      </c>
    </row>
    <row r="300" spans="1:10">
      <c r="A300">
        <v>297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t="b">
        <v>0</v>
      </c>
      <c r="I300">
        <v>0</v>
      </c>
      <c r="J300">
        <v>0</v>
      </c>
    </row>
    <row r="301" spans="1:10">
      <c r="A301">
        <v>298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t="b">
        <v>0</v>
      </c>
      <c r="I301">
        <v>0</v>
      </c>
      <c r="J301">
        <v>0</v>
      </c>
    </row>
    <row r="302" spans="1:10">
      <c r="A302">
        <v>299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t="b">
        <v>0</v>
      </c>
      <c r="I302">
        <v>0</v>
      </c>
      <c r="J302">
        <v>0</v>
      </c>
    </row>
    <row r="303" spans="1:10">
      <c r="A303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t="b">
        <v>0</v>
      </c>
      <c r="I303">
        <v>0</v>
      </c>
      <c r="J303">
        <v>0</v>
      </c>
    </row>
    <row r="304" spans="1:10">
      <c r="A304">
        <v>301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t="b">
        <v>0</v>
      </c>
      <c r="I304">
        <v>0</v>
      </c>
      <c r="J304">
        <v>0</v>
      </c>
    </row>
    <row r="305" spans="1:10">
      <c r="A305">
        <v>302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t="b">
        <v>0</v>
      </c>
      <c r="I305">
        <v>0</v>
      </c>
      <c r="J305">
        <v>0</v>
      </c>
    </row>
    <row r="306" spans="1:10">
      <c r="A306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t="b">
        <v>0</v>
      </c>
      <c r="I306">
        <v>0</v>
      </c>
      <c r="J306">
        <v>0</v>
      </c>
    </row>
    <row r="307" spans="1:10">
      <c r="A307">
        <v>304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t="b">
        <v>0</v>
      </c>
      <c r="I307">
        <v>0</v>
      </c>
      <c r="J307">
        <v>0</v>
      </c>
    </row>
    <row r="308" spans="1:10">
      <c r="A308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t="b">
        <v>0</v>
      </c>
      <c r="I308">
        <v>0</v>
      </c>
      <c r="J308">
        <v>0</v>
      </c>
    </row>
    <row r="309" spans="1:10">
      <c r="A309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t="b">
        <v>0</v>
      </c>
      <c r="I309">
        <v>0</v>
      </c>
      <c r="J309">
        <v>0</v>
      </c>
    </row>
    <row r="310" spans="1:10">
      <c r="A310">
        <v>307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t="b">
        <v>0</v>
      </c>
      <c r="I310">
        <v>0</v>
      </c>
      <c r="J310">
        <v>0</v>
      </c>
    </row>
    <row r="311" spans="1:10">
      <c r="A311">
        <v>308</v>
      </c>
      <c r="B311">
        <v>0</v>
      </c>
      <c r="C311">
        <v>0</v>
      </c>
      <c r="D311">
        <v>0</v>
      </c>
      <c r="E311">
        <v>1</v>
      </c>
      <c r="F311">
        <v>0</v>
      </c>
      <c r="G311">
        <v>0</v>
      </c>
      <c r="H311" t="b">
        <v>1</v>
      </c>
      <c r="I311">
        <v>0</v>
      </c>
      <c r="J311">
        <v>0</v>
      </c>
    </row>
    <row r="312" spans="1:10">
      <c r="A312">
        <v>309</v>
      </c>
      <c r="B312">
        <v>0</v>
      </c>
      <c r="C312">
        <v>0</v>
      </c>
      <c r="D312">
        <v>0</v>
      </c>
      <c r="E312">
        <v>1</v>
      </c>
      <c r="F312">
        <v>0</v>
      </c>
      <c r="G312">
        <v>0</v>
      </c>
      <c r="H312" t="b">
        <v>0</v>
      </c>
      <c r="I312">
        <v>0</v>
      </c>
      <c r="J312">
        <v>0</v>
      </c>
    </row>
    <row r="313" spans="1:10">
      <c r="A313">
        <v>310</v>
      </c>
      <c r="B313">
        <v>0</v>
      </c>
      <c r="C313">
        <v>0</v>
      </c>
      <c r="D313">
        <v>0</v>
      </c>
      <c r="E313">
        <v>1</v>
      </c>
      <c r="F313">
        <v>0</v>
      </c>
      <c r="G313">
        <v>0</v>
      </c>
      <c r="H313" t="b">
        <v>0</v>
      </c>
      <c r="I313">
        <v>0</v>
      </c>
      <c r="J313">
        <v>0</v>
      </c>
    </row>
    <row r="314" spans="1:10">
      <c r="A314">
        <v>311</v>
      </c>
      <c r="B314">
        <v>0</v>
      </c>
      <c r="C314">
        <v>0</v>
      </c>
      <c r="D314">
        <v>0</v>
      </c>
      <c r="E314">
        <v>1</v>
      </c>
      <c r="F314">
        <v>0</v>
      </c>
      <c r="G314">
        <v>0</v>
      </c>
      <c r="H314" t="b">
        <v>0</v>
      </c>
      <c r="I314">
        <v>0</v>
      </c>
      <c r="J314">
        <v>0</v>
      </c>
    </row>
    <row r="315" spans="1:10">
      <c r="A315">
        <v>312</v>
      </c>
      <c r="B315">
        <v>0</v>
      </c>
      <c r="C315">
        <v>0</v>
      </c>
      <c r="D315">
        <v>0</v>
      </c>
      <c r="E315">
        <v>1</v>
      </c>
      <c r="F315">
        <v>0.41721156690779471</v>
      </c>
      <c r="G315">
        <v>0</v>
      </c>
      <c r="H315" t="b">
        <v>0</v>
      </c>
      <c r="I315">
        <v>0</v>
      </c>
      <c r="J315">
        <v>0</v>
      </c>
    </row>
    <row r="316" spans="1:10">
      <c r="A316">
        <v>313</v>
      </c>
      <c r="B316">
        <v>0</v>
      </c>
      <c r="C316">
        <v>0</v>
      </c>
      <c r="D316">
        <v>3</v>
      </c>
      <c r="E316">
        <v>1</v>
      </c>
      <c r="F316">
        <v>0.94294523479625703</v>
      </c>
      <c r="G316">
        <v>21.46898826805819</v>
      </c>
      <c r="H316" t="b">
        <v>0</v>
      </c>
      <c r="I316">
        <v>79.263504685670853</v>
      </c>
      <c r="J316">
        <v>371.34951945236787</v>
      </c>
    </row>
    <row r="317" spans="1:10">
      <c r="A317">
        <v>314</v>
      </c>
      <c r="B317">
        <v>0</v>
      </c>
      <c r="C317">
        <v>0</v>
      </c>
      <c r="D317">
        <v>6</v>
      </c>
      <c r="E317">
        <v>1</v>
      </c>
      <c r="F317">
        <v>0.81100749390717763</v>
      </c>
      <c r="G317">
        <v>42.937976536116388</v>
      </c>
      <c r="H317" t="b">
        <v>0</v>
      </c>
      <c r="I317">
        <v>158.52700937134171</v>
      </c>
      <c r="J317">
        <v>742.69903890473586</v>
      </c>
    </row>
    <row r="318" spans="1:10">
      <c r="A318">
        <v>315</v>
      </c>
      <c r="B318">
        <v>0</v>
      </c>
      <c r="C318">
        <v>0</v>
      </c>
      <c r="D318">
        <v>9</v>
      </c>
      <c r="E318">
        <v>1</v>
      </c>
      <c r="F318">
        <v>0.81302478957503044</v>
      </c>
      <c r="G318">
        <v>64.406964804174578</v>
      </c>
      <c r="H318" t="b">
        <v>0</v>
      </c>
      <c r="I318">
        <v>237.79051405701259</v>
      </c>
      <c r="J318">
        <v>1114.048558357104</v>
      </c>
    </row>
    <row r="319" spans="1:10">
      <c r="A319">
        <v>316</v>
      </c>
      <c r="B319">
        <v>0</v>
      </c>
      <c r="C319">
        <v>0</v>
      </c>
      <c r="D319">
        <v>12</v>
      </c>
      <c r="E319">
        <v>1</v>
      </c>
      <c r="F319">
        <v>0.93689334779270128</v>
      </c>
      <c r="G319">
        <v>85.875953072232775</v>
      </c>
      <c r="H319" t="b">
        <v>0</v>
      </c>
      <c r="I319">
        <v>317.05401874268341</v>
      </c>
      <c r="J319">
        <v>1485.3980778094719</v>
      </c>
    </row>
    <row r="320" spans="1:10">
      <c r="A320">
        <v>317</v>
      </c>
      <c r="B320">
        <v>0</v>
      </c>
      <c r="C320">
        <v>0</v>
      </c>
      <c r="D320">
        <v>15</v>
      </c>
      <c r="E320">
        <v>1</v>
      </c>
      <c r="F320">
        <v>0.43940181925416838</v>
      </c>
      <c r="G320">
        <v>107.344941340291</v>
      </c>
      <c r="H320" t="b">
        <v>0</v>
      </c>
      <c r="I320">
        <v>396.31752342835432</v>
      </c>
      <c r="J320">
        <v>1856.747597261839</v>
      </c>
    </row>
    <row r="321" spans="1:10">
      <c r="A321">
        <v>318</v>
      </c>
      <c r="B321">
        <v>0</v>
      </c>
      <c r="C321">
        <v>0</v>
      </c>
      <c r="D321">
        <v>15</v>
      </c>
      <c r="E321">
        <v>2</v>
      </c>
      <c r="F321">
        <v>-0.19450062480937591</v>
      </c>
      <c r="G321">
        <v>107.344941340291</v>
      </c>
      <c r="H321" t="b">
        <v>1</v>
      </c>
      <c r="I321">
        <v>396.31752342835432</v>
      </c>
      <c r="J321">
        <v>982.07482305546193</v>
      </c>
    </row>
    <row r="322" spans="1:10">
      <c r="A322">
        <v>319</v>
      </c>
      <c r="B322">
        <v>0</v>
      </c>
      <c r="C322">
        <v>0</v>
      </c>
      <c r="D322">
        <v>15</v>
      </c>
      <c r="E322">
        <v>2</v>
      </c>
      <c r="F322">
        <v>0.33860067998333282</v>
      </c>
      <c r="G322">
        <v>107.344941340291</v>
      </c>
      <c r="H322" t="b">
        <v>0</v>
      </c>
      <c r="I322">
        <v>396.31752342835432</v>
      </c>
      <c r="J322">
        <v>982.07482305546193</v>
      </c>
    </row>
    <row r="323" spans="1:10">
      <c r="A323">
        <v>320</v>
      </c>
      <c r="B323">
        <v>0</v>
      </c>
      <c r="C323">
        <v>0</v>
      </c>
      <c r="D323">
        <v>17.222222222222221</v>
      </c>
      <c r="E323">
        <v>2</v>
      </c>
      <c r="F323">
        <v>0.69194975672789516</v>
      </c>
      <c r="G323">
        <v>123.2478956129267</v>
      </c>
      <c r="H323" t="b">
        <v>0</v>
      </c>
      <c r="I323">
        <v>455.03123060292518</v>
      </c>
      <c r="J323">
        <v>1127.5673894340489</v>
      </c>
    </row>
    <row r="324" spans="1:10">
      <c r="A324">
        <v>321</v>
      </c>
      <c r="B324">
        <v>0</v>
      </c>
      <c r="C324">
        <v>0</v>
      </c>
      <c r="D324">
        <v>19.444444444444439</v>
      </c>
      <c r="E324">
        <v>2</v>
      </c>
      <c r="F324">
        <v>0.59730399680878765</v>
      </c>
      <c r="G324">
        <v>139.15084988556231</v>
      </c>
      <c r="H324" t="b">
        <v>0</v>
      </c>
      <c r="I324">
        <v>513.74493777749615</v>
      </c>
      <c r="J324">
        <v>1273.059955812636</v>
      </c>
    </row>
    <row r="325" spans="1:10">
      <c r="A325">
        <v>322</v>
      </c>
      <c r="B325">
        <v>0</v>
      </c>
      <c r="C325">
        <v>0</v>
      </c>
      <c r="D325">
        <v>21.666666666666671</v>
      </c>
      <c r="E325">
        <v>2</v>
      </c>
      <c r="F325">
        <v>0.62253795974066417</v>
      </c>
      <c r="G325">
        <v>155.05380415819809</v>
      </c>
      <c r="H325" t="b">
        <v>0</v>
      </c>
      <c r="I325">
        <v>572.45864495206729</v>
      </c>
      <c r="J325">
        <v>1418.552522191223</v>
      </c>
    </row>
    <row r="326" spans="1:10">
      <c r="A326">
        <v>323</v>
      </c>
      <c r="B326">
        <v>0</v>
      </c>
      <c r="C326">
        <v>0</v>
      </c>
      <c r="D326">
        <v>23.888888888888889</v>
      </c>
      <c r="E326">
        <v>2</v>
      </c>
      <c r="F326">
        <v>0.61624786793226072</v>
      </c>
      <c r="G326">
        <v>170.95675843083379</v>
      </c>
      <c r="H326" t="b">
        <v>0</v>
      </c>
      <c r="I326">
        <v>631.17235212663832</v>
      </c>
      <c r="J326">
        <v>1564.0450885698101</v>
      </c>
    </row>
    <row r="327" spans="1:10">
      <c r="A327">
        <v>324</v>
      </c>
      <c r="B327">
        <v>0</v>
      </c>
      <c r="C327">
        <v>0</v>
      </c>
      <c r="D327">
        <v>26.111111111111111</v>
      </c>
      <c r="E327">
        <v>2</v>
      </c>
      <c r="F327">
        <v>0.61617427223399179</v>
      </c>
      <c r="G327">
        <v>186.85971270346951</v>
      </c>
      <c r="H327" t="b">
        <v>0</v>
      </c>
      <c r="I327">
        <v>689.88605930120923</v>
      </c>
      <c r="J327">
        <v>1709.5376549483969</v>
      </c>
    </row>
    <row r="328" spans="1:10">
      <c r="A328">
        <v>325</v>
      </c>
      <c r="B328">
        <v>0</v>
      </c>
      <c r="C328">
        <v>0</v>
      </c>
      <c r="D328">
        <v>28.333333333333339</v>
      </c>
      <c r="E328">
        <v>2</v>
      </c>
      <c r="F328">
        <v>0.62275874683548116</v>
      </c>
      <c r="G328">
        <v>202.76266697610521</v>
      </c>
      <c r="H328" t="b">
        <v>0</v>
      </c>
      <c r="I328">
        <v>748.59976647578037</v>
      </c>
      <c r="J328">
        <v>1855.030221326984</v>
      </c>
    </row>
    <row r="329" spans="1:10">
      <c r="A329">
        <v>326</v>
      </c>
      <c r="B329">
        <v>0</v>
      </c>
      <c r="C329">
        <v>0</v>
      </c>
      <c r="D329">
        <v>30.555555555555561</v>
      </c>
      <c r="E329">
        <v>2</v>
      </c>
      <c r="F329">
        <v>0.59649444412778907</v>
      </c>
      <c r="G329">
        <v>218.66562124874091</v>
      </c>
      <c r="H329" t="b">
        <v>0</v>
      </c>
      <c r="I329">
        <v>807.3134736503514</v>
      </c>
      <c r="J329">
        <v>2000.5227877055711</v>
      </c>
    </row>
    <row r="330" spans="1:10">
      <c r="A330">
        <v>327</v>
      </c>
      <c r="B330">
        <v>0</v>
      </c>
      <c r="C330">
        <v>0</v>
      </c>
      <c r="D330">
        <v>32.777777777777779</v>
      </c>
      <c r="E330">
        <v>2</v>
      </c>
      <c r="F330">
        <v>0.69496718035706451</v>
      </c>
      <c r="G330">
        <v>234.56857552137649</v>
      </c>
      <c r="H330" t="b">
        <v>0</v>
      </c>
      <c r="I330">
        <v>866.0271808249222</v>
      </c>
      <c r="J330">
        <v>2146.015354084157</v>
      </c>
    </row>
    <row r="331" spans="1:10">
      <c r="A331">
        <v>328</v>
      </c>
      <c r="B331">
        <v>0</v>
      </c>
      <c r="C331">
        <v>0</v>
      </c>
      <c r="D331">
        <v>35</v>
      </c>
      <c r="E331">
        <v>2</v>
      </c>
      <c r="F331">
        <v>0.32734053814765218</v>
      </c>
      <c r="G331">
        <v>250.47152979401221</v>
      </c>
      <c r="H331" t="b">
        <v>0</v>
      </c>
      <c r="I331">
        <v>924.74088799949322</v>
      </c>
      <c r="J331">
        <v>2291.507920462745</v>
      </c>
    </row>
    <row r="332" spans="1:10">
      <c r="A332">
        <v>329</v>
      </c>
      <c r="B332">
        <v>0</v>
      </c>
      <c r="C332">
        <v>0</v>
      </c>
      <c r="D332">
        <v>35</v>
      </c>
      <c r="E332">
        <v>3</v>
      </c>
      <c r="F332">
        <v>-0.15247748109583001</v>
      </c>
      <c r="G332">
        <v>250.47152979401221</v>
      </c>
      <c r="H332" t="b">
        <v>1</v>
      </c>
      <c r="I332">
        <v>924.74088799949322</v>
      </c>
      <c r="J332">
        <v>1500.8544612231769</v>
      </c>
    </row>
    <row r="333" spans="1:10">
      <c r="A333">
        <v>330</v>
      </c>
      <c r="B333">
        <v>0</v>
      </c>
      <c r="C333">
        <v>0</v>
      </c>
      <c r="D333">
        <v>35</v>
      </c>
      <c r="E333">
        <v>3</v>
      </c>
      <c r="F333">
        <v>0.28256938623566802</v>
      </c>
      <c r="G333">
        <v>250.47152979401221</v>
      </c>
      <c r="H333" t="b">
        <v>0</v>
      </c>
      <c r="I333">
        <v>924.74088799949322</v>
      </c>
      <c r="J333">
        <v>1500.8544612231769</v>
      </c>
    </row>
    <row r="334" spans="1:10">
      <c r="A334">
        <v>331</v>
      </c>
      <c r="B334">
        <v>0</v>
      </c>
      <c r="C334">
        <v>0</v>
      </c>
      <c r="D334">
        <v>36.875</v>
      </c>
      <c r="E334">
        <v>3</v>
      </c>
      <c r="F334">
        <v>0.58469993615315641</v>
      </c>
      <c r="G334">
        <v>263.88964746154858</v>
      </c>
      <c r="H334" t="b">
        <v>0</v>
      </c>
      <c r="I334">
        <v>974.28057842803764</v>
      </c>
      <c r="J334">
        <v>1581.257378788705</v>
      </c>
    </row>
    <row r="335" spans="1:10">
      <c r="A335">
        <v>332</v>
      </c>
      <c r="B335">
        <v>0</v>
      </c>
      <c r="C335">
        <v>0</v>
      </c>
      <c r="D335">
        <v>38.75</v>
      </c>
      <c r="E335">
        <v>3</v>
      </c>
      <c r="F335">
        <v>0.50363086915171618</v>
      </c>
      <c r="G335">
        <v>277.307765129085</v>
      </c>
      <c r="H335" t="b">
        <v>0</v>
      </c>
      <c r="I335">
        <v>1023.8202688565819</v>
      </c>
      <c r="J335">
        <v>1661.6602963542321</v>
      </c>
    </row>
    <row r="336" spans="1:10">
      <c r="A336">
        <v>333</v>
      </c>
      <c r="B336">
        <v>0</v>
      </c>
      <c r="C336">
        <v>0</v>
      </c>
      <c r="D336">
        <v>40.625</v>
      </c>
      <c r="E336">
        <v>3</v>
      </c>
      <c r="F336">
        <v>0.52577658723998599</v>
      </c>
      <c r="G336">
        <v>290.72588279662142</v>
      </c>
      <c r="H336" t="b">
        <v>0</v>
      </c>
      <c r="I336">
        <v>1073.359959285126</v>
      </c>
      <c r="J336">
        <v>1742.0632139197601</v>
      </c>
    </row>
    <row r="337" spans="1:10">
      <c r="A337">
        <v>334</v>
      </c>
      <c r="B337">
        <v>0</v>
      </c>
      <c r="C337">
        <v>0</v>
      </c>
      <c r="D337">
        <v>42.5</v>
      </c>
      <c r="E337">
        <v>3</v>
      </c>
      <c r="F337">
        <v>0.51826278188832831</v>
      </c>
      <c r="G337">
        <v>304.14400046415773</v>
      </c>
      <c r="H337" t="b">
        <v>0</v>
      </c>
      <c r="I337">
        <v>1122.89964971367</v>
      </c>
      <c r="J337">
        <v>1822.466131485287</v>
      </c>
    </row>
    <row r="338" spans="1:10">
      <c r="A338">
        <v>335</v>
      </c>
      <c r="B338">
        <v>0</v>
      </c>
      <c r="C338">
        <v>0</v>
      </c>
      <c r="D338">
        <v>44.375</v>
      </c>
      <c r="E338">
        <v>3</v>
      </c>
      <c r="F338">
        <v>0.52617228520670434</v>
      </c>
      <c r="G338">
        <v>317.56211813169409</v>
      </c>
      <c r="H338" t="b">
        <v>0</v>
      </c>
      <c r="I338">
        <v>1172.4393401422151</v>
      </c>
      <c r="J338">
        <v>1902.8690490508141</v>
      </c>
    </row>
    <row r="339" spans="1:10">
      <c r="A339">
        <v>336</v>
      </c>
      <c r="B339">
        <v>0</v>
      </c>
      <c r="C339">
        <v>0</v>
      </c>
      <c r="D339">
        <v>46.25</v>
      </c>
      <c r="E339">
        <v>3</v>
      </c>
      <c r="F339">
        <v>0.50204807728485701</v>
      </c>
      <c r="G339">
        <v>330.98023579923051</v>
      </c>
      <c r="H339" t="b">
        <v>0</v>
      </c>
      <c r="I339">
        <v>1221.9790305707591</v>
      </c>
      <c r="J339">
        <v>1983.2719666163421</v>
      </c>
    </row>
    <row r="340" spans="1:10">
      <c r="A340">
        <v>337</v>
      </c>
      <c r="B340">
        <v>0</v>
      </c>
      <c r="C340">
        <v>0</v>
      </c>
      <c r="D340">
        <v>48.125</v>
      </c>
      <c r="E340">
        <v>3</v>
      </c>
      <c r="F340">
        <v>0.59063540565386585</v>
      </c>
      <c r="G340">
        <v>344.39835346676682</v>
      </c>
      <c r="H340" t="b">
        <v>0</v>
      </c>
      <c r="I340">
        <v>1271.518720999303</v>
      </c>
      <c r="J340">
        <v>2063.6748841818689</v>
      </c>
    </row>
    <row r="341" spans="1:10">
      <c r="A341">
        <v>338</v>
      </c>
      <c r="B341">
        <v>0</v>
      </c>
      <c r="C341">
        <v>0</v>
      </c>
      <c r="D341">
        <v>50</v>
      </c>
      <c r="E341">
        <v>3</v>
      </c>
      <c r="F341">
        <v>0.26041030009969113</v>
      </c>
      <c r="G341">
        <v>357.81647113430319</v>
      </c>
      <c r="H341" t="b">
        <v>0</v>
      </c>
      <c r="I341">
        <v>1321.0584114278479</v>
      </c>
      <c r="J341">
        <v>2144.0778017473972</v>
      </c>
    </row>
    <row r="342" spans="1:10">
      <c r="A342">
        <v>339</v>
      </c>
      <c r="B342">
        <v>0</v>
      </c>
      <c r="C342">
        <v>0</v>
      </c>
      <c r="D342">
        <v>50</v>
      </c>
      <c r="E342">
        <v>3</v>
      </c>
      <c r="F342">
        <v>-6.9776606052633916E-2</v>
      </c>
      <c r="G342">
        <v>357.81647113430319</v>
      </c>
      <c r="H342" t="b">
        <v>0</v>
      </c>
      <c r="I342">
        <v>1321.0584114278479</v>
      </c>
      <c r="J342">
        <v>2144.0778017473972</v>
      </c>
    </row>
    <row r="343" spans="1:10">
      <c r="A343">
        <v>340</v>
      </c>
      <c r="B343">
        <v>0</v>
      </c>
      <c r="C343">
        <v>0</v>
      </c>
      <c r="D343">
        <v>50</v>
      </c>
      <c r="E343">
        <v>3</v>
      </c>
      <c r="F343">
        <v>1.869612411084098E-2</v>
      </c>
      <c r="G343">
        <v>357.81647113430319</v>
      </c>
      <c r="H343" t="b">
        <v>0</v>
      </c>
      <c r="I343">
        <v>1321.0584114278479</v>
      </c>
      <c r="J343">
        <v>2144.0778017473972</v>
      </c>
    </row>
    <row r="344" spans="1:10">
      <c r="A344">
        <v>341</v>
      </c>
      <c r="B344">
        <v>0</v>
      </c>
      <c r="C344">
        <v>0</v>
      </c>
      <c r="D344">
        <v>50</v>
      </c>
      <c r="E344">
        <v>3</v>
      </c>
      <c r="F344">
        <v>-5.0078903907255778E-3</v>
      </c>
      <c r="G344">
        <v>357.81647113430319</v>
      </c>
      <c r="H344" t="b">
        <v>0</v>
      </c>
      <c r="I344">
        <v>1321.0584114278479</v>
      </c>
      <c r="J344">
        <v>2144.0778017473972</v>
      </c>
    </row>
    <row r="345" spans="1:10">
      <c r="A345">
        <v>342</v>
      </c>
      <c r="B345">
        <v>0</v>
      </c>
      <c r="C345">
        <v>0</v>
      </c>
      <c r="D345">
        <v>50</v>
      </c>
      <c r="E345">
        <v>3</v>
      </c>
      <c r="F345">
        <v>1.33543745205511E-3</v>
      </c>
      <c r="G345">
        <v>357.81647113430319</v>
      </c>
      <c r="H345" t="b">
        <v>0</v>
      </c>
      <c r="I345">
        <v>1321.0584114278479</v>
      </c>
      <c r="J345">
        <v>2144.0778017473972</v>
      </c>
    </row>
    <row r="346" spans="1:10">
      <c r="A346">
        <v>343</v>
      </c>
      <c r="B346">
        <v>0</v>
      </c>
      <c r="C346">
        <v>0</v>
      </c>
      <c r="D346">
        <v>50</v>
      </c>
      <c r="E346">
        <v>3</v>
      </c>
      <c r="F346">
        <v>-3.3385941749131121E-4</v>
      </c>
      <c r="G346">
        <v>357.81647113430319</v>
      </c>
      <c r="H346" t="b">
        <v>0</v>
      </c>
      <c r="I346">
        <v>1321.0584114278479</v>
      </c>
      <c r="J346">
        <v>2144.0778017473972</v>
      </c>
    </row>
    <row r="347" spans="1:10">
      <c r="A347">
        <v>344</v>
      </c>
      <c r="B347">
        <v>0</v>
      </c>
      <c r="C347">
        <v>0</v>
      </c>
      <c r="D347">
        <v>50</v>
      </c>
      <c r="E347">
        <v>3</v>
      </c>
      <c r="F347">
        <v>2.179190161655242E-10</v>
      </c>
      <c r="G347">
        <v>357.81647113430319</v>
      </c>
      <c r="H347" t="b">
        <v>0</v>
      </c>
      <c r="I347">
        <v>1321.0584114278479</v>
      </c>
      <c r="J347">
        <v>2144.0778017473972</v>
      </c>
    </row>
    <row r="348" spans="1:10">
      <c r="A348">
        <v>345</v>
      </c>
      <c r="B348">
        <v>0</v>
      </c>
      <c r="C348">
        <v>0</v>
      </c>
      <c r="D348">
        <v>50</v>
      </c>
      <c r="E348">
        <v>3</v>
      </c>
      <c r="F348">
        <v>3.3385854581347019E-4</v>
      </c>
      <c r="G348">
        <v>357.81647113430319</v>
      </c>
      <c r="H348" t="b">
        <v>0</v>
      </c>
      <c r="I348">
        <v>1321.0584114278479</v>
      </c>
      <c r="J348">
        <v>2144.0778017473972</v>
      </c>
    </row>
    <row r="349" spans="1:10">
      <c r="A349">
        <v>346</v>
      </c>
      <c r="B349">
        <v>0</v>
      </c>
      <c r="C349">
        <v>0</v>
      </c>
      <c r="D349">
        <v>50</v>
      </c>
      <c r="E349">
        <v>3</v>
      </c>
      <c r="F349">
        <v>-1.3354344011737851E-3</v>
      </c>
      <c r="G349">
        <v>357.81647113430319</v>
      </c>
      <c r="H349" t="b">
        <v>0</v>
      </c>
      <c r="I349">
        <v>1321.0584114278479</v>
      </c>
      <c r="J349">
        <v>2144.0778017473972</v>
      </c>
    </row>
    <row r="350" spans="1:10">
      <c r="A350">
        <v>347</v>
      </c>
      <c r="B350">
        <v>0</v>
      </c>
      <c r="C350">
        <v>0</v>
      </c>
      <c r="D350">
        <v>50</v>
      </c>
      <c r="E350">
        <v>3</v>
      </c>
      <c r="F350">
        <v>5.0078790588816702E-3</v>
      </c>
      <c r="G350">
        <v>357.81647113430319</v>
      </c>
      <c r="H350" t="b">
        <v>0</v>
      </c>
      <c r="I350">
        <v>1321.0584114278479</v>
      </c>
      <c r="J350">
        <v>2144.0778017473972</v>
      </c>
    </row>
    <row r="351" spans="1:10">
      <c r="A351">
        <v>348</v>
      </c>
      <c r="B351">
        <v>0</v>
      </c>
      <c r="C351">
        <v>0</v>
      </c>
      <c r="D351">
        <v>50</v>
      </c>
      <c r="E351">
        <v>3</v>
      </c>
      <c r="F351">
        <v>-1.8696081834361781E-2</v>
      </c>
      <c r="G351">
        <v>357.81647113430319</v>
      </c>
      <c r="H351" t="b">
        <v>0</v>
      </c>
      <c r="I351">
        <v>1321.0584114278479</v>
      </c>
      <c r="J351">
        <v>2144.0778017473972</v>
      </c>
    </row>
    <row r="352" spans="1:10">
      <c r="A352">
        <v>349</v>
      </c>
      <c r="B352">
        <v>0</v>
      </c>
      <c r="C352">
        <v>0</v>
      </c>
      <c r="D352">
        <v>50</v>
      </c>
      <c r="E352">
        <v>3</v>
      </c>
      <c r="F352">
        <v>6.9776448278568104E-2</v>
      </c>
      <c r="G352">
        <v>357.81647113430319</v>
      </c>
      <c r="H352" t="b">
        <v>0</v>
      </c>
      <c r="I352">
        <v>1321.0584114278479</v>
      </c>
      <c r="J352">
        <v>2144.0778017473972</v>
      </c>
    </row>
    <row r="353" spans="1:10">
      <c r="A353">
        <v>350</v>
      </c>
      <c r="B353">
        <v>0</v>
      </c>
      <c r="C353">
        <v>0</v>
      </c>
      <c r="D353">
        <v>50</v>
      </c>
      <c r="E353">
        <v>3</v>
      </c>
      <c r="F353">
        <v>-0.2604097112799133</v>
      </c>
      <c r="G353">
        <v>357.81647113430319</v>
      </c>
      <c r="H353" t="b">
        <v>0</v>
      </c>
      <c r="I353">
        <v>1321.0584114278479</v>
      </c>
      <c r="J353">
        <v>2144.0778017473972</v>
      </c>
    </row>
    <row r="354" spans="1:10">
      <c r="A354">
        <v>351</v>
      </c>
      <c r="B354">
        <v>0</v>
      </c>
      <c r="C354">
        <v>0</v>
      </c>
      <c r="D354">
        <v>48.125</v>
      </c>
      <c r="E354">
        <v>3</v>
      </c>
      <c r="F354">
        <v>-0.59063760315892377</v>
      </c>
      <c r="G354">
        <v>344.39835346676682</v>
      </c>
      <c r="H354" t="b">
        <v>0</v>
      </c>
      <c r="I354">
        <v>1271.518720999303</v>
      </c>
      <c r="J354">
        <v>2063.6748841818689</v>
      </c>
    </row>
    <row r="355" spans="1:10">
      <c r="A355">
        <v>352</v>
      </c>
      <c r="B355">
        <v>0</v>
      </c>
      <c r="C355">
        <v>0</v>
      </c>
      <c r="D355">
        <v>46.25</v>
      </c>
      <c r="E355">
        <v>3</v>
      </c>
      <c r="F355">
        <v>-0.50203987608439782</v>
      </c>
      <c r="G355">
        <v>330.98023579923051</v>
      </c>
      <c r="H355" t="b">
        <v>0</v>
      </c>
      <c r="I355">
        <v>1221.9790305707591</v>
      </c>
      <c r="J355">
        <v>1983.2719666163421</v>
      </c>
    </row>
    <row r="356" spans="1:10">
      <c r="A356">
        <v>353</v>
      </c>
      <c r="B356">
        <v>0</v>
      </c>
      <c r="C356">
        <v>0</v>
      </c>
      <c r="D356">
        <v>44.375</v>
      </c>
      <c r="E356">
        <v>3</v>
      </c>
      <c r="F356">
        <v>-0.52620289250348318</v>
      </c>
      <c r="G356">
        <v>317.56211813169409</v>
      </c>
      <c r="H356" t="b">
        <v>0</v>
      </c>
      <c r="I356">
        <v>1172.4393401422151</v>
      </c>
      <c r="J356">
        <v>1902.8690490508141</v>
      </c>
    </row>
    <row r="357" spans="1:10">
      <c r="A357">
        <v>354</v>
      </c>
      <c r="B357">
        <v>0</v>
      </c>
      <c r="C357">
        <v>0</v>
      </c>
      <c r="D357">
        <v>42.5</v>
      </c>
      <c r="E357">
        <v>3</v>
      </c>
      <c r="F357">
        <v>-0.51814855390165526</v>
      </c>
      <c r="G357">
        <v>304.14400046415773</v>
      </c>
      <c r="H357" t="b">
        <v>0</v>
      </c>
      <c r="I357">
        <v>1122.89964971367</v>
      </c>
      <c r="J357">
        <v>1822.466131485287</v>
      </c>
    </row>
    <row r="358" spans="1:10">
      <c r="A358">
        <v>355</v>
      </c>
      <c r="B358">
        <v>0</v>
      </c>
      <c r="C358">
        <v>0</v>
      </c>
      <c r="D358">
        <v>40.625</v>
      </c>
      <c r="E358">
        <v>3</v>
      </c>
      <c r="F358">
        <v>-0.52620289188990288</v>
      </c>
      <c r="G358">
        <v>290.72588279662142</v>
      </c>
      <c r="H358" t="b">
        <v>0</v>
      </c>
      <c r="I358">
        <v>1073.359959285126</v>
      </c>
      <c r="J358">
        <v>1742.0632139197601</v>
      </c>
    </row>
    <row r="359" spans="1:10">
      <c r="A359">
        <v>356</v>
      </c>
      <c r="B359">
        <v>0</v>
      </c>
      <c r="C359">
        <v>0</v>
      </c>
      <c r="D359">
        <v>38.75</v>
      </c>
      <c r="E359">
        <v>3</v>
      </c>
      <c r="F359">
        <v>-0.50203987853873411</v>
      </c>
      <c r="G359">
        <v>277.307765129085</v>
      </c>
      <c r="H359" t="b">
        <v>0</v>
      </c>
      <c r="I359">
        <v>1023.8202688565819</v>
      </c>
      <c r="J359">
        <v>1661.6602963542321</v>
      </c>
    </row>
    <row r="360" spans="1:10">
      <c r="A360">
        <v>357</v>
      </c>
      <c r="B360">
        <v>0</v>
      </c>
      <c r="C360">
        <v>0</v>
      </c>
      <c r="D360">
        <v>36.875</v>
      </c>
      <c r="E360">
        <v>3</v>
      </c>
      <c r="F360">
        <v>-0.59063759395515447</v>
      </c>
      <c r="G360">
        <v>263.88964746154858</v>
      </c>
      <c r="H360" t="b">
        <v>0</v>
      </c>
      <c r="I360">
        <v>974.28057842803764</v>
      </c>
      <c r="J360">
        <v>1581.257378788705</v>
      </c>
    </row>
    <row r="361" spans="1:10">
      <c r="A361">
        <v>358</v>
      </c>
      <c r="B361">
        <v>0</v>
      </c>
      <c r="C361">
        <v>0</v>
      </c>
      <c r="D361">
        <v>35</v>
      </c>
      <c r="E361">
        <v>3</v>
      </c>
      <c r="F361">
        <v>-0.26040974564065872</v>
      </c>
      <c r="G361">
        <v>250.47152979401221</v>
      </c>
      <c r="H361" t="b">
        <v>0</v>
      </c>
      <c r="I361">
        <v>924.74088799949322</v>
      </c>
      <c r="J361">
        <v>1500.8544612231769</v>
      </c>
    </row>
    <row r="362" spans="1:10">
      <c r="A362">
        <v>359</v>
      </c>
      <c r="B362">
        <v>0</v>
      </c>
      <c r="C362">
        <v>0</v>
      </c>
      <c r="D362">
        <v>35</v>
      </c>
      <c r="E362">
        <v>3</v>
      </c>
      <c r="F362">
        <v>6.9776576517791788E-2</v>
      </c>
      <c r="G362">
        <v>250.47152979401221</v>
      </c>
      <c r="H362" t="b">
        <v>0</v>
      </c>
      <c r="I362">
        <v>924.74088799949322</v>
      </c>
      <c r="J362">
        <v>1500.8544612231769</v>
      </c>
    </row>
    <row r="363" spans="1:10">
      <c r="A363">
        <v>360</v>
      </c>
      <c r="B363">
        <v>0</v>
      </c>
      <c r="C363">
        <v>0</v>
      </c>
      <c r="D363">
        <v>35</v>
      </c>
      <c r="E363">
        <v>3</v>
      </c>
      <c r="F363">
        <v>-1.8696560430504942E-2</v>
      </c>
      <c r="G363">
        <v>250.47152979401221</v>
      </c>
      <c r="H363" t="b">
        <v>0</v>
      </c>
      <c r="I363">
        <v>924.74088799949322</v>
      </c>
      <c r="J363">
        <v>1500.8544612231769</v>
      </c>
    </row>
    <row r="364" spans="1:10">
      <c r="A364">
        <v>361</v>
      </c>
      <c r="B364">
        <v>0</v>
      </c>
      <c r="C364">
        <v>0</v>
      </c>
      <c r="D364">
        <v>35</v>
      </c>
      <c r="E364">
        <v>3</v>
      </c>
      <c r="F364">
        <v>5.0096652042208589E-3</v>
      </c>
      <c r="G364">
        <v>250.47152979401221</v>
      </c>
      <c r="H364" t="b">
        <v>0</v>
      </c>
      <c r="I364">
        <v>924.74088799949322</v>
      </c>
      <c r="J364">
        <v>1500.8544612231769</v>
      </c>
    </row>
    <row r="365" spans="1:10">
      <c r="A365">
        <v>362</v>
      </c>
      <c r="B365">
        <v>0</v>
      </c>
      <c r="C365">
        <v>0</v>
      </c>
      <c r="D365">
        <v>35</v>
      </c>
      <c r="E365">
        <v>3</v>
      </c>
      <c r="F365">
        <v>-1.3421003863793861E-3</v>
      </c>
      <c r="G365">
        <v>250.47152979401221</v>
      </c>
      <c r="H365" t="b">
        <v>0</v>
      </c>
      <c r="I365">
        <v>924.74088799949322</v>
      </c>
      <c r="J365">
        <v>1500.8544612231769</v>
      </c>
    </row>
    <row r="366" spans="1:10">
      <c r="A366">
        <v>363</v>
      </c>
      <c r="B366">
        <v>0</v>
      </c>
      <c r="C366">
        <v>0</v>
      </c>
      <c r="D366">
        <v>35</v>
      </c>
      <c r="E366">
        <v>3</v>
      </c>
      <c r="F366">
        <v>3.58736341302901E-4</v>
      </c>
      <c r="G366">
        <v>250.47152979401221</v>
      </c>
      <c r="H366" t="b">
        <v>0</v>
      </c>
      <c r="I366">
        <v>924.74088799949322</v>
      </c>
      <c r="J366">
        <v>1500.8544612231769</v>
      </c>
    </row>
    <row r="367" spans="1:10">
      <c r="A367">
        <v>364</v>
      </c>
      <c r="B367">
        <v>0</v>
      </c>
      <c r="C367">
        <v>0</v>
      </c>
      <c r="D367">
        <v>35</v>
      </c>
      <c r="E367">
        <v>3</v>
      </c>
      <c r="F367">
        <v>-9.2844978831330138E-5</v>
      </c>
      <c r="G367">
        <v>250.47152979401221</v>
      </c>
      <c r="H367" t="b">
        <v>0</v>
      </c>
      <c r="I367">
        <v>924.74088799949322</v>
      </c>
      <c r="J367">
        <v>1500.8544612231769</v>
      </c>
    </row>
    <row r="368" spans="1:10">
      <c r="A368">
        <v>365</v>
      </c>
      <c r="B368">
        <v>0</v>
      </c>
      <c r="C368">
        <v>0</v>
      </c>
      <c r="D368">
        <v>35</v>
      </c>
      <c r="E368">
        <v>3</v>
      </c>
      <c r="F368">
        <v>1.264357401886684E-5</v>
      </c>
      <c r="G368">
        <v>250.47152979401221</v>
      </c>
      <c r="H368" t="b">
        <v>0</v>
      </c>
      <c r="I368">
        <v>924.74088799949322</v>
      </c>
      <c r="J368">
        <v>1500.8544612231769</v>
      </c>
    </row>
    <row r="369" spans="1:10">
      <c r="A369">
        <v>366</v>
      </c>
      <c r="B369">
        <v>0</v>
      </c>
      <c r="C369">
        <v>0</v>
      </c>
      <c r="D369">
        <v>35</v>
      </c>
      <c r="E369">
        <v>3</v>
      </c>
      <c r="F369">
        <v>4.22706827585273E-5</v>
      </c>
      <c r="G369">
        <v>250.47152979401221</v>
      </c>
      <c r="H369" t="b">
        <v>0</v>
      </c>
      <c r="I369">
        <v>924.74088799949322</v>
      </c>
      <c r="J369">
        <v>1500.8544612231769</v>
      </c>
    </row>
    <row r="370" spans="1:10">
      <c r="A370">
        <v>367</v>
      </c>
      <c r="B370">
        <v>0</v>
      </c>
      <c r="C370">
        <v>0</v>
      </c>
      <c r="D370">
        <v>35</v>
      </c>
      <c r="E370">
        <v>3</v>
      </c>
      <c r="F370">
        <v>-1.817263050538642E-4</v>
      </c>
      <c r="G370">
        <v>250.47152979401221</v>
      </c>
      <c r="H370" t="b">
        <v>0</v>
      </c>
      <c r="I370">
        <v>924.74088799949322</v>
      </c>
      <c r="J370">
        <v>1500.8544612231769</v>
      </c>
    </row>
    <row r="371" spans="1:10">
      <c r="A371">
        <v>368</v>
      </c>
      <c r="B371">
        <v>0</v>
      </c>
      <c r="C371">
        <v>0</v>
      </c>
      <c r="D371">
        <v>35</v>
      </c>
      <c r="E371">
        <v>3</v>
      </c>
      <c r="F371">
        <v>6.8463453744982417E-4</v>
      </c>
      <c r="G371">
        <v>250.47152979401221</v>
      </c>
      <c r="H371" t="b">
        <v>0</v>
      </c>
      <c r="I371">
        <v>924.74088799949322</v>
      </c>
      <c r="J371">
        <v>1500.8544612231769</v>
      </c>
    </row>
    <row r="372" spans="1:10">
      <c r="A372">
        <v>369</v>
      </c>
      <c r="B372">
        <v>0</v>
      </c>
      <c r="C372">
        <v>0</v>
      </c>
      <c r="D372">
        <v>35</v>
      </c>
      <c r="E372">
        <v>3</v>
      </c>
      <c r="F372">
        <v>-2.5568118447401029E-3</v>
      </c>
      <c r="G372">
        <v>250.47152979401221</v>
      </c>
      <c r="H372" t="b">
        <v>0</v>
      </c>
      <c r="I372">
        <v>924.74088799949322</v>
      </c>
      <c r="J372">
        <v>1500.8544612231769</v>
      </c>
    </row>
    <row r="373" spans="1:10">
      <c r="A373">
        <v>370</v>
      </c>
      <c r="B373">
        <v>0</v>
      </c>
      <c r="C373">
        <v>0</v>
      </c>
      <c r="D373">
        <v>35</v>
      </c>
      <c r="E373">
        <v>3</v>
      </c>
      <c r="F373">
        <v>9.5426128415132538E-3</v>
      </c>
      <c r="G373">
        <v>250.47152979401221</v>
      </c>
      <c r="H373" t="b">
        <v>0</v>
      </c>
      <c r="I373">
        <v>924.74088799949322</v>
      </c>
      <c r="J373">
        <v>1500.8544612231769</v>
      </c>
    </row>
    <row r="374" spans="1:10">
      <c r="A374">
        <v>371</v>
      </c>
      <c r="B374">
        <v>0</v>
      </c>
      <c r="C374">
        <v>0</v>
      </c>
      <c r="D374">
        <v>35</v>
      </c>
      <c r="E374">
        <v>3</v>
      </c>
      <c r="F374">
        <v>-3.5613639521315583E-2</v>
      </c>
      <c r="G374">
        <v>250.47152979401221</v>
      </c>
      <c r="H374" t="b">
        <v>0</v>
      </c>
      <c r="I374">
        <v>924.74088799949322</v>
      </c>
      <c r="J374">
        <v>1500.8544612231769</v>
      </c>
    </row>
    <row r="375" spans="1:10">
      <c r="A375">
        <v>372</v>
      </c>
      <c r="B375">
        <v>0</v>
      </c>
      <c r="C375">
        <v>0</v>
      </c>
      <c r="D375">
        <v>35</v>
      </c>
      <c r="E375">
        <v>2</v>
      </c>
      <c r="F375">
        <v>0.13291194524374991</v>
      </c>
      <c r="G375">
        <v>250.47152979401221</v>
      </c>
      <c r="H375" t="b">
        <v>1</v>
      </c>
      <c r="I375">
        <v>924.74088799949322</v>
      </c>
      <c r="J375">
        <v>2291.507920462745</v>
      </c>
    </row>
    <row r="376" spans="1:10">
      <c r="A376">
        <v>373</v>
      </c>
      <c r="B376">
        <v>0</v>
      </c>
      <c r="C376">
        <v>0</v>
      </c>
      <c r="D376">
        <v>35</v>
      </c>
      <c r="E376">
        <v>2</v>
      </c>
      <c r="F376">
        <v>-0.49603414145368602</v>
      </c>
      <c r="G376">
        <v>250.47152979401221</v>
      </c>
      <c r="H376" t="b">
        <v>0</v>
      </c>
      <c r="I376">
        <v>924.74088799949322</v>
      </c>
      <c r="J376">
        <v>2291.507920462745</v>
      </c>
    </row>
    <row r="377" spans="1:10">
      <c r="A377">
        <v>374</v>
      </c>
      <c r="B377">
        <v>0</v>
      </c>
      <c r="C377">
        <v>0</v>
      </c>
      <c r="D377">
        <v>31.428571428571431</v>
      </c>
      <c r="E377">
        <v>2</v>
      </c>
      <c r="F377">
        <v>-1.1249658556194779</v>
      </c>
      <c r="G377">
        <v>224.91321042727631</v>
      </c>
      <c r="H377" t="b">
        <v>0</v>
      </c>
      <c r="I377">
        <v>830.37957289750409</v>
      </c>
      <c r="J377">
        <v>2057.6805816400151</v>
      </c>
    </row>
    <row r="378" spans="1:10">
      <c r="A378">
        <v>375</v>
      </c>
      <c r="B378">
        <v>0</v>
      </c>
      <c r="C378">
        <v>0</v>
      </c>
      <c r="D378">
        <v>27.857142857142861</v>
      </c>
      <c r="E378">
        <v>2</v>
      </c>
      <c r="F378">
        <v>-0.95648338844934822</v>
      </c>
      <c r="G378">
        <v>199.35489106054041</v>
      </c>
      <c r="H378" t="b">
        <v>0</v>
      </c>
      <c r="I378">
        <v>736.01825779551507</v>
      </c>
      <c r="J378">
        <v>1823.8532428172859</v>
      </c>
    </row>
    <row r="379" spans="1:10">
      <c r="A379">
        <v>376</v>
      </c>
      <c r="B379">
        <v>0</v>
      </c>
      <c r="C379">
        <v>0</v>
      </c>
      <c r="D379">
        <v>24.285714285714281</v>
      </c>
      <c r="E379">
        <v>2</v>
      </c>
      <c r="F379">
        <v>-1.0014815429640811</v>
      </c>
      <c r="G379">
        <v>173.7965716938044</v>
      </c>
      <c r="H379" t="b">
        <v>0</v>
      </c>
      <c r="I379">
        <v>641.65694269352593</v>
      </c>
      <c r="J379">
        <v>1590.025903994557</v>
      </c>
    </row>
    <row r="380" spans="1:10">
      <c r="A380">
        <v>377</v>
      </c>
      <c r="B380">
        <v>0</v>
      </c>
      <c r="C380">
        <v>0</v>
      </c>
      <c r="D380">
        <v>20.714285714285719</v>
      </c>
      <c r="E380">
        <v>2</v>
      </c>
      <c r="F380">
        <v>-0.98997139207528262</v>
      </c>
      <c r="G380">
        <v>148.23825232706849</v>
      </c>
      <c r="H380" t="b">
        <v>0</v>
      </c>
      <c r="I380">
        <v>547.29562759153691</v>
      </c>
      <c r="J380">
        <v>1356.198565171828</v>
      </c>
    </row>
    <row r="381" spans="1:10">
      <c r="A381">
        <v>378</v>
      </c>
      <c r="B381">
        <v>0</v>
      </c>
      <c r="C381">
        <v>0</v>
      </c>
      <c r="D381">
        <v>17.142857142857139</v>
      </c>
      <c r="E381">
        <v>2</v>
      </c>
      <c r="F381">
        <v>-0.9910138411157412</v>
      </c>
      <c r="G381">
        <v>122.67993296033249</v>
      </c>
      <c r="H381" t="b">
        <v>0</v>
      </c>
      <c r="I381">
        <v>452.93431248954772</v>
      </c>
      <c r="J381">
        <v>1122.3712263490991</v>
      </c>
    </row>
    <row r="382" spans="1:10">
      <c r="A382">
        <v>379</v>
      </c>
      <c r="B382">
        <v>0</v>
      </c>
      <c r="C382">
        <v>0</v>
      </c>
      <c r="D382">
        <v>13.571428571428569</v>
      </c>
      <c r="E382">
        <v>2</v>
      </c>
      <c r="F382">
        <v>-0.99835419584270801</v>
      </c>
      <c r="G382">
        <v>97.121613593596578</v>
      </c>
      <c r="H382" t="b">
        <v>0</v>
      </c>
      <c r="I382">
        <v>358.57299738755859</v>
      </c>
      <c r="J382">
        <v>888.54388752637021</v>
      </c>
    </row>
    <row r="383" spans="1:10">
      <c r="A383">
        <v>380</v>
      </c>
      <c r="B383">
        <v>0</v>
      </c>
      <c r="C383">
        <v>0</v>
      </c>
      <c r="D383">
        <v>10</v>
      </c>
      <c r="E383">
        <v>2</v>
      </c>
      <c r="F383">
        <v>-0.96795032789438018</v>
      </c>
      <c r="G383">
        <v>71.563294226860648</v>
      </c>
      <c r="H383" t="b">
        <v>0</v>
      </c>
      <c r="I383">
        <v>264.21168228556951</v>
      </c>
      <c r="J383">
        <v>654.71654870364125</v>
      </c>
    </row>
    <row r="384" spans="1:10">
      <c r="A384">
        <v>381</v>
      </c>
      <c r="B384">
        <v>0</v>
      </c>
      <c r="C384">
        <v>0</v>
      </c>
      <c r="D384">
        <v>6.6666666666666661</v>
      </c>
      <c r="E384">
        <v>2</v>
      </c>
      <c r="F384">
        <v>-0.88381274654802189</v>
      </c>
      <c r="G384">
        <v>47.708862817907089</v>
      </c>
      <c r="H384" t="b">
        <v>0</v>
      </c>
      <c r="I384">
        <v>176.141121523713</v>
      </c>
      <c r="J384">
        <v>436.47769913576082</v>
      </c>
    </row>
    <row r="385" spans="1:10">
      <c r="A385">
        <v>382</v>
      </c>
      <c r="B385">
        <v>0</v>
      </c>
      <c r="C385">
        <v>0</v>
      </c>
      <c r="D385">
        <v>3.333333333333333</v>
      </c>
      <c r="E385">
        <v>2</v>
      </c>
      <c r="F385">
        <v>-1.052354241469087</v>
      </c>
      <c r="G385">
        <v>23.854431408953541</v>
      </c>
      <c r="H385" t="b">
        <v>0</v>
      </c>
      <c r="I385">
        <v>88.070560761856498</v>
      </c>
      <c r="J385">
        <v>218.23884956788041</v>
      </c>
    </row>
    <row r="386" spans="1:10">
      <c r="A386">
        <v>383</v>
      </c>
      <c r="B386">
        <v>0</v>
      </c>
      <c r="C386">
        <v>0</v>
      </c>
      <c r="D386">
        <v>0</v>
      </c>
      <c r="E386">
        <v>2</v>
      </c>
      <c r="F386">
        <v>0</v>
      </c>
      <c r="G386">
        <v>0</v>
      </c>
      <c r="H386" t="b">
        <v>0</v>
      </c>
      <c r="I386">
        <v>0</v>
      </c>
      <c r="J386">
        <v>0</v>
      </c>
    </row>
    <row r="387" spans="1:10">
      <c r="A387">
        <v>384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t="b">
        <v>1</v>
      </c>
      <c r="I387">
        <v>0</v>
      </c>
      <c r="J387">
        <v>0</v>
      </c>
    </row>
    <row r="388" spans="1:10">
      <c r="A388">
        <v>385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t="b">
        <v>0</v>
      </c>
      <c r="I388">
        <v>0</v>
      </c>
      <c r="J388">
        <v>0</v>
      </c>
    </row>
    <row r="389" spans="1:10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t="b">
        <v>0</v>
      </c>
      <c r="I389">
        <v>0</v>
      </c>
      <c r="J389">
        <v>0</v>
      </c>
    </row>
    <row r="390" spans="1:10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t="b">
        <v>0</v>
      </c>
      <c r="I390">
        <v>0</v>
      </c>
      <c r="J390">
        <v>0</v>
      </c>
    </row>
    <row r="391" spans="1:10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t="b">
        <v>0</v>
      </c>
      <c r="I391">
        <v>0</v>
      </c>
      <c r="J391">
        <v>0</v>
      </c>
    </row>
    <row r="392" spans="1:10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t="b">
        <v>0</v>
      </c>
      <c r="I392">
        <v>0</v>
      </c>
      <c r="J392">
        <v>0</v>
      </c>
    </row>
    <row r="393" spans="1:10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t="b">
        <v>0</v>
      </c>
      <c r="I393">
        <v>0</v>
      </c>
      <c r="J393">
        <v>0</v>
      </c>
    </row>
    <row r="394" spans="1:10">
      <c r="A394">
        <v>391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t="b">
        <v>0</v>
      </c>
      <c r="I394">
        <v>0</v>
      </c>
      <c r="J394">
        <v>0</v>
      </c>
    </row>
    <row r="395" spans="1:10">
      <c r="A395">
        <v>392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t="b">
        <v>0</v>
      </c>
      <c r="I395">
        <v>0</v>
      </c>
      <c r="J395">
        <v>0</v>
      </c>
    </row>
    <row r="396" spans="1:10">
      <c r="A396">
        <v>393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t="b">
        <v>0</v>
      </c>
      <c r="I396">
        <v>0</v>
      </c>
      <c r="J396">
        <v>0</v>
      </c>
    </row>
    <row r="397" spans="1:10">
      <c r="A397">
        <v>394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t="b">
        <v>0</v>
      </c>
      <c r="I397">
        <v>0</v>
      </c>
      <c r="J397">
        <v>0</v>
      </c>
    </row>
    <row r="398" spans="1:10">
      <c r="A398">
        <v>395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t="b">
        <v>0</v>
      </c>
      <c r="I398">
        <v>0</v>
      </c>
      <c r="J398">
        <v>0</v>
      </c>
    </row>
    <row r="399" spans="1:10">
      <c r="A399">
        <v>396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t="b">
        <v>0</v>
      </c>
      <c r="I399">
        <v>0</v>
      </c>
      <c r="J399">
        <v>0</v>
      </c>
    </row>
    <row r="400" spans="1:10">
      <c r="A400">
        <v>397</v>
      </c>
      <c r="B400">
        <v>0</v>
      </c>
      <c r="C400">
        <v>0</v>
      </c>
      <c r="D400">
        <v>0</v>
      </c>
      <c r="E400">
        <v>1</v>
      </c>
      <c r="F400">
        <v>0</v>
      </c>
      <c r="G400">
        <v>0</v>
      </c>
      <c r="H400" t="b">
        <v>1</v>
      </c>
      <c r="I400">
        <v>0</v>
      </c>
      <c r="J400">
        <v>0</v>
      </c>
    </row>
    <row r="401" spans="1:10">
      <c r="A401">
        <v>398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 t="b">
        <v>0</v>
      </c>
      <c r="I401">
        <v>0</v>
      </c>
      <c r="J401">
        <v>0</v>
      </c>
    </row>
    <row r="402" spans="1:10">
      <c r="A402">
        <v>399</v>
      </c>
      <c r="B402">
        <v>0</v>
      </c>
      <c r="C402">
        <v>0</v>
      </c>
      <c r="D402">
        <v>0</v>
      </c>
      <c r="E402">
        <v>1</v>
      </c>
      <c r="F402">
        <v>0</v>
      </c>
      <c r="G402">
        <v>0</v>
      </c>
      <c r="H402" t="b">
        <v>0</v>
      </c>
      <c r="I402">
        <v>0</v>
      </c>
      <c r="J402">
        <v>0</v>
      </c>
    </row>
    <row r="403" spans="1:10">
      <c r="A403">
        <v>400</v>
      </c>
      <c r="B403">
        <v>0</v>
      </c>
      <c r="C403">
        <v>0</v>
      </c>
      <c r="D403">
        <v>0</v>
      </c>
      <c r="E403">
        <v>1</v>
      </c>
      <c r="F403">
        <v>0</v>
      </c>
      <c r="G403">
        <v>0</v>
      </c>
      <c r="H403" t="b">
        <v>0</v>
      </c>
      <c r="I403">
        <v>0</v>
      </c>
      <c r="J403">
        <v>0</v>
      </c>
    </row>
    <row r="404" spans="1:10">
      <c r="A404">
        <v>401</v>
      </c>
      <c r="B404">
        <v>0</v>
      </c>
      <c r="C404">
        <v>0</v>
      </c>
      <c r="D404">
        <v>0</v>
      </c>
      <c r="E404">
        <v>1</v>
      </c>
      <c r="F404">
        <v>0.51814850528356293</v>
      </c>
      <c r="G404">
        <v>0</v>
      </c>
      <c r="H404" t="b">
        <v>0</v>
      </c>
      <c r="I404">
        <v>0</v>
      </c>
      <c r="J404">
        <v>0</v>
      </c>
    </row>
    <row r="405" spans="1:10">
      <c r="A405">
        <v>402</v>
      </c>
      <c r="B405">
        <v>0</v>
      </c>
      <c r="C405">
        <v>0</v>
      </c>
      <c r="D405">
        <v>3.75</v>
      </c>
      <c r="E405">
        <v>1</v>
      </c>
      <c r="F405">
        <v>1.191243452334686</v>
      </c>
      <c r="G405">
        <v>26.83623533507274</v>
      </c>
      <c r="H405" t="b">
        <v>0</v>
      </c>
      <c r="I405">
        <v>99.079380857088566</v>
      </c>
      <c r="J405">
        <v>464.18689931545993</v>
      </c>
    </row>
    <row r="406" spans="1:10">
      <c r="A406">
        <v>403</v>
      </c>
      <c r="B406">
        <v>0</v>
      </c>
      <c r="C406">
        <v>0</v>
      </c>
      <c r="D406">
        <v>7.5</v>
      </c>
      <c r="E406">
        <v>1</v>
      </c>
      <c r="F406">
        <v>0.96687768537769458</v>
      </c>
      <c r="G406">
        <v>53.672470670145479</v>
      </c>
      <c r="H406" t="b">
        <v>0</v>
      </c>
      <c r="I406">
        <v>198.1587617141771</v>
      </c>
      <c r="J406">
        <v>928.37379863091974</v>
      </c>
    </row>
    <row r="407" spans="1:10">
      <c r="A407">
        <v>404</v>
      </c>
      <c r="B407">
        <v>0</v>
      </c>
      <c r="C407">
        <v>0</v>
      </c>
      <c r="D407">
        <v>11.25</v>
      </c>
      <c r="E407">
        <v>1</v>
      </c>
      <c r="F407">
        <v>1.191245806154535</v>
      </c>
      <c r="G407">
        <v>80.50870600521823</v>
      </c>
      <c r="H407" t="b">
        <v>0</v>
      </c>
      <c r="I407">
        <v>297.23814257126571</v>
      </c>
      <c r="J407">
        <v>1392.5606979463801</v>
      </c>
    </row>
    <row r="408" spans="1:10">
      <c r="A408">
        <v>405</v>
      </c>
      <c r="B408">
        <v>0</v>
      </c>
      <c r="C408">
        <v>0</v>
      </c>
      <c r="D408">
        <v>15</v>
      </c>
      <c r="E408">
        <v>1</v>
      </c>
      <c r="F408">
        <v>0.51813909000416514</v>
      </c>
      <c r="G408">
        <v>107.344941340291</v>
      </c>
      <c r="H408" t="b">
        <v>0</v>
      </c>
      <c r="I408">
        <v>396.31752342835432</v>
      </c>
      <c r="J408">
        <v>1856.747597261839</v>
      </c>
    </row>
    <row r="409" spans="1:10">
      <c r="A409">
        <v>406</v>
      </c>
      <c r="B409">
        <v>0</v>
      </c>
      <c r="C409">
        <v>0</v>
      </c>
      <c r="D409">
        <v>15</v>
      </c>
      <c r="E409">
        <v>1</v>
      </c>
      <c r="F409">
        <v>-0.1388021661711942</v>
      </c>
      <c r="G409">
        <v>107.344941340291</v>
      </c>
      <c r="H409" t="b">
        <v>0</v>
      </c>
      <c r="I409">
        <v>396.31752342835432</v>
      </c>
      <c r="J409">
        <v>1856.747597261839</v>
      </c>
    </row>
    <row r="410" spans="1:10">
      <c r="A410">
        <v>407</v>
      </c>
      <c r="B410">
        <v>0</v>
      </c>
      <c r="C410">
        <v>0</v>
      </c>
      <c r="D410">
        <v>15</v>
      </c>
      <c r="E410">
        <v>1</v>
      </c>
      <c r="F410">
        <v>3.7069574680614892E-2</v>
      </c>
      <c r="G410">
        <v>107.344941340291</v>
      </c>
      <c r="H410" t="b">
        <v>0</v>
      </c>
      <c r="I410">
        <v>396.31752342835432</v>
      </c>
      <c r="J410">
        <v>1856.747597261839</v>
      </c>
    </row>
    <row r="411" spans="1:10">
      <c r="A411">
        <v>408</v>
      </c>
      <c r="B411">
        <v>0</v>
      </c>
      <c r="C411">
        <v>0</v>
      </c>
      <c r="D411">
        <v>15</v>
      </c>
      <c r="E411">
        <v>1</v>
      </c>
      <c r="F411">
        <v>-9.4761325512653372E-3</v>
      </c>
      <c r="G411">
        <v>107.344941340291</v>
      </c>
      <c r="H411" t="b">
        <v>0</v>
      </c>
      <c r="I411">
        <v>396.31752342835432</v>
      </c>
      <c r="J411">
        <v>1856.747597261839</v>
      </c>
    </row>
    <row r="412" spans="1:10">
      <c r="A412">
        <v>409</v>
      </c>
      <c r="B412">
        <v>0</v>
      </c>
      <c r="C412">
        <v>0</v>
      </c>
      <c r="D412">
        <v>15</v>
      </c>
      <c r="E412">
        <v>1</v>
      </c>
      <c r="F412">
        <v>8.3495552444246002E-4</v>
      </c>
      <c r="G412">
        <v>107.344941340291</v>
      </c>
      <c r="H412" t="b">
        <v>0</v>
      </c>
      <c r="I412">
        <v>396.31752342835432</v>
      </c>
      <c r="J412">
        <v>1856.747597261839</v>
      </c>
    </row>
    <row r="413" spans="1:10">
      <c r="A413">
        <v>410</v>
      </c>
      <c r="B413">
        <v>0</v>
      </c>
      <c r="C413">
        <v>0</v>
      </c>
      <c r="D413">
        <v>15</v>
      </c>
      <c r="E413">
        <v>1</v>
      </c>
      <c r="F413">
        <v>6.136310453495053E-3</v>
      </c>
      <c r="G413">
        <v>107.344941340291</v>
      </c>
      <c r="H413" t="b">
        <v>0</v>
      </c>
      <c r="I413">
        <v>396.31752342835432</v>
      </c>
      <c r="J413">
        <v>1856.747597261839</v>
      </c>
    </row>
    <row r="414" spans="1:10">
      <c r="A414">
        <v>411</v>
      </c>
      <c r="B414">
        <v>0</v>
      </c>
      <c r="C414">
        <v>0</v>
      </c>
      <c r="D414">
        <v>15</v>
      </c>
      <c r="E414">
        <v>1</v>
      </c>
      <c r="F414">
        <v>-2.538019733842312E-2</v>
      </c>
      <c r="G414">
        <v>107.344941340291</v>
      </c>
      <c r="H414" t="b">
        <v>0</v>
      </c>
      <c r="I414">
        <v>396.31752342835432</v>
      </c>
      <c r="J414">
        <v>1856.747597261839</v>
      </c>
    </row>
    <row r="415" spans="1:10">
      <c r="A415">
        <v>412</v>
      </c>
      <c r="B415">
        <v>0</v>
      </c>
      <c r="C415">
        <v>0</v>
      </c>
      <c r="D415">
        <v>15</v>
      </c>
      <c r="E415">
        <v>1</v>
      </c>
      <c r="F415">
        <v>9.53844789001983E-2</v>
      </c>
      <c r="G415">
        <v>107.344941340291</v>
      </c>
      <c r="H415" t="b">
        <v>0</v>
      </c>
      <c r="I415">
        <v>396.31752342835432</v>
      </c>
      <c r="J415">
        <v>1856.747597261839</v>
      </c>
    </row>
    <row r="416" spans="1:10">
      <c r="A416">
        <v>413</v>
      </c>
      <c r="B416">
        <v>0</v>
      </c>
      <c r="C416">
        <v>0</v>
      </c>
      <c r="D416">
        <v>15</v>
      </c>
      <c r="E416">
        <v>1</v>
      </c>
      <c r="F416">
        <v>-0.35615771826236559</v>
      </c>
      <c r="G416">
        <v>107.344941340291</v>
      </c>
      <c r="H416" t="b">
        <v>0</v>
      </c>
      <c r="I416">
        <v>396.31752342835432</v>
      </c>
      <c r="J416">
        <v>1856.747597261839</v>
      </c>
    </row>
    <row r="417" spans="1:10">
      <c r="A417">
        <v>414</v>
      </c>
      <c r="B417">
        <v>0</v>
      </c>
      <c r="C417">
        <v>0</v>
      </c>
      <c r="D417">
        <v>12.5</v>
      </c>
      <c r="E417">
        <v>1</v>
      </c>
      <c r="F417">
        <v>-0.75408693918407099</v>
      </c>
      <c r="G417">
        <v>89.454117783575811</v>
      </c>
      <c r="H417" t="b">
        <v>0</v>
      </c>
      <c r="I417">
        <v>330.26460285696191</v>
      </c>
      <c r="J417">
        <v>1547.289664384866</v>
      </c>
    </row>
    <row r="418" spans="1:10">
      <c r="A418">
        <v>415</v>
      </c>
      <c r="B418">
        <v>0</v>
      </c>
      <c r="C418">
        <v>0</v>
      </c>
      <c r="D418">
        <v>10</v>
      </c>
      <c r="E418">
        <v>1</v>
      </c>
      <c r="F418">
        <v>-0.79416119166802124</v>
      </c>
      <c r="G418">
        <v>71.563294226860648</v>
      </c>
      <c r="H418" t="b">
        <v>0</v>
      </c>
      <c r="I418">
        <v>264.21168228556951</v>
      </c>
      <c r="J418">
        <v>1237.831731507893</v>
      </c>
    </row>
    <row r="419" spans="1:10">
      <c r="A419">
        <v>416</v>
      </c>
      <c r="B419">
        <v>0</v>
      </c>
      <c r="C419">
        <v>0</v>
      </c>
      <c r="D419">
        <v>6.6666666666666661</v>
      </c>
      <c r="E419">
        <v>1</v>
      </c>
      <c r="F419">
        <v>-0.93037940525495466</v>
      </c>
      <c r="G419">
        <v>47.708862817907089</v>
      </c>
      <c r="H419" t="b">
        <v>0</v>
      </c>
      <c r="I419">
        <v>176.141121523713</v>
      </c>
      <c r="J419">
        <v>825.22115433859528</v>
      </c>
    </row>
    <row r="420" spans="1:10">
      <c r="A420">
        <v>417</v>
      </c>
      <c r="B420">
        <v>0</v>
      </c>
      <c r="C420">
        <v>0</v>
      </c>
      <c r="D420">
        <v>3.333333333333333</v>
      </c>
      <c r="E420">
        <v>1</v>
      </c>
      <c r="F420">
        <v>-1.0398767428677149</v>
      </c>
      <c r="G420">
        <v>23.854431408953541</v>
      </c>
      <c r="H420" t="b">
        <v>0</v>
      </c>
      <c r="I420">
        <v>88.070560761856498</v>
      </c>
      <c r="J420">
        <v>412.61057716929758</v>
      </c>
    </row>
    <row r="421" spans="1:10">
      <c r="A421">
        <v>418</v>
      </c>
      <c r="B421">
        <v>0</v>
      </c>
      <c r="C421">
        <v>0</v>
      </c>
      <c r="D421">
        <v>0</v>
      </c>
      <c r="E421">
        <v>1</v>
      </c>
      <c r="F421">
        <v>0</v>
      </c>
      <c r="G421">
        <v>0</v>
      </c>
      <c r="H421" t="b">
        <v>0</v>
      </c>
      <c r="I421">
        <v>0</v>
      </c>
      <c r="J421">
        <v>0</v>
      </c>
    </row>
    <row r="422" spans="1:10">
      <c r="A422">
        <v>419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t="b">
        <v>1</v>
      </c>
      <c r="I422">
        <v>0</v>
      </c>
      <c r="J422">
        <v>0</v>
      </c>
    </row>
    <row r="423" spans="1:10">
      <c r="A423">
        <v>420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t="b">
        <v>0</v>
      </c>
      <c r="I423">
        <v>0</v>
      </c>
      <c r="J423">
        <v>0</v>
      </c>
    </row>
    <row r="424" spans="1:10">
      <c r="A424">
        <v>421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t="b">
        <v>0</v>
      </c>
      <c r="I424">
        <v>0</v>
      </c>
      <c r="J424">
        <v>0</v>
      </c>
    </row>
    <row r="425" spans="1:10">
      <c r="A425">
        <v>422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t="b">
        <v>0</v>
      </c>
      <c r="I425">
        <v>0</v>
      </c>
      <c r="J425">
        <v>0</v>
      </c>
    </row>
    <row r="426" spans="1:10">
      <c r="A426">
        <v>423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t="b">
        <v>0</v>
      </c>
      <c r="I426">
        <v>0</v>
      </c>
      <c r="J426">
        <v>0</v>
      </c>
    </row>
    <row r="427" spans="1:10">
      <c r="A427">
        <v>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t="b">
        <v>0</v>
      </c>
      <c r="I427">
        <v>0</v>
      </c>
      <c r="J427">
        <v>0</v>
      </c>
    </row>
    <row r="428" spans="1:10">
      <c r="A428">
        <v>425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t="b">
        <v>0</v>
      </c>
      <c r="I428">
        <v>0</v>
      </c>
      <c r="J428">
        <v>0</v>
      </c>
    </row>
    <row r="429" spans="1:10">
      <c r="A429">
        <v>426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t="b">
        <v>0</v>
      </c>
      <c r="I429">
        <v>0</v>
      </c>
      <c r="J429">
        <v>0</v>
      </c>
    </row>
    <row r="430" spans="1:10">
      <c r="A430">
        <v>427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t="b">
        <v>0</v>
      </c>
      <c r="I430">
        <v>0</v>
      </c>
      <c r="J430">
        <v>0</v>
      </c>
    </row>
    <row r="431" spans="1:10">
      <c r="A431">
        <v>428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t="b">
        <v>0</v>
      </c>
      <c r="I431">
        <v>0</v>
      </c>
      <c r="J431">
        <v>0</v>
      </c>
    </row>
    <row r="432" spans="1:10">
      <c r="A432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t="b">
        <v>0</v>
      </c>
      <c r="I432">
        <v>0</v>
      </c>
      <c r="J432">
        <v>0</v>
      </c>
    </row>
    <row r="433" spans="1:10">
      <c r="A433">
        <v>430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t="b">
        <v>0</v>
      </c>
      <c r="I433">
        <v>0</v>
      </c>
      <c r="J433">
        <v>0</v>
      </c>
    </row>
    <row r="434" spans="1:10">
      <c r="A434">
        <v>431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t="b">
        <v>0</v>
      </c>
      <c r="I434">
        <v>0</v>
      </c>
      <c r="J434">
        <v>0</v>
      </c>
    </row>
    <row r="435" spans="1:10">
      <c r="A435">
        <v>432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t="b">
        <v>0</v>
      </c>
      <c r="I435">
        <v>0</v>
      </c>
      <c r="J435">
        <v>0</v>
      </c>
    </row>
    <row r="436" spans="1:10">
      <c r="A436">
        <v>433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t="b">
        <v>0</v>
      </c>
      <c r="I436">
        <v>0</v>
      </c>
      <c r="J436">
        <v>0</v>
      </c>
    </row>
    <row r="437" spans="1:10">
      <c r="A437">
        <v>434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t="b">
        <v>0</v>
      </c>
      <c r="I437">
        <v>0</v>
      </c>
      <c r="J437">
        <v>0</v>
      </c>
    </row>
    <row r="438" spans="1:10">
      <c r="A438">
        <v>435</v>
      </c>
      <c r="B438">
        <v>0</v>
      </c>
      <c r="C438">
        <v>0</v>
      </c>
      <c r="D438">
        <v>0</v>
      </c>
      <c r="E438">
        <v>1</v>
      </c>
      <c r="F438">
        <v>0</v>
      </c>
      <c r="G438">
        <v>0</v>
      </c>
      <c r="H438" t="b">
        <v>1</v>
      </c>
      <c r="I438">
        <v>0</v>
      </c>
      <c r="J438">
        <v>0</v>
      </c>
    </row>
    <row r="439" spans="1:10">
      <c r="A439">
        <v>436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 t="b">
        <v>0</v>
      </c>
      <c r="I439">
        <v>0</v>
      </c>
      <c r="J439">
        <v>0</v>
      </c>
    </row>
    <row r="440" spans="1:10">
      <c r="A440">
        <v>437</v>
      </c>
      <c r="B440">
        <v>0</v>
      </c>
      <c r="C440">
        <v>0</v>
      </c>
      <c r="D440">
        <v>0</v>
      </c>
      <c r="E440">
        <v>1</v>
      </c>
      <c r="F440">
        <v>0</v>
      </c>
      <c r="G440">
        <v>0</v>
      </c>
      <c r="H440" t="b">
        <v>0</v>
      </c>
      <c r="I440">
        <v>0</v>
      </c>
      <c r="J440">
        <v>0</v>
      </c>
    </row>
    <row r="441" spans="1:10">
      <c r="A441">
        <v>438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 t="b">
        <v>0</v>
      </c>
      <c r="I441">
        <v>0</v>
      </c>
      <c r="J441">
        <v>0</v>
      </c>
    </row>
    <row r="442" spans="1:10">
      <c r="A442">
        <v>439</v>
      </c>
      <c r="B442">
        <v>0</v>
      </c>
      <c r="C442">
        <v>0</v>
      </c>
      <c r="D442">
        <v>0</v>
      </c>
      <c r="E442">
        <v>1</v>
      </c>
      <c r="F442">
        <v>0.41719528066959283</v>
      </c>
      <c r="G442">
        <v>0</v>
      </c>
      <c r="H442" t="b">
        <v>0</v>
      </c>
      <c r="I442">
        <v>0</v>
      </c>
      <c r="J442">
        <v>0</v>
      </c>
    </row>
    <row r="443" spans="1:10">
      <c r="A443">
        <v>440</v>
      </c>
      <c r="B443">
        <v>0</v>
      </c>
      <c r="C443">
        <v>0</v>
      </c>
      <c r="D443">
        <v>3</v>
      </c>
      <c r="E443">
        <v>1</v>
      </c>
      <c r="F443">
        <v>0.94300601586469401</v>
      </c>
      <c r="G443">
        <v>21.46898826805819</v>
      </c>
      <c r="H443" t="b">
        <v>0</v>
      </c>
      <c r="I443">
        <v>79.263504685670853</v>
      </c>
      <c r="J443">
        <v>371.34951945236787</v>
      </c>
    </row>
    <row r="444" spans="1:10">
      <c r="A444">
        <v>441</v>
      </c>
      <c r="B444">
        <v>0</v>
      </c>
      <c r="C444">
        <v>0</v>
      </c>
      <c r="D444">
        <v>6</v>
      </c>
      <c r="E444">
        <v>1</v>
      </c>
      <c r="F444">
        <v>0.81078065587163173</v>
      </c>
      <c r="G444">
        <v>42.937976536116388</v>
      </c>
      <c r="H444" t="b">
        <v>0</v>
      </c>
      <c r="I444">
        <v>158.52700937134171</v>
      </c>
      <c r="J444">
        <v>742.69903890473586</v>
      </c>
    </row>
    <row r="445" spans="1:10">
      <c r="A445">
        <v>442</v>
      </c>
      <c r="B445">
        <v>0</v>
      </c>
      <c r="C445">
        <v>0</v>
      </c>
      <c r="D445">
        <v>9</v>
      </c>
      <c r="E445">
        <v>1</v>
      </c>
      <c r="F445">
        <v>0.81387136064877796</v>
      </c>
      <c r="G445">
        <v>64.406964804174578</v>
      </c>
      <c r="H445" t="b">
        <v>0</v>
      </c>
      <c r="I445">
        <v>237.79051405701259</v>
      </c>
      <c r="J445">
        <v>1114.048558357104</v>
      </c>
    </row>
    <row r="446" spans="1:10">
      <c r="A446">
        <v>443</v>
      </c>
      <c r="B446">
        <v>0</v>
      </c>
      <c r="C446">
        <v>0</v>
      </c>
      <c r="D446">
        <v>12</v>
      </c>
      <c r="E446">
        <v>1</v>
      </c>
      <c r="F446">
        <v>0.93373390153325531</v>
      </c>
      <c r="G446">
        <v>85.875953072232775</v>
      </c>
      <c r="H446" t="b">
        <v>0</v>
      </c>
      <c r="I446">
        <v>317.05401874268341</v>
      </c>
      <c r="J446">
        <v>1485.3980778094719</v>
      </c>
    </row>
    <row r="447" spans="1:10">
      <c r="A447">
        <v>444</v>
      </c>
      <c r="B447">
        <v>0</v>
      </c>
      <c r="C447">
        <v>0</v>
      </c>
      <c r="D447">
        <v>15</v>
      </c>
      <c r="E447">
        <v>1</v>
      </c>
      <c r="F447">
        <v>0.45119303321820547</v>
      </c>
      <c r="G447">
        <v>107.344941340291</v>
      </c>
      <c r="H447" t="b">
        <v>0</v>
      </c>
      <c r="I447">
        <v>396.31752342835432</v>
      </c>
      <c r="J447">
        <v>1856.747597261839</v>
      </c>
    </row>
    <row r="448" spans="1:10">
      <c r="A448">
        <v>445</v>
      </c>
      <c r="B448">
        <v>0</v>
      </c>
      <c r="C448">
        <v>0</v>
      </c>
      <c r="D448">
        <v>15</v>
      </c>
      <c r="E448">
        <v>2</v>
      </c>
      <c r="F448">
        <v>-0.23850603440607521</v>
      </c>
      <c r="G448">
        <v>107.344941340291</v>
      </c>
      <c r="H448" t="b">
        <v>1</v>
      </c>
      <c r="I448">
        <v>396.31752342835432</v>
      </c>
      <c r="J448">
        <v>982.07482305546193</v>
      </c>
    </row>
    <row r="449" spans="1:10">
      <c r="A449">
        <v>446</v>
      </c>
      <c r="B449">
        <v>0</v>
      </c>
      <c r="C449">
        <v>0</v>
      </c>
      <c r="D449">
        <v>15</v>
      </c>
      <c r="E449">
        <v>2</v>
      </c>
      <c r="F449">
        <v>0.5028311044060918</v>
      </c>
      <c r="G449">
        <v>107.344941340291</v>
      </c>
      <c r="H449" t="b">
        <v>0</v>
      </c>
      <c r="I449">
        <v>396.31752342835432</v>
      </c>
      <c r="J449">
        <v>982.07482305546193</v>
      </c>
    </row>
    <row r="450" spans="1:10">
      <c r="A450">
        <v>447</v>
      </c>
      <c r="B450">
        <v>0</v>
      </c>
      <c r="C450">
        <v>0</v>
      </c>
      <c r="D450">
        <v>18.399999999999999</v>
      </c>
      <c r="E450">
        <v>2</v>
      </c>
      <c r="F450">
        <v>1.060514950115039</v>
      </c>
      <c r="G450">
        <v>131.67646137742361</v>
      </c>
      <c r="H450" t="b">
        <v>0</v>
      </c>
      <c r="I450">
        <v>486.14949540544791</v>
      </c>
      <c r="J450">
        <v>1204.6784496147</v>
      </c>
    </row>
    <row r="451" spans="1:10">
      <c r="A451">
        <v>448</v>
      </c>
      <c r="B451">
        <v>0</v>
      </c>
      <c r="C451">
        <v>0</v>
      </c>
      <c r="D451">
        <v>21.8</v>
      </c>
      <c r="E451">
        <v>2</v>
      </c>
      <c r="F451">
        <v>0.92177576180041632</v>
      </c>
      <c r="G451">
        <v>156.00798141455621</v>
      </c>
      <c r="H451" t="b">
        <v>0</v>
      </c>
      <c r="I451">
        <v>575.98146738254161</v>
      </c>
      <c r="J451">
        <v>1427.2820761739381</v>
      </c>
    </row>
    <row r="452" spans="1:10">
      <c r="A452">
        <v>449</v>
      </c>
      <c r="B452">
        <v>0</v>
      </c>
      <c r="C452">
        <v>0</v>
      </c>
      <c r="D452">
        <v>25.2</v>
      </c>
      <c r="E452">
        <v>2</v>
      </c>
      <c r="F452">
        <v>0.91904866934995777</v>
      </c>
      <c r="G452">
        <v>180.33950145168879</v>
      </c>
      <c r="H452" t="b">
        <v>0</v>
      </c>
      <c r="I452">
        <v>665.81343935963514</v>
      </c>
      <c r="J452">
        <v>1649.885702733176</v>
      </c>
    </row>
    <row r="453" spans="1:10">
      <c r="A453">
        <v>450</v>
      </c>
      <c r="B453">
        <v>0</v>
      </c>
      <c r="C453">
        <v>0</v>
      </c>
      <c r="D453">
        <v>28.6</v>
      </c>
      <c r="E453">
        <v>2</v>
      </c>
      <c r="F453">
        <v>1.068696227466422</v>
      </c>
      <c r="G453">
        <v>204.67102148882151</v>
      </c>
      <c r="H453" t="b">
        <v>0</v>
      </c>
      <c r="I453">
        <v>755.64541133672878</v>
      </c>
      <c r="J453">
        <v>1872.4893292924139</v>
      </c>
    </row>
    <row r="454" spans="1:10">
      <c r="A454">
        <v>451</v>
      </c>
      <c r="B454">
        <v>0</v>
      </c>
      <c r="C454">
        <v>0</v>
      </c>
      <c r="D454">
        <v>32</v>
      </c>
      <c r="E454">
        <v>2</v>
      </c>
      <c r="F454">
        <v>0.47283308745102559</v>
      </c>
      <c r="G454">
        <v>229.00254152595409</v>
      </c>
      <c r="H454" t="b">
        <v>0</v>
      </c>
      <c r="I454">
        <v>845.47738331382243</v>
      </c>
      <c r="J454">
        <v>2095.0929558516518</v>
      </c>
    </row>
    <row r="455" spans="1:10">
      <c r="A455">
        <v>452</v>
      </c>
      <c r="B455">
        <v>0</v>
      </c>
      <c r="C455">
        <v>0</v>
      </c>
      <c r="D455">
        <v>32</v>
      </c>
      <c r="E455">
        <v>2</v>
      </c>
      <c r="F455">
        <v>-0.12669524393719109</v>
      </c>
      <c r="G455">
        <v>229.00254152595409</v>
      </c>
      <c r="H455" t="b">
        <v>0</v>
      </c>
      <c r="I455">
        <v>845.47738331382243</v>
      </c>
      <c r="J455">
        <v>2095.0929558516518</v>
      </c>
    </row>
    <row r="456" spans="1:10">
      <c r="A456">
        <v>453</v>
      </c>
      <c r="B456">
        <v>0</v>
      </c>
      <c r="C456">
        <v>0</v>
      </c>
      <c r="D456">
        <v>32</v>
      </c>
      <c r="E456">
        <v>2</v>
      </c>
      <c r="F456">
        <v>3.3947888297743312E-2</v>
      </c>
      <c r="G456">
        <v>229.00254152595409</v>
      </c>
      <c r="H456" t="b">
        <v>0</v>
      </c>
      <c r="I456">
        <v>845.47738331382243</v>
      </c>
      <c r="J456">
        <v>2095.0929558516518</v>
      </c>
    </row>
    <row r="457" spans="1:10">
      <c r="A457">
        <v>454</v>
      </c>
      <c r="B457">
        <v>0</v>
      </c>
      <c r="C457">
        <v>0</v>
      </c>
      <c r="D457">
        <v>32</v>
      </c>
      <c r="E457">
        <v>2</v>
      </c>
      <c r="F457">
        <v>-9.0963092537776902E-3</v>
      </c>
      <c r="G457">
        <v>229.00254152595409</v>
      </c>
      <c r="H457" t="b">
        <v>0</v>
      </c>
      <c r="I457">
        <v>845.47738331382243</v>
      </c>
      <c r="J457">
        <v>2095.0929558516518</v>
      </c>
    </row>
    <row r="458" spans="1:10">
      <c r="A458">
        <v>455</v>
      </c>
      <c r="B458">
        <v>0</v>
      </c>
      <c r="C458">
        <v>0</v>
      </c>
      <c r="D458">
        <v>32</v>
      </c>
      <c r="E458">
        <v>2</v>
      </c>
      <c r="F458">
        <v>2.4373487173630082E-3</v>
      </c>
      <c r="G458">
        <v>229.00254152595409</v>
      </c>
      <c r="H458" t="b">
        <v>0</v>
      </c>
      <c r="I458">
        <v>845.47738331382243</v>
      </c>
      <c r="J458">
        <v>2095.0929558516518</v>
      </c>
    </row>
    <row r="459" spans="1:10">
      <c r="A459">
        <v>456</v>
      </c>
      <c r="B459">
        <v>0</v>
      </c>
      <c r="C459">
        <v>0</v>
      </c>
      <c r="D459">
        <v>32</v>
      </c>
      <c r="E459">
        <v>2</v>
      </c>
      <c r="F459">
        <v>-6.5308561567345436E-4</v>
      </c>
      <c r="G459">
        <v>229.00254152595409</v>
      </c>
      <c r="H459" t="b">
        <v>0</v>
      </c>
      <c r="I459">
        <v>845.47738331382243</v>
      </c>
      <c r="J459">
        <v>2095.0929558516518</v>
      </c>
    </row>
    <row r="460" spans="1:10">
      <c r="A460">
        <v>457</v>
      </c>
      <c r="B460">
        <v>0</v>
      </c>
      <c r="C460">
        <v>0</v>
      </c>
      <c r="D460">
        <v>32</v>
      </c>
      <c r="E460">
        <v>2</v>
      </c>
      <c r="F460">
        <v>1.7499374533613829E-4</v>
      </c>
      <c r="G460">
        <v>229.00254152595409</v>
      </c>
      <c r="H460" t="b">
        <v>0</v>
      </c>
      <c r="I460">
        <v>845.47738331382243</v>
      </c>
      <c r="J460">
        <v>2095.0929558516518</v>
      </c>
    </row>
    <row r="461" spans="1:10">
      <c r="A461">
        <v>458</v>
      </c>
      <c r="B461">
        <v>0</v>
      </c>
      <c r="C461">
        <v>0</v>
      </c>
      <c r="D461">
        <v>32</v>
      </c>
      <c r="E461">
        <v>2</v>
      </c>
      <c r="F461">
        <v>-4.6889365671098908E-5</v>
      </c>
      <c r="G461">
        <v>229.00254152595409</v>
      </c>
      <c r="H461" t="b">
        <v>0</v>
      </c>
      <c r="I461">
        <v>845.47738331382243</v>
      </c>
      <c r="J461">
        <v>2095.0929558516518</v>
      </c>
    </row>
    <row r="462" spans="1:10">
      <c r="A462">
        <v>459</v>
      </c>
      <c r="B462">
        <v>0</v>
      </c>
      <c r="C462">
        <v>0</v>
      </c>
      <c r="D462">
        <v>32</v>
      </c>
      <c r="E462">
        <v>2</v>
      </c>
      <c r="F462">
        <v>1.25637173500337E-5</v>
      </c>
      <c r="G462">
        <v>229.00254152595409</v>
      </c>
      <c r="H462" t="b">
        <v>0</v>
      </c>
      <c r="I462">
        <v>845.47738331382243</v>
      </c>
      <c r="J462">
        <v>2095.0929558516518</v>
      </c>
    </row>
    <row r="463" spans="1:10">
      <c r="A463">
        <v>460</v>
      </c>
      <c r="B463">
        <v>0</v>
      </c>
      <c r="C463">
        <v>0</v>
      </c>
      <c r="D463">
        <v>32</v>
      </c>
      <c r="E463">
        <v>2</v>
      </c>
      <c r="F463">
        <v>-3.3655037343649501E-6</v>
      </c>
      <c r="G463">
        <v>229.00254152595409</v>
      </c>
      <c r="H463" t="b">
        <v>0</v>
      </c>
      <c r="I463">
        <v>845.47738331382243</v>
      </c>
      <c r="J463">
        <v>2095.0929558516518</v>
      </c>
    </row>
    <row r="464" spans="1:10">
      <c r="A464">
        <v>461</v>
      </c>
      <c r="B464">
        <v>0</v>
      </c>
      <c r="C464">
        <v>0</v>
      </c>
      <c r="D464">
        <v>32</v>
      </c>
      <c r="E464">
        <v>2</v>
      </c>
      <c r="F464">
        <v>8.9829758298520801E-7</v>
      </c>
      <c r="G464">
        <v>229.00254152595409</v>
      </c>
      <c r="H464" t="b">
        <v>0</v>
      </c>
      <c r="I464">
        <v>845.47738331382243</v>
      </c>
      <c r="J464">
        <v>2095.0929558516518</v>
      </c>
    </row>
    <row r="465" spans="1:10">
      <c r="A465">
        <v>462</v>
      </c>
      <c r="B465">
        <v>0</v>
      </c>
      <c r="C465">
        <v>0</v>
      </c>
      <c r="D465">
        <v>32</v>
      </c>
      <c r="E465">
        <v>2</v>
      </c>
      <c r="F465">
        <v>-2.2768659668770399E-7</v>
      </c>
      <c r="G465">
        <v>229.00254152595409</v>
      </c>
      <c r="H465" t="b">
        <v>0</v>
      </c>
      <c r="I465">
        <v>845.47738331382243</v>
      </c>
      <c r="J465">
        <v>2095.0929558516518</v>
      </c>
    </row>
    <row r="466" spans="1:10">
      <c r="A466">
        <v>463</v>
      </c>
      <c r="B466">
        <v>0</v>
      </c>
      <c r="C466">
        <v>0</v>
      </c>
      <c r="D466">
        <v>32</v>
      </c>
      <c r="E466">
        <v>2</v>
      </c>
      <c r="F466">
        <v>1.244880465378628E-8</v>
      </c>
      <c r="G466">
        <v>229.00254152595409</v>
      </c>
      <c r="H466" t="b">
        <v>0</v>
      </c>
      <c r="I466">
        <v>845.47738331382243</v>
      </c>
      <c r="J466">
        <v>2095.0929558516518</v>
      </c>
    </row>
    <row r="467" spans="1:10">
      <c r="A467">
        <v>464</v>
      </c>
      <c r="B467">
        <v>0</v>
      </c>
      <c r="C467">
        <v>0</v>
      </c>
      <c r="D467">
        <v>32</v>
      </c>
      <c r="E467">
        <v>2</v>
      </c>
      <c r="F467">
        <v>1.778913798489157E-7</v>
      </c>
      <c r="G467">
        <v>229.00254152595409</v>
      </c>
      <c r="H467" t="b">
        <v>0</v>
      </c>
      <c r="I467">
        <v>845.47738331382243</v>
      </c>
      <c r="J467">
        <v>2095.0929558516518</v>
      </c>
    </row>
    <row r="468" spans="1:10">
      <c r="A468">
        <v>465</v>
      </c>
      <c r="B468">
        <v>0</v>
      </c>
      <c r="C468">
        <v>0</v>
      </c>
      <c r="D468">
        <v>32</v>
      </c>
      <c r="E468">
        <v>2</v>
      </c>
      <c r="F468">
        <v>-7.2401432493762741E-7</v>
      </c>
      <c r="G468">
        <v>229.00254152595409</v>
      </c>
      <c r="H468" t="b">
        <v>0</v>
      </c>
      <c r="I468">
        <v>845.47738331382243</v>
      </c>
      <c r="J468">
        <v>2095.0929558516518</v>
      </c>
    </row>
    <row r="469" spans="1:10">
      <c r="A469">
        <v>466</v>
      </c>
      <c r="B469">
        <v>0</v>
      </c>
      <c r="C469">
        <v>0</v>
      </c>
      <c r="D469">
        <v>32</v>
      </c>
      <c r="E469">
        <v>2</v>
      </c>
      <c r="F469">
        <v>2.7181659225661292E-6</v>
      </c>
      <c r="G469">
        <v>229.00254152595409</v>
      </c>
      <c r="H469" t="b">
        <v>0</v>
      </c>
      <c r="I469">
        <v>845.47738331382243</v>
      </c>
      <c r="J469">
        <v>2095.0929558516518</v>
      </c>
    </row>
    <row r="470" spans="1:10">
      <c r="A470">
        <v>467</v>
      </c>
      <c r="B470">
        <v>0</v>
      </c>
      <c r="C470">
        <v>0</v>
      </c>
      <c r="D470">
        <v>32</v>
      </c>
      <c r="E470">
        <v>2</v>
      </c>
      <c r="F470">
        <v>-1.0148649364438709E-5</v>
      </c>
      <c r="G470">
        <v>229.00254152595409</v>
      </c>
      <c r="H470" t="b">
        <v>0</v>
      </c>
      <c r="I470">
        <v>845.47738331382243</v>
      </c>
      <c r="J470">
        <v>2095.0929558516518</v>
      </c>
    </row>
    <row r="471" spans="1:10">
      <c r="A471">
        <v>468</v>
      </c>
      <c r="B471">
        <v>0</v>
      </c>
      <c r="C471">
        <v>0</v>
      </c>
      <c r="D471">
        <v>32</v>
      </c>
      <c r="E471">
        <v>2</v>
      </c>
      <c r="F471">
        <v>3.7876431536076893E-5</v>
      </c>
      <c r="G471">
        <v>229.00254152595409</v>
      </c>
      <c r="H471" t="b">
        <v>0</v>
      </c>
      <c r="I471">
        <v>845.47738331382243</v>
      </c>
      <c r="J471">
        <v>2095.0929558516518</v>
      </c>
    </row>
    <row r="472" spans="1:10">
      <c r="A472">
        <v>469</v>
      </c>
      <c r="B472">
        <v>0</v>
      </c>
      <c r="C472">
        <v>0</v>
      </c>
      <c r="D472">
        <v>32</v>
      </c>
      <c r="E472">
        <v>2</v>
      </c>
      <c r="F472">
        <v>-1.4135707677898071E-4</v>
      </c>
      <c r="G472">
        <v>229.00254152595409</v>
      </c>
      <c r="H472" t="b">
        <v>0</v>
      </c>
      <c r="I472">
        <v>845.47738331382243</v>
      </c>
      <c r="J472">
        <v>2095.0929558516518</v>
      </c>
    </row>
    <row r="473" spans="1:10">
      <c r="A473">
        <v>470</v>
      </c>
      <c r="B473">
        <v>0</v>
      </c>
      <c r="C473">
        <v>0</v>
      </c>
      <c r="D473">
        <v>32</v>
      </c>
      <c r="E473">
        <v>2</v>
      </c>
      <c r="F473">
        <v>5.2755187557895766E-4</v>
      </c>
      <c r="G473">
        <v>229.00254152595409</v>
      </c>
      <c r="H473" t="b">
        <v>0</v>
      </c>
      <c r="I473">
        <v>845.47738331382243</v>
      </c>
      <c r="J473">
        <v>2095.0929558516518</v>
      </c>
    </row>
    <row r="474" spans="1:10">
      <c r="A474">
        <v>471</v>
      </c>
      <c r="B474">
        <v>0</v>
      </c>
      <c r="C474">
        <v>0</v>
      </c>
      <c r="D474">
        <v>32</v>
      </c>
      <c r="E474">
        <v>2</v>
      </c>
      <c r="F474">
        <v>-1.9688504255377381E-3</v>
      </c>
      <c r="G474">
        <v>229.00254152595409</v>
      </c>
      <c r="H474" t="b">
        <v>0</v>
      </c>
      <c r="I474">
        <v>845.47738331382243</v>
      </c>
      <c r="J474">
        <v>2095.0929558516518</v>
      </c>
    </row>
    <row r="475" spans="1:10">
      <c r="A475">
        <v>472</v>
      </c>
      <c r="B475">
        <v>0</v>
      </c>
      <c r="C475">
        <v>0</v>
      </c>
      <c r="D475">
        <v>32</v>
      </c>
      <c r="E475">
        <v>2</v>
      </c>
      <c r="F475">
        <v>7.3478498265666659E-3</v>
      </c>
      <c r="G475">
        <v>229.00254152595409</v>
      </c>
      <c r="H475" t="b">
        <v>0</v>
      </c>
      <c r="I475">
        <v>845.47738331382243</v>
      </c>
      <c r="J475">
        <v>2095.0929558516518</v>
      </c>
    </row>
    <row r="476" spans="1:10">
      <c r="A476">
        <v>473</v>
      </c>
      <c r="B476">
        <v>0</v>
      </c>
      <c r="C476">
        <v>0</v>
      </c>
      <c r="D476">
        <v>32</v>
      </c>
      <c r="E476">
        <v>2</v>
      </c>
      <c r="F476">
        <v>-2.742254888072981E-2</v>
      </c>
      <c r="G476">
        <v>229.00254152595409</v>
      </c>
      <c r="H476" t="b">
        <v>0</v>
      </c>
      <c r="I476">
        <v>845.47738331382243</v>
      </c>
      <c r="J476">
        <v>2095.0929558516518</v>
      </c>
    </row>
    <row r="477" spans="1:10">
      <c r="A477">
        <v>474</v>
      </c>
      <c r="B477">
        <v>0</v>
      </c>
      <c r="C477">
        <v>0</v>
      </c>
      <c r="D477">
        <v>32</v>
      </c>
      <c r="E477">
        <v>2</v>
      </c>
      <c r="F477">
        <v>0.1023423456963561</v>
      </c>
      <c r="G477">
        <v>229.00254152595409</v>
      </c>
      <c r="H477" t="b">
        <v>0</v>
      </c>
      <c r="I477">
        <v>845.47738331382243</v>
      </c>
      <c r="J477">
        <v>2095.0929558516518</v>
      </c>
    </row>
    <row r="478" spans="1:10">
      <c r="A478">
        <v>475</v>
      </c>
      <c r="B478">
        <v>0</v>
      </c>
      <c r="C478">
        <v>0</v>
      </c>
      <c r="D478">
        <v>32</v>
      </c>
      <c r="E478">
        <v>2</v>
      </c>
      <c r="F478">
        <v>-0.3819468339046983</v>
      </c>
      <c r="G478">
        <v>229.00254152595409</v>
      </c>
      <c r="H478" t="b">
        <v>0</v>
      </c>
      <c r="I478">
        <v>845.47738331382243</v>
      </c>
      <c r="J478">
        <v>2095.0929558516518</v>
      </c>
    </row>
    <row r="479" spans="1:10">
      <c r="A479">
        <v>476</v>
      </c>
      <c r="B479">
        <v>0</v>
      </c>
      <c r="C479">
        <v>0</v>
      </c>
      <c r="D479">
        <v>29.25</v>
      </c>
      <c r="E479">
        <v>2</v>
      </c>
      <c r="F479">
        <v>-0.86622167674423345</v>
      </c>
      <c r="G479">
        <v>209.3226356135674</v>
      </c>
      <c r="H479" t="b">
        <v>0</v>
      </c>
      <c r="I479">
        <v>772.81917068529071</v>
      </c>
      <c r="J479">
        <v>1915.04590495815</v>
      </c>
    </row>
    <row r="480" spans="1:10">
      <c r="A480">
        <v>477</v>
      </c>
      <c r="B480">
        <v>0</v>
      </c>
      <c r="C480">
        <v>0</v>
      </c>
      <c r="D480">
        <v>26.5</v>
      </c>
      <c r="E480">
        <v>2</v>
      </c>
      <c r="F480">
        <v>-0.73649979245170183</v>
      </c>
      <c r="G480">
        <v>189.64272970118071</v>
      </c>
      <c r="H480" t="b">
        <v>0</v>
      </c>
      <c r="I480">
        <v>700.16095805675923</v>
      </c>
      <c r="J480">
        <v>1734.99885406465</v>
      </c>
    </row>
    <row r="481" spans="1:10">
      <c r="A481">
        <v>478</v>
      </c>
      <c r="B481">
        <v>0</v>
      </c>
      <c r="C481">
        <v>0</v>
      </c>
      <c r="D481">
        <v>23.75</v>
      </c>
      <c r="E481">
        <v>2</v>
      </c>
      <c r="F481">
        <v>-0.77111248678229005</v>
      </c>
      <c r="G481">
        <v>169.962823788794</v>
      </c>
      <c r="H481" t="b">
        <v>0</v>
      </c>
      <c r="I481">
        <v>627.50274542822763</v>
      </c>
      <c r="J481">
        <v>1554.951803171148</v>
      </c>
    </row>
    <row r="482" spans="1:10">
      <c r="A482">
        <v>479</v>
      </c>
      <c r="B482">
        <v>0</v>
      </c>
      <c r="C482">
        <v>0</v>
      </c>
      <c r="D482">
        <v>21</v>
      </c>
      <c r="E482">
        <v>2</v>
      </c>
      <c r="F482">
        <v>-0.76238359375246878</v>
      </c>
      <c r="G482">
        <v>150.28291787640731</v>
      </c>
      <c r="H482" t="b">
        <v>0</v>
      </c>
      <c r="I482">
        <v>554.84453279969591</v>
      </c>
      <c r="J482">
        <v>1374.904752277647</v>
      </c>
    </row>
    <row r="483" spans="1:10">
      <c r="A483">
        <v>480</v>
      </c>
      <c r="B483">
        <v>0</v>
      </c>
      <c r="C483">
        <v>0</v>
      </c>
      <c r="D483">
        <v>18.25</v>
      </c>
      <c r="E483">
        <v>2</v>
      </c>
      <c r="F483">
        <v>-0.7626864715411692</v>
      </c>
      <c r="G483">
        <v>130.60301196402071</v>
      </c>
      <c r="H483" t="b">
        <v>0</v>
      </c>
      <c r="I483">
        <v>482.18632017116443</v>
      </c>
      <c r="J483">
        <v>1194.857701384145</v>
      </c>
    </row>
    <row r="484" spans="1:10">
      <c r="A484">
        <v>481</v>
      </c>
      <c r="B484">
        <v>0</v>
      </c>
      <c r="C484">
        <v>0</v>
      </c>
      <c r="D484">
        <v>15.5</v>
      </c>
      <c r="E484">
        <v>2</v>
      </c>
      <c r="F484">
        <v>-0.77020385341618991</v>
      </c>
      <c r="G484">
        <v>110.92310605163399</v>
      </c>
      <c r="H484" t="b">
        <v>0</v>
      </c>
      <c r="I484">
        <v>409.52810754263271</v>
      </c>
      <c r="J484">
        <v>1014.810650490644</v>
      </c>
    </row>
    <row r="485" spans="1:10">
      <c r="A485">
        <v>482</v>
      </c>
      <c r="B485">
        <v>0</v>
      </c>
      <c r="C485">
        <v>0</v>
      </c>
      <c r="D485">
        <v>12.75</v>
      </c>
      <c r="E485">
        <v>2</v>
      </c>
      <c r="F485">
        <v>-0.73983144812740709</v>
      </c>
      <c r="G485">
        <v>91.243200139247321</v>
      </c>
      <c r="H485" t="b">
        <v>0</v>
      </c>
      <c r="I485">
        <v>336.86989491410111</v>
      </c>
      <c r="J485">
        <v>834.76359959714262</v>
      </c>
    </row>
    <row r="486" spans="1:10">
      <c r="A486">
        <v>483</v>
      </c>
      <c r="B486">
        <v>0</v>
      </c>
      <c r="C486">
        <v>0</v>
      </c>
      <c r="D486">
        <v>10</v>
      </c>
      <c r="E486">
        <v>2</v>
      </c>
      <c r="F486">
        <v>-0.85380368740751389</v>
      </c>
      <c r="G486">
        <v>71.563294226860648</v>
      </c>
      <c r="H486" t="b">
        <v>0</v>
      </c>
      <c r="I486">
        <v>264.21168228556951</v>
      </c>
      <c r="J486">
        <v>654.71654870364125</v>
      </c>
    </row>
    <row r="487" spans="1:10">
      <c r="A487">
        <v>484</v>
      </c>
      <c r="B487">
        <v>0</v>
      </c>
      <c r="C487">
        <v>0</v>
      </c>
      <c r="D487">
        <v>6.6666666666666661</v>
      </c>
      <c r="E487">
        <v>2</v>
      </c>
      <c r="F487">
        <v>-0.91439824668698089</v>
      </c>
      <c r="G487">
        <v>47.708862817907089</v>
      </c>
      <c r="H487" t="b">
        <v>0</v>
      </c>
      <c r="I487">
        <v>176.141121523713</v>
      </c>
      <c r="J487">
        <v>436.47769913576082</v>
      </c>
    </row>
    <row r="488" spans="1:10">
      <c r="A488">
        <v>485</v>
      </c>
      <c r="B488">
        <v>0</v>
      </c>
      <c r="C488">
        <v>0</v>
      </c>
      <c r="D488">
        <v>3.333333333333333</v>
      </c>
      <c r="E488">
        <v>2</v>
      </c>
      <c r="F488">
        <v>-1.044158881400117</v>
      </c>
      <c r="G488">
        <v>23.854431408953541</v>
      </c>
      <c r="H488" t="b">
        <v>0</v>
      </c>
      <c r="I488">
        <v>88.070560761856498</v>
      </c>
      <c r="J488">
        <v>218.23884956788041</v>
      </c>
    </row>
    <row r="489" spans="1:10">
      <c r="A489">
        <v>486</v>
      </c>
      <c r="B489">
        <v>0</v>
      </c>
      <c r="C489">
        <v>0</v>
      </c>
      <c r="D489">
        <v>0</v>
      </c>
      <c r="E489">
        <v>2</v>
      </c>
      <c r="F489">
        <v>0</v>
      </c>
      <c r="G489">
        <v>0</v>
      </c>
      <c r="H489" t="b">
        <v>0</v>
      </c>
      <c r="I489">
        <v>0</v>
      </c>
      <c r="J489">
        <v>0</v>
      </c>
    </row>
    <row r="490" spans="1:10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t="b">
        <v>1</v>
      </c>
      <c r="I490">
        <v>0</v>
      </c>
      <c r="J490">
        <v>0</v>
      </c>
    </row>
    <row r="491" spans="1:10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t="b">
        <v>0</v>
      </c>
      <c r="I491">
        <v>0</v>
      </c>
      <c r="J491">
        <v>0</v>
      </c>
    </row>
    <row r="492" spans="1:10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t="b">
        <v>0</v>
      </c>
      <c r="I492">
        <v>0</v>
      </c>
      <c r="J492">
        <v>0</v>
      </c>
    </row>
    <row r="493" spans="1:10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t="b">
        <v>0</v>
      </c>
      <c r="I493">
        <v>0</v>
      </c>
      <c r="J493">
        <v>0</v>
      </c>
    </row>
    <row r="494" spans="1:10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t="b">
        <v>0</v>
      </c>
      <c r="I494">
        <v>0</v>
      </c>
      <c r="J494">
        <v>0</v>
      </c>
    </row>
    <row r="495" spans="1:10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t="b">
        <v>0</v>
      </c>
      <c r="I495">
        <v>0</v>
      </c>
      <c r="J495">
        <v>0</v>
      </c>
    </row>
    <row r="496" spans="1:10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t="b">
        <v>0</v>
      </c>
      <c r="I496">
        <v>0</v>
      </c>
      <c r="J496">
        <v>0</v>
      </c>
    </row>
    <row r="497" spans="1:10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t="b">
        <v>0</v>
      </c>
      <c r="I497">
        <v>0</v>
      </c>
      <c r="J497">
        <v>0</v>
      </c>
    </row>
    <row r="498" spans="1:10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t="b">
        <v>0</v>
      </c>
      <c r="I498">
        <v>0</v>
      </c>
      <c r="J498">
        <v>0</v>
      </c>
    </row>
    <row r="499" spans="1:10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t="b">
        <v>0</v>
      </c>
      <c r="I499">
        <v>0</v>
      </c>
      <c r="J499">
        <v>0</v>
      </c>
    </row>
    <row r="500" spans="1:10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t="b">
        <v>0</v>
      </c>
      <c r="I500">
        <v>0</v>
      </c>
      <c r="J500">
        <v>0</v>
      </c>
    </row>
    <row r="501" spans="1:10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t="b">
        <v>0</v>
      </c>
      <c r="I501">
        <v>0</v>
      </c>
      <c r="J501">
        <v>0</v>
      </c>
    </row>
    <row r="502" spans="1:10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t="b">
        <v>0</v>
      </c>
      <c r="I502">
        <v>0</v>
      </c>
      <c r="J502">
        <v>0</v>
      </c>
    </row>
    <row r="503" spans="1:10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t="b">
        <v>0</v>
      </c>
      <c r="I503">
        <v>0</v>
      </c>
      <c r="J503">
        <v>0</v>
      </c>
    </row>
    <row r="504" spans="1:10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t="b">
        <v>0</v>
      </c>
      <c r="I504">
        <v>0</v>
      </c>
      <c r="J504">
        <v>0</v>
      </c>
    </row>
    <row r="505" spans="1:10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t="b">
        <v>0</v>
      </c>
      <c r="I505">
        <v>0</v>
      </c>
      <c r="J505">
        <v>0</v>
      </c>
    </row>
    <row r="506" spans="1:10">
      <c r="A506">
        <v>503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 t="b">
        <v>1</v>
      </c>
      <c r="I506">
        <v>0</v>
      </c>
      <c r="J506">
        <v>0</v>
      </c>
    </row>
    <row r="507" spans="1:10">
      <c r="A507">
        <v>504</v>
      </c>
      <c r="B507">
        <v>0</v>
      </c>
      <c r="C507">
        <v>0</v>
      </c>
      <c r="D507">
        <v>0</v>
      </c>
      <c r="E507">
        <v>1</v>
      </c>
      <c r="F507">
        <v>0</v>
      </c>
      <c r="G507">
        <v>0</v>
      </c>
      <c r="H507" t="b">
        <v>0</v>
      </c>
      <c r="I507">
        <v>0</v>
      </c>
      <c r="J507">
        <v>0</v>
      </c>
    </row>
    <row r="508" spans="1:10">
      <c r="A508">
        <v>505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 t="b">
        <v>0</v>
      </c>
      <c r="I508">
        <v>0</v>
      </c>
      <c r="J508">
        <v>0</v>
      </c>
    </row>
    <row r="509" spans="1:10">
      <c r="A509">
        <v>506</v>
      </c>
      <c r="B509">
        <v>0</v>
      </c>
      <c r="C509">
        <v>0</v>
      </c>
      <c r="D509">
        <v>0</v>
      </c>
      <c r="E509">
        <v>1</v>
      </c>
      <c r="F509">
        <v>0</v>
      </c>
      <c r="G509">
        <v>0</v>
      </c>
      <c r="H509" t="b">
        <v>0</v>
      </c>
      <c r="I509">
        <v>0</v>
      </c>
      <c r="J509">
        <v>0</v>
      </c>
    </row>
    <row r="510" spans="1:10">
      <c r="A510">
        <v>507</v>
      </c>
      <c r="B510">
        <v>0</v>
      </c>
      <c r="C510">
        <v>0</v>
      </c>
      <c r="D510">
        <v>0</v>
      </c>
      <c r="E510">
        <v>1</v>
      </c>
      <c r="F510">
        <v>0.41721156690779471</v>
      </c>
      <c r="G510">
        <v>0</v>
      </c>
      <c r="H510" t="b">
        <v>0</v>
      </c>
      <c r="I510">
        <v>0</v>
      </c>
      <c r="J510">
        <v>0</v>
      </c>
    </row>
    <row r="511" spans="1:10">
      <c r="A511">
        <v>508</v>
      </c>
      <c r="B511">
        <v>0</v>
      </c>
      <c r="C511">
        <v>0</v>
      </c>
      <c r="D511">
        <v>3</v>
      </c>
      <c r="E511">
        <v>1</v>
      </c>
      <c r="F511">
        <v>0.94294523479625703</v>
      </c>
      <c r="G511">
        <v>21.46898826805819</v>
      </c>
      <c r="H511" t="b">
        <v>0</v>
      </c>
      <c r="I511">
        <v>79.263504685670853</v>
      </c>
      <c r="J511">
        <v>371.34951945236787</v>
      </c>
    </row>
    <row r="512" spans="1:10">
      <c r="A512">
        <v>509</v>
      </c>
      <c r="B512">
        <v>0</v>
      </c>
      <c r="C512">
        <v>0</v>
      </c>
      <c r="D512">
        <v>6</v>
      </c>
      <c r="E512">
        <v>1</v>
      </c>
      <c r="F512">
        <v>0.81100749390717763</v>
      </c>
      <c r="G512">
        <v>42.937976536116388</v>
      </c>
      <c r="H512" t="b">
        <v>0</v>
      </c>
      <c r="I512">
        <v>158.52700937134171</v>
      </c>
      <c r="J512">
        <v>742.69903890473586</v>
      </c>
    </row>
    <row r="513" spans="1:10">
      <c r="A513">
        <v>510</v>
      </c>
      <c r="B513">
        <v>0</v>
      </c>
      <c r="C513">
        <v>0</v>
      </c>
      <c r="D513">
        <v>9</v>
      </c>
      <c r="E513">
        <v>1</v>
      </c>
      <c r="F513">
        <v>0.81302478957503044</v>
      </c>
      <c r="G513">
        <v>64.406964804174578</v>
      </c>
      <c r="H513" t="b">
        <v>0</v>
      </c>
      <c r="I513">
        <v>237.79051405701259</v>
      </c>
      <c r="J513">
        <v>1114.048558357104</v>
      </c>
    </row>
    <row r="514" spans="1:10">
      <c r="A514">
        <v>511</v>
      </c>
      <c r="B514">
        <v>0</v>
      </c>
      <c r="C514">
        <v>0</v>
      </c>
      <c r="D514">
        <v>12</v>
      </c>
      <c r="E514">
        <v>1</v>
      </c>
      <c r="F514">
        <v>0.93689334779270128</v>
      </c>
      <c r="G514">
        <v>85.875953072232775</v>
      </c>
      <c r="H514" t="b">
        <v>0</v>
      </c>
      <c r="I514">
        <v>317.05401874268341</v>
      </c>
      <c r="J514">
        <v>1485.3980778094719</v>
      </c>
    </row>
    <row r="515" spans="1:10">
      <c r="A515">
        <v>512</v>
      </c>
      <c r="B515">
        <v>0</v>
      </c>
      <c r="C515">
        <v>0</v>
      </c>
      <c r="D515">
        <v>15</v>
      </c>
      <c r="E515">
        <v>1</v>
      </c>
      <c r="F515">
        <v>0.43940181925416838</v>
      </c>
      <c r="G515">
        <v>107.344941340291</v>
      </c>
      <c r="H515" t="b">
        <v>0</v>
      </c>
      <c r="I515">
        <v>396.31752342835432</v>
      </c>
      <c r="J515">
        <v>1856.747597261839</v>
      </c>
    </row>
    <row r="516" spans="1:10">
      <c r="A516">
        <v>513</v>
      </c>
      <c r="B516">
        <v>0</v>
      </c>
      <c r="C516">
        <v>0</v>
      </c>
      <c r="D516">
        <v>15</v>
      </c>
      <c r="E516">
        <v>2</v>
      </c>
      <c r="F516">
        <v>-0.19450062480937591</v>
      </c>
      <c r="G516">
        <v>107.344941340291</v>
      </c>
      <c r="H516" t="b">
        <v>1</v>
      </c>
      <c r="I516">
        <v>396.31752342835432</v>
      </c>
      <c r="J516">
        <v>982.07482305546193</v>
      </c>
    </row>
    <row r="517" spans="1:10">
      <c r="A517">
        <v>514</v>
      </c>
      <c r="B517">
        <v>0</v>
      </c>
      <c r="C517">
        <v>0</v>
      </c>
      <c r="D517">
        <v>15</v>
      </c>
      <c r="E517">
        <v>2</v>
      </c>
      <c r="F517">
        <v>0.33860067998333282</v>
      </c>
      <c r="G517">
        <v>107.344941340291</v>
      </c>
      <c r="H517" t="b">
        <v>0</v>
      </c>
      <c r="I517">
        <v>396.31752342835432</v>
      </c>
      <c r="J517">
        <v>982.07482305546193</v>
      </c>
    </row>
    <row r="518" spans="1:10">
      <c r="A518">
        <v>515</v>
      </c>
      <c r="B518">
        <v>0</v>
      </c>
      <c r="C518">
        <v>0</v>
      </c>
      <c r="D518">
        <v>17.222222222222221</v>
      </c>
      <c r="E518">
        <v>2</v>
      </c>
      <c r="F518">
        <v>0.69194975672789516</v>
      </c>
      <c r="G518">
        <v>123.2478956129267</v>
      </c>
      <c r="H518" t="b">
        <v>0</v>
      </c>
      <c r="I518">
        <v>455.03123060292518</v>
      </c>
      <c r="J518">
        <v>1127.5673894340489</v>
      </c>
    </row>
    <row r="519" spans="1:10">
      <c r="A519">
        <v>516</v>
      </c>
      <c r="B519">
        <v>0</v>
      </c>
      <c r="C519">
        <v>0</v>
      </c>
      <c r="D519">
        <v>19.444444444444439</v>
      </c>
      <c r="E519">
        <v>2</v>
      </c>
      <c r="F519">
        <v>0.59730399680878765</v>
      </c>
      <c r="G519">
        <v>139.15084988556231</v>
      </c>
      <c r="H519" t="b">
        <v>0</v>
      </c>
      <c r="I519">
        <v>513.74493777749615</v>
      </c>
      <c r="J519">
        <v>1273.059955812636</v>
      </c>
    </row>
    <row r="520" spans="1:10">
      <c r="A520">
        <v>517</v>
      </c>
      <c r="B520">
        <v>0</v>
      </c>
      <c r="C520">
        <v>0</v>
      </c>
      <c r="D520">
        <v>21.666666666666671</v>
      </c>
      <c r="E520">
        <v>2</v>
      </c>
      <c r="F520">
        <v>0.62253795974066417</v>
      </c>
      <c r="G520">
        <v>155.05380415819809</v>
      </c>
      <c r="H520" t="b">
        <v>0</v>
      </c>
      <c r="I520">
        <v>572.45864495206729</v>
      </c>
      <c r="J520">
        <v>1418.552522191223</v>
      </c>
    </row>
    <row r="521" spans="1:10">
      <c r="A521">
        <v>518</v>
      </c>
      <c r="B521">
        <v>0</v>
      </c>
      <c r="C521">
        <v>0</v>
      </c>
      <c r="D521">
        <v>23.888888888888889</v>
      </c>
      <c r="E521">
        <v>2</v>
      </c>
      <c r="F521">
        <v>0.61624786793226072</v>
      </c>
      <c r="G521">
        <v>170.95675843083379</v>
      </c>
      <c r="H521" t="b">
        <v>0</v>
      </c>
      <c r="I521">
        <v>631.17235212663832</v>
      </c>
      <c r="J521">
        <v>1564.0450885698101</v>
      </c>
    </row>
    <row r="522" spans="1:10">
      <c r="A522">
        <v>519</v>
      </c>
      <c r="B522">
        <v>0</v>
      </c>
      <c r="C522">
        <v>0</v>
      </c>
      <c r="D522">
        <v>26.111111111111111</v>
      </c>
      <c r="E522">
        <v>2</v>
      </c>
      <c r="F522">
        <v>0.61617427223399179</v>
      </c>
      <c r="G522">
        <v>186.85971270346951</v>
      </c>
      <c r="H522" t="b">
        <v>0</v>
      </c>
      <c r="I522">
        <v>689.88605930120923</v>
      </c>
      <c r="J522">
        <v>1709.5376549483969</v>
      </c>
    </row>
    <row r="523" spans="1:10">
      <c r="A523">
        <v>520</v>
      </c>
      <c r="B523">
        <v>0</v>
      </c>
      <c r="C523">
        <v>0</v>
      </c>
      <c r="D523">
        <v>28.333333333333339</v>
      </c>
      <c r="E523">
        <v>2</v>
      </c>
      <c r="F523">
        <v>0.62275874683548116</v>
      </c>
      <c r="G523">
        <v>202.76266697610521</v>
      </c>
      <c r="H523" t="b">
        <v>0</v>
      </c>
      <c r="I523">
        <v>748.59976647578037</v>
      </c>
      <c r="J523">
        <v>1855.030221326984</v>
      </c>
    </row>
    <row r="524" spans="1:10">
      <c r="A524">
        <v>521</v>
      </c>
      <c r="B524">
        <v>0</v>
      </c>
      <c r="C524">
        <v>0</v>
      </c>
      <c r="D524">
        <v>30.555555555555561</v>
      </c>
      <c r="E524">
        <v>2</v>
      </c>
      <c r="F524">
        <v>0.59649444412778907</v>
      </c>
      <c r="G524">
        <v>218.66562124874091</v>
      </c>
      <c r="H524" t="b">
        <v>0</v>
      </c>
      <c r="I524">
        <v>807.3134736503514</v>
      </c>
      <c r="J524">
        <v>2000.5227877055711</v>
      </c>
    </row>
    <row r="525" spans="1:10">
      <c r="A525">
        <v>522</v>
      </c>
      <c r="B525">
        <v>0</v>
      </c>
      <c r="C525">
        <v>0</v>
      </c>
      <c r="D525">
        <v>32.777777777777779</v>
      </c>
      <c r="E525">
        <v>2</v>
      </c>
      <c r="F525">
        <v>0.69496718035706451</v>
      </c>
      <c r="G525">
        <v>234.56857552137649</v>
      </c>
      <c r="H525" t="b">
        <v>0</v>
      </c>
      <c r="I525">
        <v>866.0271808249222</v>
      </c>
      <c r="J525">
        <v>2146.015354084157</v>
      </c>
    </row>
    <row r="526" spans="1:10">
      <c r="A526">
        <v>523</v>
      </c>
      <c r="B526">
        <v>0</v>
      </c>
      <c r="C526">
        <v>0</v>
      </c>
      <c r="D526">
        <v>35</v>
      </c>
      <c r="E526">
        <v>2</v>
      </c>
      <c r="F526">
        <v>0.32734053814765218</v>
      </c>
      <c r="G526">
        <v>250.47152979401221</v>
      </c>
      <c r="H526" t="b">
        <v>0</v>
      </c>
      <c r="I526">
        <v>924.74088799949322</v>
      </c>
      <c r="J526">
        <v>2291.507920462745</v>
      </c>
    </row>
    <row r="527" spans="1:10">
      <c r="A527">
        <v>524</v>
      </c>
      <c r="B527">
        <v>0</v>
      </c>
      <c r="C527">
        <v>0</v>
      </c>
      <c r="D527">
        <v>35</v>
      </c>
      <c r="E527">
        <v>3</v>
      </c>
      <c r="F527">
        <v>-0.15247748109583001</v>
      </c>
      <c r="G527">
        <v>250.47152979401221</v>
      </c>
      <c r="H527" t="b">
        <v>1</v>
      </c>
      <c r="I527">
        <v>924.74088799949322</v>
      </c>
      <c r="J527">
        <v>1500.8544612231769</v>
      </c>
    </row>
    <row r="528" spans="1:10">
      <c r="A528">
        <v>525</v>
      </c>
      <c r="B528">
        <v>0</v>
      </c>
      <c r="C528">
        <v>0</v>
      </c>
      <c r="D528">
        <v>35</v>
      </c>
      <c r="E528">
        <v>3</v>
      </c>
      <c r="F528">
        <v>0.28256938623566802</v>
      </c>
      <c r="G528">
        <v>250.47152979401221</v>
      </c>
      <c r="H528" t="b">
        <v>0</v>
      </c>
      <c r="I528">
        <v>924.74088799949322</v>
      </c>
      <c r="J528">
        <v>1500.8544612231769</v>
      </c>
    </row>
    <row r="529" spans="1:10">
      <c r="A529">
        <v>526</v>
      </c>
      <c r="B529">
        <v>0</v>
      </c>
      <c r="C529">
        <v>0</v>
      </c>
      <c r="D529">
        <v>36.875</v>
      </c>
      <c r="E529">
        <v>3</v>
      </c>
      <c r="F529">
        <v>0.58469993615315641</v>
      </c>
      <c r="G529">
        <v>263.88964746154858</v>
      </c>
      <c r="H529" t="b">
        <v>0</v>
      </c>
      <c r="I529">
        <v>974.28057842803764</v>
      </c>
      <c r="J529">
        <v>1581.257378788705</v>
      </c>
    </row>
    <row r="530" spans="1:10">
      <c r="A530">
        <v>527</v>
      </c>
      <c r="B530">
        <v>0</v>
      </c>
      <c r="C530">
        <v>0</v>
      </c>
      <c r="D530">
        <v>38.75</v>
      </c>
      <c r="E530">
        <v>3</v>
      </c>
      <c r="F530">
        <v>0.50363086915171618</v>
      </c>
      <c r="G530">
        <v>277.307765129085</v>
      </c>
      <c r="H530" t="b">
        <v>0</v>
      </c>
      <c r="I530">
        <v>1023.8202688565819</v>
      </c>
      <c r="J530">
        <v>1661.6602963542321</v>
      </c>
    </row>
    <row r="531" spans="1:10">
      <c r="A531">
        <v>528</v>
      </c>
      <c r="B531">
        <v>0</v>
      </c>
      <c r="C531">
        <v>0</v>
      </c>
      <c r="D531">
        <v>40.625</v>
      </c>
      <c r="E531">
        <v>3</v>
      </c>
      <c r="F531">
        <v>0.52577658723998599</v>
      </c>
      <c r="G531">
        <v>290.72588279662142</v>
      </c>
      <c r="H531" t="b">
        <v>0</v>
      </c>
      <c r="I531">
        <v>1073.359959285126</v>
      </c>
      <c r="J531">
        <v>1742.0632139197601</v>
      </c>
    </row>
    <row r="532" spans="1:10">
      <c r="A532">
        <v>529</v>
      </c>
      <c r="B532">
        <v>0</v>
      </c>
      <c r="C532">
        <v>0</v>
      </c>
      <c r="D532">
        <v>42.5</v>
      </c>
      <c r="E532">
        <v>3</v>
      </c>
      <c r="F532">
        <v>0.51826278188832831</v>
      </c>
      <c r="G532">
        <v>304.14400046415773</v>
      </c>
      <c r="H532" t="b">
        <v>0</v>
      </c>
      <c r="I532">
        <v>1122.89964971367</v>
      </c>
      <c r="J532">
        <v>1822.466131485287</v>
      </c>
    </row>
    <row r="533" spans="1:10">
      <c r="A533">
        <v>530</v>
      </c>
      <c r="B533">
        <v>0</v>
      </c>
      <c r="C533">
        <v>0</v>
      </c>
      <c r="D533">
        <v>44.375</v>
      </c>
      <c r="E533">
        <v>3</v>
      </c>
      <c r="F533">
        <v>0.52617228520670434</v>
      </c>
      <c r="G533">
        <v>317.56211813169409</v>
      </c>
      <c r="H533" t="b">
        <v>0</v>
      </c>
      <c r="I533">
        <v>1172.4393401422151</v>
      </c>
      <c r="J533">
        <v>1902.8690490508141</v>
      </c>
    </row>
    <row r="534" spans="1:10">
      <c r="A534">
        <v>531</v>
      </c>
      <c r="B534">
        <v>0</v>
      </c>
      <c r="C534">
        <v>0</v>
      </c>
      <c r="D534">
        <v>46.25</v>
      </c>
      <c r="E534">
        <v>3</v>
      </c>
      <c r="F534">
        <v>0.50204807728485701</v>
      </c>
      <c r="G534">
        <v>330.98023579923051</v>
      </c>
      <c r="H534" t="b">
        <v>0</v>
      </c>
      <c r="I534">
        <v>1221.9790305707591</v>
      </c>
      <c r="J534">
        <v>1983.2719666163421</v>
      </c>
    </row>
    <row r="535" spans="1:10">
      <c r="A535">
        <v>532</v>
      </c>
      <c r="B535">
        <v>0</v>
      </c>
      <c r="C535">
        <v>0</v>
      </c>
      <c r="D535">
        <v>48.125</v>
      </c>
      <c r="E535">
        <v>3</v>
      </c>
      <c r="F535">
        <v>0.59063540565386585</v>
      </c>
      <c r="G535">
        <v>344.39835346676682</v>
      </c>
      <c r="H535" t="b">
        <v>0</v>
      </c>
      <c r="I535">
        <v>1271.518720999303</v>
      </c>
      <c r="J535">
        <v>2063.6748841818689</v>
      </c>
    </row>
    <row r="536" spans="1:10">
      <c r="A536">
        <v>533</v>
      </c>
      <c r="B536">
        <v>0</v>
      </c>
      <c r="C536">
        <v>0</v>
      </c>
      <c r="D536">
        <v>50</v>
      </c>
      <c r="E536">
        <v>3</v>
      </c>
      <c r="F536">
        <v>0.26041030009969113</v>
      </c>
      <c r="G536">
        <v>357.81647113430319</v>
      </c>
      <c r="H536" t="b">
        <v>0</v>
      </c>
      <c r="I536">
        <v>1321.0584114278479</v>
      </c>
      <c r="J536">
        <v>2144.0778017473972</v>
      </c>
    </row>
    <row r="537" spans="1:10">
      <c r="A537">
        <v>534</v>
      </c>
      <c r="B537">
        <v>0</v>
      </c>
      <c r="C537">
        <v>0</v>
      </c>
      <c r="D537">
        <v>50</v>
      </c>
      <c r="E537">
        <v>3</v>
      </c>
      <c r="F537">
        <v>-6.9776606052633916E-2</v>
      </c>
      <c r="G537">
        <v>357.81647113430319</v>
      </c>
      <c r="H537" t="b">
        <v>0</v>
      </c>
      <c r="I537">
        <v>1321.0584114278479</v>
      </c>
      <c r="J537">
        <v>2144.0778017473972</v>
      </c>
    </row>
    <row r="538" spans="1:10">
      <c r="A538">
        <v>535</v>
      </c>
      <c r="B538">
        <v>0</v>
      </c>
      <c r="C538">
        <v>0</v>
      </c>
      <c r="D538">
        <v>50</v>
      </c>
      <c r="E538">
        <v>3</v>
      </c>
      <c r="F538">
        <v>1.869612411084098E-2</v>
      </c>
      <c r="G538">
        <v>357.81647113430319</v>
      </c>
      <c r="H538" t="b">
        <v>0</v>
      </c>
      <c r="I538">
        <v>1321.0584114278479</v>
      </c>
      <c r="J538">
        <v>2144.0778017473972</v>
      </c>
    </row>
    <row r="539" spans="1:10">
      <c r="A539">
        <v>536</v>
      </c>
      <c r="B539">
        <v>0</v>
      </c>
      <c r="C539">
        <v>0</v>
      </c>
      <c r="D539">
        <v>50</v>
      </c>
      <c r="E539">
        <v>3</v>
      </c>
      <c r="F539">
        <v>-5.0078903907255778E-3</v>
      </c>
      <c r="G539">
        <v>357.81647113430319</v>
      </c>
      <c r="H539" t="b">
        <v>0</v>
      </c>
      <c r="I539">
        <v>1321.0584114278479</v>
      </c>
      <c r="J539">
        <v>2144.0778017473972</v>
      </c>
    </row>
    <row r="540" spans="1:10">
      <c r="A540">
        <v>537</v>
      </c>
      <c r="B540">
        <v>0</v>
      </c>
      <c r="C540">
        <v>0</v>
      </c>
      <c r="D540">
        <v>50</v>
      </c>
      <c r="E540">
        <v>3</v>
      </c>
      <c r="F540">
        <v>1.33543745205511E-3</v>
      </c>
      <c r="G540">
        <v>357.81647113430319</v>
      </c>
      <c r="H540" t="b">
        <v>0</v>
      </c>
      <c r="I540">
        <v>1321.0584114278479</v>
      </c>
      <c r="J540">
        <v>2144.0778017473972</v>
      </c>
    </row>
    <row r="541" spans="1:10">
      <c r="A541">
        <v>538</v>
      </c>
      <c r="B541">
        <v>0</v>
      </c>
      <c r="C541">
        <v>0</v>
      </c>
      <c r="D541">
        <v>50</v>
      </c>
      <c r="E541">
        <v>3</v>
      </c>
      <c r="F541">
        <v>-3.3385941749131121E-4</v>
      </c>
      <c r="G541">
        <v>357.81647113430319</v>
      </c>
      <c r="H541" t="b">
        <v>0</v>
      </c>
      <c r="I541">
        <v>1321.0584114278479</v>
      </c>
      <c r="J541">
        <v>2144.0778017473972</v>
      </c>
    </row>
    <row r="542" spans="1:10">
      <c r="A542">
        <v>539</v>
      </c>
      <c r="B542">
        <v>0</v>
      </c>
      <c r="C542">
        <v>0</v>
      </c>
      <c r="D542">
        <v>50</v>
      </c>
      <c r="E542">
        <v>3</v>
      </c>
      <c r="F542">
        <v>2.179190161655242E-10</v>
      </c>
      <c r="G542">
        <v>357.81647113430319</v>
      </c>
      <c r="H542" t="b">
        <v>0</v>
      </c>
      <c r="I542">
        <v>1321.0584114278479</v>
      </c>
      <c r="J542">
        <v>2144.0778017473972</v>
      </c>
    </row>
    <row r="543" spans="1:10">
      <c r="A543">
        <v>540</v>
      </c>
      <c r="B543">
        <v>0</v>
      </c>
      <c r="C543">
        <v>0</v>
      </c>
      <c r="D543">
        <v>50</v>
      </c>
      <c r="E543">
        <v>3</v>
      </c>
      <c r="F543">
        <v>3.3385854581347019E-4</v>
      </c>
      <c r="G543">
        <v>357.81647113430319</v>
      </c>
      <c r="H543" t="b">
        <v>0</v>
      </c>
      <c r="I543">
        <v>1321.0584114278479</v>
      </c>
      <c r="J543">
        <v>2144.0778017473972</v>
      </c>
    </row>
    <row r="544" spans="1:10">
      <c r="A544">
        <v>541</v>
      </c>
      <c r="B544">
        <v>0</v>
      </c>
      <c r="C544">
        <v>0</v>
      </c>
      <c r="D544">
        <v>50</v>
      </c>
      <c r="E544">
        <v>3</v>
      </c>
      <c r="F544">
        <v>-1.3354344011737851E-3</v>
      </c>
      <c r="G544">
        <v>357.81647113430319</v>
      </c>
      <c r="H544" t="b">
        <v>0</v>
      </c>
      <c r="I544">
        <v>1321.0584114278479</v>
      </c>
      <c r="J544">
        <v>2144.0778017473972</v>
      </c>
    </row>
    <row r="545" spans="1:10">
      <c r="A545">
        <v>542</v>
      </c>
      <c r="B545">
        <v>0</v>
      </c>
      <c r="C545">
        <v>0</v>
      </c>
      <c r="D545">
        <v>50</v>
      </c>
      <c r="E545">
        <v>3</v>
      </c>
      <c r="F545">
        <v>5.0078790588816702E-3</v>
      </c>
      <c r="G545">
        <v>357.81647113430319</v>
      </c>
      <c r="H545" t="b">
        <v>0</v>
      </c>
      <c r="I545">
        <v>1321.0584114278479</v>
      </c>
      <c r="J545">
        <v>2144.0778017473972</v>
      </c>
    </row>
    <row r="546" spans="1:10">
      <c r="A546">
        <v>543</v>
      </c>
      <c r="B546">
        <v>0</v>
      </c>
      <c r="C546">
        <v>0</v>
      </c>
      <c r="D546">
        <v>50</v>
      </c>
      <c r="E546">
        <v>3</v>
      </c>
      <c r="F546">
        <v>-1.8696081834361781E-2</v>
      </c>
      <c r="G546">
        <v>357.81647113430319</v>
      </c>
      <c r="H546" t="b">
        <v>0</v>
      </c>
      <c r="I546">
        <v>1321.0584114278479</v>
      </c>
      <c r="J546">
        <v>2144.0778017473972</v>
      </c>
    </row>
    <row r="547" spans="1:10">
      <c r="A547">
        <v>544</v>
      </c>
      <c r="B547">
        <v>0</v>
      </c>
      <c r="C547">
        <v>0</v>
      </c>
      <c r="D547">
        <v>50</v>
      </c>
      <c r="E547">
        <v>3</v>
      </c>
      <c r="F547">
        <v>6.9776448278568104E-2</v>
      </c>
      <c r="G547">
        <v>357.81647113430319</v>
      </c>
      <c r="H547" t="b">
        <v>0</v>
      </c>
      <c r="I547">
        <v>1321.0584114278479</v>
      </c>
      <c r="J547">
        <v>2144.0778017473972</v>
      </c>
    </row>
    <row r="548" spans="1:10">
      <c r="A548">
        <v>545</v>
      </c>
      <c r="B548">
        <v>0</v>
      </c>
      <c r="C548">
        <v>0</v>
      </c>
      <c r="D548">
        <v>50</v>
      </c>
      <c r="E548">
        <v>3</v>
      </c>
      <c r="F548">
        <v>-0.2604097112799133</v>
      </c>
      <c r="G548">
        <v>357.81647113430319</v>
      </c>
      <c r="H548" t="b">
        <v>0</v>
      </c>
      <c r="I548">
        <v>1321.0584114278479</v>
      </c>
      <c r="J548">
        <v>2144.0778017473972</v>
      </c>
    </row>
    <row r="549" spans="1:10">
      <c r="A549">
        <v>546</v>
      </c>
      <c r="B549">
        <v>0</v>
      </c>
      <c r="C549">
        <v>0</v>
      </c>
      <c r="D549">
        <v>48.125</v>
      </c>
      <c r="E549">
        <v>3</v>
      </c>
      <c r="F549">
        <v>-0.59063760315892377</v>
      </c>
      <c r="G549">
        <v>344.39835346676682</v>
      </c>
      <c r="H549" t="b">
        <v>0</v>
      </c>
      <c r="I549">
        <v>1271.518720999303</v>
      </c>
      <c r="J549">
        <v>2063.6748841818689</v>
      </c>
    </row>
    <row r="550" spans="1:10">
      <c r="A550">
        <v>547</v>
      </c>
      <c r="B550">
        <v>0</v>
      </c>
      <c r="C550">
        <v>0</v>
      </c>
      <c r="D550">
        <v>46.25</v>
      </c>
      <c r="E550">
        <v>3</v>
      </c>
      <c r="F550">
        <v>-0.50203987608439782</v>
      </c>
      <c r="G550">
        <v>330.98023579923051</v>
      </c>
      <c r="H550" t="b">
        <v>0</v>
      </c>
      <c r="I550">
        <v>1221.9790305707591</v>
      </c>
      <c r="J550">
        <v>1983.2719666163421</v>
      </c>
    </row>
    <row r="551" spans="1:10">
      <c r="A551">
        <v>548</v>
      </c>
      <c r="B551">
        <v>0</v>
      </c>
      <c r="C551">
        <v>0</v>
      </c>
      <c r="D551">
        <v>44.375</v>
      </c>
      <c r="E551">
        <v>3</v>
      </c>
      <c r="F551">
        <v>-0.52620289250348318</v>
      </c>
      <c r="G551">
        <v>317.56211813169409</v>
      </c>
      <c r="H551" t="b">
        <v>0</v>
      </c>
      <c r="I551">
        <v>1172.4393401422151</v>
      </c>
      <c r="J551">
        <v>1902.8690490508141</v>
      </c>
    </row>
    <row r="552" spans="1:10">
      <c r="A552">
        <v>549</v>
      </c>
      <c r="B552">
        <v>0</v>
      </c>
      <c r="C552">
        <v>0</v>
      </c>
      <c r="D552">
        <v>42.5</v>
      </c>
      <c r="E552">
        <v>3</v>
      </c>
      <c r="F552">
        <v>-0.51814855390165526</v>
      </c>
      <c r="G552">
        <v>304.14400046415773</v>
      </c>
      <c r="H552" t="b">
        <v>0</v>
      </c>
      <c r="I552">
        <v>1122.89964971367</v>
      </c>
      <c r="J552">
        <v>1822.466131485287</v>
      </c>
    </row>
    <row r="553" spans="1:10">
      <c r="A553">
        <v>550</v>
      </c>
      <c r="B553">
        <v>0</v>
      </c>
      <c r="C553">
        <v>0</v>
      </c>
      <c r="D553">
        <v>40.625</v>
      </c>
      <c r="E553">
        <v>3</v>
      </c>
      <c r="F553">
        <v>-0.52620289188990288</v>
      </c>
      <c r="G553">
        <v>290.72588279662142</v>
      </c>
      <c r="H553" t="b">
        <v>0</v>
      </c>
      <c r="I553">
        <v>1073.359959285126</v>
      </c>
      <c r="J553">
        <v>1742.0632139197601</v>
      </c>
    </row>
    <row r="554" spans="1:10">
      <c r="A554">
        <v>551</v>
      </c>
      <c r="B554">
        <v>0</v>
      </c>
      <c r="C554">
        <v>0</v>
      </c>
      <c r="D554">
        <v>38.75</v>
      </c>
      <c r="E554">
        <v>3</v>
      </c>
      <c r="F554">
        <v>-0.50203987853873411</v>
      </c>
      <c r="G554">
        <v>277.307765129085</v>
      </c>
      <c r="H554" t="b">
        <v>0</v>
      </c>
      <c r="I554">
        <v>1023.8202688565819</v>
      </c>
      <c r="J554">
        <v>1661.6602963542321</v>
      </c>
    </row>
    <row r="555" spans="1:10">
      <c r="A555">
        <v>552</v>
      </c>
      <c r="B555">
        <v>0</v>
      </c>
      <c r="C555">
        <v>0</v>
      </c>
      <c r="D555">
        <v>36.875</v>
      </c>
      <c r="E555">
        <v>3</v>
      </c>
      <c r="F555">
        <v>-0.59063759395515447</v>
      </c>
      <c r="G555">
        <v>263.88964746154858</v>
      </c>
      <c r="H555" t="b">
        <v>0</v>
      </c>
      <c r="I555">
        <v>974.28057842803764</v>
      </c>
      <c r="J555">
        <v>1581.257378788705</v>
      </c>
    </row>
    <row r="556" spans="1:10">
      <c r="A556">
        <v>553</v>
      </c>
      <c r="B556">
        <v>0</v>
      </c>
      <c r="C556">
        <v>0</v>
      </c>
      <c r="D556">
        <v>35</v>
      </c>
      <c r="E556">
        <v>3</v>
      </c>
      <c r="F556">
        <v>-0.26040974564065872</v>
      </c>
      <c r="G556">
        <v>250.47152979401221</v>
      </c>
      <c r="H556" t="b">
        <v>0</v>
      </c>
      <c r="I556">
        <v>924.74088799949322</v>
      </c>
      <c r="J556">
        <v>1500.8544612231769</v>
      </c>
    </row>
    <row r="557" spans="1:10">
      <c r="A557">
        <v>554</v>
      </c>
      <c r="B557">
        <v>0</v>
      </c>
      <c r="C557">
        <v>0</v>
      </c>
      <c r="D557">
        <v>35</v>
      </c>
      <c r="E557">
        <v>3</v>
      </c>
      <c r="F557">
        <v>6.9776576517791788E-2</v>
      </c>
      <c r="G557">
        <v>250.47152979401221</v>
      </c>
      <c r="H557" t="b">
        <v>0</v>
      </c>
      <c r="I557">
        <v>924.74088799949322</v>
      </c>
      <c r="J557">
        <v>1500.8544612231769</v>
      </c>
    </row>
    <row r="558" spans="1:10">
      <c r="A558">
        <v>555</v>
      </c>
      <c r="B558">
        <v>0</v>
      </c>
      <c r="C558">
        <v>0</v>
      </c>
      <c r="D558">
        <v>35</v>
      </c>
      <c r="E558">
        <v>3</v>
      </c>
      <c r="F558">
        <v>-1.8696560430504942E-2</v>
      </c>
      <c r="G558">
        <v>250.47152979401221</v>
      </c>
      <c r="H558" t="b">
        <v>0</v>
      </c>
      <c r="I558">
        <v>924.74088799949322</v>
      </c>
      <c r="J558">
        <v>1500.8544612231769</v>
      </c>
    </row>
    <row r="559" spans="1:10">
      <c r="A559">
        <v>556</v>
      </c>
      <c r="B559">
        <v>0</v>
      </c>
      <c r="C559">
        <v>0</v>
      </c>
      <c r="D559">
        <v>35</v>
      </c>
      <c r="E559">
        <v>3</v>
      </c>
      <c r="F559">
        <v>5.0096652042208589E-3</v>
      </c>
      <c r="G559">
        <v>250.47152979401221</v>
      </c>
      <c r="H559" t="b">
        <v>0</v>
      </c>
      <c r="I559">
        <v>924.74088799949322</v>
      </c>
      <c r="J559">
        <v>1500.8544612231769</v>
      </c>
    </row>
    <row r="560" spans="1:10">
      <c r="A560">
        <v>557</v>
      </c>
      <c r="B560">
        <v>0</v>
      </c>
      <c r="C560">
        <v>0</v>
      </c>
      <c r="D560">
        <v>35</v>
      </c>
      <c r="E560">
        <v>3</v>
      </c>
      <c r="F560">
        <v>-1.3421003863793861E-3</v>
      </c>
      <c r="G560">
        <v>250.47152979401221</v>
      </c>
      <c r="H560" t="b">
        <v>0</v>
      </c>
      <c r="I560">
        <v>924.74088799949322</v>
      </c>
      <c r="J560">
        <v>1500.8544612231769</v>
      </c>
    </row>
    <row r="561" spans="1:10">
      <c r="A561">
        <v>558</v>
      </c>
      <c r="B561">
        <v>0</v>
      </c>
      <c r="C561">
        <v>0</v>
      </c>
      <c r="D561">
        <v>35</v>
      </c>
      <c r="E561">
        <v>3</v>
      </c>
      <c r="F561">
        <v>3.58736341302901E-4</v>
      </c>
      <c r="G561">
        <v>250.47152979401221</v>
      </c>
      <c r="H561" t="b">
        <v>0</v>
      </c>
      <c r="I561">
        <v>924.74088799949322</v>
      </c>
      <c r="J561">
        <v>1500.8544612231769</v>
      </c>
    </row>
    <row r="562" spans="1:10">
      <c r="A562">
        <v>559</v>
      </c>
      <c r="B562">
        <v>0</v>
      </c>
      <c r="C562">
        <v>0</v>
      </c>
      <c r="D562">
        <v>35</v>
      </c>
      <c r="E562">
        <v>3</v>
      </c>
      <c r="F562">
        <v>-9.2844978831330138E-5</v>
      </c>
      <c r="G562">
        <v>250.47152979401221</v>
      </c>
      <c r="H562" t="b">
        <v>0</v>
      </c>
      <c r="I562">
        <v>924.74088799949322</v>
      </c>
      <c r="J562">
        <v>1500.8544612231769</v>
      </c>
    </row>
    <row r="563" spans="1:10">
      <c r="A563">
        <v>560</v>
      </c>
      <c r="B563">
        <v>0</v>
      </c>
      <c r="C563">
        <v>0</v>
      </c>
      <c r="D563">
        <v>35</v>
      </c>
      <c r="E563">
        <v>3</v>
      </c>
      <c r="F563">
        <v>1.264357401886684E-5</v>
      </c>
      <c r="G563">
        <v>250.47152979401221</v>
      </c>
      <c r="H563" t="b">
        <v>0</v>
      </c>
      <c r="I563">
        <v>924.74088799949322</v>
      </c>
      <c r="J563">
        <v>1500.8544612231769</v>
      </c>
    </row>
    <row r="564" spans="1:10">
      <c r="A564">
        <v>561</v>
      </c>
      <c r="B564">
        <v>0</v>
      </c>
      <c r="C564">
        <v>0</v>
      </c>
      <c r="D564">
        <v>35</v>
      </c>
      <c r="E564">
        <v>3</v>
      </c>
      <c r="F564">
        <v>4.22706827585273E-5</v>
      </c>
      <c r="G564">
        <v>250.47152979401221</v>
      </c>
      <c r="H564" t="b">
        <v>0</v>
      </c>
      <c r="I564">
        <v>924.74088799949322</v>
      </c>
      <c r="J564">
        <v>1500.8544612231769</v>
      </c>
    </row>
    <row r="565" spans="1:10">
      <c r="A565">
        <v>562</v>
      </c>
      <c r="B565">
        <v>0</v>
      </c>
      <c r="C565">
        <v>0</v>
      </c>
      <c r="D565">
        <v>35</v>
      </c>
      <c r="E565">
        <v>3</v>
      </c>
      <c r="F565">
        <v>-1.817263050538642E-4</v>
      </c>
      <c r="G565">
        <v>250.47152979401221</v>
      </c>
      <c r="H565" t="b">
        <v>0</v>
      </c>
      <c r="I565">
        <v>924.74088799949322</v>
      </c>
      <c r="J565">
        <v>1500.8544612231769</v>
      </c>
    </row>
    <row r="566" spans="1:10">
      <c r="A566">
        <v>563</v>
      </c>
      <c r="B566">
        <v>0</v>
      </c>
      <c r="C566">
        <v>0</v>
      </c>
      <c r="D566">
        <v>35</v>
      </c>
      <c r="E566">
        <v>3</v>
      </c>
      <c r="F566">
        <v>6.8463453744982417E-4</v>
      </c>
      <c r="G566">
        <v>250.47152979401221</v>
      </c>
      <c r="H566" t="b">
        <v>0</v>
      </c>
      <c r="I566">
        <v>924.74088799949322</v>
      </c>
      <c r="J566">
        <v>1500.8544612231769</v>
      </c>
    </row>
    <row r="567" spans="1:10">
      <c r="A567">
        <v>564</v>
      </c>
      <c r="B567">
        <v>0</v>
      </c>
      <c r="C567">
        <v>0</v>
      </c>
      <c r="D567">
        <v>35</v>
      </c>
      <c r="E567">
        <v>3</v>
      </c>
      <c r="F567">
        <v>-2.5568118447401029E-3</v>
      </c>
      <c r="G567">
        <v>250.47152979401221</v>
      </c>
      <c r="H567" t="b">
        <v>0</v>
      </c>
      <c r="I567">
        <v>924.74088799949322</v>
      </c>
      <c r="J567">
        <v>1500.8544612231769</v>
      </c>
    </row>
    <row r="568" spans="1:10">
      <c r="A568">
        <v>565</v>
      </c>
      <c r="B568">
        <v>0</v>
      </c>
      <c r="C568">
        <v>0</v>
      </c>
      <c r="D568">
        <v>35</v>
      </c>
      <c r="E568">
        <v>3</v>
      </c>
      <c r="F568">
        <v>9.5426128415132538E-3</v>
      </c>
      <c r="G568">
        <v>250.47152979401221</v>
      </c>
      <c r="H568" t="b">
        <v>0</v>
      </c>
      <c r="I568">
        <v>924.74088799949322</v>
      </c>
      <c r="J568">
        <v>1500.8544612231769</v>
      </c>
    </row>
    <row r="569" spans="1:10">
      <c r="A569">
        <v>566</v>
      </c>
      <c r="B569">
        <v>0</v>
      </c>
      <c r="C569">
        <v>0</v>
      </c>
      <c r="D569">
        <v>35</v>
      </c>
      <c r="E569">
        <v>3</v>
      </c>
      <c r="F569">
        <v>-3.5613639521315583E-2</v>
      </c>
      <c r="G569">
        <v>250.47152979401221</v>
      </c>
      <c r="H569" t="b">
        <v>0</v>
      </c>
      <c r="I569">
        <v>924.74088799949322</v>
      </c>
      <c r="J569">
        <v>1500.8544612231769</v>
      </c>
    </row>
    <row r="570" spans="1:10">
      <c r="A570">
        <v>567</v>
      </c>
      <c r="B570">
        <v>0</v>
      </c>
      <c r="C570">
        <v>0</v>
      </c>
      <c r="D570">
        <v>35</v>
      </c>
      <c r="E570">
        <v>2</v>
      </c>
      <c r="F570">
        <v>0.13291194524374991</v>
      </c>
      <c r="G570">
        <v>250.47152979401221</v>
      </c>
      <c r="H570" t="b">
        <v>1</v>
      </c>
      <c r="I570">
        <v>924.74088799949322</v>
      </c>
      <c r="J570">
        <v>2291.507920462745</v>
      </c>
    </row>
    <row r="571" spans="1:10">
      <c r="A571">
        <v>568</v>
      </c>
      <c r="B571">
        <v>0</v>
      </c>
      <c r="C571">
        <v>0</v>
      </c>
      <c r="D571">
        <v>35</v>
      </c>
      <c r="E571">
        <v>2</v>
      </c>
      <c r="F571">
        <v>-0.49603414145368602</v>
      </c>
      <c r="G571">
        <v>250.47152979401221</v>
      </c>
      <c r="H571" t="b">
        <v>0</v>
      </c>
      <c r="I571">
        <v>924.74088799949322</v>
      </c>
      <c r="J571">
        <v>2291.507920462745</v>
      </c>
    </row>
    <row r="572" spans="1:10">
      <c r="A572">
        <v>569</v>
      </c>
      <c r="B572">
        <v>0</v>
      </c>
      <c r="C572">
        <v>0</v>
      </c>
      <c r="D572">
        <v>31.428571428571431</v>
      </c>
      <c r="E572">
        <v>2</v>
      </c>
      <c r="F572">
        <v>-1.1249658556194779</v>
      </c>
      <c r="G572">
        <v>224.91321042727631</v>
      </c>
      <c r="H572" t="b">
        <v>0</v>
      </c>
      <c r="I572">
        <v>830.37957289750409</v>
      </c>
      <c r="J572">
        <v>2057.6805816400151</v>
      </c>
    </row>
    <row r="573" spans="1:10">
      <c r="A573">
        <v>570</v>
      </c>
      <c r="B573">
        <v>0</v>
      </c>
      <c r="C573">
        <v>0</v>
      </c>
      <c r="D573">
        <v>27.857142857142861</v>
      </c>
      <c r="E573">
        <v>2</v>
      </c>
      <c r="F573">
        <v>-0.95648338844934822</v>
      </c>
      <c r="G573">
        <v>199.35489106054041</v>
      </c>
      <c r="H573" t="b">
        <v>0</v>
      </c>
      <c r="I573">
        <v>736.01825779551507</v>
      </c>
      <c r="J573">
        <v>1823.8532428172859</v>
      </c>
    </row>
    <row r="574" spans="1:10">
      <c r="A574">
        <v>571</v>
      </c>
      <c r="B574">
        <v>0</v>
      </c>
      <c r="C574">
        <v>0</v>
      </c>
      <c r="D574">
        <v>24.285714285714281</v>
      </c>
      <c r="E574">
        <v>2</v>
      </c>
      <c r="F574">
        <v>-1.0014815429640811</v>
      </c>
      <c r="G574">
        <v>173.7965716938044</v>
      </c>
      <c r="H574" t="b">
        <v>0</v>
      </c>
      <c r="I574">
        <v>641.65694269352593</v>
      </c>
      <c r="J574">
        <v>1590.025903994557</v>
      </c>
    </row>
    <row r="575" spans="1:10">
      <c r="A575">
        <v>572</v>
      </c>
      <c r="B575">
        <v>0</v>
      </c>
      <c r="C575">
        <v>0</v>
      </c>
      <c r="D575">
        <v>20.714285714285719</v>
      </c>
      <c r="E575">
        <v>2</v>
      </c>
      <c r="F575">
        <v>-0.98997139207528262</v>
      </c>
      <c r="G575">
        <v>148.23825232706849</v>
      </c>
      <c r="H575" t="b">
        <v>0</v>
      </c>
      <c r="I575">
        <v>547.29562759153691</v>
      </c>
      <c r="J575">
        <v>1356.198565171828</v>
      </c>
    </row>
    <row r="576" spans="1:10">
      <c r="A576">
        <v>573</v>
      </c>
      <c r="B576">
        <v>0</v>
      </c>
      <c r="C576">
        <v>0</v>
      </c>
      <c r="D576">
        <v>17.142857142857139</v>
      </c>
      <c r="E576">
        <v>2</v>
      </c>
      <c r="F576">
        <v>-0.9910138411157412</v>
      </c>
      <c r="G576">
        <v>122.67993296033249</v>
      </c>
      <c r="H576" t="b">
        <v>0</v>
      </c>
      <c r="I576">
        <v>452.93431248954772</v>
      </c>
      <c r="J576">
        <v>1122.3712263490991</v>
      </c>
    </row>
    <row r="577" spans="1:10">
      <c r="A577">
        <v>574</v>
      </c>
      <c r="B577">
        <v>0</v>
      </c>
      <c r="C577">
        <v>0</v>
      </c>
      <c r="D577">
        <v>13.571428571428569</v>
      </c>
      <c r="E577">
        <v>2</v>
      </c>
      <c r="F577">
        <v>-0.99835419584270801</v>
      </c>
      <c r="G577">
        <v>97.121613593596578</v>
      </c>
      <c r="H577" t="b">
        <v>0</v>
      </c>
      <c r="I577">
        <v>358.57299738755859</v>
      </c>
      <c r="J577">
        <v>888.54388752637021</v>
      </c>
    </row>
    <row r="578" spans="1:10">
      <c r="A578">
        <v>575</v>
      </c>
      <c r="B578">
        <v>0</v>
      </c>
      <c r="C578">
        <v>0</v>
      </c>
      <c r="D578">
        <v>10</v>
      </c>
      <c r="E578">
        <v>2</v>
      </c>
      <c r="F578">
        <v>-0.96795032789438018</v>
      </c>
      <c r="G578">
        <v>71.563294226860648</v>
      </c>
      <c r="H578" t="b">
        <v>0</v>
      </c>
      <c r="I578">
        <v>264.21168228556951</v>
      </c>
      <c r="J578">
        <v>654.71654870364125</v>
      </c>
    </row>
    <row r="579" spans="1:10">
      <c r="A579">
        <v>576</v>
      </c>
      <c r="B579">
        <v>0</v>
      </c>
      <c r="C579">
        <v>0</v>
      </c>
      <c r="D579">
        <v>6.6666666666666661</v>
      </c>
      <c r="E579">
        <v>2</v>
      </c>
      <c r="F579">
        <v>-0.88381274654802189</v>
      </c>
      <c r="G579">
        <v>47.708862817907089</v>
      </c>
      <c r="H579" t="b">
        <v>0</v>
      </c>
      <c r="I579">
        <v>176.141121523713</v>
      </c>
      <c r="J579">
        <v>436.47769913576082</v>
      </c>
    </row>
    <row r="580" spans="1:10">
      <c r="A580">
        <v>577</v>
      </c>
      <c r="B580">
        <v>0</v>
      </c>
      <c r="C580">
        <v>0</v>
      </c>
      <c r="D580">
        <v>3.333333333333333</v>
      </c>
      <c r="E580">
        <v>2</v>
      </c>
      <c r="F580">
        <v>-1.052354241469087</v>
      </c>
      <c r="G580">
        <v>23.854431408953541</v>
      </c>
      <c r="H580" t="b">
        <v>0</v>
      </c>
      <c r="I580">
        <v>88.070560761856498</v>
      </c>
      <c r="J580">
        <v>218.23884956788041</v>
      </c>
    </row>
    <row r="581" spans="1:10">
      <c r="A581">
        <v>578</v>
      </c>
      <c r="B581">
        <v>0</v>
      </c>
      <c r="C581">
        <v>0</v>
      </c>
      <c r="D581">
        <v>0</v>
      </c>
      <c r="E581">
        <v>2</v>
      </c>
      <c r="F581">
        <v>0</v>
      </c>
      <c r="G581">
        <v>0</v>
      </c>
      <c r="H581" t="b">
        <v>0</v>
      </c>
      <c r="I581">
        <v>0</v>
      </c>
      <c r="J581">
        <v>0</v>
      </c>
    </row>
    <row r="582" spans="1:10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t="b">
        <v>1</v>
      </c>
      <c r="I582">
        <v>0</v>
      </c>
      <c r="J582">
        <v>0</v>
      </c>
    </row>
    <row r="583" spans="1:10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t="b">
        <v>0</v>
      </c>
      <c r="I583">
        <v>0</v>
      </c>
      <c r="J583">
        <v>0</v>
      </c>
    </row>
    <row r="584" spans="1:10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t="b">
        <v>0</v>
      </c>
      <c r="I584">
        <v>0</v>
      </c>
      <c r="J584">
        <v>0</v>
      </c>
    </row>
    <row r="585" spans="1:10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t="b">
        <v>0</v>
      </c>
      <c r="I585">
        <v>0</v>
      </c>
      <c r="J585">
        <v>0</v>
      </c>
    </row>
    <row r="586" spans="1:10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t="b">
        <v>0</v>
      </c>
      <c r="I586">
        <v>0</v>
      </c>
      <c r="J586">
        <v>0</v>
      </c>
    </row>
    <row r="587" spans="1:10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t="b">
        <v>0</v>
      </c>
      <c r="I587">
        <v>0</v>
      </c>
      <c r="J587">
        <v>0</v>
      </c>
    </row>
    <row r="588" spans="1:10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t="b">
        <v>0</v>
      </c>
      <c r="I588">
        <v>0</v>
      </c>
      <c r="J588">
        <v>0</v>
      </c>
    </row>
    <row r="589" spans="1:10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t="b">
        <v>0</v>
      </c>
      <c r="I589">
        <v>0</v>
      </c>
      <c r="J589">
        <v>0</v>
      </c>
    </row>
    <row r="590" spans="1:10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t="b">
        <v>0</v>
      </c>
      <c r="I590">
        <v>0</v>
      </c>
      <c r="J590">
        <v>0</v>
      </c>
    </row>
    <row r="591" spans="1:10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t="b">
        <v>0</v>
      </c>
      <c r="I591">
        <v>0</v>
      </c>
      <c r="J591">
        <v>0</v>
      </c>
    </row>
    <row r="592" spans="1:10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t="b">
        <v>0</v>
      </c>
      <c r="I592">
        <v>0</v>
      </c>
      <c r="J592">
        <v>0</v>
      </c>
    </row>
    <row r="593" spans="1:10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t="b">
        <v>0</v>
      </c>
      <c r="I593">
        <v>0</v>
      </c>
      <c r="J593">
        <v>0</v>
      </c>
    </row>
    <row r="594" spans="1:10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t="b">
        <v>0</v>
      </c>
      <c r="I594">
        <v>0</v>
      </c>
      <c r="J594">
        <v>0</v>
      </c>
    </row>
    <row r="595" spans="1:10">
      <c r="A595">
        <v>592</v>
      </c>
      <c r="B595">
        <v>0</v>
      </c>
      <c r="C595">
        <v>0</v>
      </c>
      <c r="D595">
        <v>0</v>
      </c>
      <c r="E595">
        <v>1</v>
      </c>
      <c r="F595">
        <v>0</v>
      </c>
      <c r="G595">
        <v>0</v>
      </c>
      <c r="H595" t="b">
        <v>1</v>
      </c>
      <c r="I595">
        <v>0</v>
      </c>
      <c r="J595">
        <v>0</v>
      </c>
    </row>
    <row r="596" spans="1:10">
      <c r="A596">
        <v>593</v>
      </c>
      <c r="B596">
        <v>0</v>
      </c>
      <c r="C596">
        <v>0</v>
      </c>
      <c r="D596">
        <v>0</v>
      </c>
      <c r="E596">
        <v>1</v>
      </c>
      <c r="F596">
        <v>0</v>
      </c>
      <c r="G596">
        <v>0</v>
      </c>
      <c r="H596" t="b">
        <v>0</v>
      </c>
      <c r="I596">
        <v>0</v>
      </c>
      <c r="J596">
        <v>0</v>
      </c>
    </row>
    <row r="597" spans="1:10">
      <c r="A597">
        <v>594</v>
      </c>
      <c r="B597">
        <v>0</v>
      </c>
      <c r="C597">
        <v>0</v>
      </c>
      <c r="D597">
        <v>0</v>
      </c>
      <c r="E597">
        <v>1</v>
      </c>
      <c r="F597">
        <v>0</v>
      </c>
      <c r="G597">
        <v>0</v>
      </c>
      <c r="H597" t="b">
        <v>0</v>
      </c>
      <c r="I597">
        <v>0</v>
      </c>
      <c r="J597">
        <v>0</v>
      </c>
    </row>
    <row r="598" spans="1:10">
      <c r="A598">
        <v>595</v>
      </c>
      <c r="B598">
        <v>0</v>
      </c>
      <c r="C598">
        <v>0</v>
      </c>
      <c r="D598">
        <v>0</v>
      </c>
      <c r="E598">
        <v>1</v>
      </c>
      <c r="F598">
        <v>0</v>
      </c>
      <c r="G598">
        <v>0</v>
      </c>
      <c r="H598" t="b">
        <v>0</v>
      </c>
      <c r="I598">
        <v>0</v>
      </c>
      <c r="J598">
        <v>0</v>
      </c>
    </row>
    <row r="599" spans="1:10">
      <c r="A599">
        <v>596</v>
      </c>
      <c r="B599">
        <v>0</v>
      </c>
      <c r="C599">
        <v>0</v>
      </c>
      <c r="D599">
        <v>0</v>
      </c>
      <c r="E599">
        <v>1</v>
      </c>
      <c r="F599">
        <v>0.51814850528356293</v>
      </c>
      <c r="G599">
        <v>0</v>
      </c>
      <c r="H599" t="b">
        <v>0</v>
      </c>
      <c r="I599">
        <v>0</v>
      </c>
      <c r="J599">
        <v>0</v>
      </c>
    </row>
    <row r="600" spans="1:10">
      <c r="A600">
        <v>597</v>
      </c>
      <c r="B600">
        <v>0</v>
      </c>
      <c r="C600">
        <v>0</v>
      </c>
      <c r="D600">
        <v>3.75</v>
      </c>
      <c r="E600">
        <v>1</v>
      </c>
      <c r="F600">
        <v>1.191243452334686</v>
      </c>
      <c r="G600">
        <v>26.83623533507274</v>
      </c>
      <c r="H600" t="b">
        <v>0</v>
      </c>
      <c r="I600">
        <v>99.079380857088566</v>
      </c>
      <c r="J600">
        <v>464.18689931545993</v>
      </c>
    </row>
    <row r="601" spans="1:10">
      <c r="A601">
        <v>598</v>
      </c>
      <c r="B601">
        <v>0</v>
      </c>
      <c r="C601">
        <v>0</v>
      </c>
      <c r="D601">
        <v>7.5</v>
      </c>
      <c r="E601">
        <v>1</v>
      </c>
      <c r="F601">
        <v>0.96687768537769458</v>
      </c>
      <c r="G601">
        <v>53.672470670145479</v>
      </c>
      <c r="H601" t="b">
        <v>0</v>
      </c>
      <c r="I601">
        <v>198.1587617141771</v>
      </c>
      <c r="J601">
        <v>928.37379863091974</v>
      </c>
    </row>
    <row r="602" spans="1:10">
      <c r="A602">
        <v>599</v>
      </c>
      <c r="B602">
        <v>0</v>
      </c>
      <c r="C602">
        <v>0</v>
      </c>
      <c r="D602">
        <v>11.25</v>
      </c>
      <c r="E602">
        <v>1</v>
      </c>
      <c r="F602">
        <v>1.191245806154535</v>
      </c>
      <c r="G602">
        <v>80.50870600521823</v>
      </c>
      <c r="H602" t="b">
        <v>0</v>
      </c>
      <c r="I602">
        <v>297.23814257126571</v>
      </c>
      <c r="J602">
        <v>1392.5606979463801</v>
      </c>
    </row>
    <row r="603" spans="1:10">
      <c r="A603">
        <v>600</v>
      </c>
      <c r="B603">
        <v>0</v>
      </c>
      <c r="C603">
        <v>0</v>
      </c>
      <c r="D603">
        <v>15</v>
      </c>
      <c r="E603">
        <v>1</v>
      </c>
      <c r="F603">
        <v>0.51813909000416514</v>
      </c>
      <c r="G603">
        <v>107.344941340291</v>
      </c>
      <c r="H603" t="b">
        <v>0</v>
      </c>
      <c r="I603">
        <v>396.31752342835432</v>
      </c>
      <c r="J603">
        <v>1856.747597261839</v>
      </c>
    </row>
    <row r="604" spans="1:10">
      <c r="A604">
        <v>601</v>
      </c>
      <c r="B604">
        <v>0</v>
      </c>
      <c r="C604">
        <v>0</v>
      </c>
      <c r="D604">
        <v>15</v>
      </c>
      <c r="E604">
        <v>1</v>
      </c>
      <c r="F604">
        <v>-0.1388021661711942</v>
      </c>
      <c r="G604">
        <v>107.344941340291</v>
      </c>
      <c r="H604" t="b">
        <v>0</v>
      </c>
      <c r="I604">
        <v>396.31752342835432</v>
      </c>
      <c r="J604">
        <v>1856.747597261839</v>
      </c>
    </row>
    <row r="605" spans="1:10">
      <c r="A605">
        <v>602</v>
      </c>
      <c r="B605">
        <v>0</v>
      </c>
      <c r="C605">
        <v>0</v>
      </c>
      <c r="D605">
        <v>15</v>
      </c>
      <c r="E605">
        <v>1</v>
      </c>
      <c r="F605">
        <v>3.7069574680614892E-2</v>
      </c>
      <c r="G605">
        <v>107.344941340291</v>
      </c>
      <c r="H605" t="b">
        <v>0</v>
      </c>
      <c r="I605">
        <v>396.31752342835432</v>
      </c>
      <c r="J605">
        <v>1856.747597261839</v>
      </c>
    </row>
    <row r="606" spans="1:10">
      <c r="A606">
        <v>603</v>
      </c>
      <c r="B606">
        <v>0</v>
      </c>
      <c r="C606">
        <v>0</v>
      </c>
      <c r="D606">
        <v>15</v>
      </c>
      <c r="E606">
        <v>1</v>
      </c>
      <c r="F606">
        <v>-9.4761325512653372E-3</v>
      </c>
      <c r="G606">
        <v>107.344941340291</v>
      </c>
      <c r="H606" t="b">
        <v>0</v>
      </c>
      <c r="I606">
        <v>396.31752342835432</v>
      </c>
      <c r="J606">
        <v>1856.747597261839</v>
      </c>
    </row>
    <row r="607" spans="1:10">
      <c r="A607">
        <v>604</v>
      </c>
      <c r="B607">
        <v>0</v>
      </c>
      <c r="C607">
        <v>0</v>
      </c>
      <c r="D607">
        <v>15</v>
      </c>
      <c r="E607">
        <v>1</v>
      </c>
      <c r="F607">
        <v>8.3495552444246002E-4</v>
      </c>
      <c r="G607">
        <v>107.344941340291</v>
      </c>
      <c r="H607" t="b">
        <v>0</v>
      </c>
      <c r="I607">
        <v>396.31752342835432</v>
      </c>
      <c r="J607">
        <v>1856.747597261839</v>
      </c>
    </row>
    <row r="608" spans="1:10">
      <c r="A608">
        <v>605</v>
      </c>
      <c r="B608">
        <v>0</v>
      </c>
      <c r="C608">
        <v>0</v>
      </c>
      <c r="D608">
        <v>15</v>
      </c>
      <c r="E608">
        <v>1</v>
      </c>
      <c r="F608">
        <v>6.136310453495053E-3</v>
      </c>
      <c r="G608">
        <v>107.344941340291</v>
      </c>
      <c r="H608" t="b">
        <v>0</v>
      </c>
      <c r="I608">
        <v>396.31752342835432</v>
      </c>
      <c r="J608">
        <v>1856.747597261839</v>
      </c>
    </row>
    <row r="609" spans="1:10">
      <c r="A609">
        <v>606</v>
      </c>
      <c r="B609">
        <v>0</v>
      </c>
      <c r="C609">
        <v>0</v>
      </c>
      <c r="D609">
        <v>15</v>
      </c>
      <c r="E609">
        <v>1</v>
      </c>
      <c r="F609">
        <v>-2.538019733842312E-2</v>
      </c>
      <c r="G609">
        <v>107.344941340291</v>
      </c>
      <c r="H609" t="b">
        <v>0</v>
      </c>
      <c r="I609">
        <v>396.31752342835432</v>
      </c>
      <c r="J609">
        <v>1856.747597261839</v>
      </c>
    </row>
    <row r="610" spans="1:10">
      <c r="A610">
        <v>607</v>
      </c>
      <c r="B610">
        <v>0</v>
      </c>
      <c r="C610">
        <v>0</v>
      </c>
      <c r="D610">
        <v>15</v>
      </c>
      <c r="E610">
        <v>1</v>
      </c>
      <c r="F610">
        <v>9.53844789001983E-2</v>
      </c>
      <c r="G610">
        <v>107.344941340291</v>
      </c>
      <c r="H610" t="b">
        <v>0</v>
      </c>
      <c r="I610">
        <v>396.31752342835432</v>
      </c>
      <c r="J610">
        <v>1856.747597261839</v>
      </c>
    </row>
    <row r="611" spans="1:10">
      <c r="A611">
        <v>608</v>
      </c>
      <c r="B611">
        <v>0</v>
      </c>
      <c r="C611">
        <v>0</v>
      </c>
      <c r="D611">
        <v>15</v>
      </c>
      <c r="E611">
        <v>1</v>
      </c>
      <c r="F611">
        <v>-0.35615771826236559</v>
      </c>
      <c r="G611">
        <v>107.344941340291</v>
      </c>
      <c r="H611" t="b">
        <v>0</v>
      </c>
      <c r="I611">
        <v>396.31752342835432</v>
      </c>
      <c r="J611">
        <v>1856.747597261839</v>
      </c>
    </row>
    <row r="612" spans="1:10">
      <c r="A612">
        <v>609</v>
      </c>
      <c r="B612">
        <v>0</v>
      </c>
      <c r="C612">
        <v>0</v>
      </c>
      <c r="D612">
        <v>12.5</v>
      </c>
      <c r="E612">
        <v>1</v>
      </c>
      <c r="F612">
        <v>-0.75408693918407099</v>
      </c>
      <c r="G612">
        <v>89.454117783575811</v>
      </c>
      <c r="H612" t="b">
        <v>0</v>
      </c>
      <c r="I612">
        <v>330.26460285696191</v>
      </c>
      <c r="J612">
        <v>1547.289664384866</v>
      </c>
    </row>
    <row r="613" spans="1:10">
      <c r="A613">
        <v>610</v>
      </c>
      <c r="B613">
        <v>0</v>
      </c>
      <c r="C613">
        <v>0</v>
      </c>
      <c r="D613">
        <v>10</v>
      </c>
      <c r="E613">
        <v>1</v>
      </c>
      <c r="F613">
        <v>-0.79416119166802124</v>
      </c>
      <c r="G613">
        <v>71.563294226860648</v>
      </c>
      <c r="H613" t="b">
        <v>0</v>
      </c>
      <c r="I613">
        <v>264.21168228556951</v>
      </c>
      <c r="J613">
        <v>1237.831731507893</v>
      </c>
    </row>
    <row r="614" spans="1:10">
      <c r="A614">
        <v>611</v>
      </c>
      <c r="B614">
        <v>0</v>
      </c>
      <c r="C614">
        <v>0</v>
      </c>
      <c r="D614">
        <v>6.6666666666666661</v>
      </c>
      <c r="E614">
        <v>1</v>
      </c>
      <c r="F614">
        <v>-0.93037940525495466</v>
      </c>
      <c r="G614">
        <v>47.708862817907089</v>
      </c>
      <c r="H614" t="b">
        <v>0</v>
      </c>
      <c r="I614">
        <v>176.141121523713</v>
      </c>
      <c r="J614">
        <v>825.22115433859528</v>
      </c>
    </row>
    <row r="615" spans="1:10">
      <c r="A615">
        <v>612</v>
      </c>
      <c r="B615">
        <v>0</v>
      </c>
      <c r="C615">
        <v>0</v>
      </c>
      <c r="D615">
        <v>3.333333333333333</v>
      </c>
      <c r="E615">
        <v>1</v>
      </c>
      <c r="F615">
        <v>-1.0398767428677149</v>
      </c>
      <c r="G615">
        <v>23.854431408953541</v>
      </c>
      <c r="H615" t="b">
        <v>0</v>
      </c>
      <c r="I615">
        <v>88.070560761856498</v>
      </c>
      <c r="J615">
        <v>412.61057716929758</v>
      </c>
    </row>
    <row r="616" spans="1:10">
      <c r="A616">
        <v>613</v>
      </c>
      <c r="B616">
        <v>0</v>
      </c>
      <c r="C616">
        <v>0</v>
      </c>
      <c r="D616">
        <v>0</v>
      </c>
      <c r="E616">
        <v>1</v>
      </c>
      <c r="F616">
        <v>0</v>
      </c>
      <c r="G616">
        <v>0</v>
      </c>
      <c r="H616" t="b">
        <v>0</v>
      </c>
      <c r="I616">
        <v>0</v>
      </c>
      <c r="J616">
        <v>0</v>
      </c>
    </row>
    <row r="617" spans="1:10">
      <c r="A617">
        <v>614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t="b">
        <v>1</v>
      </c>
      <c r="I617">
        <v>0</v>
      </c>
      <c r="J617">
        <v>0</v>
      </c>
    </row>
    <row r="618" spans="1:10">
      <c r="A618">
        <v>615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t="b">
        <v>0</v>
      </c>
      <c r="I618">
        <v>0</v>
      </c>
      <c r="J618">
        <v>0</v>
      </c>
    </row>
    <row r="619" spans="1:10">
      <c r="A619">
        <v>616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t="b">
        <v>0</v>
      </c>
      <c r="I619">
        <v>0</v>
      </c>
      <c r="J619">
        <v>0</v>
      </c>
    </row>
    <row r="620" spans="1:10">
      <c r="A620">
        <v>617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t="b">
        <v>0</v>
      </c>
      <c r="I620">
        <v>0</v>
      </c>
      <c r="J620">
        <v>0</v>
      </c>
    </row>
    <row r="621" spans="1:10">
      <c r="A621">
        <v>618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t="b">
        <v>0</v>
      </c>
      <c r="I621">
        <v>0</v>
      </c>
      <c r="J621">
        <v>0</v>
      </c>
    </row>
    <row r="622" spans="1:10">
      <c r="A622">
        <v>619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t="b">
        <v>0</v>
      </c>
      <c r="I622">
        <v>0</v>
      </c>
      <c r="J622">
        <v>0</v>
      </c>
    </row>
    <row r="623" spans="1:10">
      <c r="A623">
        <v>620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t="b">
        <v>0</v>
      </c>
      <c r="I623">
        <v>0</v>
      </c>
      <c r="J623">
        <v>0</v>
      </c>
    </row>
    <row r="624" spans="1:10">
      <c r="A624">
        <v>621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t="b">
        <v>0</v>
      </c>
      <c r="I624">
        <v>0</v>
      </c>
      <c r="J624">
        <v>0</v>
      </c>
    </row>
    <row r="625" spans="1:10">
      <c r="A625">
        <v>622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t="b">
        <v>0</v>
      </c>
      <c r="I625">
        <v>0</v>
      </c>
      <c r="J625">
        <v>0</v>
      </c>
    </row>
    <row r="626" spans="1:10">
      <c r="A626">
        <v>623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t="b">
        <v>0</v>
      </c>
      <c r="I626">
        <v>0</v>
      </c>
      <c r="J626">
        <v>0</v>
      </c>
    </row>
    <row r="627" spans="1:10">
      <c r="A627">
        <v>624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t="b">
        <v>0</v>
      </c>
      <c r="I627">
        <v>0</v>
      </c>
      <c r="J627">
        <v>0</v>
      </c>
    </row>
    <row r="628" spans="1:10">
      <c r="A628">
        <v>625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t="b">
        <v>0</v>
      </c>
      <c r="I628">
        <v>0</v>
      </c>
      <c r="J628">
        <v>0</v>
      </c>
    </row>
    <row r="629" spans="1:10">
      <c r="A629">
        <v>626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t="b">
        <v>0</v>
      </c>
      <c r="I629">
        <v>0</v>
      </c>
      <c r="J629">
        <v>0</v>
      </c>
    </row>
    <row r="630" spans="1:10">
      <c r="A630">
        <v>627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t="b">
        <v>0</v>
      </c>
      <c r="I630">
        <v>0</v>
      </c>
      <c r="J630">
        <v>0</v>
      </c>
    </row>
    <row r="631" spans="1:10">
      <c r="A631">
        <v>628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t="b">
        <v>0</v>
      </c>
      <c r="I631">
        <v>0</v>
      </c>
      <c r="J631">
        <v>0</v>
      </c>
    </row>
    <row r="632" spans="1:10">
      <c r="A632">
        <v>629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t="b">
        <v>0</v>
      </c>
      <c r="I632">
        <v>0</v>
      </c>
      <c r="J632">
        <v>0</v>
      </c>
    </row>
    <row r="633" spans="1:10">
      <c r="A633">
        <v>630</v>
      </c>
      <c r="B633">
        <v>0</v>
      </c>
      <c r="C633">
        <v>0</v>
      </c>
      <c r="D633">
        <v>0</v>
      </c>
      <c r="E633">
        <v>1</v>
      </c>
      <c r="F633">
        <v>0</v>
      </c>
      <c r="G633">
        <v>0</v>
      </c>
      <c r="H633" t="b">
        <v>1</v>
      </c>
      <c r="I633">
        <v>0</v>
      </c>
      <c r="J633">
        <v>0</v>
      </c>
    </row>
    <row r="634" spans="1:10">
      <c r="A634">
        <v>631</v>
      </c>
      <c r="B634">
        <v>0</v>
      </c>
      <c r="C634">
        <v>0</v>
      </c>
      <c r="D634">
        <v>0</v>
      </c>
      <c r="E634">
        <v>1</v>
      </c>
      <c r="F634">
        <v>0</v>
      </c>
      <c r="G634">
        <v>0</v>
      </c>
      <c r="H634" t="b">
        <v>0</v>
      </c>
      <c r="I634">
        <v>0</v>
      </c>
      <c r="J634">
        <v>0</v>
      </c>
    </row>
    <row r="635" spans="1:10">
      <c r="A635">
        <v>632</v>
      </c>
      <c r="B635">
        <v>0</v>
      </c>
      <c r="C635">
        <v>0</v>
      </c>
      <c r="D635">
        <v>0</v>
      </c>
      <c r="E635">
        <v>1</v>
      </c>
      <c r="F635">
        <v>0</v>
      </c>
      <c r="G635">
        <v>0</v>
      </c>
      <c r="H635" t="b">
        <v>0</v>
      </c>
      <c r="I635">
        <v>0</v>
      </c>
      <c r="J635">
        <v>0</v>
      </c>
    </row>
    <row r="636" spans="1:10">
      <c r="A636">
        <v>633</v>
      </c>
      <c r="B636">
        <v>0</v>
      </c>
      <c r="C636">
        <v>0</v>
      </c>
      <c r="D636">
        <v>0</v>
      </c>
      <c r="E636">
        <v>1</v>
      </c>
      <c r="F636">
        <v>0</v>
      </c>
      <c r="G636">
        <v>0</v>
      </c>
      <c r="H636" t="b">
        <v>0</v>
      </c>
      <c r="I636">
        <v>0</v>
      </c>
      <c r="J636">
        <v>0</v>
      </c>
    </row>
    <row r="637" spans="1:10">
      <c r="A637">
        <v>634</v>
      </c>
      <c r="B637">
        <v>0</v>
      </c>
      <c r="C637">
        <v>0</v>
      </c>
      <c r="D637">
        <v>0</v>
      </c>
      <c r="E637">
        <v>1</v>
      </c>
      <c r="F637">
        <v>0.41719528066959283</v>
      </c>
      <c r="G637">
        <v>0</v>
      </c>
      <c r="H637" t="b">
        <v>0</v>
      </c>
      <c r="I637">
        <v>0</v>
      </c>
      <c r="J637">
        <v>0</v>
      </c>
    </row>
    <row r="638" spans="1:10">
      <c r="A638">
        <v>635</v>
      </c>
      <c r="B638">
        <v>0</v>
      </c>
      <c r="C638">
        <v>0</v>
      </c>
      <c r="D638">
        <v>3</v>
      </c>
      <c r="E638">
        <v>1</v>
      </c>
      <c r="F638">
        <v>0.94300601586469401</v>
      </c>
      <c r="G638">
        <v>21.46898826805819</v>
      </c>
      <c r="H638" t="b">
        <v>0</v>
      </c>
      <c r="I638">
        <v>79.263504685670853</v>
      </c>
      <c r="J638">
        <v>371.34951945236787</v>
      </c>
    </row>
    <row r="639" spans="1:10">
      <c r="A639">
        <v>636</v>
      </c>
      <c r="B639">
        <v>0</v>
      </c>
      <c r="C639">
        <v>0</v>
      </c>
      <c r="D639">
        <v>6</v>
      </c>
      <c r="E639">
        <v>1</v>
      </c>
      <c r="F639">
        <v>0.81078065587163173</v>
      </c>
      <c r="G639">
        <v>42.937976536116388</v>
      </c>
      <c r="H639" t="b">
        <v>0</v>
      </c>
      <c r="I639">
        <v>158.52700937134171</v>
      </c>
      <c r="J639">
        <v>742.69903890473586</v>
      </c>
    </row>
    <row r="640" spans="1:10">
      <c r="A640">
        <v>637</v>
      </c>
      <c r="B640">
        <v>0</v>
      </c>
      <c r="C640">
        <v>0</v>
      </c>
      <c r="D640">
        <v>9</v>
      </c>
      <c r="E640">
        <v>1</v>
      </c>
      <c r="F640">
        <v>0.81387136064877796</v>
      </c>
      <c r="G640">
        <v>64.406964804174578</v>
      </c>
      <c r="H640" t="b">
        <v>0</v>
      </c>
      <c r="I640">
        <v>237.79051405701259</v>
      </c>
      <c r="J640">
        <v>1114.048558357104</v>
      </c>
    </row>
    <row r="641" spans="1:10">
      <c r="A641">
        <v>638</v>
      </c>
      <c r="B641">
        <v>0</v>
      </c>
      <c r="C641">
        <v>0</v>
      </c>
      <c r="D641">
        <v>12</v>
      </c>
      <c r="E641">
        <v>1</v>
      </c>
      <c r="F641">
        <v>0.93373390153325531</v>
      </c>
      <c r="G641">
        <v>85.875953072232775</v>
      </c>
      <c r="H641" t="b">
        <v>0</v>
      </c>
      <c r="I641">
        <v>317.05401874268341</v>
      </c>
      <c r="J641">
        <v>1485.3980778094719</v>
      </c>
    </row>
    <row r="642" spans="1:10">
      <c r="A642">
        <v>639</v>
      </c>
      <c r="B642">
        <v>0</v>
      </c>
      <c r="C642">
        <v>0</v>
      </c>
      <c r="D642">
        <v>15</v>
      </c>
      <c r="E642">
        <v>1</v>
      </c>
      <c r="F642">
        <v>0.45119303321820547</v>
      </c>
      <c r="G642">
        <v>107.344941340291</v>
      </c>
      <c r="H642" t="b">
        <v>0</v>
      </c>
      <c r="I642">
        <v>396.31752342835432</v>
      </c>
      <c r="J642">
        <v>1856.747597261839</v>
      </c>
    </row>
    <row r="643" spans="1:10">
      <c r="A643">
        <v>640</v>
      </c>
      <c r="B643">
        <v>0</v>
      </c>
      <c r="C643">
        <v>0</v>
      </c>
      <c r="D643">
        <v>15</v>
      </c>
      <c r="E643">
        <v>2</v>
      </c>
      <c r="F643">
        <v>-0.23850603440607521</v>
      </c>
      <c r="G643">
        <v>107.344941340291</v>
      </c>
      <c r="H643" t="b">
        <v>1</v>
      </c>
      <c r="I643">
        <v>396.31752342835432</v>
      </c>
      <c r="J643">
        <v>982.07482305546193</v>
      </c>
    </row>
    <row r="644" spans="1:10">
      <c r="A644">
        <v>641</v>
      </c>
      <c r="B644">
        <v>0</v>
      </c>
      <c r="C644">
        <v>0</v>
      </c>
      <c r="D644">
        <v>15</v>
      </c>
      <c r="E644">
        <v>2</v>
      </c>
      <c r="F644">
        <v>0.5028311044060918</v>
      </c>
      <c r="G644">
        <v>107.344941340291</v>
      </c>
      <c r="H644" t="b">
        <v>0</v>
      </c>
      <c r="I644">
        <v>396.31752342835432</v>
      </c>
      <c r="J644">
        <v>982.07482305546193</v>
      </c>
    </row>
    <row r="645" spans="1:10">
      <c r="A645">
        <v>642</v>
      </c>
      <c r="B645">
        <v>0</v>
      </c>
      <c r="C645">
        <v>0</v>
      </c>
      <c r="D645">
        <v>18.399999999999999</v>
      </c>
      <c r="E645">
        <v>2</v>
      </c>
      <c r="F645">
        <v>1.060514950115039</v>
      </c>
      <c r="G645">
        <v>131.67646137742361</v>
      </c>
      <c r="H645" t="b">
        <v>0</v>
      </c>
      <c r="I645">
        <v>486.14949540544791</v>
      </c>
      <c r="J645">
        <v>1204.6784496147</v>
      </c>
    </row>
    <row r="646" spans="1:10">
      <c r="A646">
        <v>643</v>
      </c>
      <c r="B646">
        <v>0</v>
      </c>
      <c r="C646">
        <v>0</v>
      </c>
      <c r="D646">
        <v>21.8</v>
      </c>
      <c r="E646">
        <v>2</v>
      </c>
      <c r="F646">
        <v>0.92177576180041632</v>
      </c>
      <c r="G646">
        <v>156.00798141455621</v>
      </c>
      <c r="H646" t="b">
        <v>0</v>
      </c>
      <c r="I646">
        <v>575.98146738254161</v>
      </c>
      <c r="J646">
        <v>1427.2820761739381</v>
      </c>
    </row>
    <row r="647" spans="1:10">
      <c r="A647">
        <v>644</v>
      </c>
      <c r="B647">
        <v>0</v>
      </c>
      <c r="C647">
        <v>0</v>
      </c>
      <c r="D647">
        <v>25.2</v>
      </c>
      <c r="E647">
        <v>2</v>
      </c>
      <c r="F647">
        <v>0.91904866934995777</v>
      </c>
      <c r="G647">
        <v>180.33950145168879</v>
      </c>
      <c r="H647" t="b">
        <v>0</v>
      </c>
      <c r="I647">
        <v>665.81343935963514</v>
      </c>
      <c r="J647">
        <v>1649.885702733176</v>
      </c>
    </row>
    <row r="648" spans="1:10">
      <c r="A648">
        <v>645</v>
      </c>
      <c r="B648">
        <v>0</v>
      </c>
      <c r="C648">
        <v>0</v>
      </c>
      <c r="D648">
        <v>28.6</v>
      </c>
      <c r="E648">
        <v>2</v>
      </c>
      <c r="F648">
        <v>1.068696227466422</v>
      </c>
      <c r="G648">
        <v>204.67102148882151</v>
      </c>
      <c r="H648" t="b">
        <v>0</v>
      </c>
      <c r="I648">
        <v>755.64541133672878</v>
      </c>
      <c r="J648">
        <v>1872.4893292924139</v>
      </c>
    </row>
    <row r="649" spans="1:10">
      <c r="A649">
        <v>646</v>
      </c>
      <c r="B649">
        <v>0</v>
      </c>
      <c r="C649">
        <v>0</v>
      </c>
      <c r="D649">
        <v>32</v>
      </c>
      <c r="E649">
        <v>2</v>
      </c>
      <c r="F649">
        <v>0.47283308745102559</v>
      </c>
      <c r="G649">
        <v>229.00254152595409</v>
      </c>
      <c r="H649" t="b">
        <v>0</v>
      </c>
      <c r="I649">
        <v>845.47738331382243</v>
      </c>
      <c r="J649">
        <v>2095.0929558516518</v>
      </c>
    </row>
    <row r="650" spans="1:10">
      <c r="A650">
        <v>647</v>
      </c>
      <c r="B650">
        <v>0</v>
      </c>
      <c r="C650">
        <v>0</v>
      </c>
      <c r="D650">
        <v>32</v>
      </c>
      <c r="E650">
        <v>2</v>
      </c>
      <c r="F650">
        <v>-0.12669524393719109</v>
      </c>
      <c r="G650">
        <v>229.00254152595409</v>
      </c>
      <c r="H650" t="b">
        <v>0</v>
      </c>
      <c r="I650">
        <v>845.47738331382243</v>
      </c>
      <c r="J650">
        <v>2095.0929558516518</v>
      </c>
    </row>
    <row r="651" spans="1:10">
      <c r="A651">
        <v>648</v>
      </c>
      <c r="B651">
        <v>0</v>
      </c>
      <c r="C651">
        <v>0</v>
      </c>
      <c r="D651">
        <v>32</v>
      </c>
      <c r="E651">
        <v>2</v>
      </c>
      <c r="F651">
        <v>3.3947888297743312E-2</v>
      </c>
      <c r="G651">
        <v>229.00254152595409</v>
      </c>
      <c r="H651" t="b">
        <v>0</v>
      </c>
      <c r="I651">
        <v>845.47738331382243</v>
      </c>
      <c r="J651">
        <v>2095.0929558516518</v>
      </c>
    </row>
    <row r="652" spans="1:10">
      <c r="A652">
        <v>649</v>
      </c>
      <c r="B652">
        <v>0</v>
      </c>
      <c r="C652">
        <v>0</v>
      </c>
      <c r="D652">
        <v>32</v>
      </c>
      <c r="E652">
        <v>2</v>
      </c>
      <c r="F652">
        <v>-9.0963092537776902E-3</v>
      </c>
      <c r="G652">
        <v>229.00254152595409</v>
      </c>
      <c r="H652" t="b">
        <v>0</v>
      </c>
      <c r="I652">
        <v>845.47738331382243</v>
      </c>
      <c r="J652">
        <v>2095.0929558516518</v>
      </c>
    </row>
    <row r="653" spans="1:10">
      <c r="A653">
        <v>650</v>
      </c>
      <c r="B653">
        <v>0</v>
      </c>
      <c r="C653">
        <v>0</v>
      </c>
      <c r="D653">
        <v>32</v>
      </c>
      <c r="E653">
        <v>2</v>
      </c>
      <c r="F653">
        <v>2.4373487173630082E-3</v>
      </c>
      <c r="G653">
        <v>229.00254152595409</v>
      </c>
      <c r="H653" t="b">
        <v>0</v>
      </c>
      <c r="I653">
        <v>845.47738331382243</v>
      </c>
      <c r="J653">
        <v>2095.0929558516518</v>
      </c>
    </row>
    <row r="654" spans="1:10">
      <c r="A654">
        <v>651</v>
      </c>
      <c r="B654">
        <v>0</v>
      </c>
      <c r="C654">
        <v>0</v>
      </c>
      <c r="D654">
        <v>32</v>
      </c>
      <c r="E654">
        <v>2</v>
      </c>
      <c r="F654">
        <v>-6.5308561567345436E-4</v>
      </c>
      <c r="G654">
        <v>229.00254152595409</v>
      </c>
      <c r="H654" t="b">
        <v>0</v>
      </c>
      <c r="I654">
        <v>845.47738331382243</v>
      </c>
      <c r="J654">
        <v>2095.0929558516518</v>
      </c>
    </row>
    <row r="655" spans="1:10">
      <c r="A655">
        <v>652</v>
      </c>
      <c r="B655">
        <v>0</v>
      </c>
      <c r="C655">
        <v>0</v>
      </c>
      <c r="D655">
        <v>32</v>
      </c>
      <c r="E655">
        <v>2</v>
      </c>
      <c r="F655">
        <v>1.7499374533613829E-4</v>
      </c>
      <c r="G655">
        <v>229.00254152595409</v>
      </c>
      <c r="H655" t="b">
        <v>0</v>
      </c>
      <c r="I655">
        <v>845.47738331382243</v>
      </c>
      <c r="J655">
        <v>2095.0929558516518</v>
      </c>
    </row>
    <row r="656" spans="1:10">
      <c r="A656">
        <v>653</v>
      </c>
      <c r="B656">
        <v>0</v>
      </c>
      <c r="C656">
        <v>0</v>
      </c>
      <c r="D656">
        <v>32</v>
      </c>
      <c r="E656">
        <v>2</v>
      </c>
      <c r="F656">
        <v>-4.6889365671098908E-5</v>
      </c>
      <c r="G656">
        <v>229.00254152595409</v>
      </c>
      <c r="H656" t="b">
        <v>0</v>
      </c>
      <c r="I656">
        <v>845.47738331382243</v>
      </c>
      <c r="J656">
        <v>2095.0929558516518</v>
      </c>
    </row>
    <row r="657" spans="1:10">
      <c r="A657">
        <v>654</v>
      </c>
      <c r="B657">
        <v>0</v>
      </c>
      <c r="C657">
        <v>0</v>
      </c>
      <c r="D657">
        <v>32</v>
      </c>
      <c r="E657">
        <v>2</v>
      </c>
      <c r="F657">
        <v>1.25637173500337E-5</v>
      </c>
      <c r="G657">
        <v>229.00254152595409</v>
      </c>
      <c r="H657" t="b">
        <v>0</v>
      </c>
      <c r="I657">
        <v>845.47738331382243</v>
      </c>
      <c r="J657">
        <v>2095.0929558516518</v>
      </c>
    </row>
    <row r="658" spans="1:10">
      <c r="A658">
        <v>655</v>
      </c>
      <c r="B658">
        <v>0</v>
      </c>
      <c r="C658">
        <v>0</v>
      </c>
      <c r="D658">
        <v>32</v>
      </c>
      <c r="E658">
        <v>2</v>
      </c>
      <c r="F658">
        <v>-3.3655037343649501E-6</v>
      </c>
      <c r="G658">
        <v>229.00254152595409</v>
      </c>
      <c r="H658" t="b">
        <v>0</v>
      </c>
      <c r="I658">
        <v>845.47738331382243</v>
      </c>
      <c r="J658">
        <v>2095.0929558516518</v>
      </c>
    </row>
    <row r="659" spans="1:10">
      <c r="A659">
        <v>656</v>
      </c>
      <c r="B659">
        <v>0</v>
      </c>
      <c r="C659">
        <v>0</v>
      </c>
      <c r="D659">
        <v>32</v>
      </c>
      <c r="E659">
        <v>2</v>
      </c>
      <c r="F659">
        <v>8.9829758298520801E-7</v>
      </c>
      <c r="G659">
        <v>229.00254152595409</v>
      </c>
      <c r="H659" t="b">
        <v>0</v>
      </c>
      <c r="I659">
        <v>845.47738331382243</v>
      </c>
      <c r="J659">
        <v>2095.0929558516518</v>
      </c>
    </row>
    <row r="660" spans="1:10">
      <c r="A660">
        <v>657</v>
      </c>
      <c r="B660">
        <v>0</v>
      </c>
      <c r="C660">
        <v>0</v>
      </c>
      <c r="D660">
        <v>32</v>
      </c>
      <c r="E660">
        <v>2</v>
      </c>
      <c r="F660">
        <v>-2.2768659668770399E-7</v>
      </c>
      <c r="G660">
        <v>229.00254152595409</v>
      </c>
      <c r="H660" t="b">
        <v>0</v>
      </c>
      <c r="I660">
        <v>845.47738331382243</v>
      </c>
      <c r="J660">
        <v>2095.0929558516518</v>
      </c>
    </row>
    <row r="661" spans="1:10">
      <c r="A661">
        <v>658</v>
      </c>
      <c r="B661">
        <v>0</v>
      </c>
      <c r="C661">
        <v>0</v>
      </c>
      <c r="D661">
        <v>32</v>
      </c>
      <c r="E661">
        <v>2</v>
      </c>
      <c r="F661">
        <v>1.244880465378628E-8</v>
      </c>
      <c r="G661">
        <v>229.00254152595409</v>
      </c>
      <c r="H661" t="b">
        <v>0</v>
      </c>
      <c r="I661">
        <v>845.47738331382243</v>
      </c>
      <c r="J661">
        <v>2095.0929558516518</v>
      </c>
    </row>
    <row r="662" spans="1:10">
      <c r="A662">
        <v>659</v>
      </c>
      <c r="B662">
        <v>0</v>
      </c>
      <c r="C662">
        <v>0</v>
      </c>
      <c r="D662">
        <v>32</v>
      </c>
      <c r="E662">
        <v>2</v>
      </c>
      <c r="F662">
        <v>1.778913798489157E-7</v>
      </c>
      <c r="G662">
        <v>229.00254152595409</v>
      </c>
      <c r="H662" t="b">
        <v>0</v>
      </c>
      <c r="I662">
        <v>845.47738331382243</v>
      </c>
      <c r="J662">
        <v>2095.0929558516518</v>
      </c>
    </row>
    <row r="663" spans="1:10">
      <c r="A663">
        <v>660</v>
      </c>
      <c r="B663">
        <v>0</v>
      </c>
      <c r="C663">
        <v>0</v>
      </c>
      <c r="D663">
        <v>32</v>
      </c>
      <c r="E663">
        <v>2</v>
      </c>
      <c r="F663">
        <v>-7.2401432493762741E-7</v>
      </c>
      <c r="G663">
        <v>229.00254152595409</v>
      </c>
      <c r="H663" t="b">
        <v>0</v>
      </c>
      <c r="I663">
        <v>845.47738331382243</v>
      </c>
      <c r="J663">
        <v>2095.0929558516518</v>
      </c>
    </row>
    <row r="664" spans="1:10">
      <c r="A664">
        <v>661</v>
      </c>
      <c r="B664">
        <v>0</v>
      </c>
      <c r="C664">
        <v>0</v>
      </c>
      <c r="D664">
        <v>32</v>
      </c>
      <c r="E664">
        <v>2</v>
      </c>
      <c r="F664">
        <v>2.7181659225661292E-6</v>
      </c>
      <c r="G664">
        <v>229.00254152595409</v>
      </c>
      <c r="H664" t="b">
        <v>0</v>
      </c>
      <c r="I664">
        <v>845.47738331382243</v>
      </c>
      <c r="J664">
        <v>2095.0929558516518</v>
      </c>
    </row>
    <row r="665" spans="1:10">
      <c r="A665">
        <v>662</v>
      </c>
      <c r="B665">
        <v>0</v>
      </c>
      <c r="C665">
        <v>0</v>
      </c>
      <c r="D665">
        <v>32</v>
      </c>
      <c r="E665">
        <v>2</v>
      </c>
      <c r="F665">
        <v>-1.0148649364438709E-5</v>
      </c>
      <c r="G665">
        <v>229.00254152595409</v>
      </c>
      <c r="H665" t="b">
        <v>0</v>
      </c>
      <c r="I665">
        <v>845.47738331382243</v>
      </c>
      <c r="J665">
        <v>2095.0929558516518</v>
      </c>
    </row>
    <row r="666" spans="1:10">
      <c r="A666">
        <v>663</v>
      </c>
      <c r="B666">
        <v>0</v>
      </c>
      <c r="C666">
        <v>0</v>
      </c>
      <c r="D666">
        <v>32</v>
      </c>
      <c r="E666">
        <v>2</v>
      </c>
      <c r="F666">
        <v>3.7876431536076893E-5</v>
      </c>
      <c r="G666">
        <v>229.00254152595409</v>
      </c>
      <c r="H666" t="b">
        <v>0</v>
      </c>
      <c r="I666">
        <v>845.47738331382243</v>
      </c>
      <c r="J666">
        <v>2095.0929558516518</v>
      </c>
    </row>
    <row r="667" spans="1:10">
      <c r="A667">
        <v>664</v>
      </c>
      <c r="B667">
        <v>0</v>
      </c>
      <c r="C667">
        <v>0</v>
      </c>
      <c r="D667">
        <v>32</v>
      </c>
      <c r="E667">
        <v>2</v>
      </c>
      <c r="F667">
        <v>-1.4135707677898071E-4</v>
      </c>
      <c r="G667">
        <v>229.00254152595409</v>
      </c>
      <c r="H667" t="b">
        <v>0</v>
      </c>
      <c r="I667">
        <v>845.47738331382243</v>
      </c>
      <c r="J667">
        <v>2095.0929558516518</v>
      </c>
    </row>
    <row r="668" spans="1:10">
      <c r="A668">
        <v>665</v>
      </c>
      <c r="B668">
        <v>0</v>
      </c>
      <c r="C668">
        <v>0</v>
      </c>
      <c r="D668">
        <v>32</v>
      </c>
      <c r="E668">
        <v>2</v>
      </c>
      <c r="F668">
        <v>5.2755187557895766E-4</v>
      </c>
      <c r="G668">
        <v>229.00254152595409</v>
      </c>
      <c r="H668" t="b">
        <v>0</v>
      </c>
      <c r="I668">
        <v>845.47738331382243</v>
      </c>
      <c r="J668">
        <v>2095.0929558516518</v>
      </c>
    </row>
    <row r="669" spans="1:10">
      <c r="A669">
        <v>666</v>
      </c>
      <c r="B669">
        <v>0</v>
      </c>
      <c r="C669">
        <v>0</v>
      </c>
      <c r="D669">
        <v>32</v>
      </c>
      <c r="E669">
        <v>2</v>
      </c>
      <c r="F669">
        <v>-1.9688504255377381E-3</v>
      </c>
      <c r="G669">
        <v>229.00254152595409</v>
      </c>
      <c r="H669" t="b">
        <v>0</v>
      </c>
      <c r="I669">
        <v>845.47738331382243</v>
      </c>
      <c r="J669">
        <v>2095.0929558516518</v>
      </c>
    </row>
    <row r="670" spans="1:10">
      <c r="A670">
        <v>667</v>
      </c>
      <c r="B670">
        <v>0</v>
      </c>
      <c r="C670">
        <v>0</v>
      </c>
      <c r="D670">
        <v>32</v>
      </c>
      <c r="E670">
        <v>2</v>
      </c>
      <c r="F670">
        <v>7.3478498265666659E-3</v>
      </c>
      <c r="G670">
        <v>229.00254152595409</v>
      </c>
      <c r="H670" t="b">
        <v>0</v>
      </c>
      <c r="I670">
        <v>845.47738331382243</v>
      </c>
      <c r="J670">
        <v>2095.0929558516518</v>
      </c>
    </row>
    <row r="671" spans="1:10">
      <c r="A671">
        <v>668</v>
      </c>
      <c r="B671">
        <v>0</v>
      </c>
      <c r="C671">
        <v>0</v>
      </c>
      <c r="D671">
        <v>32</v>
      </c>
      <c r="E671">
        <v>2</v>
      </c>
      <c r="F671">
        <v>-2.742254888072981E-2</v>
      </c>
      <c r="G671">
        <v>229.00254152595409</v>
      </c>
      <c r="H671" t="b">
        <v>0</v>
      </c>
      <c r="I671">
        <v>845.47738331382243</v>
      </c>
      <c r="J671">
        <v>2095.0929558516518</v>
      </c>
    </row>
    <row r="672" spans="1:10">
      <c r="A672">
        <v>669</v>
      </c>
      <c r="B672">
        <v>0</v>
      </c>
      <c r="C672">
        <v>0</v>
      </c>
      <c r="D672">
        <v>32</v>
      </c>
      <c r="E672">
        <v>2</v>
      </c>
      <c r="F672">
        <v>0.1023423456963561</v>
      </c>
      <c r="G672">
        <v>229.00254152595409</v>
      </c>
      <c r="H672" t="b">
        <v>0</v>
      </c>
      <c r="I672">
        <v>845.47738331382243</v>
      </c>
      <c r="J672">
        <v>2095.0929558516518</v>
      </c>
    </row>
    <row r="673" spans="1:10">
      <c r="A673">
        <v>670</v>
      </c>
      <c r="B673">
        <v>0</v>
      </c>
      <c r="C673">
        <v>0</v>
      </c>
      <c r="D673">
        <v>32</v>
      </c>
      <c r="E673">
        <v>2</v>
      </c>
      <c r="F673">
        <v>-0.3819468339046983</v>
      </c>
      <c r="G673">
        <v>229.00254152595409</v>
      </c>
      <c r="H673" t="b">
        <v>0</v>
      </c>
      <c r="I673">
        <v>845.47738331382243</v>
      </c>
      <c r="J673">
        <v>2095.0929558516518</v>
      </c>
    </row>
    <row r="674" spans="1:10">
      <c r="A674">
        <v>671</v>
      </c>
      <c r="B674">
        <v>0</v>
      </c>
      <c r="C674">
        <v>0</v>
      </c>
      <c r="D674">
        <v>29.25</v>
      </c>
      <c r="E674">
        <v>2</v>
      </c>
      <c r="F674">
        <v>-0.86622167674423345</v>
      </c>
      <c r="G674">
        <v>209.3226356135674</v>
      </c>
      <c r="H674" t="b">
        <v>0</v>
      </c>
      <c r="I674">
        <v>772.81917068529071</v>
      </c>
      <c r="J674">
        <v>1915.04590495815</v>
      </c>
    </row>
    <row r="675" spans="1:10">
      <c r="A675">
        <v>672</v>
      </c>
      <c r="B675">
        <v>0</v>
      </c>
      <c r="C675">
        <v>0</v>
      </c>
      <c r="D675">
        <v>26.5</v>
      </c>
      <c r="E675">
        <v>2</v>
      </c>
      <c r="F675">
        <v>-0.73649979245170183</v>
      </c>
      <c r="G675">
        <v>189.64272970118071</v>
      </c>
      <c r="H675" t="b">
        <v>0</v>
      </c>
      <c r="I675">
        <v>700.16095805675923</v>
      </c>
      <c r="J675">
        <v>1734.99885406465</v>
      </c>
    </row>
    <row r="676" spans="1:10">
      <c r="A676">
        <v>673</v>
      </c>
      <c r="B676">
        <v>0</v>
      </c>
      <c r="C676">
        <v>0</v>
      </c>
      <c r="D676">
        <v>23.75</v>
      </c>
      <c r="E676">
        <v>2</v>
      </c>
      <c r="F676">
        <v>-0.77111248678229005</v>
      </c>
      <c r="G676">
        <v>169.962823788794</v>
      </c>
      <c r="H676" t="b">
        <v>0</v>
      </c>
      <c r="I676">
        <v>627.50274542822763</v>
      </c>
      <c r="J676">
        <v>1554.951803171148</v>
      </c>
    </row>
    <row r="677" spans="1:10">
      <c r="A677">
        <v>674</v>
      </c>
      <c r="B677">
        <v>0</v>
      </c>
      <c r="C677">
        <v>0</v>
      </c>
      <c r="D677">
        <v>21</v>
      </c>
      <c r="E677">
        <v>2</v>
      </c>
      <c r="F677">
        <v>-0.76238359375246878</v>
      </c>
      <c r="G677">
        <v>150.28291787640731</v>
      </c>
      <c r="H677" t="b">
        <v>0</v>
      </c>
      <c r="I677">
        <v>554.84453279969591</v>
      </c>
      <c r="J677">
        <v>1374.904752277647</v>
      </c>
    </row>
    <row r="678" spans="1:10">
      <c r="A678">
        <v>675</v>
      </c>
      <c r="B678">
        <v>0</v>
      </c>
      <c r="C678">
        <v>0</v>
      </c>
      <c r="D678">
        <v>18.25</v>
      </c>
      <c r="E678">
        <v>2</v>
      </c>
      <c r="F678">
        <v>-0.7626864715411692</v>
      </c>
      <c r="G678">
        <v>130.60301196402071</v>
      </c>
      <c r="H678" t="b">
        <v>0</v>
      </c>
      <c r="I678">
        <v>482.18632017116443</v>
      </c>
      <c r="J678">
        <v>1194.857701384145</v>
      </c>
    </row>
    <row r="679" spans="1:10">
      <c r="A679">
        <v>676</v>
      </c>
      <c r="B679">
        <v>0</v>
      </c>
      <c r="C679">
        <v>0</v>
      </c>
      <c r="D679">
        <v>15.5</v>
      </c>
      <c r="E679">
        <v>2</v>
      </c>
      <c r="F679">
        <v>-0.77020385341618991</v>
      </c>
      <c r="G679">
        <v>110.92310605163399</v>
      </c>
      <c r="H679" t="b">
        <v>0</v>
      </c>
      <c r="I679">
        <v>409.52810754263271</v>
      </c>
      <c r="J679">
        <v>1014.810650490644</v>
      </c>
    </row>
    <row r="680" spans="1:10">
      <c r="A680">
        <v>677</v>
      </c>
      <c r="B680">
        <v>0</v>
      </c>
      <c r="C680">
        <v>0</v>
      </c>
      <c r="D680">
        <v>12.75</v>
      </c>
      <c r="E680">
        <v>2</v>
      </c>
      <c r="F680">
        <v>-0.73983144812740709</v>
      </c>
      <c r="G680">
        <v>91.243200139247321</v>
      </c>
      <c r="H680" t="b">
        <v>0</v>
      </c>
      <c r="I680">
        <v>336.86989491410111</v>
      </c>
      <c r="J680">
        <v>834.76359959714262</v>
      </c>
    </row>
    <row r="681" spans="1:10">
      <c r="A681">
        <v>678</v>
      </c>
      <c r="B681">
        <v>0</v>
      </c>
      <c r="C681">
        <v>0</v>
      </c>
      <c r="D681">
        <v>10</v>
      </c>
      <c r="E681">
        <v>2</v>
      </c>
      <c r="F681">
        <v>-0.85380368740751389</v>
      </c>
      <c r="G681">
        <v>71.563294226860648</v>
      </c>
      <c r="H681" t="b">
        <v>0</v>
      </c>
      <c r="I681">
        <v>264.21168228556951</v>
      </c>
      <c r="J681">
        <v>654.71654870364125</v>
      </c>
    </row>
    <row r="682" spans="1:10">
      <c r="A682">
        <v>679</v>
      </c>
      <c r="B682">
        <v>0</v>
      </c>
      <c r="C682">
        <v>0</v>
      </c>
      <c r="D682">
        <v>6.6666666666666661</v>
      </c>
      <c r="E682">
        <v>2</v>
      </c>
      <c r="F682">
        <v>-0.91439824668698089</v>
      </c>
      <c r="G682">
        <v>47.708862817907089</v>
      </c>
      <c r="H682" t="b">
        <v>0</v>
      </c>
      <c r="I682">
        <v>176.141121523713</v>
      </c>
      <c r="J682">
        <v>436.47769913576082</v>
      </c>
    </row>
    <row r="683" spans="1:10">
      <c r="A683">
        <v>680</v>
      </c>
      <c r="B683">
        <v>0</v>
      </c>
      <c r="C683">
        <v>0</v>
      </c>
      <c r="D683">
        <v>3.333333333333333</v>
      </c>
      <c r="E683">
        <v>2</v>
      </c>
      <c r="F683">
        <v>-1.044158881400117</v>
      </c>
      <c r="G683">
        <v>23.854431408953541</v>
      </c>
      <c r="H683" t="b">
        <v>0</v>
      </c>
      <c r="I683">
        <v>88.070560761856498</v>
      </c>
      <c r="J683">
        <v>218.23884956788041</v>
      </c>
    </row>
    <row r="684" spans="1:10">
      <c r="A684">
        <v>681</v>
      </c>
      <c r="B684">
        <v>0</v>
      </c>
      <c r="C684">
        <v>0</v>
      </c>
      <c r="D684">
        <v>0</v>
      </c>
      <c r="E684">
        <v>2</v>
      </c>
      <c r="F684">
        <v>0</v>
      </c>
      <c r="G684">
        <v>0</v>
      </c>
      <c r="H684" t="b">
        <v>0</v>
      </c>
      <c r="I684">
        <v>0</v>
      </c>
      <c r="J684">
        <v>0</v>
      </c>
    </row>
    <row r="685" spans="1:10">
      <c r="A685">
        <v>682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t="b">
        <v>1</v>
      </c>
      <c r="I685">
        <v>0</v>
      </c>
      <c r="J685">
        <v>0</v>
      </c>
    </row>
    <row r="686" spans="1:10">
      <c r="A686">
        <v>683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t="b">
        <v>0</v>
      </c>
      <c r="I686">
        <v>0</v>
      </c>
      <c r="J686">
        <v>0</v>
      </c>
    </row>
    <row r="687" spans="1:10">
      <c r="A687">
        <v>684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t="b">
        <v>0</v>
      </c>
      <c r="I687">
        <v>0</v>
      </c>
      <c r="J687">
        <v>0</v>
      </c>
    </row>
    <row r="688" spans="1:10">
      <c r="A688">
        <v>685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t="b">
        <v>0</v>
      </c>
      <c r="I688">
        <v>0</v>
      </c>
      <c r="J688">
        <v>0</v>
      </c>
    </row>
    <row r="689" spans="1:10">
      <c r="A689">
        <v>686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t="b">
        <v>0</v>
      </c>
      <c r="I689">
        <v>0</v>
      </c>
      <c r="J689">
        <v>0</v>
      </c>
    </row>
    <row r="690" spans="1:10">
      <c r="A690">
        <v>687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t="b">
        <v>0</v>
      </c>
      <c r="I690">
        <v>0</v>
      </c>
      <c r="J690">
        <v>0</v>
      </c>
    </row>
    <row r="691" spans="1:10">
      <c r="A691">
        <v>688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t="b">
        <v>0</v>
      </c>
      <c r="I691">
        <v>0</v>
      </c>
      <c r="J691">
        <v>0</v>
      </c>
    </row>
    <row r="692" spans="1:10">
      <c r="A692">
        <v>689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t="b">
        <v>0</v>
      </c>
      <c r="I692">
        <v>0</v>
      </c>
      <c r="J692">
        <v>0</v>
      </c>
    </row>
    <row r="693" spans="1:10">
      <c r="A693">
        <v>690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t="b">
        <v>0</v>
      </c>
      <c r="I693">
        <v>0</v>
      </c>
      <c r="J693">
        <v>0</v>
      </c>
    </row>
    <row r="694" spans="1:10">
      <c r="A694">
        <v>691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t="b">
        <v>0</v>
      </c>
      <c r="I694">
        <v>0</v>
      </c>
      <c r="J694">
        <v>0</v>
      </c>
    </row>
    <row r="695" spans="1:10">
      <c r="A695">
        <v>692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t="b">
        <v>0</v>
      </c>
      <c r="I695">
        <v>0</v>
      </c>
      <c r="J695">
        <v>0</v>
      </c>
    </row>
    <row r="696" spans="1:10">
      <c r="A696">
        <v>693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t="b">
        <v>0</v>
      </c>
      <c r="I696">
        <v>0</v>
      </c>
      <c r="J696">
        <v>0</v>
      </c>
    </row>
    <row r="697" spans="1:10">
      <c r="A697">
        <v>694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t="b">
        <v>0</v>
      </c>
      <c r="I697">
        <v>0</v>
      </c>
      <c r="J697">
        <v>0</v>
      </c>
    </row>
    <row r="698" spans="1:10">
      <c r="A698">
        <v>695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t="b">
        <v>0</v>
      </c>
      <c r="I698">
        <v>0</v>
      </c>
      <c r="J698">
        <v>0</v>
      </c>
    </row>
    <row r="699" spans="1:10">
      <c r="A699">
        <v>696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t="b">
        <v>0</v>
      </c>
      <c r="I699">
        <v>0</v>
      </c>
      <c r="J699">
        <v>0</v>
      </c>
    </row>
    <row r="700" spans="1:10">
      <c r="A700">
        <v>697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t="b">
        <v>0</v>
      </c>
      <c r="I700">
        <v>0</v>
      </c>
      <c r="J700">
        <v>0</v>
      </c>
    </row>
    <row r="701" spans="1:10">
      <c r="A701">
        <v>698</v>
      </c>
      <c r="B701">
        <v>0</v>
      </c>
      <c r="C701">
        <v>0</v>
      </c>
      <c r="D701">
        <v>0</v>
      </c>
      <c r="E701">
        <v>1</v>
      </c>
      <c r="F701">
        <v>0</v>
      </c>
      <c r="G701">
        <v>0</v>
      </c>
      <c r="H701" t="b">
        <v>1</v>
      </c>
      <c r="I701">
        <v>0</v>
      </c>
      <c r="J701">
        <v>0</v>
      </c>
    </row>
    <row r="702" spans="1:10">
      <c r="A702">
        <v>699</v>
      </c>
      <c r="B702">
        <v>0</v>
      </c>
      <c r="C702">
        <v>0</v>
      </c>
      <c r="D702">
        <v>0</v>
      </c>
      <c r="E702">
        <v>1</v>
      </c>
      <c r="F702">
        <v>0</v>
      </c>
      <c r="G702">
        <v>0</v>
      </c>
      <c r="H702" t="b">
        <v>0</v>
      </c>
      <c r="I702">
        <v>0</v>
      </c>
      <c r="J702">
        <v>0</v>
      </c>
    </row>
    <row r="703" spans="1:10">
      <c r="A703">
        <v>700</v>
      </c>
      <c r="B703">
        <v>0</v>
      </c>
      <c r="C703">
        <v>0</v>
      </c>
      <c r="D703">
        <v>0</v>
      </c>
      <c r="E703">
        <v>1</v>
      </c>
      <c r="F703">
        <v>0</v>
      </c>
      <c r="G703">
        <v>0</v>
      </c>
      <c r="H703" t="b">
        <v>0</v>
      </c>
      <c r="I703">
        <v>0</v>
      </c>
      <c r="J703">
        <v>0</v>
      </c>
    </row>
    <row r="704" spans="1:10">
      <c r="A704">
        <v>701</v>
      </c>
      <c r="B704">
        <v>0</v>
      </c>
      <c r="C704">
        <v>0</v>
      </c>
      <c r="D704">
        <v>0</v>
      </c>
      <c r="E704">
        <v>1</v>
      </c>
      <c r="F704">
        <v>0</v>
      </c>
      <c r="G704">
        <v>0</v>
      </c>
      <c r="H704" t="b">
        <v>0</v>
      </c>
      <c r="I704">
        <v>0</v>
      </c>
      <c r="J704">
        <v>0</v>
      </c>
    </row>
    <row r="705" spans="1:10">
      <c r="A705">
        <v>702</v>
      </c>
      <c r="B705">
        <v>0</v>
      </c>
      <c r="C705">
        <v>0</v>
      </c>
      <c r="D705">
        <v>0</v>
      </c>
      <c r="E705">
        <v>1</v>
      </c>
      <c r="F705">
        <v>0.41721156690779471</v>
      </c>
      <c r="G705">
        <v>0</v>
      </c>
      <c r="H705" t="b">
        <v>0</v>
      </c>
      <c r="I705">
        <v>0</v>
      </c>
      <c r="J705">
        <v>0</v>
      </c>
    </row>
    <row r="706" spans="1:10">
      <c r="A706">
        <v>703</v>
      </c>
      <c r="B706">
        <v>0</v>
      </c>
      <c r="C706">
        <v>0</v>
      </c>
      <c r="D706">
        <v>3</v>
      </c>
      <c r="E706">
        <v>1</v>
      </c>
      <c r="F706">
        <v>0.94294523479625703</v>
      </c>
      <c r="G706">
        <v>21.46898826805819</v>
      </c>
      <c r="H706" t="b">
        <v>0</v>
      </c>
      <c r="I706">
        <v>79.263504685670853</v>
      </c>
      <c r="J706">
        <v>371.34951945236787</v>
      </c>
    </row>
    <row r="707" spans="1:10">
      <c r="A707">
        <v>704</v>
      </c>
      <c r="B707">
        <v>0</v>
      </c>
      <c r="C707">
        <v>0</v>
      </c>
      <c r="D707">
        <v>6</v>
      </c>
      <c r="E707">
        <v>1</v>
      </c>
      <c r="F707">
        <v>0.81100749390717763</v>
      </c>
      <c r="G707">
        <v>42.937976536116388</v>
      </c>
      <c r="H707" t="b">
        <v>0</v>
      </c>
      <c r="I707">
        <v>158.52700937134171</v>
      </c>
      <c r="J707">
        <v>742.69903890473586</v>
      </c>
    </row>
    <row r="708" spans="1:10">
      <c r="A708">
        <v>705</v>
      </c>
      <c r="B708">
        <v>0</v>
      </c>
      <c r="C708">
        <v>0</v>
      </c>
      <c r="D708">
        <v>9</v>
      </c>
      <c r="E708">
        <v>1</v>
      </c>
      <c r="F708">
        <v>0.81302478957503044</v>
      </c>
      <c r="G708">
        <v>64.406964804174578</v>
      </c>
      <c r="H708" t="b">
        <v>0</v>
      </c>
      <c r="I708">
        <v>237.79051405701259</v>
      </c>
      <c r="J708">
        <v>1114.048558357104</v>
      </c>
    </row>
    <row r="709" spans="1:10">
      <c r="A709">
        <v>706</v>
      </c>
      <c r="B709">
        <v>0</v>
      </c>
      <c r="C709">
        <v>0</v>
      </c>
      <c r="D709">
        <v>12</v>
      </c>
      <c r="E709">
        <v>1</v>
      </c>
      <c r="F709">
        <v>0.93689334779270128</v>
      </c>
      <c r="G709">
        <v>85.875953072232775</v>
      </c>
      <c r="H709" t="b">
        <v>0</v>
      </c>
      <c r="I709">
        <v>317.05401874268341</v>
      </c>
      <c r="J709">
        <v>1485.3980778094719</v>
      </c>
    </row>
    <row r="710" spans="1:10">
      <c r="A710">
        <v>707</v>
      </c>
      <c r="B710">
        <v>0</v>
      </c>
      <c r="C710">
        <v>0</v>
      </c>
      <c r="D710">
        <v>15</v>
      </c>
      <c r="E710">
        <v>1</v>
      </c>
      <c r="F710">
        <v>0.43940181925416838</v>
      </c>
      <c r="G710">
        <v>107.344941340291</v>
      </c>
      <c r="H710" t="b">
        <v>0</v>
      </c>
      <c r="I710">
        <v>396.31752342835432</v>
      </c>
      <c r="J710">
        <v>1856.747597261839</v>
      </c>
    </row>
    <row r="711" spans="1:10">
      <c r="A711">
        <v>708</v>
      </c>
      <c r="B711">
        <v>0</v>
      </c>
      <c r="C711">
        <v>0</v>
      </c>
      <c r="D711">
        <v>15</v>
      </c>
      <c r="E711">
        <v>2</v>
      </c>
      <c r="F711">
        <v>-0.19450062480937591</v>
      </c>
      <c r="G711">
        <v>107.344941340291</v>
      </c>
      <c r="H711" t="b">
        <v>1</v>
      </c>
      <c r="I711">
        <v>396.31752342835432</v>
      </c>
      <c r="J711">
        <v>982.07482305546193</v>
      </c>
    </row>
    <row r="712" spans="1:10">
      <c r="A712">
        <v>709</v>
      </c>
      <c r="B712">
        <v>0</v>
      </c>
      <c r="C712">
        <v>0</v>
      </c>
      <c r="D712">
        <v>15</v>
      </c>
      <c r="E712">
        <v>2</v>
      </c>
      <c r="F712">
        <v>0.33860067998333282</v>
      </c>
      <c r="G712">
        <v>107.344941340291</v>
      </c>
      <c r="H712" t="b">
        <v>0</v>
      </c>
      <c r="I712">
        <v>396.31752342835432</v>
      </c>
      <c r="J712">
        <v>982.07482305546193</v>
      </c>
    </row>
    <row r="713" spans="1:10">
      <c r="A713">
        <v>710</v>
      </c>
      <c r="B713">
        <v>0</v>
      </c>
      <c r="C713">
        <v>0</v>
      </c>
      <c r="D713">
        <v>17.222222222222221</v>
      </c>
      <c r="E713">
        <v>2</v>
      </c>
      <c r="F713">
        <v>0.69194975672789516</v>
      </c>
      <c r="G713">
        <v>123.2478956129267</v>
      </c>
      <c r="H713" t="b">
        <v>0</v>
      </c>
      <c r="I713">
        <v>455.03123060292518</v>
      </c>
      <c r="J713">
        <v>1127.5673894340489</v>
      </c>
    </row>
    <row r="714" spans="1:10">
      <c r="A714">
        <v>711</v>
      </c>
      <c r="B714">
        <v>0</v>
      </c>
      <c r="C714">
        <v>0</v>
      </c>
      <c r="D714">
        <v>19.444444444444439</v>
      </c>
      <c r="E714">
        <v>2</v>
      </c>
      <c r="F714">
        <v>0.59730399680878765</v>
      </c>
      <c r="G714">
        <v>139.15084988556231</v>
      </c>
      <c r="H714" t="b">
        <v>0</v>
      </c>
      <c r="I714">
        <v>513.74493777749615</v>
      </c>
      <c r="J714">
        <v>1273.059955812636</v>
      </c>
    </row>
    <row r="715" spans="1:10">
      <c r="A715">
        <v>712</v>
      </c>
      <c r="B715">
        <v>0</v>
      </c>
      <c r="C715">
        <v>0</v>
      </c>
      <c r="D715">
        <v>21.666666666666671</v>
      </c>
      <c r="E715">
        <v>2</v>
      </c>
      <c r="F715">
        <v>0.62253795974066417</v>
      </c>
      <c r="G715">
        <v>155.05380415819809</v>
      </c>
      <c r="H715" t="b">
        <v>0</v>
      </c>
      <c r="I715">
        <v>572.45864495206729</v>
      </c>
      <c r="J715">
        <v>1418.552522191223</v>
      </c>
    </row>
    <row r="716" spans="1:10">
      <c r="A716">
        <v>713</v>
      </c>
      <c r="B716">
        <v>0</v>
      </c>
      <c r="C716">
        <v>0</v>
      </c>
      <c r="D716">
        <v>23.888888888888889</v>
      </c>
      <c r="E716">
        <v>2</v>
      </c>
      <c r="F716">
        <v>0.61624786793226072</v>
      </c>
      <c r="G716">
        <v>170.95675843083379</v>
      </c>
      <c r="H716" t="b">
        <v>0</v>
      </c>
      <c r="I716">
        <v>631.17235212663832</v>
      </c>
      <c r="J716">
        <v>1564.0450885698101</v>
      </c>
    </row>
    <row r="717" spans="1:10">
      <c r="A717">
        <v>714</v>
      </c>
      <c r="B717">
        <v>0</v>
      </c>
      <c r="C717">
        <v>0</v>
      </c>
      <c r="D717">
        <v>26.111111111111111</v>
      </c>
      <c r="E717">
        <v>2</v>
      </c>
      <c r="F717">
        <v>0.61617427223399179</v>
      </c>
      <c r="G717">
        <v>186.85971270346951</v>
      </c>
      <c r="H717" t="b">
        <v>0</v>
      </c>
      <c r="I717">
        <v>689.88605930120923</v>
      </c>
      <c r="J717">
        <v>1709.5376549483969</v>
      </c>
    </row>
    <row r="718" spans="1:10">
      <c r="A718">
        <v>715</v>
      </c>
      <c r="B718">
        <v>0</v>
      </c>
      <c r="C718">
        <v>0</v>
      </c>
      <c r="D718">
        <v>28.333333333333339</v>
      </c>
      <c r="E718">
        <v>2</v>
      </c>
      <c r="F718">
        <v>0.62275874683548116</v>
      </c>
      <c r="G718">
        <v>202.76266697610521</v>
      </c>
      <c r="H718" t="b">
        <v>0</v>
      </c>
      <c r="I718">
        <v>748.59976647578037</v>
      </c>
      <c r="J718">
        <v>1855.030221326984</v>
      </c>
    </row>
    <row r="719" spans="1:10">
      <c r="A719">
        <v>716</v>
      </c>
      <c r="B719">
        <v>0</v>
      </c>
      <c r="C719">
        <v>0</v>
      </c>
      <c r="D719">
        <v>30.555555555555561</v>
      </c>
      <c r="E719">
        <v>2</v>
      </c>
      <c r="F719">
        <v>0.59649444412778907</v>
      </c>
      <c r="G719">
        <v>218.66562124874091</v>
      </c>
      <c r="H719" t="b">
        <v>0</v>
      </c>
      <c r="I719">
        <v>807.3134736503514</v>
      </c>
      <c r="J719">
        <v>2000.5227877055711</v>
      </c>
    </row>
    <row r="720" spans="1:10">
      <c r="A720">
        <v>717</v>
      </c>
      <c r="B720">
        <v>0</v>
      </c>
      <c r="C720">
        <v>0</v>
      </c>
      <c r="D720">
        <v>32.777777777777779</v>
      </c>
      <c r="E720">
        <v>2</v>
      </c>
      <c r="F720">
        <v>0.69496718035706451</v>
      </c>
      <c r="G720">
        <v>234.56857552137649</v>
      </c>
      <c r="H720" t="b">
        <v>0</v>
      </c>
      <c r="I720">
        <v>866.0271808249222</v>
      </c>
      <c r="J720">
        <v>2146.015354084157</v>
      </c>
    </row>
    <row r="721" spans="1:10">
      <c r="A721">
        <v>718</v>
      </c>
      <c r="B721">
        <v>0</v>
      </c>
      <c r="C721">
        <v>0</v>
      </c>
      <c r="D721">
        <v>35</v>
      </c>
      <c r="E721">
        <v>2</v>
      </c>
      <c r="F721">
        <v>0.32734053814765218</v>
      </c>
      <c r="G721">
        <v>250.47152979401221</v>
      </c>
      <c r="H721" t="b">
        <v>0</v>
      </c>
      <c r="I721">
        <v>924.74088799949322</v>
      </c>
      <c r="J721">
        <v>2291.507920462745</v>
      </c>
    </row>
    <row r="722" spans="1:10">
      <c r="A722">
        <v>719</v>
      </c>
      <c r="B722">
        <v>0</v>
      </c>
      <c r="C722">
        <v>0</v>
      </c>
      <c r="D722">
        <v>35</v>
      </c>
      <c r="E722">
        <v>3</v>
      </c>
      <c r="F722">
        <v>-0.15247748109583001</v>
      </c>
      <c r="G722">
        <v>250.47152979401221</v>
      </c>
      <c r="H722" t="b">
        <v>1</v>
      </c>
      <c r="I722">
        <v>924.74088799949322</v>
      </c>
      <c r="J722">
        <v>1500.8544612231769</v>
      </c>
    </row>
    <row r="723" spans="1:10">
      <c r="A723">
        <v>720</v>
      </c>
      <c r="B723">
        <v>0</v>
      </c>
      <c r="C723">
        <v>0</v>
      </c>
      <c r="D723">
        <v>35</v>
      </c>
      <c r="E723">
        <v>3</v>
      </c>
      <c r="F723">
        <v>0.28256938623566802</v>
      </c>
      <c r="G723">
        <v>250.47152979401221</v>
      </c>
      <c r="H723" t="b">
        <v>0</v>
      </c>
      <c r="I723">
        <v>924.74088799949322</v>
      </c>
      <c r="J723">
        <v>1500.8544612231769</v>
      </c>
    </row>
    <row r="724" spans="1:10">
      <c r="A724">
        <v>721</v>
      </c>
      <c r="B724">
        <v>0</v>
      </c>
      <c r="C724">
        <v>0</v>
      </c>
      <c r="D724">
        <v>36.875</v>
      </c>
      <c r="E724">
        <v>3</v>
      </c>
      <c r="F724">
        <v>0.58469993615315641</v>
      </c>
      <c r="G724">
        <v>263.88964746154858</v>
      </c>
      <c r="H724" t="b">
        <v>0</v>
      </c>
      <c r="I724">
        <v>974.28057842803764</v>
      </c>
      <c r="J724">
        <v>1581.257378788705</v>
      </c>
    </row>
    <row r="725" spans="1:10">
      <c r="A725">
        <v>722</v>
      </c>
      <c r="B725">
        <v>0</v>
      </c>
      <c r="C725">
        <v>0</v>
      </c>
      <c r="D725">
        <v>38.75</v>
      </c>
      <c r="E725">
        <v>3</v>
      </c>
      <c r="F725">
        <v>0.50363086915171618</v>
      </c>
      <c r="G725">
        <v>277.307765129085</v>
      </c>
      <c r="H725" t="b">
        <v>0</v>
      </c>
      <c r="I725">
        <v>1023.8202688565819</v>
      </c>
      <c r="J725">
        <v>1661.6602963542321</v>
      </c>
    </row>
    <row r="726" spans="1:10">
      <c r="A726">
        <v>723</v>
      </c>
      <c r="B726">
        <v>0</v>
      </c>
      <c r="C726">
        <v>0</v>
      </c>
      <c r="D726">
        <v>40.625</v>
      </c>
      <c r="E726">
        <v>3</v>
      </c>
      <c r="F726">
        <v>0.52577658723998599</v>
      </c>
      <c r="G726">
        <v>290.72588279662142</v>
      </c>
      <c r="H726" t="b">
        <v>0</v>
      </c>
      <c r="I726">
        <v>1073.359959285126</v>
      </c>
      <c r="J726">
        <v>1742.0632139197601</v>
      </c>
    </row>
    <row r="727" spans="1:10">
      <c r="A727">
        <v>724</v>
      </c>
      <c r="B727">
        <v>0</v>
      </c>
      <c r="C727">
        <v>0</v>
      </c>
      <c r="D727">
        <v>42.5</v>
      </c>
      <c r="E727">
        <v>3</v>
      </c>
      <c r="F727">
        <v>0.51826278188832831</v>
      </c>
      <c r="G727">
        <v>304.14400046415773</v>
      </c>
      <c r="H727" t="b">
        <v>0</v>
      </c>
      <c r="I727">
        <v>1122.89964971367</v>
      </c>
      <c r="J727">
        <v>1822.466131485287</v>
      </c>
    </row>
    <row r="728" spans="1:10">
      <c r="A728">
        <v>725</v>
      </c>
      <c r="B728">
        <v>0</v>
      </c>
      <c r="C728">
        <v>0</v>
      </c>
      <c r="D728">
        <v>44.375</v>
      </c>
      <c r="E728">
        <v>3</v>
      </c>
      <c r="F728">
        <v>0.52617228520670434</v>
      </c>
      <c r="G728">
        <v>317.56211813169409</v>
      </c>
      <c r="H728" t="b">
        <v>0</v>
      </c>
      <c r="I728">
        <v>1172.4393401422151</v>
      </c>
      <c r="J728">
        <v>1902.8690490508141</v>
      </c>
    </row>
    <row r="729" spans="1:10">
      <c r="A729">
        <v>726</v>
      </c>
      <c r="B729">
        <v>0</v>
      </c>
      <c r="C729">
        <v>0</v>
      </c>
      <c r="D729">
        <v>46.25</v>
      </c>
      <c r="E729">
        <v>3</v>
      </c>
      <c r="F729">
        <v>0.50204807728485701</v>
      </c>
      <c r="G729">
        <v>330.98023579923051</v>
      </c>
      <c r="H729" t="b">
        <v>0</v>
      </c>
      <c r="I729">
        <v>1221.9790305707591</v>
      </c>
      <c r="J729">
        <v>1983.2719666163421</v>
      </c>
    </row>
    <row r="730" spans="1:10">
      <c r="A730">
        <v>727</v>
      </c>
      <c r="B730">
        <v>0</v>
      </c>
      <c r="C730">
        <v>0</v>
      </c>
      <c r="D730">
        <v>48.125</v>
      </c>
      <c r="E730">
        <v>3</v>
      </c>
      <c r="F730">
        <v>0.59063540565386585</v>
      </c>
      <c r="G730">
        <v>344.39835346676682</v>
      </c>
      <c r="H730" t="b">
        <v>0</v>
      </c>
      <c r="I730">
        <v>1271.518720999303</v>
      </c>
      <c r="J730">
        <v>2063.6748841818689</v>
      </c>
    </row>
    <row r="731" spans="1:10">
      <c r="A731">
        <v>728</v>
      </c>
      <c r="B731">
        <v>0</v>
      </c>
      <c r="C731">
        <v>0</v>
      </c>
      <c r="D731">
        <v>50</v>
      </c>
      <c r="E731">
        <v>3</v>
      </c>
      <c r="F731">
        <v>0.26041030009969113</v>
      </c>
      <c r="G731">
        <v>357.81647113430319</v>
      </c>
      <c r="H731" t="b">
        <v>0</v>
      </c>
      <c r="I731">
        <v>1321.0584114278479</v>
      </c>
      <c r="J731">
        <v>2144.0778017473972</v>
      </c>
    </row>
    <row r="732" spans="1:10">
      <c r="A732">
        <v>729</v>
      </c>
      <c r="B732">
        <v>0</v>
      </c>
      <c r="C732">
        <v>0</v>
      </c>
      <c r="D732">
        <v>50</v>
      </c>
      <c r="E732">
        <v>3</v>
      </c>
      <c r="F732">
        <v>-6.9776606052633916E-2</v>
      </c>
      <c r="G732">
        <v>357.81647113430319</v>
      </c>
      <c r="H732" t="b">
        <v>0</v>
      </c>
      <c r="I732">
        <v>1321.0584114278479</v>
      </c>
      <c r="J732">
        <v>2144.0778017473972</v>
      </c>
    </row>
    <row r="733" spans="1:10">
      <c r="A733">
        <v>730</v>
      </c>
      <c r="B733">
        <v>0</v>
      </c>
      <c r="C733">
        <v>0</v>
      </c>
      <c r="D733">
        <v>50</v>
      </c>
      <c r="E733">
        <v>3</v>
      </c>
      <c r="F733">
        <v>1.869612411084098E-2</v>
      </c>
      <c r="G733">
        <v>357.81647113430319</v>
      </c>
      <c r="H733" t="b">
        <v>0</v>
      </c>
      <c r="I733">
        <v>1321.0584114278479</v>
      </c>
      <c r="J733">
        <v>2144.0778017473972</v>
      </c>
    </row>
    <row r="734" spans="1:10">
      <c r="A734">
        <v>731</v>
      </c>
      <c r="B734">
        <v>0</v>
      </c>
      <c r="C734">
        <v>0</v>
      </c>
      <c r="D734">
        <v>50</v>
      </c>
      <c r="E734">
        <v>3</v>
      </c>
      <c r="F734">
        <v>-5.0078903907255778E-3</v>
      </c>
      <c r="G734">
        <v>357.81647113430319</v>
      </c>
      <c r="H734" t="b">
        <v>0</v>
      </c>
      <c r="I734">
        <v>1321.0584114278479</v>
      </c>
      <c r="J734">
        <v>2144.0778017473972</v>
      </c>
    </row>
    <row r="735" spans="1:10">
      <c r="A735">
        <v>732</v>
      </c>
      <c r="B735">
        <v>0</v>
      </c>
      <c r="C735">
        <v>0</v>
      </c>
      <c r="D735">
        <v>50</v>
      </c>
      <c r="E735">
        <v>3</v>
      </c>
      <c r="F735">
        <v>1.33543745205511E-3</v>
      </c>
      <c r="G735">
        <v>357.81647113430319</v>
      </c>
      <c r="H735" t="b">
        <v>0</v>
      </c>
      <c r="I735">
        <v>1321.0584114278479</v>
      </c>
      <c r="J735">
        <v>2144.0778017473972</v>
      </c>
    </row>
    <row r="736" spans="1:10">
      <c r="A736">
        <v>733</v>
      </c>
      <c r="B736">
        <v>0</v>
      </c>
      <c r="C736">
        <v>0</v>
      </c>
      <c r="D736">
        <v>50</v>
      </c>
      <c r="E736">
        <v>3</v>
      </c>
      <c r="F736">
        <v>-3.3385941749131121E-4</v>
      </c>
      <c r="G736">
        <v>357.81647113430319</v>
      </c>
      <c r="H736" t="b">
        <v>0</v>
      </c>
      <c r="I736">
        <v>1321.0584114278479</v>
      </c>
      <c r="J736">
        <v>2144.0778017473972</v>
      </c>
    </row>
    <row r="737" spans="1:10">
      <c r="A737">
        <v>734</v>
      </c>
      <c r="B737">
        <v>0</v>
      </c>
      <c r="C737">
        <v>0</v>
      </c>
      <c r="D737">
        <v>50</v>
      </c>
      <c r="E737">
        <v>3</v>
      </c>
      <c r="F737">
        <v>2.179190161655242E-10</v>
      </c>
      <c r="G737">
        <v>357.81647113430319</v>
      </c>
      <c r="H737" t="b">
        <v>0</v>
      </c>
      <c r="I737">
        <v>1321.0584114278479</v>
      </c>
      <c r="J737">
        <v>2144.0778017473972</v>
      </c>
    </row>
    <row r="738" spans="1:10">
      <c r="A738">
        <v>735</v>
      </c>
      <c r="B738">
        <v>0</v>
      </c>
      <c r="C738">
        <v>0</v>
      </c>
      <c r="D738">
        <v>50</v>
      </c>
      <c r="E738">
        <v>3</v>
      </c>
      <c r="F738">
        <v>3.3385854581347019E-4</v>
      </c>
      <c r="G738">
        <v>357.81647113430319</v>
      </c>
      <c r="H738" t="b">
        <v>0</v>
      </c>
      <c r="I738">
        <v>1321.0584114278479</v>
      </c>
      <c r="J738">
        <v>2144.0778017473972</v>
      </c>
    </row>
    <row r="739" spans="1:10">
      <c r="A739">
        <v>736</v>
      </c>
      <c r="B739">
        <v>0</v>
      </c>
      <c r="C739">
        <v>0</v>
      </c>
      <c r="D739">
        <v>50</v>
      </c>
      <c r="E739">
        <v>3</v>
      </c>
      <c r="F739">
        <v>-1.3354344011737851E-3</v>
      </c>
      <c r="G739">
        <v>357.81647113430319</v>
      </c>
      <c r="H739" t="b">
        <v>0</v>
      </c>
      <c r="I739">
        <v>1321.0584114278479</v>
      </c>
      <c r="J739">
        <v>2144.0778017473972</v>
      </c>
    </row>
    <row r="740" spans="1:10">
      <c r="A740">
        <v>737</v>
      </c>
      <c r="B740">
        <v>0</v>
      </c>
      <c r="C740">
        <v>0</v>
      </c>
      <c r="D740">
        <v>50</v>
      </c>
      <c r="E740">
        <v>3</v>
      </c>
      <c r="F740">
        <v>5.0078790588816702E-3</v>
      </c>
      <c r="G740">
        <v>357.81647113430319</v>
      </c>
      <c r="H740" t="b">
        <v>0</v>
      </c>
      <c r="I740">
        <v>1321.0584114278479</v>
      </c>
      <c r="J740">
        <v>2144.0778017473972</v>
      </c>
    </row>
    <row r="741" spans="1:10">
      <c r="A741">
        <v>738</v>
      </c>
      <c r="B741">
        <v>0</v>
      </c>
      <c r="C741">
        <v>0</v>
      </c>
      <c r="D741">
        <v>50</v>
      </c>
      <c r="E741">
        <v>3</v>
      </c>
      <c r="F741">
        <v>-1.8696081834361781E-2</v>
      </c>
      <c r="G741">
        <v>357.81647113430319</v>
      </c>
      <c r="H741" t="b">
        <v>0</v>
      </c>
      <c r="I741">
        <v>1321.0584114278479</v>
      </c>
      <c r="J741">
        <v>2144.0778017473972</v>
      </c>
    </row>
    <row r="742" spans="1:10">
      <c r="A742">
        <v>739</v>
      </c>
      <c r="B742">
        <v>0</v>
      </c>
      <c r="C742">
        <v>0</v>
      </c>
      <c r="D742">
        <v>50</v>
      </c>
      <c r="E742">
        <v>3</v>
      </c>
      <c r="F742">
        <v>6.9776448278568104E-2</v>
      </c>
      <c r="G742">
        <v>357.81647113430319</v>
      </c>
      <c r="H742" t="b">
        <v>0</v>
      </c>
      <c r="I742">
        <v>1321.0584114278479</v>
      </c>
      <c r="J742">
        <v>2144.0778017473972</v>
      </c>
    </row>
    <row r="743" spans="1:10">
      <c r="A743">
        <v>740</v>
      </c>
      <c r="B743">
        <v>0</v>
      </c>
      <c r="C743">
        <v>0</v>
      </c>
      <c r="D743">
        <v>50</v>
      </c>
      <c r="E743">
        <v>3</v>
      </c>
      <c r="F743">
        <v>-0.2604097112799133</v>
      </c>
      <c r="G743">
        <v>357.81647113430319</v>
      </c>
      <c r="H743" t="b">
        <v>0</v>
      </c>
      <c r="I743">
        <v>1321.0584114278479</v>
      </c>
      <c r="J743">
        <v>2144.0778017473972</v>
      </c>
    </row>
    <row r="744" spans="1:10">
      <c r="A744">
        <v>741</v>
      </c>
      <c r="B744">
        <v>0</v>
      </c>
      <c r="C744">
        <v>0</v>
      </c>
      <c r="D744">
        <v>48.125</v>
      </c>
      <c r="E744">
        <v>3</v>
      </c>
      <c r="F744">
        <v>-0.59063760315892377</v>
      </c>
      <c r="G744">
        <v>344.39835346676682</v>
      </c>
      <c r="H744" t="b">
        <v>0</v>
      </c>
      <c r="I744">
        <v>1271.518720999303</v>
      </c>
      <c r="J744">
        <v>2063.6748841818689</v>
      </c>
    </row>
    <row r="745" spans="1:10">
      <c r="A745">
        <v>742</v>
      </c>
      <c r="B745">
        <v>0</v>
      </c>
      <c r="C745">
        <v>0</v>
      </c>
      <c r="D745">
        <v>46.25</v>
      </c>
      <c r="E745">
        <v>3</v>
      </c>
      <c r="F745">
        <v>-0.50203987608439782</v>
      </c>
      <c r="G745">
        <v>330.98023579923051</v>
      </c>
      <c r="H745" t="b">
        <v>0</v>
      </c>
      <c r="I745">
        <v>1221.9790305707591</v>
      </c>
      <c r="J745">
        <v>1983.2719666163421</v>
      </c>
    </row>
    <row r="746" spans="1:10">
      <c r="A746">
        <v>743</v>
      </c>
      <c r="B746">
        <v>0</v>
      </c>
      <c r="C746">
        <v>0</v>
      </c>
      <c r="D746">
        <v>44.375</v>
      </c>
      <c r="E746">
        <v>3</v>
      </c>
      <c r="F746">
        <v>-0.52620289250348318</v>
      </c>
      <c r="G746">
        <v>317.56211813169409</v>
      </c>
      <c r="H746" t="b">
        <v>0</v>
      </c>
      <c r="I746">
        <v>1172.4393401422151</v>
      </c>
      <c r="J746">
        <v>1902.8690490508141</v>
      </c>
    </row>
    <row r="747" spans="1:10">
      <c r="A747">
        <v>744</v>
      </c>
      <c r="B747">
        <v>0</v>
      </c>
      <c r="C747">
        <v>0</v>
      </c>
      <c r="D747">
        <v>42.5</v>
      </c>
      <c r="E747">
        <v>3</v>
      </c>
      <c r="F747">
        <v>-0.51814855390165526</v>
      </c>
      <c r="G747">
        <v>304.14400046415773</v>
      </c>
      <c r="H747" t="b">
        <v>0</v>
      </c>
      <c r="I747">
        <v>1122.89964971367</v>
      </c>
      <c r="J747">
        <v>1822.466131485287</v>
      </c>
    </row>
    <row r="748" spans="1:10">
      <c r="A748">
        <v>745</v>
      </c>
      <c r="B748">
        <v>0</v>
      </c>
      <c r="C748">
        <v>0</v>
      </c>
      <c r="D748">
        <v>40.625</v>
      </c>
      <c r="E748">
        <v>3</v>
      </c>
      <c r="F748">
        <v>-0.52620289188990288</v>
      </c>
      <c r="G748">
        <v>290.72588279662142</v>
      </c>
      <c r="H748" t="b">
        <v>0</v>
      </c>
      <c r="I748">
        <v>1073.359959285126</v>
      </c>
      <c r="J748">
        <v>1742.0632139197601</v>
      </c>
    </row>
    <row r="749" spans="1:10">
      <c r="A749">
        <v>746</v>
      </c>
      <c r="B749">
        <v>0</v>
      </c>
      <c r="C749">
        <v>0</v>
      </c>
      <c r="D749">
        <v>38.75</v>
      </c>
      <c r="E749">
        <v>3</v>
      </c>
      <c r="F749">
        <v>-0.50203987853873411</v>
      </c>
      <c r="G749">
        <v>277.307765129085</v>
      </c>
      <c r="H749" t="b">
        <v>0</v>
      </c>
      <c r="I749">
        <v>1023.8202688565819</v>
      </c>
      <c r="J749">
        <v>1661.6602963542321</v>
      </c>
    </row>
    <row r="750" spans="1:10">
      <c r="A750">
        <v>747</v>
      </c>
      <c r="B750">
        <v>0</v>
      </c>
      <c r="C750">
        <v>0</v>
      </c>
      <c r="D750">
        <v>36.875</v>
      </c>
      <c r="E750">
        <v>3</v>
      </c>
      <c r="F750">
        <v>-0.59063759395515447</v>
      </c>
      <c r="G750">
        <v>263.88964746154858</v>
      </c>
      <c r="H750" t="b">
        <v>0</v>
      </c>
      <c r="I750">
        <v>974.28057842803764</v>
      </c>
      <c r="J750">
        <v>1581.257378788705</v>
      </c>
    </row>
    <row r="751" spans="1:10">
      <c r="A751">
        <v>748</v>
      </c>
      <c r="B751">
        <v>0</v>
      </c>
      <c r="C751">
        <v>0</v>
      </c>
      <c r="D751">
        <v>35</v>
      </c>
      <c r="E751">
        <v>3</v>
      </c>
      <c r="F751">
        <v>-0.26040974564065872</v>
      </c>
      <c r="G751">
        <v>250.47152979401221</v>
      </c>
      <c r="H751" t="b">
        <v>0</v>
      </c>
      <c r="I751">
        <v>924.74088799949322</v>
      </c>
      <c r="J751">
        <v>1500.8544612231769</v>
      </c>
    </row>
    <row r="752" spans="1:10">
      <c r="A752">
        <v>749</v>
      </c>
      <c r="B752">
        <v>0</v>
      </c>
      <c r="C752">
        <v>0</v>
      </c>
      <c r="D752">
        <v>35</v>
      </c>
      <c r="E752">
        <v>3</v>
      </c>
      <c r="F752">
        <v>6.9776576517791788E-2</v>
      </c>
      <c r="G752">
        <v>250.47152979401221</v>
      </c>
      <c r="H752" t="b">
        <v>0</v>
      </c>
      <c r="I752">
        <v>924.74088799949322</v>
      </c>
      <c r="J752">
        <v>1500.8544612231769</v>
      </c>
    </row>
    <row r="753" spans="1:10">
      <c r="A753">
        <v>750</v>
      </c>
      <c r="B753">
        <v>0</v>
      </c>
      <c r="C753">
        <v>0</v>
      </c>
      <c r="D753">
        <v>35</v>
      </c>
      <c r="E753">
        <v>3</v>
      </c>
      <c r="F753">
        <v>-1.8696560430504942E-2</v>
      </c>
      <c r="G753">
        <v>250.47152979401221</v>
      </c>
      <c r="H753" t="b">
        <v>0</v>
      </c>
      <c r="I753">
        <v>924.74088799949322</v>
      </c>
      <c r="J753">
        <v>1500.8544612231769</v>
      </c>
    </row>
    <row r="754" spans="1:10">
      <c r="A754">
        <v>751</v>
      </c>
      <c r="B754">
        <v>0</v>
      </c>
      <c r="C754">
        <v>0</v>
      </c>
      <c r="D754">
        <v>35</v>
      </c>
      <c r="E754">
        <v>3</v>
      </c>
      <c r="F754">
        <v>5.0096652042208589E-3</v>
      </c>
      <c r="G754">
        <v>250.47152979401221</v>
      </c>
      <c r="H754" t="b">
        <v>0</v>
      </c>
      <c r="I754">
        <v>924.74088799949322</v>
      </c>
      <c r="J754">
        <v>1500.8544612231769</v>
      </c>
    </row>
    <row r="755" spans="1:10">
      <c r="A755">
        <v>752</v>
      </c>
      <c r="B755">
        <v>0</v>
      </c>
      <c r="C755">
        <v>0</v>
      </c>
      <c r="D755">
        <v>35</v>
      </c>
      <c r="E755">
        <v>3</v>
      </c>
      <c r="F755">
        <v>-1.3421003863793861E-3</v>
      </c>
      <c r="G755">
        <v>250.47152979401221</v>
      </c>
      <c r="H755" t="b">
        <v>0</v>
      </c>
      <c r="I755">
        <v>924.74088799949322</v>
      </c>
      <c r="J755">
        <v>1500.8544612231769</v>
      </c>
    </row>
    <row r="756" spans="1:10">
      <c r="A756">
        <v>753</v>
      </c>
      <c r="B756">
        <v>0</v>
      </c>
      <c r="C756">
        <v>0</v>
      </c>
      <c r="D756">
        <v>35</v>
      </c>
      <c r="E756">
        <v>3</v>
      </c>
      <c r="F756">
        <v>3.58736341302901E-4</v>
      </c>
      <c r="G756">
        <v>250.47152979401221</v>
      </c>
      <c r="H756" t="b">
        <v>0</v>
      </c>
      <c r="I756">
        <v>924.74088799949322</v>
      </c>
      <c r="J756">
        <v>1500.8544612231769</v>
      </c>
    </row>
    <row r="757" spans="1:10">
      <c r="A757">
        <v>754</v>
      </c>
      <c r="B757">
        <v>0</v>
      </c>
      <c r="C757">
        <v>0</v>
      </c>
      <c r="D757">
        <v>35</v>
      </c>
      <c r="E757">
        <v>3</v>
      </c>
      <c r="F757">
        <v>-9.2844978831330138E-5</v>
      </c>
      <c r="G757">
        <v>250.47152979401221</v>
      </c>
      <c r="H757" t="b">
        <v>0</v>
      </c>
      <c r="I757">
        <v>924.74088799949322</v>
      </c>
      <c r="J757">
        <v>1500.8544612231769</v>
      </c>
    </row>
    <row r="758" spans="1:10">
      <c r="A758">
        <v>755</v>
      </c>
      <c r="B758">
        <v>0</v>
      </c>
      <c r="C758">
        <v>0</v>
      </c>
      <c r="D758">
        <v>35</v>
      </c>
      <c r="E758">
        <v>3</v>
      </c>
      <c r="F758">
        <v>1.264357401886684E-5</v>
      </c>
      <c r="G758">
        <v>250.47152979401221</v>
      </c>
      <c r="H758" t="b">
        <v>0</v>
      </c>
      <c r="I758">
        <v>924.74088799949322</v>
      </c>
      <c r="J758">
        <v>1500.8544612231769</v>
      </c>
    </row>
    <row r="759" spans="1:10">
      <c r="A759">
        <v>756</v>
      </c>
      <c r="B759">
        <v>0</v>
      </c>
      <c r="C759">
        <v>0</v>
      </c>
      <c r="D759">
        <v>35</v>
      </c>
      <c r="E759">
        <v>3</v>
      </c>
      <c r="F759">
        <v>4.22706827585273E-5</v>
      </c>
      <c r="G759">
        <v>250.47152979401221</v>
      </c>
      <c r="H759" t="b">
        <v>0</v>
      </c>
      <c r="I759">
        <v>924.74088799949322</v>
      </c>
      <c r="J759">
        <v>1500.8544612231769</v>
      </c>
    </row>
    <row r="760" spans="1:10">
      <c r="A760">
        <v>757</v>
      </c>
      <c r="B760">
        <v>0</v>
      </c>
      <c r="C760">
        <v>0</v>
      </c>
      <c r="D760">
        <v>35</v>
      </c>
      <c r="E760">
        <v>3</v>
      </c>
      <c r="F760">
        <v>-1.817263050538642E-4</v>
      </c>
      <c r="G760">
        <v>250.47152979401221</v>
      </c>
      <c r="H760" t="b">
        <v>0</v>
      </c>
      <c r="I760">
        <v>924.74088799949322</v>
      </c>
      <c r="J760">
        <v>1500.8544612231769</v>
      </c>
    </row>
    <row r="761" spans="1:10">
      <c r="A761">
        <v>758</v>
      </c>
      <c r="B761">
        <v>0</v>
      </c>
      <c r="C761">
        <v>0</v>
      </c>
      <c r="D761">
        <v>35</v>
      </c>
      <c r="E761">
        <v>3</v>
      </c>
      <c r="F761">
        <v>6.8463453744982417E-4</v>
      </c>
      <c r="G761">
        <v>250.47152979401221</v>
      </c>
      <c r="H761" t="b">
        <v>0</v>
      </c>
      <c r="I761">
        <v>924.74088799949322</v>
      </c>
      <c r="J761">
        <v>1500.8544612231769</v>
      </c>
    </row>
    <row r="762" spans="1:10">
      <c r="A762">
        <v>759</v>
      </c>
      <c r="B762">
        <v>0</v>
      </c>
      <c r="C762">
        <v>0</v>
      </c>
      <c r="D762">
        <v>35</v>
      </c>
      <c r="E762">
        <v>3</v>
      </c>
      <c r="F762">
        <v>-2.5568118447401029E-3</v>
      </c>
      <c r="G762">
        <v>250.47152979401221</v>
      </c>
      <c r="H762" t="b">
        <v>0</v>
      </c>
      <c r="I762">
        <v>924.74088799949322</v>
      </c>
      <c r="J762">
        <v>1500.8544612231769</v>
      </c>
    </row>
    <row r="763" spans="1:10">
      <c r="A763">
        <v>760</v>
      </c>
      <c r="B763">
        <v>0</v>
      </c>
      <c r="C763">
        <v>0</v>
      </c>
      <c r="D763">
        <v>35</v>
      </c>
      <c r="E763">
        <v>3</v>
      </c>
      <c r="F763">
        <v>9.5426128415132538E-3</v>
      </c>
      <c r="G763">
        <v>250.47152979401221</v>
      </c>
      <c r="H763" t="b">
        <v>0</v>
      </c>
      <c r="I763">
        <v>924.74088799949322</v>
      </c>
      <c r="J763">
        <v>1500.8544612231769</v>
      </c>
    </row>
    <row r="764" spans="1:10">
      <c r="A764">
        <v>761</v>
      </c>
      <c r="B764">
        <v>0</v>
      </c>
      <c r="C764">
        <v>0</v>
      </c>
      <c r="D764">
        <v>35</v>
      </c>
      <c r="E764">
        <v>3</v>
      </c>
      <c r="F764">
        <v>-3.5613639521315583E-2</v>
      </c>
      <c r="G764">
        <v>250.47152979401221</v>
      </c>
      <c r="H764" t="b">
        <v>0</v>
      </c>
      <c r="I764">
        <v>924.74088799949322</v>
      </c>
      <c r="J764">
        <v>1500.8544612231769</v>
      </c>
    </row>
    <row r="765" spans="1:10">
      <c r="A765">
        <v>762</v>
      </c>
      <c r="B765">
        <v>0</v>
      </c>
      <c r="C765">
        <v>0</v>
      </c>
      <c r="D765">
        <v>35</v>
      </c>
      <c r="E765">
        <v>2</v>
      </c>
      <c r="F765">
        <v>0.13291194524374991</v>
      </c>
      <c r="G765">
        <v>250.47152979401221</v>
      </c>
      <c r="H765" t="b">
        <v>1</v>
      </c>
      <c r="I765">
        <v>924.74088799949322</v>
      </c>
      <c r="J765">
        <v>2291.507920462745</v>
      </c>
    </row>
    <row r="766" spans="1:10">
      <c r="A766">
        <v>763</v>
      </c>
      <c r="B766">
        <v>0</v>
      </c>
      <c r="C766">
        <v>0</v>
      </c>
      <c r="D766">
        <v>35</v>
      </c>
      <c r="E766">
        <v>2</v>
      </c>
      <c r="F766">
        <v>-0.49603414145368602</v>
      </c>
      <c r="G766">
        <v>250.47152979401221</v>
      </c>
      <c r="H766" t="b">
        <v>0</v>
      </c>
      <c r="I766">
        <v>924.74088799949322</v>
      </c>
      <c r="J766">
        <v>2291.507920462745</v>
      </c>
    </row>
    <row r="767" spans="1:10">
      <c r="A767">
        <v>764</v>
      </c>
      <c r="B767">
        <v>0</v>
      </c>
      <c r="C767">
        <v>0</v>
      </c>
      <c r="D767">
        <v>31.428571428571431</v>
      </c>
      <c r="E767">
        <v>2</v>
      </c>
      <c r="F767">
        <v>-1.1249658556194779</v>
      </c>
      <c r="G767">
        <v>224.91321042727631</v>
      </c>
      <c r="H767" t="b">
        <v>0</v>
      </c>
      <c r="I767">
        <v>830.37957289750409</v>
      </c>
      <c r="J767">
        <v>2057.6805816400151</v>
      </c>
    </row>
    <row r="768" spans="1:10">
      <c r="A768">
        <v>765</v>
      </c>
      <c r="B768">
        <v>0</v>
      </c>
      <c r="C768">
        <v>0</v>
      </c>
      <c r="D768">
        <v>27.857142857142861</v>
      </c>
      <c r="E768">
        <v>2</v>
      </c>
      <c r="F768">
        <v>-0.9564833884493491</v>
      </c>
      <c r="G768">
        <v>199.35489106054041</v>
      </c>
      <c r="H768" t="b">
        <v>0</v>
      </c>
      <c r="I768">
        <v>736.01825779551507</v>
      </c>
      <c r="J768">
        <v>1823.8532428172859</v>
      </c>
    </row>
    <row r="769" spans="1:10">
      <c r="A769">
        <v>766</v>
      </c>
      <c r="B769">
        <v>0</v>
      </c>
      <c r="C769">
        <v>0</v>
      </c>
      <c r="D769">
        <v>24.285714285714281</v>
      </c>
      <c r="E769">
        <v>2</v>
      </c>
      <c r="F769">
        <v>-1.001481542964078</v>
      </c>
      <c r="G769">
        <v>173.7965716938044</v>
      </c>
      <c r="H769" t="b">
        <v>0</v>
      </c>
      <c r="I769">
        <v>641.65694269352593</v>
      </c>
      <c r="J769">
        <v>1590.025903994557</v>
      </c>
    </row>
    <row r="770" spans="1:10">
      <c r="A770">
        <v>767</v>
      </c>
      <c r="B770">
        <v>0</v>
      </c>
      <c r="C770">
        <v>0</v>
      </c>
      <c r="D770">
        <v>20.714285714285719</v>
      </c>
      <c r="E770">
        <v>2</v>
      </c>
      <c r="F770">
        <v>-0.98997139207529194</v>
      </c>
      <c r="G770">
        <v>148.23825232706849</v>
      </c>
      <c r="H770" t="b">
        <v>0</v>
      </c>
      <c r="I770">
        <v>547.29562759153691</v>
      </c>
      <c r="J770">
        <v>1356.198565171828</v>
      </c>
    </row>
    <row r="771" spans="1:10">
      <c r="A771">
        <v>768</v>
      </c>
      <c r="B771">
        <v>0</v>
      </c>
      <c r="C771">
        <v>0</v>
      </c>
      <c r="D771">
        <v>17.142857142857139</v>
      </c>
      <c r="E771">
        <v>2</v>
      </c>
      <c r="F771">
        <v>-0.99101384111570456</v>
      </c>
      <c r="G771">
        <v>122.67993296033249</v>
      </c>
      <c r="H771" t="b">
        <v>0</v>
      </c>
      <c r="I771">
        <v>452.93431248954772</v>
      </c>
      <c r="J771">
        <v>1122.3712263490991</v>
      </c>
    </row>
    <row r="772" spans="1:10">
      <c r="A772">
        <v>769</v>
      </c>
      <c r="B772">
        <v>0</v>
      </c>
      <c r="C772">
        <v>0</v>
      </c>
      <c r="D772">
        <v>13.571428571428569</v>
      </c>
      <c r="E772">
        <v>2</v>
      </c>
      <c r="F772">
        <v>-0.99835419584284368</v>
      </c>
      <c r="G772">
        <v>97.121613593596578</v>
      </c>
      <c r="H772" t="b">
        <v>0</v>
      </c>
      <c r="I772">
        <v>358.57299738755859</v>
      </c>
      <c r="J772">
        <v>888.54388752637021</v>
      </c>
    </row>
    <row r="773" spans="1:10">
      <c r="A773">
        <v>770</v>
      </c>
      <c r="B773">
        <v>0</v>
      </c>
      <c r="C773">
        <v>0</v>
      </c>
      <c r="D773">
        <v>10</v>
      </c>
      <c r="E773">
        <v>2</v>
      </c>
      <c r="F773">
        <v>-0.96795032789387525</v>
      </c>
      <c r="G773">
        <v>71.563294226860648</v>
      </c>
      <c r="H773" t="b">
        <v>0</v>
      </c>
      <c r="I773">
        <v>264.21168228556951</v>
      </c>
      <c r="J773">
        <v>654.71654870364125</v>
      </c>
    </row>
    <row r="774" spans="1:10">
      <c r="A774">
        <v>771</v>
      </c>
      <c r="B774">
        <v>0</v>
      </c>
      <c r="C774">
        <v>0</v>
      </c>
      <c r="D774">
        <v>6.6666666666666661</v>
      </c>
      <c r="E774">
        <v>2</v>
      </c>
      <c r="F774">
        <v>-0.88381274654990793</v>
      </c>
      <c r="G774">
        <v>47.708862817907089</v>
      </c>
      <c r="H774" t="b">
        <v>0</v>
      </c>
      <c r="I774">
        <v>176.141121523713</v>
      </c>
      <c r="J774">
        <v>436.47769913576082</v>
      </c>
    </row>
    <row r="775" spans="1:10">
      <c r="A775">
        <v>772</v>
      </c>
      <c r="B775">
        <v>0</v>
      </c>
      <c r="C775">
        <v>0</v>
      </c>
      <c r="D775">
        <v>3.333333333333333</v>
      </c>
      <c r="E775">
        <v>2</v>
      </c>
      <c r="F775">
        <v>-1.052354241462049</v>
      </c>
      <c r="G775">
        <v>23.854431408953541</v>
      </c>
      <c r="H775" t="b">
        <v>0</v>
      </c>
      <c r="I775">
        <v>88.070560761856498</v>
      </c>
      <c r="J775">
        <v>218.23884956788041</v>
      </c>
    </row>
    <row r="776" spans="1:10">
      <c r="A776">
        <v>773</v>
      </c>
      <c r="B776">
        <v>0</v>
      </c>
      <c r="C776">
        <v>0</v>
      </c>
      <c r="D776">
        <v>0</v>
      </c>
      <c r="E776">
        <v>2</v>
      </c>
      <c r="F776">
        <v>0</v>
      </c>
      <c r="G776">
        <v>0</v>
      </c>
      <c r="H776" t="b">
        <v>0</v>
      </c>
      <c r="I776">
        <v>0</v>
      </c>
      <c r="J776">
        <v>0</v>
      </c>
    </row>
    <row r="777" spans="1:10">
      <c r="A777">
        <v>774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t="b">
        <v>1</v>
      </c>
      <c r="I777">
        <v>0</v>
      </c>
      <c r="J777">
        <v>0</v>
      </c>
    </row>
    <row r="778" spans="1:10">
      <c r="A778">
        <v>775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t="b">
        <v>0</v>
      </c>
      <c r="I778">
        <v>0</v>
      </c>
      <c r="J778">
        <v>0</v>
      </c>
    </row>
    <row r="779" spans="1:10">
      <c r="A779">
        <v>776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t="b">
        <v>0</v>
      </c>
      <c r="I779">
        <v>0</v>
      </c>
      <c r="J779">
        <v>0</v>
      </c>
    </row>
    <row r="780" spans="1:10">
      <c r="A780">
        <v>777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t="b">
        <v>0</v>
      </c>
      <c r="I780">
        <v>0</v>
      </c>
      <c r="J780">
        <v>0</v>
      </c>
    </row>
    <row r="781" spans="1:10">
      <c r="A781">
        <v>778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t="b">
        <v>0</v>
      </c>
      <c r="I781">
        <v>0</v>
      </c>
      <c r="J781">
        <v>0</v>
      </c>
    </row>
    <row r="782" spans="1:10">
      <c r="A782">
        <v>779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t="b">
        <v>0</v>
      </c>
      <c r="I782">
        <v>0</v>
      </c>
      <c r="J782">
        <v>0</v>
      </c>
    </row>
    <row r="783" spans="1:10">
      <c r="A783">
        <v>780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t="b">
        <v>0</v>
      </c>
      <c r="I783">
        <v>0</v>
      </c>
      <c r="J783">
        <v>0</v>
      </c>
    </row>
    <row r="784" spans="1:10">
      <c r="A784">
        <v>781</v>
      </c>
      <c r="B784">
        <v>0</v>
      </c>
      <c r="C784">
        <v>0</v>
      </c>
      <c r="D784">
        <v>0</v>
      </c>
      <c r="E784">
        <v>1</v>
      </c>
      <c r="F784">
        <v>0</v>
      </c>
      <c r="G784">
        <v>0</v>
      </c>
      <c r="H784" t="b">
        <v>1</v>
      </c>
      <c r="I784">
        <v>0</v>
      </c>
      <c r="J784">
        <v>0</v>
      </c>
    </row>
    <row r="785" spans="1:10">
      <c r="A785">
        <v>782</v>
      </c>
      <c r="B785">
        <v>0</v>
      </c>
      <c r="C785">
        <v>0</v>
      </c>
      <c r="D785">
        <v>0</v>
      </c>
      <c r="E785">
        <v>1</v>
      </c>
      <c r="F785">
        <v>0</v>
      </c>
      <c r="G785">
        <v>0</v>
      </c>
      <c r="H785" t="b">
        <v>0</v>
      </c>
      <c r="I785">
        <v>0</v>
      </c>
      <c r="J785">
        <v>0</v>
      </c>
    </row>
    <row r="786" spans="1:10">
      <c r="A786">
        <v>783</v>
      </c>
      <c r="B786">
        <v>0</v>
      </c>
      <c r="C786">
        <v>0</v>
      </c>
      <c r="D786">
        <v>0</v>
      </c>
      <c r="E786">
        <v>1</v>
      </c>
      <c r="F786">
        <v>0</v>
      </c>
      <c r="G786">
        <v>0</v>
      </c>
      <c r="H786" t="b">
        <v>0</v>
      </c>
      <c r="I786">
        <v>0</v>
      </c>
      <c r="J786">
        <v>0</v>
      </c>
    </row>
    <row r="787" spans="1:10">
      <c r="A787">
        <v>784</v>
      </c>
      <c r="B787">
        <v>0</v>
      </c>
      <c r="C787">
        <v>0</v>
      </c>
      <c r="D787">
        <v>0</v>
      </c>
      <c r="E787">
        <v>1</v>
      </c>
      <c r="F787">
        <v>0</v>
      </c>
      <c r="G787">
        <v>0</v>
      </c>
      <c r="H787" t="b">
        <v>0</v>
      </c>
      <c r="I787">
        <v>0</v>
      </c>
      <c r="J787">
        <v>0</v>
      </c>
    </row>
    <row r="788" spans="1:10">
      <c r="A788">
        <v>785</v>
      </c>
      <c r="B788">
        <v>0</v>
      </c>
      <c r="C788">
        <v>0</v>
      </c>
      <c r="D788">
        <v>0</v>
      </c>
      <c r="E788">
        <v>1</v>
      </c>
      <c r="F788">
        <v>0</v>
      </c>
      <c r="G788">
        <v>0</v>
      </c>
      <c r="H788" t="b">
        <v>0</v>
      </c>
      <c r="I788">
        <v>0</v>
      </c>
      <c r="J788">
        <v>0</v>
      </c>
    </row>
    <row r="789" spans="1:10">
      <c r="A789">
        <v>786</v>
      </c>
      <c r="B789">
        <v>0</v>
      </c>
      <c r="C789">
        <v>0</v>
      </c>
      <c r="D789">
        <v>0</v>
      </c>
      <c r="E789">
        <v>1</v>
      </c>
      <c r="F789">
        <v>0</v>
      </c>
      <c r="G789">
        <v>0</v>
      </c>
      <c r="H789" t="b">
        <v>0</v>
      </c>
      <c r="I789">
        <v>0</v>
      </c>
      <c r="J789">
        <v>0</v>
      </c>
    </row>
    <row r="790" spans="1:10">
      <c r="A790">
        <v>787</v>
      </c>
      <c r="B790">
        <v>0</v>
      </c>
      <c r="C790">
        <v>0</v>
      </c>
      <c r="D790">
        <v>0</v>
      </c>
      <c r="E790">
        <v>1</v>
      </c>
      <c r="F790">
        <v>0</v>
      </c>
      <c r="G790">
        <v>0</v>
      </c>
      <c r="H790" t="b">
        <v>0</v>
      </c>
      <c r="I790">
        <v>0</v>
      </c>
      <c r="J790">
        <v>0</v>
      </c>
    </row>
    <row r="791" spans="1:10">
      <c r="A791">
        <v>788</v>
      </c>
      <c r="B791">
        <v>0</v>
      </c>
      <c r="C791">
        <v>0</v>
      </c>
      <c r="D791">
        <v>0</v>
      </c>
      <c r="E791">
        <v>1</v>
      </c>
      <c r="F791">
        <v>0</v>
      </c>
      <c r="G791">
        <v>0</v>
      </c>
      <c r="H791" t="b">
        <v>0</v>
      </c>
      <c r="I791">
        <v>0</v>
      </c>
      <c r="J791">
        <v>0</v>
      </c>
    </row>
    <row r="792" spans="1:10">
      <c r="A792">
        <v>789</v>
      </c>
      <c r="B792">
        <v>0</v>
      </c>
      <c r="C792">
        <v>0</v>
      </c>
      <c r="D792">
        <v>0</v>
      </c>
      <c r="E792">
        <v>1</v>
      </c>
      <c r="F792">
        <v>0</v>
      </c>
      <c r="G792">
        <v>0</v>
      </c>
      <c r="H792" t="b">
        <v>0</v>
      </c>
      <c r="I792">
        <v>0</v>
      </c>
      <c r="J792">
        <v>0</v>
      </c>
    </row>
    <row r="793" spans="1:10">
      <c r="A793">
        <v>790</v>
      </c>
      <c r="B793">
        <v>0</v>
      </c>
      <c r="C793">
        <v>0</v>
      </c>
      <c r="D793">
        <v>0</v>
      </c>
      <c r="E793">
        <v>1</v>
      </c>
      <c r="F793">
        <v>0</v>
      </c>
      <c r="G793">
        <v>0</v>
      </c>
      <c r="H793" t="b">
        <v>0</v>
      </c>
      <c r="I793">
        <v>0</v>
      </c>
      <c r="J793">
        <v>0</v>
      </c>
    </row>
    <row r="794" spans="1:10">
      <c r="A794">
        <v>791</v>
      </c>
      <c r="B794">
        <v>0</v>
      </c>
      <c r="C794">
        <v>0</v>
      </c>
      <c r="D794">
        <v>0</v>
      </c>
      <c r="E794">
        <v>1</v>
      </c>
      <c r="F794">
        <v>0</v>
      </c>
      <c r="G794">
        <v>0</v>
      </c>
      <c r="H794" t="b">
        <v>0</v>
      </c>
      <c r="I794">
        <v>0</v>
      </c>
      <c r="J794">
        <v>0</v>
      </c>
    </row>
    <row r="795" spans="1:10">
      <c r="A795">
        <v>792</v>
      </c>
      <c r="B795">
        <v>0</v>
      </c>
      <c r="C795">
        <v>0</v>
      </c>
      <c r="D795">
        <v>0</v>
      </c>
      <c r="E795">
        <v>1</v>
      </c>
      <c r="F795">
        <v>0</v>
      </c>
      <c r="G795">
        <v>0</v>
      </c>
      <c r="H795" t="b">
        <v>0</v>
      </c>
      <c r="I795">
        <v>0</v>
      </c>
      <c r="J795">
        <v>0</v>
      </c>
    </row>
    <row r="796" spans="1:10">
      <c r="A796">
        <v>793</v>
      </c>
      <c r="B796">
        <v>0</v>
      </c>
      <c r="C796">
        <v>0</v>
      </c>
      <c r="D796">
        <v>0</v>
      </c>
      <c r="E796">
        <v>1</v>
      </c>
      <c r="F796">
        <v>0</v>
      </c>
      <c r="G796">
        <v>0</v>
      </c>
      <c r="H796" t="b">
        <v>0</v>
      </c>
      <c r="I796">
        <v>0</v>
      </c>
      <c r="J796">
        <v>0</v>
      </c>
    </row>
    <row r="797" spans="1:10">
      <c r="A797">
        <v>794</v>
      </c>
      <c r="B797">
        <v>0</v>
      </c>
      <c r="C797">
        <v>0</v>
      </c>
      <c r="D797">
        <v>0</v>
      </c>
      <c r="E797">
        <v>1</v>
      </c>
      <c r="F797">
        <v>0</v>
      </c>
      <c r="G797">
        <v>0</v>
      </c>
      <c r="H797" t="b">
        <v>0</v>
      </c>
      <c r="I797">
        <v>0</v>
      </c>
      <c r="J797">
        <v>0</v>
      </c>
    </row>
    <row r="798" spans="1:10">
      <c r="A798">
        <v>795</v>
      </c>
      <c r="B798">
        <v>0</v>
      </c>
      <c r="C798">
        <v>0</v>
      </c>
      <c r="D798">
        <v>0</v>
      </c>
      <c r="E798">
        <v>1</v>
      </c>
      <c r="F798">
        <v>0</v>
      </c>
      <c r="G798">
        <v>0</v>
      </c>
      <c r="H798" t="b">
        <v>0</v>
      </c>
      <c r="I798">
        <v>0</v>
      </c>
      <c r="J798">
        <v>0</v>
      </c>
    </row>
    <row r="799" spans="1:10">
      <c r="A799">
        <v>796</v>
      </c>
      <c r="B799">
        <v>0</v>
      </c>
      <c r="C799">
        <v>0</v>
      </c>
      <c r="D799">
        <v>0</v>
      </c>
      <c r="E799">
        <v>1</v>
      </c>
      <c r="F799">
        <v>0</v>
      </c>
      <c r="G799">
        <v>0</v>
      </c>
      <c r="H799" t="b">
        <v>0</v>
      </c>
      <c r="I799">
        <v>0</v>
      </c>
      <c r="J799">
        <v>0</v>
      </c>
    </row>
    <row r="800" spans="1:10">
      <c r="A800">
        <v>797</v>
      </c>
      <c r="B800">
        <v>0</v>
      </c>
      <c r="C800">
        <v>0</v>
      </c>
      <c r="D800">
        <v>0</v>
      </c>
      <c r="E800">
        <v>1</v>
      </c>
      <c r="F800">
        <v>0</v>
      </c>
      <c r="G800">
        <v>0</v>
      </c>
      <c r="H800" t="b">
        <v>0</v>
      </c>
      <c r="I800">
        <v>0</v>
      </c>
      <c r="J800">
        <v>0</v>
      </c>
    </row>
    <row r="801" spans="1:10">
      <c r="A801">
        <v>798</v>
      </c>
      <c r="B801">
        <v>0</v>
      </c>
      <c r="C801">
        <v>0</v>
      </c>
      <c r="D801">
        <v>0</v>
      </c>
      <c r="E801">
        <v>1</v>
      </c>
      <c r="F801">
        <v>0</v>
      </c>
      <c r="G801">
        <v>0</v>
      </c>
      <c r="H801" t="b">
        <v>0</v>
      </c>
      <c r="I801">
        <v>0</v>
      </c>
      <c r="J801">
        <v>0</v>
      </c>
    </row>
    <row r="802" spans="1:10">
      <c r="A802">
        <v>799</v>
      </c>
      <c r="B802">
        <v>0</v>
      </c>
      <c r="C802">
        <v>0</v>
      </c>
      <c r="D802">
        <v>0</v>
      </c>
      <c r="E802">
        <v>1</v>
      </c>
      <c r="F802">
        <v>0</v>
      </c>
      <c r="G802">
        <v>0</v>
      </c>
      <c r="H802" t="b">
        <v>0</v>
      </c>
      <c r="I802">
        <v>0</v>
      </c>
      <c r="J802">
        <v>0</v>
      </c>
    </row>
    <row r="803" spans="1:10">
      <c r="A803">
        <v>800</v>
      </c>
      <c r="B803">
        <v>0</v>
      </c>
      <c r="C803">
        <v>0</v>
      </c>
      <c r="D803">
        <v>0</v>
      </c>
      <c r="E803">
        <v>1</v>
      </c>
      <c r="F803">
        <v>0.41721156690734179</v>
      </c>
      <c r="G803">
        <v>0</v>
      </c>
      <c r="H803" t="b">
        <v>0</v>
      </c>
      <c r="I803">
        <v>0</v>
      </c>
      <c r="J803">
        <v>0</v>
      </c>
    </row>
    <row r="804" spans="1:10">
      <c r="A804">
        <v>801</v>
      </c>
      <c r="B804">
        <v>0</v>
      </c>
      <c r="C804">
        <v>0</v>
      </c>
      <c r="D804">
        <v>3</v>
      </c>
      <c r="E804">
        <v>1</v>
      </c>
      <c r="F804">
        <v>0.94294523479637782</v>
      </c>
      <c r="G804">
        <v>21.46898826805819</v>
      </c>
      <c r="H804" t="b">
        <v>0</v>
      </c>
      <c r="I804">
        <v>79.263504685670853</v>
      </c>
      <c r="J804">
        <v>371.34951945236787</v>
      </c>
    </row>
    <row r="805" spans="1:10">
      <c r="A805">
        <v>802</v>
      </c>
      <c r="B805">
        <v>0</v>
      </c>
      <c r="C805">
        <v>0</v>
      </c>
      <c r="D805">
        <v>6</v>
      </c>
      <c r="E805">
        <v>1</v>
      </c>
      <c r="F805">
        <v>0.8110074939071461</v>
      </c>
      <c r="G805">
        <v>42.937976536116388</v>
      </c>
      <c r="H805" t="b">
        <v>0</v>
      </c>
      <c r="I805">
        <v>158.52700937134171</v>
      </c>
      <c r="J805">
        <v>742.69903890473586</v>
      </c>
    </row>
    <row r="806" spans="1:10">
      <c r="A806">
        <v>803</v>
      </c>
      <c r="B806">
        <v>0</v>
      </c>
      <c r="C806">
        <v>0</v>
      </c>
      <c r="D806">
        <v>9</v>
      </c>
      <c r="E806">
        <v>1</v>
      </c>
      <c r="F806">
        <v>0.81302478957503821</v>
      </c>
      <c r="G806">
        <v>64.406964804174578</v>
      </c>
      <c r="H806" t="b">
        <v>0</v>
      </c>
      <c r="I806">
        <v>237.79051405701259</v>
      </c>
      <c r="J806">
        <v>1114.048558357104</v>
      </c>
    </row>
    <row r="807" spans="1:10">
      <c r="A807">
        <v>804</v>
      </c>
      <c r="B807">
        <v>0</v>
      </c>
      <c r="C807">
        <v>0</v>
      </c>
      <c r="D807">
        <v>12</v>
      </c>
      <c r="E807">
        <v>1</v>
      </c>
      <c r="F807">
        <v>0.93689334779270217</v>
      </c>
      <c r="G807">
        <v>85.875953072232775</v>
      </c>
      <c r="H807" t="b">
        <v>0</v>
      </c>
      <c r="I807">
        <v>317.05401874268341</v>
      </c>
      <c r="J807">
        <v>1485.3980778094719</v>
      </c>
    </row>
    <row r="808" spans="1:10">
      <c r="A808">
        <v>805</v>
      </c>
      <c r="B808">
        <v>0</v>
      </c>
      <c r="C808">
        <v>0</v>
      </c>
      <c r="D808">
        <v>15</v>
      </c>
      <c r="E808">
        <v>1</v>
      </c>
      <c r="F808">
        <v>0.43940181925415439</v>
      </c>
      <c r="G808">
        <v>107.344941340291</v>
      </c>
      <c r="H808" t="b">
        <v>0</v>
      </c>
      <c r="I808">
        <v>396.31752342835432</v>
      </c>
      <c r="J808">
        <v>1856.747597261839</v>
      </c>
    </row>
    <row r="809" spans="1:10">
      <c r="A809">
        <v>806</v>
      </c>
      <c r="B809">
        <v>0</v>
      </c>
      <c r="C809">
        <v>0</v>
      </c>
      <c r="D809">
        <v>15</v>
      </c>
      <c r="E809">
        <v>2</v>
      </c>
      <c r="F809">
        <v>-0.19450062480932079</v>
      </c>
      <c r="G809">
        <v>107.344941340291</v>
      </c>
      <c r="H809" t="b">
        <v>1</v>
      </c>
      <c r="I809">
        <v>396.31752342835432</v>
      </c>
      <c r="J809">
        <v>982.07482305546193</v>
      </c>
    </row>
    <row r="810" spans="1:10">
      <c r="A810">
        <v>807</v>
      </c>
      <c r="B810">
        <v>0</v>
      </c>
      <c r="C810">
        <v>0</v>
      </c>
      <c r="D810">
        <v>15</v>
      </c>
      <c r="E810">
        <v>2</v>
      </c>
      <c r="F810">
        <v>0.33860067998312487</v>
      </c>
      <c r="G810">
        <v>107.344941340291</v>
      </c>
      <c r="H810" t="b">
        <v>0</v>
      </c>
      <c r="I810">
        <v>396.31752342835432</v>
      </c>
      <c r="J810">
        <v>982.07482305546193</v>
      </c>
    </row>
    <row r="811" spans="1:10">
      <c r="A811">
        <v>808</v>
      </c>
      <c r="B811">
        <v>0</v>
      </c>
      <c r="C811">
        <v>0</v>
      </c>
      <c r="D811">
        <v>17.222222222222221</v>
      </c>
      <c r="E811">
        <v>2</v>
      </c>
      <c r="F811">
        <v>0.69194975672867365</v>
      </c>
      <c r="G811">
        <v>123.2478956129267</v>
      </c>
      <c r="H811" t="b">
        <v>0</v>
      </c>
      <c r="I811">
        <v>455.03123060292518</v>
      </c>
      <c r="J811">
        <v>1127.5673894340489</v>
      </c>
    </row>
    <row r="812" spans="1:10">
      <c r="A812">
        <v>809</v>
      </c>
      <c r="B812">
        <v>0</v>
      </c>
      <c r="C812">
        <v>0</v>
      </c>
      <c r="D812">
        <v>19.444444444444439</v>
      </c>
      <c r="E812">
        <v>2</v>
      </c>
      <c r="F812">
        <v>0.5973039968058842</v>
      </c>
      <c r="G812">
        <v>139.15084988556231</v>
      </c>
      <c r="H812" t="b">
        <v>0</v>
      </c>
      <c r="I812">
        <v>513.74493777749615</v>
      </c>
      <c r="J812">
        <v>1273.059955812636</v>
      </c>
    </row>
    <row r="813" spans="1:10">
      <c r="A813">
        <v>810</v>
      </c>
      <c r="B813">
        <v>0</v>
      </c>
      <c r="C813">
        <v>0</v>
      </c>
      <c r="D813">
        <v>21.666666666666671</v>
      </c>
      <c r="E813">
        <v>2</v>
      </c>
      <c r="F813">
        <v>0.62253795975149595</v>
      </c>
      <c r="G813">
        <v>155.05380415819809</v>
      </c>
      <c r="H813" t="b">
        <v>0</v>
      </c>
      <c r="I813">
        <v>572.45864495206729</v>
      </c>
      <c r="J813">
        <v>1418.552522191223</v>
      </c>
    </row>
    <row r="814" spans="1:10">
      <c r="A814">
        <v>811</v>
      </c>
      <c r="B814">
        <v>0</v>
      </c>
      <c r="C814">
        <v>0</v>
      </c>
      <c r="D814">
        <v>23.888888888888889</v>
      </c>
      <c r="E814">
        <v>2</v>
      </c>
      <c r="F814">
        <v>0.61624786789183661</v>
      </c>
      <c r="G814">
        <v>170.95675843083379</v>
      </c>
      <c r="H814" t="b">
        <v>0</v>
      </c>
      <c r="I814">
        <v>631.17235212663832</v>
      </c>
      <c r="J814">
        <v>1564.0450885698101</v>
      </c>
    </row>
    <row r="815" spans="1:10">
      <c r="A815">
        <v>812</v>
      </c>
      <c r="B815">
        <v>0</v>
      </c>
      <c r="C815">
        <v>0</v>
      </c>
      <c r="D815">
        <v>26.111111111111111</v>
      </c>
      <c r="E815">
        <v>2</v>
      </c>
      <c r="F815">
        <v>0.61617427238485867</v>
      </c>
      <c r="G815">
        <v>186.85971270346951</v>
      </c>
      <c r="H815" t="b">
        <v>0</v>
      </c>
      <c r="I815">
        <v>689.88605930120923</v>
      </c>
      <c r="J815">
        <v>1709.5376549483969</v>
      </c>
    </row>
    <row r="816" spans="1:10">
      <c r="A816">
        <v>813</v>
      </c>
      <c r="B816">
        <v>0</v>
      </c>
      <c r="C816">
        <v>0</v>
      </c>
      <c r="D816">
        <v>28.333333333333339</v>
      </c>
      <c r="E816">
        <v>2</v>
      </c>
      <c r="F816">
        <v>0.62275874627243777</v>
      </c>
      <c r="G816">
        <v>202.76266697610521</v>
      </c>
      <c r="H816" t="b">
        <v>0</v>
      </c>
      <c r="I816">
        <v>748.59976647578037</v>
      </c>
      <c r="J816">
        <v>1855.030221326984</v>
      </c>
    </row>
    <row r="817" spans="1:10">
      <c r="A817">
        <v>814</v>
      </c>
      <c r="B817">
        <v>0</v>
      </c>
      <c r="C817">
        <v>0</v>
      </c>
      <c r="D817">
        <v>30.555555555555561</v>
      </c>
      <c r="E817">
        <v>2</v>
      </c>
      <c r="F817">
        <v>0.59649444622909575</v>
      </c>
      <c r="G817">
        <v>218.66562124874091</v>
      </c>
      <c r="H817" t="b">
        <v>0</v>
      </c>
      <c r="I817">
        <v>807.3134736503514</v>
      </c>
      <c r="J817">
        <v>2000.5227877055711</v>
      </c>
    </row>
    <row r="818" spans="1:10">
      <c r="A818">
        <v>815</v>
      </c>
      <c r="B818">
        <v>0</v>
      </c>
      <c r="C818">
        <v>0</v>
      </c>
      <c r="D818">
        <v>32.777777777777779</v>
      </c>
      <c r="E818">
        <v>2</v>
      </c>
      <c r="F818">
        <v>0.69496717251487983</v>
      </c>
      <c r="G818">
        <v>234.56857552137649</v>
      </c>
      <c r="H818" t="b">
        <v>0</v>
      </c>
      <c r="I818">
        <v>866.0271808249222</v>
      </c>
      <c r="J818">
        <v>2146.015354084157</v>
      </c>
    </row>
    <row r="819" spans="1:10">
      <c r="A819">
        <v>816</v>
      </c>
      <c r="B819">
        <v>0</v>
      </c>
      <c r="C819">
        <v>0</v>
      </c>
      <c r="D819">
        <v>35</v>
      </c>
      <c r="E819">
        <v>2</v>
      </c>
      <c r="F819">
        <v>0.32734056741508327</v>
      </c>
      <c r="G819">
        <v>250.47152979401221</v>
      </c>
      <c r="H819" t="b">
        <v>0</v>
      </c>
      <c r="I819">
        <v>924.74088799949322</v>
      </c>
      <c r="J819">
        <v>2291.507920462745</v>
      </c>
    </row>
    <row r="820" spans="1:10">
      <c r="A820">
        <v>817</v>
      </c>
      <c r="B820">
        <v>0</v>
      </c>
      <c r="C820">
        <v>0</v>
      </c>
      <c r="D820">
        <v>35</v>
      </c>
      <c r="E820">
        <v>3</v>
      </c>
      <c r="F820">
        <v>-0.15247759032336991</v>
      </c>
      <c r="G820">
        <v>250.47152979401221</v>
      </c>
      <c r="H820" t="b">
        <v>1</v>
      </c>
      <c r="I820">
        <v>924.74088799949322</v>
      </c>
      <c r="J820">
        <v>1500.8544612231769</v>
      </c>
    </row>
    <row r="821" spans="1:10">
      <c r="A821">
        <v>818</v>
      </c>
      <c r="B821">
        <v>0</v>
      </c>
      <c r="C821">
        <v>0</v>
      </c>
      <c r="D821">
        <v>35</v>
      </c>
      <c r="E821">
        <v>3</v>
      </c>
      <c r="F821">
        <v>0.28256979387839548</v>
      </c>
      <c r="G821">
        <v>250.47152979401221</v>
      </c>
      <c r="H821" t="b">
        <v>0</v>
      </c>
      <c r="I821">
        <v>924.74088799949322</v>
      </c>
      <c r="J821">
        <v>1500.8544612231769</v>
      </c>
    </row>
    <row r="822" spans="1:10">
      <c r="A822">
        <v>819</v>
      </c>
      <c r="B822">
        <v>0</v>
      </c>
      <c r="C822">
        <v>0</v>
      </c>
      <c r="D822">
        <v>36.875</v>
      </c>
      <c r="E822">
        <v>3</v>
      </c>
      <c r="F822">
        <v>0.58469841480979134</v>
      </c>
      <c r="G822">
        <v>263.88964746154858</v>
      </c>
      <c r="H822" t="b">
        <v>0</v>
      </c>
      <c r="I822">
        <v>974.28057842803764</v>
      </c>
      <c r="J822">
        <v>1581.257378788705</v>
      </c>
    </row>
    <row r="823" spans="1:10">
      <c r="A823">
        <v>820</v>
      </c>
      <c r="B823">
        <v>0</v>
      </c>
      <c r="C823">
        <v>0</v>
      </c>
      <c r="D823">
        <v>38.75</v>
      </c>
      <c r="E823">
        <v>3</v>
      </c>
      <c r="F823">
        <v>0.50363654688244974</v>
      </c>
      <c r="G823">
        <v>277.307765129085</v>
      </c>
      <c r="H823" t="b">
        <v>0</v>
      </c>
      <c r="I823">
        <v>1023.8202688565819</v>
      </c>
      <c r="J823">
        <v>1661.6602963542321</v>
      </c>
    </row>
    <row r="824" spans="1:10">
      <c r="A824">
        <v>821</v>
      </c>
      <c r="B824">
        <v>0</v>
      </c>
      <c r="C824">
        <v>0</v>
      </c>
      <c r="D824">
        <v>40.625</v>
      </c>
      <c r="E824">
        <v>3</v>
      </c>
      <c r="F824">
        <v>0.52575539766041324</v>
      </c>
      <c r="G824">
        <v>290.72588279662142</v>
      </c>
      <c r="H824" t="b">
        <v>0</v>
      </c>
      <c r="I824">
        <v>1073.359959285126</v>
      </c>
      <c r="J824">
        <v>1742.0632139197601</v>
      </c>
    </row>
    <row r="825" spans="1:10">
      <c r="A825">
        <v>822</v>
      </c>
      <c r="B825">
        <v>0</v>
      </c>
      <c r="C825">
        <v>0</v>
      </c>
      <c r="D825">
        <v>42.5</v>
      </c>
      <c r="E825">
        <v>3</v>
      </c>
      <c r="F825">
        <v>0.51834186247588754</v>
      </c>
      <c r="G825">
        <v>304.14400046415773</v>
      </c>
      <c r="H825" t="b">
        <v>0</v>
      </c>
      <c r="I825">
        <v>1122.89964971367</v>
      </c>
      <c r="J825">
        <v>1822.466131485287</v>
      </c>
    </row>
    <row r="826" spans="1:10">
      <c r="A826">
        <v>823</v>
      </c>
      <c r="B826">
        <v>0</v>
      </c>
      <c r="C826">
        <v>0</v>
      </c>
      <c r="D826">
        <v>44.375</v>
      </c>
      <c r="E826">
        <v>3</v>
      </c>
      <c r="F826">
        <v>0.52587715243604016</v>
      </c>
      <c r="G826">
        <v>317.56211813169409</v>
      </c>
      <c r="H826" t="b">
        <v>0</v>
      </c>
      <c r="I826">
        <v>1172.4393401422151</v>
      </c>
      <c r="J826">
        <v>1902.8690490508141</v>
      </c>
    </row>
    <row r="827" spans="1:10">
      <c r="A827">
        <v>824</v>
      </c>
      <c r="B827">
        <v>0</v>
      </c>
      <c r="C827">
        <v>0</v>
      </c>
      <c r="D827">
        <v>46.25</v>
      </c>
      <c r="E827">
        <v>3</v>
      </c>
      <c r="F827">
        <v>0.50314952777995181</v>
      </c>
      <c r="G827">
        <v>330.98023579923051</v>
      </c>
      <c r="H827" t="b">
        <v>0</v>
      </c>
      <c r="I827">
        <v>1221.9790305707591</v>
      </c>
      <c r="J827">
        <v>1983.2719666163421</v>
      </c>
    </row>
    <row r="828" spans="1:10">
      <c r="A828">
        <v>825</v>
      </c>
      <c r="B828">
        <v>0</v>
      </c>
      <c r="C828">
        <v>0</v>
      </c>
      <c r="D828">
        <v>48.125</v>
      </c>
      <c r="E828">
        <v>3</v>
      </c>
      <c r="F828">
        <v>0.58652473644415171</v>
      </c>
      <c r="G828">
        <v>344.39835346676682</v>
      </c>
      <c r="H828" t="b">
        <v>0</v>
      </c>
      <c r="I828">
        <v>1271.518720999303</v>
      </c>
      <c r="J828">
        <v>2063.6748841818689</v>
      </c>
    </row>
    <row r="829" spans="1:10">
      <c r="A829">
        <v>826</v>
      </c>
      <c r="B829">
        <v>0</v>
      </c>
      <c r="C829">
        <v>0</v>
      </c>
      <c r="D829">
        <v>50</v>
      </c>
      <c r="E829">
        <v>3</v>
      </c>
      <c r="F829">
        <v>0.27575152644345291</v>
      </c>
      <c r="G829">
        <v>357.81647113430319</v>
      </c>
      <c r="H829" t="b">
        <v>0</v>
      </c>
      <c r="I829">
        <v>1321.0584114278479</v>
      </c>
      <c r="J829">
        <v>2144.0778017473972</v>
      </c>
    </row>
    <row r="830" spans="1:10">
      <c r="A830">
        <v>827</v>
      </c>
      <c r="B830">
        <v>0</v>
      </c>
      <c r="C830">
        <v>0</v>
      </c>
      <c r="D830">
        <v>50</v>
      </c>
      <c r="E830">
        <v>4</v>
      </c>
      <c r="F830">
        <v>-0.1270308422179687</v>
      </c>
      <c r="G830">
        <v>357.81647113430319</v>
      </c>
      <c r="H830" t="b">
        <v>1</v>
      </c>
      <c r="I830">
        <v>1321.0584114278479</v>
      </c>
      <c r="J830">
        <v>1594.517502593412</v>
      </c>
    </row>
    <row r="831" spans="1:10">
      <c r="A831">
        <v>828</v>
      </c>
      <c r="B831">
        <v>0</v>
      </c>
      <c r="C831">
        <v>0</v>
      </c>
      <c r="D831">
        <v>50</v>
      </c>
      <c r="E831">
        <v>4</v>
      </c>
      <c r="F831">
        <v>0.2323718424284191</v>
      </c>
      <c r="G831">
        <v>357.81647113430319</v>
      </c>
      <c r="H831" t="b">
        <v>0</v>
      </c>
      <c r="I831">
        <v>1321.0584114278479</v>
      </c>
      <c r="J831">
        <v>1594.517502593412</v>
      </c>
    </row>
    <row r="832" spans="1:10">
      <c r="A832">
        <v>829</v>
      </c>
      <c r="B832">
        <v>0</v>
      </c>
      <c r="C832">
        <v>0</v>
      </c>
      <c r="D832">
        <v>51.53846153846154</v>
      </c>
      <c r="E832">
        <v>4</v>
      </c>
      <c r="F832">
        <v>0.47959475455558032</v>
      </c>
      <c r="G832">
        <v>368.82620870766641</v>
      </c>
      <c r="H832" t="b">
        <v>0</v>
      </c>
      <c r="I832">
        <v>1361.706362548704</v>
      </c>
      <c r="J832">
        <v>1643.5795795962861</v>
      </c>
    </row>
    <row r="833" spans="1:10">
      <c r="A833">
        <v>830</v>
      </c>
      <c r="B833">
        <v>0</v>
      </c>
      <c r="C833">
        <v>0</v>
      </c>
      <c r="D833">
        <v>53.07692307692308</v>
      </c>
      <c r="E833">
        <v>4</v>
      </c>
      <c r="F833">
        <v>0.41335170345181371</v>
      </c>
      <c r="G833">
        <v>379.83594628102958</v>
      </c>
      <c r="H833" t="b">
        <v>0</v>
      </c>
      <c r="I833">
        <v>1402.354313669561</v>
      </c>
      <c r="J833">
        <v>1692.6416565991599</v>
      </c>
    </row>
    <row r="834" spans="1:10">
      <c r="A834">
        <v>831</v>
      </c>
      <c r="B834">
        <v>0</v>
      </c>
      <c r="C834">
        <v>0</v>
      </c>
      <c r="D834">
        <v>54.615384615384613</v>
      </c>
      <c r="E834">
        <v>4</v>
      </c>
      <c r="F834">
        <v>0.43110099573972599</v>
      </c>
      <c r="G834">
        <v>390.84568385439269</v>
      </c>
      <c r="H834" t="b">
        <v>0</v>
      </c>
      <c r="I834">
        <v>1443.0022647904179</v>
      </c>
      <c r="J834">
        <v>1741.7037336020351</v>
      </c>
    </row>
    <row r="835" spans="1:10">
      <c r="A835">
        <v>832</v>
      </c>
      <c r="B835">
        <v>0</v>
      </c>
      <c r="C835">
        <v>0</v>
      </c>
      <c r="D835">
        <v>56.153846153846153</v>
      </c>
      <c r="E835">
        <v>4</v>
      </c>
      <c r="F835">
        <v>0.42634687769184781</v>
      </c>
      <c r="G835">
        <v>401.85542142775591</v>
      </c>
      <c r="H835" t="b">
        <v>0</v>
      </c>
      <c r="I835">
        <v>1483.6502159112749</v>
      </c>
      <c r="J835">
        <v>1790.7658106049089</v>
      </c>
    </row>
    <row r="836" spans="1:10">
      <c r="A836">
        <v>833</v>
      </c>
      <c r="B836">
        <v>0</v>
      </c>
      <c r="C836">
        <v>0</v>
      </c>
      <c r="D836">
        <v>57.692307692307693</v>
      </c>
      <c r="E836">
        <v>4</v>
      </c>
      <c r="F836">
        <v>0.42761405759544768</v>
      </c>
      <c r="G836">
        <v>412.86515900111908</v>
      </c>
      <c r="H836" t="b">
        <v>0</v>
      </c>
      <c r="I836">
        <v>1524.2981670321319</v>
      </c>
      <c r="J836">
        <v>1839.8278876077829</v>
      </c>
    </row>
    <row r="837" spans="1:10">
      <c r="A837">
        <v>834</v>
      </c>
      <c r="B837">
        <v>0</v>
      </c>
      <c r="C837">
        <v>0</v>
      </c>
      <c r="D837">
        <v>59.230769230769234</v>
      </c>
      <c r="E837">
        <v>4</v>
      </c>
      <c r="F837">
        <v>0.4272994560289316</v>
      </c>
      <c r="G837">
        <v>423.87489657448231</v>
      </c>
      <c r="H837" t="b">
        <v>0</v>
      </c>
      <c r="I837">
        <v>1564.9461181529889</v>
      </c>
      <c r="J837">
        <v>1888.889964610657</v>
      </c>
    </row>
    <row r="838" spans="1:10">
      <c r="A838">
        <v>835</v>
      </c>
      <c r="B838">
        <v>0</v>
      </c>
      <c r="C838">
        <v>0</v>
      </c>
      <c r="D838">
        <v>60.769230769230766</v>
      </c>
      <c r="E838">
        <v>4</v>
      </c>
      <c r="F838">
        <v>0.4272906823913889</v>
      </c>
      <c r="G838">
        <v>434.88463414784547</v>
      </c>
      <c r="H838" t="b">
        <v>0</v>
      </c>
      <c r="I838">
        <v>1605.5940692738459</v>
      </c>
      <c r="J838">
        <v>1937.9520416135319</v>
      </c>
    </row>
    <row r="839" spans="1:10">
      <c r="A839">
        <v>836</v>
      </c>
      <c r="B839">
        <v>0</v>
      </c>
      <c r="C839">
        <v>0</v>
      </c>
      <c r="D839">
        <v>62.307692307692307</v>
      </c>
      <c r="E839">
        <v>4</v>
      </c>
      <c r="F839">
        <v>0.42764037850806419</v>
      </c>
      <c r="G839">
        <v>445.89437172120859</v>
      </c>
      <c r="H839" t="b">
        <v>0</v>
      </c>
      <c r="I839">
        <v>1646.242020394702</v>
      </c>
      <c r="J839">
        <v>1987.014118616406</v>
      </c>
    </row>
    <row r="840" spans="1:10">
      <c r="A840">
        <v>837</v>
      </c>
      <c r="B840">
        <v>0</v>
      </c>
      <c r="C840">
        <v>0</v>
      </c>
      <c r="D840">
        <v>63.846153846153847</v>
      </c>
      <c r="E840">
        <v>4</v>
      </c>
      <c r="F840">
        <v>0.42625036767891439</v>
      </c>
      <c r="G840">
        <v>456.90410929457181</v>
      </c>
      <c r="H840" t="b">
        <v>0</v>
      </c>
      <c r="I840">
        <v>1686.889971515559</v>
      </c>
      <c r="J840">
        <v>2036.07619561928</v>
      </c>
    </row>
    <row r="841" spans="1:10">
      <c r="A841">
        <v>838</v>
      </c>
      <c r="B841">
        <v>0</v>
      </c>
      <c r="C841">
        <v>0</v>
      </c>
      <c r="D841">
        <v>65.384615384615387</v>
      </c>
      <c r="E841">
        <v>4</v>
      </c>
      <c r="F841">
        <v>0.43146071487885251</v>
      </c>
      <c r="G841">
        <v>467.91384686793498</v>
      </c>
      <c r="H841" t="b">
        <v>0</v>
      </c>
      <c r="I841">
        <v>1727.5379226364159</v>
      </c>
      <c r="J841">
        <v>2085.1382726221541</v>
      </c>
    </row>
    <row r="842" spans="1:10">
      <c r="A842">
        <v>839</v>
      </c>
      <c r="B842">
        <v>0</v>
      </c>
      <c r="C842">
        <v>0</v>
      </c>
      <c r="D842">
        <v>66.92307692307692</v>
      </c>
      <c r="E842">
        <v>4</v>
      </c>
      <c r="F842">
        <v>0.41200933690823233</v>
      </c>
      <c r="G842">
        <v>478.92358444129809</v>
      </c>
      <c r="H842" t="b">
        <v>0</v>
      </c>
      <c r="I842">
        <v>1768.1858737572729</v>
      </c>
      <c r="J842">
        <v>2134.200349625029</v>
      </c>
    </row>
    <row r="843" spans="1:10">
      <c r="A843">
        <v>840</v>
      </c>
      <c r="B843">
        <v>0</v>
      </c>
      <c r="C843">
        <v>0</v>
      </c>
      <c r="D843">
        <v>68.461538461538467</v>
      </c>
      <c r="E843">
        <v>4</v>
      </c>
      <c r="F843">
        <v>0.48460450159078761</v>
      </c>
      <c r="G843">
        <v>489.93332201466143</v>
      </c>
      <c r="H843" t="b">
        <v>0</v>
      </c>
      <c r="I843">
        <v>1808.8338248781299</v>
      </c>
      <c r="J843">
        <v>2183.2624266279031</v>
      </c>
    </row>
    <row r="844" spans="1:10">
      <c r="A844">
        <v>841</v>
      </c>
      <c r="B844">
        <v>0</v>
      </c>
      <c r="C844">
        <v>0</v>
      </c>
      <c r="D844">
        <v>70</v>
      </c>
      <c r="E844">
        <v>4</v>
      </c>
      <c r="F844">
        <v>0.21367522083118301</v>
      </c>
      <c r="G844">
        <v>500.94305958802448</v>
      </c>
      <c r="H844" t="b">
        <v>0</v>
      </c>
      <c r="I844">
        <v>1849.481775998986</v>
      </c>
      <c r="J844">
        <v>2232.3245036307771</v>
      </c>
    </row>
    <row r="845" spans="1:10">
      <c r="A845">
        <v>842</v>
      </c>
      <c r="B845">
        <v>0</v>
      </c>
      <c r="C845">
        <v>0</v>
      </c>
      <c r="D845">
        <v>70</v>
      </c>
      <c r="E845">
        <v>5</v>
      </c>
      <c r="F845">
        <v>-5.725410286425614E-2</v>
      </c>
      <c r="G845">
        <v>500.94305958802448</v>
      </c>
      <c r="H845" t="b">
        <v>1</v>
      </c>
      <c r="I845">
        <v>1849.481775998986</v>
      </c>
      <c r="J845">
        <v>1849.481775998986</v>
      </c>
    </row>
    <row r="846" spans="1:10">
      <c r="A846">
        <v>843</v>
      </c>
      <c r="B846">
        <v>0</v>
      </c>
      <c r="C846">
        <v>0</v>
      </c>
      <c r="D846">
        <v>70</v>
      </c>
      <c r="E846">
        <v>5</v>
      </c>
      <c r="F846">
        <v>1.5341190625846929E-2</v>
      </c>
      <c r="G846">
        <v>500.94305958802448</v>
      </c>
      <c r="H846" t="b">
        <v>0</v>
      </c>
      <c r="I846">
        <v>1849.481775998986</v>
      </c>
      <c r="J846">
        <v>1849.481775998986</v>
      </c>
    </row>
    <row r="847" spans="1:10">
      <c r="A847">
        <v>844</v>
      </c>
      <c r="B847">
        <v>0</v>
      </c>
      <c r="C847">
        <v>0</v>
      </c>
      <c r="D847">
        <v>70</v>
      </c>
      <c r="E847">
        <v>5</v>
      </c>
      <c r="F847">
        <v>-4.1106596391298211E-3</v>
      </c>
      <c r="G847">
        <v>500.94305958802448</v>
      </c>
      <c r="H847" t="b">
        <v>0</v>
      </c>
      <c r="I847">
        <v>1849.481775998986</v>
      </c>
      <c r="J847">
        <v>1849.481775998986</v>
      </c>
    </row>
    <row r="848" spans="1:10">
      <c r="A848">
        <v>845</v>
      </c>
      <c r="B848">
        <v>0</v>
      </c>
      <c r="C848">
        <v>0</v>
      </c>
      <c r="D848">
        <v>70</v>
      </c>
      <c r="E848">
        <v>5</v>
      </c>
      <c r="F848">
        <v>1.1014479306670211E-3</v>
      </c>
      <c r="G848">
        <v>500.94305958802448</v>
      </c>
      <c r="H848" t="b">
        <v>0</v>
      </c>
      <c r="I848">
        <v>1849.481775998986</v>
      </c>
      <c r="J848">
        <v>1849.481775998986</v>
      </c>
    </row>
    <row r="849" spans="1:10">
      <c r="A849">
        <v>846</v>
      </c>
      <c r="B849">
        <v>0</v>
      </c>
      <c r="C849">
        <v>0</v>
      </c>
      <c r="D849">
        <v>70</v>
      </c>
      <c r="E849">
        <v>5</v>
      </c>
      <c r="F849">
        <v>-2.9513208352582859E-4</v>
      </c>
      <c r="G849">
        <v>500.94305958802448</v>
      </c>
      <c r="H849" t="b">
        <v>0</v>
      </c>
      <c r="I849">
        <v>1849.481775998986</v>
      </c>
      <c r="J849">
        <v>1849.481775998986</v>
      </c>
    </row>
    <row r="850" spans="1:10">
      <c r="A850">
        <v>847</v>
      </c>
      <c r="B850">
        <v>0</v>
      </c>
      <c r="C850">
        <v>0</v>
      </c>
      <c r="D850">
        <v>70</v>
      </c>
      <c r="E850">
        <v>5</v>
      </c>
      <c r="F850">
        <v>7.9080403438069879E-5</v>
      </c>
      <c r="G850">
        <v>500.94305958802448</v>
      </c>
      <c r="H850" t="b">
        <v>0</v>
      </c>
      <c r="I850">
        <v>1849.481775998986</v>
      </c>
      <c r="J850">
        <v>1849.481775998986</v>
      </c>
    </row>
    <row r="851" spans="1:10">
      <c r="A851">
        <v>848</v>
      </c>
      <c r="B851">
        <v>0</v>
      </c>
      <c r="C851">
        <v>0</v>
      </c>
      <c r="D851">
        <v>70</v>
      </c>
      <c r="E851">
        <v>5</v>
      </c>
      <c r="F851">
        <v>-2.1189530238885371E-5</v>
      </c>
      <c r="G851">
        <v>500.94305958802448</v>
      </c>
      <c r="H851" t="b">
        <v>0</v>
      </c>
      <c r="I851">
        <v>1849.481775998986</v>
      </c>
      <c r="J851">
        <v>1849.481775998986</v>
      </c>
    </row>
    <row r="852" spans="1:10">
      <c r="A852">
        <v>849</v>
      </c>
      <c r="B852">
        <v>0</v>
      </c>
      <c r="C852">
        <v>0</v>
      </c>
      <c r="D852">
        <v>70</v>
      </c>
      <c r="E852">
        <v>5</v>
      </c>
      <c r="F852">
        <v>5.6777175156952353E-6</v>
      </c>
      <c r="G852">
        <v>500.94305958802448</v>
      </c>
      <c r="H852" t="b">
        <v>0</v>
      </c>
      <c r="I852">
        <v>1849.481775998986</v>
      </c>
      <c r="J852">
        <v>1849.481775998986</v>
      </c>
    </row>
    <row r="853" spans="1:10">
      <c r="A853">
        <v>850</v>
      </c>
      <c r="B853">
        <v>0</v>
      </c>
      <c r="C853">
        <v>0</v>
      </c>
      <c r="D853">
        <v>70</v>
      </c>
      <c r="E853">
        <v>5</v>
      </c>
      <c r="F853">
        <v>-1.5213398238955729E-6</v>
      </c>
      <c r="G853">
        <v>500.94305958802448</v>
      </c>
      <c r="H853" t="b">
        <v>0</v>
      </c>
      <c r="I853">
        <v>1849.481775998986</v>
      </c>
      <c r="J853">
        <v>1849.481775998986</v>
      </c>
    </row>
    <row r="854" spans="1:10">
      <c r="A854">
        <v>851</v>
      </c>
      <c r="B854">
        <v>0</v>
      </c>
      <c r="C854">
        <v>0</v>
      </c>
      <c r="D854">
        <v>70</v>
      </c>
      <c r="E854">
        <v>5</v>
      </c>
      <c r="F854">
        <v>4.0764177633434429E-7</v>
      </c>
      <c r="G854">
        <v>500.94305958802448</v>
      </c>
      <c r="H854" t="b">
        <v>0</v>
      </c>
      <c r="I854">
        <v>1849.481775998986</v>
      </c>
      <c r="J854">
        <v>1849.481775998986</v>
      </c>
    </row>
    <row r="855" spans="1:10">
      <c r="A855">
        <v>852</v>
      </c>
      <c r="B855">
        <v>0</v>
      </c>
      <c r="C855">
        <v>0</v>
      </c>
      <c r="D855">
        <v>70</v>
      </c>
      <c r="E855">
        <v>5</v>
      </c>
      <c r="F855">
        <v>-1.092272832181607E-7</v>
      </c>
      <c r="G855">
        <v>500.94305958802448</v>
      </c>
      <c r="H855" t="b">
        <v>0</v>
      </c>
      <c r="I855">
        <v>1849.481775998986</v>
      </c>
      <c r="J855">
        <v>1849.481775998986</v>
      </c>
    </row>
    <row r="856" spans="1:10">
      <c r="A856">
        <v>853</v>
      </c>
      <c r="B856">
        <v>0</v>
      </c>
      <c r="C856">
        <v>0</v>
      </c>
      <c r="D856">
        <v>70</v>
      </c>
      <c r="E856">
        <v>5</v>
      </c>
      <c r="F856">
        <v>2.926736364372573E-8</v>
      </c>
      <c r="G856">
        <v>500.94305958802448</v>
      </c>
      <c r="H856" t="b">
        <v>0</v>
      </c>
      <c r="I856">
        <v>1849.481775998986</v>
      </c>
      <c r="J856">
        <v>1849.481775998986</v>
      </c>
    </row>
    <row r="857" spans="1:10">
      <c r="A857">
        <v>854</v>
      </c>
      <c r="B857">
        <v>0</v>
      </c>
      <c r="C857">
        <v>0</v>
      </c>
      <c r="D857">
        <v>70</v>
      </c>
      <c r="E857">
        <v>5</v>
      </c>
      <c r="F857">
        <v>-7.8421660276717375E-9</v>
      </c>
      <c r="G857">
        <v>500.94305958802448</v>
      </c>
      <c r="H857" t="b">
        <v>0</v>
      </c>
      <c r="I857">
        <v>1849.481775998986</v>
      </c>
      <c r="J857">
        <v>1849.481775998986</v>
      </c>
    </row>
    <row r="858" spans="1:10">
      <c r="A858">
        <v>855</v>
      </c>
      <c r="B858">
        <v>0</v>
      </c>
      <c r="C858">
        <v>0</v>
      </c>
      <c r="D858">
        <v>70</v>
      </c>
      <c r="E858">
        <v>5</v>
      </c>
      <c r="F858">
        <v>2.1013040196748989E-9</v>
      </c>
      <c r="G858">
        <v>500.94305958802448</v>
      </c>
      <c r="H858" t="b">
        <v>0</v>
      </c>
      <c r="I858">
        <v>1849.481775998986</v>
      </c>
      <c r="J858">
        <v>1849.481775998986</v>
      </c>
    </row>
    <row r="859" spans="1:10">
      <c r="A859">
        <v>856</v>
      </c>
      <c r="B859">
        <v>0</v>
      </c>
      <c r="C859">
        <v>0</v>
      </c>
      <c r="D859">
        <v>70</v>
      </c>
      <c r="E859">
        <v>5</v>
      </c>
      <c r="F859">
        <v>-5.6304294560050039E-10</v>
      </c>
      <c r="G859">
        <v>500.94305958802448</v>
      </c>
      <c r="H859" t="b">
        <v>0</v>
      </c>
      <c r="I859">
        <v>1849.481775998986</v>
      </c>
      <c r="J859">
        <v>1849.481775998986</v>
      </c>
    </row>
    <row r="860" spans="1:10">
      <c r="A860">
        <v>857</v>
      </c>
      <c r="B860">
        <v>0</v>
      </c>
      <c r="C860">
        <v>0</v>
      </c>
      <c r="D860">
        <v>70</v>
      </c>
      <c r="E860">
        <v>5</v>
      </c>
      <c r="F860">
        <v>1.508659863702633E-10</v>
      </c>
      <c r="G860">
        <v>500.94305958802448</v>
      </c>
      <c r="H860" t="b">
        <v>0</v>
      </c>
      <c r="I860">
        <v>1849.481775998986</v>
      </c>
      <c r="J860">
        <v>1849.481775998986</v>
      </c>
    </row>
    <row r="861" spans="1:10">
      <c r="A861">
        <v>858</v>
      </c>
      <c r="B861">
        <v>0</v>
      </c>
      <c r="C861">
        <v>0</v>
      </c>
      <c r="D861">
        <v>70</v>
      </c>
      <c r="E861">
        <v>5</v>
      </c>
      <c r="F861">
        <v>-4.04227762373921E-11</v>
      </c>
      <c r="G861">
        <v>500.94305958802448</v>
      </c>
      <c r="H861" t="b">
        <v>0</v>
      </c>
      <c r="I861">
        <v>1849.481775998986</v>
      </c>
      <c r="J861">
        <v>1849.481775998986</v>
      </c>
    </row>
    <row r="862" spans="1:10">
      <c r="A862">
        <v>859</v>
      </c>
      <c r="B862">
        <v>0</v>
      </c>
      <c r="C862">
        <v>0</v>
      </c>
      <c r="D862">
        <v>70</v>
      </c>
      <c r="E862">
        <v>5</v>
      </c>
      <c r="F862">
        <v>1.0832224006662731E-11</v>
      </c>
      <c r="G862">
        <v>500.94305958802448</v>
      </c>
      <c r="H862" t="b">
        <v>0</v>
      </c>
      <c r="I862">
        <v>1849.481775998986</v>
      </c>
      <c r="J862">
        <v>1849.481775998986</v>
      </c>
    </row>
    <row r="863" spans="1:10">
      <c r="A863">
        <v>860</v>
      </c>
      <c r="B863">
        <v>0</v>
      </c>
      <c r="C863">
        <v>0</v>
      </c>
      <c r="D863">
        <v>70</v>
      </c>
      <c r="E863">
        <v>5</v>
      </c>
      <c r="F863">
        <v>-2.9025670755800089E-12</v>
      </c>
      <c r="G863">
        <v>500.94305958802448</v>
      </c>
      <c r="H863" t="b">
        <v>0</v>
      </c>
      <c r="I863">
        <v>1849.481775998986</v>
      </c>
      <c r="J863">
        <v>1849.481775998986</v>
      </c>
    </row>
    <row r="864" spans="1:10">
      <c r="A864">
        <v>861</v>
      </c>
      <c r="B864">
        <v>0</v>
      </c>
      <c r="C864">
        <v>0</v>
      </c>
      <c r="D864">
        <v>70</v>
      </c>
      <c r="E864">
        <v>5</v>
      </c>
      <c r="F864">
        <v>7.780442956573097E-13</v>
      </c>
      <c r="G864">
        <v>500.94305958802448</v>
      </c>
      <c r="H864" t="b">
        <v>0</v>
      </c>
      <c r="I864">
        <v>1849.481775998986</v>
      </c>
      <c r="J864">
        <v>1849.481775998986</v>
      </c>
    </row>
    <row r="865" spans="1:10">
      <c r="A865">
        <v>862</v>
      </c>
      <c r="B865">
        <v>0</v>
      </c>
      <c r="C865">
        <v>0</v>
      </c>
      <c r="D865">
        <v>70</v>
      </c>
      <c r="E865">
        <v>5</v>
      </c>
      <c r="F865">
        <v>-2.0961010704922961E-13</v>
      </c>
      <c r="G865">
        <v>500.94305958802448</v>
      </c>
      <c r="H865" t="b">
        <v>0</v>
      </c>
      <c r="I865">
        <v>1849.481775998986</v>
      </c>
      <c r="J865">
        <v>1849.481775998986</v>
      </c>
    </row>
    <row r="866" spans="1:10">
      <c r="A866">
        <v>863</v>
      </c>
      <c r="B866">
        <v>0</v>
      </c>
      <c r="C866">
        <v>0</v>
      </c>
      <c r="D866">
        <v>70</v>
      </c>
      <c r="E866">
        <v>5</v>
      </c>
      <c r="F866">
        <v>5.1514348342607257E-14</v>
      </c>
      <c r="G866">
        <v>500.94305958802448</v>
      </c>
      <c r="H866" t="b">
        <v>0</v>
      </c>
      <c r="I866">
        <v>1849.481775998986</v>
      </c>
      <c r="J866">
        <v>1849.481775998986</v>
      </c>
    </row>
    <row r="867" spans="1:10">
      <c r="A867">
        <v>864</v>
      </c>
      <c r="B867">
        <v>0</v>
      </c>
      <c r="C867">
        <v>0</v>
      </c>
      <c r="D867">
        <v>70</v>
      </c>
      <c r="E867">
        <v>5</v>
      </c>
      <c r="F867">
        <v>-1.5987211554602251E-14</v>
      </c>
      <c r="G867">
        <v>500.94305958802448</v>
      </c>
      <c r="H867" t="b">
        <v>0</v>
      </c>
      <c r="I867">
        <v>1849.481775998986</v>
      </c>
      <c r="J867">
        <v>1849.481775998986</v>
      </c>
    </row>
    <row r="868" spans="1:10">
      <c r="A868">
        <v>865</v>
      </c>
      <c r="B868">
        <v>0</v>
      </c>
      <c r="C868">
        <v>0</v>
      </c>
      <c r="D868">
        <v>70</v>
      </c>
      <c r="E868">
        <v>5</v>
      </c>
      <c r="F868">
        <v>7.1054273576010019E-15</v>
      </c>
      <c r="G868">
        <v>500.94305958802448</v>
      </c>
      <c r="H868" t="b">
        <v>0</v>
      </c>
      <c r="I868">
        <v>1849.481775998986</v>
      </c>
      <c r="J868">
        <v>1849.481775998986</v>
      </c>
    </row>
    <row r="869" spans="1:10">
      <c r="A869">
        <v>866</v>
      </c>
      <c r="B869">
        <v>0</v>
      </c>
      <c r="C869">
        <v>0</v>
      </c>
      <c r="D869">
        <v>70</v>
      </c>
      <c r="E869">
        <v>5</v>
      </c>
      <c r="F869">
        <v>0</v>
      </c>
      <c r="G869">
        <v>500.94305958802448</v>
      </c>
      <c r="H869" t="b">
        <v>0</v>
      </c>
      <c r="I869">
        <v>1849.481775998986</v>
      </c>
      <c r="J869">
        <v>1849.481775998986</v>
      </c>
    </row>
    <row r="870" spans="1:10">
      <c r="A870">
        <v>867</v>
      </c>
      <c r="B870">
        <v>0</v>
      </c>
      <c r="C870">
        <v>0</v>
      </c>
      <c r="D870">
        <v>70</v>
      </c>
      <c r="E870">
        <v>5</v>
      </c>
      <c r="F870">
        <v>-7.1054273576010019E-15</v>
      </c>
      <c r="G870">
        <v>500.94305958802448</v>
      </c>
      <c r="H870" t="b">
        <v>0</v>
      </c>
      <c r="I870">
        <v>1849.481775998986</v>
      </c>
      <c r="J870">
        <v>1849.481775998986</v>
      </c>
    </row>
    <row r="871" spans="1:10">
      <c r="A871">
        <v>868</v>
      </c>
      <c r="B871">
        <v>0</v>
      </c>
      <c r="C871">
        <v>0</v>
      </c>
      <c r="D871">
        <v>70</v>
      </c>
      <c r="E871">
        <v>5</v>
      </c>
      <c r="F871">
        <v>2.486899575160351E-14</v>
      </c>
      <c r="G871">
        <v>500.94305958802448</v>
      </c>
      <c r="H871" t="b">
        <v>0</v>
      </c>
      <c r="I871">
        <v>1849.481775998986</v>
      </c>
      <c r="J871">
        <v>1849.481775998986</v>
      </c>
    </row>
    <row r="872" spans="1:10">
      <c r="A872">
        <v>869</v>
      </c>
      <c r="B872">
        <v>0</v>
      </c>
      <c r="C872">
        <v>0</v>
      </c>
      <c r="D872">
        <v>70</v>
      </c>
      <c r="E872">
        <v>5</v>
      </c>
      <c r="F872">
        <v>-9.0594198809412774E-14</v>
      </c>
      <c r="G872">
        <v>500.94305958802448</v>
      </c>
      <c r="H872" t="b">
        <v>0</v>
      </c>
      <c r="I872">
        <v>1849.481775998986</v>
      </c>
      <c r="J872">
        <v>1849.481775998986</v>
      </c>
    </row>
    <row r="873" spans="1:10">
      <c r="A873">
        <v>870</v>
      </c>
      <c r="B873">
        <v>0</v>
      </c>
      <c r="C873">
        <v>0</v>
      </c>
      <c r="D873">
        <v>70</v>
      </c>
      <c r="E873">
        <v>5</v>
      </c>
      <c r="F873">
        <v>3.3928415632544779E-13</v>
      </c>
      <c r="G873">
        <v>500.94305958802448</v>
      </c>
      <c r="H873" t="b">
        <v>0</v>
      </c>
      <c r="I873">
        <v>1849.481775998986</v>
      </c>
      <c r="J873">
        <v>1849.481775998986</v>
      </c>
    </row>
    <row r="874" spans="1:10">
      <c r="A874">
        <v>871</v>
      </c>
      <c r="B874">
        <v>0</v>
      </c>
      <c r="C874">
        <v>0</v>
      </c>
      <c r="D874">
        <v>70</v>
      </c>
      <c r="E874">
        <v>5</v>
      </c>
      <c r="F874">
        <v>-1.2629897128135781E-12</v>
      </c>
      <c r="G874">
        <v>500.94305958802448</v>
      </c>
      <c r="H874" t="b">
        <v>0</v>
      </c>
      <c r="I874">
        <v>1849.481775998986</v>
      </c>
      <c r="J874">
        <v>1849.481775998986</v>
      </c>
    </row>
    <row r="875" spans="1:10">
      <c r="A875">
        <v>872</v>
      </c>
      <c r="B875">
        <v>0</v>
      </c>
      <c r="C875">
        <v>0</v>
      </c>
      <c r="D875">
        <v>70</v>
      </c>
      <c r="E875">
        <v>5</v>
      </c>
      <c r="F875">
        <v>4.716227408607665E-12</v>
      </c>
      <c r="G875">
        <v>500.94305958802448</v>
      </c>
      <c r="H875" t="b">
        <v>0</v>
      </c>
      <c r="I875">
        <v>1849.481775998986</v>
      </c>
      <c r="J875">
        <v>1849.481775998986</v>
      </c>
    </row>
    <row r="876" spans="1:10">
      <c r="A876">
        <v>873</v>
      </c>
      <c r="B876">
        <v>0</v>
      </c>
      <c r="C876">
        <v>0</v>
      </c>
      <c r="D876">
        <v>70</v>
      </c>
      <c r="E876">
        <v>5</v>
      </c>
      <c r="F876">
        <v>-1.7601919921617079E-11</v>
      </c>
      <c r="G876">
        <v>500.94305958802448</v>
      </c>
      <c r="H876" t="b">
        <v>0</v>
      </c>
      <c r="I876">
        <v>1849.481775998986</v>
      </c>
      <c r="J876">
        <v>1849.481775998986</v>
      </c>
    </row>
    <row r="877" spans="1:10">
      <c r="A877">
        <v>874</v>
      </c>
      <c r="B877">
        <v>0</v>
      </c>
      <c r="C877">
        <v>0</v>
      </c>
      <c r="D877">
        <v>70</v>
      </c>
      <c r="E877">
        <v>5</v>
      </c>
      <c r="F877">
        <v>6.5686123207342462E-11</v>
      </c>
      <c r="G877">
        <v>500.94305958802448</v>
      </c>
      <c r="H877" t="b">
        <v>0</v>
      </c>
      <c r="I877">
        <v>1849.481775998986</v>
      </c>
      <c r="J877">
        <v>1849.481775998986</v>
      </c>
    </row>
    <row r="878" spans="1:10">
      <c r="A878">
        <v>875</v>
      </c>
      <c r="B878">
        <v>0</v>
      </c>
      <c r="C878">
        <v>0</v>
      </c>
      <c r="D878">
        <v>70</v>
      </c>
      <c r="E878">
        <v>5</v>
      </c>
      <c r="F878">
        <v>-2.4514967833511042E-10</v>
      </c>
      <c r="G878">
        <v>500.94305958802448</v>
      </c>
      <c r="H878" t="b">
        <v>0</v>
      </c>
      <c r="I878">
        <v>1849.481775998986</v>
      </c>
      <c r="J878">
        <v>1849.481775998986</v>
      </c>
    </row>
    <row r="879" spans="1:10">
      <c r="A879">
        <v>876</v>
      </c>
      <c r="B879">
        <v>0</v>
      </c>
      <c r="C879">
        <v>0</v>
      </c>
      <c r="D879">
        <v>70</v>
      </c>
      <c r="E879">
        <v>5</v>
      </c>
      <c r="F879">
        <v>9.149196955604566E-10</v>
      </c>
      <c r="G879">
        <v>500.94305958802448</v>
      </c>
      <c r="H879" t="b">
        <v>0</v>
      </c>
      <c r="I879">
        <v>1849.481775998986</v>
      </c>
      <c r="J879">
        <v>1849.481775998986</v>
      </c>
    </row>
    <row r="880" spans="1:10">
      <c r="A880">
        <v>877</v>
      </c>
      <c r="B880">
        <v>0</v>
      </c>
      <c r="C880">
        <v>0</v>
      </c>
      <c r="D880">
        <v>70</v>
      </c>
      <c r="E880">
        <v>5</v>
      </c>
      <c r="F880">
        <v>-3.4145255511930368E-9</v>
      </c>
      <c r="G880">
        <v>500.94305958802448</v>
      </c>
      <c r="H880" t="b">
        <v>0</v>
      </c>
      <c r="I880">
        <v>1849.481775998986</v>
      </c>
      <c r="J880">
        <v>1849.481775998986</v>
      </c>
    </row>
    <row r="881" spans="1:10">
      <c r="A881">
        <v>878</v>
      </c>
      <c r="B881">
        <v>0</v>
      </c>
      <c r="C881">
        <v>0</v>
      </c>
      <c r="D881">
        <v>70</v>
      </c>
      <c r="E881">
        <v>5</v>
      </c>
      <c r="F881">
        <v>1.2743182509211691E-8</v>
      </c>
      <c r="G881">
        <v>500.94305958802448</v>
      </c>
      <c r="H881" t="b">
        <v>0</v>
      </c>
      <c r="I881">
        <v>1849.481775998986</v>
      </c>
      <c r="J881">
        <v>1849.481775998986</v>
      </c>
    </row>
    <row r="882" spans="1:10">
      <c r="A882">
        <v>879</v>
      </c>
      <c r="B882">
        <v>0</v>
      </c>
      <c r="C882">
        <v>0</v>
      </c>
      <c r="D882">
        <v>70</v>
      </c>
      <c r="E882">
        <v>5</v>
      </c>
      <c r="F882">
        <v>-4.7558202709296893E-8</v>
      </c>
      <c r="G882">
        <v>500.94305958802448</v>
      </c>
      <c r="H882" t="b">
        <v>0</v>
      </c>
      <c r="I882">
        <v>1849.481775998986</v>
      </c>
      <c r="J882">
        <v>1849.481775998986</v>
      </c>
    </row>
    <row r="883" spans="1:10">
      <c r="A883">
        <v>880</v>
      </c>
      <c r="B883">
        <v>0</v>
      </c>
      <c r="C883">
        <v>0</v>
      </c>
      <c r="D883">
        <v>70</v>
      </c>
      <c r="E883">
        <v>5</v>
      </c>
      <c r="F883">
        <v>1.77489615893478E-7</v>
      </c>
      <c r="G883">
        <v>500.94305958802448</v>
      </c>
      <c r="H883" t="b">
        <v>0</v>
      </c>
      <c r="I883">
        <v>1849.481775998986</v>
      </c>
      <c r="J883">
        <v>1849.481775998986</v>
      </c>
    </row>
    <row r="884" spans="1:10">
      <c r="A884">
        <v>881</v>
      </c>
      <c r="B884">
        <v>0</v>
      </c>
      <c r="C884">
        <v>0</v>
      </c>
      <c r="D884">
        <v>70</v>
      </c>
      <c r="E884">
        <v>5</v>
      </c>
      <c r="F884">
        <v>-6.6240026264097196E-7</v>
      </c>
      <c r="G884">
        <v>500.94305958802448</v>
      </c>
      <c r="H884" t="b">
        <v>0</v>
      </c>
      <c r="I884">
        <v>1849.481775998986</v>
      </c>
      <c r="J884">
        <v>1849.481775998986</v>
      </c>
    </row>
    <row r="885" spans="1:10">
      <c r="A885">
        <v>882</v>
      </c>
      <c r="B885">
        <v>0</v>
      </c>
      <c r="C885">
        <v>0</v>
      </c>
      <c r="D885">
        <v>70</v>
      </c>
      <c r="E885">
        <v>5</v>
      </c>
      <c r="F885">
        <v>2.4721114399994799E-6</v>
      </c>
      <c r="G885">
        <v>500.94305958802448</v>
      </c>
      <c r="H885" t="b">
        <v>0</v>
      </c>
      <c r="I885">
        <v>1849.481775998986</v>
      </c>
      <c r="J885">
        <v>1849.481775998986</v>
      </c>
    </row>
    <row r="886" spans="1:10">
      <c r="A886">
        <v>883</v>
      </c>
      <c r="B886">
        <v>0</v>
      </c>
      <c r="C886">
        <v>0</v>
      </c>
      <c r="D886">
        <v>70</v>
      </c>
      <c r="E886">
        <v>5</v>
      </c>
      <c r="F886">
        <v>-9.2260454955805926E-6</v>
      </c>
      <c r="G886">
        <v>500.94305958802448</v>
      </c>
      <c r="H886" t="b">
        <v>0</v>
      </c>
      <c r="I886">
        <v>1849.481775998986</v>
      </c>
      <c r="J886">
        <v>1849.481775998986</v>
      </c>
    </row>
    <row r="887" spans="1:10">
      <c r="A887">
        <v>884</v>
      </c>
      <c r="B887">
        <v>0</v>
      </c>
      <c r="C887">
        <v>0</v>
      </c>
      <c r="D887">
        <v>70</v>
      </c>
      <c r="E887">
        <v>5</v>
      </c>
      <c r="F887">
        <v>3.443207054232289E-5</v>
      </c>
      <c r="G887">
        <v>500.94305958802448</v>
      </c>
      <c r="H887" t="b">
        <v>0</v>
      </c>
      <c r="I887">
        <v>1849.481775998986</v>
      </c>
      <c r="J887">
        <v>1849.481775998986</v>
      </c>
    </row>
    <row r="888" spans="1:10">
      <c r="A888">
        <v>885</v>
      </c>
      <c r="B888">
        <v>0</v>
      </c>
      <c r="C888">
        <v>0</v>
      </c>
      <c r="D888">
        <v>70</v>
      </c>
      <c r="E888">
        <v>5</v>
      </c>
      <c r="F888">
        <v>-1.2850223667193461E-4</v>
      </c>
      <c r="G888">
        <v>500.94305958802448</v>
      </c>
      <c r="H888" t="b">
        <v>0</v>
      </c>
      <c r="I888">
        <v>1849.481775998986</v>
      </c>
      <c r="J888">
        <v>1849.481775998986</v>
      </c>
    </row>
    <row r="889" spans="1:10">
      <c r="A889">
        <v>886</v>
      </c>
      <c r="B889">
        <v>0</v>
      </c>
      <c r="C889">
        <v>0</v>
      </c>
      <c r="D889">
        <v>70</v>
      </c>
      <c r="E889">
        <v>5</v>
      </c>
      <c r="F889">
        <v>4.7957687614896832E-4</v>
      </c>
      <c r="G889">
        <v>500.94305958802448</v>
      </c>
      <c r="H889" t="b">
        <v>0</v>
      </c>
      <c r="I889">
        <v>1849.481775998986</v>
      </c>
      <c r="J889">
        <v>1849.481775998986</v>
      </c>
    </row>
    <row r="890" spans="1:10">
      <c r="A890">
        <v>887</v>
      </c>
      <c r="B890">
        <v>0</v>
      </c>
      <c r="C890">
        <v>0</v>
      </c>
      <c r="D890">
        <v>70</v>
      </c>
      <c r="E890">
        <v>5</v>
      </c>
      <c r="F890">
        <v>-1.789805267923938E-3</v>
      </c>
      <c r="G890">
        <v>500.94305958802448</v>
      </c>
      <c r="H890" t="b">
        <v>0</v>
      </c>
      <c r="I890">
        <v>1849.481775998986</v>
      </c>
      <c r="J890">
        <v>1849.481775998986</v>
      </c>
    </row>
    <row r="891" spans="1:10">
      <c r="A891">
        <v>888</v>
      </c>
      <c r="B891">
        <v>0</v>
      </c>
      <c r="C891">
        <v>0</v>
      </c>
      <c r="D891">
        <v>70</v>
      </c>
      <c r="E891">
        <v>5</v>
      </c>
      <c r="F891">
        <v>6.6796441955414556E-3</v>
      </c>
      <c r="G891">
        <v>500.94305958802448</v>
      </c>
      <c r="H891" t="b">
        <v>0</v>
      </c>
      <c r="I891">
        <v>1849.481775998986</v>
      </c>
      <c r="J891">
        <v>1849.481775998986</v>
      </c>
    </row>
    <row r="892" spans="1:10">
      <c r="A892">
        <v>889</v>
      </c>
      <c r="B892">
        <v>0</v>
      </c>
      <c r="C892">
        <v>0</v>
      </c>
      <c r="D892">
        <v>70</v>
      </c>
      <c r="E892">
        <v>5</v>
      </c>
      <c r="F892">
        <v>-2.492877151424722E-2</v>
      </c>
      <c r="G892">
        <v>500.94305958802448</v>
      </c>
      <c r="H892" t="b">
        <v>0</v>
      </c>
      <c r="I892">
        <v>1849.481775998986</v>
      </c>
      <c r="J892">
        <v>1849.481775998986</v>
      </c>
    </row>
    <row r="893" spans="1:10">
      <c r="A893">
        <v>890</v>
      </c>
      <c r="B893">
        <v>0</v>
      </c>
      <c r="C893">
        <v>0</v>
      </c>
      <c r="D893">
        <v>70</v>
      </c>
      <c r="E893">
        <v>5</v>
      </c>
      <c r="F893">
        <v>9.3035441861454515E-2</v>
      </c>
      <c r="G893">
        <v>500.94305958802448</v>
      </c>
      <c r="H893" t="b">
        <v>0</v>
      </c>
      <c r="I893">
        <v>1849.481775998986</v>
      </c>
      <c r="J893">
        <v>1849.481775998986</v>
      </c>
    </row>
    <row r="894" spans="1:10">
      <c r="A894">
        <v>891</v>
      </c>
      <c r="B894">
        <v>0</v>
      </c>
      <c r="C894">
        <v>0</v>
      </c>
      <c r="D894">
        <v>70</v>
      </c>
      <c r="E894">
        <v>5</v>
      </c>
      <c r="F894">
        <v>-0.34721299593156729</v>
      </c>
      <c r="G894">
        <v>500.94305958802448</v>
      </c>
      <c r="H894" t="b">
        <v>0</v>
      </c>
      <c r="I894">
        <v>1849.481775998986</v>
      </c>
      <c r="J894">
        <v>1849.481775998986</v>
      </c>
    </row>
    <row r="895" spans="1:10">
      <c r="A895">
        <v>892</v>
      </c>
      <c r="B895">
        <v>0</v>
      </c>
      <c r="C895">
        <v>0</v>
      </c>
      <c r="D895">
        <v>67.5</v>
      </c>
      <c r="E895">
        <v>5</v>
      </c>
      <c r="F895">
        <v>-0.78751679146851217</v>
      </c>
      <c r="G895">
        <v>483.05223603130929</v>
      </c>
      <c r="H895" t="b">
        <v>0</v>
      </c>
      <c r="I895">
        <v>1783.428855427594</v>
      </c>
      <c r="J895">
        <v>1783.428855427594</v>
      </c>
    </row>
    <row r="896" spans="1:10">
      <c r="A896">
        <v>893</v>
      </c>
      <c r="B896">
        <v>0</v>
      </c>
      <c r="C896">
        <v>0</v>
      </c>
      <c r="D896">
        <v>65</v>
      </c>
      <c r="E896">
        <v>5</v>
      </c>
      <c r="F896">
        <v>-0.66938650486104301</v>
      </c>
      <c r="G896">
        <v>465.16141247459421</v>
      </c>
      <c r="H896" t="b">
        <v>0</v>
      </c>
      <c r="I896">
        <v>1717.3759348562021</v>
      </c>
      <c r="J896">
        <v>1717.3759348562021</v>
      </c>
    </row>
    <row r="897" spans="1:10">
      <c r="A897">
        <v>894</v>
      </c>
      <c r="B897">
        <v>0</v>
      </c>
      <c r="C897">
        <v>0</v>
      </c>
      <c r="D897">
        <v>62.5</v>
      </c>
      <c r="E897">
        <v>5</v>
      </c>
      <c r="F897">
        <v>-0.70160385575398898</v>
      </c>
      <c r="G897">
        <v>447.27058891787902</v>
      </c>
      <c r="H897" t="b">
        <v>0</v>
      </c>
      <c r="I897">
        <v>1651.323014284809</v>
      </c>
      <c r="J897">
        <v>1651.323014284809</v>
      </c>
    </row>
    <row r="898" spans="1:10">
      <c r="A898">
        <v>895</v>
      </c>
      <c r="B898">
        <v>0</v>
      </c>
      <c r="C898">
        <v>0</v>
      </c>
      <c r="D898">
        <v>60</v>
      </c>
      <c r="E898">
        <v>5</v>
      </c>
      <c r="F898">
        <v>-0.69086473878967247</v>
      </c>
      <c r="G898">
        <v>429.37976536116378</v>
      </c>
      <c r="H898" t="b">
        <v>0</v>
      </c>
      <c r="I898">
        <v>1585.2700937134171</v>
      </c>
      <c r="J898">
        <v>1585.2700937134171</v>
      </c>
    </row>
    <row r="899" spans="1:10">
      <c r="A899">
        <v>896</v>
      </c>
      <c r="B899">
        <v>0</v>
      </c>
      <c r="C899">
        <v>0</v>
      </c>
      <c r="D899">
        <v>57.5</v>
      </c>
      <c r="E899">
        <v>4</v>
      </c>
      <c r="F899">
        <v>-0.70160385575398454</v>
      </c>
      <c r="G899">
        <v>411.4889418044487</v>
      </c>
      <c r="H899" t="b">
        <v>1</v>
      </c>
      <c r="I899">
        <v>1519.2171731420251</v>
      </c>
      <c r="J899">
        <v>1833.6951279824241</v>
      </c>
    </row>
    <row r="900" spans="1:10">
      <c r="A900">
        <v>897</v>
      </c>
      <c r="B900">
        <v>0</v>
      </c>
      <c r="C900">
        <v>0</v>
      </c>
      <c r="D900">
        <v>55</v>
      </c>
      <c r="E900">
        <v>4</v>
      </c>
      <c r="F900">
        <v>-0.66938650486104212</v>
      </c>
      <c r="G900">
        <v>393.59811824773351</v>
      </c>
      <c r="H900" t="b">
        <v>0</v>
      </c>
      <c r="I900">
        <v>1453.164252570632</v>
      </c>
      <c r="J900">
        <v>1753.969252852753</v>
      </c>
    </row>
    <row r="901" spans="1:10">
      <c r="A901">
        <v>898</v>
      </c>
      <c r="B901">
        <v>0</v>
      </c>
      <c r="C901">
        <v>0</v>
      </c>
      <c r="D901">
        <v>52.5</v>
      </c>
      <c r="E901">
        <v>4</v>
      </c>
      <c r="F901">
        <v>-0.78751679146851572</v>
      </c>
      <c r="G901">
        <v>375.70729469101838</v>
      </c>
      <c r="H901" t="b">
        <v>0</v>
      </c>
      <c r="I901">
        <v>1387.1113319992401</v>
      </c>
      <c r="J901">
        <v>1674.2433777230831</v>
      </c>
    </row>
    <row r="902" spans="1:10">
      <c r="A902">
        <v>899</v>
      </c>
      <c r="B902">
        <v>0</v>
      </c>
      <c r="C902">
        <v>0</v>
      </c>
      <c r="D902">
        <v>50</v>
      </c>
      <c r="E902">
        <v>4</v>
      </c>
      <c r="F902">
        <v>-0.3472129959315664</v>
      </c>
      <c r="G902">
        <v>357.81647113430319</v>
      </c>
      <c r="H902" t="b">
        <v>0</v>
      </c>
      <c r="I902">
        <v>1321.0584114278479</v>
      </c>
      <c r="J902">
        <v>1594.517502593412</v>
      </c>
    </row>
    <row r="903" spans="1:10">
      <c r="A903">
        <v>900</v>
      </c>
      <c r="B903">
        <v>0</v>
      </c>
      <c r="C903">
        <v>0</v>
      </c>
      <c r="D903">
        <v>50</v>
      </c>
      <c r="E903">
        <v>4</v>
      </c>
      <c r="F903">
        <v>9.3035441861452739E-2</v>
      </c>
      <c r="G903">
        <v>357.81647113430319</v>
      </c>
      <c r="H903" t="b">
        <v>0</v>
      </c>
      <c r="I903">
        <v>1321.0584114278479</v>
      </c>
      <c r="J903">
        <v>1594.517502593412</v>
      </c>
    </row>
    <row r="904" spans="1:10">
      <c r="A904">
        <v>901</v>
      </c>
      <c r="B904">
        <v>0</v>
      </c>
      <c r="C904">
        <v>0</v>
      </c>
      <c r="D904">
        <v>50</v>
      </c>
      <c r="E904">
        <v>4</v>
      </c>
      <c r="F904">
        <v>-2.4928771514249881E-2</v>
      </c>
      <c r="G904">
        <v>357.81647113430319</v>
      </c>
      <c r="H904" t="b">
        <v>0</v>
      </c>
      <c r="I904">
        <v>1321.0584114278479</v>
      </c>
      <c r="J904">
        <v>1594.517502593412</v>
      </c>
    </row>
    <row r="905" spans="1:10">
      <c r="A905">
        <v>902</v>
      </c>
      <c r="B905">
        <v>0</v>
      </c>
      <c r="C905">
        <v>0</v>
      </c>
      <c r="D905">
        <v>50</v>
      </c>
      <c r="E905">
        <v>4</v>
      </c>
      <c r="F905">
        <v>6.6796441955432329E-3</v>
      </c>
      <c r="G905">
        <v>357.81647113430319</v>
      </c>
      <c r="H905" t="b">
        <v>0</v>
      </c>
      <c r="I905">
        <v>1321.0584114278479</v>
      </c>
      <c r="J905">
        <v>1594.517502593412</v>
      </c>
    </row>
    <row r="906" spans="1:10">
      <c r="A906">
        <v>903</v>
      </c>
      <c r="B906">
        <v>0</v>
      </c>
      <c r="C906">
        <v>0</v>
      </c>
      <c r="D906">
        <v>50</v>
      </c>
      <c r="E906">
        <v>4</v>
      </c>
      <c r="F906">
        <v>-1.7898052679221621E-3</v>
      </c>
      <c r="G906">
        <v>357.81647113430319</v>
      </c>
      <c r="H906" t="b">
        <v>0</v>
      </c>
      <c r="I906">
        <v>1321.0584114278479</v>
      </c>
      <c r="J906">
        <v>1594.517502593412</v>
      </c>
    </row>
    <row r="907" spans="1:10">
      <c r="A907">
        <v>904</v>
      </c>
      <c r="B907">
        <v>0</v>
      </c>
      <c r="C907">
        <v>0</v>
      </c>
      <c r="D907">
        <v>50</v>
      </c>
      <c r="E907">
        <v>4</v>
      </c>
      <c r="F907">
        <v>4.7957687614985639E-4</v>
      </c>
      <c r="G907">
        <v>357.81647113430319</v>
      </c>
      <c r="H907" t="b">
        <v>0</v>
      </c>
      <c r="I907">
        <v>1321.0584114278479</v>
      </c>
      <c r="J907">
        <v>1594.517502593412</v>
      </c>
    </row>
    <row r="908" spans="1:10">
      <c r="A908">
        <v>905</v>
      </c>
      <c r="B908">
        <v>0</v>
      </c>
      <c r="C908">
        <v>0</v>
      </c>
      <c r="D908">
        <v>50</v>
      </c>
      <c r="E908">
        <v>4</v>
      </c>
      <c r="F908">
        <v>-1.2850223667371099E-4</v>
      </c>
      <c r="G908">
        <v>357.81647113430319</v>
      </c>
      <c r="H908" t="b">
        <v>0</v>
      </c>
      <c r="I908">
        <v>1321.0584114278479</v>
      </c>
      <c r="J908">
        <v>1594.517502593412</v>
      </c>
    </row>
    <row r="909" spans="1:10">
      <c r="A909">
        <v>906</v>
      </c>
      <c r="B909">
        <v>0</v>
      </c>
      <c r="C909">
        <v>0</v>
      </c>
      <c r="D909">
        <v>50</v>
      </c>
      <c r="E909">
        <v>4</v>
      </c>
      <c r="F909">
        <v>3.4432070540546533E-5</v>
      </c>
      <c r="G909">
        <v>357.81647113430319</v>
      </c>
      <c r="H909" t="b">
        <v>0</v>
      </c>
      <c r="I909">
        <v>1321.0584114278479</v>
      </c>
      <c r="J909">
        <v>1594.517502593412</v>
      </c>
    </row>
    <row r="910" spans="1:10">
      <c r="A910">
        <v>907</v>
      </c>
      <c r="B910">
        <v>0</v>
      </c>
      <c r="C910">
        <v>0</v>
      </c>
      <c r="D910">
        <v>50</v>
      </c>
      <c r="E910">
        <v>4</v>
      </c>
      <c r="F910">
        <v>-9.2260454938042358E-6</v>
      </c>
      <c r="G910">
        <v>357.81647113430319</v>
      </c>
      <c r="H910" t="b">
        <v>0</v>
      </c>
      <c r="I910">
        <v>1321.0584114278479</v>
      </c>
      <c r="J910">
        <v>1594.517502593412</v>
      </c>
    </row>
    <row r="911" spans="1:10">
      <c r="A911">
        <v>908</v>
      </c>
      <c r="B911">
        <v>0</v>
      </c>
      <c r="C911">
        <v>0</v>
      </c>
      <c r="D911">
        <v>50</v>
      </c>
      <c r="E911">
        <v>4</v>
      </c>
      <c r="F911">
        <v>2.4721114408876592E-6</v>
      </c>
      <c r="G911">
        <v>357.81647113430319</v>
      </c>
      <c r="H911" t="b">
        <v>0</v>
      </c>
      <c r="I911">
        <v>1321.0584114278479</v>
      </c>
      <c r="J911">
        <v>1594.517502593412</v>
      </c>
    </row>
    <row r="912" spans="1:10">
      <c r="A912">
        <v>909</v>
      </c>
      <c r="B912">
        <v>0</v>
      </c>
      <c r="C912">
        <v>0</v>
      </c>
      <c r="D912">
        <v>50</v>
      </c>
      <c r="E912">
        <v>4</v>
      </c>
      <c r="F912">
        <v>-6.6240026530550722E-7</v>
      </c>
      <c r="G912">
        <v>357.81647113430319</v>
      </c>
      <c r="H912" t="b">
        <v>0</v>
      </c>
      <c r="I912">
        <v>1321.0584114278479</v>
      </c>
      <c r="J912">
        <v>1594.517502593412</v>
      </c>
    </row>
    <row r="913" spans="1:10">
      <c r="A913">
        <v>910</v>
      </c>
      <c r="B913">
        <v>0</v>
      </c>
      <c r="C913">
        <v>0</v>
      </c>
      <c r="D913">
        <v>50</v>
      </c>
      <c r="E913">
        <v>4</v>
      </c>
      <c r="F913">
        <v>1.774896167816564E-7</v>
      </c>
      <c r="G913">
        <v>357.81647113430319</v>
      </c>
      <c r="H913" t="b">
        <v>0</v>
      </c>
      <c r="I913">
        <v>1321.0584114278479</v>
      </c>
      <c r="J913">
        <v>1594.517502593412</v>
      </c>
    </row>
    <row r="914" spans="1:10">
      <c r="A914">
        <v>911</v>
      </c>
      <c r="B914">
        <v>0</v>
      </c>
      <c r="C914">
        <v>0</v>
      </c>
      <c r="D914">
        <v>50</v>
      </c>
      <c r="E914">
        <v>4</v>
      </c>
      <c r="F914">
        <v>-4.7558200044761627E-8</v>
      </c>
      <c r="G914">
        <v>357.81647113430319</v>
      </c>
      <c r="H914" t="b">
        <v>0</v>
      </c>
      <c r="I914">
        <v>1321.0584114278479</v>
      </c>
      <c r="J914">
        <v>1594.517502593412</v>
      </c>
    </row>
    <row r="915" spans="1:10">
      <c r="A915">
        <v>912</v>
      </c>
      <c r="B915">
        <v>0</v>
      </c>
      <c r="C915">
        <v>0</v>
      </c>
      <c r="D915">
        <v>50</v>
      </c>
      <c r="E915">
        <v>4</v>
      </c>
      <c r="F915">
        <v>1.274318073285485E-8</v>
      </c>
      <c r="G915">
        <v>357.81647113430319</v>
      </c>
      <c r="H915" t="b">
        <v>0</v>
      </c>
      <c r="I915">
        <v>1321.0584114278479</v>
      </c>
      <c r="J915">
        <v>1594.517502593412</v>
      </c>
    </row>
    <row r="916" spans="1:10">
      <c r="A916">
        <v>913</v>
      </c>
      <c r="B916">
        <v>0</v>
      </c>
      <c r="C916">
        <v>0</v>
      </c>
      <c r="D916">
        <v>50</v>
      </c>
      <c r="E916">
        <v>4</v>
      </c>
      <c r="F916">
        <v>-3.4145237748361978E-9</v>
      </c>
      <c r="G916">
        <v>357.81647113430319</v>
      </c>
      <c r="H916" t="b">
        <v>0</v>
      </c>
      <c r="I916">
        <v>1321.0584114278479</v>
      </c>
      <c r="J916">
        <v>1594.517502593412</v>
      </c>
    </row>
    <row r="917" spans="1:10">
      <c r="A917">
        <v>914</v>
      </c>
      <c r="B917">
        <v>0</v>
      </c>
      <c r="C917">
        <v>0</v>
      </c>
      <c r="D917">
        <v>50</v>
      </c>
      <c r="E917">
        <v>4</v>
      </c>
      <c r="F917">
        <v>9.149188073820369E-10</v>
      </c>
      <c r="G917">
        <v>357.81647113430319</v>
      </c>
      <c r="H917" t="b">
        <v>0</v>
      </c>
      <c r="I917">
        <v>1321.0584114278479</v>
      </c>
      <c r="J917">
        <v>1594.517502593412</v>
      </c>
    </row>
    <row r="918" spans="1:10">
      <c r="A918">
        <v>915</v>
      </c>
      <c r="B918">
        <v>0</v>
      </c>
      <c r="C918">
        <v>0</v>
      </c>
      <c r="D918">
        <v>50</v>
      </c>
      <c r="E918">
        <v>4</v>
      </c>
      <c r="F918">
        <v>-2.4515234287036952E-10</v>
      </c>
      <c r="G918">
        <v>357.81647113430319</v>
      </c>
      <c r="H918" t="b">
        <v>0</v>
      </c>
      <c r="I918">
        <v>1321.0584114278479</v>
      </c>
      <c r="J918">
        <v>1594.517502593412</v>
      </c>
    </row>
    <row r="919" spans="1:10">
      <c r="A919">
        <v>916</v>
      </c>
      <c r="B919">
        <v>0</v>
      </c>
      <c r="C919">
        <v>0</v>
      </c>
      <c r="D919">
        <v>50</v>
      </c>
      <c r="E919">
        <v>4</v>
      </c>
      <c r="F919">
        <v>6.5688787742601562E-11</v>
      </c>
      <c r="G919">
        <v>357.81647113430319</v>
      </c>
      <c r="H919" t="b">
        <v>0</v>
      </c>
      <c r="I919">
        <v>1321.0584114278479</v>
      </c>
      <c r="J919">
        <v>1594.517502593412</v>
      </c>
    </row>
    <row r="920" spans="1:10">
      <c r="A920">
        <v>917</v>
      </c>
      <c r="B920">
        <v>0</v>
      </c>
      <c r="C920">
        <v>0</v>
      </c>
      <c r="D920">
        <v>50</v>
      </c>
      <c r="E920">
        <v>4</v>
      </c>
      <c r="F920">
        <v>-1.7601919921617079E-11</v>
      </c>
      <c r="G920">
        <v>357.81647113430319</v>
      </c>
      <c r="H920" t="b">
        <v>0</v>
      </c>
      <c r="I920">
        <v>1321.0584114278479</v>
      </c>
      <c r="J920">
        <v>1594.517502593412</v>
      </c>
    </row>
    <row r="921" spans="1:10">
      <c r="A921">
        <v>918</v>
      </c>
      <c r="B921">
        <v>0</v>
      </c>
      <c r="C921">
        <v>0</v>
      </c>
      <c r="D921">
        <v>50</v>
      </c>
      <c r="E921">
        <v>4</v>
      </c>
      <c r="F921">
        <v>4.716227408607665E-12</v>
      </c>
      <c r="G921">
        <v>357.81647113430319</v>
      </c>
      <c r="H921" t="b">
        <v>0</v>
      </c>
      <c r="I921">
        <v>1321.0584114278479</v>
      </c>
      <c r="J921">
        <v>1594.517502593412</v>
      </c>
    </row>
    <row r="922" spans="1:10">
      <c r="A922">
        <v>919</v>
      </c>
      <c r="B922">
        <v>0</v>
      </c>
      <c r="C922">
        <v>0</v>
      </c>
      <c r="D922">
        <v>50</v>
      </c>
      <c r="E922">
        <v>4</v>
      </c>
      <c r="F922">
        <v>-1.263877891233278E-12</v>
      </c>
      <c r="G922">
        <v>357.81647113430319</v>
      </c>
      <c r="H922" t="b">
        <v>0</v>
      </c>
      <c r="I922">
        <v>1321.0584114278479</v>
      </c>
      <c r="J922">
        <v>1594.517502593412</v>
      </c>
    </row>
    <row r="923" spans="1:10">
      <c r="A923">
        <v>920</v>
      </c>
      <c r="B923">
        <v>0</v>
      </c>
      <c r="C923">
        <v>0</v>
      </c>
      <c r="D923">
        <v>50</v>
      </c>
      <c r="E923">
        <v>4</v>
      </c>
      <c r="F923">
        <v>3.3839597790574771E-13</v>
      </c>
      <c r="G923">
        <v>357.81647113430319</v>
      </c>
      <c r="H923" t="b">
        <v>0</v>
      </c>
      <c r="I923">
        <v>1321.0584114278479</v>
      </c>
      <c r="J923">
        <v>1594.517502593412</v>
      </c>
    </row>
    <row r="924" spans="1:10">
      <c r="A924">
        <v>921</v>
      </c>
      <c r="B924">
        <v>0</v>
      </c>
      <c r="C924">
        <v>0</v>
      </c>
      <c r="D924">
        <v>50</v>
      </c>
      <c r="E924">
        <v>4</v>
      </c>
      <c r="F924">
        <v>-9.1482377229112899E-14</v>
      </c>
      <c r="G924">
        <v>357.81647113430319</v>
      </c>
      <c r="H924" t="b">
        <v>0</v>
      </c>
      <c r="I924">
        <v>1321.0584114278479</v>
      </c>
      <c r="J924">
        <v>1594.517502593412</v>
      </c>
    </row>
    <row r="925" spans="1:10">
      <c r="A925">
        <v>922</v>
      </c>
      <c r="B925">
        <v>0</v>
      </c>
      <c r="C925">
        <v>0</v>
      </c>
      <c r="D925">
        <v>50</v>
      </c>
      <c r="E925">
        <v>4</v>
      </c>
      <c r="F925">
        <v>2.5757174171303629E-14</v>
      </c>
      <c r="G925">
        <v>357.81647113430319</v>
      </c>
      <c r="H925" t="b">
        <v>0</v>
      </c>
      <c r="I925">
        <v>1321.0584114278479</v>
      </c>
      <c r="J925">
        <v>1594.517502593412</v>
      </c>
    </row>
    <row r="926" spans="1:10">
      <c r="A926">
        <v>923</v>
      </c>
      <c r="B926">
        <v>0</v>
      </c>
      <c r="C926">
        <v>0</v>
      </c>
      <c r="D926">
        <v>50</v>
      </c>
      <c r="E926">
        <v>4</v>
      </c>
      <c r="F926">
        <v>-5.3290705182007514E-15</v>
      </c>
      <c r="G926">
        <v>357.81647113430319</v>
      </c>
      <c r="H926" t="b">
        <v>0</v>
      </c>
      <c r="I926">
        <v>1321.0584114278479</v>
      </c>
      <c r="J926">
        <v>1594.517502593412</v>
      </c>
    </row>
    <row r="927" spans="1:10">
      <c r="A927">
        <v>924</v>
      </c>
      <c r="B927">
        <v>0</v>
      </c>
      <c r="C927">
        <v>0</v>
      </c>
      <c r="D927">
        <v>50</v>
      </c>
      <c r="E927">
        <v>4</v>
      </c>
      <c r="F927">
        <v>0</v>
      </c>
      <c r="G927">
        <v>357.81647113430319</v>
      </c>
      <c r="H927" t="b">
        <v>0</v>
      </c>
      <c r="I927">
        <v>1321.0584114278479</v>
      </c>
      <c r="J927">
        <v>1594.517502593412</v>
      </c>
    </row>
    <row r="928" spans="1:10">
      <c r="A928">
        <v>925</v>
      </c>
      <c r="B928">
        <v>0</v>
      </c>
      <c r="C928">
        <v>0</v>
      </c>
      <c r="D928">
        <v>50</v>
      </c>
      <c r="E928">
        <v>4</v>
      </c>
      <c r="F928">
        <v>0</v>
      </c>
      <c r="G928">
        <v>357.81647113430319</v>
      </c>
      <c r="H928" t="b">
        <v>0</v>
      </c>
      <c r="I928">
        <v>1321.0584114278479</v>
      </c>
      <c r="J928">
        <v>1594.517502593412</v>
      </c>
    </row>
    <row r="929" spans="1:10">
      <c r="A929">
        <v>926</v>
      </c>
      <c r="B929">
        <v>0</v>
      </c>
      <c r="C929">
        <v>0</v>
      </c>
      <c r="D929">
        <v>50</v>
      </c>
      <c r="E929">
        <v>4</v>
      </c>
      <c r="F929">
        <v>0</v>
      </c>
      <c r="G929">
        <v>357.81647113430319</v>
      </c>
      <c r="H929" t="b">
        <v>0</v>
      </c>
      <c r="I929">
        <v>1321.0584114278479</v>
      </c>
      <c r="J929">
        <v>1594.517502593412</v>
      </c>
    </row>
    <row r="930" spans="1:10">
      <c r="A930">
        <v>927</v>
      </c>
      <c r="B930">
        <v>0</v>
      </c>
      <c r="C930">
        <v>0</v>
      </c>
      <c r="D930">
        <v>50</v>
      </c>
      <c r="E930">
        <v>4</v>
      </c>
      <c r="F930">
        <v>0</v>
      </c>
      <c r="G930">
        <v>357.81647113430319</v>
      </c>
      <c r="H930" t="b">
        <v>0</v>
      </c>
      <c r="I930">
        <v>1321.0584114278479</v>
      </c>
      <c r="J930">
        <v>1594.517502593412</v>
      </c>
    </row>
    <row r="931" spans="1:10">
      <c r="A931">
        <v>928</v>
      </c>
      <c r="B931">
        <v>0</v>
      </c>
      <c r="C931">
        <v>0</v>
      </c>
      <c r="D931">
        <v>50</v>
      </c>
      <c r="E931">
        <v>4</v>
      </c>
      <c r="F931">
        <v>0</v>
      </c>
      <c r="G931">
        <v>357.81647113430319</v>
      </c>
      <c r="H931" t="b">
        <v>0</v>
      </c>
      <c r="I931">
        <v>1321.0584114278479</v>
      </c>
      <c r="J931">
        <v>1594.517502593412</v>
      </c>
    </row>
    <row r="932" spans="1:10">
      <c r="A932">
        <v>929</v>
      </c>
      <c r="B932">
        <v>0</v>
      </c>
      <c r="C932">
        <v>0</v>
      </c>
      <c r="D932">
        <v>50</v>
      </c>
      <c r="E932">
        <v>4</v>
      </c>
      <c r="F932">
        <v>0</v>
      </c>
      <c r="G932">
        <v>357.81647113430319</v>
      </c>
      <c r="H932" t="b">
        <v>0</v>
      </c>
      <c r="I932">
        <v>1321.0584114278479</v>
      </c>
      <c r="J932">
        <v>1594.517502593412</v>
      </c>
    </row>
    <row r="933" spans="1:10">
      <c r="A933">
        <v>930</v>
      </c>
      <c r="B933">
        <v>0</v>
      </c>
      <c r="C933">
        <v>0</v>
      </c>
      <c r="D933">
        <v>50</v>
      </c>
      <c r="E933">
        <v>4</v>
      </c>
      <c r="F933">
        <v>0</v>
      </c>
      <c r="G933">
        <v>357.81647113430319</v>
      </c>
      <c r="H933" t="b">
        <v>0</v>
      </c>
      <c r="I933">
        <v>1321.0584114278479</v>
      </c>
      <c r="J933">
        <v>1594.517502593412</v>
      </c>
    </row>
    <row r="934" spans="1:10">
      <c r="A934">
        <v>931</v>
      </c>
      <c r="B934">
        <v>0</v>
      </c>
      <c r="C934">
        <v>0</v>
      </c>
      <c r="D934">
        <v>50</v>
      </c>
      <c r="E934">
        <v>4</v>
      </c>
      <c r="F934">
        <v>0</v>
      </c>
      <c r="G934">
        <v>357.81647113430319</v>
      </c>
      <c r="H934" t="b">
        <v>0</v>
      </c>
      <c r="I934">
        <v>1321.0584114278479</v>
      </c>
      <c r="J934">
        <v>1594.517502593412</v>
      </c>
    </row>
    <row r="935" spans="1:10">
      <c r="A935">
        <v>932</v>
      </c>
      <c r="B935">
        <v>0</v>
      </c>
      <c r="C935">
        <v>0</v>
      </c>
      <c r="D935">
        <v>50</v>
      </c>
      <c r="E935">
        <v>4</v>
      </c>
      <c r="F935">
        <v>0</v>
      </c>
      <c r="G935">
        <v>357.81647113430319</v>
      </c>
      <c r="H935" t="b">
        <v>0</v>
      </c>
      <c r="I935">
        <v>1321.0584114278479</v>
      </c>
      <c r="J935">
        <v>1594.517502593412</v>
      </c>
    </row>
    <row r="936" spans="1:10">
      <c r="A936">
        <v>933</v>
      </c>
      <c r="B936">
        <v>0</v>
      </c>
      <c r="C936">
        <v>0</v>
      </c>
      <c r="D936">
        <v>50</v>
      </c>
      <c r="E936">
        <v>4</v>
      </c>
      <c r="F936">
        <v>0</v>
      </c>
      <c r="G936">
        <v>357.81647113430319</v>
      </c>
      <c r="H936" t="b">
        <v>0</v>
      </c>
      <c r="I936">
        <v>1321.0584114278479</v>
      </c>
      <c r="J936">
        <v>1594.517502593412</v>
      </c>
    </row>
    <row r="937" spans="1:10">
      <c r="A937">
        <v>934</v>
      </c>
      <c r="B937">
        <v>0</v>
      </c>
      <c r="C937">
        <v>0</v>
      </c>
      <c r="D937">
        <v>50</v>
      </c>
      <c r="E937">
        <v>4</v>
      </c>
      <c r="F937">
        <v>0</v>
      </c>
      <c r="G937">
        <v>357.81647113430319</v>
      </c>
      <c r="H937" t="b">
        <v>0</v>
      </c>
      <c r="I937">
        <v>1321.0584114278479</v>
      </c>
      <c r="J937">
        <v>1594.517502593412</v>
      </c>
    </row>
    <row r="938" spans="1:10">
      <c r="A938">
        <v>935</v>
      </c>
      <c r="B938">
        <v>0</v>
      </c>
      <c r="C938">
        <v>0</v>
      </c>
      <c r="D938">
        <v>50</v>
      </c>
      <c r="E938">
        <v>4</v>
      </c>
      <c r="F938">
        <v>0</v>
      </c>
      <c r="G938">
        <v>357.81647113430319</v>
      </c>
      <c r="H938" t="b">
        <v>0</v>
      </c>
      <c r="I938">
        <v>1321.0584114278479</v>
      </c>
      <c r="J938">
        <v>1594.517502593412</v>
      </c>
    </row>
    <row r="939" spans="1:10">
      <c r="A939">
        <v>936</v>
      </c>
      <c r="B939">
        <v>0</v>
      </c>
      <c r="C939">
        <v>0</v>
      </c>
      <c r="D939">
        <v>50</v>
      </c>
      <c r="E939">
        <v>4</v>
      </c>
      <c r="F939">
        <v>0</v>
      </c>
      <c r="G939">
        <v>357.81647113430319</v>
      </c>
      <c r="H939" t="b">
        <v>0</v>
      </c>
      <c r="I939">
        <v>1321.0584114278479</v>
      </c>
      <c r="J939">
        <v>1594.517502593412</v>
      </c>
    </row>
    <row r="940" spans="1:10">
      <c r="A940">
        <v>937</v>
      </c>
      <c r="B940">
        <v>0</v>
      </c>
      <c r="C940">
        <v>0</v>
      </c>
      <c r="D940">
        <v>50</v>
      </c>
      <c r="E940">
        <v>4</v>
      </c>
      <c r="F940">
        <v>0</v>
      </c>
      <c r="G940">
        <v>357.81647113430319</v>
      </c>
      <c r="H940" t="b">
        <v>0</v>
      </c>
      <c r="I940">
        <v>1321.0584114278479</v>
      </c>
      <c r="J940">
        <v>1594.517502593412</v>
      </c>
    </row>
    <row r="941" spans="1:10">
      <c r="A941">
        <v>938</v>
      </c>
      <c r="B941">
        <v>0</v>
      </c>
      <c r="C941">
        <v>0</v>
      </c>
      <c r="D941">
        <v>50</v>
      </c>
      <c r="E941">
        <v>4</v>
      </c>
      <c r="F941">
        <v>0</v>
      </c>
      <c r="G941">
        <v>357.81647113430319</v>
      </c>
      <c r="H941" t="b">
        <v>0</v>
      </c>
      <c r="I941">
        <v>1321.0584114278479</v>
      </c>
      <c r="J941">
        <v>1594.517502593412</v>
      </c>
    </row>
    <row r="942" spans="1:10">
      <c r="A942">
        <v>939</v>
      </c>
      <c r="B942">
        <v>0</v>
      </c>
      <c r="C942">
        <v>0</v>
      </c>
      <c r="D942">
        <v>50</v>
      </c>
      <c r="E942">
        <v>4</v>
      </c>
      <c r="F942">
        <v>0</v>
      </c>
      <c r="G942">
        <v>357.81647113430319</v>
      </c>
      <c r="H942" t="b">
        <v>0</v>
      </c>
      <c r="I942">
        <v>1321.0584114278479</v>
      </c>
      <c r="J942">
        <v>1594.517502593412</v>
      </c>
    </row>
    <row r="943" spans="1:10">
      <c r="A943">
        <v>940</v>
      </c>
      <c r="B943">
        <v>0</v>
      </c>
      <c r="C943">
        <v>0</v>
      </c>
      <c r="D943">
        <v>50</v>
      </c>
      <c r="E943">
        <v>4</v>
      </c>
      <c r="F943">
        <v>0</v>
      </c>
      <c r="G943">
        <v>357.81647113430319</v>
      </c>
      <c r="H943" t="b">
        <v>0</v>
      </c>
      <c r="I943">
        <v>1321.0584114278479</v>
      </c>
      <c r="J943">
        <v>1594.517502593412</v>
      </c>
    </row>
    <row r="944" spans="1:10">
      <c r="A944">
        <v>941</v>
      </c>
      <c r="B944">
        <v>0</v>
      </c>
      <c r="C944">
        <v>0</v>
      </c>
      <c r="D944">
        <v>50</v>
      </c>
      <c r="E944">
        <v>4</v>
      </c>
      <c r="F944">
        <v>0</v>
      </c>
      <c r="G944">
        <v>357.81647113430319</v>
      </c>
      <c r="H944" t="b">
        <v>0</v>
      </c>
      <c r="I944">
        <v>1321.0584114278479</v>
      </c>
      <c r="J944">
        <v>1594.517502593412</v>
      </c>
    </row>
    <row r="945" spans="1:10">
      <c r="A945">
        <v>942</v>
      </c>
      <c r="B945">
        <v>0</v>
      </c>
      <c r="C945">
        <v>0</v>
      </c>
      <c r="D945">
        <v>50</v>
      </c>
      <c r="E945">
        <v>4</v>
      </c>
      <c r="F945">
        <v>0</v>
      </c>
      <c r="G945">
        <v>357.81647113430319</v>
      </c>
      <c r="H945" t="b">
        <v>0</v>
      </c>
      <c r="I945">
        <v>1321.0584114278479</v>
      </c>
      <c r="J945">
        <v>1594.517502593412</v>
      </c>
    </row>
    <row r="946" spans="1:10">
      <c r="A946">
        <v>943</v>
      </c>
      <c r="B946">
        <v>0</v>
      </c>
      <c r="C946">
        <v>0</v>
      </c>
      <c r="D946">
        <v>50</v>
      </c>
      <c r="E946">
        <v>4</v>
      </c>
      <c r="F946">
        <v>0</v>
      </c>
      <c r="G946">
        <v>357.81647113430319</v>
      </c>
      <c r="H946" t="b">
        <v>0</v>
      </c>
      <c r="I946">
        <v>1321.0584114278479</v>
      </c>
      <c r="J946">
        <v>1594.517502593412</v>
      </c>
    </row>
    <row r="947" spans="1:10">
      <c r="A947">
        <v>944</v>
      </c>
      <c r="B947">
        <v>0</v>
      </c>
      <c r="C947">
        <v>0</v>
      </c>
      <c r="D947">
        <v>50</v>
      </c>
      <c r="E947">
        <v>4</v>
      </c>
      <c r="F947">
        <v>4.4408920985006262E-15</v>
      </c>
      <c r="G947">
        <v>357.81647113430319</v>
      </c>
      <c r="H947" t="b">
        <v>0</v>
      </c>
      <c r="I947">
        <v>1321.0584114278479</v>
      </c>
      <c r="J947">
        <v>1594.517502593412</v>
      </c>
    </row>
    <row r="948" spans="1:10">
      <c r="A948">
        <v>945</v>
      </c>
      <c r="B948">
        <v>0</v>
      </c>
      <c r="C948">
        <v>0</v>
      </c>
      <c r="D948">
        <v>50</v>
      </c>
      <c r="E948">
        <v>4</v>
      </c>
      <c r="F948">
        <v>-1.5987211554602251E-14</v>
      </c>
      <c r="G948">
        <v>357.81647113430319</v>
      </c>
      <c r="H948" t="b">
        <v>0</v>
      </c>
      <c r="I948">
        <v>1321.0584114278479</v>
      </c>
      <c r="J948">
        <v>1594.517502593412</v>
      </c>
    </row>
    <row r="949" spans="1:10">
      <c r="A949">
        <v>946</v>
      </c>
      <c r="B949">
        <v>0</v>
      </c>
      <c r="C949">
        <v>0</v>
      </c>
      <c r="D949">
        <v>50</v>
      </c>
      <c r="E949">
        <v>4</v>
      </c>
      <c r="F949">
        <v>5.6843418860808009E-14</v>
      </c>
      <c r="G949">
        <v>357.81647113430319</v>
      </c>
      <c r="H949" t="b">
        <v>0</v>
      </c>
      <c r="I949">
        <v>1321.0584114278479</v>
      </c>
      <c r="J949">
        <v>1594.517502593412</v>
      </c>
    </row>
    <row r="950" spans="1:10">
      <c r="A950">
        <v>947</v>
      </c>
      <c r="B950">
        <v>0</v>
      </c>
      <c r="C950">
        <v>0</v>
      </c>
      <c r="D950">
        <v>50</v>
      </c>
      <c r="E950">
        <v>4</v>
      </c>
      <c r="F950">
        <v>-2.087219286295294E-13</v>
      </c>
      <c r="G950">
        <v>357.81647113430319</v>
      </c>
      <c r="H950" t="b">
        <v>0</v>
      </c>
      <c r="I950">
        <v>1321.0584114278479</v>
      </c>
      <c r="J950">
        <v>1594.517502593412</v>
      </c>
    </row>
    <row r="951" spans="1:10">
      <c r="A951">
        <v>948</v>
      </c>
      <c r="B951">
        <v>0</v>
      </c>
      <c r="C951">
        <v>0</v>
      </c>
      <c r="D951">
        <v>50</v>
      </c>
      <c r="E951">
        <v>4</v>
      </c>
      <c r="F951">
        <v>7.7626793881790945E-13</v>
      </c>
      <c r="G951">
        <v>357.81647113430319</v>
      </c>
      <c r="H951" t="b">
        <v>0</v>
      </c>
      <c r="I951">
        <v>1321.0584114278479</v>
      </c>
      <c r="J951">
        <v>1594.517502593412</v>
      </c>
    </row>
    <row r="952" spans="1:10">
      <c r="A952">
        <v>949</v>
      </c>
      <c r="B952">
        <v>0</v>
      </c>
      <c r="C952">
        <v>0</v>
      </c>
      <c r="D952">
        <v>50</v>
      </c>
      <c r="E952">
        <v>4</v>
      </c>
      <c r="F952">
        <v>-2.9016788971603091E-12</v>
      </c>
      <c r="G952">
        <v>357.81647113430319</v>
      </c>
      <c r="H952" t="b">
        <v>0</v>
      </c>
      <c r="I952">
        <v>1321.0584114278479</v>
      </c>
      <c r="J952">
        <v>1594.517502593412</v>
      </c>
    </row>
    <row r="953" spans="1:10">
      <c r="A953">
        <v>950</v>
      </c>
      <c r="B953">
        <v>0</v>
      </c>
      <c r="C953">
        <v>0</v>
      </c>
      <c r="D953">
        <v>50</v>
      </c>
      <c r="E953">
        <v>4</v>
      </c>
      <c r="F953">
        <v>1.0832224006662731E-11</v>
      </c>
      <c r="G953">
        <v>357.81647113430319</v>
      </c>
      <c r="H953" t="b">
        <v>0</v>
      </c>
      <c r="I953">
        <v>1321.0584114278479</v>
      </c>
      <c r="J953">
        <v>1594.517502593412</v>
      </c>
    </row>
    <row r="954" spans="1:10">
      <c r="A954">
        <v>951</v>
      </c>
      <c r="B954">
        <v>0</v>
      </c>
      <c r="C954">
        <v>0</v>
      </c>
      <c r="D954">
        <v>50</v>
      </c>
      <c r="E954">
        <v>4</v>
      </c>
      <c r="F954">
        <v>-4.04254407726512E-11</v>
      </c>
      <c r="G954">
        <v>357.81647113430319</v>
      </c>
      <c r="H954" t="b">
        <v>0</v>
      </c>
      <c r="I954">
        <v>1321.0584114278479</v>
      </c>
      <c r="J954">
        <v>1594.517502593412</v>
      </c>
    </row>
    <row r="955" spans="1:10">
      <c r="A955">
        <v>952</v>
      </c>
      <c r="B955">
        <v>0</v>
      </c>
      <c r="C955">
        <v>0</v>
      </c>
      <c r="D955">
        <v>50</v>
      </c>
      <c r="E955">
        <v>4</v>
      </c>
      <c r="F955">
        <v>1.508686509055224E-10</v>
      </c>
      <c r="G955">
        <v>357.81647113430319</v>
      </c>
      <c r="H955" t="b">
        <v>0</v>
      </c>
      <c r="I955">
        <v>1321.0584114278479</v>
      </c>
      <c r="J955">
        <v>1594.517502593412</v>
      </c>
    </row>
    <row r="956" spans="1:10">
      <c r="A956">
        <v>953</v>
      </c>
      <c r="B956">
        <v>0</v>
      </c>
      <c r="C956">
        <v>0</v>
      </c>
      <c r="D956">
        <v>50</v>
      </c>
      <c r="E956">
        <v>4</v>
      </c>
      <c r="F956">
        <v>-5.6304205742208069E-10</v>
      </c>
      <c r="G956">
        <v>357.81647113430319</v>
      </c>
      <c r="H956" t="b">
        <v>0</v>
      </c>
      <c r="I956">
        <v>1321.0584114278479</v>
      </c>
      <c r="J956">
        <v>1594.517502593412</v>
      </c>
    </row>
    <row r="957" spans="1:10">
      <c r="A957">
        <v>954</v>
      </c>
      <c r="B957">
        <v>0</v>
      </c>
      <c r="C957">
        <v>0</v>
      </c>
      <c r="D957">
        <v>50</v>
      </c>
      <c r="E957">
        <v>4</v>
      </c>
      <c r="F957">
        <v>2.1013004669612201E-9</v>
      </c>
      <c r="G957">
        <v>357.81647113430319</v>
      </c>
      <c r="H957" t="b">
        <v>0</v>
      </c>
      <c r="I957">
        <v>1321.0584114278479</v>
      </c>
      <c r="J957">
        <v>1594.517502593412</v>
      </c>
    </row>
    <row r="958" spans="1:10">
      <c r="A958">
        <v>955</v>
      </c>
      <c r="B958">
        <v>0</v>
      </c>
      <c r="C958">
        <v>0</v>
      </c>
      <c r="D958">
        <v>50</v>
      </c>
      <c r="E958">
        <v>4</v>
      </c>
      <c r="F958">
        <v>-7.8421660276717375E-9</v>
      </c>
      <c r="G958">
        <v>357.81647113430319</v>
      </c>
      <c r="H958" t="b">
        <v>0</v>
      </c>
      <c r="I958">
        <v>1321.0584114278479</v>
      </c>
      <c r="J958">
        <v>1594.517502593412</v>
      </c>
    </row>
    <row r="959" spans="1:10">
      <c r="A959">
        <v>956</v>
      </c>
      <c r="B959">
        <v>0</v>
      </c>
      <c r="C959">
        <v>0</v>
      </c>
      <c r="D959">
        <v>50</v>
      </c>
      <c r="E959">
        <v>4</v>
      </c>
      <c r="F959">
        <v>2.926736364372573E-8</v>
      </c>
      <c r="G959">
        <v>357.81647113430319</v>
      </c>
      <c r="H959" t="b">
        <v>0</v>
      </c>
      <c r="I959">
        <v>1321.0584114278479</v>
      </c>
      <c r="J959">
        <v>1594.517502593412</v>
      </c>
    </row>
    <row r="960" spans="1:10">
      <c r="A960">
        <v>957</v>
      </c>
      <c r="B960">
        <v>0</v>
      </c>
      <c r="C960">
        <v>0</v>
      </c>
      <c r="D960">
        <v>50</v>
      </c>
      <c r="E960">
        <v>4</v>
      </c>
      <c r="F960">
        <v>-1.092272858826959E-7</v>
      </c>
      <c r="G960">
        <v>357.81647113430319</v>
      </c>
      <c r="H960" t="b">
        <v>0</v>
      </c>
      <c r="I960">
        <v>1321.0584114278479</v>
      </c>
      <c r="J960">
        <v>1594.517502593412</v>
      </c>
    </row>
    <row r="961" spans="1:10">
      <c r="A961">
        <v>958</v>
      </c>
      <c r="B961">
        <v>0</v>
      </c>
      <c r="C961">
        <v>0</v>
      </c>
      <c r="D961">
        <v>50</v>
      </c>
      <c r="E961">
        <v>4</v>
      </c>
      <c r="F961">
        <v>4.0764177988705802E-7</v>
      </c>
      <c r="G961">
        <v>357.81647113430319</v>
      </c>
      <c r="H961" t="b">
        <v>0</v>
      </c>
      <c r="I961">
        <v>1321.0584114278479</v>
      </c>
      <c r="J961">
        <v>1594.517502593412</v>
      </c>
    </row>
    <row r="962" spans="1:10">
      <c r="A962">
        <v>959</v>
      </c>
      <c r="B962">
        <v>0</v>
      </c>
      <c r="C962">
        <v>0</v>
      </c>
      <c r="D962">
        <v>50</v>
      </c>
      <c r="E962">
        <v>4</v>
      </c>
      <c r="F962">
        <v>-1.521339828336465E-6</v>
      </c>
      <c r="G962">
        <v>357.81647113430319</v>
      </c>
      <c r="H962" t="b">
        <v>0</v>
      </c>
      <c r="I962">
        <v>1321.0584114278479</v>
      </c>
      <c r="J962">
        <v>1594.517502593412</v>
      </c>
    </row>
    <row r="963" spans="1:10">
      <c r="A963">
        <v>960</v>
      </c>
      <c r="B963">
        <v>0</v>
      </c>
      <c r="C963">
        <v>0</v>
      </c>
      <c r="D963">
        <v>50</v>
      </c>
      <c r="E963">
        <v>4</v>
      </c>
      <c r="F963">
        <v>5.6777175334588037E-6</v>
      </c>
      <c r="G963">
        <v>357.81647113430319</v>
      </c>
      <c r="H963" t="b">
        <v>0</v>
      </c>
      <c r="I963">
        <v>1321.0584114278479</v>
      </c>
      <c r="J963">
        <v>1594.517502593412</v>
      </c>
    </row>
    <row r="964" spans="1:10">
      <c r="A964">
        <v>961</v>
      </c>
      <c r="B964">
        <v>0</v>
      </c>
      <c r="C964">
        <v>0</v>
      </c>
      <c r="D964">
        <v>50</v>
      </c>
      <c r="E964">
        <v>4</v>
      </c>
      <c r="F964">
        <v>-2.1189530306386931E-5</v>
      </c>
      <c r="G964">
        <v>357.81647113430319</v>
      </c>
      <c r="H964" t="b">
        <v>0</v>
      </c>
      <c r="I964">
        <v>1321.0584114278479</v>
      </c>
      <c r="J964">
        <v>1594.517502593412</v>
      </c>
    </row>
    <row r="965" spans="1:10">
      <c r="A965">
        <v>962</v>
      </c>
      <c r="B965">
        <v>0</v>
      </c>
      <c r="C965">
        <v>0</v>
      </c>
      <c r="D965">
        <v>50</v>
      </c>
      <c r="E965">
        <v>4</v>
      </c>
      <c r="F965">
        <v>7.9080403692977086E-5</v>
      </c>
      <c r="G965">
        <v>357.81647113430319</v>
      </c>
      <c r="H965" t="b">
        <v>0</v>
      </c>
      <c r="I965">
        <v>1321.0584114278479</v>
      </c>
      <c r="J965">
        <v>1594.517502593412</v>
      </c>
    </row>
    <row r="966" spans="1:10">
      <c r="A966">
        <v>963</v>
      </c>
      <c r="B966">
        <v>0</v>
      </c>
      <c r="C966">
        <v>0</v>
      </c>
      <c r="D966">
        <v>50</v>
      </c>
      <c r="E966">
        <v>4</v>
      </c>
      <c r="F966">
        <v>-2.9513208447262679E-4</v>
      </c>
      <c r="G966">
        <v>357.81647113430319</v>
      </c>
      <c r="H966" t="b">
        <v>0</v>
      </c>
      <c r="I966">
        <v>1321.0584114278479</v>
      </c>
      <c r="J966">
        <v>1594.517502593412</v>
      </c>
    </row>
    <row r="967" spans="1:10">
      <c r="A967">
        <v>964</v>
      </c>
      <c r="B967">
        <v>0</v>
      </c>
      <c r="C967">
        <v>0</v>
      </c>
      <c r="D967">
        <v>50</v>
      </c>
      <c r="E967">
        <v>4</v>
      </c>
      <c r="F967">
        <v>1.101447934200195E-3</v>
      </c>
      <c r="G967">
        <v>357.81647113430319</v>
      </c>
      <c r="H967" t="b">
        <v>0</v>
      </c>
      <c r="I967">
        <v>1321.0584114278479</v>
      </c>
      <c r="J967">
        <v>1594.517502593412</v>
      </c>
    </row>
    <row r="968" spans="1:10">
      <c r="A968">
        <v>965</v>
      </c>
      <c r="B968">
        <v>0</v>
      </c>
      <c r="C968">
        <v>0</v>
      </c>
      <c r="D968">
        <v>50</v>
      </c>
      <c r="E968">
        <v>4</v>
      </c>
      <c r="F968">
        <v>-4.1106596523299288E-3</v>
      </c>
      <c r="G968">
        <v>357.81647113430319</v>
      </c>
      <c r="H968" t="b">
        <v>0</v>
      </c>
      <c r="I968">
        <v>1321.0584114278479</v>
      </c>
      <c r="J968">
        <v>1594.517502593412</v>
      </c>
    </row>
    <row r="969" spans="1:10">
      <c r="A969">
        <v>966</v>
      </c>
      <c r="B969">
        <v>0</v>
      </c>
      <c r="C969">
        <v>0</v>
      </c>
      <c r="D969">
        <v>50</v>
      </c>
      <c r="E969">
        <v>4</v>
      </c>
      <c r="F969">
        <v>1.53411906751133E-2</v>
      </c>
      <c r="G969">
        <v>357.81647113430319</v>
      </c>
      <c r="H969" t="b">
        <v>0</v>
      </c>
      <c r="I969">
        <v>1321.0584114278479</v>
      </c>
      <c r="J969">
        <v>1594.517502593412</v>
      </c>
    </row>
    <row r="970" spans="1:10">
      <c r="A970">
        <v>967</v>
      </c>
      <c r="B970">
        <v>0</v>
      </c>
      <c r="C970">
        <v>0</v>
      </c>
      <c r="D970">
        <v>50</v>
      </c>
      <c r="E970">
        <v>4</v>
      </c>
      <c r="F970">
        <v>-5.7254103048123277E-2</v>
      </c>
      <c r="G970">
        <v>357.81647113430319</v>
      </c>
      <c r="H970" t="b">
        <v>0</v>
      </c>
      <c r="I970">
        <v>1321.0584114278479</v>
      </c>
      <c r="J970">
        <v>1594.517502593412</v>
      </c>
    </row>
    <row r="971" spans="1:10">
      <c r="A971">
        <v>968</v>
      </c>
      <c r="B971">
        <v>0</v>
      </c>
      <c r="C971">
        <v>0</v>
      </c>
      <c r="D971">
        <v>50</v>
      </c>
      <c r="E971">
        <v>4</v>
      </c>
      <c r="F971">
        <v>0.21367522151738161</v>
      </c>
      <c r="G971">
        <v>357.81647113430319</v>
      </c>
      <c r="H971" t="b">
        <v>0</v>
      </c>
      <c r="I971">
        <v>1321.0584114278479</v>
      </c>
      <c r="J971">
        <v>1594.517502593412</v>
      </c>
    </row>
    <row r="972" spans="1:10">
      <c r="A972">
        <v>969</v>
      </c>
      <c r="B972">
        <v>0</v>
      </c>
      <c r="C972">
        <v>0</v>
      </c>
      <c r="D972">
        <v>51.53846153846154</v>
      </c>
      <c r="E972">
        <v>4</v>
      </c>
      <c r="F972">
        <v>0.48460449902988589</v>
      </c>
      <c r="G972">
        <v>368.82620870766641</v>
      </c>
      <c r="H972" t="b">
        <v>0</v>
      </c>
      <c r="I972">
        <v>1361.706362548704</v>
      </c>
      <c r="J972">
        <v>1643.5795795962861</v>
      </c>
    </row>
    <row r="973" spans="1:10">
      <c r="A973">
        <v>970</v>
      </c>
      <c r="B973">
        <v>0</v>
      </c>
      <c r="C973">
        <v>0</v>
      </c>
      <c r="D973">
        <v>53.07692307692308</v>
      </c>
      <c r="E973">
        <v>4</v>
      </c>
      <c r="F973">
        <v>0.41200934646563597</v>
      </c>
      <c r="G973">
        <v>379.83594628102958</v>
      </c>
      <c r="H973" t="b">
        <v>0</v>
      </c>
      <c r="I973">
        <v>1402.354313669561</v>
      </c>
      <c r="J973">
        <v>1692.6416565991599</v>
      </c>
    </row>
    <row r="974" spans="1:10">
      <c r="A974">
        <v>971</v>
      </c>
      <c r="B974">
        <v>0</v>
      </c>
      <c r="C974">
        <v>0</v>
      </c>
      <c r="D974">
        <v>54.615384615384613</v>
      </c>
      <c r="E974">
        <v>4</v>
      </c>
      <c r="F974">
        <v>0.43146067921012587</v>
      </c>
      <c r="G974">
        <v>390.84568385439269</v>
      </c>
      <c r="H974" t="b">
        <v>0</v>
      </c>
      <c r="I974">
        <v>1443.0022647904179</v>
      </c>
      <c r="J974">
        <v>1741.7037336020351</v>
      </c>
    </row>
    <row r="975" spans="1:10">
      <c r="A975">
        <v>972</v>
      </c>
      <c r="B975">
        <v>0</v>
      </c>
      <c r="C975">
        <v>0</v>
      </c>
      <c r="D975">
        <v>56.153846153846153</v>
      </c>
      <c r="E975">
        <v>4</v>
      </c>
      <c r="F975">
        <v>0.42625050079642701</v>
      </c>
      <c r="G975">
        <v>401.85542142775591</v>
      </c>
      <c r="H975" t="b">
        <v>0</v>
      </c>
      <c r="I975">
        <v>1483.6502159112749</v>
      </c>
      <c r="J975">
        <v>1790.7658106049089</v>
      </c>
    </row>
    <row r="976" spans="1:10">
      <c r="A976">
        <v>973</v>
      </c>
      <c r="B976">
        <v>0</v>
      </c>
      <c r="C976">
        <v>0</v>
      </c>
      <c r="D976">
        <v>57.692307692307693</v>
      </c>
      <c r="E976">
        <v>4</v>
      </c>
      <c r="F976">
        <v>0.42763988170674511</v>
      </c>
      <c r="G976">
        <v>412.86515900111908</v>
      </c>
      <c r="H976" t="b">
        <v>0</v>
      </c>
      <c r="I976">
        <v>1524.2981670321319</v>
      </c>
      <c r="J976">
        <v>1839.8278876077829</v>
      </c>
    </row>
    <row r="977" spans="1:10">
      <c r="A977">
        <v>974</v>
      </c>
      <c r="B977">
        <v>0</v>
      </c>
      <c r="C977">
        <v>0</v>
      </c>
      <c r="D977">
        <v>59.230769230769234</v>
      </c>
      <c r="E977">
        <v>4</v>
      </c>
      <c r="F977">
        <v>0.42729253647916288</v>
      </c>
      <c r="G977">
        <v>423.87489657448231</v>
      </c>
      <c r="H977" t="b">
        <v>0</v>
      </c>
      <c r="I977">
        <v>1564.9461181529889</v>
      </c>
      <c r="J977">
        <v>1888.889964610657</v>
      </c>
    </row>
    <row r="978" spans="1:10">
      <c r="A978">
        <v>975</v>
      </c>
      <c r="B978">
        <v>0</v>
      </c>
      <c r="C978">
        <v>0</v>
      </c>
      <c r="D978">
        <v>60.769230769230766</v>
      </c>
      <c r="E978">
        <v>4</v>
      </c>
      <c r="F978">
        <v>0.4272925364791611</v>
      </c>
      <c r="G978">
        <v>434.88463414784547</v>
      </c>
      <c r="H978" t="b">
        <v>0</v>
      </c>
      <c r="I978">
        <v>1605.5940692738459</v>
      </c>
      <c r="J978">
        <v>1937.9520416135319</v>
      </c>
    </row>
    <row r="979" spans="1:10">
      <c r="A979">
        <v>976</v>
      </c>
      <c r="B979">
        <v>0</v>
      </c>
      <c r="C979">
        <v>0</v>
      </c>
      <c r="D979">
        <v>62.307692307692307</v>
      </c>
      <c r="E979">
        <v>4</v>
      </c>
      <c r="F979">
        <v>0.42763988170674422</v>
      </c>
      <c r="G979">
        <v>445.89437172120859</v>
      </c>
      <c r="H979" t="b">
        <v>0</v>
      </c>
      <c r="I979">
        <v>1646.242020394702</v>
      </c>
      <c r="J979">
        <v>1987.014118616406</v>
      </c>
    </row>
    <row r="980" spans="1:10">
      <c r="A980">
        <v>977</v>
      </c>
      <c r="B980">
        <v>0</v>
      </c>
      <c r="C980">
        <v>0</v>
      </c>
      <c r="D980">
        <v>63.846153846153847</v>
      </c>
      <c r="E980">
        <v>4</v>
      </c>
      <c r="F980">
        <v>0.42625050079642612</v>
      </c>
      <c r="G980">
        <v>456.90410929457181</v>
      </c>
      <c r="H980" t="b">
        <v>0</v>
      </c>
      <c r="I980">
        <v>1686.889971515559</v>
      </c>
      <c r="J980">
        <v>2036.07619561928</v>
      </c>
    </row>
    <row r="981" spans="1:10">
      <c r="A981">
        <v>978</v>
      </c>
      <c r="B981">
        <v>0</v>
      </c>
      <c r="C981">
        <v>0</v>
      </c>
      <c r="D981">
        <v>65.384615384615387</v>
      </c>
      <c r="E981">
        <v>4</v>
      </c>
      <c r="F981">
        <v>0.43146067921011882</v>
      </c>
      <c r="G981">
        <v>467.91384686793498</v>
      </c>
      <c r="H981" t="b">
        <v>0</v>
      </c>
      <c r="I981">
        <v>1727.5379226364159</v>
      </c>
      <c r="J981">
        <v>2085.1382726221541</v>
      </c>
    </row>
    <row r="982" spans="1:10">
      <c r="A982">
        <v>979</v>
      </c>
      <c r="B982">
        <v>0</v>
      </c>
      <c r="C982">
        <v>0</v>
      </c>
      <c r="D982">
        <v>66.92307692307692</v>
      </c>
      <c r="E982">
        <v>4</v>
      </c>
      <c r="F982">
        <v>0.41200934646564141</v>
      </c>
      <c r="G982">
        <v>478.92358444129809</v>
      </c>
      <c r="H982" t="b">
        <v>0</v>
      </c>
      <c r="I982">
        <v>1768.1858737572729</v>
      </c>
      <c r="J982">
        <v>2134.200349625029</v>
      </c>
    </row>
    <row r="983" spans="1:10">
      <c r="A983">
        <v>980</v>
      </c>
      <c r="B983">
        <v>0</v>
      </c>
      <c r="C983">
        <v>0</v>
      </c>
      <c r="D983">
        <v>68.461538461538467</v>
      </c>
      <c r="E983">
        <v>4</v>
      </c>
      <c r="F983">
        <v>0.48460449902989028</v>
      </c>
      <c r="G983">
        <v>489.93332201466143</v>
      </c>
      <c r="H983" t="b">
        <v>0</v>
      </c>
      <c r="I983">
        <v>1808.8338248781299</v>
      </c>
      <c r="J983">
        <v>2183.2624266279031</v>
      </c>
    </row>
    <row r="984" spans="1:10">
      <c r="A984">
        <v>981</v>
      </c>
      <c r="B984">
        <v>0</v>
      </c>
      <c r="C984">
        <v>0</v>
      </c>
      <c r="D984">
        <v>70</v>
      </c>
      <c r="E984">
        <v>4</v>
      </c>
      <c r="F984">
        <v>0.21367522151737359</v>
      </c>
      <c r="G984">
        <v>500.94305958802448</v>
      </c>
      <c r="H984" t="b">
        <v>0</v>
      </c>
      <c r="I984">
        <v>1849.481775998986</v>
      </c>
      <c r="J984">
        <v>2232.3245036307771</v>
      </c>
    </row>
    <row r="985" spans="1:10">
      <c r="A985">
        <v>982</v>
      </c>
      <c r="B985">
        <v>0</v>
      </c>
      <c r="C985">
        <v>0</v>
      </c>
      <c r="D985">
        <v>70</v>
      </c>
      <c r="E985">
        <v>5</v>
      </c>
      <c r="F985">
        <v>-5.7254103048121507E-2</v>
      </c>
      <c r="G985">
        <v>500.94305958802448</v>
      </c>
      <c r="H985" t="b">
        <v>1</v>
      </c>
      <c r="I985">
        <v>1849.481775998986</v>
      </c>
      <c r="J985">
        <v>1849.481775998986</v>
      </c>
    </row>
    <row r="986" spans="1:10">
      <c r="A986">
        <v>983</v>
      </c>
      <c r="B986">
        <v>0</v>
      </c>
      <c r="C986">
        <v>0</v>
      </c>
      <c r="D986">
        <v>70</v>
      </c>
      <c r="E986">
        <v>5</v>
      </c>
      <c r="F986">
        <v>1.534119067511419E-2</v>
      </c>
      <c r="G986">
        <v>500.94305958802448</v>
      </c>
      <c r="H986" t="b">
        <v>0</v>
      </c>
      <c r="I986">
        <v>1849.481775998986</v>
      </c>
      <c r="J986">
        <v>1849.481775998986</v>
      </c>
    </row>
    <row r="987" spans="1:10">
      <c r="A987">
        <v>984</v>
      </c>
      <c r="B987">
        <v>0</v>
      </c>
      <c r="C987">
        <v>0</v>
      </c>
      <c r="D987">
        <v>70</v>
      </c>
      <c r="E987">
        <v>5</v>
      </c>
      <c r="F987">
        <v>-4.1106596523317052E-3</v>
      </c>
      <c r="G987">
        <v>500.94305958802448</v>
      </c>
      <c r="H987" t="b">
        <v>0</v>
      </c>
      <c r="I987">
        <v>1849.481775998986</v>
      </c>
      <c r="J987">
        <v>1849.481775998986</v>
      </c>
    </row>
    <row r="988" spans="1:10">
      <c r="A988">
        <v>985</v>
      </c>
      <c r="B988">
        <v>0</v>
      </c>
      <c r="C988">
        <v>0</v>
      </c>
      <c r="D988">
        <v>70</v>
      </c>
      <c r="E988">
        <v>5</v>
      </c>
      <c r="F988">
        <v>1.101447934200195E-3</v>
      </c>
      <c r="G988">
        <v>500.94305958802448</v>
      </c>
      <c r="H988" t="b">
        <v>0</v>
      </c>
      <c r="I988">
        <v>1849.481775998986</v>
      </c>
      <c r="J988">
        <v>1849.481775998986</v>
      </c>
    </row>
    <row r="989" spans="1:10">
      <c r="A989">
        <v>986</v>
      </c>
      <c r="B989">
        <v>0</v>
      </c>
      <c r="C989">
        <v>0</v>
      </c>
      <c r="D989">
        <v>70</v>
      </c>
      <c r="E989">
        <v>5</v>
      </c>
      <c r="F989">
        <v>-2.9513208446907408E-4</v>
      </c>
      <c r="G989">
        <v>500.94305958802448</v>
      </c>
      <c r="H989" t="b">
        <v>0</v>
      </c>
      <c r="I989">
        <v>1849.481775998986</v>
      </c>
      <c r="J989">
        <v>1849.481775998986</v>
      </c>
    </row>
    <row r="990" spans="1:10">
      <c r="A990">
        <v>987</v>
      </c>
      <c r="B990">
        <v>0</v>
      </c>
      <c r="C990">
        <v>0</v>
      </c>
      <c r="D990">
        <v>70</v>
      </c>
      <c r="E990">
        <v>5</v>
      </c>
      <c r="F990">
        <v>7.9080403695641621E-5</v>
      </c>
      <c r="G990">
        <v>500.94305958802448</v>
      </c>
      <c r="H990" t="b">
        <v>0</v>
      </c>
      <c r="I990">
        <v>1849.481775998986</v>
      </c>
      <c r="J990">
        <v>1849.481775998986</v>
      </c>
    </row>
    <row r="991" spans="1:10">
      <c r="A991">
        <v>988</v>
      </c>
      <c r="B991">
        <v>0</v>
      </c>
      <c r="C991">
        <v>0</v>
      </c>
      <c r="D991">
        <v>70</v>
      </c>
      <c r="E991">
        <v>5</v>
      </c>
      <c r="F991">
        <v>-2.1189530311715998E-5</v>
      </c>
      <c r="G991">
        <v>500.94305958802448</v>
      </c>
      <c r="H991" t="b">
        <v>0</v>
      </c>
      <c r="I991">
        <v>1849.481775998986</v>
      </c>
      <c r="J991">
        <v>1849.481775998986</v>
      </c>
    </row>
    <row r="992" spans="1:10">
      <c r="A992">
        <v>989</v>
      </c>
      <c r="B992">
        <v>0</v>
      </c>
      <c r="C992">
        <v>0</v>
      </c>
      <c r="D992">
        <v>70</v>
      </c>
      <c r="E992">
        <v>5</v>
      </c>
      <c r="F992">
        <v>5.6777175352351614E-6</v>
      </c>
      <c r="G992">
        <v>500.94305958802448</v>
      </c>
      <c r="H992" t="b">
        <v>0</v>
      </c>
      <c r="I992">
        <v>1849.481775998986</v>
      </c>
      <c r="J992">
        <v>1849.481775998986</v>
      </c>
    </row>
    <row r="993" spans="1:10">
      <c r="A993">
        <v>990</v>
      </c>
      <c r="B993">
        <v>0</v>
      </c>
      <c r="C993">
        <v>0</v>
      </c>
      <c r="D993">
        <v>70</v>
      </c>
      <c r="E993">
        <v>5</v>
      </c>
      <c r="F993">
        <v>-1.521339829224644E-6</v>
      </c>
      <c r="G993">
        <v>500.94305958802448</v>
      </c>
      <c r="H993" t="b">
        <v>0</v>
      </c>
      <c r="I993">
        <v>1849.481775998986</v>
      </c>
      <c r="J993">
        <v>1849.481775998986</v>
      </c>
    </row>
    <row r="994" spans="1:10">
      <c r="A994">
        <v>991</v>
      </c>
      <c r="B994">
        <v>0</v>
      </c>
      <c r="C994">
        <v>0</v>
      </c>
      <c r="D994">
        <v>70</v>
      </c>
      <c r="E994">
        <v>5</v>
      </c>
      <c r="F994">
        <v>4.0764177633434429E-7</v>
      </c>
      <c r="G994">
        <v>500.94305958802448</v>
      </c>
      <c r="H994" t="b">
        <v>0</v>
      </c>
      <c r="I994">
        <v>1849.481775998986</v>
      </c>
      <c r="J994">
        <v>1849.481775998986</v>
      </c>
    </row>
    <row r="995" spans="1:10">
      <c r="A995">
        <v>992</v>
      </c>
      <c r="B995">
        <v>0</v>
      </c>
      <c r="C995">
        <v>0</v>
      </c>
      <c r="D995">
        <v>70</v>
      </c>
      <c r="E995">
        <v>5</v>
      </c>
      <c r="F995">
        <v>-1.092272832181607E-7</v>
      </c>
      <c r="G995">
        <v>500.94305958802448</v>
      </c>
      <c r="H995" t="b">
        <v>0</v>
      </c>
      <c r="I995">
        <v>1849.481775998986</v>
      </c>
      <c r="J995">
        <v>1849.481775998986</v>
      </c>
    </row>
    <row r="996" spans="1:10">
      <c r="A996">
        <v>993</v>
      </c>
      <c r="B996">
        <v>0</v>
      </c>
      <c r="C996">
        <v>0</v>
      </c>
      <c r="D996">
        <v>70</v>
      </c>
      <c r="E996">
        <v>5</v>
      </c>
      <c r="F996">
        <v>2.926736364372573E-8</v>
      </c>
      <c r="G996">
        <v>500.94305958802448</v>
      </c>
      <c r="H996" t="b">
        <v>0</v>
      </c>
      <c r="I996">
        <v>1849.481775998986</v>
      </c>
      <c r="J996">
        <v>1849.481775998986</v>
      </c>
    </row>
    <row r="997" spans="1:10">
      <c r="A997">
        <v>994</v>
      </c>
      <c r="B997">
        <v>0</v>
      </c>
      <c r="C997">
        <v>0</v>
      </c>
      <c r="D997">
        <v>70</v>
      </c>
      <c r="E997">
        <v>5</v>
      </c>
      <c r="F997">
        <v>-7.8421660276717375E-9</v>
      </c>
      <c r="G997">
        <v>500.94305958802448</v>
      </c>
      <c r="H997" t="b">
        <v>0</v>
      </c>
      <c r="I997">
        <v>1849.481775998986</v>
      </c>
      <c r="J997">
        <v>1849.481775998986</v>
      </c>
    </row>
    <row r="998" spans="1:10">
      <c r="A998">
        <v>995</v>
      </c>
      <c r="B998">
        <v>0</v>
      </c>
      <c r="C998">
        <v>0</v>
      </c>
      <c r="D998">
        <v>70</v>
      </c>
      <c r="E998">
        <v>5</v>
      </c>
      <c r="F998">
        <v>2.1013040196748989E-9</v>
      </c>
      <c r="G998">
        <v>500.94305958802448</v>
      </c>
      <c r="H998" t="b">
        <v>0</v>
      </c>
      <c r="I998">
        <v>1849.481775998986</v>
      </c>
      <c r="J998">
        <v>1849.481775998986</v>
      </c>
    </row>
    <row r="999" spans="1:10">
      <c r="A999">
        <v>996</v>
      </c>
      <c r="B999">
        <v>0</v>
      </c>
      <c r="C999">
        <v>0</v>
      </c>
      <c r="D999">
        <v>70</v>
      </c>
      <c r="E999">
        <v>5</v>
      </c>
      <c r="F999">
        <v>-5.6304294560050039E-10</v>
      </c>
      <c r="G999">
        <v>500.94305958802448</v>
      </c>
      <c r="H999" t="b">
        <v>0</v>
      </c>
      <c r="I999">
        <v>1849.481775998986</v>
      </c>
      <c r="J999">
        <v>1849.481775998986</v>
      </c>
    </row>
    <row r="1000" spans="1:10">
      <c r="A1000">
        <v>997</v>
      </c>
      <c r="B1000">
        <v>0</v>
      </c>
      <c r="C1000">
        <v>0</v>
      </c>
      <c r="D1000">
        <v>70</v>
      </c>
      <c r="E1000">
        <v>5</v>
      </c>
      <c r="F1000">
        <v>1.508659863702633E-10</v>
      </c>
      <c r="G1000">
        <v>500.94305958802448</v>
      </c>
      <c r="H1000" t="b">
        <v>0</v>
      </c>
      <c r="I1000">
        <v>1849.481775998986</v>
      </c>
      <c r="J1000">
        <v>1849.481775998986</v>
      </c>
    </row>
    <row r="1001" spans="1:10">
      <c r="A1001">
        <v>998</v>
      </c>
      <c r="B1001">
        <v>0</v>
      </c>
      <c r="C1001">
        <v>0</v>
      </c>
      <c r="D1001">
        <v>70</v>
      </c>
      <c r="E1001">
        <v>5</v>
      </c>
      <c r="F1001">
        <v>-4.04227762373921E-11</v>
      </c>
      <c r="G1001">
        <v>500.94305958802448</v>
      </c>
      <c r="H1001" t="b">
        <v>0</v>
      </c>
      <c r="I1001">
        <v>1849.481775998986</v>
      </c>
      <c r="J1001">
        <v>1849.481775998986</v>
      </c>
    </row>
    <row r="1002" spans="1:10">
      <c r="A1002">
        <v>999</v>
      </c>
      <c r="B1002">
        <v>0</v>
      </c>
      <c r="C1002">
        <v>0</v>
      </c>
      <c r="D1002">
        <v>70</v>
      </c>
      <c r="E1002">
        <v>5</v>
      </c>
      <c r="F1002">
        <v>1.0832224006662731E-11</v>
      </c>
      <c r="G1002">
        <v>500.94305958802448</v>
      </c>
      <c r="H1002" t="b">
        <v>0</v>
      </c>
      <c r="I1002">
        <v>1849.481775998986</v>
      </c>
      <c r="J1002">
        <v>1849.481775998986</v>
      </c>
    </row>
    <row r="1003" spans="1:10">
      <c r="A1003">
        <v>1000</v>
      </c>
      <c r="B1003">
        <v>0</v>
      </c>
      <c r="C1003">
        <v>0</v>
      </c>
      <c r="D1003">
        <v>70</v>
      </c>
      <c r="E1003">
        <v>5</v>
      </c>
      <c r="F1003">
        <v>-2.9025670755800089E-12</v>
      </c>
      <c r="G1003">
        <v>500.94305958802448</v>
      </c>
      <c r="H1003" t="b">
        <v>0</v>
      </c>
      <c r="I1003">
        <v>1849.481775998986</v>
      </c>
      <c r="J1003">
        <v>1849.481775998986</v>
      </c>
    </row>
    <row r="1004" spans="1:10">
      <c r="A1004">
        <v>1001</v>
      </c>
      <c r="B1004">
        <v>0</v>
      </c>
      <c r="C1004">
        <v>0</v>
      </c>
      <c r="D1004">
        <v>70</v>
      </c>
      <c r="E1004">
        <v>5</v>
      </c>
      <c r="F1004">
        <v>7.780442956573097E-13</v>
      </c>
      <c r="G1004">
        <v>500.94305958802448</v>
      </c>
      <c r="H1004" t="b">
        <v>0</v>
      </c>
      <c r="I1004">
        <v>1849.481775998986</v>
      </c>
      <c r="J1004">
        <v>1849.481775998986</v>
      </c>
    </row>
    <row r="1005" spans="1:10">
      <c r="A1005">
        <v>1002</v>
      </c>
      <c r="B1005">
        <v>0</v>
      </c>
      <c r="C1005">
        <v>0</v>
      </c>
      <c r="D1005">
        <v>70</v>
      </c>
      <c r="E1005">
        <v>5</v>
      </c>
      <c r="F1005">
        <v>-2.0961010704922961E-13</v>
      </c>
      <c r="G1005">
        <v>500.94305958802448</v>
      </c>
      <c r="H1005" t="b">
        <v>0</v>
      </c>
      <c r="I1005">
        <v>1849.481775998986</v>
      </c>
      <c r="J1005">
        <v>1849.481775998986</v>
      </c>
    </row>
    <row r="1006" spans="1:10">
      <c r="A1006">
        <v>1003</v>
      </c>
      <c r="B1006">
        <v>0</v>
      </c>
      <c r="C1006">
        <v>0</v>
      </c>
      <c r="D1006">
        <v>70</v>
      </c>
      <c r="E1006">
        <v>5</v>
      </c>
      <c r="F1006">
        <v>5.1514348342607257E-14</v>
      </c>
      <c r="G1006">
        <v>500.94305958802448</v>
      </c>
      <c r="H1006" t="b">
        <v>0</v>
      </c>
      <c r="I1006">
        <v>1849.481775998986</v>
      </c>
      <c r="J1006">
        <v>1849.481775998986</v>
      </c>
    </row>
    <row r="1007" spans="1:10">
      <c r="A1007">
        <v>1004</v>
      </c>
      <c r="B1007">
        <v>0</v>
      </c>
      <c r="C1007">
        <v>0</v>
      </c>
      <c r="D1007">
        <v>70</v>
      </c>
      <c r="E1007">
        <v>5</v>
      </c>
      <c r="F1007">
        <v>-1.5987211554602251E-14</v>
      </c>
      <c r="G1007">
        <v>500.94305958802448</v>
      </c>
      <c r="H1007" t="b">
        <v>0</v>
      </c>
      <c r="I1007">
        <v>1849.481775998986</v>
      </c>
      <c r="J1007">
        <v>1849.481775998986</v>
      </c>
    </row>
    <row r="1008" spans="1:10">
      <c r="A1008">
        <v>1005</v>
      </c>
      <c r="B1008">
        <v>0</v>
      </c>
      <c r="C1008">
        <v>0</v>
      </c>
      <c r="D1008">
        <v>70</v>
      </c>
      <c r="E1008">
        <v>5</v>
      </c>
      <c r="F1008">
        <v>7.1054273576010019E-15</v>
      </c>
      <c r="G1008">
        <v>500.94305958802448</v>
      </c>
      <c r="H1008" t="b">
        <v>0</v>
      </c>
      <c r="I1008">
        <v>1849.481775998986</v>
      </c>
      <c r="J1008">
        <v>1849.481775998986</v>
      </c>
    </row>
    <row r="1009" spans="1:10">
      <c r="A1009">
        <v>1006</v>
      </c>
      <c r="B1009">
        <v>0</v>
      </c>
      <c r="C1009">
        <v>0</v>
      </c>
      <c r="D1009">
        <v>70</v>
      </c>
      <c r="E1009">
        <v>5</v>
      </c>
      <c r="F1009">
        <v>0</v>
      </c>
      <c r="G1009">
        <v>500.94305958802448</v>
      </c>
      <c r="H1009" t="b">
        <v>0</v>
      </c>
      <c r="I1009">
        <v>1849.481775998986</v>
      </c>
      <c r="J1009">
        <v>1849.481775998986</v>
      </c>
    </row>
    <row r="1010" spans="1:10">
      <c r="A1010">
        <v>1007</v>
      </c>
      <c r="B1010">
        <v>0</v>
      </c>
      <c r="C1010">
        <v>0</v>
      </c>
      <c r="D1010">
        <v>70</v>
      </c>
      <c r="E1010">
        <v>5</v>
      </c>
      <c r="F1010">
        <v>0</v>
      </c>
      <c r="G1010">
        <v>500.94305958802448</v>
      </c>
      <c r="H1010" t="b">
        <v>0</v>
      </c>
      <c r="I1010">
        <v>1849.481775998986</v>
      </c>
      <c r="J1010">
        <v>1849.481775998986</v>
      </c>
    </row>
    <row r="1011" spans="1:10">
      <c r="A1011">
        <v>1008</v>
      </c>
      <c r="B1011">
        <v>0</v>
      </c>
      <c r="C1011">
        <v>0</v>
      </c>
      <c r="D1011">
        <v>70</v>
      </c>
      <c r="E1011">
        <v>5</v>
      </c>
      <c r="F1011">
        <v>-7.1054273576010019E-15</v>
      </c>
      <c r="G1011">
        <v>500.94305958802448</v>
      </c>
      <c r="H1011" t="b">
        <v>0</v>
      </c>
      <c r="I1011">
        <v>1849.481775998986</v>
      </c>
      <c r="J1011">
        <v>1849.481775998986</v>
      </c>
    </row>
    <row r="1012" spans="1:10">
      <c r="A1012">
        <v>1009</v>
      </c>
      <c r="B1012">
        <v>0</v>
      </c>
      <c r="C1012">
        <v>0</v>
      </c>
      <c r="D1012">
        <v>70</v>
      </c>
      <c r="E1012">
        <v>5</v>
      </c>
      <c r="F1012">
        <v>3.1974423109204508E-14</v>
      </c>
      <c r="G1012">
        <v>500.94305958802448</v>
      </c>
      <c r="H1012" t="b">
        <v>0</v>
      </c>
      <c r="I1012">
        <v>1849.481775998986</v>
      </c>
      <c r="J1012">
        <v>1849.481775998986</v>
      </c>
    </row>
    <row r="1013" spans="1:10">
      <c r="A1013">
        <v>1010</v>
      </c>
      <c r="B1013">
        <v>0</v>
      </c>
      <c r="C1013">
        <v>0</v>
      </c>
      <c r="D1013">
        <v>70</v>
      </c>
      <c r="E1013">
        <v>5</v>
      </c>
      <c r="F1013">
        <v>-1.1723955140041651E-13</v>
      </c>
      <c r="G1013">
        <v>500.94305958802448</v>
      </c>
      <c r="H1013" t="b">
        <v>0</v>
      </c>
      <c r="I1013">
        <v>1849.481775998986</v>
      </c>
      <c r="J1013">
        <v>1849.481775998986</v>
      </c>
    </row>
    <row r="1014" spans="1:10">
      <c r="A1014">
        <v>1011</v>
      </c>
      <c r="B1014">
        <v>0</v>
      </c>
      <c r="C1014">
        <v>0</v>
      </c>
      <c r="D1014">
        <v>70</v>
      </c>
      <c r="E1014">
        <v>5</v>
      </c>
      <c r="F1014">
        <v>4.3343106881366111E-13</v>
      </c>
      <c r="G1014">
        <v>500.94305958802448</v>
      </c>
      <c r="H1014" t="b">
        <v>0</v>
      </c>
      <c r="I1014">
        <v>1849.481775998986</v>
      </c>
      <c r="J1014">
        <v>1849.481775998986</v>
      </c>
    </row>
    <row r="1015" spans="1:10">
      <c r="A1015">
        <v>1012</v>
      </c>
      <c r="B1015">
        <v>0</v>
      </c>
      <c r="C1015">
        <v>0</v>
      </c>
      <c r="D1015">
        <v>70</v>
      </c>
      <c r="E1015">
        <v>5</v>
      </c>
      <c r="F1015">
        <v>-1.618261080693628E-12</v>
      </c>
      <c r="G1015">
        <v>500.94305958802448</v>
      </c>
      <c r="H1015" t="b">
        <v>0</v>
      </c>
      <c r="I1015">
        <v>1849.481775998986</v>
      </c>
      <c r="J1015">
        <v>1849.481775998986</v>
      </c>
    </row>
    <row r="1016" spans="1:10">
      <c r="A1016">
        <v>1013</v>
      </c>
      <c r="B1016">
        <v>0</v>
      </c>
      <c r="C1016">
        <v>0</v>
      </c>
      <c r="D1016">
        <v>70</v>
      </c>
      <c r="E1016">
        <v>5</v>
      </c>
      <c r="F1016">
        <v>6.0360605402820511E-12</v>
      </c>
      <c r="G1016">
        <v>500.94305958802448</v>
      </c>
      <c r="H1016" t="b">
        <v>0</v>
      </c>
      <c r="I1016">
        <v>1849.481775998986</v>
      </c>
      <c r="J1016">
        <v>1849.481775998986</v>
      </c>
    </row>
    <row r="1017" spans="1:10">
      <c r="A1017">
        <v>1014</v>
      </c>
      <c r="B1017">
        <v>0</v>
      </c>
      <c r="C1017">
        <v>0</v>
      </c>
      <c r="D1017">
        <v>70</v>
      </c>
      <c r="E1017">
        <v>5</v>
      </c>
      <c r="F1017">
        <v>-2.2522428366755779E-11</v>
      </c>
      <c r="G1017">
        <v>500.94305958802448</v>
      </c>
      <c r="H1017" t="b">
        <v>0</v>
      </c>
      <c r="I1017">
        <v>1849.481775998986</v>
      </c>
      <c r="J1017">
        <v>1849.481775998986</v>
      </c>
    </row>
    <row r="1018" spans="1:10">
      <c r="A1018">
        <v>1015</v>
      </c>
      <c r="B1018">
        <v>0</v>
      </c>
      <c r="C1018">
        <v>0</v>
      </c>
      <c r="D1018">
        <v>70</v>
      </c>
      <c r="E1018">
        <v>5</v>
      </c>
      <c r="F1018">
        <v>8.4053652926741051E-11</v>
      </c>
      <c r="G1018">
        <v>500.94305958802448</v>
      </c>
      <c r="H1018" t="b">
        <v>0</v>
      </c>
      <c r="I1018">
        <v>1849.481775998986</v>
      </c>
      <c r="J1018">
        <v>1849.481775998986</v>
      </c>
    </row>
    <row r="1019" spans="1:10">
      <c r="A1019">
        <v>1016</v>
      </c>
      <c r="B1019">
        <v>0</v>
      </c>
      <c r="C1019">
        <v>0</v>
      </c>
      <c r="D1019">
        <v>70</v>
      </c>
      <c r="E1019">
        <v>5</v>
      </c>
      <c r="F1019">
        <v>-3.1369395969704778E-10</v>
      </c>
      <c r="G1019">
        <v>500.94305958802448</v>
      </c>
      <c r="H1019" t="b">
        <v>0</v>
      </c>
      <c r="I1019">
        <v>1849.481775998986</v>
      </c>
      <c r="J1019">
        <v>1849.481775998986</v>
      </c>
    </row>
    <row r="1020" spans="1:10">
      <c r="A1020">
        <v>1017</v>
      </c>
      <c r="B1020">
        <v>0</v>
      </c>
      <c r="C1020">
        <v>0</v>
      </c>
      <c r="D1020">
        <v>70</v>
      </c>
      <c r="E1020">
        <v>5</v>
      </c>
      <c r="F1020">
        <v>1.1707257385751291E-9</v>
      </c>
      <c r="G1020">
        <v>500.94305958802448</v>
      </c>
      <c r="H1020" t="b">
        <v>0</v>
      </c>
      <c r="I1020">
        <v>1849.481775998986</v>
      </c>
      <c r="J1020">
        <v>1849.481775998986</v>
      </c>
    </row>
    <row r="1021" spans="1:10">
      <c r="A1021">
        <v>1018</v>
      </c>
      <c r="B1021">
        <v>0</v>
      </c>
      <c r="C1021">
        <v>0</v>
      </c>
      <c r="D1021">
        <v>70</v>
      </c>
      <c r="E1021">
        <v>5</v>
      </c>
      <c r="F1021">
        <v>-4.3692072182466291E-9</v>
      </c>
      <c r="G1021">
        <v>500.94305958802448</v>
      </c>
      <c r="H1021" t="b">
        <v>0</v>
      </c>
      <c r="I1021">
        <v>1849.481775998986</v>
      </c>
      <c r="J1021">
        <v>1849.481775998986</v>
      </c>
    </row>
    <row r="1022" spans="1:10">
      <c r="A1022">
        <v>1019</v>
      </c>
      <c r="B1022">
        <v>0</v>
      </c>
      <c r="C1022">
        <v>0</v>
      </c>
      <c r="D1022">
        <v>70</v>
      </c>
      <c r="E1022">
        <v>5</v>
      </c>
      <c r="F1022">
        <v>1.6306101358054551E-8</v>
      </c>
      <c r="G1022">
        <v>500.94305958802448</v>
      </c>
      <c r="H1022" t="b">
        <v>0</v>
      </c>
      <c r="I1022">
        <v>1849.481775998986</v>
      </c>
      <c r="J1022">
        <v>1849.481775998986</v>
      </c>
    </row>
    <row r="1023" spans="1:10">
      <c r="A1023">
        <v>1020</v>
      </c>
      <c r="B1023">
        <v>0</v>
      </c>
      <c r="C1023">
        <v>0</v>
      </c>
      <c r="D1023">
        <v>70</v>
      </c>
      <c r="E1023">
        <v>5</v>
      </c>
      <c r="F1023">
        <v>-6.0855199990328401E-8</v>
      </c>
      <c r="G1023">
        <v>500.94305958802448</v>
      </c>
      <c r="H1023" t="b">
        <v>0</v>
      </c>
      <c r="I1023">
        <v>1849.481775998986</v>
      </c>
      <c r="J1023">
        <v>1849.481775998986</v>
      </c>
    </row>
    <row r="1024" spans="1:10">
      <c r="A1024">
        <v>1021</v>
      </c>
      <c r="B1024">
        <v>0</v>
      </c>
      <c r="C1024">
        <v>0</v>
      </c>
      <c r="D1024">
        <v>70</v>
      </c>
      <c r="E1024">
        <v>5</v>
      </c>
      <c r="F1024">
        <v>2.2711469682690219E-7</v>
      </c>
      <c r="G1024">
        <v>500.94305958802448</v>
      </c>
      <c r="H1024" t="b">
        <v>0</v>
      </c>
      <c r="I1024">
        <v>1849.481775998986</v>
      </c>
      <c r="J1024">
        <v>1849.481775998986</v>
      </c>
    </row>
    <row r="1025" spans="1:10">
      <c r="A1025">
        <v>1022</v>
      </c>
      <c r="B1025">
        <v>0</v>
      </c>
      <c r="C1025">
        <v>0</v>
      </c>
      <c r="D1025">
        <v>70</v>
      </c>
      <c r="E1025">
        <v>5</v>
      </c>
      <c r="F1025">
        <v>-8.4760358909363731E-7</v>
      </c>
      <c r="G1025">
        <v>500.94305958802448</v>
      </c>
      <c r="H1025" t="b">
        <v>0</v>
      </c>
      <c r="I1025">
        <v>1849.481775998986</v>
      </c>
      <c r="J1025">
        <v>1849.481775998986</v>
      </c>
    </row>
    <row r="1026" spans="1:10">
      <c r="A1026">
        <v>1023</v>
      </c>
      <c r="B1026">
        <v>0</v>
      </c>
      <c r="C1026">
        <v>0</v>
      </c>
      <c r="D1026">
        <v>70</v>
      </c>
      <c r="E1026">
        <v>5</v>
      </c>
      <c r="F1026">
        <v>3.1632996542185769E-6</v>
      </c>
      <c r="G1026">
        <v>500.94305958802448</v>
      </c>
      <c r="H1026" t="b">
        <v>0</v>
      </c>
      <c r="I1026">
        <v>1849.481775998986</v>
      </c>
      <c r="J1026">
        <v>1849.481775998986</v>
      </c>
    </row>
    <row r="1027" spans="1:10">
      <c r="A1027">
        <v>1024</v>
      </c>
      <c r="B1027">
        <v>0</v>
      </c>
      <c r="C1027">
        <v>0</v>
      </c>
      <c r="D1027">
        <v>70</v>
      </c>
      <c r="E1027">
        <v>5</v>
      </c>
      <c r="F1027">
        <v>-1.18055950224516E-5</v>
      </c>
      <c r="G1027">
        <v>500.94305958802448</v>
      </c>
      <c r="H1027" t="b">
        <v>0</v>
      </c>
      <c r="I1027">
        <v>1849.481775998986</v>
      </c>
      <c r="J1027">
        <v>1849.481775998986</v>
      </c>
    </row>
    <row r="1028" spans="1:10">
      <c r="A1028">
        <v>1025</v>
      </c>
      <c r="B1028">
        <v>0</v>
      </c>
      <c r="C1028">
        <v>0</v>
      </c>
      <c r="D1028">
        <v>70</v>
      </c>
      <c r="E1028">
        <v>5</v>
      </c>
      <c r="F1028">
        <v>4.405908043914053E-5</v>
      </c>
      <c r="G1028">
        <v>500.94305958802448</v>
      </c>
      <c r="H1028" t="b">
        <v>0</v>
      </c>
      <c r="I1028">
        <v>1849.481775998986</v>
      </c>
      <c r="J1028">
        <v>1849.481775998986</v>
      </c>
    </row>
    <row r="1029" spans="1:10">
      <c r="A1029">
        <v>1026</v>
      </c>
      <c r="B1029">
        <v>0</v>
      </c>
      <c r="C1029">
        <v>0</v>
      </c>
      <c r="D1029">
        <v>70</v>
      </c>
      <c r="E1029">
        <v>5</v>
      </c>
      <c r="F1029">
        <v>-1.6443072674299231E-4</v>
      </c>
      <c r="G1029">
        <v>500.94305958802448</v>
      </c>
      <c r="H1029" t="b">
        <v>0</v>
      </c>
      <c r="I1029">
        <v>1849.481775998986</v>
      </c>
      <c r="J1029">
        <v>1849.481775998986</v>
      </c>
    </row>
    <row r="1030" spans="1:10">
      <c r="A1030">
        <v>1027</v>
      </c>
      <c r="B1030">
        <v>0</v>
      </c>
      <c r="C1030">
        <v>0</v>
      </c>
      <c r="D1030">
        <v>70</v>
      </c>
      <c r="E1030">
        <v>5</v>
      </c>
      <c r="F1030">
        <v>6.1366382653460505E-4</v>
      </c>
      <c r="G1030">
        <v>500.94305958802448</v>
      </c>
      <c r="H1030" t="b">
        <v>0</v>
      </c>
      <c r="I1030">
        <v>1849.481775998986</v>
      </c>
      <c r="J1030">
        <v>1849.481775998986</v>
      </c>
    </row>
    <row r="1031" spans="1:10">
      <c r="A1031">
        <v>1028</v>
      </c>
      <c r="B1031">
        <v>0</v>
      </c>
      <c r="C1031">
        <v>0</v>
      </c>
      <c r="D1031">
        <v>70</v>
      </c>
      <c r="E1031">
        <v>5</v>
      </c>
      <c r="F1031">
        <v>-2.2902245793865461E-3</v>
      </c>
      <c r="G1031">
        <v>500.94305958802448</v>
      </c>
      <c r="H1031" t="b">
        <v>0</v>
      </c>
      <c r="I1031">
        <v>1849.481775998986</v>
      </c>
      <c r="J1031">
        <v>1849.481775998986</v>
      </c>
    </row>
    <row r="1032" spans="1:10">
      <c r="A1032">
        <v>1029</v>
      </c>
      <c r="B1032">
        <v>0</v>
      </c>
      <c r="C1032">
        <v>0</v>
      </c>
      <c r="D1032">
        <v>70</v>
      </c>
      <c r="E1032">
        <v>5</v>
      </c>
      <c r="F1032">
        <v>8.547234491009803E-3</v>
      </c>
      <c r="G1032">
        <v>500.94305958802448</v>
      </c>
      <c r="H1032" t="b">
        <v>0</v>
      </c>
      <c r="I1032">
        <v>1849.481775998986</v>
      </c>
      <c r="J1032">
        <v>1849.481775998986</v>
      </c>
    </row>
    <row r="1033" spans="1:10">
      <c r="A1033">
        <v>1030</v>
      </c>
      <c r="B1033">
        <v>0</v>
      </c>
      <c r="C1033">
        <v>0</v>
      </c>
      <c r="D1033">
        <v>70</v>
      </c>
      <c r="E1033">
        <v>5</v>
      </c>
      <c r="F1033">
        <v>-3.1898713384656219E-2</v>
      </c>
      <c r="G1033">
        <v>500.94305958802448</v>
      </c>
      <c r="H1033" t="b">
        <v>0</v>
      </c>
      <c r="I1033">
        <v>1849.481775998986</v>
      </c>
      <c r="J1033">
        <v>1849.481775998986</v>
      </c>
    </row>
    <row r="1034" spans="1:10">
      <c r="A1034">
        <v>1031</v>
      </c>
      <c r="B1034">
        <v>0</v>
      </c>
      <c r="C1034">
        <v>0</v>
      </c>
      <c r="D1034">
        <v>70</v>
      </c>
      <c r="E1034">
        <v>5</v>
      </c>
      <c r="F1034">
        <v>0.11904761904762221</v>
      </c>
      <c r="G1034">
        <v>500.94305958802448</v>
      </c>
      <c r="H1034" t="b">
        <v>0</v>
      </c>
      <c r="I1034">
        <v>1849.481775998986</v>
      </c>
      <c r="J1034">
        <v>1849.481775998986</v>
      </c>
    </row>
    <row r="1035" spans="1:10">
      <c r="A1035">
        <v>1032</v>
      </c>
      <c r="B1035">
        <v>0</v>
      </c>
      <c r="C1035">
        <v>0</v>
      </c>
      <c r="D1035">
        <v>70.857142857142861</v>
      </c>
      <c r="E1035">
        <v>5</v>
      </c>
      <c r="F1035">
        <v>0.26999395147989352</v>
      </c>
      <c r="G1035">
        <v>507.07705623604107</v>
      </c>
      <c r="H1035" t="b">
        <v>0</v>
      </c>
      <c r="I1035">
        <v>1872.128491623464</v>
      </c>
      <c r="J1035">
        <v>1872.128491623464</v>
      </c>
    </row>
    <row r="1036" spans="1:10">
      <c r="A1036">
        <v>1033</v>
      </c>
      <c r="B1036">
        <v>0</v>
      </c>
      <c r="C1036">
        <v>0</v>
      </c>
      <c r="D1036">
        <v>71.714285714285708</v>
      </c>
      <c r="E1036">
        <v>5</v>
      </c>
      <c r="F1036">
        <v>0.22954800360422919</v>
      </c>
      <c r="G1036">
        <v>513.21105288405772</v>
      </c>
      <c r="H1036" t="b">
        <v>0</v>
      </c>
      <c r="I1036">
        <v>1894.7752072479409</v>
      </c>
      <c r="J1036">
        <v>1894.7752072479409</v>
      </c>
    </row>
    <row r="1037" spans="1:10">
      <c r="A1037">
        <v>1034</v>
      </c>
      <c r="B1037">
        <v>0</v>
      </c>
      <c r="C1037">
        <v>0</v>
      </c>
      <c r="D1037">
        <v>72.571428571428569</v>
      </c>
      <c r="E1037">
        <v>5</v>
      </c>
      <c r="F1037">
        <v>0.2403854626746238</v>
      </c>
      <c r="G1037">
        <v>519.34504953207431</v>
      </c>
      <c r="H1037" t="b">
        <v>0</v>
      </c>
      <c r="I1037">
        <v>1917.421922872418</v>
      </c>
      <c r="J1037">
        <v>1917.421922872418</v>
      </c>
    </row>
    <row r="1038" spans="1:10">
      <c r="A1038">
        <v>1035</v>
      </c>
      <c r="B1038">
        <v>0</v>
      </c>
      <c r="C1038">
        <v>0</v>
      </c>
      <c r="D1038">
        <v>73.428571428571431</v>
      </c>
      <c r="E1038">
        <v>5</v>
      </c>
      <c r="F1038">
        <v>0.23748157426870259</v>
      </c>
      <c r="G1038">
        <v>525.47904618009102</v>
      </c>
      <c r="H1038" t="b">
        <v>0</v>
      </c>
      <c r="I1038">
        <v>1940.068638496896</v>
      </c>
      <c r="J1038">
        <v>1940.068638496896</v>
      </c>
    </row>
    <row r="1039" spans="1:10">
      <c r="A1039">
        <v>1036</v>
      </c>
      <c r="B1039">
        <v>0</v>
      </c>
      <c r="C1039">
        <v>0</v>
      </c>
      <c r="D1039">
        <v>74.285714285714292</v>
      </c>
      <c r="E1039">
        <v>5</v>
      </c>
      <c r="F1039">
        <v>0.23825966882198379</v>
      </c>
      <c r="G1039">
        <v>531.61304282810772</v>
      </c>
      <c r="H1039" t="b">
        <v>0</v>
      </c>
      <c r="I1039">
        <v>1962.715354121374</v>
      </c>
      <c r="J1039">
        <v>1962.715354121374</v>
      </c>
    </row>
    <row r="1040" spans="1:10">
      <c r="A1040">
        <v>1037</v>
      </c>
      <c r="B1040">
        <v>0</v>
      </c>
      <c r="C1040">
        <v>0</v>
      </c>
      <c r="D1040">
        <v>75.142857142857139</v>
      </c>
      <c r="E1040">
        <v>5</v>
      </c>
      <c r="F1040">
        <v>0.2380511790147963</v>
      </c>
      <c r="G1040">
        <v>537.7470394761242</v>
      </c>
      <c r="H1040" t="b">
        <v>0</v>
      </c>
      <c r="I1040">
        <v>1985.3620697458509</v>
      </c>
      <c r="J1040">
        <v>1985.3620697458509</v>
      </c>
    </row>
    <row r="1041" spans="1:10">
      <c r="A1041">
        <v>1038</v>
      </c>
      <c r="B1041">
        <v>0</v>
      </c>
      <c r="C1041">
        <v>0</v>
      </c>
      <c r="D1041">
        <v>76</v>
      </c>
      <c r="E1041">
        <v>5</v>
      </c>
      <c r="F1041">
        <v>0.23810704369026681</v>
      </c>
      <c r="G1041">
        <v>543.88103612414091</v>
      </c>
      <c r="H1041" t="b">
        <v>0</v>
      </c>
      <c r="I1041">
        <v>2008.008785370328</v>
      </c>
      <c r="J1041">
        <v>2008.008785370328</v>
      </c>
    </row>
    <row r="1042" spans="1:10">
      <c r="A1042">
        <v>1039</v>
      </c>
      <c r="B1042">
        <v>0</v>
      </c>
      <c r="C1042">
        <v>0</v>
      </c>
      <c r="D1042">
        <v>76.857142857142861</v>
      </c>
      <c r="E1042">
        <v>5</v>
      </c>
      <c r="F1042">
        <v>0.23809207479557951</v>
      </c>
      <c r="G1042">
        <v>550.0150327721575</v>
      </c>
      <c r="H1042" t="b">
        <v>0</v>
      </c>
      <c r="I1042">
        <v>2030.6555009948061</v>
      </c>
      <c r="J1042">
        <v>2030.6555009948061</v>
      </c>
    </row>
    <row r="1043" spans="1:10">
      <c r="A1043">
        <v>1040</v>
      </c>
      <c r="B1043">
        <v>0</v>
      </c>
      <c r="C1043">
        <v>0</v>
      </c>
      <c r="D1043">
        <v>77.714285714285708</v>
      </c>
      <c r="E1043">
        <v>5</v>
      </c>
      <c r="F1043">
        <v>0.23809608569882279</v>
      </c>
      <c r="G1043">
        <v>556.14902942017409</v>
      </c>
      <c r="H1043" t="b">
        <v>0</v>
      </c>
      <c r="I1043">
        <v>2053.3022166192832</v>
      </c>
      <c r="J1043">
        <v>2053.3022166192832</v>
      </c>
    </row>
    <row r="1044" spans="1:10">
      <c r="A1044">
        <v>1041</v>
      </c>
      <c r="B1044">
        <v>0</v>
      </c>
      <c r="C1044">
        <v>0</v>
      </c>
      <c r="D1044">
        <v>78.571428571428569</v>
      </c>
      <c r="E1044">
        <v>5</v>
      </c>
      <c r="F1044">
        <v>0.2380950109805475</v>
      </c>
      <c r="G1044">
        <v>562.28302606819079</v>
      </c>
      <c r="H1044" t="b">
        <v>0</v>
      </c>
      <c r="I1044">
        <v>2075.9489322437598</v>
      </c>
      <c r="J1044">
        <v>2075.9489322437598</v>
      </c>
    </row>
    <row r="1045" spans="1:10">
      <c r="A1045">
        <v>1042</v>
      </c>
      <c r="B1045">
        <v>0</v>
      </c>
      <c r="C1045">
        <v>0</v>
      </c>
      <c r="D1045">
        <v>79.428571428571431</v>
      </c>
      <c r="E1045">
        <v>5</v>
      </c>
      <c r="F1045">
        <v>0.23809529895043549</v>
      </c>
      <c r="G1045">
        <v>568.41702271620738</v>
      </c>
      <c r="H1045" t="b">
        <v>0</v>
      </c>
      <c r="I1045">
        <v>2098.5956478682378</v>
      </c>
      <c r="J1045">
        <v>2098.5956478682378</v>
      </c>
    </row>
    <row r="1046" spans="1:10">
      <c r="A1046">
        <v>1043</v>
      </c>
      <c r="B1046">
        <v>0</v>
      </c>
      <c r="C1046">
        <v>0</v>
      </c>
      <c r="D1046">
        <v>80.285714285714278</v>
      </c>
      <c r="E1046">
        <v>5</v>
      </c>
      <c r="F1046">
        <v>0.238095221789143</v>
      </c>
      <c r="G1046">
        <v>574.55101936422398</v>
      </c>
      <c r="H1046" t="b">
        <v>0</v>
      </c>
      <c r="I1046">
        <v>2121.242363492715</v>
      </c>
      <c r="J1046">
        <v>2121.242363492715</v>
      </c>
    </row>
    <row r="1047" spans="1:10">
      <c r="A1047">
        <v>1044</v>
      </c>
      <c r="B1047">
        <v>0</v>
      </c>
      <c r="C1047">
        <v>0</v>
      </c>
      <c r="D1047">
        <v>81.142857142857139</v>
      </c>
      <c r="E1047">
        <v>5</v>
      </c>
      <c r="F1047">
        <v>0.23809524246441249</v>
      </c>
      <c r="G1047">
        <v>580.68501601224057</v>
      </c>
      <c r="H1047" t="b">
        <v>0</v>
      </c>
      <c r="I1047">
        <v>2143.8890791171921</v>
      </c>
      <c r="J1047">
        <v>2143.8890791171921</v>
      </c>
    </row>
    <row r="1048" spans="1:10">
      <c r="A1048">
        <v>1045</v>
      </c>
      <c r="B1048">
        <v>0</v>
      </c>
      <c r="C1048">
        <v>0</v>
      </c>
      <c r="D1048">
        <v>82</v>
      </c>
      <c r="E1048">
        <v>5</v>
      </c>
      <c r="F1048">
        <v>0.2380952369246323</v>
      </c>
      <c r="G1048">
        <v>586.81901266025727</v>
      </c>
      <c r="H1048" t="b">
        <v>0</v>
      </c>
      <c r="I1048">
        <v>2166.5357947416701</v>
      </c>
      <c r="J1048">
        <v>2166.5357947416701</v>
      </c>
    </row>
    <row r="1049" spans="1:10">
      <c r="A1049">
        <v>1046</v>
      </c>
      <c r="B1049">
        <v>0</v>
      </c>
      <c r="C1049">
        <v>0</v>
      </c>
      <c r="D1049">
        <v>82.857142857142861</v>
      </c>
      <c r="E1049">
        <v>5</v>
      </c>
      <c r="F1049">
        <v>0.23809523840849781</v>
      </c>
      <c r="G1049">
        <v>592.95300930827398</v>
      </c>
      <c r="H1049" t="b">
        <v>0</v>
      </c>
      <c r="I1049">
        <v>2189.1825103661481</v>
      </c>
      <c r="J1049">
        <v>2189.1825103661481</v>
      </c>
    </row>
    <row r="1050" spans="1:10">
      <c r="A1050">
        <v>1047</v>
      </c>
      <c r="B1050">
        <v>0</v>
      </c>
      <c r="C1050">
        <v>0</v>
      </c>
      <c r="D1050">
        <v>83.714285714285708</v>
      </c>
      <c r="E1050">
        <v>5</v>
      </c>
      <c r="F1050">
        <v>0.2380952380127983</v>
      </c>
      <c r="G1050">
        <v>599.08700595629045</v>
      </c>
      <c r="H1050" t="b">
        <v>0</v>
      </c>
      <c r="I1050">
        <v>2211.8292259906239</v>
      </c>
      <c r="J1050">
        <v>2211.8292259906239</v>
      </c>
    </row>
    <row r="1051" spans="1:10">
      <c r="A1051">
        <v>1048</v>
      </c>
      <c r="B1051">
        <v>0</v>
      </c>
      <c r="C1051">
        <v>0</v>
      </c>
      <c r="D1051">
        <v>84.571428571428569</v>
      </c>
      <c r="E1051">
        <v>5</v>
      </c>
      <c r="F1051">
        <v>0.2380952381117272</v>
      </c>
      <c r="G1051">
        <v>605.22100260430716</v>
      </c>
      <c r="H1051" t="b">
        <v>0</v>
      </c>
      <c r="I1051">
        <v>2234.4759416151019</v>
      </c>
      <c r="J1051">
        <v>2234.4759416151019</v>
      </c>
    </row>
    <row r="1052" spans="1:10">
      <c r="A1052">
        <v>1049</v>
      </c>
      <c r="B1052">
        <v>0</v>
      </c>
      <c r="C1052">
        <v>0</v>
      </c>
      <c r="D1052">
        <v>85.428571428571431</v>
      </c>
      <c r="E1052">
        <v>5</v>
      </c>
      <c r="F1052">
        <v>0.23809523811172359</v>
      </c>
      <c r="G1052">
        <v>611.35499925232375</v>
      </c>
      <c r="H1052" t="b">
        <v>0</v>
      </c>
      <c r="I1052">
        <v>2257.122657239579</v>
      </c>
      <c r="J1052">
        <v>2257.122657239579</v>
      </c>
    </row>
    <row r="1053" spans="1:10">
      <c r="A1053">
        <v>1050</v>
      </c>
      <c r="B1053">
        <v>0</v>
      </c>
      <c r="C1053">
        <v>0</v>
      </c>
      <c r="D1053">
        <v>86.285714285714278</v>
      </c>
      <c r="E1053">
        <v>5</v>
      </c>
      <c r="F1053">
        <v>0.23809523801280011</v>
      </c>
      <c r="G1053">
        <v>617.48899590034034</v>
      </c>
      <c r="H1053" t="b">
        <v>0</v>
      </c>
      <c r="I1053">
        <v>2279.769372864057</v>
      </c>
      <c r="J1053">
        <v>2279.769372864057</v>
      </c>
    </row>
    <row r="1054" spans="1:10">
      <c r="A1054">
        <v>1051</v>
      </c>
      <c r="B1054">
        <v>0</v>
      </c>
      <c r="C1054">
        <v>0</v>
      </c>
      <c r="D1054">
        <v>87.142857142857139</v>
      </c>
      <c r="E1054">
        <v>5</v>
      </c>
      <c r="F1054">
        <v>0.23809523840850311</v>
      </c>
      <c r="G1054">
        <v>623.62299254835705</v>
      </c>
      <c r="H1054" t="b">
        <v>0</v>
      </c>
      <c r="I1054">
        <v>2302.4160884885341</v>
      </c>
      <c r="J1054">
        <v>2302.4160884885341</v>
      </c>
    </row>
    <row r="1055" spans="1:10">
      <c r="A1055">
        <v>1052</v>
      </c>
      <c r="B1055">
        <v>0</v>
      </c>
      <c r="C1055">
        <v>0</v>
      </c>
      <c r="D1055">
        <v>88</v>
      </c>
      <c r="E1055">
        <v>5</v>
      </c>
      <c r="F1055">
        <v>0.23809523692463411</v>
      </c>
      <c r="G1055">
        <v>629.75698919637364</v>
      </c>
      <c r="H1055" t="b">
        <v>0</v>
      </c>
      <c r="I1055">
        <v>2325.0628041130121</v>
      </c>
      <c r="J1055">
        <v>2325.0628041130121</v>
      </c>
    </row>
    <row r="1056" spans="1:10">
      <c r="A1056">
        <v>1053</v>
      </c>
      <c r="B1056">
        <v>0</v>
      </c>
      <c r="C1056">
        <v>0</v>
      </c>
      <c r="D1056">
        <v>88.857142857142861</v>
      </c>
      <c r="E1056">
        <v>5</v>
      </c>
      <c r="F1056">
        <v>0.23809524246440539</v>
      </c>
      <c r="G1056">
        <v>635.89098584439034</v>
      </c>
      <c r="H1056" t="b">
        <v>0</v>
      </c>
      <c r="I1056">
        <v>2347.7095197374888</v>
      </c>
      <c r="J1056">
        <v>2347.7095197374888</v>
      </c>
    </row>
    <row r="1057" spans="1:10">
      <c r="A1057">
        <v>1054</v>
      </c>
      <c r="B1057">
        <v>0</v>
      </c>
      <c r="C1057">
        <v>0</v>
      </c>
      <c r="D1057">
        <v>89.714285714285708</v>
      </c>
      <c r="E1057">
        <v>5</v>
      </c>
      <c r="F1057">
        <v>0.23809522178914119</v>
      </c>
      <c r="G1057">
        <v>642.02498249240682</v>
      </c>
      <c r="H1057" t="b">
        <v>0</v>
      </c>
      <c r="I1057">
        <v>2370.3562353619659</v>
      </c>
      <c r="J1057">
        <v>2370.3562353619659</v>
      </c>
    </row>
    <row r="1058" spans="1:10">
      <c r="A1058">
        <v>1055</v>
      </c>
      <c r="B1058">
        <v>0</v>
      </c>
      <c r="C1058">
        <v>0</v>
      </c>
      <c r="D1058">
        <v>90.571428571428569</v>
      </c>
      <c r="E1058">
        <v>5</v>
      </c>
      <c r="F1058">
        <v>0.23809529895044079</v>
      </c>
      <c r="G1058">
        <v>648.15897914042353</v>
      </c>
      <c r="H1058" t="b">
        <v>0</v>
      </c>
      <c r="I1058">
        <v>2393.0029509864439</v>
      </c>
      <c r="J1058">
        <v>2393.0029509864439</v>
      </c>
    </row>
    <row r="1059" spans="1:10">
      <c r="A1059">
        <v>1056</v>
      </c>
      <c r="B1059">
        <v>0</v>
      </c>
      <c r="C1059">
        <v>0</v>
      </c>
      <c r="D1059">
        <v>91.428571428571431</v>
      </c>
      <c r="E1059">
        <v>5</v>
      </c>
      <c r="F1059">
        <v>0.2380950109805422</v>
      </c>
      <c r="G1059">
        <v>654.29297578844023</v>
      </c>
      <c r="H1059" t="b">
        <v>0</v>
      </c>
      <c r="I1059">
        <v>2415.649666610921</v>
      </c>
      <c r="J1059">
        <v>2415.649666610921</v>
      </c>
    </row>
    <row r="1060" spans="1:10">
      <c r="A1060">
        <v>1057</v>
      </c>
      <c r="B1060">
        <v>0</v>
      </c>
      <c r="C1060">
        <v>0</v>
      </c>
      <c r="D1060">
        <v>92.285714285714278</v>
      </c>
      <c r="E1060">
        <v>5</v>
      </c>
      <c r="F1060">
        <v>0.23809608569882629</v>
      </c>
      <c r="G1060">
        <v>660.42697243645671</v>
      </c>
      <c r="H1060" t="b">
        <v>0</v>
      </c>
      <c r="I1060">
        <v>2438.2963822353981</v>
      </c>
      <c r="J1060">
        <v>2438.2963822353981</v>
      </c>
    </row>
    <row r="1061" spans="1:10">
      <c r="A1061">
        <v>1058</v>
      </c>
      <c r="B1061">
        <v>0</v>
      </c>
      <c r="C1061">
        <v>0</v>
      </c>
      <c r="D1061">
        <v>93.142857142857139</v>
      </c>
      <c r="E1061">
        <v>5</v>
      </c>
      <c r="F1061">
        <v>0.23809207479558131</v>
      </c>
      <c r="G1061">
        <v>666.56096908447341</v>
      </c>
      <c r="H1061" t="b">
        <v>0</v>
      </c>
      <c r="I1061">
        <v>2460.9430978598762</v>
      </c>
      <c r="J1061">
        <v>2460.9430978598762</v>
      </c>
    </row>
    <row r="1062" spans="1:10">
      <c r="A1062">
        <v>1059</v>
      </c>
      <c r="B1062">
        <v>0</v>
      </c>
      <c r="C1062">
        <v>0</v>
      </c>
      <c r="D1062">
        <v>94</v>
      </c>
      <c r="E1062">
        <v>5</v>
      </c>
      <c r="F1062">
        <v>0.23810704369026681</v>
      </c>
      <c r="G1062">
        <v>672.69496573249</v>
      </c>
      <c r="H1062" t="b">
        <v>0</v>
      </c>
      <c r="I1062">
        <v>2483.5898134843528</v>
      </c>
      <c r="J1062">
        <v>2483.5898134843528</v>
      </c>
    </row>
    <row r="1063" spans="1:10">
      <c r="A1063">
        <v>1060</v>
      </c>
      <c r="B1063">
        <v>0</v>
      </c>
      <c r="C1063">
        <v>0</v>
      </c>
      <c r="D1063">
        <v>94.857142857142861</v>
      </c>
      <c r="E1063">
        <v>5</v>
      </c>
      <c r="F1063">
        <v>0.2380511790147963</v>
      </c>
      <c r="G1063">
        <v>678.82896238050671</v>
      </c>
      <c r="H1063" t="b">
        <v>0</v>
      </c>
      <c r="I1063">
        <v>2506.2365291088308</v>
      </c>
      <c r="J1063">
        <v>2506.2365291088308</v>
      </c>
    </row>
    <row r="1064" spans="1:10">
      <c r="A1064">
        <v>1061</v>
      </c>
      <c r="B1064">
        <v>0</v>
      </c>
      <c r="C1064">
        <v>0</v>
      </c>
      <c r="D1064">
        <v>95.714285714285708</v>
      </c>
      <c r="E1064">
        <v>5</v>
      </c>
      <c r="F1064">
        <v>0.23825966882197669</v>
      </c>
      <c r="G1064">
        <v>684.9629590285233</v>
      </c>
      <c r="H1064" t="b">
        <v>0</v>
      </c>
      <c r="I1064">
        <v>2528.8832447333079</v>
      </c>
      <c r="J1064">
        <v>2528.8832447333079</v>
      </c>
    </row>
    <row r="1065" spans="1:10">
      <c r="A1065">
        <v>1062</v>
      </c>
      <c r="B1065">
        <v>0</v>
      </c>
      <c r="C1065">
        <v>0</v>
      </c>
      <c r="D1065">
        <v>96.571428571428569</v>
      </c>
      <c r="E1065">
        <v>5</v>
      </c>
      <c r="F1065">
        <v>0.237481574268708</v>
      </c>
      <c r="G1065">
        <v>691.09695567653989</v>
      </c>
      <c r="H1065" t="b">
        <v>0</v>
      </c>
      <c r="I1065">
        <v>2551.529960357786</v>
      </c>
      <c r="J1065">
        <v>2551.529960357786</v>
      </c>
    </row>
    <row r="1066" spans="1:10">
      <c r="A1066">
        <v>1063</v>
      </c>
      <c r="B1066">
        <v>0</v>
      </c>
      <c r="C1066">
        <v>0</v>
      </c>
      <c r="D1066">
        <v>97.428571428571431</v>
      </c>
      <c r="E1066">
        <v>5</v>
      </c>
      <c r="F1066">
        <v>0.2403854626746238</v>
      </c>
      <c r="G1066">
        <v>697.2309523245566</v>
      </c>
      <c r="H1066" t="b">
        <v>0</v>
      </c>
      <c r="I1066">
        <v>2574.1766759822631</v>
      </c>
      <c r="J1066">
        <v>2574.1766759822631</v>
      </c>
    </row>
    <row r="1067" spans="1:10">
      <c r="A1067">
        <v>1064</v>
      </c>
      <c r="B1067">
        <v>0</v>
      </c>
      <c r="C1067">
        <v>0</v>
      </c>
      <c r="D1067">
        <v>98.285714285714278</v>
      </c>
      <c r="E1067">
        <v>5</v>
      </c>
      <c r="F1067">
        <v>0.22954800360422739</v>
      </c>
      <c r="G1067">
        <v>703.36494897257307</v>
      </c>
      <c r="H1067" t="b">
        <v>0</v>
      </c>
      <c r="I1067">
        <v>2596.8233916067402</v>
      </c>
      <c r="J1067">
        <v>2596.8233916067402</v>
      </c>
    </row>
    <row r="1068" spans="1:10">
      <c r="A1068">
        <v>1065</v>
      </c>
      <c r="B1068">
        <v>0</v>
      </c>
      <c r="C1068">
        <v>0</v>
      </c>
      <c r="D1068">
        <v>99.142857142857139</v>
      </c>
      <c r="E1068">
        <v>5</v>
      </c>
      <c r="F1068">
        <v>0.2699939514798988</v>
      </c>
      <c r="G1068">
        <v>709.49894562058978</v>
      </c>
      <c r="H1068" t="b">
        <v>0</v>
      </c>
      <c r="I1068">
        <v>2619.4701072312182</v>
      </c>
      <c r="J1068">
        <v>2619.4701072312182</v>
      </c>
    </row>
    <row r="1069" spans="1:10">
      <c r="A1069">
        <v>1066</v>
      </c>
      <c r="B1069">
        <v>0</v>
      </c>
      <c r="C1069">
        <v>0</v>
      </c>
      <c r="D1069">
        <v>100</v>
      </c>
      <c r="E1069">
        <v>5</v>
      </c>
      <c r="F1069">
        <v>0.1190476190476186</v>
      </c>
      <c r="G1069">
        <v>715.63294226860648</v>
      </c>
      <c r="H1069" t="b">
        <v>0</v>
      </c>
      <c r="I1069">
        <v>2642.1168228556949</v>
      </c>
      <c r="J1069">
        <v>2642.1168228556949</v>
      </c>
    </row>
    <row r="1070" spans="1:10">
      <c r="A1070">
        <v>1067</v>
      </c>
      <c r="B1070">
        <v>0</v>
      </c>
      <c r="C1070">
        <v>0</v>
      </c>
      <c r="D1070">
        <v>100</v>
      </c>
      <c r="E1070">
        <v>6</v>
      </c>
      <c r="F1070">
        <v>-3.1898713384661548E-2</v>
      </c>
      <c r="G1070">
        <v>715.63294226860648</v>
      </c>
      <c r="H1070" t="b">
        <v>1</v>
      </c>
      <c r="I1070">
        <v>2642.1168228556949</v>
      </c>
      <c r="J1070">
        <v>2134.8303928674022</v>
      </c>
    </row>
    <row r="1071" spans="1:10">
      <c r="A1071">
        <v>1068</v>
      </c>
      <c r="B1071">
        <v>0</v>
      </c>
      <c r="C1071">
        <v>0</v>
      </c>
      <c r="D1071">
        <v>100</v>
      </c>
      <c r="E1071">
        <v>6</v>
      </c>
      <c r="F1071">
        <v>8.5472344910115794E-3</v>
      </c>
      <c r="G1071">
        <v>715.63294226860648</v>
      </c>
      <c r="H1071" t="b">
        <v>0</v>
      </c>
      <c r="I1071">
        <v>2642.1168228556949</v>
      </c>
      <c r="J1071">
        <v>2134.8303928674022</v>
      </c>
    </row>
    <row r="1072" spans="1:10">
      <c r="A1072">
        <v>1069</v>
      </c>
      <c r="B1072">
        <v>0</v>
      </c>
      <c r="C1072">
        <v>0</v>
      </c>
      <c r="D1072">
        <v>100</v>
      </c>
      <c r="E1072">
        <v>6</v>
      </c>
      <c r="F1072">
        <v>-2.2902245793847702E-3</v>
      </c>
      <c r="G1072">
        <v>715.63294226860648</v>
      </c>
      <c r="H1072" t="b">
        <v>0</v>
      </c>
      <c r="I1072">
        <v>2642.1168228556949</v>
      </c>
      <c r="J1072">
        <v>2134.8303928674022</v>
      </c>
    </row>
    <row r="1073" spans="1:10">
      <c r="A1073">
        <v>1070</v>
      </c>
      <c r="B1073">
        <v>0</v>
      </c>
      <c r="C1073">
        <v>0</v>
      </c>
      <c r="D1073">
        <v>100</v>
      </c>
      <c r="E1073">
        <v>6</v>
      </c>
      <c r="F1073">
        <v>6.1366382653282869E-4</v>
      </c>
      <c r="G1073">
        <v>715.63294226860648</v>
      </c>
      <c r="H1073" t="b">
        <v>0</v>
      </c>
      <c r="I1073">
        <v>2642.1168228556949</v>
      </c>
      <c r="J1073">
        <v>2134.8303928674022</v>
      </c>
    </row>
    <row r="1074" spans="1:10">
      <c r="A1074">
        <v>1071</v>
      </c>
      <c r="B1074">
        <v>0</v>
      </c>
      <c r="C1074">
        <v>0</v>
      </c>
      <c r="D1074">
        <v>100</v>
      </c>
      <c r="E1074">
        <v>6</v>
      </c>
      <c r="F1074">
        <v>-1.6443072674299231E-4</v>
      </c>
      <c r="G1074">
        <v>715.63294226860648</v>
      </c>
      <c r="H1074" t="b">
        <v>0</v>
      </c>
      <c r="I1074">
        <v>2642.1168228556949</v>
      </c>
      <c r="J1074">
        <v>2134.8303928674022</v>
      </c>
    </row>
    <row r="1075" spans="1:10">
      <c r="A1075">
        <v>1072</v>
      </c>
      <c r="B1075">
        <v>0</v>
      </c>
      <c r="C1075">
        <v>0</v>
      </c>
      <c r="D1075">
        <v>100</v>
      </c>
      <c r="E1075">
        <v>6</v>
      </c>
      <c r="F1075">
        <v>4.40590804444696E-5</v>
      </c>
      <c r="G1075">
        <v>715.63294226860648</v>
      </c>
      <c r="H1075" t="b">
        <v>0</v>
      </c>
      <c r="I1075">
        <v>2642.1168228556949</v>
      </c>
      <c r="J1075">
        <v>2134.8303928674022</v>
      </c>
    </row>
    <row r="1076" spans="1:10">
      <c r="A1076">
        <v>1073</v>
      </c>
      <c r="B1076">
        <v>0</v>
      </c>
      <c r="C1076">
        <v>0</v>
      </c>
      <c r="D1076">
        <v>100</v>
      </c>
      <c r="E1076">
        <v>6</v>
      </c>
      <c r="F1076">
        <v>-1.1805595033109739E-5</v>
      </c>
      <c r="G1076">
        <v>715.63294226860648</v>
      </c>
      <c r="H1076" t="b">
        <v>0</v>
      </c>
      <c r="I1076">
        <v>2642.1168228556949</v>
      </c>
      <c r="J1076">
        <v>2134.8303928674022</v>
      </c>
    </row>
    <row r="1077" spans="1:10">
      <c r="A1077">
        <v>1074</v>
      </c>
      <c r="B1077">
        <v>0</v>
      </c>
      <c r="C1077">
        <v>0</v>
      </c>
      <c r="D1077">
        <v>100</v>
      </c>
      <c r="E1077">
        <v>6</v>
      </c>
      <c r="F1077">
        <v>3.1632996915220701E-6</v>
      </c>
      <c r="G1077">
        <v>715.63294226860648</v>
      </c>
      <c r="H1077" t="b">
        <v>0</v>
      </c>
      <c r="I1077">
        <v>2642.1168228556949</v>
      </c>
      <c r="J1077">
        <v>2134.8303928674022</v>
      </c>
    </row>
    <row r="1078" spans="1:10">
      <c r="A1078">
        <v>1075</v>
      </c>
      <c r="B1078">
        <v>0</v>
      </c>
      <c r="C1078">
        <v>0</v>
      </c>
      <c r="D1078">
        <v>100</v>
      </c>
      <c r="E1078">
        <v>6</v>
      </c>
      <c r="F1078">
        <v>-8.4760372409675711E-7</v>
      </c>
      <c r="G1078">
        <v>715.63294226860648</v>
      </c>
      <c r="H1078" t="b">
        <v>0</v>
      </c>
      <c r="I1078">
        <v>2642.1168228556949</v>
      </c>
      <c r="J1078">
        <v>2134.8303928674022</v>
      </c>
    </row>
    <row r="1079" spans="1:10">
      <c r="A1079">
        <v>1076</v>
      </c>
      <c r="B1079">
        <v>0</v>
      </c>
      <c r="C1079">
        <v>0</v>
      </c>
      <c r="D1079">
        <v>100</v>
      </c>
      <c r="E1079">
        <v>6</v>
      </c>
      <c r="F1079">
        <v>2.2711520131224461E-7</v>
      </c>
      <c r="G1079">
        <v>715.63294226860648</v>
      </c>
      <c r="H1079" t="b">
        <v>0</v>
      </c>
      <c r="I1079">
        <v>2642.1168228556949</v>
      </c>
      <c r="J1079">
        <v>2134.8303928674022</v>
      </c>
    </row>
    <row r="1080" spans="1:10">
      <c r="A1080">
        <v>1077</v>
      </c>
      <c r="B1080">
        <v>0</v>
      </c>
      <c r="C1080">
        <v>0</v>
      </c>
      <c r="D1080">
        <v>100</v>
      </c>
      <c r="E1080">
        <v>6</v>
      </c>
      <c r="F1080">
        <v>-6.0857088257648684E-8</v>
      </c>
      <c r="G1080">
        <v>715.63294226860648</v>
      </c>
      <c r="H1080" t="b">
        <v>0</v>
      </c>
      <c r="I1080">
        <v>2642.1168228556949</v>
      </c>
      <c r="J1080">
        <v>2134.8303928674022</v>
      </c>
    </row>
    <row r="1081" spans="1:10">
      <c r="A1081">
        <v>1078</v>
      </c>
      <c r="B1081">
        <v>0</v>
      </c>
      <c r="C1081">
        <v>0</v>
      </c>
      <c r="D1081">
        <v>100</v>
      </c>
      <c r="E1081">
        <v>6</v>
      </c>
      <c r="F1081">
        <v>1.631314283656593E-8</v>
      </c>
      <c r="G1081">
        <v>715.63294226860648</v>
      </c>
      <c r="H1081" t="b">
        <v>0</v>
      </c>
      <c r="I1081">
        <v>2642.1168228556949</v>
      </c>
      <c r="J1081">
        <v>2134.8303928674022</v>
      </c>
    </row>
    <row r="1082" spans="1:10">
      <c r="A1082">
        <v>1079</v>
      </c>
      <c r="B1082">
        <v>0</v>
      </c>
      <c r="C1082">
        <v>0</v>
      </c>
      <c r="D1082">
        <v>100</v>
      </c>
      <c r="E1082">
        <v>6</v>
      </c>
      <c r="F1082">
        <v>-4.3954813122581982E-9</v>
      </c>
      <c r="G1082">
        <v>715.63294226860648</v>
      </c>
      <c r="H1082" t="b">
        <v>0</v>
      </c>
      <c r="I1082">
        <v>2642.1168228556949</v>
      </c>
      <c r="J1082">
        <v>2134.8303928674022</v>
      </c>
    </row>
    <row r="1083" spans="1:10">
      <c r="A1083">
        <v>1080</v>
      </c>
      <c r="B1083">
        <v>0</v>
      </c>
      <c r="C1083">
        <v>0</v>
      </c>
      <c r="D1083">
        <v>100</v>
      </c>
      <c r="E1083">
        <v>6</v>
      </c>
      <c r="F1083">
        <v>1.2687895178942199E-9</v>
      </c>
      <c r="G1083">
        <v>715.63294226860648</v>
      </c>
      <c r="H1083" t="b">
        <v>0</v>
      </c>
      <c r="I1083">
        <v>2642.1168228556949</v>
      </c>
      <c r="J1083">
        <v>2134.8303928674022</v>
      </c>
    </row>
    <row r="1084" spans="1:10">
      <c r="A1084">
        <v>1081</v>
      </c>
      <c r="B1084">
        <v>0</v>
      </c>
      <c r="C1084">
        <v>0</v>
      </c>
      <c r="D1084">
        <v>100</v>
      </c>
      <c r="E1084">
        <v>6</v>
      </c>
      <c r="F1084">
        <v>-6.7967320660500263E-10</v>
      </c>
      <c r="G1084">
        <v>715.63294226860648</v>
      </c>
      <c r="H1084" t="b">
        <v>0</v>
      </c>
      <c r="I1084">
        <v>2642.1168228556949</v>
      </c>
      <c r="J1084">
        <v>2134.8303928674022</v>
      </c>
    </row>
    <row r="1085" spans="1:10">
      <c r="A1085">
        <v>1082</v>
      </c>
      <c r="B1085">
        <v>0</v>
      </c>
      <c r="C1085">
        <v>0</v>
      </c>
      <c r="D1085">
        <v>100</v>
      </c>
      <c r="E1085">
        <v>6</v>
      </c>
      <c r="F1085">
        <v>1.449897979455272E-9</v>
      </c>
      <c r="G1085">
        <v>715.63294226860648</v>
      </c>
      <c r="H1085" t="b">
        <v>0</v>
      </c>
      <c r="I1085">
        <v>2642.1168228556949</v>
      </c>
      <c r="J1085">
        <v>2134.8303928674022</v>
      </c>
    </row>
    <row r="1086" spans="1:10">
      <c r="A1086">
        <v>1083</v>
      </c>
      <c r="B1086">
        <v>0</v>
      </c>
      <c r="C1086">
        <v>0</v>
      </c>
      <c r="D1086">
        <v>100</v>
      </c>
      <c r="E1086">
        <v>6</v>
      </c>
      <c r="F1086">
        <v>-5.1199293693571243E-9</v>
      </c>
      <c r="G1086">
        <v>715.63294226860648</v>
      </c>
      <c r="H1086" t="b">
        <v>0</v>
      </c>
      <c r="I1086">
        <v>2642.1168228556949</v>
      </c>
      <c r="J1086">
        <v>2134.8303928674022</v>
      </c>
    </row>
    <row r="1087" spans="1:10">
      <c r="A1087">
        <v>1084</v>
      </c>
      <c r="B1087">
        <v>0</v>
      </c>
      <c r="C1087">
        <v>0</v>
      </c>
      <c r="D1087">
        <v>100</v>
      </c>
      <c r="E1087">
        <v>6</v>
      </c>
      <c r="F1087">
        <v>1.9029821274330061E-8</v>
      </c>
      <c r="G1087">
        <v>715.63294226860648</v>
      </c>
      <c r="H1087" t="b">
        <v>0</v>
      </c>
      <c r="I1087">
        <v>2642.1168228556949</v>
      </c>
      <c r="J1087">
        <v>2134.8303928674022</v>
      </c>
    </row>
    <row r="1088" spans="1:10">
      <c r="A1088">
        <v>1085</v>
      </c>
      <c r="B1088">
        <v>0</v>
      </c>
      <c r="C1088">
        <v>0</v>
      </c>
      <c r="D1088">
        <v>100</v>
      </c>
      <c r="E1088">
        <v>6</v>
      </c>
      <c r="F1088">
        <v>-7.0999348622535763E-8</v>
      </c>
      <c r="G1088">
        <v>715.63294226860648</v>
      </c>
      <c r="H1088" t="b">
        <v>0</v>
      </c>
      <c r="I1088">
        <v>2642.1168228556949</v>
      </c>
      <c r="J1088">
        <v>2134.8303928674022</v>
      </c>
    </row>
    <row r="1089" spans="1:10">
      <c r="A1089">
        <v>1086</v>
      </c>
      <c r="B1089">
        <v>0</v>
      </c>
      <c r="C1089">
        <v>0</v>
      </c>
      <c r="D1089">
        <v>100</v>
      </c>
      <c r="E1089">
        <v>6</v>
      </c>
      <c r="F1089">
        <v>2.6496757499216978E-7</v>
      </c>
      <c r="G1089">
        <v>715.63294226860648</v>
      </c>
      <c r="H1089" t="b">
        <v>0</v>
      </c>
      <c r="I1089">
        <v>2642.1168228556949</v>
      </c>
      <c r="J1089">
        <v>2134.8303928674022</v>
      </c>
    </row>
    <row r="1090" spans="1:10">
      <c r="A1090">
        <v>1087</v>
      </c>
      <c r="B1090">
        <v>0</v>
      </c>
      <c r="C1090">
        <v>0</v>
      </c>
      <c r="D1090">
        <v>100</v>
      </c>
      <c r="E1090">
        <v>6</v>
      </c>
      <c r="F1090">
        <v>-9.8887096378064143E-7</v>
      </c>
      <c r="G1090">
        <v>715.63294226860648</v>
      </c>
      <c r="H1090" t="b">
        <v>0</v>
      </c>
      <c r="I1090">
        <v>2642.1168228556949</v>
      </c>
      <c r="J1090">
        <v>2134.8303928674022</v>
      </c>
    </row>
    <row r="1091" spans="1:10">
      <c r="A1091">
        <v>1088</v>
      </c>
      <c r="B1091">
        <v>0</v>
      </c>
      <c r="C1091">
        <v>0</v>
      </c>
      <c r="D1091">
        <v>100</v>
      </c>
      <c r="E1091">
        <v>6</v>
      </c>
      <c r="F1091">
        <v>3.690516296117607E-6</v>
      </c>
      <c r="G1091">
        <v>715.63294226860648</v>
      </c>
      <c r="H1091" t="b">
        <v>0</v>
      </c>
      <c r="I1091">
        <v>2642.1168228556949</v>
      </c>
      <c r="J1091">
        <v>2134.8303928674022</v>
      </c>
    </row>
    <row r="1092" spans="1:10">
      <c r="A1092">
        <v>1089</v>
      </c>
      <c r="B1092">
        <v>0</v>
      </c>
      <c r="C1092">
        <v>0</v>
      </c>
      <c r="D1092">
        <v>100</v>
      </c>
      <c r="E1092">
        <v>6</v>
      </c>
      <c r="F1092">
        <v>-1.377319420647893E-5</v>
      </c>
      <c r="G1092">
        <v>715.63294226860648</v>
      </c>
      <c r="H1092" t="b">
        <v>0</v>
      </c>
      <c r="I1092">
        <v>2642.1168228556949</v>
      </c>
      <c r="J1092">
        <v>2134.8303928674022</v>
      </c>
    </row>
    <row r="1093" spans="1:10">
      <c r="A1093">
        <v>1090</v>
      </c>
      <c r="B1093">
        <v>0</v>
      </c>
      <c r="C1093">
        <v>0</v>
      </c>
      <c r="D1093">
        <v>100</v>
      </c>
      <c r="E1093">
        <v>6</v>
      </c>
      <c r="F1093">
        <v>5.1402260519139993E-5</v>
      </c>
      <c r="G1093">
        <v>715.63294226860648</v>
      </c>
      <c r="H1093" t="b">
        <v>0</v>
      </c>
      <c r="I1093">
        <v>2642.1168228556949</v>
      </c>
      <c r="J1093">
        <v>2134.8303928674022</v>
      </c>
    </row>
    <row r="1094" spans="1:10">
      <c r="A1094">
        <v>1091</v>
      </c>
      <c r="B1094">
        <v>0</v>
      </c>
      <c r="C1094">
        <v>0</v>
      </c>
      <c r="D1094">
        <v>100</v>
      </c>
      <c r="E1094">
        <v>6</v>
      </c>
      <c r="F1094">
        <v>-1.9183584786830471E-4</v>
      </c>
      <c r="G1094">
        <v>715.63294226860648</v>
      </c>
      <c r="H1094" t="b">
        <v>0</v>
      </c>
      <c r="I1094">
        <v>2642.1168228556949</v>
      </c>
      <c r="J1094">
        <v>2134.8303928674022</v>
      </c>
    </row>
    <row r="1095" spans="1:10">
      <c r="A1095">
        <v>1092</v>
      </c>
      <c r="B1095">
        <v>0</v>
      </c>
      <c r="C1095">
        <v>0</v>
      </c>
      <c r="D1095">
        <v>100</v>
      </c>
      <c r="E1095">
        <v>6</v>
      </c>
      <c r="F1095">
        <v>7.1594113095052592E-4</v>
      </c>
      <c r="G1095">
        <v>715.63294226860648</v>
      </c>
      <c r="H1095" t="b">
        <v>0</v>
      </c>
      <c r="I1095">
        <v>2642.1168228556949</v>
      </c>
      <c r="J1095">
        <v>2134.8303928674022</v>
      </c>
    </row>
    <row r="1096" spans="1:10">
      <c r="A1096">
        <v>1093</v>
      </c>
      <c r="B1096">
        <v>0</v>
      </c>
      <c r="C1096">
        <v>0</v>
      </c>
      <c r="D1096">
        <v>100</v>
      </c>
      <c r="E1096">
        <v>6</v>
      </c>
      <c r="F1096">
        <v>-2.6719286759373522E-3</v>
      </c>
      <c r="G1096">
        <v>715.63294226860648</v>
      </c>
      <c r="H1096" t="b">
        <v>0</v>
      </c>
      <c r="I1096">
        <v>2642.1168228556949</v>
      </c>
      <c r="J1096">
        <v>2134.8303928674022</v>
      </c>
    </row>
    <row r="1097" spans="1:10">
      <c r="A1097">
        <v>1094</v>
      </c>
      <c r="B1097">
        <v>0</v>
      </c>
      <c r="C1097">
        <v>0</v>
      </c>
      <c r="D1097">
        <v>100</v>
      </c>
      <c r="E1097">
        <v>6</v>
      </c>
      <c r="F1097">
        <v>9.9717735728095391E-3</v>
      </c>
      <c r="G1097">
        <v>715.63294226860648</v>
      </c>
      <c r="H1097" t="b">
        <v>0</v>
      </c>
      <c r="I1097">
        <v>2642.1168228556949</v>
      </c>
      <c r="J1097">
        <v>2134.8303928674022</v>
      </c>
    </row>
    <row r="1098" spans="1:10">
      <c r="A1098">
        <v>1095</v>
      </c>
      <c r="B1098">
        <v>0</v>
      </c>
      <c r="C1098">
        <v>0</v>
      </c>
      <c r="D1098">
        <v>100</v>
      </c>
      <c r="E1098">
        <v>6</v>
      </c>
      <c r="F1098">
        <v>-3.7215165615297252E-2</v>
      </c>
      <c r="G1098">
        <v>715.63294226860648</v>
      </c>
      <c r="H1098" t="b">
        <v>0</v>
      </c>
      <c r="I1098">
        <v>2642.1168228556949</v>
      </c>
      <c r="J1098">
        <v>2134.8303928674022</v>
      </c>
    </row>
    <row r="1099" spans="1:10">
      <c r="A1099">
        <v>1096</v>
      </c>
      <c r="B1099">
        <v>0</v>
      </c>
      <c r="C1099">
        <v>0</v>
      </c>
      <c r="D1099">
        <v>100</v>
      </c>
      <c r="E1099">
        <v>6</v>
      </c>
      <c r="F1099">
        <v>0.13888888888837769</v>
      </c>
      <c r="G1099">
        <v>715.63294226860648</v>
      </c>
      <c r="H1099" t="b">
        <v>0</v>
      </c>
      <c r="I1099">
        <v>2642.1168228556949</v>
      </c>
      <c r="J1099">
        <v>2134.8303928674022</v>
      </c>
    </row>
    <row r="1100" spans="1:10">
      <c r="A1100">
        <v>1097</v>
      </c>
      <c r="B1100">
        <v>0</v>
      </c>
      <c r="C1100">
        <v>0</v>
      </c>
      <c r="D1100">
        <v>101</v>
      </c>
      <c r="E1100">
        <v>6</v>
      </c>
      <c r="F1100">
        <v>0.31499294339509382</v>
      </c>
      <c r="G1100">
        <v>722.78927169129247</v>
      </c>
      <c r="H1100" t="b">
        <v>0</v>
      </c>
      <c r="I1100">
        <v>2668.5379910842521</v>
      </c>
      <c r="J1100">
        <v>2156.1786967960761</v>
      </c>
    </row>
    <row r="1101" spans="1:10">
      <c r="A1101">
        <v>1098</v>
      </c>
      <c r="B1101">
        <v>0</v>
      </c>
      <c r="C1101">
        <v>0</v>
      </c>
      <c r="D1101">
        <v>102</v>
      </c>
      <c r="E1101">
        <v>6</v>
      </c>
      <c r="F1101">
        <v>0.26780600419789741</v>
      </c>
      <c r="G1101">
        <v>729.94560111397857</v>
      </c>
      <c r="H1101" t="b">
        <v>0</v>
      </c>
      <c r="I1101">
        <v>2694.9591593128089</v>
      </c>
      <c r="J1101">
        <v>2177.52700072475</v>
      </c>
    </row>
    <row r="1102" spans="1:10">
      <c r="A1102">
        <v>1099</v>
      </c>
      <c r="B1102">
        <v>0</v>
      </c>
      <c r="C1102">
        <v>0</v>
      </c>
      <c r="D1102">
        <v>103</v>
      </c>
      <c r="E1102">
        <v>6</v>
      </c>
      <c r="F1102">
        <v>0.28044970648000961</v>
      </c>
      <c r="G1102">
        <v>737.10193053666467</v>
      </c>
      <c r="H1102" t="b">
        <v>0</v>
      </c>
      <c r="I1102">
        <v>2721.3803275413661</v>
      </c>
      <c r="J1102">
        <v>2198.8753046534239</v>
      </c>
    </row>
    <row r="1103" spans="1:10">
      <c r="A1103">
        <v>1100</v>
      </c>
      <c r="B1103">
        <v>0</v>
      </c>
      <c r="C1103">
        <v>0</v>
      </c>
      <c r="D1103">
        <v>104</v>
      </c>
      <c r="E1103">
        <v>6</v>
      </c>
      <c r="F1103">
        <v>0.27706183654875183</v>
      </c>
      <c r="G1103">
        <v>744.25825995935065</v>
      </c>
      <c r="H1103" t="b">
        <v>0</v>
      </c>
      <c r="I1103">
        <v>2747.8014957699229</v>
      </c>
      <c r="J1103">
        <v>2220.2236085820982</v>
      </c>
    </row>
    <row r="1104" spans="1:10">
      <c r="A1104">
        <v>1101</v>
      </c>
      <c r="B1104">
        <v>0</v>
      </c>
      <c r="C1104">
        <v>0</v>
      </c>
      <c r="D1104">
        <v>105</v>
      </c>
      <c r="E1104">
        <v>6</v>
      </c>
      <c r="F1104">
        <v>0.27796961399162612</v>
      </c>
      <c r="G1104">
        <v>751.41458938203675</v>
      </c>
      <c r="H1104" t="b">
        <v>0</v>
      </c>
      <c r="I1104">
        <v>2774.2226639984801</v>
      </c>
      <c r="J1104">
        <v>2241.5719125107721</v>
      </c>
    </row>
    <row r="1105" spans="1:10">
      <c r="A1105">
        <v>1102</v>
      </c>
      <c r="B1105">
        <v>0</v>
      </c>
      <c r="C1105">
        <v>0</v>
      </c>
      <c r="D1105">
        <v>106</v>
      </c>
      <c r="E1105">
        <v>6</v>
      </c>
      <c r="F1105">
        <v>0.2777263741514151</v>
      </c>
      <c r="G1105">
        <v>758.57091880472285</v>
      </c>
      <c r="H1105" t="b">
        <v>0</v>
      </c>
      <c r="I1105">
        <v>2800.6438322270369</v>
      </c>
      <c r="J1105">
        <v>2262.920216439446</v>
      </c>
    </row>
    <row r="1106" spans="1:10">
      <c r="A1106">
        <v>1103</v>
      </c>
      <c r="B1106">
        <v>0</v>
      </c>
      <c r="C1106">
        <v>0</v>
      </c>
      <c r="D1106">
        <v>107</v>
      </c>
      <c r="E1106">
        <v>6</v>
      </c>
      <c r="F1106">
        <v>0.27779155606939548</v>
      </c>
      <c r="G1106">
        <v>765.72724822740884</v>
      </c>
      <c r="H1106" t="b">
        <v>0</v>
      </c>
      <c r="I1106">
        <v>2827.0650004555941</v>
      </c>
      <c r="J1106">
        <v>2284.2685203681199</v>
      </c>
    </row>
    <row r="1107" spans="1:10">
      <c r="A1107">
        <v>1104</v>
      </c>
      <c r="B1107">
        <v>0</v>
      </c>
      <c r="C1107">
        <v>0</v>
      </c>
      <c r="D1107">
        <v>108</v>
      </c>
      <c r="E1107">
        <v>6</v>
      </c>
      <c r="F1107">
        <v>0.27777406823764572</v>
      </c>
      <c r="G1107">
        <v>772.88357765009494</v>
      </c>
      <c r="H1107" t="b">
        <v>0</v>
      </c>
      <c r="I1107">
        <v>2853.48616868415</v>
      </c>
      <c r="J1107">
        <v>2305.6168242967942</v>
      </c>
    </row>
    <row r="1108" spans="1:10">
      <c r="A1108">
        <v>1105</v>
      </c>
      <c r="B1108">
        <v>0</v>
      </c>
      <c r="C1108">
        <v>0</v>
      </c>
      <c r="D1108">
        <v>109</v>
      </c>
      <c r="E1108">
        <v>6</v>
      </c>
      <c r="F1108">
        <v>0.27777883764670191</v>
      </c>
      <c r="G1108">
        <v>780.03990707278103</v>
      </c>
      <c r="H1108" t="b">
        <v>0</v>
      </c>
      <c r="I1108">
        <v>2879.9073369127082</v>
      </c>
      <c r="J1108">
        <v>2326.9651282254681</v>
      </c>
    </row>
    <row r="1109" spans="1:10">
      <c r="A1109">
        <v>1106</v>
      </c>
      <c r="B1109">
        <v>0</v>
      </c>
      <c r="C1109">
        <v>0</v>
      </c>
      <c r="D1109">
        <v>110</v>
      </c>
      <c r="E1109">
        <v>6</v>
      </c>
      <c r="F1109">
        <v>0.27777724784221469</v>
      </c>
      <c r="G1109">
        <v>787.19623649546702</v>
      </c>
      <c r="H1109" t="b">
        <v>0</v>
      </c>
      <c r="I1109">
        <v>2906.328505141264</v>
      </c>
      <c r="J1109">
        <v>2348.313432154142</v>
      </c>
    </row>
    <row r="1110" spans="1:10">
      <c r="A1110">
        <v>1107</v>
      </c>
      <c r="B1110">
        <v>0</v>
      </c>
      <c r="C1110">
        <v>0</v>
      </c>
      <c r="D1110">
        <v>111</v>
      </c>
      <c r="E1110">
        <v>6</v>
      </c>
      <c r="F1110">
        <v>0.2777788376510788</v>
      </c>
      <c r="G1110">
        <v>794.35256591815312</v>
      </c>
      <c r="H1110" t="b">
        <v>0</v>
      </c>
      <c r="I1110">
        <v>2932.7496733698208</v>
      </c>
      <c r="J1110">
        <v>2369.6617360828159</v>
      </c>
    </row>
    <row r="1111" spans="1:10">
      <c r="A1111">
        <v>1108</v>
      </c>
      <c r="B1111">
        <v>0</v>
      </c>
      <c r="C1111">
        <v>0</v>
      </c>
      <c r="D1111">
        <v>112</v>
      </c>
      <c r="E1111">
        <v>6</v>
      </c>
      <c r="F1111">
        <v>0.27777406822013262</v>
      </c>
      <c r="G1111">
        <v>801.50889534083922</v>
      </c>
      <c r="H1111" t="b">
        <v>0</v>
      </c>
      <c r="I1111">
        <v>2959.170841598379</v>
      </c>
      <c r="J1111">
        <v>2391.0100400114902</v>
      </c>
    </row>
    <row r="1112" spans="1:10">
      <c r="A1112">
        <v>1109</v>
      </c>
      <c r="B1112">
        <v>0</v>
      </c>
      <c r="C1112">
        <v>0</v>
      </c>
      <c r="D1112">
        <v>113</v>
      </c>
      <c r="E1112">
        <v>6</v>
      </c>
      <c r="F1112">
        <v>0.27779155613506568</v>
      </c>
      <c r="G1112">
        <v>808.66522476352532</v>
      </c>
      <c r="H1112" t="b">
        <v>0</v>
      </c>
      <c r="I1112">
        <v>2985.5920098269362</v>
      </c>
      <c r="J1112">
        <v>2412.3583439401641</v>
      </c>
    </row>
    <row r="1113" spans="1:10">
      <c r="A1113">
        <v>1110</v>
      </c>
      <c r="B1113">
        <v>0</v>
      </c>
      <c r="C1113">
        <v>0</v>
      </c>
      <c r="D1113">
        <v>114</v>
      </c>
      <c r="E1113">
        <v>6</v>
      </c>
      <c r="F1113">
        <v>0.27772637390626359</v>
      </c>
      <c r="G1113">
        <v>815.8215541862113</v>
      </c>
      <c r="H1113" t="b">
        <v>0</v>
      </c>
      <c r="I1113">
        <v>3012.0131780554921</v>
      </c>
      <c r="J1113">
        <v>2433.706647868838</v>
      </c>
    </row>
    <row r="1114" spans="1:10">
      <c r="A1114">
        <v>1111</v>
      </c>
      <c r="B1114">
        <v>0</v>
      </c>
      <c r="C1114">
        <v>0</v>
      </c>
      <c r="D1114">
        <v>115</v>
      </c>
      <c r="E1114">
        <v>6</v>
      </c>
      <c r="F1114">
        <v>0.27796961490657068</v>
      </c>
      <c r="G1114">
        <v>822.9778836088974</v>
      </c>
      <c r="H1114" t="b">
        <v>0</v>
      </c>
      <c r="I1114">
        <v>3038.4343462840488</v>
      </c>
      <c r="J1114">
        <v>2455.0549517975119</v>
      </c>
    </row>
    <row r="1115" spans="1:10">
      <c r="A1115">
        <v>1112</v>
      </c>
      <c r="B1115">
        <v>0</v>
      </c>
      <c r="C1115">
        <v>0</v>
      </c>
      <c r="D1115">
        <v>116</v>
      </c>
      <c r="E1115">
        <v>6</v>
      </c>
      <c r="F1115">
        <v>0.27706183313413751</v>
      </c>
      <c r="G1115">
        <v>830.1342130315835</v>
      </c>
      <c r="H1115" t="b">
        <v>0</v>
      </c>
      <c r="I1115">
        <v>3064.855514512607</v>
      </c>
      <c r="J1115">
        <v>2476.4032557261862</v>
      </c>
    </row>
    <row r="1116" spans="1:10">
      <c r="A1116">
        <v>1113</v>
      </c>
      <c r="B1116">
        <v>0</v>
      </c>
      <c r="C1116">
        <v>0</v>
      </c>
      <c r="D1116">
        <v>117</v>
      </c>
      <c r="E1116">
        <v>6</v>
      </c>
      <c r="F1116">
        <v>0.28044971922352602</v>
      </c>
      <c r="G1116">
        <v>837.29054245426948</v>
      </c>
      <c r="H1116" t="b">
        <v>0</v>
      </c>
      <c r="I1116">
        <v>3091.2766827411629</v>
      </c>
      <c r="J1116">
        <v>2497.7515596548601</v>
      </c>
    </row>
    <row r="1117" spans="1:10">
      <c r="A1117">
        <v>1114</v>
      </c>
      <c r="B1117">
        <v>0</v>
      </c>
      <c r="C1117">
        <v>0</v>
      </c>
      <c r="D1117">
        <v>118</v>
      </c>
      <c r="E1117">
        <v>6</v>
      </c>
      <c r="F1117">
        <v>0.26780595663842988</v>
      </c>
      <c r="G1117">
        <v>844.44687187695558</v>
      </c>
      <c r="H1117" t="b">
        <v>0</v>
      </c>
      <c r="I1117">
        <v>3117.6978509697201</v>
      </c>
      <c r="J1117">
        <v>2519.099863583534</v>
      </c>
    </row>
    <row r="1118" spans="1:10">
      <c r="A1118">
        <v>1115</v>
      </c>
      <c r="B1118">
        <v>0</v>
      </c>
      <c r="C1118">
        <v>0</v>
      </c>
      <c r="D1118">
        <v>119</v>
      </c>
      <c r="E1118">
        <v>6</v>
      </c>
      <c r="F1118">
        <v>0.31499312088943299</v>
      </c>
      <c r="G1118">
        <v>851.60320129964168</v>
      </c>
      <c r="H1118" t="b">
        <v>0</v>
      </c>
      <c r="I1118">
        <v>3144.1190191982769</v>
      </c>
      <c r="J1118">
        <v>2540.4481675122079</v>
      </c>
    </row>
    <row r="1119" spans="1:10">
      <c r="A1119">
        <v>1116</v>
      </c>
      <c r="B1119">
        <v>0</v>
      </c>
      <c r="C1119">
        <v>0</v>
      </c>
      <c r="D1119">
        <v>120</v>
      </c>
      <c r="E1119">
        <v>6</v>
      </c>
      <c r="F1119">
        <v>0.13888822647051671</v>
      </c>
      <c r="G1119">
        <v>858.75953072232767</v>
      </c>
      <c r="H1119" t="b">
        <v>0</v>
      </c>
      <c r="I1119">
        <v>3170.5401874268341</v>
      </c>
      <c r="J1119">
        <v>2561.7964714408822</v>
      </c>
    </row>
    <row r="1120" spans="1:10">
      <c r="A1120">
        <v>1117</v>
      </c>
      <c r="B1120">
        <v>0</v>
      </c>
      <c r="C1120">
        <v>0</v>
      </c>
      <c r="D1120">
        <v>120</v>
      </c>
      <c r="E1120">
        <v>6</v>
      </c>
      <c r="F1120">
        <v>-3.7212693438171129E-2</v>
      </c>
      <c r="G1120">
        <v>858.75953072232767</v>
      </c>
      <c r="H1120" t="b">
        <v>0</v>
      </c>
      <c r="I1120">
        <v>3170.5401874268341</v>
      </c>
      <c r="J1120">
        <v>2561.7964714408822</v>
      </c>
    </row>
    <row r="1121" spans="1:10">
      <c r="A1121">
        <v>1118</v>
      </c>
      <c r="B1121">
        <v>0</v>
      </c>
      <c r="C1121">
        <v>0</v>
      </c>
      <c r="D1121">
        <v>120</v>
      </c>
      <c r="E1121">
        <v>6</v>
      </c>
      <c r="F1121">
        <v>9.9625472821571748E-3</v>
      </c>
      <c r="G1121">
        <v>858.75953072232767</v>
      </c>
      <c r="H1121" t="b">
        <v>0</v>
      </c>
      <c r="I1121">
        <v>3170.5401874268341</v>
      </c>
      <c r="J1121">
        <v>2561.7964714408822</v>
      </c>
    </row>
    <row r="1122" spans="1:10">
      <c r="A1122">
        <v>1119</v>
      </c>
      <c r="B1122">
        <v>0</v>
      </c>
      <c r="C1122">
        <v>0</v>
      </c>
      <c r="D1122">
        <v>120</v>
      </c>
      <c r="E1122">
        <v>6</v>
      </c>
      <c r="F1122">
        <v>-2.637495690446912E-3</v>
      </c>
      <c r="G1122">
        <v>858.75953072232767</v>
      </c>
      <c r="H1122" t="b">
        <v>0</v>
      </c>
      <c r="I1122">
        <v>3170.5401874268341</v>
      </c>
      <c r="J1122">
        <v>2561.7964714408822</v>
      </c>
    </row>
    <row r="1123" spans="1:10">
      <c r="A1123">
        <v>1120</v>
      </c>
      <c r="B1123">
        <v>0</v>
      </c>
      <c r="C1123">
        <v>0</v>
      </c>
      <c r="D1123">
        <v>120</v>
      </c>
      <c r="E1123">
        <v>6</v>
      </c>
      <c r="F1123">
        <v>5.8743547961626064E-4</v>
      </c>
      <c r="G1123">
        <v>858.75953072232767</v>
      </c>
      <c r="H1123" t="b">
        <v>0</v>
      </c>
      <c r="I1123">
        <v>3170.5401874268341</v>
      </c>
      <c r="J1123">
        <v>2561.7964714408822</v>
      </c>
    </row>
    <row r="1124" spans="1:10">
      <c r="A1124">
        <v>1121</v>
      </c>
      <c r="B1124">
        <v>0</v>
      </c>
      <c r="C1124">
        <v>0</v>
      </c>
      <c r="D1124">
        <v>120</v>
      </c>
      <c r="E1124">
        <v>6</v>
      </c>
      <c r="F1124">
        <v>2.8775377197831631E-4</v>
      </c>
      <c r="G1124">
        <v>858.75953072232767</v>
      </c>
      <c r="H1124" t="b">
        <v>0</v>
      </c>
      <c r="I1124">
        <v>3170.5401874268341</v>
      </c>
      <c r="J1124">
        <v>2561.7964714408822</v>
      </c>
    </row>
    <row r="1125" spans="1:10">
      <c r="A1125">
        <v>1122</v>
      </c>
      <c r="B1125">
        <v>0</v>
      </c>
      <c r="C1125">
        <v>0</v>
      </c>
      <c r="D1125">
        <v>120</v>
      </c>
      <c r="E1125">
        <v>6</v>
      </c>
      <c r="F1125">
        <v>-1.7384505675117621E-3</v>
      </c>
      <c r="G1125">
        <v>858.75953072232767</v>
      </c>
      <c r="H1125" t="b">
        <v>0</v>
      </c>
      <c r="I1125">
        <v>3170.5401874268341</v>
      </c>
      <c r="J1125">
        <v>2561.7964714408822</v>
      </c>
    </row>
    <row r="1126" spans="1:10">
      <c r="A1126">
        <v>1123</v>
      </c>
      <c r="B1126">
        <v>0</v>
      </c>
      <c r="C1126">
        <v>0</v>
      </c>
      <c r="D1126">
        <v>120</v>
      </c>
      <c r="E1126">
        <v>6</v>
      </c>
      <c r="F1126">
        <v>6.6660484980438639E-3</v>
      </c>
      <c r="G1126">
        <v>858.75953072232767</v>
      </c>
      <c r="H1126" t="b">
        <v>0</v>
      </c>
      <c r="I1126">
        <v>3170.5401874268341</v>
      </c>
      <c r="J1126">
        <v>2561.7964714408822</v>
      </c>
    </row>
    <row r="1127" spans="1:10">
      <c r="A1127">
        <v>1124</v>
      </c>
      <c r="B1127">
        <v>0</v>
      </c>
      <c r="C1127">
        <v>0</v>
      </c>
      <c r="D1127">
        <v>120</v>
      </c>
      <c r="E1127">
        <v>6</v>
      </c>
      <c r="F1127">
        <v>-2.4925743424653039E-2</v>
      </c>
      <c r="G1127">
        <v>858.75953072232767</v>
      </c>
      <c r="H1127" t="b">
        <v>0</v>
      </c>
      <c r="I1127">
        <v>3170.5401874268341</v>
      </c>
      <c r="J1127">
        <v>2561.7964714408822</v>
      </c>
    </row>
    <row r="1128" spans="1:10">
      <c r="A1128">
        <v>1125</v>
      </c>
      <c r="B1128">
        <v>0</v>
      </c>
      <c r="C1128">
        <v>0</v>
      </c>
      <c r="D1128">
        <v>120</v>
      </c>
      <c r="E1128">
        <v>6</v>
      </c>
      <c r="F1128">
        <v>9.3036925200578935E-2</v>
      </c>
      <c r="G1128">
        <v>858.75953072232767</v>
      </c>
      <c r="H1128" t="b">
        <v>0</v>
      </c>
      <c r="I1128">
        <v>3170.5401874268341</v>
      </c>
      <c r="J1128">
        <v>2561.7964714408822</v>
      </c>
    </row>
    <row r="1129" spans="1:10">
      <c r="A1129">
        <v>1126</v>
      </c>
      <c r="B1129">
        <v>0</v>
      </c>
      <c r="C1129">
        <v>0</v>
      </c>
      <c r="D1129">
        <v>120</v>
      </c>
      <c r="E1129">
        <v>6</v>
      </c>
      <c r="F1129">
        <v>-0.34722195737765921</v>
      </c>
      <c r="G1129">
        <v>858.75953072232767</v>
      </c>
      <c r="H1129" t="b">
        <v>0</v>
      </c>
      <c r="I1129">
        <v>3170.5401874268341</v>
      </c>
      <c r="J1129">
        <v>2561.7964714408822</v>
      </c>
    </row>
    <row r="1130" spans="1:10">
      <c r="A1130">
        <v>1127</v>
      </c>
      <c r="B1130">
        <v>0</v>
      </c>
      <c r="C1130">
        <v>0</v>
      </c>
      <c r="D1130">
        <v>117.5</v>
      </c>
      <c r="E1130">
        <v>6</v>
      </c>
      <c r="F1130">
        <v>-0.78748242902328691</v>
      </c>
      <c r="G1130">
        <v>840.86870716561259</v>
      </c>
      <c r="H1130" t="b">
        <v>0</v>
      </c>
      <c r="I1130">
        <v>3104.4872668554422</v>
      </c>
      <c r="J1130">
        <v>2508.425711619197</v>
      </c>
    </row>
    <row r="1131" spans="1:10">
      <c r="A1131">
        <v>1128</v>
      </c>
      <c r="B1131">
        <v>0</v>
      </c>
      <c r="C1131">
        <v>0</v>
      </c>
      <c r="D1131">
        <v>115</v>
      </c>
      <c r="E1131">
        <v>6</v>
      </c>
      <c r="F1131">
        <v>-0.66951499319589125</v>
      </c>
      <c r="G1131">
        <v>822.9778836088974</v>
      </c>
      <c r="H1131" t="b">
        <v>0</v>
      </c>
      <c r="I1131">
        <v>3038.4343462840488</v>
      </c>
      <c r="J1131">
        <v>2455.0549517975119</v>
      </c>
    </row>
    <row r="1132" spans="1:10">
      <c r="A1132">
        <v>1129</v>
      </c>
      <c r="B1132">
        <v>0</v>
      </c>
      <c r="C1132">
        <v>0</v>
      </c>
      <c r="D1132">
        <v>112.5</v>
      </c>
      <c r="E1132">
        <v>6</v>
      </c>
      <c r="F1132">
        <v>-0.70112426485979817</v>
      </c>
      <c r="G1132">
        <v>805.08706005218221</v>
      </c>
      <c r="H1132" t="b">
        <v>0</v>
      </c>
      <c r="I1132">
        <v>2972.3814257126569</v>
      </c>
      <c r="J1132">
        <v>2401.6841919758272</v>
      </c>
    </row>
    <row r="1133" spans="1:10">
      <c r="A1133">
        <v>1130</v>
      </c>
      <c r="B1133">
        <v>0</v>
      </c>
      <c r="C1133">
        <v>0</v>
      </c>
      <c r="D1133">
        <v>110</v>
      </c>
      <c r="E1133">
        <v>6</v>
      </c>
      <c r="F1133">
        <v>-0.69265461403157857</v>
      </c>
      <c r="G1133">
        <v>787.19623649546702</v>
      </c>
      <c r="H1133" t="b">
        <v>0</v>
      </c>
      <c r="I1133">
        <v>2906.328505141264</v>
      </c>
      <c r="J1133">
        <v>2348.313432154142</v>
      </c>
    </row>
    <row r="1134" spans="1:10">
      <c r="A1134">
        <v>1131</v>
      </c>
      <c r="B1134">
        <v>0</v>
      </c>
      <c r="C1134">
        <v>0</v>
      </c>
      <c r="D1134">
        <v>107.5</v>
      </c>
      <c r="E1134">
        <v>6</v>
      </c>
      <c r="F1134">
        <v>-0.69492394568056248</v>
      </c>
      <c r="G1134">
        <v>769.30541293875194</v>
      </c>
      <c r="H1134" t="b">
        <v>0</v>
      </c>
      <c r="I1134">
        <v>2840.2755845698721</v>
      </c>
      <c r="J1134">
        <v>2294.9426723324568</v>
      </c>
    </row>
    <row r="1135" spans="1:10">
      <c r="A1135">
        <v>1132</v>
      </c>
      <c r="B1135">
        <v>0</v>
      </c>
      <c r="C1135">
        <v>0</v>
      </c>
      <c r="D1135">
        <v>105</v>
      </c>
      <c r="E1135">
        <v>6</v>
      </c>
      <c r="F1135">
        <v>-0.69431626991282336</v>
      </c>
      <c r="G1135">
        <v>751.41458938203675</v>
      </c>
      <c r="H1135" t="b">
        <v>0</v>
      </c>
      <c r="I1135">
        <v>2774.2226639984801</v>
      </c>
      <c r="J1135">
        <v>2241.5719125107721</v>
      </c>
    </row>
    <row r="1136" spans="1:10">
      <c r="A1136">
        <v>1133</v>
      </c>
      <c r="B1136">
        <v>0</v>
      </c>
      <c r="C1136">
        <v>0</v>
      </c>
      <c r="D1136">
        <v>102.5</v>
      </c>
      <c r="E1136">
        <v>6</v>
      </c>
      <c r="F1136">
        <v>-0.6944776413347995</v>
      </c>
      <c r="G1136">
        <v>733.52376582532156</v>
      </c>
      <c r="H1136" t="b">
        <v>0</v>
      </c>
      <c r="I1136">
        <v>2708.1697434270868</v>
      </c>
      <c r="J1136">
        <v>2188.201152689086</v>
      </c>
    </row>
    <row r="1137" spans="1:10">
      <c r="A1137">
        <v>1134</v>
      </c>
      <c r="B1137">
        <v>0</v>
      </c>
      <c r="C1137">
        <v>0</v>
      </c>
      <c r="D1137">
        <v>100</v>
      </c>
      <c r="E1137">
        <v>6</v>
      </c>
      <c r="F1137">
        <v>-0.6944398314146536</v>
      </c>
      <c r="G1137">
        <v>715.63294226860648</v>
      </c>
      <c r="H1137" t="b">
        <v>0</v>
      </c>
      <c r="I1137">
        <v>2642.1168228556949</v>
      </c>
      <c r="J1137">
        <v>2134.8303928674022</v>
      </c>
    </row>
    <row r="1138" spans="1:10">
      <c r="A1138">
        <v>1135</v>
      </c>
      <c r="B1138">
        <v>0</v>
      </c>
      <c r="C1138">
        <v>0</v>
      </c>
      <c r="D1138">
        <v>97.5</v>
      </c>
      <c r="E1138">
        <v>6</v>
      </c>
      <c r="F1138">
        <v>-0.69442969967325041</v>
      </c>
      <c r="G1138">
        <v>697.74211871189129</v>
      </c>
      <c r="H1138" t="b">
        <v>0</v>
      </c>
      <c r="I1138">
        <v>2576.0639022843029</v>
      </c>
      <c r="J1138">
        <v>2081.4596330457171</v>
      </c>
    </row>
    <row r="1139" spans="1:10">
      <c r="A1139">
        <v>1136</v>
      </c>
      <c r="B1139">
        <v>0</v>
      </c>
      <c r="C1139">
        <v>0</v>
      </c>
      <c r="D1139">
        <v>95</v>
      </c>
      <c r="E1139">
        <v>6</v>
      </c>
      <c r="F1139">
        <v>-0.69450803655901794</v>
      </c>
      <c r="G1139">
        <v>679.8512951551761</v>
      </c>
      <c r="H1139" t="b">
        <v>0</v>
      </c>
      <c r="I1139">
        <v>2510.010981712911</v>
      </c>
      <c r="J1139">
        <v>2028.0888732240321</v>
      </c>
    </row>
    <row r="1140" spans="1:10">
      <c r="A1140">
        <v>1137</v>
      </c>
      <c r="B1140">
        <v>0</v>
      </c>
      <c r="C1140">
        <v>0</v>
      </c>
      <c r="D1140">
        <v>92.5</v>
      </c>
      <c r="E1140">
        <v>6</v>
      </c>
      <c r="F1140">
        <v>-0.69420482075736345</v>
      </c>
      <c r="G1140">
        <v>661.96047159846091</v>
      </c>
      <c r="H1140" t="b">
        <v>0</v>
      </c>
      <c r="I1140">
        <v>2443.9580611415181</v>
      </c>
      <c r="J1140">
        <v>1974.718113402346</v>
      </c>
    </row>
    <row r="1141" spans="1:10">
      <c r="A1141">
        <v>1138</v>
      </c>
      <c r="B1141">
        <v>0</v>
      </c>
      <c r="C1141">
        <v>0</v>
      </c>
      <c r="D1141">
        <v>90</v>
      </c>
      <c r="E1141">
        <v>6</v>
      </c>
      <c r="F1141">
        <v>-0.69533934707818901</v>
      </c>
      <c r="G1141">
        <v>644.06964804174584</v>
      </c>
      <c r="H1141" t="b">
        <v>0</v>
      </c>
      <c r="I1141">
        <v>2377.9051405701262</v>
      </c>
      <c r="J1141">
        <v>1921.347353580662</v>
      </c>
    </row>
    <row r="1142" spans="1:10">
      <c r="A1142">
        <v>1139</v>
      </c>
      <c r="B1142">
        <v>0</v>
      </c>
      <c r="C1142">
        <v>0</v>
      </c>
      <c r="D1142">
        <v>87.5</v>
      </c>
      <c r="E1142">
        <v>6</v>
      </c>
      <c r="F1142">
        <v>-0.69110445759655015</v>
      </c>
      <c r="G1142">
        <v>626.17882448503065</v>
      </c>
      <c r="H1142" t="b">
        <v>0</v>
      </c>
      <c r="I1142">
        <v>2311.8522199987328</v>
      </c>
      <c r="J1142">
        <v>1867.9765937589771</v>
      </c>
    </row>
    <row r="1143" spans="1:10">
      <c r="A1143">
        <v>1140</v>
      </c>
      <c r="B1143">
        <v>0</v>
      </c>
      <c r="C1143">
        <v>0</v>
      </c>
      <c r="D1143">
        <v>85</v>
      </c>
      <c r="E1143">
        <v>6</v>
      </c>
      <c r="F1143">
        <v>-0.7069094892022818</v>
      </c>
      <c r="G1143">
        <v>608.28800092831545</v>
      </c>
      <c r="H1143" t="b">
        <v>0</v>
      </c>
      <c r="I1143">
        <v>2245.7992994273409</v>
      </c>
      <c r="J1143">
        <v>1814.6058339372919</v>
      </c>
    </row>
    <row r="1144" spans="1:10">
      <c r="A1144">
        <v>1141</v>
      </c>
      <c r="B1144">
        <v>0</v>
      </c>
      <c r="C1144">
        <v>0</v>
      </c>
      <c r="D1144">
        <v>82.5</v>
      </c>
      <c r="E1144">
        <v>6</v>
      </c>
      <c r="F1144">
        <v>-0.64792425226096384</v>
      </c>
      <c r="G1144">
        <v>590.39717737160026</v>
      </c>
      <c r="H1144" t="b">
        <v>0</v>
      </c>
      <c r="I1144">
        <v>2179.746378855948</v>
      </c>
      <c r="J1144">
        <v>1761.235074115606</v>
      </c>
    </row>
    <row r="1145" spans="1:10">
      <c r="A1145">
        <v>1142</v>
      </c>
      <c r="B1145">
        <v>0</v>
      </c>
      <c r="C1145">
        <v>0</v>
      </c>
      <c r="D1145">
        <v>80</v>
      </c>
      <c r="E1145">
        <v>6</v>
      </c>
      <c r="F1145">
        <v>-0.86806016842052536</v>
      </c>
      <c r="G1145">
        <v>572.50635381488519</v>
      </c>
      <c r="H1145" t="b">
        <v>0</v>
      </c>
      <c r="I1145">
        <v>2113.6934582845561</v>
      </c>
      <c r="J1145">
        <v>1707.8643142939211</v>
      </c>
    </row>
    <row r="1146" spans="1:10">
      <c r="A1146">
        <v>1143</v>
      </c>
      <c r="B1146">
        <v>0</v>
      </c>
      <c r="C1146">
        <v>0</v>
      </c>
      <c r="D1146">
        <v>76.25</v>
      </c>
      <c r="E1146">
        <v>6</v>
      </c>
      <c r="F1146">
        <v>-1.0881684073902851</v>
      </c>
      <c r="G1146">
        <v>545.67011847981246</v>
      </c>
      <c r="H1146" t="b">
        <v>0</v>
      </c>
      <c r="I1146">
        <v>2014.6140774274679</v>
      </c>
      <c r="J1146">
        <v>1627.808174561394</v>
      </c>
    </row>
    <row r="1147" spans="1:10">
      <c r="A1147">
        <v>1144</v>
      </c>
      <c r="B1147">
        <v>0</v>
      </c>
      <c r="C1147">
        <v>0</v>
      </c>
      <c r="D1147">
        <v>72.5</v>
      </c>
      <c r="E1147">
        <v>6</v>
      </c>
      <c r="F1147">
        <v>-1.029266202018333</v>
      </c>
      <c r="G1147">
        <v>518.83388314473962</v>
      </c>
      <c r="H1147" t="b">
        <v>0</v>
      </c>
      <c r="I1147">
        <v>1915.5346965703791</v>
      </c>
      <c r="J1147">
        <v>1547.752034828866</v>
      </c>
    </row>
    <row r="1148" spans="1:10">
      <c r="A1148">
        <v>1145</v>
      </c>
      <c r="B1148">
        <v>0</v>
      </c>
      <c r="C1148">
        <v>0</v>
      </c>
      <c r="D1148">
        <v>68.75</v>
      </c>
      <c r="E1148">
        <v>6</v>
      </c>
      <c r="F1148">
        <v>-1.0447667845363759</v>
      </c>
      <c r="G1148">
        <v>491.99764780966689</v>
      </c>
      <c r="H1148" t="b">
        <v>0</v>
      </c>
      <c r="I1148">
        <v>1816.45531571329</v>
      </c>
      <c r="J1148">
        <v>1467.695895096339</v>
      </c>
    </row>
    <row r="1149" spans="1:10">
      <c r="A1149">
        <v>1146</v>
      </c>
      <c r="B1149">
        <v>0</v>
      </c>
      <c r="C1149">
        <v>0</v>
      </c>
      <c r="D1149">
        <v>65</v>
      </c>
      <c r="E1149">
        <v>6</v>
      </c>
      <c r="F1149">
        <v>-1.041666659836171</v>
      </c>
      <c r="G1149">
        <v>465.16141247459421</v>
      </c>
      <c r="H1149" t="b">
        <v>0</v>
      </c>
      <c r="I1149">
        <v>1717.3759348562021</v>
      </c>
      <c r="J1149">
        <v>1387.639755363811</v>
      </c>
    </row>
    <row r="1150" spans="1:10">
      <c r="A1150">
        <v>1147</v>
      </c>
      <c r="B1150">
        <v>0</v>
      </c>
      <c r="C1150">
        <v>0</v>
      </c>
      <c r="D1150">
        <v>61.25</v>
      </c>
      <c r="E1150">
        <v>6</v>
      </c>
      <c r="F1150">
        <v>-1.0385665761189431</v>
      </c>
      <c r="G1150">
        <v>438.32517713952137</v>
      </c>
      <c r="H1150" t="b">
        <v>0</v>
      </c>
      <c r="I1150">
        <v>1618.296553999113</v>
      </c>
      <c r="J1150">
        <v>1307.5836156312839</v>
      </c>
    </row>
    <row r="1151" spans="1:10">
      <c r="A1151">
        <v>1148</v>
      </c>
      <c r="B1151">
        <v>0</v>
      </c>
      <c r="C1151">
        <v>0</v>
      </c>
      <c r="D1151">
        <v>57.5</v>
      </c>
      <c r="E1151">
        <v>6</v>
      </c>
      <c r="F1151">
        <v>-1.054067035688063</v>
      </c>
      <c r="G1151">
        <v>411.4889418044487</v>
      </c>
      <c r="H1151" t="b">
        <v>0</v>
      </c>
      <c r="I1151">
        <v>1519.2171731420251</v>
      </c>
      <c r="J1151">
        <v>1227.5274758987559</v>
      </c>
    </row>
    <row r="1152" spans="1:10">
      <c r="A1152">
        <v>1149</v>
      </c>
      <c r="B1152">
        <v>0</v>
      </c>
      <c r="C1152">
        <v>0</v>
      </c>
      <c r="D1152">
        <v>53.75</v>
      </c>
      <c r="E1152">
        <v>6</v>
      </c>
      <c r="F1152">
        <v>-0.99516528112880298</v>
      </c>
      <c r="G1152">
        <v>384.65270646937603</v>
      </c>
      <c r="H1152" t="b">
        <v>0</v>
      </c>
      <c r="I1152">
        <v>1420.137792284936</v>
      </c>
      <c r="J1152">
        <v>1147.471336166228</v>
      </c>
    </row>
    <row r="1153" spans="1:10">
      <c r="A1153">
        <v>1150</v>
      </c>
      <c r="B1153">
        <v>0</v>
      </c>
      <c r="C1153">
        <v>0</v>
      </c>
      <c r="D1153">
        <v>50</v>
      </c>
      <c r="E1153">
        <v>6</v>
      </c>
      <c r="F1153">
        <v>-1.2152718397967159</v>
      </c>
      <c r="G1153">
        <v>357.81647113430319</v>
      </c>
      <c r="H1153" t="b">
        <v>0</v>
      </c>
      <c r="I1153">
        <v>1321.0584114278479</v>
      </c>
      <c r="J1153">
        <v>1067.4151964337011</v>
      </c>
    </row>
    <row r="1154" spans="1:10">
      <c r="A1154">
        <v>1151</v>
      </c>
      <c r="B1154">
        <v>0</v>
      </c>
      <c r="C1154">
        <v>0</v>
      </c>
      <c r="D1154">
        <v>45</v>
      </c>
      <c r="E1154">
        <v>2</v>
      </c>
      <c r="F1154">
        <v>-1.4354140263510069</v>
      </c>
      <c r="G1154">
        <v>322.03482402087292</v>
      </c>
      <c r="H1154" t="b">
        <v>1</v>
      </c>
      <c r="I1154">
        <v>1188.9525702850631</v>
      </c>
      <c r="J1154">
        <v>2946.2244691663859</v>
      </c>
    </row>
    <row r="1155" spans="1:10">
      <c r="A1155">
        <v>1152</v>
      </c>
      <c r="B1155">
        <v>0</v>
      </c>
      <c r="C1155">
        <v>0</v>
      </c>
      <c r="D1155">
        <v>40</v>
      </c>
      <c r="E1155">
        <v>2</v>
      </c>
      <c r="F1155">
        <v>-1.3764053881325899</v>
      </c>
      <c r="G1155">
        <v>286.25317690744259</v>
      </c>
      <c r="H1155" t="b">
        <v>0</v>
      </c>
      <c r="I1155">
        <v>1056.846729142278</v>
      </c>
      <c r="J1155">
        <v>2618.866194814565</v>
      </c>
    </row>
    <row r="1156" spans="1:10">
      <c r="A1156">
        <v>1153</v>
      </c>
      <c r="B1156">
        <v>0</v>
      </c>
      <c r="C1156">
        <v>0</v>
      </c>
      <c r="D1156">
        <v>35</v>
      </c>
      <c r="E1156">
        <v>2</v>
      </c>
      <c r="F1156">
        <v>-1.3922977544519619</v>
      </c>
      <c r="G1156">
        <v>250.47152979401221</v>
      </c>
      <c r="H1156" t="b">
        <v>0</v>
      </c>
      <c r="I1156">
        <v>924.74088799949322</v>
      </c>
      <c r="J1156">
        <v>2291.507920462745</v>
      </c>
    </row>
    <row r="1157" spans="1:10">
      <c r="A1157">
        <v>1154</v>
      </c>
      <c r="B1157">
        <v>0</v>
      </c>
      <c r="C1157">
        <v>0</v>
      </c>
      <c r="D1157">
        <v>30</v>
      </c>
      <c r="E1157">
        <v>2</v>
      </c>
      <c r="F1157">
        <v>-1.3877369273928879</v>
      </c>
      <c r="G1157">
        <v>214.68988268058189</v>
      </c>
      <c r="H1157" t="b">
        <v>0</v>
      </c>
      <c r="I1157">
        <v>792.63504685670853</v>
      </c>
      <c r="J1157">
        <v>1964.1496461109241</v>
      </c>
    </row>
    <row r="1158" spans="1:10">
      <c r="A1158">
        <v>1155</v>
      </c>
      <c r="B1158">
        <v>0</v>
      </c>
      <c r="C1158">
        <v>0</v>
      </c>
      <c r="D1158">
        <v>25</v>
      </c>
      <c r="E1158">
        <v>2</v>
      </c>
      <c r="F1158">
        <v>-1.390087869309822</v>
      </c>
      <c r="G1158">
        <v>178.90823556715159</v>
      </c>
      <c r="H1158" t="b">
        <v>0</v>
      </c>
      <c r="I1158">
        <v>660.52920571392383</v>
      </c>
      <c r="J1158">
        <v>1636.791371759103</v>
      </c>
    </row>
    <row r="1159" spans="1:10">
      <c r="A1159">
        <v>1156</v>
      </c>
      <c r="B1159">
        <v>0</v>
      </c>
      <c r="C1159">
        <v>0</v>
      </c>
      <c r="D1159">
        <v>20</v>
      </c>
      <c r="E1159">
        <v>2</v>
      </c>
      <c r="F1159">
        <v>-1.3852449287011639</v>
      </c>
      <c r="G1159">
        <v>143.1265884537213</v>
      </c>
      <c r="H1159" t="b">
        <v>0</v>
      </c>
      <c r="I1159">
        <v>528.42336457113902</v>
      </c>
      <c r="J1159">
        <v>1309.433097407283</v>
      </c>
    </row>
    <row r="1160" spans="1:10">
      <c r="A1160">
        <v>1157</v>
      </c>
      <c r="B1160">
        <v>0</v>
      </c>
      <c r="C1160">
        <v>0</v>
      </c>
      <c r="D1160">
        <v>15</v>
      </c>
      <c r="E1160">
        <v>2</v>
      </c>
      <c r="F1160">
        <v>-1.4022657492188531</v>
      </c>
      <c r="G1160">
        <v>107.344941340291</v>
      </c>
      <c r="H1160" t="b">
        <v>0</v>
      </c>
      <c r="I1160">
        <v>396.31752342835432</v>
      </c>
      <c r="J1160">
        <v>982.07482305546193</v>
      </c>
    </row>
    <row r="1161" spans="1:10">
      <c r="A1161">
        <v>1158</v>
      </c>
      <c r="B1161">
        <v>0</v>
      </c>
      <c r="C1161">
        <v>0</v>
      </c>
      <c r="D1161">
        <v>10</v>
      </c>
      <c r="E1161">
        <v>2</v>
      </c>
      <c r="F1161">
        <v>-1.3390254077567529</v>
      </c>
      <c r="G1161">
        <v>71.563294226860648</v>
      </c>
      <c r="H1161" t="b">
        <v>0</v>
      </c>
      <c r="I1161">
        <v>264.21168228556951</v>
      </c>
      <c r="J1161">
        <v>654.71654870364125</v>
      </c>
    </row>
    <row r="1162" spans="1:10">
      <c r="A1162">
        <v>1159</v>
      </c>
      <c r="B1162">
        <v>0</v>
      </c>
      <c r="C1162">
        <v>0</v>
      </c>
      <c r="D1162">
        <v>5</v>
      </c>
      <c r="E1162">
        <v>2</v>
      </c>
      <c r="F1162">
        <v>-1.5749659530874669</v>
      </c>
      <c r="G1162">
        <v>35.781647113430317</v>
      </c>
      <c r="H1162" t="b">
        <v>0</v>
      </c>
      <c r="I1162">
        <v>132.10584114278481</v>
      </c>
      <c r="J1162">
        <v>327.35827435182063</v>
      </c>
    </row>
    <row r="1163" spans="1:10">
      <c r="A1163">
        <v>1160</v>
      </c>
      <c r="B1163">
        <v>0</v>
      </c>
      <c r="C1163">
        <v>0</v>
      </c>
      <c r="D1163">
        <v>0</v>
      </c>
      <c r="E1163">
        <v>2</v>
      </c>
      <c r="F1163">
        <v>0</v>
      </c>
      <c r="G1163">
        <v>0</v>
      </c>
      <c r="H1163" t="b">
        <v>0</v>
      </c>
      <c r="I1163">
        <v>0</v>
      </c>
      <c r="J1163">
        <v>0</v>
      </c>
    </row>
    <row r="1164" spans="1:10">
      <c r="A1164">
        <v>1161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t="b">
        <v>1</v>
      </c>
      <c r="I1164">
        <v>0</v>
      </c>
      <c r="J1164">
        <v>0</v>
      </c>
    </row>
    <row r="1165" spans="1:10">
      <c r="A1165">
        <v>1162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t="b">
        <v>0</v>
      </c>
      <c r="I1165">
        <v>0</v>
      </c>
      <c r="J1165">
        <v>0</v>
      </c>
    </row>
    <row r="1166" spans="1:10">
      <c r="A1166">
        <v>1163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t="b">
        <v>0</v>
      </c>
      <c r="I1166">
        <v>0</v>
      </c>
      <c r="J1166">
        <v>0</v>
      </c>
    </row>
    <row r="1167" spans="1:10">
      <c r="A1167">
        <v>1164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t="b">
        <v>0</v>
      </c>
      <c r="I1167">
        <v>0</v>
      </c>
      <c r="J1167">
        <v>0</v>
      </c>
    </row>
    <row r="1168" spans="1:10">
      <c r="A1168">
        <v>1165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t="b">
        <v>0</v>
      </c>
      <c r="I1168">
        <v>0</v>
      </c>
      <c r="J1168">
        <v>0</v>
      </c>
    </row>
    <row r="1169" spans="1:10">
      <c r="A1169">
        <v>1166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t="b">
        <v>0</v>
      </c>
      <c r="I1169">
        <v>0</v>
      </c>
      <c r="J1169">
        <v>0</v>
      </c>
    </row>
    <row r="1170" spans="1:10">
      <c r="A1170">
        <v>1167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t="b">
        <v>0</v>
      </c>
      <c r="I1170">
        <v>0</v>
      </c>
      <c r="J1170">
        <v>0</v>
      </c>
    </row>
    <row r="1171" spans="1:10">
      <c r="A1171">
        <v>1168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t="b">
        <v>0</v>
      </c>
      <c r="I1171">
        <v>0</v>
      </c>
      <c r="J1171">
        <v>0</v>
      </c>
    </row>
    <row r="1172" spans="1:10">
      <c r="A1172">
        <v>1169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t="b">
        <v>0</v>
      </c>
      <c r="I1172">
        <v>0</v>
      </c>
      <c r="J1172">
        <v>0</v>
      </c>
    </row>
    <row r="1173" spans="1:10">
      <c r="A1173">
        <v>1170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t="b">
        <v>0</v>
      </c>
      <c r="I1173">
        <v>0</v>
      </c>
      <c r="J1173">
        <v>0</v>
      </c>
    </row>
    <row r="1174" spans="1:10">
      <c r="A1174">
        <v>1171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t="b">
        <v>0</v>
      </c>
      <c r="I1174">
        <v>0</v>
      </c>
      <c r="J1174">
        <v>0</v>
      </c>
    </row>
    <row r="1175" spans="1:10">
      <c r="A1175">
        <v>1172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t="b">
        <v>0</v>
      </c>
      <c r="I1175">
        <v>0</v>
      </c>
      <c r="J1175">
        <v>0</v>
      </c>
    </row>
    <row r="1176" spans="1:10">
      <c r="A1176">
        <v>1173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t="b">
        <v>0</v>
      </c>
      <c r="I1176">
        <v>0</v>
      </c>
      <c r="J1176">
        <v>0</v>
      </c>
    </row>
    <row r="1177" spans="1:10">
      <c r="A1177">
        <v>1174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t="b">
        <v>0</v>
      </c>
      <c r="I1177">
        <v>0</v>
      </c>
      <c r="J1177">
        <v>0</v>
      </c>
    </row>
    <row r="1178" spans="1:10">
      <c r="A1178">
        <v>1175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t="b">
        <v>0</v>
      </c>
      <c r="I1178">
        <v>0</v>
      </c>
      <c r="J1178">
        <v>0</v>
      </c>
    </row>
    <row r="1179" spans="1:10">
      <c r="A1179">
        <v>1176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t="b">
        <v>0</v>
      </c>
      <c r="I1179">
        <v>0</v>
      </c>
      <c r="J1179">
        <v>0</v>
      </c>
    </row>
    <row r="1180" spans="1:10">
      <c r="A1180">
        <v>1177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t="b">
        <v>0</v>
      </c>
      <c r="I1180">
        <v>0</v>
      </c>
      <c r="J1180">
        <v>0</v>
      </c>
    </row>
    <row r="1181" spans="1:10">
      <c r="A1181">
        <v>1178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t="b">
        <v>0</v>
      </c>
      <c r="I1181">
        <v>0</v>
      </c>
      <c r="J1181">
        <v>0</v>
      </c>
    </row>
    <row r="1182" spans="1:10">
      <c r="A1182">
        <v>1179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t="b">
        <v>0</v>
      </c>
      <c r="I1182">
        <v>0</v>
      </c>
      <c r="J1182">
        <v>0</v>
      </c>
    </row>
    <row r="1183" spans="1:10">
      <c r="A1183">
        <v>1180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t="b">
        <v>0</v>
      </c>
      <c r="I1183">
        <v>0</v>
      </c>
      <c r="J1183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9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545</v>
      </c>
      <c r="C2" t="s">
        <v>546</v>
      </c>
    </row>
    <row r="3" spans="1:3">
      <c r="A3" s="44" t="s">
        <v>138</v>
      </c>
      <c r="B3" s="44" t="s">
        <v>547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548</v>
      </c>
      <c r="C5" t="s">
        <v>146</v>
      </c>
    </row>
    <row r="6" spans="1:3">
      <c r="A6" s="44" t="s">
        <v>147</v>
      </c>
      <c r="B6" s="44" t="s">
        <v>148</v>
      </c>
      <c r="C6" t="s">
        <v>149</v>
      </c>
    </row>
    <row r="7" spans="1:3">
      <c r="A7" s="44" t="s">
        <v>150</v>
      </c>
      <c r="B7" s="44" t="s">
        <v>549</v>
      </c>
      <c r="C7" t="s">
        <v>152</v>
      </c>
    </row>
    <row r="8" spans="1:3">
      <c r="A8" s="44" t="s">
        <v>153</v>
      </c>
      <c r="B8" s="44" t="s">
        <v>550</v>
      </c>
      <c r="C8" t="s">
        <v>155</v>
      </c>
    </row>
    <row r="9" spans="1:3">
      <c r="A9" s="44" t="s">
        <v>156</v>
      </c>
      <c r="B9" s="44" t="s">
        <v>157</v>
      </c>
      <c r="C9" t="s">
        <v>158</v>
      </c>
    </row>
    <row r="10" spans="1:3">
      <c r="A10" s="44" t="s">
        <v>159</v>
      </c>
      <c r="B10" s="44" t="s">
        <v>160</v>
      </c>
      <c r="C10" t="s">
        <v>161</v>
      </c>
    </row>
    <row r="11" spans="1:3">
      <c r="A11" s="44" t="s">
        <v>162</v>
      </c>
      <c r="B11" s="44" t="s">
        <v>163</v>
      </c>
      <c r="C11" t="s">
        <v>164</v>
      </c>
    </row>
    <row r="12" spans="1:3">
      <c r="A12" s="44" t="s">
        <v>165</v>
      </c>
      <c r="B12" s="44" t="s">
        <v>166</v>
      </c>
      <c r="C12" t="s">
        <v>164</v>
      </c>
    </row>
    <row r="13" spans="1:3">
      <c r="A13" s="44" t="s">
        <v>167</v>
      </c>
      <c r="B13" s="44" t="s">
        <v>168</v>
      </c>
      <c r="C13" t="s">
        <v>164</v>
      </c>
    </row>
    <row r="14" spans="1:3">
      <c r="A14" s="44" t="s">
        <v>169</v>
      </c>
      <c r="B14" s="44" t="s">
        <v>551</v>
      </c>
      <c r="C14" t="s">
        <v>171</v>
      </c>
    </row>
    <row r="15" spans="1:3">
      <c r="A15" s="44" t="s">
        <v>172</v>
      </c>
      <c r="B15" s="44" t="s">
        <v>173</v>
      </c>
      <c r="C15" t="s">
        <v>174</v>
      </c>
    </row>
    <row r="16" spans="1:3">
      <c r="A16" s="44" t="s">
        <v>175</v>
      </c>
      <c r="B16" s="44" t="s">
        <v>176</v>
      </c>
      <c r="C16" t="s">
        <v>177</v>
      </c>
    </row>
    <row r="17" spans="1:3">
      <c r="A17" s="44" t="s">
        <v>178</v>
      </c>
      <c r="B17" s="44" t="s">
        <v>179</v>
      </c>
      <c r="C17" t="s">
        <v>161</v>
      </c>
    </row>
    <row r="18" spans="1:3">
      <c r="A18" s="44" t="s">
        <v>180</v>
      </c>
      <c r="B18" s="44" t="s">
        <v>181</v>
      </c>
      <c r="C18" t="s">
        <v>182</v>
      </c>
    </row>
    <row r="19" spans="1:3">
      <c r="A19" s="44" t="s">
        <v>183</v>
      </c>
      <c r="B19" s="44" t="s">
        <v>184</v>
      </c>
      <c r="C19" t="s">
        <v>185</v>
      </c>
    </row>
    <row r="20" spans="1:3">
      <c r="A20" s="44" t="s">
        <v>186</v>
      </c>
      <c r="B20" s="44" t="s">
        <v>187</v>
      </c>
      <c r="C20" t="s">
        <v>66</v>
      </c>
    </row>
    <row r="21" spans="1:3">
      <c r="A21" s="44" t="s">
        <v>188</v>
      </c>
      <c r="B21" s="44" t="s">
        <v>552</v>
      </c>
      <c r="C21" t="s">
        <v>553</v>
      </c>
    </row>
    <row r="22" spans="1:3">
      <c r="A22" s="44" t="s">
        <v>191</v>
      </c>
      <c r="B22" s="44" t="s">
        <v>192</v>
      </c>
      <c r="C22" t="s">
        <v>193</v>
      </c>
    </row>
    <row r="23" spans="1:3">
      <c r="A23" s="44" t="s">
        <v>194</v>
      </c>
      <c r="B23" s="44" t="s">
        <v>195</v>
      </c>
      <c r="C23" t="s">
        <v>196</v>
      </c>
    </row>
    <row r="24" spans="1:3">
      <c r="A24" s="44" t="s">
        <v>197</v>
      </c>
      <c r="B24" s="44" t="s">
        <v>198</v>
      </c>
      <c r="C24" t="s">
        <v>66</v>
      </c>
    </row>
    <row r="25" spans="1:3">
      <c r="A25" s="44" t="s">
        <v>199</v>
      </c>
      <c r="B25" s="44" t="s">
        <v>200</v>
      </c>
      <c r="C25" t="s">
        <v>66</v>
      </c>
    </row>
    <row r="26" spans="1:3">
      <c r="A26" s="44" t="s">
        <v>201</v>
      </c>
      <c r="B26" s="44" t="s">
        <v>83</v>
      </c>
      <c r="C26" t="s">
        <v>203</v>
      </c>
    </row>
    <row r="27" spans="1:3">
      <c r="A27" s="44" t="s">
        <v>204</v>
      </c>
      <c r="B27" s="44" t="s">
        <v>554</v>
      </c>
      <c r="C27" t="s">
        <v>206</v>
      </c>
    </row>
    <row r="28" spans="1:3">
      <c r="A28" s="44" t="s">
        <v>207</v>
      </c>
      <c r="B28" s="44" t="s">
        <v>555</v>
      </c>
      <c r="C28" t="s">
        <v>66</v>
      </c>
    </row>
    <row r="29" spans="1:3">
      <c r="A29" s="44" t="s">
        <v>209</v>
      </c>
      <c r="B29" s="44" t="s">
        <v>556</v>
      </c>
      <c r="C29" t="s">
        <v>66</v>
      </c>
    </row>
    <row r="30" spans="1:3">
      <c r="A30" s="44" t="s">
        <v>211</v>
      </c>
      <c r="B30" s="44" t="s">
        <v>557</v>
      </c>
      <c r="C30" t="s">
        <v>213</v>
      </c>
    </row>
    <row r="31" spans="1:3">
      <c r="A31" s="44" t="s">
        <v>214</v>
      </c>
      <c r="B31" s="44" t="s">
        <v>84</v>
      </c>
      <c r="C31" t="s">
        <v>63</v>
      </c>
    </row>
    <row r="32" spans="1:3">
      <c r="A32" s="44" t="s">
        <v>378</v>
      </c>
      <c r="B32" s="44" t="s">
        <v>379</v>
      </c>
      <c r="C32" t="s">
        <v>380</v>
      </c>
    </row>
    <row r="33" spans="1:3">
      <c r="A33" s="44" t="s">
        <v>381</v>
      </c>
      <c r="B33" s="44" t="s">
        <v>382</v>
      </c>
      <c r="C33" t="s">
        <v>383</v>
      </c>
    </row>
    <row r="34" spans="1:3">
      <c r="A34" s="44" t="s">
        <v>216</v>
      </c>
      <c r="B34" s="44" t="s">
        <v>558</v>
      </c>
      <c r="C34" t="s">
        <v>218</v>
      </c>
    </row>
    <row r="35" spans="1:3">
      <c r="A35" s="44" t="s">
        <v>351</v>
      </c>
      <c r="B35" s="44" t="s">
        <v>352</v>
      </c>
      <c r="C35" t="s">
        <v>353</v>
      </c>
    </row>
    <row r="36" spans="1:3">
      <c r="A36" s="44" t="s">
        <v>354</v>
      </c>
      <c r="B36" s="44" t="s">
        <v>355</v>
      </c>
      <c r="C36" t="s">
        <v>277</v>
      </c>
    </row>
    <row r="37" spans="1:3">
      <c r="A37" s="44" t="s">
        <v>219</v>
      </c>
      <c r="B37" s="44" t="s">
        <v>85</v>
      </c>
      <c r="C37" t="s">
        <v>559</v>
      </c>
    </row>
    <row r="38" spans="1:3">
      <c r="A38" s="44" t="s">
        <v>222</v>
      </c>
      <c r="B38" s="44" t="s">
        <v>86</v>
      </c>
      <c r="C38" t="s">
        <v>560</v>
      </c>
    </row>
    <row r="39" spans="1:3">
      <c r="A39" s="44" t="s">
        <v>225</v>
      </c>
      <c r="B39" s="44" t="s">
        <v>87</v>
      </c>
      <c r="C39" t="s">
        <v>561</v>
      </c>
    </row>
    <row r="40" spans="1:3">
      <c r="A40" s="44" t="s">
        <v>228</v>
      </c>
      <c r="B40" s="44" t="s">
        <v>229</v>
      </c>
      <c r="C40" t="s">
        <v>193</v>
      </c>
    </row>
    <row r="41" spans="1:3">
      <c r="A41" s="44" t="s">
        <v>230</v>
      </c>
      <c r="B41" s="44" t="s">
        <v>562</v>
      </c>
      <c r="C41" t="s">
        <v>232</v>
      </c>
    </row>
    <row r="42" spans="1:3">
      <c r="A42" s="44" t="s">
        <v>233</v>
      </c>
      <c r="B42" s="44" t="s">
        <v>563</v>
      </c>
      <c r="C42" t="s">
        <v>235</v>
      </c>
    </row>
    <row r="43" spans="1:3">
      <c r="A43" s="44" t="s">
        <v>236</v>
      </c>
      <c r="B43" s="44" t="s">
        <v>564</v>
      </c>
      <c r="C43" t="s">
        <v>66</v>
      </c>
    </row>
    <row r="44" spans="1:3">
      <c r="A44" s="44" t="s">
        <v>238</v>
      </c>
      <c r="B44" s="44" t="s">
        <v>88</v>
      </c>
      <c r="C44" t="s">
        <v>110</v>
      </c>
    </row>
    <row r="45" spans="1:3">
      <c r="A45" s="44" t="s">
        <v>240</v>
      </c>
      <c r="B45" s="44" t="s">
        <v>565</v>
      </c>
      <c r="C45" t="s">
        <v>242</v>
      </c>
    </row>
    <row r="46" spans="1:3">
      <c r="A46" s="44" t="s">
        <v>243</v>
      </c>
      <c r="B46" s="44" t="s">
        <v>566</v>
      </c>
      <c r="C46" t="s">
        <v>245</v>
      </c>
    </row>
    <row r="47" spans="1:3">
      <c r="A47" s="44" t="s">
        <v>246</v>
      </c>
      <c r="B47" s="44" t="s">
        <v>567</v>
      </c>
      <c r="C47" t="s">
        <v>248</v>
      </c>
    </row>
    <row r="48" spans="1:3">
      <c r="A48" s="44" t="s">
        <v>249</v>
      </c>
      <c r="B48" s="44" t="s">
        <v>250</v>
      </c>
      <c r="C48" t="s">
        <v>251</v>
      </c>
    </row>
    <row r="49" spans="1:3">
      <c r="A49" s="44" t="s">
        <v>252</v>
      </c>
      <c r="B49" s="44" t="s">
        <v>89</v>
      </c>
      <c r="C49" t="s">
        <v>111</v>
      </c>
    </row>
    <row r="50" spans="1:3">
      <c r="A50" s="44" t="s">
        <v>254</v>
      </c>
      <c r="B50" s="44" t="s">
        <v>568</v>
      </c>
      <c r="C50" t="s">
        <v>63</v>
      </c>
    </row>
    <row r="51" spans="1:3">
      <c r="A51" s="44" t="s">
        <v>256</v>
      </c>
      <c r="B51" s="44" t="s">
        <v>569</v>
      </c>
      <c r="C51" t="s">
        <v>63</v>
      </c>
    </row>
    <row r="52" spans="1:3">
      <c r="A52" s="44" t="s">
        <v>258</v>
      </c>
      <c r="B52" s="44" t="s">
        <v>570</v>
      </c>
      <c r="C52" t="s">
        <v>66</v>
      </c>
    </row>
    <row r="53" spans="1:3">
      <c r="A53" s="44" t="s">
        <v>260</v>
      </c>
      <c r="B53" s="44" t="s">
        <v>571</v>
      </c>
      <c r="C53" t="s">
        <v>66</v>
      </c>
    </row>
    <row r="54" spans="1:3">
      <c r="A54" s="44" t="s">
        <v>262</v>
      </c>
      <c r="B54" s="44" t="s">
        <v>572</v>
      </c>
      <c r="C54" t="s">
        <v>66</v>
      </c>
    </row>
    <row r="55" spans="1:3">
      <c r="A55" s="44" t="s">
        <v>264</v>
      </c>
      <c r="B55" s="44" t="s">
        <v>573</v>
      </c>
      <c r="C55" t="s">
        <v>66</v>
      </c>
    </row>
    <row r="56" spans="1:3">
      <c r="A56" s="44" t="s">
        <v>266</v>
      </c>
      <c r="B56" s="44" t="s">
        <v>90</v>
      </c>
      <c r="C56" t="s">
        <v>66</v>
      </c>
    </row>
    <row r="57" spans="1:3">
      <c r="A57" s="44" t="s">
        <v>268</v>
      </c>
      <c r="B57" s="44" t="s">
        <v>574</v>
      </c>
      <c r="C57" t="s">
        <v>66</v>
      </c>
    </row>
    <row r="58" spans="1:3">
      <c r="A58" s="44" t="s">
        <v>270</v>
      </c>
      <c r="B58" s="44" t="s">
        <v>575</v>
      </c>
      <c r="C58" t="s">
        <v>272</v>
      </c>
    </row>
    <row r="59" spans="1:3">
      <c r="A59" s="44" t="s">
        <v>273</v>
      </c>
      <c r="B59" s="44" t="s">
        <v>274</v>
      </c>
      <c r="C59" t="s">
        <v>177</v>
      </c>
    </row>
    <row r="60" spans="1:3">
      <c r="A60" s="44" t="s">
        <v>275</v>
      </c>
      <c r="B60" s="44" t="s">
        <v>576</v>
      </c>
      <c r="C60" t="s">
        <v>277</v>
      </c>
    </row>
    <row r="61" spans="1:3">
      <c r="A61" s="44" t="s">
        <v>278</v>
      </c>
      <c r="B61" s="44" t="s">
        <v>279</v>
      </c>
      <c r="C61" t="s">
        <v>280</v>
      </c>
    </row>
    <row r="62" spans="1:3">
      <c r="A62" s="44" t="s">
        <v>281</v>
      </c>
      <c r="B62" s="44" t="s">
        <v>282</v>
      </c>
      <c r="C62" t="s">
        <v>66</v>
      </c>
    </row>
    <row r="63" spans="1:3">
      <c r="A63" s="44" t="s">
        <v>283</v>
      </c>
      <c r="B63" s="44" t="s">
        <v>284</v>
      </c>
      <c r="C63" t="s">
        <v>66</v>
      </c>
    </row>
    <row r="64" spans="1:3">
      <c r="A64" s="44" t="s">
        <v>285</v>
      </c>
      <c r="B64" s="44" t="s">
        <v>286</v>
      </c>
      <c r="C64" t="s">
        <v>287</v>
      </c>
    </row>
    <row r="65" spans="1:3">
      <c r="A65" s="44" t="s">
        <v>288</v>
      </c>
      <c r="B65" s="44" t="s">
        <v>289</v>
      </c>
      <c r="C65" t="s">
        <v>290</v>
      </c>
    </row>
    <row r="66" spans="1:3">
      <c r="A66" s="44" t="s">
        <v>291</v>
      </c>
      <c r="B66" s="44" t="s">
        <v>91</v>
      </c>
      <c r="C66" t="s">
        <v>193</v>
      </c>
    </row>
    <row r="67" spans="1:3">
      <c r="A67" s="44" t="s">
        <v>293</v>
      </c>
      <c r="B67" s="44" t="s">
        <v>294</v>
      </c>
      <c r="C67" t="s">
        <v>295</v>
      </c>
    </row>
    <row r="68" spans="1:3">
      <c r="A68" s="44" t="s">
        <v>296</v>
      </c>
      <c r="B68" s="44" t="s">
        <v>297</v>
      </c>
      <c r="C68" t="s">
        <v>298</v>
      </c>
    </row>
    <row r="69" spans="1:3">
      <c r="A69" s="44" t="s">
        <v>299</v>
      </c>
      <c r="B69" s="44" t="s">
        <v>300</v>
      </c>
      <c r="C69" t="s">
        <v>301</v>
      </c>
    </row>
    <row r="70" spans="1:3">
      <c r="A70" s="44" t="s">
        <v>302</v>
      </c>
      <c r="B70" s="44" t="s">
        <v>303</v>
      </c>
      <c r="C70" t="s">
        <v>177</v>
      </c>
    </row>
    <row r="71" spans="1:3">
      <c r="A71" s="44" t="s">
        <v>304</v>
      </c>
      <c r="B71" s="44" t="s">
        <v>305</v>
      </c>
      <c r="C71" t="s">
        <v>306</v>
      </c>
    </row>
    <row r="72" spans="1:3">
      <c r="A72" s="44" t="s">
        <v>307</v>
      </c>
      <c r="B72" s="44" t="s">
        <v>308</v>
      </c>
      <c r="C72" t="s">
        <v>161</v>
      </c>
    </row>
    <row r="73" spans="1:3">
      <c r="A73" s="44" t="s">
        <v>309</v>
      </c>
      <c r="B73" s="44" t="s">
        <v>310</v>
      </c>
      <c r="C73" t="s">
        <v>290</v>
      </c>
    </row>
    <row r="74" spans="1:3">
      <c r="A74" s="44" t="s">
        <v>311</v>
      </c>
      <c r="B74" s="44" t="s">
        <v>312</v>
      </c>
      <c r="C74" t="s">
        <v>313</v>
      </c>
    </row>
    <row r="75" spans="1:3">
      <c r="A75" s="44" t="s">
        <v>314</v>
      </c>
      <c r="B75" s="44" t="s">
        <v>315</v>
      </c>
      <c r="C75" t="s">
        <v>164</v>
      </c>
    </row>
    <row r="76" spans="1:3">
      <c r="A76" s="44" t="s">
        <v>316</v>
      </c>
      <c r="B76" s="44" t="s">
        <v>317</v>
      </c>
      <c r="C76" t="s">
        <v>318</v>
      </c>
    </row>
    <row r="77" spans="1:3">
      <c r="A77" s="44" t="s">
        <v>319</v>
      </c>
      <c r="B77" s="44" t="s">
        <v>320</v>
      </c>
      <c r="C77" t="s">
        <v>321</v>
      </c>
    </row>
    <row r="78" spans="1:3">
      <c r="A78" s="44" t="s">
        <v>322</v>
      </c>
      <c r="B78" s="44" t="s">
        <v>323</v>
      </c>
      <c r="C78" t="s">
        <v>324</v>
      </c>
    </row>
    <row r="79" spans="1:3">
      <c r="A79" s="44" t="s">
        <v>325</v>
      </c>
      <c r="B79" s="44" t="s">
        <v>326</v>
      </c>
      <c r="C79" t="s">
        <v>193</v>
      </c>
    </row>
    <row r="80" spans="1:3">
      <c r="A80" s="44" t="s">
        <v>327</v>
      </c>
      <c r="B80" s="44" t="s">
        <v>577</v>
      </c>
      <c r="C80" t="s">
        <v>329</v>
      </c>
    </row>
    <row r="81" spans="1:3">
      <c r="A81" s="44" t="s">
        <v>330</v>
      </c>
      <c r="B81" s="44" t="s">
        <v>331</v>
      </c>
      <c r="C81" t="s">
        <v>332</v>
      </c>
    </row>
    <row r="82" spans="1:3">
      <c r="A82" s="44" t="s">
        <v>333</v>
      </c>
      <c r="B82" s="44" t="s">
        <v>334</v>
      </c>
      <c r="C82" t="s">
        <v>63</v>
      </c>
    </row>
    <row r="83" spans="1:3">
      <c r="A83" s="44" t="s">
        <v>335</v>
      </c>
      <c r="B83" s="44" t="s">
        <v>336</v>
      </c>
      <c r="C83" t="s">
        <v>66</v>
      </c>
    </row>
    <row r="84" spans="1:3">
      <c r="A84" s="44" t="s">
        <v>337</v>
      </c>
      <c r="B84" s="44" t="s">
        <v>578</v>
      </c>
      <c r="C84" t="s">
        <v>579</v>
      </c>
    </row>
    <row r="85" spans="1:3">
      <c r="A85" s="44" t="s">
        <v>340</v>
      </c>
      <c r="B85" s="44" t="s">
        <v>341</v>
      </c>
      <c r="C85" t="s">
        <v>580</v>
      </c>
    </row>
    <row r="86" spans="1:3">
      <c r="A86" s="44" t="s">
        <v>343</v>
      </c>
      <c r="B86" s="44" t="s">
        <v>344</v>
      </c>
      <c r="C86" t="s">
        <v>63</v>
      </c>
    </row>
    <row r="87" spans="1:3">
      <c r="A87" s="44" t="s">
        <v>392</v>
      </c>
      <c r="B87" s="44" t="s">
        <v>393</v>
      </c>
      <c r="C87" t="s">
        <v>394</v>
      </c>
    </row>
    <row r="88" spans="1:3">
      <c r="A88" s="44" t="s">
        <v>345</v>
      </c>
      <c r="B88" s="44" t="s">
        <v>346</v>
      </c>
      <c r="C88" t="s">
        <v>347</v>
      </c>
    </row>
    <row r="89" spans="1:3">
      <c r="A89" s="44" t="s">
        <v>395</v>
      </c>
      <c r="B89" s="44" t="s">
        <v>396</v>
      </c>
      <c r="C89" t="s">
        <v>397</v>
      </c>
    </row>
    <row r="90" spans="1:3">
      <c r="A90" s="44" t="s">
        <v>348</v>
      </c>
      <c r="B90" s="44" t="s">
        <v>349</v>
      </c>
      <c r="C90" t="s">
        <v>350</v>
      </c>
    </row>
    <row r="91" spans="1:3">
      <c r="A91" s="44" t="s">
        <v>356</v>
      </c>
      <c r="B91" s="44" t="s">
        <v>357</v>
      </c>
      <c r="C91" t="s">
        <v>358</v>
      </c>
    </row>
    <row r="92" spans="1:3">
      <c r="A92" s="44" t="s">
        <v>270</v>
      </c>
      <c r="B92" s="44" t="s">
        <v>359</v>
      </c>
      <c r="C92" t="s">
        <v>360</v>
      </c>
    </row>
    <row r="93" spans="1:3">
      <c r="A93" s="44" t="s">
        <v>361</v>
      </c>
      <c r="B93" s="44" t="s">
        <v>362</v>
      </c>
      <c r="C93" t="s">
        <v>581</v>
      </c>
    </row>
    <row r="94" spans="1:3">
      <c r="A94" s="44" t="s">
        <v>364</v>
      </c>
      <c r="B94" s="44" t="s">
        <v>365</v>
      </c>
      <c r="C94" t="s">
        <v>290</v>
      </c>
    </row>
    <row r="95" spans="1:3">
      <c r="A95" s="44" t="s">
        <v>366</v>
      </c>
      <c r="B95" s="44" t="s">
        <v>367</v>
      </c>
      <c r="C95" t="s">
        <v>368</v>
      </c>
    </row>
    <row r="96" spans="1:3">
      <c r="A96" s="44" t="s">
        <v>369</v>
      </c>
      <c r="B96" s="44" t="s">
        <v>370</v>
      </c>
      <c r="C96" t="s">
        <v>582</v>
      </c>
    </row>
    <row r="97" spans="1:3">
      <c r="A97" s="44" t="s">
        <v>372</v>
      </c>
      <c r="B97" s="44" t="s">
        <v>373</v>
      </c>
      <c r="C97" t="s">
        <v>374</v>
      </c>
    </row>
    <row r="98" spans="1:3">
      <c r="A98" s="44" t="s">
        <v>375</v>
      </c>
      <c r="B98" s="44" t="s">
        <v>376</v>
      </c>
      <c r="C98" t="s">
        <v>377</v>
      </c>
    </row>
    <row r="99" spans="1:3">
      <c r="A99" s="44" t="s">
        <v>403</v>
      </c>
      <c r="B99" s="44" t="s">
        <v>404</v>
      </c>
      <c r="C99" t="s">
        <v>405</v>
      </c>
    </row>
    <row r="100" spans="1:3">
      <c r="A100" s="44" t="s">
        <v>406</v>
      </c>
      <c r="B100" s="44" t="s">
        <v>407</v>
      </c>
      <c r="C100" t="s">
        <v>408</v>
      </c>
    </row>
    <row r="101" spans="1:3">
      <c r="A101" s="44" t="s">
        <v>384</v>
      </c>
      <c r="B101" s="44" t="s">
        <v>385</v>
      </c>
      <c r="C101" t="s">
        <v>583</v>
      </c>
    </row>
    <row r="102" spans="1:3">
      <c r="A102" s="44" t="s">
        <v>387</v>
      </c>
      <c r="B102" s="44" t="s">
        <v>388</v>
      </c>
      <c r="C102" t="s">
        <v>389</v>
      </c>
    </row>
    <row r="103" spans="1:3">
      <c r="A103" s="44" t="s">
        <v>390</v>
      </c>
      <c r="B103" s="44" t="s">
        <v>391</v>
      </c>
      <c r="C103" t="s">
        <v>580</v>
      </c>
    </row>
    <row r="104" spans="1:3">
      <c r="A104" s="44" t="s">
        <v>398</v>
      </c>
      <c r="B104" s="44" t="s">
        <v>92</v>
      </c>
      <c r="C104" t="s">
        <v>399</v>
      </c>
    </row>
    <row r="105" spans="1:3">
      <c r="A105" s="44" t="s">
        <v>400</v>
      </c>
      <c r="B105" s="44" t="s">
        <v>401</v>
      </c>
      <c r="C105" t="s">
        <v>584</v>
      </c>
    </row>
    <row r="106" spans="1:3">
      <c r="A106" s="44" t="s">
        <v>409</v>
      </c>
      <c r="B106" s="44" t="s">
        <v>410</v>
      </c>
      <c r="C106" t="s">
        <v>411</v>
      </c>
    </row>
    <row r="107" spans="1:3">
      <c r="A107" s="44" t="s">
        <v>412</v>
      </c>
      <c r="B107" s="44" t="s">
        <v>413</v>
      </c>
      <c r="C107" t="s">
        <v>290</v>
      </c>
    </row>
    <row r="108" spans="1:3">
      <c r="A108" s="44" t="s">
        <v>414</v>
      </c>
      <c r="B108" s="44" t="s">
        <v>415</v>
      </c>
      <c r="C108" t="s">
        <v>416</v>
      </c>
    </row>
    <row r="109" spans="1:3">
      <c r="A109" s="44" t="s">
        <v>417</v>
      </c>
      <c r="B109" s="44" t="s">
        <v>418</v>
      </c>
      <c r="C109" t="s">
        <v>419</v>
      </c>
    </row>
    <row r="110" spans="1:3">
      <c r="A110" s="44" t="s">
        <v>420</v>
      </c>
      <c r="B110" s="44" t="s">
        <v>421</v>
      </c>
      <c r="C110" t="s">
        <v>585</v>
      </c>
    </row>
    <row r="111" spans="1:3">
      <c r="A111" s="44" t="s">
        <v>423</v>
      </c>
      <c r="B111" s="44" t="s">
        <v>424</v>
      </c>
      <c r="C111" t="s">
        <v>586</v>
      </c>
    </row>
    <row r="112" spans="1:3">
      <c r="A112" s="44" t="s">
        <v>426</v>
      </c>
      <c r="B112" s="44" t="s">
        <v>427</v>
      </c>
      <c r="C112" t="s">
        <v>587</v>
      </c>
    </row>
    <row r="113" spans="1:3">
      <c r="A113" s="44" t="s">
        <v>429</v>
      </c>
      <c r="B113" s="44" t="s">
        <v>430</v>
      </c>
      <c r="C113" t="s">
        <v>63</v>
      </c>
    </row>
    <row r="114" spans="1:3">
      <c r="A114" s="44" t="s">
        <v>431</v>
      </c>
      <c r="B114" s="44" t="s">
        <v>432</v>
      </c>
      <c r="C114" t="s">
        <v>588</v>
      </c>
    </row>
    <row r="115" spans="1:3">
      <c r="A115" s="46" t="s">
        <v>434</v>
      </c>
      <c r="B115" s="44" t="s">
        <v>589</v>
      </c>
      <c r="C115" t="s">
        <v>590</v>
      </c>
    </row>
    <row r="116" spans="1:3">
      <c r="A116" s="46"/>
      <c r="B116" s="44" t="s">
        <v>132</v>
      </c>
      <c r="C116" t="s">
        <v>591</v>
      </c>
    </row>
    <row r="117" spans="1:3">
      <c r="A117" s="44" t="s">
        <v>436</v>
      </c>
      <c r="B117" s="44" t="s">
        <v>133</v>
      </c>
      <c r="C117" t="s">
        <v>591</v>
      </c>
    </row>
    <row r="118" spans="1:3">
      <c r="A118" s="44" t="s">
        <v>439</v>
      </c>
      <c r="B118" s="44" t="s">
        <v>440</v>
      </c>
      <c r="C118" t="s">
        <v>585</v>
      </c>
    </row>
    <row r="119" spans="1:3">
      <c r="A119" s="44" t="s">
        <v>441</v>
      </c>
      <c r="B119" s="44" t="s">
        <v>442</v>
      </c>
      <c r="C119" t="s">
        <v>588</v>
      </c>
    </row>
  </sheetData>
  <mergeCells count="1">
    <mergeCell ref="A115:A116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1803"/>
  <sheetViews>
    <sheetView workbookViewId="0"/>
  </sheetViews>
  <sheetFormatPr defaultRowHeight="15"/>
  <sheetData>
    <row r="1" spans="1:48">
      <c r="A1" t="s">
        <v>443</v>
      </c>
      <c r="B1" t="s">
        <v>444</v>
      </c>
      <c r="C1" t="s">
        <v>445</v>
      </c>
      <c r="D1" t="s">
        <v>449</v>
      </c>
      <c r="E1" t="s">
        <v>446</v>
      </c>
      <c r="F1" t="s">
        <v>448</v>
      </c>
      <c r="G1" t="s">
        <v>450</v>
      </c>
      <c r="H1" t="s">
        <v>452</v>
      </c>
      <c r="I1" t="s">
        <v>455</v>
      </c>
      <c r="J1" t="s">
        <v>456</v>
      </c>
      <c r="K1" t="s">
        <v>457</v>
      </c>
      <c r="L1" t="s">
        <v>447</v>
      </c>
      <c r="M1" t="s">
        <v>458</v>
      </c>
      <c r="N1" t="s">
        <v>453</v>
      </c>
      <c r="O1" t="s">
        <v>451</v>
      </c>
      <c r="P1" t="s">
        <v>459</v>
      </c>
      <c r="Q1" t="s">
        <v>454</v>
      </c>
      <c r="R1" t="s">
        <v>460</v>
      </c>
      <c r="S1" t="s">
        <v>461</v>
      </c>
      <c r="T1" t="s">
        <v>462</v>
      </c>
      <c r="U1" t="s">
        <v>463</v>
      </c>
      <c r="V1" t="s">
        <v>464</v>
      </c>
      <c r="W1" t="s">
        <v>465</v>
      </c>
      <c r="X1" t="s">
        <v>466</v>
      </c>
      <c r="Y1" t="s">
        <v>467</v>
      </c>
      <c r="Z1" t="s">
        <v>468</v>
      </c>
      <c r="AA1" t="s">
        <v>469</v>
      </c>
      <c r="AB1" t="s">
        <v>470</v>
      </c>
      <c r="AC1" t="s">
        <v>471</v>
      </c>
      <c r="AD1" t="s">
        <v>472</v>
      </c>
      <c r="AE1" t="s">
        <v>473</v>
      </c>
      <c r="AF1" t="s">
        <v>474</v>
      </c>
      <c r="AG1" t="s">
        <v>475</v>
      </c>
      <c r="AH1" t="s">
        <v>476</v>
      </c>
      <c r="AI1" t="s">
        <v>477</v>
      </c>
      <c r="AJ1" t="s">
        <v>478</v>
      </c>
      <c r="AK1" t="s">
        <v>479</v>
      </c>
      <c r="AL1" t="s">
        <v>480</v>
      </c>
      <c r="AM1" t="s">
        <v>481</v>
      </c>
      <c r="AN1" t="s">
        <v>482</v>
      </c>
      <c r="AO1" t="s">
        <v>483</v>
      </c>
      <c r="AP1" t="s">
        <v>484</v>
      </c>
      <c r="AQ1" t="s">
        <v>485</v>
      </c>
      <c r="AR1" t="s">
        <v>486</v>
      </c>
      <c r="AS1" t="s">
        <v>487</v>
      </c>
      <c r="AT1" t="s">
        <v>488</v>
      </c>
      <c r="AU1" t="s">
        <v>489</v>
      </c>
      <c r="AV1" t="s">
        <v>490</v>
      </c>
    </row>
    <row r="2" spans="1:48">
      <c r="A2" t="s">
        <v>491</v>
      </c>
      <c r="B2" t="s">
        <v>492</v>
      </c>
      <c r="C2" t="s">
        <v>493</v>
      </c>
      <c r="D2" t="s">
        <v>497</v>
      </c>
      <c r="E2" t="s">
        <v>494</v>
      </c>
      <c r="F2" t="s">
        <v>496</v>
      </c>
      <c r="G2" t="s">
        <v>498</v>
      </c>
      <c r="H2" t="s">
        <v>500</v>
      </c>
      <c r="I2" t="s">
        <v>503</v>
      </c>
      <c r="J2" t="s">
        <v>504</v>
      </c>
      <c r="K2" t="s">
        <v>505</v>
      </c>
      <c r="L2" t="s">
        <v>495</v>
      </c>
      <c r="M2" t="s">
        <v>506</v>
      </c>
      <c r="N2" t="s">
        <v>501</v>
      </c>
      <c r="O2" t="s">
        <v>499</v>
      </c>
      <c r="P2" t="s">
        <v>507</v>
      </c>
      <c r="Q2" t="s">
        <v>502</v>
      </c>
      <c r="R2" t="s">
        <v>508</v>
      </c>
      <c r="S2" t="s">
        <v>509</v>
      </c>
      <c r="T2" t="s">
        <v>510</v>
      </c>
      <c r="U2" t="s">
        <v>511</v>
      </c>
      <c r="V2" t="s">
        <v>512</v>
      </c>
      <c r="W2" t="s">
        <v>513</v>
      </c>
      <c r="X2" t="s">
        <v>514</v>
      </c>
      <c r="Y2" t="s">
        <v>515</v>
      </c>
      <c r="Z2" t="s">
        <v>516</v>
      </c>
      <c r="AA2" t="s">
        <v>517</v>
      </c>
      <c r="AB2" t="s">
        <v>518</v>
      </c>
      <c r="AC2" t="s">
        <v>519</v>
      </c>
      <c r="AD2" t="s">
        <v>520</v>
      </c>
      <c r="AE2" t="s">
        <v>521</v>
      </c>
      <c r="AF2" t="s">
        <v>522</v>
      </c>
      <c r="AG2" t="s">
        <v>523</v>
      </c>
      <c r="AH2" t="s">
        <v>524</v>
      </c>
      <c r="AI2" t="s">
        <v>525</v>
      </c>
      <c r="AJ2" t="s">
        <v>526</v>
      </c>
      <c r="AK2" t="s">
        <v>527</v>
      </c>
      <c r="AL2" t="s">
        <v>528</v>
      </c>
      <c r="AM2" t="s">
        <v>529</v>
      </c>
      <c r="AN2" t="s">
        <v>530</v>
      </c>
      <c r="AO2" t="s">
        <v>531</v>
      </c>
      <c r="AP2" t="s">
        <v>532</v>
      </c>
      <c r="AQ2" t="s">
        <v>533</v>
      </c>
      <c r="AR2" t="s">
        <v>534</v>
      </c>
      <c r="AS2" t="s">
        <v>535</v>
      </c>
      <c r="AT2" t="s">
        <v>536</v>
      </c>
      <c r="AU2" t="s">
        <v>537</v>
      </c>
      <c r="AV2" t="s">
        <v>538</v>
      </c>
    </row>
    <row r="3" spans="1:48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b">
        <v>0</v>
      </c>
      <c r="P3">
        <v>0</v>
      </c>
      <c r="Q3">
        <v>0</v>
      </c>
      <c r="R3">
        <v>1</v>
      </c>
      <c r="S3">
        <v>23</v>
      </c>
      <c r="T3">
        <v>0</v>
      </c>
      <c r="U3">
        <v>0</v>
      </c>
      <c r="V3">
        <v>0</v>
      </c>
      <c r="W3">
        <v>-83.577114443857681</v>
      </c>
      <c r="X3">
        <v>3</v>
      </c>
      <c r="Y3">
        <v>60.772734594359349</v>
      </c>
      <c r="Z3">
        <v>23</v>
      </c>
      <c r="AA3">
        <v>750</v>
      </c>
      <c r="AB3" t="b">
        <v>0</v>
      </c>
      <c r="AC3" t="b">
        <v>1</v>
      </c>
      <c r="AD3">
        <v>90</v>
      </c>
      <c r="AE3">
        <v>1.7463874659910561</v>
      </c>
      <c r="AF3">
        <v>0</v>
      </c>
      <c r="AG3">
        <v>8.9280956809625611E-3</v>
      </c>
      <c r="AH3" t="b">
        <v>1</v>
      </c>
      <c r="AI3" t="b">
        <v>1</v>
      </c>
      <c r="AJ3">
        <v>750</v>
      </c>
      <c r="AK3">
        <v>0</v>
      </c>
      <c r="AL3">
        <v>0</v>
      </c>
      <c r="AM3">
        <v>0</v>
      </c>
      <c r="AN3">
        <v>1.7463874659910561</v>
      </c>
      <c r="AO3">
        <v>0</v>
      </c>
      <c r="AP3">
        <v>1</v>
      </c>
      <c r="AQ3">
        <v>0</v>
      </c>
      <c r="AR3">
        <v>0</v>
      </c>
      <c r="AS3">
        <v>0</v>
      </c>
      <c r="AT3">
        <v>0.4325574313743788</v>
      </c>
      <c r="AU3">
        <v>0.13765485245816661</v>
      </c>
      <c r="AV3">
        <v>0.4325574313743788</v>
      </c>
    </row>
    <row r="4" spans="1:48">
      <c r="A4">
        <v>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b">
        <v>0</v>
      </c>
      <c r="P4">
        <v>0</v>
      </c>
      <c r="Q4">
        <v>0</v>
      </c>
      <c r="R4">
        <v>1</v>
      </c>
      <c r="S4">
        <v>23</v>
      </c>
      <c r="T4">
        <v>0</v>
      </c>
      <c r="U4">
        <v>0</v>
      </c>
      <c r="V4">
        <v>0</v>
      </c>
      <c r="W4">
        <v>-83.577114443857681</v>
      </c>
      <c r="X4">
        <v>3</v>
      </c>
      <c r="Y4">
        <v>60.772734594359349</v>
      </c>
      <c r="Z4">
        <v>23.00883339260648</v>
      </c>
      <c r="AA4">
        <v>750</v>
      </c>
      <c r="AB4" t="b">
        <v>0</v>
      </c>
      <c r="AC4" t="b">
        <v>1</v>
      </c>
      <c r="AD4">
        <v>90.024116164521573</v>
      </c>
      <c r="AE4">
        <v>1.7463874659910561</v>
      </c>
      <c r="AF4">
        <v>0</v>
      </c>
      <c r="AG4">
        <v>8.9974858278005637E-3</v>
      </c>
      <c r="AH4" t="b">
        <v>1</v>
      </c>
      <c r="AI4" t="b">
        <v>1</v>
      </c>
      <c r="AJ4">
        <v>750</v>
      </c>
      <c r="AK4">
        <v>0</v>
      </c>
      <c r="AL4">
        <v>0</v>
      </c>
      <c r="AM4">
        <v>0</v>
      </c>
      <c r="AN4">
        <v>1.7463874659910561</v>
      </c>
      <c r="AO4">
        <v>0</v>
      </c>
      <c r="AP4">
        <v>1</v>
      </c>
      <c r="AQ4">
        <v>0</v>
      </c>
      <c r="AR4">
        <v>0</v>
      </c>
      <c r="AS4">
        <v>0</v>
      </c>
      <c r="AT4">
        <v>0.43249548266594451</v>
      </c>
      <c r="AU4">
        <v>0.13763513821977649</v>
      </c>
      <c r="AV4">
        <v>0.43249548266594451</v>
      </c>
    </row>
    <row r="5" spans="1:48">
      <c r="A5">
        <v>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 t="b">
        <v>0</v>
      </c>
      <c r="P5">
        <v>0</v>
      </c>
      <c r="Q5">
        <v>0</v>
      </c>
      <c r="R5">
        <v>1</v>
      </c>
      <c r="S5">
        <v>23</v>
      </c>
      <c r="T5">
        <v>0</v>
      </c>
      <c r="U5">
        <v>0</v>
      </c>
      <c r="V5">
        <v>0</v>
      </c>
      <c r="W5">
        <v>-80.538419814605618</v>
      </c>
      <c r="X5">
        <v>3</v>
      </c>
      <c r="Y5">
        <v>57.734039965107293</v>
      </c>
      <c r="Z5">
        <v>23.017666785212949</v>
      </c>
      <c r="AA5">
        <v>750</v>
      </c>
      <c r="AB5" t="b">
        <v>0</v>
      </c>
      <c r="AC5" t="b">
        <v>1</v>
      </c>
      <c r="AD5">
        <v>90.047629413442095</v>
      </c>
      <c r="AE5">
        <v>1.6828923543350429</v>
      </c>
      <c r="AF5">
        <v>0</v>
      </c>
      <c r="AG5">
        <v>9.2644944363650256E-3</v>
      </c>
      <c r="AH5" t="b">
        <v>1</v>
      </c>
      <c r="AI5" t="b">
        <v>1</v>
      </c>
      <c r="AJ5">
        <v>750</v>
      </c>
      <c r="AK5">
        <v>0</v>
      </c>
      <c r="AL5">
        <v>0</v>
      </c>
      <c r="AM5">
        <v>0</v>
      </c>
      <c r="AN5">
        <v>1.6828923543350429</v>
      </c>
      <c r="AO5">
        <v>0</v>
      </c>
      <c r="AP5">
        <v>1</v>
      </c>
      <c r="AQ5">
        <v>0</v>
      </c>
      <c r="AR5">
        <v>0</v>
      </c>
      <c r="AS5">
        <v>0</v>
      </c>
      <c r="AT5">
        <v>0.43243354467772022</v>
      </c>
      <c r="AU5">
        <v>0.13761542739293101</v>
      </c>
      <c r="AV5">
        <v>0.43243354467772022</v>
      </c>
    </row>
    <row r="6" spans="1:48">
      <c r="A6">
        <v>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 t="b">
        <v>0</v>
      </c>
      <c r="P6">
        <v>0</v>
      </c>
      <c r="Q6">
        <v>0</v>
      </c>
      <c r="R6">
        <v>1</v>
      </c>
      <c r="S6">
        <v>23</v>
      </c>
      <c r="T6">
        <v>0</v>
      </c>
      <c r="U6">
        <v>0</v>
      </c>
      <c r="V6">
        <v>0</v>
      </c>
      <c r="W6">
        <v>-76.572539357457487</v>
      </c>
      <c r="X6">
        <v>3</v>
      </c>
      <c r="Y6">
        <v>53.768159507959147</v>
      </c>
      <c r="Z6">
        <v>23.026500177819429</v>
      </c>
      <c r="AA6">
        <v>750</v>
      </c>
      <c r="AB6" t="b">
        <v>0</v>
      </c>
      <c r="AC6" t="b">
        <v>1</v>
      </c>
      <c r="AD6">
        <v>90.069752865718499</v>
      </c>
      <c r="AE6">
        <v>1.600023210454335</v>
      </c>
      <c r="AF6">
        <v>0</v>
      </c>
      <c r="AG6">
        <v>9.6323370343149028E-3</v>
      </c>
      <c r="AH6" t="b">
        <v>1</v>
      </c>
      <c r="AI6" t="b">
        <v>1</v>
      </c>
      <c r="AJ6">
        <v>750</v>
      </c>
      <c r="AK6">
        <v>0</v>
      </c>
      <c r="AL6">
        <v>0</v>
      </c>
      <c r="AM6">
        <v>0</v>
      </c>
      <c r="AN6">
        <v>1.600023210454335</v>
      </c>
      <c r="AO6">
        <v>0</v>
      </c>
      <c r="AP6">
        <v>1</v>
      </c>
      <c r="AQ6">
        <v>0</v>
      </c>
      <c r="AR6">
        <v>0</v>
      </c>
      <c r="AS6">
        <v>0</v>
      </c>
      <c r="AT6">
        <v>0.43237161740753199</v>
      </c>
      <c r="AU6">
        <v>0.1375957199769382</v>
      </c>
      <c r="AV6">
        <v>0.43237161740753199</v>
      </c>
    </row>
    <row r="7" spans="1:48">
      <c r="A7">
        <v>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 t="b">
        <v>0</v>
      </c>
      <c r="P7">
        <v>0</v>
      </c>
      <c r="Q7">
        <v>0</v>
      </c>
      <c r="R7">
        <v>1</v>
      </c>
      <c r="S7">
        <v>23</v>
      </c>
      <c r="T7">
        <v>0</v>
      </c>
      <c r="U7">
        <v>0</v>
      </c>
      <c r="V7">
        <v>0</v>
      </c>
      <c r="W7">
        <v>-75.586632674598121</v>
      </c>
      <c r="X7">
        <v>3</v>
      </c>
      <c r="Y7">
        <v>52.782252825099789</v>
      </c>
      <c r="Z7">
        <v>23.035333570425909</v>
      </c>
      <c r="AA7">
        <v>750</v>
      </c>
      <c r="AB7" t="b">
        <v>0</v>
      </c>
      <c r="AC7" t="b">
        <v>1</v>
      </c>
      <c r="AD7">
        <v>90.090893820546484</v>
      </c>
      <c r="AE7">
        <v>1.5794221752901101</v>
      </c>
      <c r="AF7">
        <v>0</v>
      </c>
      <c r="AG7">
        <v>8.9192070939516088E-3</v>
      </c>
      <c r="AH7" t="b">
        <v>1</v>
      </c>
      <c r="AI7" t="b">
        <v>1</v>
      </c>
      <c r="AJ7">
        <v>750</v>
      </c>
      <c r="AK7">
        <v>0</v>
      </c>
      <c r="AL7">
        <v>0</v>
      </c>
      <c r="AM7">
        <v>0</v>
      </c>
      <c r="AN7">
        <v>1.5794221752901101</v>
      </c>
      <c r="AO7">
        <v>0</v>
      </c>
      <c r="AP7">
        <v>1</v>
      </c>
      <c r="AQ7">
        <v>0</v>
      </c>
      <c r="AR7">
        <v>0</v>
      </c>
      <c r="AS7">
        <v>0</v>
      </c>
      <c r="AT7">
        <v>0.43230970085320558</v>
      </c>
      <c r="AU7">
        <v>0.13757601597110611</v>
      </c>
      <c r="AV7">
        <v>0.43230970085320558</v>
      </c>
    </row>
    <row r="8" spans="1:48">
      <c r="A8">
        <v>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 t="b">
        <v>0</v>
      </c>
      <c r="P8">
        <v>0</v>
      </c>
      <c r="Q8">
        <v>0</v>
      </c>
      <c r="R8">
        <v>1</v>
      </c>
      <c r="S8">
        <v>23</v>
      </c>
      <c r="T8">
        <v>0</v>
      </c>
      <c r="U8">
        <v>0</v>
      </c>
      <c r="V8">
        <v>0</v>
      </c>
      <c r="W8">
        <v>-75.586632674598121</v>
      </c>
      <c r="X8">
        <v>3</v>
      </c>
      <c r="Y8">
        <v>52.782252825099789</v>
      </c>
      <c r="Z8">
        <v>23.044166963032382</v>
      </c>
      <c r="AA8">
        <v>750</v>
      </c>
      <c r="AB8" t="b">
        <v>0</v>
      </c>
      <c r="AC8" t="b">
        <v>1</v>
      </c>
      <c r="AD8">
        <v>90.111839158969147</v>
      </c>
      <c r="AE8">
        <v>1.5794221752901101</v>
      </c>
      <c r="AF8">
        <v>0</v>
      </c>
      <c r="AG8">
        <v>8.9854473169924259E-3</v>
      </c>
      <c r="AH8" t="b">
        <v>1</v>
      </c>
      <c r="AI8" t="b">
        <v>1</v>
      </c>
      <c r="AJ8">
        <v>750</v>
      </c>
      <c r="AK8">
        <v>0</v>
      </c>
      <c r="AL8">
        <v>0</v>
      </c>
      <c r="AM8">
        <v>0</v>
      </c>
      <c r="AN8">
        <v>1.5794221752901101</v>
      </c>
      <c r="AO8">
        <v>0</v>
      </c>
      <c r="AP8">
        <v>1</v>
      </c>
      <c r="AQ8">
        <v>0</v>
      </c>
      <c r="AR8">
        <v>0</v>
      </c>
      <c r="AS8">
        <v>0</v>
      </c>
      <c r="AT8">
        <v>0.4322477950125666</v>
      </c>
      <c r="AU8">
        <v>0.13755631537474269</v>
      </c>
      <c r="AV8">
        <v>0.4322477950125666</v>
      </c>
    </row>
    <row r="9" spans="1:48">
      <c r="A9">
        <v>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b">
        <v>0</v>
      </c>
      <c r="P9">
        <v>0</v>
      </c>
      <c r="Q9">
        <v>0</v>
      </c>
      <c r="R9">
        <v>1</v>
      </c>
      <c r="S9">
        <v>23</v>
      </c>
      <c r="T9">
        <v>0</v>
      </c>
      <c r="U9">
        <v>0</v>
      </c>
      <c r="V9">
        <v>0</v>
      </c>
      <c r="W9">
        <v>-75.586632674598121</v>
      </c>
      <c r="X9">
        <v>3</v>
      </c>
      <c r="Y9">
        <v>52.782252825099789</v>
      </c>
      <c r="Z9">
        <v>23.053000355638861</v>
      </c>
      <c r="AA9">
        <v>750</v>
      </c>
      <c r="AB9" t="b">
        <v>0</v>
      </c>
      <c r="AC9" t="b">
        <v>1</v>
      </c>
      <c r="AD9">
        <v>90.13278449739181</v>
      </c>
      <c r="AE9">
        <v>1.5794221752901101</v>
      </c>
      <c r="AF9">
        <v>0</v>
      </c>
      <c r="AG9">
        <v>7.2675683386633078E-3</v>
      </c>
      <c r="AH9" t="b">
        <v>1</v>
      </c>
      <c r="AI9" t="b">
        <v>1</v>
      </c>
      <c r="AJ9">
        <v>750</v>
      </c>
      <c r="AK9">
        <v>0</v>
      </c>
      <c r="AL9">
        <v>0</v>
      </c>
      <c r="AM9">
        <v>0</v>
      </c>
      <c r="AN9">
        <v>1.5794221752901101</v>
      </c>
      <c r="AO9">
        <v>0</v>
      </c>
      <c r="AP9">
        <v>1</v>
      </c>
      <c r="AQ9">
        <v>0</v>
      </c>
      <c r="AR9">
        <v>0</v>
      </c>
      <c r="AS9">
        <v>0</v>
      </c>
      <c r="AT9">
        <v>0.43218589988344142</v>
      </c>
      <c r="AU9">
        <v>0.13753661818715651</v>
      </c>
      <c r="AV9">
        <v>0.43218589988344142</v>
      </c>
    </row>
    <row r="10" spans="1:48">
      <c r="A10">
        <v>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 t="b">
        <v>0</v>
      </c>
      <c r="P10">
        <v>0</v>
      </c>
      <c r="Q10">
        <v>0</v>
      </c>
      <c r="R10">
        <v>1</v>
      </c>
      <c r="S10">
        <v>23</v>
      </c>
      <c r="T10">
        <v>0</v>
      </c>
      <c r="U10">
        <v>0</v>
      </c>
      <c r="V10">
        <v>0</v>
      </c>
      <c r="W10">
        <v>-75.586632674598121</v>
      </c>
      <c r="X10">
        <v>3</v>
      </c>
      <c r="Y10">
        <v>52.782252825099789</v>
      </c>
      <c r="Z10">
        <v>23.061833748245331</v>
      </c>
      <c r="AA10">
        <v>750</v>
      </c>
      <c r="AB10" t="b">
        <v>0</v>
      </c>
      <c r="AC10" t="b">
        <v>1</v>
      </c>
      <c r="AD10">
        <v>90.153729835814474</v>
      </c>
      <c r="AE10">
        <v>1.5794221752901101</v>
      </c>
      <c r="AF10">
        <v>0</v>
      </c>
      <c r="AG10">
        <v>4.5852454005543414E-3</v>
      </c>
      <c r="AH10" t="b">
        <v>1</v>
      </c>
      <c r="AI10" t="b">
        <v>1</v>
      </c>
      <c r="AJ10">
        <v>750</v>
      </c>
      <c r="AK10">
        <v>0</v>
      </c>
      <c r="AL10">
        <v>0</v>
      </c>
      <c r="AM10">
        <v>0</v>
      </c>
      <c r="AN10">
        <v>1.5794221752901101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0.43212401546365697</v>
      </c>
      <c r="AU10">
        <v>0.13751692440765581</v>
      </c>
      <c r="AV10">
        <v>0.43212401546365697</v>
      </c>
    </row>
    <row r="11" spans="1:48">
      <c r="A11">
        <v>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 t="b">
        <v>0</v>
      </c>
      <c r="P11">
        <v>0</v>
      </c>
      <c r="Q11">
        <v>0</v>
      </c>
      <c r="R11">
        <v>1</v>
      </c>
      <c r="S11">
        <v>23</v>
      </c>
      <c r="T11">
        <v>0</v>
      </c>
      <c r="U11">
        <v>0</v>
      </c>
      <c r="V11">
        <v>0</v>
      </c>
      <c r="W11">
        <v>-75.586632674598121</v>
      </c>
      <c r="X11">
        <v>3</v>
      </c>
      <c r="Y11">
        <v>52.782252825099789</v>
      </c>
      <c r="Z11">
        <v>23.07066714085181</v>
      </c>
      <c r="AA11">
        <v>750</v>
      </c>
      <c r="AB11" t="b">
        <v>0</v>
      </c>
      <c r="AC11" t="b">
        <v>1</v>
      </c>
      <c r="AD11">
        <v>90.174675174237137</v>
      </c>
      <c r="AE11">
        <v>1.5794221752901101</v>
      </c>
      <c r="AF11">
        <v>0</v>
      </c>
      <c r="AG11">
        <v>8.0416683438960662E-3</v>
      </c>
      <c r="AH11" t="b">
        <v>1</v>
      </c>
      <c r="AI11" t="b">
        <v>1</v>
      </c>
      <c r="AJ11">
        <v>750</v>
      </c>
      <c r="AK11">
        <v>0</v>
      </c>
      <c r="AL11">
        <v>0</v>
      </c>
      <c r="AM11">
        <v>0</v>
      </c>
      <c r="AN11">
        <v>1.5794221752901101</v>
      </c>
      <c r="AO11">
        <v>0</v>
      </c>
      <c r="AP11">
        <v>1</v>
      </c>
      <c r="AQ11">
        <v>0</v>
      </c>
      <c r="AR11">
        <v>0</v>
      </c>
      <c r="AS11">
        <v>0</v>
      </c>
      <c r="AT11">
        <v>0.43206214175104218</v>
      </c>
      <c r="AU11">
        <v>0.1374972340355497</v>
      </c>
      <c r="AV11">
        <v>0.43206214175104218</v>
      </c>
    </row>
    <row r="12" spans="1:48">
      <c r="A12">
        <v>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b">
        <v>0</v>
      </c>
      <c r="P12">
        <v>0</v>
      </c>
      <c r="Q12">
        <v>0</v>
      </c>
      <c r="R12">
        <v>1</v>
      </c>
      <c r="S12">
        <v>23</v>
      </c>
      <c r="T12">
        <v>0</v>
      </c>
      <c r="U12">
        <v>0</v>
      </c>
      <c r="V12">
        <v>0</v>
      </c>
      <c r="W12">
        <v>-75.586632674598121</v>
      </c>
      <c r="X12">
        <v>3</v>
      </c>
      <c r="Y12">
        <v>52.782252825099789</v>
      </c>
      <c r="Z12">
        <v>23.07950053345829</v>
      </c>
      <c r="AA12">
        <v>750</v>
      </c>
      <c r="AB12" t="b">
        <v>0</v>
      </c>
      <c r="AC12" t="b">
        <v>1</v>
      </c>
      <c r="AD12">
        <v>90.195620512659801</v>
      </c>
      <c r="AE12">
        <v>1.5794221752901101</v>
      </c>
      <c r="AF12">
        <v>0</v>
      </c>
      <c r="AG12">
        <v>5.3296421578854086E-3</v>
      </c>
      <c r="AH12" t="b">
        <v>1</v>
      </c>
      <c r="AI12" t="b">
        <v>1</v>
      </c>
      <c r="AJ12">
        <v>750</v>
      </c>
      <c r="AK12">
        <v>0</v>
      </c>
      <c r="AL12">
        <v>0</v>
      </c>
      <c r="AM12">
        <v>0</v>
      </c>
      <c r="AN12">
        <v>1.5794221752901101</v>
      </c>
      <c r="AO12">
        <v>0</v>
      </c>
      <c r="AP12">
        <v>1</v>
      </c>
      <c r="AQ12">
        <v>0</v>
      </c>
      <c r="AR12">
        <v>0</v>
      </c>
      <c r="AS12">
        <v>0</v>
      </c>
      <c r="AT12">
        <v>0.43200027874342378</v>
      </c>
      <c r="AU12">
        <v>0.13747754707014659</v>
      </c>
      <c r="AV12">
        <v>0.43200027874342378</v>
      </c>
    </row>
    <row r="13" spans="1:48">
      <c r="A13">
        <v>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 t="b">
        <v>0</v>
      </c>
      <c r="P13">
        <v>0</v>
      </c>
      <c r="Q13">
        <v>0</v>
      </c>
      <c r="R13">
        <v>1</v>
      </c>
      <c r="S13">
        <v>23</v>
      </c>
      <c r="T13">
        <v>0</v>
      </c>
      <c r="U13">
        <v>0</v>
      </c>
      <c r="V13">
        <v>0</v>
      </c>
      <c r="W13">
        <v>-75.586632674598121</v>
      </c>
      <c r="X13">
        <v>3</v>
      </c>
      <c r="Y13">
        <v>52.782252825099789</v>
      </c>
      <c r="Z13">
        <v>23.08833392606476</v>
      </c>
      <c r="AA13">
        <v>750</v>
      </c>
      <c r="AB13" t="b">
        <v>0</v>
      </c>
      <c r="AC13" t="b">
        <v>1</v>
      </c>
      <c r="AD13">
        <v>90.216565851082464</v>
      </c>
      <c r="AE13">
        <v>1.5794221752901101</v>
      </c>
      <c r="AF13">
        <v>0</v>
      </c>
      <c r="AG13">
        <v>1.154209625071316E-2</v>
      </c>
      <c r="AH13" t="b">
        <v>1</v>
      </c>
      <c r="AI13" t="b">
        <v>1</v>
      </c>
      <c r="AJ13">
        <v>750</v>
      </c>
      <c r="AK13">
        <v>0</v>
      </c>
      <c r="AL13">
        <v>0</v>
      </c>
      <c r="AM13">
        <v>0</v>
      </c>
      <c r="AN13">
        <v>1.5794221752901101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0.43193842643863051</v>
      </c>
      <c r="AU13">
        <v>0.1374578635107554</v>
      </c>
      <c r="AV13">
        <v>0.43193842643863051</v>
      </c>
    </row>
    <row r="14" spans="1:48">
      <c r="A14">
        <v>11</v>
      </c>
      <c r="B14">
        <v>0</v>
      </c>
      <c r="C14">
        <v>0</v>
      </c>
      <c r="D14">
        <v>0</v>
      </c>
      <c r="E14">
        <v>0</v>
      </c>
      <c r="F14">
        <v>-1.798697606277089E-3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b">
        <v>0</v>
      </c>
      <c r="P14">
        <v>0</v>
      </c>
      <c r="Q14">
        <v>0</v>
      </c>
      <c r="R14">
        <v>1</v>
      </c>
      <c r="S14">
        <v>23</v>
      </c>
      <c r="T14">
        <v>0</v>
      </c>
      <c r="U14">
        <v>0</v>
      </c>
      <c r="V14">
        <v>0</v>
      </c>
      <c r="W14">
        <v>-69.7606335807166</v>
      </c>
      <c r="X14">
        <v>3</v>
      </c>
      <c r="Y14">
        <v>46.956253731218268</v>
      </c>
      <c r="Z14">
        <v>23.097167318671239</v>
      </c>
      <c r="AA14">
        <v>750</v>
      </c>
      <c r="AB14" t="b">
        <v>0</v>
      </c>
      <c r="AC14" t="b">
        <v>1</v>
      </c>
      <c r="AD14">
        <v>90.236355237303954</v>
      </c>
      <c r="AE14">
        <v>1.4576848807910929</v>
      </c>
      <c r="AF14">
        <v>0</v>
      </c>
      <c r="AG14">
        <v>2.2805427961205549E-2</v>
      </c>
      <c r="AH14" t="b">
        <v>1</v>
      </c>
      <c r="AI14" t="b">
        <v>1</v>
      </c>
      <c r="AJ14">
        <v>750</v>
      </c>
      <c r="AK14">
        <v>0</v>
      </c>
      <c r="AL14">
        <v>0</v>
      </c>
      <c r="AM14">
        <v>0</v>
      </c>
      <c r="AN14">
        <v>1.4576848807910929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0.43187658483449182</v>
      </c>
      <c r="AU14">
        <v>0.13743818335668559</v>
      </c>
      <c r="AV14">
        <v>0.43187658483449182</v>
      </c>
    </row>
    <row r="15" spans="1:48">
      <c r="A15">
        <v>12</v>
      </c>
      <c r="B15">
        <v>0</v>
      </c>
      <c r="C15">
        <v>0</v>
      </c>
      <c r="D15">
        <v>0</v>
      </c>
      <c r="E15">
        <v>0.2</v>
      </c>
      <c r="F15">
        <v>0.17337949752072271</v>
      </c>
      <c r="G15">
        <v>1.4320921327184259</v>
      </c>
      <c r="H15">
        <v>5.2872841539964286</v>
      </c>
      <c r="I15">
        <v>3.7405938767374192E-2</v>
      </c>
      <c r="J15">
        <v>3.7405938767374192E-2</v>
      </c>
      <c r="K15">
        <v>249.42557478559479</v>
      </c>
      <c r="L15">
        <v>1</v>
      </c>
      <c r="M15">
        <v>67.55838970357388</v>
      </c>
      <c r="N15">
        <v>24.770926261473271</v>
      </c>
      <c r="O15" t="b">
        <v>1</v>
      </c>
      <c r="P15">
        <v>3.7405938767374192E-2</v>
      </c>
      <c r="Q15">
        <v>0</v>
      </c>
      <c r="R15">
        <v>0.84232578172326888</v>
      </c>
      <c r="S15">
        <v>23</v>
      </c>
      <c r="T15">
        <v>17.11944182187543</v>
      </c>
      <c r="U15">
        <v>4.4407923370037891E-2</v>
      </c>
      <c r="V15">
        <v>2.6992946065981869</v>
      </c>
      <c r="W15">
        <v>-69.7606335807166</v>
      </c>
      <c r="X15">
        <v>3</v>
      </c>
      <c r="Y15">
        <v>46.956253731218268</v>
      </c>
      <c r="Z15">
        <v>23.128729449154431</v>
      </c>
      <c r="AA15">
        <v>750</v>
      </c>
      <c r="AB15" t="b">
        <v>0</v>
      </c>
      <c r="AC15" t="b">
        <v>1</v>
      </c>
      <c r="AD15">
        <v>90.254988671324284</v>
      </c>
      <c r="AE15">
        <v>1.4576848807910929</v>
      </c>
      <c r="AF15">
        <v>0</v>
      </c>
      <c r="AG15">
        <v>2.5497514774517529E-2</v>
      </c>
      <c r="AH15" t="b">
        <v>1</v>
      </c>
      <c r="AI15" t="b">
        <v>1</v>
      </c>
      <c r="AJ15">
        <v>750</v>
      </c>
      <c r="AK15">
        <v>0</v>
      </c>
      <c r="AL15">
        <v>4.4407923370037891E-2</v>
      </c>
      <c r="AM15">
        <v>0</v>
      </c>
      <c r="AN15">
        <v>1.502092804161131</v>
      </c>
      <c r="AO15">
        <v>0</v>
      </c>
      <c r="AP15">
        <v>1</v>
      </c>
      <c r="AQ15">
        <v>0</v>
      </c>
      <c r="AR15">
        <v>0</v>
      </c>
      <c r="AS15">
        <v>0</v>
      </c>
      <c r="AT15">
        <v>0.43165570924151841</v>
      </c>
      <c r="AU15">
        <v>0.1373678930438692</v>
      </c>
      <c r="AV15">
        <v>0.43165570924151841</v>
      </c>
    </row>
    <row r="16" spans="1:48">
      <c r="A16">
        <v>13</v>
      </c>
      <c r="B16">
        <v>0</v>
      </c>
      <c r="C16">
        <v>0</v>
      </c>
      <c r="D16">
        <v>0</v>
      </c>
      <c r="E16">
        <v>1.7</v>
      </c>
      <c r="F16">
        <v>0.72494737419005328</v>
      </c>
      <c r="G16">
        <v>12.172783128106619</v>
      </c>
      <c r="H16">
        <v>44.941915308969641</v>
      </c>
      <c r="I16">
        <v>0.96402634684725996</v>
      </c>
      <c r="J16">
        <v>0.96402634684725996</v>
      </c>
      <c r="K16">
        <v>756.25872944683692</v>
      </c>
      <c r="L16">
        <v>1</v>
      </c>
      <c r="M16">
        <v>204.83714232037829</v>
      </c>
      <c r="N16">
        <v>210.55287322252269</v>
      </c>
      <c r="O16" t="b">
        <v>0</v>
      </c>
      <c r="P16">
        <v>0.96402634684725996</v>
      </c>
      <c r="Q16">
        <v>0</v>
      </c>
      <c r="R16">
        <v>0.91550688238868083</v>
      </c>
      <c r="S16">
        <v>23.00016292992321</v>
      </c>
      <c r="T16">
        <v>47.757050825131948</v>
      </c>
      <c r="U16">
        <v>1.0529973781649631</v>
      </c>
      <c r="V16">
        <v>4.0351421121376276</v>
      </c>
      <c r="W16">
        <v>-69.7606335807166</v>
      </c>
      <c r="X16">
        <v>3</v>
      </c>
      <c r="Y16">
        <v>46.956253731218268</v>
      </c>
      <c r="Z16">
        <v>23.15421647700208</v>
      </c>
      <c r="AA16">
        <v>750</v>
      </c>
      <c r="AB16" t="b">
        <v>0</v>
      </c>
      <c r="AC16" t="b">
        <v>1</v>
      </c>
      <c r="AD16">
        <v>90.273622105344614</v>
      </c>
      <c r="AE16">
        <v>1.4576848807910929</v>
      </c>
      <c r="AF16">
        <v>0</v>
      </c>
      <c r="AG16">
        <v>5.3630380787537672E-2</v>
      </c>
      <c r="AH16" t="b">
        <v>0</v>
      </c>
      <c r="AI16" t="b">
        <v>0</v>
      </c>
      <c r="AJ16">
        <v>750</v>
      </c>
      <c r="AK16">
        <v>0</v>
      </c>
      <c r="AL16">
        <v>1.0529973781649631</v>
      </c>
      <c r="AM16">
        <v>0</v>
      </c>
      <c r="AN16">
        <v>2.5106822589560558</v>
      </c>
      <c r="AO16">
        <v>0</v>
      </c>
      <c r="AP16">
        <v>1</v>
      </c>
      <c r="AQ16">
        <v>0</v>
      </c>
      <c r="AR16">
        <v>0</v>
      </c>
      <c r="AS16">
        <v>0</v>
      </c>
      <c r="AT16">
        <v>0.43147744756082318</v>
      </c>
      <c r="AU16">
        <v>0.13731116396334669</v>
      </c>
      <c r="AV16">
        <v>0.43147744756082318</v>
      </c>
    </row>
    <row r="17" spans="1:48">
      <c r="A17">
        <v>14</v>
      </c>
      <c r="B17">
        <v>0</v>
      </c>
      <c r="C17">
        <v>0</v>
      </c>
      <c r="D17">
        <v>0</v>
      </c>
      <c r="E17">
        <v>5.4</v>
      </c>
      <c r="F17">
        <v>1.2601643390523971</v>
      </c>
      <c r="G17">
        <v>38.666487583397497</v>
      </c>
      <c r="H17">
        <v>142.75667215790361</v>
      </c>
      <c r="I17">
        <v>5.0611042571039437</v>
      </c>
      <c r="J17">
        <v>5.0611042571039437</v>
      </c>
      <c r="K17">
        <v>1249.9192096787051</v>
      </c>
      <c r="L17">
        <v>1</v>
      </c>
      <c r="M17">
        <v>338.54799828783979</v>
      </c>
      <c r="N17">
        <v>668.81500905977816</v>
      </c>
      <c r="O17" t="b">
        <v>0</v>
      </c>
      <c r="P17">
        <v>5.0611042571039437</v>
      </c>
      <c r="Q17">
        <v>0</v>
      </c>
      <c r="R17">
        <v>0.92871884783295211</v>
      </c>
      <c r="S17">
        <v>23.002413071508322</v>
      </c>
      <c r="T17">
        <v>77.808384022957881</v>
      </c>
      <c r="U17">
        <v>5.4495548022023996</v>
      </c>
      <c r="V17">
        <v>5.5462712614125564</v>
      </c>
      <c r="W17">
        <v>-69.7606335807166</v>
      </c>
      <c r="X17">
        <v>3</v>
      </c>
      <c r="Y17">
        <v>46.956253731218268</v>
      </c>
      <c r="Z17">
        <v>23.227131935663941</v>
      </c>
      <c r="AA17">
        <v>750</v>
      </c>
      <c r="AB17" t="b">
        <v>0</v>
      </c>
      <c r="AC17" t="b">
        <v>1</v>
      </c>
      <c r="AD17">
        <v>90.292255539364945</v>
      </c>
      <c r="AE17">
        <v>1.4576848807910929</v>
      </c>
      <c r="AF17">
        <v>0</v>
      </c>
      <c r="AG17">
        <v>8.1683264238462158E-2</v>
      </c>
      <c r="AH17" t="b">
        <v>0</v>
      </c>
      <c r="AI17" t="b">
        <v>0</v>
      </c>
      <c r="AJ17">
        <v>750</v>
      </c>
      <c r="AK17">
        <v>0</v>
      </c>
      <c r="AL17">
        <v>5.4495548022023996</v>
      </c>
      <c r="AM17">
        <v>0</v>
      </c>
      <c r="AN17">
        <v>7.0811608033072808</v>
      </c>
      <c r="AO17">
        <v>0</v>
      </c>
      <c r="AP17">
        <v>1</v>
      </c>
      <c r="AQ17">
        <v>0</v>
      </c>
      <c r="AR17">
        <v>0</v>
      </c>
      <c r="AS17">
        <v>0</v>
      </c>
      <c r="AT17">
        <v>0.43096795243355818</v>
      </c>
      <c r="AU17">
        <v>0.1371490248542139</v>
      </c>
      <c r="AV17">
        <v>0.43096795243355818</v>
      </c>
    </row>
    <row r="18" spans="1:48">
      <c r="A18">
        <v>15</v>
      </c>
      <c r="B18">
        <v>0</v>
      </c>
      <c r="C18">
        <v>0</v>
      </c>
      <c r="D18">
        <v>0</v>
      </c>
      <c r="E18">
        <v>9.9</v>
      </c>
      <c r="F18">
        <v>1.0677286029336961</v>
      </c>
      <c r="G18">
        <v>70.888560569562088</v>
      </c>
      <c r="H18">
        <v>261.72056562282319</v>
      </c>
      <c r="I18">
        <v>7.999292734656664</v>
      </c>
      <c r="J18">
        <v>7.999292734656664</v>
      </c>
      <c r="K18">
        <v>1077.5732809897211</v>
      </c>
      <c r="L18">
        <v>1</v>
      </c>
      <c r="M18">
        <v>291.86708585853768</v>
      </c>
      <c r="N18">
        <v>1226.1608499429269</v>
      </c>
      <c r="O18" t="b">
        <v>0</v>
      </c>
      <c r="P18">
        <v>7.999292734656664</v>
      </c>
      <c r="Q18">
        <v>0</v>
      </c>
      <c r="R18">
        <v>0.91804024139577256</v>
      </c>
      <c r="S18">
        <v>23.012379042123971</v>
      </c>
      <c r="T18">
        <v>67.859992641046347</v>
      </c>
      <c r="U18">
        <v>8.7134445462811918</v>
      </c>
      <c r="V18">
        <v>5.5617886157448098</v>
      </c>
      <c r="W18">
        <v>-67.413585262059996</v>
      </c>
      <c r="X18">
        <v>3</v>
      </c>
      <c r="Y18">
        <v>44.609205412561657</v>
      </c>
      <c r="Z18">
        <v>23.324247551778431</v>
      </c>
      <c r="AA18">
        <v>1226.1608499429269</v>
      </c>
      <c r="AB18" t="b">
        <v>0</v>
      </c>
      <c r="AC18" t="b">
        <v>1</v>
      </c>
      <c r="AD18">
        <v>90.310423289195057</v>
      </c>
      <c r="AE18">
        <v>1.4086420801027459</v>
      </c>
      <c r="AF18">
        <v>0</v>
      </c>
      <c r="AG18">
        <v>0.1073444132174616</v>
      </c>
      <c r="AH18" t="b">
        <v>0</v>
      </c>
      <c r="AI18" t="b">
        <v>0</v>
      </c>
      <c r="AJ18">
        <v>1226.1608499429269</v>
      </c>
      <c r="AK18">
        <v>0</v>
      </c>
      <c r="AL18">
        <v>8.7134445462811918</v>
      </c>
      <c r="AM18">
        <v>0</v>
      </c>
      <c r="AN18">
        <v>10.13106275686811</v>
      </c>
      <c r="AO18">
        <v>0</v>
      </c>
      <c r="AP18">
        <v>1</v>
      </c>
      <c r="AQ18">
        <v>3</v>
      </c>
      <c r="AR18">
        <v>0</v>
      </c>
      <c r="AS18">
        <v>0</v>
      </c>
      <c r="AT18">
        <v>3.0984696066750819</v>
      </c>
      <c r="AU18">
        <v>0.98604103320518155</v>
      </c>
      <c r="AV18">
        <v>3.0984696066750819</v>
      </c>
    </row>
    <row r="19" spans="1:48">
      <c r="A19">
        <v>16</v>
      </c>
      <c r="B19">
        <v>0</v>
      </c>
      <c r="C19">
        <v>0</v>
      </c>
      <c r="D19">
        <v>0</v>
      </c>
      <c r="E19">
        <v>13.1</v>
      </c>
      <c r="F19">
        <v>0.88558791587948904</v>
      </c>
      <c r="G19">
        <v>93.802034693056896</v>
      </c>
      <c r="H19">
        <v>346.31711208676609</v>
      </c>
      <c r="I19">
        <v>8.9777169985263807</v>
      </c>
      <c r="J19">
        <v>8.9777169985263807</v>
      </c>
      <c r="K19">
        <v>913.95546546798028</v>
      </c>
      <c r="L19">
        <v>2</v>
      </c>
      <c r="M19">
        <v>247.5502344171127</v>
      </c>
      <c r="N19">
        <v>858.1738037510064</v>
      </c>
      <c r="O19" t="b">
        <v>1</v>
      </c>
      <c r="P19">
        <v>8.9777169985263807</v>
      </c>
      <c r="Q19">
        <v>0</v>
      </c>
      <c r="R19">
        <v>0.93613064797037049</v>
      </c>
      <c r="S19">
        <v>23.030490435707168</v>
      </c>
      <c r="T19">
        <v>106.715026372824</v>
      </c>
      <c r="U19">
        <v>9.5902393730949989</v>
      </c>
      <c r="V19">
        <v>6.8158195862570921</v>
      </c>
      <c r="W19">
        <v>-67.413585262059996</v>
      </c>
      <c r="X19">
        <v>3</v>
      </c>
      <c r="Y19">
        <v>44.609205412561657</v>
      </c>
      <c r="Z19">
        <v>23.366488399588089</v>
      </c>
      <c r="AA19">
        <v>858.1738037510064</v>
      </c>
      <c r="AB19" t="b">
        <v>0</v>
      </c>
      <c r="AC19" t="b">
        <v>1</v>
      </c>
      <c r="AD19">
        <v>90.328125354834967</v>
      </c>
      <c r="AE19">
        <v>1.4086420801027459</v>
      </c>
      <c r="AF19">
        <v>0</v>
      </c>
      <c r="AG19">
        <v>0.11983252575793529</v>
      </c>
      <c r="AH19" t="b">
        <v>0</v>
      </c>
      <c r="AI19" t="b">
        <v>0</v>
      </c>
      <c r="AJ19">
        <v>858.1738037510064</v>
      </c>
      <c r="AK19">
        <v>0</v>
      </c>
      <c r="AL19">
        <v>9.5902393730949989</v>
      </c>
      <c r="AM19">
        <v>0</v>
      </c>
      <c r="AN19">
        <v>11.00975351782575</v>
      </c>
      <c r="AO19">
        <v>0</v>
      </c>
      <c r="AP19">
        <v>1</v>
      </c>
      <c r="AQ19">
        <v>3</v>
      </c>
      <c r="AR19">
        <v>0</v>
      </c>
      <c r="AS19">
        <v>0</v>
      </c>
      <c r="AT19">
        <v>2.962500851204334</v>
      </c>
      <c r="AU19">
        <v>0.94277103570733012</v>
      </c>
      <c r="AV19">
        <v>2.962500851204334</v>
      </c>
    </row>
    <row r="20" spans="1:48">
      <c r="A20">
        <v>17</v>
      </c>
      <c r="B20">
        <v>0</v>
      </c>
      <c r="C20">
        <v>0</v>
      </c>
      <c r="D20">
        <v>0</v>
      </c>
      <c r="E20">
        <v>16.899999999999999</v>
      </c>
      <c r="F20">
        <v>1.223253066881679</v>
      </c>
      <c r="G20">
        <v>121.011785214707</v>
      </c>
      <c r="H20">
        <v>446.77551101269819</v>
      </c>
      <c r="I20">
        <v>15.564374004762181</v>
      </c>
      <c r="J20">
        <v>15.564374004762181</v>
      </c>
      <c r="K20">
        <v>1228.2177580937851</v>
      </c>
      <c r="L20">
        <v>2</v>
      </c>
      <c r="M20">
        <v>332.67003198639878</v>
      </c>
      <c r="N20">
        <v>1107.109716289466</v>
      </c>
      <c r="O20" t="b">
        <v>0</v>
      </c>
      <c r="P20">
        <v>15.564374004762181</v>
      </c>
      <c r="Q20">
        <v>0</v>
      </c>
      <c r="R20">
        <v>0.9410856520192632</v>
      </c>
      <c r="S20">
        <v>23.046330539720529</v>
      </c>
      <c r="T20">
        <v>142.65376089117851</v>
      </c>
      <c r="U20">
        <v>16.538743281619588</v>
      </c>
      <c r="V20">
        <v>8.4043533099037404</v>
      </c>
      <c r="W20">
        <v>-67.413585262059996</v>
      </c>
      <c r="X20">
        <v>3</v>
      </c>
      <c r="Y20">
        <v>44.609205412561657</v>
      </c>
      <c r="Z20">
        <v>23.54110216289493</v>
      </c>
      <c r="AA20">
        <v>1107.109716289466</v>
      </c>
      <c r="AB20" t="b">
        <v>0</v>
      </c>
      <c r="AC20" t="b">
        <v>1</v>
      </c>
      <c r="AD20">
        <v>90.345827420474876</v>
      </c>
      <c r="AE20">
        <v>1.4086420801027459</v>
      </c>
      <c r="AF20">
        <v>0</v>
      </c>
      <c r="AG20">
        <v>0.13026275012232799</v>
      </c>
      <c r="AH20" t="b">
        <v>0</v>
      </c>
      <c r="AI20" t="b">
        <v>0</v>
      </c>
      <c r="AJ20">
        <v>1107.109716289466</v>
      </c>
      <c r="AK20">
        <v>0</v>
      </c>
      <c r="AL20">
        <v>16.538743281619588</v>
      </c>
      <c r="AM20">
        <v>0</v>
      </c>
      <c r="AN20">
        <v>18.190857781791511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4.4839825542018588</v>
      </c>
      <c r="AU20">
        <v>1.4269595483828981</v>
      </c>
      <c r="AV20">
        <v>4.4839825542018588</v>
      </c>
    </row>
    <row r="21" spans="1:48">
      <c r="A21">
        <v>18</v>
      </c>
      <c r="B21">
        <v>0</v>
      </c>
      <c r="C21">
        <v>0</v>
      </c>
      <c r="D21">
        <v>0</v>
      </c>
      <c r="E21">
        <v>21.7</v>
      </c>
      <c r="F21">
        <v>1.388066483260465</v>
      </c>
      <c r="G21">
        <v>155.3819963999492</v>
      </c>
      <c r="H21">
        <v>573.67033070861248</v>
      </c>
      <c r="I21">
        <v>22.55191741149304</v>
      </c>
      <c r="J21">
        <v>22.55191741149304</v>
      </c>
      <c r="K21">
        <v>1385.971045062646</v>
      </c>
      <c r="L21">
        <v>2</v>
      </c>
      <c r="M21">
        <v>375.3984412412367</v>
      </c>
      <c r="N21">
        <v>1421.555079495942</v>
      </c>
      <c r="O21" t="b">
        <v>0</v>
      </c>
      <c r="P21">
        <v>22.55191741149304</v>
      </c>
      <c r="Q21">
        <v>0</v>
      </c>
      <c r="R21">
        <v>0.94190239546156262</v>
      </c>
      <c r="S21">
        <v>23.071661540103271</v>
      </c>
      <c r="T21">
        <v>160.83673989962381</v>
      </c>
      <c r="U21">
        <v>23.942945171555561</v>
      </c>
      <c r="V21">
        <v>9.3442293099398626</v>
      </c>
      <c r="W21">
        <v>-67.413585262059996</v>
      </c>
      <c r="X21">
        <v>3</v>
      </c>
      <c r="Y21">
        <v>44.609205412561657</v>
      </c>
      <c r="Z21">
        <v>23.714383195200931</v>
      </c>
      <c r="AA21">
        <v>1421.555079495942</v>
      </c>
      <c r="AB21" t="b">
        <v>0</v>
      </c>
      <c r="AC21" t="b">
        <v>1</v>
      </c>
      <c r="AD21">
        <v>90.363529486114786</v>
      </c>
      <c r="AE21">
        <v>1.4086420801027459</v>
      </c>
      <c r="AF21">
        <v>0</v>
      </c>
      <c r="AG21">
        <v>0.13082408369985071</v>
      </c>
      <c r="AH21" t="b">
        <v>0</v>
      </c>
      <c r="AI21" t="b">
        <v>0</v>
      </c>
      <c r="AJ21">
        <v>1421.555079495942</v>
      </c>
      <c r="AK21">
        <v>0</v>
      </c>
      <c r="AL21">
        <v>23.942945171555561</v>
      </c>
      <c r="AM21">
        <v>0</v>
      </c>
      <c r="AN21">
        <v>25.624193405064592</v>
      </c>
      <c r="AO21">
        <v>0</v>
      </c>
      <c r="AP21">
        <v>1</v>
      </c>
      <c r="AQ21">
        <v>3</v>
      </c>
      <c r="AR21">
        <v>0</v>
      </c>
      <c r="AS21">
        <v>0</v>
      </c>
      <c r="AT21">
        <v>6.0332963720339032</v>
      </c>
      <c r="AU21">
        <v>1.920005210151873</v>
      </c>
      <c r="AV21">
        <v>6.0332963720339032</v>
      </c>
    </row>
    <row r="22" spans="1:48">
      <c r="A22">
        <v>19</v>
      </c>
      <c r="B22">
        <v>0</v>
      </c>
      <c r="C22">
        <v>0</v>
      </c>
      <c r="D22">
        <v>0</v>
      </c>
      <c r="E22">
        <v>26</v>
      </c>
      <c r="F22">
        <v>0.80781433340979625</v>
      </c>
      <c r="G22">
        <v>186.1719772533954</v>
      </c>
      <c r="H22">
        <v>687.34694001953574</v>
      </c>
      <c r="I22">
        <v>16.77614990845996</v>
      </c>
      <c r="J22">
        <v>16.77614990845996</v>
      </c>
      <c r="K22">
        <v>860.49701680332407</v>
      </c>
      <c r="L22">
        <v>2</v>
      </c>
      <c r="M22">
        <v>233.0706979423955</v>
      </c>
      <c r="N22">
        <v>1703.2457173684099</v>
      </c>
      <c r="O22" t="b">
        <v>0</v>
      </c>
      <c r="P22">
        <v>16.77614990845996</v>
      </c>
      <c r="Q22">
        <v>0</v>
      </c>
      <c r="R22">
        <v>0.92875907644664457</v>
      </c>
      <c r="S22">
        <v>23.107855933814609</v>
      </c>
      <c r="T22">
        <v>101.27058148170831</v>
      </c>
      <c r="U22">
        <v>18.062972770768631</v>
      </c>
      <c r="V22">
        <v>7.2146097535422342</v>
      </c>
      <c r="W22">
        <v>-67.413585262059996</v>
      </c>
      <c r="X22">
        <v>3</v>
      </c>
      <c r="Y22">
        <v>44.609205412561657</v>
      </c>
      <c r="Z22">
        <v>23.873999094233351</v>
      </c>
      <c r="AA22">
        <v>1703.2457173684099</v>
      </c>
      <c r="AB22" t="b">
        <v>0</v>
      </c>
      <c r="AC22" t="b">
        <v>1</v>
      </c>
      <c r="AD22">
        <v>90.381231551754695</v>
      </c>
      <c r="AE22">
        <v>1.4086420801027459</v>
      </c>
      <c r="AF22">
        <v>0</v>
      </c>
      <c r="AG22">
        <v>0.12510625329562899</v>
      </c>
      <c r="AH22" t="b">
        <v>0</v>
      </c>
      <c r="AI22" t="b">
        <v>0</v>
      </c>
      <c r="AJ22">
        <v>1703.2457173684099</v>
      </c>
      <c r="AK22">
        <v>0</v>
      </c>
      <c r="AL22">
        <v>18.062972770768631</v>
      </c>
      <c r="AM22">
        <v>0</v>
      </c>
      <c r="AN22">
        <v>19.51640187024099</v>
      </c>
      <c r="AO22">
        <v>0</v>
      </c>
      <c r="AP22">
        <v>1</v>
      </c>
      <c r="AQ22">
        <v>3</v>
      </c>
      <c r="AR22">
        <v>0</v>
      </c>
      <c r="AS22">
        <v>0</v>
      </c>
      <c r="AT22">
        <v>5.211341503937585</v>
      </c>
      <c r="AU22">
        <v>1.658430519975894</v>
      </c>
      <c r="AV22">
        <v>5.211341503937585</v>
      </c>
    </row>
    <row r="23" spans="1:48">
      <c r="A23">
        <v>20</v>
      </c>
      <c r="B23">
        <v>0</v>
      </c>
      <c r="C23">
        <v>0</v>
      </c>
      <c r="D23">
        <v>0</v>
      </c>
      <c r="E23">
        <v>27.5</v>
      </c>
      <c r="F23">
        <v>0.2140095164336846</v>
      </c>
      <c r="G23">
        <v>196.91266824878349</v>
      </c>
      <c r="H23">
        <v>727.00157117450885</v>
      </c>
      <c r="I23">
        <v>6.5659134041029166</v>
      </c>
      <c r="J23">
        <v>6.5659134041029166</v>
      </c>
      <c r="K23">
        <v>318.41452867502892</v>
      </c>
      <c r="L23">
        <v>3</v>
      </c>
      <c r="M23">
        <v>86.244455220755384</v>
      </c>
      <c r="N23">
        <v>1179.9235500162281</v>
      </c>
      <c r="O23" t="b">
        <v>1</v>
      </c>
      <c r="P23">
        <v>6.5659134041029166</v>
      </c>
      <c r="Q23">
        <v>0</v>
      </c>
      <c r="R23">
        <v>0.91165163748875344</v>
      </c>
      <c r="S23">
        <v>23.14087170506707</v>
      </c>
      <c r="T23">
        <v>58.288616461103253</v>
      </c>
      <c r="U23">
        <v>7.202217529263109</v>
      </c>
      <c r="V23">
        <v>5.1497038173845766</v>
      </c>
      <c r="W23">
        <v>-67.413585262059996</v>
      </c>
      <c r="X23">
        <v>3</v>
      </c>
      <c r="Y23">
        <v>44.609205412561657</v>
      </c>
      <c r="Z23">
        <v>23.990247885618381</v>
      </c>
      <c r="AA23">
        <v>1179.9235500162281</v>
      </c>
      <c r="AB23" t="b">
        <v>0</v>
      </c>
      <c r="AC23" t="b">
        <v>1</v>
      </c>
      <c r="AD23">
        <v>90.398933617394604</v>
      </c>
      <c r="AE23">
        <v>1.4086420801027459</v>
      </c>
      <c r="AF23">
        <v>0</v>
      </c>
      <c r="AG23">
        <v>0.13426279209890041</v>
      </c>
      <c r="AH23" t="b">
        <v>0</v>
      </c>
      <c r="AI23" t="b">
        <v>0</v>
      </c>
      <c r="AJ23">
        <v>1179.9235500162281</v>
      </c>
      <c r="AK23">
        <v>0</v>
      </c>
      <c r="AL23">
        <v>7.202217529263109</v>
      </c>
      <c r="AM23">
        <v>0</v>
      </c>
      <c r="AN23">
        <v>8.8007784103552389</v>
      </c>
      <c r="AO23">
        <v>0</v>
      </c>
      <c r="AP23">
        <v>1</v>
      </c>
      <c r="AQ23">
        <v>3</v>
      </c>
      <c r="AR23">
        <v>0</v>
      </c>
      <c r="AS23">
        <v>0</v>
      </c>
      <c r="AT23">
        <v>2.8061111168014672</v>
      </c>
      <c r="AU23">
        <v>0.89300237089258538</v>
      </c>
      <c r="AV23">
        <v>2.8061111168014672</v>
      </c>
    </row>
    <row r="24" spans="1:48">
      <c r="A24">
        <v>21</v>
      </c>
      <c r="B24">
        <v>0</v>
      </c>
      <c r="C24">
        <v>0</v>
      </c>
      <c r="D24">
        <v>0</v>
      </c>
      <c r="E24">
        <v>28.1</v>
      </c>
      <c r="F24">
        <v>8.6147600855462247E-2</v>
      </c>
      <c r="G24">
        <v>201.20894464693879</v>
      </c>
      <c r="H24">
        <v>742.86342363649828</v>
      </c>
      <c r="I24">
        <v>4.2599633043845273</v>
      </c>
      <c r="J24">
        <v>4.2599633043845273</v>
      </c>
      <c r="K24">
        <v>202.1761662154407</v>
      </c>
      <c r="L24">
        <v>3</v>
      </c>
      <c r="M24">
        <v>54.760608400715242</v>
      </c>
      <c r="N24">
        <v>1205.667336562037</v>
      </c>
      <c r="O24" t="b">
        <v>0</v>
      </c>
      <c r="P24">
        <v>4.2599633043845273</v>
      </c>
      <c r="Q24">
        <v>0</v>
      </c>
      <c r="R24">
        <v>0.88513866540583497</v>
      </c>
      <c r="S24">
        <v>23.1568965288639</v>
      </c>
      <c r="T24">
        <v>38.118730835783467</v>
      </c>
      <c r="U24">
        <v>4.8127637746243286</v>
      </c>
      <c r="V24">
        <v>4.3783682968338411</v>
      </c>
      <c r="W24">
        <v>-67.413585262059996</v>
      </c>
      <c r="X24">
        <v>3</v>
      </c>
      <c r="Y24">
        <v>44.609205412561657</v>
      </c>
      <c r="Z24">
        <v>24.090804744032919</v>
      </c>
      <c r="AA24">
        <v>1205.667336562037</v>
      </c>
      <c r="AB24" t="b">
        <v>0</v>
      </c>
      <c r="AC24" t="b">
        <v>1</v>
      </c>
      <c r="AD24">
        <v>90.416635683034514</v>
      </c>
      <c r="AE24">
        <v>1.4086420801027459</v>
      </c>
      <c r="AF24">
        <v>0</v>
      </c>
      <c r="AG24">
        <v>0.11968879872225199</v>
      </c>
      <c r="AH24" t="b">
        <v>0</v>
      </c>
      <c r="AI24" t="b">
        <v>0</v>
      </c>
      <c r="AJ24">
        <v>1205.667336562037</v>
      </c>
      <c r="AK24">
        <v>0</v>
      </c>
      <c r="AL24">
        <v>4.8127637746243286</v>
      </c>
      <c r="AM24">
        <v>0</v>
      </c>
      <c r="AN24">
        <v>6.2223096442023982</v>
      </c>
      <c r="AO24">
        <v>0</v>
      </c>
      <c r="AP24">
        <v>1</v>
      </c>
      <c r="AQ24">
        <v>3</v>
      </c>
      <c r="AR24">
        <v>0</v>
      </c>
      <c r="AS24">
        <v>0</v>
      </c>
      <c r="AT24">
        <v>2.3805078571535141</v>
      </c>
      <c r="AU24">
        <v>0.75756057828158929</v>
      </c>
      <c r="AV24">
        <v>2.3805078571535141</v>
      </c>
    </row>
    <row r="25" spans="1:48">
      <c r="A25">
        <v>22</v>
      </c>
      <c r="B25">
        <v>0</v>
      </c>
      <c r="C25">
        <v>0</v>
      </c>
      <c r="D25">
        <v>0</v>
      </c>
      <c r="E25">
        <v>28.3</v>
      </c>
      <c r="F25">
        <v>0.10806674681112891</v>
      </c>
      <c r="G25">
        <v>202.6410367796573</v>
      </c>
      <c r="H25">
        <v>748.15070779049472</v>
      </c>
      <c r="I25">
        <v>4.724177402272276</v>
      </c>
      <c r="J25">
        <v>4.724177402272276</v>
      </c>
      <c r="K25">
        <v>222.62307701244691</v>
      </c>
      <c r="L25">
        <v>3</v>
      </c>
      <c r="M25">
        <v>60.298774922114539</v>
      </c>
      <c r="N25">
        <v>1214.2485987439729</v>
      </c>
      <c r="O25" t="b">
        <v>0</v>
      </c>
      <c r="P25">
        <v>4.724177402272276</v>
      </c>
      <c r="Q25">
        <v>0</v>
      </c>
      <c r="R25">
        <v>0.89145889558369529</v>
      </c>
      <c r="S25">
        <v>23.17041349805482</v>
      </c>
      <c r="T25">
        <v>41.67625109167038</v>
      </c>
      <c r="U25">
        <v>5.2993777118338743</v>
      </c>
      <c r="V25">
        <v>4.5235863214211278</v>
      </c>
      <c r="W25">
        <v>-67.413585262059996</v>
      </c>
      <c r="X25">
        <v>3</v>
      </c>
      <c r="Y25">
        <v>44.609205412561657</v>
      </c>
      <c r="Z25">
        <v>24.186962903721341</v>
      </c>
      <c r="AA25">
        <v>1214.2485987439729</v>
      </c>
      <c r="AB25" t="b">
        <v>0</v>
      </c>
      <c r="AC25" t="b">
        <v>1</v>
      </c>
      <c r="AD25">
        <v>90.434337748674423</v>
      </c>
      <c r="AE25">
        <v>1.4086420801027459</v>
      </c>
      <c r="AF25">
        <v>0</v>
      </c>
      <c r="AG25">
        <v>0.1083103582748654</v>
      </c>
      <c r="AH25" t="b">
        <v>0</v>
      </c>
      <c r="AI25" t="b">
        <v>0</v>
      </c>
      <c r="AJ25">
        <v>1214.2485987439729</v>
      </c>
      <c r="AK25">
        <v>0</v>
      </c>
      <c r="AL25">
        <v>5.2993777118338743</v>
      </c>
      <c r="AM25">
        <v>0</v>
      </c>
      <c r="AN25">
        <v>6.7087117557536642</v>
      </c>
      <c r="AO25">
        <v>0</v>
      </c>
      <c r="AP25">
        <v>1</v>
      </c>
      <c r="AQ25">
        <v>3</v>
      </c>
      <c r="AR25">
        <v>0</v>
      </c>
      <c r="AS25">
        <v>0</v>
      </c>
      <c r="AT25">
        <v>2.4709439140548719</v>
      </c>
      <c r="AU25">
        <v>0.78634048394660194</v>
      </c>
      <c r="AV25">
        <v>2.4709439140548719</v>
      </c>
    </row>
    <row r="26" spans="1:48">
      <c r="A26">
        <v>23</v>
      </c>
      <c r="B26">
        <v>0</v>
      </c>
      <c r="C26">
        <v>0</v>
      </c>
      <c r="D26">
        <v>0</v>
      </c>
      <c r="E26">
        <v>28.8</v>
      </c>
      <c r="F26">
        <v>6.4918745233360831E-2</v>
      </c>
      <c r="G26">
        <v>206.2212671114533</v>
      </c>
      <c r="H26">
        <v>761.36891817548576</v>
      </c>
      <c r="I26">
        <v>3.9718407541751168</v>
      </c>
      <c r="J26">
        <v>3.9718407541751168</v>
      </c>
      <c r="K26">
        <v>183.92033898012161</v>
      </c>
      <c r="L26">
        <v>3</v>
      </c>
      <c r="M26">
        <v>49.815909799599552</v>
      </c>
      <c r="N26">
        <v>1235.701754198813</v>
      </c>
      <c r="O26" t="b">
        <v>0</v>
      </c>
      <c r="P26">
        <v>3.9718407541751168</v>
      </c>
      <c r="Q26">
        <v>0</v>
      </c>
      <c r="R26">
        <v>0.87771324940963591</v>
      </c>
      <c r="S26">
        <v>23.184578611004412</v>
      </c>
      <c r="T26">
        <v>34.970101454613513</v>
      </c>
      <c r="U26">
        <v>4.5252145354381286</v>
      </c>
      <c r="V26">
        <v>4.2763800747000431</v>
      </c>
      <c r="W26">
        <v>-67.413585262059996</v>
      </c>
      <c r="X26">
        <v>3</v>
      </c>
      <c r="Y26">
        <v>44.609205412561657</v>
      </c>
      <c r="Z26">
        <v>24.283338406818821</v>
      </c>
      <c r="AA26">
        <v>1235.701754198813</v>
      </c>
      <c r="AB26" t="b">
        <v>0</v>
      </c>
      <c r="AC26" t="b">
        <v>1</v>
      </c>
      <c r="AD26">
        <v>90.452039814314332</v>
      </c>
      <c r="AE26">
        <v>1.4086420801027459</v>
      </c>
      <c r="AF26">
        <v>0</v>
      </c>
      <c r="AG26">
        <v>0.1099027372037935</v>
      </c>
      <c r="AH26" t="b">
        <v>0</v>
      </c>
      <c r="AI26" t="b">
        <v>0</v>
      </c>
      <c r="AJ26">
        <v>1235.701754198813</v>
      </c>
      <c r="AK26">
        <v>0</v>
      </c>
      <c r="AL26">
        <v>4.5252145354381286</v>
      </c>
      <c r="AM26">
        <v>0</v>
      </c>
      <c r="AN26">
        <v>5.9347604050161982</v>
      </c>
      <c r="AO26">
        <v>0</v>
      </c>
      <c r="AP26">
        <v>1</v>
      </c>
      <c r="AQ26">
        <v>3</v>
      </c>
      <c r="AR26">
        <v>0</v>
      </c>
      <c r="AS26">
        <v>0</v>
      </c>
      <c r="AT26">
        <v>2.3573936165727569</v>
      </c>
      <c r="AU26">
        <v>0.7502048212282032</v>
      </c>
      <c r="AV26">
        <v>2.3573936165727569</v>
      </c>
    </row>
    <row r="27" spans="1:48">
      <c r="A27">
        <v>24</v>
      </c>
      <c r="B27">
        <v>0</v>
      </c>
      <c r="C27">
        <v>0</v>
      </c>
      <c r="D27">
        <v>0</v>
      </c>
      <c r="E27">
        <v>29.1</v>
      </c>
      <c r="F27">
        <v>0.29892493892210048</v>
      </c>
      <c r="G27">
        <v>208.36940531053099</v>
      </c>
      <c r="H27">
        <v>769.29984440648036</v>
      </c>
      <c r="I27">
        <v>8.7075362144335653</v>
      </c>
      <c r="J27">
        <v>8.7075362144335653</v>
      </c>
      <c r="K27">
        <v>399.05496546774032</v>
      </c>
      <c r="L27">
        <v>3</v>
      </c>
      <c r="M27">
        <v>108.0863936803197</v>
      </c>
      <c r="N27">
        <v>1248.573647471718</v>
      </c>
      <c r="O27" t="b">
        <v>0</v>
      </c>
      <c r="P27">
        <v>8.7075362144335653</v>
      </c>
      <c r="Q27">
        <v>0</v>
      </c>
      <c r="R27">
        <v>0.92054314857022279</v>
      </c>
      <c r="S27">
        <v>23.197996087416449</v>
      </c>
      <c r="T27">
        <v>72.344972680212621</v>
      </c>
      <c r="U27">
        <v>9.4591288066811554</v>
      </c>
      <c r="V27">
        <v>5.748303745942934</v>
      </c>
      <c r="W27">
        <v>-67.413585262059996</v>
      </c>
      <c r="X27">
        <v>3</v>
      </c>
      <c r="Y27">
        <v>44.609205412561657</v>
      </c>
      <c r="Z27">
        <v>24.40167573948403</v>
      </c>
      <c r="AA27">
        <v>1248.573647471718</v>
      </c>
      <c r="AB27" t="b">
        <v>0</v>
      </c>
      <c r="AC27" t="b">
        <v>1</v>
      </c>
      <c r="AD27">
        <v>90.469741879954242</v>
      </c>
      <c r="AE27">
        <v>1.4086420801027459</v>
      </c>
      <c r="AF27">
        <v>0</v>
      </c>
      <c r="AG27">
        <v>0.1193543026979348</v>
      </c>
      <c r="AH27" t="b">
        <v>0</v>
      </c>
      <c r="AI27" t="b">
        <v>0</v>
      </c>
      <c r="AJ27">
        <v>1248.573647471718</v>
      </c>
      <c r="AK27">
        <v>0</v>
      </c>
      <c r="AL27">
        <v>9.4591288066811554</v>
      </c>
      <c r="AM27">
        <v>0</v>
      </c>
      <c r="AN27">
        <v>10.873419571004669</v>
      </c>
      <c r="AO27">
        <v>0</v>
      </c>
      <c r="AP27">
        <v>1</v>
      </c>
      <c r="AQ27">
        <v>3</v>
      </c>
      <c r="AR27">
        <v>0</v>
      </c>
      <c r="AS27">
        <v>0</v>
      </c>
      <c r="AT27">
        <v>3.2242185970790209</v>
      </c>
      <c r="AU27">
        <v>1.0260587452251051</v>
      </c>
      <c r="AV27">
        <v>3.2242185970790209</v>
      </c>
    </row>
    <row r="28" spans="1:48">
      <c r="A28">
        <v>25</v>
      </c>
      <c r="B28">
        <v>0</v>
      </c>
      <c r="C28">
        <v>0</v>
      </c>
      <c r="D28">
        <v>0</v>
      </c>
      <c r="E28">
        <v>30.8</v>
      </c>
      <c r="F28">
        <v>0.40604816574489888</v>
      </c>
      <c r="G28">
        <v>220.5421884386376</v>
      </c>
      <c r="H28">
        <v>814.24175971545003</v>
      </c>
      <c r="I28">
        <v>11.55552547838187</v>
      </c>
      <c r="J28">
        <v>11.55552547838187</v>
      </c>
      <c r="K28">
        <v>500.34481282582891</v>
      </c>
      <c r="L28">
        <v>3</v>
      </c>
      <c r="M28">
        <v>135.5213469192386</v>
      </c>
      <c r="N28">
        <v>1321.514376018175</v>
      </c>
      <c r="O28" t="b">
        <v>0</v>
      </c>
      <c r="P28">
        <v>11.55552547838187</v>
      </c>
      <c r="Q28">
        <v>0</v>
      </c>
      <c r="R28">
        <v>0.92786680816112066</v>
      </c>
      <c r="S28">
        <v>23.217108972504331</v>
      </c>
      <c r="T28">
        <v>89.991926738707562</v>
      </c>
      <c r="U28">
        <v>12.453862318109019</v>
      </c>
      <c r="V28">
        <v>6.4914049153935736</v>
      </c>
      <c r="W28">
        <v>0</v>
      </c>
      <c r="X28">
        <v>0</v>
      </c>
      <c r="Y28">
        <v>-22.804379849498329</v>
      </c>
      <c r="Z28">
        <v>24.527791485971221</v>
      </c>
      <c r="AA28">
        <v>1321.514376018175</v>
      </c>
      <c r="AB28" t="b">
        <v>0</v>
      </c>
      <c r="AC28" t="b">
        <v>1</v>
      </c>
      <c r="AD28">
        <v>90.474068234232632</v>
      </c>
      <c r="AE28">
        <v>0</v>
      </c>
      <c r="AF28">
        <v>0</v>
      </c>
      <c r="AG28">
        <v>0.1366653301959225</v>
      </c>
      <c r="AH28" t="b">
        <v>0</v>
      </c>
      <c r="AI28" t="b">
        <v>0</v>
      </c>
      <c r="AJ28">
        <v>1321.514376018175</v>
      </c>
      <c r="AK28">
        <v>0</v>
      </c>
      <c r="AL28">
        <v>12.453862318109019</v>
      </c>
      <c r="AM28">
        <v>0</v>
      </c>
      <c r="AN28">
        <v>12.464933739181721</v>
      </c>
      <c r="AO28">
        <v>0</v>
      </c>
      <c r="AP28">
        <v>1</v>
      </c>
      <c r="AQ28">
        <v>3</v>
      </c>
      <c r="AR28">
        <v>0</v>
      </c>
      <c r="AS28">
        <v>0</v>
      </c>
      <c r="AT28">
        <v>3.567858479150138</v>
      </c>
      <c r="AU28">
        <v>1.135416934067085</v>
      </c>
      <c r="AV28">
        <v>3.567858479150138</v>
      </c>
    </row>
    <row r="29" spans="1:48">
      <c r="A29">
        <v>26</v>
      </c>
      <c r="B29">
        <v>0</v>
      </c>
      <c r="C29">
        <v>0</v>
      </c>
      <c r="D29">
        <v>0</v>
      </c>
      <c r="E29">
        <v>31.9</v>
      </c>
      <c r="F29">
        <v>0.41021573143162993</v>
      </c>
      <c r="G29">
        <v>228.4186951685889</v>
      </c>
      <c r="H29">
        <v>843.32182256243038</v>
      </c>
      <c r="I29">
        <v>12.108238828628281</v>
      </c>
      <c r="J29">
        <v>12.108238828628281</v>
      </c>
      <c r="K29">
        <v>506.19833730100419</v>
      </c>
      <c r="L29">
        <v>3</v>
      </c>
      <c r="M29">
        <v>137.10680858640421</v>
      </c>
      <c r="N29">
        <v>1368.7113180188251</v>
      </c>
      <c r="O29" t="b">
        <v>0</v>
      </c>
      <c r="P29">
        <v>12.108238828628281</v>
      </c>
      <c r="Q29">
        <v>0</v>
      </c>
      <c r="R29">
        <v>0.92787960257811308</v>
      </c>
      <c r="S29">
        <v>23.24013528832505</v>
      </c>
      <c r="T29">
        <v>91.043485178081795</v>
      </c>
      <c r="U29">
        <v>13.0493641577911</v>
      </c>
      <c r="V29">
        <v>6.5660923337169237</v>
      </c>
      <c r="W29">
        <v>0</v>
      </c>
      <c r="X29">
        <v>0</v>
      </c>
      <c r="Y29">
        <v>-22.804379849498329</v>
      </c>
      <c r="Z29">
        <v>24.65509602405875</v>
      </c>
      <c r="AA29">
        <v>1368.7113180188251</v>
      </c>
      <c r="AB29" t="b">
        <v>0</v>
      </c>
      <c r="AC29" t="b">
        <v>1</v>
      </c>
      <c r="AD29">
        <v>90.465018877149504</v>
      </c>
      <c r="AE29">
        <v>0</v>
      </c>
      <c r="AF29">
        <v>0</v>
      </c>
      <c r="AG29">
        <v>0.15009128053058279</v>
      </c>
      <c r="AH29" t="b">
        <v>0</v>
      </c>
      <c r="AI29" t="b">
        <v>0</v>
      </c>
      <c r="AJ29">
        <v>1368.7113180188251</v>
      </c>
      <c r="AK29">
        <v>0</v>
      </c>
      <c r="AL29">
        <v>13.0493641577911</v>
      </c>
      <c r="AM29">
        <v>0</v>
      </c>
      <c r="AN29">
        <v>13.06474270058213</v>
      </c>
      <c r="AO29">
        <v>0</v>
      </c>
      <c r="AP29">
        <v>1</v>
      </c>
      <c r="AQ29">
        <v>3</v>
      </c>
      <c r="AR29">
        <v>0</v>
      </c>
      <c r="AS29">
        <v>0</v>
      </c>
      <c r="AT29">
        <v>3.714093847474631</v>
      </c>
      <c r="AU29">
        <v>1.1819541256416559</v>
      </c>
      <c r="AV29">
        <v>3.714093847474631</v>
      </c>
    </row>
    <row r="30" spans="1:48">
      <c r="A30">
        <v>27</v>
      </c>
      <c r="B30">
        <v>0</v>
      </c>
      <c r="C30">
        <v>0</v>
      </c>
      <c r="D30">
        <v>0</v>
      </c>
      <c r="E30">
        <v>34.1</v>
      </c>
      <c r="F30">
        <v>0.70308890852858763</v>
      </c>
      <c r="G30">
        <v>244.17170862849159</v>
      </c>
      <c r="H30">
        <v>901.48194825639109</v>
      </c>
      <c r="I30">
        <v>19.918701300992481</v>
      </c>
      <c r="J30">
        <v>19.918701300992481</v>
      </c>
      <c r="K30">
        <v>778.99928451923961</v>
      </c>
      <c r="L30">
        <v>3</v>
      </c>
      <c r="M30">
        <v>210.9965559369555</v>
      </c>
      <c r="N30">
        <v>1463.105202020123</v>
      </c>
      <c r="O30" t="b">
        <v>0</v>
      </c>
      <c r="P30">
        <v>19.918701300992481</v>
      </c>
      <c r="Q30">
        <v>0</v>
      </c>
      <c r="R30">
        <v>0.93869534166641844</v>
      </c>
      <c r="S30">
        <v>23.264258698293169</v>
      </c>
      <c r="T30">
        <v>138.4943906971078</v>
      </c>
      <c r="U30">
        <v>21.21955912301835</v>
      </c>
      <c r="V30">
        <v>8.490351302803731</v>
      </c>
      <c r="W30">
        <v>0</v>
      </c>
      <c r="X30">
        <v>0</v>
      </c>
      <c r="Y30">
        <v>-22.804379849498329</v>
      </c>
      <c r="Z30">
        <v>24.8252713768766</v>
      </c>
      <c r="AA30">
        <v>1463.105202020123</v>
      </c>
      <c r="AB30" t="b">
        <v>0</v>
      </c>
      <c r="AC30" t="b">
        <v>1</v>
      </c>
      <c r="AD30">
        <v>90.455969520066375</v>
      </c>
      <c r="AE30">
        <v>0</v>
      </c>
      <c r="AF30">
        <v>0</v>
      </c>
      <c r="AG30">
        <v>0.15585463392322221</v>
      </c>
      <c r="AH30" t="b">
        <v>0</v>
      </c>
      <c r="AI30" t="b">
        <v>0</v>
      </c>
      <c r="AJ30">
        <v>1463.105202020123</v>
      </c>
      <c r="AK30">
        <v>0</v>
      </c>
      <c r="AL30">
        <v>21.21955912301835</v>
      </c>
      <c r="AM30">
        <v>0</v>
      </c>
      <c r="AN30">
        <v>21.250504208271892</v>
      </c>
      <c r="AO30">
        <v>0</v>
      </c>
      <c r="AP30">
        <v>1</v>
      </c>
      <c r="AQ30">
        <v>3</v>
      </c>
      <c r="AR30">
        <v>0</v>
      </c>
      <c r="AS30">
        <v>0</v>
      </c>
      <c r="AT30">
        <v>5.2405584098364786</v>
      </c>
      <c r="AU30">
        <v>1.667728357856098</v>
      </c>
      <c r="AV30">
        <v>5.2405584098364786</v>
      </c>
    </row>
    <row r="31" spans="1:48">
      <c r="A31">
        <v>28</v>
      </c>
      <c r="B31">
        <v>0</v>
      </c>
      <c r="C31">
        <v>0</v>
      </c>
      <c r="D31">
        <v>0</v>
      </c>
      <c r="E31">
        <v>36.6</v>
      </c>
      <c r="F31">
        <v>0.69409530112068651</v>
      </c>
      <c r="G31">
        <v>262.07286028747188</v>
      </c>
      <c r="H31">
        <v>967.5730001813464</v>
      </c>
      <c r="I31">
        <v>21.290096180374949</v>
      </c>
      <c r="J31">
        <v>21.290096180374949</v>
      </c>
      <c r="K31">
        <v>775.7592393867269</v>
      </c>
      <c r="L31">
        <v>4</v>
      </c>
      <c r="M31">
        <v>210.11897058145371</v>
      </c>
      <c r="N31">
        <v>1167.860611218885</v>
      </c>
      <c r="O31" t="b">
        <v>1</v>
      </c>
      <c r="P31">
        <v>21.290096180374949</v>
      </c>
      <c r="Q31">
        <v>0</v>
      </c>
      <c r="R31">
        <v>0.94537072965710112</v>
      </c>
      <c r="S31">
        <v>23.29799163124266</v>
      </c>
      <c r="T31">
        <v>184.14326645347259</v>
      </c>
      <c r="U31">
        <v>22.520367420405702</v>
      </c>
      <c r="V31">
        <v>10.05961228491117</v>
      </c>
      <c r="W31">
        <v>0</v>
      </c>
      <c r="X31">
        <v>0</v>
      </c>
      <c r="Y31">
        <v>-22.804379849498329</v>
      </c>
      <c r="Z31">
        <v>25.005887499142489</v>
      </c>
      <c r="AA31">
        <v>1167.860611218885</v>
      </c>
      <c r="AB31" t="b">
        <v>0</v>
      </c>
      <c r="AC31" t="b">
        <v>1</v>
      </c>
      <c r="AD31">
        <v>90.446920162983247</v>
      </c>
      <c r="AE31">
        <v>0</v>
      </c>
      <c r="AF31">
        <v>0</v>
      </c>
      <c r="AG31">
        <v>0.1564949567461166</v>
      </c>
      <c r="AH31" t="b">
        <v>0</v>
      </c>
      <c r="AI31" t="b">
        <v>0</v>
      </c>
      <c r="AJ31">
        <v>1167.860611218885</v>
      </c>
      <c r="AK31">
        <v>0</v>
      </c>
      <c r="AL31">
        <v>22.520367420405702</v>
      </c>
      <c r="AM31">
        <v>0</v>
      </c>
      <c r="AN31">
        <v>22.555982131551101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5.3055210034084688</v>
      </c>
      <c r="AU31">
        <v>1.6884017195529231</v>
      </c>
      <c r="AV31">
        <v>5.3055210034084688</v>
      </c>
    </row>
    <row r="32" spans="1:48">
      <c r="A32">
        <v>29</v>
      </c>
      <c r="B32">
        <v>0</v>
      </c>
      <c r="C32">
        <v>0</v>
      </c>
      <c r="D32">
        <v>0</v>
      </c>
      <c r="E32">
        <v>39.1</v>
      </c>
      <c r="F32">
        <v>0.68719655365533505</v>
      </c>
      <c r="G32">
        <v>279.97401194645232</v>
      </c>
      <c r="H32">
        <v>1033.6640521063021</v>
      </c>
      <c r="I32">
        <v>22.712839413748391</v>
      </c>
      <c r="J32">
        <v>22.712839413748391</v>
      </c>
      <c r="K32">
        <v>774.68490147761156</v>
      </c>
      <c r="L32">
        <v>4</v>
      </c>
      <c r="M32">
        <v>209.82797981517109</v>
      </c>
      <c r="N32">
        <v>1247.6325108923061</v>
      </c>
      <c r="O32" t="b">
        <v>0</v>
      </c>
      <c r="P32">
        <v>22.712839413748391</v>
      </c>
      <c r="Q32">
        <v>0</v>
      </c>
      <c r="R32">
        <v>0.94504910034928891</v>
      </c>
      <c r="S32">
        <v>23.330121032398299</v>
      </c>
      <c r="T32">
        <v>183.95083190270361</v>
      </c>
      <c r="U32">
        <v>24.03350196868476</v>
      </c>
      <c r="V32">
        <v>10.10826370455027</v>
      </c>
      <c r="W32">
        <v>0</v>
      </c>
      <c r="X32">
        <v>0</v>
      </c>
      <c r="Y32">
        <v>-22.804379849498329</v>
      </c>
      <c r="Z32">
        <v>25.195373548619632</v>
      </c>
      <c r="AA32">
        <v>1247.6325108923061</v>
      </c>
      <c r="AB32" t="b">
        <v>0</v>
      </c>
      <c r="AC32" t="b">
        <v>1</v>
      </c>
      <c r="AD32">
        <v>90.437870805900118</v>
      </c>
      <c r="AE32">
        <v>0</v>
      </c>
      <c r="AF32">
        <v>0</v>
      </c>
      <c r="AG32">
        <v>0.16336192324768911</v>
      </c>
      <c r="AH32" t="b">
        <v>0</v>
      </c>
      <c r="AI32" t="b">
        <v>0</v>
      </c>
      <c r="AJ32">
        <v>1247.6325108923061</v>
      </c>
      <c r="AK32">
        <v>0</v>
      </c>
      <c r="AL32">
        <v>24.03350196868476</v>
      </c>
      <c r="AM32">
        <v>0</v>
      </c>
      <c r="AN32">
        <v>24.050754805797109</v>
      </c>
      <c r="AO32">
        <v>0</v>
      </c>
      <c r="AP32">
        <v>1</v>
      </c>
      <c r="AQ32">
        <v>0</v>
      </c>
      <c r="AR32">
        <v>0</v>
      </c>
      <c r="AS32">
        <v>0</v>
      </c>
      <c r="AT32">
        <v>5.6198072151293541</v>
      </c>
      <c r="AU32">
        <v>1.788418547299041</v>
      </c>
      <c r="AV32">
        <v>5.6198072151293541</v>
      </c>
    </row>
    <row r="33" spans="1:48">
      <c r="A33">
        <v>30</v>
      </c>
      <c r="B33">
        <v>0</v>
      </c>
      <c r="C33">
        <v>0</v>
      </c>
      <c r="D33">
        <v>0</v>
      </c>
      <c r="E33">
        <v>41.3</v>
      </c>
      <c r="F33">
        <v>0.47378515092464202</v>
      </c>
      <c r="G33">
        <v>295.72702540635493</v>
      </c>
      <c r="H33">
        <v>1091.824177800263</v>
      </c>
      <c r="I33">
        <v>18.079024298251461</v>
      </c>
      <c r="J33">
        <v>18.079024298251461</v>
      </c>
      <c r="K33">
        <v>583.78825798381831</v>
      </c>
      <c r="L33">
        <v>4</v>
      </c>
      <c r="M33">
        <v>158.12249674534621</v>
      </c>
      <c r="N33">
        <v>1317.831782604917</v>
      </c>
      <c r="O33" t="b">
        <v>0</v>
      </c>
      <c r="P33">
        <v>18.079024298251461</v>
      </c>
      <c r="Q33">
        <v>0</v>
      </c>
      <c r="R33">
        <v>0.93963404610671963</v>
      </c>
      <c r="S33">
        <v>23.364599332469439</v>
      </c>
      <c r="T33">
        <v>139.4208251591146</v>
      </c>
      <c r="U33">
        <v>19.240495140805191</v>
      </c>
      <c r="V33">
        <v>8.4162711033182234</v>
      </c>
      <c r="W33">
        <v>0</v>
      </c>
      <c r="X33">
        <v>0</v>
      </c>
      <c r="Y33">
        <v>-22.804379849498329</v>
      </c>
      <c r="Z33">
        <v>25.35924576296577</v>
      </c>
      <c r="AA33">
        <v>1317.831782604917</v>
      </c>
      <c r="AB33" t="b">
        <v>0</v>
      </c>
      <c r="AC33" t="b">
        <v>1</v>
      </c>
      <c r="AD33">
        <v>90.42882144881699</v>
      </c>
      <c r="AE33">
        <v>0</v>
      </c>
      <c r="AF33">
        <v>0</v>
      </c>
      <c r="AG33">
        <v>0.16750569076276009</v>
      </c>
      <c r="AH33" t="b">
        <v>0</v>
      </c>
      <c r="AI33" t="b">
        <v>0</v>
      </c>
      <c r="AJ33">
        <v>1317.831782604917</v>
      </c>
      <c r="AK33">
        <v>0</v>
      </c>
      <c r="AL33">
        <v>19.240495140805191</v>
      </c>
      <c r="AM33">
        <v>0</v>
      </c>
      <c r="AN33">
        <v>19.249523787116591</v>
      </c>
      <c r="AO33">
        <v>0</v>
      </c>
      <c r="AP33">
        <v>1</v>
      </c>
      <c r="AQ33">
        <v>3</v>
      </c>
      <c r="AR33">
        <v>0</v>
      </c>
      <c r="AS33">
        <v>0</v>
      </c>
      <c r="AT33">
        <v>4.7516103712117106</v>
      </c>
      <c r="AU33">
        <v>1.51212804854515</v>
      </c>
      <c r="AV33">
        <v>4.7516103712117106</v>
      </c>
    </row>
    <row r="34" spans="1:48">
      <c r="A34">
        <v>31</v>
      </c>
      <c r="B34">
        <v>0</v>
      </c>
      <c r="C34">
        <v>0</v>
      </c>
      <c r="D34">
        <v>0</v>
      </c>
      <c r="E34">
        <v>42.5</v>
      </c>
      <c r="F34">
        <v>0.25099617597942642</v>
      </c>
      <c r="G34">
        <v>304.31957820266553</v>
      </c>
      <c r="H34">
        <v>1123.5478827242409</v>
      </c>
      <c r="I34">
        <v>12.17935958096305</v>
      </c>
      <c r="J34">
        <v>12.17935958096305</v>
      </c>
      <c r="K34">
        <v>382.17822707016228</v>
      </c>
      <c r="L34">
        <v>4</v>
      </c>
      <c r="M34">
        <v>103.5152294339551</v>
      </c>
      <c r="N34">
        <v>1356.122294448159</v>
      </c>
      <c r="O34" t="b">
        <v>0</v>
      </c>
      <c r="P34">
        <v>12.17935958096305</v>
      </c>
      <c r="Q34">
        <v>0</v>
      </c>
      <c r="R34">
        <v>0.92850953836922667</v>
      </c>
      <c r="S34">
        <v>23.39474789873735</v>
      </c>
      <c r="T34">
        <v>92.365675228134435</v>
      </c>
      <c r="U34">
        <v>13.117107663055441</v>
      </c>
      <c r="V34">
        <v>6.6032647608974031</v>
      </c>
      <c r="W34">
        <v>0</v>
      </c>
      <c r="X34">
        <v>0</v>
      </c>
      <c r="Y34">
        <v>-22.804379849498329</v>
      </c>
      <c r="Z34">
        <v>25.481182586227071</v>
      </c>
      <c r="AA34">
        <v>1356.122294448159</v>
      </c>
      <c r="AB34" t="b">
        <v>0</v>
      </c>
      <c r="AC34" t="b">
        <v>1</v>
      </c>
      <c r="AD34">
        <v>90.419772091733861</v>
      </c>
      <c r="AE34">
        <v>0</v>
      </c>
      <c r="AF34">
        <v>0</v>
      </c>
      <c r="AG34">
        <v>0.15986531938781651</v>
      </c>
      <c r="AH34" t="b">
        <v>0</v>
      </c>
      <c r="AI34" t="b">
        <v>0</v>
      </c>
      <c r="AJ34">
        <v>1356.122294448159</v>
      </c>
      <c r="AK34">
        <v>0</v>
      </c>
      <c r="AL34">
        <v>13.117107663055441</v>
      </c>
      <c r="AM34">
        <v>0</v>
      </c>
      <c r="AN34">
        <v>13.140101609191889</v>
      </c>
      <c r="AO34">
        <v>0</v>
      </c>
      <c r="AP34">
        <v>1</v>
      </c>
      <c r="AQ34">
        <v>3</v>
      </c>
      <c r="AR34">
        <v>0</v>
      </c>
      <c r="AS34">
        <v>0</v>
      </c>
      <c r="AT34">
        <v>3.6941085398627789</v>
      </c>
      <c r="AU34">
        <v>1.175594104125208</v>
      </c>
      <c r="AV34">
        <v>3.6941085398627789</v>
      </c>
    </row>
    <row r="35" spans="1:48">
      <c r="A35">
        <v>32</v>
      </c>
      <c r="B35">
        <v>0</v>
      </c>
      <c r="C35">
        <v>0</v>
      </c>
      <c r="D35">
        <v>0</v>
      </c>
      <c r="E35">
        <v>43.3</v>
      </c>
      <c r="F35">
        <v>0.18889681182431509</v>
      </c>
      <c r="G35">
        <v>310.04794673353922</v>
      </c>
      <c r="H35">
        <v>1144.6970193402269</v>
      </c>
      <c r="I35">
        <v>10.61920397240219</v>
      </c>
      <c r="J35">
        <v>10.61920397240219</v>
      </c>
      <c r="K35">
        <v>327.06531135871069</v>
      </c>
      <c r="L35">
        <v>5</v>
      </c>
      <c r="M35">
        <v>88.587570790550018</v>
      </c>
      <c r="N35">
        <v>1144.6970193402269</v>
      </c>
      <c r="O35" t="b">
        <v>1</v>
      </c>
      <c r="P35">
        <v>10.61920397240219</v>
      </c>
      <c r="Q35">
        <v>0</v>
      </c>
      <c r="R35">
        <v>1</v>
      </c>
      <c r="S35">
        <v>23.418801059935401</v>
      </c>
      <c r="T35">
        <v>88.587570790550018</v>
      </c>
      <c r="U35">
        <v>10.61920397240219</v>
      </c>
      <c r="V35">
        <v>0</v>
      </c>
      <c r="W35">
        <v>0</v>
      </c>
      <c r="X35">
        <v>0</v>
      </c>
      <c r="Y35">
        <v>-22.804379849498329</v>
      </c>
      <c r="Z35">
        <v>25.60472939916329</v>
      </c>
      <c r="AA35">
        <v>1144.6970193402269</v>
      </c>
      <c r="AB35" t="b">
        <v>0</v>
      </c>
      <c r="AC35" t="b">
        <v>1</v>
      </c>
      <c r="AD35">
        <v>90.410722734650733</v>
      </c>
      <c r="AE35">
        <v>0</v>
      </c>
      <c r="AF35">
        <v>0</v>
      </c>
      <c r="AG35">
        <v>0.15105769120154289</v>
      </c>
      <c r="AH35" t="b">
        <v>0</v>
      </c>
      <c r="AI35" t="b">
        <v>0</v>
      </c>
      <c r="AJ35">
        <v>1144.6970193402269</v>
      </c>
      <c r="AK35">
        <v>0</v>
      </c>
      <c r="AL35">
        <v>10.61920397240219</v>
      </c>
      <c r="AM35">
        <v>0</v>
      </c>
      <c r="AN35">
        <v>10.64854127724918</v>
      </c>
      <c r="AO35">
        <v>0</v>
      </c>
      <c r="AP35">
        <v>1</v>
      </c>
      <c r="AQ35">
        <v>3</v>
      </c>
      <c r="AR35">
        <v>0</v>
      </c>
      <c r="AS35">
        <v>0</v>
      </c>
      <c r="AT35">
        <v>3.0662697432325081</v>
      </c>
      <c r="AU35">
        <v>0.97579391425665885</v>
      </c>
      <c r="AV35">
        <v>3.0662697432325081</v>
      </c>
    </row>
    <row r="36" spans="1:48">
      <c r="A36">
        <v>33</v>
      </c>
      <c r="B36">
        <v>0</v>
      </c>
      <c r="C36">
        <v>0</v>
      </c>
      <c r="D36">
        <v>0</v>
      </c>
      <c r="E36">
        <v>43.9</v>
      </c>
      <c r="F36">
        <v>0.16008324338997501</v>
      </c>
      <c r="G36">
        <v>314.34422313169449</v>
      </c>
      <c r="H36">
        <v>1160.5588718022159</v>
      </c>
      <c r="I36">
        <v>9.9424280865480714</v>
      </c>
      <c r="J36">
        <v>9.9424280865480714</v>
      </c>
      <c r="K36">
        <v>302.03575441185302</v>
      </c>
      <c r="L36">
        <v>5</v>
      </c>
      <c r="M36">
        <v>81.808167500501895</v>
      </c>
      <c r="N36">
        <v>1160.5588718022159</v>
      </c>
      <c r="O36" t="b">
        <v>0</v>
      </c>
      <c r="P36">
        <v>9.9424280865480714</v>
      </c>
      <c r="Q36">
        <v>0</v>
      </c>
      <c r="R36">
        <v>1</v>
      </c>
      <c r="S36">
        <v>23.418801059935401</v>
      </c>
      <c r="T36">
        <v>81.808167500501909</v>
      </c>
      <c r="U36">
        <v>9.9424280865480714</v>
      </c>
      <c r="V36">
        <v>0</v>
      </c>
      <c r="W36">
        <v>0</v>
      </c>
      <c r="X36">
        <v>0</v>
      </c>
      <c r="Y36">
        <v>-22.804379849498329</v>
      </c>
      <c r="Z36">
        <v>25.774206332923669</v>
      </c>
      <c r="AA36">
        <v>1160.5588718022159</v>
      </c>
      <c r="AB36" t="b">
        <v>0</v>
      </c>
      <c r="AC36" t="b">
        <v>1</v>
      </c>
      <c r="AD36">
        <v>90.401673377567604</v>
      </c>
      <c r="AE36">
        <v>0</v>
      </c>
      <c r="AF36">
        <v>0</v>
      </c>
      <c r="AG36">
        <v>0.13940391342973241</v>
      </c>
      <c r="AH36" t="b">
        <v>0</v>
      </c>
      <c r="AI36" t="b">
        <v>0</v>
      </c>
      <c r="AJ36">
        <v>1160.5588718022159</v>
      </c>
      <c r="AK36">
        <v>0</v>
      </c>
      <c r="AL36">
        <v>9.9424280865480714</v>
      </c>
      <c r="AM36">
        <v>0</v>
      </c>
      <c r="AN36">
        <v>9.9430767742079329</v>
      </c>
      <c r="AO36">
        <v>0</v>
      </c>
      <c r="AP36">
        <v>1</v>
      </c>
      <c r="AQ36">
        <v>3</v>
      </c>
      <c r="AR36">
        <v>0</v>
      </c>
      <c r="AS36">
        <v>0</v>
      </c>
      <c r="AT36">
        <v>2.9509201003029939</v>
      </c>
      <c r="AU36">
        <v>0.93908563709652948</v>
      </c>
      <c r="AV36">
        <v>2.9509201003029939</v>
      </c>
    </row>
    <row r="37" spans="1:48">
      <c r="A37">
        <v>34</v>
      </c>
      <c r="B37">
        <v>0</v>
      </c>
      <c r="C37">
        <v>0</v>
      </c>
      <c r="D37">
        <v>0</v>
      </c>
      <c r="E37">
        <v>44.4</v>
      </c>
      <c r="F37">
        <v>8.7436881282456191E-2</v>
      </c>
      <c r="G37">
        <v>317.92445346349052</v>
      </c>
      <c r="H37">
        <v>1173.777082187207</v>
      </c>
      <c r="I37">
        <v>7.8766171290670579</v>
      </c>
      <c r="J37">
        <v>7.8766171290670579</v>
      </c>
      <c r="K37">
        <v>236.5849881523396</v>
      </c>
      <c r="L37">
        <v>5</v>
      </c>
      <c r="M37">
        <v>64.080440994674859</v>
      </c>
      <c r="N37">
        <v>1173.777082187207</v>
      </c>
      <c r="O37" t="b">
        <v>0</v>
      </c>
      <c r="P37">
        <v>7.8766171290670588</v>
      </c>
      <c r="Q37">
        <v>0</v>
      </c>
      <c r="R37">
        <v>1</v>
      </c>
      <c r="S37">
        <v>23.418801059935401</v>
      </c>
      <c r="T37">
        <v>64.080440994674873</v>
      </c>
      <c r="U37">
        <v>7.8766171290670597</v>
      </c>
      <c r="V37">
        <v>0</v>
      </c>
      <c r="W37">
        <v>0</v>
      </c>
      <c r="X37">
        <v>0</v>
      </c>
      <c r="Y37">
        <v>-22.804379849498329</v>
      </c>
      <c r="Z37">
        <v>25.939767059147002</v>
      </c>
      <c r="AA37">
        <v>1173.777082187207</v>
      </c>
      <c r="AB37" t="b">
        <v>0</v>
      </c>
      <c r="AC37" t="b">
        <v>1</v>
      </c>
      <c r="AD37">
        <v>90.392624020484476</v>
      </c>
      <c r="AE37">
        <v>0</v>
      </c>
      <c r="AF37">
        <v>0</v>
      </c>
      <c r="AG37">
        <v>0.14010424131823601</v>
      </c>
      <c r="AH37" t="b">
        <v>0</v>
      </c>
      <c r="AI37" t="b">
        <v>0</v>
      </c>
      <c r="AJ37">
        <v>1173.777082187207</v>
      </c>
      <c r="AK37">
        <v>0</v>
      </c>
      <c r="AL37">
        <v>7.8766171290670597</v>
      </c>
      <c r="AM37">
        <v>0</v>
      </c>
      <c r="AN37">
        <v>7.8768101270485058</v>
      </c>
      <c r="AO37">
        <v>0</v>
      </c>
      <c r="AP37">
        <v>1</v>
      </c>
      <c r="AQ37">
        <v>3</v>
      </c>
      <c r="AR37">
        <v>0</v>
      </c>
      <c r="AS37">
        <v>0</v>
      </c>
      <c r="AT37">
        <v>2.5961875479839129</v>
      </c>
      <c r="AU37">
        <v>0.82619737392083803</v>
      </c>
      <c r="AV37">
        <v>2.5961875479839129</v>
      </c>
    </row>
    <row r="38" spans="1:48">
      <c r="A38">
        <v>35</v>
      </c>
      <c r="B38">
        <v>0</v>
      </c>
      <c r="C38">
        <v>0</v>
      </c>
      <c r="D38">
        <v>0</v>
      </c>
      <c r="E38">
        <v>44.5</v>
      </c>
      <c r="F38">
        <v>-9.8307685197953631E-3</v>
      </c>
      <c r="G38">
        <v>318.64049952984982</v>
      </c>
      <c r="H38">
        <v>1176.4207242642051</v>
      </c>
      <c r="I38">
        <v>4.9256455771358496</v>
      </c>
      <c r="J38">
        <v>4.9256455771358496</v>
      </c>
      <c r="K38">
        <v>147.61604554535859</v>
      </c>
      <c r="L38">
        <v>5</v>
      </c>
      <c r="M38">
        <v>39.982677558331162</v>
      </c>
      <c r="N38">
        <v>1176.4207242642051</v>
      </c>
      <c r="O38" t="b">
        <v>0</v>
      </c>
      <c r="P38">
        <v>4.9256455771358496</v>
      </c>
      <c r="Q38">
        <v>0</v>
      </c>
      <c r="R38">
        <v>1</v>
      </c>
      <c r="S38">
        <v>23.418801059935401</v>
      </c>
      <c r="T38">
        <v>39.982677558331162</v>
      </c>
      <c r="U38">
        <v>4.9256455771358496</v>
      </c>
      <c r="V38">
        <v>0</v>
      </c>
      <c r="W38">
        <v>0</v>
      </c>
      <c r="X38">
        <v>0</v>
      </c>
      <c r="Y38">
        <v>-22.804379849498329</v>
      </c>
      <c r="Z38">
        <v>26.07898683867338</v>
      </c>
      <c r="AA38">
        <v>1176.4207242642051</v>
      </c>
      <c r="AB38" t="b">
        <v>0</v>
      </c>
      <c r="AC38" t="b">
        <v>1</v>
      </c>
      <c r="AD38">
        <v>90.383574663401347</v>
      </c>
      <c r="AE38">
        <v>0</v>
      </c>
      <c r="AF38">
        <v>0</v>
      </c>
      <c r="AG38">
        <v>0.14498551966780249</v>
      </c>
      <c r="AH38" t="b">
        <v>0</v>
      </c>
      <c r="AI38" t="b">
        <v>0</v>
      </c>
      <c r="AJ38">
        <v>1176.4207242642051</v>
      </c>
      <c r="AK38">
        <v>0</v>
      </c>
      <c r="AL38">
        <v>4.9256455771358496</v>
      </c>
      <c r="AM38">
        <v>0</v>
      </c>
      <c r="AN38">
        <v>4.9256670213560101</v>
      </c>
      <c r="AO38">
        <v>0</v>
      </c>
      <c r="AP38">
        <v>1</v>
      </c>
      <c r="AQ38">
        <v>3</v>
      </c>
      <c r="AR38">
        <v>0</v>
      </c>
      <c r="AS38">
        <v>0</v>
      </c>
      <c r="AT38">
        <v>2.0848848648924321</v>
      </c>
      <c r="AU38">
        <v>0.66348303751748117</v>
      </c>
      <c r="AV38">
        <v>2.0848848648924321</v>
      </c>
    </row>
    <row r="39" spans="1:48">
      <c r="A39">
        <v>36</v>
      </c>
      <c r="B39">
        <v>0</v>
      </c>
      <c r="C39">
        <v>0</v>
      </c>
      <c r="D39">
        <v>0</v>
      </c>
      <c r="E39">
        <v>44.2</v>
      </c>
      <c r="F39">
        <v>-0.21478047386994259</v>
      </c>
      <c r="G39">
        <v>316.49236133077221</v>
      </c>
      <c r="H39">
        <v>1168.4897980332109</v>
      </c>
      <c r="I39">
        <v>-1.360566566390369</v>
      </c>
      <c r="J39">
        <v>-1.360566566390369</v>
      </c>
      <c r="K39">
        <v>-41.051397298075777</v>
      </c>
      <c r="L39">
        <v>5</v>
      </c>
      <c r="M39">
        <v>-11.11901335267491</v>
      </c>
      <c r="N39">
        <v>1168.4897980332109</v>
      </c>
      <c r="O39" t="b">
        <v>0</v>
      </c>
      <c r="P39">
        <v>-1.360566566390369</v>
      </c>
      <c r="Q39">
        <v>0</v>
      </c>
      <c r="R39">
        <v>1</v>
      </c>
      <c r="S39">
        <v>23.418801059935401</v>
      </c>
      <c r="T39">
        <v>-11.11901335267491</v>
      </c>
      <c r="U39">
        <v>-1.360566566390369</v>
      </c>
      <c r="V39">
        <v>0</v>
      </c>
      <c r="W39">
        <v>-17.51625415710679</v>
      </c>
      <c r="X39">
        <v>2</v>
      </c>
      <c r="Y39">
        <v>-5.2881256923915387</v>
      </c>
      <c r="Z39">
        <v>26.214148484251009</v>
      </c>
      <c r="AA39">
        <v>1168.4897980332109</v>
      </c>
      <c r="AB39" t="b">
        <v>0</v>
      </c>
      <c r="AC39" t="b">
        <v>1</v>
      </c>
      <c r="AD39">
        <v>90.378000753571612</v>
      </c>
      <c r="AE39">
        <v>0.36601128089476881</v>
      </c>
      <c r="AF39">
        <v>0</v>
      </c>
      <c r="AG39">
        <v>0.14713619085511559</v>
      </c>
      <c r="AH39" t="b">
        <v>0</v>
      </c>
      <c r="AI39" t="b">
        <v>0</v>
      </c>
      <c r="AJ39">
        <v>1168.4897980332109</v>
      </c>
      <c r="AK39">
        <v>0</v>
      </c>
      <c r="AL39">
        <v>-1.360566566390369</v>
      </c>
      <c r="AM39">
        <v>0</v>
      </c>
      <c r="AN39">
        <v>-0.99281830366258506</v>
      </c>
      <c r="AO39">
        <v>0</v>
      </c>
      <c r="AP39">
        <v>1</v>
      </c>
      <c r="AQ39">
        <v>3</v>
      </c>
      <c r="AR39">
        <v>0</v>
      </c>
      <c r="AS39">
        <v>0</v>
      </c>
      <c r="AT39">
        <v>1.072106340635101</v>
      </c>
      <c r="AU39">
        <v>0.3411816083489238</v>
      </c>
      <c r="AV39">
        <v>1.072106340635101</v>
      </c>
    </row>
    <row r="40" spans="1:48">
      <c r="A40">
        <v>37</v>
      </c>
      <c r="B40">
        <v>0</v>
      </c>
      <c r="C40">
        <v>0</v>
      </c>
      <c r="D40">
        <v>0</v>
      </c>
      <c r="E40">
        <v>42.7</v>
      </c>
      <c r="F40">
        <v>-0.6310473360004325</v>
      </c>
      <c r="G40">
        <v>305.75167033538389</v>
      </c>
      <c r="H40">
        <v>1128.835166878237</v>
      </c>
      <c r="I40">
        <v>-13.649147599275929</v>
      </c>
      <c r="J40">
        <v>-13.649147599275929</v>
      </c>
      <c r="K40">
        <v>-426.2928749398709</v>
      </c>
      <c r="L40">
        <v>5</v>
      </c>
      <c r="M40">
        <v>-115.463942291406</v>
      </c>
      <c r="N40">
        <v>1128.835166878237</v>
      </c>
      <c r="O40" t="b">
        <v>0</v>
      </c>
      <c r="P40">
        <v>-13.649147599275929</v>
      </c>
      <c r="Q40">
        <v>0</v>
      </c>
      <c r="R40">
        <v>1</v>
      </c>
      <c r="S40">
        <v>23.418801059935401</v>
      </c>
      <c r="T40">
        <v>-115.463942291406</v>
      </c>
      <c r="U40">
        <v>-13.649147599275929</v>
      </c>
      <c r="V40">
        <v>0</v>
      </c>
      <c r="W40">
        <v>-51.194741411948833</v>
      </c>
      <c r="X40">
        <v>2</v>
      </c>
      <c r="Y40">
        <v>28.390361562450501</v>
      </c>
      <c r="Z40">
        <v>26.346237047880201</v>
      </c>
      <c r="AA40">
        <v>1128.835166878237</v>
      </c>
      <c r="AB40" t="b">
        <v>0</v>
      </c>
      <c r="AC40" t="b">
        <v>1</v>
      </c>
      <c r="AD40">
        <v>90.382584530529954</v>
      </c>
      <c r="AE40">
        <v>1.0697408653243039</v>
      </c>
      <c r="AF40">
        <v>0</v>
      </c>
      <c r="AG40">
        <v>0.14607988614464401</v>
      </c>
      <c r="AH40" t="b">
        <v>0</v>
      </c>
      <c r="AI40" t="b">
        <v>0</v>
      </c>
      <c r="AJ40">
        <v>1128.835166878237</v>
      </c>
      <c r="AK40">
        <v>0</v>
      </c>
      <c r="AL40">
        <v>-13.649147599275929</v>
      </c>
      <c r="AM40">
        <v>8.7571838994633318</v>
      </c>
      <c r="AN40">
        <v>-3.595654446783537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</row>
    <row r="41" spans="1:48">
      <c r="A41">
        <v>38</v>
      </c>
      <c r="B41">
        <v>0</v>
      </c>
      <c r="C41">
        <v>0</v>
      </c>
      <c r="D41">
        <v>0</v>
      </c>
      <c r="E41">
        <v>39.9</v>
      </c>
      <c r="F41">
        <v>-0.84436351546166133</v>
      </c>
      <c r="G41">
        <v>285.70238047732602</v>
      </c>
      <c r="H41">
        <v>1054.813188722288</v>
      </c>
      <c r="I41">
        <v>-18.794540935820251</v>
      </c>
      <c r="J41">
        <v>-18.794540935820251</v>
      </c>
      <c r="K41">
        <v>-628.18743506748513</v>
      </c>
      <c r="L41">
        <v>3</v>
      </c>
      <c r="M41">
        <v>-170.14827602044559</v>
      </c>
      <c r="N41">
        <v>1711.961805296273</v>
      </c>
      <c r="O41" t="b">
        <v>1</v>
      </c>
      <c r="P41">
        <v>-18.794540935820251</v>
      </c>
      <c r="Q41">
        <v>0</v>
      </c>
      <c r="R41">
        <v>0.94453911248731159</v>
      </c>
      <c r="S41">
        <v>23.418801059935401</v>
      </c>
      <c r="T41">
        <v>-99.021381160565483</v>
      </c>
      <c r="U41">
        <v>-17.752179015126099</v>
      </c>
      <c r="V41">
        <v>71.126894859880082</v>
      </c>
      <c r="W41">
        <v>-56.117230130163627</v>
      </c>
      <c r="X41">
        <v>2</v>
      </c>
      <c r="Y41">
        <v>33.312850280665302</v>
      </c>
      <c r="Z41">
        <v>26.524765372518932</v>
      </c>
      <c r="AA41">
        <v>1711.961805296273</v>
      </c>
      <c r="AB41" t="b">
        <v>0</v>
      </c>
      <c r="AC41" t="b">
        <v>1</v>
      </c>
      <c r="AD41">
        <v>90.394827231292481</v>
      </c>
      <c r="AE41">
        <v>1.1725988385407331</v>
      </c>
      <c r="AF41">
        <v>0</v>
      </c>
      <c r="AG41">
        <v>0.15090646748699929</v>
      </c>
      <c r="AH41" t="b">
        <v>0</v>
      </c>
      <c r="AI41" t="b">
        <v>0</v>
      </c>
      <c r="AJ41">
        <v>1711.961805296273</v>
      </c>
      <c r="AK41">
        <v>0</v>
      </c>
      <c r="AL41">
        <v>-17.752179015126099</v>
      </c>
      <c r="AM41">
        <v>10.49450222190749</v>
      </c>
      <c r="AN41">
        <v>-5.9236795321977826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</row>
    <row r="42" spans="1:48">
      <c r="A42">
        <v>39</v>
      </c>
      <c r="B42">
        <v>0</v>
      </c>
      <c r="C42">
        <v>0</v>
      </c>
      <c r="D42">
        <v>0</v>
      </c>
      <c r="E42">
        <v>37</v>
      </c>
      <c r="F42">
        <v>-0.7414986021529284</v>
      </c>
      <c r="G42">
        <v>264.93704455290879</v>
      </c>
      <c r="H42">
        <v>978.14756848933928</v>
      </c>
      <c r="I42">
        <v>-14.98212295807425</v>
      </c>
      <c r="J42">
        <v>-14.98212295807425</v>
      </c>
      <c r="K42">
        <v>-540.01031018036383</v>
      </c>
      <c r="L42">
        <v>3</v>
      </c>
      <c r="M42">
        <v>-146.26498108893929</v>
      </c>
      <c r="N42">
        <v>1587.533503658198</v>
      </c>
      <c r="O42" t="b">
        <v>0</v>
      </c>
      <c r="P42">
        <v>-14.98212295807425</v>
      </c>
      <c r="Q42">
        <v>0</v>
      </c>
      <c r="R42">
        <v>0.94226583724723534</v>
      </c>
      <c r="S42">
        <v>23.44759613036959</v>
      </c>
      <c r="T42">
        <v>-84.917125610425401</v>
      </c>
      <c r="U42">
        <v>-14.117142632830859</v>
      </c>
      <c r="V42">
        <v>61.347855478513857</v>
      </c>
      <c r="W42">
        <v>-51.194741411948833</v>
      </c>
      <c r="X42">
        <v>2</v>
      </c>
      <c r="Y42">
        <v>28.390361562450501</v>
      </c>
      <c r="Z42">
        <v>26.671261319940619</v>
      </c>
      <c r="AA42">
        <v>1587.533503658198</v>
      </c>
      <c r="AB42" t="b">
        <v>0</v>
      </c>
      <c r="AC42" t="b">
        <v>1</v>
      </c>
      <c r="AD42">
        <v>90.407069932055009</v>
      </c>
      <c r="AE42">
        <v>1.0697408653243039</v>
      </c>
      <c r="AF42">
        <v>0</v>
      </c>
      <c r="AG42">
        <v>0.15514853471965989</v>
      </c>
      <c r="AH42" t="b">
        <v>0</v>
      </c>
      <c r="AI42" t="b">
        <v>0</v>
      </c>
      <c r="AJ42">
        <v>1587.533503658198</v>
      </c>
      <c r="AK42">
        <v>0</v>
      </c>
      <c r="AL42">
        <v>-14.117142632830859</v>
      </c>
      <c r="AM42">
        <v>7.6227529071641333</v>
      </c>
      <c r="AN42">
        <v>-5.3849809754020983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</row>
    <row r="43" spans="1:48">
      <c r="A43">
        <v>40</v>
      </c>
      <c r="B43">
        <v>0</v>
      </c>
      <c r="C43">
        <v>0</v>
      </c>
      <c r="D43">
        <v>0</v>
      </c>
      <c r="E43">
        <v>34.6</v>
      </c>
      <c r="F43">
        <v>-0.60630874259328582</v>
      </c>
      <c r="G43">
        <v>247.7519389602877</v>
      </c>
      <c r="H43">
        <v>914.70015864138213</v>
      </c>
      <c r="I43">
        <v>-10.91944491498413</v>
      </c>
      <c r="J43">
        <v>-10.91944491498413</v>
      </c>
      <c r="K43">
        <v>-420.87669820044101</v>
      </c>
      <c r="L43">
        <v>3</v>
      </c>
      <c r="M43">
        <v>-113.9969388408562</v>
      </c>
      <c r="N43">
        <v>1484.558357474963</v>
      </c>
      <c r="O43" t="b">
        <v>0</v>
      </c>
      <c r="P43">
        <v>-10.91944491498413</v>
      </c>
      <c r="Q43">
        <v>0</v>
      </c>
      <c r="R43">
        <v>0.93741534053408948</v>
      </c>
      <c r="S43">
        <v>23.471491064456391</v>
      </c>
      <c r="T43">
        <v>-65.842562688444218</v>
      </c>
      <c r="U43">
        <v>-10.236055173423081</v>
      </c>
      <c r="V43">
        <v>48.154376152411963</v>
      </c>
      <c r="W43">
        <v>-43.911489283330887</v>
      </c>
      <c r="X43">
        <v>2</v>
      </c>
      <c r="Y43">
        <v>21.107109433832559</v>
      </c>
      <c r="Z43">
        <v>26.80296872078269</v>
      </c>
      <c r="AA43">
        <v>1484.558357474963</v>
      </c>
      <c r="AB43" t="b">
        <v>0</v>
      </c>
      <c r="AC43" t="b">
        <v>1</v>
      </c>
      <c r="AD43">
        <v>90.416890858839992</v>
      </c>
      <c r="AE43">
        <v>0.91755350741288422</v>
      </c>
      <c r="AF43">
        <v>0</v>
      </c>
      <c r="AG43">
        <v>0.16007269974820279</v>
      </c>
      <c r="AH43" t="b">
        <v>0</v>
      </c>
      <c r="AI43" t="b">
        <v>0</v>
      </c>
      <c r="AJ43">
        <v>1484.558357474963</v>
      </c>
      <c r="AK43">
        <v>0</v>
      </c>
      <c r="AL43">
        <v>-10.236055173423081</v>
      </c>
      <c r="AM43">
        <v>4.3295551189398909</v>
      </c>
      <c r="AN43">
        <v>-4.9577516884611272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</row>
    <row r="44" spans="1:48">
      <c r="A44">
        <v>41</v>
      </c>
      <c r="B44">
        <v>0</v>
      </c>
      <c r="C44">
        <v>0</v>
      </c>
      <c r="D44">
        <v>0</v>
      </c>
      <c r="E44">
        <v>32.299999999999997</v>
      </c>
      <c r="F44">
        <v>-0.74993309414059173</v>
      </c>
      <c r="G44">
        <v>231.28287943402569</v>
      </c>
      <c r="H44">
        <v>853.89639087042303</v>
      </c>
      <c r="I44">
        <v>-13.491253954372199</v>
      </c>
      <c r="J44">
        <v>-13.491253954372199</v>
      </c>
      <c r="K44">
        <v>-557.0320883069719</v>
      </c>
      <c r="L44">
        <v>3</v>
      </c>
      <c r="M44">
        <v>-150.87543020232181</v>
      </c>
      <c r="N44">
        <v>1385.8738423826969</v>
      </c>
      <c r="O44" t="b">
        <v>0</v>
      </c>
      <c r="P44">
        <v>-13.491253954372199</v>
      </c>
      <c r="Q44">
        <v>0</v>
      </c>
      <c r="R44">
        <v>0.94344717104809128</v>
      </c>
      <c r="S44">
        <v>23.490369589613131</v>
      </c>
      <c r="T44">
        <v>-87.703633890969925</v>
      </c>
      <c r="U44">
        <v>-12.72828537714383</v>
      </c>
      <c r="V44">
        <v>63.171796311351827</v>
      </c>
      <c r="W44">
        <v>-49.948721909236177</v>
      </c>
      <c r="X44">
        <v>2</v>
      </c>
      <c r="Y44">
        <v>27.144342059737859</v>
      </c>
      <c r="Z44">
        <v>26.958186364105671</v>
      </c>
      <c r="AA44">
        <v>1385.8738423826969</v>
      </c>
      <c r="AB44" t="b">
        <v>0</v>
      </c>
      <c r="AC44" t="b">
        <v>1</v>
      </c>
      <c r="AD44">
        <v>90.426464559533159</v>
      </c>
      <c r="AE44">
        <v>1.043704636909413</v>
      </c>
      <c r="AF44">
        <v>0</v>
      </c>
      <c r="AG44">
        <v>0.16349712888461729</v>
      </c>
      <c r="AH44" t="b">
        <v>0</v>
      </c>
      <c r="AI44" t="b">
        <v>0</v>
      </c>
      <c r="AJ44">
        <v>1385.8738423826969</v>
      </c>
      <c r="AK44">
        <v>0</v>
      </c>
      <c r="AL44">
        <v>-12.72828537714383</v>
      </c>
      <c r="AM44">
        <v>7.0772495457857367</v>
      </c>
      <c r="AN44">
        <v>-4.5630455101578828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</row>
    <row r="45" spans="1:48">
      <c r="A45">
        <v>42</v>
      </c>
      <c r="B45">
        <v>0</v>
      </c>
      <c r="C45">
        <v>0</v>
      </c>
      <c r="D45">
        <v>0</v>
      </c>
      <c r="E45">
        <v>29</v>
      </c>
      <c r="F45">
        <v>-1.060625547511022</v>
      </c>
      <c r="G45">
        <v>207.65335924417181</v>
      </c>
      <c r="H45">
        <v>766.6562023294822</v>
      </c>
      <c r="I45">
        <v>-18.4395473335947</v>
      </c>
      <c r="J45">
        <v>-18.4395473335947</v>
      </c>
      <c r="K45">
        <v>-847.97427324093121</v>
      </c>
      <c r="L45">
        <v>3</v>
      </c>
      <c r="M45">
        <v>-229.67883890599441</v>
      </c>
      <c r="N45">
        <v>1244.28301638075</v>
      </c>
      <c r="O45" t="b">
        <v>0</v>
      </c>
      <c r="P45">
        <v>-18.4395473335947</v>
      </c>
      <c r="Q45">
        <v>0</v>
      </c>
      <c r="R45">
        <v>0.94970848422294518</v>
      </c>
      <c r="S45">
        <v>23.511446466544449</v>
      </c>
      <c r="T45">
        <v>-134.397992578865</v>
      </c>
      <c r="U45">
        <v>-17.51219454794548</v>
      </c>
      <c r="V45">
        <v>95.280846327129325</v>
      </c>
      <c r="W45">
        <v>-53.71846858113534</v>
      </c>
      <c r="X45">
        <v>2</v>
      </c>
      <c r="Y45">
        <v>30.914088731637008</v>
      </c>
      <c r="Z45">
        <v>27.145774618470579</v>
      </c>
      <c r="AA45">
        <v>1244.28301638075</v>
      </c>
      <c r="AB45" t="b">
        <v>0</v>
      </c>
      <c r="AC45" t="b">
        <v>1</v>
      </c>
      <c r="AD45">
        <v>90.437984089452087</v>
      </c>
      <c r="AE45">
        <v>1.1224754628893949</v>
      </c>
      <c r="AF45">
        <v>0</v>
      </c>
      <c r="AG45">
        <v>0.15789394039332541</v>
      </c>
      <c r="AH45" t="b">
        <v>0</v>
      </c>
      <c r="AI45" t="b">
        <v>0</v>
      </c>
      <c r="AJ45">
        <v>1244.28301638075</v>
      </c>
      <c r="AK45">
        <v>0</v>
      </c>
      <c r="AL45">
        <v>-17.51219454794548</v>
      </c>
      <c r="AM45">
        <v>12.318537307235751</v>
      </c>
      <c r="AN45">
        <v>-4.0199576099264496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</row>
    <row r="46" spans="1:48">
      <c r="A46">
        <v>43</v>
      </c>
      <c r="B46">
        <v>0</v>
      </c>
      <c r="C46">
        <v>0</v>
      </c>
      <c r="D46">
        <v>0</v>
      </c>
      <c r="E46">
        <v>25.1</v>
      </c>
      <c r="F46">
        <v>-1.007564715815322</v>
      </c>
      <c r="G46">
        <v>179.72756265616249</v>
      </c>
      <c r="H46">
        <v>663.55416132655182</v>
      </c>
      <c r="I46">
        <v>-15.16707609657368</v>
      </c>
      <c r="J46">
        <v>-15.16707609657368</v>
      </c>
      <c r="K46">
        <v>-805.85807675098806</v>
      </c>
      <c r="L46">
        <v>2</v>
      </c>
      <c r="M46">
        <v>-218.27141840492629</v>
      </c>
      <c r="N46">
        <v>1644.287211767195</v>
      </c>
      <c r="O46" t="b">
        <v>1</v>
      </c>
      <c r="P46">
        <v>-15.16707609657368</v>
      </c>
      <c r="Q46">
        <v>0</v>
      </c>
      <c r="R46">
        <v>0.94947603526697799</v>
      </c>
      <c r="S46">
        <v>23.537064429221299</v>
      </c>
      <c r="T46">
        <v>-83.633366004523467</v>
      </c>
      <c r="U46">
        <v>-14.40077527876733</v>
      </c>
      <c r="V46">
        <v>134.63805240040281</v>
      </c>
      <c r="W46">
        <v>-51.900813869093099</v>
      </c>
      <c r="X46">
        <v>2</v>
      </c>
      <c r="Y46">
        <v>29.096434019594771</v>
      </c>
      <c r="Z46">
        <v>27.31578618455012</v>
      </c>
      <c r="AA46">
        <v>1644.287211767195</v>
      </c>
      <c r="AB46" t="b">
        <v>0</v>
      </c>
      <c r="AC46" t="b">
        <v>1</v>
      </c>
      <c r="AD46">
        <v>90.449890939204309</v>
      </c>
      <c r="AE46">
        <v>1.084494618160154</v>
      </c>
      <c r="AF46">
        <v>0</v>
      </c>
      <c r="AG46">
        <v>0.1596619597218428</v>
      </c>
      <c r="AH46" t="b">
        <v>0</v>
      </c>
      <c r="AI46" t="b">
        <v>0</v>
      </c>
      <c r="AJ46">
        <v>1644.287211767195</v>
      </c>
      <c r="AK46">
        <v>0</v>
      </c>
      <c r="AL46">
        <v>-14.40077527876733</v>
      </c>
      <c r="AM46">
        <v>7.6549045198539343</v>
      </c>
      <c r="AN46">
        <v>-5.6275389470213337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</row>
    <row r="47" spans="1:48">
      <c r="A47">
        <v>44</v>
      </c>
      <c r="B47">
        <v>0</v>
      </c>
      <c r="C47">
        <v>0</v>
      </c>
      <c r="D47">
        <v>0</v>
      </c>
      <c r="E47">
        <v>22.2</v>
      </c>
      <c r="F47">
        <v>-0.57578225589435483</v>
      </c>
      <c r="G47">
        <v>158.96222673174529</v>
      </c>
      <c r="H47">
        <v>586.88854109360352</v>
      </c>
      <c r="I47">
        <v>-6.8974594815050096</v>
      </c>
      <c r="J47">
        <v>-6.8974594815050096</v>
      </c>
      <c r="K47">
        <v>-414.34929309719718</v>
      </c>
      <c r="L47">
        <v>2</v>
      </c>
      <c r="M47">
        <v>-112.2289526265431</v>
      </c>
      <c r="N47">
        <v>1454.3098048299501</v>
      </c>
      <c r="O47" t="b">
        <v>0</v>
      </c>
      <c r="P47">
        <v>-6.8974594815050096</v>
      </c>
      <c r="Q47">
        <v>0</v>
      </c>
      <c r="R47">
        <v>0.93920088584821859</v>
      </c>
      <c r="S47">
        <v>23.55823335873076</v>
      </c>
      <c r="T47">
        <v>-42.536534190745378</v>
      </c>
      <c r="U47">
        <v>-6.4781000551316996</v>
      </c>
      <c r="V47">
        <v>69.692418435797748</v>
      </c>
      <c r="W47">
        <v>-41.591033317408723</v>
      </c>
      <c r="X47">
        <v>2</v>
      </c>
      <c r="Y47">
        <v>18.786653467910391</v>
      </c>
      <c r="Z47">
        <v>27.48398627579309</v>
      </c>
      <c r="AA47">
        <v>1454.3098048299501</v>
      </c>
      <c r="AB47" t="b">
        <v>0</v>
      </c>
      <c r="AC47" t="b">
        <v>1</v>
      </c>
      <c r="AD47">
        <v>90.459391551801033</v>
      </c>
      <c r="AE47">
        <v>0.86906636782645075</v>
      </c>
      <c r="AF47">
        <v>0</v>
      </c>
      <c r="AG47">
        <v>0.16270613644253881</v>
      </c>
      <c r="AH47" t="b">
        <v>0</v>
      </c>
      <c r="AI47" t="b">
        <v>0</v>
      </c>
      <c r="AJ47">
        <v>1454.3098048299501</v>
      </c>
      <c r="AK47">
        <v>0</v>
      </c>
      <c r="AL47">
        <v>-6.4781000551316996</v>
      </c>
      <c r="AM47">
        <v>0.71568210784282282</v>
      </c>
      <c r="AN47">
        <v>-4.8352816296244017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</row>
    <row r="48" spans="1:48">
      <c r="A48">
        <v>45</v>
      </c>
      <c r="B48">
        <v>0</v>
      </c>
      <c r="C48">
        <v>0</v>
      </c>
      <c r="D48">
        <v>0</v>
      </c>
      <c r="E48">
        <v>20.9</v>
      </c>
      <c r="F48">
        <v>-0.18930626060725511</v>
      </c>
      <c r="G48">
        <v>149.65362786907551</v>
      </c>
      <c r="H48">
        <v>552.52119409262673</v>
      </c>
      <c r="I48">
        <v>-0.96869477586843367</v>
      </c>
      <c r="J48">
        <v>-0.96869477586843367</v>
      </c>
      <c r="K48">
        <v>-61.811757237840489</v>
      </c>
      <c r="L48">
        <v>2</v>
      </c>
      <c r="M48">
        <v>-16.742079425200561</v>
      </c>
      <c r="N48">
        <v>1369.1475189615289</v>
      </c>
      <c r="O48" t="b">
        <v>0</v>
      </c>
      <c r="P48">
        <v>-0.96869477586843367</v>
      </c>
      <c r="Q48">
        <v>0</v>
      </c>
      <c r="R48">
        <v>0.81700499873320864</v>
      </c>
      <c r="S48">
        <v>23.569818091422849</v>
      </c>
      <c r="T48">
        <v>-5.5199203307414297</v>
      </c>
      <c r="U48">
        <v>-0.7914284741312555</v>
      </c>
      <c r="V48">
        <v>11.222159094459141</v>
      </c>
      <c r="W48">
        <v>-10.9315154072707</v>
      </c>
      <c r="X48">
        <v>2</v>
      </c>
      <c r="Y48">
        <v>-11.87286444222763</v>
      </c>
      <c r="Z48">
        <v>27.632440403652978</v>
      </c>
      <c r="AA48">
        <v>1369.1475189615289</v>
      </c>
      <c r="AB48" t="b">
        <v>0</v>
      </c>
      <c r="AC48" t="b">
        <v>1</v>
      </c>
      <c r="AD48">
        <v>90.460763335337873</v>
      </c>
      <c r="AE48">
        <v>0.22841972492804441</v>
      </c>
      <c r="AF48">
        <v>0</v>
      </c>
      <c r="AG48">
        <v>0.16308301234098249</v>
      </c>
      <c r="AH48" t="b">
        <v>0</v>
      </c>
      <c r="AI48" t="b">
        <v>0</v>
      </c>
      <c r="AJ48">
        <v>1369.1475189615289</v>
      </c>
      <c r="AK48">
        <v>0</v>
      </c>
      <c r="AL48">
        <v>-0.7914284741312555</v>
      </c>
      <c r="AM48">
        <v>0</v>
      </c>
      <c r="AN48">
        <v>-0.55234284004928813</v>
      </c>
      <c r="AO48">
        <v>0</v>
      </c>
      <c r="AP48">
        <v>1</v>
      </c>
      <c r="AQ48">
        <v>3</v>
      </c>
      <c r="AR48">
        <v>0</v>
      </c>
      <c r="AS48">
        <v>0</v>
      </c>
      <c r="AT48">
        <v>1.33743225873566</v>
      </c>
      <c r="AU48">
        <v>0.42561756404020168</v>
      </c>
      <c r="AV48">
        <v>1.33743225873566</v>
      </c>
    </row>
    <row r="49" spans="1:48">
      <c r="A49">
        <v>46</v>
      </c>
      <c r="B49">
        <v>0</v>
      </c>
      <c r="C49">
        <v>0</v>
      </c>
      <c r="D49">
        <v>0</v>
      </c>
      <c r="E49">
        <v>20.399999999999999</v>
      </c>
      <c r="F49">
        <v>-0.16699270167662661</v>
      </c>
      <c r="G49">
        <v>146.07339753727939</v>
      </c>
      <c r="H49">
        <v>539.30298370763569</v>
      </c>
      <c r="I49">
        <v>-0.64341146317106312</v>
      </c>
      <c r="J49">
        <v>-0.64341146317106312</v>
      </c>
      <c r="K49">
        <v>-42.061915392717388</v>
      </c>
      <c r="L49">
        <v>2</v>
      </c>
      <c r="M49">
        <v>-11.39271814537307</v>
      </c>
      <c r="N49">
        <v>1336.3927936275211</v>
      </c>
      <c r="O49" t="b">
        <v>0</v>
      </c>
      <c r="P49">
        <v>-0.64341146317106312</v>
      </c>
      <c r="Q49">
        <v>0</v>
      </c>
      <c r="R49">
        <v>0.75029349571506354</v>
      </c>
      <c r="S49">
        <v>23.57471504280106</v>
      </c>
      <c r="T49">
        <v>-3.4495086049186439</v>
      </c>
      <c r="U49">
        <v>-0.48274743588576091</v>
      </c>
      <c r="V49">
        <v>7.9432095404544283</v>
      </c>
      <c r="W49">
        <v>0</v>
      </c>
      <c r="X49">
        <v>0</v>
      </c>
      <c r="Y49">
        <v>-22.804379849498329</v>
      </c>
      <c r="Z49">
        <v>27.779705739912551</v>
      </c>
      <c r="AA49">
        <v>1336.3927936275211</v>
      </c>
      <c r="AB49" t="b">
        <v>0</v>
      </c>
      <c r="AC49" t="b">
        <v>1</v>
      </c>
      <c r="AD49">
        <v>90.453882929724429</v>
      </c>
      <c r="AE49">
        <v>0</v>
      </c>
      <c r="AF49">
        <v>0</v>
      </c>
      <c r="AG49">
        <v>0.1597274692609896</v>
      </c>
      <c r="AH49" t="b">
        <v>0</v>
      </c>
      <c r="AI49" t="b">
        <v>0</v>
      </c>
      <c r="AJ49">
        <v>1336.3927936275211</v>
      </c>
      <c r="AK49">
        <v>0</v>
      </c>
      <c r="AL49">
        <v>-0.48274743588576091</v>
      </c>
      <c r="AM49">
        <v>0</v>
      </c>
      <c r="AN49">
        <v>-0.47629521923709139</v>
      </c>
      <c r="AO49">
        <v>0</v>
      </c>
      <c r="AP49">
        <v>1</v>
      </c>
      <c r="AQ49">
        <v>3</v>
      </c>
      <c r="AR49">
        <v>0</v>
      </c>
      <c r="AS49">
        <v>0</v>
      </c>
      <c r="AT49">
        <v>1.3090642684221081</v>
      </c>
      <c r="AU49">
        <v>0.41658988069017983</v>
      </c>
      <c r="AV49">
        <v>1.3090642684221081</v>
      </c>
    </row>
    <row r="50" spans="1:48">
      <c r="A50">
        <v>47</v>
      </c>
      <c r="B50">
        <v>0</v>
      </c>
      <c r="C50">
        <v>0</v>
      </c>
      <c r="D50">
        <v>0</v>
      </c>
      <c r="E50">
        <v>19.5</v>
      </c>
      <c r="F50">
        <v>-0.30938959935290461</v>
      </c>
      <c r="G50">
        <v>139.62898294004651</v>
      </c>
      <c r="H50">
        <v>515.51020501465177</v>
      </c>
      <c r="I50">
        <v>-2.5429823216594731</v>
      </c>
      <c r="J50">
        <v>-2.5429823216594731</v>
      </c>
      <c r="K50">
        <v>-173.91584390234669</v>
      </c>
      <c r="L50">
        <v>2</v>
      </c>
      <c r="M50">
        <v>-47.106133234655111</v>
      </c>
      <c r="N50">
        <v>1277.4342880263071</v>
      </c>
      <c r="O50" t="b">
        <v>0</v>
      </c>
      <c r="P50">
        <v>-2.5429823216594731</v>
      </c>
      <c r="Q50">
        <v>0</v>
      </c>
      <c r="R50">
        <v>0.91032903540128962</v>
      </c>
      <c r="S50">
        <v>23.579153359176662</v>
      </c>
      <c r="T50">
        <v>-17.305117364402019</v>
      </c>
      <c r="U50">
        <v>-2.3149506439188001</v>
      </c>
      <c r="V50">
        <v>29.801015870253089</v>
      </c>
      <c r="W50">
        <v>-13.426469648866091</v>
      </c>
      <c r="X50">
        <v>2</v>
      </c>
      <c r="Y50">
        <v>-9.3779102006322397</v>
      </c>
      <c r="Z50">
        <v>27.940953379043439</v>
      </c>
      <c r="AA50">
        <v>1277.4342880263071</v>
      </c>
      <c r="AB50" t="b">
        <v>0</v>
      </c>
      <c r="AC50" t="b">
        <v>1</v>
      </c>
      <c r="AD50">
        <v>90.447497554714488</v>
      </c>
      <c r="AE50">
        <v>0.28055309714048537</v>
      </c>
      <c r="AF50">
        <v>0</v>
      </c>
      <c r="AG50">
        <v>0.1608381355002679</v>
      </c>
      <c r="AH50" t="b">
        <v>0</v>
      </c>
      <c r="AI50" t="b">
        <v>0</v>
      </c>
      <c r="AJ50">
        <v>1277.4342880263071</v>
      </c>
      <c r="AK50">
        <v>0</v>
      </c>
      <c r="AL50">
        <v>-2.3149506439188001</v>
      </c>
      <c r="AM50">
        <v>0</v>
      </c>
      <c r="AN50">
        <v>-2.0212297576993969</v>
      </c>
      <c r="AO50">
        <v>0</v>
      </c>
      <c r="AP50">
        <v>1</v>
      </c>
      <c r="AQ50">
        <v>3</v>
      </c>
      <c r="AR50">
        <v>0</v>
      </c>
      <c r="AS50">
        <v>0</v>
      </c>
      <c r="AT50">
        <v>0.98449510577712362</v>
      </c>
      <c r="AU50">
        <v>0.31330065952385389</v>
      </c>
      <c r="AV50">
        <v>0.98449510577712362</v>
      </c>
    </row>
    <row r="51" spans="1:48">
      <c r="A51">
        <v>48</v>
      </c>
      <c r="B51">
        <v>0</v>
      </c>
      <c r="C51">
        <v>0</v>
      </c>
      <c r="D51">
        <v>0</v>
      </c>
      <c r="E51">
        <v>18.399999999999999</v>
      </c>
      <c r="F51">
        <v>-0.26211556757842081</v>
      </c>
      <c r="G51">
        <v>131.75247621009521</v>
      </c>
      <c r="H51">
        <v>486.43014216767142</v>
      </c>
      <c r="I51">
        <v>-1.8220201354649359</v>
      </c>
      <c r="J51">
        <v>-1.8220201354649359</v>
      </c>
      <c r="K51">
        <v>-132.05831995588261</v>
      </c>
      <c r="L51">
        <v>2</v>
      </c>
      <c r="M51">
        <v>-35.768775719361493</v>
      </c>
      <c r="N51">
        <v>1205.3738922914899</v>
      </c>
      <c r="O51" t="b">
        <v>0</v>
      </c>
      <c r="P51">
        <v>-1.8220201354649359</v>
      </c>
      <c r="Q51">
        <v>0</v>
      </c>
      <c r="R51">
        <v>0.89489631886819831</v>
      </c>
      <c r="S51">
        <v>23.585452695416219</v>
      </c>
      <c r="T51">
        <v>-12.917411509959161</v>
      </c>
      <c r="U51">
        <v>-1.6305191121313081</v>
      </c>
      <c r="V51">
        <v>22.851364209402341</v>
      </c>
      <c r="W51">
        <v>-17.51625415710679</v>
      </c>
      <c r="X51">
        <v>2</v>
      </c>
      <c r="Y51">
        <v>-5.2881256923915387</v>
      </c>
      <c r="Z51">
        <v>28.09648106169416</v>
      </c>
      <c r="AA51">
        <v>1205.3738922914899</v>
      </c>
      <c r="AB51" t="b">
        <v>0</v>
      </c>
      <c r="AC51" t="b">
        <v>1</v>
      </c>
      <c r="AD51">
        <v>90.44458762695794</v>
      </c>
      <c r="AE51">
        <v>0.36601128089476881</v>
      </c>
      <c r="AF51">
        <v>0</v>
      </c>
      <c r="AG51">
        <v>0.16309814894790081</v>
      </c>
      <c r="AH51" t="b">
        <v>0</v>
      </c>
      <c r="AI51" t="b">
        <v>0</v>
      </c>
      <c r="AJ51">
        <v>1205.3738922914899</v>
      </c>
      <c r="AK51">
        <v>0</v>
      </c>
      <c r="AL51">
        <v>-1.6305191121313081</v>
      </c>
      <c r="AM51">
        <v>0</v>
      </c>
      <c r="AN51">
        <v>-1.2549941036270209</v>
      </c>
      <c r="AO51">
        <v>0</v>
      </c>
      <c r="AP51">
        <v>1</v>
      </c>
      <c r="AQ51">
        <v>3</v>
      </c>
      <c r="AR51">
        <v>0</v>
      </c>
      <c r="AS51">
        <v>0</v>
      </c>
      <c r="AT51">
        <v>1.026782754438192</v>
      </c>
      <c r="AU51">
        <v>0.32675806336210639</v>
      </c>
      <c r="AV51">
        <v>1.026782754438192</v>
      </c>
    </row>
    <row r="52" spans="1:48">
      <c r="A52">
        <v>49</v>
      </c>
      <c r="B52">
        <v>0</v>
      </c>
      <c r="C52">
        <v>0</v>
      </c>
      <c r="D52">
        <v>0</v>
      </c>
      <c r="E52">
        <v>17.8</v>
      </c>
      <c r="F52">
        <v>-5.8814797000081409E-2</v>
      </c>
      <c r="G52">
        <v>127.4561998119399</v>
      </c>
      <c r="H52">
        <v>470.56828970568222</v>
      </c>
      <c r="I52">
        <v>0.7153186701620079</v>
      </c>
      <c r="J52">
        <v>0.7153186701620079</v>
      </c>
      <c r="K52">
        <v>53.593235516287372</v>
      </c>
      <c r="L52">
        <v>2</v>
      </c>
      <c r="M52">
        <v>14.516044289351941</v>
      </c>
      <c r="N52">
        <v>1166.06822189068</v>
      </c>
      <c r="O52" t="b">
        <v>0</v>
      </c>
      <c r="P52">
        <v>0.7153186701620079</v>
      </c>
      <c r="Q52">
        <v>0</v>
      </c>
      <c r="R52">
        <v>0.64629768266898335</v>
      </c>
      <c r="S52">
        <v>23.590742878552842</v>
      </c>
      <c r="T52">
        <v>9.0638849399504249</v>
      </c>
      <c r="U52">
        <v>1.1067944220502111</v>
      </c>
      <c r="V52">
        <v>3.2059171072821671</v>
      </c>
      <c r="W52">
        <v>0</v>
      </c>
      <c r="X52">
        <v>0</v>
      </c>
      <c r="Y52">
        <v>-22.804379849498329</v>
      </c>
      <c r="Z52">
        <v>28.24146445279629</v>
      </c>
      <c r="AA52">
        <v>1166.06822189068</v>
      </c>
      <c r="AB52" t="b">
        <v>0</v>
      </c>
      <c r="AC52" t="b">
        <v>1</v>
      </c>
      <c r="AD52">
        <v>90.439013717128205</v>
      </c>
      <c r="AE52">
        <v>0</v>
      </c>
      <c r="AF52">
        <v>0</v>
      </c>
      <c r="AG52">
        <v>0.15030255218429689</v>
      </c>
      <c r="AH52" t="b">
        <v>0</v>
      </c>
      <c r="AI52" t="b">
        <v>0</v>
      </c>
      <c r="AJ52">
        <v>1166.06822189068</v>
      </c>
      <c r="AK52">
        <v>0</v>
      </c>
      <c r="AL52">
        <v>1.1067944220502111</v>
      </c>
      <c r="AM52">
        <v>0</v>
      </c>
      <c r="AN52">
        <v>1.1079795230673131</v>
      </c>
      <c r="AO52">
        <v>0</v>
      </c>
      <c r="AP52">
        <v>1</v>
      </c>
      <c r="AQ52">
        <v>3</v>
      </c>
      <c r="AR52">
        <v>0</v>
      </c>
      <c r="AS52">
        <v>0</v>
      </c>
      <c r="AT52">
        <v>1.3744550331839529</v>
      </c>
      <c r="AU52">
        <v>0.43739950138451877</v>
      </c>
      <c r="AV52">
        <v>1.3744550331839529</v>
      </c>
    </row>
    <row r="53" spans="1:48">
      <c r="A53">
        <v>50</v>
      </c>
      <c r="B53">
        <v>0</v>
      </c>
      <c r="C53">
        <v>0</v>
      </c>
      <c r="D53">
        <v>0</v>
      </c>
      <c r="E53">
        <v>17.8</v>
      </c>
      <c r="F53">
        <v>-2.6252444212517818E-3</v>
      </c>
      <c r="G53">
        <v>127.4561998119399</v>
      </c>
      <c r="H53">
        <v>470.56828970568222</v>
      </c>
      <c r="I53">
        <v>1.403123574302974</v>
      </c>
      <c r="J53">
        <v>1.403123574302974</v>
      </c>
      <c r="K53">
        <v>105.1250796502252</v>
      </c>
      <c r="L53">
        <v>2</v>
      </c>
      <c r="M53">
        <v>28.473748550981899</v>
      </c>
      <c r="N53">
        <v>1166.06822189068</v>
      </c>
      <c r="O53" t="b">
        <v>0</v>
      </c>
      <c r="P53">
        <v>1.403123574302974</v>
      </c>
      <c r="Q53">
        <v>0</v>
      </c>
      <c r="R53">
        <v>0.7698765331490961</v>
      </c>
      <c r="S53">
        <v>23.59773223313211</v>
      </c>
      <c r="T53">
        <v>14.92527224029009</v>
      </c>
      <c r="U53">
        <v>1.822530644704353</v>
      </c>
      <c r="V53">
        <v>3.434655391629112</v>
      </c>
      <c r="W53">
        <v>0</v>
      </c>
      <c r="X53">
        <v>0</v>
      </c>
      <c r="Y53">
        <v>-22.804379849498329</v>
      </c>
      <c r="Z53">
        <v>28.38644784389842</v>
      </c>
      <c r="AA53">
        <v>1166.06822189068</v>
      </c>
      <c r="AB53" t="b">
        <v>0</v>
      </c>
      <c r="AC53" t="b">
        <v>1</v>
      </c>
      <c r="AD53">
        <v>90.429964360045076</v>
      </c>
      <c r="AE53">
        <v>0</v>
      </c>
      <c r="AF53">
        <v>0</v>
      </c>
      <c r="AG53">
        <v>0.13559359412706601</v>
      </c>
      <c r="AH53" t="b">
        <v>0</v>
      </c>
      <c r="AI53" t="b">
        <v>0</v>
      </c>
      <c r="AJ53">
        <v>1166.06822189068</v>
      </c>
      <c r="AK53">
        <v>0</v>
      </c>
      <c r="AL53">
        <v>1.822530644704353</v>
      </c>
      <c r="AM53">
        <v>0</v>
      </c>
      <c r="AN53">
        <v>1.823057356267509</v>
      </c>
      <c r="AO53">
        <v>0</v>
      </c>
      <c r="AP53">
        <v>1</v>
      </c>
      <c r="AQ53">
        <v>3</v>
      </c>
      <c r="AR53">
        <v>0</v>
      </c>
      <c r="AS53">
        <v>0</v>
      </c>
      <c r="AT53">
        <v>1.487658813499148</v>
      </c>
      <c r="AU53">
        <v>0.47342489026174223</v>
      </c>
      <c r="AV53">
        <v>1.487658813499148</v>
      </c>
    </row>
    <row r="54" spans="1:48">
      <c r="A54">
        <v>51</v>
      </c>
      <c r="B54">
        <v>0</v>
      </c>
      <c r="C54">
        <v>0</v>
      </c>
      <c r="D54">
        <v>0</v>
      </c>
      <c r="E54">
        <v>17.399999999999999</v>
      </c>
      <c r="F54">
        <v>-0.26401755864824811</v>
      </c>
      <c r="G54">
        <v>124.59201554650301</v>
      </c>
      <c r="H54">
        <v>459.99372139768923</v>
      </c>
      <c r="I54">
        <v>-1.7629860600521829</v>
      </c>
      <c r="J54">
        <v>-1.7629860600521829</v>
      </c>
      <c r="K54">
        <v>-135.12323955687961</v>
      </c>
      <c r="L54">
        <v>2</v>
      </c>
      <c r="M54">
        <v>-36.598927290595768</v>
      </c>
      <c r="N54">
        <v>1139.864441623474</v>
      </c>
      <c r="O54" t="b">
        <v>0</v>
      </c>
      <c r="P54">
        <v>-1.7629860600521829</v>
      </c>
      <c r="Q54">
        <v>0</v>
      </c>
      <c r="R54">
        <v>0.89693023208496281</v>
      </c>
      <c r="S54">
        <v>23.60665206025384</v>
      </c>
      <c r="T54">
        <v>-13.247249535437749</v>
      </c>
      <c r="U54">
        <v>-1.581275496005158</v>
      </c>
      <c r="V54">
        <v>23.351677755158018</v>
      </c>
      <c r="W54">
        <v>-17.51625415710679</v>
      </c>
      <c r="X54">
        <v>2</v>
      </c>
      <c r="Y54">
        <v>-5.2881256923915387</v>
      </c>
      <c r="Z54">
        <v>28.542886280489199</v>
      </c>
      <c r="AA54">
        <v>1139.864441623474</v>
      </c>
      <c r="AB54" t="b">
        <v>0</v>
      </c>
      <c r="AC54" t="b">
        <v>1</v>
      </c>
      <c r="AD54">
        <v>90.424390450215341</v>
      </c>
      <c r="AE54">
        <v>0.36601128089476881</v>
      </c>
      <c r="AF54">
        <v>0</v>
      </c>
      <c r="AG54">
        <v>0.117210650065251</v>
      </c>
      <c r="AH54" t="b">
        <v>0</v>
      </c>
      <c r="AI54" t="b">
        <v>0</v>
      </c>
      <c r="AJ54">
        <v>1139.864441623474</v>
      </c>
      <c r="AK54">
        <v>0</v>
      </c>
      <c r="AL54">
        <v>-1.581275496005158</v>
      </c>
      <c r="AM54">
        <v>0</v>
      </c>
      <c r="AN54">
        <v>-1.2007467276508841</v>
      </c>
      <c r="AO54">
        <v>0</v>
      </c>
      <c r="AP54">
        <v>1</v>
      </c>
      <c r="AQ54">
        <v>3</v>
      </c>
      <c r="AR54">
        <v>0</v>
      </c>
      <c r="AS54">
        <v>0</v>
      </c>
      <c r="AT54">
        <v>0.9431523376445845</v>
      </c>
      <c r="AU54">
        <v>0.30014394960578689</v>
      </c>
      <c r="AV54">
        <v>0.9431523376445845</v>
      </c>
    </row>
    <row r="55" spans="1:48">
      <c r="A55">
        <v>52</v>
      </c>
      <c r="B55">
        <v>0</v>
      </c>
      <c r="C55">
        <v>0</v>
      </c>
      <c r="D55">
        <v>0</v>
      </c>
      <c r="E55">
        <v>15.7</v>
      </c>
      <c r="F55">
        <v>-0.69130452098575779</v>
      </c>
      <c r="G55">
        <v>112.4192324183964</v>
      </c>
      <c r="H55">
        <v>415.05180608871962</v>
      </c>
      <c r="I55">
        <v>-6.229383894700331</v>
      </c>
      <c r="J55">
        <v>-6.229383894700331</v>
      </c>
      <c r="K55">
        <v>-529.14641984142952</v>
      </c>
      <c r="L55">
        <v>2</v>
      </c>
      <c r="M55">
        <v>-143.3224322430741</v>
      </c>
      <c r="N55">
        <v>1028.4983754878469</v>
      </c>
      <c r="O55" t="b">
        <v>0</v>
      </c>
      <c r="P55">
        <v>-6.229383894700331</v>
      </c>
      <c r="Q55">
        <v>0</v>
      </c>
      <c r="R55">
        <v>0.94479552071449902</v>
      </c>
      <c r="S55">
        <v>23.611671783621031</v>
      </c>
      <c r="T55">
        <v>-54.645033091672182</v>
      </c>
      <c r="U55">
        <v>-5.8854940005239138</v>
      </c>
      <c r="V55">
        <v>88.6773991514019</v>
      </c>
      <c r="W55">
        <v>-43.380998868342907</v>
      </c>
      <c r="X55">
        <v>2</v>
      </c>
      <c r="Y55">
        <v>20.576619018844578</v>
      </c>
      <c r="Z55">
        <v>28.706399782095389</v>
      </c>
      <c r="AA55">
        <v>1028.4983754878469</v>
      </c>
      <c r="AB55" t="b">
        <v>0</v>
      </c>
      <c r="AC55" t="b">
        <v>1</v>
      </c>
      <c r="AD55">
        <v>90.427423881430911</v>
      </c>
      <c r="AE55">
        <v>0.90646863306985181</v>
      </c>
      <c r="AF55">
        <v>0</v>
      </c>
      <c r="AG55">
        <v>9.9806104991361333E-2</v>
      </c>
      <c r="AH55" t="b">
        <v>0</v>
      </c>
      <c r="AI55" t="b">
        <v>0</v>
      </c>
      <c r="AJ55">
        <v>1028.4983754878469</v>
      </c>
      <c r="AK55">
        <v>0</v>
      </c>
      <c r="AL55">
        <v>-5.8854940005239138</v>
      </c>
      <c r="AM55">
        <v>1.6790471009160419</v>
      </c>
      <c r="AN55">
        <v>-3.239110161520725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</row>
    <row r="56" spans="1:48">
      <c r="A56">
        <v>53</v>
      </c>
      <c r="B56">
        <v>0</v>
      </c>
      <c r="C56">
        <v>0</v>
      </c>
      <c r="D56">
        <v>0</v>
      </c>
      <c r="E56">
        <v>13.1</v>
      </c>
      <c r="F56">
        <v>-0.55409769074205029</v>
      </c>
      <c r="G56">
        <v>93.802034693056896</v>
      </c>
      <c r="H56">
        <v>346.31711208676609</v>
      </c>
      <c r="I56">
        <v>-3.991944765261271</v>
      </c>
      <c r="J56">
        <v>-3.991944765261271</v>
      </c>
      <c r="K56">
        <v>-406.39059313806581</v>
      </c>
      <c r="L56">
        <v>2</v>
      </c>
      <c r="M56">
        <v>-110.0732917492053</v>
      </c>
      <c r="N56">
        <v>858.1738037510064</v>
      </c>
      <c r="O56" t="b">
        <v>0</v>
      </c>
      <c r="P56">
        <v>-3.991944765261271</v>
      </c>
      <c r="Q56">
        <v>0</v>
      </c>
      <c r="R56">
        <v>0.940387425593466</v>
      </c>
      <c r="S56">
        <v>23.62117168334666</v>
      </c>
      <c r="T56">
        <v>-41.772211240772251</v>
      </c>
      <c r="U56">
        <v>-3.7539746609153588</v>
      </c>
      <c r="V56">
        <v>68.301080508433017</v>
      </c>
      <c r="W56">
        <v>-26.223522309326601</v>
      </c>
      <c r="X56">
        <v>2</v>
      </c>
      <c r="Y56">
        <v>3.4191424598282691</v>
      </c>
      <c r="Z56">
        <v>28.760856550005961</v>
      </c>
      <c r="AA56">
        <v>858.1738037510064</v>
      </c>
      <c r="AB56" t="b">
        <v>0</v>
      </c>
      <c r="AC56" t="b">
        <v>1</v>
      </c>
      <c r="AD56">
        <v>90.432184945216363</v>
      </c>
      <c r="AE56">
        <v>0.54795419750831698</v>
      </c>
      <c r="AF56">
        <v>0</v>
      </c>
      <c r="AG56">
        <v>7.8710659020198581E-2</v>
      </c>
      <c r="AH56" t="b">
        <v>0</v>
      </c>
      <c r="AI56" t="b">
        <v>0</v>
      </c>
      <c r="AJ56">
        <v>858.1738037510064</v>
      </c>
      <c r="AK56">
        <v>0</v>
      </c>
      <c r="AL56">
        <v>-3.7539746609153588</v>
      </c>
      <c r="AM56">
        <v>0.5064221038043204</v>
      </c>
      <c r="AN56">
        <v>-2.656934722987029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</row>
    <row r="57" spans="1:48">
      <c r="A57">
        <v>54</v>
      </c>
      <c r="B57">
        <v>0</v>
      </c>
      <c r="C57">
        <v>0</v>
      </c>
      <c r="D57">
        <v>0</v>
      </c>
      <c r="E57">
        <v>12.1</v>
      </c>
      <c r="F57">
        <v>-9.2304716046041069E-2</v>
      </c>
      <c r="G57">
        <v>86.641574029464763</v>
      </c>
      <c r="H57">
        <v>319.8806913167839</v>
      </c>
      <c r="I57">
        <v>0.145258439643557</v>
      </c>
      <c r="J57">
        <v>0.145258439643557</v>
      </c>
      <c r="K57">
        <v>16.009819041763301</v>
      </c>
      <c r="L57">
        <v>2</v>
      </c>
      <c r="M57">
        <v>4.3363540199792263</v>
      </c>
      <c r="N57">
        <v>792.6643530829906</v>
      </c>
      <c r="O57" t="b">
        <v>0</v>
      </c>
      <c r="P57">
        <v>0.145258439643557</v>
      </c>
      <c r="Q57">
        <v>0</v>
      </c>
      <c r="R57">
        <v>0.38835145779751168</v>
      </c>
      <c r="S57">
        <v>23.627745566927629</v>
      </c>
      <c r="T57">
        <v>4.5060757580377668</v>
      </c>
      <c r="U57">
        <v>0.3740386104570656</v>
      </c>
      <c r="V57">
        <v>2.7561346684577721</v>
      </c>
      <c r="W57">
        <v>0</v>
      </c>
      <c r="X57">
        <v>0</v>
      </c>
      <c r="Y57">
        <v>-22.804379849498329</v>
      </c>
      <c r="Z57">
        <v>28.801601987413711</v>
      </c>
      <c r="AA57">
        <v>792.6643530829906</v>
      </c>
      <c r="AB57" t="b">
        <v>0</v>
      </c>
      <c r="AC57" t="b">
        <v>1</v>
      </c>
      <c r="AD57">
        <v>90.42833866795651</v>
      </c>
      <c r="AE57">
        <v>0</v>
      </c>
      <c r="AF57">
        <v>0</v>
      </c>
      <c r="AG57">
        <v>6.0368868032001519E-2</v>
      </c>
      <c r="AH57" t="b">
        <v>0</v>
      </c>
      <c r="AI57" t="b">
        <v>0</v>
      </c>
      <c r="AJ57">
        <v>792.6643530829906</v>
      </c>
      <c r="AK57">
        <v>0</v>
      </c>
      <c r="AL57">
        <v>0.3740386104570656</v>
      </c>
      <c r="AM57">
        <v>0</v>
      </c>
      <c r="AN57">
        <v>0.37802186665343812</v>
      </c>
      <c r="AO57">
        <v>0</v>
      </c>
      <c r="AP57">
        <v>1</v>
      </c>
      <c r="AQ57">
        <v>3</v>
      </c>
      <c r="AR57">
        <v>0</v>
      </c>
      <c r="AS57">
        <v>0</v>
      </c>
      <c r="AT57">
        <v>0.85279817720257645</v>
      </c>
      <c r="AU57">
        <v>0.27139010624883098</v>
      </c>
      <c r="AV57">
        <v>0.85279817720257645</v>
      </c>
    </row>
    <row r="58" spans="1:48">
      <c r="A58">
        <v>55</v>
      </c>
      <c r="B58">
        <v>0</v>
      </c>
      <c r="C58">
        <v>0</v>
      </c>
      <c r="D58">
        <v>0</v>
      </c>
      <c r="E58">
        <v>12</v>
      </c>
      <c r="F58">
        <v>6.649888259546044E-3</v>
      </c>
      <c r="G58">
        <v>85.925527963105552</v>
      </c>
      <c r="H58">
        <v>317.23704923978568</v>
      </c>
      <c r="I58">
        <v>0.95967102529289305</v>
      </c>
      <c r="J58">
        <v>0.95967102529289305</v>
      </c>
      <c r="K58">
        <v>106.6526265509915</v>
      </c>
      <c r="L58">
        <v>2</v>
      </c>
      <c r="M58">
        <v>28.887493648697589</v>
      </c>
      <c r="N58">
        <v>786.11340801618906</v>
      </c>
      <c r="O58" t="b">
        <v>0</v>
      </c>
      <c r="P58">
        <v>0.95967102529289305</v>
      </c>
      <c r="Q58">
        <v>0</v>
      </c>
      <c r="R58">
        <v>0.78708044213677708</v>
      </c>
      <c r="S58">
        <v>23.63019995328002</v>
      </c>
      <c r="T58">
        <v>14.81117250073545</v>
      </c>
      <c r="U58">
        <v>1.219279471215883</v>
      </c>
      <c r="V58">
        <v>3.1535883002925171</v>
      </c>
      <c r="W58">
        <v>0</v>
      </c>
      <c r="X58">
        <v>0</v>
      </c>
      <c r="Y58">
        <v>-22.804379849498329</v>
      </c>
      <c r="Z58">
        <v>28.839005236184999</v>
      </c>
      <c r="AA58">
        <v>786.11340801618906</v>
      </c>
      <c r="AB58" t="b">
        <v>0</v>
      </c>
      <c r="AC58" t="b">
        <v>1</v>
      </c>
      <c r="AD58">
        <v>90.419289310873381</v>
      </c>
      <c r="AE58">
        <v>0</v>
      </c>
      <c r="AF58">
        <v>0</v>
      </c>
      <c r="AG58">
        <v>3.9979947359028337E-2</v>
      </c>
      <c r="AH58" t="b">
        <v>0</v>
      </c>
      <c r="AI58" t="b">
        <v>0</v>
      </c>
      <c r="AJ58">
        <v>786.11340801618906</v>
      </c>
      <c r="AK58">
        <v>0</v>
      </c>
      <c r="AL58">
        <v>1.219279471215883</v>
      </c>
      <c r="AM58">
        <v>0</v>
      </c>
      <c r="AN58">
        <v>1.2193123906885801</v>
      </c>
      <c r="AO58">
        <v>0</v>
      </c>
      <c r="AP58">
        <v>1</v>
      </c>
      <c r="AQ58">
        <v>3</v>
      </c>
      <c r="AR58">
        <v>0</v>
      </c>
      <c r="AS58">
        <v>0</v>
      </c>
      <c r="AT58">
        <v>0.99245760083357215</v>
      </c>
      <c r="AU58">
        <v>0.31583460300209149</v>
      </c>
      <c r="AV58">
        <v>0.99245760083357215</v>
      </c>
    </row>
    <row r="59" spans="1:48">
      <c r="A59">
        <v>56</v>
      </c>
      <c r="B59">
        <v>0</v>
      </c>
      <c r="C59">
        <v>0</v>
      </c>
      <c r="D59">
        <v>0</v>
      </c>
      <c r="E59">
        <v>12</v>
      </c>
      <c r="F59">
        <v>-1.7628170325475701E-2</v>
      </c>
      <c r="G59">
        <v>85.925527963105552</v>
      </c>
      <c r="H59">
        <v>317.23704923978568</v>
      </c>
      <c r="I59">
        <v>0.75932307993491555</v>
      </c>
      <c r="J59">
        <v>0.75932307993491555</v>
      </c>
      <c r="K59">
        <v>84.387043832162007</v>
      </c>
      <c r="L59">
        <v>2</v>
      </c>
      <c r="M59">
        <v>22.85672909863543</v>
      </c>
      <c r="N59">
        <v>786.11340801618906</v>
      </c>
      <c r="O59" t="b">
        <v>0</v>
      </c>
      <c r="P59">
        <v>0.75932307993491555</v>
      </c>
      <c r="Q59">
        <v>0</v>
      </c>
      <c r="R59">
        <v>0.75121991116961806</v>
      </c>
      <c r="S59">
        <v>23.635844610137731</v>
      </c>
      <c r="T59">
        <v>12.27851057270858</v>
      </c>
      <c r="U59">
        <v>1.010786679965233</v>
      </c>
      <c r="V59">
        <v>3.0546489509832249</v>
      </c>
      <c r="W59">
        <v>0</v>
      </c>
      <c r="X59">
        <v>0</v>
      </c>
      <c r="Y59">
        <v>-22.804379849498329</v>
      </c>
      <c r="Z59">
        <v>28.87640848495629</v>
      </c>
      <c r="AA59">
        <v>786.11340801618906</v>
      </c>
      <c r="AB59" t="b">
        <v>0</v>
      </c>
      <c r="AC59" t="b">
        <v>1</v>
      </c>
      <c r="AD59">
        <v>90.410239953790253</v>
      </c>
      <c r="AE59">
        <v>0</v>
      </c>
      <c r="AF59">
        <v>0</v>
      </c>
      <c r="AG59">
        <v>1.8145341110120061E-2</v>
      </c>
      <c r="AH59" t="b">
        <v>0</v>
      </c>
      <c r="AI59" t="b">
        <v>0</v>
      </c>
      <c r="AJ59">
        <v>786.11340801618906</v>
      </c>
      <c r="AK59">
        <v>0</v>
      </c>
      <c r="AL59">
        <v>1.010786679965233</v>
      </c>
      <c r="AM59">
        <v>0</v>
      </c>
      <c r="AN59">
        <v>1.010786679965233</v>
      </c>
      <c r="AO59">
        <v>0</v>
      </c>
      <c r="AP59">
        <v>1</v>
      </c>
      <c r="AQ59">
        <v>3</v>
      </c>
      <c r="AR59">
        <v>0</v>
      </c>
      <c r="AS59">
        <v>0</v>
      </c>
      <c r="AT59">
        <v>0.95253513826580738</v>
      </c>
      <c r="AU59">
        <v>0.30312988382278799</v>
      </c>
      <c r="AV59">
        <v>0.95253513826580738</v>
      </c>
    </row>
    <row r="60" spans="1:48">
      <c r="A60">
        <v>57</v>
      </c>
      <c r="B60">
        <v>0</v>
      </c>
      <c r="C60">
        <v>0</v>
      </c>
      <c r="D60">
        <v>0</v>
      </c>
      <c r="E60">
        <v>12</v>
      </c>
      <c r="F60">
        <v>6.386279304235587E-2</v>
      </c>
      <c r="G60">
        <v>85.925527963105552</v>
      </c>
      <c r="H60">
        <v>317.23704923978568</v>
      </c>
      <c r="I60">
        <v>1.4318046549674379</v>
      </c>
      <c r="J60">
        <v>1.4318046549674379</v>
      </c>
      <c r="K60">
        <v>159.12299437571059</v>
      </c>
      <c r="L60">
        <v>2</v>
      </c>
      <c r="M60">
        <v>43.099402593637762</v>
      </c>
      <c r="N60">
        <v>786.11340801618906</v>
      </c>
      <c r="O60" t="b">
        <v>0</v>
      </c>
      <c r="P60">
        <v>1.4318046549674379</v>
      </c>
      <c r="Q60">
        <v>0</v>
      </c>
      <c r="R60">
        <v>0.83703096297259572</v>
      </c>
      <c r="S60">
        <v>23.641063063745261</v>
      </c>
      <c r="T60">
        <v>20.779180942876589</v>
      </c>
      <c r="U60">
        <v>1.710575496374219</v>
      </c>
      <c r="V60">
        <v>3.3863631084787862</v>
      </c>
      <c r="W60">
        <v>0</v>
      </c>
      <c r="X60">
        <v>0</v>
      </c>
      <c r="Y60">
        <v>-22.804379849498329</v>
      </c>
      <c r="Z60">
        <v>28.898190822813579</v>
      </c>
      <c r="AA60">
        <v>786.11340801618906</v>
      </c>
      <c r="AB60" t="b">
        <v>0</v>
      </c>
      <c r="AC60" t="b">
        <v>1</v>
      </c>
      <c r="AD60">
        <v>90.401190596707124</v>
      </c>
      <c r="AE60">
        <v>0</v>
      </c>
      <c r="AF60">
        <v>0</v>
      </c>
      <c r="AG60">
        <v>2.6287929694553149E-2</v>
      </c>
      <c r="AH60" t="b">
        <v>0</v>
      </c>
      <c r="AI60" t="b">
        <v>0</v>
      </c>
      <c r="AJ60">
        <v>786.11340801618906</v>
      </c>
      <c r="AK60">
        <v>0</v>
      </c>
      <c r="AL60">
        <v>1.710575496374219</v>
      </c>
      <c r="AM60">
        <v>0</v>
      </c>
      <c r="AN60">
        <v>1.710871771628494</v>
      </c>
      <c r="AO60">
        <v>0</v>
      </c>
      <c r="AP60">
        <v>1</v>
      </c>
      <c r="AQ60">
        <v>3</v>
      </c>
      <c r="AR60">
        <v>0</v>
      </c>
      <c r="AS60">
        <v>0</v>
      </c>
      <c r="AT60">
        <v>1.074940199669874</v>
      </c>
      <c r="AU60">
        <v>0.34208344107453281</v>
      </c>
      <c r="AV60">
        <v>1.074940199669874</v>
      </c>
    </row>
    <row r="61" spans="1:48">
      <c r="A61">
        <v>58</v>
      </c>
      <c r="B61">
        <v>0</v>
      </c>
      <c r="C61">
        <v>0</v>
      </c>
      <c r="D61">
        <v>0</v>
      </c>
      <c r="E61">
        <v>12.3</v>
      </c>
      <c r="F61">
        <v>1.2176998156055109E-2</v>
      </c>
      <c r="G61">
        <v>88.073666162183201</v>
      </c>
      <c r="H61">
        <v>325.16797547078039</v>
      </c>
      <c r="I61">
        <v>1.033445597033573</v>
      </c>
      <c r="J61">
        <v>1.033445597033573</v>
      </c>
      <c r="K61">
        <v>112.0502749697534</v>
      </c>
      <c r="L61">
        <v>2</v>
      </c>
      <c r="M61">
        <v>30.349478594191051</v>
      </c>
      <c r="N61">
        <v>805.76624321659392</v>
      </c>
      <c r="O61" t="b">
        <v>0</v>
      </c>
      <c r="P61">
        <v>1.033445597033573</v>
      </c>
      <c r="Q61">
        <v>0</v>
      </c>
      <c r="R61">
        <v>0.79325116130944806</v>
      </c>
      <c r="S61">
        <v>23.647509036671291</v>
      </c>
      <c r="T61">
        <v>15.439712731003709</v>
      </c>
      <c r="U61">
        <v>1.302797458660669</v>
      </c>
      <c r="V61">
        <v>3.1921426768507448</v>
      </c>
      <c r="W61">
        <v>0</v>
      </c>
      <c r="X61">
        <v>0</v>
      </c>
      <c r="Y61">
        <v>-22.804379849498329</v>
      </c>
      <c r="Z61">
        <v>28.93559407158487</v>
      </c>
      <c r="AA61">
        <v>805.76624321659392</v>
      </c>
      <c r="AB61" t="b">
        <v>0</v>
      </c>
      <c r="AC61" t="b">
        <v>1</v>
      </c>
      <c r="AD61">
        <v>90.392141239623996</v>
      </c>
      <c r="AE61">
        <v>0</v>
      </c>
      <c r="AF61">
        <v>0</v>
      </c>
      <c r="AG61">
        <v>3.7093608163048991E-2</v>
      </c>
      <c r="AH61" t="b">
        <v>0</v>
      </c>
      <c r="AI61" t="b">
        <v>0</v>
      </c>
      <c r="AJ61">
        <v>805.76624321659392</v>
      </c>
      <c r="AK61">
        <v>0</v>
      </c>
      <c r="AL61">
        <v>1.302797458660669</v>
      </c>
      <c r="AM61">
        <v>0</v>
      </c>
      <c r="AN61">
        <v>1.303982559677771</v>
      </c>
      <c r="AO61">
        <v>0</v>
      </c>
      <c r="AP61">
        <v>1</v>
      </c>
      <c r="AQ61">
        <v>3</v>
      </c>
      <c r="AR61">
        <v>0</v>
      </c>
      <c r="AS61">
        <v>0</v>
      </c>
      <c r="AT61">
        <v>1.016977364958342</v>
      </c>
      <c r="AU61">
        <v>0.32363764663997308</v>
      </c>
      <c r="AV61">
        <v>1.016977364958342</v>
      </c>
    </row>
    <row r="62" spans="1:48">
      <c r="A62">
        <v>59</v>
      </c>
      <c r="B62">
        <v>0</v>
      </c>
      <c r="C62">
        <v>0</v>
      </c>
      <c r="D62">
        <v>0</v>
      </c>
      <c r="E62">
        <v>12.6</v>
      </c>
      <c r="F62">
        <v>0.38742921433342392</v>
      </c>
      <c r="G62">
        <v>90.221804361260823</v>
      </c>
      <c r="H62">
        <v>333.09890170177499</v>
      </c>
      <c r="I62">
        <v>4.3132884594636964</v>
      </c>
      <c r="J62">
        <v>4.3132884594636964</v>
      </c>
      <c r="K62">
        <v>456.52900703876833</v>
      </c>
      <c r="L62">
        <v>2</v>
      </c>
      <c r="M62">
        <v>123.6535772044334</v>
      </c>
      <c r="N62">
        <v>825.41907841699845</v>
      </c>
      <c r="O62" t="b">
        <v>0</v>
      </c>
      <c r="P62">
        <v>4.3132884594636964</v>
      </c>
      <c r="Q62">
        <v>0</v>
      </c>
      <c r="R62">
        <v>0.91331632258101514</v>
      </c>
      <c r="S62">
        <v>23.6534114593398</v>
      </c>
      <c r="T62">
        <v>54.63666260946038</v>
      </c>
      <c r="U62">
        <v>4.7226665644980734</v>
      </c>
      <c r="V62">
        <v>4.7361068368883821</v>
      </c>
      <c r="W62">
        <v>0</v>
      </c>
      <c r="X62">
        <v>0</v>
      </c>
      <c r="Y62">
        <v>-22.804379849498329</v>
      </c>
      <c r="Z62">
        <v>28.97033028767823</v>
      </c>
      <c r="AA62">
        <v>825.41907841699845</v>
      </c>
      <c r="AB62" t="b">
        <v>0</v>
      </c>
      <c r="AC62" t="b">
        <v>1</v>
      </c>
      <c r="AD62">
        <v>90.383091882540867</v>
      </c>
      <c r="AE62">
        <v>0</v>
      </c>
      <c r="AF62">
        <v>0</v>
      </c>
      <c r="AG62">
        <v>4.8850682969451782E-2</v>
      </c>
      <c r="AH62" t="b">
        <v>0</v>
      </c>
      <c r="AI62" t="b">
        <v>0</v>
      </c>
      <c r="AJ62">
        <v>825.41907841699845</v>
      </c>
      <c r="AK62">
        <v>0</v>
      </c>
      <c r="AL62">
        <v>4.7226665644980734</v>
      </c>
      <c r="AM62">
        <v>0</v>
      </c>
      <c r="AN62">
        <v>4.7416281807717144</v>
      </c>
      <c r="AO62">
        <v>0</v>
      </c>
      <c r="AP62">
        <v>1</v>
      </c>
      <c r="AQ62">
        <v>3</v>
      </c>
      <c r="AR62">
        <v>0</v>
      </c>
      <c r="AS62">
        <v>0</v>
      </c>
      <c r="AT62">
        <v>1.645075916277229</v>
      </c>
      <c r="AU62">
        <v>0.52352049950479329</v>
      </c>
      <c r="AV62">
        <v>1.645075916277229</v>
      </c>
    </row>
    <row r="63" spans="1:48">
      <c r="A63">
        <v>60</v>
      </c>
      <c r="B63">
        <v>0</v>
      </c>
      <c r="C63">
        <v>0</v>
      </c>
      <c r="D63">
        <v>0</v>
      </c>
      <c r="E63">
        <v>14.7</v>
      </c>
      <c r="F63">
        <v>0.43810614451024832</v>
      </c>
      <c r="G63">
        <v>105.2587717548043</v>
      </c>
      <c r="H63">
        <v>388.61538531873748</v>
      </c>
      <c r="I63">
        <v>5.5711816194300976</v>
      </c>
      <c r="J63">
        <v>5.5711816194300976</v>
      </c>
      <c r="K63">
        <v>505.42928374301891</v>
      </c>
      <c r="L63">
        <v>2</v>
      </c>
      <c r="M63">
        <v>136.89850588922499</v>
      </c>
      <c r="N63">
        <v>962.9889248198316</v>
      </c>
      <c r="O63" t="b">
        <v>0</v>
      </c>
      <c r="P63">
        <v>5.5711816194300994</v>
      </c>
      <c r="Q63">
        <v>0</v>
      </c>
      <c r="R63">
        <v>0.91614072407609515</v>
      </c>
      <c r="S63">
        <v>23.663740153988961</v>
      </c>
      <c r="T63">
        <v>60.302486136675988</v>
      </c>
      <c r="U63">
        <v>6.0811417646000789</v>
      </c>
      <c r="V63">
        <v>5.0569228238329558</v>
      </c>
      <c r="W63">
        <v>0</v>
      </c>
      <c r="X63">
        <v>0</v>
      </c>
      <c r="Y63">
        <v>-22.804379849498329</v>
      </c>
      <c r="Z63">
        <v>29.010054325705919</v>
      </c>
      <c r="AA63">
        <v>962.9889248198316</v>
      </c>
      <c r="AB63" t="b">
        <v>0</v>
      </c>
      <c r="AC63" t="b">
        <v>1</v>
      </c>
      <c r="AD63">
        <v>90.374042525457739</v>
      </c>
      <c r="AE63">
        <v>0</v>
      </c>
      <c r="AF63">
        <v>0</v>
      </c>
      <c r="AG63">
        <v>6.4874956677736351E-2</v>
      </c>
      <c r="AH63" t="b">
        <v>0</v>
      </c>
      <c r="AI63" t="b">
        <v>0</v>
      </c>
      <c r="AJ63">
        <v>962.9889248198316</v>
      </c>
      <c r="AK63">
        <v>0</v>
      </c>
      <c r="AL63">
        <v>6.0811417646000789</v>
      </c>
      <c r="AM63">
        <v>0</v>
      </c>
      <c r="AN63">
        <v>6.1051400601964056</v>
      </c>
      <c r="AO63">
        <v>0</v>
      </c>
      <c r="AP63">
        <v>1</v>
      </c>
      <c r="AQ63">
        <v>3</v>
      </c>
      <c r="AR63">
        <v>0</v>
      </c>
      <c r="AS63">
        <v>0</v>
      </c>
      <c r="AT63">
        <v>1.9920608743097421</v>
      </c>
      <c r="AU63">
        <v>0.63394320811808902</v>
      </c>
      <c r="AV63">
        <v>1.9920608743097421</v>
      </c>
    </row>
    <row r="64" spans="1:48">
      <c r="A64">
        <v>61</v>
      </c>
      <c r="B64">
        <v>0</v>
      </c>
      <c r="C64">
        <v>0</v>
      </c>
      <c r="D64">
        <v>0</v>
      </c>
      <c r="E64">
        <v>15.3</v>
      </c>
      <c r="F64">
        <v>0.1101462076255815</v>
      </c>
      <c r="G64">
        <v>109.5550481529596</v>
      </c>
      <c r="H64">
        <v>404.4772377807268</v>
      </c>
      <c r="I64">
        <v>2.356228225799375</v>
      </c>
      <c r="J64">
        <v>2.356228225799375</v>
      </c>
      <c r="K64">
        <v>205.3791452850472</v>
      </c>
      <c r="L64">
        <v>2</v>
      </c>
      <c r="M64">
        <v>55.628154194216457</v>
      </c>
      <c r="N64">
        <v>1002.294595220641</v>
      </c>
      <c r="O64" t="b">
        <v>0</v>
      </c>
      <c r="P64">
        <v>2.356228225799375</v>
      </c>
      <c r="Q64">
        <v>0</v>
      </c>
      <c r="R64">
        <v>0.85671595021045743</v>
      </c>
      <c r="S64">
        <v>23.676646343340821</v>
      </c>
      <c r="T64">
        <v>26.203330533155281</v>
      </c>
      <c r="U64">
        <v>2.7503027406231362</v>
      </c>
      <c r="V64">
        <v>3.7545193167644619</v>
      </c>
      <c r="W64">
        <v>0</v>
      </c>
      <c r="X64">
        <v>0</v>
      </c>
      <c r="Y64">
        <v>-22.804379849498329</v>
      </c>
      <c r="Z64">
        <v>29.10016311459848</v>
      </c>
      <c r="AA64">
        <v>1002.294595220641</v>
      </c>
      <c r="AB64" t="b">
        <v>0</v>
      </c>
      <c r="AC64" t="b">
        <v>1</v>
      </c>
      <c r="AD64">
        <v>90.36499316837461</v>
      </c>
      <c r="AE64">
        <v>0</v>
      </c>
      <c r="AF64">
        <v>0</v>
      </c>
      <c r="AG64">
        <v>7.6385191005728631E-2</v>
      </c>
      <c r="AH64" t="b">
        <v>0</v>
      </c>
      <c r="AI64" t="b">
        <v>0</v>
      </c>
      <c r="AJ64">
        <v>1002.294595220641</v>
      </c>
      <c r="AK64">
        <v>0</v>
      </c>
      <c r="AL64">
        <v>2.7503027406231362</v>
      </c>
      <c r="AM64">
        <v>0</v>
      </c>
      <c r="AN64">
        <v>2.755043144691546</v>
      </c>
      <c r="AO64">
        <v>0</v>
      </c>
      <c r="AP64">
        <v>1</v>
      </c>
      <c r="AQ64">
        <v>3</v>
      </c>
      <c r="AR64">
        <v>0</v>
      </c>
      <c r="AS64">
        <v>0</v>
      </c>
      <c r="AT64">
        <v>1.4257082488450159</v>
      </c>
      <c r="AU64">
        <v>0.45371006115784968</v>
      </c>
      <c r="AV64">
        <v>1.4257082488450159</v>
      </c>
    </row>
    <row r="65" spans="1:48">
      <c r="A65">
        <v>62</v>
      </c>
      <c r="B65">
        <v>0</v>
      </c>
      <c r="C65">
        <v>0</v>
      </c>
      <c r="D65">
        <v>0</v>
      </c>
      <c r="E65">
        <v>15.9</v>
      </c>
      <c r="F65">
        <v>0.121309024987426</v>
      </c>
      <c r="G65">
        <v>113.8513245511149</v>
      </c>
      <c r="H65">
        <v>420.33909024271611</v>
      </c>
      <c r="I65">
        <v>2.579488948849356</v>
      </c>
      <c r="J65">
        <v>2.579488948849356</v>
      </c>
      <c r="K65">
        <v>216.35501482952509</v>
      </c>
      <c r="L65">
        <v>2</v>
      </c>
      <c r="M65">
        <v>58.601033269102118</v>
      </c>
      <c r="N65">
        <v>1041.60026562145</v>
      </c>
      <c r="O65" t="b">
        <v>0</v>
      </c>
      <c r="P65">
        <v>2.579488948849356</v>
      </c>
      <c r="Q65">
        <v>0</v>
      </c>
      <c r="R65">
        <v>0.86053149192497824</v>
      </c>
      <c r="S65">
        <v>23.685972759916851</v>
      </c>
      <c r="T65">
        <v>27.48129558077898</v>
      </c>
      <c r="U65">
        <v>2.9975532250181001</v>
      </c>
      <c r="V65">
        <v>3.8327752946199318</v>
      </c>
      <c r="W65">
        <v>0</v>
      </c>
      <c r="X65">
        <v>0</v>
      </c>
      <c r="Y65">
        <v>-22.804379849498329</v>
      </c>
      <c r="Z65">
        <v>29.190271903491041</v>
      </c>
      <c r="AA65">
        <v>1041.60026562145</v>
      </c>
      <c r="AB65" t="b">
        <v>0</v>
      </c>
      <c r="AC65" t="b">
        <v>1</v>
      </c>
      <c r="AD65">
        <v>90.355943811291482</v>
      </c>
      <c r="AE65">
        <v>0</v>
      </c>
      <c r="AF65">
        <v>0</v>
      </c>
      <c r="AG65">
        <v>8.3540294206924048E-2</v>
      </c>
      <c r="AH65" t="b">
        <v>0</v>
      </c>
      <c r="AI65" t="b">
        <v>0</v>
      </c>
      <c r="AJ65">
        <v>1041.60026562145</v>
      </c>
      <c r="AK65">
        <v>0</v>
      </c>
      <c r="AL65">
        <v>2.9975532250181001</v>
      </c>
      <c r="AM65">
        <v>0</v>
      </c>
      <c r="AN65">
        <v>3.00021970230658</v>
      </c>
      <c r="AO65">
        <v>0</v>
      </c>
      <c r="AP65">
        <v>1</v>
      </c>
      <c r="AQ65">
        <v>3</v>
      </c>
      <c r="AR65">
        <v>0</v>
      </c>
      <c r="AS65">
        <v>0</v>
      </c>
      <c r="AT65">
        <v>1.4901957384540481</v>
      </c>
      <c r="AU65">
        <v>0.47423222821280842</v>
      </c>
      <c r="AV65">
        <v>1.4901957384540481</v>
      </c>
    </row>
    <row r="66" spans="1:48">
      <c r="A66">
        <v>63</v>
      </c>
      <c r="B66">
        <v>0</v>
      </c>
      <c r="C66">
        <v>0</v>
      </c>
      <c r="D66">
        <v>0</v>
      </c>
      <c r="E66">
        <v>16.2</v>
      </c>
      <c r="F66">
        <v>0.15461769242471801</v>
      </c>
      <c r="G66">
        <v>115.99946275019251</v>
      </c>
      <c r="H66">
        <v>428.27001647371071</v>
      </c>
      <c r="I66">
        <v>3.003782579228186</v>
      </c>
      <c r="J66">
        <v>3.003782579228186</v>
      </c>
      <c r="K66">
        <v>247.27709980192739</v>
      </c>
      <c r="L66">
        <v>2</v>
      </c>
      <c r="M66">
        <v>66.97646256823603</v>
      </c>
      <c r="N66">
        <v>1061.253100821855</v>
      </c>
      <c r="O66" t="b">
        <v>0</v>
      </c>
      <c r="P66">
        <v>3.003782579228186</v>
      </c>
      <c r="Q66">
        <v>0</v>
      </c>
      <c r="R66">
        <v>0.87151649360960048</v>
      </c>
      <c r="S66">
        <v>23.695910998866879</v>
      </c>
      <c r="T66">
        <v>31.01310813478241</v>
      </c>
      <c r="U66">
        <v>3.4466158715910011</v>
      </c>
      <c r="V66">
        <v>3.9846728772214668</v>
      </c>
      <c r="W66">
        <v>0</v>
      </c>
      <c r="X66">
        <v>0</v>
      </c>
      <c r="Y66">
        <v>-22.804379849498329</v>
      </c>
      <c r="Z66">
        <v>29.280380692383609</v>
      </c>
      <c r="AA66">
        <v>1061.253100821855</v>
      </c>
      <c r="AB66" t="b">
        <v>0</v>
      </c>
      <c r="AC66" t="b">
        <v>1</v>
      </c>
      <c r="AD66">
        <v>90.346894454208353</v>
      </c>
      <c r="AE66">
        <v>0</v>
      </c>
      <c r="AF66">
        <v>0</v>
      </c>
      <c r="AG66">
        <v>9.128929158454982E-2</v>
      </c>
      <c r="AH66" t="b">
        <v>0</v>
      </c>
      <c r="AI66" t="b">
        <v>0</v>
      </c>
      <c r="AJ66">
        <v>1061.253100821855</v>
      </c>
      <c r="AK66">
        <v>0</v>
      </c>
      <c r="AL66">
        <v>3.4466158715910011</v>
      </c>
      <c r="AM66">
        <v>0</v>
      </c>
      <c r="AN66">
        <v>3.4513562756594109</v>
      </c>
      <c r="AO66">
        <v>0</v>
      </c>
      <c r="AP66">
        <v>1</v>
      </c>
      <c r="AQ66">
        <v>3</v>
      </c>
      <c r="AR66">
        <v>0</v>
      </c>
      <c r="AS66">
        <v>0</v>
      </c>
      <c r="AT66">
        <v>1.571897495533451</v>
      </c>
      <c r="AU66">
        <v>0.50023257522014986</v>
      </c>
      <c r="AV66">
        <v>1.571897495533451</v>
      </c>
    </row>
    <row r="67" spans="1:48">
      <c r="A67">
        <v>64</v>
      </c>
      <c r="B67">
        <v>0</v>
      </c>
      <c r="C67">
        <v>0</v>
      </c>
      <c r="D67">
        <v>0</v>
      </c>
      <c r="E67">
        <v>17.100000000000001</v>
      </c>
      <c r="F67">
        <v>0.26022020531369883</v>
      </c>
      <c r="G67">
        <v>122.4438773474254</v>
      </c>
      <c r="H67">
        <v>452.06279516669468</v>
      </c>
      <c r="I67">
        <v>4.4271587971754629</v>
      </c>
      <c r="J67">
        <v>4.4271587971754629</v>
      </c>
      <c r="K67">
        <v>345.2704479901347</v>
      </c>
      <c r="L67">
        <v>2</v>
      </c>
      <c r="M67">
        <v>93.51853954229</v>
      </c>
      <c r="N67">
        <v>1120.211606423069</v>
      </c>
      <c r="O67" t="b">
        <v>0</v>
      </c>
      <c r="P67">
        <v>4.4271587971754629</v>
      </c>
      <c r="Q67">
        <v>0</v>
      </c>
      <c r="R67">
        <v>0.89422917999997753</v>
      </c>
      <c r="S67">
        <v>23.706572429416529</v>
      </c>
      <c r="T67">
        <v>42.203413251192842</v>
      </c>
      <c r="U67">
        <v>4.9508100341520658</v>
      </c>
      <c r="V67">
        <v>4.4638896263784824</v>
      </c>
      <c r="W67">
        <v>0</v>
      </c>
      <c r="X67">
        <v>0</v>
      </c>
      <c r="Y67">
        <v>-22.804379849498329</v>
      </c>
      <c r="Z67">
        <v>29.394312321128801</v>
      </c>
      <c r="AA67">
        <v>1120.211606423069</v>
      </c>
      <c r="AB67" t="b">
        <v>0</v>
      </c>
      <c r="AC67" t="b">
        <v>1</v>
      </c>
      <c r="AD67">
        <v>90.337845097125225</v>
      </c>
      <c r="AE67">
        <v>0</v>
      </c>
      <c r="AF67">
        <v>0</v>
      </c>
      <c r="AG67">
        <v>0.1008504586693887</v>
      </c>
      <c r="AH67" t="b">
        <v>0</v>
      </c>
      <c r="AI67" t="b">
        <v>0</v>
      </c>
      <c r="AJ67">
        <v>1120.211606423069</v>
      </c>
      <c r="AK67">
        <v>0</v>
      </c>
      <c r="AL67">
        <v>4.9508100341520658</v>
      </c>
      <c r="AM67">
        <v>0</v>
      </c>
      <c r="AN67">
        <v>4.959237419162573</v>
      </c>
      <c r="AO67">
        <v>0</v>
      </c>
      <c r="AP67">
        <v>1</v>
      </c>
      <c r="AQ67">
        <v>3</v>
      </c>
      <c r="AR67">
        <v>0</v>
      </c>
      <c r="AS67">
        <v>0</v>
      </c>
      <c r="AT67">
        <v>1.863271683565513</v>
      </c>
      <c r="AU67">
        <v>0.59295799837663499</v>
      </c>
      <c r="AV67">
        <v>1.863271683565513</v>
      </c>
    </row>
    <row r="68" spans="1:48">
      <c r="A68">
        <v>65</v>
      </c>
      <c r="B68">
        <v>0</v>
      </c>
      <c r="C68">
        <v>0</v>
      </c>
      <c r="D68">
        <v>0</v>
      </c>
      <c r="E68">
        <v>17.8</v>
      </c>
      <c r="F68">
        <v>0.13783481965381661</v>
      </c>
      <c r="G68">
        <v>127.4561998119399</v>
      </c>
      <c r="H68">
        <v>470.56828970568222</v>
      </c>
      <c r="I68">
        <v>3.122466699010209</v>
      </c>
      <c r="J68">
        <v>3.122466699010209</v>
      </c>
      <c r="K68">
        <v>233.94201797349709</v>
      </c>
      <c r="L68">
        <v>2</v>
      </c>
      <c r="M68">
        <v>63.364576915898468</v>
      </c>
      <c r="N68">
        <v>1166.06822189068</v>
      </c>
      <c r="O68" t="b">
        <v>0</v>
      </c>
      <c r="P68">
        <v>3.122466699010209</v>
      </c>
      <c r="Q68">
        <v>0</v>
      </c>
      <c r="R68">
        <v>0.86460690064593149</v>
      </c>
      <c r="S68">
        <v>23.719508148595221</v>
      </c>
      <c r="T68">
        <v>29.57512167084904</v>
      </c>
      <c r="U68">
        <v>3.6114293058238069</v>
      </c>
      <c r="V68">
        <v>4.0042673867899303</v>
      </c>
      <c r="W68">
        <v>0</v>
      </c>
      <c r="X68">
        <v>0</v>
      </c>
      <c r="Y68">
        <v>-22.804379849498329</v>
      </c>
      <c r="Z68">
        <v>29.505562276684689</v>
      </c>
      <c r="AA68">
        <v>1166.06822189068</v>
      </c>
      <c r="AB68" t="b">
        <v>0</v>
      </c>
      <c r="AC68" t="b">
        <v>1</v>
      </c>
      <c r="AD68">
        <v>90.328795740042096</v>
      </c>
      <c r="AE68">
        <v>0</v>
      </c>
      <c r="AF68">
        <v>0</v>
      </c>
      <c r="AG68">
        <v>0.1162972754006578</v>
      </c>
      <c r="AH68" t="b">
        <v>0</v>
      </c>
      <c r="AI68" t="b">
        <v>0</v>
      </c>
      <c r="AJ68">
        <v>1166.06822189068</v>
      </c>
      <c r="AK68">
        <v>0</v>
      </c>
      <c r="AL68">
        <v>3.6114293058238069</v>
      </c>
      <c r="AM68">
        <v>0</v>
      </c>
      <c r="AN68">
        <v>3.6147212530935362</v>
      </c>
      <c r="AO68">
        <v>0</v>
      </c>
      <c r="AP68">
        <v>1</v>
      </c>
      <c r="AQ68">
        <v>3</v>
      </c>
      <c r="AR68">
        <v>0</v>
      </c>
      <c r="AS68">
        <v>0</v>
      </c>
      <c r="AT68">
        <v>1.6540421333032169</v>
      </c>
      <c r="AU68">
        <v>0.52637386230080097</v>
      </c>
      <c r="AV68">
        <v>1.6540421333032169</v>
      </c>
    </row>
    <row r="69" spans="1:48">
      <c r="A69">
        <v>66</v>
      </c>
      <c r="B69">
        <v>0</v>
      </c>
      <c r="C69">
        <v>0</v>
      </c>
      <c r="D69">
        <v>0</v>
      </c>
      <c r="E69">
        <v>18.100000000000001</v>
      </c>
      <c r="F69">
        <v>2.177384940437177E-2</v>
      </c>
      <c r="G69">
        <v>129.60433801101749</v>
      </c>
      <c r="H69">
        <v>478.49921593667682</v>
      </c>
      <c r="I69">
        <v>1.735854677728532</v>
      </c>
      <c r="J69">
        <v>1.735854677728532</v>
      </c>
      <c r="K69">
        <v>127.8984284119562</v>
      </c>
      <c r="L69">
        <v>2</v>
      </c>
      <c r="M69">
        <v>34.642044531949118</v>
      </c>
      <c r="N69">
        <v>1185.721057091085</v>
      </c>
      <c r="O69" t="b">
        <v>0</v>
      </c>
      <c r="P69">
        <v>1.735854677728532</v>
      </c>
      <c r="Q69">
        <v>0</v>
      </c>
      <c r="R69">
        <v>0.79756160046348323</v>
      </c>
      <c r="S69">
        <v>23.731186833819951</v>
      </c>
      <c r="T69">
        <v>17.528226534789649</v>
      </c>
      <c r="U69">
        <v>2.176452172120352</v>
      </c>
      <c r="V69">
        <v>3.5483861264163248</v>
      </c>
      <c r="W69">
        <v>0</v>
      </c>
      <c r="X69">
        <v>0</v>
      </c>
      <c r="Y69">
        <v>-22.804379849498329</v>
      </c>
      <c r="Z69">
        <v>29.617818172467011</v>
      </c>
      <c r="AA69">
        <v>1185.721057091085</v>
      </c>
      <c r="AB69" t="b">
        <v>0</v>
      </c>
      <c r="AC69" t="b">
        <v>1</v>
      </c>
      <c r="AD69">
        <v>90.319746382958968</v>
      </c>
      <c r="AE69">
        <v>0</v>
      </c>
      <c r="AF69">
        <v>0</v>
      </c>
      <c r="AG69">
        <v>0.137754225526938</v>
      </c>
      <c r="AH69" t="b">
        <v>0</v>
      </c>
      <c r="AI69" t="b">
        <v>0</v>
      </c>
      <c r="AJ69">
        <v>1185.721057091085</v>
      </c>
      <c r="AK69">
        <v>0</v>
      </c>
      <c r="AL69">
        <v>2.176452172120352</v>
      </c>
      <c r="AM69">
        <v>0</v>
      </c>
      <c r="AN69">
        <v>2.1776372731374538</v>
      </c>
      <c r="AO69">
        <v>0</v>
      </c>
      <c r="AP69">
        <v>1</v>
      </c>
      <c r="AQ69">
        <v>3</v>
      </c>
      <c r="AR69">
        <v>0</v>
      </c>
      <c r="AS69">
        <v>0</v>
      </c>
      <c r="AT69">
        <v>1.410519819588433</v>
      </c>
      <c r="AU69">
        <v>0.4488765735403944</v>
      </c>
      <c r="AV69">
        <v>1.410519819588433</v>
      </c>
    </row>
    <row r="70" spans="1:48">
      <c r="A70">
        <v>67</v>
      </c>
      <c r="B70">
        <v>0</v>
      </c>
      <c r="C70">
        <v>0</v>
      </c>
      <c r="D70">
        <v>0</v>
      </c>
      <c r="E70">
        <v>18.399999999999999</v>
      </c>
      <c r="F70">
        <v>0.27506978272869592</v>
      </c>
      <c r="G70">
        <v>131.75247621009521</v>
      </c>
      <c r="H70">
        <v>486.43014216767142</v>
      </c>
      <c r="I70">
        <v>4.9752053213437444</v>
      </c>
      <c r="J70">
        <v>4.9752053213437444</v>
      </c>
      <c r="K70">
        <v>360.59824114104362</v>
      </c>
      <c r="L70">
        <v>2</v>
      </c>
      <c r="M70">
        <v>97.670162822601171</v>
      </c>
      <c r="N70">
        <v>1205.3738922914899</v>
      </c>
      <c r="O70" t="b">
        <v>0</v>
      </c>
      <c r="P70">
        <v>4.9752053213437444</v>
      </c>
      <c r="Q70">
        <v>0</v>
      </c>
      <c r="R70">
        <v>0.89558196732610984</v>
      </c>
      <c r="S70">
        <v>23.74089429957057</v>
      </c>
      <c r="T70">
        <v>44.010395286296898</v>
      </c>
      <c r="U70">
        <v>5.5552763486271877</v>
      </c>
      <c r="V70">
        <v>4.5954788929953656</v>
      </c>
      <c r="W70">
        <v>0</v>
      </c>
      <c r="X70">
        <v>0</v>
      </c>
      <c r="Y70">
        <v>-22.804379849498329</v>
      </c>
      <c r="Z70">
        <v>29.730839047272131</v>
      </c>
      <c r="AA70">
        <v>1205.3738922914899</v>
      </c>
      <c r="AB70" t="b">
        <v>0</v>
      </c>
      <c r="AC70" t="b">
        <v>1</v>
      </c>
      <c r="AD70">
        <v>90.310697025875839</v>
      </c>
      <c r="AE70">
        <v>0</v>
      </c>
      <c r="AF70">
        <v>0</v>
      </c>
      <c r="AG70">
        <v>0.15857654933677981</v>
      </c>
      <c r="AH70" t="b">
        <v>0</v>
      </c>
      <c r="AI70" t="b">
        <v>0</v>
      </c>
      <c r="AJ70">
        <v>1205.3738922914899</v>
      </c>
      <c r="AK70">
        <v>0</v>
      </c>
      <c r="AL70">
        <v>5.5552763486271877</v>
      </c>
      <c r="AM70">
        <v>0</v>
      </c>
      <c r="AN70">
        <v>5.5712093734126773</v>
      </c>
      <c r="AO70">
        <v>0</v>
      </c>
      <c r="AP70">
        <v>1</v>
      </c>
      <c r="AQ70">
        <v>3</v>
      </c>
      <c r="AR70">
        <v>0</v>
      </c>
      <c r="AS70">
        <v>0</v>
      </c>
      <c r="AT70">
        <v>1.984244477712962</v>
      </c>
      <c r="AU70">
        <v>0.63145575826231948</v>
      </c>
      <c r="AV70">
        <v>1.984244477712962</v>
      </c>
    </row>
    <row r="71" spans="1:48">
      <c r="A71">
        <v>68</v>
      </c>
      <c r="B71">
        <v>0</v>
      </c>
      <c r="C71">
        <v>0</v>
      </c>
      <c r="D71">
        <v>0</v>
      </c>
      <c r="E71">
        <v>20.3</v>
      </c>
      <c r="F71">
        <v>0.71128035301417825</v>
      </c>
      <c r="G71">
        <v>145.35735147092021</v>
      </c>
      <c r="H71">
        <v>536.65934163063753</v>
      </c>
      <c r="I71">
        <v>11.618287087562351</v>
      </c>
      <c r="J71">
        <v>11.618287087562351</v>
      </c>
      <c r="K71">
        <v>763.26699745195174</v>
      </c>
      <c r="L71">
        <v>2</v>
      </c>
      <c r="M71">
        <v>206.7353730909945</v>
      </c>
      <c r="N71">
        <v>1329.8418485607201</v>
      </c>
      <c r="O71" t="b">
        <v>0</v>
      </c>
      <c r="P71">
        <v>11.618287087562351</v>
      </c>
      <c r="Q71">
        <v>0</v>
      </c>
      <c r="R71">
        <v>0.92797253200140639</v>
      </c>
      <c r="S71">
        <v>23.755245430362901</v>
      </c>
      <c r="T71">
        <v>89.903866290873736</v>
      </c>
      <c r="U71">
        <v>12.52007649677366</v>
      </c>
      <c r="V71">
        <v>6.4755478522157546</v>
      </c>
      <c r="W71">
        <v>0</v>
      </c>
      <c r="X71">
        <v>0</v>
      </c>
      <c r="Y71">
        <v>-22.804379849498329</v>
      </c>
      <c r="Z71">
        <v>29.854895014659899</v>
      </c>
      <c r="AA71">
        <v>1329.8418485607201</v>
      </c>
      <c r="AB71" t="b">
        <v>0</v>
      </c>
      <c r="AC71" t="b">
        <v>1</v>
      </c>
      <c r="AD71">
        <v>90.301647668792711</v>
      </c>
      <c r="AE71">
        <v>0</v>
      </c>
      <c r="AF71">
        <v>0</v>
      </c>
      <c r="AG71">
        <v>0.17146338172034531</v>
      </c>
      <c r="AH71" t="b">
        <v>0</v>
      </c>
      <c r="AI71" t="b">
        <v>0</v>
      </c>
      <c r="AJ71">
        <v>1329.8418485607201</v>
      </c>
      <c r="AK71">
        <v>0</v>
      </c>
      <c r="AL71">
        <v>12.52007649677366</v>
      </c>
      <c r="AM71">
        <v>0</v>
      </c>
      <c r="AN71">
        <v>12.595922961868229</v>
      </c>
      <c r="AO71">
        <v>0</v>
      </c>
      <c r="AP71">
        <v>1</v>
      </c>
      <c r="AQ71">
        <v>3</v>
      </c>
      <c r="AR71">
        <v>0</v>
      </c>
      <c r="AS71">
        <v>0</v>
      </c>
      <c r="AT71">
        <v>3.2659330238215918</v>
      </c>
      <c r="AU71">
        <v>1.0393337298679091</v>
      </c>
      <c r="AV71">
        <v>3.2659330238215918</v>
      </c>
    </row>
    <row r="72" spans="1:48">
      <c r="A72">
        <v>69</v>
      </c>
      <c r="B72">
        <v>0</v>
      </c>
      <c r="C72">
        <v>0</v>
      </c>
      <c r="D72">
        <v>0</v>
      </c>
      <c r="E72">
        <v>23.2</v>
      </c>
      <c r="F72">
        <v>0.87980880521459071</v>
      </c>
      <c r="G72">
        <v>166.12268739533741</v>
      </c>
      <c r="H72">
        <v>613.32496186358571</v>
      </c>
      <c r="I72">
        <v>16.041016444690101</v>
      </c>
      <c r="J72">
        <v>16.041016444690101</v>
      </c>
      <c r="K72">
        <v>922.09213542826399</v>
      </c>
      <c r="L72">
        <v>2</v>
      </c>
      <c r="M72">
        <v>249.75409952011481</v>
      </c>
      <c r="N72">
        <v>1519.819255497966</v>
      </c>
      <c r="O72" t="b">
        <v>0</v>
      </c>
      <c r="P72">
        <v>16.041016444690101</v>
      </c>
      <c r="Q72">
        <v>0</v>
      </c>
      <c r="R72">
        <v>0.93226617232779008</v>
      </c>
      <c r="S72">
        <v>23.778362876774469</v>
      </c>
      <c r="T72">
        <v>108.11137666217959</v>
      </c>
      <c r="U72">
        <v>17.206476992120219</v>
      </c>
      <c r="V72">
        <v>7.3227973562414377</v>
      </c>
      <c r="W72">
        <v>0</v>
      </c>
      <c r="X72">
        <v>0</v>
      </c>
      <c r="Y72">
        <v>-22.804379849498329</v>
      </c>
      <c r="Z72">
        <v>30.049628538678061</v>
      </c>
      <c r="AA72">
        <v>1519.819255497966</v>
      </c>
      <c r="AB72" t="b">
        <v>0</v>
      </c>
      <c r="AC72" t="b">
        <v>1</v>
      </c>
      <c r="AD72">
        <v>90.292598311709583</v>
      </c>
      <c r="AE72">
        <v>0</v>
      </c>
      <c r="AF72">
        <v>0</v>
      </c>
      <c r="AG72">
        <v>0.1757066301611129</v>
      </c>
      <c r="AH72" t="b">
        <v>0</v>
      </c>
      <c r="AI72" t="b">
        <v>0</v>
      </c>
      <c r="AJ72">
        <v>1519.819255497966</v>
      </c>
      <c r="AK72">
        <v>0</v>
      </c>
      <c r="AL72">
        <v>17.206476992120219</v>
      </c>
      <c r="AM72">
        <v>0</v>
      </c>
      <c r="AN72">
        <v>17.23499832882159</v>
      </c>
      <c r="AO72">
        <v>0</v>
      </c>
      <c r="AP72">
        <v>1</v>
      </c>
      <c r="AQ72">
        <v>3</v>
      </c>
      <c r="AR72">
        <v>0</v>
      </c>
      <c r="AS72">
        <v>0</v>
      </c>
      <c r="AT72">
        <v>4.1734102326236107</v>
      </c>
      <c r="AU72">
        <v>1.328124609936441</v>
      </c>
      <c r="AV72">
        <v>4.1734102326236107</v>
      </c>
    </row>
    <row r="73" spans="1:48">
      <c r="A73">
        <v>70</v>
      </c>
      <c r="B73">
        <v>0</v>
      </c>
      <c r="C73">
        <v>0</v>
      </c>
      <c r="D73">
        <v>0</v>
      </c>
      <c r="E73">
        <v>26.5</v>
      </c>
      <c r="F73">
        <v>0.93615109279411834</v>
      </c>
      <c r="G73">
        <v>189.7522075851914</v>
      </c>
      <c r="H73">
        <v>700.56515040452678</v>
      </c>
      <c r="I73">
        <v>19.453899396020599</v>
      </c>
      <c r="J73">
        <v>19.453899396020599</v>
      </c>
      <c r="K73">
        <v>979.0192032097591</v>
      </c>
      <c r="L73">
        <v>3</v>
      </c>
      <c r="M73">
        <v>265.17313196364012</v>
      </c>
      <c r="N73">
        <v>1137.0172391065471</v>
      </c>
      <c r="O73" t="b">
        <v>1</v>
      </c>
      <c r="P73">
        <v>19.453899396020599</v>
      </c>
      <c r="Q73">
        <v>0</v>
      </c>
      <c r="R73">
        <v>0.94465733254578621</v>
      </c>
      <c r="S73">
        <v>23.80837779125288</v>
      </c>
      <c r="T73">
        <v>172.95642438505999</v>
      </c>
      <c r="U73">
        <v>20.593604395779881</v>
      </c>
      <c r="V73">
        <v>9.5718698788122651</v>
      </c>
      <c r="W73">
        <v>0</v>
      </c>
      <c r="X73">
        <v>0</v>
      </c>
      <c r="Y73">
        <v>-22.804379849498329</v>
      </c>
      <c r="Z73">
        <v>30.274358432681421</v>
      </c>
      <c r="AA73">
        <v>1137.0172391065471</v>
      </c>
      <c r="AB73" t="b">
        <v>0</v>
      </c>
      <c r="AC73" t="b">
        <v>1</v>
      </c>
      <c r="AD73">
        <v>90.283548954626454</v>
      </c>
      <c r="AE73">
        <v>0</v>
      </c>
      <c r="AF73">
        <v>0</v>
      </c>
      <c r="AG73">
        <v>0.18112702500692651</v>
      </c>
      <c r="AH73" t="b">
        <v>0</v>
      </c>
      <c r="AI73" t="b">
        <v>0</v>
      </c>
      <c r="AJ73">
        <v>1137.0172391065471</v>
      </c>
      <c r="AK73">
        <v>0</v>
      </c>
      <c r="AL73">
        <v>20.593604395779881</v>
      </c>
      <c r="AM73">
        <v>0</v>
      </c>
      <c r="AN73">
        <v>20.638235728840559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4.5946853706621642</v>
      </c>
      <c r="AU73">
        <v>1.4621890433845861</v>
      </c>
      <c r="AV73">
        <v>4.5946853706621642</v>
      </c>
    </row>
    <row r="74" spans="1:48">
      <c r="A74">
        <v>71</v>
      </c>
      <c r="B74">
        <v>0</v>
      </c>
      <c r="C74">
        <v>0</v>
      </c>
      <c r="D74">
        <v>0</v>
      </c>
      <c r="E74">
        <v>29.8</v>
      </c>
      <c r="F74">
        <v>0.87558682360894213</v>
      </c>
      <c r="G74">
        <v>213.38172777504539</v>
      </c>
      <c r="H74">
        <v>787.80533894546784</v>
      </c>
      <c r="I74">
        <v>20.762262802066161</v>
      </c>
      <c r="J74">
        <v>20.762262802066161</v>
      </c>
      <c r="K74">
        <v>929.15643410820508</v>
      </c>
      <c r="L74">
        <v>3</v>
      </c>
      <c r="M74">
        <v>251.6675065298497</v>
      </c>
      <c r="N74">
        <v>1278.608065108494</v>
      </c>
      <c r="O74" t="b">
        <v>0</v>
      </c>
      <c r="P74">
        <v>20.762262802066161</v>
      </c>
      <c r="Q74">
        <v>0</v>
      </c>
      <c r="R74">
        <v>0.9431904528853754</v>
      </c>
      <c r="S74">
        <v>23.83811953046035</v>
      </c>
      <c r="T74">
        <v>164.40280772651619</v>
      </c>
      <c r="U74">
        <v>22.01280000083862</v>
      </c>
      <c r="V74">
        <v>9.339649051316087</v>
      </c>
      <c r="W74">
        <v>0</v>
      </c>
      <c r="X74">
        <v>0</v>
      </c>
      <c r="Y74">
        <v>-22.804379849498329</v>
      </c>
      <c r="Z74">
        <v>30.494796663820569</v>
      </c>
      <c r="AA74">
        <v>1278.608065108494</v>
      </c>
      <c r="AB74" t="b">
        <v>0</v>
      </c>
      <c r="AC74" t="b">
        <v>1</v>
      </c>
      <c r="AD74">
        <v>90.274499597543326</v>
      </c>
      <c r="AE74">
        <v>0</v>
      </c>
      <c r="AF74">
        <v>0</v>
      </c>
      <c r="AG74">
        <v>0.18539018807708579</v>
      </c>
      <c r="AH74" t="b">
        <v>0</v>
      </c>
      <c r="AI74" t="b">
        <v>0</v>
      </c>
      <c r="AJ74">
        <v>1278.608065108494</v>
      </c>
      <c r="AK74">
        <v>0</v>
      </c>
      <c r="AL74">
        <v>22.01280000083862</v>
      </c>
      <c r="AM74">
        <v>0</v>
      </c>
      <c r="AN74">
        <v>22.065346885802281</v>
      </c>
      <c r="AO74">
        <v>0</v>
      </c>
      <c r="AP74">
        <v>1</v>
      </c>
      <c r="AQ74">
        <v>3</v>
      </c>
      <c r="AR74">
        <v>0</v>
      </c>
      <c r="AS74">
        <v>0</v>
      </c>
      <c r="AT74">
        <v>4.8616384019938419</v>
      </c>
      <c r="AU74">
        <v>1.5471428032228201</v>
      </c>
      <c r="AV74">
        <v>4.8616384019938419</v>
      </c>
    </row>
    <row r="75" spans="1:48">
      <c r="A75">
        <v>72</v>
      </c>
      <c r="B75">
        <v>0</v>
      </c>
      <c r="C75">
        <v>0</v>
      </c>
      <c r="D75">
        <v>0</v>
      </c>
      <c r="E75">
        <v>32.6</v>
      </c>
      <c r="F75">
        <v>0.64483494610345549</v>
      </c>
      <c r="G75">
        <v>233.43101763310341</v>
      </c>
      <c r="H75">
        <v>861.82731710141798</v>
      </c>
      <c r="I75">
        <v>17.6659595196857</v>
      </c>
      <c r="J75">
        <v>17.6659595196857</v>
      </c>
      <c r="K75">
        <v>722.68667905269353</v>
      </c>
      <c r="L75">
        <v>3</v>
      </c>
      <c r="M75">
        <v>195.74395423962449</v>
      </c>
      <c r="N75">
        <v>1398.745735655601</v>
      </c>
      <c r="O75" t="b">
        <v>0</v>
      </c>
      <c r="P75">
        <v>17.6659595196857</v>
      </c>
      <c r="Q75">
        <v>0</v>
      </c>
      <c r="R75">
        <v>0.93756680275096349</v>
      </c>
      <c r="S75">
        <v>23.87070287184909</v>
      </c>
      <c r="T75">
        <v>128.63750733199069</v>
      </c>
      <c r="U75">
        <v>18.842347518972609</v>
      </c>
      <c r="V75">
        <v>8.0312508688825517</v>
      </c>
      <c r="W75">
        <v>0</v>
      </c>
      <c r="X75">
        <v>0</v>
      </c>
      <c r="Y75">
        <v>-22.804379849498329</v>
      </c>
      <c r="Z75">
        <v>30.69725512966847</v>
      </c>
      <c r="AA75">
        <v>1398.745735655601</v>
      </c>
      <c r="AB75" t="b">
        <v>0</v>
      </c>
      <c r="AC75" t="b">
        <v>1</v>
      </c>
      <c r="AD75">
        <v>90.265450240460197</v>
      </c>
      <c r="AE75">
        <v>0</v>
      </c>
      <c r="AF75">
        <v>0</v>
      </c>
      <c r="AG75">
        <v>0.18979324366592451</v>
      </c>
      <c r="AH75" t="b">
        <v>0</v>
      </c>
      <c r="AI75" t="b">
        <v>0</v>
      </c>
      <c r="AJ75">
        <v>1398.745735655601</v>
      </c>
      <c r="AK75">
        <v>0</v>
      </c>
      <c r="AL75">
        <v>18.842347518972609</v>
      </c>
      <c r="AM75">
        <v>0</v>
      </c>
      <c r="AN75">
        <v>18.872229058500459</v>
      </c>
      <c r="AO75">
        <v>0</v>
      </c>
      <c r="AP75">
        <v>1</v>
      </c>
      <c r="AQ75">
        <v>3</v>
      </c>
      <c r="AR75">
        <v>0</v>
      </c>
      <c r="AS75">
        <v>0</v>
      </c>
      <c r="AT75">
        <v>4.330367472403843</v>
      </c>
      <c r="AU75">
        <v>1.3780738747439829</v>
      </c>
      <c r="AV75">
        <v>4.330367472403843</v>
      </c>
    </row>
    <row r="76" spans="1:48">
      <c r="A76">
        <v>73</v>
      </c>
      <c r="B76">
        <v>0</v>
      </c>
      <c r="C76">
        <v>0</v>
      </c>
      <c r="D76">
        <v>0</v>
      </c>
      <c r="E76">
        <v>34.4</v>
      </c>
      <c r="F76">
        <v>0.37840672531056452</v>
      </c>
      <c r="G76">
        <v>246.31984682756931</v>
      </c>
      <c r="H76">
        <v>909.41287448738569</v>
      </c>
      <c r="I76">
        <v>12.42830542981503</v>
      </c>
      <c r="J76">
        <v>12.42830542981503</v>
      </c>
      <c r="K76">
        <v>481.81896884555431</v>
      </c>
      <c r="L76">
        <v>3</v>
      </c>
      <c r="M76">
        <v>130.50351268839501</v>
      </c>
      <c r="N76">
        <v>1475.9770952930271</v>
      </c>
      <c r="O76" t="b">
        <v>0</v>
      </c>
      <c r="P76">
        <v>12.42830542981503</v>
      </c>
      <c r="Q76">
        <v>0</v>
      </c>
      <c r="R76">
        <v>0.92565281565145807</v>
      </c>
      <c r="S76">
        <v>23.901171465913109</v>
      </c>
      <c r="T76">
        <v>86.867146409953477</v>
      </c>
      <c r="U76">
        <v>13.42653014139886</v>
      </c>
      <c r="V76">
        <v>6.4583277479725893</v>
      </c>
      <c r="W76">
        <v>0</v>
      </c>
      <c r="X76">
        <v>0</v>
      </c>
      <c r="Y76">
        <v>-22.804379849498329</v>
      </c>
      <c r="Z76">
        <v>30.841142768019779</v>
      </c>
      <c r="AA76">
        <v>1475.9770952930271</v>
      </c>
      <c r="AB76" t="b">
        <v>0</v>
      </c>
      <c r="AC76" t="b">
        <v>1</v>
      </c>
      <c r="AD76">
        <v>90.256400883377069</v>
      </c>
      <c r="AE76">
        <v>0</v>
      </c>
      <c r="AF76">
        <v>0</v>
      </c>
      <c r="AG76">
        <v>0.1811376524344169</v>
      </c>
      <c r="AH76" t="b">
        <v>0</v>
      </c>
      <c r="AI76" t="b">
        <v>0</v>
      </c>
      <c r="AJ76">
        <v>1475.9770952930271</v>
      </c>
      <c r="AK76">
        <v>0</v>
      </c>
      <c r="AL76">
        <v>13.42653014139886</v>
      </c>
      <c r="AM76">
        <v>0</v>
      </c>
      <c r="AN76">
        <v>13.4807999716668</v>
      </c>
      <c r="AO76">
        <v>0</v>
      </c>
      <c r="AP76">
        <v>1</v>
      </c>
      <c r="AQ76">
        <v>3</v>
      </c>
      <c r="AR76">
        <v>0</v>
      </c>
      <c r="AS76">
        <v>0</v>
      </c>
      <c r="AT76">
        <v>3.438942247617836</v>
      </c>
      <c r="AU76">
        <v>1.0943912955185651</v>
      </c>
      <c r="AV76">
        <v>3.438942247617836</v>
      </c>
    </row>
    <row r="77" spans="1:48">
      <c r="A77">
        <v>74</v>
      </c>
      <c r="B77">
        <v>0</v>
      </c>
      <c r="C77">
        <v>0</v>
      </c>
      <c r="D77">
        <v>0</v>
      </c>
      <c r="E77">
        <v>35.5</v>
      </c>
      <c r="F77">
        <v>0.25820481932094719</v>
      </c>
      <c r="G77">
        <v>254.19635355752061</v>
      </c>
      <c r="H77">
        <v>938.49293733436605</v>
      </c>
      <c r="I77">
        <v>9.9494528492074448</v>
      </c>
      <c r="J77">
        <v>9.9494528492074448</v>
      </c>
      <c r="K77">
        <v>373.76726609560552</v>
      </c>
      <c r="L77">
        <v>4</v>
      </c>
      <c r="M77">
        <v>101.2370709901423</v>
      </c>
      <c r="N77">
        <v>1132.76097536258</v>
      </c>
      <c r="O77" t="b">
        <v>1</v>
      </c>
      <c r="P77">
        <v>9.9494528492074448</v>
      </c>
      <c r="Q77">
        <v>0</v>
      </c>
      <c r="R77">
        <v>0.92973760764824032</v>
      </c>
      <c r="S77">
        <v>23.926697071306069</v>
      </c>
      <c r="T77">
        <v>90.213576995095636</v>
      </c>
      <c r="U77">
        <v>10.701355702255031</v>
      </c>
      <c r="V77">
        <v>6.3386217422851132</v>
      </c>
      <c r="W77">
        <v>0</v>
      </c>
      <c r="X77">
        <v>0</v>
      </c>
      <c r="Y77">
        <v>-22.804379849498329</v>
      </c>
      <c r="Z77">
        <v>30.990841921273521</v>
      </c>
      <c r="AA77">
        <v>1132.76097536258</v>
      </c>
      <c r="AB77" t="b">
        <v>0</v>
      </c>
      <c r="AC77" t="b">
        <v>1</v>
      </c>
      <c r="AD77">
        <v>90.24735152629394</v>
      </c>
      <c r="AE77">
        <v>0</v>
      </c>
      <c r="AF77">
        <v>0</v>
      </c>
      <c r="AG77">
        <v>0.16524602305929989</v>
      </c>
      <c r="AH77" t="b">
        <v>0</v>
      </c>
      <c r="AI77" t="b">
        <v>0</v>
      </c>
      <c r="AJ77">
        <v>1132.76097536258</v>
      </c>
      <c r="AK77">
        <v>0</v>
      </c>
      <c r="AL77">
        <v>10.701355702255031</v>
      </c>
      <c r="AM77">
        <v>0</v>
      </c>
      <c r="AN77">
        <v>10.777227676107239</v>
      </c>
      <c r="AO77">
        <v>0</v>
      </c>
      <c r="AP77">
        <v>1</v>
      </c>
      <c r="AQ77">
        <v>3</v>
      </c>
      <c r="AR77">
        <v>0</v>
      </c>
      <c r="AS77">
        <v>0</v>
      </c>
      <c r="AT77">
        <v>2.7512053750800018</v>
      </c>
      <c r="AU77">
        <v>0.87552945000954763</v>
      </c>
      <c r="AV77">
        <v>2.7512053750800018</v>
      </c>
    </row>
    <row r="78" spans="1:48">
      <c r="A78">
        <v>75</v>
      </c>
      <c r="B78">
        <v>0</v>
      </c>
      <c r="C78">
        <v>0</v>
      </c>
      <c r="D78">
        <v>0</v>
      </c>
      <c r="E78">
        <v>36.4</v>
      </c>
      <c r="F78">
        <v>0.25544066407231719</v>
      </c>
      <c r="G78">
        <v>260.64076815475352</v>
      </c>
      <c r="H78">
        <v>962.28571602735008</v>
      </c>
      <c r="I78">
        <v>10.18228624962831</v>
      </c>
      <c r="J78">
        <v>10.18228624962831</v>
      </c>
      <c r="K78">
        <v>373.05626439286402</v>
      </c>
      <c r="L78">
        <v>4</v>
      </c>
      <c r="M78">
        <v>101.0444919807324</v>
      </c>
      <c r="N78">
        <v>1161.478859245012</v>
      </c>
      <c r="O78" t="b">
        <v>0</v>
      </c>
      <c r="P78">
        <v>10.18228624962831</v>
      </c>
      <c r="Q78">
        <v>0</v>
      </c>
      <c r="R78">
        <v>0.92946299148716494</v>
      </c>
      <c r="S78">
        <v>23.946008826118589</v>
      </c>
      <c r="T78">
        <v>90.068571024857789</v>
      </c>
      <c r="U78">
        <v>10.955020633297501</v>
      </c>
      <c r="V78">
        <v>6.3531675611192782</v>
      </c>
      <c r="W78">
        <v>0</v>
      </c>
      <c r="X78">
        <v>0</v>
      </c>
      <c r="Y78">
        <v>-22.804379849498329</v>
      </c>
      <c r="Z78">
        <v>31.131544927775529</v>
      </c>
      <c r="AA78">
        <v>1161.478859245012</v>
      </c>
      <c r="AB78" t="b">
        <v>0</v>
      </c>
      <c r="AC78" t="b">
        <v>1</v>
      </c>
      <c r="AD78">
        <v>90.238302169210812</v>
      </c>
      <c r="AE78">
        <v>0</v>
      </c>
      <c r="AF78">
        <v>0</v>
      </c>
      <c r="AG78">
        <v>0.1471939189482464</v>
      </c>
      <c r="AH78" t="b">
        <v>0</v>
      </c>
      <c r="AI78" t="b">
        <v>0</v>
      </c>
      <c r="AJ78">
        <v>1161.478859245012</v>
      </c>
      <c r="AK78">
        <v>0</v>
      </c>
      <c r="AL78">
        <v>10.955020633297501</v>
      </c>
      <c r="AM78">
        <v>0</v>
      </c>
      <c r="AN78">
        <v>10.95784013270789</v>
      </c>
      <c r="AO78">
        <v>0</v>
      </c>
      <c r="AP78">
        <v>1</v>
      </c>
      <c r="AQ78">
        <v>3</v>
      </c>
      <c r="AR78">
        <v>0</v>
      </c>
      <c r="AS78">
        <v>0</v>
      </c>
      <c r="AT78">
        <v>2.7968085614818272</v>
      </c>
      <c r="AU78">
        <v>0.89004197352768433</v>
      </c>
      <c r="AV78">
        <v>2.7968085614818272</v>
      </c>
    </row>
    <row r="79" spans="1:48">
      <c r="A79">
        <v>76</v>
      </c>
      <c r="B79">
        <v>0</v>
      </c>
      <c r="C79">
        <v>0</v>
      </c>
      <c r="D79">
        <v>0</v>
      </c>
      <c r="E79">
        <v>37.4</v>
      </c>
      <c r="F79">
        <v>0.30336585772311331</v>
      </c>
      <c r="G79">
        <v>267.80122881834558</v>
      </c>
      <c r="H79">
        <v>988.72213679733215</v>
      </c>
      <c r="I79">
        <v>11.75250691616027</v>
      </c>
      <c r="J79">
        <v>11.75250691616027</v>
      </c>
      <c r="K79">
        <v>419.07266318722537</v>
      </c>
      <c r="L79">
        <v>4</v>
      </c>
      <c r="M79">
        <v>113.5083053053156</v>
      </c>
      <c r="N79">
        <v>1193.38761911438</v>
      </c>
      <c r="O79" t="b">
        <v>0</v>
      </c>
      <c r="P79">
        <v>11.75250691616027</v>
      </c>
      <c r="Q79">
        <v>0</v>
      </c>
      <c r="R79">
        <v>0.93261293857771788</v>
      </c>
      <c r="S79">
        <v>23.965849752555961</v>
      </c>
      <c r="T79">
        <v>100.8367716940656</v>
      </c>
      <c r="U79">
        <v>12.601698335949999</v>
      </c>
      <c r="V79">
        <v>6.7950937277726382</v>
      </c>
      <c r="W79">
        <v>0</v>
      </c>
      <c r="X79">
        <v>0</v>
      </c>
      <c r="Y79">
        <v>-22.804379849498329</v>
      </c>
      <c r="Z79">
        <v>31.280298662229189</v>
      </c>
      <c r="AA79">
        <v>1193.38761911438</v>
      </c>
      <c r="AB79" t="b">
        <v>0</v>
      </c>
      <c r="AC79" t="b">
        <v>1</v>
      </c>
      <c r="AD79">
        <v>90.229252812127683</v>
      </c>
      <c r="AE79">
        <v>0</v>
      </c>
      <c r="AF79">
        <v>0</v>
      </c>
      <c r="AG79">
        <v>0.13383424598418781</v>
      </c>
      <c r="AH79" t="b">
        <v>0</v>
      </c>
      <c r="AI79" t="b">
        <v>0</v>
      </c>
      <c r="AJ79">
        <v>1193.38761911438</v>
      </c>
      <c r="AK79">
        <v>0</v>
      </c>
      <c r="AL79">
        <v>12.601698335949999</v>
      </c>
      <c r="AM79">
        <v>0</v>
      </c>
      <c r="AN79">
        <v>12.60514265517433</v>
      </c>
      <c r="AO79">
        <v>0</v>
      </c>
      <c r="AP79">
        <v>1</v>
      </c>
      <c r="AQ79">
        <v>3</v>
      </c>
      <c r="AR79">
        <v>0</v>
      </c>
      <c r="AS79">
        <v>0</v>
      </c>
      <c r="AT79">
        <v>3.1026821511470111</v>
      </c>
      <c r="AU79">
        <v>0.98738161169417982</v>
      </c>
      <c r="AV79">
        <v>3.1026821511470111</v>
      </c>
    </row>
    <row r="80" spans="1:48">
      <c r="A80">
        <v>77</v>
      </c>
      <c r="B80">
        <v>0</v>
      </c>
      <c r="C80">
        <v>0</v>
      </c>
      <c r="D80">
        <v>0</v>
      </c>
      <c r="E80">
        <v>38.5</v>
      </c>
      <c r="F80">
        <v>0.2810959050352313</v>
      </c>
      <c r="G80">
        <v>275.67773554829699</v>
      </c>
      <c r="H80">
        <v>1017.802199644313</v>
      </c>
      <c r="I80">
        <v>11.57539609413875</v>
      </c>
      <c r="J80">
        <v>11.57539609413875</v>
      </c>
      <c r="K80">
        <v>400.96415540370202</v>
      </c>
      <c r="L80">
        <v>4</v>
      </c>
      <c r="M80">
        <v>108.6035090475899</v>
      </c>
      <c r="N80">
        <v>1228.4872549706849</v>
      </c>
      <c r="O80" t="b">
        <v>0</v>
      </c>
      <c r="P80">
        <v>11.57539609413875</v>
      </c>
      <c r="Q80">
        <v>0</v>
      </c>
      <c r="R80">
        <v>0.93112064282723872</v>
      </c>
      <c r="S80">
        <v>23.987727703362221</v>
      </c>
      <c r="T80">
        <v>96.634150395105138</v>
      </c>
      <c r="U80">
        <v>12.431682385422601</v>
      </c>
      <c r="V80">
        <v>6.6560981601507763</v>
      </c>
      <c r="W80">
        <v>0</v>
      </c>
      <c r="X80">
        <v>0</v>
      </c>
      <c r="Y80">
        <v>-22.804379849498329</v>
      </c>
      <c r="Z80">
        <v>31.43282606943885</v>
      </c>
      <c r="AA80">
        <v>1228.4872549706849</v>
      </c>
      <c r="AB80" t="b">
        <v>0</v>
      </c>
      <c r="AC80" t="b">
        <v>1</v>
      </c>
      <c r="AD80">
        <v>90.220203455044555</v>
      </c>
      <c r="AE80">
        <v>0</v>
      </c>
      <c r="AF80">
        <v>0</v>
      </c>
      <c r="AG80">
        <v>0.13519441810778779</v>
      </c>
      <c r="AH80" t="b">
        <v>0</v>
      </c>
      <c r="AI80" t="b">
        <v>0</v>
      </c>
      <c r="AJ80">
        <v>1228.4872549706849</v>
      </c>
      <c r="AK80">
        <v>0</v>
      </c>
      <c r="AL80">
        <v>12.431682385422601</v>
      </c>
      <c r="AM80">
        <v>0</v>
      </c>
      <c r="AN80">
        <v>12.43450188483299</v>
      </c>
      <c r="AO80">
        <v>0</v>
      </c>
      <c r="AP80">
        <v>1</v>
      </c>
      <c r="AQ80">
        <v>3</v>
      </c>
      <c r="AR80">
        <v>0</v>
      </c>
      <c r="AS80">
        <v>0</v>
      </c>
      <c r="AT80">
        <v>3.0899266291137302</v>
      </c>
      <c r="AU80">
        <v>0.98332235995981643</v>
      </c>
      <c r="AV80">
        <v>3.0899266291137302</v>
      </c>
    </row>
    <row r="81" spans="1:48">
      <c r="A81">
        <v>78</v>
      </c>
      <c r="B81">
        <v>0</v>
      </c>
      <c r="C81">
        <v>0</v>
      </c>
      <c r="D81">
        <v>0</v>
      </c>
      <c r="E81">
        <v>39.299999999999997</v>
      </c>
      <c r="F81">
        <v>0.15558385546930431</v>
      </c>
      <c r="G81">
        <v>281.40610407917069</v>
      </c>
      <c r="H81">
        <v>1038.9513362602979</v>
      </c>
      <c r="I81">
        <v>8.4743314604814604</v>
      </c>
      <c r="J81">
        <v>8.4743314604814604</v>
      </c>
      <c r="K81">
        <v>287.56982633653178</v>
      </c>
      <c r="L81">
        <v>4</v>
      </c>
      <c r="M81">
        <v>77.889985464932764</v>
      </c>
      <c r="N81">
        <v>1254.0142628661799</v>
      </c>
      <c r="O81" t="b">
        <v>0</v>
      </c>
      <c r="P81">
        <v>8.4743314604814604</v>
      </c>
      <c r="Q81">
        <v>0</v>
      </c>
      <c r="R81">
        <v>0.91957969670985329</v>
      </c>
      <c r="S81">
        <v>24.00975314138114</v>
      </c>
      <c r="T81">
        <v>70.175413239903861</v>
      </c>
      <c r="U81">
        <v>9.2154399350068399</v>
      </c>
      <c r="V81">
        <v>5.6435280162644403</v>
      </c>
      <c r="W81">
        <v>0</v>
      </c>
      <c r="X81">
        <v>0</v>
      </c>
      <c r="Y81">
        <v>-22.804379849498329</v>
      </c>
      <c r="Z81">
        <v>31.57595294750999</v>
      </c>
      <c r="AA81">
        <v>1254.0142628661799</v>
      </c>
      <c r="AB81" t="b">
        <v>0</v>
      </c>
      <c r="AC81" t="b">
        <v>1</v>
      </c>
      <c r="AD81">
        <v>90.211154097961426</v>
      </c>
      <c r="AE81">
        <v>0</v>
      </c>
      <c r="AF81">
        <v>0</v>
      </c>
      <c r="AG81">
        <v>0.1360377466433523</v>
      </c>
      <c r="AH81" t="b">
        <v>0</v>
      </c>
      <c r="AI81" t="b">
        <v>0</v>
      </c>
      <c r="AJ81">
        <v>1254.0142628661799</v>
      </c>
      <c r="AK81">
        <v>0</v>
      </c>
      <c r="AL81">
        <v>9.2154399350068399</v>
      </c>
      <c r="AM81">
        <v>0</v>
      </c>
      <c r="AN81">
        <v>9.2162209597742617</v>
      </c>
      <c r="AO81">
        <v>0</v>
      </c>
      <c r="AP81">
        <v>1</v>
      </c>
      <c r="AQ81">
        <v>3</v>
      </c>
      <c r="AR81">
        <v>0</v>
      </c>
      <c r="AS81">
        <v>0</v>
      </c>
      <c r="AT81">
        <v>2.5448171547770242</v>
      </c>
      <c r="AU81">
        <v>0.80984952416792955</v>
      </c>
      <c r="AV81">
        <v>2.5448171547770242</v>
      </c>
    </row>
    <row r="82" spans="1:48">
      <c r="A82">
        <v>79</v>
      </c>
      <c r="B82">
        <v>0</v>
      </c>
      <c r="C82">
        <v>0</v>
      </c>
      <c r="D82">
        <v>0</v>
      </c>
      <c r="E82">
        <v>39.5</v>
      </c>
      <c r="F82">
        <v>-7.0097993579120832E-2</v>
      </c>
      <c r="G82">
        <v>282.83819621188911</v>
      </c>
      <c r="H82">
        <v>1044.2386204142949</v>
      </c>
      <c r="I82">
        <v>2.399939074918755</v>
      </c>
      <c r="J82">
        <v>2.399939074918755</v>
      </c>
      <c r="K82">
        <v>81.027705311745578</v>
      </c>
      <c r="L82">
        <v>4</v>
      </c>
      <c r="M82">
        <v>21.946832424633151</v>
      </c>
      <c r="N82">
        <v>1260.396014840054</v>
      </c>
      <c r="O82" t="b">
        <v>0</v>
      </c>
      <c r="P82">
        <v>2.399939074918755</v>
      </c>
      <c r="Q82">
        <v>0</v>
      </c>
      <c r="R82">
        <v>0.82826802142926315</v>
      </c>
      <c r="S82">
        <v>24.028579692207561</v>
      </c>
      <c r="T82">
        <v>21.952990197438549</v>
      </c>
      <c r="U82">
        <v>2.8975392177732631</v>
      </c>
      <c r="V82">
        <v>3.7700304421501118</v>
      </c>
      <c r="W82">
        <v>0</v>
      </c>
      <c r="X82">
        <v>0</v>
      </c>
      <c r="Y82">
        <v>-22.804379849498329</v>
      </c>
      <c r="Z82">
        <v>31.69959012322478</v>
      </c>
      <c r="AA82">
        <v>1260.396014840054</v>
      </c>
      <c r="AB82" t="b">
        <v>0</v>
      </c>
      <c r="AC82" t="b">
        <v>1</v>
      </c>
      <c r="AD82">
        <v>90.202104740878298</v>
      </c>
      <c r="AE82">
        <v>0</v>
      </c>
      <c r="AF82">
        <v>0</v>
      </c>
      <c r="AG82">
        <v>0.13470521109795019</v>
      </c>
      <c r="AH82" t="b">
        <v>0</v>
      </c>
      <c r="AI82" t="b">
        <v>0</v>
      </c>
      <c r="AJ82">
        <v>1260.396014840054</v>
      </c>
      <c r="AK82">
        <v>0</v>
      </c>
      <c r="AL82">
        <v>2.8975392177732631</v>
      </c>
      <c r="AM82">
        <v>0</v>
      </c>
      <c r="AN82">
        <v>2.8976095100023311</v>
      </c>
      <c r="AO82">
        <v>0</v>
      </c>
      <c r="AP82">
        <v>1</v>
      </c>
      <c r="AQ82">
        <v>3</v>
      </c>
      <c r="AR82">
        <v>0</v>
      </c>
      <c r="AS82">
        <v>0</v>
      </c>
      <c r="AT82">
        <v>1.478007564269195</v>
      </c>
      <c r="AU82">
        <v>0.47035352634004302</v>
      </c>
      <c r="AV82">
        <v>1.478007564269195</v>
      </c>
    </row>
    <row r="83" spans="1:48">
      <c r="A83">
        <v>80</v>
      </c>
      <c r="B83">
        <v>0</v>
      </c>
      <c r="C83">
        <v>0</v>
      </c>
      <c r="D83">
        <v>0</v>
      </c>
      <c r="E83">
        <v>39</v>
      </c>
      <c r="F83">
        <v>-0.12519188115281571</v>
      </c>
      <c r="G83">
        <v>279.25796588009302</v>
      </c>
      <c r="H83">
        <v>1031.020410029304</v>
      </c>
      <c r="I83">
        <v>0.86043550883797626</v>
      </c>
      <c r="J83">
        <v>0.86043550883797626</v>
      </c>
      <c r="K83">
        <v>29.422809267790939</v>
      </c>
      <c r="L83">
        <v>4</v>
      </c>
      <c r="M83">
        <v>7.9693416218285318</v>
      </c>
      <c r="N83">
        <v>1244.441634905369</v>
      </c>
      <c r="O83" t="b">
        <v>0</v>
      </c>
      <c r="P83">
        <v>0.86043550883797626</v>
      </c>
      <c r="Q83">
        <v>0</v>
      </c>
      <c r="R83">
        <v>0.66751938918750486</v>
      </c>
      <c r="S83">
        <v>24.039965163120069</v>
      </c>
      <c r="T83">
        <v>9.8912525118153489</v>
      </c>
      <c r="U83">
        <v>1.2890045184834049</v>
      </c>
      <c r="V83">
        <v>3.2886496768289928</v>
      </c>
      <c r="W83">
        <v>0</v>
      </c>
      <c r="X83">
        <v>0</v>
      </c>
      <c r="Y83">
        <v>-22.804379849498329</v>
      </c>
      <c r="Z83">
        <v>31.82739274226331</v>
      </c>
      <c r="AA83">
        <v>1244.441634905369</v>
      </c>
      <c r="AB83" t="b">
        <v>0</v>
      </c>
      <c r="AC83" t="b">
        <v>1</v>
      </c>
      <c r="AD83">
        <v>90.193055383795169</v>
      </c>
      <c r="AE83">
        <v>0</v>
      </c>
      <c r="AF83">
        <v>0</v>
      </c>
      <c r="AG83">
        <v>0.1298483533264761</v>
      </c>
      <c r="AH83" t="b">
        <v>0</v>
      </c>
      <c r="AI83" t="b">
        <v>0</v>
      </c>
      <c r="AJ83">
        <v>1244.441634905369</v>
      </c>
      <c r="AK83">
        <v>0</v>
      </c>
      <c r="AL83">
        <v>1.2890045184834049</v>
      </c>
      <c r="AM83">
        <v>0</v>
      </c>
      <c r="AN83">
        <v>1.2897855432508269</v>
      </c>
      <c r="AO83">
        <v>0</v>
      </c>
      <c r="AP83">
        <v>1</v>
      </c>
      <c r="AQ83">
        <v>3</v>
      </c>
      <c r="AR83">
        <v>0</v>
      </c>
      <c r="AS83">
        <v>0</v>
      </c>
      <c r="AT83">
        <v>1.196576954845292</v>
      </c>
      <c r="AU83">
        <v>0.38079249650322228</v>
      </c>
      <c r="AV83">
        <v>1.196576954845292</v>
      </c>
    </row>
    <row r="84" spans="1:48">
      <c r="A84">
        <v>81</v>
      </c>
      <c r="B84">
        <v>0</v>
      </c>
      <c r="C84">
        <v>0</v>
      </c>
      <c r="D84">
        <v>0</v>
      </c>
      <c r="E84">
        <v>38.5</v>
      </c>
      <c r="F84">
        <v>-0.26246781514293888</v>
      </c>
      <c r="G84">
        <v>275.67773554829699</v>
      </c>
      <c r="H84">
        <v>1017.802199644313</v>
      </c>
      <c r="I84">
        <v>-2.8159323074137719</v>
      </c>
      <c r="J84">
        <v>-2.8159323074137719</v>
      </c>
      <c r="K84">
        <v>-97.542054728293863</v>
      </c>
      <c r="L84">
        <v>4</v>
      </c>
      <c r="M84">
        <v>-26.419841475702562</v>
      </c>
      <c r="N84">
        <v>1228.4872549706849</v>
      </c>
      <c r="O84" t="b">
        <v>0</v>
      </c>
      <c r="P84">
        <v>-2.8159323074137719</v>
      </c>
      <c r="Q84">
        <v>0</v>
      </c>
      <c r="R84">
        <v>0.85723951457677872</v>
      </c>
      <c r="S84">
        <v>24.04786802253345</v>
      </c>
      <c r="T84">
        <v>-18.76398681178684</v>
      </c>
      <c r="U84">
        <v>-2.4139284442884499</v>
      </c>
      <c r="V84">
        <v>7.6558546639157292</v>
      </c>
      <c r="W84">
        <v>-30.54139568459081</v>
      </c>
      <c r="X84">
        <v>2</v>
      </c>
      <c r="Y84">
        <v>7.7370158350924854</v>
      </c>
      <c r="Z84">
        <v>31.96062654496474</v>
      </c>
      <c r="AA84">
        <v>1228.4872549706849</v>
      </c>
      <c r="AB84" t="b">
        <v>0</v>
      </c>
      <c r="AC84" t="b">
        <v>1</v>
      </c>
      <c r="AD84">
        <v>90.190065827443107</v>
      </c>
      <c r="AE84">
        <v>0.63817841728995728</v>
      </c>
      <c r="AF84">
        <v>0</v>
      </c>
      <c r="AG84">
        <v>0.1209077315070094</v>
      </c>
      <c r="AH84" t="b">
        <v>0</v>
      </c>
      <c r="AI84" t="b">
        <v>0</v>
      </c>
      <c r="AJ84">
        <v>1228.4872549706849</v>
      </c>
      <c r="AK84">
        <v>0</v>
      </c>
      <c r="AL84">
        <v>-2.4139284442884499</v>
      </c>
      <c r="AM84">
        <v>0</v>
      </c>
      <c r="AN84">
        <v>-1.7734928654206441</v>
      </c>
      <c r="AO84">
        <v>0</v>
      </c>
      <c r="AP84">
        <v>1</v>
      </c>
      <c r="AQ84">
        <v>3</v>
      </c>
      <c r="AR84">
        <v>0</v>
      </c>
      <c r="AS84">
        <v>0</v>
      </c>
      <c r="AT84">
        <v>0.67721603753851656</v>
      </c>
      <c r="AU84">
        <v>0.21551374908407231</v>
      </c>
      <c r="AV84">
        <v>0.67721603753851656</v>
      </c>
    </row>
    <row r="85" spans="1:48">
      <c r="A85">
        <v>82</v>
      </c>
      <c r="B85">
        <v>0</v>
      </c>
      <c r="C85">
        <v>0</v>
      </c>
      <c r="D85">
        <v>0</v>
      </c>
      <c r="E85">
        <v>37.299999999999997</v>
      </c>
      <c r="F85">
        <v>-0.2416035249421071</v>
      </c>
      <c r="G85">
        <v>267.08518275198639</v>
      </c>
      <c r="H85">
        <v>986.07849472033377</v>
      </c>
      <c r="I85">
        <v>-2.26356224392724</v>
      </c>
      <c r="J85">
        <v>-2.26356224392724</v>
      </c>
      <c r="K85">
        <v>-80.930836313387374</v>
      </c>
      <c r="L85">
        <v>4</v>
      </c>
      <c r="M85">
        <v>-21.92059488444945</v>
      </c>
      <c r="N85">
        <v>1190.1967431274429</v>
      </c>
      <c r="O85" t="b">
        <v>0</v>
      </c>
      <c r="P85">
        <v>-2.26356224392724</v>
      </c>
      <c r="Q85">
        <v>0</v>
      </c>
      <c r="R85">
        <v>0.8369999539996108</v>
      </c>
      <c r="S85">
        <v>24.058973310748321</v>
      </c>
      <c r="T85">
        <v>-15.200941930346559</v>
      </c>
      <c r="U85">
        <v>-1.894601494042355</v>
      </c>
      <c r="V85">
        <v>6.7196529541028962</v>
      </c>
      <c r="W85">
        <v>-35.545674931591051</v>
      </c>
      <c r="X85">
        <v>2</v>
      </c>
      <c r="Y85">
        <v>12.741295082092719</v>
      </c>
      <c r="Z85">
        <v>32.091140773124678</v>
      </c>
      <c r="AA85">
        <v>1190.1967431274429</v>
      </c>
      <c r="AB85" t="b">
        <v>0</v>
      </c>
      <c r="AC85" t="b">
        <v>1</v>
      </c>
      <c r="AD85">
        <v>90.194128984371119</v>
      </c>
      <c r="AE85">
        <v>0.74274544633175332</v>
      </c>
      <c r="AF85">
        <v>0</v>
      </c>
      <c r="AG85">
        <v>0.1138162875923443</v>
      </c>
      <c r="AH85" t="b">
        <v>0</v>
      </c>
      <c r="AI85" t="b">
        <v>0</v>
      </c>
      <c r="AJ85">
        <v>1190.1967431274429</v>
      </c>
      <c r="AK85">
        <v>0</v>
      </c>
      <c r="AL85">
        <v>-1.894601494042355</v>
      </c>
      <c r="AM85">
        <v>0</v>
      </c>
      <c r="AN85">
        <v>-1.1500987419839031</v>
      </c>
      <c r="AO85">
        <v>0</v>
      </c>
      <c r="AP85">
        <v>1</v>
      </c>
      <c r="AQ85">
        <v>3</v>
      </c>
      <c r="AR85">
        <v>0</v>
      </c>
      <c r="AS85">
        <v>0</v>
      </c>
      <c r="AT85">
        <v>0.74632702246517491</v>
      </c>
      <c r="AU85">
        <v>0.23750727351177731</v>
      </c>
      <c r="AV85">
        <v>0.74632702246517491</v>
      </c>
    </row>
    <row r="86" spans="1:48">
      <c r="A86">
        <v>83</v>
      </c>
      <c r="B86">
        <v>0</v>
      </c>
      <c r="C86">
        <v>0</v>
      </c>
      <c r="D86">
        <v>0</v>
      </c>
      <c r="E86">
        <v>37</v>
      </c>
      <c r="F86">
        <v>-2.1118085088643209E-2</v>
      </c>
      <c r="G86">
        <v>264.93704455290879</v>
      </c>
      <c r="H86">
        <v>978.14756848933928</v>
      </c>
      <c r="I86">
        <v>3.347493372516507</v>
      </c>
      <c r="J86">
        <v>3.347493372516507</v>
      </c>
      <c r="K86">
        <v>120.65586028615159</v>
      </c>
      <c r="L86">
        <v>4</v>
      </c>
      <c r="M86">
        <v>32.680352190181907</v>
      </c>
      <c r="N86">
        <v>1180.6241151666329</v>
      </c>
      <c r="O86" t="b">
        <v>0</v>
      </c>
      <c r="P86">
        <v>3.347493372516507</v>
      </c>
      <c r="Q86">
        <v>0</v>
      </c>
      <c r="R86">
        <v>0.86934563103453633</v>
      </c>
      <c r="S86">
        <v>24.06916578859067</v>
      </c>
      <c r="T86">
        <v>31.144902971661381</v>
      </c>
      <c r="U86">
        <v>3.8505897459137519</v>
      </c>
      <c r="V86">
        <v>4.0692176442530084</v>
      </c>
      <c r="W86">
        <v>0</v>
      </c>
      <c r="X86">
        <v>0</v>
      </c>
      <c r="Y86">
        <v>-22.804379849498329</v>
      </c>
      <c r="Z86">
        <v>32.205095681096822</v>
      </c>
      <c r="AA86">
        <v>1180.6241151666329</v>
      </c>
      <c r="AB86" t="b">
        <v>0</v>
      </c>
      <c r="AC86" t="b">
        <v>1</v>
      </c>
      <c r="AD86">
        <v>90.192132340568065</v>
      </c>
      <c r="AE86">
        <v>0</v>
      </c>
      <c r="AF86">
        <v>0</v>
      </c>
      <c r="AG86">
        <v>0.1140484377059504</v>
      </c>
      <c r="AH86" t="b">
        <v>0</v>
      </c>
      <c r="AI86" t="b">
        <v>0</v>
      </c>
      <c r="AJ86">
        <v>1180.6241151666329</v>
      </c>
      <c r="AK86">
        <v>0</v>
      </c>
      <c r="AL86">
        <v>3.8505897459137519</v>
      </c>
      <c r="AM86">
        <v>0</v>
      </c>
      <c r="AN86">
        <v>3.8508709148300242</v>
      </c>
      <c r="AO86">
        <v>0</v>
      </c>
      <c r="AP86">
        <v>1</v>
      </c>
      <c r="AQ86">
        <v>3</v>
      </c>
      <c r="AR86">
        <v>0</v>
      </c>
      <c r="AS86">
        <v>0</v>
      </c>
      <c r="AT86">
        <v>1.572272573492516</v>
      </c>
      <c r="AU86">
        <v>0.5003519381009387</v>
      </c>
      <c r="AV86">
        <v>1.572272573492516</v>
      </c>
    </row>
    <row r="87" spans="1:48">
      <c r="A87">
        <v>84</v>
      </c>
      <c r="B87">
        <v>0</v>
      </c>
      <c r="C87">
        <v>0</v>
      </c>
      <c r="D87">
        <v>0</v>
      </c>
      <c r="E87">
        <v>36.700000000000003</v>
      </c>
      <c r="F87">
        <v>-0.17392413470331819</v>
      </c>
      <c r="G87">
        <v>262.78890635383118</v>
      </c>
      <c r="H87">
        <v>970.21664225834479</v>
      </c>
      <c r="I87">
        <v>-0.55319738887138747</v>
      </c>
      <c r="J87">
        <v>-0.55319738887138747</v>
      </c>
      <c r="K87">
        <v>-20.102241034299389</v>
      </c>
      <c r="L87">
        <v>4</v>
      </c>
      <c r="M87">
        <v>-5.4448106810128367</v>
      </c>
      <c r="N87">
        <v>1171.051487205822</v>
      </c>
      <c r="O87" t="b">
        <v>0</v>
      </c>
      <c r="P87">
        <v>-0.55319738887138747</v>
      </c>
      <c r="Q87">
        <v>0</v>
      </c>
      <c r="R87">
        <v>0.4639058890851403</v>
      </c>
      <c r="S87">
        <v>24.08124791208084</v>
      </c>
      <c r="T87">
        <v>-2.0926924108330809</v>
      </c>
      <c r="U87">
        <v>-0.25663152652395921</v>
      </c>
      <c r="V87">
        <v>3.3521182701797572</v>
      </c>
      <c r="W87">
        <v>0</v>
      </c>
      <c r="X87">
        <v>0</v>
      </c>
      <c r="Y87">
        <v>-22.804379849498329</v>
      </c>
      <c r="Z87">
        <v>32.314992455120198</v>
      </c>
      <c r="AA87">
        <v>1171.051487205822</v>
      </c>
      <c r="AB87" t="b">
        <v>0</v>
      </c>
      <c r="AC87" t="b">
        <v>1</v>
      </c>
      <c r="AD87">
        <v>90.183082983484937</v>
      </c>
      <c r="AE87">
        <v>0</v>
      </c>
      <c r="AF87">
        <v>0</v>
      </c>
      <c r="AG87">
        <v>0.1159251038175516</v>
      </c>
      <c r="AH87" t="b">
        <v>0</v>
      </c>
      <c r="AI87" t="b">
        <v>0</v>
      </c>
      <c r="AJ87">
        <v>1171.051487205822</v>
      </c>
      <c r="AK87">
        <v>0</v>
      </c>
      <c r="AL87">
        <v>-0.25663152652395921</v>
      </c>
      <c r="AM87">
        <v>0</v>
      </c>
      <c r="AN87">
        <v>-0.25568648655537868</v>
      </c>
      <c r="AO87">
        <v>0</v>
      </c>
      <c r="AP87">
        <v>1</v>
      </c>
      <c r="AQ87">
        <v>3</v>
      </c>
      <c r="AR87">
        <v>0</v>
      </c>
      <c r="AS87">
        <v>0</v>
      </c>
      <c r="AT87">
        <v>0.87637723754640284</v>
      </c>
      <c r="AU87">
        <v>0.27889378515319918</v>
      </c>
      <c r="AV87">
        <v>0.87637723754640284</v>
      </c>
    </row>
    <row r="88" spans="1:48">
      <c r="A88">
        <v>85</v>
      </c>
      <c r="B88">
        <v>0</v>
      </c>
      <c r="C88">
        <v>0</v>
      </c>
      <c r="D88">
        <v>0</v>
      </c>
      <c r="E88">
        <v>35.9</v>
      </c>
      <c r="F88">
        <v>-0.19985204276474541</v>
      </c>
      <c r="G88">
        <v>257.06053782295737</v>
      </c>
      <c r="H88">
        <v>949.06750564235892</v>
      </c>
      <c r="I88">
        <v>-1.225184820760137</v>
      </c>
      <c r="J88">
        <v>-1.225184820760137</v>
      </c>
      <c r="K88">
        <v>-45.51322161150145</v>
      </c>
      <c r="L88">
        <v>4</v>
      </c>
      <c r="M88">
        <v>-12.327524813516099</v>
      </c>
      <c r="N88">
        <v>1145.524479310327</v>
      </c>
      <c r="O88" t="b">
        <v>0</v>
      </c>
      <c r="P88">
        <v>-1.225184820760137</v>
      </c>
      <c r="Q88">
        <v>0</v>
      </c>
      <c r="R88">
        <v>0.74271111661462408</v>
      </c>
      <c r="S88">
        <v>24.089440493491509</v>
      </c>
      <c r="T88">
        <v>-7.5855755752618306</v>
      </c>
      <c r="U88">
        <v>-0.90995838628604908</v>
      </c>
      <c r="V88">
        <v>4.7419492382542714</v>
      </c>
      <c r="W88">
        <v>-38.733573553100911</v>
      </c>
      <c r="X88">
        <v>2</v>
      </c>
      <c r="Y88">
        <v>15.92919370360258</v>
      </c>
      <c r="Z88">
        <v>32.424889229143567</v>
      </c>
      <c r="AA88">
        <v>1145.524479310327</v>
      </c>
      <c r="AB88" t="b">
        <v>0</v>
      </c>
      <c r="AC88" t="b">
        <v>1</v>
      </c>
      <c r="AD88">
        <v>90.181718859249642</v>
      </c>
      <c r="AE88">
        <v>0.8093582533483773</v>
      </c>
      <c r="AF88">
        <v>0</v>
      </c>
      <c r="AG88">
        <v>0.12303611235372509</v>
      </c>
      <c r="AH88" t="b">
        <v>0</v>
      </c>
      <c r="AI88" t="b">
        <v>0</v>
      </c>
      <c r="AJ88">
        <v>1145.524479310327</v>
      </c>
      <c r="AK88">
        <v>0</v>
      </c>
      <c r="AL88">
        <v>-0.90995838628604908</v>
      </c>
      <c r="AM88">
        <v>0</v>
      </c>
      <c r="AN88">
        <v>-9.9069324393524852E-2</v>
      </c>
      <c r="AO88">
        <v>0</v>
      </c>
      <c r="AP88">
        <v>1</v>
      </c>
      <c r="AQ88">
        <v>3</v>
      </c>
      <c r="AR88">
        <v>0</v>
      </c>
      <c r="AS88">
        <v>0</v>
      </c>
      <c r="AT88">
        <v>0.8808722570984745</v>
      </c>
      <c r="AU88">
        <v>0.28032425705902447</v>
      </c>
      <c r="AV88">
        <v>0.8808722570984745</v>
      </c>
    </row>
    <row r="89" spans="1:48">
      <c r="A89">
        <v>86</v>
      </c>
      <c r="B89">
        <v>0</v>
      </c>
      <c r="C89">
        <v>0</v>
      </c>
      <c r="D89">
        <v>0</v>
      </c>
      <c r="E89">
        <v>35.299999999999997</v>
      </c>
      <c r="F89">
        <v>-0.1933343609043687</v>
      </c>
      <c r="G89">
        <v>252.76426142480221</v>
      </c>
      <c r="H89">
        <v>933.20565318036961</v>
      </c>
      <c r="I89">
        <v>-1.0784593857313269</v>
      </c>
      <c r="J89">
        <v>-1.0784593857313269</v>
      </c>
      <c r="K89">
        <v>-40.74361015963175</v>
      </c>
      <c r="L89">
        <v>4</v>
      </c>
      <c r="M89">
        <v>-11.035647388849339</v>
      </c>
      <c r="N89">
        <v>1126.3792233887059</v>
      </c>
      <c r="O89" t="b">
        <v>0</v>
      </c>
      <c r="P89">
        <v>-1.0784593857313269</v>
      </c>
      <c r="Q89">
        <v>0</v>
      </c>
      <c r="R89">
        <v>0.71821004740587358</v>
      </c>
      <c r="S89">
        <v>24.098148570027309</v>
      </c>
      <c r="T89">
        <v>-6.5666220665285726</v>
      </c>
      <c r="U89">
        <v>-0.77456036655140559</v>
      </c>
      <c r="V89">
        <v>4.469025322320765</v>
      </c>
      <c r="W89">
        <v>-31.52180566910733</v>
      </c>
      <c r="X89">
        <v>2</v>
      </c>
      <c r="Y89">
        <v>8.7174258196090015</v>
      </c>
      <c r="Z89">
        <v>32.537467676356258</v>
      </c>
      <c r="AA89">
        <v>1126.3792233887059</v>
      </c>
      <c r="AB89" t="b">
        <v>0</v>
      </c>
      <c r="AC89" t="b">
        <v>1</v>
      </c>
      <c r="AD89">
        <v>90.186609061535989</v>
      </c>
      <c r="AE89">
        <v>0.65866459607089944</v>
      </c>
      <c r="AF89">
        <v>0</v>
      </c>
      <c r="AG89">
        <v>0.13256980620955519</v>
      </c>
      <c r="AH89" t="b">
        <v>0</v>
      </c>
      <c r="AI89" t="b">
        <v>0</v>
      </c>
      <c r="AJ89">
        <v>1126.3792233887059</v>
      </c>
      <c r="AK89">
        <v>0</v>
      </c>
      <c r="AL89">
        <v>-0.77456036655140559</v>
      </c>
      <c r="AM89">
        <v>0</v>
      </c>
      <c r="AN89">
        <v>-2.772367753288631E-2</v>
      </c>
      <c r="AO89">
        <v>0</v>
      </c>
      <c r="AP89">
        <v>1</v>
      </c>
      <c r="AQ89">
        <v>3</v>
      </c>
      <c r="AR89">
        <v>0</v>
      </c>
      <c r="AS89">
        <v>0</v>
      </c>
      <c r="AT89">
        <v>0.87650026755148702</v>
      </c>
      <c r="AU89">
        <v>0.27893293758931381</v>
      </c>
      <c r="AV89">
        <v>0.87650026755148702</v>
      </c>
    </row>
    <row r="90" spans="1:48">
      <c r="A90">
        <v>87</v>
      </c>
      <c r="B90">
        <v>0</v>
      </c>
      <c r="C90">
        <v>0</v>
      </c>
      <c r="D90">
        <v>0</v>
      </c>
      <c r="E90">
        <v>34.6</v>
      </c>
      <c r="F90">
        <v>-0.1101438469511198</v>
      </c>
      <c r="G90">
        <v>247.7519389602877</v>
      </c>
      <c r="H90">
        <v>914.70015864138213</v>
      </c>
      <c r="I90">
        <v>0.88625730655765866</v>
      </c>
      <c r="J90">
        <v>0.88625730655765866</v>
      </c>
      <c r="K90">
        <v>34.159707919598553</v>
      </c>
      <c r="L90">
        <v>3</v>
      </c>
      <c r="M90">
        <v>9.2523585914405615</v>
      </c>
      <c r="N90">
        <v>1484.558357474963</v>
      </c>
      <c r="O90" t="b">
        <v>1</v>
      </c>
      <c r="P90">
        <v>0.88625730655765866</v>
      </c>
      <c r="Q90">
        <v>0</v>
      </c>
      <c r="R90">
        <v>0.6241791622501045</v>
      </c>
      <c r="S90">
        <v>24.10654372864586</v>
      </c>
      <c r="T90">
        <v>9.1332358031405754</v>
      </c>
      <c r="U90">
        <v>1.419876471625211</v>
      </c>
      <c r="V90">
        <v>3.4324603309036301</v>
      </c>
      <c r="W90">
        <v>0</v>
      </c>
      <c r="X90">
        <v>0</v>
      </c>
      <c r="Y90">
        <v>-22.804379849498329</v>
      </c>
      <c r="Z90">
        <v>32.659525271195008</v>
      </c>
      <c r="AA90">
        <v>1484.558357474963</v>
      </c>
      <c r="AB90" t="b">
        <v>0</v>
      </c>
      <c r="AC90" t="b">
        <v>1</v>
      </c>
      <c r="AD90">
        <v>90.183814030974503</v>
      </c>
      <c r="AE90">
        <v>0</v>
      </c>
      <c r="AF90">
        <v>0</v>
      </c>
      <c r="AG90">
        <v>0.13314803952964729</v>
      </c>
      <c r="AH90" t="b">
        <v>0</v>
      </c>
      <c r="AI90" t="b">
        <v>0</v>
      </c>
      <c r="AJ90">
        <v>1484.558357474963</v>
      </c>
      <c r="AK90">
        <v>0</v>
      </c>
      <c r="AL90">
        <v>1.419876471625211</v>
      </c>
      <c r="AM90">
        <v>0</v>
      </c>
      <c r="AN90">
        <v>1.5090828729217309</v>
      </c>
      <c r="AO90">
        <v>0</v>
      </c>
      <c r="AP90">
        <v>1</v>
      </c>
      <c r="AQ90">
        <v>3</v>
      </c>
      <c r="AR90">
        <v>0</v>
      </c>
      <c r="AS90">
        <v>0</v>
      </c>
      <c r="AT90">
        <v>1.4241996241705239</v>
      </c>
      <c r="AU90">
        <v>0.45322996419980599</v>
      </c>
      <c r="AV90">
        <v>1.4241996241705239</v>
      </c>
    </row>
    <row r="91" spans="1:48">
      <c r="A91">
        <v>88</v>
      </c>
      <c r="B91">
        <v>0</v>
      </c>
      <c r="C91">
        <v>0</v>
      </c>
      <c r="D91">
        <v>0</v>
      </c>
      <c r="E91">
        <v>34.200000000000003</v>
      </c>
      <c r="F91">
        <v>-0.28275691795781821</v>
      </c>
      <c r="G91">
        <v>244.88775469485091</v>
      </c>
      <c r="H91">
        <v>904.12559033338937</v>
      </c>
      <c r="I91">
        <v>-3.2038142214556951</v>
      </c>
      <c r="J91">
        <v>-3.2038142214556951</v>
      </c>
      <c r="K91">
        <v>-124.9314088558241</v>
      </c>
      <c r="L91">
        <v>3</v>
      </c>
      <c r="M91">
        <v>-33.838409765932859</v>
      </c>
      <c r="N91">
        <v>1467.395833111091</v>
      </c>
      <c r="O91" t="b">
        <v>0</v>
      </c>
      <c r="P91">
        <v>-3.2038142214556951</v>
      </c>
      <c r="Q91">
        <v>0</v>
      </c>
      <c r="R91">
        <v>0.88247057487758307</v>
      </c>
      <c r="S91">
        <v>24.115744840127249</v>
      </c>
      <c r="T91">
        <v>-18.398891508987059</v>
      </c>
      <c r="U91">
        <v>-2.827271777808984</v>
      </c>
      <c r="V91">
        <v>15.439518256945799</v>
      </c>
      <c r="W91">
        <v>-32.296154128645917</v>
      </c>
      <c r="X91">
        <v>2</v>
      </c>
      <c r="Y91">
        <v>9.4917742791475952</v>
      </c>
      <c r="Z91">
        <v>32.799215754708818</v>
      </c>
      <c r="AA91">
        <v>1467.395833111091</v>
      </c>
      <c r="AB91" t="b">
        <v>0</v>
      </c>
      <c r="AC91" t="b">
        <v>1</v>
      </c>
      <c r="AD91">
        <v>90.181172640980392</v>
      </c>
      <c r="AE91">
        <v>0.67484501164334765</v>
      </c>
      <c r="AF91">
        <v>0</v>
      </c>
      <c r="AG91">
        <v>0.14133529988925839</v>
      </c>
      <c r="AH91" t="b">
        <v>0</v>
      </c>
      <c r="AI91" t="b">
        <v>0</v>
      </c>
      <c r="AJ91">
        <v>1467.395833111091</v>
      </c>
      <c r="AK91">
        <v>0</v>
      </c>
      <c r="AL91">
        <v>-2.827271777808984</v>
      </c>
      <c r="AM91">
        <v>0</v>
      </c>
      <c r="AN91">
        <v>-2.1421320391732919</v>
      </c>
      <c r="AO91">
        <v>0</v>
      </c>
      <c r="AP91">
        <v>1</v>
      </c>
      <c r="AQ91">
        <v>3</v>
      </c>
      <c r="AR91">
        <v>0</v>
      </c>
      <c r="AS91">
        <v>0</v>
      </c>
      <c r="AT91">
        <v>0.81681215534640184</v>
      </c>
      <c r="AU91">
        <v>0.25993809971774751</v>
      </c>
      <c r="AV91">
        <v>0.81681215534640184</v>
      </c>
    </row>
    <row r="92" spans="1:48">
      <c r="A92">
        <v>89</v>
      </c>
      <c r="B92">
        <v>0</v>
      </c>
      <c r="C92">
        <v>0</v>
      </c>
      <c r="D92">
        <v>0</v>
      </c>
      <c r="E92">
        <v>31.9</v>
      </c>
      <c r="F92">
        <v>-1.00882848121761</v>
      </c>
      <c r="G92">
        <v>228.4186951685889</v>
      </c>
      <c r="H92">
        <v>843.32182256243038</v>
      </c>
      <c r="I92">
        <v>-19.02155910890307</v>
      </c>
      <c r="J92">
        <v>-19.02155910890307</v>
      </c>
      <c r="K92">
        <v>-795.21734994471717</v>
      </c>
      <c r="L92">
        <v>3</v>
      </c>
      <c r="M92">
        <v>-215.3893147195875</v>
      </c>
      <c r="N92">
        <v>1368.7113180188251</v>
      </c>
      <c r="O92" t="b">
        <v>0</v>
      </c>
      <c r="P92">
        <v>-19.02155910890307</v>
      </c>
      <c r="Q92">
        <v>0</v>
      </c>
      <c r="R92">
        <v>0.94889531220756196</v>
      </c>
      <c r="S92">
        <v>24.126146760967799</v>
      </c>
      <c r="T92">
        <v>-125.928472604446</v>
      </c>
      <c r="U92">
        <v>-18.04946826931717</v>
      </c>
      <c r="V92">
        <v>89.460842115141574</v>
      </c>
      <c r="W92">
        <v>-70.254964916112286</v>
      </c>
      <c r="X92">
        <v>2</v>
      </c>
      <c r="Y92">
        <v>47.450585066613947</v>
      </c>
      <c r="Z92">
        <v>32.952798874220328</v>
      </c>
      <c r="AA92">
        <v>1368.7113180188251</v>
      </c>
      <c r="AB92" t="b">
        <v>0</v>
      </c>
      <c r="AC92" t="b">
        <v>1</v>
      </c>
      <c r="AD92">
        <v>90.192470728152173</v>
      </c>
      <c r="AE92">
        <v>1.4680141922769729</v>
      </c>
      <c r="AF92">
        <v>0</v>
      </c>
      <c r="AG92">
        <v>0.13346605099283049</v>
      </c>
      <c r="AH92" t="b">
        <v>0</v>
      </c>
      <c r="AI92" t="b">
        <v>0</v>
      </c>
      <c r="AJ92">
        <v>1368.7113180188251</v>
      </c>
      <c r="AK92">
        <v>0</v>
      </c>
      <c r="AL92">
        <v>-18.04946826931717</v>
      </c>
      <c r="AM92">
        <v>12.01842102524594</v>
      </c>
      <c r="AN92">
        <v>-4.4957995878566006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</row>
    <row r="93" spans="1:48">
      <c r="A93">
        <v>90</v>
      </c>
      <c r="B93">
        <v>0</v>
      </c>
      <c r="C93">
        <v>0</v>
      </c>
      <c r="D93">
        <v>0</v>
      </c>
      <c r="E93">
        <v>27.3</v>
      </c>
      <c r="F93">
        <v>-1.431929157171743</v>
      </c>
      <c r="G93">
        <v>195.48057611606509</v>
      </c>
      <c r="H93">
        <v>721.71428702051242</v>
      </c>
      <c r="I93">
        <v>-24.389301166245659</v>
      </c>
      <c r="J93">
        <v>-24.389301166245659</v>
      </c>
      <c r="K93">
        <v>-1191.426150757876</v>
      </c>
      <c r="L93">
        <v>3</v>
      </c>
      <c r="M93">
        <v>-322.70480789758301</v>
      </c>
      <c r="N93">
        <v>1171.3422878342919</v>
      </c>
      <c r="O93" t="b">
        <v>0</v>
      </c>
      <c r="P93">
        <v>-24.389301166245659</v>
      </c>
      <c r="Q93">
        <v>0</v>
      </c>
      <c r="R93">
        <v>0.95321252971632997</v>
      </c>
      <c r="S93">
        <v>24.153000604761012</v>
      </c>
      <c r="T93">
        <v>-189.529430861169</v>
      </c>
      <c r="U93">
        <v>-23.24818746269046</v>
      </c>
      <c r="V93">
        <v>133.17537703641389</v>
      </c>
      <c r="W93">
        <v>-70.328209816045856</v>
      </c>
      <c r="X93">
        <v>2</v>
      </c>
      <c r="Y93">
        <v>47.523829966547517</v>
      </c>
      <c r="Z93">
        <v>33.121412226642988</v>
      </c>
      <c r="AA93">
        <v>1171.3422878342919</v>
      </c>
      <c r="AB93" t="b">
        <v>0</v>
      </c>
      <c r="AC93" t="b">
        <v>1</v>
      </c>
      <c r="AD93">
        <v>90.211314858119067</v>
      </c>
      <c r="AE93">
        <v>1.469544682723346</v>
      </c>
      <c r="AF93">
        <v>0</v>
      </c>
      <c r="AG93">
        <v>0.12782893133615481</v>
      </c>
      <c r="AH93" t="b">
        <v>0</v>
      </c>
      <c r="AI93" t="b">
        <v>0</v>
      </c>
      <c r="AJ93">
        <v>1171.3422878342919</v>
      </c>
      <c r="AK93">
        <v>0</v>
      </c>
      <c r="AL93">
        <v>-23.24818746269046</v>
      </c>
      <c r="AM93">
        <v>18.024554786044611</v>
      </c>
      <c r="AN93">
        <v>-3.7500563683307759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</row>
    <row r="94" spans="1:48">
      <c r="A94">
        <v>91</v>
      </c>
      <c r="B94">
        <v>0</v>
      </c>
      <c r="C94">
        <v>0</v>
      </c>
      <c r="D94">
        <v>0</v>
      </c>
      <c r="E94">
        <v>22</v>
      </c>
      <c r="F94">
        <v>-1.513454890095415</v>
      </c>
      <c r="G94">
        <v>157.53013459902681</v>
      </c>
      <c r="H94">
        <v>581.60125693960708</v>
      </c>
      <c r="I94">
        <v>-21.026338817653091</v>
      </c>
      <c r="J94">
        <v>-21.026338817653091</v>
      </c>
      <c r="K94">
        <v>-1274.592610412901</v>
      </c>
      <c r="L94">
        <v>2</v>
      </c>
      <c r="M94">
        <v>-345.2309345647077</v>
      </c>
      <c r="N94">
        <v>1441.207914696347</v>
      </c>
      <c r="O94" t="b">
        <v>1</v>
      </c>
      <c r="P94">
        <v>-21.026338817653091</v>
      </c>
      <c r="Q94">
        <v>0</v>
      </c>
      <c r="R94">
        <v>0.95402675443846019</v>
      </c>
      <c r="S94">
        <v>24.184523676368819</v>
      </c>
      <c r="T94">
        <v>-132.913457641051</v>
      </c>
      <c r="U94">
        <v>-20.059689779928981</v>
      </c>
      <c r="V94">
        <v>212.3174769236567</v>
      </c>
      <c r="W94">
        <v>-58.471788144817822</v>
      </c>
      <c r="X94">
        <v>2</v>
      </c>
      <c r="Y94">
        <v>35.66740829531949</v>
      </c>
      <c r="Z94">
        <v>33.232863277691827</v>
      </c>
      <c r="AA94">
        <v>1441.207914696347</v>
      </c>
      <c r="AB94" t="b">
        <v>0</v>
      </c>
      <c r="AC94" t="b">
        <v>1</v>
      </c>
      <c r="AD94">
        <v>90.227821056186897</v>
      </c>
      <c r="AE94">
        <v>1.2217985582499249</v>
      </c>
      <c r="AF94">
        <v>0</v>
      </c>
      <c r="AG94">
        <v>0.12327430964691601</v>
      </c>
      <c r="AH94" t="b">
        <v>0</v>
      </c>
      <c r="AI94" t="b">
        <v>0</v>
      </c>
      <c r="AJ94">
        <v>1441.207914696347</v>
      </c>
      <c r="AK94">
        <v>0</v>
      </c>
      <c r="AL94">
        <v>-20.059689779928981</v>
      </c>
      <c r="AM94">
        <v>14.052691345422829</v>
      </c>
      <c r="AN94">
        <v>-4.7826476454256017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</row>
    <row r="95" spans="1:48">
      <c r="A95">
        <v>92</v>
      </c>
      <c r="B95">
        <v>0</v>
      </c>
      <c r="C95">
        <v>0</v>
      </c>
      <c r="D95">
        <v>0</v>
      </c>
      <c r="E95">
        <v>17</v>
      </c>
      <c r="F95">
        <v>-1.0975846157799241</v>
      </c>
      <c r="G95">
        <v>121.7278312810662</v>
      </c>
      <c r="H95">
        <v>449.41915308969652</v>
      </c>
      <c r="I95">
        <v>-11.47399130253082</v>
      </c>
      <c r="J95">
        <v>-11.47399130253082</v>
      </c>
      <c r="K95">
        <v>-900.11088519667226</v>
      </c>
      <c r="L95">
        <v>2</v>
      </c>
      <c r="M95">
        <v>-243.8003481031073</v>
      </c>
      <c r="N95">
        <v>1113.6606613562681</v>
      </c>
      <c r="O95" t="b">
        <v>0</v>
      </c>
      <c r="P95">
        <v>-11.47399130253082</v>
      </c>
      <c r="Q95">
        <v>0</v>
      </c>
      <c r="R95">
        <v>0.95150794321360299</v>
      </c>
      <c r="S95">
        <v>24.211227191312911</v>
      </c>
      <c r="T95">
        <v>-93.614999103449591</v>
      </c>
      <c r="U95">
        <v>-10.917593864721869</v>
      </c>
      <c r="V95">
        <v>150.18534899965769</v>
      </c>
      <c r="W95">
        <v>-75.804491636029724</v>
      </c>
      <c r="X95">
        <v>2</v>
      </c>
      <c r="Y95">
        <v>53.000111786531392</v>
      </c>
      <c r="Z95">
        <v>33.374924758282063</v>
      </c>
      <c r="AA95">
        <v>1113.6606613562681</v>
      </c>
      <c r="AB95" t="b">
        <v>0</v>
      </c>
      <c r="AC95" t="b">
        <v>1</v>
      </c>
      <c r="AD95">
        <v>90.245413818107906</v>
      </c>
      <c r="AE95">
        <v>1.5839744520961441</v>
      </c>
      <c r="AF95">
        <v>0</v>
      </c>
      <c r="AG95">
        <v>0.11031392549282</v>
      </c>
      <c r="AH95" t="b">
        <v>0</v>
      </c>
      <c r="AI95" t="b">
        <v>0</v>
      </c>
      <c r="AJ95">
        <v>1113.6606613562681</v>
      </c>
      <c r="AK95">
        <v>0</v>
      </c>
      <c r="AL95">
        <v>-10.917593864721869</v>
      </c>
      <c r="AM95">
        <v>5.5923065767090989</v>
      </c>
      <c r="AN95">
        <v>-3.5410307640262961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</row>
    <row r="96" spans="1:48">
      <c r="A96">
        <v>93</v>
      </c>
      <c r="B96">
        <v>0</v>
      </c>
      <c r="C96">
        <v>0</v>
      </c>
      <c r="D96">
        <v>0</v>
      </c>
      <c r="E96">
        <v>14.2</v>
      </c>
      <c r="F96">
        <v>-0.59620664678488766</v>
      </c>
      <c r="G96">
        <v>101.6785414230082</v>
      </c>
      <c r="H96">
        <v>375.39717493374638</v>
      </c>
      <c r="I96">
        <v>-4.724825519239543</v>
      </c>
      <c r="J96">
        <v>-4.724825519239543</v>
      </c>
      <c r="K96">
        <v>-443.73925477861548</v>
      </c>
      <c r="L96">
        <v>2</v>
      </c>
      <c r="M96">
        <v>-120.18939728564879</v>
      </c>
      <c r="N96">
        <v>930.23419948582364</v>
      </c>
      <c r="O96" t="b">
        <v>0</v>
      </c>
      <c r="P96">
        <v>-4.724825519239543</v>
      </c>
      <c r="Q96">
        <v>0</v>
      </c>
      <c r="R96">
        <v>0.94214371588319989</v>
      </c>
      <c r="S96">
        <v>24.226597575718781</v>
      </c>
      <c r="T96">
        <v>-45.69640248929111</v>
      </c>
      <c r="U96">
        <v>-4.4514646715961126</v>
      </c>
      <c r="V96">
        <v>74.492994796357721</v>
      </c>
      <c r="W96">
        <v>-55.322977734209417</v>
      </c>
      <c r="X96">
        <v>2</v>
      </c>
      <c r="Y96">
        <v>32.518597884711077</v>
      </c>
      <c r="Z96">
        <v>33.429546869452473</v>
      </c>
      <c r="AA96">
        <v>930.23419948582364</v>
      </c>
      <c r="AB96" t="b">
        <v>0</v>
      </c>
      <c r="AC96" t="b">
        <v>1</v>
      </c>
      <c r="AD96">
        <v>90.26238181605855</v>
      </c>
      <c r="AE96">
        <v>1.1560025198193009</v>
      </c>
      <c r="AF96">
        <v>0</v>
      </c>
      <c r="AG96">
        <v>9.3973908360696856E-2</v>
      </c>
      <c r="AH96" t="b">
        <v>0</v>
      </c>
      <c r="AI96" t="b">
        <v>0</v>
      </c>
      <c r="AJ96">
        <v>930.23419948582364</v>
      </c>
      <c r="AK96">
        <v>0</v>
      </c>
      <c r="AL96">
        <v>-4.4514646715961126</v>
      </c>
      <c r="AM96">
        <v>0.3132337159482943</v>
      </c>
      <c r="AN96">
        <v>-2.8999297540852842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</row>
    <row r="97" spans="1:48">
      <c r="A97">
        <v>94</v>
      </c>
      <c r="B97">
        <v>0</v>
      </c>
      <c r="C97">
        <v>0</v>
      </c>
      <c r="D97">
        <v>0</v>
      </c>
      <c r="E97">
        <v>12</v>
      </c>
      <c r="F97">
        <v>-0.68425546374719559</v>
      </c>
      <c r="G97">
        <v>85.925527963105552</v>
      </c>
      <c r="H97">
        <v>317.23704923978568</v>
      </c>
      <c r="I97">
        <v>-4.7418337810584532</v>
      </c>
      <c r="J97">
        <v>-4.7418337810584532</v>
      </c>
      <c r="K97">
        <v>-526.98165734841689</v>
      </c>
      <c r="L97">
        <v>2</v>
      </c>
      <c r="M97">
        <v>-142.7360935396579</v>
      </c>
      <c r="N97">
        <v>786.11340801618906</v>
      </c>
      <c r="O97" t="b">
        <v>0</v>
      </c>
      <c r="P97">
        <v>-4.7418337810584532</v>
      </c>
      <c r="Q97">
        <v>0</v>
      </c>
      <c r="R97">
        <v>0.94542948738343335</v>
      </c>
      <c r="S97">
        <v>24.23414912255253</v>
      </c>
      <c r="T97">
        <v>-54.457995055009093</v>
      </c>
      <c r="U97">
        <v>-4.4830694808835414</v>
      </c>
      <c r="V97">
        <v>88.27809848464878</v>
      </c>
      <c r="W97">
        <v>-71.449548847407655</v>
      </c>
      <c r="X97">
        <v>2</v>
      </c>
      <c r="Y97">
        <v>48.645168997909323</v>
      </c>
      <c r="Z97">
        <v>33.497237405087397</v>
      </c>
      <c r="AA97">
        <v>786.11340801618906</v>
      </c>
      <c r="AB97" t="b">
        <v>0</v>
      </c>
      <c r="AC97" t="b">
        <v>1</v>
      </c>
      <c r="AD97">
        <v>90.278485738059075</v>
      </c>
      <c r="AE97">
        <v>1.492975647557772</v>
      </c>
      <c r="AF97">
        <v>0</v>
      </c>
      <c r="AG97">
        <v>7.3190474115211013E-2</v>
      </c>
      <c r="AH97" t="b">
        <v>0</v>
      </c>
      <c r="AI97" t="b">
        <v>0</v>
      </c>
      <c r="AJ97">
        <v>786.11340801618906</v>
      </c>
      <c r="AK97">
        <v>0</v>
      </c>
      <c r="AL97">
        <v>-4.4830694808835414</v>
      </c>
      <c r="AM97">
        <v>0.54679889824510353</v>
      </c>
      <c r="AN97">
        <v>-2.4183765806569451</v>
      </c>
      <c r="AO97">
        <v>0</v>
      </c>
      <c r="AP97">
        <v>1</v>
      </c>
      <c r="AQ97">
        <v>3</v>
      </c>
      <c r="AR97">
        <v>0</v>
      </c>
      <c r="AS97">
        <v>0</v>
      </c>
      <c r="AT97">
        <v>0.19728744497429021</v>
      </c>
      <c r="AU97">
        <v>6.2783741903348955E-2</v>
      </c>
      <c r="AV97">
        <v>0.19728744497429021</v>
      </c>
    </row>
    <row r="98" spans="1:48">
      <c r="A98">
        <v>95</v>
      </c>
      <c r="B98">
        <v>0</v>
      </c>
      <c r="C98">
        <v>0</v>
      </c>
      <c r="D98">
        <v>0</v>
      </c>
      <c r="E98">
        <v>9.1</v>
      </c>
      <c r="F98">
        <v>-0.91677149822633064</v>
      </c>
      <c r="G98">
        <v>65.160192038688379</v>
      </c>
      <c r="H98">
        <v>240.57142900683749</v>
      </c>
      <c r="I98">
        <v>-5.0714035426225523</v>
      </c>
      <c r="J98">
        <v>-5.0714035426225523</v>
      </c>
      <c r="K98">
        <v>-743.21967167582568</v>
      </c>
      <c r="L98">
        <v>0</v>
      </c>
      <c r="M98">
        <v>-201.30543653191381</v>
      </c>
      <c r="N98">
        <v>0</v>
      </c>
      <c r="O98" t="b">
        <v>1</v>
      </c>
      <c r="P98">
        <v>-5.0714035426225523</v>
      </c>
      <c r="Q98">
        <v>0</v>
      </c>
      <c r="R98">
        <v>0</v>
      </c>
      <c r="S98">
        <v>24.24129744224981</v>
      </c>
      <c r="T98">
        <v>0</v>
      </c>
      <c r="U98">
        <v>0</v>
      </c>
      <c r="V98">
        <v>201.30543653191381</v>
      </c>
      <c r="W98">
        <v>0</v>
      </c>
      <c r="X98">
        <v>0</v>
      </c>
      <c r="Y98">
        <v>-22.804379849498329</v>
      </c>
      <c r="Z98">
        <v>33.581205203835218</v>
      </c>
      <c r="AA98">
        <v>750</v>
      </c>
      <c r="AB98" t="b">
        <v>0</v>
      </c>
      <c r="AC98" t="b">
        <v>1</v>
      </c>
      <c r="AD98">
        <v>90.283612878763122</v>
      </c>
      <c r="AE98">
        <v>0</v>
      </c>
      <c r="AF98">
        <v>0</v>
      </c>
      <c r="AG98">
        <v>6.1811342942992932E-2</v>
      </c>
      <c r="AH98" t="b">
        <v>1</v>
      </c>
      <c r="AI98" t="b">
        <v>1</v>
      </c>
      <c r="AJ98">
        <v>750</v>
      </c>
      <c r="AK98">
        <v>0</v>
      </c>
      <c r="AL98">
        <v>0</v>
      </c>
      <c r="AM98">
        <v>0</v>
      </c>
      <c r="AN98">
        <v>1.0004189373793301E-3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0.30159335317575231</v>
      </c>
      <c r="AU98">
        <v>9.5977517717965102E-2</v>
      </c>
      <c r="AV98">
        <v>0.30159335317575231</v>
      </c>
    </row>
    <row r="99" spans="1:48">
      <c r="A99">
        <v>96</v>
      </c>
      <c r="B99">
        <v>0</v>
      </c>
      <c r="C99">
        <v>0</v>
      </c>
      <c r="D99">
        <v>0</v>
      </c>
      <c r="E99">
        <v>5.8</v>
      </c>
      <c r="F99">
        <v>-0.81532521001414793</v>
      </c>
      <c r="G99">
        <v>41.530671848834352</v>
      </c>
      <c r="H99">
        <v>153.3312404658964</v>
      </c>
      <c r="I99">
        <v>-2.8407830981898079</v>
      </c>
      <c r="J99">
        <v>-2.8407830981898079</v>
      </c>
      <c r="K99">
        <v>-653.19146385276736</v>
      </c>
      <c r="L99">
        <v>0</v>
      </c>
      <c r="M99">
        <v>-176.92076485719591</v>
      </c>
      <c r="N99">
        <v>0</v>
      </c>
      <c r="O99" t="b">
        <v>0</v>
      </c>
      <c r="P99">
        <v>-2.8407830981898079</v>
      </c>
      <c r="Q99">
        <v>0</v>
      </c>
      <c r="R99">
        <v>0</v>
      </c>
      <c r="S99">
        <v>24.24129744224981</v>
      </c>
      <c r="T99">
        <v>0</v>
      </c>
      <c r="U99">
        <v>0</v>
      </c>
      <c r="V99">
        <v>176.92076485719591</v>
      </c>
      <c r="W99">
        <v>0</v>
      </c>
      <c r="X99">
        <v>0</v>
      </c>
      <c r="Y99">
        <v>-22.804379849498329</v>
      </c>
      <c r="Z99">
        <v>33.638879350309132</v>
      </c>
      <c r="AA99">
        <v>750</v>
      </c>
      <c r="AB99" t="b">
        <v>0</v>
      </c>
      <c r="AC99" t="b">
        <v>1</v>
      </c>
      <c r="AD99">
        <v>90.274563521679994</v>
      </c>
      <c r="AE99">
        <v>0</v>
      </c>
      <c r="AF99">
        <v>0</v>
      </c>
      <c r="AG99">
        <v>4.5370898448531587E-2</v>
      </c>
      <c r="AH99" t="b">
        <v>1</v>
      </c>
      <c r="AI99" t="b">
        <v>1</v>
      </c>
      <c r="AJ99">
        <v>750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1</v>
      </c>
      <c r="AQ99">
        <v>0</v>
      </c>
      <c r="AR99">
        <v>0</v>
      </c>
      <c r="AS99">
        <v>0</v>
      </c>
      <c r="AT99">
        <v>0.30141595505180979</v>
      </c>
      <c r="AU99">
        <v>9.5921063451302593E-2</v>
      </c>
      <c r="AV99">
        <v>0.30141595505180979</v>
      </c>
    </row>
    <row r="100" spans="1:48">
      <c r="A100">
        <v>97</v>
      </c>
      <c r="B100">
        <v>0</v>
      </c>
      <c r="C100">
        <v>0</v>
      </c>
      <c r="D100">
        <v>0</v>
      </c>
      <c r="E100">
        <v>3.6</v>
      </c>
      <c r="F100">
        <v>-0.40526099505041019</v>
      </c>
      <c r="G100">
        <v>25.77765838893167</v>
      </c>
      <c r="H100">
        <v>95.17111477193572</v>
      </c>
      <c r="I100">
        <v>-0.75283834278126482</v>
      </c>
      <c r="J100">
        <v>-0.75283834278126482</v>
      </c>
      <c r="K100">
        <v>-278.88788452762509</v>
      </c>
      <c r="L100">
        <v>0</v>
      </c>
      <c r="M100">
        <v>-75.538430262086962</v>
      </c>
      <c r="N100">
        <v>0</v>
      </c>
      <c r="O100" t="b">
        <v>0</v>
      </c>
      <c r="P100">
        <v>-0.75283834278126482</v>
      </c>
      <c r="Q100">
        <v>0</v>
      </c>
      <c r="R100">
        <v>0</v>
      </c>
      <c r="S100">
        <v>24.24129744224981</v>
      </c>
      <c r="T100">
        <v>0</v>
      </c>
      <c r="U100">
        <v>0</v>
      </c>
      <c r="V100">
        <v>75.538430262086962</v>
      </c>
      <c r="W100">
        <v>0</v>
      </c>
      <c r="X100">
        <v>0</v>
      </c>
      <c r="Y100">
        <v>-22.804379849498329</v>
      </c>
      <c r="Z100">
        <v>33.692542116534902</v>
      </c>
      <c r="AA100">
        <v>750</v>
      </c>
      <c r="AB100" t="b">
        <v>0</v>
      </c>
      <c r="AC100" t="b">
        <v>1</v>
      </c>
      <c r="AD100">
        <v>90.265514164596865</v>
      </c>
      <c r="AE100">
        <v>0</v>
      </c>
      <c r="AF100">
        <v>0</v>
      </c>
      <c r="AG100">
        <v>4.5846309570201138E-2</v>
      </c>
      <c r="AH100" t="b">
        <v>1</v>
      </c>
      <c r="AI100" t="b">
        <v>1</v>
      </c>
      <c r="AJ100">
        <v>750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0.30125101906040302</v>
      </c>
      <c r="AU100">
        <v>9.5868575069609524E-2</v>
      </c>
      <c r="AV100">
        <v>0.30125101906040302</v>
      </c>
    </row>
    <row r="101" spans="1:48">
      <c r="A101">
        <v>98</v>
      </c>
      <c r="B101">
        <v>0</v>
      </c>
      <c r="C101">
        <v>0</v>
      </c>
      <c r="D101">
        <v>0</v>
      </c>
      <c r="E101">
        <v>2.2000000000000002</v>
      </c>
      <c r="F101">
        <v>-0.5636308097842111</v>
      </c>
      <c r="G101">
        <v>15.753013459902689</v>
      </c>
      <c r="H101">
        <v>58.160125693960723</v>
      </c>
      <c r="I101">
        <v>-0.70136147353548617</v>
      </c>
      <c r="J101">
        <v>-0.70136147353548617</v>
      </c>
      <c r="K101">
        <v>-425.15730348932641</v>
      </c>
      <c r="L101">
        <v>0</v>
      </c>
      <c r="M101">
        <v>-115.15636605886409</v>
      </c>
      <c r="N101">
        <v>0</v>
      </c>
      <c r="O101" t="b">
        <v>0</v>
      </c>
      <c r="P101">
        <v>-0.70136147353548617</v>
      </c>
      <c r="Q101">
        <v>0</v>
      </c>
      <c r="R101">
        <v>0</v>
      </c>
      <c r="S101">
        <v>24.24129744224981</v>
      </c>
      <c r="T101">
        <v>0</v>
      </c>
      <c r="U101">
        <v>0</v>
      </c>
      <c r="V101">
        <v>115.15636605886409</v>
      </c>
      <c r="W101">
        <v>0</v>
      </c>
      <c r="X101">
        <v>0</v>
      </c>
      <c r="Y101">
        <v>-22.804379849498329</v>
      </c>
      <c r="Z101">
        <v>33.736940121439531</v>
      </c>
      <c r="AA101">
        <v>750</v>
      </c>
      <c r="AB101" t="b">
        <v>0</v>
      </c>
      <c r="AC101" t="b">
        <v>1</v>
      </c>
      <c r="AD101">
        <v>90.256464807513737</v>
      </c>
      <c r="AE101">
        <v>0</v>
      </c>
      <c r="AF101">
        <v>0</v>
      </c>
      <c r="AG101">
        <v>4.4423851200652481E-2</v>
      </c>
      <c r="AH101" t="b">
        <v>1</v>
      </c>
      <c r="AI101" t="b">
        <v>1</v>
      </c>
      <c r="AJ101">
        <v>750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1</v>
      </c>
      <c r="AQ101">
        <v>0</v>
      </c>
      <c r="AR101">
        <v>0</v>
      </c>
      <c r="AS101">
        <v>0</v>
      </c>
      <c r="AT101">
        <v>0.30111464894001427</v>
      </c>
      <c r="AU101">
        <v>9.5825177343804274E-2</v>
      </c>
      <c r="AV101">
        <v>0.30111464894001427</v>
      </c>
    </row>
    <row r="102" spans="1:48">
      <c r="A102">
        <v>99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 t="b">
        <v>0</v>
      </c>
      <c r="P102">
        <v>0</v>
      </c>
      <c r="Q102">
        <v>0</v>
      </c>
      <c r="R102">
        <v>1</v>
      </c>
      <c r="S102">
        <v>24.24129744224981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-22.804379849498329</v>
      </c>
      <c r="Z102">
        <v>33.7720682936095</v>
      </c>
      <c r="AA102">
        <v>750</v>
      </c>
      <c r="AB102" t="b">
        <v>0</v>
      </c>
      <c r="AC102" t="b">
        <v>1</v>
      </c>
      <c r="AD102">
        <v>90.247415450430609</v>
      </c>
      <c r="AE102">
        <v>0</v>
      </c>
      <c r="AF102">
        <v>0</v>
      </c>
      <c r="AG102">
        <v>3.7766323247477973E-2</v>
      </c>
      <c r="AH102" t="b">
        <v>1</v>
      </c>
      <c r="AI102" t="b">
        <v>1</v>
      </c>
      <c r="AJ102">
        <v>750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0.30100680917867101</v>
      </c>
      <c r="AU102">
        <v>9.5790858972739243E-2</v>
      </c>
      <c r="AV102">
        <v>0.30100680917867101</v>
      </c>
    </row>
    <row r="103" spans="1:48">
      <c r="A103">
        <v>100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 t="b">
        <v>0</v>
      </c>
      <c r="P103">
        <v>0</v>
      </c>
      <c r="Q103">
        <v>0</v>
      </c>
      <c r="R103">
        <v>1</v>
      </c>
      <c r="S103">
        <v>24.24129744224981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-22.804379849498329</v>
      </c>
      <c r="Z103">
        <v>33.807196465779469</v>
      </c>
      <c r="AA103">
        <v>750</v>
      </c>
      <c r="AB103" t="b">
        <v>0</v>
      </c>
      <c r="AC103" t="b">
        <v>1</v>
      </c>
      <c r="AD103">
        <v>90.23836609334748</v>
      </c>
      <c r="AE103">
        <v>0</v>
      </c>
      <c r="AF103">
        <v>0</v>
      </c>
      <c r="AG103">
        <v>3.7113275833981663E-2</v>
      </c>
      <c r="AH103" t="b">
        <v>1</v>
      </c>
      <c r="AI103" t="b">
        <v>1</v>
      </c>
      <c r="AJ103">
        <v>750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0.3008990203799094</v>
      </c>
      <c r="AU103">
        <v>9.5756556819744168E-2</v>
      </c>
      <c r="AV103">
        <v>0.3008990203799094</v>
      </c>
    </row>
    <row r="104" spans="1:48">
      <c r="A104">
        <v>101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 t="b">
        <v>0</v>
      </c>
      <c r="P104">
        <v>0</v>
      </c>
      <c r="Q104">
        <v>0</v>
      </c>
      <c r="R104">
        <v>1</v>
      </c>
      <c r="S104">
        <v>24.24129744224981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-22.804379849498329</v>
      </c>
      <c r="Z104">
        <v>33.842324637949439</v>
      </c>
      <c r="AA104">
        <v>750</v>
      </c>
      <c r="AB104" t="b">
        <v>0</v>
      </c>
      <c r="AC104" t="b">
        <v>1</v>
      </c>
      <c r="AD104">
        <v>90.229316736264352</v>
      </c>
      <c r="AE104">
        <v>0</v>
      </c>
      <c r="AF104">
        <v>0</v>
      </c>
      <c r="AG104">
        <v>3.3875499880445782E-2</v>
      </c>
      <c r="AH104" t="b">
        <v>1</v>
      </c>
      <c r="AI104" t="b">
        <v>1</v>
      </c>
      <c r="AJ104">
        <v>750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0.30079128251379189</v>
      </c>
      <c r="AU104">
        <v>9.5722270875291796E-2</v>
      </c>
      <c r="AV104">
        <v>0.30079128251379189</v>
      </c>
    </row>
    <row r="105" spans="1:48">
      <c r="A105">
        <v>102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 t="b">
        <v>0</v>
      </c>
      <c r="P105">
        <v>0</v>
      </c>
      <c r="Q105">
        <v>0</v>
      </c>
      <c r="R105">
        <v>1</v>
      </c>
      <c r="S105">
        <v>24.24129744224981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-22.804379849498329</v>
      </c>
      <c r="Z105">
        <v>33.877452810119408</v>
      </c>
      <c r="AA105">
        <v>750</v>
      </c>
      <c r="AB105" t="b">
        <v>0</v>
      </c>
      <c r="AC105" t="b">
        <v>1</v>
      </c>
      <c r="AD105">
        <v>90.220267379181223</v>
      </c>
      <c r="AE105">
        <v>0</v>
      </c>
      <c r="AF105">
        <v>0</v>
      </c>
      <c r="AG105">
        <v>3.2802306621579791E-2</v>
      </c>
      <c r="AH105" t="b">
        <v>1</v>
      </c>
      <c r="AI105" t="b">
        <v>1</v>
      </c>
      <c r="AJ105">
        <v>750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0.3006835955504078</v>
      </c>
      <c r="AU105">
        <v>9.5688001129863517E-2</v>
      </c>
      <c r="AV105">
        <v>0.3006835955504078</v>
      </c>
    </row>
    <row r="106" spans="1:48">
      <c r="A106">
        <v>103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 t="b">
        <v>0</v>
      </c>
      <c r="P106">
        <v>0</v>
      </c>
      <c r="Q106">
        <v>0</v>
      </c>
      <c r="R106">
        <v>1</v>
      </c>
      <c r="S106">
        <v>24.24129744224981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-22.804379849498329</v>
      </c>
      <c r="Z106">
        <v>33.912580982289377</v>
      </c>
      <c r="AA106">
        <v>750</v>
      </c>
      <c r="AB106" t="b">
        <v>0</v>
      </c>
      <c r="AC106" t="b">
        <v>1</v>
      </c>
      <c r="AD106">
        <v>90.211218022098095</v>
      </c>
      <c r="AE106">
        <v>0</v>
      </c>
      <c r="AF106">
        <v>0</v>
      </c>
      <c r="AG106">
        <v>3.4315780622920011E-2</v>
      </c>
      <c r="AH106" t="b">
        <v>1</v>
      </c>
      <c r="AI106" t="b">
        <v>1</v>
      </c>
      <c r="AJ106">
        <v>750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0.30057595945987298</v>
      </c>
      <c r="AU106">
        <v>9.5653747573949191E-2</v>
      </c>
      <c r="AV106">
        <v>0.30057595945987298</v>
      </c>
    </row>
    <row r="107" spans="1:48">
      <c r="A107">
        <v>104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 t="b">
        <v>0</v>
      </c>
      <c r="P107">
        <v>0</v>
      </c>
      <c r="Q107">
        <v>0</v>
      </c>
      <c r="R107">
        <v>1</v>
      </c>
      <c r="S107">
        <v>24.24129744224981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-22.804379849498329</v>
      </c>
      <c r="Z107">
        <v>33.947709154459353</v>
      </c>
      <c r="AA107">
        <v>750</v>
      </c>
      <c r="AB107" t="b">
        <v>0</v>
      </c>
      <c r="AC107" t="b">
        <v>1</v>
      </c>
      <c r="AD107">
        <v>90.202168665014966</v>
      </c>
      <c r="AE107">
        <v>0</v>
      </c>
      <c r="AF107">
        <v>0</v>
      </c>
      <c r="AG107">
        <v>3.471569920756698E-2</v>
      </c>
      <c r="AH107" t="b">
        <v>1</v>
      </c>
      <c r="AI107" t="b">
        <v>1</v>
      </c>
      <c r="AJ107">
        <v>750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0.30046837421232792</v>
      </c>
      <c r="AU107">
        <v>9.5619510198046445E-2</v>
      </c>
      <c r="AV107">
        <v>0.30046837421232792</v>
      </c>
    </row>
    <row r="108" spans="1:48">
      <c r="A108">
        <v>105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b">
        <v>0</v>
      </c>
      <c r="P108">
        <v>0</v>
      </c>
      <c r="Q108">
        <v>0</v>
      </c>
      <c r="R108">
        <v>1</v>
      </c>
      <c r="S108">
        <v>24.24129744224981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-22.804379849498329</v>
      </c>
      <c r="Z108">
        <v>33.982837326629323</v>
      </c>
      <c r="AA108">
        <v>750</v>
      </c>
      <c r="AB108" t="b">
        <v>0</v>
      </c>
      <c r="AC108" t="b">
        <v>1</v>
      </c>
      <c r="AD108">
        <v>90.193119307931838</v>
      </c>
      <c r="AE108">
        <v>0</v>
      </c>
      <c r="AF108">
        <v>0</v>
      </c>
      <c r="AG108">
        <v>3.5329521738824421E-2</v>
      </c>
      <c r="AH108" t="b">
        <v>1</v>
      </c>
      <c r="AI108" t="b">
        <v>1</v>
      </c>
      <c r="AJ108">
        <v>750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0.30036083977793598</v>
      </c>
      <c r="AU108">
        <v>9.5585288992660236E-2</v>
      </c>
      <c r="AV108">
        <v>0.30036083977793598</v>
      </c>
    </row>
    <row r="109" spans="1:48">
      <c r="A109">
        <v>106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 t="b">
        <v>0</v>
      </c>
      <c r="P109">
        <v>0</v>
      </c>
      <c r="Q109">
        <v>0</v>
      </c>
      <c r="R109">
        <v>1</v>
      </c>
      <c r="S109">
        <v>24.24129744224981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-22.804379849498329</v>
      </c>
      <c r="Z109">
        <v>34.017965498799278</v>
      </c>
      <c r="AA109">
        <v>750</v>
      </c>
      <c r="AB109" t="b">
        <v>0</v>
      </c>
      <c r="AC109" t="b">
        <v>1</v>
      </c>
      <c r="AD109">
        <v>90.184069950848709</v>
      </c>
      <c r="AE109">
        <v>0</v>
      </c>
      <c r="AF109">
        <v>0</v>
      </c>
      <c r="AG109">
        <v>3.5541463951937191E-2</v>
      </c>
      <c r="AH109" t="b">
        <v>1</v>
      </c>
      <c r="AI109" t="b">
        <v>1</v>
      </c>
      <c r="AJ109">
        <v>750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0.3002533561268832</v>
      </c>
      <c r="AU109">
        <v>9.5551083948302709E-2</v>
      </c>
      <c r="AV109">
        <v>0.3002533561268832</v>
      </c>
    </row>
    <row r="110" spans="1:48">
      <c r="A110">
        <v>107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 t="b">
        <v>0</v>
      </c>
      <c r="P110">
        <v>0</v>
      </c>
      <c r="Q110">
        <v>0</v>
      </c>
      <c r="R110">
        <v>1</v>
      </c>
      <c r="S110">
        <v>24.24129744224981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-22.804379849498329</v>
      </c>
      <c r="Z110">
        <v>34.053093670969247</v>
      </c>
      <c r="AA110">
        <v>750</v>
      </c>
      <c r="AB110" t="b">
        <v>0</v>
      </c>
      <c r="AC110" t="b">
        <v>1</v>
      </c>
      <c r="AD110">
        <v>90.175020593765581</v>
      </c>
      <c r="AE110">
        <v>0</v>
      </c>
      <c r="AF110">
        <v>0</v>
      </c>
      <c r="AG110">
        <v>3.5337965507862473E-2</v>
      </c>
      <c r="AH110" t="b">
        <v>1</v>
      </c>
      <c r="AI110" t="b">
        <v>1</v>
      </c>
      <c r="AJ110">
        <v>750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0.30014592322937839</v>
      </c>
      <c r="AU110">
        <v>9.5516895055493309E-2</v>
      </c>
      <c r="AV110">
        <v>0.30014592322937839</v>
      </c>
    </row>
    <row r="111" spans="1:48">
      <c r="A111">
        <v>108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b">
        <v>0</v>
      </c>
      <c r="P111">
        <v>0</v>
      </c>
      <c r="Q111">
        <v>0</v>
      </c>
      <c r="R111">
        <v>1</v>
      </c>
      <c r="S111">
        <v>24.24129744224981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-22.804379849498329</v>
      </c>
      <c r="Z111">
        <v>34.088221843139223</v>
      </c>
      <c r="AA111">
        <v>750</v>
      </c>
      <c r="AB111" t="b">
        <v>0</v>
      </c>
      <c r="AC111" t="b">
        <v>1</v>
      </c>
      <c r="AD111">
        <v>90.165971236682452</v>
      </c>
      <c r="AE111">
        <v>0</v>
      </c>
      <c r="AF111">
        <v>0</v>
      </c>
      <c r="AG111">
        <v>3.5244023948263307E-2</v>
      </c>
      <c r="AH111" t="b">
        <v>1</v>
      </c>
      <c r="AI111" t="b">
        <v>1</v>
      </c>
      <c r="AJ111">
        <v>750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1</v>
      </c>
      <c r="AQ111">
        <v>0</v>
      </c>
      <c r="AR111">
        <v>0</v>
      </c>
      <c r="AS111">
        <v>0</v>
      </c>
      <c r="AT111">
        <v>0.30003854105565159</v>
      </c>
      <c r="AU111">
        <v>9.5482722304758141E-2</v>
      </c>
      <c r="AV111">
        <v>0.30003854105565159</v>
      </c>
    </row>
    <row r="112" spans="1:48">
      <c r="A112">
        <v>109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 t="b">
        <v>0</v>
      </c>
      <c r="P112">
        <v>0</v>
      </c>
      <c r="Q112">
        <v>0</v>
      </c>
      <c r="R112">
        <v>1</v>
      </c>
      <c r="S112">
        <v>24.24129744224981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-22.804379849498329</v>
      </c>
      <c r="Z112">
        <v>34.123350015309192</v>
      </c>
      <c r="AA112">
        <v>750</v>
      </c>
      <c r="AB112" t="b">
        <v>0</v>
      </c>
      <c r="AC112" t="b">
        <v>1</v>
      </c>
      <c r="AD112">
        <v>90.156921879599324</v>
      </c>
      <c r="AE112">
        <v>0</v>
      </c>
      <c r="AF112">
        <v>0</v>
      </c>
      <c r="AG112">
        <v>3.5166796473030497E-2</v>
      </c>
      <c r="AH112" t="b">
        <v>1</v>
      </c>
      <c r="AI112" t="b">
        <v>1</v>
      </c>
      <c r="AJ112">
        <v>750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</v>
      </c>
      <c r="AQ112">
        <v>0</v>
      </c>
      <c r="AR112">
        <v>0</v>
      </c>
      <c r="AS112">
        <v>0</v>
      </c>
      <c r="AT112">
        <v>0.29993120957595409</v>
      </c>
      <c r="AU112">
        <v>9.5448565686630155E-2</v>
      </c>
      <c r="AV112">
        <v>0.29993120957595409</v>
      </c>
    </row>
    <row r="113" spans="1:48">
      <c r="A113">
        <v>110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 t="b">
        <v>0</v>
      </c>
      <c r="P113">
        <v>0</v>
      </c>
      <c r="Q113">
        <v>0</v>
      </c>
      <c r="R113">
        <v>1</v>
      </c>
      <c r="S113">
        <v>24.24129744224981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-22.804379849498329</v>
      </c>
      <c r="Z113">
        <v>34.158478187479162</v>
      </c>
      <c r="AA113">
        <v>750</v>
      </c>
      <c r="AB113" t="b">
        <v>0</v>
      </c>
      <c r="AC113" t="b">
        <v>1</v>
      </c>
      <c r="AD113">
        <v>90.147872522516195</v>
      </c>
      <c r="AE113">
        <v>0</v>
      </c>
      <c r="AF113">
        <v>0</v>
      </c>
      <c r="AG113">
        <v>3.5128172169969413E-2</v>
      </c>
      <c r="AH113" t="b">
        <v>1</v>
      </c>
      <c r="AI113" t="b">
        <v>1</v>
      </c>
      <c r="AJ113">
        <v>750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1</v>
      </c>
      <c r="AQ113">
        <v>0</v>
      </c>
      <c r="AR113">
        <v>0</v>
      </c>
      <c r="AS113">
        <v>0</v>
      </c>
      <c r="AT113">
        <v>0.29982392876055908</v>
      </c>
      <c r="AU113">
        <v>9.5414425191649249E-2</v>
      </c>
      <c r="AV113">
        <v>0.29982392876055908</v>
      </c>
    </row>
    <row r="114" spans="1:48">
      <c r="A114">
        <v>111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 t="b">
        <v>0</v>
      </c>
      <c r="P114">
        <v>0</v>
      </c>
      <c r="Q114">
        <v>0</v>
      </c>
      <c r="R114">
        <v>1</v>
      </c>
      <c r="S114">
        <v>24.24129744224981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-22.804379849498329</v>
      </c>
      <c r="Z114">
        <v>34.193606359649131</v>
      </c>
      <c r="AA114">
        <v>750</v>
      </c>
      <c r="AB114" t="b">
        <v>0</v>
      </c>
      <c r="AC114" t="b">
        <v>1</v>
      </c>
      <c r="AD114">
        <v>90.138823165433067</v>
      </c>
      <c r="AE114">
        <v>0</v>
      </c>
      <c r="AF114">
        <v>0</v>
      </c>
      <c r="AG114">
        <v>3.5124286402994483E-2</v>
      </c>
      <c r="AH114" t="b">
        <v>1</v>
      </c>
      <c r="AI114" t="b">
        <v>1</v>
      </c>
      <c r="AJ114">
        <v>750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</v>
      </c>
      <c r="AQ114">
        <v>0</v>
      </c>
      <c r="AR114">
        <v>0</v>
      </c>
      <c r="AS114">
        <v>0</v>
      </c>
      <c r="AT114">
        <v>0.29971669857976008</v>
      </c>
      <c r="AU114">
        <v>9.5380300810361751E-2</v>
      </c>
      <c r="AV114">
        <v>0.29971669857976008</v>
      </c>
    </row>
    <row r="115" spans="1:48">
      <c r="A115">
        <v>112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 t="b">
        <v>0</v>
      </c>
      <c r="P115">
        <v>0</v>
      </c>
      <c r="Q115">
        <v>0</v>
      </c>
      <c r="R115">
        <v>1</v>
      </c>
      <c r="S115">
        <v>24.24129744224981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-22.804379849498329</v>
      </c>
      <c r="Z115">
        <v>34.2287345318191</v>
      </c>
      <c r="AA115">
        <v>750</v>
      </c>
      <c r="AB115" t="b">
        <v>0</v>
      </c>
      <c r="AC115" t="b">
        <v>1</v>
      </c>
      <c r="AD115">
        <v>90.129773808349938</v>
      </c>
      <c r="AE115">
        <v>0</v>
      </c>
      <c r="AF115">
        <v>0</v>
      </c>
      <c r="AG115">
        <v>3.5120400636019511E-2</v>
      </c>
      <c r="AH115" t="b">
        <v>1</v>
      </c>
      <c r="AI115" t="b">
        <v>1</v>
      </c>
      <c r="AJ115">
        <v>750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1</v>
      </c>
      <c r="AQ115">
        <v>0</v>
      </c>
      <c r="AR115">
        <v>0</v>
      </c>
      <c r="AS115">
        <v>0</v>
      </c>
      <c r="AT115">
        <v>0.29960951900387223</v>
      </c>
      <c r="AU115">
        <v>9.5346192533320967E-2</v>
      </c>
      <c r="AV115">
        <v>0.29960951900387223</v>
      </c>
    </row>
    <row r="116" spans="1:48">
      <c r="A116">
        <v>113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 t="b">
        <v>0</v>
      </c>
      <c r="P116">
        <v>0</v>
      </c>
      <c r="Q116">
        <v>0</v>
      </c>
      <c r="R116">
        <v>1</v>
      </c>
      <c r="S116">
        <v>24.24129744224981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-22.804379849498329</v>
      </c>
      <c r="Z116">
        <v>34.263862703989069</v>
      </c>
      <c r="AA116">
        <v>750</v>
      </c>
      <c r="AB116" t="b">
        <v>0</v>
      </c>
      <c r="AC116" t="b">
        <v>1</v>
      </c>
      <c r="AD116">
        <v>90.12072445126681</v>
      </c>
      <c r="AE116">
        <v>0</v>
      </c>
      <c r="AF116">
        <v>0</v>
      </c>
      <c r="AG116">
        <v>3.5116514869045462E-2</v>
      </c>
      <c r="AH116" t="b">
        <v>1</v>
      </c>
      <c r="AI116" t="b">
        <v>1</v>
      </c>
      <c r="AJ116">
        <v>750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0</v>
      </c>
      <c r="AS116">
        <v>0</v>
      </c>
      <c r="AT116">
        <v>0.29950239000323148</v>
      </c>
      <c r="AU116">
        <v>9.5312100351086712E-2</v>
      </c>
      <c r="AV116">
        <v>0.29950239000323148</v>
      </c>
    </row>
    <row r="117" spans="1:48">
      <c r="A117">
        <v>114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 t="b">
        <v>0</v>
      </c>
      <c r="P117">
        <v>0</v>
      </c>
      <c r="Q117">
        <v>0</v>
      </c>
      <c r="R117">
        <v>1</v>
      </c>
      <c r="S117">
        <v>24.24129744224981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-22.804379849498329</v>
      </c>
      <c r="Z117">
        <v>34.298990876159039</v>
      </c>
      <c r="AA117">
        <v>750</v>
      </c>
      <c r="AB117" t="b">
        <v>0</v>
      </c>
      <c r="AC117" t="b">
        <v>1</v>
      </c>
      <c r="AD117">
        <v>90.111675094183681</v>
      </c>
      <c r="AE117">
        <v>0</v>
      </c>
      <c r="AF117">
        <v>0</v>
      </c>
      <c r="AG117">
        <v>3.5112629102070532E-2</v>
      </c>
      <c r="AH117" t="b">
        <v>1</v>
      </c>
      <c r="AI117" t="b">
        <v>1</v>
      </c>
      <c r="AJ117">
        <v>750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1</v>
      </c>
      <c r="AQ117">
        <v>0</v>
      </c>
      <c r="AR117">
        <v>0</v>
      </c>
      <c r="AS117">
        <v>0</v>
      </c>
      <c r="AT117">
        <v>0.2993953115481941</v>
      </c>
      <c r="AU117">
        <v>9.5278024254225352E-2</v>
      </c>
      <c r="AV117">
        <v>0.2993953115481941</v>
      </c>
    </row>
    <row r="118" spans="1:48">
      <c r="A118">
        <v>115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 t="b">
        <v>0</v>
      </c>
      <c r="P118">
        <v>0</v>
      </c>
      <c r="Q118">
        <v>0</v>
      </c>
      <c r="R118">
        <v>1</v>
      </c>
      <c r="S118">
        <v>24.24129744224981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-22.804379849498329</v>
      </c>
      <c r="Z118">
        <v>34.334119048329008</v>
      </c>
      <c r="AA118">
        <v>750</v>
      </c>
      <c r="AB118" t="b">
        <v>0</v>
      </c>
      <c r="AC118" t="b">
        <v>1</v>
      </c>
      <c r="AD118">
        <v>90.102625737100553</v>
      </c>
      <c r="AE118">
        <v>0</v>
      </c>
      <c r="AF118">
        <v>0</v>
      </c>
      <c r="AG118">
        <v>3.5143715237867502E-2</v>
      </c>
      <c r="AH118" t="b">
        <v>1</v>
      </c>
      <c r="AI118" t="b">
        <v>1</v>
      </c>
      <c r="AJ118">
        <v>750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1</v>
      </c>
      <c r="AQ118">
        <v>0</v>
      </c>
      <c r="AR118">
        <v>0</v>
      </c>
      <c r="AS118">
        <v>0</v>
      </c>
      <c r="AT118">
        <v>0.29928828360913817</v>
      </c>
      <c r="AU118">
        <v>9.5243964233310149E-2</v>
      </c>
      <c r="AV118">
        <v>0.29928828360913817</v>
      </c>
    </row>
    <row r="119" spans="1:48">
      <c r="A119">
        <v>116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 t="b">
        <v>0</v>
      </c>
      <c r="P119">
        <v>0</v>
      </c>
      <c r="Q119">
        <v>0</v>
      </c>
      <c r="R119">
        <v>1</v>
      </c>
      <c r="S119">
        <v>24.24129744224981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-22.804379849498329</v>
      </c>
      <c r="Z119">
        <v>34.369247220498977</v>
      </c>
      <c r="AA119">
        <v>750</v>
      </c>
      <c r="AB119" t="b">
        <v>0</v>
      </c>
      <c r="AC119" t="b">
        <v>1</v>
      </c>
      <c r="AD119">
        <v>90.093576380017424</v>
      </c>
      <c r="AE119">
        <v>0</v>
      </c>
      <c r="AF119">
        <v>0</v>
      </c>
      <c r="AG119">
        <v>3.5174801373665347E-2</v>
      </c>
      <c r="AH119" t="b">
        <v>1</v>
      </c>
      <c r="AI119" t="b">
        <v>1</v>
      </c>
      <c r="AJ119">
        <v>750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1</v>
      </c>
      <c r="AQ119">
        <v>0</v>
      </c>
      <c r="AR119">
        <v>0</v>
      </c>
      <c r="AS119">
        <v>0</v>
      </c>
      <c r="AT119">
        <v>0.29918130615646149</v>
      </c>
      <c r="AU119">
        <v>9.5209920278920612E-2</v>
      </c>
      <c r="AV119">
        <v>0.29918130615646149</v>
      </c>
    </row>
    <row r="120" spans="1:48">
      <c r="A120">
        <v>117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 t="b">
        <v>0</v>
      </c>
      <c r="P120">
        <v>0</v>
      </c>
      <c r="Q120">
        <v>0</v>
      </c>
      <c r="R120">
        <v>1</v>
      </c>
      <c r="S120">
        <v>24.24129744224981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-22.804379849498329</v>
      </c>
      <c r="Z120">
        <v>34.404375392668953</v>
      </c>
      <c r="AA120">
        <v>750</v>
      </c>
      <c r="AB120" t="b">
        <v>0</v>
      </c>
      <c r="AC120" t="b">
        <v>1</v>
      </c>
      <c r="AD120">
        <v>90.084527022934296</v>
      </c>
      <c r="AE120">
        <v>0</v>
      </c>
      <c r="AF120">
        <v>0</v>
      </c>
      <c r="AG120">
        <v>3.5205887509462068E-2</v>
      </c>
      <c r="AH120" t="b">
        <v>1</v>
      </c>
      <c r="AI120" t="b">
        <v>1</v>
      </c>
      <c r="AJ120">
        <v>750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0.2990743791605836</v>
      </c>
      <c r="AU120">
        <v>9.5175892381643243E-2</v>
      </c>
      <c r="AV120">
        <v>0.2990743791605836</v>
      </c>
    </row>
    <row r="121" spans="1:48">
      <c r="A121">
        <v>118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 t="b">
        <v>0</v>
      </c>
      <c r="P121">
        <v>0</v>
      </c>
      <c r="Q121">
        <v>0</v>
      </c>
      <c r="R121">
        <v>1</v>
      </c>
      <c r="S121">
        <v>24.24129744224981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-22.804379849498329</v>
      </c>
      <c r="Z121">
        <v>34.439503564838923</v>
      </c>
      <c r="AA121">
        <v>750</v>
      </c>
      <c r="AB121" t="b">
        <v>0</v>
      </c>
      <c r="AC121" t="b">
        <v>1</v>
      </c>
      <c r="AD121">
        <v>90.075477665851167</v>
      </c>
      <c r="AE121">
        <v>0</v>
      </c>
      <c r="AF121">
        <v>0</v>
      </c>
      <c r="AG121">
        <v>3.5236973645259927E-2</v>
      </c>
      <c r="AH121" t="b">
        <v>1</v>
      </c>
      <c r="AI121" t="b">
        <v>1</v>
      </c>
      <c r="AJ121">
        <v>750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0.29896750259194421</v>
      </c>
      <c r="AU121">
        <v>9.5141880532070913E-2</v>
      </c>
      <c r="AV121">
        <v>0.29896750259194421</v>
      </c>
    </row>
    <row r="122" spans="1:48">
      <c r="A122">
        <v>119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 t="b">
        <v>0</v>
      </c>
      <c r="P122">
        <v>0</v>
      </c>
      <c r="Q122">
        <v>0</v>
      </c>
      <c r="R122">
        <v>1</v>
      </c>
      <c r="S122">
        <v>24.24129744224981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-22.804379849498329</v>
      </c>
      <c r="Z122">
        <v>34.474631737008878</v>
      </c>
      <c r="AA122">
        <v>750</v>
      </c>
      <c r="AB122" t="b">
        <v>0</v>
      </c>
      <c r="AC122" t="b">
        <v>1</v>
      </c>
      <c r="AD122">
        <v>90.066428308768039</v>
      </c>
      <c r="AE122">
        <v>0</v>
      </c>
      <c r="AF122">
        <v>0</v>
      </c>
      <c r="AG122">
        <v>3.5093200267197137E-2</v>
      </c>
      <c r="AH122" t="b">
        <v>1</v>
      </c>
      <c r="AI122" t="b">
        <v>1</v>
      </c>
      <c r="AJ122">
        <v>750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1</v>
      </c>
      <c r="AQ122">
        <v>0</v>
      </c>
      <c r="AR122">
        <v>0</v>
      </c>
      <c r="AS122">
        <v>0</v>
      </c>
      <c r="AT122">
        <v>0.29886067642100328</v>
      </c>
      <c r="AU122">
        <v>9.5107884720803018E-2</v>
      </c>
      <c r="AV122">
        <v>0.29886067642100328</v>
      </c>
    </row>
    <row r="123" spans="1:48">
      <c r="A123">
        <v>120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 t="b">
        <v>0</v>
      </c>
      <c r="P123">
        <v>0</v>
      </c>
      <c r="Q123">
        <v>0</v>
      </c>
      <c r="R123">
        <v>1</v>
      </c>
      <c r="S123">
        <v>24.24129744224981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-22.804379849498329</v>
      </c>
      <c r="Z123">
        <v>34.509759909178847</v>
      </c>
      <c r="AA123">
        <v>750</v>
      </c>
      <c r="AB123" t="b">
        <v>0</v>
      </c>
      <c r="AC123" t="b">
        <v>1</v>
      </c>
      <c r="AD123">
        <v>90.05737895168491</v>
      </c>
      <c r="AE123">
        <v>0</v>
      </c>
      <c r="AF123">
        <v>0</v>
      </c>
      <c r="AG123">
        <v>3.4949426889135472E-2</v>
      </c>
      <c r="AH123" t="b">
        <v>1</v>
      </c>
      <c r="AI123" t="b">
        <v>1</v>
      </c>
      <c r="AJ123">
        <v>750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1</v>
      </c>
      <c r="AQ123">
        <v>0</v>
      </c>
      <c r="AR123">
        <v>0</v>
      </c>
      <c r="AS123">
        <v>0</v>
      </c>
      <c r="AT123">
        <v>0.29875390061824281</v>
      </c>
      <c r="AU123">
        <v>9.5073904938445794E-2</v>
      </c>
      <c r="AV123">
        <v>0.29875390061824281</v>
      </c>
    </row>
    <row r="124" spans="1:48">
      <c r="A124">
        <v>121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 t="b">
        <v>0</v>
      </c>
      <c r="P124">
        <v>0</v>
      </c>
      <c r="Q124">
        <v>0</v>
      </c>
      <c r="R124">
        <v>1</v>
      </c>
      <c r="S124">
        <v>24.24129744224981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-22.804379849498329</v>
      </c>
      <c r="Z124">
        <v>34.544888081348823</v>
      </c>
      <c r="AA124">
        <v>750</v>
      </c>
      <c r="AB124" t="b">
        <v>0</v>
      </c>
      <c r="AC124" t="b">
        <v>1</v>
      </c>
      <c r="AD124">
        <v>90.048329594601782</v>
      </c>
      <c r="AE124">
        <v>0</v>
      </c>
      <c r="AF124">
        <v>0</v>
      </c>
      <c r="AG124">
        <v>3.4805653511073793E-2</v>
      </c>
      <c r="AH124" t="b">
        <v>1</v>
      </c>
      <c r="AI124" t="b">
        <v>1</v>
      </c>
      <c r="AJ124">
        <v>750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1</v>
      </c>
      <c r="AQ124">
        <v>0</v>
      </c>
      <c r="AR124">
        <v>0</v>
      </c>
      <c r="AS124">
        <v>0</v>
      </c>
      <c r="AT124">
        <v>0.29864717515416422</v>
      </c>
      <c r="AU124">
        <v>9.5039941175611806E-2</v>
      </c>
      <c r="AV124">
        <v>0.29864717515416422</v>
      </c>
    </row>
    <row r="125" spans="1:48">
      <c r="A125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 t="b">
        <v>0</v>
      </c>
      <c r="P125">
        <v>0</v>
      </c>
      <c r="Q125">
        <v>0</v>
      </c>
      <c r="R125">
        <v>1</v>
      </c>
      <c r="S125">
        <v>24.24129744224981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-22.804379849498329</v>
      </c>
      <c r="Z125">
        <v>34.580016253518792</v>
      </c>
      <c r="AA125">
        <v>750</v>
      </c>
      <c r="AB125" t="b">
        <v>0</v>
      </c>
      <c r="AC125" t="b">
        <v>1</v>
      </c>
      <c r="AD125">
        <v>90.039280237518653</v>
      </c>
      <c r="AE125">
        <v>0</v>
      </c>
      <c r="AF125">
        <v>0</v>
      </c>
      <c r="AG125">
        <v>3.4661880133011858E-2</v>
      </c>
      <c r="AH125" t="b">
        <v>1</v>
      </c>
      <c r="AI125" t="b">
        <v>1</v>
      </c>
      <c r="AJ125">
        <v>750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</v>
      </c>
      <c r="AQ125">
        <v>0</v>
      </c>
      <c r="AR125">
        <v>0</v>
      </c>
      <c r="AS125">
        <v>0</v>
      </c>
      <c r="AT125">
        <v>0.29854049999928978</v>
      </c>
      <c r="AU125">
        <v>9.5005993422920279E-2</v>
      </c>
      <c r="AV125">
        <v>0.29854049999928978</v>
      </c>
    </row>
    <row r="126" spans="1:48">
      <c r="A126">
        <v>123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 t="b">
        <v>0</v>
      </c>
      <c r="P126">
        <v>0</v>
      </c>
      <c r="Q126">
        <v>0</v>
      </c>
      <c r="R126">
        <v>1</v>
      </c>
      <c r="S126">
        <v>24.24129744224981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-22.804379849498329</v>
      </c>
      <c r="Z126">
        <v>34.614211841614853</v>
      </c>
      <c r="AA126">
        <v>750</v>
      </c>
      <c r="AB126" t="b">
        <v>0</v>
      </c>
      <c r="AC126" t="b">
        <v>1</v>
      </c>
      <c r="AD126">
        <v>90.030230880435525</v>
      </c>
      <c r="AE126">
        <v>0</v>
      </c>
      <c r="AF126">
        <v>0</v>
      </c>
      <c r="AG126">
        <v>3.451810675494929E-2</v>
      </c>
      <c r="AH126" t="b">
        <v>1</v>
      </c>
      <c r="AI126" t="b">
        <v>1</v>
      </c>
      <c r="AJ126">
        <v>750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0</v>
      </c>
      <c r="AR126">
        <v>0</v>
      </c>
      <c r="AS126">
        <v>0</v>
      </c>
      <c r="AT126">
        <v>0.29843670515602788</v>
      </c>
      <c r="AU126">
        <v>9.497296228578378E-2</v>
      </c>
      <c r="AV126">
        <v>0.29843670515602788</v>
      </c>
    </row>
    <row r="127" spans="1:48">
      <c r="A127">
        <v>124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 t="b">
        <v>0</v>
      </c>
      <c r="P127">
        <v>0</v>
      </c>
      <c r="Q127">
        <v>0</v>
      </c>
      <c r="R127">
        <v>1</v>
      </c>
      <c r="S127">
        <v>24.24129744224981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-22.804379849498329</v>
      </c>
      <c r="Z127">
        <v>34.6484074297109</v>
      </c>
      <c r="AA127">
        <v>750</v>
      </c>
      <c r="AB127" t="b">
        <v>0</v>
      </c>
      <c r="AC127" t="b">
        <v>1</v>
      </c>
      <c r="AD127">
        <v>90.021181523352396</v>
      </c>
      <c r="AE127">
        <v>0</v>
      </c>
      <c r="AF127">
        <v>0</v>
      </c>
      <c r="AG127">
        <v>3.4374333376887389E-2</v>
      </c>
      <c r="AH127" t="b">
        <v>1</v>
      </c>
      <c r="AI127" t="b">
        <v>1</v>
      </c>
      <c r="AJ127">
        <v>750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1</v>
      </c>
      <c r="AQ127">
        <v>0</v>
      </c>
      <c r="AR127">
        <v>0</v>
      </c>
      <c r="AS127">
        <v>0</v>
      </c>
      <c r="AT127">
        <v>0.29833295793113929</v>
      </c>
      <c r="AU127">
        <v>9.4939946302473543E-2</v>
      </c>
      <c r="AV127">
        <v>0.29833295793113929</v>
      </c>
    </row>
    <row r="128" spans="1:48">
      <c r="A128">
        <v>125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 t="b">
        <v>0</v>
      </c>
      <c r="P128">
        <v>0</v>
      </c>
      <c r="Q128">
        <v>0</v>
      </c>
      <c r="R128">
        <v>1</v>
      </c>
      <c r="S128">
        <v>24.24129744224981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-22.804379849498329</v>
      </c>
      <c r="Z128">
        <v>34.682603017806947</v>
      </c>
      <c r="AA128">
        <v>750</v>
      </c>
      <c r="AB128" t="b">
        <v>0</v>
      </c>
      <c r="AC128" t="b">
        <v>1</v>
      </c>
      <c r="AD128">
        <v>90.012132166269268</v>
      </c>
      <c r="AE128">
        <v>0</v>
      </c>
      <c r="AF128">
        <v>0</v>
      </c>
      <c r="AG128">
        <v>3.4230559998826599E-2</v>
      </c>
      <c r="AH128" t="b">
        <v>1</v>
      </c>
      <c r="AI128" t="b">
        <v>1</v>
      </c>
      <c r="AJ128">
        <v>750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1</v>
      </c>
      <c r="AQ128">
        <v>0</v>
      </c>
      <c r="AR128">
        <v>0</v>
      </c>
      <c r="AS128">
        <v>0</v>
      </c>
      <c r="AT128">
        <v>0.29822925829748897</v>
      </c>
      <c r="AU128">
        <v>9.4906945464354214E-2</v>
      </c>
      <c r="AV128">
        <v>0.29822925829748897</v>
      </c>
    </row>
    <row r="129" spans="1:48">
      <c r="A129">
        <v>126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 t="b">
        <v>0</v>
      </c>
      <c r="P129">
        <v>0</v>
      </c>
      <c r="Q129">
        <v>0</v>
      </c>
      <c r="R129">
        <v>1</v>
      </c>
      <c r="S129">
        <v>24.24129744224981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-22.804379849498329</v>
      </c>
      <c r="Z129">
        <v>34.716798605903008</v>
      </c>
      <c r="AA129">
        <v>750</v>
      </c>
      <c r="AB129" t="b">
        <v>0</v>
      </c>
      <c r="AC129" t="b">
        <v>1</v>
      </c>
      <c r="AD129">
        <v>90.003082809186139</v>
      </c>
      <c r="AE129">
        <v>0</v>
      </c>
      <c r="AF129">
        <v>0</v>
      </c>
      <c r="AG129">
        <v>3.4166868629816438E-2</v>
      </c>
      <c r="AH129" t="b">
        <v>1</v>
      </c>
      <c r="AI129" t="b">
        <v>1</v>
      </c>
      <c r="AJ129">
        <v>750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1</v>
      </c>
      <c r="AQ129">
        <v>0</v>
      </c>
      <c r="AR129">
        <v>0</v>
      </c>
      <c r="AS129">
        <v>0</v>
      </c>
      <c r="AT129">
        <v>0.29812560622795981</v>
      </c>
      <c r="AU129">
        <v>9.4873959762796167E-2</v>
      </c>
      <c r="AV129">
        <v>0.29812560622795981</v>
      </c>
    </row>
    <row r="130" spans="1:48">
      <c r="A130">
        <v>127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 t="b">
        <v>0</v>
      </c>
      <c r="P130">
        <v>0</v>
      </c>
      <c r="Q130">
        <v>0</v>
      </c>
      <c r="R130">
        <v>1</v>
      </c>
      <c r="S130">
        <v>24.24129744224981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-22.804379849498329</v>
      </c>
      <c r="Z130">
        <v>34.750994193999063</v>
      </c>
      <c r="AA130">
        <v>750</v>
      </c>
      <c r="AB130" t="b">
        <v>0</v>
      </c>
      <c r="AC130" t="b">
        <v>1</v>
      </c>
      <c r="AD130">
        <v>89.994033452103011</v>
      </c>
      <c r="AE130">
        <v>0</v>
      </c>
      <c r="AF130">
        <v>0</v>
      </c>
      <c r="AG130">
        <v>3.4231632379192863E-2</v>
      </c>
      <c r="AH130" t="b">
        <v>1</v>
      </c>
      <c r="AI130" t="b">
        <v>1</v>
      </c>
      <c r="AJ130">
        <v>750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0</v>
      </c>
      <c r="AR130">
        <v>0</v>
      </c>
      <c r="AS130">
        <v>0</v>
      </c>
      <c r="AT130">
        <v>0.29802200169545368</v>
      </c>
      <c r="AU130">
        <v>9.4840989189175898E-2</v>
      </c>
      <c r="AV130">
        <v>0.29802200169545368</v>
      </c>
    </row>
    <row r="131" spans="1:48">
      <c r="A131">
        <v>128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b">
        <v>0</v>
      </c>
      <c r="P131">
        <v>0</v>
      </c>
      <c r="Q131">
        <v>0</v>
      </c>
      <c r="R131">
        <v>1</v>
      </c>
      <c r="S131">
        <v>24.24129744224981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-22.804379849498329</v>
      </c>
      <c r="Z131">
        <v>34.785189782095117</v>
      </c>
      <c r="AA131">
        <v>750</v>
      </c>
      <c r="AB131" t="b">
        <v>0</v>
      </c>
      <c r="AC131" t="b">
        <v>1</v>
      </c>
      <c r="AD131">
        <v>89.984984095019882</v>
      </c>
      <c r="AE131">
        <v>0</v>
      </c>
      <c r="AF131">
        <v>0</v>
      </c>
      <c r="AG131">
        <v>3.4438599856863573E-2</v>
      </c>
      <c r="AH131" t="b">
        <v>1</v>
      </c>
      <c r="AI131" t="b">
        <v>1</v>
      </c>
      <c r="AJ131">
        <v>750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0.29791844467289069</v>
      </c>
      <c r="AU131">
        <v>9.4808033734875577E-2</v>
      </c>
      <c r="AV131">
        <v>0.29791844467289069</v>
      </c>
    </row>
    <row r="132" spans="1:48">
      <c r="A132">
        <v>129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 t="b">
        <v>0</v>
      </c>
      <c r="P132">
        <v>0</v>
      </c>
      <c r="Q132">
        <v>0</v>
      </c>
      <c r="R132">
        <v>1</v>
      </c>
      <c r="S132">
        <v>24.24129744224981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-22.804379849498329</v>
      </c>
      <c r="Z132">
        <v>34.819385370191171</v>
      </c>
      <c r="AA132">
        <v>750</v>
      </c>
      <c r="AB132" t="b">
        <v>0</v>
      </c>
      <c r="AC132" t="b">
        <v>1</v>
      </c>
      <c r="AD132">
        <v>89.975934737936754</v>
      </c>
      <c r="AE132">
        <v>0</v>
      </c>
      <c r="AF132">
        <v>0</v>
      </c>
      <c r="AG132">
        <v>3.4871615947211471E-2</v>
      </c>
      <c r="AH132" t="b">
        <v>1</v>
      </c>
      <c r="AI132" t="b">
        <v>1</v>
      </c>
      <c r="AJ132">
        <v>750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1</v>
      </c>
      <c r="AQ132">
        <v>0</v>
      </c>
      <c r="AR132">
        <v>0</v>
      </c>
      <c r="AS132">
        <v>0</v>
      </c>
      <c r="AT132">
        <v>0.29781493513320922</v>
      </c>
      <c r="AU132">
        <v>9.4775093391283288E-2</v>
      </c>
      <c r="AV132">
        <v>0.29781493513320922</v>
      </c>
    </row>
    <row r="133" spans="1:48">
      <c r="A133">
        <v>130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 t="b">
        <v>0</v>
      </c>
      <c r="P133">
        <v>0</v>
      </c>
      <c r="Q133">
        <v>0</v>
      </c>
      <c r="R133">
        <v>1</v>
      </c>
      <c r="S133">
        <v>24.24129744224981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-22.804379849498329</v>
      </c>
      <c r="Z133">
        <v>34.853580958287218</v>
      </c>
      <c r="AA133">
        <v>750</v>
      </c>
      <c r="AB133" t="b">
        <v>0</v>
      </c>
      <c r="AC133" t="b">
        <v>1</v>
      </c>
      <c r="AD133">
        <v>89.966885380853626</v>
      </c>
      <c r="AE133">
        <v>0</v>
      </c>
      <c r="AF133">
        <v>0</v>
      </c>
      <c r="AG133">
        <v>3.4601215909543681E-2</v>
      </c>
      <c r="AH133" t="b">
        <v>1</v>
      </c>
      <c r="AI133" t="b">
        <v>1</v>
      </c>
      <c r="AJ133">
        <v>750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0</v>
      </c>
      <c r="AR133">
        <v>0</v>
      </c>
      <c r="AS133">
        <v>0</v>
      </c>
      <c r="AT133">
        <v>0.29771147304936629</v>
      </c>
      <c r="AU133">
        <v>9.4742168149793027E-2</v>
      </c>
      <c r="AV133">
        <v>0.29771147304936629</v>
      </c>
    </row>
    <row r="134" spans="1:48">
      <c r="A134">
        <v>131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 t="b">
        <v>0</v>
      </c>
      <c r="P134">
        <v>0</v>
      </c>
      <c r="Q134">
        <v>0</v>
      </c>
      <c r="R134">
        <v>1</v>
      </c>
      <c r="S134">
        <v>24.24129744224981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-22.804379849498329</v>
      </c>
      <c r="Z134">
        <v>34.887776546383279</v>
      </c>
      <c r="AA134">
        <v>750</v>
      </c>
      <c r="AB134" t="b">
        <v>0</v>
      </c>
      <c r="AC134" t="b">
        <v>1</v>
      </c>
      <c r="AD134">
        <v>89.957836023770497</v>
      </c>
      <c r="AE134">
        <v>0</v>
      </c>
      <c r="AF134">
        <v>0</v>
      </c>
      <c r="AG134">
        <v>3.4519525179645898E-2</v>
      </c>
      <c r="AH134" t="b">
        <v>1</v>
      </c>
      <c r="AI134" t="b">
        <v>1</v>
      </c>
      <c r="AJ134">
        <v>750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0</v>
      </c>
      <c r="AT134">
        <v>0.2976080583943374</v>
      </c>
      <c r="AU134">
        <v>9.470925800180463E-2</v>
      </c>
      <c r="AV134">
        <v>0.2976080583943374</v>
      </c>
    </row>
    <row r="135" spans="1:48">
      <c r="A135">
        <v>132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 t="b">
        <v>0</v>
      </c>
      <c r="P135">
        <v>0</v>
      </c>
      <c r="Q135">
        <v>0</v>
      </c>
      <c r="R135">
        <v>1</v>
      </c>
      <c r="S135">
        <v>24.24129744224981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-22.804379849498329</v>
      </c>
      <c r="Z135">
        <v>34.921972134479333</v>
      </c>
      <c r="AA135">
        <v>750</v>
      </c>
      <c r="AB135" t="b">
        <v>0</v>
      </c>
      <c r="AC135" t="b">
        <v>1</v>
      </c>
      <c r="AD135">
        <v>89.948786666687369</v>
      </c>
      <c r="AE135">
        <v>0</v>
      </c>
      <c r="AF135">
        <v>0</v>
      </c>
      <c r="AG135">
        <v>3.3266818943685612E-2</v>
      </c>
      <c r="AH135" t="b">
        <v>1</v>
      </c>
      <c r="AI135" t="b">
        <v>1</v>
      </c>
      <c r="AJ135">
        <v>750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0</v>
      </c>
      <c r="AR135">
        <v>0</v>
      </c>
      <c r="AS135">
        <v>0</v>
      </c>
      <c r="AT135">
        <v>0.297504691141116</v>
      </c>
      <c r="AU135">
        <v>9.4676362938723668E-2</v>
      </c>
      <c r="AV135">
        <v>0.297504691141116</v>
      </c>
    </row>
    <row r="136" spans="1:48">
      <c r="A136">
        <v>133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 t="b">
        <v>0</v>
      </c>
      <c r="P136">
        <v>0</v>
      </c>
      <c r="Q136">
        <v>0</v>
      </c>
      <c r="R136">
        <v>1</v>
      </c>
      <c r="S136">
        <v>24.24129744224981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-22.804379849498329</v>
      </c>
      <c r="Z136">
        <v>34.956167722575387</v>
      </c>
      <c r="AA136">
        <v>750</v>
      </c>
      <c r="AB136" t="b">
        <v>0</v>
      </c>
      <c r="AC136" t="b">
        <v>1</v>
      </c>
      <c r="AD136">
        <v>89.93973730960424</v>
      </c>
      <c r="AE136">
        <v>0</v>
      </c>
      <c r="AF136">
        <v>0</v>
      </c>
      <c r="AG136">
        <v>3.0113959941842929E-2</v>
      </c>
      <c r="AH136" t="b">
        <v>1</v>
      </c>
      <c r="AI136" t="b">
        <v>1</v>
      </c>
      <c r="AJ136">
        <v>750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0</v>
      </c>
      <c r="AR136">
        <v>0</v>
      </c>
      <c r="AS136">
        <v>0</v>
      </c>
      <c r="AT136">
        <v>0.29740137126271449</v>
      </c>
      <c r="AU136">
        <v>9.464348295196176E-2</v>
      </c>
      <c r="AV136">
        <v>0.29740137126271449</v>
      </c>
    </row>
    <row r="137" spans="1:48">
      <c r="A137">
        <v>134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 t="b">
        <v>0</v>
      </c>
      <c r="P137">
        <v>0</v>
      </c>
      <c r="Q137">
        <v>0</v>
      </c>
      <c r="R137">
        <v>1</v>
      </c>
      <c r="S137">
        <v>24.24129744224981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-22.804379849498329</v>
      </c>
      <c r="Z137">
        <v>34.990363310671441</v>
      </c>
      <c r="AA137">
        <v>750</v>
      </c>
      <c r="AB137" t="b">
        <v>0</v>
      </c>
      <c r="AC137" t="b">
        <v>1</v>
      </c>
      <c r="AD137">
        <v>89.930687952521112</v>
      </c>
      <c r="AE137">
        <v>0</v>
      </c>
      <c r="AF137">
        <v>0</v>
      </c>
      <c r="AG137">
        <v>3.0420255786708091E-2</v>
      </c>
      <c r="AH137" t="b">
        <v>1</v>
      </c>
      <c r="AI137" t="b">
        <v>1</v>
      </c>
      <c r="AJ137">
        <v>750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1</v>
      </c>
      <c r="AQ137">
        <v>0</v>
      </c>
      <c r="AR137">
        <v>0</v>
      </c>
      <c r="AS137">
        <v>0</v>
      </c>
      <c r="AT137">
        <v>0.29729809873216317</v>
      </c>
      <c r="AU137">
        <v>9.4610618032936217E-2</v>
      </c>
      <c r="AV137">
        <v>0.29729809873216317</v>
      </c>
    </row>
    <row r="138" spans="1:48">
      <c r="A138">
        <v>135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b">
        <v>0</v>
      </c>
      <c r="P138">
        <v>0</v>
      </c>
      <c r="Q138">
        <v>0</v>
      </c>
      <c r="R138">
        <v>1</v>
      </c>
      <c r="S138">
        <v>24.24129744224981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-22.804379849498329</v>
      </c>
      <c r="Z138">
        <v>35.024558898767488</v>
      </c>
      <c r="AA138">
        <v>750</v>
      </c>
      <c r="AB138" t="b">
        <v>0</v>
      </c>
      <c r="AC138" t="b">
        <v>1</v>
      </c>
      <c r="AD138">
        <v>89.921638595437983</v>
      </c>
      <c r="AE138">
        <v>0</v>
      </c>
      <c r="AF138">
        <v>0</v>
      </c>
      <c r="AG138">
        <v>3.0471981578719051E-2</v>
      </c>
      <c r="AH138" t="b">
        <v>1</v>
      </c>
      <c r="AI138" t="b">
        <v>1</v>
      </c>
      <c r="AJ138">
        <v>750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1</v>
      </c>
      <c r="AQ138">
        <v>0</v>
      </c>
      <c r="AR138">
        <v>0</v>
      </c>
      <c r="AS138">
        <v>0</v>
      </c>
      <c r="AT138">
        <v>0.29719487352251089</v>
      </c>
      <c r="AU138">
        <v>9.4577768173070217E-2</v>
      </c>
      <c r="AV138">
        <v>0.29719487352251089</v>
      </c>
    </row>
    <row r="139" spans="1:48">
      <c r="A139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 t="b">
        <v>0</v>
      </c>
      <c r="P139">
        <v>0</v>
      </c>
      <c r="Q139">
        <v>0</v>
      </c>
      <c r="R139">
        <v>1</v>
      </c>
      <c r="S139">
        <v>24.24129744224981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-22.804379849498329</v>
      </c>
      <c r="Z139">
        <v>35.058754486863549</v>
      </c>
      <c r="AA139">
        <v>750</v>
      </c>
      <c r="AB139" t="b">
        <v>0</v>
      </c>
      <c r="AC139" t="b">
        <v>1</v>
      </c>
      <c r="AD139">
        <v>89.912589238354855</v>
      </c>
      <c r="AE139">
        <v>0</v>
      </c>
      <c r="AF139">
        <v>0</v>
      </c>
      <c r="AG139">
        <v>3.5761562346825843E-2</v>
      </c>
      <c r="AH139" t="b">
        <v>1</v>
      </c>
      <c r="AI139" t="b">
        <v>1</v>
      </c>
      <c r="AJ139">
        <v>750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0.29709169560682502</v>
      </c>
      <c r="AU139">
        <v>9.4544933363792827E-2</v>
      </c>
      <c r="AV139">
        <v>0.29709169560682502</v>
      </c>
    </row>
    <row r="140" spans="1:48">
      <c r="A140">
        <v>137</v>
      </c>
      <c r="B140">
        <v>0</v>
      </c>
      <c r="C140">
        <v>0</v>
      </c>
      <c r="D140">
        <v>0</v>
      </c>
      <c r="E140">
        <v>0</v>
      </c>
      <c r="F140">
        <v>-7.1508412214036591E-3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t="b">
        <v>0</v>
      </c>
      <c r="P140">
        <v>0</v>
      </c>
      <c r="Q140">
        <v>0</v>
      </c>
      <c r="R140">
        <v>1</v>
      </c>
      <c r="S140">
        <v>24.24129744224981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-22.804379849498329</v>
      </c>
      <c r="Z140">
        <v>35.092950074959603</v>
      </c>
      <c r="AA140">
        <v>750</v>
      </c>
      <c r="AB140" t="b">
        <v>0</v>
      </c>
      <c r="AC140" t="b">
        <v>1</v>
      </c>
      <c r="AD140">
        <v>89.903539881271726</v>
      </c>
      <c r="AE140">
        <v>0</v>
      </c>
      <c r="AF140">
        <v>0</v>
      </c>
      <c r="AG140">
        <v>5.0008073229482947E-2</v>
      </c>
      <c r="AH140" t="b">
        <v>1</v>
      </c>
      <c r="AI140" t="b">
        <v>1</v>
      </c>
      <c r="AJ140">
        <v>750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</v>
      </c>
      <c r="AQ140">
        <v>0</v>
      </c>
      <c r="AR140">
        <v>0</v>
      </c>
      <c r="AS140">
        <v>0</v>
      </c>
      <c r="AT140">
        <v>0.29698856495819081</v>
      </c>
      <c r="AU140">
        <v>9.451211359653891E-2</v>
      </c>
      <c r="AV140">
        <v>0.29698856495819081</v>
      </c>
    </row>
    <row r="141" spans="1:48">
      <c r="A141">
        <v>138</v>
      </c>
      <c r="B141">
        <v>0</v>
      </c>
      <c r="C141">
        <v>0</v>
      </c>
      <c r="D141">
        <v>0</v>
      </c>
      <c r="E141">
        <v>0.2</v>
      </c>
      <c r="F141">
        <v>0.193353969421803</v>
      </c>
      <c r="G141">
        <v>1.4320921327184259</v>
      </c>
      <c r="H141">
        <v>5.2872841539964286</v>
      </c>
      <c r="I141">
        <v>4.0153168596987393E-2</v>
      </c>
      <c r="J141">
        <v>4.0153168596987393E-2</v>
      </c>
      <c r="K141">
        <v>267.74430710189392</v>
      </c>
      <c r="L141">
        <v>1</v>
      </c>
      <c r="M141">
        <v>72.520126517306025</v>
      </c>
      <c r="N141">
        <v>24.770926261473271</v>
      </c>
      <c r="O141" t="b">
        <v>1</v>
      </c>
      <c r="P141">
        <v>4.0153168596987393E-2</v>
      </c>
      <c r="Q141">
        <v>0</v>
      </c>
      <c r="R141">
        <v>0.85035700069684661</v>
      </c>
      <c r="S141">
        <v>24.24129744224981</v>
      </c>
      <c r="T141">
        <v>18.203196884159698</v>
      </c>
      <c r="U141">
        <v>4.7219189780389713E-2</v>
      </c>
      <c r="V141">
        <v>2.7239809786514719</v>
      </c>
      <c r="W141">
        <v>0</v>
      </c>
      <c r="X141">
        <v>0</v>
      </c>
      <c r="Y141">
        <v>-22.804379849498329</v>
      </c>
      <c r="Z141">
        <v>35.14636534522824</v>
      </c>
      <c r="AA141">
        <v>750</v>
      </c>
      <c r="AB141" t="b">
        <v>0</v>
      </c>
      <c r="AC141" t="b">
        <v>1</v>
      </c>
      <c r="AD141">
        <v>89.894490524188598</v>
      </c>
      <c r="AE141">
        <v>0</v>
      </c>
      <c r="AF141">
        <v>0</v>
      </c>
      <c r="AG141">
        <v>6.4863123868390687E-2</v>
      </c>
      <c r="AH141" t="b">
        <v>1</v>
      </c>
      <c r="AI141" t="b">
        <v>1</v>
      </c>
      <c r="AJ141">
        <v>750</v>
      </c>
      <c r="AK141">
        <v>0</v>
      </c>
      <c r="AL141">
        <v>4.7219189780389713E-2</v>
      </c>
      <c r="AM141">
        <v>0</v>
      </c>
      <c r="AN141">
        <v>4.7219189780389713E-2</v>
      </c>
      <c r="AO141">
        <v>0</v>
      </c>
      <c r="AP141">
        <v>1</v>
      </c>
      <c r="AQ141">
        <v>0</v>
      </c>
      <c r="AR141">
        <v>0</v>
      </c>
      <c r="AS141">
        <v>0</v>
      </c>
      <c r="AT141">
        <v>0.29682756409082439</v>
      </c>
      <c r="AU141">
        <v>9.4460877508483421E-2</v>
      </c>
      <c r="AV141">
        <v>0.29682756409082439</v>
      </c>
    </row>
    <row r="142" spans="1:48">
      <c r="A142">
        <v>139</v>
      </c>
      <c r="B142">
        <v>0</v>
      </c>
      <c r="C142">
        <v>0</v>
      </c>
      <c r="D142">
        <v>0</v>
      </c>
      <c r="E142">
        <v>1.9</v>
      </c>
      <c r="F142">
        <v>0.81706829686752513</v>
      </c>
      <c r="G142">
        <v>13.60487526082504</v>
      </c>
      <c r="H142">
        <v>50.229199462966058</v>
      </c>
      <c r="I142">
        <v>1.1980034131628341</v>
      </c>
      <c r="J142">
        <v>1.1980034131628341</v>
      </c>
      <c r="K142">
        <v>840.8816459854753</v>
      </c>
      <c r="L142">
        <v>1</v>
      </c>
      <c r="M142">
        <v>227.75775893431069</v>
      </c>
      <c r="N142">
        <v>235.323799483996</v>
      </c>
      <c r="O142" t="b">
        <v>0</v>
      </c>
      <c r="P142">
        <v>1.1980034131628341</v>
      </c>
      <c r="Q142">
        <v>0</v>
      </c>
      <c r="R142">
        <v>0.92006733482687997</v>
      </c>
      <c r="S142">
        <v>24.241463429921939</v>
      </c>
      <c r="T142">
        <v>52.837708356280203</v>
      </c>
      <c r="U142">
        <v>1.302082323559776</v>
      </c>
      <c r="V142">
        <v>4.2234588505575203</v>
      </c>
      <c r="W142">
        <v>0</v>
      </c>
      <c r="X142">
        <v>0</v>
      </c>
      <c r="Y142">
        <v>-22.804379849498329</v>
      </c>
      <c r="Z142">
        <v>35.188643560583202</v>
      </c>
      <c r="AA142">
        <v>750</v>
      </c>
      <c r="AB142" t="b">
        <v>0</v>
      </c>
      <c r="AC142" t="b">
        <v>1</v>
      </c>
      <c r="AD142">
        <v>89.885441167105469</v>
      </c>
      <c r="AE142">
        <v>0</v>
      </c>
      <c r="AF142">
        <v>0</v>
      </c>
      <c r="AG142">
        <v>7.0158696426090877E-2</v>
      </c>
      <c r="AH142" t="b">
        <v>0</v>
      </c>
      <c r="AI142" t="b">
        <v>0</v>
      </c>
      <c r="AJ142">
        <v>750</v>
      </c>
      <c r="AK142">
        <v>0</v>
      </c>
      <c r="AL142">
        <v>1.302082323559776</v>
      </c>
      <c r="AM142">
        <v>0</v>
      </c>
      <c r="AN142">
        <v>1.302105639905202</v>
      </c>
      <c r="AO142">
        <v>0</v>
      </c>
      <c r="AP142">
        <v>1</v>
      </c>
      <c r="AQ142">
        <v>0</v>
      </c>
      <c r="AR142">
        <v>0</v>
      </c>
      <c r="AS142">
        <v>0</v>
      </c>
      <c r="AT142">
        <v>0.29670021347173908</v>
      </c>
      <c r="AU142">
        <v>9.4420350102388598E-2</v>
      </c>
      <c r="AV142">
        <v>0.29670021347173908</v>
      </c>
    </row>
    <row r="143" spans="1:48">
      <c r="A143">
        <v>140</v>
      </c>
      <c r="B143">
        <v>0</v>
      </c>
      <c r="C143">
        <v>0</v>
      </c>
      <c r="D143">
        <v>0</v>
      </c>
      <c r="E143">
        <v>6.1</v>
      </c>
      <c r="F143">
        <v>1.4550395097747619</v>
      </c>
      <c r="G143">
        <v>43.678810047911988</v>
      </c>
      <c r="H143">
        <v>161.26216669689109</v>
      </c>
      <c r="I143">
        <v>6.537357723813801</v>
      </c>
      <c r="J143">
        <v>6.537357723813801</v>
      </c>
      <c r="K143">
        <v>1429.232337644261</v>
      </c>
      <c r="L143">
        <v>1</v>
      </c>
      <c r="M143">
        <v>387.11601778013568</v>
      </c>
      <c r="N143">
        <v>755.51325097493452</v>
      </c>
      <c r="O143" t="b">
        <v>0</v>
      </c>
      <c r="P143">
        <v>6.537357723813801</v>
      </c>
      <c r="Q143">
        <v>0</v>
      </c>
      <c r="R143">
        <v>0.93238420468072847</v>
      </c>
      <c r="S143">
        <v>24.244108772711382</v>
      </c>
      <c r="T143">
        <v>88.620998455899624</v>
      </c>
      <c r="U143">
        <v>7.0114419474237586</v>
      </c>
      <c r="V143">
        <v>5.9921792925835717</v>
      </c>
      <c r="W143">
        <v>0</v>
      </c>
      <c r="X143">
        <v>0</v>
      </c>
      <c r="Y143">
        <v>-22.804379849498329</v>
      </c>
      <c r="Z143">
        <v>35.265050670728947</v>
      </c>
      <c r="AA143">
        <v>755.51325097493452</v>
      </c>
      <c r="AB143" t="b">
        <v>0</v>
      </c>
      <c r="AC143" t="b">
        <v>1</v>
      </c>
      <c r="AD143">
        <v>89.876391810022341</v>
      </c>
      <c r="AE143">
        <v>0</v>
      </c>
      <c r="AF143">
        <v>0</v>
      </c>
      <c r="AG143">
        <v>8.2163652060841946E-2</v>
      </c>
      <c r="AH143" t="b">
        <v>0</v>
      </c>
      <c r="AI143" t="b">
        <v>0</v>
      </c>
      <c r="AJ143">
        <v>755.51325097493452</v>
      </c>
      <c r="AK143">
        <v>0</v>
      </c>
      <c r="AL143">
        <v>7.0114419474237586</v>
      </c>
      <c r="AM143">
        <v>0</v>
      </c>
      <c r="AN143">
        <v>7.0116497901562074</v>
      </c>
      <c r="AO143">
        <v>0</v>
      </c>
      <c r="AP143">
        <v>1</v>
      </c>
      <c r="AQ143">
        <v>0</v>
      </c>
      <c r="AR143">
        <v>0</v>
      </c>
      <c r="AS143">
        <v>0</v>
      </c>
      <c r="AT143">
        <v>0.29647024250278908</v>
      </c>
      <c r="AU143">
        <v>9.434716532389599E-2</v>
      </c>
      <c r="AV143">
        <v>0.29647024250278908</v>
      </c>
    </row>
    <row r="144" spans="1:48">
      <c r="A144">
        <v>141</v>
      </c>
      <c r="B144">
        <v>0</v>
      </c>
      <c r="C144">
        <v>0</v>
      </c>
      <c r="D144">
        <v>0</v>
      </c>
      <c r="E144">
        <v>11.7</v>
      </c>
      <c r="F144">
        <v>1.5294403307000941</v>
      </c>
      <c r="G144">
        <v>83.777389764027902</v>
      </c>
      <c r="H144">
        <v>309.30612300879102</v>
      </c>
      <c r="I144">
        <v>13.18507209920954</v>
      </c>
      <c r="J144">
        <v>13.18507209920954</v>
      </c>
      <c r="K144">
        <v>1502.8895544653981</v>
      </c>
      <c r="L144">
        <v>2</v>
      </c>
      <c r="M144">
        <v>407.06650987686828</v>
      </c>
      <c r="N144">
        <v>766.46057281578419</v>
      </c>
      <c r="O144" t="b">
        <v>1</v>
      </c>
      <c r="P144">
        <v>13.18507209920954</v>
      </c>
      <c r="Q144">
        <v>0</v>
      </c>
      <c r="R144">
        <v>0.946405169032418</v>
      </c>
      <c r="S144">
        <v>24.25631973861617</v>
      </c>
      <c r="T144">
        <v>173.57491767778069</v>
      </c>
      <c r="U144">
        <v>13.93174142602121</v>
      </c>
      <c r="V144">
        <v>9.3027183731526293</v>
      </c>
      <c r="W144">
        <v>0</v>
      </c>
      <c r="X144">
        <v>0</v>
      </c>
      <c r="Y144">
        <v>-22.804379849498329</v>
      </c>
      <c r="Z144">
        <v>35.395709447917277</v>
      </c>
      <c r="AA144">
        <v>766.46057281578419</v>
      </c>
      <c r="AB144" t="b">
        <v>0</v>
      </c>
      <c r="AC144" t="b">
        <v>1</v>
      </c>
      <c r="AD144">
        <v>89.867342452939212</v>
      </c>
      <c r="AE144">
        <v>0</v>
      </c>
      <c r="AF144">
        <v>0</v>
      </c>
      <c r="AG144">
        <v>0.1001556251202563</v>
      </c>
      <c r="AH144" t="b">
        <v>0</v>
      </c>
      <c r="AI144" t="b">
        <v>0</v>
      </c>
      <c r="AJ144">
        <v>766.46057281578419</v>
      </c>
      <c r="AK144">
        <v>0</v>
      </c>
      <c r="AL144">
        <v>13.93174142602121</v>
      </c>
      <c r="AM144">
        <v>0</v>
      </c>
      <c r="AN144">
        <v>14.0097235923733</v>
      </c>
      <c r="AO144">
        <v>0</v>
      </c>
      <c r="AP144">
        <v>1</v>
      </c>
      <c r="AQ144">
        <v>0</v>
      </c>
      <c r="AR144">
        <v>0</v>
      </c>
      <c r="AS144">
        <v>0</v>
      </c>
      <c r="AT144">
        <v>3.203495657929059</v>
      </c>
      <c r="AU144">
        <v>1.0194639836413679</v>
      </c>
      <c r="AV144">
        <v>3.203495657929059</v>
      </c>
    </row>
    <row r="145" spans="1:48">
      <c r="A145">
        <v>142</v>
      </c>
      <c r="B145">
        <v>0</v>
      </c>
      <c r="C145">
        <v>0</v>
      </c>
      <c r="D145">
        <v>0</v>
      </c>
      <c r="E145">
        <v>16.399999999999999</v>
      </c>
      <c r="F145">
        <v>1.0105325007581989</v>
      </c>
      <c r="G145">
        <v>117.4315548829109</v>
      </c>
      <c r="H145">
        <v>433.55730062770709</v>
      </c>
      <c r="I145">
        <v>12.69699976759666</v>
      </c>
      <c r="J145">
        <v>12.69699976759666</v>
      </c>
      <c r="K145">
        <v>1032.4943465823401</v>
      </c>
      <c r="L145">
        <v>2</v>
      </c>
      <c r="M145">
        <v>279.6571902985753</v>
      </c>
      <c r="N145">
        <v>1074.3549909554581</v>
      </c>
      <c r="O145" t="b">
        <v>0</v>
      </c>
      <c r="P145">
        <v>12.69699976759666</v>
      </c>
      <c r="Q145">
        <v>0</v>
      </c>
      <c r="R145">
        <v>0.93804043768333534</v>
      </c>
      <c r="S145">
        <v>24.27584087169955</v>
      </c>
      <c r="T145">
        <v>120.31038798000731</v>
      </c>
      <c r="U145">
        <v>13.535663557270791</v>
      </c>
      <c r="V145">
        <v>7.4543789813893824</v>
      </c>
      <c r="W145">
        <v>0</v>
      </c>
      <c r="X145">
        <v>0</v>
      </c>
      <c r="Y145">
        <v>-22.804379849498329</v>
      </c>
      <c r="Z145">
        <v>35.53052549393481</v>
      </c>
      <c r="AA145">
        <v>1074.3549909554581</v>
      </c>
      <c r="AB145" t="b">
        <v>0</v>
      </c>
      <c r="AC145" t="b">
        <v>1</v>
      </c>
      <c r="AD145">
        <v>89.858293095856084</v>
      </c>
      <c r="AE145">
        <v>0</v>
      </c>
      <c r="AF145">
        <v>0</v>
      </c>
      <c r="AG145">
        <v>0.115804857406997</v>
      </c>
      <c r="AH145" t="b">
        <v>0</v>
      </c>
      <c r="AI145" t="b">
        <v>0</v>
      </c>
      <c r="AJ145">
        <v>1074.3549909554581</v>
      </c>
      <c r="AK145">
        <v>0</v>
      </c>
      <c r="AL145">
        <v>13.535663557270791</v>
      </c>
      <c r="AM145">
        <v>0</v>
      </c>
      <c r="AN145">
        <v>13.70631810373356</v>
      </c>
      <c r="AO145">
        <v>0</v>
      </c>
      <c r="AP145">
        <v>1</v>
      </c>
      <c r="AQ145">
        <v>3</v>
      </c>
      <c r="AR145">
        <v>0</v>
      </c>
      <c r="AS145">
        <v>0</v>
      </c>
      <c r="AT145">
        <v>3.2036905169271028</v>
      </c>
      <c r="AU145">
        <v>1.0195259945668089</v>
      </c>
      <c r="AV145">
        <v>3.2036905169271028</v>
      </c>
    </row>
    <row r="146" spans="1:48">
      <c r="A146">
        <v>143</v>
      </c>
      <c r="B146">
        <v>0</v>
      </c>
      <c r="C146">
        <v>0</v>
      </c>
      <c r="D146">
        <v>0</v>
      </c>
      <c r="E146">
        <v>18.899999999999999</v>
      </c>
      <c r="F146">
        <v>0.42842966626711032</v>
      </c>
      <c r="G146">
        <v>135.33270654189121</v>
      </c>
      <c r="H146">
        <v>499.64835255266252</v>
      </c>
      <c r="I146">
        <v>7.1132235767909648</v>
      </c>
      <c r="J146">
        <v>7.1132235767909648</v>
      </c>
      <c r="K146">
        <v>501.92066167552468</v>
      </c>
      <c r="L146">
        <v>2</v>
      </c>
      <c r="M146">
        <v>135.94817488502841</v>
      </c>
      <c r="N146">
        <v>1238.128617625498</v>
      </c>
      <c r="O146" t="b">
        <v>0</v>
      </c>
      <c r="P146">
        <v>7.1132235767909648</v>
      </c>
      <c r="Q146">
        <v>0</v>
      </c>
      <c r="R146">
        <v>0.9129412800837946</v>
      </c>
      <c r="S146">
        <v>24.297573340288618</v>
      </c>
      <c r="T146">
        <v>60.093740138677262</v>
      </c>
      <c r="U146">
        <v>7.7915455593574157</v>
      </c>
      <c r="V146">
        <v>5.2316840914503331</v>
      </c>
      <c r="W146">
        <v>0</v>
      </c>
      <c r="X146">
        <v>0</v>
      </c>
      <c r="Y146">
        <v>-22.804379849498329</v>
      </c>
      <c r="Z146">
        <v>35.6187915362596</v>
      </c>
      <c r="AA146">
        <v>1238.128617625498</v>
      </c>
      <c r="AB146" t="b">
        <v>0</v>
      </c>
      <c r="AC146" t="b">
        <v>1</v>
      </c>
      <c r="AD146">
        <v>89.849243738772955</v>
      </c>
      <c r="AE146">
        <v>0</v>
      </c>
      <c r="AF146">
        <v>0</v>
      </c>
      <c r="AG146">
        <v>0.1377185531353525</v>
      </c>
      <c r="AH146" t="b">
        <v>0</v>
      </c>
      <c r="AI146" t="b">
        <v>0</v>
      </c>
      <c r="AJ146">
        <v>1238.128617625498</v>
      </c>
      <c r="AK146">
        <v>0</v>
      </c>
      <c r="AL146">
        <v>7.7915455593574157</v>
      </c>
      <c r="AM146">
        <v>0</v>
      </c>
      <c r="AN146">
        <v>7.8318719134115993</v>
      </c>
      <c r="AO146">
        <v>0</v>
      </c>
      <c r="AP146">
        <v>1</v>
      </c>
      <c r="AQ146">
        <v>3</v>
      </c>
      <c r="AR146">
        <v>0</v>
      </c>
      <c r="AS146">
        <v>0</v>
      </c>
      <c r="AT146">
        <v>2.2549269478821778</v>
      </c>
      <c r="AU146">
        <v>0.71759635553691881</v>
      </c>
      <c r="AV146">
        <v>2.2549269478821778</v>
      </c>
    </row>
    <row r="147" spans="1:48">
      <c r="A147">
        <v>144</v>
      </c>
      <c r="B147">
        <v>0</v>
      </c>
      <c r="C147">
        <v>0</v>
      </c>
      <c r="D147">
        <v>0</v>
      </c>
      <c r="E147">
        <v>19.899999999999999</v>
      </c>
      <c r="F147">
        <v>0.19241550084002229</v>
      </c>
      <c r="G147">
        <v>142.49316720548339</v>
      </c>
      <c r="H147">
        <v>526.08477332264454</v>
      </c>
      <c r="I147">
        <v>4.28032712532689</v>
      </c>
      <c r="J147">
        <v>4.28032712532689</v>
      </c>
      <c r="K147">
        <v>286.84963640272662</v>
      </c>
      <c r="L147">
        <v>2</v>
      </c>
      <c r="M147">
        <v>77.694917768885858</v>
      </c>
      <c r="N147">
        <v>1303.638068293513</v>
      </c>
      <c r="O147" t="b">
        <v>0</v>
      </c>
      <c r="P147">
        <v>4.28032712532689</v>
      </c>
      <c r="Q147">
        <v>0</v>
      </c>
      <c r="R147">
        <v>0.87865557450616594</v>
      </c>
      <c r="S147">
        <v>24.314680517103358</v>
      </c>
      <c r="T147">
        <v>35.6839268678034</v>
      </c>
      <c r="U147">
        <v>4.871450485854572</v>
      </c>
      <c r="V147">
        <v>4.3300456051375917</v>
      </c>
      <c r="W147">
        <v>0</v>
      </c>
      <c r="X147">
        <v>0</v>
      </c>
      <c r="Y147">
        <v>-22.804379849498329</v>
      </c>
      <c r="Z147">
        <v>35.733173910246443</v>
      </c>
      <c r="AA147">
        <v>1303.638068293513</v>
      </c>
      <c r="AB147" t="b">
        <v>0</v>
      </c>
      <c r="AC147" t="b">
        <v>1</v>
      </c>
      <c r="AD147">
        <v>89.840194381689827</v>
      </c>
      <c r="AE147">
        <v>0</v>
      </c>
      <c r="AF147">
        <v>0</v>
      </c>
      <c r="AG147">
        <v>0.14332303650812231</v>
      </c>
      <c r="AH147" t="b">
        <v>0</v>
      </c>
      <c r="AI147" t="b">
        <v>0</v>
      </c>
      <c r="AJ147">
        <v>1303.638068293513</v>
      </c>
      <c r="AK147">
        <v>0</v>
      </c>
      <c r="AL147">
        <v>4.871450485854572</v>
      </c>
      <c r="AM147">
        <v>0</v>
      </c>
      <c r="AN147">
        <v>4.8833344154982949</v>
      </c>
      <c r="AO147">
        <v>0</v>
      </c>
      <c r="AP147">
        <v>1</v>
      </c>
      <c r="AQ147">
        <v>3</v>
      </c>
      <c r="AR147">
        <v>0</v>
      </c>
      <c r="AS147">
        <v>0</v>
      </c>
      <c r="AT147">
        <v>1.8002781773803109</v>
      </c>
      <c r="AU147">
        <v>0.57291126892340427</v>
      </c>
      <c r="AV147">
        <v>1.8002781773803109</v>
      </c>
    </row>
    <row r="148" spans="1:48">
      <c r="A148">
        <v>145</v>
      </c>
      <c r="B148">
        <v>0</v>
      </c>
      <c r="C148">
        <v>0</v>
      </c>
      <c r="D148">
        <v>0</v>
      </c>
      <c r="E148">
        <v>20.8</v>
      </c>
      <c r="F148">
        <v>0.385241663706132</v>
      </c>
      <c r="G148">
        <v>148.93758180271629</v>
      </c>
      <c r="H148">
        <v>549.87755201562857</v>
      </c>
      <c r="I148">
        <v>7.2519492864810973</v>
      </c>
      <c r="J148">
        <v>7.2519492864810973</v>
      </c>
      <c r="K148">
        <v>464.96669088828742</v>
      </c>
      <c r="L148">
        <v>2</v>
      </c>
      <c r="M148">
        <v>125.9389736967192</v>
      </c>
      <c r="N148">
        <v>1362.596573894728</v>
      </c>
      <c r="O148" t="b">
        <v>0</v>
      </c>
      <c r="P148">
        <v>7.2519492864810973</v>
      </c>
      <c r="Q148">
        <v>0</v>
      </c>
      <c r="R148">
        <v>0.90780577453545463</v>
      </c>
      <c r="S148">
        <v>24.329028683313481</v>
      </c>
      <c r="T148">
        <v>55.984255456066542</v>
      </c>
      <c r="U148">
        <v>7.9884370532805749</v>
      </c>
      <c r="V148">
        <v>5.1614250699813056</v>
      </c>
      <c r="W148">
        <v>0</v>
      </c>
      <c r="X148">
        <v>0</v>
      </c>
      <c r="Y148">
        <v>-22.804379849498329</v>
      </c>
      <c r="Z148">
        <v>35.879784623804547</v>
      </c>
      <c r="AA148">
        <v>1362.596573894728</v>
      </c>
      <c r="AB148" t="b">
        <v>0</v>
      </c>
      <c r="AC148" t="b">
        <v>1</v>
      </c>
      <c r="AD148">
        <v>89.831145024606698</v>
      </c>
      <c r="AE148">
        <v>0</v>
      </c>
      <c r="AF148">
        <v>0</v>
      </c>
      <c r="AG148">
        <v>0.13945409605462289</v>
      </c>
      <c r="AH148" t="b">
        <v>0</v>
      </c>
      <c r="AI148" t="b">
        <v>0</v>
      </c>
      <c r="AJ148">
        <v>1362.596573894728</v>
      </c>
      <c r="AK148">
        <v>0</v>
      </c>
      <c r="AL148">
        <v>7.9884370532805749</v>
      </c>
      <c r="AM148">
        <v>0</v>
      </c>
      <c r="AN148">
        <v>8.0161223298189981</v>
      </c>
      <c r="AO148">
        <v>0</v>
      </c>
      <c r="AP148">
        <v>1</v>
      </c>
      <c r="AQ148">
        <v>3</v>
      </c>
      <c r="AR148">
        <v>0</v>
      </c>
      <c r="AS148">
        <v>0</v>
      </c>
      <c r="AT148">
        <v>2.367123351226823</v>
      </c>
      <c r="AU148">
        <v>0.75330116194764696</v>
      </c>
      <c r="AV148">
        <v>2.367123351226823</v>
      </c>
    </row>
    <row r="149" spans="1:48">
      <c r="A149">
        <v>146</v>
      </c>
      <c r="B149">
        <v>0</v>
      </c>
      <c r="C149">
        <v>0</v>
      </c>
      <c r="D149">
        <v>0</v>
      </c>
      <c r="E149">
        <v>22.8</v>
      </c>
      <c r="F149">
        <v>0.68328451100211973</v>
      </c>
      <c r="G149">
        <v>163.25850312990059</v>
      </c>
      <c r="H149">
        <v>602.75039355559295</v>
      </c>
      <c r="I149">
        <v>12.672703668667159</v>
      </c>
      <c r="J149">
        <v>12.672703668667159</v>
      </c>
      <c r="K149">
        <v>741.25024762809244</v>
      </c>
      <c r="L149">
        <v>2</v>
      </c>
      <c r="M149">
        <v>200.7720063998083</v>
      </c>
      <c r="N149">
        <v>1493.61547523076</v>
      </c>
      <c r="O149" t="b">
        <v>0</v>
      </c>
      <c r="P149">
        <v>12.672703668667159</v>
      </c>
      <c r="Q149">
        <v>0</v>
      </c>
      <c r="R149">
        <v>0.92593696992601815</v>
      </c>
      <c r="S149">
        <v>24.347498308671199</v>
      </c>
      <c r="T149">
        <v>87.50249421046307</v>
      </c>
      <c r="U149">
        <v>13.68635671786569</v>
      </c>
      <c r="V149">
        <v>6.4806998602579426</v>
      </c>
      <c r="W149">
        <v>0</v>
      </c>
      <c r="X149">
        <v>0</v>
      </c>
      <c r="Y149">
        <v>-22.804379849498329</v>
      </c>
      <c r="Z149">
        <v>36.029122222269393</v>
      </c>
      <c r="AA149">
        <v>1493.61547523076</v>
      </c>
      <c r="AB149" t="b">
        <v>0</v>
      </c>
      <c r="AC149" t="b">
        <v>1</v>
      </c>
      <c r="AD149">
        <v>89.82209566752357</v>
      </c>
      <c r="AE149">
        <v>0</v>
      </c>
      <c r="AF149">
        <v>0</v>
      </c>
      <c r="AG149">
        <v>0.13133510056706749</v>
      </c>
      <c r="AH149" t="b">
        <v>0</v>
      </c>
      <c r="AI149" t="b">
        <v>0</v>
      </c>
      <c r="AJ149">
        <v>1493.61547523076</v>
      </c>
      <c r="AK149">
        <v>0</v>
      </c>
      <c r="AL149">
        <v>13.68635671786569</v>
      </c>
      <c r="AM149">
        <v>0</v>
      </c>
      <c r="AN149">
        <v>13.75601432209316</v>
      </c>
      <c r="AO149">
        <v>0</v>
      </c>
      <c r="AP149">
        <v>1</v>
      </c>
      <c r="AQ149">
        <v>3</v>
      </c>
      <c r="AR149">
        <v>0</v>
      </c>
      <c r="AS149">
        <v>0</v>
      </c>
      <c r="AT149">
        <v>3.4276690175421032</v>
      </c>
      <c r="AU149">
        <v>1.090803760753825</v>
      </c>
      <c r="AV149">
        <v>3.4276690175421032</v>
      </c>
    </row>
    <row r="150" spans="1:48">
      <c r="A150">
        <v>147</v>
      </c>
      <c r="B150">
        <v>0</v>
      </c>
      <c r="C150">
        <v>0</v>
      </c>
      <c r="D150">
        <v>0</v>
      </c>
      <c r="E150">
        <v>25.4</v>
      </c>
      <c r="F150">
        <v>0.71495362561871989</v>
      </c>
      <c r="G150">
        <v>181.8757008552401</v>
      </c>
      <c r="H150">
        <v>671.48508755754642</v>
      </c>
      <c r="I150">
        <v>14.748412933080809</v>
      </c>
      <c r="J150">
        <v>14.748412933080809</v>
      </c>
      <c r="K150">
        <v>774.35835904055727</v>
      </c>
      <c r="L150">
        <v>2</v>
      </c>
      <c r="M150">
        <v>209.73953386797331</v>
      </c>
      <c r="N150">
        <v>1663.9400469676</v>
      </c>
      <c r="O150" t="b">
        <v>0</v>
      </c>
      <c r="P150">
        <v>14.748412933080809</v>
      </c>
      <c r="Q150">
        <v>0</v>
      </c>
      <c r="R150">
        <v>0.92609469314953297</v>
      </c>
      <c r="S150">
        <v>24.373426388991231</v>
      </c>
      <c r="T150">
        <v>91.395244897243941</v>
      </c>
      <c r="U150">
        <v>15.9253832703903</v>
      </c>
      <c r="V150">
        <v>6.7545936188043916</v>
      </c>
      <c r="W150">
        <v>0</v>
      </c>
      <c r="X150">
        <v>0</v>
      </c>
      <c r="Y150">
        <v>-22.804379849498329</v>
      </c>
      <c r="Z150">
        <v>36.198647861855783</v>
      </c>
      <c r="AA150">
        <v>1663.9400469676</v>
      </c>
      <c r="AB150" t="b">
        <v>0</v>
      </c>
      <c r="AC150" t="b">
        <v>1</v>
      </c>
      <c r="AD150">
        <v>89.813046310440441</v>
      </c>
      <c r="AE150">
        <v>0</v>
      </c>
      <c r="AF150">
        <v>0</v>
      </c>
      <c r="AG150">
        <v>0.13102291318242029</v>
      </c>
      <c r="AH150" t="b">
        <v>0</v>
      </c>
      <c r="AI150" t="b">
        <v>0</v>
      </c>
      <c r="AJ150">
        <v>1663.9400469676</v>
      </c>
      <c r="AK150">
        <v>0</v>
      </c>
      <c r="AL150">
        <v>15.9253832703903</v>
      </c>
      <c r="AM150">
        <v>0</v>
      </c>
      <c r="AN150">
        <v>16.004422924336499</v>
      </c>
      <c r="AO150">
        <v>0</v>
      </c>
      <c r="AP150">
        <v>1</v>
      </c>
      <c r="AQ150">
        <v>3</v>
      </c>
      <c r="AR150">
        <v>0</v>
      </c>
      <c r="AS150">
        <v>0</v>
      </c>
      <c r="AT150">
        <v>3.9289870731877312</v>
      </c>
      <c r="AU150">
        <v>1.2503406406665101</v>
      </c>
      <c r="AV150">
        <v>3.9289870731877312</v>
      </c>
    </row>
    <row r="151" spans="1:48">
      <c r="A151">
        <v>148</v>
      </c>
      <c r="B151">
        <v>0</v>
      </c>
      <c r="C151">
        <v>0</v>
      </c>
      <c r="D151">
        <v>0</v>
      </c>
      <c r="E151">
        <v>27.7</v>
      </c>
      <c r="F151">
        <v>0.54023431985633286</v>
      </c>
      <c r="G151">
        <v>198.344760381502</v>
      </c>
      <c r="H151">
        <v>732.28885532850529</v>
      </c>
      <c r="I151">
        <v>12.834945056200731</v>
      </c>
      <c r="J151">
        <v>12.834945056200731</v>
      </c>
      <c r="K151">
        <v>617.93765948084251</v>
      </c>
      <c r="L151">
        <v>2</v>
      </c>
      <c r="M151">
        <v>167.3720637813766</v>
      </c>
      <c r="N151">
        <v>1814.6117835040361</v>
      </c>
      <c r="O151" t="b">
        <v>0</v>
      </c>
      <c r="P151">
        <v>12.834945056200731</v>
      </c>
      <c r="Q151">
        <v>0</v>
      </c>
      <c r="R151">
        <v>0.91622002870720709</v>
      </c>
      <c r="S151">
        <v>24.40353706604159</v>
      </c>
      <c r="T151">
        <v>73.719416304636127</v>
      </c>
      <c r="U151">
        <v>14.008583805257921</v>
      </c>
      <c r="V151">
        <v>6.1762105817238506</v>
      </c>
      <c r="W151">
        <v>0</v>
      </c>
      <c r="X151">
        <v>0</v>
      </c>
      <c r="Y151">
        <v>-22.804379849498329</v>
      </c>
      <c r="Z151">
        <v>36.324505415078008</v>
      </c>
      <c r="AA151">
        <v>1814.6117835040361</v>
      </c>
      <c r="AB151" t="b">
        <v>0</v>
      </c>
      <c r="AC151" t="b">
        <v>1</v>
      </c>
      <c r="AD151">
        <v>89.803996953357313</v>
      </c>
      <c r="AE151">
        <v>0</v>
      </c>
      <c r="AF151">
        <v>0</v>
      </c>
      <c r="AG151">
        <v>0.1365959673590745</v>
      </c>
      <c r="AH151" t="b">
        <v>0</v>
      </c>
      <c r="AI151" t="b">
        <v>0</v>
      </c>
      <c r="AJ151">
        <v>1814.6117835040361</v>
      </c>
      <c r="AK151">
        <v>0</v>
      </c>
      <c r="AL151">
        <v>14.008583805257921</v>
      </c>
      <c r="AM151">
        <v>0</v>
      </c>
      <c r="AN151">
        <v>14.05611952383282</v>
      </c>
      <c r="AO151">
        <v>0</v>
      </c>
      <c r="AP151">
        <v>1</v>
      </c>
      <c r="AQ151">
        <v>3</v>
      </c>
      <c r="AR151">
        <v>0</v>
      </c>
      <c r="AS151">
        <v>0</v>
      </c>
      <c r="AT151">
        <v>3.7270046057746979</v>
      </c>
      <c r="AU151">
        <v>1.186062778967232</v>
      </c>
      <c r="AV151">
        <v>3.7270046057746979</v>
      </c>
    </row>
    <row r="152" spans="1:48">
      <c r="A152">
        <v>149</v>
      </c>
      <c r="B152">
        <v>0</v>
      </c>
      <c r="C152">
        <v>0</v>
      </c>
      <c r="D152">
        <v>0</v>
      </c>
      <c r="E152">
        <v>29.2</v>
      </c>
      <c r="F152">
        <v>0.29077576162261792</v>
      </c>
      <c r="G152">
        <v>209.08545137689021</v>
      </c>
      <c r="H152">
        <v>771.94348648347852</v>
      </c>
      <c r="I152">
        <v>8.5776752916055035</v>
      </c>
      <c r="J152">
        <v>8.5776752916055035</v>
      </c>
      <c r="K152">
        <v>391.7573644381614</v>
      </c>
      <c r="L152">
        <v>2</v>
      </c>
      <c r="M152">
        <v>106.10979535161469</v>
      </c>
      <c r="N152">
        <v>1912.8759595060601</v>
      </c>
      <c r="O152" t="b">
        <v>0</v>
      </c>
      <c r="P152">
        <v>8.5776752916055035</v>
      </c>
      <c r="Q152">
        <v>0</v>
      </c>
      <c r="R152">
        <v>0.89077747599551604</v>
      </c>
      <c r="S152">
        <v>24.433242358247568</v>
      </c>
      <c r="T152">
        <v>48.071198264846672</v>
      </c>
      <c r="U152">
        <v>9.629425443227845</v>
      </c>
      <c r="V152">
        <v>5.2504576064065196</v>
      </c>
      <c r="W152">
        <v>0</v>
      </c>
      <c r="X152">
        <v>0</v>
      </c>
      <c r="Y152">
        <v>-22.804379849498329</v>
      </c>
      <c r="Z152">
        <v>36.448756235018053</v>
      </c>
      <c r="AA152">
        <v>1912.8759595060601</v>
      </c>
      <c r="AB152" t="b">
        <v>0</v>
      </c>
      <c r="AC152" t="b">
        <v>1</v>
      </c>
      <c r="AD152">
        <v>89.794947596274184</v>
      </c>
      <c r="AE152">
        <v>0</v>
      </c>
      <c r="AF152">
        <v>0</v>
      </c>
      <c r="AG152">
        <v>0.13315147111444539</v>
      </c>
      <c r="AH152" t="b">
        <v>0</v>
      </c>
      <c r="AI152" t="b">
        <v>0</v>
      </c>
      <c r="AJ152">
        <v>1912.8759595060601</v>
      </c>
      <c r="AK152">
        <v>0</v>
      </c>
      <c r="AL152">
        <v>9.629425443227845</v>
      </c>
      <c r="AM152">
        <v>0</v>
      </c>
      <c r="AN152">
        <v>9.6439429306873521</v>
      </c>
      <c r="AO152">
        <v>0</v>
      </c>
      <c r="AP152">
        <v>1</v>
      </c>
      <c r="AQ152">
        <v>3</v>
      </c>
      <c r="AR152">
        <v>0</v>
      </c>
      <c r="AS152">
        <v>0</v>
      </c>
      <c r="AT152">
        <v>3.092691019785605</v>
      </c>
      <c r="AU152">
        <v>0.98420208543087029</v>
      </c>
      <c r="AV152">
        <v>3.092691019785605</v>
      </c>
    </row>
    <row r="153" spans="1:48">
      <c r="A153">
        <v>150</v>
      </c>
      <c r="B153">
        <v>0</v>
      </c>
      <c r="C153">
        <v>0</v>
      </c>
      <c r="D153">
        <v>0</v>
      </c>
      <c r="E153">
        <v>29.8</v>
      </c>
      <c r="F153">
        <v>4.6662633653201453E-2</v>
      </c>
      <c r="G153">
        <v>213.38172777504539</v>
      </c>
      <c r="H153">
        <v>787.80533894546784</v>
      </c>
      <c r="I153">
        <v>3.7751031119685128</v>
      </c>
      <c r="J153">
        <v>3.7751031119685128</v>
      </c>
      <c r="K153">
        <v>168.94407798163431</v>
      </c>
      <c r="L153">
        <v>2</v>
      </c>
      <c r="M153">
        <v>45.759501078449169</v>
      </c>
      <c r="N153">
        <v>1952.1816299068689</v>
      </c>
      <c r="O153" t="b">
        <v>0</v>
      </c>
      <c r="P153">
        <v>3.7751031119685128</v>
      </c>
      <c r="Q153">
        <v>0</v>
      </c>
      <c r="R153">
        <v>0.81128312895011745</v>
      </c>
      <c r="S153">
        <v>24.459123380015939</v>
      </c>
      <c r="T153">
        <v>22.761848788409459</v>
      </c>
      <c r="U153">
        <v>4.6532498671011178</v>
      </c>
      <c r="V153">
        <v>4.2955448826591969</v>
      </c>
      <c r="W153">
        <v>0</v>
      </c>
      <c r="X153">
        <v>0</v>
      </c>
      <c r="Y153">
        <v>-22.804379849498329</v>
      </c>
      <c r="Z153">
        <v>36.556521463304733</v>
      </c>
      <c r="AA153">
        <v>1952.1816299068689</v>
      </c>
      <c r="AB153" t="b">
        <v>0</v>
      </c>
      <c r="AC153" t="b">
        <v>1</v>
      </c>
      <c r="AD153">
        <v>89.785898239191056</v>
      </c>
      <c r="AE153">
        <v>0</v>
      </c>
      <c r="AF153">
        <v>0</v>
      </c>
      <c r="AG153">
        <v>0.134111914104978</v>
      </c>
      <c r="AH153" t="b">
        <v>0</v>
      </c>
      <c r="AI153" t="b">
        <v>0</v>
      </c>
      <c r="AJ153">
        <v>1952.1816299068689</v>
      </c>
      <c r="AK153">
        <v>0</v>
      </c>
      <c r="AL153">
        <v>4.6532498671011178</v>
      </c>
      <c r="AM153">
        <v>0</v>
      </c>
      <c r="AN153">
        <v>4.6533815449919071</v>
      </c>
      <c r="AO153">
        <v>0</v>
      </c>
      <c r="AP153">
        <v>1</v>
      </c>
      <c r="AQ153">
        <v>3</v>
      </c>
      <c r="AR153">
        <v>0</v>
      </c>
      <c r="AS153">
        <v>0</v>
      </c>
      <c r="AT153">
        <v>2.3225712403029899</v>
      </c>
      <c r="AU153">
        <v>0.73912312728428664</v>
      </c>
      <c r="AV153">
        <v>2.3225712403029899</v>
      </c>
    </row>
    <row r="154" spans="1:48">
      <c r="A154">
        <v>151</v>
      </c>
      <c r="B154">
        <v>0</v>
      </c>
      <c r="C154">
        <v>0</v>
      </c>
      <c r="D154">
        <v>0</v>
      </c>
      <c r="E154">
        <v>29.4</v>
      </c>
      <c r="F154">
        <v>-0.31075962956875802</v>
      </c>
      <c r="G154">
        <v>210.5175435096086</v>
      </c>
      <c r="H154">
        <v>777.23077063747496</v>
      </c>
      <c r="I154">
        <v>-3.5175944392466589</v>
      </c>
      <c r="J154">
        <v>-3.5175944392466589</v>
      </c>
      <c r="K154">
        <v>-159.56177337014671</v>
      </c>
      <c r="L154">
        <v>2</v>
      </c>
      <c r="M154">
        <v>-43.218248475121001</v>
      </c>
      <c r="N154">
        <v>1925.977849639663</v>
      </c>
      <c r="O154" t="b">
        <v>0</v>
      </c>
      <c r="P154">
        <v>-3.5175944392466589</v>
      </c>
      <c r="Q154">
        <v>0</v>
      </c>
      <c r="R154">
        <v>0.9018397029072388</v>
      </c>
      <c r="S154">
        <v>24.47880401711755</v>
      </c>
      <c r="T154">
        <v>-15.728786265122819</v>
      </c>
      <c r="U154">
        <v>-3.1723063240383622</v>
      </c>
      <c r="V154">
        <v>27.48946220999818</v>
      </c>
      <c r="W154">
        <v>-39.069678423057937</v>
      </c>
      <c r="X154">
        <v>2</v>
      </c>
      <c r="Y154">
        <v>16.265298573559608</v>
      </c>
      <c r="Z154">
        <v>36.646454488368732</v>
      </c>
      <c r="AA154">
        <v>1925.977849639663</v>
      </c>
      <c r="AB154" t="b">
        <v>0</v>
      </c>
      <c r="AC154" t="b">
        <v>1</v>
      </c>
      <c r="AD154">
        <v>89.784600802429964</v>
      </c>
      <c r="AE154">
        <v>0.81638134018330022</v>
      </c>
      <c r="AF154">
        <v>0</v>
      </c>
      <c r="AG154">
        <v>0.1143320206810972</v>
      </c>
      <c r="AH154" t="b">
        <v>0</v>
      </c>
      <c r="AI154" t="b">
        <v>0</v>
      </c>
      <c r="AJ154">
        <v>1925.977849639663</v>
      </c>
      <c r="AK154">
        <v>0</v>
      </c>
      <c r="AL154">
        <v>-3.1723063240383622</v>
      </c>
      <c r="AM154">
        <v>0</v>
      </c>
      <c r="AN154">
        <v>-2.3336714203116919</v>
      </c>
      <c r="AO154">
        <v>0</v>
      </c>
      <c r="AP154">
        <v>1</v>
      </c>
      <c r="AQ154">
        <v>3</v>
      </c>
      <c r="AR154">
        <v>0</v>
      </c>
      <c r="AS154">
        <v>0</v>
      </c>
      <c r="AT154">
        <v>1.1794976013131091</v>
      </c>
      <c r="AU154">
        <v>0.37535725086870969</v>
      </c>
      <c r="AV154">
        <v>1.1794976013131091</v>
      </c>
    </row>
    <row r="155" spans="1:48">
      <c r="A155">
        <v>152</v>
      </c>
      <c r="B155">
        <v>0</v>
      </c>
      <c r="C155">
        <v>0</v>
      </c>
      <c r="D155">
        <v>0</v>
      </c>
      <c r="E155">
        <v>27.2</v>
      </c>
      <c r="F155">
        <v>-0.97029078204483987</v>
      </c>
      <c r="G155">
        <v>194.76453004970591</v>
      </c>
      <c r="H155">
        <v>719.07064494351425</v>
      </c>
      <c r="I155">
        <v>-15.66843913721137</v>
      </c>
      <c r="J155">
        <v>-15.66843913721137</v>
      </c>
      <c r="K155">
        <v>-768.22290134203013</v>
      </c>
      <c r="L155">
        <v>2</v>
      </c>
      <c r="M155">
        <v>-208.07770892254339</v>
      </c>
      <c r="N155">
        <v>1781.857058170028</v>
      </c>
      <c r="O155" t="b">
        <v>0</v>
      </c>
      <c r="P155">
        <v>-15.66843913721137</v>
      </c>
      <c r="Q155">
        <v>0</v>
      </c>
      <c r="R155">
        <v>0.9490128000532192</v>
      </c>
      <c r="S155">
        <v>24.48834254246092</v>
      </c>
      <c r="T155">
        <v>-79.688623556594649</v>
      </c>
      <c r="U155">
        <v>-14.86954929806841</v>
      </c>
      <c r="V155">
        <v>128.38908536594869</v>
      </c>
      <c r="W155">
        <v>-76.130939346110992</v>
      </c>
      <c r="X155">
        <v>2</v>
      </c>
      <c r="Y155">
        <v>53.32655949661266</v>
      </c>
      <c r="Z155">
        <v>36.778391749855231</v>
      </c>
      <c r="AA155">
        <v>1781.857058170028</v>
      </c>
      <c r="AB155" t="b">
        <v>0</v>
      </c>
      <c r="AC155" t="b">
        <v>1</v>
      </c>
      <c r="AD155">
        <v>89.798408710777224</v>
      </c>
      <c r="AE155">
        <v>1.590795747530678</v>
      </c>
      <c r="AF155">
        <v>0</v>
      </c>
      <c r="AG155">
        <v>9.4155103046879407E-2</v>
      </c>
      <c r="AH155" t="b">
        <v>0</v>
      </c>
      <c r="AI155" t="b">
        <v>0</v>
      </c>
      <c r="AJ155">
        <v>1781.857058170028</v>
      </c>
      <c r="AK155">
        <v>0</v>
      </c>
      <c r="AL155">
        <v>-14.86954929806841</v>
      </c>
      <c r="AM155">
        <v>6.8887978300252382</v>
      </c>
      <c r="AN155">
        <v>-6.2377360787602072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</row>
    <row r="156" spans="1:48">
      <c r="A156">
        <v>153</v>
      </c>
      <c r="B156">
        <v>0</v>
      </c>
      <c r="C156">
        <v>0</v>
      </c>
      <c r="D156">
        <v>0</v>
      </c>
      <c r="E156">
        <v>22.6</v>
      </c>
      <c r="F156">
        <v>-1.474743908918547</v>
      </c>
      <c r="G156">
        <v>161.82641099718211</v>
      </c>
      <c r="H156">
        <v>597.46310940159651</v>
      </c>
      <c r="I156">
        <v>-20.982972798707848</v>
      </c>
      <c r="J156">
        <v>-20.982972798707848</v>
      </c>
      <c r="K156">
        <v>-1238.1948611844159</v>
      </c>
      <c r="L156">
        <v>2</v>
      </c>
      <c r="M156">
        <v>-335.37238926988522</v>
      </c>
      <c r="N156">
        <v>1480.513585097156</v>
      </c>
      <c r="O156" t="b">
        <v>0</v>
      </c>
      <c r="P156">
        <v>-20.982972798707848</v>
      </c>
      <c r="Q156">
        <v>0</v>
      </c>
      <c r="R156">
        <v>0.95387835087379036</v>
      </c>
      <c r="S156">
        <v>24.510411738131431</v>
      </c>
      <c r="T156">
        <v>-129.09784568416501</v>
      </c>
      <c r="U156">
        <v>-20.01520348966104</v>
      </c>
      <c r="V156">
        <v>206.2745435857201</v>
      </c>
      <c r="W156">
        <v>-79.821695044193049</v>
      </c>
      <c r="X156">
        <v>2</v>
      </c>
      <c r="Y156">
        <v>57.017315194694717</v>
      </c>
      <c r="Z156">
        <v>36.882477313013993</v>
      </c>
      <c r="AA156">
        <v>1480.513585097156</v>
      </c>
      <c r="AB156" t="b">
        <v>0</v>
      </c>
      <c r="AC156" t="b">
        <v>1</v>
      </c>
      <c r="AD156">
        <v>89.820302336708039</v>
      </c>
      <c r="AE156">
        <v>1.66791601584881</v>
      </c>
      <c r="AF156">
        <v>0</v>
      </c>
      <c r="AG156">
        <v>7.5009015160871439E-2</v>
      </c>
      <c r="AH156" t="b">
        <v>0</v>
      </c>
      <c r="AI156" t="b">
        <v>0</v>
      </c>
      <c r="AJ156">
        <v>1480.513585097156</v>
      </c>
      <c r="AK156">
        <v>0</v>
      </c>
      <c r="AL156">
        <v>-20.01520348966104</v>
      </c>
      <c r="AM156">
        <v>13.08334619840374</v>
      </c>
      <c r="AN156">
        <v>-4.941297523502322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</row>
    <row r="157" spans="1:48">
      <c r="A157">
        <v>154</v>
      </c>
      <c r="B157">
        <v>0</v>
      </c>
      <c r="C157">
        <v>0</v>
      </c>
      <c r="D157">
        <v>0</v>
      </c>
      <c r="E157">
        <v>17.3</v>
      </c>
      <c r="F157">
        <v>-1.3807335822809761</v>
      </c>
      <c r="G157">
        <v>123.87596948014379</v>
      </c>
      <c r="H157">
        <v>457.35007932069112</v>
      </c>
      <c r="I157">
        <v>-15.040058698126879</v>
      </c>
      <c r="J157">
        <v>-15.040058698126879</v>
      </c>
      <c r="K157">
        <v>-1159.401470476243</v>
      </c>
      <c r="L157">
        <v>2</v>
      </c>
      <c r="M157">
        <v>-314.03073414849479</v>
      </c>
      <c r="N157">
        <v>1133.313496556673</v>
      </c>
      <c r="O157" t="b">
        <v>0</v>
      </c>
      <c r="P157">
        <v>-15.040058698126879</v>
      </c>
      <c r="Q157">
        <v>0</v>
      </c>
      <c r="R157">
        <v>0.95371698545110895</v>
      </c>
      <c r="S157">
        <v>24.537146200379912</v>
      </c>
      <c r="T157">
        <v>-120.8621650972967</v>
      </c>
      <c r="U157">
        <v>-14.3439594425853</v>
      </c>
      <c r="V157">
        <v>193.1685690511982</v>
      </c>
      <c r="W157">
        <v>-76.151910931039637</v>
      </c>
      <c r="X157">
        <v>2</v>
      </c>
      <c r="Y157">
        <v>53.347531081541312</v>
      </c>
      <c r="Z157">
        <v>37.018110642814001</v>
      </c>
      <c r="AA157">
        <v>1133.313496556673</v>
      </c>
      <c r="AB157" t="b">
        <v>0</v>
      </c>
      <c r="AC157" t="b">
        <v>1</v>
      </c>
      <c r="AD157">
        <v>89.84220012366761</v>
      </c>
      <c r="AE157">
        <v>1.5912339597530669</v>
      </c>
      <c r="AF157">
        <v>0</v>
      </c>
      <c r="AG157">
        <v>6.5721751256138022E-2</v>
      </c>
      <c r="AH157" t="b">
        <v>0</v>
      </c>
      <c r="AI157" t="b">
        <v>0</v>
      </c>
      <c r="AJ157">
        <v>1133.313496556673</v>
      </c>
      <c r="AK157">
        <v>0</v>
      </c>
      <c r="AL157">
        <v>-14.3439594425853</v>
      </c>
      <c r="AM157">
        <v>8.8561805653308205</v>
      </c>
      <c r="AN157">
        <v>-3.6118243981425242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</row>
    <row r="158" spans="1:48">
      <c r="A158">
        <v>155</v>
      </c>
      <c r="B158">
        <v>0</v>
      </c>
      <c r="C158">
        <v>0</v>
      </c>
      <c r="D158">
        <v>0</v>
      </c>
      <c r="E158">
        <v>13.3</v>
      </c>
      <c r="F158">
        <v>-0.75232176195754819</v>
      </c>
      <c r="G158">
        <v>95.23412682577532</v>
      </c>
      <c r="H158">
        <v>351.60439624076253</v>
      </c>
      <c r="I158">
        <v>-5.8636228589011692</v>
      </c>
      <c r="J158">
        <v>-5.8636228589011692</v>
      </c>
      <c r="K158">
        <v>-587.95597346822512</v>
      </c>
      <c r="L158">
        <v>2</v>
      </c>
      <c r="M158">
        <v>-159.25134709323541</v>
      </c>
      <c r="N158">
        <v>871.27569388460961</v>
      </c>
      <c r="O158" t="b">
        <v>0</v>
      </c>
      <c r="P158">
        <v>-5.8636228589011692</v>
      </c>
      <c r="Q158">
        <v>0</v>
      </c>
      <c r="R158">
        <v>0.94699575858086549</v>
      </c>
      <c r="S158">
        <v>24.55637582369458</v>
      </c>
      <c r="T158">
        <v>-60.859705506692137</v>
      </c>
      <c r="U158">
        <v>-5.5528259772972159</v>
      </c>
      <c r="V158">
        <v>98.391641586543244</v>
      </c>
      <c r="W158">
        <v>-76.348546041098487</v>
      </c>
      <c r="X158">
        <v>2</v>
      </c>
      <c r="Y158">
        <v>53.544166191600162</v>
      </c>
      <c r="Z158">
        <v>37.08709604801318</v>
      </c>
      <c r="AA158">
        <v>871.27569388460961</v>
      </c>
      <c r="AB158" t="b">
        <v>0</v>
      </c>
      <c r="AC158" t="b">
        <v>1</v>
      </c>
      <c r="AD158">
        <v>89.863408793761494</v>
      </c>
      <c r="AE158">
        <v>1.5953427530975799</v>
      </c>
      <c r="AF158">
        <v>0</v>
      </c>
      <c r="AG158">
        <v>7.3420063617608639E-2</v>
      </c>
      <c r="AH158" t="b">
        <v>0</v>
      </c>
      <c r="AI158" t="b">
        <v>0</v>
      </c>
      <c r="AJ158">
        <v>871.27569388460961</v>
      </c>
      <c r="AK158">
        <v>0</v>
      </c>
      <c r="AL158">
        <v>-5.5528259772972159</v>
      </c>
      <c r="AM158">
        <v>1.164237720757715</v>
      </c>
      <c r="AN158">
        <v>-2.700774704635224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</row>
    <row r="159" spans="1:48">
      <c r="A159">
        <v>156</v>
      </c>
      <c r="B159">
        <v>0</v>
      </c>
      <c r="C159">
        <v>0</v>
      </c>
      <c r="D159">
        <v>0</v>
      </c>
      <c r="E159">
        <v>12</v>
      </c>
      <c r="F159">
        <v>-2.6646036555495019E-2</v>
      </c>
      <c r="G159">
        <v>85.925527963105552</v>
      </c>
      <c r="H159">
        <v>317.23704923978568</v>
      </c>
      <c r="I159">
        <v>0.68490563982658215</v>
      </c>
      <c r="J159">
        <v>0.68490563982658215</v>
      </c>
      <c r="K159">
        <v>76.116693639675447</v>
      </c>
      <c r="L159">
        <v>2</v>
      </c>
      <c r="M159">
        <v>20.616655915405051</v>
      </c>
      <c r="N159">
        <v>786.11340801618906</v>
      </c>
      <c r="O159" t="b">
        <v>0</v>
      </c>
      <c r="P159">
        <v>0.68490563982658215</v>
      </c>
      <c r="Q159">
        <v>0</v>
      </c>
      <c r="R159">
        <v>0.73469692063859171</v>
      </c>
      <c r="S159">
        <v>24.564961534587159</v>
      </c>
      <c r="T159">
        <v>11.324230512698669</v>
      </c>
      <c r="U159">
        <v>0.93222881515723333</v>
      </c>
      <c r="V159">
        <v>3.0043532264173791</v>
      </c>
      <c r="W159">
        <v>0</v>
      </c>
      <c r="X159">
        <v>0</v>
      </c>
      <c r="Y159">
        <v>-22.804379849498329</v>
      </c>
      <c r="Z159">
        <v>37.120772767646393</v>
      </c>
      <c r="AA159">
        <v>786.11340801618906</v>
      </c>
      <c r="AB159" t="b">
        <v>0</v>
      </c>
      <c r="AC159" t="b">
        <v>1</v>
      </c>
      <c r="AD159">
        <v>89.869507957718255</v>
      </c>
      <c r="AE159">
        <v>0</v>
      </c>
      <c r="AF159">
        <v>0</v>
      </c>
      <c r="AG159">
        <v>8.5823536634382414E-2</v>
      </c>
      <c r="AH159" t="b">
        <v>0</v>
      </c>
      <c r="AI159" t="b">
        <v>0</v>
      </c>
      <c r="AJ159">
        <v>786.11340801618906</v>
      </c>
      <c r="AK159">
        <v>0</v>
      </c>
      <c r="AL159">
        <v>0.93222881515723333</v>
      </c>
      <c r="AM159">
        <v>0</v>
      </c>
      <c r="AN159">
        <v>0.93384186931940072</v>
      </c>
      <c r="AO159">
        <v>0</v>
      </c>
      <c r="AP159">
        <v>1</v>
      </c>
      <c r="AQ159">
        <v>3</v>
      </c>
      <c r="AR159">
        <v>0</v>
      </c>
      <c r="AS159">
        <v>0</v>
      </c>
      <c r="AT159">
        <v>0.75512984502096381</v>
      </c>
      <c r="AU159">
        <v>0.24030863849187351</v>
      </c>
      <c r="AV159">
        <v>0.75512984502096381</v>
      </c>
    </row>
    <row r="160" spans="1:48">
      <c r="A160">
        <v>157</v>
      </c>
      <c r="B160">
        <v>0</v>
      </c>
      <c r="C160">
        <v>0</v>
      </c>
      <c r="D160">
        <v>0</v>
      </c>
      <c r="E160">
        <v>12.6</v>
      </c>
      <c r="F160">
        <v>0.27557257484619319</v>
      </c>
      <c r="G160">
        <v>90.221804361260823</v>
      </c>
      <c r="H160">
        <v>333.09890170177499</v>
      </c>
      <c r="I160">
        <v>3.3440692688803249</v>
      </c>
      <c r="J160">
        <v>3.3440692688803249</v>
      </c>
      <c r="K160">
        <v>353.94447580735562</v>
      </c>
      <c r="L160">
        <v>2</v>
      </c>
      <c r="M160">
        <v>95.867951193758287</v>
      </c>
      <c r="N160">
        <v>825.41907841699845</v>
      </c>
      <c r="O160" t="b">
        <v>0</v>
      </c>
      <c r="P160">
        <v>3.3440692688803249</v>
      </c>
      <c r="Q160">
        <v>0</v>
      </c>
      <c r="R160">
        <v>0.90081255343601652</v>
      </c>
      <c r="S160">
        <v>24.56998117539122</v>
      </c>
      <c r="T160">
        <v>42.94748279021087</v>
      </c>
      <c r="U160">
        <v>3.7122809358338391</v>
      </c>
      <c r="V160">
        <v>4.2598511543116402</v>
      </c>
      <c r="W160">
        <v>0</v>
      </c>
      <c r="X160">
        <v>0</v>
      </c>
      <c r="Y160">
        <v>-22.804379849498329</v>
      </c>
      <c r="Z160">
        <v>37.14379049863966</v>
      </c>
      <c r="AA160">
        <v>825.41907841699845</v>
      </c>
      <c r="AB160" t="b">
        <v>0</v>
      </c>
      <c r="AC160" t="b">
        <v>1</v>
      </c>
      <c r="AD160">
        <v>89.860458600635127</v>
      </c>
      <c r="AE160">
        <v>0</v>
      </c>
      <c r="AF160">
        <v>0</v>
      </c>
      <c r="AG160">
        <v>9.4242710703273586E-2</v>
      </c>
      <c r="AH160" t="b">
        <v>0</v>
      </c>
      <c r="AI160" t="b">
        <v>0</v>
      </c>
      <c r="AJ160">
        <v>825.41907841699845</v>
      </c>
      <c r="AK160">
        <v>0</v>
      </c>
      <c r="AL160">
        <v>3.7122809358338391</v>
      </c>
      <c r="AM160">
        <v>0</v>
      </c>
      <c r="AN160">
        <v>3.7267984232933449</v>
      </c>
      <c r="AO160">
        <v>0</v>
      </c>
      <c r="AP160">
        <v>1</v>
      </c>
      <c r="AQ160">
        <v>3</v>
      </c>
      <c r="AR160">
        <v>0</v>
      </c>
      <c r="AS160">
        <v>0</v>
      </c>
      <c r="AT160">
        <v>1.2739308895209249</v>
      </c>
      <c r="AU160">
        <v>0.40540921486822679</v>
      </c>
      <c r="AV160">
        <v>1.2739308895209249</v>
      </c>
    </row>
    <row r="161" spans="1:48">
      <c r="A161">
        <v>158</v>
      </c>
      <c r="B161">
        <v>0</v>
      </c>
      <c r="C161">
        <v>0</v>
      </c>
      <c r="D161">
        <v>0</v>
      </c>
      <c r="E161">
        <v>14.1</v>
      </c>
      <c r="F161">
        <v>0.67435573717072073</v>
      </c>
      <c r="G161">
        <v>100.962495356649</v>
      </c>
      <c r="H161">
        <v>372.75353285674822</v>
      </c>
      <c r="I161">
        <v>7.6270391234537271</v>
      </c>
      <c r="J161">
        <v>7.6270391234537271</v>
      </c>
      <c r="K161">
        <v>721.38528670369021</v>
      </c>
      <c r="L161">
        <v>2</v>
      </c>
      <c r="M161">
        <v>195.39146443761919</v>
      </c>
      <c r="N161">
        <v>923.68325441902198</v>
      </c>
      <c r="O161" t="b">
        <v>0</v>
      </c>
      <c r="P161">
        <v>7.6270391234537271</v>
      </c>
      <c r="Q161">
        <v>0</v>
      </c>
      <c r="R161">
        <v>0.92978044229328227</v>
      </c>
      <c r="S161">
        <v>24.579144046608331</v>
      </c>
      <c r="T161">
        <v>84.805472693935215</v>
      </c>
      <c r="U161">
        <v>8.2030539431887917</v>
      </c>
      <c r="V161">
        <v>5.9550027836772594</v>
      </c>
      <c r="W161">
        <v>0</v>
      </c>
      <c r="X161">
        <v>0</v>
      </c>
      <c r="Y161">
        <v>-22.804379849498329</v>
      </c>
      <c r="Z161">
        <v>37.186676503393223</v>
      </c>
      <c r="AA161">
        <v>923.68325441902198</v>
      </c>
      <c r="AB161" t="b">
        <v>0</v>
      </c>
      <c r="AC161" t="b">
        <v>1</v>
      </c>
      <c r="AD161">
        <v>89.851409243551998</v>
      </c>
      <c r="AE161">
        <v>0</v>
      </c>
      <c r="AF161">
        <v>0</v>
      </c>
      <c r="AG161">
        <v>8.1181635083538956E-2</v>
      </c>
      <c r="AH161" t="b">
        <v>0</v>
      </c>
      <c r="AI161" t="b">
        <v>0</v>
      </c>
      <c r="AJ161">
        <v>923.68325441902198</v>
      </c>
      <c r="AK161">
        <v>0</v>
      </c>
      <c r="AL161">
        <v>8.2030539431887917</v>
      </c>
      <c r="AM161">
        <v>0</v>
      </c>
      <c r="AN161">
        <v>8.2727115474162645</v>
      </c>
      <c r="AO161">
        <v>0</v>
      </c>
      <c r="AP161">
        <v>1</v>
      </c>
      <c r="AQ161">
        <v>3</v>
      </c>
      <c r="AR161">
        <v>0</v>
      </c>
      <c r="AS161">
        <v>0</v>
      </c>
      <c r="AT161">
        <v>2.1422560309675358</v>
      </c>
      <c r="AU161">
        <v>0.68174054236794401</v>
      </c>
      <c r="AV161">
        <v>2.1422560309675358</v>
      </c>
    </row>
    <row r="162" spans="1:48">
      <c r="A162">
        <v>159</v>
      </c>
      <c r="B162">
        <v>0</v>
      </c>
      <c r="C162">
        <v>0</v>
      </c>
      <c r="D162">
        <v>0</v>
      </c>
      <c r="E162">
        <v>17.2</v>
      </c>
      <c r="F162">
        <v>0.86033780980425623</v>
      </c>
      <c r="G162">
        <v>123.1599234137846</v>
      </c>
      <c r="H162">
        <v>454.70643724369279</v>
      </c>
      <c r="I162">
        <v>11.55301651713731</v>
      </c>
      <c r="J162">
        <v>11.55301651713731</v>
      </c>
      <c r="K162">
        <v>895.77175855189785</v>
      </c>
      <c r="L162">
        <v>2</v>
      </c>
      <c r="M162">
        <v>242.62507003030819</v>
      </c>
      <c r="N162">
        <v>1126.7625514898709</v>
      </c>
      <c r="O162" t="b">
        <v>0</v>
      </c>
      <c r="P162">
        <v>11.55301651713731</v>
      </c>
      <c r="Q162">
        <v>0</v>
      </c>
      <c r="R162">
        <v>0.93437242586455926</v>
      </c>
      <c r="S162">
        <v>24.59393900238971</v>
      </c>
      <c r="T162">
        <v>104.7886772196338</v>
      </c>
      <c r="U162">
        <v>12.3644664561323</v>
      </c>
      <c r="V162">
        <v>6.8770266827862656</v>
      </c>
      <c r="W162">
        <v>0</v>
      </c>
      <c r="X162">
        <v>0</v>
      </c>
      <c r="Y162">
        <v>-22.804379849498329</v>
      </c>
      <c r="Z162">
        <v>37.311297604507118</v>
      </c>
      <c r="AA162">
        <v>1126.7625514898709</v>
      </c>
      <c r="AB162" t="b">
        <v>0</v>
      </c>
      <c r="AC162" t="b">
        <v>1</v>
      </c>
      <c r="AD162">
        <v>89.84235988646887</v>
      </c>
      <c r="AE162">
        <v>0</v>
      </c>
      <c r="AF162">
        <v>0</v>
      </c>
      <c r="AG162">
        <v>9.2771915708014518E-2</v>
      </c>
      <c r="AH162" t="b">
        <v>0</v>
      </c>
      <c r="AI162" t="b">
        <v>0</v>
      </c>
      <c r="AJ162">
        <v>1126.7625514898709</v>
      </c>
      <c r="AK162">
        <v>0</v>
      </c>
      <c r="AL162">
        <v>12.3644664561323</v>
      </c>
      <c r="AM162">
        <v>0</v>
      </c>
      <c r="AN162">
        <v>12.48297655784256</v>
      </c>
      <c r="AO162">
        <v>0</v>
      </c>
      <c r="AP162">
        <v>1</v>
      </c>
      <c r="AQ162">
        <v>3</v>
      </c>
      <c r="AR162">
        <v>0</v>
      </c>
      <c r="AS162">
        <v>0</v>
      </c>
      <c r="AT162">
        <v>2.9888052798548599</v>
      </c>
      <c r="AU162">
        <v>0.95114202180593832</v>
      </c>
      <c r="AV162">
        <v>2.9888052798548599</v>
      </c>
    </row>
    <row r="163" spans="1:48">
      <c r="A163">
        <v>160</v>
      </c>
      <c r="B163">
        <v>0</v>
      </c>
      <c r="C163">
        <v>0</v>
      </c>
      <c r="D163">
        <v>0</v>
      </c>
      <c r="E163">
        <v>20.100000000000001</v>
      </c>
      <c r="F163">
        <v>0.88429302361225881</v>
      </c>
      <c r="G163">
        <v>143.92525933820181</v>
      </c>
      <c r="H163">
        <v>531.37205747664109</v>
      </c>
      <c r="I163">
        <v>13.89103221315904</v>
      </c>
      <c r="J163">
        <v>13.89103221315904</v>
      </c>
      <c r="K163">
        <v>921.65605323437353</v>
      </c>
      <c r="L163">
        <v>2</v>
      </c>
      <c r="M163">
        <v>249.6359840829831</v>
      </c>
      <c r="N163">
        <v>1316.739958427117</v>
      </c>
      <c r="O163" t="b">
        <v>0</v>
      </c>
      <c r="P163">
        <v>13.89103221315904</v>
      </c>
      <c r="Q163">
        <v>0</v>
      </c>
      <c r="R163">
        <v>0.93387083666375381</v>
      </c>
      <c r="S163">
        <v>24.61488405006337</v>
      </c>
      <c r="T163">
        <v>107.8745686431502</v>
      </c>
      <c r="U163">
        <v>14.87468252331837</v>
      </c>
      <c r="V163">
        <v>7.1336549696299869</v>
      </c>
      <c r="W163">
        <v>0</v>
      </c>
      <c r="X163">
        <v>0</v>
      </c>
      <c r="Y163">
        <v>-22.804379849498329</v>
      </c>
      <c r="Z163">
        <v>37.508482742902792</v>
      </c>
      <c r="AA163">
        <v>1316.739958427117</v>
      </c>
      <c r="AB163" t="b">
        <v>0</v>
      </c>
      <c r="AC163" t="b">
        <v>1</v>
      </c>
      <c r="AD163">
        <v>89.833310529385741</v>
      </c>
      <c r="AE163">
        <v>0</v>
      </c>
      <c r="AF163">
        <v>0</v>
      </c>
      <c r="AG163">
        <v>0.10905574169592359</v>
      </c>
      <c r="AH163" t="b">
        <v>0</v>
      </c>
      <c r="AI163" t="b">
        <v>0</v>
      </c>
      <c r="AJ163">
        <v>1316.739958427117</v>
      </c>
      <c r="AK163">
        <v>0</v>
      </c>
      <c r="AL163">
        <v>14.87468252331837</v>
      </c>
      <c r="AM163">
        <v>0</v>
      </c>
      <c r="AN163">
        <v>15.001224976366769</v>
      </c>
      <c r="AO163">
        <v>0</v>
      </c>
      <c r="AP163">
        <v>1</v>
      </c>
      <c r="AQ163">
        <v>3</v>
      </c>
      <c r="AR163">
        <v>0</v>
      </c>
      <c r="AS163">
        <v>0</v>
      </c>
      <c r="AT163">
        <v>3.5209196750176601</v>
      </c>
      <c r="AU163">
        <v>1.1204793704309941</v>
      </c>
      <c r="AV163">
        <v>3.5209196750176601</v>
      </c>
    </row>
    <row r="164" spans="1:48">
      <c r="A164">
        <v>161</v>
      </c>
      <c r="B164">
        <v>0</v>
      </c>
      <c r="C164">
        <v>0</v>
      </c>
      <c r="D164">
        <v>0</v>
      </c>
      <c r="E164">
        <v>23.4</v>
      </c>
      <c r="F164">
        <v>0.76915676241337483</v>
      </c>
      <c r="G164">
        <v>167.5547795280558</v>
      </c>
      <c r="H164">
        <v>618.61224601758204</v>
      </c>
      <c r="I164">
        <v>14.40408234656482</v>
      </c>
      <c r="J164">
        <v>14.40408234656482</v>
      </c>
      <c r="K164">
        <v>820.91871540124203</v>
      </c>
      <c r="L164">
        <v>2</v>
      </c>
      <c r="M164">
        <v>222.350681311279</v>
      </c>
      <c r="N164">
        <v>1532.9211456315679</v>
      </c>
      <c r="O164" t="b">
        <v>0</v>
      </c>
      <c r="P164">
        <v>14.40408234656482</v>
      </c>
      <c r="Q164">
        <v>0</v>
      </c>
      <c r="R164">
        <v>0.92906131571405004</v>
      </c>
      <c r="S164">
        <v>24.640260283118721</v>
      </c>
      <c r="T164">
        <v>96.581241827811112</v>
      </c>
      <c r="U164">
        <v>15.50390927157941</v>
      </c>
      <c r="V164">
        <v>6.8513462219681003</v>
      </c>
      <c r="W164">
        <v>0</v>
      </c>
      <c r="X164">
        <v>0</v>
      </c>
      <c r="Y164">
        <v>-22.804379849498329</v>
      </c>
      <c r="Z164">
        <v>37.660861584502896</v>
      </c>
      <c r="AA164">
        <v>1532.9211456315679</v>
      </c>
      <c r="AB164" t="b">
        <v>0</v>
      </c>
      <c r="AC164" t="b">
        <v>1</v>
      </c>
      <c r="AD164">
        <v>89.824261172302613</v>
      </c>
      <c r="AE164">
        <v>0</v>
      </c>
      <c r="AF164">
        <v>0</v>
      </c>
      <c r="AG164">
        <v>0.12935891978360181</v>
      </c>
      <c r="AH164" t="b">
        <v>0</v>
      </c>
      <c r="AI164" t="b">
        <v>0</v>
      </c>
      <c r="AJ164">
        <v>1532.9211456315679</v>
      </c>
      <c r="AK164">
        <v>0</v>
      </c>
      <c r="AL164">
        <v>15.50390927157941</v>
      </c>
      <c r="AM164">
        <v>0</v>
      </c>
      <c r="AN164">
        <v>15.59990245396471</v>
      </c>
      <c r="AO164">
        <v>0</v>
      </c>
      <c r="AP164">
        <v>1</v>
      </c>
      <c r="AQ164">
        <v>3</v>
      </c>
      <c r="AR164">
        <v>0</v>
      </c>
      <c r="AS164">
        <v>0</v>
      </c>
      <c r="AT164">
        <v>3.7478156941927478</v>
      </c>
      <c r="AU164">
        <v>1.1926855927207221</v>
      </c>
      <c r="AV164">
        <v>3.7478156941927478</v>
      </c>
    </row>
    <row r="165" spans="1:48">
      <c r="A165">
        <v>162</v>
      </c>
      <c r="B165">
        <v>0</v>
      </c>
      <c r="C165">
        <v>0</v>
      </c>
      <c r="D165">
        <v>0</v>
      </c>
      <c r="E165">
        <v>25.5</v>
      </c>
      <c r="F165">
        <v>0.53907992673423655</v>
      </c>
      <c r="G165">
        <v>182.59174692159931</v>
      </c>
      <c r="H165">
        <v>674.1287296345447</v>
      </c>
      <c r="I165">
        <v>11.725450921566869</v>
      </c>
      <c r="J165">
        <v>11.725450921566869</v>
      </c>
      <c r="K165">
        <v>613.22491479861071</v>
      </c>
      <c r="L165">
        <v>2</v>
      </c>
      <c r="M165">
        <v>166.09558905704509</v>
      </c>
      <c r="N165">
        <v>1670.4909920344021</v>
      </c>
      <c r="O165" t="b">
        <v>0</v>
      </c>
      <c r="P165">
        <v>11.725450921566869</v>
      </c>
      <c r="Q165">
        <v>0</v>
      </c>
      <c r="R165">
        <v>0.9173606623724776</v>
      </c>
      <c r="S165">
        <v>24.66848751770306</v>
      </c>
      <c r="T165">
        <v>73.066227385071329</v>
      </c>
      <c r="U165">
        <v>12.781724138075109</v>
      </c>
      <c r="V165">
        <v>6.0381446340442304</v>
      </c>
      <c r="W165">
        <v>0</v>
      </c>
      <c r="X165">
        <v>0</v>
      </c>
      <c r="Y165">
        <v>-22.804379849498329</v>
      </c>
      <c r="Z165">
        <v>37.734104891041319</v>
      </c>
      <c r="AA165">
        <v>1670.4909920344021</v>
      </c>
      <c r="AB165" t="b">
        <v>0</v>
      </c>
      <c r="AC165" t="b">
        <v>1</v>
      </c>
      <c r="AD165">
        <v>89.815211815219484</v>
      </c>
      <c r="AE165">
        <v>0</v>
      </c>
      <c r="AF165">
        <v>0</v>
      </c>
      <c r="AG165">
        <v>0.1484119677259578</v>
      </c>
      <c r="AH165" t="b">
        <v>0</v>
      </c>
      <c r="AI165" t="b">
        <v>0</v>
      </c>
      <c r="AJ165">
        <v>1670.4909920344021</v>
      </c>
      <c r="AK165">
        <v>0</v>
      </c>
      <c r="AL165">
        <v>12.781724138075109</v>
      </c>
      <c r="AM165">
        <v>0</v>
      </c>
      <c r="AN165">
        <v>12.87499933992361</v>
      </c>
      <c r="AO165">
        <v>0</v>
      </c>
      <c r="AP165">
        <v>1</v>
      </c>
      <c r="AQ165">
        <v>3</v>
      </c>
      <c r="AR165">
        <v>0</v>
      </c>
      <c r="AS165">
        <v>0</v>
      </c>
      <c r="AT165">
        <v>3.3871617304830428</v>
      </c>
      <c r="AU165">
        <v>1.077912930035974</v>
      </c>
      <c r="AV165">
        <v>3.3871617304830428</v>
      </c>
    </row>
    <row r="166" spans="1:48">
      <c r="A166">
        <v>163</v>
      </c>
      <c r="B166">
        <v>0</v>
      </c>
      <c r="C166">
        <v>0</v>
      </c>
      <c r="D166">
        <v>0</v>
      </c>
      <c r="E166">
        <v>27.6</v>
      </c>
      <c r="F166">
        <v>0.57452353064967898</v>
      </c>
      <c r="G166">
        <v>197.62871431514279</v>
      </c>
      <c r="H166">
        <v>729.64521325150724</v>
      </c>
      <c r="I166">
        <v>13.435900176302811</v>
      </c>
      <c r="J166">
        <v>13.435900176302811</v>
      </c>
      <c r="K166">
        <v>649.2143417594491</v>
      </c>
      <c r="L166">
        <v>3</v>
      </c>
      <c r="M166">
        <v>175.84353785467201</v>
      </c>
      <c r="N166">
        <v>1184.2141811071961</v>
      </c>
      <c r="O166" t="b">
        <v>1</v>
      </c>
      <c r="P166">
        <v>13.435900176302811</v>
      </c>
      <c r="Q166">
        <v>0</v>
      </c>
      <c r="R166">
        <v>0.93657431666827839</v>
      </c>
      <c r="S166">
        <v>24.695255521701821</v>
      </c>
      <c r="T166">
        <v>115.68196284426</v>
      </c>
      <c r="U166">
        <v>14.345791825788041</v>
      </c>
      <c r="V166">
        <v>7.3372075425520364</v>
      </c>
      <c r="W166">
        <v>0</v>
      </c>
      <c r="X166">
        <v>0</v>
      </c>
      <c r="Y166">
        <v>-22.804379849498329</v>
      </c>
      <c r="Z166">
        <v>37.88071476119098</v>
      </c>
      <c r="AA166">
        <v>1184.2141811071961</v>
      </c>
      <c r="AB166" t="b">
        <v>0</v>
      </c>
      <c r="AC166" t="b">
        <v>1</v>
      </c>
      <c r="AD166">
        <v>89.806162458136356</v>
      </c>
      <c r="AE166">
        <v>0</v>
      </c>
      <c r="AF166">
        <v>0</v>
      </c>
      <c r="AG166">
        <v>0.15312070518121301</v>
      </c>
      <c r="AH166" t="b">
        <v>0</v>
      </c>
      <c r="AI166" t="b">
        <v>0</v>
      </c>
      <c r="AJ166">
        <v>1184.2141811071961</v>
      </c>
      <c r="AK166">
        <v>0</v>
      </c>
      <c r="AL166">
        <v>14.345791825788041</v>
      </c>
      <c r="AM166">
        <v>0</v>
      </c>
      <c r="AN166">
        <v>14.47146107302749</v>
      </c>
      <c r="AO166">
        <v>0</v>
      </c>
      <c r="AP166">
        <v>1</v>
      </c>
      <c r="AQ166">
        <v>3</v>
      </c>
      <c r="AR166">
        <v>0</v>
      </c>
      <c r="AS166">
        <v>0</v>
      </c>
      <c r="AT166">
        <v>3.3626454105103458</v>
      </c>
      <c r="AU166">
        <v>1.070110982447336</v>
      </c>
      <c r="AV166">
        <v>3.3626454105103458</v>
      </c>
    </row>
    <row r="167" spans="1:48">
      <c r="A167">
        <v>164</v>
      </c>
      <c r="B167">
        <v>0</v>
      </c>
      <c r="C167">
        <v>0</v>
      </c>
      <c r="D167">
        <v>0</v>
      </c>
      <c r="E167">
        <v>29.5</v>
      </c>
      <c r="F167">
        <v>0.496159284000385</v>
      </c>
      <c r="G167">
        <v>211.23358957596781</v>
      </c>
      <c r="H167">
        <v>779.87441271447324</v>
      </c>
      <c r="I167">
        <v>12.844094867747209</v>
      </c>
      <c r="J167">
        <v>12.844094867747209</v>
      </c>
      <c r="K167">
        <v>580.64662684947791</v>
      </c>
      <c r="L167">
        <v>3</v>
      </c>
      <c r="M167">
        <v>157.27156740235051</v>
      </c>
      <c r="N167">
        <v>1265.7361718355901</v>
      </c>
      <c r="O167" t="b">
        <v>0</v>
      </c>
      <c r="P167">
        <v>12.844094867747209</v>
      </c>
      <c r="Q167">
        <v>0</v>
      </c>
      <c r="R167">
        <v>0.93320183714409977</v>
      </c>
      <c r="S167">
        <v>24.718796880749679</v>
      </c>
      <c r="T167">
        <v>103.8379510977818</v>
      </c>
      <c r="U167">
        <v>13.76346933376632</v>
      </c>
      <c r="V167">
        <v>6.9361843680526221</v>
      </c>
      <c r="W167">
        <v>0</v>
      </c>
      <c r="X167">
        <v>0</v>
      </c>
      <c r="Y167">
        <v>-22.804379849498329</v>
      </c>
      <c r="Z167">
        <v>38.008024030310118</v>
      </c>
      <c r="AA167">
        <v>1265.7361718355901</v>
      </c>
      <c r="AB167" t="b">
        <v>0</v>
      </c>
      <c r="AC167" t="b">
        <v>1</v>
      </c>
      <c r="AD167">
        <v>89.797113101053228</v>
      </c>
      <c r="AE167">
        <v>0</v>
      </c>
      <c r="AF167">
        <v>0</v>
      </c>
      <c r="AG167">
        <v>0.14337010866119571</v>
      </c>
      <c r="AH167" t="b">
        <v>0</v>
      </c>
      <c r="AI167" t="b">
        <v>0</v>
      </c>
      <c r="AJ167">
        <v>1265.7361718355901</v>
      </c>
      <c r="AK167">
        <v>0</v>
      </c>
      <c r="AL167">
        <v>13.76346933376632</v>
      </c>
      <c r="AM167">
        <v>0</v>
      </c>
      <c r="AN167">
        <v>13.78076842919242</v>
      </c>
      <c r="AO167">
        <v>0</v>
      </c>
      <c r="AP167">
        <v>1</v>
      </c>
      <c r="AQ167">
        <v>3</v>
      </c>
      <c r="AR167">
        <v>0</v>
      </c>
      <c r="AS167">
        <v>0</v>
      </c>
      <c r="AT167">
        <v>3.2764538795093539</v>
      </c>
      <c r="AU167">
        <v>1.0426818328766381</v>
      </c>
      <c r="AV167">
        <v>3.2764538795093539</v>
      </c>
    </row>
    <row r="168" spans="1:48">
      <c r="A168">
        <v>165</v>
      </c>
      <c r="B168">
        <v>0</v>
      </c>
      <c r="C168">
        <v>0</v>
      </c>
      <c r="D168">
        <v>0</v>
      </c>
      <c r="E168">
        <v>31.1</v>
      </c>
      <c r="F168">
        <v>0.35750600001544802</v>
      </c>
      <c r="G168">
        <v>222.6903266377152</v>
      </c>
      <c r="H168">
        <v>822.17268594644463</v>
      </c>
      <c r="I168">
        <v>10.64271789514285</v>
      </c>
      <c r="J168">
        <v>10.64271789514285</v>
      </c>
      <c r="K168">
        <v>456.37577164279531</v>
      </c>
      <c r="L168">
        <v>3</v>
      </c>
      <c r="M168">
        <v>123.6120724926314</v>
      </c>
      <c r="N168">
        <v>1334.38626929108</v>
      </c>
      <c r="O168" t="b">
        <v>0</v>
      </c>
      <c r="P168">
        <v>10.64271789514285</v>
      </c>
      <c r="Q168">
        <v>0</v>
      </c>
      <c r="R168">
        <v>0.9252766434411982</v>
      </c>
      <c r="S168">
        <v>24.74249793315979</v>
      </c>
      <c r="T168">
        <v>82.313443166672485</v>
      </c>
      <c r="U168">
        <v>11.502200958581961</v>
      </c>
      <c r="V168">
        <v>6.1507367633259378</v>
      </c>
      <c r="W168">
        <v>0</v>
      </c>
      <c r="X168">
        <v>0</v>
      </c>
      <c r="Y168">
        <v>-22.804379849498329</v>
      </c>
      <c r="Z168">
        <v>38.151023869839278</v>
      </c>
      <c r="AA168">
        <v>1334.38626929108</v>
      </c>
      <c r="AB168" t="b">
        <v>0</v>
      </c>
      <c r="AC168" t="b">
        <v>1</v>
      </c>
      <c r="AD168">
        <v>89.788063743970099</v>
      </c>
      <c r="AE168">
        <v>0</v>
      </c>
      <c r="AF168">
        <v>0</v>
      </c>
      <c r="AG168">
        <v>0.1414968137938829</v>
      </c>
      <c r="AH168" t="b">
        <v>0</v>
      </c>
      <c r="AI168" t="b">
        <v>0</v>
      </c>
      <c r="AJ168">
        <v>1334.38626929108</v>
      </c>
      <c r="AK168">
        <v>0</v>
      </c>
      <c r="AL168">
        <v>11.502200958581961</v>
      </c>
      <c r="AM168">
        <v>0</v>
      </c>
      <c r="AN168">
        <v>11.51174723491506</v>
      </c>
      <c r="AO168">
        <v>0</v>
      </c>
      <c r="AP168">
        <v>1</v>
      </c>
      <c r="AQ168">
        <v>3</v>
      </c>
      <c r="AR168">
        <v>0</v>
      </c>
      <c r="AS168">
        <v>0</v>
      </c>
      <c r="AT168">
        <v>2.91896685731417</v>
      </c>
      <c r="AU168">
        <v>0.92891700137291922</v>
      </c>
      <c r="AV168">
        <v>2.91896685731417</v>
      </c>
    </row>
    <row r="169" spans="1:48">
      <c r="A169">
        <v>166</v>
      </c>
      <c r="B169">
        <v>0</v>
      </c>
      <c r="C169">
        <v>0</v>
      </c>
      <c r="D169">
        <v>0</v>
      </c>
      <c r="E169">
        <v>32.1</v>
      </c>
      <c r="F169">
        <v>0.24048338260448079</v>
      </c>
      <c r="G169">
        <v>229.85078730130729</v>
      </c>
      <c r="H169">
        <v>848.60910671642682</v>
      </c>
      <c r="I169">
        <v>8.446375222201695</v>
      </c>
      <c r="J169">
        <v>8.446375222201695</v>
      </c>
      <c r="K169">
        <v>350.91000999533918</v>
      </c>
      <c r="L169">
        <v>3</v>
      </c>
      <c r="M169">
        <v>95.046048211088632</v>
      </c>
      <c r="N169">
        <v>1377.292580200761</v>
      </c>
      <c r="O169" t="b">
        <v>0</v>
      </c>
      <c r="P169">
        <v>8.446375222201695</v>
      </c>
      <c r="Q169">
        <v>0</v>
      </c>
      <c r="R169">
        <v>0.91453510686222517</v>
      </c>
      <c r="S169">
        <v>24.764466844204009</v>
      </c>
      <c r="T169">
        <v>64.034668140665914</v>
      </c>
      <c r="U169">
        <v>9.2357036474862664</v>
      </c>
      <c r="V169">
        <v>5.4727160697548882</v>
      </c>
      <c r="W169">
        <v>0</v>
      </c>
      <c r="X169">
        <v>0</v>
      </c>
      <c r="Y169">
        <v>-22.804379849498329</v>
      </c>
      <c r="Z169">
        <v>38.291613010372672</v>
      </c>
      <c r="AA169">
        <v>1377.292580200761</v>
      </c>
      <c r="AB169" t="b">
        <v>0</v>
      </c>
      <c r="AC169" t="b">
        <v>1</v>
      </c>
      <c r="AD169">
        <v>89.779014386886971</v>
      </c>
      <c r="AE169">
        <v>0</v>
      </c>
      <c r="AF169">
        <v>0</v>
      </c>
      <c r="AG169">
        <v>0.14680244027979231</v>
      </c>
      <c r="AH169" t="b">
        <v>0</v>
      </c>
      <c r="AI169" t="b">
        <v>0</v>
      </c>
      <c r="AJ169">
        <v>1377.292580200761</v>
      </c>
      <c r="AK169">
        <v>0</v>
      </c>
      <c r="AL169">
        <v>9.2357036474862664</v>
      </c>
      <c r="AM169">
        <v>0</v>
      </c>
      <c r="AN169">
        <v>9.2419313218396599</v>
      </c>
      <c r="AO169">
        <v>0</v>
      </c>
      <c r="AP169">
        <v>1</v>
      </c>
      <c r="AQ169">
        <v>3</v>
      </c>
      <c r="AR169">
        <v>0</v>
      </c>
      <c r="AS169">
        <v>0</v>
      </c>
      <c r="AT169">
        <v>2.557794855252272</v>
      </c>
      <c r="AU169">
        <v>0.81397948082707272</v>
      </c>
      <c r="AV169">
        <v>2.557794855252272</v>
      </c>
    </row>
    <row r="170" spans="1:48">
      <c r="A170">
        <v>167</v>
      </c>
      <c r="B170">
        <v>0</v>
      </c>
      <c r="C170">
        <v>0</v>
      </c>
      <c r="D170">
        <v>0</v>
      </c>
      <c r="E170">
        <v>33.200000000000003</v>
      </c>
      <c r="F170">
        <v>0.43056046956663607</v>
      </c>
      <c r="G170">
        <v>237.72729403125871</v>
      </c>
      <c r="H170">
        <v>877.68916956340718</v>
      </c>
      <c r="I170">
        <v>13.127457545286459</v>
      </c>
      <c r="J170">
        <v>13.127457545286459</v>
      </c>
      <c r="K170">
        <v>527.31843865263954</v>
      </c>
      <c r="L170">
        <v>3</v>
      </c>
      <c r="M170">
        <v>142.82731274448531</v>
      </c>
      <c r="N170">
        <v>1424.48952220141</v>
      </c>
      <c r="O170" t="b">
        <v>0</v>
      </c>
      <c r="P170">
        <v>13.127457545286459</v>
      </c>
      <c r="Q170">
        <v>0</v>
      </c>
      <c r="R170">
        <v>0.92930567506109396</v>
      </c>
      <c r="S170">
        <v>24.784408340046159</v>
      </c>
      <c r="T170">
        <v>94.696549785255883</v>
      </c>
      <c r="U170">
        <v>14.12609208958445</v>
      </c>
      <c r="V170">
        <v>6.6945086611121809</v>
      </c>
      <c r="W170">
        <v>0</v>
      </c>
      <c r="X170">
        <v>0</v>
      </c>
      <c r="Y170">
        <v>-22.804379849498329</v>
      </c>
      <c r="Z170">
        <v>38.46026867227517</v>
      </c>
      <c r="AA170">
        <v>1424.48952220141</v>
      </c>
      <c r="AB170" t="b">
        <v>0</v>
      </c>
      <c r="AC170" t="b">
        <v>1</v>
      </c>
      <c r="AD170">
        <v>89.769965029803842</v>
      </c>
      <c r="AE170">
        <v>0</v>
      </c>
      <c r="AF170">
        <v>0</v>
      </c>
      <c r="AG170">
        <v>0.1511473900709753</v>
      </c>
      <c r="AH170" t="b">
        <v>0</v>
      </c>
      <c r="AI170" t="b">
        <v>0</v>
      </c>
      <c r="AJ170">
        <v>1424.48952220141</v>
      </c>
      <c r="AK170">
        <v>0</v>
      </c>
      <c r="AL170">
        <v>14.12609208958445</v>
      </c>
      <c r="AM170">
        <v>0</v>
      </c>
      <c r="AN170">
        <v>14.13966305342484</v>
      </c>
      <c r="AO170">
        <v>0</v>
      </c>
      <c r="AP170">
        <v>1</v>
      </c>
      <c r="AQ170">
        <v>3</v>
      </c>
      <c r="AR170">
        <v>0</v>
      </c>
      <c r="AS170">
        <v>0</v>
      </c>
      <c r="AT170">
        <v>3.420441663040473</v>
      </c>
      <c r="AU170">
        <v>1.0885037646251641</v>
      </c>
      <c r="AV170">
        <v>3.420441663040473</v>
      </c>
    </row>
    <row r="171" spans="1:48">
      <c r="A171">
        <v>168</v>
      </c>
      <c r="B171">
        <v>0</v>
      </c>
      <c r="C171">
        <v>0</v>
      </c>
      <c r="D171">
        <v>0</v>
      </c>
      <c r="E171">
        <v>35.200000000000003</v>
      </c>
      <c r="F171">
        <v>0.62060807246231597</v>
      </c>
      <c r="G171">
        <v>252.048215358443</v>
      </c>
      <c r="H171">
        <v>930.56201110337145</v>
      </c>
      <c r="I171">
        <v>18.62203232077907</v>
      </c>
      <c r="J171">
        <v>18.62203232077907</v>
      </c>
      <c r="K171">
        <v>705.52893779965791</v>
      </c>
      <c r="L171">
        <v>3</v>
      </c>
      <c r="M171">
        <v>191.0966787106332</v>
      </c>
      <c r="N171">
        <v>1510.3021440207719</v>
      </c>
      <c r="O171" t="b">
        <v>0</v>
      </c>
      <c r="P171">
        <v>18.62203232077907</v>
      </c>
      <c r="Q171">
        <v>0</v>
      </c>
      <c r="R171">
        <v>0.93669875647891443</v>
      </c>
      <c r="S171">
        <v>24.81004519710309</v>
      </c>
      <c r="T171">
        <v>125.6998257094843</v>
      </c>
      <c r="U171">
        <v>19.880492198772611</v>
      </c>
      <c r="V171">
        <v>7.9569552777941084</v>
      </c>
      <c r="W171">
        <v>0</v>
      </c>
      <c r="X171">
        <v>0</v>
      </c>
      <c r="Y171">
        <v>-22.804379849498329</v>
      </c>
      <c r="Z171">
        <v>38.628395552447031</v>
      </c>
      <c r="AA171">
        <v>1510.3021440207719</v>
      </c>
      <c r="AB171" t="b">
        <v>0</v>
      </c>
      <c r="AC171" t="b">
        <v>1</v>
      </c>
      <c r="AD171">
        <v>89.760915672720714</v>
      </c>
      <c r="AE171">
        <v>0</v>
      </c>
      <c r="AF171">
        <v>0</v>
      </c>
      <c r="AG171">
        <v>0.15822188579864141</v>
      </c>
      <c r="AH171" t="b">
        <v>0</v>
      </c>
      <c r="AI171" t="b">
        <v>0</v>
      </c>
      <c r="AJ171">
        <v>1510.3021440207719</v>
      </c>
      <c r="AK171">
        <v>0</v>
      </c>
      <c r="AL171">
        <v>19.880492198772611</v>
      </c>
      <c r="AM171">
        <v>0</v>
      </c>
      <c r="AN171">
        <v>19.903086935655679</v>
      </c>
      <c r="AO171">
        <v>0</v>
      </c>
      <c r="AP171">
        <v>1</v>
      </c>
      <c r="AQ171">
        <v>3</v>
      </c>
      <c r="AR171">
        <v>0</v>
      </c>
      <c r="AS171">
        <v>0</v>
      </c>
      <c r="AT171">
        <v>4.4640350818279764</v>
      </c>
      <c r="AU171">
        <v>1.4206115673580071</v>
      </c>
      <c r="AV171">
        <v>4.4640350818279764</v>
      </c>
    </row>
    <row r="172" spans="1:48">
      <c r="A172">
        <v>169</v>
      </c>
      <c r="B172">
        <v>0</v>
      </c>
      <c r="C172">
        <v>0</v>
      </c>
      <c r="D172">
        <v>0</v>
      </c>
      <c r="E172">
        <v>37.200000000000003</v>
      </c>
      <c r="F172">
        <v>0.42034057391742857</v>
      </c>
      <c r="G172">
        <v>266.36913668562721</v>
      </c>
      <c r="H172">
        <v>983.43485264333572</v>
      </c>
      <c r="I172">
        <v>14.67049244725002</v>
      </c>
      <c r="J172">
        <v>14.67049244725002</v>
      </c>
      <c r="K172">
        <v>525.93511837547874</v>
      </c>
      <c r="L172">
        <v>3</v>
      </c>
      <c r="M172">
        <v>142.4526322793821</v>
      </c>
      <c r="N172">
        <v>1596.1147658401339</v>
      </c>
      <c r="O172" t="b">
        <v>0</v>
      </c>
      <c r="P172">
        <v>14.67049244725002</v>
      </c>
      <c r="Q172">
        <v>0</v>
      </c>
      <c r="R172">
        <v>0.92797492624006406</v>
      </c>
      <c r="S172">
        <v>24.842609285530791</v>
      </c>
      <c r="T172">
        <v>94.583573237811606</v>
      </c>
      <c r="U172">
        <v>15.80914745907134</v>
      </c>
      <c r="V172">
        <v>6.812388838931696</v>
      </c>
      <c r="W172">
        <v>0</v>
      </c>
      <c r="X172">
        <v>0</v>
      </c>
      <c r="Y172">
        <v>-22.804379849498329</v>
      </c>
      <c r="Z172">
        <v>38.791151688980499</v>
      </c>
      <c r="AA172">
        <v>1596.1147658401339</v>
      </c>
      <c r="AB172" t="b">
        <v>0</v>
      </c>
      <c r="AC172" t="b">
        <v>1</v>
      </c>
      <c r="AD172">
        <v>89.751866315637585</v>
      </c>
      <c r="AE172">
        <v>0</v>
      </c>
      <c r="AF172">
        <v>0</v>
      </c>
      <c r="AG172">
        <v>0.15687195615407201</v>
      </c>
      <c r="AH172" t="b">
        <v>0</v>
      </c>
      <c r="AI172" t="b">
        <v>0</v>
      </c>
      <c r="AJ172">
        <v>1596.1147658401339</v>
      </c>
      <c r="AK172">
        <v>0</v>
      </c>
      <c r="AL172">
        <v>15.80914745907134</v>
      </c>
      <c r="AM172">
        <v>0</v>
      </c>
      <c r="AN172">
        <v>15.820218880144029</v>
      </c>
      <c r="AO172">
        <v>0</v>
      </c>
      <c r="AP172">
        <v>1</v>
      </c>
      <c r="AQ172">
        <v>3</v>
      </c>
      <c r="AR172">
        <v>0</v>
      </c>
      <c r="AS172">
        <v>0</v>
      </c>
      <c r="AT172">
        <v>3.813473191915616</v>
      </c>
      <c r="AU172">
        <v>1.2135800971408559</v>
      </c>
      <c r="AV172">
        <v>3.813473191915616</v>
      </c>
    </row>
    <row r="173" spans="1:48">
      <c r="A173">
        <v>170</v>
      </c>
      <c r="B173">
        <v>0</v>
      </c>
      <c r="C173">
        <v>0</v>
      </c>
      <c r="D173">
        <v>0</v>
      </c>
      <c r="E173">
        <v>38</v>
      </c>
      <c r="F173">
        <v>3.1362965201305222E-2</v>
      </c>
      <c r="G173">
        <v>272.09750521650091</v>
      </c>
      <c r="H173">
        <v>1004.583989259321</v>
      </c>
      <c r="I173">
        <v>4.8688793234833927</v>
      </c>
      <c r="J173">
        <v>4.8688793234833927</v>
      </c>
      <c r="K173">
        <v>170.87393970049069</v>
      </c>
      <c r="L173">
        <v>3</v>
      </c>
      <c r="M173">
        <v>46.282215520176237</v>
      </c>
      <c r="N173">
        <v>1630.439814567879</v>
      </c>
      <c r="O173" t="b">
        <v>0</v>
      </c>
      <c r="P173">
        <v>4.8688793234833927</v>
      </c>
      <c r="Q173">
        <v>0</v>
      </c>
      <c r="R173">
        <v>0.86501850328182228</v>
      </c>
      <c r="S173">
        <v>24.871798876651461</v>
      </c>
      <c r="T173">
        <v>32.966301265341038</v>
      </c>
      <c r="U173">
        <v>5.6286418209682116</v>
      </c>
      <c r="V173">
        <v>4.4498406860580921</v>
      </c>
      <c r="W173">
        <v>0</v>
      </c>
      <c r="X173">
        <v>0</v>
      </c>
      <c r="Y173">
        <v>-22.804379849498329</v>
      </c>
      <c r="Z173">
        <v>38.908797395700759</v>
      </c>
      <c r="AA173">
        <v>1630.439814567879</v>
      </c>
      <c r="AB173" t="b">
        <v>0</v>
      </c>
      <c r="AC173" t="b">
        <v>1</v>
      </c>
      <c r="AD173">
        <v>89.742816958554457</v>
      </c>
      <c r="AE173">
        <v>0</v>
      </c>
      <c r="AF173">
        <v>0</v>
      </c>
      <c r="AG173">
        <v>0.15185018848103979</v>
      </c>
      <c r="AH173" t="b">
        <v>0</v>
      </c>
      <c r="AI173" t="b">
        <v>0</v>
      </c>
      <c r="AJ173">
        <v>1630.439814567879</v>
      </c>
      <c r="AK173">
        <v>0</v>
      </c>
      <c r="AL173">
        <v>5.6286418209682116</v>
      </c>
      <c r="AM173">
        <v>0</v>
      </c>
      <c r="AN173">
        <v>5.6286983078104189</v>
      </c>
      <c r="AO173">
        <v>0</v>
      </c>
      <c r="AP173">
        <v>1</v>
      </c>
      <c r="AQ173">
        <v>3</v>
      </c>
      <c r="AR173">
        <v>0</v>
      </c>
      <c r="AS173">
        <v>0</v>
      </c>
      <c r="AT173">
        <v>2.14224012341271</v>
      </c>
      <c r="AU173">
        <v>0.68173548002950346</v>
      </c>
      <c r="AV173">
        <v>2.14224012341271</v>
      </c>
    </row>
    <row r="174" spans="1:48">
      <c r="A174">
        <v>171</v>
      </c>
      <c r="B174">
        <v>0</v>
      </c>
      <c r="C174">
        <v>0</v>
      </c>
      <c r="D174">
        <v>0</v>
      </c>
      <c r="E174">
        <v>37.4</v>
      </c>
      <c r="F174">
        <v>-0.3791257680559843</v>
      </c>
      <c r="G174">
        <v>267.80122881834558</v>
      </c>
      <c r="H174">
        <v>988.72213679733215</v>
      </c>
      <c r="I174">
        <v>-5.8007868435072814</v>
      </c>
      <c r="J174">
        <v>-5.8007868435072814</v>
      </c>
      <c r="K174">
        <v>-206.84533167535</v>
      </c>
      <c r="L174">
        <v>3</v>
      </c>
      <c r="M174">
        <v>-56.025279435360233</v>
      </c>
      <c r="N174">
        <v>1604.6960280220701</v>
      </c>
      <c r="O174" t="b">
        <v>0</v>
      </c>
      <c r="P174">
        <v>-5.8007868435072814</v>
      </c>
      <c r="Q174">
        <v>0</v>
      </c>
      <c r="R174">
        <v>0.9128416899660956</v>
      </c>
      <c r="S174">
        <v>24.88995415274297</v>
      </c>
      <c r="T174">
        <v>-31.510912360195299</v>
      </c>
      <c r="U174">
        <v>-5.2952000653602802</v>
      </c>
      <c r="V174">
        <v>24.51436707516493</v>
      </c>
      <c r="W174">
        <v>-47.497930957237337</v>
      </c>
      <c r="X174">
        <v>2</v>
      </c>
      <c r="Y174">
        <v>24.693551107739012</v>
      </c>
      <c r="Z174">
        <v>39.075393193936151</v>
      </c>
      <c r="AA174">
        <v>1604.6960280220701</v>
      </c>
      <c r="AB174" t="b">
        <v>0</v>
      </c>
      <c r="AC174" t="b">
        <v>1</v>
      </c>
      <c r="AD174">
        <v>89.743191794121572</v>
      </c>
      <c r="AE174">
        <v>0.99249407970346681</v>
      </c>
      <c r="AF174">
        <v>0</v>
      </c>
      <c r="AG174">
        <v>0.14239754077172731</v>
      </c>
      <c r="AH174" t="b">
        <v>0</v>
      </c>
      <c r="AI174" t="b">
        <v>0</v>
      </c>
      <c r="AJ174">
        <v>1604.6960280220701</v>
      </c>
      <c r="AK174">
        <v>0</v>
      </c>
      <c r="AL174">
        <v>-5.2952000653602802</v>
      </c>
      <c r="AM174">
        <v>0</v>
      </c>
      <c r="AN174">
        <v>-4.2908296270826556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</row>
    <row r="175" spans="1:48">
      <c r="A175">
        <v>172</v>
      </c>
      <c r="B175">
        <v>0</v>
      </c>
      <c r="C175">
        <v>0</v>
      </c>
      <c r="D175">
        <v>0</v>
      </c>
      <c r="E175">
        <v>35.1</v>
      </c>
      <c r="F175">
        <v>-0.93152655964403852</v>
      </c>
      <c r="G175">
        <v>251.33216929208379</v>
      </c>
      <c r="H175">
        <v>927.91836902637328</v>
      </c>
      <c r="I175">
        <v>-18.901162693032418</v>
      </c>
      <c r="J175">
        <v>-18.901162693032418</v>
      </c>
      <c r="K175">
        <v>-718.1444734082387</v>
      </c>
      <c r="L175">
        <v>3</v>
      </c>
      <c r="M175">
        <v>-194.5136710206497</v>
      </c>
      <c r="N175">
        <v>1506.011512929804</v>
      </c>
      <c r="O175" t="b">
        <v>0</v>
      </c>
      <c r="P175">
        <v>-18.901162693032418</v>
      </c>
      <c r="Q175">
        <v>0</v>
      </c>
      <c r="R175">
        <v>0.9475183803251408</v>
      </c>
      <c r="S175">
        <v>24.903920901334139</v>
      </c>
      <c r="T175">
        <v>-113.55839711434579</v>
      </c>
      <c r="U175">
        <v>-17.909199061164049</v>
      </c>
      <c r="V175">
        <v>80.955273906303859</v>
      </c>
      <c r="W175">
        <v>-57.236740657504733</v>
      </c>
      <c r="X175">
        <v>2</v>
      </c>
      <c r="Y175">
        <v>34.432360808006393</v>
      </c>
      <c r="Z175">
        <v>39.221610825557583</v>
      </c>
      <c r="AA175">
        <v>1506.011512929804</v>
      </c>
      <c r="AB175" t="b">
        <v>0</v>
      </c>
      <c r="AC175" t="b">
        <v>1</v>
      </c>
      <c r="AD175">
        <v>89.75492312585088</v>
      </c>
      <c r="AE175">
        <v>1.195991595828457</v>
      </c>
      <c r="AF175">
        <v>0</v>
      </c>
      <c r="AG175">
        <v>0.13194338769748229</v>
      </c>
      <c r="AH175" t="b">
        <v>0</v>
      </c>
      <c r="AI175" t="b">
        <v>0</v>
      </c>
      <c r="AJ175">
        <v>1506.011512929804</v>
      </c>
      <c r="AK175">
        <v>0</v>
      </c>
      <c r="AL175">
        <v>-17.909199061164049</v>
      </c>
      <c r="AM175">
        <v>11.609935798123781</v>
      </c>
      <c r="AN175">
        <v>-5.0454291407911898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</row>
    <row r="176" spans="1:48">
      <c r="A176">
        <v>173</v>
      </c>
      <c r="B176">
        <v>0</v>
      </c>
      <c r="C176">
        <v>0</v>
      </c>
      <c r="D176">
        <v>0</v>
      </c>
      <c r="E176">
        <v>31</v>
      </c>
      <c r="F176">
        <v>-1.2281013267011991</v>
      </c>
      <c r="G176">
        <v>221.97428057135599</v>
      </c>
      <c r="H176">
        <v>819.52904386944647</v>
      </c>
      <c r="I176">
        <v>-23.19812909112596</v>
      </c>
      <c r="J176">
        <v>-23.19812909112596</v>
      </c>
      <c r="K176">
        <v>-997.97965039009932</v>
      </c>
      <c r="L176">
        <v>3</v>
      </c>
      <c r="M176">
        <v>-270.30868103740499</v>
      </c>
      <c r="N176">
        <v>1330.095638200112</v>
      </c>
      <c r="O176" t="b">
        <v>0</v>
      </c>
      <c r="P176">
        <v>-23.19812909112596</v>
      </c>
      <c r="Q176">
        <v>0</v>
      </c>
      <c r="R176">
        <v>0.95166064150760843</v>
      </c>
      <c r="S176">
        <v>24.931323727627699</v>
      </c>
      <c r="T176">
        <v>-158.49792532417271</v>
      </c>
      <c r="U176">
        <v>-22.076746412637249</v>
      </c>
      <c r="V176">
        <v>111.8107557132323</v>
      </c>
      <c r="W176">
        <v>-70.610163867665833</v>
      </c>
      <c r="X176">
        <v>2</v>
      </c>
      <c r="Y176">
        <v>47.8057840181675</v>
      </c>
      <c r="Z176">
        <v>39.347464662798252</v>
      </c>
      <c r="AA176">
        <v>1330.095638200112</v>
      </c>
      <c r="AB176" t="b">
        <v>0</v>
      </c>
      <c r="AC176" t="b">
        <v>1</v>
      </c>
      <c r="AD176">
        <v>89.77124021807829</v>
      </c>
      <c r="AE176">
        <v>1.4754362599213759</v>
      </c>
      <c r="AF176">
        <v>0</v>
      </c>
      <c r="AG176">
        <v>0.1234133798330999</v>
      </c>
      <c r="AH176" t="b">
        <v>0</v>
      </c>
      <c r="AI176" t="b">
        <v>0</v>
      </c>
      <c r="AJ176">
        <v>1330.095638200112</v>
      </c>
      <c r="AK176">
        <v>0</v>
      </c>
      <c r="AL176">
        <v>-22.076746412637249</v>
      </c>
      <c r="AM176">
        <v>16.164974968617152</v>
      </c>
      <c r="AN176">
        <v>-4.3459562365664777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</row>
    <row r="177" spans="1:48">
      <c r="A177">
        <v>174</v>
      </c>
      <c r="B177">
        <v>0</v>
      </c>
      <c r="C177">
        <v>0</v>
      </c>
      <c r="D177">
        <v>0</v>
      </c>
      <c r="E177">
        <v>27.1</v>
      </c>
      <c r="F177">
        <v>-0.82273480021783207</v>
      </c>
      <c r="G177">
        <v>194.0484839833467</v>
      </c>
      <c r="H177">
        <v>716.4270028665162</v>
      </c>
      <c r="I177">
        <v>-12.864360380282291</v>
      </c>
      <c r="J177">
        <v>-12.864360380282291</v>
      </c>
      <c r="K177">
        <v>-633.06649004683936</v>
      </c>
      <c r="L177">
        <v>3</v>
      </c>
      <c r="M177">
        <v>-171.46979687075819</v>
      </c>
      <c r="N177">
        <v>1162.761025652356</v>
      </c>
      <c r="O177" t="b">
        <v>0</v>
      </c>
      <c r="P177">
        <v>-12.864360380282291</v>
      </c>
      <c r="Q177">
        <v>0</v>
      </c>
      <c r="R177">
        <v>0.94658855983110013</v>
      </c>
      <c r="S177">
        <v>24.962301733030341</v>
      </c>
      <c r="T177">
        <v>-100.0069920359965</v>
      </c>
      <c r="U177">
        <v>-12.17725636551967</v>
      </c>
      <c r="V177">
        <v>71.462804834761712</v>
      </c>
      <c r="W177">
        <v>-65.567610273170203</v>
      </c>
      <c r="X177">
        <v>2</v>
      </c>
      <c r="Y177">
        <v>42.763230423671871</v>
      </c>
      <c r="Z177">
        <v>39.469431679440262</v>
      </c>
      <c r="AA177">
        <v>1162.761025652356</v>
      </c>
      <c r="AB177" t="b">
        <v>0</v>
      </c>
      <c r="AC177" t="b">
        <v>1</v>
      </c>
      <c r="AD177">
        <v>89.789210260626277</v>
      </c>
      <c r="AE177">
        <v>1.3700694683946011</v>
      </c>
      <c r="AF177">
        <v>0</v>
      </c>
      <c r="AG177">
        <v>0.1253677494999324</v>
      </c>
      <c r="AH177" t="b">
        <v>0</v>
      </c>
      <c r="AI177" t="b">
        <v>0</v>
      </c>
      <c r="AJ177">
        <v>1162.761025652356</v>
      </c>
      <c r="AK177">
        <v>0</v>
      </c>
      <c r="AL177">
        <v>-12.17725636551967</v>
      </c>
      <c r="AM177">
        <v>7.0062970127593696</v>
      </c>
      <c r="AN177">
        <v>-3.718718686281123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</row>
    <row r="178" spans="1:48">
      <c r="A178">
        <v>175</v>
      </c>
      <c r="B178">
        <v>0</v>
      </c>
      <c r="C178">
        <v>0</v>
      </c>
      <c r="D178">
        <v>0</v>
      </c>
      <c r="E178">
        <v>25.3</v>
      </c>
      <c r="F178">
        <v>-0.23095947242746859</v>
      </c>
      <c r="G178">
        <v>181.15965478888091</v>
      </c>
      <c r="H178">
        <v>668.84144548054826</v>
      </c>
      <c r="I178">
        <v>-1.770118477962568</v>
      </c>
      <c r="J178">
        <v>-1.770118477962568</v>
      </c>
      <c r="K178">
        <v>-93.306571804089046</v>
      </c>
      <c r="L178">
        <v>2</v>
      </c>
      <c r="M178">
        <v>-25.2726359166005</v>
      </c>
      <c r="N178">
        <v>1657.389101900799</v>
      </c>
      <c r="O178" t="b">
        <v>1</v>
      </c>
      <c r="P178">
        <v>-1.770118477962568</v>
      </c>
      <c r="Q178">
        <v>0</v>
      </c>
      <c r="R178">
        <v>0.8632071572490666</v>
      </c>
      <c r="S178">
        <v>24.981282864351339</v>
      </c>
      <c r="T178">
        <v>-8.8036804704436538</v>
      </c>
      <c r="U178">
        <v>-1.527978939356113</v>
      </c>
      <c r="V178">
        <v>16.468955446156851</v>
      </c>
      <c r="W178">
        <v>-43.938756184152631</v>
      </c>
      <c r="X178">
        <v>2</v>
      </c>
      <c r="Y178">
        <v>21.134376334654299</v>
      </c>
      <c r="Z178">
        <v>39.586399995604197</v>
      </c>
      <c r="AA178">
        <v>1657.389101900799</v>
      </c>
      <c r="AB178" t="b">
        <v>0</v>
      </c>
      <c r="AC178" t="b">
        <v>1</v>
      </c>
      <c r="AD178">
        <v>89.801888357205314</v>
      </c>
      <c r="AE178">
        <v>0.91812326354945795</v>
      </c>
      <c r="AF178">
        <v>0</v>
      </c>
      <c r="AG178">
        <v>0.12150229290606671</v>
      </c>
      <c r="AH178" t="b">
        <v>0</v>
      </c>
      <c r="AI178" t="b">
        <v>0</v>
      </c>
      <c r="AJ178">
        <v>1657.389101900799</v>
      </c>
      <c r="AK178">
        <v>0</v>
      </c>
      <c r="AL178">
        <v>-1.527978939356113</v>
      </c>
      <c r="AM178">
        <v>0</v>
      </c>
      <c r="AN178">
        <v>-0.43199301945480872</v>
      </c>
      <c r="AO178">
        <v>0</v>
      </c>
      <c r="AP178">
        <v>1</v>
      </c>
      <c r="AQ178">
        <v>3</v>
      </c>
      <c r="AR178">
        <v>0</v>
      </c>
      <c r="AS178">
        <v>0</v>
      </c>
      <c r="AT178">
        <v>1.178167739112846</v>
      </c>
      <c r="AU178">
        <v>0.37493404236114758</v>
      </c>
      <c r="AV178">
        <v>1.178167739112846</v>
      </c>
    </row>
    <row r="179" spans="1:48">
      <c r="A179">
        <v>176</v>
      </c>
      <c r="B179">
        <v>0</v>
      </c>
      <c r="C179">
        <v>0</v>
      </c>
      <c r="D179">
        <v>0</v>
      </c>
      <c r="E179">
        <v>25.1</v>
      </c>
      <c r="F179">
        <v>7.9906023261039127E-2</v>
      </c>
      <c r="G179">
        <v>179.72756265616249</v>
      </c>
      <c r="H179">
        <v>663.55416132655182</v>
      </c>
      <c r="I179">
        <v>3.6036465806598041</v>
      </c>
      <c r="J179">
        <v>3.6036465806598041</v>
      </c>
      <c r="K179">
        <v>191.46918524637849</v>
      </c>
      <c r="L179">
        <v>2</v>
      </c>
      <c r="M179">
        <v>51.860559384176177</v>
      </c>
      <c r="N179">
        <v>1644.287211767195</v>
      </c>
      <c r="O179" t="b">
        <v>0</v>
      </c>
      <c r="P179">
        <v>3.6036465806598041</v>
      </c>
      <c r="Q179">
        <v>0</v>
      </c>
      <c r="R179">
        <v>0.83444364340207688</v>
      </c>
      <c r="S179">
        <v>24.987971927843251</v>
      </c>
      <c r="T179">
        <v>25.080655575705741</v>
      </c>
      <c r="U179">
        <v>4.3186218855566096</v>
      </c>
      <c r="V179">
        <v>4.1522619582012297</v>
      </c>
      <c r="W179">
        <v>0</v>
      </c>
      <c r="X179">
        <v>0</v>
      </c>
      <c r="Y179">
        <v>-22.804379849498329</v>
      </c>
      <c r="Z179">
        <v>39.698683920252151</v>
      </c>
      <c r="AA179">
        <v>1644.287211767195</v>
      </c>
      <c r="AB179" t="b">
        <v>0</v>
      </c>
      <c r="AC179" t="b">
        <v>1</v>
      </c>
      <c r="AD179">
        <v>89.801557007301582</v>
      </c>
      <c r="AE179">
        <v>0</v>
      </c>
      <c r="AF179">
        <v>0</v>
      </c>
      <c r="AG179">
        <v>0.1182895625082908</v>
      </c>
      <c r="AH179" t="b">
        <v>0</v>
      </c>
      <c r="AI179" t="b">
        <v>0</v>
      </c>
      <c r="AJ179">
        <v>1644.287211767195</v>
      </c>
      <c r="AK179">
        <v>0</v>
      </c>
      <c r="AL179">
        <v>4.3186218855566096</v>
      </c>
      <c r="AM179">
        <v>0</v>
      </c>
      <c r="AN179">
        <v>4.3198069865737123</v>
      </c>
      <c r="AO179">
        <v>0</v>
      </c>
      <c r="AP179">
        <v>1</v>
      </c>
      <c r="AQ179">
        <v>3</v>
      </c>
      <c r="AR179">
        <v>0</v>
      </c>
      <c r="AS179">
        <v>0</v>
      </c>
      <c r="AT179">
        <v>1.930783741970135</v>
      </c>
      <c r="AU179">
        <v>0.61444268865072738</v>
      </c>
      <c r="AV179">
        <v>1.930783741970135</v>
      </c>
    </row>
    <row r="180" spans="1:48">
      <c r="A180">
        <v>177</v>
      </c>
      <c r="B180">
        <v>0</v>
      </c>
      <c r="C180">
        <v>0</v>
      </c>
      <c r="D180">
        <v>0</v>
      </c>
      <c r="E180">
        <v>25.9</v>
      </c>
      <c r="F180">
        <v>0.41133537938331122</v>
      </c>
      <c r="G180">
        <v>185.4559311870361</v>
      </c>
      <c r="H180">
        <v>684.70329794253746</v>
      </c>
      <c r="I180">
        <v>9.6467445793002504</v>
      </c>
      <c r="J180">
        <v>9.6467445793002504</v>
      </c>
      <c r="K180">
        <v>496.71975699461632</v>
      </c>
      <c r="L180">
        <v>2</v>
      </c>
      <c r="M180">
        <v>134.53947914263711</v>
      </c>
      <c r="N180">
        <v>1696.6947723016081</v>
      </c>
      <c r="O180" t="b">
        <v>0</v>
      </c>
      <c r="P180">
        <v>9.6467445793002504</v>
      </c>
      <c r="Q180">
        <v>0</v>
      </c>
      <c r="R180">
        <v>0.907493363363712</v>
      </c>
      <c r="S180">
        <v>25.00445308345747</v>
      </c>
      <c r="T180">
        <v>59.828068512644201</v>
      </c>
      <c r="U180">
        <v>10.630099313942811</v>
      </c>
      <c r="V180">
        <v>5.5344933945501253</v>
      </c>
      <c r="W180">
        <v>0</v>
      </c>
      <c r="X180">
        <v>0</v>
      </c>
      <c r="Y180">
        <v>-22.804379849498329</v>
      </c>
      <c r="Z180">
        <v>39.811725399481297</v>
      </c>
      <c r="AA180">
        <v>1696.6947723016081</v>
      </c>
      <c r="AB180" t="b">
        <v>0</v>
      </c>
      <c r="AC180" t="b">
        <v>1</v>
      </c>
      <c r="AD180">
        <v>89.792507650218454</v>
      </c>
      <c r="AE180">
        <v>0</v>
      </c>
      <c r="AF180">
        <v>0</v>
      </c>
      <c r="AG180">
        <v>0.1185648663572222</v>
      </c>
      <c r="AH180" t="b">
        <v>0</v>
      </c>
      <c r="AI180" t="b">
        <v>0</v>
      </c>
      <c r="AJ180">
        <v>1696.6947723016081</v>
      </c>
      <c r="AK180">
        <v>0</v>
      </c>
      <c r="AL180">
        <v>10.630099313942811</v>
      </c>
      <c r="AM180">
        <v>0</v>
      </c>
      <c r="AN180">
        <v>10.786466142639931</v>
      </c>
      <c r="AO180">
        <v>0</v>
      </c>
      <c r="AP180">
        <v>1</v>
      </c>
      <c r="AQ180">
        <v>3</v>
      </c>
      <c r="AR180">
        <v>0</v>
      </c>
      <c r="AS180">
        <v>0</v>
      </c>
      <c r="AT180">
        <v>3.0331201911181589</v>
      </c>
      <c r="AU180">
        <v>0.96524457126917118</v>
      </c>
      <c r="AV180">
        <v>3.0331201911181589</v>
      </c>
    </row>
    <row r="181" spans="1:48">
      <c r="A181">
        <v>178</v>
      </c>
      <c r="B181">
        <v>0</v>
      </c>
      <c r="C181">
        <v>0</v>
      </c>
      <c r="D181">
        <v>0</v>
      </c>
      <c r="E181">
        <v>27.8</v>
      </c>
      <c r="F181">
        <v>0.52475245920571689</v>
      </c>
      <c r="G181">
        <v>199.06080644786121</v>
      </c>
      <c r="H181">
        <v>734.93249740550357</v>
      </c>
      <c r="I181">
        <v>12.58885990071548</v>
      </c>
      <c r="J181">
        <v>12.58885990071548</v>
      </c>
      <c r="K181">
        <v>603.9097249256854</v>
      </c>
      <c r="L181">
        <v>3</v>
      </c>
      <c r="M181">
        <v>163.5725148769462</v>
      </c>
      <c r="N181">
        <v>1192.795443289132</v>
      </c>
      <c r="O181" t="b">
        <v>1</v>
      </c>
      <c r="P181">
        <v>12.58885990071548</v>
      </c>
      <c r="Q181">
        <v>0</v>
      </c>
      <c r="R181">
        <v>0.93483553746416426</v>
      </c>
      <c r="S181">
        <v>25.029105147002749</v>
      </c>
      <c r="T181">
        <v>107.8093921604999</v>
      </c>
      <c r="U181">
        <v>13.466389965088441</v>
      </c>
      <c r="V181">
        <v>7.0253410964541274</v>
      </c>
      <c r="W181">
        <v>0</v>
      </c>
      <c r="X181">
        <v>0</v>
      </c>
      <c r="Y181">
        <v>-22.804379849498329</v>
      </c>
      <c r="Z181">
        <v>39.934330184712927</v>
      </c>
      <c r="AA181">
        <v>1192.795443289132</v>
      </c>
      <c r="AB181" t="b">
        <v>0</v>
      </c>
      <c r="AC181" t="b">
        <v>1</v>
      </c>
      <c r="AD181">
        <v>89.783458293135325</v>
      </c>
      <c r="AE181">
        <v>0</v>
      </c>
      <c r="AF181">
        <v>0</v>
      </c>
      <c r="AG181">
        <v>0.1171714198308153</v>
      </c>
      <c r="AH181" t="b">
        <v>0</v>
      </c>
      <c r="AI181" t="b">
        <v>0</v>
      </c>
      <c r="AJ181">
        <v>1192.795443289132</v>
      </c>
      <c r="AK181">
        <v>0</v>
      </c>
      <c r="AL181">
        <v>13.466389965088441</v>
      </c>
      <c r="AM181">
        <v>0</v>
      </c>
      <c r="AN181">
        <v>13.617495102362261</v>
      </c>
      <c r="AO181">
        <v>0</v>
      </c>
      <c r="AP181">
        <v>1</v>
      </c>
      <c r="AQ181">
        <v>3</v>
      </c>
      <c r="AR181">
        <v>0</v>
      </c>
      <c r="AS181">
        <v>0</v>
      </c>
      <c r="AT181">
        <v>3.194952566292089</v>
      </c>
      <c r="AU181">
        <v>1.0167452740931651</v>
      </c>
      <c r="AV181">
        <v>3.194952566292089</v>
      </c>
    </row>
    <row r="182" spans="1:48">
      <c r="A182">
        <v>179</v>
      </c>
      <c r="B182">
        <v>0</v>
      </c>
      <c r="C182">
        <v>0</v>
      </c>
      <c r="D182">
        <v>0</v>
      </c>
      <c r="E182">
        <v>29.2</v>
      </c>
      <c r="F182">
        <v>0.2396547837938208</v>
      </c>
      <c r="G182">
        <v>209.08545137689021</v>
      </c>
      <c r="H182">
        <v>771.94348648347852</v>
      </c>
      <c r="I182">
        <v>7.5511451744518254</v>
      </c>
      <c r="J182">
        <v>7.5511451744518254</v>
      </c>
      <c r="K182">
        <v>344.87394678232118</v>
      </c>
      <c r="L182">
        <v>3</v>
      </c>
      <c r="M182">
        <v>93.411144848949391</v>
      </c>
      <c r="N182">
        <v>1252.864278562686</v>
      </c>
      <c r="O182" t="b">
        <v>0</v>
      </c>
      <c r="P182">
        <v>7.5511451744518254</v>
      </c>
      <c r="Q182">
        <v>0</v>
      </c>
      <c r="R182">
        <v>0.91524060500588378</v>
      </c>
      <c r="S182">
        <v>25.051767073454432</v>
      </c>
      <c r="T182">
        <v>62.884685823063151</v>
      </c>
      <c r="U182">
        <v>8.2504481697501628</v>
      </c>
      <c r="V182">
        <v>5.3300679247579197</v>
      </c>
      <c r="W182">
        <v>0</v>
      </c>
      <c r="X182">
        <v>0</v>
      </c>
      <c r="Y182">
        <v>-22.804379849498329</v>
      </c>
      <c r="Z182">
        <v>40.077861711388472</v>
      </c>
      <c r="AA182">
        <v>1252.864278562686</v>
      </c>
      <c r="AB182" t="b">
        <v>0</v>
      </c>
      <c r="AC182" t="b">
        <v>1</v>
      </c>
      <c r="AD182">
        <v>89.774408936052197</v>
      </c>
      <c r="AE182">
        <v>0</v>
      </c>
      <c r="AF182">
        <v>0</v>
      </c>
      <c r="AG182">
        <v>0.1250321177140763</v>
      </c>
      <c r="AH182" t="b">
        <v>0</v>
      </c>
      <c r="AI182" t="b">
        <v>0</v>
      </c>
      <c r="AJ182">
        <v>1252.864278562686</v>
      </c>
      <c r="AK182">
        <v>0</v>
      </c>
      <c r="AL182">
        <v>8.2504481697501628</v>
      </c>
      <c r="AM182">
        <v>0</v>
      </c>
      <c r="AN182">
        <v>8.2550236039689828</v>
      </c>
      <c r="AO182">
        <v>0</v>
      </c>
      <c r="AP182">
        <v>1</v>
      </c>
      <c r="AQ182">
        <v>3</v>
      </c>
      <c r="AR182">
        <v>0</v>
      </c>
      <c r="AS182">
        <v>0</v>
      </c>
      <c r="AT182">
        <v>2.292825195938935</v>
      </c>
      <c r="AU182">
        <v>0.72965689910011722</v>
      </c>
      <c r="AV182">
        <v>2.292825195938935</v>
      </c>
    </row>
    <row r="183" spans="1:48">
      <c r="A183">
        <v>180</v>
      </c>
      <c r="B183">
        <v>0</v>
      </c>
      <c r="C183">
        <v>0</v>
      </c>
      <c r="D183">
        <v>0</v>
      </c>
      <c r="E183">
        <v>29.6</v>
      </c>
      <c r="F183">
        <v>1.6628405619003139E-2</v>
      </c>
      <c r="G183">
        <v>211.949635642327</v>
      </c>
      <c r="H183">
        <v>782.5180547914714</v>
      </c>
      <c r="I183">
        <v>3.130494353318285</v>
      </c>
      <c r="J183">
        <v>3.130494353318285</v>
      </c>
      <c r="K183">
        <v>141.0430310413912</v>
      </c>
      <c r="L183">
        <v>3</v>
      </c>
      <c r="M183">
        <v>38.20233776852416</v>
      </c>
      <c r="N183">
        <v>1270.026802926558</v>
      </c>
      <c r="O183" t="b">
        <v>0</v>
      </c>
      <c r="P183">
        <v>3.130494353318285</v>
      </c>
      <c r="Q183">
        <v>0</v>
      </c>
      <c r="R183">
        <v>0.85556140220331134</v>
      </c>
      <c r="S183">
        <v>25.069447806855031</v>
      </c>
      <c r="T183">
        <v>27.51187798351301</v>
      </c>
      <c r="U183">
        <v>3.658994369377091</v>
      </c>
      <c r="V183">
        <v>3.973777078692208</v>
      </c>
      <c r="W183">
        <v>0</v>
      </c>
      <c r="X183">
        <v>0</v>
      </c>
      <c r="Y183">
        <v>-22.804379849498329</v>
      </c>
      <c r="Z183">
        <v>40.194430169328733</v>
      </c>
      <c r="AA183">
        <v>1270.026802926558</v>
      </c>
      <c r="AB183" t="b">
        <v>0</v>
      </c>
      <c r="AC183" t="b">
        <v>1</v>
      </c>
      <c r="AD183">
        <v>89.765359578969068</v>
      </c>
      <c r="AE183">
        <v>0</v>
      </c>
      <c r="AF183">
        <v>0</v>
      </c>
      <c r="AG183">
        <v>0.124031464521459</v>
      </c>
      <c r="AH183" t="b">
        <v>0</v>
      </c>
      <c r="AI183" t="b">
        <v>0</v>
      </c>
      <c r="AJ183">
        <v>1270.026802926558</v>
      </c>
      <c r="AK183">
        <v>0</v>
      </c>
      <c r="AL183">
        <v>3.658994369377091</v>
      </c>
      <c r="AM183">
        <v>0</v>
      </c>
      <c r="AN183">
        <v>3.659121464772058</v>
      </c>
      <c r="AO183">
        <v>0</v>
      </c>
      <c r="AP183">
        <v>1</v>
      </c>
      <c r="AQ183">
        <v>3</v>
      </c>
      <c r="AR183">
        <v>0</v>
      </c>
      <c r="AS183">
        <v>0</v>
      </c>
      <c r="AT183">
        <v>1.5273280585490181</v>
      </c>
      <c r="AU183">
        <v>0.48604902680036649</v>
      </c>
      <c r="AV183">
        <v>1.5273280585490181</v>
      </c>
    </row>
    <row r="184" spans="1:48">
      <c r="A184">
        <v>181</v>
      </c>
      <c r="B184">
        <v>0</v>
      </c>
      <c r="C184">
        <v>0</v>
      </c>
      <c r="D184">
        <v>0</v>
      </c>
      <c r="E184">
        <v>29.5</v>
      </c>
      <c r="F184">
        <v>-5.6168406269832438E-2</v>
      </c>
      <c r="G184">
        <v>211.23358957596781</v>
      </c>
      <c r="H184">
        <v>779.87441271447324</v>
      </c>
      <c r="I184">
        <v>1.639180950269858</v>
      </c>
      <c r="J184">
        <v>1.639180950269858</v>
      </c>
      <c r="K184">
        <v>74.102916505244778</v>
      </c>
      <c r="L184">
        <v>3</v>
      </c>
      <c r="M184">
        <v>20.07121248787778</v>
      </c>
      <c r="N184">
        <v>1265.7361718355901</v>
      </c>
      <c r="O184" t="b">
        <v>0</v>
      </c>
      <c r="P184">
        <v>1.639180950269858</v>
      </c>
      <c r="Q184">
        <v>0</v>
      </c>
      <c r="R184">
        <v>0.77839041532266473</v>
      </c>
      <c r="S184">
        <v>25.081938766237371</v>
      </c>
      <c r="T184">
        <v>15.88757483627624</v>
      </c>
      <c r="U184">
        <v>2.1058596277683752</v>
      </c>
      <c r="V184">
        <v>3.520838860997257</v>
      </c>
      <c r="W184">
        <v>0</v>
      </c>
      <c r="X184">
        <v>0</v>
      </c>
      <c r="Y184">
        <v>-22.804379849498329</v>
      </c>
      <c r="Z184">
        <v>40.31099862726898</v>
      </c>
      <c r="AA184">
        <v>1265.7361718355901</v>
      </c>
      <c r="AB184" t="b">
        <v>0</v>
      </c>
      <c r="AC184" t="b">
        <v>1</v>
      </c>
      <c r="AD184">
        <v>89.75631022188594</v>
      </c>
      <c r="AE184">
        <v>0</v>
      </c>
      <c r="AF184">
        <v>0</v>
      </c>
      <c r="AG184">
        <v>0.122870635644291</v>
      </c>
      <c r="AH184" t="b">
        <v>0</v>
      </c>
      <c r="AI184" t="b">
        <v>0</v>
      </c>
      <c r="AJ184">
        <v>1265.7361718355901</v>
      </c>
      <c r="AK184">
        <v>0</v>
      </c>
      <c r="AL184">
        <v>2.1058596277683752</v>
      </c>
      <c r="AM184">
        <v>0</v>
      </c>
      <c r="AN184">
        <v>2.1060855751372052</v>
      </c>
      <c r="AO184">
        <v>0</v>
      </c>
      <c r="AP184">
        <v>1</v>
      </c>
      <c r="AQ184">
        <v>3</v>
      </c>
      <c r="AR184">
        <v>0</v>
      </c>
      <c r="AS184">
        <v>0</v>
      </c>
      <c r="AT184">
        <v>1.2649262148878191</v>
      </c>
      <c r="AU184">
        <v>0.4025436135211049</v>
      </c>
      <c r="AV184">
        <v>1.2649262148878191</v>
      </c>
    </row>
    <row r="185" spans="1:48">
      <c r="A185">
        <v>182</v>
      </c>
      <c r="B185">
        <v>0</v>
      </c>
      <c r="C185">
        <v>0</v>
      </c>
      <c r="D185">
        <v>0</v>
      </c>
      <c r="E185">
        <v>29.2</v>
      </c>
      <c r="F185">
        <v>-0.125288113873014</v>
      </c>
      <c r="G185">
        <v>209.08545137689021</v>
      </c>
      <c r="H185">
        <v>771.94348648347852</v>
      </c>
      <c r="I185">
        <v>0.22294271418300821</v>
      </c>
      <c r="J185">
        <v>0.22294271418300821</v>
      </c>
      <c r="K185">
        <v>10.182181903586381</v>
      </c>
      <c r="L185">
        <v>3</v>
      </c>
      <c r="M185">
        <v>2.7579040908955532</v>
      </c>
      <c r="N185">
        <v>1252.864278562686</v>
      </c>
      <c r="O185" t="b">
        <v>0</v>
      </c>
      <c r="P185">
        <v>0.22294271418300821</v>
      </c>
      <c r="Q185">
        <v>0</v>
      </c>
      <c r="R185">
        <v>0.355413999147634</v>
      </c>
      <c r="S185">
        <v>25.09197371237612</v>
      </c>
      <c r="T185">
        <v>4.7810810860502668</v>
      </c>
      <c r="U185">
        <v>0.62727611944852213</v>
      </c>
      <c r="V185">
        <v>3.081817937008029</v>
      </c>
      <c r="W185">
        <v>0</v>
      </c>
      <c r="X185">
        <v>0</v>
      </c>
      <c r="Y185">
        <v>-22.804379849498329</v>
      </c>
      <c r="Z185">
        <v>40.430909273845693</v>
      </c>
      <c r="AA185">
        <v>1252.864278562686</v>
      </c>
      <c r="AB185" t="b">
        <v>0</v>
      </c>
      <c r="AC185" t="b">
        <v>1</v>
      </c>
      <c r="AD185">
        <v>89.747260864802811</v>
      </c>
      <c r="AE185">
        <v>0</v>
      </c>
      <c r="AF185">
        <v>0</v>
      </c>
      <c r="AG185">
        <v>0.12765090202719509</v>
      </c>
      <c r="AH185" t="b">
        <v>0</v>
      </c>
      <c r="AI185" t="b">
        <v>0</v>
      </c>
      <c r="AJ185">
        <v>1252.864278562686</v>
      </c>
      <c r="AK185">
        <v>0</v>
      </c>
      <c r="AL185">
        <v>0.62727611944852213</v>
      </c>
      <c r="AM185">
        <v>0</v>
      </c>
      <c r="AN185">
        <v>0.62930964576799753</v>
      </c>
      <c r="AO185">
        <v>0</v>
      </c>
      <c r="AP185">
        <v>1</v>
      </c>
      <c r="AQ185">
        <v>3</v>
      </c>
      <c r="AR185">
        <v>0</v>
      </c>
      <c r="AS185">
        <v>0</v>
      </c>
      <c r="AT185">
        <v>1.010239786877688</v>
      </c>
      <c r="AU185">
        <v>0.32149351444076202</v>
      </c>
      <c r="AV185">
        <v>1.010239786877688</v>
      </c>
    </row>
    <row r="186" spans="1:48">
      <c r="A186">
        <v>183</v>
      </c>
      <c r="B186">
        <v>0</v>
      </c>
      <c r="C186">
        <v>0</v>
      </c>
      <c r="D186">
        <v>0</v>
      </c>
      <c r="E186">
        <v>28.3</v>
      </c>
      <c r="F186">
        <v>-0.44267913823811339</v>
      </c>
      <c r="G186">
        <v>202.6410367796573</v>
      </c>
      <c r="H186">
        <v>748.15070779049472</v>
      </c>
      <c r="I186">
        <v>-5.9941591173778992</v>
      </c>
      <c r="J186">
        <v>-5.9941591173778992</v>
      </c>
      <c r="K186">
        <v>-282.46994834932133</v>
      </c>
      <c r="L186">
        <v>3</v>
      </c>
      <c r="M186">
        <v>-76.508653399057778</v>
      </c>
      <c r="N186">
        <v>1214.2485987439729</v>
      </c>
      <c r="O186" t="b">
        <v>0</v>
      </c>
      <c r="P186">
        <v>-5.9941591173778992</v>
      </c>
      <c r="Q186">
        <v>0</v>
      </c>
      <c r="R186">
        <v>0.9281556137025192</v>
      </c>
      <c r="S186">
        <v>25.095943559302071</v>
      </c>
      <c r="T186">
        <v>-43.753503480687492</v>
      </c>
      <c r="U186">
        <v>-5.563512434220435</v>
      </c>
      <c r="V186">
        <v>32.755149918370293</v>
      </c>
      <c r="W186">
        <v>-52.907011375520099</v>
      </c>
      <c r="X186">
        <v>2</v>
      </c>
      <c r="Y186">
        <v>30.102631526021771</v>
      </c>
      <c r="Z186">
        <v>40.585120391693032</v>
      </c>
      <c r="AA186">
        <v>1214.2485987439729</v>
      </c>
      <c r="AB186" t="b">
        <v>0</v>
      </c>
      <c r="AC186" t="b">
        <v>1</v>
      </c>
      <c r="AD186">
        <v>89.748708930611642</v>
      </c>
      <c r="AE186">
        <v>1.1055196406825101</v>
      </c>
      <c r="AF186">
        <v>0</v>
      </c>
      <c r="AG186">
        <v>0.12753559809052939</v>
      </c>
      <c r="AH186" t="b">
        <v>0</v>
      </c>
      <c r="AI186" t="b">
        <v>0</v>
      </c>
      <c r="AJ186">
        <v>1214.2485987439729</v>
      </c>
      <c r="AK186">
        <v>0</v>
      </c>
      <c r="AL186">
        <v>-5.563512434220435</v>
      </c>
      <c r="AM186">
        <v>0.38978914746135279</v>
      </c>
      <c r="AN186">
        <v>-3.9080455741028342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</row>
    <row r="187" spans="1:48">
      <c r="A187">
        <v>184</v>
      </c>
      <c r="B187">
        <v>0</v>
      </c>
      <c r="C187">
        <v>0</v>
      </c>
      <c r="D187">
        <v>0</v>
      </c>
      <c r="E187">
        <v>26.1</v>
      </c>
      <c r="F187">
        <v>-0.68732866650785951</v>
      </c>
      <c r="G187">
        <v>186.88802331975461</v>
      </c>
      <c r="H187">
        <v>689.9905820965339</v>
      </c>
      <c r="I187">
        <v>-9.9918181396229038</v>
      </c>
      <c r="J187">
        <v>-9.9918181396229038</v>
      </c>
      <c r="K187">
        <v>-510.5454761032268</v>
      </c>
      <c r="L187">
        <v>2</v>
      </c>
      <c r="M187">
        <v>-138.28425679935719</v>
      </c>
      <c r="N187">
        <v>1709.7966624352109</v>
      </c>
      <c r="O187" t="b">
        <v>1</v>
      </c>
      <c r="P187">
        <v>-9.9918181396229038</v>
      </c>
      <c r="Q187">
        <v>0</v>
      </c>
      <c r="R187">
        <v>0.94325916090395734</v>
      </c>
      <c r="S187">
        <v>25.10784010053942</v>
      </c>
      <c r="T187">
        <v>-52.638374509600077</v>
      </c>
      <c r="U187">
        <v>-9.4248739942856403</v>
      </c>
      <c r="V187">
        <v>85.645882289757111</v>
      </c>
      <c r="W187">
        <v>-62.547448931851903</v>
      </c>
      <c r="X187">
        <v>2</v>
      </c>
      <c r="Y187">
        <v>39.743069082353571</v>
      </c>
      <c r="Z187">
        <v>40.689574490235643</v>
      </c>
      <c r="AA187">
        <v>1709.7966624352109</v>
      </c>
      <c r="AB187" t="b">
        <v>0</v>
      </c>
      <c r="AC187" t="b">
        <v>1</v>
      </c>
      <c r="AD187">
        <v>89.762567204541881</v>
      </c>
      <c r="AE187">
        <v>1.3069616194715321</v>
      </c>
      <c r="AF187">
        <v>0</v>
      </c>
      <c r="AG187">
        <v>0.1306263907608039</v>
      </c>
      <c r="AH187" t="b">
        <v>0</v>
      </c>
      <c r="AI187" t="b">
        <v>0</v>
      </c>
      <c r="AJ187">
        <v>1709.7966624352109</v>
      </c>
      <c r="AK187">
        <v>0</v>
      </c>
      <c r="AL187">
        <v>-9.4248739942856403</v>
      </c>
      <c r="AM187">
        <v>2.1193900253283018</v>
      </c>
      <c r="AN187">
        <v>-5.9140857379587963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</row>
    <row r="188" spans="1:48">
      <c r="A188">
        <v>185</v>
      </c>
      <c r="B188">
        <v>0</v>
      </c>
      <c r="C188">
        <v>0</v>
      </c>
      <c r="D188">
        <v>0</v>
      </c>
      <c r="E188">
        <v>23.6</v>
      </c>
      <c r="F188">
        <v>-0.72467286239711459</v>
      </c>
      <c r="G188">
        <v>168.98687166077431</v>
      </c>
      <c r="H188">
        <v>623.89953017157859</v>
      </c>
      <c r="I188">
        <v>-9.7112721555058652</v>
      </c>
      <c r="J188">
        <v>-9.7112721555058652</v>
      </c>
      <c r="K188">
        <v>-548.77528132318662</v>
      </c>
      <c r="L188">
        <v>2</v>
      </c>
      <c r="M188">
        <v>-148.63902527713611</v>
      </c>
      <c r="N188">
        <v>1546.0230357651719</v>
      </c>
      <c r="O188" t="b">
        <v>0</v>
      </c>
      <c r="P188">
        <v>-9.7112721555058652</v>
      </c>
      <c r="Q188">
        <v>0</v>
      </c>
      <c r="R188">
        <v>0.94484151987898601</v>
      </c>
      <c r="S188">
        <v>25.123501835943529</v>
      </c>
      <c r="T188">
        <v>-56.674867859636933</v>
      </c>
      <c r="U188">
        <v>-9.1756131433666379</v>
      </c>
      <c r="V188">
        <v>91.964157417499223</v>
      </c>
      <c r="W188">
        <v>-62.547448931851903</v>
      </c>
      <c r="X188">
        <v>2</v>
      </c>
      <c r="Y188">
        <v>39.743069082353571</v>
      </c>
      <c r="Z188">
        <v>40.794028588778239</v>
      </c>
      <c r="AA188">
        <v>1546.0230357651719</v>
      </c>
      <c r="AB188" t="b">
        <v>0</v>
      </c>
      <c r="AC188" t="b">
        <v>1</v>
      </c>
      <c r="AD188">
        <v>89.778338263701542</v>
      </c>
      <c r="AE188">
        <v>1.3069616194715321</v>
      </c>
      <c r="AF188">
        <v>0</v>
      </c>
      <c r="AG188">
        <v>0.12960456067471859</v>
      </c>
      <c r="AH188" t="b">
        <v>0</v>
      </c>
      <c r="AI188" t="b">
        <v>0</v>
      </c>
      <c r="AJ188">
        <v>1546.0230357651719</v>
      </c>
      <c r="AK188">
        <v>0</v>
      </c>
      <c r="AL188">
        <v>-9.1756131433666379</v>
      </c>
      <c r="AM188">
        <v>2.572223318011011</v>
      </c>
      <c r="AN188">
        <v>-5.2108046573984348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</row>
    <row r="189" spans="1:48">
      <c r="A189">
        <v>186</v>
      </c>
      <c r="B189">
        <v>0</v>
      </c>
      <c r="C189">
        <v>0</v>
      </c>
      <c r="D189">
        <v>0</v>
      </c>
      <c r="E189">
        <v>21</v>
      </c>
      <c r="F189">
        <v>-0.66397988390368567</v>
      </c>
      <c r="G189">
        <v>150.36967393543469</v>
      </c>
      <c r="H189">
        <v>555.164836169625</v>
      </c>
      <c r="I189">
        <v>-7.8260090676145531</v>
      </c>
      <c r="J189">
        <v>-7.8260090676145531</v>
      </c>
      <c r="K189">
        <v>-496.99437201453043</v>
      </c>
      <c r="L189">
        <v>2</v>
      </c>
      <c r="M189">
        <v>-134.61386024228881</v>
      </c>
      <c r="N189">
        <v>1375.698464028331</v>
      </c>
      <c r="O189" t="b">
        <v>0</v>
      </c>
      <c r="P189">
        <v>-7.8260090676145539</v>
      </c>
      <c r="Q189">
        <v>0</v>
      </c>
      <c r="R189">
        <v>0.94350349148708856</v>
      </c>
      <c r="S189">
        <v>25.138299324874239</v>
      </c>
      <c r="T189">
        <v>-51.25449844275807</v>
      </c>
      <c r="U189">
        <v>-7.3838668797039464</v>
      </c>
      <c r="V189">
        <v>83.359361799530774</v>
      </c>
      <c r="W189">
        <v>-60.226992965929718</v>
      </c>
      <c r="X189">
        <v>2</v>
      </c>
      <c r="Y189">
        <v>37.422613116431393</v>
      </c>
      <c r="Z189">
        <v>40.927055636734899</v>
      </c>
      <c r="AA189">
        <v>1375.698464028331</v>
      </c>
      <c r="AB189" t="b">
        <v>0</v>
      </c>
      <c r="AC189" t="b">
        <v>1</v>
      </c>
      <c r="AD189">
        <v>89.793648914931467</v>
      </c>
      <c r="AE189">
        <v>1.2584744798850991</v>
      </c>
      <c r="AF189">
        <v>0</v>
      </c>
      <c r="AG189">
        <v>0.1170278796817817</v>
      </c>
      <c r="AH189" t="b">
        <v>0</v>
      </c>
      <c r="AI189" t="b">
        <v>0</v>
      </c>
      <c r="AJ189">
        <v>1375.698464028331</v>
      </c>
      <c r="AK189">
        <v>0</v>
      </c>
      <c r="AL189">
        <v>-7.3838668797039464</v>
      </c>
      <c r="AM189">
        <v>1.5295455047111359</v>
      </c>
      <c r="AN189">
        <v>-4.5231277799193919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</row>
    <row r="190" spans="1:48">
      <c r="A190">
        <v>187</v>
      </c>
      <c r="B190">
        <v>0</v>
      </c>
      <c r="C190">
        <v>0</v>
      </c>
      <c r="D190">
        <v>0</v>
      </c>
      <c r="E190">
        <v>18.899999999999999</v>
      </c>
      <c r="F190">
        <v>-0.53607426865480878</v>
      </c>
      <c r="G190">
        <v>135.33270654189121</v>
      </c>
      <c r="H190">
        <v>499.64835255266252</v>
      </c>
      <c r="I190">
        <v>-5.4226758665257018</v>
      </c>
      <c r="J190">
        <v>-5.4226758665257018</v>
      </c>
      <c r="K190">
        <v>-382.63285690316542</v>
      </c>
      <c r="L190">
        <v>2</v>
      </c>
      <c r="M190">
        <v>-103.638368608658</v>
      </c>
      <c r="N190">
        <v>1238.128617625498</v>
      </c>
      <c r="O190" t="b">
        <v>0</v>
      </c>
      <c r="P190">
        <v>-5.4226758665257018</v>
      </c>
      <c r="Q190">
        <v>0</v>
      </c>
      <c r="R190">
        <v>0.93858140119864786</v>
      </c>
      <c r="S190">
        <v>25.150513427471481</v>
      </c>
      <c r="T190">
        <v>-39.254659090660283</v>
      </c>
      <c r="U190">
        <v>-5.0896227130497849</v>
      </c>
      <c r="V190">
        <v>64.383709517997715</v>
      </c>
      <c r="W190">
        <v>-67.739881350677976</v>
      </c>
      <c r="X190">
        <v>2</v>
      </c>
      <c r="Y190">
        <v>44.935501501179637</v>
      </c>
      <c r="Z190">
        <v>41.053847248053223</v>
      </c>
      <c r="AA190">
        <v>1238.128617625498</v>
      </c>
      <c r="AB190" t="b">
        <v>0</v>
      </c>
      <c r="AC190" t="b">
        <v>1</v>
      </c>
      <c r="AD190">
        <v>89.809989810688933</v>
      </c>
      <c r="AE190">
        <v>1.415460207327599</v>
      </c>
      <c r="AF190">
        <v>0</v>
      </c>
      <c r="AG190">
        <v>9.6083151129320449E-2</v>
      </c>
      <c r="AH190" t="b">
        <v>0</v>
      </c>
      <c r="AI190" t="b">
        <v>0</v>
      </c>
      <c r="AJ190">
        <v>1238.128617625498</v>
      </c>
      <c r="AK190">
        <v>0</v>
      </c>
      <c r="AL190">
        <v>-5.0896227130497849</v>
      </c>
      <c r="AM190">
        <v>0</v>
      </c>
      <c r="AN190">
        <v>-3.6240919877496029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</row>
    <row r="191" spans="1:48">
      <c r="A191">
        <v>188</v>
      </c>
      <c r="B191">
        <v>0</v>
      </c>
      <c r="C191">
        <v>0</v>
      </c>
      <c r="D191">
        <v>0</v>
      </c>
      <c r="E191">
        <v>17.100000000000001</v>
      </c>
      <c r="F191">
        <v>-0.44172304147708008</v>
      </c>
      <c r="G191">
        <v>122.4438773474254</v>
      </c>
      <c r="H191">
        <v>452.06279516669468</v>
      </c>
      <c r="I191">
        <v>-3.8272847627541928</v>
      </c>
      <c r="J191">
        <v>-3.8272847627541928</v>
      </c>
      <c r="K191">
        <v>-298.48676886517899</v>
      </c>
      <c r="L191">
        <v>2</v>
      </c>
      <c r="M191">
        <v>-80.846903809636771</v>
      </c>
      <c r="N191">
        <v>1120.211606423069</v>
      </c>
      <c r="O191" t="b">
        <v>0</v>
      </c>
      <c r="P191">
        <v>-3.8272847627541928</v>
      </c>
      <c r="Q191">
        <v>0</v>
      </c>
      <c r="R191">
        <v>0.93261014600238146</v>
      </c>
      <c r="S191">
        <v>25.159713964081909</v>
      </c>
      <c r="T191">
        <v>-30.427216612488241</v>
      </c>
      <c r="U191">
        <v>-3.5693646013848781</v>
      </c>
      <c r="V191">
        <v>50.419687197148562</v>
      </c>
      <c r="W191">
        <v>-53.092901223051797</v>
      </c>
      <c r="X191">
        <v>2</v>
      </c>
      <c r="Y191">
        <v>30.288521373553479</v>
      </c>
      <c r="Z191">
        <v>41.171259002696161</v>
      </c>
      <c r="AA191">
        <v>1120.211606423069</v>
      </c>
      <c r="AB191" t="b">
        <v>0</v>
      </c>
      <c r="AC191" t="b">
        <v>1</v>
      </c>
      <c r="AD191">
        <v>89.824915212052971</v>
      </c>
      <c r="AE191">
        <v>1.109403906153321</v>
      </c>
      <c r="AF191">
        <v>0</v>
      </c>
      <c r="AG191">
        <v>8.3354544033005462E-2</v>
      </c>
      <c r="AH191" t="b">
        <v>0</v>
      </c>
      <c r="AI191" t="b">
        <v>0</v>
      </c>
      <c r="AJ191">
        <v>1120.211606423069</v>
      </c>
      <c r="AK191">
        <v>0</v>
      </c>
      <c r="AL191">
        <v>-3.5693646013848781</v>
      </c>
      <c r="AM191">
        <v>0</v>
      </c>
      <c r="AN191">
        <v>-2.4262511551895281</v>
      </c>
      <c r="AO191">
        <v>0</v>
      </c>
      <c r="AP191">
        <v>1</v>
      </c>
      <c r="AQ191">
        <v>3</v>
      </c>
      <c r="AR191">
        <v>0</v>
      </c>
      <c r="AS191">
        <v>0</v>
      </c>
      <c r="AT191">
        <v>0.40072465661245521</v>
      </c>
      <c r="AU191">
        <v>0.12752455392355641</v>
      </c>
      <c r="AV191">
        <v>0.40072465661245521</v>
      </c>
    </row>
    <row r="192" spans="1:48">
      <c r="A192">
        <v>189</v>
      </c>
      <c r="B192">
        <v>0</v>
      </c>
      <c r="C192">
        <v>0</v>
      </c>
      <c r="D192">
        <v>0</v>
      </c>
      <c r="E192">
        <v>15.7</v>
      </c>
      <c r="F192">
        <v>-0.36370023210353741</v>
      </c>
      <c r="G192">
        <v>112.4192324183964</v>
      </c>
      <c r="H192">
        <v>415.05180608871962</v>
      </c>
      <c r="I192">
        <v>-2.6923524319458449</v>
      </c>
      <c r="J192">
        <v>-2.6923524319458449</v>
      </c>
      <c r="K192">
        <v>-228.69816251451999</v>
      </c>
      <c r="L192">
        <v>2</v>
      </c>
      <c r="M192">
        <v>-61.944247701657623</v>
      </c>
      <c r="N192">
        <v>1028.4983754878469</v>
      </c>
      <c r="O192" t="b">
        <v>0</v>
      </c>
      <c r="P192">
        <v>-2.6923524319458449</v>
      </c>
      <c r="Q192">
        <v>0</v>
      </c>
      <c r="R192">
        <v>0.92429409501487358</v>
      </c>
      <c r="S192">
        <v>25.166838964588528</v>
      </c>
      <c r="T192">
        <v>-23.105206767869571</v>
      </c>
      <c r="U192">
        <v>-2.4885254545464779</v>
      </c>
      <c r="V192">
        <v>38.839040933788063</v>
      </c>
      <c r="W192">
        <v>-51.242939851465962</v>
      </c>
      <c r="X192">
        <v>2</v>
      </c>
      <c r="Y192">
        <v>28.43856000196763</v>
      </c>
      <c r="Z192">
        <v>41.273455492569269</v>
      </c>
      <c r="AA192">
        <v>1028.4983754878469</v>
      </c>
      <c r="AB192" t="b">
        <v>0</v>
      </c>
      <c r="AC192" t="b">
        <v>1</v>
      </c>
      <c r="AD192">
        <v>89.836567410738596</v>
      </c>
      <c r="AE192">
        <v>1.0707479968963041</v>
      </c>
      <c r="AF192">
        <v>0</v>
      </c>
      <c r="AG192">
        <v>7.7487870719599949E-2</v>
      </c>
      <c r="AH192" t="b">
        <v>0</v>
      </c>
      <c r="AI192" t="b">
        <v>0</v>
      </c>
      <c r="AJ192">
        <v>1028.4983754878469</v>
      </c>
      <c r="AK192">
        <v>0</v>
      </c>
      <c r="AL192">
        <v>-2.4885254545464779</v>
      </c>
      <c r="AM192">
        <v>0</v>
      </c>
      <c r="AN192">
        <v>-1.3955238941068051</v>
      </c>
      <c r="AO192">
        <v>0</v>
      </c>
      <c r="AP192">
        <v>1</v>
      </c>
      <c r="AQ192">
        <v>3</v>
      </c>
      <c r="AR192">
        <v>0</v>
      </c>
      <c r="AS192">
        <v>0</v>
      </c>
      <c r="AT192">
        <v>0.50199553719643064</v>
      </c>
      <c r="AU192">
        <v>0.15975247815734511</v>
      </c>
      <c r="AV192">
        <v>0.50199553719643064</v>
      </c>
    </row>
    <row r="193" spans="1:48">
      <c r="A193">
        <v>190</v>
      </c>
      <c r="B193">
        <v>0</v>
      </c>
      <c r="C193">
        <v>0</v>
      </c>
      <c r="D193">
        <v>0</v>
      </c>
      <c r="E193">
        <v>14.5</v>
      </c>
      <c r="F193">
        <v>-0.27014269677543462</v>
      </c>
      <c r="G193">
        <v>103.8266796220859</v>
      </c>
      <c r="H193">
        <v>383.3281011647411</v>
      </c>
      <c r="I193">
        <v>-1.5694655228351251</v>
      </c>
      <c r="J193">
        <v>-1.5694655228351251</v>
      </c>
      <c r="K193">
        <v>-144.34913851471069</v>
      </c>
      <c r="L193">
        <v>2</v>
      </c>
      <c r="M193">
        <v>-39.097816499109079</v>
      </c>
      <c r="N193">
        <v>949.8870346862285</v>
      </c>
      <c r="O193" t="b">
        <v>0</v>
      </c>
      <c r="P193">
        <v>-1.5694655228351251</v>
      </c>
      <c r="Q193">
        <v>0</v>
      </c>
      <c r="R193">
        <v>0.9032654929034859</v>
      </c>
      <c r="S193">
        <v>25.1724696501058</v>
      </c>
      <c r="T193">
        <v>-14.251698342016869</v>
      </c>
      <c r="U193">
        <v>-1.417644049078697</v>
      </c>
      <c r="V193">
        <v>24.846118157092199</v>
      </c>
      <c r="W193">
        <v>-57.921341824263628</v>
      </c>
      <c r="X193">
        <v>2</v>
      </c>
      <c r="Y193">
        <v>35.116961974765303</v>
      </c>
      <c r="Z193">
        <v>41.310586190831572</v>
      </c>
      <c r="AA193">
        <v>949.8870346862285</v>
      </c>
      <c r="AB193" t="b">
        <v>0</v>
      </c>
      <c r="AC193" t="b">
        <v>1</v>
      </c>
      <c r="AD193">
        <v>89.849177633353023</v>
      </c>
      <c r="AE193">
        <v>1.21029669483536</v>
      </c>
      <c r="AF193">
        <v>0</v>
      </c>
      <c r="AG193">
        <v>6.2278260268824187E-2</v>
      </c>
      <c r="AH193" t="b">
        <v>0</v>
      </c>
      <c r="AI193" t="b">
        <v>0</v>
      </c>
      <c r="AJ193">
        <v>949.8870346862285</v>
      </c>
      <c r="AK193">
        <v>0</v>
      </c>
      <c r="AL193">
        <v>-1.417644049078697</v>
      </c>
      <c r="AM193">
        <v>0</v>
      </c>
      <c r="AN193">
        <v>-0.19417956516441981</v>
      </c>
      <c r="AO193">
        <v>0</v>
      </c>
      <c r="AP193">
        <v>1</v>
      </c>
      <c r="AQ193">
        <v>3</v>
      </c>
      <c r="AR193">
        <v>0</v>
      </c>
      <c r="AS193">
        <v>0</v>
      </c>
      <c r="AT193">
        <v>0.64739612060854701</v>
      </c>
      <c r="AU193">
        <v>0.20602401207442891</v>
      </c>
      <c r="AV193">
        <v>0.64739612060854701</v>
      </c>
    </row>
    <row r="194" spans="1:48">
      <c r="A194">
        <v>191</v>
      </c>
      <c r="B194">
        <v>0</v>
      </c>
      <c r="C194">
        <v>0</v>
      </c>
      <c r="D194">
        <v>0</v>
      </c>
      <c r="E194">
        <v>13.7</v>
      </c>
      <c r="F194">
        <v>-0.2223956474613886</v>
      </c>
      <c r="G194">
        <v>98.098311091212167</v>
      </c>
      <c r="H194">
        <v>362.17896454875529</v>
      </c>
      <c r="I194">
        <v>-1.042666923255527</v>
      </c>
      <c r="J194">
        <v>-1.042666923255527</v>
      </c>
      <c r="K194">
        <v>-101.49752405843449</v>
      </c>
      <c r="L194">
        <v>2</v>
      </c>
      <c r="M194">
        <v>-27.49120369946764</v>
      </c>
      <c r="N194">
        <v>897.47947415181579</v>
      </c>
      <c r="O194" t="b">
        <v>0</v>
      </c>
      <c r="P194">
        <v>-1.042666923255527</v>
      </c>
      <c r="Q194">
        <v>0</v>
      </c>
      <c r="R194">
        <v>0.87932642891447665</v>
      </c>
      <c r="S194">
        <v>25.17666369244699</v>
      </c>
      <c r="T194">
        <v>-9.7553438158245864</v>
      </c>
      <c r="U194">
        <v>-0.91684458217352727</v>
      </c>
      <c r="V194">
        <v>17.735859883643052</v>
      </c>
      <c r="W194">
        <v>-44.870575338871532</v>
      </c>
      <c r="X194">
        <v>2</v>
      </c>
      <c r="Y194">
        <v>22.0661954893732</v>
      </c>
      <c r="Z194">
        <v>41.331645586709548</v>
      </c>
      <c r="AA194">
        <v>897.47947415181579</v>
      </c>
      <c r="AB194" t="b">
        <v>0</v>
      </c>
      <c r="AC194" t="b">
        <v>1</v>
      </c>
      <c r="AD194">
        <v>89.860523497929236</v>
      </c>
      <c r="AE194">
        <v>0.93759411155850969</v>
      </c>
      <c r="AF194">
        <v>0</v>
      </c>
      <c r="AG194">
        <v>4.748683157290709E-2</v>
      </c>
      <c r="AH194" t="b">
        <v>0</v>
      </c>
      <c r="AI194" t="b">
        <v>0</v>
      </c>
      <c r="AJ194">
        <v>897.47947415181579</v>
      </c>
      <c r="AK194">
        <v>0</v>
      </c>
      <c r="AL194">
        <v>-0.91684458217352727</v>
      </c>
      <c r="AM194">
        <v>0</v>
      </c>
      <c r="AN194">
        <v>2.9176914395489442E-2</v>
      </c>
      <c r="AO194">
        <v>0</v>
      </c>
      <c r="AP194">
        <v>1</v>
      </c>
      <c r="AQ194">
        <v>3</v>
      </c>
      <c r="AR194">
        <v>0</v>
      </c>
      <c r="AS194">
        <v>0</v>
      </c>
      <c r="AT194">
        <v>0.64882114720611672</v>
      </c>
      <c r="AU194">
        <v>0.20647750521039041</v>
      </c>
      <c r="AV194">
        <v>0.64882114720611672</v>
      </c>
    </row>
    <row r="195" spans="1:48">
      <c r="A195">
        <v>192</v>
      </c>
      <c r="B195">
        <v>0</v>
      </c>
      <c r="C195">
        <v>0</v>
      </c>
      <c r="D195">
        <v>0</v>
      </c>
      <c r="E195">
        <v>12.9</v>
      </c>
      <c r="F195">
        <v>-0.1736080467123422</v>
      </c>
      <c r="G195">
        <v>92.369942560338473</v>
      </c>
      <c r="H195">
        <v>341.02982793276959</v>
      </c>
      <c r="I195">
        <v>-0.55780635389329769</v>
      </c>
      <c r="J195">
        <v>-0.55780635389329769</v>
      </c>
      <c r="K195">
        <v>-57.666575976612883</v>
      </c>
      <c r="L195">
        <v>2</v>
      </c>
      <c r="M195">
        <v>-15.61933260471638</v>
      </c>
      <c r="N195">
        <v>845.07191361740331</v>
      </c>
      <c r="O195" t="b">
        <v>0</v>
      </c>
      <c r="P195">
        <v>-0.55780635389329769</v>
      </c>
      <c r="Q195">
        <v>0</v>
      </c>
      <c r="R195">
        <v>0.81800862658043194</v>
      </c>
      <c r="S195">
        <v>25.180139513178471</v>
      </c>
      <c r="T195">
        <v>-5.1560729669439089</v>
      </c>
      <c r="U195">
        <v>-0.45629040944609489</v>
      </c>
      <c r="V195">
        <v>10.46325963777247</v>
      </c>
      <c r="W195">
        <v>0</v>
      </c>
      <c r="X195">
        <v>0</v>
      </c>
      <c r="Y195">
        <v>-22.804379849498329</v>
      </c>
      <c r="Z195">
        <v>41.352704982587532</v>
      </c>
      <c r="AA195">
        <v>845.07191361740331</v>
      </c>
      <c r="AB195" t="b">
        <v>0</v>
      </c>
      <c r="AC195" t="b">
        <v>1</v>
      </c>
      <c r="AD195">
        <v>89.860377032778416</v>
      </c>
      <c r="AE195">
        <v>0</v>
      </c>
      <c r="AF195">
        <v>0</v>
      </c>
      <c r="AG195">
        <v>3.3917958283998427E-2</v>
      </c>
      <c r="AH195" t="b">
        <v>0</v>
      </c>
      <c r="AI195" t="b">
        <v>0</v>
      </c>
      <c r="AJ195">
        <v>845.07191361740331</v>
      </c>
      <c r="AK195">
        <v>0</v>
      </c>
      <c r="AL195">
        <v>-0.45629040944609489</v>
      </c>
      <c r="AM195">
        <v>0</v>
      </c>
      <c r="AN195">
        <v>-0.45155000537768469</v>
      </c>
      <c r="AO195">
        <v>0</v>
      </c>
      <c r="AP195">
        <v>1</v>
      </c>
      <c r="AQ195">
        <v>3</v>
      </c>
      <c r="AR195">
        <v>0</v>
      </c>
      <c r="AS195">
        <v>0</v>
      </c>
      <c r="AT195">
        <v>0.52989316875809811</v>
      </c>
      <c r="AU195">
        <v>0.16863047695706951</v>
      </c>
      <c r="AV195">
        <v>0.52989316875809811</v>
      </c>
    </row>
    <row r="196" spans="1:48">
      <c r="A196">
        <v>193</v>
      </c>
      <c r="B196">
        <v>0</v>
      </c>
      <c r="C196">
        <v>0</v>
      </c>
      <c r="D196">
        <v>0</v>
      </c>
      <c r="E196">
        <v>12.5</v>
      </c>
      <c r="F196">
        <v>-8.3172165689244126E-2</v>
      </c>
      <c r="G196">
        <v>89.505758294901611</v>
      </c>
      <c r="H196">
        <v>330.45525962477677</v>
      </c>
      <c r="I196">
        <v>0.2326942038855529</v>
      </c>
      <c r="J196">
        <v>0.2326942038855529</v>
      </c>
      <c r="K196">
        <v>24.825955435313219</v>
      </c>
      <c r="L196">
        <v>2</v>
      </c>
      <c r="M196">
        <v>6.7242566184488668</v>
      </c>
      <c r="N196">
        <v>818.8681333501969</v>
      </c>
      <c r="O196" t="b">
        <v>0</v>
      </c>
      <c r="P196">
        <v>0.2326942038855529</v>
      </c>
      <c r="Q196">
        <v>0</v>
      </c>
      <c r="R196">
        <v>0.49264795890749702</v>
      </c>
      <c r="S196">
        <v>25.18294387384487</v>
      </c>
      <c r="T196">
        <v>5.508156730208416</v>
      </c>
      <c r="U196">
        <v>0.47233364043886189</v>
      </c>
      <c r="V196">
        <v>2.7945745597286469</v>
      </c>
      <c r="W196">
        <v>0</v>
      </c>
      <c r="X196">
        <v>0</v>
      </c>
      <c r="Y196">
        <v>-22.804379849498329</v>
      </c>
      <c r="Z196">
        <v>41.410378193187263</v>
      </c>
      <c r="AA196">
        <v>818.8681333501969</v>
      </c>
      <c r="AB196" t="b">
        <v>0</v>
      </c>
      <c r="AC196" t="b">
        <v>1</v>
      </c>
      <c r="AD196">
        <v>89.851327675695288</v>
      </c>
      <c r="AE196">
        <v>0</v>
      </c>
      <c r="AF196">
        <v>0</v>
      </c>
      <c r="AG196">
        <v>2.3188224769997101E-2</v>
      </c>
      <c r="AH196" t="b">
        <v>0</v>
      </c>
      <c r="AI196" t="b">
        <v>0</v>
      </c>
      <c r="AJ196">
        <v>818.8681333501969</v>
      </c>
      <c r="AK196">
        <v>0</v>
      </c>
      <c r="AL196">
        <v>0.47233364043886189</v>
      </c>
      <c r="AM196">
        <v>0</v>
      </c>
      <c r="AN196">
        <v>0.47394669460102928</v>
      </c>
      <c r="AO196">
        <v>0</v>
      </c>
      <c r="AP196">
        <v>1</v>
      </c>
      <c r="AQ196">
        <v>3</v>
      </c>
      <c r="AR196">
        <v>0</v>
      </c>
      <c r="AS196">
        <v>0</v>
      </c>
      <c r="AT196">
        <v>0.67134817732851892</v>
      </c>
      <c r="AU196">
        <v>0.2136463914273424</v>
      </c>
      <c r="AV196">
        <v>0.67134817732851892</v>
      </c>
    </row>
    <row r="197" spans="1:48">
      <c r="A197">
        <v>194</v>
      </c>
      <c r="B197">
        <v>0</v>
      </c>
      <c r="C197">
        <v>0</v>
      </c>
      <c r="D197">
        <v>0</v>
      </c>
      <c r="E197">
        <v>12.2</v>
      </c>
      <c r="F197">
        <v>-7.703662386401855E-2</v>
      </c>
      <c r="G197">
        <v>87.357620095823975</v>
      </c>
      <c r="H197">
        <v>322.52433339378211</v>
      </c>
      <c r="I197">
        <v>0.27555685860341422</v>
      </c>
      <c r="J197">
        <v>0.27555685860341422</v>
      </c>
      <c r="K197">
        <v>30.121861906151679</v>
      </c>
      <c r="L197">
        <v>2</v>
      </c>
      <c r="M197">
        <v>8.158684156595795</v>
      </c>
      <c r="N197">
        <v>799.21529814979215</v>
      </c>
      <c r="O197" t="b">
        <v>0</v>
      </c>
      <c r="P197">
        <v>0.27555685860341422</v>
      </c>
      <c r="Q197">
        <v>0</v>
      </c>
      <c r="R197">
        <v>0.54014786413864013</v>
      </c>
      <c r="S197">
        <v>25.186205202642501</v>
      </c>
      <c r="T197">
        <v>6.0954553680054389</v>
      </c>
      <c r="U197">
        <v>0.51015078814175741</v>
      </c>
      <c r="V197">
        <v>2.803008170024893</v>
      </c>
      <c r="W197">
        <v>0</v>
      </c>
      <c r="X197">
        <v>0</v>
      </c>
      <c r="Y197">
        <v>-22.804379849498329</v>
      </c>
      <c r="Z197">
        <v>41.442759143760597</v>
      </c>
      <c r="AA197">
        <v>799.21529814979215</v>
      </c>
      <c r="AB197" t="b">
        <v>0</v>
      </c>
      <c r="AC197" t="b">
        <v>1</v>
      </c>
      <c r="AD197">
        <v>89.842278318612159</v>
      </c>
      <c r="AE197">
        <v>0</v>
      </c>
      <c r="AF197">
        <v>0</v>
      </c>
      <c r="AG197">
        <v>2.175835958998712E-2</v>
      </c>
      <c r="AH197" t="b">
        <v>0</v>
      </c>
      <c r="AI197" t="b">
        <v>0</v>
      </c>
      <c r="AJ197">
        <v>799.21529814979215</v>
      </c>
      <c r="AK197">
        <v>0</v>
      </c>
      <c r="AL197">
        <v>0.51015078814175741</v>
      </c>
      <c r="AM197">
        <v>0</v>
      </c>
      <c r="AN197">
        <v>0.51097377495918972</v>
      </c>
      <c r="AO197">
        <v>0</v>
      </c>
      <c r="AP197">
        <v>1</v>
      </c>
      <c r="AQ197">
        <v>3</v>
      </c>
      <c r="AR197">
        <v>0</v>
      </c>
      <c r="AS197">
        <v>0</v>
      </c>
      <c r="AT197">
        <v>0.6643920908519575</v>
      </c>
      <c r="AU197">
        <v>0.21143272223993559</v>
      </c>
      <c r="AV197">
        <v>0.6643920908519575</v>
      </c>
    </row>
    <row r="198" spans="1:48">
      <c r="A198">
        <v>195</v>
      </c>
      <c r="B198">
        <v>0</v>
      </c>
      <c r="C198">
        <v>0</v>
      </c>
      <c r="D198">
        <v>0</v>
      </c>
      <c r="E198">
        <v>12</v>
      </c>
      <c r="F198">
        <v>-2.5348005521349078E-2</v>
      </c>
      <c r="G198">
        <v>85.925527963105552</v>
      </c>
      <c r="H198">
        <v>317.23704923978568</v>
      </c>
      <c r="I198">
        <v>0.69561728094859798</v>
      </c>
      <c r="J198">
        <v>0.69561728094859798</v>
      </c>
      <c r="K198">
        <v>77.307127267684507</v>
      </c>
      <c r="L198">
        <v>2</v>
      </c>
      <c r="M198">
        <v>20.939091892655611</v>
      </c>
      <c r="N198">
        <v>786.11340801618906</v>
      </c>
      <c r="O198" t="b">
        <v>0</v>
      </c>
      <c r="P198">
        <v>0.69561728094859798</v>
      </c>
      <c r="Q198">
        <v>0</v>
      </c>
      <c r="R198">
        <v>0.73796188964703024</v>
      </c>
      <c r="S198">
        <v>25.189705694250101</v>
      </c>
      <c r="T198">
        <v>11.450451367228039</v>
      </c>
      <c r="U198">
        <v>0.94261951830780066</v>
      </c>
      <c r="V198">
        <v>3.000454638957017</v>
      </c>
      <c r="W198">
        <v>0</v>
      </c>
      <c r="X198">
        <v>0</v>
      </c>
      <c r="Y198">
        <v>-22.804379849498329</v>
      </c>
      <c r="Z198">
        <v>41.471797905697493</v>
      </c>
      <c r="AA198">
        <v>786.11340801618906</v>
      </c>
      <c r="AB198" t="b">
        <v>0</v>
      </c>
      <c r="AC198" t="b">
        <v>1</v>
      </c>
      <c r="AD198">
        <v>89.833228961529031</v>
      </c>
      <c r="AE198">
        <v>0</v>
      </c>
      <c r="AF198">
        <v>0</v>
      </c>
      <c r="AG198">
        <v>2.9700350289827291E-2</v>
      </c>
      <c r="AH198" t="b">
        <v>0</v>
      </c>
      <c r="AI198" t="b">
        <v>0</v>
      </c>
      <c r="AJ198">
        <v>786.11340801618906</v>
      </c>
      <c r="AK198">
        <v>0</v>
      </c>
      <c r="AL198">
        <v>0.94261951830780066</v>
      </c>
      <c r="AM198">
        <v>0</v>
      </c>
      <c r="AN198">
        <v>0.94275119619858982</v>
      </c>
      <c r="AO198">
        <v>0</v>
      </c>
      <c r="AP198">
        <v>1</v>
      </c>
      <c r="AQ198">
        <v>3</v>
      </c>
      <c r="AR198">
        <v>0</v>
      </c>
      <c r="AS198">
        <v>0</v>
      </c>
      <c r="AT198">
        <v>0.73092305575369931</v>
      </c>
      <c r="AU198">
        <v>0.23260519436311641</v>
      </c>
      <c r="AV198">
        <v>0.73092305575369931</v>
      </c>
    </row>
    <row r="199" spans="1:48">
      <c r="A199">
        <v>196</v>
      </c>
      <c r="B199">
        <v>0</v>
      </c>
      <c r="C199">
        <v>0</v>
      </c>
      <c r="D199">
        <v>0</v>
      </c>
      <c r="E199">
        <v>12</v>
      </c>
      <c r="F199">
        <v>1.176197928274769E-2</v>
      </c>
      <c r="G199">
        <v>85.925527963105552</v>
      </c>
      <c r="H199">
        <v>317.23704923978568</v>
      </c>
      <c r="I199">
        <v>1.001857138708621</v>
      </c>
      <c r="J199">
        <v>1.001857138708621</v>
      </c>
      <c r="K199">
        <v>111.340962117226</v>
      </c>
      <c r="L199">
        <v>2</v>
      </c>
      <c r="M199">
        <v>30.1573570198337</v>
      </c>
      <c r="N199">
        <v>786.11340801618906</v>
      </c>
      <c r="O199" t="b">
        <v>0</v>
      </c>
      <c r="P199">
        <v>1.001857138708621</v>
      </c>
      <c r="Q199">
        <v>0</v>
      </c>
      <c r="R199">
        <v>0.79439011164482376</v>
      </c>
      <c r="S199">
        <v>25.194741099508771</v>
      </c>
      <c r="T199">
        <v>15.31997814937122</v>
      </c>
      <c r="U199">
        <v>1.261165168124043</v>
      </c>
      <c r="V199">
        <v>3.1499389968959579</v>
      </c>
      <c r="W199">
        <v>0</v>
      </c>
      <c r="X199">
        <v>0</v>
      </c>
      <c r="Y199">
        <v>-22.804379849498329</v>
      </c>
      <c r="Z199">
        <v>41.500836667634367</v>
      </c>
      <c r="AA199">
        <v>786.11340801618906</v>
      </c>
      <c r="AB199" t="b">
        <v>0</v>
      </c>
      <c r="AC199" t="b">
        <v>1</v>
      </c>
      <c r="AD199">
        <v>89.824179604445902</v>
      </c>
      <c r="AE199">
        <v>0</v>
      </c>
      <c r="AF199">
        <v>0</v>
      </c>
      <c r="AG199">
        <v>3.0905099292522081E-2</v>
      </c>
      <c r="AH199" t="b">
        <v>0</v>
      </c>
      <c r="AI199" t="b">
        <v>0</v>
      </c>
      <c r="AJ199">
        <v>786.11340801618906</v>
      </c>
      <c r="AK199">
        <v>0</v>
      </c>
      <c r="AL199">
        <v>1.261165168124043</v>
      </c>
      <c r="AM199">
        <v>0</v>
      </c>
      <c r="AN199">
        <v>1.261165168124043</v>
      </c>
      <c r="AO199">
        <v>0</v>
      </c>
      <c r="AP199">
        <v>1</v>
      </c>
      <c r="AQ199">
        <v>3</v>
      </c>
      <c r="AR199">
        <v>0</v>
      </c>
      <c r="AS199">
        <v>0</v>
      </c>
      <c r="AT199">
        <v>0.78658525458851003</v>
      </c>
      <c r="AU199">
        <v>0.25031884626769169</v>
      </c>
      <c r="AV199">
        <v>0.78658525458851003</v>
      </c>
    </row>
    <row r="200" spans="1:48">
      <c r="A200">
        <v>197</v>
      </c>
      <c r="B200">
        <v>0</v>
      </c>
      <c r="C200">
        <v>0</v>
      </c>
      <c r="D200">
        <v>0</v>
      </c>
      <c r="E200">
        <v>12</v>
      </c>
      <c r="F200">
        <v>-2.1699911609642349E-2</v>
      </c>
      <c r="G200">
        <v>85.925527963105552</v>
      </c>
      <c r="H200">
        <v>317.23704923978568</v>
      </c>
      <c r="I200">
        <v>0.72572216421691282</v>
      </c>
      <c r="J200">
        <v>0.72572216421691282</v>
      </c>
      <c r="K200">
        <v>80.652820518761715</v>
      </c>
      <c r="L200">
        <v>2</v>
      </c>
      <c r="M200">
        <v>21.845292664886699</v>
      </c>
      <c r="N200">
        <v>786.11340801618906</v>
      </c>
      <c r="O200" t="b">
        <v>0</v>
      </c>
      <c r="P200">
        <v>0.72572216421691282</v>
      </c>
      <c r="Q200">
        <v>0</v>
      </c>
      <c r="R200">
        <v>0.74515449803361</v>
      </c>
      <c r="S200">
        <v>25.20043158607033</v>
      </c>
      <c r="T200">
        <v>11.83069444904897</v>
      </c>
      <c r="U200">
        <v>0.97392173855492103</v>
      </c>
      <c r="V200">
        <v>3.0149992654788691</v>
      </c>
      <c r="W200">
        <v>0</v>
      </c>
      <c r="X200">
        <v>0</v>
      </c>
      <c r="Y200">
        <v>-22.804379849498329</v>
      </c>
      <c r="Z200">
        <v>41.529875429571263</v>
      </c>
      <c r="AA200">
        <v>786.11340801618906</v>
      </c>
      <c r="AB200" t="b">
        <v>0</v>
      </c>
      <c r="AC200" t="b">
        <v>1</v>
      </c>
      <c r="AD200">
        <v>89.815130247362774</v>
      </c>
      <c r="AE200">
        <v>0</v>
      </c>
      <c r="AF200">
        <v>0</v>
      </c>
      <c r="AG200">
        <v>2.4856458444712539E-2</v>
      </c>
      <c r="AH200" t="b">
        <v>0</v>
      </c>
      <c r="AI200" t="b">
        <v>0</v>
      </c>
      <c r="AJ200">
        <v>786.11340801618906</v>
      </c>
      <c r="AK200">
        <v>0</v>
      </c>
      <c r="AL200">
        <v>0.97392173855492103</v>
      </c>
      <c r="AM200">
        <v>0</v>
      </c>
      <c r="AN200">
        <v>0.97392173855492103</v>
      </c>
      <c r="AO200">
        <v>0</v>
      </c>
      <c r="AP200">
        <v>1</v>
      </c>
      <c r="AQ200">
        <v>3</v>
      </c>
      <c r="AR200">
        <v>0</v>
      </c>
      <c r="AS200">
        <v>0</v>
      </c>
      <c r="AT200">
        <v>0.73604809856682185</v>
      </c>
      <c r="AU200">
        <v>0.23423616163153341</v>
      </c>
      <c r="AV200">
        <v>0.73604809856682185</v>
      </c>
    </row>
    <row r="201" spans="1:48">
      <c r="A201">
        <v>198</v>
      </c>
      <c r="B201">
        <v>0</v>
      </c>
      <c r="C201">
        <v>0</v>
      </c>
      <c r="D201">
        <v>0</v>
      </c>
      <c r="E201">
        <v>12</v>
      </c>
      <c r="F201">
        <v>7.5037667155823273E-2</v>
      </c>
      <c r="G201">
        <v>85.925527963105552</v>
      </c>
      <c r="H201">
        <v>317.23704923978568</v>
      </c>
      <c r="I201">
        <v>1.5240222044237399</v>
      </c>
      <c r="J201">
        <v>1.5240222044237399</v>
      </c>
      <c r="K201">
        <v>169.37155206307941</v>
      </c>
      <c r="L201">
        <v>2</v>
      </c>
      <c r="M201">
        <v>45.875284957497122</v>
      </c>
      <c r="N201">
        <v>786.11340801618906</v>
      </c>
      <c r="O201" t="b">
        <v>0</v>
      </c>
      <c r="P201">
        <v>1.5240222044237399</v>
      </c>
      <c r="Q201">
        <v>0</v>
      </c>
      <c r="R201">
        <v>0.84465763742697364</v>
      </c>
      <c r="S201">
        <v>25.20554071623663</v>
      </c>
      <c r="T201">
        <v>21.917789900511391</v>
      </c>
      <c r="U201">
        <v>1.804307611621522</v>
      </c>
      <c r="V201">
        <v>3.4047612655246549</v>
      </c>
      <c r="W201">
        <v>0</v>
      </c>
      <c r="X201">
        <v>0</v>
      </c>
      <c r="Y201">
        <v>-22.804379849498329</v>
      </c>
      <c r="Z201">
        <v>41.546522170131979</v>
      </c>
      <c r="AA201">
        <v>786.11340801618906</v>
      </c>
      <c r="AB201" t="b">
        <v>0</v>
      </c>
      <c r="AC201" t="b">
        <v>1</v>
      </c>
      <c r="AD201">
        <v>89.806080890279645</v>
      </c>
      <c r="AE201">
        <v>0</v>
      </c>
      <c r="AF201">
        <v>0</v>
      </c>
      <c r="AG201">
        <v>2.8201328638682022E-2</v>
      </c>
      <c r="AH201" t="b">
        <v>0</v>
      </c>
      <c r="AI201" t="b">
        <v>0</v>
      </c>
      <c r="AJ201">
        <v>786.11340801618906</v>
      </c>
      <c r="AK201">
        <v>0</v>
      </c>
      <c r="AL201">
        <v>1.804307611621522</v>
      </c>
      <c r="AM201">
        <v>0</v>
      </c>
      <c r="AN201">
        <v>1.8051305984389541</v>
      </c>
      <c r="AO201">
        <v>0</v>
      </c>
      <c r="AP201">
        <v>1</v>
      </c>
      <c r="AQ201">
        <v>3</v>
      </c>
      <c r="AR201">
        <v>0</v>
      </c>
      <c r="AS201">
        <v>0</v>
      </c>
      <c r="AT201">
        <v>0.88203198128555937</v>
      </c>
      <c r="AU201">
        <v>0.28069332172023742</v>
      </c>
      <c r="AV201">
        <v>0.88203198128555937</v>
      </c>
    </row>
    <row r="202" spans="1:48">
      <c r="A202">
        <v>199</v>
      </c>
      <c r="B202">
        <v>0</v>
      </c>
      <c r="C202">
        <v>0</v>
      </c>
      <c r="D202">
        <v>0</v>
      </c>
      <c r="E202">
        <v>12.5</v>
      </c>
      <c r="F202">
        <v>0.1382159096530173</v>
      </c>
      <c r="G202">
        <v>89.505758294901611</v>
      </c>
      <c r="H202">
        <v>330.45525962477677</v>
      </c>
      <c r="I202">
        <v>2.1357605512492168</v>
      </c>
      <c r="J202">
        <v>2.1357605512492168</v>
      </c>
      <c r="K202">
        <v>227.86255686837509</v>
      </c>
      <c r="L202">
        <v>2</v>
      </c>
      <c r="M202">
        <v>61.717918978433119</v>
      </c>
      <c r="N202">
        <v>818.8681333501969</v>
      </c>
      <c r="O202" t="b">
        <v>0</v>
      </c>
      <c r="P202">
        <v>2.1357605512492168</v>
      </c>
      <c r="Q202">
        <v>0</v>
      </c>
      <c r="R202">
        <v>0.87107489536975291</v>
      </c>
      <c r="S202">
        <v>25.212080762315839</v>
      </c>
      <c r="T202">
        <v>28.59265436967857</v>
      </c>
      <c r="U202">
        <v>2.4518678733619481</v>
      </c>
      <c r="V202">
        <v>3.686310956267302</v>
      </c>
      <c r="W202">
        <v>0</v>
      </c>
      <c r="X202">
        <v>0</v>
      </c>
      <c r="Y202">
        <v>-22.804379849498329</v>
      </c>
      <c r="Z202">
        <v>41.598148239679013</v>
      </c>
      <c r="AA202">
        <v>818.8681333501969</v>
      </c>
      <c r="AB202" t="b">
        <v>0</v>
      </c>
      <c r="AC202" t="b">
        <v>1</v>
      </c>
      <c r="AD202">
        <v>89.797031533196517</v>
      </c>
      <c r="AE202">
        <v>0</v>
      </c>
      <c r="AF202">
        <v>0</v>
      </c>
      <c r="AG202">
        <v>3.0267288281856399E-2</v>
      </c>
      <c r="AH202" t="b">
        <v>0</v>
      </c>
      <c r="AI202" t="b">
        <v>0</v>
      </c>
      <c r="AJ202">
        <v>818.8681333501969</v>
      </c>
      <c r="AK202">
        <v>0</v>
      </c>
      <c r="AL202">
        <v>2.4518678733619481</v>
      </c>
      <c r="AM202">
        <v>0</v>
      </c>
      <c r="AN202">
        <v>2.4551598206316769</v>
      </c>
      <c r="AO202">
        <v>0</v>
      </c>
      <c r="AP202">
        <v>1</v>
      </c>
      <c r="AQ202">
        <v>3</v>
      </c>
      <c r="AR202">
        <v>0</v>
      </c>
      <c r="AS202">
        <v>0</v>
      </c>
      <c r="AT202">
        <v>1.016729458426413</v>
      </c>
      <c r="AU202">
        <v>0.32355875414015489</v>
      </c>
      <c r="AV202">
        <v>1.016729458426413</v>
      </c>
    </row>
    <row r="203" spans="1:48">
      <c r="A203">
        <v>200</v>
      </c>
      <c r="B203">
        <v>0</v>
      </c>
      <c r="C203">
        <v>0</v>
      </c>
      <c r="D203">
        <v>0</v>
      </c>
      <c r="E203">
        <v>13</v>
      </c>
      <c r="F203">
        <v>0.20543202756543949</v>
      </c>
      <c r="G203">
        <v>93.085988626697684</v>
      </c>
      <c r="H203">
        <v>343.67347000976793</v>
      </c>
      <c r="I203">
        <v>2.827551459418268</v>
      </c>
      <c r="J203">
        <v>2.827551459418268</v>
      </c>
      <c r="K203">
        <v>290.06650619643409</v>
      </c>
      <c r="L203">
        <v>2</v>
      </c>
      <c r="M203">
        <v>78.566225947029835</v>
      </c>
      <c r="N203">
        <v>851.62285868420486</v>
      </c>
      <c r="O203" t="b">
        <v>0</v>
      </c>
      <c r="P203">
        <v>2.827551459418268</v>
      </c>
      <c r="Q203">
        <v>0</v>
      </c>
      <c r="R203">
        <v>0.88836732092246895</v>
      </c>
      <c r="S203">
        <v>25.219687346232721</v>
      </c>
      <c r="T203">
        <v>35.689627501209181</v>
      </c>
      <c r="U203">
        <v>3.1828629811395759</v>
      </c>
      <c r="V203">
        <v>3.98412873323911</v>
      </c>
      <c r="W203">
        <v>0</v>
      </c>
      <c r="X203">
        <v>0</v>
      </c>
      <c r="Y203">
        <v>-22.804379849498329</v>
      </c>
      <c r="Z203">
        <v>41.620560817089491</v>
      </c>
      <c r="AA203">
        <v>851.62285868420486</v>
      </c>
      <c r="AB203" t="b">
        <v>0</v>
      </c>
      <c r="AC203" t="b">
        <v>1</v>
      </c>
      <c r="AD203">
        <v>89.787982176113388</v>
      </c>
      <c r="AE203">
        <v>0</v>
      </c>
      <c r="AF203">
        <v>0</v>
      </c>
      <c r="AG203">
        <v>3.8203573532048007E-2</v>
      </c>
      <c r="AH203" t="b">
        <v>0</v>
      </c>
      <c r="AI203" t="b">
        <v>0</v>
      </c>
      <c r="AJ203">
        <v>851.62285868420486</v>
      </c>
      <c r="AK203">
        <v>0</v>
      </c>
      <c r="AL203">
        <v>3.1828629811395759</v>
      </c>
      <c r="AM203">
        <v>0</v>
      </c>
      <c r="AN203">
        <v>3.1902698624964669</v>
      </c>
      <c r="AO203">
        <v>0</v>
      </c>
      <c r="AP203">
        <v>1</v>
      </c>
      <c r="AQ203">
        <v>3</v>
      </c>
      <c r="AR203">
        <v>0</v>
      </c>
      <c r="AS203">
        <v>0</v>
      </c>
      <c r="AT203">
        <v>1.1659921231552499</v>
      </c>
      <c r="AU203">
        <v>0.37105933695404159</v>
      </c>
      <c r="AV203">
        <v>1.1659921231552499</v>
      </c>
    </row>
    <row r="204" spans="1:48">
      <c r="A204">
        <v>201</v>
      </c>
      <c r="B204">
        <v>0</v>
      </c>
      <c r="C204">
        <v>0</v>
      </c>
      <c r="D204">
        <v>0</v>
      </c>
      <c r="E204">
        <v>14</v>
      </c>
      <c r="F204">
        <v>0.29005598008522399</v>
      </c>
      <c r="G204">
        <v>100.2464492902898</v>
      </c>
      <c r="H204">
        <v>370.10989077974989</v>
      </c>
      <c r="I204">
        <v>3.8718367334828629</v>
      </c>
      <c r="J204">
        <v>3.8718367334828629</v>
      </c>
      <c r="K204">
        <v>368.82420834326598</v>
      </c>
      <c r="L204">
        <v>2</v>
      </c>
      <c r="M204">
        <v>99.898214610852122</v>
      </c>
      <c r="N204">
        <v>917.13230935222043</v>
      </c>
      <c r="O204" t="b">
        <v>0</v>
      </c>
      <c r="P204">
        <v>3.8718367334828629</v>
      </c>
      <c r="Q204">
        <v>0</v>
      </c>
      <c r="R204">
        <v>0.90201493191615489</v>
      </c>
      <c r="S204">
        <v>25.228407044815281</v>
      </c>
      <c r="T204">
        <v>44.693328295711709</v>
      </c>
      <c r="U204">
        <v>4.2924308639302673</v>
      </c>
      <c r="V204">
        <v>4.3792788159489504</v>
      </c>
      <c r="W204">
        <v>0</v>
      </c>
      <c r="X204">
        <v>0</v>
      </c>
      <c r="Y204">
        <v>-22.804379849498329</v>
      </c>
      <c r="Z204">
        <v>41.642973394499982</v>
      </c>
      <c r="AA204">
        <v>917.13230935222043</v>
      </c>
      <c r="AB204" t="b">
        <v>0</v>
      </c>
      <c r="AC204" t="b">
        <v>1</v>
      </c>
      <c r="AD204">
        <v>89.77893281903026</v>
      </c>
      <c r="AE204">
        <v>0</v>
      </c>
      <c r="AF204">
        <v>0</v>
      </c>
      <c r="AG204">
        <v>4.6471932718510633E-2</v>
      </c>
      <c r="AH204" t="b">
        <v>0</v>
      </c>
      <c r="AI204" t="b">
        <v>0</v>
      </c>
      <c r="AJ204">
        <v>917.13230935222043</v>
      </c>
      <c r="AK204">
        <v>0</v>
      </c>
      <c r="AL204">
        <v>4.2924308639302673</v>
      </c>
      <c r="AM204">
        <v>0</v>
      </c>
      <c r="AN204">
        <v>4.3055986530091843</v>
      </c>
      <c r="AO204">
        <v>0</v>
      </c>
      <c r="AP204">
        <v>1</v>
      </c>
      <c r="AQ204">
        <v>3</v>
      </c>
      <c r="AR204">
        <v>0</v>
      </c>
      <c r="AS204">
        <v>0</v>
      </c>
      <c r="AT204">
        <v>1.400496583610302</v>
      </c>
      <c r="AU204">
        <v>0.44568683046896213</v>
      </c>
      <c r="AV204">
        <v>1.400496583610302</v>
      </c>
    </row>
    <row r="205" spans="1:48">
      <c r="A205">
        <v>202</v>
      </c>
      <c r="B205">
        <v>0</v>
      </c>
      <c r="C205">
        <v>0</v>
      </c>
      <c r="D205">
        <v>0</v>
      </c>
      <c r="E205">
        <v>15</v>
      </c>
      <c r="F205">
        <v>0.30101071876033442</v>
      </c>
      <c r="G205">
        <v>107.40690995388189</v>
      </c>
      <c r="H205">
        <v>396.54631154973208</v>
      </c>
      <c r="I205">
        <v>4.2747551786629039</v>
      </c>
      <c r="J205">
        <v>4.2747551786629039</v>
      </c>
      <c r="K205">
        <v>380.0584622445644</v>
      </c>
      <c r="L205">
        <v>2</v>
      </c>
      <c r="M205">
        <v>102.9410786144541</v>
      </c>
      <c r="N205">
        <v>982.64176002023635</v>
      </c>
      <c r="O205" t="b">
        <v>0</v>
      </c>
      <c r="P205">
        <v>4.2747551786629039</v>
      </c>
      <c r="Q205">
        <v>0</v>
      </c>
      <c r="R205">
        <v>0.90270030855287575</v>
      </c>
      <c r="S205">
        <v>25.238887413052769</v>
      </c>
      <c r="T205">
        <v>46.019704060655997</v>
      </c>
      <c r="U205">
        <v>4.73551979340274</v>
      </c>
      <c r="V205">
        <v>4.4777030055898024</v>
      </c>
      <c r="W205">
        <v>0</v>
      </c>
      <c r="X205">
        <v>0</v>
      </c>
      <c r="Y205">
        <v>-22.804379849498329</v>
      </c>
      <c r="Z205">
        <v>41.71497089965078</v>
      </c>
      <c r="AA205">
        <v>982.64176002023635</v>
      </c>
      <c r="AB205" t="b">
        <v>0</v>
      </c>
      <c r="AC205" t="b">
        <v>1</v>
      </c>
      <c r="AD205">
        <v>89.769883461947131</v>
      </c>
      <c r="AE205">
        <v>0</v>
      </c>
      <c r="AF205">
        <v>0</v>
      </c>
      <c r="AG205">
        <v>6.7054098359880993E-2</v>
      </c>
      <c r="AH205" t="b">
        <v>0</v>
      </c>
      <c r="AI205" t="b">
        <v>0</v>
      </c>
      <c r="AJ205">
        <v>982.64176002023635</v>
      </c>
      <c r="AK205">
        <v>0</v>
      </c>
      <c r="AL205">
        <v>4.73551979340274</v>
      </c>
      <c r="AM205">
        <v>0</v>
      </c>
      <c r="AN205">
        <v>4.7560944638385481</v>
      </c>
      <c r="AO205">
        <v>0</v>
      </c>
      <c r="AP205">
        <v>1</v>
      </c>
      <c r="AQ205">
        <v>3</v>
      </c>
      <c r="AR205">
        <v>0</v>
      </c>
      <c r="AS205">
        <v>0</v>
      </c>
      <c r="AT205">
        <v>1.5167060706771041</v>
      </c>
      <c r="AU205">
        <v>0.48266874000544302</v>
      </c>
      <c r="AV205">
        <v>1.5167060706771041</v>
      </c>
    </row>
    <row r="206" spans="1:48">
      <c r="A206">
        <v>203</v>
      </c>
      <c r="B206">
        <v>0</v>
      </c>
      <c r="C206">
        <v>0</v>
      </c>
      <c r="D206">
        <v>0</v>
      </c>
      <c r="E206">
        <v>16.5</v>
      </c>
      <c r="F206">
        <v>0.58923447820677355</v>
      </c>
      <c r="G206">
        <v>118.1476009492701</v>
      </c>
      <c r="H206">
        <v>436.20094270470531</v>
      </c>
      <c r="I206">
        <v>7.9955972025959001</v>
      </c>
      <c r="J206">
        <v>7.9955972025959001</v>
      </c>
      <c r="K206">
        <v>646.24527669145004</v>
      </c>
      <c r="L206">
        <v>2</v>
      </c>
      <c r="M206">
        <v>175.0393490496885</v>
      </c>
      <c r="N206">
        <v>1080.90593602226</v>
      </c>
      <c r="O206" t="b">
        <v>0</v>
      </c>
      <c r="P206">
        <v>7.9955972025959001</v>
      </c>
      <c r="Q206">
        <v>0</v>
      </c>
      <c r="R206">
        <v>0.92508058369992718</v>
      </c>
      <c r="S206">
        <v>25.250377473617419</v>
      </c>
      <c r="T206">
        <v>76.358048725076742</v>
      </c>
      <c r="U206">
        <v>8.6431358991634291</v>
      </c>
      <c r="V206">
        <v>5.7207004402952606</v>
      </c>
      <c r="W206">
        <v>0</v>
      </c>
      <c r="X206">
        <v>0</v>
      </c>
      <c r="Y206">
        <v>-22.804379849498329</v>
      </c>
      <c r="Z206">
        <v>41.784172326768143</v>
      </c>
      <c r="AA206">
        <v>1080.90593602226</v>
      </c>
      <c r="AB206" t="b">
        <v>0</v>
      </c>
      <c r="AC206" t="b">
        <v>1</v>
      </c>
      <c r="AD206">
        <v>89.760834104864003</v>
      </c>
      <c r="AE206">
        <v>0</v>
      </c>
      <c r="AF206">
        <v>0</v>
      </c>
      <c r="AG206">
        <v>8.559511416718113E-2</v>
      </c>
      <c r="AH206" t="b">
        <v>0</v>
      </c>
      <c r="AI206" t="b">
        <v>0</v>
      </c>
      <c r="AJ206">
        <v>1080.90593602226</v>
      </c>
      <c r="AK206">
        <v>0</v>
      </c>
      <c r="AL206">
        <v>8.6431358991634291</v>
      </c>
      <c r="AM206">
        <v>0</v>
      </c>
      <c r="AN206">
        <v>8.6958070554790972</v>
      </c>
      <c r="AO206">
        <v>0</v>
      </c>
      <c r="AP206">
        <v>1</v>
      </c>
      <c r="AQ206">
        <v>3</v>
      </c>
      <c r="AR206">
        <v>0</v>
      </c>
      <c r="AS206">
        <v>0</v>
      </c>
      <c r="AT206">
        <v>2.2584608327657412</v>
      </c>
      <c r="AU206">
        <v>0.71872096088864157</v>
      </c>
      <c r="AV206">
        <v>2.2584608327657412</v>
      </c>
    </row>
    <row r="207" spans="1:48">
      <c r="A207">
        <v>204</v>
      </c>
      <c r="B207">
        <v>0</v>
      </c>
      <c r="C207">
        <v>0</v>
      </c>
      <c r="D207">
        <v>0</v>
      </c>
      <c r="E207">
        <v>19</v>
      </c>
      <c r="F207">
        <v>0.67538470174590515</v>
      </c>
      <c r="G207">
        <v>136.04875260825051</v>
      </c>
      <c r="H207">
        <v>502.29199462966068</v>
      </c>
      <c r="I207">
        <v>10.37951888429571</v>
      </c>
      <c r="J207">
        <v>10.37951888429571</v>
      </c>
      <c r="K207">
        <v>728.54107326133169</v>
      </c>
      <c r="L207">
        <v>2</v>
      </c>
      <c r="M207">
        <v>197.32965147923389</v>
      </c>
      <c r="N207">
        <v>1244.679562692299</v>
      </c>
      <c r="O207" t="b">
        <v>0</v>
      </c>
      <c r="P207">
        <v>10.37951888429571</v>
      </c>
      <c r="Q207">
        <v>0</v>
      </c>
      <c r="R207">
        <v>0.92771319388161944</v>
      </c>
      <c r="S207">
        <v>25.266925450297361</v>
      </c>
      <c r="T207">
        <v>85.837550054022699</v>
      </c>
      <c r="U207">
        <v>11.188284216231789</v>
      </c>
      <c r="V207">
        <v>6.2049223384319419</v>
      </c>
      <c r="W207">
        <v>0</v>
      </c>
      <c r="X207">
        <v>0</v>
      </c>
      <c r="Y207">
        <v>-22.804379849498329</v>
      </c>
      <c r="Z207">
        <v>41.882622176953383</v>
      </c>
      <c r="AA207">
        <v>1244.679562692299</v>
      </c>
      <c r="AB207" t="b">
        <v>0</v>
      </c>
      <c r="AC207" t="b">
        <v>1</v>
      </c>
      <c r="AD207">
        <v>89.751784747780874</v>
      </c>
      <c r="AE207">
        <v>0</v>
      </c>
      <c r="AF207">
        <v>0</v>
      </c>
      <c r="AG207">
        <v>0.1072921930200431</v>
      </c>
      <c r="AH207" t="b">
        <v>0</v>
      </c>
      <c r="AI207" t="b">
        <v>0</v>
      </c>
      <c r="AJ207">
        <v>1244.679562692299</v>
      </c>
      <c r="AK207">
        <v>0</v>
      </c>
      <c r="AL207">
        <v>11.188284216231789</v>
      </c>
      <c r="AM207">
        <v>0</v>
      </c>
      <c r="AN207">
        <v>11.26100333142011</v>
      </c>
      <c r="AO207">
        <v>0</v>
      </c>
      <c r="AP207">
        <v>1</v>
      </c>
      <c r="AQ207">
        <v>3</v>
      </c>
      <c r="AR207">
        <v>0</v>
      </c>
      <c r="AS207">
        <v>0</v>
      </c>
      <c r="AT207">
        <v>2.7884347882096709</v>
      </c>
      <c r="AU207">
        <v>0.88737714698515024</v>
      </c>
      <c r="AV207">
        <v>2.7884347882096709</v>
      </c>
    </row>
    <row r="208" spans="1:48">
      <c r="A208">
        <v>205</v>
      </c>
      <c r="B208">
        <v>0</v>
      </c>
      <c r="C208">
        <v>0</v>
      </c>
      <c r="D208">
        <v>0</v>
      </c>
      <c r="E208">
        <v>21.2</v>
      </c>
      <c r="F208">
        <v>0.62589338147626883</v>
      </c>
      <c r="G208">
        <v>151.80176606815311</v>
      </c>
      <c r="H208">
        <v>560.45212032362144</v>
      </c>
      <c r="I208">
        <v>10.90902189928981</v>
      </c>
      <c r="J208">
        <v>10.90902189928981</v>
      </c>
      <c r="K208">
        <v>686.2468617618897</v>
      </c>
      <c r="L208">
        <v>2</v>
      </c>
      <c r="M208">
        <v>185.87401456172529</v>
      </c>
      <c r="N208">
        <v>1388.8003541619339</v>
      </c>
      <c r="O208" t="b">
        <v>0</v>
      </c>
      <c r="P208">
        <v>10.90902189928981</v>
      </c>
      <c r="Q208">
        <v>0</v>
      </c>
      <c r="R208">
        <v>0.92448610067184411</v>
      </c>
      <c r="S208">
        <v>25.28765242262757</v>
      </c>
      <c r="T208">
        <v>81.136634776786238</v>
      </c>
      <c r="U208">
        <v>11.80009292877631</v>
      </c>
      <c r="V208">
        <v>6.1269436703595943</v>
      </c>
      <c r="W208">
        <v>0</v>
      </c>
      <c r="X208">
        <v>0</v>
      </c>
      <c r="Y208">
        <v>-22.804379849498329</v>
      </c>
      <c r="Z208">
        <v>41.977778658474243</v>
      </c>
      <c r="AA208">
        <v>1388.8003541619339</v>
      </c>
      <c r="AB208" t="b">
        <v>0</v>
      </c>
      <c r="AC208" t="b">
        <v>1</v>
      </c>
      <c r="AD208">
        <v>89.742735390697746</v>
      </c>
      <c r="AE208">
        <v>0</v>
      </c>
      <c r="AF208">
        <v>0</v>
      </c>
      <c r="AG208">
        <v>0.1311462226755179</v>
      </c>
      <c r="AH208" t="b">
        <v>0</v>
      </c>
      <c r="AI208" t="b">
        <v>0</v>
      </c>
      <c r="AJ208">
        <v>1388.8003541619339</v>
      </c>
      <c r="AK208">
        <v>0</v>
      </c>
      <c r="AL208">
        <v>11.80009292877631</v>
      </c>
      <c r="AM208">
        <v>0</v>
      </c>
      <c r="AN208">
        <v>11.875939393870871</v>
      </c>
      <c r="AO208">
        <v>0</v>
      </c>
      <c r="AP208">
        <v>1</v>
      </c>
      <c r="AQ208">
        <v>3</v>
      </c>
      <c r="AR208">
        <v>0</v>
      </c>
      <c r="AS208">
        <v>0</v>
      </c>
      <c r="AT208">
        <v>2.9731398877805399</v>
      </c>
      <c r="AU208">
        <v>0.94615674799423144</v>
      </c>
      <c r="AV208">
        <v>2.9731398877805399</v>
      </c>
    </row>
    <row r="209" spans="1:48">
      <c r="A209">
        <v>206</v>
      </c>
      <c r="B209">
        <v>0</v>
      </c>
      <c r="C209">
        <v>0</v>
      </c>
      <c r="D209">
        <v>0</v>
      </c>
      <c r="E209">
        <v>23.8</v>
      </c>
      <c r="F209">
        <v>0.82104177234901821</v>
      </c>
      <c r="G209">
        <v>170.41896379349271</v>
      </c>
      <c r="H209">
        <v>629.18681432557503</v>
      </c>
      <c r="I209">
        <v>15.51052194093873</v>
      </c>
      <c r="J209">
        <v>15.51052194093873</v>
      </c>
      <c r="K209">
        <v>869.12026052230624</v>
      </c>
      <c r="L209">
        <v>2</v>
      </c>
      <c r="M209">
        <v>235.40635442099301</v>
      </c>
      <c r="N209">
        <v>1559.124925898775</v>
      </c>
      <c r="O209" t="b">
        <v>0</v>
      </c>
      <c r="P209">
        <v>15.51052194093873</v>
      </c>
      <c r="Q209">
        <v>0</v>
      </c>
      <c r="R209">
        <v>0.93084791798006095</v>
      </c>
      <c r="S209">
        <v>25.31040928158799</v>
      </c>
      <c r="T209">
        <v>102.0559072938336</v>
      </c>
      <c r="U209">
        <v>16.66278845484937</v>
      </c>
      <c r="V209">
        <v>7.0573784718024939</v>
      </c>
      <c r="W209">
        <v>0</v>
      </c>
      <c r="X209">
        <v>0</v>
      </c>
      <c r="Y209">
        <v>-22.804379849498329</v>
      </c>
      <c r="Z209">
        <v>42.127033873167242</v>
      </c>
      <c r="AA209">
        <v>1559.124925898775</v>
      </c>
      <c r="AB209" t="b">
        <v>0</v>
      </c>
      <c r="AC209" t="b">
        <v>1</v>
      </c>
      <c r="AD209">
        <v>89.733686033614617</v>
      </c>
      <c r="AE209">
        <v>0</v>
      </c>
      <c r="AF209">
        <v>0</v>
      </c>
      <c r="AG209">
        <v>0.1426829753365508</v>
      </c>
      <c r="AH209" t="b">
        <v>0</v>
      </c>
      <c r="AI209" t="b">
        <v>0</v>
      </c>
      <c r="AJ209">
        <v>1559.124925898775</v>
      </c>
      <c r="AK209">
        <v>0</v>
      </c>
      <c r="AL209">
        <v>16.66278845484937</v>
      </c>
      <c r="AM209">
        <v>0</v>
      </c>
      <c r="AN209">
        <v>16.70501418835731</v>
      </c>
      <c r="AO209">
        <v>0</v>
      </c>
      <c r="AP209">
        <v>1</v>
      </c>
      <c r="AQ209">
        <v>3</v>
      </c>
      <c r="AR209">
        <v>0</v>
      </c>
      <c r="AS209">
        <v>0</v>
      </c>
      <c r="AT209">
        <v>3.8982095582786962</v>
      </c>
      <c r="AU209">
        <v>1.2405461626006249</v>
      </c>
      <c r="AV209">
        <v>3.8982095582786962</v>
      </c>
    </row>
    <row r="210" spans="1:48">
      <c r="A210">
        <v>207</v>
      </c>
      <c r="B210">
        <v>0</v>
      </c>
      <c r="C210">
        <v>0</v>
      </c>
      <c r="D210">
        <v>0</v>
      </c>
      <c r="E210">
        <v>26.9</v>
      </c>
      <c r="F210">
        <v>0.83993952912766012</v>
      </c>
      <c r="G210">
        <v>192.6163918506283</v>
      </c>
      <c r="H210">
        <v>711.13971871251965</v>
      </c>
      <c r="I210">
        <v>17.981183608287669</v>
      </c>
      <c r="J210">
        <v>17.981183608287669</v>
      </c>
      <c r="K210">
        <v>891.44882003227417</v>
      </c>
      <c r="L210">
        <v>3</v>
      </c>
      <c r="M210">
        <v>241.45417660679149</v>
      </c>
      <c r="N210">
        <v>1154.1797634704189</v>
      </c>
      <c r="O210" t="b">
        <v>1</v>
      </c>
      <c r="P210">
        <v>17.981183608287669</v>
      </c>
      <c r="Q210">
        <v>0</v>
      </c>
      <c r="R210">
        <v>0.94348617164516346</v>
      </c>
      <c r="S210">
        <v>25.340039256272881</v>
      </c>
      <c r="T210">
        <v>157.6814710883053</v>
      </c>
      <c r="U210">
        <v>19.058237575367691</v>
      </c>
      <c r="V210">
        <v>8.9111835918225779</v>
      </c>
      <c r="W210">
        <v>0</v>
      </c>
      <c r="X210">
        <v>0</v>
      </c>
      <c r="Y210">
        <v>-22.804379849498329</v>
      </c>
      <c r="Z210">
        <v>42.293510786060068</v>
      </c>
      <c r="AA210">
        <v>1154.1797634704189</v>
      </c>
      <c r="AB210" t="b">
        <v>0</v>
      </c>
      <c r="AC210" t="b">
        <v>1</v>
      </c>
      <c r="AD210">
        <v>89.724636676531489</v>
      </c>
      <c r="AE210">
        <v>0</v>
      </c>
      <c r="AF210">
        <v>0</v>
      </c>
      <c r="AG210">
        <v>0.14957890647202429</v>
      </c>
      <c r="AH210" t="b">
        <v>0</v>
      </c>
      <c r="AI210" t="b">
        <v>0</v>
      </c>
      <c r="AJ210">
        <v>1154.1797634704189</v>
      </c>
      <c r="AK210">
        <v>0</v>
      </c>
      <c r="AL210">
        <v>19.058237575367691</v>
      </c>
      <c r="AM210">
        <v>0</v>
      </c>
      <c r="AN210">
        <v>19.122349010498201</v>
      </c>
      <c r="AO210">
        <v>0</v>
      </c>
      <c r="AP210">
        <v>1</v>
      </c>
      <c r="AQ210">
        <v>0</v>
      </c>
      <c r="AR210">
        <v>0</v>
      </c>
      <c r="AS210">
        <v>0</v>
      </c>
      <c r="AT210">
        <v>4.1754007766054686</v>
      </c>
      <c r="AU210">
        <v>1.328758070416507</v>
      </c>
      <c r="AV210">
        <v>4.1754007766054686</v>
      </c>
    </row>
    <row r="211" spans="1:48">
      <c r="A211">
        <v>208</v>
      </c>
      <c r="B211">
        <v>0</v>
      </c>
      <c r="C211">
        <v>0</v>
      </c>
      <c r="D211">
        <v>0</v>
      </c>
      <c r="E211">
        <v>29.6</v>
      </c>
      <c r="F211">
        <v>0.65253344447367967</v>
      </c>
      <c r="G211">
        <v>211.949635642327</v>
      </c>
      <c r="H211">
        <v>782.5180547914714</v>
      </c>
      <c r="I211">
        <v>16.074648292845751</v>
      </c>
      <c r="J211">
        <v>16.074648292845751</v>
      </c>
      <c r="K211">
        <v>724.23613086670082</v>
      </c>
      <c r="L211">
        <v>3</v>
      </c>
      <c r="M211">
        <v>196.16363241243249</v>
      </c>
      <c r="N211">
        <v>1270.026802926558</v>
      </c>
      <c r="O211" t="b">
        <v>0</v>
      </c>
      <c r="P211">
        <v>16.074648292845751</v>
      </c>
      <c r="Q211">
        <v>0</v>
      </c>
      <c r="R211">
        <v>0.93882081698243158</v>
      </c>
      <c r="S211">
        <v>25.368111208210561</v>
      </c>
      <c r="T211">
        <v>128.74111440882609</v>
      </c>
      <c r="U211">
        <v>17.122168577932761</v>
      </c>
      <c r="V211">
        <v>7.8762762003032796</v>
      </c>
      <c r="W211">
        <v>0</v>
      </c>
      <c r="X211">
        <v>0</v>
      </c>
      <c r="Y211">
        <v>-22.804379849498329</v>
      </c>
      <c r="Z211">
        <v>42.455554336167268</v>
      </c>
      <c r="AA211">
        <v>1270.026802926558</v>
      </c>
      <c r="AB211" t="b">
        <v>0</v>
      </c>
      <c r="AC211" t="b">
        <v>1</v>
      </c>
      <c r="AD211">
        <v>89.71558731944836</v>
      </c>
      <c r="AE211">
        <v>0</v>
      </c>
      <c r="AF211">
        <v>0</v>
      </c>
      <c r="AG211">
        <v>0.15684107238205289</v>
      </c>
      <c r="AH211" t="b">
        <v>0</v>
      </c>
      <c r="AI211" t="b">
        <v>0</v>
      </c>
      <c r="AJ211">
        <v>1270.026802926558</v>
      </c>
      <c r="AK211">
        <v>0</v>
      </c>
      <c r="AL211">
        <v>17.122168577932761</v>
      </c>
      <c r="AM211">
        <v>0</v>
      </c>
      <c r="AN211">
        <v>17.15889914707828</v>
      </c>
      <c r="AO211">
        <v>0</v>
      </c>
      <c r="AP211">
        <v>1</v>
      </c>
      <c r="AQ211">
        <v>3</v>
      </c>
      <c r="AR211">
        <v>0</v>
      </c>
      <c r="AS211">
        <v>0</v>
      </c>
      <c r="AT211">
        <v>3.8304412819550939</v>
      </c>
      <c r="AU211">
        <v>1.2189799348536421</v>
      </c>
      <c r="AV211">
        <v>3.8304412819550939</v>
      </c>
    </row>
    <row r="212" spans="1:48">
      <c r="A212">
        <v>209</v>
      </c>
      <c r="B212">
        <v>0</v>
      </c>
      <c r="C212">
        <v>0</v>
      </c>
      <c r="D212">
        <v>0</v>
      </c>
      <c r="E212">
        <v>32</v>
      </c>
      <c r="F212">
        <v>0.79992669297762387</v>
      </c>
      <c r="G212">
        <v>229.13474123494811</v>
      </c>
      <c r="H212">
        <v>845.96546463942855</v>
      </c>
      <c r="I212">
        <v>20.726634277675519</v>
      </c>
      <c r="J212">
        <v>20.726634277675519</v>
      </c>
      <c r="K212">
        <v>863.79209398915282</v>
      </c>
      <c r="L212">
        <v>3</v>
      </c>
      <c r="M212">
        <v>233.96318905448339</v>
      </c>
      <c r="N212">
        <v>1373.001949109793</v>
      </c>
      <c r="O212" t="b">
        <v>0</v>
      </c>
      <c r="P212">
        <v>20.726634277675519</v>
      </c>
      <c r="Q212">
        <v>0</v>
      </c>
      <c r="R212">
        <v>0.94192708506998124</v>
      </c>
      <c r="S212">
        <v>25.395278400729421</v>
      </c>
      <c r="T212">
        <v>153.042385816002</v>
      </c>
      <c r="U212">
        <v>22.004499717868949</v>
      </c>
      <c r="V212">
        <v>8.8876174521797964</v>
      </c>
      <c r="W212">
        <v>0</v>
      </c>
      <c r="X212">
        <v>0</v>
      </c>
      <c r="Y212">
        <v>-22.804379849498329</v>
      </c>
      <c r="Z212">
        <v>42.631703049581589</v>
      </c>
      <c r="AA212">
        <v>1373.001949109793</v>
      </c>
      <c r="AB212" t="b">
        <v>0</v>
      </c>
      <c r="AC212" t="b">
        <v>1</v>
      </c>
      <c r="AD212">
        <v>89.706537962365232</v>
      </c>
      <c r="AE212">
        <v>0</v>
      </c>
      <c r="AF212">
        <v>0</v>
      </c>
      <c r="AG212">
        <v>0.1661925708097107</v>
      </c>
      <c r="AH212" t="b">
        <v>0</v>
      </c>
      <c r="AI212" t="b">
        <v>0</v>
      </c>
      <c r="AJ212">
        <v>1373.001949109793</v>
      </c>
      <c r="AK212">
        <v>0</v>
      </c>
      <c r="AL212">
        <v>22.004499717868949</v>
      </c>
      <c r="AM212">
        <v>0</v>
      </c>
      <c r="AN212">
        <v>22.048785402159741</v>
      </c>
      <c r="AO212">
        <v>0</v>
      </c>
      <c r="AP212">
        <v>1</v>
      </c>
      <c r="AQ212">
        <v>3</v>
      </c>
      <c r="AR212">
        <v>0</v>
      </c>
      <c r="AS212">
        <v>0</v>
      </c>
      <c r="AT212">
        <v>4.7369311682860902</v>
      </c>
      <c r="AU212">
        <v>1.5074566144964749</v>
      </c>
      <c r="AV212">
        <v>4.7369311682860902</v>
      </c>
    </row>
    <row r="213" spans="1:48">
      <c r="A213">
        <v>210</v>
      </c>
      <c r="B213">
        <v>0</v>
      </c>
      <c r="C213">
        <v>0</v>
      </c>
      <c r="D213">
        <v>0</v>
      </c>
      <c r="E213">
        <v>35.200000000000003</v>
      </c>
      <c r="F213">
        <v>0.81442645028248517</v>
      </c>
      <c r="G213">
        <v>252.048215358443</v>
      </c>
      <c r="H213">
        <v>930.56201110337145</v>
      </c>
      <c r="I213">
        <v>23.31370072539395</v>
      </c>
      <c r="J213">
        <v>23.31370072539395</v>
      </c>
      <c r="K213">
        <v>883.28117069223163</v>
      </c>
      <c r="L213">
        <v>3</v>
      </c>
      <c r="M213">
        <v>239.24192055585911</v>
      </c>
      <c r="N213">
        <v>1510.3021440207719</v>
      </c>
      <c r="O213" t="b">
        <v>0</v>
      </c>
      <c r="P213">
        <v>23.31370072539395</v>
      </c>
      <c r="Q213">
        <v>0</v>
      </c>
      <c r="R213">
        <v>0.94173685777618066</v>
      </c>
      <c r="S213">
        <v>25.42852919453037</v>
      </c>
      <c r="T213">
        <v>156.52697494063651</v>
      </c>
      <c r="U213">
        <v>24.75606697655115</v>
      </c>
      <c r="V213">
        <v>9.1197534028305256</v>
      </c>
      <c r="W213">
        <v>0</v>
      </c>
      <c r="X213">
        <v>0</v>
      </c>
      <c r="Y213">
        <v>-22.804379849498329</v>
      </c>
      <c r="Z213">
        <v>42.793874635981368</v>
      </c>
      <c r="AA213">
        <v>1510.3021440207719</v>
      </c>
      <c r="AB213" t="b">
        <v>0</v>
      </c>
      <c r="AC213" t="b">
        <v>1</v>
      </c>
      <c r="AD213">
        <v>89.697488605282103</v>
      </c>
      <c r="AE213">
        <v>0</v>
      </c>
      <c r="AF213">
        <v>0</v>
      </c>
      <c r="AG213">
        <v>0.16750887408111609</v>
      </c>
      <c r="AH213" t="b">
        <v>0</v>
      </c>
      <c r="AI213" t="b">
        <v>0</v>
      </c>
      <c r="AJ213">
        <v>1510.3021440207719</v>
      </c>
      <c r="AK213">
        <v>0</v>
      </c>
      <c r="AL213">
        <v>24.75606697655115</v>
      </c>
      <c r="AM213">
        <v>0</v>
      </c>
      <c r="AN213">
        <v>24.7799427580421</v>
      </c>
      <c r="AO213">
        <v>0</v>
      </c>
      <c r="AP213">
        <v>1</v>
      </c>
      <c r="AQ213">
        <v>3</v>
      </c>
      <c r="AR213">
        <v>0</v>
      </c>
      <c r="AS213">
        <v>0</v>
      </c>
      <c r="AT213">
        <v>5.2707088090412064</v>
      </c>
      <c r="AU213">
        <v>1.677323265845297</v>
      </c>
      <c r="AV213">
        <v>5.2707088090412064</v>
      </c>
    </row>
    <row r="214" spans="1:48">
      <c r="A214">
        <v>211</v>
      </c>
      <c r="B214">
        <v>0</v>
      </c>
      <c r="C214">
        <v>0</v>
      </c>
      <c r="D214">
        <v>0</v>
      </c>
      <c r="E214">
        <v>37.5</v>
      </c>
      <c r="F214">
        <v>0.5257008392257676</v>
      </c>
      <c r="G214">
        <v>268.51727488470488</v>
      </c>
      <c r="H214">
        <v>991.36577887433043</v>
      </c>
      <c r="I214">
        <v>17.523412650035109</v>
      </c>
      <c r="J214">
        <v>17.523412650035109</v>
      </c>
      <c r="K214">
        <v>623.18621644502593</v>
      </c>
      <c r="L214">
        <v>4</v>
      </c>
      <c r="M214">
        <v>168.7936664260634</v>
      </c>
      <c r="N214">
        <v>1196.578495101317</v>
      </c>
      <c r="O214" t="b">
        <v>1</v>
      </c>
      <c r="P214">
        <v>17.523412650035109</v>
      </c>
      <c r="Q214">
        <v>0</v>
      </c>
      <c r="R214">
        <v>0.94220417901333531</v>
      </c>
      <c r="S214">
        <v>25.466052814426181</v>
      </c>
      <c r="T214">
        <v>148.42390393900541</v>
      </c>
      <c r="U214">
        <v>18.5983176898933</v>
      </c>
      <c r="V214">
        <v>8.5782813822006858</v>
      </c>
      <c r="W214">
        <v>0</v>
      </c>
      <c r="X214">
        <v>0</v>
      </c>
      <c r="Y214">
        <v>-22.804379849498329</v>
      </c>
      <c r="Z214">
        <v>42.917934281674071</v>
      </c>
      <c r="AA214">
        <v>1196.578495101317</v>
      </c>
      <c r="AB214" t="b">
        <v>0</v>
      </c>
      <c r="AC214" t="b">
        <v>1</v>
      </c>
      <c r="AD214">
        <v>89.688439248198975</v>
      </c>
      <c r="AE214">
        <v>0</v>
      </c>
      <c r="AF214">
        <v>0</v>
      </c>
      <c r="AG214">
        <v>0.16241548675552389</v>
      </c>
      <c r="AH214" t="b">
        <v>0</v>
      </c>
      <c r="AI214" t="b">
        <v>0</v>
      </c>
      <c r="AJ214">
        <v>1196.578495101317</v>
      </c>
      <c r="AK214">
        <v>0</v>
      </c>
      <c r="AL214">
        <v>18.5983176898933</v>
      </c>
      <c r="AM214">
        <v>0</v>
      </c>
      <c r="AN214">
        <v>18.649965102912681</v>
      </c>
      <c r="AO214">
        <v>0</v>
      </c>
      <c r="AP214">
        <v>1</v>
      </c>
      <c r="AQ214">
        <v>3</v>
      </c>
      <c r="AR214">
        <v>0</v>
      </c>
      <c r="AS214">
        <v>0</v>
      </c>
      <c r="AT214">
        <v>4.071700052298179</v>
      </c>
      <c r="AU214">
        <v>1.295756885212108</v>
      </c>
      <c r="AV214">
        <v>4.071700052298179</v>
      </c>
    </row>
    <row r="215" spans="1:48">
      <c r="A215">
        <v>212</v>
      </c>
      <c r="B215">
        <v>0</v>
      </c>
      <c r="C215">
        <v>0</v>
      </c>
      <c r="D215">
        <v>0</v>
      </c>
      <c r="E215">
        <v>39.200000000000003</v>
      </c>
      <c r="F215">
        <v>0.41610352614778012</v>
      </c>
      <c r="G215">
        <v>280.69005801281151</v>
      </c>
      <c r="H215">
        <v>1036.3076941833001</v>
      </c>
      <c r="I215">
        <v>15.46932827895613</v>
      </c>
      <c r="J215">
        <v>15.46932827895613</v>
      </c>
      <c r="K215">
        <v>526.27871738757563</v>
      </c>
      <c r="L215">
        <v>4</v>
      </c>
      <c r="M215">
        <v>142.54569810064339</v>
      </c>
      <c r="N215">
        <v>1250.8233868792429</v>
      </c>
      <c r="O215" t="b">
        <v>0</v>
      </c>
      <c r="P215">
        <v>15.46932827895613</v>
      </c>
      <c r="Q215">
        <v>0</v>
      </c>
      <c r="R215">
        <v>0.93845468624311379</v>
      </c>
      <c r="S215">
        <v>25.494030689911121</v>
      </c>
      <c r="T215">
        <v>125.8442966476632</v>
      </c>
      <c r="U215">
        <v>16.483830818602449</v>
      </c>
      <c r="V215">
        <v>7.7451267216951294</v>
      </c>
      <c r="W215">
        <v>0</v>
      </c>
      <c r="X215">
        <v>0</v>
      </c>
      <c r="Y215">
        <v>-22.804379849498329</v>
      </c>
      <c r="Z215">
        <v>43.085412913250472</v>
      </c>
      <c r="AA215">
        <v>1250.8233868792429</v>
      </c>
      <c r="AB215" t="b">
        <v>0</v>
      </c>
      <c r="AC215" t="b">
        <v>1</v>
      </c>
      <c r="AD215">
        <v>89.679389891115846</v>
      </c>
      <c r="AE215">
        <v>0</v>
      </c>
      <c r="AF215">
        <v>0</v>
      </c>
      <c r="AG215">
        <v>0.16511804515027459</v>
      </c>
      <c r="AH215" t="b">
        <v>0</v>
      </c>
      <c r="AI215" t="b">
        <v>0</v>
      </c>
      <c r="AJ215">
        <v>1250.8233868792429</v>
      </c>
      <c r="AK215">
        <v>0</v>
      </c>
      <c r="AL215">
        <v>16.483830818602449</v>
      </c>
      <c r="AM215">
        <v>0</v>
      </c>
      <c r="AN215">
        <v>16.490860041509251</v>
      </c>
      <c r="AO215">
        <v>0</v>
      </c>
      <c r="AP215">
        <v>1</v>
      </c>
      <c r="AQ215">
        <v>3</v>
      </c>
      <c r="AR215">
        <v>0</v>
      </c>
      <c r="AS215">
        <v>0</v>
      </c>
      <c r="AT215">
        <v>3.6984212966537329</v>
      </c>
      <c r="AU215">
        <v>1.1769665736672541</v>
      </c>
      <c r="AV215">
        <v>3.6984212966537329</v>
      </c>
    </row>
    <row r="216" spans="1:48">
      <c r="A216">
        <v>213</v>
      </c>
      <c r="B216">
        <v>0</v>
      </c>
      <c r="C216">
        <v>0</v>
      </c>
      <c r="D216">
        <v>0</v>
      </c>
      <c r="E216">
        <v>40.5</v>
      </c>
      <c r="F216">
        <v>0.30988505618310841</v>
      </c>
      <c r="G216">
        <v>289.99865687548117</v>
      </c>
      <c r="H216">
        <v>1070.675041184277</v>
      </c>
      <c r="I216">
        <v>13.110059760847379</v>
      </c>
      <c r="J216">
        <v>13.110059760847379</v>
      </c>
      <c r="K216">
        <v>431.69803011844721</v>
      </c>
      <c r="L216">
        <v>4</v>
      </c>
      <c r="M216">
        <v>116.92796048712</v>
      </c>
      <c r="N216">
        <v>1292.304774709422</v>
      </c>
      <c r="O216" t="b">
        <v>0</v>
      </c>
      <c r="P216">
        <v>13.110059760847379</v>
      </c>
      <c r="Q216">
        <v>0</v>
      </c>
      <c r="R216">
        <v>0.93329676004298345</v>
      </c>
      <c r="S216">
        <v>25.52033131397593</v>
      </c>
      <c r="T216">
        <v>103.7985642386128</v>
      </c>
      <c r="U216">
        <v>14.047043043676259</v>
      </c>
      <c r="V216">
        <v>6.9237005376019738</v>
      </c>
      <c r="W216">
        <v>0</v>
      </c>
      <c r="X216">
        <v>0</v>
      </c>
      <c r="Y216">
        <v>-22.804379849498329</v>
      </c>
      <c r="Z216">
        <v>43.262997751926967</v>
      </c>
      <c r="AA216">
        <v>1292.304774709422</v>
      </c>
      <c r="AB216" t="b">
        <v>0</v>
      </c>
      <c r="AC216" t="b">
        <v>1</v>
      </c>
      <c r="AD216">
        <v>89.670340534032718</v>
      </c>
      <c r="AE216">
        <v>0</v>
      </c>
      <c r="AF216">
        <v>0</v>
      </c>
      <c r="AG216">
        <v>0.16743778155273409</v>
      </c>
      <c r="AH216" t="b">
        <v>0</v>
      </c>
      <c r="AI216" t="b">
        <v>0</v>
      </c>
      <c r="AJ216">
        <v>1292.304774709422</v>
      </c>
      <c r="AK216">
        <v>0</v>
      </c>
      <c r="AL216">
        <v>14.047043043676259</v>
      </c>
      <c r="AM216">
        <v>0</v>
      </c>
      <c r="AN216">
        <v>14.051541746336611</v>
      </c>
      <c r="AO216">
        <v>0</v>
      </c>
      <c r="AP216">
        <v>1</v>
      </c>
      <c r="AQ216">
        <v>3</v>
      </c>
      <c r="AR216">
        <v>0</v>
      </c>
      <c r="AS216">
        <v>0</v>
      </c>
      <c r="AT216">
        <v>3.2842704955222768</v>
      </c>
      <c r="AU216">
        <v>1.0451693525582719</v>
      </c>
      <c r="AV216">
        <v>3.2842704955222768</v>
      </c>
    </row>
    <row r="217" spans="1:48">
      <c r="A217">
        <v>214</v>
      </c>
      <c r="B217">
        <v>0</v>
      </c>
      <c r="C217">
        <v>0</v>
      </c>
      <c r="D217">
        <v>0</v>
      </c>
      <c r="E217">
        <v>41.6</v>
      </c>
      <c r="F217">
        <v>0.34435624911978818</v>
      </c>
      <c r="G217">
        <v>297.87516360543259</v>
      </c>
      <c r="H217">
        <v>1099.7551040312569</v>
      </c>
      <c r="I217">
        <v>14.528664353012489</v>
      </c>
      <c r="J217">
        <v>14.528664353012489</v>
      </c>
      <c r="K217">
        <v>465.76063347822799</v>
      </c>
      <c r="L217">
        <v>4</v>
      </c>
      <c r="M217">
        <v>126.1540177351647</v>
      </c>
      <c r="N217">
        <v>1327.4044105657269</v>
      </c>
      <c r="O217" t="b">
        <v>0</v>
      </c>
      <c r="P217">
        <v>14.528664353012489</v>
      </c>
      <c r="Q217">
        <v>0</v>
      </c>
      <c r="R217">
        <v>0.93508576921707176</v>
      </c>
      <c r="S217">
        <v>25.544488770598409</v>
      </c>
      <c r="T217">
        <v>111.7744055076608</v>
      </c>
      <c r="U217">
        <v>15.53725319248206</v>
      </c>
      <c r="V217">
        <v>7.2557495547489026</v>
      </c>
      <c r="W217">
        <v>0</v>
      </c>
      <c r="X217">
        <v>0</v>
      </c>
      <c r="Y217">
        <v>-22.804379849498329</v>
      </c>
      <c r="Z217">
        <v>43.440582590603483</v>
      </c>
      <c r="AA217">
        <v>1327.4044105657269</v>
      </c>
      <c r="AB217" t="b">
        <v>0</v>
      </c>
      <c r="AC217" t="b">
        <v>1</v>
      </c>
      <c r="AD217">
        <v>89.661291176949589</v>
      </c>
      <c r="AE217">
        <v>0</v>
      </c>
      <c r="AF217">
        <v>0</v>
      </c>
      <c r="AG217">
        <v>0.17388328828161731</v>
      </c>
      <c r="AH217" t="b">
        <v>0</v>
      </c>
      <c r="AI217" t="b">
        <v>0</v>
      </c>
      <c r="AJ217">
        <v>1327.4044105657269</v>
      </c>
      <c r="AK217">
        <v>0</v>
      </c>
      <c r="AL217">
        <v>15.53725319248206</v>
      </c>
      <c r="AM217">
        <v>0</v>
      </c>
      <c r="AN217">
        <v>15.55518531699845</v>
      </c>
      <c r="AO217">
        <v>0</v>
      </c>
      <c r="AP217">
        <v>1</v>
      </c>
      <c r="AQ217">
        <v>3</v>
      </c>
      <c r="AR217">
        <v>0</v>
      </c>
      <c r="AS217">
        <v>0</v>
      </c>
      <c r="AT217">
        <v>3.5613772204085952</v>
      </c>
      <c r="AU217">
        <v>1.133354371616186</v>
      </c>
      <c r="AV217">
        <v>3.5613772204085952</v>
      </c>
    </row>
    <row r="218" spans="1:48">
      <c r="A218">
        <v>215</v>
      </c>
      <c r="B218">
        <v>0</v>
      </c>
      <c r="C218">
        <v>0</v>
      </c>
      <c r="D218">
        <v>0</v>
      </c>
      <c r="E218">
        <v>43.1</v>
      </c>
      <c r="F218">
        <v>0.47935661400441448</v>
      </c>
      <c r="G218">
        <v>308.6158546008208</v>
      </c>
      <c r="H218">
        <v>1139.4097351862299</v>
      </c>
      <c r="I218">
        <v>19.16422730729564</v>
      </c>
      <c r="J218">
        <v>19.16422730729564</v>
      </c>
      <c r="K218">
        <v>592.98602991824509</v>
      </c>
      <c r="L218">
        <v>5</v>
      </c>
      <c r="M218">
        <v>160.61376758348999</v>
      </c>
      <c r="N218">
        <v>1139.4097351862299</v>
      </c>
      <c r="O218" t="b">
        <v>1</v>
      </c>
      <c r="P218">
        <v>19.16422730729564</v>
      </c>
      <c r="Q218">
        <v>0</v>
      </c>
      <c r="R218">
        <v>1</v>
      </c>
      <c r="S218">
        <v>25.570542218965642</v>
      </c>
      <c r="T218">
        <v>160.61376758348999</v>
      </c>
      <c r="U218">
        <v>19.164227307295651</v>
      </c>
      <c r="V218">
        <v>0</v>
      </c>
      <c r="W218">
        <v>0</v>
      </c>
      <c r="X218">
        <v>0</v>
      </c>
      <c r="Y218">
        <v>-22.804379849498329</v>
      </c>
      <c r="Z218">
        <v>43.598385783474427</v>
      </c>
      <c r="AA218">
        <v>1139.4097351862299</v>
      </c>
      <c r="AB218" t="b">
        <v>0</v>
      </c>
      <c r="AC218" t="b">
        <v>1</v>
      </c>
      <c r="AD218">
        <v>89.652241819866461</v>
      </c>
      <c r="AE218">
        <v>0</v>
      </c>
      <c r="AF218">
        <v>0</v>
      </c>
      <c r="AG218">
        <v>0.1842215752890696</v>
      </c>
      <c r="AH218" t="b">
        <v>0</v>
      </c>
      <c r="AI218" t="b">
        <v>0</v>
      </c>
      <c r="AJ218">
        <v>1139.4097351862299</v>
      </c>
      <c r="AK218">
        <v>0</v>
      </c>
      <c r="AL218">
        <v>19.164227307295651</v>
      </c>
      <c r="AM218">
        <v>0</v>
      </c>
      <c r="AN218">
        <v>19.178786112942451</v>
      </c>
      <c r="AO218">
        <v>0</v>
      </c>
      <c r="AP218">
        <v>1</v>
      </c>
      <c r="AQ218">
        <v>0</v>
      </c>
      <c r="AR218">
        <v>0</v>
      </c>
      <c r="AS218">
        <v>0</v>
      </c>
      <c r="AT218">
        <v>4.1712838988029688</v>
      </c>
      <c r="AU218">
        <v>1.3274479363964049</v>
      </c>
      <c r="AV218">
        <v>4.1712838988029688</v>
      </c>
    </row>
    <row r="219" spans="1:48">
      <c r="A219">
        <v>216</v>
      </c>
      <c r="B219">
        <v>0</v>
      </c>
      <c r="C219">
        <v>0</v>
      </c>
      <c r="D219">
        <v>0</v>
      </c>
      <c r="E219">
        <v>45</v>
      </c>
      <c r="F219">
        <v>0.57155062819588043</v>
      </c>
      <c r="G219">
        <v>322.22072986164579</v>
      </c>
      <c r="H219">
        <v>1189.638934649196</v>
      </c>
      <c r="I219">
        <v>23.012323934296059</v>
      </c>
      <c r="J219">
        <v>23.012323934296059</v>
      </c>
      <c r="K219">
        <v>681.99059217842773</v>
      </c>
      <c r="L219">
        <v>5</v>
      </c>
      <c r="M219">
        <v>184.72117881322529</v>
      </c>
      <c r="N219">
        <v>1189.638934649196</v>
      </c>
      <c r="O219" t="b">
        <v>0</v>
      </c>
      <c r="P219">
        <v>23.012323934296059</v>
      </c>
      <c r="Q219">
        <v>0</v>
      </c>
      <c r="R219">
        <v>1</v>
      </c>
      <c r="S219">
        <v>25.570542218965642</v>
      </c>
      <c r="T219">
        <v>184.72117881322529</v>
      </c>
      <c r="U219">
        <v>23.012323934296059</v>
      </c>
      <c r="V219">
        <v>0</v>
      </c>
      <c r="W219">
        <v>0</v>
      </c>
      <c r="X219">
        <v>0</v>
      </c>
      <c r="Y219">
        <v>-22.804379849498329</v>
      </c>
      <c r="Z219">
        <v>43.789309159442467</v>
      </c>
      <c r="AA219">
        <v>1189.638934649196</v>
      </c>
      <c r="AB219" t="b">
        <v>0</v>
      </c>
      <c r="AC219" t="b">
        <v>1</v>
      </c>
      <c r="AD219">
        <v>89.643192462783333</v>
      </c>
      <c r="AE219">
        <v>0</v>
      </c>
      <c r="AF219">
        <v>0</v>
      </c>
      <c r="AG219">
        <v>0.1886220144013456</v>
      </c>
      <c r="AH219" t="b">
        <v>0</v>
      </c>
      <c r="AI219" t="b">
        <v>0</v>
      </c>
      <c r="AJ219">
        <v>1189.638934649196</v>
      </c>
      <c r="AK219">
        <v>0</v>
      </c>
      <c r="AL219">
        <v>23.012323934296059</v>
      </c>
      <c r="AM219">
        <v>0</v>
      </c>
      <c r="AN219">
        <v>23.020901622360331</v>
      </c>
      <c r="AO219">
        <v>0</v>
      </c>
      <c r="AP219">
        <v>1</v>
      </c>
      <c r="AQ219">
        <v>0</v>
      </c>
      <c r="AR219">
        <v>0</v>
      </c>
      <c r="AS219">
        <v>0</v>
      </c>
      <c r="AT219">
        <v>4.8886396079058052</v>
      </c>
      <c r="AU219">
        <v>1.555735528133809</v>
      </c>
      <c r="AV219">
        <v>4.8886396079058052</v>
      </c>
    </row>
    <row r="220" spans="1:48">
      <c r="A220">
        <v>217</v>
      </c>
      <c r="B220">
        <v>0</v>
      </c>
      <c r="C220">
        <v>0</v>
      </c>
      <c r="D220">
        <v>0</v>
      </c>
      <c r="E220">
        <v>47.1</v>
      </c>
      <c r="F220">
        <v>0.56777420654539501</v>
      </c>
      <c r="G220">
        <v>337.25769725518933</v>
      </c>
      <c r="H220">
        <v>1245.1554182661589</v>
      </c>
      <c r="I220">
        <v>24.14353144861683</v>
      </c>
      <c r="J220">
        <v>24.14353144861683</v>
      </c>
      <c r="K220">
        <v>683.61298882400047</v>
      </c>
      <c r="L220">
        <v>5</v>
      </c>
      <c r="M220">
        <v>185.16061452437711</v>
      </c>
      <c r="N220">
        <v>1245.1554182661589</v>
      </c>
      <c r="O220" t="b">
        <v>0</v>
      </c>
      <c r="P220">
        <v>24.14353144861683</v>
      </c>
      <c r="Q220">
        <v>0</v>
      </c>
      <c r="R220">
        <v>1</v>
      </c>
      <c r="S220">
        <v>25.570542218965642</v>
      </c>
      <c r="T220">
        <v>185.16061452437711</v>
      </c>
      <c r="U220">
        <v>24.14353144861683</v>
      </c>
      <c r="V220">
        <v>0</v>
      </c>
      <c r="W220">
        <v>0</v>
      </c>
      <c r="X220">
        <v>0</v>
      </c>
      <c r="Y220">
        <v>-22.804379849498329</v>
      </c>
      <c r="Z220">
        <v>43.99073805784046</v>
      </c>
      <c r="AA220">
        <v>1245.1554182661589</v>
      </c>
      <c r="AB220" t="b">
        <v>0</v>
      </c>
      <c r="AC220" t="b">
        <v>1</v>
      </c>
      <c r="AD220">
        <v>89.634143105700204</v>
      </c>
      <c r="AE220">
        <v>0</v>
      </c>
      <c r="AF220">
        <v>0</v>
      </c>
      <c r="AG220">
        <v>0.1888418330965542</v>
      </c>
      <c r="AH220" t="b">
        <v>0</v>
      </c>
      <c r="AI220" t="b">
        <v>0</v>
      </c>
      <c r="AJ220">
        <v>1245.1554182661589</v>
      </c>
      <c r="AK220">
        <v>0</v>
      </c>
      <c r="AL220">
        <v>24.14353144861683</v>
      </c>
      <c r="AM220">
        <v>0</v>
      </c>
      <c r="AN220">
        <v>24.152109136681108</v>
      </c>
      <c r="AO220">
        <v>0</v>
      </c>
      <c r="AP220">
        <v>1</v>
      </c>
      <c r="AQ220">
        <v>0</v>
      </c>
      <c r="AR220">
        <v>0</v>
      </c>
      <c r="AS220">
        <v>0</v>
      </c>
      <c r="AT220">
        <v>5.101552742724909</v>
      </c>
      <c r="AU220">
        <v>1.623491909215522</v>
      </c>
      <c r="AV220">
        <v>5.101552742724909</v>
      </c>
    </row>
    <row r="221" spans="1:48">
      <c r="A221">
        <v>218</v>
      </c>
      <c r="B221">
        <v>0</v>
      </c>
      <c r="C221">
        <v>0</v>
      </c>
      <c r="D221">
        <v>0</v>
      </c>
      <c r="E221">
        <v>49</v>
      </c>
      <c r="F221">
        <v>0.49068587895587878</v>
      </c>
      <c r="G221">
        <v>350.86257251601432</v>
      </c>
      <c r="H221">
        <v>1295.384617729125</v>
      </c>
      <c r="I221">
        <v>22.694390013398468</v>
      </c>
      <c r="J221">
        <v>22.694390013398468</v>
      </c>
      <c r="K221">
        <v>617.66480109636439</v>
      </c>
      <c r="L221">
        <v>5</v>
      </c>
      <c r="M221">
        <v>167.2981584768051</v>
      </c>
      <c r="N221">
        <v>1295.384617729125</v>
      </c>
      <c r="O221" t="b">
        <v>0</v>
      </c>
      <c r="P221">
        <v>22.694390013398468</v>
      </c>
      <c r="Q221">
        <v>0</v>
      </c>
      <c r="R221">
        <v>1</v>
      </c>
      <c r="S221">
        <v>25.570542218965642</v>
      </c>
      <c r="T221">
        <v>167.2981584768051</v>
      </c>
      <c r="U221">
        <v>22.694390013398468</v>
      </c>
      <c r="V221">
        <v>0</v>
      </c>
      <c r="W221">
        <v>0</v>
      </c>
      <c r="X221">
        <v>0</v>
      </c>
      <c r="Y221">
        <v>-22.804379849498329</v>
      </c>
      <c r="Z221">
        <v>44.182548873899528</v>
      </c>
      <c r="AA221">
        <v>1295.384617729125</v>
      </c>
      <c r="AB221" t="b">
        <v>0</v>
      </c>
      <c r="AC221" t="b">
        <v>1</v>
      </c>
      <c r="AD221">
        <v>89.625093748617076</v>
      </c>
      <c r="AE221">
        <v>0</v>
      </c>
      <c r="AF221">
        <v>0</v>
      </c>
      <c r="AG221">
        <v>0.18078273707120529</v>
      </c>
      <c r="AH221" t="b">
        <v>0</v>
      </c>
      <c r="AI221" t="b">
        <v>0</v>
      </c>
      <c r="AJ221">
        <v>1295.384617729125</v>
      </c>
      <c r="AK221">
        <v>0</v>
      </c>
      <c r="AL221">
        <v>22.694390013398468</v>
      </c>
      <c r="AM221">
        <v>0</v>
      </c>
      <c r="AN221">
        <v>22.70095730582268</v>
      </c>
      <c r="AO221">
        <v>0</v>
      </c>
      <c r="AP221">
        <v>1</v>
      </c>
      <c r="AQ221">
        <v>3</v>
      </c>
      <c r="AR221">
        <v>0</v>
      </c>
      <c r="AS221">
        <v>0</v>
      </c>
      <c r="AT221">
        <v>4.8186105995426489</v>
      </c>
      <c r="AU221">
        <v>1.5334498566487691</v>
      </c>
      <c r="AV221">
        <v>4.8186105995426489</v>
      </c>
    </row>
    <row r="222" spans="1:48">
      <c r="A222">
        <v>219</v>
      </c>
      <c r="B222">
        <v>0</v>
      </c>
      <c r="C222">
        <v>0</v>
      </c>
      <c r="D222">
        <v>0</v>
      </c>
      <c r="E222">
        <v>50.6</v>
      </c>
      <c r="F222">
        <v>0.38614894429774971</v>
      </c>
      <c r="G222">
        <v>362.31930957776183</v>
      </c>
      <c r="H222">
        <v>1337.682890961097</v>
      </c>
      <c r="I222">
        <v>19.953799221166999</v>
      </c>
      <c r="J222">
        <v>19.953799221166999</v>
      </c>
      <c r="K222">
        <v>525.90282034035852</v>
      </c>
      <c r="L222">
        <v>5</v>
      </c>
      <c r="M222">
        <v>142.44388416586091</v>
      </c>
      <c r="N222">
        <v>1337.682890961097</v>
      </c>
      <c r="O222" t="b">
        <v>0</v>
      </c>
      <c r="P222">
        <v>19.953799221166999</v>
      </c>
      <c r="Q222">
        <v>0</v>
      </c>
      <c r="R222">
        <v>1</v>
      </c>
      <c r="S222">
        <v>25.570542218965642</v>
      </c>
      <c r="T222">
        <v>142.44388416586091</v>
      </c>
      <c r="U222">
        <v>19.953799221166999</v>
      </c>
      <c r="V222">
        <v>0</v>
      </c>
      <c r="W222">
        <v>0</v>
      </c>
      <c r="X222">
        <v>0</v>
      </c>
      <c r="Y222">
        <v>-22.804379849498329</v>
      </c>
      <c r="Z222">
        <v>44.353585382375108</v>
      </c>
      <c r="AA222">
        <v>1337.682890961097</v>
      </c>
      <c r="AB222" t="b">
        <v>0</v>
      </c>
      <c r="AC222" t="b">
        <v>1</v>
      </c>
      <c r="AD222">
        <v>89.616044391533947</v>
      </c>
      <c r="AE222">
        <v>0</v>
      </c>
      <c r="AF222">
        <v>0</v>
      </c>
      <c r="AG222">
        <v>0.1747885780875707</v>
      </c>
      <c r="AH222" t="b">
        <v>0</v>
      </c>
      <c r="AI222" t="b">
        <v>0</v>
      </c>
      <c r="AJ222">
        <v>1337.682890961097</v>
      </c>
      <c r="AK222">
        <v>0</v>
      </c>
      <c r="AL222">
        <v>19.953799221166999</v>
      </c>
      <c r="AM222">
        <v>0</v>
      </c>
      <c r="AN222">
        <v>19.9580022883185</v>
      </c>
      <c r="AO222">
        <v>0</v>
      </c>
      <c r="AP222">
        <v>1</v>
      </c>
      <c r="AQ222">
        <v>3</v>
      </c>
      <c r="AR222">
        <v>0</v>
      </c>
      <c r="AS222">
        <v>0</v>
      </c>
      <c r="AT222">
        <v>4.3336998012167509</v>
      </c>
      <c r="AU222">
        <v>1.3791343379283181</v>
      </c>
      <c r="AV222">
        <v>4.3336998012167509</v>
      </c>
    </row>
    <row r="223" spans="1:48">
      <c r="A223">
        <v>220</v>
      </c>
      <c r="B223">
        <v>0</v>
      </c>
      <c r="C223">
        <v>0</v>
      </c>
      <c r="D223">
        <v>0</v>
      </c>
      <c r="E223">
        <v>51.8</v>
      </c>
      <c r="F223">
        <v>0.29805167718645448</v>
      </c>
      <c r="G223">
        <v>370.91186237407231</v>
      </c>
      <c r="H223">
        <v>1369.4065958850749</v>
      </c>
      <c r="I223">
        <v>17.411073467708839</v>
      </c>
      <c r="J223">
        <v>17.411073467708839</v>
      </c>
      <c r="K223">
        <v>448.25609877001023</v>
      </c>
      <c r="L223">
        <v>5</v>
      </c>
      <c r="M223">
        <v>121.4128111511403</v>
      </c>
      <c r="N223">
        <v>1369.4065958850749</v>
      </c>
      <c r="O223" t="b">
        <v>0</v>
      </c>
      <c r="P223">
        <v>17.411073467708839</v>
      </c>
      <c r="Q223">
        <v>0</v>
      </c>
      <c r="R223">
        <v>1</v>
      </c>
      <c r="S223">
        <v>25.570542218965642</v>
      </c>
      <c r="T223">
        <v>121.4128111511403</v>
      </c>
      <c r="U223">
        <v>17.411073467708839</v>
      </c>
      <c r="V223">
        <v>0</v>
      </c>
      <c r="W223">
        <v>0</v>
      </c>
      <c r="X223">
        <v>0</v>
      </c>
      <c r="Y223">
        <v>-22.804379849498329</v>
      </c>
      <c r="Z223">
        <v>44.535845987135048</v>
      </c>
      <c r="AA223">
        <v>1369.4065958850749</v>
      </c>
      <c r="AB223" t="b">
        <v>0</v>
      </c>
      <c r="AC223" t="b">
        <v>1</v>
      </c>
      <c r="AD223">
        <v>89.606995034450819</v>
      </c>
      <c r="AE223">
        <v>0</v>
      </c>
      <c r="AF223">
        <v>0</v>
      </c>
      <c r="AG223">
        <v>0.16251220530065991</v>
      </c>
      <c r="AH223" t="b">
        <v>0</v>
      </c>
      <c r="AI223" t="b">
        <v>0</v>
      </c>
      <c r="AJ223">
        <v>1369.4065958850749</v>
      </c>
      <c r="AK223">
        <v>0</v>
      </c>
      <c r="AL223">
        <v>17.411073467708839</v>
      </c>
      <c r="AM223">
        <v>0</v>
      </c>
      <c r="AN223">
        <v>17.445542230930201</v>
      </c>
      <c r="AO223">
        <v>0</v>
      </c>
      <c r="AP223">
        <v>1</v>
      </c>
      <c r="AQ223">
        <v>3</v>
      </c>
      <c r="AR223">
        <v>0</v>
      </c>
      <c r="AS223">
        <v>0</v>
      </c>
      <c r="AT223">
        <v>3.8997706658527869</v>
      </c>
      <c r="AU223">
        <v>1.241042961446734</v>
      </c>
      <c r="AV223">
        <v>3.8997706658527869</v>
      </c>
    </row>
    <row r="224" spans="1:48">
      <c r="A224">
        <v>221</v>
      </c>
      <c r="B224">
        <v>0</v>
      </c>
      <c r="C224">
        <v>0</v>
      </c>
      <c r="D224">
        <v>0</v>
      </c>
      <c r="E224">
        <v>52.7</v>
      </c>
      <c r="F224">
        <v>0.17164434695643571</v>
      </c>
      <c r="G224">
        <v>377.35627697130519</v>
      </c>
      <c r="H224">
        <v>1393.199374578059</v>
      </c>
      <c r="I224">
        <v>13.22721022914981</v>
      </c>
      <c r="J224">
        <v>13.22721022914981</v>
      </c>
      <c r="K224">
        <v>334.72493021945218</v>
      </c>
      <c r="L224">
        <v>6</v>
      </c>
      <c r="M224">
        <v>90.662223786417172</v>
      </c>
      <c r="N224">
        <v>1125.7050946590721</v>
      </c>
      <c r="O224" t="b">
        <v>1</v>
      </c>
      <c r="P224">
        <v>13.22721022914981</v>
      </c>
      <c r="Q224">
        <v>0</v>
      </c>
      <c r="R224">
        <v>0.93804180692613492</v>
      </c>
      <c r="S224">
        <v>25.570542218965642</v>
      </c>
      <c r="T224">
        <v>119.61697408309399</v>
      </c>
      <c r="U224">
        <v>14.100874962592551</v>
      </c>
      <c r="V224">
        <v>7.4112515751518799</v>
      </c>
      <c r="W224">
        <v>0</v>
      </c>
      <c r="X224">
        <v>0</v>
      </c>
      <c r="Y224">
        <v>-22.804379849498329</v>
      </c>
      <c r="Z224">
        <v>44.711115188593013</v>
      </c>
      <c r="AA224">
        <v>1125.7050946590721</v>
      </c>
      <c r="AB224" t="b">
        <v>0</v>
      </c>
      <c r="AC224" t="b">
        <v>1</v>
      </c>
      <c r="AD224">
        <v>89.59794567736769</v>
      </c>
      <c r="AE224">
        <v>0</v>
      </c>
      <c r="AF224">
        <v>0</v>
      </c>
      <c r="AG224">
        <v>0.15670848280050509</v>
      </c>
      <c r="AH224" t="b">
        <v>0</v>
      </c>
      <c r="AI224" t="b">
        <v>0</v>
      </c>
      <c r="AJ224">
        <v>1125.7050946590721</v>
      </c>
      <c r="AK224">
        <v>0</v>
      </c>
      <c r="AL224">
        <v>14.100874962592551</v>
      </c>
      <c r="AM224">
        <v>0</v>
      </c>
      <c r="AN224">
        <v>14.14329408706336</v>
      </c>
      <c r="AO224">
        <v>0</v>
      </c>
      <c r="AP224">
        <v>1</v>
      </c>
      <c r="AQ224">
        <v>3</v>
      </c>
      <c r="AR224">
        <v>0</v>
      </c>
      <c r="AS224">
        <v>0</v>
      </c>
      <c r="AT224">
        <v>3.220665899297777</v>
      </c>
      <c r="AU224">
        <v>1.024928152953573</v>
      </c>
      <c r="AV224">
        <v>3.220665899297777</v>
      </c>
    </row>
    <row r="225" spans="1:48">
      <c r="A225">
        <v>222</v>
      </c>
      <c r="B225">
        <v>0</v>
      </c>
      <c r="C225">
        <v>0</v>
      </c>
      <c r="D225">
        <v>0</v>
      </c>
      <c r="E225">
        <v>53.1</v>
      </c>
      <c r="F225">
        <v>9.870426832113921E-2</v>
      </c>
      <c r="G225">
        <v>380.2204612367421</v>
      </c>
      <c r="H225">
        <v>1403.7739428860521</v>
      </c>
      <c r="I225">
        <v>10.706959334488809</v>
      </c>
      <c r="J225">
        <v>10.706959334488809</v>
      </c>
      <c r="K225">
        <v>268.90696487374629</v>
      </c>
      <c r="L225">
        <v>6</v>
      </c>
      <c r="M225">
        <v>72.835039239909605</v>
      </c>
      <c r="N225">
        <v>1134.24934585193</v>
      </c>
      <c r="O225" t="b">
        <v>0</v>
      </c>
      <c r="P225">
        <v>10.706959334488809</v>
      </c>
      <c r="Q225">
        <v>0</v>
      </c>
      <c r="R225">
        <v>0.93243277142754322</v>
      </c>
      <c r="S225">
        <v>25.593181707310741</v>
      </c>
      <c r="T225">
        <v>96.674396330912913</v>
      </c>
      <c r="U225">
        <v>11.482821778235641</v>
      </c>
      <c r="V225">
        <v>6.5320210339950791</v>
      </c>
      <c r="W225">
        <v>0</v>
      </c>
      <c r="X225">
        <v>0</v>
      </c>
      <c r="Y225">
        <v>-22.804379849498329</v>
      </c>
      <c r="Z225">
        <v>44.847161433207297</v>
      </c>
      <c r="AA225">
        <v>1134.24934585193</v>
      </c>
      <c r="AB225" t="b">
        <v>0</v>
      </c>
      <c r="AC225" t="b">
        <v>1</v>
      </c>
      <c r="AD225">
        <v>89.588896320284562</v>
      </c>
      <c r="AE225">
        <v>0</v>
      </c>
      <c r="AF225">
        <v>0</v>
      </c>
      <c r="AG225">
        <v>0.15369471051745409</v>
      </c>
      <c r="AH225" t="b">
        <v>0</v>
      </c>
      <c r="AI225" t="b">
        <v>0</v>
      </c>
      <c r="AJ225">
        <v>1134.24934585193</v>
      </c>
      <c r="AK225">
        <v>0</v>
      </c>
      <c r="AL225">
        <v>11.482821778235641</v>
      </c>
      <c r="AM225">
        <v>0</v>
      </c>
      <c r="AN225">
        <v>11.48304578078525</v>
      </c>
      <c r="AO225">
        <v>0</v>
      </c>
      <c r="AP225">
        <v>1</v>
      </c>
      <c r="AQ225">
        <v>3</v>
      </c>
      <c r="AR225">
        <v>0</v>
      </c>
      <c r="AS225">
        <v>0</v>
      </c>
      <c r="AT225">
        <v>2.748903169192277</v>
      </c>
      <c r="AU225">
        <v>0.87479680784733549</v>
      </c>
      <c r="AV225">
        <v>2.748903169192277</v>
      </c>
    </row>
    <row r="226" spans="1:48">
      <c r="A226">
        <v>223</v>
      </c>
      <c r="B226">
        <v>0</v>
      </c>
      <c r="C226">
        <v>0</v>
      </c>
      <c r="D226">
        <v>0</v>
      </c>
      <c r="E226">
        <v>53.5</v>
      </c>
      <c r="F226">
        <v>0.1002052464256762</v>
      </c>
      <c r="G226">
        <v>383.08464550217889</v>
      </c>
      <c r="H226">
        <v>1414.3485111940449</v>
      </c>
      <c r="I226">
        <v>10.8862498734055</v>
      </c>
      <c r="J226">
        <v>10.8862498734055</v>
      </c>
      <c r="K226">
        <v>271.36568892988691</v>
      </c>
      <c r="L226">
        <v>6</v>
      </c>
      <c r="M226">
        <v>73.500999168441737</v>
      </c>
      <c r="N226">
        <v>1142.7935970447879</v>
      </c>
      <c r="O226" t="b">
        <v>0</v>
      </c>
      <c r="P226">
        <v>10.8862498734055</v>
      </c>
      <c r="Q226">
        <v>0</v>
      </c>
      <c r="R226">
        <v>0.93263349181589428</v>
      </c>
      <c r="S226">
        <v>25.61316660211661</v>
      </c>
      <c r="T226">
        <v>97.537332647299735</v>
      </c>
      <c r="U226">
        <v>11.672591611748039</v>
      </c>
      <c r="V226">
        <v>6.5707495180401736</v>
      </c>
      <c r="W226">
        <v>0</v>
      </c>
      <c r="X226">
        <v>0</v>
      </c>
      <c r="Y226">
        <v>-22.804379849498329</v>
      </c>
      <c r="Z226">
        <v>44.983207677821582</v>
      </c>
      <c r="AA226">
        <v>1142.7935970447879</v>
      </c>
      <c r="AB226" t="b">
        <v>0</v>
      </c>
      <c r="AC226" t="b">
        <v>1</v>
      </c>
      <c r="AD226">
        <v>89.579846963201433</v>
      </c>
      <c r="AE226">
        <v>0</v>
      </c>
      <c r="AF226">
        <v>0</v>
      </c>
      <c r="AG226">
        <v>0.15606545249886489</v>
      </c>
      <c r="AH226" t="b">
        <v>0</v>
      </c>
      <c r="AI226" t="b">
        <v>0</v>
      </c>
      <c r="AJ226">
        <v>1142.7935970447879</v>
      </c>
      <c r="AK226">
        <v>0</v>
      </c>
      <c r="AL226">
        <v>11.672591611748039</v>
      </c>
      <c r="AM226">
        <v>0</v>
      </c>
      <c r="AN226">
        <v>11.672763113700089</v>
      </c>
      <c r="AO226">
        <v>0</v>
      </c>
      <c r="AP226">
        <v>1</v>
      </c>
      <c r="AQ226">
        <v>3</v>
      </c>
      <c r="AR226">
        <v>0</v>
      </c>
      <c r="AS226">
        <v>0</v>
      </c>
      <c r="AT226">
        <v>2.7849027605362622</v>
      </c>
      <c r="AU226">
        <v>0.88625313266243633</v>
      </c>
      <c r="AV226">
        <v>2.7849027605362622</v>
      </c>
    </row>
    <row r="227" spans="1:48">
      <c r="A227">
        <v>224</v>
      </c>
      <c r="B227">
        <v>0</v>
      </c>
      <c r="C227">
        <v>0</v>
      </c>
      <c r="D227">
        <v>0</v>
      </c>
      <c r="E227">
        <v>53.8</v>
      </c>
      <c r="F227">
        <v>8.3808079309475758E-2</v>
      </c>
      <c r="G227">
        <v>385.23278370125661</v>
      </c>
      <c r="H227">
        <v>1422.2794374250391</v>
      </c>
      <c r="I227">
        <v>10.37354849546697</v>
      </c>
      <c r="J227">
        <v>10.37354849546697</v>
      </c>
      <c r="K227">
        <v>257.14346083339478</v>
      </c>
      <c r="L227">
        <v>6</v>
      </c>
      <c r="M227">
        <v>69.648824711103686</v>
      </c>
      <c r="N227">
        <v>1149.2017854394319</v>
      </c>
      <c r="O227" t="b">
        <v>0</v>
      </c>
      <c r="P227">
        <v>10.37354849546697</v>
      </c>
      <c r="Q227">
        <v>0</v>
      </c>
      <c r="R227">
        <v>0.93104873637034835</v>
      </c>
      <c r="S227">
        <v>25.633425785858911</v>
      </c>
      <c r="T227">
        <v>92.582737204587488</v>
      </c>
      <c r="U227">
        <v>11.14178892063995</v>
      </c>
      <c r="V227">
        <v>6.3836967205482722</v>
      </c>
      <c r="W227">
        <v>0</v>
      </c>
      <c r="X227">
        <v>0</v>
      </c>
      <c r="Y227">
        <v>-22.804379849498329</v>
      </c>
      <c r="Z227">
        <v>45.108938897406418</v>
      </c>
      <c r="AA227">
        <v>1149.2017854394319</v>
      </c>
      <c r="AB227" t="b">
        <v>0</v>
      </c>
      <c r="AC227" t="b">
        <v>1</v>
      </c>
      <c r="AD227">
        <v>89.570797606118305</v>
      </c>
      <c r="AE227">
        <v>0</v>
      </c>
      <c r="AF227">
        <v>0</v>
      </c>
      <c r="AG227">
        <v>0.1553189868037857</v>
      </c>
      <c r="AH227" t="b">
        <v>0</v>
      </c>
      <c r="AI227" t="b">
        <v>0</v>
      </c>
      <c r="AJ227">
        <v>1149.2017854394319</v>
      </c>
      <c r="AK227">
        <v>0</v>
      </c>
      <c r="AL227">
        <v>11.14178892063995</v>
      </c>
      <c r="AM227">
        <v>0</v>
      </c>
      <c r="AN227">
        <v>11.141960422592</v>
      </c>
      <c r="AO227">
        <v>0</v>
      </c>
      <c r="AP227">
        <v>1</v>
      </c>
      <c r="AQ227">
        <v>3</v>
      </c>
      <c r="AR227">
        <v>0</v>
      </c>
      <c r="AS227">
        <v>0</v>
      </c>
      <c r="AT227">
        <v>2.6931158047391648</v>
      </c>
      <c r="AU227">
        <v>0.85704332388007798</v>
      </c>
      <c r="AV227">
        <v>2.6931158047391648</v>
      </c>
    </row>
    <row r="228" spans="1:48">
      <c r="A228">
        <v>225</v>
      </c>
      <c r="B228">
        <v>0</v>
      </c>
      <c r="C228">
        <v>0</v>
      </c>
      <c r="D228">
        <v>0</v>
      </c>
      <c r="E228">
        <v>54.2</v>
      </c>
      <c r="F228">
        <v>0.14789576966975199</v>
      </c>
      <c r="G228">
        <v>388.09696796669351</v>
      </c>
      <c r="H228">
        <v>1432.854005733032</v>
      </c>
      <c r="I228">
        <v>12.88381212463511</v>
      </c>
      <c r="J228">
        <v>12.88381212463511</v>
      </c>
      <c r="K228">
        <v>317.0118637482808</v>
      </c>
      <c r="L228">
        <v>6</v>
      </c>
      <c r="M228">
        <v>85.864535143087977</v>
      </c>
      <c r="N228">
        <v>1157.74603663229</v>
      </c>
      <c r="O228" t="b">
        <v>0</v>
      </c>
      <c r="P228">
        <v>12.88381212463511</v>
      </c>
      <c r="Q228">
        <v>0</v>
      </c>
      <c r="R228">
        <v>0.93659713463836225</v>
      </c>
      <c r="S228">
        <v>25.653184977752058</v>
      </c>
      <c r="T228">
        <v>113.4617917441177</v>
      </c>
      <c r="U228">
        <v>13.75598071801681</v>
      </c>
      <c r="V228">
        <v>7.1938027056424971</v>
      </c>
      <c r="W228">
        <v>0</v>
      </c>
      <c r="X228">
        <v>0</v>
      </c>
      <c r="Y228">
        <v>-22.804379849498329</v>
      </c>
      <c r="Z228">
        <v>45.27149436657615</v>
      </c>
      <c r="AA228">
        <v>1157.74603663229</v>
      </c>
      <c r="AB228" t="b">
        <v>0</v>
      </c>
      <c r="AC228" t="b">
        <v>1</v>
      </c>
      <c r="AD228">
        <v>89.561748249035176</v>
      </c>
      <c r="AE228">
        <v>0</v>
      </c>
      <c r="AF228">
        <v>0</v>
      </c>
      <c r="AG228">
        <v>0.1500453502493185</v>
      </c>
      <c r="AH228" t="b">
        <v>0</v>
      </c>
      <c r="AI228" t="b">
        <v>0</v>
      </c>
      <c r="AJ228">
        <v>1157.74603663229</v>
      </c>
      <c r="AK228">
        <v>0</v>
      </c>
      <c r="AL228">
        <v>13.75598071801681</v>
      </c>
      <c r="AM228">
        <v>0</v>
      </c>
      <c r="AN228">
        <v>13.756330722000589</v>
      </c>
      <c r="AO228">
        <v>0</v>
      </c>
      <c r="AP228">
        <v>1</v>
      </c>
      <c r="AQ228">
        <v>3</v>
      </c>
      <c r="AR228">
        <v>0</v>
      </c>
      <c r="AS228">
        <v>0</v>
      </c>
      <c r="AT228">
        <v>3.1578889571367181</v>
      </c>
      <c r="AU228">
        <v>1.004950341721667</v>
      </c>
      <c r="AV228">
        <v>3.1578889571367181</v>
      </c>
    </row>
    <row r="229" spans="1:48">
      <c r="A229">
        <v>226</v>
      </c>
      <c r="B229">
        <v>0</v>
      </c>
      <c r="C229">
        <v>0</v>
      </c>
      <c r="D229">
        <v>0</v>
      </c>
      <c r="E229">
        <v>54.8</v>
      </c>
      <c r="F229">
        <v>0.15794217534486951</v>
      </c>
      <c r="G229">
        <v>392.39324436484873</v>
      </c>
      <c r="H229">
        <v>1448.7158581950209</v>
      </c>
      <c r="I229">
        <v>13.472896497720759</v>
      </c>
      <c r="J229">
        <v>13.472896497720759</v>
      </c>
      <c r="K229">
        <v>327.87691014129501</v>
      </c>
      <c r="L229">
        <v>6</v>
      </c>
      <c r="M229">
        <v>88.807397113026795</v>
      </c>
      <c r="N229">
        <v>1170.562413421577</v>
      </c>
      <c r="O229" t="b">
        <v>0</v>
      </c>
      <c r="P229">
        <v>13.472896497720759</v>
      </c>
      <c r="Q229">
        <v>0</v>
      </c>
      <c r="R229">
        <v>0.93733112059330248</v>
      </c>
      <c r="S229">
        <v>25.67575088902867</v>
      </c>
      <c r="T229">
        <v>117.2586106735633</v>
      </c>
      <c r="U229">
        <v>14.373678843814369</v>
      </c>
      <c r="V229">
        <v>7.3484657316984254</v>
      </c>
      <c r="W229">
        <v>0</v>
      </c>
      <c r="X229">
        <v>0</v>
      </c>
      <c r="Y229">
        <v>-22.804379849498329</v>
      </c>
      <c r="Z229">
        <v>45.437767421282373</v>
      </c>
      <c r="AA229">
        <v>1170.562413421577</v>
      </c>
      <c r="AB229" t="b">
        <v>0</v>
      </c>
      <c r="AC229" t="b">
        <v>1</v>
      </c>
      <c r="AD229">
        <v>89.552698891952048</v>
      </c>
      <c r="AE229">
        <v>0</v>
      </c>
      <c r="AF229">
        <v>0</v>
      </c>
      <c r="AG229">
        <v>0.1509943061826807</v>
      </c>
      <c r="AH229" t="b">
        <v>0</v>
      </c>
      <c r="AI229" t="b">
        <v>0</v>
      </c>
      <c r="AJ229">
        <v>1170.562413421577</v>
      </c>
      <c r="AK229">
        <v>0</v>
      </c>
      <c r="AL229">
        <v>14.373678843814369</v>
      </c>
      <c r="AM229">
        <v>0</v>
      </c>
      <c r="AN229">
        <v>14.374102348634731</v>
      </c>
      <c r="AO229">
        <v>0</v>
      </c>
      <c r="AP229">
        <v>1</v>
      </c>
      <c r="AQ229">
        <v>3</v>
      </c>
      <c r="AR229">
        <v>0</v>
      </c>
      <c r="AS229">
        <v>0</v>
      </c>
      <c r="AT229">
        <v>3.271185980318033</v>
      </c>
      <c r="AU229">
        <v>1.041005403729087</v>
      </c>
      <c r="AV229">
        <v>3.271185980318033</v>
      </c>
    </row>
    <row r="230" spans="1:48">
      <c r="A230">
        <v>227</v>
      </c>
      <c r="B230">
        <v>0</v>
      </c>
      <c r="C230">
        <v>0</v>
      </c>
      <c r="D230">
        <v>0</v>
      </c>
      <c r="E230">
        <v>55.3</v>
      </c>
      <c r="F230">
        <v>0.1370021956174288</v>
      </c>
      <c r="G230">
        <v>395.97347469664481</v>
      </c>
      <c r="H230">
        <v>1461.934068580013</v>
      </c>
      <c r="I230">
        <v>12.8570091257527</v>
      </c>
      <c r="J230">
        <v>12.8570091257527</v>
      </c>
      <c r="K230">
        <v>310.05964083459679</v>
      </c>
      <c r="L230">
        <v>6</v>
      </c>
      <c r="M230">
        <v>83.981484516413005</v>
      </c>
      <c r="N230">
        <v>1181.2427274126501</v>
      </c>
      <c r="O230" t="b">
        <v>0</v>
      </c>
      <c r="P230">
        <v>12.8570091257527</v>
      </c>
      <c r="Q230">
        <v>0</v>
      </c>
      <c r="R230">
        <v>0.93592120107622567</v>
      </c>
      <c r="S230">
        <v>25.699075398026618</v>
      </c>
      <c r="T230">
        <v>111.0536663958739</v>
      </c>
      <c r="U230">
        <v>13.737277359427569</v>
      </c>
      <c r="V230">
        <v>7.1161855587291143</v>
      </c>
      <c r="W230">
        <v>0</v>
      </c>
      <c r="X230">
        <v>0</v>
      </c>
      <c r="Y230">
        <v>-22.804379849498329</v>
      </c>
      <c r="Z230">
        <v>45.600322890452112</v>
      </c>
      <c r="AA230">
        <v>1181.2427274126501</v>
      </c>
      <c r="AB230" t="b">
        <v>0</v>
      </c>
      <c r="AC230" t="b">
        <v>1</v>
      </c>
      <c r="AD230">
        <v>89.543649534868919</v>
      </c>
      <c r="AE230">
        <v>0</v>
      </c>
      <c r="AF230">
        <v>0</v>
      </c>
      <c r="AG230">
        <v>0.13634996872079799</v>
      </c>
      <c r="AH230" t="b">
        <v>0</v>
      </c>
      <c r="AI230" t="b">
        <v>0</v>
      </c>
      <c r="AJ230">
        <v>1181.2427274126501</v>
      </c>
      <c r="AK230">
        <v>0</v>
      </c>
      <c r="AL230">
        <v>13.737277359427569</v>
      </c>
      <c r="AM230">
        <v>0</v>
      </c>
      <c r="AN230">
        <v>13.737627363411351</v>
      </c>
      <c r="AO230">
        <v>0</v>
      </c>
      <c r="AP230">
        <v>1</v>
      </c>
      <c r="AQ230">
        <v>3</v>
      </c>
      <c r="AR230">
        <v>0</v>
      </c>
      <c r="AS230">
        <v>0</v>
      </c>
      <c r="AT230">
        <v>3.1605185008424712</v>
      </c>
      <c r="AU230">
        <v>1.0057871541876959</v>
      </c>
      <c r="AV230">
        <v>3.1605185008424712</v>
      </c>
    </row>
    <row r="231" spans="1:48">
      <c r="A231">
        <v>228</v>
      </c>
      <c r="B231">
        <v>0</v>
      </c>
      <c r="C231">
        <v>0</v>
      </c>
      <c r="D231">
        <v>0</v>
      </c>
      <c r="E231">
        <v>55.8</v>
      </c>
      <c r="F231">
        <v>0.12738237551872439</v>
      </c>
      <c r="G231">
        <v>399.55370502844079</v>
      </c>
      <c r="H231">
        <v>1475.152278965003</v>
      </c>
      <c r="I231">
        <v>12.662557444640999</v>
      </c>
      <c r="J231">
        <v>12.662557444640999</v>
      </c>
      <c r="K231">
        <v>302.63395145184433</v>
      </c>
      <c r="L231">
        <v>6</v>
      </c>
      <c r="M231">
        <v>81.970192700932913</v>
      </c>
      <c r="N231">
        <v>1191.9230414037229</v>
      </c>
      <c r="O231" t="b">
        <v>0</v>
      </c>
      <c r="P231">
        <v>12.662557444640999</v>
      </c>
      <c r="Q231">
        <v>0</v>
      </c>
      <c r="R231">
        <v>0.9352499212743145</v>
      </c>
      <c r="S231">
        <v>25.721834437167839</v>
      </c>
      <c r="T231">
        <v>108.4718169823597</v>
      </c>
      <c r="U231">
        <v>13.539223213606659</v>
      </c>
      <c r="V231">
        <v>7.0235586891259354</v>
      </c>
      <c r="W231">
        <v>0</v>
      </c>
      <c r="X231">
        <v>0</v>
      </c>
      <c r="Y231">
        <v>-22.804379849498329</v>
      </c>
      <c r="Z231">
        <v>45.762878359621837</v>
      </c>
      <c r="AA231">
        <v>1191.9230414037229</v>
      </c>
      <c r="AB231" t="b">
        <v>0</v>
      </c>
      <c r="AC231" t="b">
        <v>1</v>
      </c>
      <c r="AD231">
        <v>89.534600177785791</v>
      </c>
      <c r="AE231">
        <v>0</v>
      </c>
      <c r="AF231">
        <v>0</v>
      </c>
      <c r="AG231">
        <v>0.13497797857616309</v>
      </c>
      <c r="AH231" t="b">
        <v>0</v>
      </c>
      <c r="AI231" t="b">
        <v>0</v>
      </c>
      <c r="AJ231">
        <v>1191.9230414037229</v>
      </c>
      <c r="AK231">
        <v>0</v>
      </c>
      <c r="AL231">
        <v>13.539223213606659</v>
      </c>
      <c r="AM231">
        <v>0</v>
      </c>
      <c r="AN231">
        <v>13.53950671683352</v>
      </c>
      <c r="AO231">
        <v>0</v>
      </c>
      <c r="AP231">
        <v>1</v>
      </c>
      <c r="AQ231">
        <v>3</v>
      </c>
      <c r="AR231">
        <v>0</v>
      </c>
      <c r="AS231">
        <v>0</v>
      </c>
      <c r="AT231">
        <v>3.128165146270546</v>
      </c>
      <c r="AU231">
        <v>0.99549118901152434</v>
      </c>
      <c r="AV231">
        <v>3.128165146270546</v>
      </c>
    </row>
    <row r="232" spans="1:48">
      <c r="A232">
        <v>229</v>
      </c>
      <c r="B232">
        <v>0</v>
      </c>
      <c r="C232">
        <v>0</v>
      </c>
      <c r="D232">
        <v>0</v>
      </c>
      <c r="E232">
        <v>56.2</v>
      </c>
      <c r="F232">
        <v>0.10346830230767699</v>
      </c>
      <c r="G232">
        <v>402.41788929387769</v>
      </c>
      <c r="H232">
        <v>1485.726847272997</v>
      </c>
      <c r="I232">
        <v>11.87648362211165</v>
      </c>
      <c r="J232">
        <v>11.87648362211165</v>
      </c>
      <c r="K232">
        <v>281.82659746947252</v>
      </c>
      <c r="L232">
        <v>6</v>
      </c>
      <c r="M232">
        <v>76.334398014483327</v>
      </c>
      <c r="N232">
        <v>1200.467292596581</v>
      </c>
      <c r="O232" t="b">
        <v>0</v>
      </c>
      <c r="P232">
        <v>11.87648362211165</v>
      </c>
      <c r="Q232">
        <v>0</v>
      </c>
      <c r="R232">
        <v>0.93331875188630942</v>
      </c>
      <c r="S232">
        <v>25.744484078914159</v>
      </c>
      <c r="T232">
        <v>101.2229366210336</v>
      </c>
      <c r="U232">
        <v>12.725002683283019</v>
      </c>
      <c r="V232">
        <v>6.7496717516235236</v>
      </c>
      <c r="W232">
        <v>0</v>
      </c>
      <c r="X232">
        <v>0</v>
      </c>
      <c r="Y232">
        <v>-22.804379849498329</v>
      </c>
      <c r="Z232">
        <v>45.892655804626372</v>
      </c>
      <c r="AA232">
        <v>1200.467292596581</v>
      </c>
      <c r="AB232" t="b">
        <v>0</v>
      </c>
      <c r="AC232" t="b">
        <v>1</v>
      </c>
      <c r="AD232">
        <v>89.525550820702662</v>
      </c>
      <c r="AE232">
        <v>0</v>
      </c>
      <c r="AF232">
        <v>0</v>
      </c>
      <c r="AG232">
        <v>0.12704967333423059</v>
      </c>
      <c r="AH232" t="b">
        <v>0</v>
      </c>
      <c r="AI232" t="b">
        <v>0</v>
      </c>
      <c r="AJ232">
        <v>1200.467292596581</v>
      </c>
      <c r="AK232">
        <v>0</v>
      </c>
      <c r="AL232">
        <v>12.725002683283019</v>
      </c>
      <c r="AM232">
        <v>0</v>
      </c>
      <c r="AN232">
        <v>12.725174185235071</v>
      </c>
      <c r="AO232">
        <v>0</v>
      </c>
      <c r="AP232">
        <v>1</v>
      </c>
      <c r="AQ232">
        <v>3</v>
      </c>
      <c r="AR232">
        <v>0</v>
      </c>
      <c r="AS232">
        <v>0</v>
      </c>
      <c r="AT232">
        <v>2.986962875790367</v>
      </c>
      <c r="AU232">
        <v>0.95055570461133987</v>
      </c>
      <c r="AV232">
        <v>2.986962875790367</v>
      </c>
    </row>
    <row r="233" spans="1:48">
      <c r="A233">
        <v>230</v>
      </c>
      <c r="B233">
        <v>0</v>
      </c>
      <c r="C233">
        <v>0</v>
      </c>
      <c r="D233">
        <v>0</v>
      </c>
      <c r="E233">
        <v>56.5</v>
      </c>
      <c r="F233">
        <v>4.2077748583913888E-2</v>
      </c>
      <c r="G233">
        <v>404.5660274929553</v>
      </c>
      <c r="H233">
        <v>1493.6577735039909</v>
      </c>
      <c r="I233">
        <v>9.590501239755211</v>
      </c>
      <c r="J233">
        <v>9.590501239755211</v>
      </c>
      <c r="K233">
        <v>226.37229653138451</v>
      </c>
      <c r="L233">
        <v>6</v>
      </c>
      <c r="M233">
        <v>61.314273166680529</v>
      </c>
      <c r="N233">
        <v>1206.875480991225</v>
      </c>
      <c r="O233" t="b">
        <v>0</v>
      </c>
      <c r="P233">
        <v>9.590501239755211</v>
      </c>
      <c r="Q233">
        <v>0</v>
      </c>
      <c r="R233">
        <v>0.92662238445053613</v>
      </c>
      <c r="S233">
        <v>25.76636125196265</v>
      </c>
      <c r="T233">
        <v>81.893123582276573</v>
      </c>
      <c r="U233">
        <v>10.34995635837369</v>
      </c>
      <c r="V233">
        <v>6.0091221383650293</v>
      </c>
      <c r="W233">
        <v>0</v>
      </c>
      <c r="X233">
        <v>0</v>
      </c>
      <c r="Y233">
        <v>-22.804379849498329</v>
      </c>
      <c r="Z233">
        <v>46.013877920794293</v>
      </c>
      <c r="AA233">
        <v>1206.875480991225</v>
      </c>
      <c r="AB233" t="b">
        <v>0</v>
      </c>
      <c r="AC233" t="b">
        <v>1</v>
      </c>
      <c r="AD233">
        <v>89.516501463619534</v>
      </c>
      <c r="AE233">
        <v>0</v>
      </c>
      <c r="AF233">
        <v>0</v>
      </c>
      <c r="AG233">
        <v>0.1127195356725086</v>
      </c>
      <c r="AH233" t="b">
        <v>0</v>
      </c>
      <c r="AI233" t="b">
        <v>0</v>
      </c>
      <c r="AJ233">
        <v>1206.875480991225</v>
      </c>
      <c r="AK233">
        <v>0</v>
      </c>
      <c r="AL233">
        <v>10.34995635837369</v>
      </c>
      <c r="AM233">
        <v>0</v>
      </c>
      <c r="AN233">
        <v>10.349987858732231</v>
      </c>
      <c r="AO233">
        <v>0</v>
      </c>
      <c r="AP233">
        <v>1</v>
      </c>
      <c r="AQ233">
        <v>3</v>
      </c>
      <c r="AR233">
        <v>0</v>
      </c>
      <c r="AS233">
        <v>0</v>
      </c>
      <c r="AT233">
        <v>2.5741514878444671</v>
      </c>
      <c r="AU233">
        <v>0.81918473146636261</v>
      </c>
      <c r="AV233">
        <v>2.5741514878444671</v>
      </c>
    </row>
    <row r="234" spans="1:48">
      <c r="A234">
        <v>231</v>
      </c>
      <c r="B234">
        <v>0</v>
      </c>
      <c r="C234">
        <v>0</v>
      </c>
      <c r="D234">
        <v>0</v>
      </c>
      <c r="E234">
        <v>56.5</v>
      </c>
      <c r="F234">
        <v>-2.1779296643319231E-2</v>
      </c>
      <c r="G234">
        <v>404.5660274929553</v>
      </c>
      <c r="H234">
        <v>1493.6577735039909</v>
      </c>
      <c r="I234">
        <v>7.1093858716839584</v>
      </c>
      <c r="J234">
        <v>7.1093858716839584</v>
      </c>
      <c r="K234">
        <v>167.8085395609578</v>
      </c>
      <c r="L234">
        <v>6</v>
      </c>
      <c r="M234">
        <v>45.45193379224208</v>
      </c>
      <c r="N234">
        <v>1206.875480991225</v>
      </c>
      <c r="O234" t="b">
        <v>0</v>
      </c>
      <c r="P234">
        <v>7.1093858716839584</v>
      </c>
      <c r="Q234">
        <v>0</v>
      </c>
      <c r="R234">
        <v>0.91504961451708378</v>
      </c>
      <c r="S234">
        <v>25.78580162116177</v>
      </c>
      <c r="T234">
        <v>61.474692098436023</v>
      </c>
      <c r="U234">
        <v>7.7693993406422308</v>
      </c>
      <c r="V234">
        <v>5.2222987912057306</v>
      </c>
      <c r="W234">
        <v>0</v>
      </c>
      <c r="X234">
        <v>0</v>
      </c>
      <c r="Y234">
        <v>-22.804379849498329</v>
      </c>
      <c r="Z234">
        <v>46.067281760457043</v>
      </c>
      <c r="AA234">
        <v>1206.875480991225</v>
      </c>
      <c r="AB234" t="b">
        <v>0</v>
      </c>
      <c r="AC234" t="b">
        <v>1</v>
      </c>
      <c r="AD234">
        <v>89.507452106536405</v>
      </c>
      <c r="AE234">
        <v>0</v>
      </c>
      <c r="AF234">
        <v>0</v>
      </c>
      <c r="AG234">
        <v>0.1107356835595579</v>
      </c>
      <c r="AH234" t="b">
        <v>0</v>
      </c>
      <c r="AI234" t="b">
        <v>0</v>
      </c>
      <c r="AJ234">
        <v>1206.875480991225</v>
      </c>
      <c r="AK234">
        <v>0</v>
      </c>
      <c r="AL234">
        <v>7.7693993406422308</v>
      </c>
      <c r="AM234">
        <v>0</v>
      </c>
      <c r="AN234">
        <v>7.7694308410007702</v>
      </c>
      <c r="AO234">
        <v>0</v>
      </c>
      <c r="AP234">
        <v>1</v>
      </c>
      <c r="AQ234">
        <v>3</v>
      </c>
      <c r="AR234">
        <v>0</v>
      </c>
      <c r="AS234">
        <v>0</v>
      </c>
      <c r="AT234">
        <v>2.1290980672314781</v>
      </c>
      <c r="AU234">
        <v>0.6775532196557158</v>
      </c>
      <c r="AV234">
        <v>2.1290980672314781</v>
      </c>
    </row>
    <row r="235" spans="1:48">
      <c r="A235">
        <v>232</v>
      </c>
      <c r="B235">
        <v>0</v>
      </c>
      <c r="C235">
        <v>0</v>
      </c>
      <c r="D235">
        <v>0</v>
      </c>
      <c r="E235">
        <v>56.2</v>
      </c>
      <c r="F235">
        <v>-0.20496056201063689</v>
      </c>
      <c r="G235">
        <v>402.41788929387769</v>
      </c>
      <c r="H235">
        <v>1485.726847272997</v>
      </c>
      <c r="I235">
        <v>-4.3647209823339153E-2</v>
      </c>
      <c r="J235">
        <v>-4.3647209823339153E-2</v>
      </c>
      <c r="K235">
        <v>-1.035739619987005</v>
      </c>
      <c r="L235">
        <v>6</v>
      </c>
      <c r="M235">
        <v>-0.2805361917624607</v>
      </c>
      <c r="N235">
        <v>1200.467292596581</v>
      </c>
      <c r="O235" t="b">
        <v>0</v>
      </c>
      <c r="P235">
        <v>-4.3647209823339153E-2</v>
      </c>
      <c r="Q235">
        <v>0</v>
      </c>
      <c r="R235">
        <v>0</v>
      </c>
      <c r="S235">
        <v>25.802485500814079</v>
      </c>
      <c r="T235">
        <v>3.4521886496196181</v>
      </c>
      <c r="U235">
        <v>0.43398375206277712</v>
      </c>
      <c r="V235">
        <v>3.7327248413820779</v>
      </c>
      <c r="W235">
        <v>0</v>
      </c>
      <c r="X235">
        <v>0</v>
      </c>
      <c r="Y235">
        <v>-22.804379849498329</v>
      </c>
      <c r="Z235">
        <v>46.172334417290429</v>
      </c>
      <c r="AA235">
        <v>1200.467292596581</v>
      </c>
      <c r="AB235" t="b">
        <v>0</v>
      </c>
      <c r="AC235" t="b">
        <v>1</v>
      </c>
      <c r="AD235">
        <v>89.498402749453277</v>
      </c>
      <c r="AE235">
        <v>0</v>
      </c>
      <c r="AF235">
        <v>0</v>
      </c>
      <c r="AG235">
        <v>0.100821681457229</v>
      </c>
      <c r="AH235" t="b">
        <v>0</v>
      </c>
      <c r="AI235" t="b">
        <v>0</v>
      </c>
      <c r="AJ235">
        <v>1200.467292596581</v>
      </c>
      <c r="AK235">
        <v>0</v>
      </c>
      <c r="AL235">
        <v>0.43398375206277712</v>
      </c>
      <c r="AM235">
        <v>0</v>
      </c>
      <c r="AN235">
        <v>0.4348797622612402</v>
      </c>
      <c r="AO235">
        <v>0</v>
      </c>
      <c r="AP235">
        <v>1</v>
      </c>
      <c r="AQ235">
        <v>3</v>
      </c>
      <c r="AR235">
        <v>0</v>
      </c>
      <c r="AS235">
        <v>0</v>
      </c>
      <c r="AT235">
        <v>0.89069957029823144</v>
      </c>
      <c r="AU235">
        <v>0.28345165067303429</v>
      </c>
      <c r="AV235">
        <v>0.89069957029823144</v>
      </c>
    </row>
    <row r="236" spans="1:48">
      <c r="A236">
        <v>233</v>
      </c>
      <c r="B236">
        <v>0</v>
      </c>
      <c r="C236">
        <v>0</v>
      </c>
      <c r="D236">
        <v>0</v>
      </c>
      <c r="E236">
        <v>54.9</v>
      </c>
      <c r="F236">
        <v>-0.49171178864747839</v>
      </c>
      <c r="G236">
        <v>393.10929043120791</v>
      </c>
      <c r="H236">
        <v>1451.3595002720199</v>
      </c>
      <c r="I236">
        <v>-11.01811405542848</v>
      </c>
      <c r="J236">
        <v>-11.01811405542848</v>
      </c>
      <c r="K236">
        <v>-267.64882308655609</v>
      </c>
      <c r="L236">
        <v>6</v>
      </c>
      <c r="M236">
        <v>-72.494264107951267</v>
      </c>
      <c r="N236">
        <v>1172.6984762197919</v>
      </c>
      <c r="O236" t="b">
        <v>0</v>
      </c>
      <c r="P236">
        <v>-11.01811405542848</v>
      </c>
      <c r="Q236">
        <v>0</v>
      </c>
      <c r="R236">
        <v>0.91959571266804896</v>
      </c>
      <c r="S236">
        <v>25.802485500814079</v>
      </c>
      <c r="T236">
        <v>-82.506701072645058</v>
      </c>
      <c r="U236">
        <v>-10.132210447059601</v>
      </c>
      <c r="V236">
        <v>-10.012436964693791</v>
      </c>
      <c r="W236">
        <v>-59.702502982834993</v>
      </c>
      <c r="X236">
        <v>2</v>
      </c>
      <c r="Y236">
        <v>36.898123133336647</v>
      </c>
      <c r="Z236">
        <v>46.274627502890979</v>
      </c>
      <c r="AA236">
        <v>1172.6984762197919</v>
      </c>
      <c r="AB236" t="b">
        <v>0</v>
      </c>
      <c r="AC236" t="b">
        <v>1</v>
      </c>
      <c r="AD236">
        <v>89.501199127088952</v>
      </c>
      <c r="AE236">
        <v>1.2475149877010301</v>
      </c>
      <c r="AF236">
        <v>0</v>
      </c>
      <c r="AG236">
        <v>9.3327546467195432E-2</v>
      </c>
      <c r="AH236" t="b">
        <v>0</v>
      </c>
      <c r="AI236" t="b">
        <v>0</v>
      </c>
      <c r="AJ236">
        <v>1172.6984762197919</v>
      </c>
      <c r="AK236">
        <v>0</v>
      </c>
      <c r="AL236">
        <v>-10.132210447059601</v>
      </c>
      <c r="AM236">
        <v>5.1258670768315584</v>
      </c>
      <c r="AN236">
        <v>-3.7550168391437122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</row>
    <row r="237" spans="1:48">
      <c r="A237">
        <v>234</v>
      </c>
      <c r="B237">
        <v>0</v>
      </c>
      <c r="C237">
        <v>0</v>
      </c>
      <c r="D237">
        <v>0</v>
      </c>
      <c r="E237">
        <v>52.9</v>
      </c>
      <c r="F237">
        <v>-0.57819228339945816</v>
      </c>
      <c r="G237">
        <v>378.78836910402362</v>
      </c>
      <c r="H237">
        <v>1398.486658732055</v>
      </c>
      <c r="I237">
        <v>-13.97925190341482</v>
      </c>
      <c r="J237">
        <v>-13.97925190341482</v>
      </c>
      <c r="K237">
        <v>-352.41848313630629</v>
      </c>
      <c r="L237">
        <v>6</v>
      </c>
      <c r="M237">
        <v>-95.454627068338638</v>
      </c>
      <c r="N237">
        <v>1129.9772202555009</v>
      </c>
      <c r="O237" t="b">
        <v>0</v>
      </c>
      <c r="P237">
        <v>-13.97925190341482</v>
      </c>
      <c r="Q237">
        <v>0</v>
      </c>
      <c r="R237">
        <v>0.93007321975794399</v>
      </c>
      <c r="S237">
        <v>25.82695843703176</v>
      </c>
      <c r="T237">
        <v>-109.875980616638</v>
      </c>
      <c r="U237">
        <v>-13.00172782761639</v>
      </c>
      <c r="V237">
        <v>-14.421353548299381</v>
      </c>
      <c r="W237">
        <v>-64.346260308637696</v>
      </c>
      <c r="X237">
        <v>2</v>
      </c>
      <c r="Y237">
        <v>41.541880459139357</v>
      </c>
      <c r="Z237">
        <v>46.355428499659801</v>
      </c>
      <c r="AA237">
        <v>1129.9772202555009</v>
      </c>
      <c r="AB237" t="b">
        <v>0</v>
      </c>
      <c r="AC237" t="b">
        <v>1</v>
      </c>
      <c r="AD237">
        <v>89.516762619865233</v>
      </c>
      <c r="AE237">
        <v>1.3445487228670561</v>
      </c>
      <c r="AF237">
        <v>0</v>
      </c>
      <c r="AG237">
        <v>8.906229747528821E-2</v>
      </c>
      <c r="AH237" t="b">
        <v>0</v>
      </c>
      <c r="AI237" t="b">
        <v>0</v>
      </c>
      <c r="AJ237">
        <v>1129.9772202555009</v>
      </c>
      <c r="AK237">
        <v>0</v>
      </c>
      <c r="AL237">
        <v>-13.00172782761639</v>
      </c>
      <c r="AM237">
        <v>8.033760805610676</v>
      </c>
      <c r="AN237">
        <v>-3.5997759259807589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</row>
    <row r="238" spans="1:48">
      <c r="A238">
        <v>235</v>
      </c>
      <c r="B238">
        <v>0</v>
      </c>
      <c r="C238">
        <v>0</v>
      </c>
      <c r="D238">
        <v>0</v>
      </c>
      <c r="E238">
        <v>51</v>
      </c>
      <c r="F238">
        <v>-0.4455190777546898</v>
      </c>
      <c r="G238">
        <v>365.18349384319862</v>
      </c>
      <c r="H238">
        <v>1348.2574592690889</v>
      </c>
      <c r="I238">
        <v>-9.0167913521553071</v>
      </c>
      <c r="J238">
        <v>-9.0167913521553071</v>
      </c>
      <c r="K238">
        <v>-235.78287716475319</v>
      </c>
      <c r="L238">
        <v>5</v>
      </c>
      <c r="M238">
        <v>-63.86318449749546</v>
      </c>
      <c r="N238">
        <v>1348.2574592690889</v>
      </c>
      <c r="O238" t="b">
        <v>1</v>
      </c>
      <c r="P238">
        <v>-9.0167913521553071</v>
      </c>
      <c r="Q238">
        <v>0</v>
      </c>
      <c r="R238">
        <v>1</v>
      </c>
      <c r="S238">
        <v>25.85396237304948</v>
      </c>
      <c r="T238">
        <v>-63.863184497495453</v>
      </c>
      <c r="U238">
        <v>-9.0167913521553071</v>
      </c>
      <c r="V238">
        <v>0</v>
      </c>
      <c r="W238">
        <v>-59.702502982834993</v>
      </c>
      <c r="X238">
        <v>2</v>
      </c>
      <c r="Y238">
        <v>36.898123133336647</v>
      </c>
      <c r="Z238">
        <v>46.490518810780102</v>
      </c>
      <c r="AA238">
        <v>1348.2574592690889</v>
      </c>
      <c r="AB238" t="b">
        <v>0</v>
      </c>
      <c r="AC238" t="b">
        <v>1</v>
      </c>
      <c r="AD238">
        <v>89.532326112641513</v>
      </c>
      <c r="AE238">
        <v>1.2475149877010301</v>
      </c>
      <c r="AF238">
        <v>0</v>
      </c>
      <c r="AG238">
        <v>9.0065992903212932E-2</v>
      </c>
      <c r="AH238" t="b">
        <v>0</v>
      </c>
      <c r="AI238" t="b">
        <v>0</v>
      </c>
      <c r="AJ238">
        <v>1348.2574592690889</v>
      </c>
      <c r="AK238">
        <v>0</v>
      </c>
      <c r="AL238">
        <v>-9.0167913521553071</v>
      </c>
      <c r="AM238">
        <v>3.326397704396582</v>
      </c>
      <c r="AN238">
        <v>-4.4161814496590397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</row>
    <row r="239" spans="1:48">
      <c r="A239">
        <v>236</v>
      </c>
      <c r="B239">
        <v>0</v>
      </c>
      <c r="C239">
        <v>0</v>
      </c>
      <c r="D239">
        <v>0</v>
      </c>
      <c r="E239">
        <v>49.8</v>
      </c>
      <c r="F239">
        <v>-0.22306473891510681</v>
      </c>
      <c r="G239">
        <v>356.59094104688802</v>
      </c>
      <c r="H239">
        <v>1316.533754345111</v>
      </c>
      <c r="I239">
        <v>-1.3024467399620381</v>
      </c>
      <c r="J239">
        <v>-1.3024467399620381</v>
      </c>
      <c r="K239">
        <v>-34.878760997738212</v>
      </c>
      <c r="L239">
        <v>5</v>
      </c>
      <c r="M239">
        <v>-9.4471183634177169</v>
      </c>
      <c r="N239">
        <v>1316.533754345111</v>
      </c>
      <c r="O239" t="b">
        <v>0</v>
      </c>
      <c r="P239">
        <v>-1.3024467399620381</v>
      </c>
      <c r="Q239">
        <v>0</v>
      </c>
      <c r="R239">
        <v>1</v>
      </c>
      <c r="S239">
        <v>25.85396237304948</v>
      </c>
      <c r="T239">
        <v>-9.4471183634177187</v>
      </c>
      <c r="U239">
        <v>-1.3024467399620381</v>
      </c>
      <c r="V239">
        <v>0</v>
      </c>
      <c r="W239">
        <v>-44.434079278746673</v>
      </c>
      <c r="X239">
        <v>2</v>
      </c>
      <c r="Y239">
        <v>21.62969942924834</v>
      </c>
      <c r="Z239">
        <v>46.592740304885233</v>
      </c>
      <c r="AA239">
        <v>1316.533754345111</v>
      </c>
      <c r="AB239" t="b">
        <v>0</v>
      </c>
      <c r="AC239" t="b">
        <v>1</v>
      </c>
      <c r="AD239">
        <v>89.543938775848375</v>
      </c>
      <c r="AE239">
        <v>0.92847329836187065</v>
      </c>
      <c r="AF239">
        <v>0</v>
      </c>
      <c r="AG239">
        <v>8.8466918958609114E-2</v>
      </c>
      <c r="AH239" t="b">
        <v>0</v>
      </c>
      <c r="AI239" t="b">
        <v>0</v>
      </c>
      <c r="AJ239">
        <v>1316.533754345111</v>
      </c>
      <c r="AK239">
        <v>0</v>
      </c>
      <c r="AL239">
        <v>-1.3024467399620381</v>
      </c>
      <c r="AM239">
        <v>0</v>
      </c>
      <c r="AN239">
        <v>-0.37223645976715158</v>
      </c>
      <c r="AO239">
        <v>0</v>
      </c>
      <c r="AP239">
        <v>1</v>
      </c>
      <c r="AQ239">
        <v>3</v>
      </c>
      <c r="AR239">
        <v>0</v>
      </c>
      <c r="AS239">
        <v>0</v>
      </c>
      <c r="AT239">
        <v>0.83752954729886375</v>
      </c>
      <c r="AU239">
        <v>0.26653109598987917</v>
      </c>
      <c r="AV239">
        <v>0.83752954729886375</v>
      </c>
    </row>
    <row r="240" spans="1:48">
      <c r="A240">
        <v>237</v>
      </c>
      <c r="B240">
        <v>0</v>
      </c>
      <c r="C240">
        <v>0</v>
      </c>
      <c r="D240">
        <v>0</v>
      </c>
      <c r="E240">
        <v>49.2</v>
      </c>
      <c r="F240">
        <v>-0.16222196658487761</v>
      </c>
      <c r="G240">
        <v>352.29466464873281</v>
      </c>
      <c r="H240">
        <v>1300.671901883122</v>
      </c>
      <c r="I240">
        <v>0.71521185963315748</v>
      </c>
      <c r="J240">
        <v>0.71521185963315748</v>
      </c>
      <c r="K240">
        <v>19.386527400077661</v>
      </c>
      <c r="L240">
        <v>5</v>
      </c>
      <c r="M240">
        <v>5.2509554171391279</v>
      </c>
      <c r="N240">
        <v>1300.671901883122</v>
      </c>
      <c r="O240" t="b">
        <v>0</v>
      </c>
      <c r="P240">
        <v>0.71521185963315748</v>
      </c>
      <c r="Q240">
        <v>0</v>
      </c>
      <c r="R240">
        <v>1</v>
      </c>
      <c r="S240">
        <v>25.85396237304948</v>
      </c>
      <c r="T240">
        <v>5.2509554171391279</v>
      </c>
      <c r="U240">
        <v>0.71521185963315748</v>
      </c>
      <c r="V240">
        <v>0</v>
      </c>
      <c r="W240">
        <v>0</v>
      </c>
      <c r="X240">
        <v>0</v>
      </c>
      <c r="Y240">
        <v>-22.804379849498329</v>
      </c>
      <c r="Z240">
        <v>46.659559095717547</v>
      </c>
      <c r="AA240">
        <v>1300.671901883122</v>
      </c>
      <c r="AB240" t="b">
        <v>0</v>
      </c>
      <c r="AC240" t="b">
        <v>1</v>
      </c>
      <c r="AD240">
        <v>89.543705704336418</v>
      </c>
      <c r="AE240">
        <v>0</v>
      </c>
      <c r="AF240">
        <v>0</v>
      </c>
      <c r="AG240">
        <v>7.8064816377992202E-2</v>
      </c>
      <c r="AH240" t="b">
        <v>0</v>
      </c>
      <c r="AI240" t="b">
        <v>0</v>
      </c>
      <c r="AJ240">
        <v>1300.671901883122</v>
      </c>
      <c r="AK240">
        <v>0</v>
      </c>
      <c r="AL240">
        <v>0.71521185963315748</v>
      </c>
      <c r="AM240">
        <v>0</v>
      </c>
      <c r="AN240">
        <v>0.71626262642103111</v>
      </c>
      <c r="AO240">
        <v>0</v>
      </c>
      <c r="AP240">
        <v>1</v>
      </c>
      <c r="AQ240">
        <v>3</v>
      </c>
      <c r="AR240">
        <v>0</v>
      </c>
      <c r="AS240">
        <v>0</v>
      </c>
      <c r="AT240">
        <v>1.003404459465965</v>
      </c>
      <c r="AU240">
        <v>0.31931827499712478</v>
      </c>
      <c r="AV240">
        <v>1.003404459465965</v>
      </c>
    </row>
    <row r="241" spans="1:48">
      <c r="A241">
        <v>238</v>
      </c>
      <c r="B241">
        <v>0</v>
      </c>
      <c r="C241">
        <v>0</v>
      </c>
      <c r="D241">
        <v>0</v>
      </c>
      <c r="E241">
        <v>48.4</v>
      </c>
      <c r="F241">
        <v>-0.29471406141205048</v>
      </c>
      <c r="G241">
        <v>346.56629611785911</v>
      </c>
      <c r="H241">
        <v>1279.522765267136</v>
      </c>
      <c r="I241">
        <v>-3.7797174587831019</v>
      </c>
      <c r="J241">
        <v>-3.7797174587831019</v>
      </c>
      <c r="K241">
        <v>-104.14643151303289</v>
      </c>
      <c r="L241">
        <v>5</v>
      </c>
      <c r="M241">
        <v>-28.208675924440101</v>
      </c>
      <c r="N241">
        <v>1279.522765267136</v>
      </c>
      <c r="O241" t="b">
        <v>0</v>
      </c>
      <c r="P241">
        <v>-3.7797174587831019</v>
      </c>
      <c r="Q241">
        <v>0</v>
      </c>
      <c r="R241">
        <v>1</v>
      </c>
      <c r="S241">
        <v>25.85396237304948</v>
      </c>
      <c r="T241">
        <v>-28.208675924440101</v>
      </c>
      <c r="U241">
        <v>-3.7797174587831019</v>
      </c>
      <c r="V241">
        <v>0</v>
      </c>
      <c r="W241">
        <v>-46.188837722801793</v>
      </c>
      <c r="X241">
        <v>2</v>
      </c>
      <c r="Y241">
        <v>23.384457873303461</v>
      </c>
      <c r="Z241">
        <v>46.732890764874938</v>
      </c>
      <c r="AA241">
        <v>1279.522765267136</v>
      </c>
      <c r="AB241" t="b">
        <v>0</v>
      </c>
      <c r="AC241" t="b">
        <v>1</v>
      </c>
      <c r="AD241">
        <v>89.543820799182413</v>
      </c>
      <c r="AE241">
        <v>0.96513989271526124</v>
      </c>
      <c r="AF241">
        <v>0</v>
      </c>
      <c r="AG241">
        <v>7.0444383986257492E-2</v>
      </c>
      <c r="AH241" t="b">
        <v>0</v>
      </c>
      <c r="AI241" t="b">
        <v>0</v>
      </c>
      <c r="AJ241">
        <v>1279.522765267136</v>
      </c>
      <c r="AK241">
        <v>0</v>
      </c>
      <c r="AL241">
        <v>-3.7797174587831019</v>
      </c>
      <c r="AM241">
        <v>0</v>
      </c>
      <c r="AN241">
        <v>-2.8117415679515898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</row>
    <row r="242" spans="1:48">
      <c r="A242">
        <v>239</v>
      </c>
      <c r="B242">
        <v>0</v>
      </c>
      <c r="C242">
        <v>0</v>
      </c>
      <c r="D242">
        <v>0</v>
      </c>
      <c r="E242">
        <v>46.9</v>
      </c>
      <c r="F242">
        <v>-0.57558845443359097</v>
      </c>
      <c r="G242">
        <v>335.82560512247079</v>
      </c>
      <c r="H242">
        <v>1239.8681341121619</v>
      </c>
      <c r="I242">
        <v>-12.85251611388988</v>
      </c>
      <c r="J242">
        <v>-12.85251611388988</v>
      </c>
      <c r="K242">
        <v>-365.46495076475759</v>
      </c>
      <c r="L242">
        <v>5</v>
      </c>
      <c r="M242">
        <v>-98.988339860443546</v>
      </c>
      <c r="N242">
        <v>1239.8681341121619</v>
      </c>
      <c r="O242" t="b">
        <v>0</v>
      </c>
      <c r="P242">
        <v>-12.85251611388988</v>
      </c>
      <c r="Q242">
        <v>0</v>
      </c>
      <c r="R242">
        <v>1</v>
      </c>
      <c r="S242">
        <v>25.85396237304948</v>
      </c>
      <c r="T242">
        <v>-98.98833986044356</v>
      </c>
      <c r="U242">
        <v>-12.85251611388988</v>
      </c>
      <c r="V242">
        <v>0</v>
      </c>
      <c r="W242">
        <v>-60.633915756121588</v>
      </c>
      <c r="X242">
        <v>2</v>
      </c>
      <c r="Y242">
        <v>37.829535906623263</v>
      </c>
      <c r="Z242">
        <v>46.771445413515387</v>
      </c>
      <c r="AA242">
        <v>1239.8681341121619</v>
      </c>
      <c r="AB242" t="b">
        <v>0</v>
      </c>
      <c r="AC242" t="b">
        <v>1</v>
      </c>
      <c r="AD242">
        <v>89.5559664328689</v>
      </c>
      <c r="AE242">
        <v>1.266977344157765</v>
      </c>
      <c r="AF242">
        <v>0</v>
      </c>
      <c r="AG242">
        <v>5.4402622226187303E-2</v>
      </c>
      <c r="AH242" t="b">
        <v>0</v>
      </c>
      <c r="AI242" t="b">
        <v>0</v>
      </c>
      <c r="AJ242">
        <v>1239.8681341121619</v>
      </c>
      <c r="AK242">
        <v>0</v>
      </c>
      <c r="AL242">
        <v>-12.85251611388988</v>
      </c>
      <c r="AM242">
        <v>7.5730890521052778</v>
      </c>
      <c r="AN242">
        <v>-4.0034377841043138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</row>
    <row r="243" spans="1:48">
      <c r="A243">
        <v>240</v>
      </c>
      <c r="B243">
        <v>0</v>
      </c>
      <c r="C243">
        <v>0</v>
      </c>
      <c r="D243">
        <v>0</v>
      </c>
      <c r="E243">
        <v>44.3</v>
      </c>
      <c r="F243">
        <v>-0.81959878752024906</v>
      </c>
      <c r="G243">
        <v>317.20840739713128</v>
      </c>
      <c r="H243">
        <v>1171.133440110209</v>
      </c>
      <c r="I243">
        <v>-19.781294450660329</v>
      </c>
      <c r="J243">
        <v>-19.781294450660329</v>
      </c>
      <c r="K243">
        <v>-595.49949859380831</v>
      </c>
      <c r="L243">
        <v>5</v>
      </c>
      <c r="M243">
        <v>-161.29455541544101</v>
      </c>
      <c r="N243">
        <v>1171.133440110209</v>
      </c>
      <c r="O243" t="b">
        <v>0</v>
      </c>
      <c r="P243">
        <v>-19.781294450660329</v>
      </c>
      <c r="Q243">
        <v>0</v>
      </c>
      <c r="R243">
        <v>1</v>
      </c>
      <c r="S243">
        <v>25.85396237304948</v>
      </c>
      <c r="T243">
        <v>-161.29455541544101</v>
      </c>
      <c r="U243">
        <v>-19.781294450660329</v>
      </c>
      <c r="V243">
        <v>0</v>
      </c>
      <c r="W243">
        <v>-66.136141337410123</v>
      </c>
      <c r="X243">
        <v>2</v>
      </c>
      <c r="Y243">
        <v>43.331761487911791</v>
      </c>
      <c r="Z243">
        <v>46.843274482692728</v>
      </c>
      <c r="AA243">
        <v>1171.133440110209</v>
      </c>
      <c r="AB243" t="b">
        <v>0</v>
      </c>
      <c r="AC243" t="b">
        <v>1</v>
      </c>
      <c r="AD243">
        <v>89.572069864891631</v>
      </c>
      <c r="AE243">
        <v>1.3819492219757341</v>
      </c>
      <c r="AF243">
        <v>0</v>
      </c>
      <c r="AG243">
        <v>4.2333223428246358E-2</v>
      </c>
      <c r="AH243" t="b">
        <v>0</v>
      </c>
      <c r="AI243" t="b">
        <v>0</v>
      </c>
      <c r="AJ243">
        <v>1171.133440110209</v>
      </c>
      <c r="AK243">
        <v>0</v>
      </c>
      <c r="AL243">
        <v>-19.781294450660329</v>
      </c>
      <c r="AM243">
        <v>14.64459538932987</v>
      </c>
      <c r="AN243">
        <v>-3.7492926658247061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</row>
    <row r="244" spans="1:48">
      <c r="A244">
        <v>241</v>
      </c>
      <c r="B244">
        <v>0</v>
      </c>
      <c r="C244">
        <v>0</v>
      </c>
      <c r="D244">
        <v>0</v>
      </c>
      <c r="E244">
        <v>41.5</v>
      </c>
      <c r="F244">
        <v>-0.6460163954854039</v>
      </c>
      <c r="G244">
        <v>297.15911753907329</v>
      </c>
      <c r="H244">
        <v>1097.1114619542591</v>
      </c>
      <c r="I244">
        <v>-13.777431018387141</v>
      </c>
      <c r="J244">
        <v>-13.777431018387141</v>
      </c>
      <c r="K244">
        <v>-442.74184171291921</v>
      </c>
      <c r="L244">
        <v>4</v>
      </c>
      <c r="M244">
        <v>-119.91924206742119</v>
      </c>
      <c r="N244">
        <v>1324.213534578791</v>
      </c>
      <c r="O244" t="b">
        <v>1</v>
      </c>
      <c r="P244">
        <v>-13.777431018387141</v>
      </c>
      <c r="Q244">
        <v>0</v>
      </c>
      <c r="R244">
        <v>0.93830222835176658</v>
      </c>
      <c r="S244">
        <v>25.85396237304948</v>
      </c>
      <c r="T244">
        <v>-93.223274278472445</v>
      </c>
      <c r="U244">
        <v>-12.92739422551541</v>
      </c>
      <c r="V244">
        <v>26.695967788948789</v>
      </c>
      <c r="W244">
        <v>-63.68934977541371</v>
      </c>
      <c r="X244">
        <v>2</v>
      </c>
      <c r="Y244">
        <v>40.884969925915392</v>
      </c>
      <c r="Z244">
        <v>46.877663688009427</v>
      </c>
      <c r="AA244">
        <v>1324.213534578791</v>
      </c>
      <c r="AB244" t="b">
        <v>0</v>
      </c>
      <c r="AC244" t="b">
        <v>1</v>
      </c>
      <c r="AD244">
        <v>89.588779533822944</v>
      </c>
      <c r="AE244">
        <v>1.3308222341131219</v>
      </c>
      <c r="AF244">
        <v>0</v>
      </c>
      <c r="AG244">
        <v>4.1635163822506822E-2</v>
      </c>
      <c r="AH244" t="b">
        <v>0</v>
      </c>
      <c r="AI244" t="b">
        <v>0</v>
      </c>
      <c r="AJ244">
        <v>1324.213534578791</v>
      </c>
      <c r="AK244">
        <v>0</v>
      </c>
      <c r="AL244">
        <v>-12.92739422551541</v>
      </c>
      <c r="AM244">
        <v>7.2671537857658128</v>
      </c>
      <c r="AN244">
        <v>-4.3233061996053079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</row>
    <row r="245" spans="1:48">
      <c r="A245">
        <v>242</v>
      </c>
      <c r="B245">
        <v>0</v>
      </c>
      <c r="C245">
        <v>0</v>
      </c>
      <c r="D245">
        <v>0</v>
      </c>
      <c r="E245">
        <v>39.5</v>
      </c>
      <c r="F245">
        <v>-0.59633563053814154</v>
      </c>
      <c r="G245">
        <v>282.83819621188911</v>
      </c>
      <c r="H245">
        <v>1044.2386204142949</v>
      </c>
      <c r="I245">
        <v>-11.89455185447876</v>
      </c>
      <c r="J245">
        <v>-11.89455185447876</v>
      </c>
      <c r="K245">
        <v>-401.58862887492643</v>
      </c>
      <c r="L245">
        <v>4</v>
      </c>
      <c r="M245">
        <v>-108.7726513745738</v>
      </c>
      <c r="N245">
        <v>1260.396014840054</v>
      </c>
      <c r="O245" t="b">
        <v>0</v>
      </c>
      <c r="P245">
        <v>-11.89455185447876</v>
      </c>
      <c r="Q245">
        <v>0</v>
      </c>
      <c r="R245">
        <v>0.93628862347660202</v>
      </c>
      <c r="S245">
        <v>25.877444494600979</v>
      </c>
      <c r="T245">
        <v>-84.376632997017396</v>
      </c>
      <c r="U245">
        <v>-11.136733582700989</v>
      </c>
      <c r="V245">
        <v>24.396018377556391</v>
      </c>
      <c r="W245">
        <v>-58.852973730953977</v>
      </c>
      <c r="X245">
        <v>2</v>
      </c>
      <c r="Y245">
        <v>36.048593881455659</v>
      </c>
      <c r="Z245">
        <v>46.912052893326141</v>
      </c>
      <c r="AA245">
        <v>1260.396014840054</v>
      </c>
      <c r="AB245" t="b">
        <v>0</v>
      </c>
      <c r="AC245" t="b">
        <v>1</v>
      </c>
      <c r="AD245">
        <v>89.604044129816472</v>
      </c>
      <c r="AE245">
        <v>1.229763630199038</v>
      </c>
      <c r="AF245">
        <v>0</v>
      </c>
      <c r="AG245">
        <v>4.351042929024404E-2</v>
      </c>
      <c r="AH245" t="b">
        <v>0</v>
      </c>
      <c r="AI245" t="b">
        <v>0</v>
      </c>
      <c r="AJ245">
        <v>1260.396014840054</v>
      </c>
      <c r="AK245">
        <v>0</v>
      </c>
      <c r="AL245">
        <v>-11.136733582700989</v>
      </c>
      <c r="AM245">
        <v>5.8106986412707036</v>
      </c>
      <c r="AN245">
        <v>-4.0804555596909511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</row>
    <row r="246" spans="1:48">
      <c r="A246">
        <v>243</v>
      </c>
      <c r="B246">
        <v>0</v>
      </c>
      <c r="C246">
        <v>0</v>
      </c>
      <c r="D246">
        <v>0</v>
      </c>
      <c r="E246">
        <v>37</v>
      </c>
      <c r="F246">
        <v>-0.71864108236204505</v>
      </c>
      <c r="G246">
        <v>264.93704455290879</v>
      </c>
      <c r="H246">
        <v>978.14756848933928</v>
      </c>
      <c r="I246">
        <v>-14.400528150731081</v>
      </c>
      <c r="J246">
        <v>-14.400528150731081</v>
      </c>
      <c r="K246">
        <v>-519.0475138402486</v>
      </c>
      <c r="L246">
        <v>4</v>
      </c>
      <c r="M246">
        <v>-140.5870839220608</v>
      </c>
      <c r="N246">
        <v>1180.6241151666329</v>
      </c>
      <c r="O246" t="b">
        <v>0</v>
      </c>
      <c r="P246">
        <v>-14.400528150731081</v>
      </c>
      <c r="Q246">
        <v>0</v>
      </c>
      <c r="R246">
        <v>0.9423337895214815</v>
      </c>
      <c r="S246">
        <v>25.89837909522188</v>
      </c>
      <c r="T246">
        <v>-109.75970136706719</v>
      </c>
      <c r="U246">
        <v>-13.57010426338918</v>
      </c>
      <c r="V246">
        <v>30.827382554993619</v>
      </c>
      <c r="W246">
        <v>-60.210451995375323</v>
      </c>
      <c r="X246">
        <v>2</v>
      </c>
      <c r="Y246">
        <v>37.40607214587699</v>
      </c>
      <c r="Z246">
        <v>46.965472643153653</v>
      </c>
      <c r="AA246">
        <v>1180.6241151666329</v>
      </c>
      <c r="AB246" t="b">
        <v>0</v>
      </c>
      <c r="AC246" t="b">
        <v>1</v>
      </c>
      <c r="AD246">
        <v>89.618618468313954</v>
      </c>
      <c r="AE246">
        <v>1.2581288476645589</v>
      </c>
      <c r="AF246">
        <v>0</v>
      </c>
      <c r="AG246">
        <v>5.047009976971456E-2</v>
      </c>
      <c r="AH246" t="b">
        <v>0</v>
      </c>
      <c r="AI246" t="b">
        <v>0</v>
      </c>
      <c r="AJ246">
        <v>1180.6241151666329</v>
      </c>
      <c r="AK246">
        <v>0</v>
      </c>
      <c r="AL246">
        <v>-13.57010426338918</v>
      </c>
      <c r="AM246">
        <v>8.489381090223425</v>
      </c>
      <c r="AN246">
        <v>-3.7840491286469771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</row>
    <row r="247" spans="1:48">
      <c r="A247">
        <v>244</v>
      </c>
      <c r="B247">
        <v>0</v>
      </c>
      <c r="C247">
        <v>0</v>
      </c>
      <c r="D247">
        <v>0</v>
      </c>
      <c r="E247">
        <v>34.6</v>
      </c>
      <c r="F247">
        <v>-0.61243337334700865</v>
      </c>
      <c r="G247">
        <v>247.7519389602877</v>
      </c>
      <c r="H247">
        <v>914.70015864138213</v>
      </c>
      <c r="I247">
        <v>-11.06517381989137</v>
      </c>
      <c r="J247">
        <v>-11.06517381989137</v>
      </c>
      <c r="K247">
        <v>-426.49364126002462</v>
      </c>
      <c r="L247">
        <v>3</v>
      </c>
      <c r="M247">
        <v>-115.51832103467621</v>
      </c>
      <c r="N247">
        <v>1484.558357474963</v>
      </c>
      <c r="O247" t="b">
        <v>1</v>
      </c>
      <c r="P247">
        <v>-11.06517381989137</v>
      </c>
      <c r="Q247">
        <v>0</v>
      </c>
      <c r="R247">
        <v>0.93858511318235616</v>
      </c>
      <c r="S247">
        <v>25.92131941360028</v>
      </c>
      <c r="T247">
        <v>-66.804544930971844</v>
      </c>
      <c r="U247">
        <v>-10.38560742212518</v>
      </c>
      <c r="V247">
        <v>48.713776103704348</v>
      </c>
      <c r="W247">
        <v>-55.175562986221863</v>
      </c>
      <c r="X247">
        <v>2</v>
      </c>
      <c r="Y247">
        <v>32.371183136723531</v>
      </c>
      <c r="Z247">
        <v>46.998282267594313</v>
      </c>
      <c r="AA247">
        <v>1484.558357474963</v>
      </c>
      <c r="AB247" t="b">
        <v>0</v>
      </c>
      <c r="AC247" t="b">
        <v>1</v>
      </c>
      <c r="AD247">
        <v>89.6324631618224</v>
      </c>
      <c r="AE247">
        <v>1.1529222116523969</v>
      </c>
      <c r="AF247">
        <v>0</v>
      </c>
      <c r="AG247">
        <v>5.1036996386624713E-2</v>
      </c>
      <c r="AH247" t="b">
        <v>0</v>
      </c>
      <c r="AI247" t="b">
        <v>0</v>
      </c>
      <c r="AJ247">
        <v>1484.558357474963</v>
      </c>
      <c r="AK247">
        <v>0</v>
      </c>
      <c r="AL247">
        <v>-10.38560742212518</v>
      </c>
      <c r="AM247">
        <v>4.242618077664841</v>
      </c>
      <c r="AN247">
        <v>-4.9577516884611272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</row>
    <row r="248" spans="1:48">
      <c r="A248">
        <v>245</v>
      </c>
      <c r="B248">
        <v>0</v>
      </c>
      <c r="C248">
        <v>0</v>
      </c>
      <c r="D248">
        <v>0</v>
      </c>
      <c r="E248">
        <v>32.299999999999997</v>
      </c>
      <c r="F248">
        <v>-0.74829209091657845</v>
      </c>
      <c r="G248">
        <v>231.28287943402569</v>
      </c>
      <c r="H248">
        <v>853.89639087042303</v>
      </c>
      <c r="I248">
        <v>-13.454803608935441</v>
      </c>
      <c r="J248">
        <v>-13.454803608935441</v>
      </c>
      <c r="K248">
        <v>-555.5271124087476</v>
      </c>
      <c r="L248">
        <v>3</v>
      </c>
      <c r="M248">
        <v>-150.46779859391859</v>
      </c>
      <c r="N248">
        <v>1385.8738423826969</v>
      </c>
      <c r="O248" t="b">
        <v>0</v>
      </c>
      <c r="P248">
        <v>-13.454803608935441</v>
      </c>
      <c r="Q248">
        <v>0</v>
      </c>
      <c r="R248">
        <v>0.94420126803783133</v>
      </c>
      <c r="S248">
        <v>25.940092319536209</v>
      </c>
      <c r="T248">
        <v>-87.536590407417734</v>
      </c>
      <c r="U248">
        <v>-12.704042628756831</v>
      </c>
      <c r="V248">
        <v>62.931208186500911</v>
      </c>
      <c r="W248">
        <v>-52.548489554551828</v>
      </c>
      <c r="X248">
        <v>2</v>
      </c>
      <c r="Y248">
        <v>29.7441097050535</v>
      </c>
      <c r="Z248">
        <v>47.054602134515868</v>
      </c>
      <c r="AA248">
        <v>1385.8738423826969</v>
      </c>
      <c r="AB248" t="b">
        <v>0</v>
      </c>
      <c r="AC248" t="b">
        <v>1</v>
      </c>
      <c r="AD248">
        <v>89.644787624687837</v>
      </c>
      <c r="AE248">
        <v>1.0980281399458589</v>
      </c>
      <c r="AF248">
        <v>0</v>
      </c>
      <c r="AG248">
        <v>5.5889140549882838E-2</v>
      </c>
      <c r="AH248" t="b">
        <v>0</v>
      </c>
      <c r="AI248" t="b">
        <v>0</v>
      </c>
      <c r="AJ248">
        <v>1385.8738423826969</v>
      </c>
      <c r="AK248">
        <v>0</v>
      </c>
      <c r="AL248">
        <v>-12.704042628756831</v>
      </c>
      <c r="AM248">
        <v>6.998683294362289</v>
      </c>
      <c r="AN248">
        <v>-4.5630455101578828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</row>
    <row r="249" spans="1:48">
      <c r="A249">
        <v>246</v>
      </c>
      <c r="B249">
        <v>0</v>
      </c>
      <c r="C249">
        <v>0</v>
      </c>
      <c r="D249">
        <v>0</v>
      </c>
      <c r="E249">
        <v>29</v>
      </c>
      <c r="F249">
        <v>-1.0610649296533481</v>
      </c>
      <c r="G249">
        <v>207.65335924417181</v>
      </c>
      <c r="H249">
        <v>766.6562023294822</v>
      </c>
      <c r="I249">
        <v>-18.44830987517409</v>
      </c>
      <c r="J249">
        <v>-18.44830987517409</v>
      </c>
      <c r="K249">
        <v>-848.37723377424027</v>
      </c>
      <c r="L249">
        <v>3</v>
      </c>
      <c r="M249">
        <v>-229.78798314578549</v>
      </c>
      <c r="N249">
        <v>1244.28301638075</v>
      </c>
      <c r="O249" t="b">
        <v>0</v>
      </c>
      <c r="P249">
        <v>-18.44830987517409</v>
      </c>
      <c r="Q249">
        <v>0</v>
      </c>
      <c r="R249">
        <v>0.9504480516614876</v>
      </c>
      <c r="S249">
        <v>25.960831963679279</v>
      </c>
      <c r="T249">
        <v>-134.56656862361959</v>
      </c>
      <c r="U249">
        <v>-17.5341601773066</v>
      </c>
      <c r="V249">
        <v>95.221414522165929</v>
      </c>
      <c r="W249">
        <v>-55.173746942600602</v>
      </c>
      <c r="X249">
        <v>2</v>
      </c>
      <c r="Y249">
        <v>32.369367093102269</v>
      </c>
      <c r="Z249">
        <v>47.135104092040649</v>
      </c>
      <c r="AA249">
        <v>1244.28301638075</v>
      </c>
      <c r="AB249" t="b">
        <v>0</v>
      </c>
      <c r="AC249" t="b">
        <v>1</v>
      </c>
      <c r="AD249">
        <v>89.657111727227147</v>
      </c>
      <c r="AE249">
        <v>1.152884264472251</v>
      </c>
      <c r="AF249">
        <v>0</v>
      </c>
      <c r="AG249">
        <v>6.0878332947932962E-2</v>
      </c>
      <c r="AH249" t="b">
        <v>0</v>
      </c>
      <c r="AI249" t="b">
        <v>0</v>
      </c>
      <c r="AJ249">
        <v>1244.28301638075</v>
      </c>
      <c r="AK249">
        <v>0</v>
      </c>
      <c r="AL249">
        <v>-17.5341601773066</v>
      </c>
      <c r="AM249">
        <v>12.31009413501401</v>
      </c>
      <c r="AN249">
        <v>-4.0199576099264496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</row>
    <row r="250" spans="1:48">
      <c r="A250">
        <v>247</v>
      </c>
      <c r="B250">
        <v>0</v>
      </c>
      <c r="C250">
        <v>0</v>
      </c>
      <c r="D250">
        <v>0</v>
      </c>
      <c r="E250">
        <v>25.1</v>
      </c>
      <c r="F250">
        <v>-1.0074481904700281</v>
      </c>
      <c r="G250">
        <v>179.72756265616249</v>
      </c>
      <c r="H250">
        <v>663.55416132655182</v>
      </c>
      <c r="I250">
        <v>-15.165064764348561</v>
      </c>
      <c r="J250">
        <v>-15.165064764348561</v>
      </c>
      <c r="K250">
        <v>-805.75121051597193</v>
      </c>
      <c r="L250">
        <v>2</v>
      </c>
      <c r="M250">
        <v>-218.24247305416361</v>
      </c>
      <c r="N250">
        <v>1644.287211767195</v>
      </c>
      <c r="O250" t="b">
        <v>1</v>
      </c>
      <c r="P250">
        <v>-15.165064764348561</v>
      </c>
      <c r="Q250">
        <v>0</v>
      </c>
      <c r="R250">
        <v>0.95021295444120679</v>
      </c>
      <c r="S250">
        <v>25.986085193306049</v>
      </c>
      <c r="T250">
        <v>-83.687177201514231</v>
      </c>
      <c r="U250">
        <v>-14.410040994023889</v>
      </c>
      <c r="V250">
        <v>134.55529585264941</v>
      </c>
      <c r="W250">
        <v>-54.500581514408729</v>
      </c>
      <c r="X250">
        <v>2</v>
      </c>
      <c r="Y250">
        <v>31.696201664910401</v>
      </c>
      <c r="Z250">
        <v>47.198029361280057</v>
      </c>
      <c r="AA250">
        <v>1644.287211767195</v>
      </c>
      <c r="AB250" t="b">
        <v>0</v>
      </c>
      <c r="AC250" t="b">
        <v>1</v>
      </c>
      <c r="AD250">
        <v>89.669823149599765</v>
      </c>
      <c r="AE250">
        <v>1.1388181211966</v>
      </c>
      <c r="AF250">
        <v>0</v>
      </c>
      <c r="AG250">
        <v>6.2983062831608844E-2</v>
      </c>
      <c r="AH250" t="b">
        <v>0</v>
      </c>
      <c r="AI250" t="b">
        <v>0</v>
      </c>
      <c r="AJ250">
        <v>1644.287211767195</v>
      </c>
      <c r="AK250">
        <v>0</v>
      </c>
      <c r="AL250">
        <v>-14.410040994023889</v>
      </c>
      <c r="AM250">
        <v>7.6098467320740468</v>
      </c>
      <c r="AN250">
        <v>-5.6275389470213337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</row>
    <row r="251" spans="1:48">
      <c r="A251">
        <v>248</v>
      </c>
      <c r="B251">
        <v>0</v>
      </c>
      <c r="C251">
        <v>0</v>
      </c>
      <c r="D251">
        <v>0</v>
      </c>
      <c r="E251">
        <v>22.2</v>
      </c>
      <c r="F251">
        <v>-0.57580897513320028</v>
      </c>
      <c r="G251">
        <v>158.96222673174529</v>
      </c>
      <c r="H251">
        <v>586.88854109360352</v>
      </c>
      <c r="I251">
        <v>-6.8978673937556172</v>
      </c>
      <c r="J251">
        <v>-6.8978673937556172</v>
      </c>
      <c r="K251">
        <v>-414.37379750394842</v>
      </c>
      <c r="L251">
        <v>2</v>
      </c>
      <c r="M251">
        <v>-112.23558978980179</v>
      </c>
      <c r="N251">
        <v>1454.3098048299501</v>
      </c>
      <c r="O251" t="b">
        <v>0</v>
      </c>
      <c r="P251">
        <v>-6.8978673937556172</v>
      </c>
      <c r="Q251">
        <v>0</v>
      </c>
      <c r="R251">
        <v>0.94005652998080913</v>
      </c>
      <c r="S251">
        <v>26.006942596300501</v>
      </c>
      <c r="T251">
        <v>-42.577804309181047</v>
      </c>
      <c r="U251">
        <v>-6.4843852864416727</v>
      </c>
      <c r="V251">
        <v>69.657785480620788</v>
      </c>
      <c r="W251">
        <v>-49.519871922430717</v>
      </c>
      <c r="X251">
        <v>2</v>
      </c>
      <c r="Y251">
        <v>26.715492072932388</v>
      </c>
      <c r="Z251">
        <v>47.267331676121607</v>
      </c>
      <c r="AA251">
        <v>1454.3098048299501</v>
      </c>
      <c r="AB251" t="b">
        <v>0</v>
      </c>
      <c r="AC251" t="b">
        <v>1</v>
      </c>
      <c r="AD251">
        <v>89.681412771373147</v>
      </c>
      <c r="AE251">
        <v>1.034743592409</v>
      </c>
      <c r="AF251">
        <v>0</v>
      </c>
      <c r="AG251">
        <v>7.0334104178291085E-2</v>
      </c>
      <c r="AH251" t="b">
        <v>0</v>
      </c>
      <c r="AI251" t="b">
        <v>0</v>
      </c>
      <c r="AJ251">
        <v>1454.3098048299501</v>
      </c>
      <c r="AK251">
        <v>0</v>
      </c>
      <c r="AL251">
        <v>-6.4843852864416727</v>
      </c>
      <c r="AM251">
        <v>0.55629011457024635</v>
      </c>
      <c r="AN251">
        <v>-4.8352816296244017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</row>
    <row r="252" spans="1:48">
      <c r="A252">
        <v>249</v>
      </c>
      <c r="B252">
        <v>0</v>
      </c>
      <c r="C252">
        <v>0</v>
      </c>
      <c r="D252">
        <v>0</v>
      </c>
      <c r="E252">
        <v>20.9</v>
      </c>
      <c r="F252">
        <v>-0.18931590899717279</v>
      </c>
      <c r="G252">
        <v>149.65362786907551</v>
      </c>
      <c r="H252">
        <v>552.52119409262673</v>
      </c>
      <c r="I252">
        <v>-0.96883344852137443</v>
      </c>
      <c r="J252">
        <v>-0.96883344852137443</v>
      </c>
      <c r="K252">
        <v>-61.82060584585679</v>
      </c>
      <c r="L252">
        <v>2</v>
      </c>
      <c r="M252">
        <v>-16.74447612292979</v>
      </c>
      <c r="N252">
        <v>1369.1475189615289</v>
      </c>
      <c r="O252" t="b">
        <v>0</v>
      </c>
      <c r="P252">
        <v>-0.96883344852137443</v>
      </c>
      <c r="Q252">
        <v>0</v>
      </c>
      <c r="R252">
        <v>0.81925152294540105</v>
      </c>
      <c r="S252">
        <v>26.018364969055121</v>
      </c>
      <c r="T252">
        <v>-5.5358908654693826</v>
      </c>
      <c r="U252">
        <v>-0.79371827818158081</v>
      </c>
      <c r="V252">
        <v>11.20858525746041</v>
      </c>
      <c r="W252">
        <v>-21.297753477409309</v>
      </c>
      <c r="X252">
        <v>2</v>
      </c>
      <c r="Y252">
        <v>-1.5066263720890229</v>
      </c>
      <c r="Z252">
        <v>47.327938935969051</v>
      </c>
      <c r="AA252">
        <v>1369.1475189615289</v>
      </c>
      <c r="AB252" t="b">
        <v>0</v>
      </c>
      <c r="AC252" t="b">
        <v>1</v>
      </c>
      <c r="AD252">
        <v>89.686414530440771</v>
      </c>
      <c r="AE252">
        <v>0.44502768460258252</v>
      </c>
      <c r="AF252">
        <v>0</v>
      </c>
      <c r="AG252">
        <v>7.1473174983194304E-2</v>
      </c>
      <c r="AH252" t="b">
        <v>0</v>
      </c>
      <c r="AI252" t="b">
        <v>0</v>
      </c>
      <c r="AJ252">
        <v>1369.1475189615289</v>
      </c>
      <c r="AK252">
        <v>0</v>
      </c>
      <c r="AL252">
        <v>-0.79371827818158081</v>
      </c>
      <c r="AM252">
        <v>0</v>
      </c>
      <c r="AN252">
        <v>-0.33802468442507527</v>
      </c>
      <c r="AO252">
        <v>0</v>
      </c>
      <c r="AP252">
        <v>1</v>
      </c>
      <c r="AQ252">
        <v>3</v>
      </c>
      <c r="AR252">
        <v>0</v>
      </c>
      <c r="AS252">
        <v>0</v>
      </c>
      <c r="AT252">
        <v>0.87512784270719746</v>
      </c>
      <c r="AU252">
        <v>0.27849618416480237</v>
      </c>
      <c r="AV252">
        <v>0.87512784270719746</v>
      </c>
    </row>
    <row r="253" spans="1:48">
      <c r="A253">
        <v>250</v>
      </c>
      <c r="B253">
        <v>0</v>
      </c>
      <c r="C253">
        <v>0</v>
      </c>
      <c r="D253">
        <v>0</v>
      </c>
      <c r="E253">
        <v>20.399999999999999</v>
      </c>
      <c r="F253">
        <v>-0.16692738887811129</v>
      </c>
      <c r="G253">
        <v>146.07339753727939</v>
      </c>
      <c r="H253">
        <v>539.30298370763569</v>
      </c>
      <c r="I253">
        <v>-0.64249520438529983</v>
      </c>
      <c r="J253">
        <v>-0.64249520438529983</v>
      </c>
      <c r="K253">
        <v>-42.002016553901761</v>
      </c>
      <c r="L253">
        <v>2</v>
      </c>
      <c r="M253">
        <v>-11.37649419119766</v>
      </c>
      <c r="N253">
        <v>1336.3927936275211</v>
      </c>
      <c r="O253" t="b">
        <v>0</v>
      </c>
      <c r="P253">
        <v>-0.64249520438529983</v>
      </c>
      <c r="Q253">
        <v>0</v>
      </c>
      <c r="R253">
        <v>0.75297514796434384</v>
      </c>
      <c r="S253">
        <v>26.02320249579504</v>
      </c>
      <c r="T253">
        <v>-3.4569077469461491</v>
      </c>
      <c r="U253">
        <v>-0.48378292158840253</v>
      </c>
      <c r="V253">
        <v>7.9195864442515109</v>
      </c>
      <c r="W253">
        <v>0</v>
      </c>
      <c r="X253">
        <v>0</v>
      </c>
      <c r="Y253">
        <v>-22.804379849498329</v>
      </c>
      <c r="Z253">
        <v>47.387357404216161</v>
      </c>
      <c r="AA253">
        <v>1336.3927936275211</v>
      </c>
      <c r="AB253" t="b">
        <v>0</v>
      </c>
      <c r="AC253" t="b">
        <v>1</v>
      </c>
      <c r="AD253">
        <v>89.681590918095225</v>
      </c>
      <c r="AE253">
        <v>0</v>
      </c>
      <c r="AF253">
        <v>0</v>
      </c>
      <c r="AG253">
        <v>6.8412994294186236E-2</v>
      </c>
      <c r="AH253" t="b">
        <v>0</v>
      </c>
      <c r="AI253" t="b">
        <v>0</v>
      </c>
      <c r="AJ253">
        <v>1336.3927936275211</v>
      </c>
      <c r="AK253">
        <v>0</v>
      </c>
      <c r="AL253">
        <v>-0.48378292158840253</v>
      </c>
      <c r="AM253">
        <v>0</v>
      </c>
      <c r="AN253">
        <v>-0.47733070493973312</v>
      </c>
      <c r="AO253">
        <v>0</v>
      </c>
      <c r="AP253">
        <v>1</v>
      </c>
      <c r="AQ253">
        <v>3</v>
      </c>
      <c r="AR253">
        <v>0</v>
      </c>
      <c r="AS253">
        <v>0</v>
      </c>
      <c r="AT253">
        <v>0.82787689466551961</v>
      </c>
      <c r="AU253">
        <v>0.26345928545630198</v>
      </c>
      <c r="AV253">
        <v>0.82787689466551961</v>
      </c>
    </row>
    <row r="254" spans="1:48">
      <c r="A254">
        <v>251</v>
      </c>
      <c r="B254">
        <v>0</v>
      </c>
      <c r="C254">
        <v>0</v>
      </c>
      <c r="D254">
        <v>0</v>
      </c>
      <c r="E254">
        <v>19.5</v>
      </c>
      <c r="F254">
        <v>-0.3096412021570476</v>
      </c>
      <c r="G254">
        <v>139.62898294004651</v>
      </c>
      <c r="H254">
        <v>515.51020501465177</v>
      </c>
      <c r="I254">
        <v>-2.5463562804999098</v>
      </c>
      <c r="J254">
        <v>-2.5463562804999098</v>
      </c>
      <c r="K254">
        <v>-174.14659064959241</v>
      </c>
      <c r="L254">
        <v>2</v>
      </c>
      <c r="M254">
        <v>-47.168632353627423</v>
      </c>
      <c r="N254">
        <v>1277.4342880263071</v>
      </c>
      <c r="O254" t="b">
        <v>0</v>
      </c>
      <c r="P254">
        <v>-2.5463562804999098</v>
      </c>
      <c r="Q254">
        <v>0</v>
      </c>
      <c r="R254">
        <v>0.91157739842675434</v>
      </c>
      <c r="S254">
        <v>26.02758689556174</v>
      </c>
      <c r="T254">
        <v>-17.351839858057989</v>
      </c>
      <c r="U254">
        <v>-2.3212008336457339</v>
      </c>
      <c r="V254">
        <v>29.81679249556943</v>
      </c>
      <c r="W254">
        <v>-27.882492227245411</v>
      </c>
      <c r="X254">
        <v>2</v>
      </c>
      <c r="Y254">
        <v>5.0781123777470816</v>
      </c>
      <c r="Z254">
        <v>47.46075817533459</v>
      </c>
      <c r="AA254">
        <v>1277.4342880263071</v>
      </c>
      <c r="AB254" t="b">
        <v>0</v>
      </c>
      <c r="AC254" t="b">
        <v>1</v>
      </c>
      <c r="AD254">
        <v>89.678073801533372</v>
      </c>
      <c r="AE254">
        <v>0.58261924056930714</v>
      </c>
      <c r="AF254">
        <v>0</v>
      </c>
      <c r="AG254">
        <v>7.0789538353121018E-2</v>
      </c>
      <c r="AH254" t="b">
        <v>0</v>
      </c>
      <c r="AI254" t="b">
        <v>0</v>
      </c>
      <c r="AJ254">
        <v>1277.4342880263071</v>
      </c>
      <c r="AK254">
        <v>0</v>
      </c>
      <c r="AL254">
        <v>-2.3212008336457339</v>
      </c>
      <c r="AM254">
        <v>0</v>
      </c>
      <c r="AN254">
        <v>-1.72541380399751</v>
      </c>
      <c r="AO254">
        <v>0</v>
      </c>
      <c r="AP254">
        <v>1</v>
      </c>
      <c r="AQ254">
        <v>3</v>
      </c>
      <c r="AR254">
        <v>0</v>
      </c>
      <c r="AS254">
        <v>0</v>
      </c>
      <c r="AT254">
        <v>0.58113112758338725</v>
      </c>
      <c r="AU254">
        <v>0.18493618147344459</v>
      </c>
      <c r="AV254">
        <v>0.58113112758338725</v>
      </c>
    </row>
    <row r="255" spans="1:48">
      <c r="A255">
        <v>252</v>
      </c>
      <c r="B255">
        <v>0</v>
      </c>
      <c r="C255">
        <v>0</v>
      </c>
      <c r="D255">
        <v>0</v>
      </c>
      <c r="E255">
        <v>18.399999999999999</v>
      </c>
      <c r="F255">
        <v>-0.26117446916036352</v>
      </c>
      <c r="G255">
        <v>131.75247621009521</v>
      </c>
      <c r="H255">
        <v>486.43014216767142</v>
      </c>
      <c r="I255">
        <v>-1.8101120331294489</v>
      </c>
      <c r="J255">
        <v>-1.8101120331294489</v>
      </c>
      <c r="K255">
        <v>-131.19523180571471</v>
      </c>
      <c r="L255">
        <v>2</v>
      </c>
      <c r="M255">
        <v>-35.535003197647519</v>
      </c>
      <c r="N255">
        <v>1205.3738922914899</v>
      </c>
      <c r="O255" t="b">
        <v>0</v>
      </c>
      <c r="P255">
        <v>-1.8101120331294489</v>
      </c>
      <c r="Q255">
        <v>0</v>
      </c>
      <c r="R255">
        <v>0.89582605422390871</v>
      </c>
      <c r="S255">
        <v>26.03380677641319</v>
      </c>
      <c r="T255">
        <v>-12.84632029918586</v>
      </c>
      <c r="U255">
        <v>-1.621545520341571</v>
      </c>
      <c r="V255">
        <v>22.688682898461671</v>
      </c>
      <c r="W255">
        <v>-28.994313785477509</v>
      </c>
      <c r="X255">
        <v>2</v>
      </c>
      <c r="Y255">
        <v>6.1899339359791838</v>
      </c>
      <c r="Z255">
        <v>47.528438989972862</v>
      </c>
      <c r="AA255">
        <v>1205.3738922914899</v>
      </c>
      <c r="AB255" t="b">
        <v>0</v>
      </c>
      <c r="AC255" t="b">
        <v>1</v>
      </c>
      <c r="AD255">
        <v>89.680309525008312</v>
      </c>
      <c r="AE255">
        <v>0.60585133283087345</v>
      </c>
      <c r="AF255">
        <v>0</v>
      </c>
      <c r="AG255">
        <v>6.5704853999070945E-2</v>
      </c>
      <c r="AH255" t="b">
        <v>0</v>
      </c>
      <c r="AI255" t="b">
        <v>0</v>
      </c>
      <c r="AJ255">
        <v>1205.3738922914899</v>
      </c>
      <c r="AK255">
        <v>0</v>
      </c>
      <c r="AL255">
        <v>-1.621545520341571</v>
      </c>
      <c r="AM255">
        <v>0</v>
      </c>
      <c r="AN255">
        <v>-1.0061804599011801</v>
      </c>
      <c r="AO255">
        <v>0</v>
      </c>
      <c r="AP255">
        <v>1</v>
      </c>
      <c r="AQ255">
        <v>3</v>
      </c>
      <c r="AR255">
        <v>0</v>
      </c>
      <c r="AS255">
        <v>0</v>
      </c>
      <c r="AT255">
        <v>0.64594390991308503</v>
      </c>
      <c r="AU255">
        <v>0.20556186801095311</v>
      </c>
      <c r="AV255">
        <v>0.64594390991308503</v>
      </c>
    </row>
    <row r="256" spans="1:48">
      <c r="A256">
        <v>253</v>
      </c>
      <c r="B256">
        <v>0</v>
      </c>
      <c r="C256">
        <v>0</v>
      </c>
      <c r="D256">
        <v>0</v>
      </c>
      <c r="E256">
        <v>17.8</v>
      </c>
      <c r="F256">
        <v>-6.232758786816861E-2</v>
      </c>
      <c r="G256">
        <v>127.4561998119399</v>
      </c>
      <c r="H256">
        <v>470.56828970568222</v>
      </c>
      <c r="I256">
        <v>0.67231931039842263</v>
      </c>
      <c r="J256">
        <v>0.67231931039842263</v>
      </c>
      <c r="K256">
        <v>50.371629662860578</v>
      </c>
      <c r="L256">
        <v>2</v>
      </c>
      <c r="M256">
        <v>13.643453321468201</v>
      </c>
      <c r="N256">
        <v>1166.06822189068</v>
      </c>
      <c r="O256" t="b">
        <v>0</v>
      </c>
      <c r="P256">
        <v>0.67231931039842263</v>
      </c>
      <c r="Q256">
        <v>0</v>
      </c>
      <c r="R256">
        <v>0.63566489930672532</v>
      </c>
      <c r="S256">
        <v>26.039015894196041</v>
      </c>
      <c r="T256">
        <v>8.6615332417513446</v>
      </c>
      <c r="U256">
        <v>1.0576631038329689</v>
      </c>
      <c r="V256">
        <v>3.1557005857916209</v>
      </c>
      <c r="W256">
        <v>0</v>
      </c>
      <c r="X256">
        <v>0</v>
      </c>
      <c r="Y256">
        <v>-22.804379849498329</v>
      </c>
      <c r="Z256">
        <v>47.587961273806251</v>
      </c>
      <c r="AA256">
        <v>1166.06822189068</v>
      </c>
      <c r="AB256" t="b">
        <v>0</v>
      </c>
      <c r="AC256" t="b">
        <v>1</v>
      </c>
      <c r="AD256">
        <v>89.677013007961975</v>
      </c>
      <c r="AE256">
        <v>0</v>
      </c>
      <c r="AF256">
        <v>0</v>
      </c>
      <c r="AG256">
        <v>5.7888149829905922E-2</v>
      </c>
      <c r="AH256" t="b">
        <v>0</v>
      </c>
      <c r="AI256" t="b">
        <v>0</v>
      </c>
      <c r="AJ256">
        <v>1166.06822189068</v>
      </c>
      <c r="AK256">
        <v>0</v>
      </c>
      <c r="AL256">
        <v>1.0576631038329689</v>
      </c>
      <c r="AM256">
        <v>0</v>
      </c>
      <c r="AN256">
        <v>1.0588482048500709</v>
      </c>
      <c r="AO256">
        <v>0</v>
      </c>
      <c r="AP256">
        <v>1</v>
      </c>
      <c r="AQ256">
        <v>3</v>
      </c>
      <c r="AR256">
        <v>0</v>
      </c>
      <c r="AS256">
        <v>0</v>
      </c>
      <c r="AT256">
        <v>0.95941153894586928</v>
      </c>
      <c r="AU256">
        <v>0.30531819421211498</v>
      </c>
      <c r="AV256">
        <v>0.95941153894586928</v>
      </c>
    </row>
    <row r="257" spans="1:48">
      <c r="A257">
        <v>254</v>
      </c>
      <c r="B257">
        <v>0</v>
      </c>
      <c r="C257">
        <v>0</v>
      </c>
      <c r="D257">
        <v>0</v>
      </c>
      <c r="E257">
        <v>17.8</v>
      </c>
      <c r="F257">
        <v>1.048482063303879E-2</v>
      </c>
      <c r="G257">
        <v>127.4561998119399</v>
      </c>
      <c r="H257">
        <v>470.56828970568222</v>
      </c>
      <c r="I257">
        <v>1.5636012187066699</v>
      </c>
      <c r="J257">
        <v>1.5636012187066699</v>
      </c>
      <c r="K257">
        <v>117.1484149137636</v>
      </c>
      <c r="L257">
        <v>2</v>
      </c>
      <c r="M257">
        <v>31.730339900802711</v>
      </c>
      <c r="N257">
        <v>1166.06822189068</v>
      </c>
      <c r="O257" t="b">
        <v>0</v>
      </c>
      <c r="P257">
        <v>1.5636012187066699</v>
      </c>
      <c r="Q257">
        <v>0</v>
      </c>
      <c r="R257">
        <v>0.78788153659990723</v>
      </c>
      <c r="S257">
        <v>26.045782583046002</v>
      </c>
      <c r="T257">
        <v>16.252212759249169</v>
      </c>
      <c r="U257">
        <v>1.9845638539194239</v>
      </c>
      <c r="V257">
        <v>3.4473943973433152</v>
      </c>
      <c r="W257">
        <v>0</v>
      </c>
      <c r="X257">
        <v>0</v>
      </c>
      <c r="Y257">
        <v>-22.804379849498329</v>
      </c>
      <c r="Z257">
        <v>47.644141369003187</v>
      </c>
      <c r="AA257">
        <v>1166.06822189068</v>
      </c>
      <c r="AB257" t="b">
        <v>0</v>
      </c>
      <c r="AC257" t="b">
        <v>1</v>
      </c>
      <c r="AD257">
        <v>89.667963650878846</v>
      </c>
      <c r="AE257">
        <v>0</v>
      </c>
      <c r="AF257">
        <v>0</v>
      </c>
      <c r="AG257">
        <v>4.5903326005241912E-2</v>
      </c>
      <c r="AH257" t="b">
        <v>0</v>
      </c>
      <c r="AI257" t="b">
        <v>0</v>
      </c>
      <c r="AJ257">
        <v>1166.06822189068</v>
      </c>
      <c r="AK257">
        <v>0</v>
      </c>
      <c r="AL257">
        <v>1.9845638539194239</v>
      </c>
      <c r="AM257">
        <v>0</v>
      </c>
      <c r="AN257">
        <v>1.985090565482581</v>
      </c>
      <c r="AO257">
        <v>0</v>
      </c>
      <c r="AP257">
        <v>1</v>
      </c>
      <c r="AQ257">
        <v>3</v>
      </c>
      <c r="AR257">
        <v>0</v>
      </c>
      <c r="AS257">
        <v>0</v>
      </c>
      <c r="AT257">
        <v>1.113367427264419</v>
      </c>
      <c r="AU257">
        <v>0.35431232436546678</v>
      </c>
      <c r="AV257">
        <v>1.113367427264419</v>
      </c>
    </row>
    <row r="258" spans="1:48">
      <c r="A258">
        <v>255</v>
      </c>
      <c r="B258">
        <v>0</v>
      </c>
      <c r="C258">
        <v>0</v>
      </c>
      <c r="D258">
        <v>0</v>
      </c>
      <c r="E258">
        <v>17.399999999999999</v>
      </c>
      <c r="F258">
        <v>-0.31294502799732271</v>
      </c>
      <c r="G258">
        <v>124.59201554650301</v>
      </c>
      <c r="H258">
        <v>459.99372139768923</v>
      </c>
      <c r="I258">
        <v>-2.3484385988505379</v>
      </c>
      <c r="J258">
        <v>-2.3484385988505379</v>
      </c>
      <c r="K258">
        <v>-179.994974757606</v>
      </c>
      <c r="L258">
        <v>2</v>
      </c>
      <c r="M258">
        <v>-48.752701721995123</v>
      </c>
      <c r="N258">
        <v>1139.864441623474</v>
      </c>
      <c r="O258" t="b">
        <v>0</v>
      </c>
      <c r="P258">
        <v>-2.3484385988505379</v>
      </c>
      <c r="Q258">
        <v>0</v>
      </c>
      <c r="R258">
        <v>0.91403552238293617</v>
      </c>
      <c r="S258">
        <v>26.05494487403034</v>
      </c>
      <c r="T258">
        <v>-17.982930260711569</v>
      </c>
      <c r="U258">
        <v>-2.1465563014846021</v>
      </c>
      <c r="V258">
        <v>30.76977146128355</v>
      </c>
      <c r="W258">
        <v>-30.414655131840579</v>
      </c>
      <c r="X258">
        <v>2</v>
      </c>
      <c r="Y258">
        <v>7.610275282342247</v>
      </c>
      <c r="Z258">
        <v>47.715982336769237</v>
      </c>
      <c r="AA258">
        <v>1139.864441623474</v>
      </c>
      <c r="AB258" t="b">
        <v>0</v>
      </c>
      <c r="AC258" t="b">
        <v>1</v>
      </c>
      <c r="AD258">
        <v>89.664948947591711</v>
      </c>
      <c r="AE258">
        <v>0.6355301072324897</v>
      </c>
      <c r="AF258">
        <v>0</v>
      </c>
      <c r="AG258">
        <v>3.8875880091503418E-2</v>
      </c>
      <c r="AH258" t="b">
        <v>0</v>
      </c>
      <c r="AI258" t="b">
        <v>0</v>
      </c>
      <c r="AJ258">
        <v>1139.864441623474</v>
      </c>
      <c r="AK258">
        <v>0</v>
      </c>
      <c r="AL258">
        <v>-2.1465563014846021</v>
      </c>
      <c r="AM258">
        <v>0</v>
      </c>
      <c r="AN258">
        <v>-1.4965087067926059</v>
      </c>
      <c r="AO258">
        <v>0</v>
      </c>
      <c r="AP258">
        <v>1</v>
      </c>
      <c r="AQ258">
        <v>3</v>
      </c>
      <c r="AR258">
        <v>0</v>
      </c>
      <c r="AS258">
        <v>0</v>
      </c>
      <c r="AT258">
        <v>0.51753594971577854</v>
      </c>
      <c r="AU258">
        <v>0.1646979791182068</v>
      </c>
      <c r="AV258">
        <v>0.51753594971577854</v>
      </c>
    </row>
    <row r="259" spans="1:48">
      <c r="A259">
        <v>256</v>
      </c>
      <c r="B259">
        <v>0</v>
      </c>
      <c r="C259">
        <v>0</v>
      </c>
      <c r="D259">
        <v>0</v>
      </c>
      <c r="E259">
        <v>15.7</v>
      </c>
      <c r="F259">
        <v>-0.50870470864374995</v>
      </c>
      <c r="G259">
        <v>112.4192324183964</v>
      </c>
      <c r="H259">
        <v>415.05180608871962</v>
      </c>
      <c r="I259">
        <v>-4.2579161720083816</v>
      </c>
      <c r="J259">
        <v>-4.2579161720083816</v>
      </c>
      <c r="K259">
        <v>-361.68281430206281</v>
      </c>
      <c r="L259">
        <v>2</v>
      </c>
      <c r="M259">
        <v>-97.963925867297604</v>
      </c>
      <c r="N259">
        <v>1028.4983754878469</v>
      </c>
      <c r="O259" t="b">
        <v>0</v>
      </c>
      <c r="P259">
        <v>-4.2579161720083816</v>
      </c>
      <c r="Q259">
        <v>0</v>
      </c>
      <c r="R259">
        <v>0.93821923783129146</v>
      </c>
      <c r="S259">
        <v>26.06052183809307</v>
      </c>
      <c r="T259">
        <v>-37.091057248659027</v>
      </c>
      <c r="U259">
        <v>-3.9948588656512349</v>
      </c>
      <c r="V259">
        <v>60.872868618638563</v>
      </c>
      <c r="W259">
        <v>-31.750311725892882</v>
      </c>
      <c r="X259">
        <v>2</v>
      </c>
      <c r="Y259">
        <v>8.9459318763945532</v>
      </c>
      <c r="Z259">
        <v>47.759928011569301</v>
      </c>
      <c r="AA259">
        <v>1028.4983754878469</v>
      </c>
      <c r="AB259" t="b">
        <v>0</v>
      </c>
      <c r="AC259" t="b">
        <v>1</v>
      </c>
      <c r="AD259">
        <v>89.668233909329558</v>
      </c>
      <c r="AE259">
        <v>0.66343934949626915</v>
      </c>
      <c r="AF259">
        <v>0</v>
      </c>
      <c r="AG259">
        <v>3.3514533576587263E-2</v>
      </c>
      <c r="AH259" t="b">
        <v>0</v>
      </c>
      <c r="AI259" t="b">
        <v>0</v>
      </c>
      <c r="AJ259">
        <v>1028.4983754878469</v>
      </c>
      <c r="AK259">
        <v>0</v>
      </c>
      <c r="AL259">
        <v>-3.9948588656512349</v>
      </c>
      <c r="AM259">
        <v>6.4624078095817161E-2</v>
      </c>
      <c r="AN259">
        <v>-3.239110161520725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</row>
    <row r="260" spans="1:48">
      <c r="A260">
        <v>257</v>
      </c>
      <c r="B260">
        <v>0</v>
      </c>
      <c r="C260">
        <v>0</v>
      </c>
      <c r="D260">
        <v>0</v>
      </c>
      <c r="E260">
        <v>14.5</v>
      </c>
      <c r="F260">
        <v>-6.8902804094339576E-2</v>
      </c>
      <c r="G260">
        <v>103.8266796220859</v>
      </c>
      <c r="H260">
        <v>383.3281011647411</v>
      </c>
      <c r="I260">
        <v>0.43718513178131169</v>
      </c>
      <c r="J260">
        <v>0.43718513178131169</v>
      </c>
      <c r="K260">
        <v>40.209419210479943</v>
      </c>
      <c r="L260">
        <v>2</v>
      </c>
      <c r="M260">
        <v>10.89095861605632</v>
      </c>
      <c r="N260">
        <v>949.8870346862285</v>
      </c>
      <c r="O260" t="b">
        <v>0</v>
      </c>
      <c r="P260">
        <v>0.43718513178131169</v>
      </c>
      <c r="Q260">
        <v>0</v>
      </c>
      <c r="R260">
        <v>0.59849055996289258</v>
      </c>
      <c r="S260">
        <v>26.06778875135457</v>
      </c>
      <c r="T260">
        <v>7.3435744324320646</v>
      </c>
      <c r="U260">
        <v>0.73047957817148845</v>
      </c>
      <c r="V260">
        <v>2.948514458236617</v>
      </c>
      <c r="W260">
        <v>0</v>
      </c>
      <c r="X260">
        <v>0</v>
      </c>
      <c r="Y260">
        <v>-22.804379849498329</v>
      </c>
      <c r="Z260">
        <v>47.781254679478678</v>
      </c>
      <c r="AA260">
        <v>949.8870346862285</v>
      </c>
      <c r="AB260" t="b">
        <v>0</v>
      </c>
      <c r="AC260" t="b">
        <v>1</v>
      </c>
      <c r="AD260">
        <v>89.665484217271398</v>
      </c>
      <c r="AE260">
        <v>0</v>
      </c>
      <c r="AF260">
        <v>0</v>
      </c>
      <c r="AG260">
        <v>3.4922483445218949E-2</v>
      </c>
      <c r="AH260" t="b">
        <v>0</v>
      </c>
      <c r="AI260" t="b">
        <v>0</v>
      </c>
      <c r="AJ260">
        <v>949.8870346862285</v>
      </c>
      <c r="AK260">
        <v>0</v>
      </c>
      <c r="AL260">
        <v>0.73047957817148845</v>
      </c>
      <c r="AM260">
        <v>0</v>
      </c>
      <c r="AN260">
        <v>0.73077585342576412</v>
      </c>
      <c r="AO260">
        <v>0</v>
      </c>
      <c r="AP260">
        <v>1</v>
      </c>
      <c r="AQ260">
        <v>3</v>
      </c>
      <c r="AR260">
        <v>0</v>
      </c>
      <c r="AS260">
        <v>0</v>
      </c>
      <c r="AT260">
        <v>0.76206815788426741</v>
      </c>
      <c r="AU260">
        <v>0.2425166514960011</v>
      </c>
      <c r="AV260">
        <v>0.76206815788426741</v>
      </c>
    </row>
    <row r="261" spans="1:48">
      <c r="A261">
        <v>258</v>
      </c>
      <c r="B261">
        <v>0</v>
      </c>
      <c r="C261">
        <v>0</v>
      </c>
      <c r="D261">
        <v>0</v>
      </c>
      <c r="E261">
        <v>15.4</v>
      </c>
      <c r="F261">
        <v>0.5343159250211087</v>
      </c>
      <c r="G261">
        <v>110.2710942193188</v>
      </c>
      <c r="H261">
        <v>407.12087985772501</v>
      </c>
      <c r="I261">
        <v>6.8651449716680943</v>
      </c>
      <c r="J261">
        <v>6.8651449716680943</v>
      </c>
      <c r="K261">
        <v>594.51033746540622</v>
      </c>
      <c r="L261">
        <v>2</v>
      </c>
      <c r="M261">
        <v>161.02663528315441</v>
      </c>
      <c r="N261">
        <v>1008.845540287443</v>
      </c>
      <c r="O261" t="b">
        <v>0</v>
      </c>
      <c r="P261">
        <v>6.8651449716680943</v>
      </c>
      <c r="Q261">
        <v>0</v>
      </c>
      <c r="R261">
        <v>0.92308736477083231</v>
      </c>
      <c r="S261">
        <v>26.072637847017159</v>
      </c>
      <c r="T261">
        <v>70.396912138863513</v>
      </c>
      <c r="U261">
        <v>7.4371562580888009</v>
      </c>
      <c r="V261">
        <v>5.4144120245961886</v>
      </c>
      <c r="W261">
        <v>0</v>
      </c>
      <c r="X261">
        <v>0</v>
      </c>
      <c r="Y261">
        <v>-22.804379849498329</v>
      </c>
      <c r="Z261">
        <v>47.77878085426719</v>
      </c>
      <c r="AA261">
        <v>1008.845540287443</v>
      </c>
      <c r="AB261" t="b">
        <v>0</v>
      </c>
      <c r="AC261" t="b">
        <v>1</v>
      </c>
      <c r="AD261">
        <v>89.65643486018827</v>
      </c>
      <c r="AE261">
        <v>0</v>
      </c>
      <c r="AF261">
        <v>0</v>
      </c>
      <c r="AG261">
        <v>4.0862226398837631E-2</v>
      </c>
      <c r="AH261" t="b">
        <v>0</v>
      </c>
      <c r="AI261" t="b">
        <v>0</v>
      </c>
      <c r="AJ261">
        <v>1008.845540287443</v>
      </c>
      <c r="AK261">
        <v>0</v>
      </c>
      <c r="AL261">
        <v>7.4371562580888009</v>
      </c>
      <c r="AM261">
        <v>0</v>
      </c>
      <c r="AN261">
        <v>7.4752111685268714</v>
      </c>
      <c r="AO261">
        <v>0</v>
      </c>
      <c r="AP261">
        <v>1</v>
      </c>
      <c r="AQ261">
        <v>3</v>
      </c>
      <c r="AR261">
        <v>0</v>
      </c>
      <c r="AS261">
        <v>0</v>
      </c>
      <c r="AT261">
        <v>1.963661639561227</v>
      </c>
      <c r="AU261">
        <v>0.62490558169976473</v>
      </c>
      <c r="AV261">
        <v>1.963661639561227</v>
      </c>
    </row>
    <row r="262" spans="1:48">
      <c r="A262">
        <v>259</v>
      </c>
      <c r="B262">
        <v>0</v>
      </c>
      <c r="C262">
        <v>0</v>
      </c>
      <c r="D262">
        <v>0</v>
      </c>
      <c r="E262">
        <v>17.899999999999999</v>
      </c>
      <c r="F262">
        <v>0.76497243734323339</v>
      </c>
      <c r="G262">
        <v>128.17224587829909</v>
      </c>
      <c r="H262">
        <v>473.21193178268032</v>
      </c>
      <c r="I262">
        <v>10.861570107616229</v>
      </c>
      <c r="J262">
        <v>10.861570107616229</v>
      </c>
      <c r="K262">
        <v>809.22631597218913</v>
      </c>
      <c r="L262">
        <v>2</v>
      </c>
      <c r="M262">
        <v>219.18372588629171</v>
      </c>
      <c r="N262">
        <v>1172.6191669574821</v>
      </c>
      <c r="O262" t="b">
        <v>0</v>
      </c>
      <c r="P262">
        <v>10.861570107616229</v>
      </c>
      <c r="Q262">
        <v>0</v>
      </c>
      <c r="R262">
        <v>0.9317900784356552</v>
      </c>
      <c r="S262">
        <v>26.087224209841281</v>
      </c>
      <c r="T262">
        <v>94.926817562490385</v>
      </c>
      <c r="U262">
        <v>11.6566707018938</v>
      </c>
      <c r="V262">
        <v>6.4749507802903281</v>
      </c>
      <c r="W262">
        <v>0</v>
      </c>
      <c r="X262">
        <v>0</v>
      </c>
      <c r="Y262">
        <v>-22.804379849498329</v>
      </c>
      <c r="Z262">
        <v>47.819437251508504</v>
      </c>
      <c r="AA262">
        <v>1172.6191669574821</v>
      </c>
      <c r="AB262" t="b">
        <v>0</v>
      </c>
      <c r="AC262" t="b">
        <v>1</v>
      </c>
      <c r="AD262">
        <v>89.647385503105141</v>
      </c>
      <c r="AE262">
        <v>0</v>
      </c>
      <c r="AF262">
        <v>0</v>
      </c>
      <c r="AG262">
        <v>4.3475780564320388E-2</v>
      </c>
      <c r="AH262" t="b">
        <v>0</v>
      </c>
      <c r="AI262" t="b">
        <v>0</v>
      </c>
      <c r="AJ262">
        <v>1172.6191669574821</v>
      </c>
      <c r="AK262">
        <v>0</v>
      </c>
      <c r="AL262">
        <v>11.6566707018938</v>
      </c>
      <c r="AM262">
        <v>0</v>
      </c>
      <c r="AN262">
        <v>11.745684956067279</v>
      </c>
      <c r="AO262">
        <v>0</v>
      </c>
      <c r="AP262">
        <v>1</v>
      </c>
      <c r="AQ262">
        <v>3</v>
      </c>
      <c r="AR262">
        <v>0</v>
      </c>
      <c r="AS262">
        <v>0</v>
      </c>
      <c r="AT262">
        <v>2.7868324379094109</v>
      </c>
      <c r="AU262">
        <v>0.88686722326596312</v>
      </c>
      <c r="AV262">
        <v>2.7868324379094109</v>
      </c>
    </row>
    <row r="263" spans="1:48">
      <c r="A263">
        <v>260</v>
      </c>
      <c r="B263">
        <v>0</v>
      </c>
      <c r="C263">
        <v>0</v>
      </c>
      <c r="D263">
        <v>0</v>
      </c>
      <c r="E263">
        <v>20.6</v>
      </c>
      <c r="F263">
        <v>0.73912765893928967</v>
      </c>
      <c r="G263">
        <v>147.5054896699979</v>
      </c>
      <c r="H263">
        <v>544.59026786163213</v>
      </c>
      <c r="I263">
        <v>12.191061541242529</v>
      </c>
      <c r="J263">
        <v>12.191061541242529</v>
      </c>
      <c r="K263">
        <v>789.23206593885516</v>
      </c>
      <c r="L263">
        <v>2</v>
      </c>
      <c r="M263">
        <v>213.76816520554041</v>
      </c>
      <c r="N263">
        <v>1349.4946837611251</v>
      </c>
      <c r="O263" t="b">
        <v>0</v>
      </c>
      <c r="P263">
        <v>12.191061541242529</v>
      </c>
      <c r="Q263">
        <v>0</v>
      </c>
      <c r="R263">
        <v>0.92973413555290296</v>
      </c>
      <c r="S263">
        <v>26.107690530189</v>
      </c>
      <c r="T263">
        <v>92.786106474693042</v>
      </c>
      <c r="U263">
        <v>13.112416845911151</v>
      </c>
      <c r="V263">
        <v>6.5196959801246814</v>
      </c>
      <c r="W263">
        <v>0</v>
      </c>
      <c r="X263">
        <v>0</v>
      </c>
      <c r="Y263">
        <v>-22.804379849498329</v>
      </c>
      <c r="Z263">
        <v>47.865754560530057</v>
      </c>
      <c r="AA263">
        <v>1349.4946837611251</v>
      </c>
      <c r="AB263" t="b">
        <v>0</v>
      </c>
      <c r="AC263" t="b">
        <v>1</v>
      </c>
      <c r="AD263">
        <v>89.638336146022013</v>
      </c>
      <c r="AE263">
        <v>0</v>
      </c>
      <c r="AF263">
        <v>0</v>
      </c>
      <c r="AG263">
        <v>5.498656605896754E-2</v>
      </c>
      <c r="AH263" t="b">
        <v>0</v>
      </c>
      <c r="AI263" t="b">
        <v>0</v>
      </c>
      <c r="AJ263">
        <v>1349.4946837611251</v>
      </c>
      <c r="AK263">
        <v>0</v>
      </c>
      <c r="AL263">
        <v>13.112416845911151</v>
      </c>
      <c r="AM263">
        <v>0</v>
      </c>
      <c r="AN263">
        <v>13.204887644717839</v>
      </c>
      <c r="AO263">
        <v>0</v>
      </c>
      <c r="AP263">
        <v>1</v>
      </c>
      <c r="AQ263">
        <v>3</v>
      </c>
      <c r="AR263">
        <v>0</v>
      </c>
      <c r="AS263">
        <v>0</v>
      </c>
      <c r="AT263">
        <v>3.1207656482461541</v>
      </c>
      <c r="AU263">
        <v>0.99313641081345738</v>
      </c>
      <c r="AV263">
        <v>3.1207656482461541</v>
      </c>
    </row>
    <row r="264" spans="1:48">
      <c r="A264">
        <v>261</v>
      </c>
      <c r="B264">
        <v>0</v>
      </c>
      <c r="C264">
        <v>0</v>
      </c>
      <c r="D264">
        <v>0</v>
      </c>
      <c r="E264">
        <v>23.2</v>
      </c>
      <c r="F264">
        <v>0.69518359356627668</v>
      </c>
      <c r="G264">
        <v>166.12268739533741</v>
      </c>
      <c r="H264">
        <v>613.32496186358571</v>
      </c>
      <c r="I264">
        <v>13.09545095564556</v>
      </c>
      <c r="J264">
        <v>13.09545095564556</v>
      </c>
      <c r="K264">
        <v>752.77102156979902</v>
      </c>
      <c r="L264">
        <v>2</v>
      </c>
      <c r="M264">
        <v>203.8924760481579</v>
      </c>
      <c r="N264">
        <v>1519.819255497966</v>
      </c>
      <c r="O264" t="b">
        <v>0</v>
      </c>
      <c r="P264">
        <v>13.09545095564556</v>
      </c>
      <c r="Q264">
        <v>0</v>
      </c>
      <c r="R264">
        <v>0.92691668835766639</v>
      </c>
      <c r="S264">
        <v>26.13135438678847</v>
      </c>
      <c r="T264">
        <v>88.768564439506903</v>
      </c>
      <c r="U264">
        <v>14.12796977347381</v>
      </c>
      <c r="V264">
        <v>6.4875006589750512</v>
      </c>
      <c r="W264">
        <v>0</v>
      </c>
      <c r="X264">
        <v>0</v>
      </c>
      <c r="Y264">
        <v>-22.804379849498329</v>
      </c>
      <c r="Z264">
        <v>47.944278746840439</v>
      </c>
      <c r="AA264">
        <v>1519.819255497966</v>
      </c>
      <c r="AB264" t="b">
        <v>0</v>
      </c>
      <c r="AC264" t="b">
        <v>1</v>
      </c>
      <c r="AD264">
        <v>89.629286788938884</v>
      </c>
      <c r="AE264">
        <v>0</v>
      </c>
      <c r="AF264">
        <v>0</v>
      </c>
      <c r="AG264">
        <v>7.1941691227244503E-2</v>
      </c>
      <c r="AH264" t="b">
        <v>0</v>
      </c>
      <c r="AI264" t="b">
        <v>0</v>
      </c>
      <c r="AJ264">
        <v>1519.819255497966</v>
      </c>
      <c r="AK264">
        <v>0</v>
      </c>
      <c r="AL264">
        <v>14.12796977347381</v>
      </c>
      <c r="AM264">
        <v>0</v>
      </c>
      <c r="AN264">
        <v>14.21359332195947</v>
      </c>
      <c r="AO264">
        <v>0</v>
      </c>
      <c r="AP264">
        <v>1</v>
      </c>
      <c r="AQ264">
        <v>3</v>
      </c>
      <c r="AR264">
        <v>0</v>
      </c>
      <c r="AS264">
        <v>0</v>
      </c>
      <c r="AT264">
        <v>3.384138458707509</v>
      </c>
      <c r="AU264">
        <v>1.076950819573834</v>
      </c>
      <c r="AV264">
        <v>3.384138458707509</v>
      </c>
    </row>
    <row r="265" spans="1:48">
      <c r="A265">
        <v>262</v>
      </c>
      <c r="B265">
        <v>0</v>
      </c>
      <c r="C265">
        <v>0</v>
      </c>
      <c r="D265">
        <v>0</v>
      </c>
      <c r="E265">
        <v>25.7</v>
      </c>
      <c r="F265">
        <v>0.73013796679560672</v>
      </c>
      <c r="G265">
        <v>184.0238390543177</v>
      </c>
      <c r="H265">
        <v>679.41601378854102</v>
      </c>
      <c r="I265">
        <v>15.200332218459829</v>
      </c>
      <c r="J265">
        <v>15.200332218459829</v>
      </c>
      <c r="K265">
        <v>788.76998381480632</v>
      </c>
      <c r="L265">
        <v>2</v>
      </c>
      <c r="M265">
        <v>213.64300753380451</v>
      </c>
      <c r="N265">
        <v>1683.592882168005</v>
      </c>
      <c r="O265" t="b">
        <v>0</v>
      </c>
      <c r="P265">
        <v>15.200332218459829</v>
      </c>
      <c r="Q265">
        <v>0</v>
      </c>
      <c r="R265">
        <v>0.92722603879707055</v>
      </c>
      <c r="S265">
        <v>26.15779297645549</v>
      </c>
      <c r="T265">
        <v>92.982616268431684</v>
      </c>
      <c r="U265">
        <v>16.39334054744608</v>
      </c>
      <c r="V265">
        <v>6.7667133088657039</v>
      </c>
      <c r="W265">
        <v>0</v>
      </c>
      <c r="X265">
        <v>0</v>
      </c>
      <c r="Y265">
        <v>-22.804379849498329</v>
      </c>
      <c r="Z265">
        <v>48.045883580634467</v>
      </c>
      <c r="AA265">
        <v>1683.592882168005</v>
      </c>
      <c r="AB265" t="b">
        <v>0</v>
      </c>
      <c r="AC265" t="b">
        <v>1</v>
      </c>
      <c r="AD265">
        <v>89.620237431855756</v>
      </c>
      <c r="AE265">
        <v>0</v>
      </c>
      <c r="AF265">
        <v>0</v>
      </c>
      <c r="AG265">
        <v>9.4752174871809647E-2</v>
      </c>
      <c r="AH265" t="b">
        <v>0</v>
      </c>
      <c r="AI265" t="b">
        <v>0</v>
      </c>
      <c r="AJ265">
        <v>1683.592882168005</v>
      </c>
      <c r="AK265">
        <v>0</v>
      </c>
      <c r="AL265">
        <v>16.39334054744608</v>
      </c>
      <c r="AM265">
        <v>0</v>
      </c>
      <c r="AN265">
        <v>16.45714631821177</v>
      </c>
      <c r="AO265">
        <v>0</v>
      </c>
      <c r="AP265">
        <v>1</v>
      </c>
      <c r="AQ265">
        <v>3</v>
      </c>
      <c r="AR265">
        <v>0</v>
      </c>
      <c r="AS265">
        <v>0</v>
      </c>
      <c r="AT265">
        <v>3.8647449058150789</v>
      </c>
      <c r="AU265">
        <v>1.229896543698445</v>
      </c>
      <c r="AV265">
        <v>3.8647449058150789</v>
      </c>
    </row>
    <row r="266" spans="1:48">
      <c r="A266">
        <v>263</v>
      </c>
      <c r="B266">
        <v>0</v>
      </c>
      <c r="C266">
        <v>0</v>
      </c>
      <c r="D266">
        <v>0</v>
      </c>
      <c r="E266">
        <v>28.7</v>
      </c>
      <c r="F266">
        <v>0.96759787258462593</v>
      </c>
      <c r="G266">
        <v>205.50522104509409</v>
      </c>
      <c r="H266">
        <v>758.72527609848748</v>
      </c>
      <c r="I266">
        <v>21.77008030890855</v>
      </c>
      <c r="J266">
        <v>21.77008030890855</v>
      </c>
      <c r="K266">
        <v>1011.599376906355</v>
      </c>
      <c r="L266">
        <v>3</v>
      </c>
      <c r="M266">
        <v>273.9976643841697</v>
      </c>
      <c r="N266">
        <v>1231.411123107845</v>
      </c>
      <c r="O266" t="b">
        <v>1</v>
      </c>
      <c r="P266">
        <v>21.77008030890855</v>
      </c>
      <c r="Q266">
        <v>0</v>
      </c>
      <c r="R266">
        <v>0.94553089487533137</v>
      </c>
      <c r="S266">
        <v>26.188351242148759</v>
      </c>
      <c r="T266">
        <v>178.54702455151491</v>
      </c>
      <c r="U266">
        <v>23.0241871808736</v>
      </c>
      <c r="V266">
        <v>9.7252966499932541</v>
      </c>
      <c r="W266">
        <v>0</v>
      </c>
      <c r="X266">
        <v>0</v>
      </c>
      <c r="Y266">
        <v>-22.804379849498329</v>
      </c>
      <c r="Z266">
        <v>48.138732196445083</v>
      </c>
      <c r="AA266">
        <v>1231.411123107845</v>
      </c>
      <c r="AB266" t="b">
        <v>0</v>
      </c>
      <c r="AC266" t="b">
        <v>1</v>
      </c>
      <c r="AD266">
        <v>89.611188074772627</v>
      </c>
      <c r="AE266">
        <v>0</v>
      </c>
      <c r="AF266">
        <v>0</v>
      </c>
      <c r="AG266">
        <v>0.10771187651272771</v>
      </c>
      <c r="AH266" t="b">
        <v>0</v>
      </c>
      <c r="AI266" t="b">
        <v>0</v>
      </c>
      <c r="AJ266">
        <v>1231.411123107845</v>
      </c>
      <c r="AK266">
        <v>0</v>
      </c>
      <c r="AL266">
        <v>23.0241871808736</v>
      </c>
      <c r="AM266">
        <v>0</v>
      </c>
      <c r="AN266">
        <v>23.088316205116399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4.8643680121453414</v>
      </c>
      <c r="AU266">
        <v>1.5480114603199351</v>
      </c>
      <c r="AV266">
        <v>4.8643680121453414</v>
      </c>
    </row>
    <row r="267" spans="1:48">
      <c r="A267">
        <v>264</v>
      </c>
      <c r="B267">
        <v>0</v>
      </c>
      <c r="C267">
        <v>0</v>
      </c>
      <c r="D267">
        <v>0</v>
      </c>
      <c r="E267">
        <v>32.5</v>
      </c>
      <c r="F267">
        <v>1.066137209532551</v>
      </c>
      <c r="G267">
        <v>232.7149715667442</v>
      </c>
      <c r="H267">
        <v>859.18367502441959</v>
      </c>
      <c r="I267">
        <v>27.02316313923399</v>
      </c>
      <c r="J267">
        <v>27.02316313923399</v>
      </c>
      <c r="K267">
        <v>1108.8766560996969</v>
      </c>
      <c r="L267">
        <v>3</v>
      </c>
      <c r="M267">
        <v>300.34578984282149</v>
      </c>
      <c r="N267">
        <v>1394.4551045646331</v>
      </c>
      <c r="O267" t="b">
        <v>0</v>
      </c>
      <c r="P267">
        <v>27.02316313923399</v>
      </c>
      <c r="Q267">
        <v>0</v>
      </c>
      <c r="R267">
        <v>0.94633578745340219</v>
      </c>
      <c r="S267">
        <v>26.221108676485951</v>
      </c>
      <c r="T267">
        <v>195.5499749397982</v>
      </c>
      <c r="U267">
        <v>28.555575618622179</v>
      </c>
      <c r="V267">
        <v>10.49403541865124</v>
      </c>
      <c r="W267">
        <v>0</v>
      </c>
      <c r="X267">
        <v>0</v>
      </c>
      <c r="Y267">
        <v>-22.804379849498329</v>
      </c>
      <c r="Z267">
        <v>48.252854983745429</v>
      </c>
      <c r="AA267">
        <v>1394.4551045646331</v>
      </c>
      <c r="AB267" t="b">
        <v>0</v>
      </c>
      <c r="AC267" t="b">
        <v>1</v>
      </c>
      <c r="AD267">
        <v>89.602138717689499</v>
      </c>
      <c r="AE267">
        <v>0</v>
      </c>
      <c r="AF267">
        <v>0</v>
      </c>
      <c r="AG267">
        <v>0.1191610068109152</v>
      </c>
      <c r="AH267" t="b">
        <v>0</v>
      </c>
      <c r="AI267" t="b">
        <v>0</v>
      </c>
      <c r="AJ267">
        <v>1394.4551045646331</v>
      </c>
      <c r="AK267">
        <v>0</v>
      </c>
      <c r="AL267">
        <v>28.555575618622179</v>
      </c>
      <c r="AM267">
        <v>0</v>
      </c>
      <c r="AN267">
        <v>28.632906105604452</v>
      </c>
      <c r="AO267">
        <v>0</v>
      </c>
      <c r="AP267">
        <v>1</v>
      </c>
      <c r="AQ267">
        <v>0</v>
      </c>
      <c r="AR267">
        <v>0</v>
      </c>
      <c r="AS267">
        <v>0</v>
      </c>
      <c r="AT267">
        <v>5.8978677733670581</v>
      </c>
      <c r="AU267">
        <v>1.876907109377445</v>
      </c>
      <c r="AV267">
        <v>5.8978677733670581</v>
      </c>
    </row>
    <row r="268" spans="1:48">
      <c r="A268">
        <v>265</v>
      </c>
      <c r="B268">
        <v>0</v>
      </c>
      <c r="C268">
        <v>0</v>
      </c>
      <c r="D268">
        <v>0</v>
      </c>
      <c r="E268">
        <v>36.1</v>
      </c>
      <c r="F268">
        <v>0.93451995595184112</v>
      </c>
      <c r="G268">
        <v>258.49262995567591</v>
      </c>
      <c r="H268">
        <v>954.35478979635525</v>
      </c>
      <c r="I268">
        <v>26.94025250712123</v>
      </c>
      <c r="J268">
        <v>26.94025250712123</v>
      </c>
      <c r="K268">
        <v>995.23325412892063</v>
      </c>
      <c r="L268">
        <v>3</v>
      </c>
      <c r="M268">
        <v>269.56480339353209</v>
      </c>
      <c r="N268">
        <v>1548.917823839485</v>
      </c>
      <c r="O268" t="b">
        <v>0</v>
      </c>
      <c r="P268">
        <v>26.94025250712123</v>
      </c>
      <c r="Q268">
        <v>0</v>
      </c>
      <c r="R268">
        <v>0.94401319973517694</v>
      </c>
      <c r="S268">
        <v>26.261169562648661</v>
      </c>
      <c r="T268">
        <v>175.94081515157211</v>
      </c>
      <c r="U268">
        <v>28.53800403922186</v>
      </c>
      <c r="V268">
        <v>9.8503632763212465</v>
      </c>
      <c r="W268">
        <v>0</v>
      </c>
      <c r="X268">
        <v>0</v>
      </c>
      <c r="Y268">
        <v>-22.804379849498329</v>
      </c>
      <c r="Z268">
        <v>48.378700700174527</v>
      </c>
      <c r="AA268">
        <v>1548.917823839485</v>
      </c>
      <c r="AB268" t="b">
        <v>0</v>
      </c>
      <c r="AC268" t="b">
        <v>1</v>
      </c>
      <c r="AD268">
        <v>89.593089360606371</v>
      </c>
      <c r="AE268">
        <v>0</v>
      </c>
      <c r="AF268">
        <v>0</v>
      </c>
      <c r="AG268">
        <v>0.12796366900984349</v>
      </c>
      <c r="AH268" t="b">
        <v>0</v>
      </c>
      <c r="AI268" t="b">
        <v>0</v>
      </c>
      <c r="AJ268">
        <v>1548.917823839485</v>
      </c>
      <c r="AK268">
        <v>0</v>
      </c>
      <c r="AL268">
        <v>28.53800403922186</v>
      </c>
      <c r="AM268">
        <v>0</v>
      </c>
      <c r="AN268">
        <v>28.555266609779959</v>
      </c>
      <c r="AO268">
        <v>0</v>
      </c>
      <c r="AP268">
        <v>1</v>
      </c>
      <c r="AQ268">
        <v>3</v>
      </c>
      <c r="AR268">
        <v>0</v>
      </c>
      <c r="AS268">
        <v>0</v>
      </c>
      <c r="AT268">
        <v>5.8916128025015473</v>
      </c>
      <c r="AU268">
        <v>1.874916559616489</v>
      </c>
      <c r="AV268">
        <v>5.8916128025015473</v>
      </c>
    </row>
    <row r="269" spans="1:48">
      <c r="A269">
        <v>266</v>
      </c>
      <c r="B269">
        <v>0</v>
      </c>
      <c r="C269">
        <v>0</v>
      </c>
      <c r="D269">
        <v>0</v>
      </c>
      <c r="E269">
        <v>39</v>
      </c>
      <c r="F269">
        <v>0.61244963332676328</v>
      </c>
      <c r="G269">
        <v>279.25796588009302</v>
      </c>
      <c r="H269">
        <v>1031.020410029304</v>
      </c>
      <c r="I269">
        <v>20.64377709224178</v>
      </c>
      <c r="J269">
        <v>20.64377709224178</v>
      </c>
      <c r="K269">
        <v>705.91916501925493</v>
      </c>
      <c r="L269">
        <v>4</v>
      </c>
      <c r="M269">
        <v>191.2023740572196</v>
      </c>
      <c r="N269">
        <v>1244.441634905369</v>
      </c>
      <c r="O269" t="b">
        <v>1</v>
      </c>
      <c r="P269">
        <v>20.64377709224178</v>
      </c>
      <c r="Q269">
        <v>0</v>
      </c>
      <c r="R269">
        <v>0.9444746578918598</v>
      </c>
      <c r="S269">
        <v>26.302836052687692</v>
      </c>
      <c r="T269">
        <v>167.7241890911246</v>
      </c>
      <c r="U269">
        <v>21.857417686907851</v>
      </c>
      <c r="V269">
        <v>9.3129429790950837</v>
      </c>
      <c r="W269">
        <v>0</v>
      </c>
      <c r="X269">
        <v>0</v>
      </c>
      <c r="Y269">
        <v>-22.804379849498329</v>
      </c>
      <c r="Z269">
        <v>48.511811279631956</v>
      </c>
      <c r="AA269">
        <v>1244.441634905369</v>
      </c>
      <c r="AB269" t="b">
        <v>0</v>
      </c>
      <c r="AC269" t="b">
        <v>1</v>
      </c>
      <c r="AD269">
        <v>89.584040003523242</v>
      </c>
      <c r="AE269">
        <v>0</v>
      </c>
      <c r="AF269">
        <v>0</v>
      </c>
      <c r="AG269">
        <v>0.13031623369114759</v>
      </c>
      <c r="AH269" t="b">
        <v>0</v>
      </c>
      <c r="AI269" t="b">
        <v>0</v>
      </c>
      <c r="AJ269">
        <v>1244.441634905369</v>
      </c>
      <c r="AK269">
        <v>0</v>
      </c>
      <c r="AL269">
        <v>21.857417686907851</v>
      </c>
      <c r="AM269">
        <v>0</v>
      </c>
      <c r="AN269">
        <v>21.9042322519755</v>
      </c>
      <c r="AO269">
        <v>0</v>
      </c>
      <c r="AP269">
        <v>1</v>
      </c>
      <c r="AQ269">
        <v>0</v>
      </c>
      <c r="AR269">
        <v>0</v>
      </c>
      <c r="AS269">
        <v>0</v>
      </c>
      <c r="AT269">
        <v>4.6449576435774071</v>
      </c>
      <c r="AU269">
        <v>1.478187432983157</v>
      </c>
      <c r="AV269">
        <v>4.6449576435774071</v>
      </c>
    </row>
    <row r="270" spans="1:48">
      <c r="A270">
        <v>267</v>
      </c>
      <c r="B270">
        <v>0</v>
      </c>
      <c r="C270">
        <v>0</v>
      </c>
      <c r="D270">
        <v>0</v>
      </c>
      <c r="E270">
        <v>40.799999999999997</v>
      </c>
      <c r="F270">
        <v>0.5323481774077683</v>
      </c>
      <c r="G270">
        <v>292.14679507455878</v>
      </c>
      <c r="H270">
        <v>1078.6059674152709</v>
      </c>
      <c r="I270">
        <v>19.469231649621111</v>
      </c>
      <c r="J270">
        <v>19.469231649621111</v>
      </c>
      <c r="K270">
        <v>636.38373053811711</v>
      </c>
      <c r="L270">
        <v>4</v>
      </c>
      <c r="M270">
        <v>172.36829104499381</v>
      </c>
      <c r="N270">
        <v>1301.8774026702331</v>
      </c>
      <c r="O270" t="b">
        <v>0</v>
      </c>
      <c r="P270">
        <v>19.469231649621111</v>
      </c>
      <c r="Q270">
        <v>0</v>
      </c>
      <c r="R270">
        <v>0.94237991652119102</v>
      </c>
      <c r="S270">
        <v>26.33450109055714</v>
      </c>
      <c r="T270">
        <v>151.5388836612228</v>
      </c>
      <c r="U270">
        <v>20.65964194302024</v>
      </c>
      <c r="V270">
        <v>8.7316831268451836</v>
      </c>
      <c r="W270">
        <v>0</v>
      </c>
      <c r="X270">
        <v>0</v>
      </c>
      <c r="Y270">
        <v>-22.804379849498329</v>
      </c>
      <c r="Z270">
        <v>48.621450953773341</v>
      </c>
      <c r="AA270">
        <v>1301.8774026702331</v>
      </c>
      <c r="AB270" t="b">
        <v>0</v>
      </c>
      <c r="AC270" t="b">
        <v>1</v>
      </c>
      <c r="AD270">
        <v>89.574990646440114</v>
      </c>
      <c r="AE270">
        <v>0</v>
      </c>
      <c r="AF270">
        <v>0</v>
      </c>
      <c r="AG270">
        <v>0.12500291004830569</v>
      </c>
      <c r="AH270" t="b">
        <v>0</v>
      </c>
      <c r="AI270" t="b">
        <v>0</v>
      </c>
      <c r="AJ270">
        <v>1301.8774026702331</v>
      </c>
      <c r="AK270">
        <v>0</v>
      </c>
      <c r="AL270">
        <v>20.65964194302024</v>
      </c>
      <c r="AM270">
        <v>0</v>
      </c>
      <c r="AN270">
        <v>20.67152132973273</v>
      </c>
      <c r="AO270">
        <v>0</v>
      </c>
      <c r="AP270">
        <v>1</v>
      </c>
      <c r="AQ270">
        <v>3</v>
      </c>
      <c r="AR270">
        <v>0</v>
      </c>
      <c r="AS270">
        <v>0</v>
      </c>
      <c r="AT270">
        <v>4.4093771769630834</v>
      </c>
      <c r="AU270">
        <v>1.4032175168016601</v>
      </c>
      <c r="AV270">
        <v>4.4093771769630834</v>
      </c>
    </row>
    <row r="271" spans="1:48">
      <c r="A271">
        <v>268</v>
      </c>
      <c r="B271">
        <v>0</v>
      </c>
      <c r="C271">
        <v>0</v>
      </c>
      <c r="D271">
        <v>0</v>
      </c>
      <c r="E271">
        <v>42.9</v>
      </c>
      <c r="F271">
        <v>0.50815765704215288</v>
      </c>
      <c r="G271">
        <v>307.18376246810232</v>
      </c>
      <c r="H271">
        <v>1134.122451032234</v>
      </c>
      <c r="I271">
        <v>19.910164425401771</v>
      </c>
      <c r="J271">
        <v>19.910164425401771</v>
      </c>
      <c r="K271">
        <v>618.9391771130762</v>
      </c>
      <c r="L271">
        <v>4</v>
      </c>
      <c r="M271">
        <v>167.64333074568691</v>
      </c>
      <c r="N271">
        <v>1368.885798395906</v>
      </c>
      <c r="O271" t="b">
        <v>0</v>
      </c>
      <c r="P271">
        <v>19.910164425401771</v>
      </c>
      <c r="Q271">
        <v>0</v>
      </c>
      <c r="R271">
        <v>0.94153742436771848</v>
      </c>
      <c r="S271">
        <v>26.365491142441609</v>
      </c>
      <c r="T271">
        <v>147.5167798692211</v>
      </c>
      <c r="U271">
        <v>21.146439759176101</v>
      </c>
      <c r="V271">
        <v>8.6242109001349831</v>
      </c>
      <c r="W271">
        <v>0</v>
      </c>
      <c r="X271">
        <v>0</v>
      </c>
      <c r="Y271">
        <v>-22.804379849498329</v>
      </c>
      <c r="Z271">
        <v>48.732279419515052</v>
      </c>
      <c r="AA271">
        <v>1368.885798395906</v>
      </c>
      <c r="AB271" t="b">
        <v>0</v>
      </c>
      <c r="AC271" t="b">
        <v>1</v>
      </c>
      <c r="AD271">
        <v>89.565941289356985</v>
      </c>
      <c r="AE271">
        <v>0</v>
      </c>
      <c r="AF271">
        <v>0</v>
      </c>
      <c r="AG271">
        <v>0.1141871439380443</v>
      </c>
      <c r="AH271" t="b">
        <v>0</v>
      </c>
      <c r="AI271" t="b">
        <v>0</v>
      </c>
      <c r="AJ271">
        <v>1368.885798395906</v>
      </c>
      <c r="AK271">
        <v>0</v>
      </c>
      <c r="AL271">
        <v>21.146439759176101</v>
      </c>
      <c r="AM271">
        <v>0</v>
      </c>
      <c r="AN271">
        <v>21.159027430290429</v>
      </c>
      <c r="AO271">
        <v>0</v>
      </c>
      <c r="AP271">
        <v>1</v>
      </c>
      <c r="AQ271">
        <v>3</v>
      </c>
      <c r="AR271">
        <v>0</v>
      </c>
      <c r="AS271">
        <v>0</v>
      </c>
      <c r="AT271">
        <v>4.5136233404460668</v>
      </c>
      <c r="AU271">
        <v>1.4363922797643149</v>
      </c>
      <c r="AV271">
        <v>4.5136233404460668</v>
      </c>
    </row>
    <row r="272" spans="1:48">
      <c r="A272">
        <v>269</v>
      </c>
      <c r="B272">
        <v>0</v>
      </c>
      <c r="C272">
        <v>0</v>
      </c>
      <c r="D272">
        <v>0</v>
      </c>
      <c r="E272">
        <v>44.4</v>
      </c>
      <c r="F272">
        <v>0.43502119442362458</v>
      </c>
      <c r="G272">
        <v>317.92445346349052</v>
      </c>
      <c r="H272">
        <v>1173.777082187207</v>
      </c>
      <c r="I272">
        <v>18.48948677474792</v>
      </c>
      <c r="J272">
        <v>18.48948677474792</v>
      </c>
      <c r="K272">
        <v>555.35706990301458</v>
      </c>
      <c r="L272">
        <v>5</v>
      </c>
      <c r="M272">
        <v>150.42174157719791</v>
      </c>
      <c r="N272">
        <v>1173.777082187207</v>
      </c>
      <c r="O272" t="b">
        <v>1</v>
      </c>
      <c r="P272">
        <v>18.48948677474792</v>
      </c>
      <c r="Q272">
        <v>0</v>
      </c>
      <c r="R272">
        <v>1</v>
      </c>
      <c r="S272">
        <v>26.397646430098732</v>
      </c>
      <c r="T272">
        <v>150.42174157719791</v>
      </c>
      <c r="U272">
        <v>18.48948677474792</v>
      </c>
      <c r="V272">
        <v>0</v>
      </c>
      <c r="W272">
        <v>0</v>
      </c>
      <c r="X272">
        <v>0</v>
      </c>
      <c r="Y272">
        <v>-22.804379849498329</v>
      </c>
      <c r="Z272">
        <v>48.858567752679043</v>
      </c>
      <c r="AA272">
        <v>1173.777082187207</v>
      </c>
      <c r="AB272" t="b">
        <v>0</v>
      </c>
      <c r="AC272" t="b">
        <v>1</v>
      </c>
      <c r="AD272">
        <v>89.556891932273857</v>
      </c>
      <c r="AE272">
        <v>0</v>
      </c>
      <c r="AF272">
        <v>0</v>
      </c>
      <c r="AG272">
        <v>9.5951590834351952E-2</v>
      </c>
      <c r="AH272" t="b">
        <v>0</v>
      </c>
      <c r="AI272" t="b">
        <v>0</v>
      </c>
      <c r="AJ272">
        <v>1173.777082187207</v>
      </c>
      <c r="AK272">
        <v>0</v>
      </c>
      <c r="AL272">
        <v>18.48948677474792</v>
      </c>
      <c r="AM272">
        <v>0</v>
      </c>
      <c r="AN272">
        <v>18.50802419231448</v>
      </c>
      <c r="AO272">
        <v>0</v>
      </c>
      <c r="AP272">
        <v>1</v>
      </c>
      <c r="AQ272">
        <v>3</v>
      </c>
      <c r="AR272">
        <v>0</v>
      </c>
      <c r="AS272">
        <v>0</v>
      </c>
      <c r="AT272">
        <v>3.9882807945438259</v>
      </c>
      <c r="AU272">
        <v>1.2692099696225181</v>
      </c>
      <c r="AV272">
        <v>3.9882807945438259</v>
      </c>
    </row>
    <row r="273" spans="1:48">
      <c r="A273">
        <v>270</v>
      </c>
      <c r="B273">
        <v>0</v>
      </c>
      <c r="C273">
        <v>0</v>
      </c>
      <c r="D273">
        <v>0</v>
      </c>
      <c r="E273">
        <v>45.9</v>
      </c>
      <c r="F273">
        <v>0.25175756526335302</v>
      </c>
      <c r="G273">
        <v>328.66514445887867</v>
      </c>
      <c r="H273">
        <v>1213.43171334218</v>
      </c>
      <c r="I273">
        <v>13.452672313134279</v>
      </c>
      <c r="J273">
        <v>13.452672313134279</v>
      </c>
      <c r="K273">
        <v>390.86456215901239</v>
      </c>
      <c r="L273">
        <v>5</v>
      </c>
      <c r="M273">
        <v>105.86797458261439</v>
      </c>
      <c r="N273">
        <v>1213.43171334218</v>
      </c>
      <c r="O273" t="b">
        <v>0</v>
      </c>
      <c r="P273">
        <v>13.452672313134279</v>
      </c>
      <c r="Q273">
        <v>0</v>
      </c>
      <c r="R273">
        <v>1</v>
      </c>
      <c r="S273">
        <v>26.397646430098732</v>
      </c>
      <c r="T273">
        <v>105.86797458261439</v>
      </c>
      <c r="U273">
        <v>13.452672313134279</v>
      </c>
      <c r="V273">
        <v>0</v>
      </c>
      <c r="W273">
        <v>0</v>
      </c>
      <c r="X273">
        <v>0</v>
      </c>
      <c r="Y273">
        <v>-22.804379849498329</v>
      </c>
      <c r="Z273">
        <v>48.983723783096657</v>
      </c>
      <c r="AA273">
        <v>1213.43171334218</v>
      </c>
      <c r="AB273" t="b">
        <v>0</v>
      </c>
      <c r="AC273" t="b">
        <v>1</v>
      </c>
      <c r="AD273">
        <v>89.547842575190728</v>
      </c>
      <c r="AE273">
        <v>0</v>
      </c>
      <c r="AF273">
        <v>0</v>
      </c>
      <c r="AG273">
        <v>8.2847245576885331E-2</v>
      </c>
      <c r="AH273" t="b">
        <v>0</v>
      </c>
      <c r="AI273" t="b">
        <v>0</v>
      </c>
      <c r="AJ273">
        <v>1213.43171334218</v>
      </c>
      <c r="AK273">
        <v>0</v>
      </c>
      <c r="AL273">
        <v>13.452672313134279</v>
      </c>
      <c r="AM273">
        <v>0</v>
      </c>
      <c r="AN273">
        <v>13.45404474322457</v>
      </c>
      <c r="AO273">
        <v>0</v>
      </c>
      <c r="AP273">
        <v>1</v>
      </c>
      <c r="AQ273">
        <v>3</v>
      </c>
      <c r="AR273">
        <v>0</v>
      </c>
      <c r="AS273">
        <v>0</v>
      </c>
      <c r="AT273">
        <v>3.093924087174333</v>
      </c>
      <c r="AU273">
        <v>0.98459449045539382</v>
      </c>
      <c r="AV273">
        <v>3.093924087174333</v>
      </c>
    </row>
    <row r="274" spans="1:48">
      <c r="A274">
        <v>271</v>
      </c>
      <c r="B274">
        <v>0</v>
      </c>
      <c r="C274">
        <v>0</v>
      </c>
      <c r="D274">
        <v>0</v>
      </c>
      <c r="E274">
        <v>46</v>
      </c>
      <c r="F274">
        <v>-0.1087181221437117</v>
      </c>
      <c r="G274">
        <v>329.38119052523803</v>
      </c>
      <c r="H274">
        <v>1216.075355419179</v>
      </c>
      <c r="I274">
        <v>2.0872059735337598</v>
      </c>
      <c r="J274">
        <v>2.0872059735337598</v>
      </c>
      <c r="K274">
        <v>60.511496860360587</v>
      </c>
      <c r="L274">
        <v>5</v>
      </c>
      <c r="M274">
        <v>16.38989622436636</v>
      </c>
      <c r="N274">
        <v>1216.075355419179</v>
      </c>
      <c r="O274" t="b">
        <v>0</v>
      </c>
      <c r="P274">
        <v>2.0872059735337598</v>
      </c>
      <c r="Q274">
        <v>0</v>
      </c>
      <c r="R274">
        <v>1</v>
      </c>
      <c r="S274">
        <v>26.397646430098732</v>
      </c>
      <c r="T274">
        <v>16.38989622436636</v>
      </c>
      <c r="U274">
        <v>2.0872059735337598</v>
      </c>
      <c r="V274">
        <v>0</v>
      </c>
      <c r="W274">
        <v>0</v>
      </c>
      <c r="X274">
        <v>0</v>
      </c>
      <c r="Y274">
        <v>-22.804379849498329</v>
      </c>
      <c r="Z274">
        <v>49.054708017252729</v>
      </c>
      <c r="AA274">
        <v>1216.075355419179</v>
      </c>
      <c r="AB274" t="b">
        <v>0</v>
      </c>
      <c r="AC274" t="b">
        <v>1</v>
      </c>
      <c r="AD274">
        <v>89.5387932181076</v>
      </c>
      <c r="AE274">
        <v>0</v>
      </c>
      <c r="AF274">
        <v>0</v>
      </c>
      <c r="AG274">
        <v>7.7164424393454556E-2</v>
      </c>
      <c r="AH274" t="b">
        <v>0</v>
      </c>
      <c r="AI274" t="b">
        <v>0</v>
      </c>
      <c r="AJ274">
        <v>1216.075355419179</v>
      </c>
      <c r="AK274">
        <v>0</v>
      </c>
      <c r="AL274">
        <v>2.0872059735337598</v>
      </c>
      <c r="AM274">
        <v>0</v>
      </c>
      <c r="AN274">
        <v>2.087254223029122</v>
      </c>
      <c r="AO274">
        <v>0</v>
      </c>
      <c r="AP274">
        <v>1</v>
      </c>
      <c r="AQ274">
        <v>3</v>
      </c>
      <c r="AR274">
        <v>0</v>
      </c>
      <c r="AS274">
        <v>0</v>
      </c>
      <c r="AT274">
        <v>1.1518356992440899</v>
      </c>
      <c r="AU274">
        <v>0.36655426941044572</v>
      </c>
      <c r="AV274">
        <v>1.1518356992440899</v>
      </c>
    </row>
    <row r="275" spans="1:48">
      <c r="A275">
        <v>272</v>
      </c>
      <c r="B275">
        <v>0</v>
      </c>
      <c r="C275">
        <v>0</v>
      </c>
      <c r="D275">
        <v>0</v>
      </c>
      <c r="E275">
        <v>45.6</v>
      </c>
      <c r="F275">
        <v>-6.6885076688514289E-2</v>
      </c>
      <c r="G275">
        <v>326.51700625980112</v>
      </c>
      <c r="H275">
        <v>1205.5007871111859</v>
      </c>
      <c r="I275">
        <v>3.3478861868726901</v>
      </c>
      <c r="J275">
        <v>3.3478861868726901</v>
      </c>
      <c r="K275">
        <v>97.912076614944411</v>
      </c>
      <c r="L275">
        <v>5</v>
      </c>
      <c r="M275">
        <v>26.520064088554818</v>
      </c>
      <c r="N275">
        <v>1205.5007871111859</v>
      </c>
      <c r="O275" t="b">
        <v>0</v>
      </c>
      <c r="P275">
        <v>3.3478861868726901</v>
      </c>
      <c r="Q275">
        <v>0</v>
      </c>
      <c r="R275">
        <v>1</v>
      </c>
      <c r="S275">
        <v>26.397646430098732</v>
      </c>
      <c r="T275">
        <v>26.520064088554811</v>
      </c>
      <c r="U275">
        <v>3.3478861868726888</v>
      </c>
      <c r="V275">
        <v>0</v>
      </c>
      <c r="W275">
        <v>0</v>
      </c>
      <c r="X275">
        <v>0</v>
      </c>
      <c r="Y275">
        <v>-22.804379849498329</v>
      </c>
      <c r="Z275">
        <v>49.116957648228087</v>
      </c>
      <c r="AA275">
        <v>1205.5007871111859</v>
      </c>
      <c r="AB275" t="b">
        <v>0</v>
      </c>
      <c r="AC275" t="b">
        <v>1</v>
      </c>
      <c r="AD275">
        <v>89.529743861024471</v>
      </c>
      <c r="AE275">
        <v>0</v>
      </c>
      <c r="AF275">
        <v>0</v>
      </c>
      <c r="AG275">
        <v>7.3161035035263167E-2</v>
      </c>
      <c r="AH275" t="b">
        <v>0</v>
      </c>
      <c r="AI275" t="b">
        <v>0</v>
      </c>
      <c r="AJ275">
        <v>1205.5007871111859</v>
      </c>
      <c r="AK275">
        <v>0</v>
      </c>
      <c r="AL275">
        <v>3.3478861868726888</v>
      </c>
      <c r="AM275">
        <v>0</v>
      </c>
      <c r="AN275">
        <v>3.348148878569658</v>
      </c>
      <c r="AO275">
        <v>0</v>
      </c>
      <c r="AP275">
        <v>1</v>
      </c>
      <c r="AQ275">
        <v>3</v>
      </c>
      <c r="AR275">
        <v>0</v>
      </c>
      <c r="AS275">
        <v>0</v>
      </c>
      <c r="AT275">
        <v>1.354880093350934</v>
      </c>
      <c r="AU275">
        <v>0.43117007319961842</v>
      </c>
      <c r="AV275">
        <v>1.354880093350934</v>
      </c>
    </row>
    <row r="276" spans="1:48">
      <c r="A276">
        <v>273</v>
      </c>
      <c r="B276">
        <v>0</v>
      </c>
      <c r="C276">
        <v>0</v>
      </c>
      <c r="D276">
        <v>0</v>
      </c>
      <c r="E276">
        <v>45.3</v>
      </c>
      <c r="F276">
        <v>-0.20707490443556331</v>
      </c>
      <c r="G276">
        <v>324.36886806072351</v>
      </c>
      <c r="H276">
        <v>1197.5698608801911</v>
      </c>
      <c r="I276">
        <v>-1.0657924031390691</v>
      </c>
      <c r="J276">
        <v>-1.0657924031390691</v>
      </c>
      <c r="K276">
        <v>-31.37652456294628</v>
      </c>
      <c r="L276">
        <v>5</v>
      </c>
      <c r="M276">
        <v>-8.4985169455434129</v>
      </c>
      <c r="N276">
        <v>1197.5698608801911</v>
      </c>
      <c r="O276" t="b">
        <v>0</v>
      </c>
      <c r="P276">
        <v>-1.0657924031390691</v>
      </c>
      <c r="Q276">
        <v>0</v>
      </c>
      <c r="R276">
        <v>1</v>
      </c>
      <c r="S276">
        <v>26.397646430098732</v>
      </c>
      <c r="T276">
        <v>-8.4985169455434146</v>
      </c>
      <c r="U276">
        <v>-1.0657924031390691</v>
      </c>
      <c r="V276">
        <v>0</v>
      </c>
      <c r="W276">
        <v>-45.061108412904133</v>
      </c>
      <c r="X276">
        <v>2</v>
      </c>
      <c r="Y276">
        <v>22.256728563405801</v>
      </c>
      <c r="Z276">
        <v>49.144332209049757</v>
      </c>
      <c r="AA276">
        <v>1197.5698608801911</v>
      </c>
      <c r="AB276" t="b">
        <v>0</v>
      </c>
      <c r="AC276" t="b">
        <v>1</v>
      </c>
      <c r="AD276">
        <v>89.529635200055012</v>
      </c>
      <c r="AE276">
        <v>0.9415753996726236</v>
      </c>
      <c r="AF276">
        <v>0</v>
      </c>
      <c r="AG276">
        <v>6.6352675689358903E-2</v>
      </c>
      <c r="AH276" t="b">
        <v>0</v>
      </c>
      <c r="AI276" t="b">
        <v>0</v>
      </c>
      <c r="AJ276">
        <v>1197.5698608801911</v>
      </c>
      <c r="AK276">
        <v>0</v>
      </c>
      <c r="AL276">
        <v>-1.0657924031390691</v>
      </c>
      <c r="AM276">
        <v>0</v>
      </c>
      <c r="AN276">
        <v>-0.1222816625969433</v>
      </c>
      <c r="AO276">
        <v>0</v>
      </c>
      <c r="AP276">
        <v>1</v>
      </c>
      <c r="AQ276">
        <v>3</v>
      </c>
      <c r="AR276">
        <v>0</v>
      </c>
      <c r="AS276">
        <v>0</v>
      </c>
      <c r="AT276">
        <v>0.7730970212578463</v>
      </c>
      <c r="AU276">
        <v>0.24602642025814561</v>
      </c>
      <c r="AV276">
        <v>0.7730970212578463</v>
      </c>
    </row>
    <row r="277" spans="1:48">
      <c r="A277">
        <v>274</v>
      </c>
      <c r="B277">
        <v>0</v>
      </c>
      <c r="C277">
        <v>0</v>
      </c>
      <c r="D277">
        <v>0</v>
      </c>
      <c r="E277">
        <v>43.7</v>
      </c>
      <c r="F277">
        <v>-0.6881486389025504</v>
      </c>
      <c r="G277">
        <v>312.91213099897612</v>
      </c>
      <c r="H277">
        <v>1155.27158764822</v>
      </c>
      <c r="I277">
        <v>-15.609094803609819</v>
      </c>
      <c r="J277">
        <v>-15.609094803609819</v>
      </c>
      <c r="K277">
        <v>-476.35058198353761</v>
      </c>
      <c r="L277">
        <v>5</v>
      </c>
      <c r="M277">
        <v>-129.02236781785959</v>
      </c>
      <c r="N277">
        <v>1155.27158764822</v>
      </c>
      <c r="O277" t="b">
        <v>0</v>
      </c>
      <c r="P277">
        <v>-15.609094803609819</v>
      </c>
      <c r="Q277">
        <v>0</v>
      </c>
      <c r="R277">
        <v>1</v>
      </c>
      <c r="S277">
        <v>26.397646430098732</v>
      </c>
      <c r="T277">
        <v>-129.02236781785959</v>
      </c>
      <c r="U277">
        <v>-15.609094803609819</v>
      </c>
      <c r="V277">
        <v>0</v>
      </c>
      <c r="W277">
        <v>-64.373530340799164</v>
      </c>
      <c r="X277">
        <v>2</v>
      </c>
      <c r="Y277">
        <v>41.569150491300832</v>
      </c>
      <c r="Z277">
        <v>49.197751958877269</v>
      </c>
      <c r="AA277">
        <v>1155.27158764822</v>
      </c>
      <c r="AB277" t="b">
        <v>0</v>
      </c>
      <c r="AC277" t="b">
        <v>1</v>
      </c>
      <c r="AD277">
        <v>89.542299064946818</v>
      </c>
      <c r="AE277">
        <v>1.345118544434609</v>
      </c>
      <c r="AF277">
        <v>0</v>
      </c>
      <c r="AG277">
        <v>5.6276457633335143E-2</v>
      </c>
      <c r="AH277" t="b">
        <v>0</v>
      </c>
      <c r="AI277" t="b">
        <v>0</v>
      </c>
      <c r="AJ277">
        <v>1155.27158764822</v>
      </c>
      <c r="AK277">
        <v>0</v>
      </c>
      <c r="AL277">
        <v>-15.609094803609819</v>
      </c>
      <c r="AM277">
        <v>10.337949602024921</v>
      </c>
      <c r="AN277">
        <v>-3.6914379009714282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</row>
    <row r="278" spans="1:48">
      <c r="A278">
        <v>275</v>
      </c>
      <c r="B278">
        <v>0</v>
      </c>
      <c r="C278">
        <v>0</v>
      </c>
      <c r="D278">
        <v>0</v>
      </c>
      <c r="E278">
        <v>40.799999999999997</v>
      </c>
      <c r="F278">
        <v>-0.79033053995423153</v>
      </c>
      <c r="G278">
        <v>292.14679507455878</v>
      </c>
      <c r="H278">
        <v>1078.6059674152709</v>
      </c>
      <c r="I278">
        <v>-17.64190194362866</v>
      </c>
      <c r="J278">
        <v>-17.64190194362866</v>
      </c>
      <c r="K278">
        <v>-576.65446560612224</v>
      </c>
      <c r="L278">
        <v>3</v>
      </c>
      <c r="M278">
        <v>-156.1902669572379</v>
      </c>
      <c r="N278">
        <v>1750.5774851149849</v>
      </c>
      <c r="O278" t="b">
        <v>1</v>
      </c>
      <c r="P278">
        <v>-17.64190194362866</v>
      </c>
      <c r="Q278">
        <v>0</v>
      </c>
      <c r="R278">
        <v>0.94394423967474583</v>
      </c>
      <c r="S278">
        <v>26.397646430098732</v>
      </c>
      <c r="T278">
        <v>-90.840975223379843</v>
      </c>
      <c r="U278">
        <v>-16.65297171659498</v>
      </c>
      <c r="V278">
        <v>65.349291733858024</v>
      </c>
      <c r="W278">
        <v>-64.585154334229955</v>
      </c>
      <c r="X278">
        <v>2</v>
      </c>
      <c r="Y278">
        <v>41.780774484731623</v>
      </c>
      <c r="Z278">
        <v>49.269523060823133</v>
      </c>
      <c r="AA278">
        <v>1750.5774851149849</v>
      </c>
      <c r="AB278" t="b">
        <v>0</v>
      </c>
      <c r="AC278" t="b">
        <v>1</v>
      </c>
      <c r="AD278">
        <v>89.558836748473809</v>
      </c>
      <c r="AE278">
        <v>1.349540538327193</v>
      </c>
      <c r="AF278">
        <v>0</v>
      </c>
      <c r="AG278">
        <v>5.5291055520672483E-2</v>
      </c>
      <c r="AH278" t="b">
        <v>0</v>
      </c>
      <c r="AI278" t="b">
        <v>0</v>
      </c>
      <c r="AJ278">
        <v>1750.5774851149849</v>
      </c>
      <c r="AK278">
        <v>0</v>
      </c>
      <c r="AL278">
        <v>-16.65297171659498</v>
      </c>
      <c r="AM278">
        <v>9.0340963406772801</v>
      </c>
      <c r="AN278">
        <v>-6.0961380866333839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</row>
    <row r="279" spans="1:48">
      <c r="A279">
        <v>276</v>
      </c>
      <c r="B279">
        <v>0</v>
      </c>
      <c r="C279">
        <v>0</v>
      </c>
      <c r="D279">
        <v>0</v>
      </c>
      <c r="E279">
        <v>38</v>
      </c>
      <c r="F279">
        <v>-0.90052920128053326</v>
      </c>
      <c r="G279">
        <v>272.09750521650091</v>
      </c>
      <c r="H279">
        <v>1004.583989259321</v>
      </c>
      <c r="I279">
        <v>-19.48336259709663</v>
      </c>
      <c r="J279">
        <v>-19.48336259709663</v>
      </c>
      <c r="K279">
        <v>-683.77109071523284</v>
      </c>
      <c r="L279">
        <v>3</v>
      </c>
      <c r="M279">
        <v>-185.20343735515519</v>
      </c>
      <c r="N279">
        <v>1630.439814567879</v>
      </c>
      <c r="O279" t="b">
        <v>0</v>
      </c>
      <c r="P279">
        <v>-19.48336259709663</v>
      </c>
      <c r="Q279">
        <v>0</v>
      </c>
      <c r="R279">
        <v>0.94700714751866655</v>
      </c>
      <c r="S279">
        <v>26.424965459100651</v>
      </c>
      <c r="T279">
        <v>-108.0646820211692</v>
      </c>
      <c r="U279">
        <v>-18.450883637148362</v>
      </c>
      <c r="V279">
        <v>77.138755333985998</v>
      </c>
      <c r="W279">
        <v>-65.065311318914411</v>
      </c>
      <c r="X279">
        <v>2</v>
      </c>
      <c r="Y279">
        <v>42.260931469416079</v>
      </c>
      <c r="Z279">
        <v>49.34672870019746</v>
      </c>
      <c r="AA279">
        <v>1630.439814567879</v>
      </c>
      <c r="AB279" t="b">
        <v>0</v>
      </c>
      <c r="AC279" t="b">
        <v>1</v>
      </c>
      <c r="AD279">
        <v>89.575511690131378</v>
      </c>
      <c r="AE279">
        <v>1.3595736693504501</v>
      </c>
      <c r="AF279">
        <v>0</v>
      </c>
      <c r="AG279">
        <v>5.4761530113839413E-2</v>
      </c>
      <c r="AH279" t="b">
        <v>0</v>
      </c>
      <c r="AI279" t="b">
        <v>0</v>
      </c>
      <c r="AJ279">
        <v>1630.439814567879</v>
      </c>
      <c r="AK279">
        <v>0</v>
      </c>
      <c r="AL279">
        <v>-18.450883637148362</v>
      </c>
      <c r="AM279">
        <v>11.46558985715822</v>
      </c>
      <c r="AN279">
        <v>-5.5678775842190591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</row>
    <row r="280" spans="1:48">
      <c r="A280">
        <v>277</v>
      </c>
      <c r="B280">
        <v>0</v>
      </c>
      <c r="C280">
        <v>0</v>
      </c>
      <c r="D280">
        <v>0</v>
      </c>
      <c r="E280">
        <v>34.4</v>
      </c>
      <c r="F280">
        <v>-0.94088598825696579</v>
      </c>
      <c r="G280">
        <v>246.31984682756931</v>
      </c>
      <c r="H280">
        <v>909.41287448738569</v>
      </c>
      <c r="I280">
        <v>-18.781373310146058</v>
      </c>
      <c r="J280">
        <v>-18.781373310146058</v>
      </c>
      <c r="K280">
        <v>-728.11389878536875</v>
      </c>
      <c r="L280">
        <v>3</v>
      </c>
      <c r="M280">
        <v>-197.21394875009989</v>
      </c>
      <c r="N280">
        <v>1475.9770952930271</v>
      </c>
      <c r="O280" t="b">
        <v>0</v>
      </c>
      <c r="P280">
        <v>-18.781373310146058</v>
      </c>
      <c r="Q280">
        <v>0</v>
      </c>
      <c r="R280">
        <v>0.94825343407888008</v>
      </c>
      <c r="S280">
        <v>26.45348751442835</v>
      </c>
      <c r="T280">
        <v>-115.2241553607754</v>
      </c>
      <c r="U280">
        <v>-17.809501738063421</v>
      </c>
      <c r="V280">
        <v>81.989793389324461</v>
      </c>
      <c r="W280">
        <v>-60.349078281109144</v>
      </c>
      <c r="X280">
        <v>2</v>
      </c>
      <c r="Y280">
        <v>37.544698431610811</v>
      </c>
      <c r="Z280">
        <v>49.423934339571787</v>
      </c>
      <c r="AA280">
        <v>1475.9770952930271</v>
      </c>
      <c r="AB280" t="b">
        <v>0</v>
      </c>
      <c r="AC280" t="b">
        <v>1</v>
      </c>
      <c r="AD280">
        <v>89.591346140508563</v>
      </c>
      <c r="AE280">
        <v>1.261025516321683</v>
      </c>
      <c r="AF280">
        <v>0</v>
      </c>
      <c r="AG280">
        <v>6.2797722948220114E-2</v>
      </c>
      <c r="AH280" t="b">
        <v>0</v>
      </c>
      <c r="AI280" t="b">
        <v>0</v>
      </c>
      <c r="AJ280">
        <v>1475.9770952930271</v>
      </c>
      <c r="AK280">
        <v>0</v>
      </c>
      <c r="AL280">
        <v>-17.809501738063421</v>
      </c>
      <c r="AM280">
        <v>11.554416941554591</v>
      </c>
      <c r="AN280">
        <v>-4.92287173729496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</row>
    <row r="281" spans="1:48">
      <c r="A281">
        <v>278</v>
      </c>
      <c r="B281">
        <v>0</v>
      </c>
      <c r="C281">
        <v>0</v>
      </c>
      <c r="D281">
        <v>0</v>
      </c>
      <c r="E281">
        <v>30.9</v>
      </c>
      <c r="F281">
        <v>-1.2525935123582741</v>
      </c>
      <c r="G281">
        <v>221.25823450499681</v>
      </c>
      <c r="H281">
        <v>816.88540179244819</v>
      </c>
      <c r="I281">
        <v>-23.647985136449918</v>
      </c>
      <c r="J281">
        <v>-23.647985136449918</v>
      </c>
      <c r="K281">
        <v>-1020.624720354444</v>
      </c>
      <c r="L281">
        <v>3</v>
      </c>
      <c r="M281">
        <v>-276.44223194865782</v>
      </c>
      <c r="N281">
        <v>1325.8050071091429</v>
      </c>
      <c r="O281" t="b">
        <v>0</v>
      </c>
      <c r="P281">
        <v>-23.647985136449918</v>
      </c>
      <c r="Q281">
        <v>0</v>
      </c>
      <c r="R281">
        <v>0.95233182348757806</v>
      </c>
      <c r="S281">
        <v>26.480335300994149</v>
      </c>
      <c r="T281">
        <v>-162.2087090823421</v>
      </c>
      <c r="U281">
        <v>-22.520728806802499</v>
      </c>
      <c r="V281">
        <v>114.2335228663156</v>
      </c>
      <c r="W281">
        <v>-64.032395022672176</v>
      </c>
      <c r="X281">
        <v>2</v>
      </c>
      <c r="Y281">
        <v>41.228015173173837</v>
      </c>
      <c r="Z281">
        <v>49.487968285570133</v>
      </c>
      <c r="AA281">
        <v>1325.8050071091429</v>
      </c>
      <c r="AB281" t="b">
        <v>0</v>
      </c>
      <c r="AC281" t="b">
        <v>1</v>
      </c>
      <c r="AD281">
        <v>89.606975647176185</v>
      </c>
      <c r="AE281">
        <v>1.3379903437573291</v>
      </c>
      <c r="AF281">
        <v>0</v>
      </c>
      <c r="AG281">
        <v>7.1102538419335309E-2</v>
      </c>
      <c r="AH281" t="b">
        <v>0</v>
      </c>
      <c r="AI281" t="b">
        <v>0</v>
      </c>
      <c r="AJ281">
        <v>1325.8050071091429</v>
      </c>
      <c r="AK281">
        <v>0</v>
      </c>
      <c r="AL281">
        <v>-22.520728806802499</v>
      </c>
      <c r="AM281">
        <v>16.824285276635852</v>
      </c>
      <c r="AN281">
        <v>-4.3294299243448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</row>
    <row r="282" spans="1:48">
      <c r="A282">
        <v>279</v>
      </c>
      <c r="B282">
        <v>0</v>
      </c>
      <c r="C282">
        <v>0</v>
      </c>
      <c r="D282">
        <v>0</v>
      </c>
      <c r="E282">
        <v>25.5</v>
      </c>
      <c r="F282">
        <v>-1.4654066289766039</v>
      </c>
      <c r="G282">
        <v>182.59174692159931</v>
      </c>
      <c r="H282">
        <v>674.1287296345447</v>
      </c>
      <c r="I282">
        <v>-23.425171532322519</v>
      </c>
      <c r="J282">
        <v>-23.425171532322519</v>
      </c>
      <c r="K282">
        <v>-1225.1041698217041</v>
      </c>
      <c r="L282">
        <v>2</v>
      </c>
      <c r="M282">
        <v>-331.82669821822969</v>
      </c>
      <c r="N282">
        <v>1670.4909920344021</v>
      </c>
      <c r="O282" t="b">
        <v>1</v>
      </c>
      <c r="P282">
        <v>-23.425171532322519</v>
      </c>
      <c r="Q282">
        <v>0</v>
      </c>
      <c r="R282">
        <v>0.9542014687241408</v>
      </c>
      <c r="S282">
        <v>26.511475565009139</v>
      </c>
      <c r="T282">
        <v>-127.776240032977</v>
      </c>
      <c r="U282">
        <v>-22.352333081257079</v>
      </c>
      <c r="V282">
        <v>204.05045818525261</v>
      </c>
      <c r="W282">
        <v>-55.142815803981932</v>
      </c>
      <c r="X282">
        <v>2</v>
      </c>
      <c r="Y282">
        <v>32.3384359544836</v>
      </c>
      <c r="Z282">
        <v>49.548541095849949</v>
      </c>
      <c r="AA282">
        <v>1670.4909920344021</v>
      </c>
      <c r="AB282" t="b">
        <v>0</v>
      </c>
      <c r="AC282" t="b">
        <v>1</v>
      </c>
      <c r="AD282">
        <v>89.621572165257064</v>
      </c>
      <c r="AE282">
        <v>1.1522379421727571</v>
      </c>
      <c r="AF282">
        <v>0</v>
      </c>
      <c r="AG282">
        <v>7.1401865011707338E-2</v>
      </c>
      <c r="AH282" t="b">
        <v>0</v>
      </c>
      <c r="AI282" t="b">
        <v>0</v>
      </c>
      <c r="AJ282">
        <v>1670.4909920344021</v>
      </c>
      <c r="AK282">
        <v>0</v>
      </c>
      <c r="AL282">
        <v>-22.352333081257079</v>
      </c>
      <c r="AM282">
        <v>15.45435420366446</v>
      </c>
      <c r="AN282">
        <v>-5.741298892672658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</row>
    <row r="283" spans="1:48">
      <c r="A283">
        <v>280</v>
      </c>
      <c r="B283">
        <v>0</v>
      </c>
      <c r="C283">
        <v>0</v>
      </c>
      <c r="D283">
        <v>0</v>
      </c>
      <c r="E283">
        <v>21.4</v>
      </c>
      <c r="F283">
        <v>-0.8024466384019755</v>
      </c>
      <c r="G283">
        <v>153.23385820087159</v>
      </c>
      <c r="H283">
        <v>565.73940447761788</v>
      </c>
      <c r="I283">
        <v>-10.003511875587851</v>
      </c>
      <c r="J283">
        <v>-10.003511875587851</v>
      </c>
      <c r="K283">
        <v>-623.4033582282641</v>
      </c>
      <c r="L283">
        <v>2</v>
      </c>
      <c r="M283">
        <v>-168.85248056020151</v>
      </c>
      <c r="N283">
        <v>1401.902244295537</v>
      </c>
      <c r="O283" t="b">
        <v>0</v>
      </c>
      <c r="P283">
        <v>-10.003511875587851</v>
      </c>
      <c r="Q283">
        <v>0</v>
      </c>
      <c r="R283">
        <v>0.94750623963277991</v>
      </c>
      <c r="S283">
        <v>26.54111254440145</v>
      </c>
      <c r="T283">
        <v>-64.563671875812602</v>
      </c>
      <c r="U283">
        <v>-9.4783899203600974</v>
      </c>
      <c r="V283">
        <v>104.2888086843889</v>
      </c>
      <c r="W283">
        <v>-51.437159881082223</v>
      </c>
      <c r="X283">
        <v>2</v>
      </c>
      <c r="Y283">
        <v>28.632780031583891</v>
      </c>
      <c r="Z283">
        <v>49.608989911986413</v>
      </c>
      <c r="AA283">
        <v>1401.902244295537</v>
      </c>
      <c r="AB283" t="b">
        <v>0</v>
      </c>
      <c r="AC283" t="b">
        <v>1</v>
      </c>
      <c r="AD283">
        <v>89.633669628746361</v>
      </c>
      <c r="AE283">
        <v>1.07480632587336</v>
      </c>
      <c r="AF283">
        <v>0</v>
      </c>
      <c r="AG283">
        <v>7.6622011575225218E-2</v>
      </c>
      <c r="AH283" t="b">
        <v>0</v>
      </c>
      <c r="AI283" t="b">
        <v>0</v>
      </c>
      <c r="AJ283">
        <v>1401.902244295537</v>
      </c>
      <c r="AK283">
        <v>0</v>
      </c>
      <c r="AL283">
        <v>-9.4783899203600974</v>
      </c>
      <c r="AM283">
        <v>3.6848981234643419</v>
      </c>
      <c r="AN283">
        <v>-4.6262146722157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</row>
    <row r="284" spans="1:48">
      <c r="A284">
        <v>281</v>
      </c>
      <c r="B284">
        <v>0</v>
      </c>
      <c r="C284">
        <v>0</v>
      </c>
      <c r="D284">
        <v>0</v>
      </c>
      <c r="E284">
        <v>20.2</v>
      </c>
      <c r="F284">
        <v>0.25852651591783848</v>
      </c>
      <c r="G284">
        <v>144.641305404561</v>
      </c>
      <c r="H284">
        <v>534.01569955363925</v>
      </c>
      <c r="I284">
        <v>5.2696017434513269</v>
      </c>
      <c r="J284">
        <v>5.2696017434513269</v>
      </c>
      <c r="K284">
        <v>347.90193434032801</v>
      </c>
      <c r="L284">
        <v>2</v>
      </c>
      <c r="M284">
        <v>94.23129315826867</v>
      </c>
      <c r="N284">
        <v>1323.290903493918</v>
      </c>
      <c r="O284" t="b">
        <v>0</v>
      </c>
      <c r="P284">
        <v>5.2696017434513269</v>
      </c>
      <c r="Q284">
        <v>0</v>
      </c>
      <c r="R284">
        <v>0.89288874264606422</v>
      </c>
      <c r="S284">
        <v>26.555618948930551</v>
      </c>
      <c r="T284">
        <v>42.588907690235487</v>
      </c>
      <c r="U284">
        <v>5.9017450794988529</v>
      </c>
      <c r="V284">
        <v>4.5617514520318352</v>
      </c>
      <c r="W284">
        <v>0</v>
      </c>
      <c r="X284">
        <v>0</v>
      </c>
      <c r="Y284">
        <v>-22.804379849498329</v>
      </c>
      <c r="Z284">
        <v>49.673118914919613</v>
      </c>
      <c r="AA284">
        <v>1323.290903493918</v>
      </c>
      <c r="AB284" t="b">
        <v>0</v>
      </c>
      <c r="AC284" t="b">
        <v>1</v>
      </c>
      <c r="AD284">
        <v>89.634826057353919</v>
      </c>
      <c r="AE284">
        <v>0</v>
      </c>
      <c r="AF284">
        <v>0</v>
      </c>
      <c r="AG284">
        <v>7.5870039251487664E-2</v>
      </c>
      <c r="AH284" t="b">
        <v>0</v>
      </c>
      <c r="AI284" t="b">
        <v>0</v>
      </c>
      <c r="AJ284">
        <v>1323.290903493918</v>
      </c>
      <c r="AK284">
        <v>0</v>
      </c>
      <c r="AL284">
        <v>5.9017450794988529</v>
      </c>
      <c r="AM284">
        <v>0</v>
      </c>
      <c r="AN284">
        <v>5.9091519608557439</v>
      </c>
      <c r="AO284">
        <v>0</v>
      </c>
      <c r="AP284">
        <v>1</v>
      </c>
      <c r="AQ284">
        <v>3</v>
      </c>
      <c r="AR284">
        <v>0</v>
      </c>
      <c r="AS284">
        <v>0</v>
      </c>
      <c r="AT284">
        <v>1.8516042089770151</v>
      </c>
      <c r="AU284">
        <v>0.58924500126562496</v>
      </c>
      <c r="AV284">
        <v>1.8516042089770151</v>
      </c>
    </row>
    <row r="285" spans="1:48">
      <c r="A285">
        <v>282</v>
      </c>
      <c r="B285">
        <v>0</v>
      </c>
      <c r="C285">
        <v>0</v>
      </c>
      <c r="D285">
        <v>0</v>
      </c>
      <c r="E285">
        <v>22.9</v>
      </c>
      <c r="F285">
        <v>1.0183405747306169</v>
      </c>
      <c r="G285">
        <v>163.97454919625969</v>
      </c>
      <c r="H285">
        <v>605.394035632591</v>
      </c>
      <c r="I285">
        <v>18.007345918037579</v>
      </c>
      <c r="J285">
        <v>18.007345918037579</v>
      </c>
      <c r="K285">
        <v>1048.6840045125921</v>
      </c>
      <c r="L285">
        <v>2</v>
      </c>
      <c r="M285">
        <v>284.04225474338898</v>
      </c>
      <c r="N285">
        <v>1500.166420297561</v>
      </c>
      <c r="O285" t="b">
        <v>0</v>
      </c>
      <c r="P285">
        <v>18.007345918037579</v>
      </c>
      <c r="Q285">
        <v>0</v>
      </c>
      <c r="R285">
        <v>0.93670454474363873</v>
      </c>
      <c r="S285">
        <v>26.57121133283972</v>
      </c>
      <c r="T285">
        <v>122.37114454531471</v>
      </c>
      <c r="U285">
        <v>19.22414705798818</v>
      </c>
      <c r="V285">
        <v>7.7455373042376721</v>
      </c>
      <c r="W285">
        <v>0</v>
      </c>
      <c r="X285">
        <v>0</v>
      </c>
      <c r="Y285">
        <v>-22.804379849498329</v>
      </c>
      <c r="Z285">
        <v>49.773551571101443</v>
      </c>
      <c r="AA285">
        <v>1500.166420297561</v>
      </c>
      <c r="AB285" t="b">
        <v>0</v>
      </c>
      <c r="AC285" t="b">
        <v>1</v>
      </c>
      <c r="AD285">
        <v>89.625776700270791</v>
      </c>
      <c r="AE285">
        <v>0</v>
      </c>
      <c r="AF285">
        <v>0</v>
      </c>
      <c r="AG285">
        <v>8.6507548472343626E-2</v>
      </c>
      <c r="AH285" t="b">
        <v>0</v>
      </c>
      <c r="AI285" t="b">
        <v>0</v>
      </c>
      <c r="AJ285">
        <v>1500.166420297561</v>
      </c>
      <c r="AK285">
        <v>0</v>
      </c>
      <c r="AL285">
        <v>19.22414705798818</v>
      </c>
      <c r="AM285">
        <v>0</v>
      </c>
      <c r="AN285">
        <v>19.24955132998349</v>
      </c>
      <c r="AO285">
        <v>0</v>
      </c>
      <c r="AP285">
        <v>1</v>
      </c>
      <c r="AQ285">
        <v>3</v>
      </c>
      <c r="AR285">
        <v>0</v>
      </c>
      <c r="AS285">
        <v>0</v>
      </c>
      <c r="AT285">
        <v>4.217551685799978</v>
      </c>
      <c r="AU285">
        <v>1.342171958990128</v>
      </c>
      <c r="AV285">
        <v>4.217551685799978</v>
      </c>
    </row>
    <row r="286" spans="1:48">
      <c r="A286">
        <v>283</v>
      </c>
      <c r="B286">
        <v>0</v>
      </c>
      <c r="C286">
        <v>0</v>
      </c>
      <c r="D286">
        <v>0</v>
      </c>
      <c r="E286">
        <v>26.6</v>
      </c>
      <c r="F286">
        <v>1.001444518493031</v>
      </c>
      <c r="G286">
        <v>190.46825365155061</v>
      </c>
      <c r="H286">
        <v>703.20879248152505</v>
      </c>
      <c r="I286">
        <v>20.72499450584441</v>
      </c>
      <c r="J286">
        <v>20.72499450584441</v>
      </c>
      <c r="K286">
        <v>1039.0661723161099</v>
      </c>
      <c r="L286">
        <v>3</v>
      </c>
      <c r="M286">
        <v>281.43720810295503</v>
      </c>
      <c r="N286">
        <v>1141.3078701975151</v>
      </c>
      <c r="O286" t="b">
        <v>1</v>
      </c>
      <c r="P286">
        <v>20.72499450584441</v>
      </c>
      <c r="Q286">
        <v>0</v>
      </c>
      <c r="R286">
        <v>0.94642458320747402</v>
      </c>
      <c r="S286">
        <v>26.602697648348901</v>
      </c>
      <c r="T286">
        <v>183.2217308762269</v>
      </c>
      <c r="U286">
        <v>21.898199680746359</v>
      </c>
      <c r="V286">
        <v>9.8161805971419085</v>
      </c>
      <c r="W286">
        <v>0</v>
      </c>
      <c r="X286">
        <v>0</v>
      </c>
      <c r="Y286">
        <v>-22.804379849498329</v>
      </c>
      <c r="Z286">
        <v>49.863934383341103</v>
      </c>
      <c r="AA286">
        <v>1141.3078701975151</v>
      </c>
      <c r="AB286" t="b">
        <v>0</v>
      </c>
      <c r="AC286" t="b">
        <v>1</v>
      </c>
      <c r="AD286">
        <v>89.616727343187662</v>
      </c>
      <c r="AE286">
        <v>0</v>
      </c>
      <c r="AF286">
        <v>0</v>
      </c>
      <c r="AG286">
        <v>0.1036674119917024</v>
      </c>
      <c r="AH286" t="b">
        <v>0</v>
      </c>
      <c r="AI286" t="b">
        <v>0</v>
      </c>
      <c r="AJ286">
        <v>1141.3078701975151</v>
      </c>
      <c r="AK286">
        <v>0</v>
      </c>
      <c r="AL286">
        <v>21.898199680746359</v>
      </c>
      <c r="AM286">
        <v>0</v>
      </c>
      <c r="AN286">
        <v>21.930246801795519</v>
      </c>
      <c r="AO286">
        <v>0</v>
      </c>
      <c r="AP286">
        <v>1</v>
      </c>
      <c r="AQ286">
        <v>0</v>
      </c>
      <c r="AR286">
        <v>0</v>
      </c>
      <c r="AS286">
        <v>0</v>
      </c>
      <c r="AT286">
        <v>4.6291683407054416</v>
      </c>
      <c r="AU286">
        <v>1.4731627264364411</v>
      </c>
      <c r="AV286">
        <v>4.6291683407054416</v>
      </c>
    </row>
    <row r="287" spans="1:48">
      <c r="A287">
        <v>284</v>
      </c>
      <c r="B287">
        <v>0</v>
      </c>
      <c r="C287">
        <v>0</v>
      </c>
      <c r="D287">
        <v>0</v>
      </c>
      <c r="E287">
        <v>30.2</v>
      </c>
      <c r="F287">
        <v>1.0592146846305961</v>
      </c>
      <c r="G287">
        <v>216.2459120404823</v>
      </c>
      <c r="H287">
        <v>798.37990725346071</v>
      </c>
      <c r="I287">
        <v>24.870801132370989</v>
      </c>
      <c r="J287">
        <v>24.870801132370989</v>
      </c>
      <c r="K287">
        <v>1098.2804442003981</v>
      </c>
      <c r="L287">
        <v>3</v>
      </c>
      <c r="M287">
        <v>297.4757432828813</v>
      </c>
      <c r="N287">
        <v>1295.770589472367</v>
      </c>
      <c r="O287" t="b">
        <v>0</v>
      </c>
      <c r="P287">
        <v>24.870801132370989</v>
      </c>
      <c r="Q287">
        <v>0</v>
      </c>
      <c r="R287">
        <v>0.94667819273575493</v>
      </c>
      <c r="S287">
        <v>26.633370883929139</v>
      </c>
      <c r="T287">
        <v>193.61128415906211</v>
      </c>
      <c r="U287">
        <v>26.271653158607339</v>
      </c>
      <c r="V287">
        <v>10.32370357811249</v>
      </c>
      <c r="W287">
        <v>0</v>
      </c>
      <c r="X287">
        <v>0</v>
      </c>
      <c r="Y287">
        <v>-22.804379849498329</v>
      </c>
      <c r="Z287">
        <v>49.979399692453363</v>
      </c>
      <c r="AA287">
        <v>1295.770589472367</v>
      </c>
      <c r="AB287" t="b">
        <v>0</v>
      </c>
      <c r="AC287" t="b">
        <v>1</v>
      </c>
      <c r="AD287">
        <v>89.607677986104534</v>
      </c>
      <c r="AE287">
        <v>0</v>
      </c>
      <c r="AF287">
        <v>0</v>
      </c>
      <c r="AG287">
        <v>0.1132152532746717</v>
      </c>
      <c r="AH287" t="b">
        <v>0</v>
      </c>
      <c r="AI287" t="b">
        <v>0</v>
      </c>
      <c r="AJ287">
        <v>1295.770589472367</v>
      </c>
      <c r="AK287">
        <v>0</v>
      </c>
      <c r="AL287">
        <v>26.271653158607339</v>
      </c>
      <c r="AM287">
        <v>0</v>
      </c>
      <c r="AN287">
        <v>26.35108778046185</v>
      </c>
      <c r="AO287">
        <v>0</v>
      </c>
      <c r="AP287">
        <v>1</v>
      </c>
      <c r="AQ287">
        <v>0</v>
      </c>
      <c r="AR287">
        <v>0</v>
      </c>
      <c r="AS287">
        <v>0</v>
      </c>
      <c r="AT287">
        <v>5.4542116257971536</v>
      </c>
      <c r="AU287">
        <v>1.7357202585543079</v>
      </c>
      <c r="AV287">
        <v>5.4542116257971536</v>
      </c>
    </row>
    <row r="288" spans="1:48">
      <c r="A288">
        <v>285</v>
      </c>
      <c r="B288">
        <v>0</v>
      </c>
      <c r="C288">
        <v>0</v>
      </c>
      <c r="D288">
        <v>0</v>
      </c>
      <c r="E288">
        <v>34.1</v>
      </c>
      <c r="F288">
        <v>1.0116967429845849</v>
      </c>
      <c r="G288">
        <v>244.17170862849159</v>
      </c>
      <c r="H288">
        <v>901.48194825639109</v>
      </c>
      <c r="I288">
        <v>27.15557541110552</v>
      </c>
      <c r="J288">
        <v>27.15557541110552</v>
      </c>
      <c r="K288">
        <v>1062.025756413417</v>
      </c>
      <c r="L288">
        <v>3</v>
      </c>
      <c r="M288">
        <v>287.65594702421907</v>
      </c>
      <c r="N288">
        <v>1463.105202020123</v>
      </c>
      <c r="O288" t="b">
        <v>0</v>
      </c>
      <c r="P288">
        <v>27.15557541110552</v>
      </c>
      <c r="Q288">
        <v>0</v>
      </c>
      <c r="R288">
        <v>0.94555141463740444</v>
      </c>
      <c r="S288">
        <v>26.67000571922533</v>
      </c>
      <c r="T288">
        <v>187.44319943849939</v>
      </c>
      <c r="U288">
        <v>28.719300707216441</v>
      </c>
      <c r="V288">
        <v>10.20601704526513</v>
      </c>
      <c r="W288">
        <v>0</v>
      </c>
      <c r="X288">
        <v>0</v>
      </c>
      <c r="Y288">
        <v>-22.804379849498329</v>
      </c>
      <c r="Z288">
        <v>50.07718843481782</v>
      </c>
      <c r="AA288">
        <v>1463.105202020123</v>
      </c>
      <c r="AB288" t="b">
        <v>0</v>
      </c>
      <c r="AC288" t="b">
        <v>1</v>
      </c>
      <c r="AD288">
        <v>89.598628629021405</v>
      </c>
      <c r="AE288">
        <v>0</v>
      </c>
      <c r="AF288">
        <v>0</v>
      </c>
      <c r="AG288">
        <v>0.12871854780812941</v>
      </c>
      <c r="AH288" t="b">
        <v>0</v>
      </c>
      <c r="AI288" t="b">
        <v>0</v>
      </c>
      <c r="AJ288">
        <v>1463.105202020123</v>
      </c>
      <c r="AK288">
        <v>0</v>
      </c>
      <c r="AL288">
        <v>28.719300707216441</v>
      </c>
      <c r="AM288">
        <v>0</v>
      </c>
      <c r="AN288">
        <v>28.72734152842111</v>
      </c>
      <c r="AO288">
        <v>0</v>
      </c>
      <c r="AP288">
        <v>1</v>
      </c>
      <c r="AQ288">
        <v>3</v>
      </c>
      <c r="AR288">
        <v>0</v>
      </c>
      <c r="AS288">
        <v>0</v>
      </c>
      <c r="AT288">
        <v>5.8836089568119654</v>
      </c>
      <c r="AU288">
        <v>1.8723694569254159</v>
      </c>
      <c r="AV288">
        <v>5.8836089568119654</v>
      </c>
    </row>
    <row r="289" spans="1:48">
      <c r="A289">
        <v>286</v>
      </c>
      <c r="B289">
        <v>0</v>
      </c>
      <c r="C289">
        <v>0</v>
      </c>
      <c r="D289">
        <v>0</v>
      </c>
      <c r="E289">
        <v>37.4</v>
      </c>
      <c r="F289">
        <v>0.89399834343106299</v>
      </c>
      <c r="G289">
        <v>267.80122881834558</v>
      </c>
      <c r="H289">
        <v>988.72213679733215</v>
      </c>
      <c r="I289">
        <v>26.94323619990675</v>
      </c>
      <c r="J289">
        <v>26.94323619990675</v>
      </c>
      <c r="K289">
        <v>960.7459778348624</v>
      </c>
      <c r="L289">
        <v>4</v>
      </c>
      <c r="M289">
        <v>260.22372097368969</v>
      </c>
      <c r="N289">
        <v>1193.38761911438</v>
      </c>
      <c r="O289" t="b">
        <v>1</v>
      </c>
      <c r="P289">
        <v>26.94323619990675</v>
      </c>
      <c r="Q289">
        <v>0</v>
      </c>
      <c r="R289">
        <v>0.94924347087150929</v>
      </c>
      <c r="S289">
        <v>26.710851313409499</v>
      </c>
      <c r="T289">
        <v>227.12345909157739</v>
      </c>
      <c r="U289">
        <v>28.38390468482223</v>
      </c>
      <c r="V289">
        <v>11.52799846714521</v>
      </c>
      <c r="W289">
        <v>0</v>
      </c>
      <c r="X289">
        <v>0</v>
      </c>
      <c r="Y289">
        <v>-22.804379849498329</v>
      </c>
      <c r="Z289">
        <v>50.216893424554812</v>
      </c>
      <c r="AA289">
        <v>1193.38761911438</v>
      </c>
      <c r="AB289" t="b">
        <v>0</v>
      </c>
      <c r="AC289" t="b">
        <v>1</v>
      </c>
      <c r="AD289">
        <v>89.589579271938277</v>
      </c>
      <c r="AE289">
        <v>0</v>
      </c>
      <c r="AF289">
        <v>0</v>
      </c>
      <c r="AG289">
        <v>0.1365062758440993</v>
      </c>
      <c r="AH289" t="b">
        <v>0</v>
      </c>
      <c r="AI289" t="b">
        <v>0</v>
      </c>
      <c r="AJ289">
        <v>1193.38761911438</v>
      </c>
      <c r="AK289">
        <v>0</v>
      </c>
      <c r="AL289">
        <v>28.38390468482223</v>
      </c>
      <c r="AM289">
        <v>0</v>
      </c>
      <c r="AN289">
        <v>28.404641747705369</v>
      </c>
      <c r="AO289">
        <v>0</v>
      </c>
      <c r="AP289">
        <v>1</v>
      </c>
      <c r="AQ289">
        <v>0</v>
      </c>
      <c r="AR289">
        <v>0</v>
      </c>
      <c r="AS289">
        <v>0</v>
      </c>
      <c r="AT289">
        <v>5.847431810165884</v>
      </c>
      <c r="AU289">
        <v>1.860856627824085</v>
      </c>
      <c r="AV289">
        <v>5.847431810165884</v>
      </c>
    </row>
    <row r="290" spans="1:48">
      <c r="A290">
        <v>287</v>
      </c>
      <c r="B290">
        <v>0</v>
      </c>
      <c r="C290">
        <v>0</v>
      </c>
      <c r="D290">
        <v>0</v>
      </c>
      <c r="E290">
        <v>40.700000000000003</v>
      </c>
      <c r="F290">
        <v>0.91230988329116336</v>
      </c>
      <c r="G290">
        <v>291.43074900819971</v>
      </c>
      <c r="H290">
        <v>1075.9623253382731</v>
      </c>
      <c r="I290">
        <v>30.049422550554279</v>
      </c>
      <c r="J290">
        <v>30.049422550554279</v>
      </c>
      <c r="K290">
        <v>984.62790606420663</v>
      </c>
      <c r="L290">
        <v>4</v>
      </c>
      <c r="M290">
        <v>266.69228224924342</v>
      </c>
      <c r="N290">
        <v>1298.6865266832961</v>
      </c>
      <c r="O290" t="b">
        <v>0</v>
      </c>
      <c r="P290">
        <v>30.049422550554269</v>
      </c>
      <c r="Q290">
        <v>0</v>
      </c>
      <c r="R290">
        <v>0.94923141933610766</v>
      </c>
      <c r="S290">
        <v>26.748629515222781</v>
      </c>
      <c r="T290">
        <v>232.77217949166379</v>
      </c>
      <c r="U290">
        <v>31.65658230273376</v>
      </c>
      <c r="V290">
        <v>11.817513170832539</v>
      </c>
      <c r="W290">
        <v>0</v>
      </c>
      <c r="X290">
        <v>0</v>
      </c>
      <c r="Y290">
        <v>-22.804379849498329</v>
      </c>
      <c r="Z290">
        <v>50.368447850641417</v>
      </c>
      <c r="AA290">
        <v>1298.6865266832961</v>
      </c>
      <c r="AB290" t="b">
        <v>0</v>
      </c>
      <c r="AC290" t="b">
        <v>1</v>
      </c>
      <c r="AD290">
        <v>89.580529914855148</v>
      </c>
      <c r="AE290">
        <v>0</v>
      </c>
      <c r="AF290">
        <v>0</v>
      </c>
      <c r="AG290">
        <v>0.1320984627422073</v>
      </c>
      <c r="AH290" t="b">
        <v>0</v>
      </c>
      <c r="AI290" t="b">
        <v>0</v>
      </c>
      <c r="AJ290">
        <v>1298.6865266832961</v>
      </c>
      <c r="AK290">
        <v>0</v>
      </c>
      <c r="AL290">
        <v>31.65658230273376</v>
      </c>
      <c r="AM290">
        <v>0</v>
      </c>
      <c r="AN290">
        <v>31.690603741602661</v>
      </c>
      <c r="AO290">
        <v>0</v>
      </c>
      <c r="AP290">
        <v>1</v>
      </c>
      <c r="AQ290">
        <v>0</v>
      </c>
      <c r="AR290">
        <v>0</v>
      </c>
      <c r="AS290">
        <v>0</v>
      </c>
      <c r="AT290">
        <v>6.4513104656690192</v>
      </c>
      <c r="AU290">
        <v>2.0530318655995612</v>
      </c>
      <c r="AV290">
        <v>6.4513104656690192</v>
      </c>
    </row>
    <row r="291" spans="1:48">
      <c r="A291">
        <v>288</v>
      </c>
      <c r="B291">
        <v>0</v>
      </c>
      <c r="C291">
        <v>0</v>
      </c>
      <c r="D291">
        <v>0</v>
      </c>
      <c r="E291">
        <v>44</v>
      </c>
      <c r="F291">
        <v>0.95676212340428091</v>
      </c>
      <c r="G291">
        <v>315.06026919805367</v>
      </c>
      <c r="H291">
        <v>1163.2025138792139</v>
      </c>
      <c r="I291">
        <v>34.078824076115893</v>
      </c>
      <c r="J291">
        <v>34.078824076115893</v>
      </c>
      <c r="K291">
        <v>1032.909669050669</v>
      </c>
      <c r="L291">
        <v>4</v>
      </c>
      <c r="M291">
        <v>279.76968284145948</v>
      </c>
      <c r="N291">
        <v>1403.9854342522119</v>
      </c>
      <c r="O291" t="b">
        <v>0</v>
      </c>
      <c r="P291">
        <v>34.078824076115893</v>
      </c>
      <c r="Q291">
        <v>0</v>
      </c>
      <c r="R291">
        <v>0.94951372998963024</v>
      </c>
      <c r="S291">
        <v>26.790773030721478</v>
      </c>
      <c r="T291">
        <v>244.11368767814409</v>
      </c>
      <c r="U291">
        <v>35.890817583530954</v>
      </c>
      <c r="V291">
        <v>12.324389549345851</v>
      </c>
      <c r="W291">
        <v>0</v>
      </c>
      <c r="X291">
        <v>0</v>
      </c>
      <c r="Y291">
        <v>-22.804379849498329</v>
      </c>
      <c r="Z291">
        <v>50.478252798387167</v>
      </c>
      <c r="AA291">
        <v>1403.9854342522119</v>
      </c>
      <c r="AB291" t="b">
        <v>0</v>
      </c>
      <c r="AC291" t="b">
        <v>1</v>
      </c>
      <c r="AD291">
        <v>89.57148055777202</v>
      </c>
      <c r="AE291">
        <v>0</v>
      </c>
      <c r="AF291">
        <v>0</v>
      </c>
      <c r="AG291">
        <v>0.1232423331814308</v>
      </c>
      <c r="AH291" t="b">
        <v>0</v>
      </c>
      <c r="AI291" t="b">
        <v>0</v>
      </c>
      <c r="AJ291">
        <v>1403.9854342522119</v>
      </c>
      <c r="AK291">
        <v>0</v>
      </c>
      <c r="AL291">
        <v>35.890817583530954</v>
      </c>
      <c r="AM291">
        <v>0</v>
      </c>
      <c r="AN291">
        <v>35.892602954252133</v>
      </c>
      <c r="AO291">
        <v>0</v>
      </c>
      <c r="AP291">
        <v>1</v>
      </c>
      <c r="AQ291">
        <v>0</v>
      </c>
      <c r="AR291">
        <v>0</v>
      </c>
      <c r="AS291">
        <v>0</v>
      </c>
      <c r="AT291">
        <v>7.226805555657501</v>
      </c>
      <c r="AU291">
        <v>2.299821434918055</v>
      </c>
      <c r="AV291">
        <v>7.226805555657501</v>
      </c>
    </row>
    <row r="292" spans="1:48">
      <c r="A292">
        <v>289</v>
      </c>
      <c r="B292">
        <v>0</v>
      </c>
      <c r="C292">
        <v>0</v>
      </c>
      <c r="D292">
        <v>0</v>
      </c>
      <c r="E292">
        <v>47.3</v>
      </c>
      <c r="F292">
        <v>0.76064162309170413</v>
      </c>
      <c r="G292">
        <v>338.68978938790769</v>
      </c>
      <c r="H292">
        <v>1250.442702420155</v>
      </c>
      <c r="I292">
        <v>30.537046929402621</v>
      </c>
      <c r="J292">
        <v>30.537046929402621</v>
      </c>
      <c r="K292">
        <v>860.9864457432268</v>
      </c>
      <c r="L292">
        <v>5</v>
      </c>
      <c r="M292">
        <v>233.203262660679</v>
      </c>
      <c r="N292">
        <v>1250.442702420155</v>
      </c>
      <c r="O292" t="b">
        <v>1</v>
      </c>
      <c r="P292">
        <v>30.537046929402621</v>
      </c>
      <c r="Q292">
        <v>0</v>
      </c>
      <c r="R292">
        <v>1</v>
      </c>
      <c r="S292">
        <v>26.838301901258031</v>
      </c>
      <c r="T292">
        <v>233.20326266067889</v>
      </c>
      <c r="U292">
        <v>30.537046929402621</v>
      </c>
      <c r="V292">
        <v>0</v>
      </c>
      <c r="W292">
        <v>0</v>
      </c>
      <c r="X292">
        <v>0</v>
      </c>
      <c r="Y292">
        <v>-22.804379849498329</v>
      </c>
      <c r="Z292">
        <v>50.62233858285348</v>
      </c>
      <c r="AA292">
        <v>1250.442702420155</v>
      </c>
      <c r="AB292" t="b">
        <v>0</v>
      </c>
      <c r="AC292" t="b">
        <v>1</v>
      </c>
      <c r="AD292">
        <v>89.562431200688891</v>
      </c>
      <c r="AE292">
        <v>0</v>
      </c>
      <c r="AF292">
        <v>0</v>
      </c>
      <c r="AG292">
        <v>0.1172171813134133</v>
      </c>
      <c r="AH292" t="b">
        <v>0</v>
      </c>
      <c r="AI292" t="b">
        <v>0</v>
      </c>
      <c r="AJ292">
        <v>1250.442702420155</v>
      </c>
      <c r="AK292">
        <v>0</v>
      </c>
      <c r="AL292">
        <v>30.537046929402621</v>
      </c>
      <c r="AM292">
        <v>0</v>
      </c>
      <c r="AN292">
        <v>30.54523458141292</v>
      </c>
      <c r="AO292">
        <v>0</v>
      </c>
      <c r="AP292">
        <v>1</v>
      </c>
      <c r="AQ292">
        <v>0</v>
      </c>
      <c r="AR292">
        <v>0</v>
      </c>
      <c r="AS292">
        <v>0</v>
      </c>
      <c r="AT292">
        <v>6.2407604336329614</v>
      </c>
      <c r="AU292">
        <v>1.986027506194854</v>
      </c>
      <c r="AV292">
        <v>6.2407604336329614</v>
      </c>
    </row>
    <row r="293" spans="1:48">
      <c r="A293">
        <v>290</v>
      </c>
      <c r="B293">
        <v>0</v>
      </c>
      <c r="C293">
        <v>0</v>
      </c>
      <c r="D293">
        <v>0</v>
      </c>
      <c r="E293">
        <v>49.2</v>
      </c>
      <c r="F293">
        <v>0.33400471756225159</v>
      </c>
      <c r="G293">
        <v>352.29466464873281</v>
      </c>
      <c r="H293">
        <v>1300.671901883122</v>
      </c>
      <c r="I293">
        <v>17.50460153160066</v>
      </c>
      <c r="J293">
        <v>17.50460153160066</v>
      </c>
      <c r="K293">
        <v>474.47960020388479</v>
      </c>
      <c r="L293">
        <v>5</v>
      </c>
      <c r="M293">
        <v>128.51560135533171</v>
      </c>
      <c r="N293">
        <v>1300.671901883122</v>
      </c>
      <c r="O293" t="b">
        <v>0</v>
      </c>
      <c r="P293">
        <v>17.50460153160066</v>
      </c>
      <c r="Q293">
        <v>0</v>
      </c>
      <c r="R293">
        <v>1</v>
      </c>
      <c r="S293">
        <v>26.838301901258031</v>
      </c>
      <c r="T293">
        <v>128.51560135533171</v>
      </c>
      <c r="U293">
        <v>17.50460153160066</v>
      </c>
      <c r="V293">
        <v>0</v>
      </c>
      <c r="W293">
        <v>0</v>
      </c>
      <c r="X293">
        <v>0</v>
      </c>
      <c r="Y293">
        <v>-22.804379849498329</v>
      </c>
      <c r="Z293">
        <v>50.763964723308654</v>
      </c>
      <c r="AA293">
        <v>1300.671901883122</v>
      </c>
      <c r="AB293" t="b">
        <v>0</v>
      </c>
      <c r="AC293" t="b">
        <v>1</v>
      </c>
      <c r="AD293">
        <v>89.553381843605763</v>
      </c>
      <c r="AE293">
        <v>0</v>
      </c>
      <c r="AF293">
        <v>0</v>
      </c>
      <c r="AG293">
        <v>0.1038275297971234</v>
      </c>
      <c r="AH293" t="b">
        <v>0</v>
      </c>
      <c r="AI293" t="b">
        <v>0</v>
      </c>
      <c r="AJ293">
        <v>1300.671901883122</v>
      </c>
      <c r="AK293">
        <v>0</v>
      </c>
      <c r="AL293">
        <v>17.50460153160066</v>
      </c>
      <c r="AM293">
        <v>0</v>
      </c>
      <c r="AN293">
        <v>17.507952191000761</v>
      </c>
      <c r="AO293">
        <v>0</v>
      </c>
      <c r="AP293">
        <v>1</v>
      </c>
      <c r="AQ293">
        <v>3</v>
      </c>
      <c r="AR293">
        <v>0</v>
      </c>
      <c r="AS293">
        <v>0</v>
      </c>
      <c r="AT293">
        <v>3.8248663442333211</v>
      </c>
      <c r="AU293">
        <v>1.217205795343159</v>
      </c>
      <c r="AV293">
        <v>3.8248663442333211</v>
      </c>
    </row>
    <row r="294" spans="1:48">
      <c r="A294">
        <v>291</v>
      </c>
      <c r="B294">
        <v>0</v>
      </c>
      <c r="C294">
        <v>0</v>
      </c>
      <c r="D294">
        <v>0</v>
      </c>
      <c r="E294">
        <v>49.8</v>
      </c>
      <c r="F294">
        <v>-1.332716000736855E-2</v>
      </c>
      <c r="G294">
        <v>356.59094104688802</v>
      </c>
      <c r="H294">
        <v>1316.533754345111</v>
      </c>
      <c r="I294">
        <v>5.880378251302</v>
      </c>
      <c r="J294">
        <v>5.880378251302</v>
      </c>
      <c r="K294">
        <v>157.4730860852232</v>
      </c>
      <c r="L294">
        <v>5</v>
      </c>
      <c r="M294">
        <v>42.652515191013862</v>
      </c>
      <c r="N294">
        <v>1316.533754345111</v>
      </c>
      <c r="O294" t="b">
        <v>0</v>
      </c>
      <c r="P294">
        <v>5.880378251302</v>
      </c>
      <c r="Q294">
        <v>0</v>
      </c>
      <c r="R294">
        <v>1</v>
      </c>
      <c r="S294">
        <v>26.838301901258031</v>
      </c>
      <c r="T294">
        <v>42.652515191013848</v>
      </c>
      <c r="U294">
        <v>5.880378251302</v>
      </c>
      <c r="V294">
        <v>0</v>
      </c>
      <c r="W294">
        <v>0</v>
      </c>
      <c r="X294">
        <v>0</v>
      </c>
      <c r="Y294">
        <v>-22.804379849498329</v>
      </c>
      <c r="Z294">
        <v>50.833047543772238</v>
      </c>
      <c r="AA294">
        <v>1316.533754345111</v>
      </c>
      <c r="AB294" t="b">
        <v>0</v>
      </c>
      <c r="AC294" t="b">
        <v>1</v>
      </c>
      <c r="AD294">
        <v>89.544332486522634</v>
      </c>
      <c r="AE294">
        <v>0</v>
      </c>
      <c r="AF294">
        <v>0</v>
      </c>
      <c r="AG294">
        <v>8.9675014405826342E-2</v>
      </c>
      <c r="AH294" t="b">
        <v>0</v>
      </c>
      <c r="AI294" t="b">
        <v>0</v>
      </c>
      <c r="AJ294">
        <v>1316.533754345111</v>
      </c>
      <c r="AK294">
        <v>0</v>
      </c>
      <c r="AL294">
        <v>5.880378251302</v>
      </c>
      <c r="AM294">
        <v>0</v>
      </c>
      <c r="AN294">
        <v>5.880378251302</v>
      </c>
      <c r="AO294">
        <v>0</v>
      </c>
      <c r="AP294">
        <v>1</v>
      </c>
      <c r="AQ294">
        <v>3</v>
      </c>
      <c r="AR294">
        <v>0</v>
      </c>
      <c r="AS294">
        <v>0</v>
      </c>
      <c r="AT294">
        <v>1.8325580905224661</v>
      </c>
      <c r="AU294">
        <v>0.58318386247665188</v>
      </c>
      <c r="AV294">
        <v>1.8325580905224661</v>
      </c>
    </row>
    <row r="295" spans="1:48">
      <c r="A295">
        <v>292</v>
      </c>
      <c r="B295">
        <v>0</v>
      </c>
      <c r="C295">
        <v>0</v>
      </c>
      <c r="D295">
        <v>0</v>
      </c>
      <c r="E295">
        <v>49.2</v>
      </c>
      <c r="F295">
        <v>-0.28069607753278453</v>
      </c>
      <c r="G295">
        <v>352.29466464873281</v>
      </c>
      <c r="H295">
        <v>1300.671901883122</v>
      </c>
      <c r="I295">
        <v>-3.2932545898545849</v>
      </c>
      <c r="J295">
        <v>-3.2932545898545849</v>
      </c>
      <c r="K295">
        <v>-89.266934659604701</v>
      </c>
      <c r="L295">
        <v>5</v>
      </c>
      <c r="M295">
        <v>-24.178476343338222</v>
      </c>
      <c r="N295">
        <v>1300.671901883122</v>
      </c>
      <c r="O295" t="b">
        <v>0</v>
      </c>
      <c r="P295">
        <v>-3.2932545898545849</v>
      </c>
      <c r="Q295">
        <v>0</v>
      </c>
      <c r="R295">
        <v>1</v>
      </c>
      <c r="S295">
        <v>26.838301901258031</v>
      </c>
      <c r="T295">
        <v>-24.178476343338222</v>
      </c>
      <c r="U295">
        <v>-3.2932545898545862</v>
      </c>
      <c r="V295">
        <v>0</v>
      </c>
      <c r="W295">
        <v>-46.188837722801793</v>
      </c>
      <c r="X295">
        <v>2</v>
      </c>
      <c r="Y295">
        <v>23.384457873303461</v>
      </c>
      <c r="Z295">
        <v>50.903023897485397</v>
      </c>
      <c r="AA295">
        <v>1300.671901883122</v>
      </c>
      <c r="AB295" t="b">
        <v>0</v>
      </c>
      <c r="AC295" t="b">
        <v>1</v>
      </c>
      <c r="AD295">
        <v>89.54444758136863</v>
      </c>
      <c r="AE295">
        <v>0.96513989271526124</v>
      </c>
      <c r="AF295">
        <v>0</v>
      </c>
      <c r="AG295">
        <v>8.3900780317883672E-2</v>
      </c>
      <c r="AH295" t="b">
        <v>0</v>
      </c>
      <c r="AI295" t="b">
        <v>0</v>
      </c>
      <c r="AJ295">
        <v>1300.671901883122</v>
      </c>
      <c r="AK295">
        <v>0</v>
      </c>
      <c r="AL295">
        <v>-3.2932545898545862</v>
      </c>
      <c r="AM295">
        <v>0</v>
      </c>
      <c r="AN295">
        <v>-2.326565352232715</v>
      </c>
      <c r="AO295">
        <v>0</v>
      </c>
      <c r="AP295">
        <v>1</v>
      </c>
      <c r="AQ295">
        <v>3</v>
      </c>
      <c r="AR295">
        <v>0</v>
      </c>
      <c r="AS295">
        <v>0</v>
      </c>
      <c r="AT295">
        <v>0.47192369363833492</v>
      </c>
      <c r="AU295">
        <v>0.15018256931314361</v>
      </c>
      <c r="AV295">
        <v>0.47192369363833492</v>
      </c>
    </row>
    <row r="296" spans="1:48">
      <c r="A296">
        <v>293</v>
      </c>
      <c r="B296">
        <v>0</v>
      </c>
      <c r="C296">
        <v>0</v>
      </c>
      <c r="D296">
        <v>0</v>
      </c>
      <c r="E296">
        <v>48.1</v>
      </c>
      <c r="F296">
        <v>-0.28055519652816052</v>
      </c>
      <c r="G296">
        <v>344.41815791878139</v>
      </c>
      <c r="H296">
        <v>1271.591839036141</v>
      </c>
      <c r="I296">
        <v>-3.3150829658746801</v>
      </c>
      <c r="J296">
        <v>-3.3150829658746801</v>
      </c>
      <c r="K296">
        <v>-91.913593168298831</v>
      </c>
      <c r="L296">
        <v>5</v>
      </c>
      <c r="M296">
        <v>-24.895339428033271</v>
      </c>
      <c r="N296">
        <v>1271.591839036141</v>
      </c>
      <c r="O296" t="b">
        <v>0</v>
      </c>
      <c r="P296">
        <v>-3.3150829658746801</v>
      </c>
      <c r="Q296">
        <v>0</v>
      </c>
      <c r="R296">
        <v>1</v>
      </c>
      <c r="S296">
        <v>26.838301901258031</v>
      </c>
      <c r="T296">
        <v>-24.895339428033271</v>
      </c>
      <c r="U296">
        <v>-3.3150829658746801</v>
      </c>
      <c r="V296">
        <v>0</v>
      </c>
      <c r="W296">
        <v>-46.188837722801793</v>
      </c>
      <c r="X296">
        <v>2</v>
      </c>
      <c r="Y296">
        <v>23.384457873303461</v>
      </c>
      <c r="Z296">
        <v>50.973000251198563</v>
      </c>
      <c r="AA296">
        <v>1271.591839036141</v>
      </c>
      <c r="AB296" t="b">
        <v>0</v>
      </c>
      <c r="AC296" t="b">
        <v>1</v>
      </c>
      <c r="AD296">
        <v>89.553727128143748</v>
      </c>
      <c r="AE296">
        <v>0.96513989271526124</v>
      </c>
      <c r="AF296">
        <v>0</v>
      </c>
      <c r="AG296">
        <v>7.3939715408961382E-2</v>
      </c>
      <c r="AH296" t="b">
        <v>0</v>
      </c>
      <c r="AI296" t="b">
        <v>0</v>
      </c>
      <c r="AJ296">
        <v>1271.591839036141</v>
      </c>
      <c r="AK296">
        <v>0</v>
      </c>
      <c r="AL296">
        <v>-3.3150829658746801</v>
      </c>
      <c r="AM296">
        <v>0</v>
      </c>
      <c r="AN296">
        <v>-2.3480077322899171</v>
      </c>
      <c r="AO296">
        <v>0</v>
      </c>
      <c r="AP296">
        <v>1</v>
      </c>
      <c r="AQ296">
        <v>3</v>
      </c>
      <c r="AR296">
        <v>0</v>
      </c>
      <c r="AS296">
        <v>0</v>
      </c>
      <c r="AT296">
        <v>0.44694710478024779</v>
      </c>
      <c r="AU296">
        <v>0.1422341481214324</v>
      </c>
      <c r="AV296">
        <v>0.44694710478024779</v>
      </c>
    </row>
    <row r="297" spans="1:48">
      <c r="A297">
        <v>294</v>
      </c>
      <c r="B297">
        <v>0</v>
      </c>
      <c r="C297">
        <v>0</v>
      </c>
      <c r="D297">
        <v>0</v>
      </c>
      <c r="E297">
        <v>47.3</v>
      </c>
      <c r="F297">
        <v>-0.18041646968790559</v>
      </c>
      <c r="G297">
        <v>338.68978938790769</v>
      </c>
      <c r="H297">
        <v>1250.442702420155</v>
      </c>
      <c r="I297">
        <v>-7.3230545581365672E-2</v>
      </c>
      <c r="J297">
        <v>-7.3230545581365672E-2</v>
      </c>
      <c r="K297">
        <v>-2.0647218215206382</v>
      </c>
      <c r="L297">
        <v>5</v>
      </c>
      <c r="M297">
        <v>-0.55924209683657589</v>
      </c>
      <c r="N297">
        <v>1250.442702420155</v>
      </c>
      <c r="O297" t="b">
        <v>0</v>
      </c>
      <c r="P297">
        <v>-7.3230545581365672E-2</v>
      </c>
      <c r="Q297">
        <v>0</v>
      </c>
      <c r="R297">
        <v>1</v>
      </c>
      <c r="S297">
        <v>26.838301901258031</v>
      </c>
      <c r="T297">
        <v>-0.55924209683657589</v>
      </c>
      <c r="U297">
        <v>-7.3230545581365672E-2</v>
      </c>
      <c r="V297">
        <v>0</v>
      </c>
      <c r="W297">
        <v>0</v>
      </c>
      <c r="X297">
        <v>0</v>
      </c>
      <c r="Y297">
        <v>-22.804379849498329</v>
      </c>
      <c r="Z297">
        <v>51.039819042030878</v>
      </c>
      <c r="AA297">
        <v>1250.442702420155</v>
      </c>
      <c r="AB297" t="b">
        <v>0</v>
      </c>
      <c r="AC297" t="b">
        <v>1</v>
      </c>
      <c r="AD297">
        <v>89.553842222989744</v>
      </c>
      <c r="AE297">
        <v>0</v>
      </c>
      <c r="AF297">
        <v>0</v>
      </c>
      <c r="AG297">
        <v>6.7584039433282062E-2</v>
      </c>
      <c r="AH297" t="b">
        <v>0</v>
      </c>
      <c r="AI297" t="b">
        <v>0</v>
      </c>
      <c r="AJ297">
        <v>1250.442702420155</v>
      </c>
      <c r="AK297">
        <v>0</v>
      </c>
      <c r="AL297">
        <v>-7.3230545581365672E-2</v>
      </c>
      <c r="AM297">
        <v>0</v>
      </c>
      <c r="AN297">
        <v>-7.2324527279576653E-2</v>
      </c>
      <c r="AO297">
        <v>0</v>
      </c>
      <c r="AP297">
        <v>1</v>
      </c>
      <c r="AQ297">
        <v>3</v>
      </c>
      <c r="AR297">
        <v>0</v>
      </c>
      <c r="AS297">
        <v>0</v>
      </c>
      <c r="AT297">
        <v>0.80250375656895012</v>
      </c>
      <c r="AU297">
        <v>0.25538466847426022</v>
      </c>
      <c r="AV297">
        <v>0.80250375656895012</v>
      </c>
    </row>
    <row r="298" spans="1:48">
      <c r="A298">
        <v>295</v>
      </c>
      <c r="B298">
        <v>0</v>
      </c>
      <c r="C298">
        <v>0</v>
      </c>
      <c r="D298">
        <v>0</v>
      </c>
      <c r="E298">
        <v>46.8</v>
      </c>
      <c r="F298">
        <v>-8.1112258053556374E-2</v>
      </c>
      <c r="G298">
        <v>335.10955905611161</v>
      </c>
      <c r="H298">
        <v>1237.2244920351641</v>
      </c>
      <c r="I298">
        <v>3.0803373596291119</v>
      </c>
      <c r="J298">
        <v>3.0803373596291119</v>
      </c>
      <c r="K298">
        <v>87.777427517701156</v>
      </c>
      <c r="L298">
        <v>5</v>
      </c>
      <c r="M298">
        <v>23.775034538922309</v>
      </c>
      <c r="N298">
        <v>1237.2244920351641</v>
      </c>
      <c r="O298" t="b">
        <v>0</v>
      </c>
      <c r="P298">
        <v>3.0803373596291119</v>
      </c>
      <c r="Q298">
        <v>0</v>
      </c>
      <c r="R298">
        <v>1</v>
      </c>
      <c r="S298">
        <v>26.838301901258031</v>
      </c>
      <c r="T298">
        <v>23.775034538922309</v>
      </c>
      <c r="U298">
        <v>3.0803373596291119</v>
      </c>
      <c r="V298">
        <v>0</v>
      </c>
      <c r="W298">
        <v>0</v>
      </c>
      <c r="X298">
        <v>0</v>
      </c>
      <c r="Y298">
        <v>-22.804379849498329</v>
      </c>
      <c r="Z298">
        <v>51.110803276186942</v>
      </c>
      <c r="AA298">
        <v>1237.2244920351641</v>
      </c>
      <c r="AB298" t="b">
        <v>0</v>
      </c>
      <c r="AC298" t="b">
        <v>1</v>
      </c>
      <c r="AD298">
        <v>89.544792865906615</v>
      </c>
      <c r="AE298">
        <v>0</v>
      </c>
      <c r="AF298">
        <v>0</v>
      </c>
      <c r="AG298">
        <v>6.9913681513651738E-2</v>
      </c>
      <c r="AH298" t="b">
        <v>0</v>
      </c>
      <c r="AI298" t="b">
        <v>0</v>
      </c>
      <c r="AJ298">
        <v>1237.2244920351641</v>
      </c>
      <c r="AK298">
        <v>0</v>
      </c>
      <c r="AL298">
        <v>3.0803373596291119</v>
      </c>
      <c r="AM298">
        <v>0</v>
      </c>
      <c r="AN298">
        <v>3.080530357610558</v>
      </c>
      <c r="AO298">
        <v>0</v>
      </c>
      <c r="AP298">
        <v>1</v>
      </c>
      <c r="AQ298">
        <v>3</v>
      </c>
      <c r="AR298">
        <v>0</v>
      </c>
      <c r="AS298">
        <v>0</v>
      </c>
      <c r="AT298">
        <v>1.3141907902860019</v>
      </c>
      <c r="AU298">
        <v>0.41822131864410811</v>
      </c>
      <c r="AV298">
        <v>1.3141907902860019</v>
      </c>
    </row>
    <row r="299" spans="1:48">
      <c r="A299">
        <v>296</v>
      </c>
      <c r="B299">
        <v>0</v>
      </c>
      <c r="C299">
        <v>0</v>
      </c>
      <c r="D299">
        <v>0</v>
      </c>
      <c r="E299">
        <v>46.7</v>
      </c>
      <c r="F299">
        <v>4.8655019021284218E-3</v>
      </c>
      <c r="G299">
        <v>334.39351298975248</v>
      </c>
      <c r="H299">
        <v>1234.580849958166</v>
      </c>
      <c r="I299">
        <v>5.8263461398864367</v>
      </c>
      <c r="J299">
        <v>5.8263461398864367</v>
      </c>
      <c r="K299">
        <v>166.38333322376269</v>
      </c>
      <c r="L299">
        <v>5</v>
      </c>
      <c r="M299">
        <v>45.065908240455762</v>
      </c>
      <c r="N299">
        <v>1234.580849958166</v>
      </c>
      <c r="O299" t="b">
        <v>0</v>
      </c>
      <c r="P299">
        <v>5.8263461398864367</v>
      </c>
      <c r="Q299">
        <v>0</v>
      </c>
      <c r="R299">
        <v>1</v>
      </c>
      <c r="S299">
        <v>26.838301901258031</v>
      </c>
      <c r="T299">
        <v>45.065908240455762</v>
      </c>
      <c r="U299">
        <v>5.8263461398864358</v>
      </c>
      <c r="V299">
        <v>0</v>
      </c>
      <c r="W299">
        <v>0</v>
      </c>
      <c r="X299">
        <v>0</v>
      </c>
      <c r="Y299">
        <v>-22.804379849498329</v>
      </c>
      <c r="Z299">
        <v>51.178445321706548</v>
      </c>
      <c r="AA299">
        <v>1234.580849958166</v>
      </c>
      <c r="AB299" t="b">
        <v>0</v>
      </c>
      <c r="AC299" t="b">
        <v>1</v>
      </c>
      <c r="AD299">
        <v>89.535743508823487</v>
      </c>
      <c r="AE299">
        <v>0</v>
      </c>
      <c r="AF299">
        <v>0</v>
      </c>
      <c r="AG299">
        <v>6.870753708250979E-2</v>
      </c>
      <c r="AH299" t="b">
        <v>0</v>
      </c>
      <c r="AI299" t="b">
        <v>0</v>
      </c>
      <c r="AJ299">
        <v>1234.580849958166</v>
      </c>
      <c r="AK299">
        <v>0</v>
      </c>
      <c r="AL299">
        <v>5.8263461398864358</v>
      </c>
      <c r="AM299">
        <v>0</v>
      </c>
      <c r="AN299">
        <v>5.8263461398864358</v>
      </c>
      <c r="AO299">
        <v>0</v>
      </c>
      <c r="AP299">
        <v>1</v>
      </c>
      <c r="AQ299">
        <v>3</v>
      </c>
      <c r="AR299">
        <v>0</v>
      </c>
      <c r="AS299">
        <v>0</v>
      </c>
      <c r="AT299">
        <v>1.772318219973229</v>
      </c>
      <c r="AU299">
        <v>0.5640134358671568</v>
      </c>
      <c r="AV299">
        <v>1.772318219973229</v>
      </c>
    </row>
    <row r="300" spans="1:48">
      <c r="A300">
        <v>297</v>
      </c>
      <c r="B300">
        <v>0</v>
      </c>
      <c r="C300">
        <v>0</v>
      </c>
      <c r="D300">
        <v>0</v>
      </c>
      <c r="E300">
        <v>46.8</v>
      </c>
      <c r="F300">
        <v>6.1650250445048023E-2</v>
      </c>
      <c r="G300">
        <v>335.10955905611161</v>
      </c>
      <c r="H300">
        <v>1237.2244920351641</v>
      </c>
      <c r="I300">
        <v>7.674958593100377</v>
      </c>
      <c r="J300">
        <v>7.674958593100377</v>
      </c>
      <c r="K300">
        <v>218.7059542362403</v>
      </c>
      <c r="L300">
        <v>5</v>
      </c>
      <c r="M300">
        <v>59.237799088905831</v>
      </c>
      <c r="N300">
        <v>1237.2244920351641</v>
      </c>
      <c r="O300" t="b">
        <v>0</v>
      </c>
      <c r="P300">
        <v>7.674958593100377</v>
      </c>
      <c r="Q300">
        <v>0</v>
      </c>
      <c r="R300">
        <v>1</v>
      </c>
      <c r="S300">
        <v>26.838301901258031</v>
      </c>
      <c r="T300">
        <v>59.237799088905817</v>
      </c>
      <c r="U300">
        <v>7.6749585931003752</v>
      </c>
      <c r="V300">
        <v>0</v>
      </c>
      <c r="W300">
        <v>0</v>
      </c>
      <c r="X300">
        <v>0</v>
      </c>
      <c r="Y300">
        <v>-22.804379849498329</v>
      </c>
      <c r="Z300">
        <v>51.263491830617284</v>
      </c>
      <c r="AA300">
        <v>1237.2244920351641</v>
      </c>
      <c r="AB300" t="b">
        <v>0</v>
      </c>
      <c r="AC300" t="b">
        <v>1</v>
      </c>
      <c r="AD300">
        <v>89.526694151740358</v>
      </c>
      <c r="AE300">
        <v>0</v>
      </c>
      <c r="AF300">
        <v>0</v>
      </c>
      <c r="AG300">
        <v>7.0833180708905041E-2</v>
      </c>
      <c r="AH300" t="b">
        <v>0</v>
      </c>
      <c r="AI300" t="b">
        <v>0</v>
      </c>
      <c r="AJ300">
        <v>1237.2244920351641</v>
      </c>
      <c r="AK300">
        <v>0</v>
      </c>
      <c r="AL300">
        <v>7.6749585931003752</v>
      </c>
      <c r="AM300">
        <v>0</v>
      </c>
      <c r="AN300">
        <v>7.675044369981018</v>
      </c>
      <c r="AO300">
        <v>0</v>
      </c>
      <c r="AP300">
        <v>1</v>
      </c>
      <c r="AQ300">
        <v>3</v>
      </c>
      <c r="AR300">
        <v>0</v>
      </c>
      <c r="AS300">
        <v>0</v>
      </c>
      <c r="AT300">
        <v>2.0863726052987741</v>
      </c>
      <c r="AU300">
        <v>0.6639564883734298</v>
      </c>
      <c r="AV300">
        <v>2.0863726052987741</v>
      </c>
    </row>
    <row r="301" spans="1:48">
      <c r="A301">
        <v>298</v>
      </c>
      <c r="B301">
        <v>0</v>
      </c>
      <c r="C301">
        <v>0</v>
      </c>
      <c r="D301">
        <v>0</v>
      </c>
      <c r="E301">
        <v>47.1</v>
      </c>
      <c r="F301">
        <v>8.1866829651012551E-2</v>
      </c>
      <c r="G301">
        <v>337.25769725518933</v>
      </c>
      <c r="H301">
        <v>1245.1554182661589</v>
      </c>
      <c r="I301">
        <v>8.4050041607964978</v>
      </c>
      <c r="J301">
        <v>8.4050041607964978</v>
      </c>
      <c r="K301">
        <v>237.9838271658235</v>
      </c>
      <c r="L301">
        <v>5</v>
      </c>
      <c r="M301">
        <v>64.459324801143964</v>
      </c>
      <c r="N301">
        <v>1245.1554182661589</v>
      </c>
      <c r="O301" t="b">
        <v>0</v>
      </c>
      <c r="P301">
        <v>8.4050041607964978</v>
      </c>
      <c r="Q301">
        <v>0</v>
      </c>
      <c r="R301">
        <v>1</v>
      </c>
      <c r="S301">
        <v>26.838301901258031</v>
      </c>
      <c r="T301">
        <v>64.459324801143964</v>
      </c>
      <c r="U301">
        <v>8.4050041607964978</v>
      </c>
      <c r="V301">
        <v>0</v>
      </c>
      <c r="W301">
        <v>0</v>
      </c>
      <c r="X301">
        <v>0</v>
      </c>
      <c r="Y301">
        <v>-22.804379849498329</v>
      </c>
      <c r="Z301">
        <v>51.357323120283269</v>
      </c>
      <c r="AA301">
        <v>1245.1554182661589</v>
      </c>
      <c r="AB301" t="b">
        <v>0</v>
      </c>
      <c r="AC301" t="b">
        <v>1</v>
      </c>
      <c r="AD301">
        <v>89.51764479465723</v>
      </c>
      <c r="AE301">
        <v>0</v>
      </c>
      <c r="AF301">
        <v>0</v>
      </c>
      <c r="AG301">
        <v>7.2595792579874113E-2</v>
      </c>
      <c r="AH301" t="b">
        <v>0</v>
      </c>
      <c r="AI301" t="b">
        <v>0</v>
      </c>
      <c r="AJ301">
        <v>1245.1554182661589</v>
      </c>
      <c r="AK301">
        <v>0</v>
      </c>
      <c r="AL301">
        <v>8.4050041607964978</v>
      </c>
      <c r="AM301">
        <v>0</v>
      </c>
      <c r="AN301">
        <v>8.4051381871725024</v>
      </c>
      <c r="AO301">
        <v>0</v>
      </c>
      <c r="AP301">
        <v>1</v>
      </c>
      <c r="AQ301">
        <v>3</v>
      </c>
      <c r="AR301">
        <v>0</v>
      </c>
      <c r="AS301">
        <v>0</v>
      </c>
      <c r="AT301">
        <v>2.2142022160524171</v>
      </c>
      <c r="AU301">
        <v>0.70463632631348783</v>
      </c>
      <c r="AV301">
        <v>2.2142022160524171</v>
      </c>
    </row>
    <row r="302" spans="1:48">
      <c r="A302">
        <v>299</v>
      </c>
      <c r="B302">
        <v>0</v>
      </c>
      <c r="C302">
        <v>0</v>
      </c>
      <c r="D302">
        <v>0</v>
      </c>
      <c r="E302">
        <v>47.3</v>
      </c>
      <c r="F302">
        <v>2.754909761757229E-2</v>
      </c>
      <c r="G302">
        <v>338.68978938790769</v>
      </c>
      <c r="H302">
        <v>1250.442702420155</v>
      </c>
      <c r="I302">
        <v>6.6913717348795352</v>
      </c>
      <c r="J302">
        <v>6.6913717348795352</v>
      </c>
      <c r="K302">
        <v>188.66200063416949</v>
      </c>
      <c r="L302">
        <v>5</v>
      </c>
      <c r="M302">
        <v>51.100216856492267</v>
      </c>
      <c r="N302">
        <v>1250.442702420155</v>
      </c>
      <c r="O302" t="b">
        <v>0</v>
      </c>
      <c r="P302">
        <v>6.6913717348795352</v>
      </c>
      <c r="Q302">
        <v>0</v>
      </c>
      <c r="R302">
        <v>1</v>
      </c>
      <c r="S302">
        <v>26.838301901258031</v>
      </c>
      <c r="T302">
        <v>51.100216856492267</v>
      </c>
      <c r="U302">
        <v>6.6913717348795352</v>
      </c>
      <c r="V302">
        <v>0</v>
      </c>
      <c r="W302">
        <v>0</v>
      </c>
      <c r="X302">
        <v>0</v>
      </c>
      <c r="Y302">
        <v>-22.804379849498329</v>
      </c>
      <c r="Z302">
        <v>51.423421522584803</v>
      </c>
      <c r="AA302">
        <v>1250.442702420155</v>
      </c>
      <c r="AB302" t="b">
        <v>0</v>
      </c>
      <c r="AC302" t="b">
        <v>1</v>
      </c>
      <c r="AD302">
        <v>89.508595437574101</v>
      </c>
      <c r="AE302">
        <v>0</v>
      </c>
      <c r="AF302">
        <v>0</v>
      </c>
      <c r="AG302">
        <v>7.2620858699451007E-2</v>
      </c>
      <c r="AH302" t="b">
        <v>0</v>
      </c>
      <c r="AI302" t="b">
        <v>0</v>
      </c>
      <c r="AJ302">
        <v>1250.442702420155</v>
      </c>
      <c r="AK302">
        <v>0</v>
      </c>
      <c r="AL302">
        <v>6.6913717348795352</v>
      </c>
      <c r="AM302">
        <v>0</v>
      </c>
      <c r="AN302">
        <v>6.6913931790996957</v>
      </c>
      <c r="AO302">
        <v>0</v>
      </c>
      <c r="AP302">
        <v>1</v>
      </c>
      <c r="AQ302">
        <v>3</v>
      </c>
      <c r="AR302">
        <v>0</v>
      </c>
      <c r="AS302">
        <v>0</v>
      </c>
      <c r="AT302">
        <v>1.9254471427415489</v>
      </c>
      <c r="AU302">
        <v>0.61274439675661907</v>
      </c>
      <c r="AV302">
        <v>1.9254471427415489</v>
      </c>
    </row>
    <row r="303" spans="1:48">
      <c r="A303">
        <v>300</v>
      </c>
      <c r="B303">
        <v>0</v>
      </c>
      <c r="C303">
        <v>0</v>
      </c>
      <c r="D303">
        <v>0</v>
      </c>
      <c r="E303">
        <v>47.3</v>
      </c>
      <c r="F303">
        <v>-2.5396553454635651E-2</v>
      </c>
      <c r="G303">
        <v>338.68978938790769</v>
      </c>
      <c r="H303">
        <v>1250.442702420155</v>
      </c>
      <c r="I303">
        <v>4.9691814866378436</v>
      </c>
      <c r="J303">
        <v>4.9691814866378436</v>
      </c>
      <c r="K303">
        <v>140.10516197995241</v>
      </c>
      <c r="L303">
        <v>5</v>
      </c>
      <c r="M303">
        <v>37.948310395436707</v>
      </c>
      <c r="N303">
        <v>1250.442702420155</v>
      </c>
      <c r="O303" t="b">
        <v>0</v>
      </c>
      <c r="P303">
        <v>4.9691814866378436</v>
      </c>
      <c r="Q303">
        <v>0</v>
      </c>
      <c r="R303">
        <v>1</v>
      </c>
      <c r="S303">
        <v>26.838301901258031</v>
      </c>
      <c r="T303">
        <v>37.948310395436707</v>
      </c>
      <c r="U303">
        <v>4.9691814866378428</v>
      </c>
      <c r="V303">
        <v>0</v>
      </c>
      <c r="W303">
        <v>0</v>
      </c>
      <c r="X303">
        <v>0</v>
      </c>
      <c r="Y303">
        <v>-22.804379849498329</v>
      </c>
      <c r="Z303">
        <v>51.486898124780673</v>
      </c>
      <c r="AA303">
        <v>1250.442702420155</v>
      </c>
      <c r="AB303" t="b">
        <v>0</v>
      </c>
      <c r="AC303" t="b">
        <v>1</v>
      </c>
      <c r="AD303">
        <v>89.499546080490973</v>
      </c>
      <c r="AE303">
        <v>0</v>
      </c>
      <c r="AF303">
        <v>0</v>
      </c>
      <c r="AG303">
        <v>7.9461865860473713E-2</v>
      </c>
      <c r="AH303" t="b">
        <v>0</v>
      </c>
      <c r="AI303" t="b">
        <v>0</v>
      </c>
      <c r="AJ303">
        <v>1250.442702420155</v>
      </c>
      <c r="AK303">
        <v>0</v>
      </c>
      <c r="AL303">
        <v>4.9691814866378428</v>
      </c>
      <c r="AM303">
        <v>0</v>
      </c>
      <c r="AN303">
        <v>4.9692029308580032</v>
      </c>
      <c r="AO303">
        <v>0</v>
      </c>
      <c r="AP303">
        <v>1</v>
      </c>
      <c r="AQ303">
        <v>3</v>
      </c>
      <c r="AR303">
        <v>0</v>
      </c>
      <c r="AS303">
        <v>0</v>
      </c>
      <c r="AT303">
        <v>1.6348925888008301</v>
      </c>
      <c r="AU303">
        <v>0.52027980973825083</v>
      </c>
      <c r="AV303">
        <v>1.6348925888008301</v>
      </c>
    </row>
    <row r="304" spans="1:48">
      <c r="A304">
        <v>301</v>
      </c>
      <c r="B304">
        <v>0</v>
      </c>
      <c r="C304">
        <v>0</v>
      </c>
      <c r="D304">
        <v>0</v>
      </c>
      <c r="E304">
        <v>47.1</v>
      </c>
      <c r="F304">
        <v>-9.2629550465698429E-2</v>
      </c>
      <c r="G304">
        <v>337.25769725518933</v>
      </c>
      <c r="H304">
        <v>1245.1554182661589</v>
      </c>
      <c r="I304">
        <v>2.7530709515386591</v>
      </c>
      <c r="J304">
        <v>2.7530709515386591</v>
      </c>
      <c r="K304">
        <v>77.951937794655052</v>
      </c>
      <c r="L304">
        <v>5</v>
      </c>
      <c r="M304">
        <v>21.11374263127168</v>
      </c>
      <c r="N304">
        <v>1245.1554182661589</v>
      </c>
      <c r="O304" t="b">
        <v>0</v>
      </c>
      <c r="P304">
        <v>2.7530709515386591</v>
      </c>
      <c r="Q304">
        <v>0</v>
      </c>
      <c r="R304">
        <v>1</v>
      </c>
      <c r="S304">
        <v>26.838301901258031</v>
      </c>
      <c r="T304">
        <v>21.11374263127168</v>
      </c>
      <c r="U304">
        <v>2.7530709515386591</v>
      </c>
      <c r="V304">
        <v>0</v>
      </c>
      <c r="W304">
        <v>0</v>
      </c>
      <c r="X304">
        <v>0</v>
      </c>
      <c r="Y304">
        <v>-22.804379849498329</v>
      </c>
      <c r="Z304">
        <v>51.55788235893673</v>
      </c>
      <c r="AA304">
        <v>1245.1554182661589</v>
      </c>
      <c r="AB304" t="b">
        <v>0</v>
      </c>
      <c r="AC304" t="b">
        <v>1</v>
      </c>
      <c r="AD304">
        <v>89.490496723407844</v>
      </c>
      <c r="AE304">
        <v>0</v>
      </c>
      <c r="AF304">
        <v>0</v>
      </c>
      <c r="AG304">
        <v>8.0096283388265355E-2</v>
      </c>
      <c r="AH304" t="b">
        <v>0</v>
      </c>
      <c r="AI304" t="b">
        <v>0</v>
      </c>
      <c r="AJ304">
        <v>1245.1554182661589</v>
      </c>
      <c r="AK304">
        <v>0</v>
      </c>
      <c r="AL304">
        <v>2.7530709515386591</v>
      </c>
      <c r="AM304">
        <v>0</v>
      </c>
      <c r="AN304">
        <v>2.753333643235627</v>
      </c>
      <c r="AO304">
        <v>0</v>
      </c>
      <c r="AP304">
        <v>1</v>
      </c>
      <c r="AQ304">
        <v>3</v>
      </c>
      <c r="AR304">
        <v>0</v>
      </c>
      <c r="AS304">
        <v>0</v>
      </c>
      <c r="AT304">
        <v>1.261203514183022</v>
      </c>
      <c r="AU304">
        <v>0.40135892039345139</v>
      </c>
      <c r="AV304">
        <v>1.261203514183022</v>
      </c>
    </row>
    <row r="305" spans="1:48">
      <c r="A305">
        <v>302</v>
      </c>
      <c r="B305">
        <v>0</v>
      </c>
      <c r="C305">
        <v>0</v>
      </c>
      <c r="D305">
        <v>0</v>
      </c>
      <c r="E305">
        <v>46.6</v>
      </c>
      <c r="F305">
        <v>-0.18741857801590539</v>
      </c>
      <c r="G305">
        <v>333.67746692339318</v>
      </c>
      <c r="H305">
        <v>1231.937207881168</v>
      </c>
      <c r="I305">
        <v>-0.35663527934691991</v>
      </c>
      <c r="J305">
        <v>-0.35663527934691991</v>
      </c>
      <c r="K305">
        <v>-10.20631116251894</v>
      </c>
      <c r="L305">
        <v>5</v>
      </c>
      <c r="M305">
        <v>-2.764439643152476</v>
      </c>
      <c r="N305">
        <v>1231.937207881168</v>
      </c>
      <c r="O305" t="b">
        <v>0</v>
      </c>
      <c r="P305">
        <v>-0.35663527934691991</v>
      </c>
      <c r="Q305">
        <v>0</v>
      </c>
      <c r="R305">
        <v>1</v>
      </c>
      <c r="S305">
        <v>26.838301901258031</v>
      </c>
      <c r="T305">
        <v>-2.764439643152476</v>
      </c>
      <c r="U305">
        <v>-0.35663527934691991</v>
      </c>
      <c r="V305">
        <v>0</v>
      </c>
      <c r="W305">
        <v>0</v>
      </c>
      <c r="X305">
        <v>0</v>
      </c>
      <c r="Y305">
        <v>-22.804379849498329</v>
      </c>
      <c r="Z305">
        <v>51.628866593092788</v>
      </c>
      <c r="AA305">
        <v>1231.937207881168</v>
      </c>
      <c r="AB305" t="b">
        <v>0</v>
      </c>
      <c r="AC305" t="b">
        <v>1</v>
      </c>
      <c r="AD305">
        <v>89.481447366324716</v>
      </c>
      <c r="AE305">
        <v>0</v>
      </c>
      <c r="AF305">
        <v>0</v>
      </c>
      <c r="AG305">
        <v>8.2412124655476288E-2</v>
      </c>
      <c r="AH305" t="b">
        <v>0</v>
      </c>
      <c r="AI305" t="b">
        <v>0</v>
      </c>
      <c r="AJ305">
        <v>1231.937207881168</v>
      </c>
      <c r="AK305">
        <v>0</v>
      </c>
      <c r="AL305">
        <v>-0.35663527934691991</v>
      </c>
      <c r="AM305">
        <v>0</v>
      </c>
      <c r="AN305">
        <v>-0.35572926104513092</v>
      </c>
      <c r="AO305">
        <v>0</v>
      </c>
      <c r="AP305">
        <v>1</v>
      </c>
      <c r="AQ305">
        <v>3</v>
      </c>
      <c r="AR305">
        <v>0</v>
      </c>
      <c r="AS305">
        <v>0</v>
      </c>
      <c r="AT305">
        <v>0.73883017526251471</v>
      </c>
      <c r="AU305">
        <v>0.23512151541185361</v>
      </c>
      <c r="AV305">
        <v>0.73883017526251471</v>
      </c>
    </row>
    <row r="306" spans="1:48">
      <c r="A306">
        <v>303</v>
      </c>
      <c r="B306">
        <v>0</v>
      </c>
      <c r="C306">
        <v>0</v>
      </c>
      <c r="D306">
        <v>0</v>
      </c>
      <c r="E306">
        <v>45.8</v>
      </c>
      <c r="F306">
        <v>-0.24102947080401371</v>
      </c>
      <c r="G306">
        <v>327.94909839251949</v>
      </c>
      <c r="H306">
        <v>1210.788071265182</v>
      </c>
      <c r="I306">
        <v>-2.1057387973474508</v>
      </c>
      <c r="J306">
        <v>-2.1057387973474508</v>
      </c>
      <c r="K306">
        <v>-61.315382192105623</v>
      </c>
      <c r="L306">
        <v>5</v>
      </c>
      <c r="M306">
        <v>-16.607633313138031</v>
      </c>
      <c r="N306">
        <v>1210.788071265182</v>
      </c>
      <c r="O306" t="b">
        <v>0</v>
      </c>
      <c r="P306">
        <v>-2.1057387973474508</v>
      </c>
      <c r="Q306">
        <v>0</v>
      </c>
      <c r="R306">
        <v>1</v>
      </c>
      <c r="S306">
        <v>26.838301901258031</v>
      </c>
      <c r="T306">
        <v>-16.607633313138031</v>
      </c>
      <c r="U306">
        <v>-2.1057387973474508</v>
      </c>
      <c r="V306">
        <v>0</v>
      </c>
      <c r="W306">
        <v>-44.434079278746673</v>
      </c>
      <c r="X306">
        <v>2</v>
      </c>
      <c r="Y306">
        <v>21.62969942924834</v>
      </c>
      <c r="Z306">
        <v>51.699934656893397</v>
      </c>
      <c r="AA306">
        <v>1210.788071265182</v>
      </c>
      <c r="AB306" t="b">
        <v>0</v>
      </c>
      <c r="AC306" t="b">
        <v>1</v>
      </c>
      <c r="AD306">
        <v>89.481214294812759</v>
      </c>
      <c r="AE306">
        <v>0.92847329836187065</v>
      </c>
      <c r="AF306">
        <v>0</v>
      </c>
      <c r="AG306">
        <v>8.1382996908333505E-2</v>
      </c>
      <c r="AH306" t="b">
        <v>0</v>
      </c>
      <c r="AI306" t="b">
        <v>0</v>
      </c>
      <c r="AJ306">
        <v>1210.788071265182</v>
      </c>
      <c r="AK306">
        <v>0</v>
      </c>
      <c r="AL306">
        <v>-2.1057387973474508</v>
      </c>
      <c r="AM306">
        <v>0</v>
      </c>
      <c r="AN306">
        <v>-1.1755285171525649</v>
      </c>
      <c r="AO306">
        <v>0</v>
      </c>
      <c r="AP306">
        <v>1</v>
      </c>
      <c r="AQ306">
        <v>3</v>
      </c>
      <c r="AR306">
        <v>0</v>
      </c>
      <c r="AS306">
        <v>0</v>
      </c>
      <c r="AT306">
        <v>0.58954479178116115</v>
      </c>
      <c r="AU306">
        <v>0.1876137026990011</v>
      </c>
      <c r="AV306">
        <v>0.58954479178116115</v>
      </c>
    </row>
    <row r="307" spans="1:48">
      <c r="A307">
        <v>304</v>
      </c>
      <c r="B307">
        <v>0</v>
      </c>
      <c r="C307">
        <v>0</v>
      </c>
      <c r="D307">
        <v>0</v>
      </c>
      <c r="E307">
        <v>44.8</v>
      </c>
      <c r="F307">
        <v>-0.34846353876804148</v>
      </c>
      <c r="G307">
        <v>320.78863772892743</v>
      </c>
      <c r="H307">
        <v>1184.3516504951999</v>
      </c>
      <c r="I307">
        <v>-5.4499924507908846</v>
      </c>
      <c r="J307">
        <v>-5.4499924507908846</v>
      </c>
      <c r="K307">
        <v>-162.2364017312571</v>
      </c>
      <c r="L307">
        <v>5</v>
      </c>
      <c r="M307">
        <v>-43.942687359495423</v>
      </c>
      <c r="N307">
        <v>1184.3516504951999</v>
      </c>
      <c r="O307" t="b">
        <v>0</v>
      </c>
      <c r="P307">
        <v>-5.4499924507908846</v>
      </c>
      <c r="Q307">
        <v>0</v>
      </c>
      <c r="R307">
        <v>1</v>
      </c>
      <c r="S307">
        <v>26.838301901258031</v>
      </c>
      <c r="T307">
        <v>-43.942687359495409</v>
      </c>
      <c r="U307">
        <v>-5.4499924507908837</v>
      </c>
      <c r="V307">
        <v>0</v>
      </c>
      <c r="W307">
        <v>-56.721583037783113</v>
      </c>
      <c r="X307">
        <v>2</v>
      </c>
      <c r="Y307">
        <v>33.917203188284788</v>
      </c>
      <c r="Z307">
        <v>51.803999529852042</v>
      </c>
      <c r="AA307">
        <v>1184.3516504951999</v>
      </c>
      <c r="AB307" t="b">
        <v>0</v>
      </c>
      <c r="AC307" t="b">
        <v>1</v>
      </c>
      <c r="AD307">
        <v>89.492235505649575</v>
      </c>
      <c r="AE307">
        <v>1.185227108252185</v>
      </c>
      <c r="AF307">
        <v>0</v>
      </c>
      <c r="AG307">
        <v>8.1439806340397158E-2</v>
      </c>
      <c r="AH307" t="b">
        <v>0</v>
      </c>
      <c r="AI307" t="b">
        <v>0</v>
      </c>
      <c r="AJ307">
        <v>1184.3516504951999</v>
      </c>
      <c r="AK307">
        <v>0</v>
      </c>
      <c r="AL307">
        <v>-5.4499924507908837</v>
      </c>
      <c r="AM307">
        <v>0.46368577543034029</v>
      </c>
      <c r="AN307">
        <v>-3.7977289077082519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</row>
    <row r="308" spans="1:48">
      <c r="A308">
        <v>305</v>
      </c>
      <c r="B308">
        <v>0</v>
      </c>
      <c r="C308">
        <v>0</v>
      </c>
      <c r="D308">
        <v>0</v>
      </c>
      <c r="E308">
        <v>43.3</v>
      </c>
      <c r="F308">
        <v>-0.44844970745715701</v>
      </c>
      <c r="G308">
        <v>310.04794673353922</v>
      </c>
      <c r="H308">
        <v>1144.6970193402269</v>
      </c>
      <c r="I308">
        <v>-8.3589168204406761</v>
      </c>
      <c r="J308">
        <v>-8.3589168204406761</v>
      </c>
      <c r="K308">
        <v>-257.44978056773789</v>
      </c>
      <c r="L308">
        <v>5</v>
      </c>
      <c r="M308">
        <v>-69.731793219864016</v>
      </c>
      <c r="N308">
        <v>1144.6970193402269</v>
      </c>
      <c r="O308" t="b">
        <v>0</v>
      </c>
      <c r="P308">
        <v>-8.3589168204406761</v>
      </c>
      <c r="Q308">
        <v>0</v>
      </c>
      <c r="R308">
        <v>1</v>
      </c>
      <c r="S308">
        <v>26.838301901258031</v>
      </c>
      <c r="T308">
        <v>-69.731793219864002</v>
      </c>
      <c r="U308">
        <v>-8.3589168204406761</v>
      </c>
      <c r="V308">
        <v>0</v>
      </c>
      <c r="W308">
        <v>-57.937201503651998</v>
      </c>
      <c r="X308">
        <v>2</v>
      </c>
      <c r="Y308">
        <v>35.132821654153673</v>
      </c>
      <c r="Z308">
        <v>51.89299978076987</v>
      </c>
      <c r="AA308">
        <v>1144.6970193402269</v>
      </c>
      <c r="AB308" t="b">
        <v>0</v>
      </c>
      <c r="AC308" t="b">
        <v>1</v>
      </c>
      <c r="AD308">
        <v>89.505935907404023</v>
      </c>
      <c r="AE308">
        <v>1.210628091121086</v>
      </c>
      <c r="AF308">
        <v>0</v>
      </c>
      <c r="AG308">
        <v>8.0605455796727649E-2</v>
      </c>
      <c r="AH308" t="b">
        <v>0</v>
      </c>
      <c r="AI308" t="b">
        <v>0</v>
      </c>
      <c r="AJ308">
        <v>1144.6970193402269</v>
      </c>
      <c r="AK308">
        <v>0</v>
      </c>
      <c r="AL308">
        <v>-8.3589168204406761</v>
      </c>
      <c r="AM308">
        <v>3.4781300649218898</v>
      </c>
      <c r="AN308">
        <v>-3.6530290820419311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</row>
    <row r="309" spans="1:48">
      <c r="A309">
        <v>306</v>
      </c>
      <c r="B309">
        <v>0</v>
      </c>
      <c r="C309">
        <v>0</v>
      </c>
      <c r="D309">
        <v>0</v>
      </c>
      <c r="E309">
        <v>41.8</v>
      </c>
      <c r="F309">
        <v>-0.35773763140332537</v>
      </c>
      <c r="G309">
        <v>299.30725573815101</v>
      </c>
      <c r="H309">
        <v>1105.042388185253</v>
      </c>
      <c r="I309">
        <v>-5.5692302589862566</v>
      </c>
      <c r="J309">
        <v>-5.5692302589862566</v>
      </c>
      <c r="K309">
        <v>-177.68440449236439</v>
      </c>
      <c r="L309">
        <v>4</v>
      </c>
      <c r="M309">
        <v>-48.126870122525567</v>
      </c>
      <c r="N309">
        <v>1333.786162539601</v>
      </c>
      <c r="O309" t="b">
        <v>1</v>
      </c>
      <c r="P309">
        <v>-5.5692302589862566</v>
      </c>
      <c r="Q309">
        <v>0</v>
      </c>
      <c r="R309">
        <v>0.90412569775833129</v>
      </c>
      <c r="S309">
        <v>26.838301901258031</v>
      </c>
      <c r="T309">
        <v>-36.050323140391882</v>
      </c>
      <c r="U309">
        <v>-5.0352841938827622</v>
      </c>
      <c r="V309">
        <v>12.07654698213368</v>
      </c>
      <c r="W309">
        <v>-57.583347361796889</v>
      </c>
      <c r="X309">
        <v>2</v>
      </c>
      <c r="Y309">
        <v>34.778967512298557</v>
      </c>
      <c r="Z309">
        <v>52.000351688072932</v>
      </c>
      <c r="AA309">
        <v>1333.786162539601</v>
      </c>
      <c r="AB309" t="b">
        <v>0</v>
      </c>
      <c r="AC309" t="b">
        <v>1</v>
      </c>
      <c r="AD309">
        <v>89.519807294143405</v>
      </c>
      <c r="AE309">
        <v>1.203234123977845</v>
      </c>
      <c r="AF309">
        <v>0</v>
      </c>
      <c r="AG309">
        <v>7.9998387602360971E-2</v>
      </c>
      <c r="AH309" t="b">
        <v>0</v>
      </c>
      <c r="AI309" t="b">
        <v>0</v>
      </c>
      <c r="AJ309">
        <v>1333.786162539601</v>
      </c>
      <c r="AK309">
        <v>0</v>
      </c>
      <c r="AL309">
        <v>-5.0352841938827622</v>
      </c>
      <c r="AM309">
        <v>0</v>
      </c>
      <c r="AN309">
        <v>-3.8130986549041368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</row>
    <row r="310" spans="1:48">
      <c r="A310">
        <v>307</v>
      </c>
      <c r="B310">
        <v>0</v>
      </c>
      <c r="C310">
        <v>0</v>
      </c>
      <c r="D310">
        <v>0</v>
      </c>
      <c r="E310">
        <v>40.799999999999997</v>
      </c>
      <c r="F310">
        <v>-0.20393310026287809</v>
      </c>
      <c r="G310">
        <v>292.14679507455878</v>
      </c>
      <c r="H310">
        <v>1078.6059674152709</v>
      </c>
      <c r="I310">
        <v>-1.1890223157412909</v>
      </c>
      <c r="J310">
        <v>-1.1890223157412909</v>
      </c>
      <c r="K310">
        <v>-38.865142220403918</v>
      </c>
      <c r="L310">
        <v>4</v>
      </c>
      <c r="M310">
        <v>-10.526853255797381</v>
      </c>
      <c r="N310">
        <v>1301.8774026702331</v>
      </c>
      <c r="O310" t="b">
        <v>0</v>
      </c>
      <c r="P310">
        <v>-1.1890223157412909</v>
      </c>
      <c r="Q310">
        <v>0</v>
      </c>
      <c r="R310">
        <v>0.70027797100743339</v>
      </c>
      <c r="S310">
        <v>26.853052070318771</v>
      </c>
      <c r="T310">
        <v>-6.1074759230014761</v>
      </c>
      <c r="U310">
        <v>-0.83264613474987126</v>
      </c>
      <c r="V310">
        <v>4.4193773327959027</v>
      </c>
      <c r="W310">
        <v>-45.061108412904133</v>
      </c>
      <c r="X310">
        <v>2</v>
      </c>
      <c r="Y310">
        <v>22.256728563405801</v>
      </c>
      <c r="Z310">
        <v>52.059770156320042</v>
      </c>
      <c r="AA310">
        <v>1301.8774026702331</v>
      </c>
      <c r="AB310" t="b">
        <v>0</v>
      </c>
      <c r="AC310" t="b">
        <v>1</v>
      </c>
      <c r="AD310">
        <v>89.531123900507637</v>
      </c>
      <c r="AE310">
        <v>0.9415753996726236</v>
      </c>
      <c r="AF310">
        <v>0</v>
      </c>
      <c r="AG310">
        <v>7.8448090123860392E-2</v>
      </c>
      <c r="AH310" t="b">
        <v>0</v>
      </c>
      <c r="AI310" t="b">
        <v>0</v>
      </c>
      <c r="AJ310">
        <v>1301.8774026702331</v>
      </c>
      <c r="AK310">
        <v>0</v>
      </c>
      <c r="AL310">
        <v>-0.83264613474987126</v>
      </c>
      <c r="AM310">
        <v>0</v>
      </c>
      <c r="AN310">
        <v>0.1106865706494516</v>
      </c>
      <c r="AO310">
        <v>0</v>
      </c>
      <c r="AP310">
        <v>1</v>
      </c>
      <c r="AQ310">
        <v>3</v>
      </c>
      <c r="AR310">
        <v>0</v>
      </c>
      <c r="AS310">
        <v>0</v>
      </c>
      <c r="AT310">
        <v>0.85932439609013234</v>
      </c>
      <c r="AU310">
        <v>0.2734669765853821</v>
      </c>
      <c r="AV310">
        <v>0.85932439609013234</v>
      </c>
    </row>
    <row r="311" spans="1:48">
      <c r="A311">
        <v>308</v>
      </c>
      <c r="B311">
        <v>0</v>
      </c>
      <c r="C311">
        <v>0</v>
      </c>
      <c r="D311">
        <v>0</v>
      </c>
      <c r="E311">
        <v>40.299999999999997</v>
      </c>
      <c r="F311">
        <v>-7.6529967545160282E-2</v>
      </c>
      <c r="G311">
        <v>288.56656474276281</v>
      </c>
      <c r="H311">
        <v>1065.38775703028</v>
      </c>
      <c r="I311">
        <v>2.323022215382716</v>
      </c>
      <c r="J311">
        <v>2.323022215382716</v>
      </c>
      <c r="K311">
        <v>76.873868354088444</v>
      </c>
      <c r="L311">
        <v>4</v>
      </c>
      <c r="M311">
        <v>20.821741157662089</v>
      </c>
      <c r="N311">
        <v>1285.9230227355481</v>
      </c>
      <c r="O311" t="b">
        <v>0</v>
      </c>
      <c r="P311">
        <v>2.323022215382716</v>
      </c>
      <c r="Q311">
        <v>0</v>
      </c>
      <c r="R311">
        <v>0.82337961192094045</v>
      </c>
      <c r="S311">
        <v>26.862896901589931</v>
      </c>
      <c r="T311">
        <v>20.95123673792159</v>
      </c>
      <c r="U311">
        <v>2.8213258887515038</v>
      </c>
      <c r="V311">
        <v>3.7004155633879598</v>
      </c>
      <c r="W311">
        <v>0</v>
      </c>
      <c r="X311">
        <v>0</v>
      </c>
      <c r="Y311">
        <v>-22.804379849498329</v>
      </c>
      <c r="Z311">
        <v>52.126588947152356</v>
      </c>
      <c r="AA311">
        <v>1285.9230227355481</v>
      </c>
      <c r="AB311" t="b">
        <v>0</v>
      </c>
      <c r="AC311" t="b">
        <v>1</v>
      </c>
      <c r="AD311">
        <v>89.531015239538178</v>
      </c>
      <c r="AE311">
        <v>0</v>
      </c>
      <c r="AF311">
        <v>0</v>
      </c>
      <c r="AG311">
        <v>7.401429488785341E-2</v>
      </c>
      <c r="AH311" t="b">
        <v>0</v>
      </c>
      <c r="AI311" t="b">
        <v>0</v>
      </c>
      <c r="AJ311">
        <v>1285.9230227355481</v>
      </c>
      <c r="AK311">
        <v>0</v>
      </c>
      <c r="AL311">
        <v>2.8213258887515038</v>
      </c>
      <c r="AM311">
        <v>0</v>
      </c>
      <c r="AN311">
        <v>2.8217085908875408</v>
      </c>
      <c r="AO311">
        <v>0</v>
      </c>
      <c r="AP311">
        <v>1</v>
      </c>
      <c r="AQ311">
        <v>3</v>
      </c>
      <c r="AR311">
        <v>0</v>
      </c>
      <c r="AS311">
        <v>0</v>
      </c>
      <c r="AT311">
        <v>1.293841571372806</v>
      </c>
      <c r="AU311">
        <v>0.41174548786659793</v>
      </c>
      <c r="AV311">
        <v>1.293841571372806</v>
      </c>
    </row>
    <row r="312" spans="1:48">
      <c r="A312">
        <v>309</v>
      </c>
      <c r="B312">
        <v>0</v>
      </c>
      <c r="C312">
        <v>0</v>
      </c>
      <c r="D312">
        <v>0</v>
      </c>
      <c r="E312">
        <v>40.1</v>
      </c>
      <c r="F312">
        <v>-7.3280362889809325E-2</v>
      </c>
      <c r="G312">
        <v>287.13447261004438</v>
      </c>
      <c r="H312">
        <v>1060.1004728762839</v>
      </c>
      <c r="I312">
        <v>2.3879174229777931</v>
      </c>
      <c r="J312">
        <v>2.3879174229777931</v>
      </c>
      <c r="K312">
        <v>79.415513875615659</v>
      </c>
      <c r="L312">
        <v>4</v>
      </c>
      <c r="M312">
        <v>21.510160854717132</v>
      </c>
      <c r="N312">
        <v>1279.5412707616749</v>
      </c>
      <c r="O312" t="b">
        <v>0</v>
      </c>
      <c r="P312">
        <v>2.3879174229777931</v>
      </c>
      <c r="Q312">
        <v>0</v>
      </c>
      <c r="R312">
        <v>0.82738029087815701</v>
      </c>
      <c r="S312">
        <v>26.874231178151991</v>
      </c>
      <c r="T312">
        <v>21.539281724739741</v>
      </c>
      <c r="U312">
        <v>2.8861183295088262</v>
      </c>
      <c r="V312">
        <v>3.718104546018004</v>
      </c>
      <c r="W312">
        <v>0</v>
      </c>
      <c r="X312">
        <v>0</v>
      </c>
      <c r="Y312">
        <v>-22.804379849498329</v>
      </c>
      <c r="Z312">
        <v>52.193407737984693</v>
      </c>
      <c r="AA312">
        <v>1279.5412707616749</v>
      </c>
      <c r="AB312" t="b">
        <v>0</v>
      </c>
      <c r="AC312" t="b">
        <v>1</v>
      </c>
      <c r="AD312">
        <v>89.521965882455049</v>
      </c>
      <c r="AE312">
        <v>0</v>
      </c>
      <c r="AF312">
        <v>0</v>
      </c>
      <c r="AG312">
        <v>7.2940800833755509E-2</v>
      </c>
      <c r="AH312" t="b">
        <v>0</v>
      </c>
      <c r="AI312" t="b">
        <v>0</v>
      </c>
      <c r="AJ312">
        <v>1279.5412707616749</v>
      </c>
      <c r="AK312">
        <v>0</v>
      </c>
      <c r="AL312">
        <v>2.8861183295088262</v>
      </c>
      <c r="AM312">
        <v>0</v>
      </c>
      <c r="AN312">
        <v>2.886399498425098</v>
      </c>
      <c r="AO312">
        <v>0</v>
      </c>
      <c r="AP312">
        <v>1</v>
      </c>
      <c r="AQ312">
        <v>3</v>
      </c>
      <c r="AR312">
        <v>0</v>
      </c>
      <c r="AS312">
        <v>0</v>
      </c>
      <c r="AT312">
        <v>1.2999429606108439</v>
      </c>
      <c r="AU312">
        <v>0.41368716260024752</v>
      </c>
      <c r="AV312">
        <v>1.2999429606108439</v>
      </c>
    </row>
    <row r="313" spans="1:48">
      <c r="A313">
        <v>310</v>
      </c>
      <c r="B313">
        <v>0</v>
      </c>
      <c r="C313">
        <v>0</v>
      </c>
      <c r="D313">
        <v>0</v>
      </c>
      <c r="E313">
        <v>39.700000000000003</v>
      </c>
      <c r="F313">
        <v>-0.13034858089560239</v>
      </c>
      <c r="G313">
        <v>284.27028834460748</v>
      </c>
      <c r="H313">
        <v>1049.525904568291</v>
      </c>
      <c r="I313">
        <v>0.7800996829530058</v>
      </c>
      <c r="J313">
        <v>0.7800996829530058</v>
      </c>
      <c r="K313">
        <v>26.20535294829304</v>
      </c>
      <c r="L313">
        <v>4</v>
      </c>
      <c r="M313">
        <v>7.0978745797110072</v>
      </c>
      <c r="N313">
        <v>1266.777766813927</v>
      </c>
      <c r="O313" t="b">
        <v>0</v>
      </c>
      <c r="P313">
        <v>0.7800996829530058</v>
      </c>
      <c r="Q313">
        <v>0</v>
      </c>
      <c r="R313">
        <v>0.64520934612900094</v>
      </c>
      <c r="S313">
        <v>26.885618177413068</v>
      </c>
      <c r="T313">
        <v>9.1142387581143911</v>
      </c>
      <c r="U313">
        <v>1.2090644495980929</v>
      </c>
      <c r="V313">
        <v>3.2336467285278059</v>
      </c>
      <c r="W313">
        <v>0</v>
      </c>
      <c r="X313">
        <v>0</v>
      </c>
      <c r="Y313">
        <v>-22.804379849498329</v>
      </c>
      <c r="Z313">
        <v>52.260226528817007</v>
      </c>
      <c r="AA313">
        <v>1266.777766813927</v>
      </c>
      <c r="AB313" t="b">
        <v>0</v>
      </c>
      <c r="AC313" t="b">
        <v>1</v>
      </c>
      <c r="AD313">
        <v>89.512916525371921</v>
      </c>
      <c r="AE313">
        <v>0</v>
      </c>
      <c r="AF313">
        <v>0</v>
      </c>
      <c r="AG313">
        <v>6.9578891519100294E-2</v>
      </c>
      <c r="AH313" t="b">
        <v>0</v>
      </c>
      <c r="AI313" t="b">
        <v>0</v>
      </c>
      <c r="AJ313">
        <v>1266.777766813927</v>
      </c>
      <c r="AK313">
        <v>0</v>
      </c>
      <c r="AL313">
        <v>1.2090644495980929</v>
      </c>
      <c r="AM313">
        <v>0</v>
      </c>
      <c r="AN313">
        <v>1.209697079659704</v>
      </c>
      <c r="AO313">
        <v>0</v>
      </c>
      <c r="AP313">
        <v>1</v>
      </c>
      <c r="AQ313">
        <v>3</v>
      </c>
      <c r="AR313">
        <v>0</v>
      </c>
      <c r="AS313">
        <v>0</v>
      </c>
      <c r="AT313">
        <v>1.014325405379477</v>
      </c>
      <c r="AU313">
        <v>0.32279370066176222</v>
      </c>
      <c r="AV313">
        <v>1.014325405379477</v>
      </c>
    </row>
    <row r="314" spans="1:48">
      <c r="A314">
        <v>311</v>
      </c>
      <c r="B314">
        <v>0</v>
      </c>
      <c r="C314">
        <v>0</v>
      </c>
      <c r="D314">
        <v>0</v>
      </c>
      <c r="E314">
        <v>39.200000000000003</v>
      </c>
      <c r="F314">
        <v>-0.15532531352778101</v>
      </c>
      <c r="G314">
        <v>280.69005801281151</v>
      </c>
      <c r="H314">
        <v>1036.3076941833001</v>
      </c>
      <c r="I314">
        <v>6.5172069974312102E-2</v>
      </c>
      <c r="J314">
        <v>6.5172069974312102E-2</v>
      </c>
      <c r="K314">
        <v>2.2172050897796818</v>
      </c>
      <c r="L314">
        <v>4</v>
      </c>
      <c r="M314">
        <v>0.60054309040619769</v>
      </c>
      <c r="N314">
        <v>1250.8233868792429</v>
      </c>
      <c r="O314" t="b">
        <v>0</v>
      </c>
      <c r="P314">
        <v>6.5172069974312102E-2</v>
      </c>
      <c r="Q314">
        <v>0</v>
      </c>
      <c r="R314">
        <v>0.1419487107381989</v>
      </c>
      <c r="S314">
        <v>26.89326395886544</v>
      </c>
      <c r="T314">
        <v>3.5051406708038648</v>
      </c>
      <c r="U314">
        <v>0.45912407119013082</v>
      </c>
      <c r="V314">
        <v>3.007590471627231</v>
      </c>
      <c r="W314">
        <v>0</v>
      </c>
      <c r="X314">
        <v>0</v>
      </c>
      <c r="Y314">
        <v>-22.804379849498329</v>
      </c>
      <c r="Z314">
        <v>52.327045319649329</v>
      </c>
      <c r="AA314">
        <v>1250.8233868792429</v>
      </c>
      <c r="AB314" t="b">
        <v>0</v>
      </c>
      <c r="AC314" t="b">
        <v>1</v>
      </c>
      <c r="AD314">
        <v>89.503867168288792</v>
      </c>
      <c r="AE314">
        <v>0</v>
      </c>
      <c r="AF314">
        <v>0</v>
      </c>
      <c r="AG314">
        <v>7.4724753843334352E-2</v>
      </c>
      <c r="AH314" t="b">
        <v>0</v>
      </c>
      <c r="AI314" t="b">
        <v>0</v>
      </c>
      <c r="AJ314">
        <v>1250.8233868792429</v>
      </c>
      <c r="AK314">
        <v>0</v>
      </c>
      <c r="AL314">
        <v>0.45912407119013082</v>
      </c>
      <c r="AM314">
        <v>0</v>
      </c>
      <c r="AN314">
        <v>0.46024874685521833</v>
      </c>
      <c r="AO314">
        <v>0</v>
      </c>
      <c r="AP314">
        <v>1</v>
      </c>
      <c r="AQ314">
        <v>3</v>
      </c>
      <c r="AR314">
        <v>0</v>
      </c>
      <c r="AS314">
        <v>0</v>
      </c>
      <c r="AT314">
        <v>0.88000591401470818</v>
      </c>
      <c r="AU314">
        <v>0.28004855649136778</v>
      </c>
      <c r="AV314">
        <v>0.88000591401470818</v>
      </c>
    </row>
    <row r="315" spans="1:48">
      <c r="A315">
        <v>312</v>
      </c>
      <c r="B315">
        <v>0</v>
      </c>
      <c r="C315">
        <v>0</v>
      </c>
      <c r="D315">
        <v>0</v>
      </c>
      <c r="E315">
        <v>38.5</v>
      </c>
      <c r="F315">
        <v>-0.2483501649932727</v>
      </c>
      <c r="G315">
        <v>275.67773554829699</v>
      </c>
      <c r="H315">
        <v>1017.802199644313</v>
      </c>
      <c r="I315">
        <v>-2.4421550812672619</v>
      </c>
      <c r="J315">
        <v>-2.4421550812672619</v>
      </c>
      <c r="K315">
        <v>-84.594655903050921</v>
      </c>
      <c r="L315">
        <v>4</v>
      </c>
      <c r="M315">
        <v>-22.912962053914121</v>
      </c>
      <c r="N315">
        <v>1228.4872549706849</v>
      </c>
      <c r="O315" t="b">
        <v>0</v>
      </c>
      <c r="P315">
        <v>-2.4421550812672619</v>
      </c>
      <c r="Q315">
        <v>0</v>
      </c>
      <c r="R315">
        <v>0.84354826565825558</v>
      </c>
      <c r="S315">
        <v>26.894808766371781</v>
      </c>
      <c r="T315">
        <v>-16.01341292599227</v>
      </c>
      <c r="U315">
        <v>-2.0600756832714948</v>
      </c>
      <c r="V315">
        <v>6.8995491279218406</v>
      </c>
      <c r="W315">
        <v>-44.434079278746673</v>
      </c>
      <c r="X315">
        <v>2</v>
      </c>
      <c r="Y315">
        <v>21.62969942924834</v>
      </c>
      <c r="Z315">
        <v>52.411246685356737</v>
      </c>
      <c r="AA315">
        <v>1228.4872549706849</v>
      </c>
      <c r="AB315" t="b">
        <v>0</v>
      </c>
      <c r="AC315" t="b">
        <v>1</v>
      </c>
      <c r="AD315">
        <v>89.503634096776835</v>
      </c>
      <c r="AE315">
        <v>0.92847329836187065</v>
      </c>
      <c r="AF315">
        <v>0</v>
      </c>
      <c r="AG315">
        <v>7.8986588503265093E-2</v>
      </c>
      <c r="AH315" t="b">
        <v>0</v>
      </c>
      <c r="AI315" t="b">
        <v>0</v>
      </c>
      <c r="AJ315">
        <v>1228.4872549706849</v>
      </c>
      <c r="AK315">
        <v>0</v>
      </c>
      <c r="AL315">
        <v>-2.0600756832714948</v>
      </c>
      <c r="AM315">
        <v>0</v>
      </c>
      <c r="AN315">
        <v>-1.1290718646631781</v>
      </c>
      <c r="AO315">
        <v>0</v>
      </c>
      <c r="AP315">
        <v>1</v>
      </c>
      <c r="AQ315">
        <v>3</v>
      </c>
      <c r="AR315">
        <v>0</v>
      </c>
      <c r="AS315">
        <v>0</v>
      </c>
      <c r="AT315">
        <v>0.60385614584935554</v>
      </c>
      <c r="AU315">
        <v>0.19216807441901629</v>
      </c>
      <c r="AV315">
        <v>0.60385614584935554</v>
      </c>
    </row>
    <row r="316" spans="1:48">
      <c r="A316">
        <v>313</v>
      </c>
      <c r="B316">
        <v>0</v>
      </c>
      <c r="C316">
        <v>0</v>
      </c>
      <c r="D316">
        <v>0</v>
      </c>
      <c r="E316">
        <v>37.4</v>
      </c>
      <c r="F316">
        <v>-0.35127402649913098</v>
      </c>
      <c r="G316">
        <v>267.80122881834558</v>
      </c>
      <c r="H316">
        <v>988.72213679733215</v>
      </c>
      <c r="I316">
        <v>-5.0844560010479398</v>
      </c>
      <c r="J316">
        <v>-5.0844560010479398</v>
      </c>
      <c r="K316">
        <v>-181.30229851535219</v>
      </c>
      <c r="L316">
        <v>4</v>
      </c>
      <c r="M316">
        <v>-49.106798081081308</v>
      </c>
      <c r="N316">
        <v>1193.38761911438</v>
      </c>
      <c r="O316" t="b">
        <v>0</v>
      </c>
      <c r="P316">
        <v>-5.0844560010479398</v>
      </c>
      <c r="Q316">
        <v>0</v>
      </c>
      <c r="R316">
        <v>0.9070158426825613</v>
      </c>
      <c r="S316">
        <v>26.9053636446327</v>
      </c>
      <c r="T316">
        <v>-36.901941874858608</v>
      </c>
      <c r="U316">
        <v>-4.6116821443729021</v>
      </c>
      <c r="V316">
        <v>12.20485620622269</v>
      </c>
      <c r="W316">
        <v>-47.138876565373522</v>
      </c>
      <c r="X316">
        <v>2</v>
      </c>
      <c r="Y316">
        <v>24.33449671587519</v>
      </c>
      <c r="Z316">
        <v>52.501256220245303</v>
      </c>
      <c r="AA316">
        <v>1193.38761911438</v>
      </c>
      <c r="AB316" t="b">
        <v>0</v>
      </c>
      <c r="AC316" t="b">
        <v>1</v>
      </c>
      <c r="AD316">
        <v>89.512753976964362</v>
      </c>
      <c r="AE316">
        <v>0.98499145061974525</v>
      </c>
      <c r="AF316">
        <v>0</v>
      </c>
      <c r="AG316">
        <v>8.6604576251941762E-2</v>
      </c>
      <c r="AH316" t="b">
        <v>0</v>
      </c>
      <c r="AI316" t="b">
        <v>0</v>
      </c>
      <c r="AJ316">
        <v>1193.38761911438</v>
      </c>
      <c r="AK316">
        <v>0</v>
      </c>
      <c r="AL316">
        <v>-4.6116821443729021</v>
      </c>
      <c r="AM316">
        <v>0</v>
      </c>
      <c r="AN316">
        <v>-3.6218092889567699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</row>
    <row r="317" spans="1:48">
      <c r="A317">
        <v>314</v>
      </c>
      <c r="B317">
        <v>0</v>
      </c>
      <c r="C317">
        <v>0</v>
      </c>
      <c r="D317">
        <v>0</v>
      </c>
      <c r="E317">
        <v>36</v>
      </c>
      <c r="F317">
        <v>-0.42988706234353907</v>
      </c>
      <c r="G317">
        <v>257.77658388931673</v>
      </c>
      <c r="H317">
        <v>951.7111477193572</v>
      </c>
      <c r="I317">
        <v>-6.9180272799343001</v>
      </c>
      <c r="J317">
        <v>-6.9180272799343001</v>
      </c>
      <c r="K317">
        <v>-256.27732855336859</v>
      </c>
      <c r="L317">
        <v>4</v>
      </c>
      <c r="M317">
        <v>-69.414227668843054</v>
      </c>
      <c r="N317">
        <v>1148.7153552972641</v>
      </c>
      <c r="O317" t="b">
        <v>0</v>
      </c>
      <c r="P317">
        <v>-6.9180272799343001</v>
      </c>
      <c r="Q317">
        <v>0</v>
      </c>
      <c r="R317">
        <v>0.92341153632870121</v>
      </c>
      <c r="S317">
        <v>26.918423941859729</v>
      </c>
      <c r="T317">
        <v>-53.105135554893607</v>
      </c>
      <c r="U317">
        <v>-6.3881861989279978</v>
      </c>
      <c r="V317">
        <v>16.30909211394944</v>
      </c>
      <c r="W317">
        <v>-57.937201503651998</v>
      </c>
      <c r="X317">
        <v>2</v>
      </c>
      <c r="Y317">
        <v>35.132821654153673</v>
      </c>
      <c r="Z317">
        <v>52.59025647116313</v>
      </c>
      <c r="AA317">
        <v>1148.7153552972641</v>
      </c>
      <c r="AB317" t="b">
        <v>0</v>
      </c>
      <c r="AC317" t="b">
        <v>1</v>
      </c>
      <c r="AD317">
        <v>89.524553048069521</v>
      </c>
      <c r="AE317">
        <v>1.210628091121086</v>
      </c>
      <c r="AF317">
        <v>0</v>
      </c>
      <c r="AG317">
        <v>8.8018929568425275E-2</v>
      </c>
      <c r="AH317" t="b">
        <v>0</v>
      </c>
      <c r="AI317" t="b">
        <v>0</v>
      </c>
      <c r="AJ317">
        <v>1148.7153552972641</v>
      </c>
      <c r="AK317">
        <v>0</v>
      </c>
      <c r="AL317">
        <v>-6.3881861989279978</v>
      </c>
      <c r="AM317">
        <v>1.448691582275994</v>
      </c>
      <c r="AN317">
        <v>-3.6676093563117091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</row>
    <row r="318" spans="1:48">
      <c r="A318">
        <v>315</v>
      </c>
      <c r="B318">
        <v>0</v>
      </c>
      <c r="C318">
        <v>0</v>
      </c>
      <c r="D318">
        <v>0</v>
      </c>
      <c r="E318">
        <v>34.4</v>
      </c>
      <c r="F318">
        <v>-0.42917772412671429</v>
      </c>
      <c r="G318">
        <v>246.31984682756931</v>
      </c>
      <c r="H318">
        <v>909.41287448738569</v>
      </c>
      <c r="I318">
        <v>-6.6762124403472942</v>
      </c>
      <c r="J318">
        <v>-6.6762124403472942</v>
      </c>
      <c r="K318">
        <v>-258.82255726393657</v>
      </c>
      <c r="L318">
        <v>3</v>
      </c>
      <c r="M318">
        <v>-70.103617893807325</v>
      </c>
      <c r="N318">
        <v>1475.9770952930271</v>
      </c>
      <c r="O318" t="b">
        <v>1</v>
      </c>
      <c r="P318">
        <v>-6.6762124403472942</v>
      </c>
      <c r="Q318">
        <v>0</v>
      </c>
      <c r="R318">
        <v>0.92422945736114703</v>
      </c>
      <c r="S318">
        <v>26.933060711434301</v>
      </c>
      <c r="T318">
        <v>-39.92102817316497</v>
      </c>
      <c r="U318">
        <v>-6.1703522009699192</v>
      </c>
      <c r="V318">
        <v>30.182589720642351</v>
      </c>
      <c r="W318">
        <v>-57.937201503651998</v>
      </c>
      <c r="X318">
        <v>2</v>
      </c>
      <c r="Y318">
        <v>35.132821654153673</v>
      </c>
      <c r="Z318">
        <v>52.675456674847858</v>
      </c>
      <c r="AA318">
        <v>1475.9770952930271</v>
      </c>
      <c r="AB318" t="b">
        <v>0</v>
      </c>
      <c r="AC318" t="b">
        <v>1</v>
      </c>
      <c r="AD318">
        <v>89.538494643964029</v>
      </c>
      <c r="AE318">
        <v>1.210628091121086</v>
      </c>
      <c r="AF318">
        <v>0</v>
      </c>
      <c r="AG318">
        <v>8.7065112814708495E-2</v>
      </c>
      <c r="AH318" t="b">
        <v>0</v>
      </c>
      <c r="AI318" t="b">
        <v>0</v>
      </c>
      <c r="AJ318">
        <v>1475.9770952930271</v>
      </c>
      <c r="AK318">
        <v>0</v>
      </c>
      <c r="AL318">
        <v>-6.1703522009699192</v>
      </c>
      <c r="AM318">
        <v>0</v>
      </c>
      <c r="AN318">
        <v>-4.9049601557966049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</row>
    <row r="319" spans="1:48">
      <c r="A319">
        <v>316</v>
      </c>
      <c r="B319">
        <v>0</v>
      </c>
      <c r="C319">
        <v>0</v>
      </c>
      <c r="D319">
        <v>0</v>
      </c>
      <c r="E319">
        <v>33</v>
      </c>
      <c r="F319">
        <v>-0.35340204114960372</v>
      </c>
      <c r="G319">
        <v>236.29520189854031</v>
      </c>
      <c r="H319">
        <v>872.40188540941062</v>
      </c>
      <c r="I319">
        <v>-4.7520430863244876</v>
      </c>
      <c r="J319">
        <v>-4.7520430863244876</v>
      </c>
      <c r="K319">
        <v>-192.04227785351759</v>
      </c>
      <c r="L319">
        <v>3</v>
      </c>
      <c r="M319">
        <v>-52.015784900736087</v>
      </c>
      <c r="N319">
        <v>1415.9082600194729</v>
      </c>
      <c r="O319" t="b">
        <v>0</v>
      </c>
      <c r="P319">
        <v>-4.7520430863244876</v>
      </c>
      <c r="Q319">
        <v>0</v>
      </c>
      <c r="R319">
        <v>0.91170756726278546</v>
      </c>
      <c r="S319">
        <v>26.947035014345349</v>
      </c>
      <c r="T319">
        <v>-29.21946069692817</v>
      </c>
      <c r="U319">
        <v>-4.3324736417608367</v>
      </c>
      <c r="V319">
        <v>22.79632420380792</v>
      </c>
      <c r="W319">
        <v>-45.320826040301633</v>
      </c>
      <c r="X319">
        <v>2</v>
      </c>
      <c r="Y319">
        <v>22.5164461908033</v>
      </c>
      <c r="Z319">
        <v>52.757702685305738</v>
      </c>
      <c r="AA319">
        <v>1415.9082600194729</v>
      </c>
      <c r="AB319" t="b">
        <v>0</v>
      </c>
      <c r="AC319" t="b">
        <v>1</v>
      </c>
      <c r="AD319">
        <v>89.549932990758663</v>
      </c>
      <c r="AE319">
        <v>0.94700233517048171</v>
      </c>
      <c r="AF319">
        <v>0</v>
      </c>
      <c r="AG319">
        <v>8.416585533068624E-2</v>
      </c>
      <c r="AH319" t="b">
        <v>0</v>
      </c>
      <c r="AI319" t="b">
        <v>0</v>
      </c>
      <c r="AJ319">
        <v>1415.9082600194729</v>
      </c>
      <c r="AK319">
        <v>0</v>
      </c>
      <c r="AL319">
        <v>-4.3324736417608367</v>
      </c>
      <c r="AM319">
        <v>0</v>
      </c>
      <c r="AN319">
        <v>-3.3751765795980111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</row>
    <row r="320" spans="1:48">
      <c r="A320">
        <v>317</v>
      </c>
      <c r="B320">
        <v>0</v>
      </c>
      <c r="C320">
        <v>0</v>
      </c>
      <c r="D320">
        <v>0</v>
      </c>
      <c r="E320">
        <v>31.7</v>
      </c>
      <c r="F320">
        <v>-0.40721411127486279</v>
      </c>
      <c r="G320">
        <v>226.9866030358705</v>
      </c>
      <c r="H320">
        <v>838.03453840843395</v>
      </c>
      <c r="I320">
        <v>-5.796199213238185</v>
      </c>
      <c r="J320">
        <v>-5.796199213238185</v>
      </c>
      <c r="K320">
        <v>-243.84533983790161</v>
      </c>
      <c r="L320">
        <v>3</v>
      </c>
      <c r="M320">
        <v>-66.046950118608237</v>
      </c>
      <c r="N320">
        <v>1360.130055836888</v>
      </c>
      <c r="O320" t="b">
        <v>0</v>
      </c>
      <c r="P320">
        <v>-5.796199213238185</v>
      </c>
      <c r="Q320">
        <v>0</v>
      </c>
      <c r="R320">
        <v>0.92271593196672896</v>
      </c>
      <c r="S320">
        <v>26.958625548754171</v>
      </c>
      <c r="T320">
        <v>-37.549336495533993</v>
      </c>
      <c r="U320">
        <v>-5.3482453589078931</v>
      </c>
      <c r="V320">
        <v>28.497613623074241</v>
      </c>
      <c r="W320">
        <v>-58.502348756094626</v>
      </c>
      <c r="X320">
        <v>2</v>
      </c>
      <c r="Y320">
        <v>35.697968906596302</v>
      </c>
      <c r="Z320">
        <v>52.859547091907309</v>
      </c>
      <c r="AA320">
        <v>1360.130055836888</v>
      </c>
      <c r="AB320" t="b">
        <v>0</v>
      </c>
      <c r="AC320" t="b">
        <v>1</v>
      </c>
      <c r="AD320">
        <v>89.561483469944662</v>
      </c>
      <c r="AE320">
        <v>1.222437138187052</v>
      </c>
      <c r="AF320">
        <v>0</v>
      </c>
      <c r="AG320">
        <v>7.8630306959952295E-2</v>
      </c>
      <c r="AH320" t="b">
        <v>0</v>
      </c>
      <c r="AI320" t="b">
        <v>0</v>
      </c>
      <c r="AJ320">
        <v>1360.130055836888</v>
      </c>
      <c r="AK320">
        <v>0</v>
      </c>
      <c r="AL320">
        <v>-5.3482453589078931</v>
      </c>
      <c r="AM320">
        <v>0</v>
      </c>
      <c r="AN320">
        <v>-4.1130986812241197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</row>
    <row r="321" spans="1:48">
      <c r="A321">
        <v>318</v>
      </c>
      <c r="B321">
        <v>0</v>
      </c>
      <c r="C321">
        <v>0</v>
      </c>
      <c r="D321">
        <v>0</v>
      </c>
      <c r="E321">
        <v>30</v>
      </c>
      <c r="F321">
        <v>-0.51774151375094135</v>
      </c>
      <c r="G321">
        <v>214.8138199077639</v>
      </c>
      <c r="H321">
        <v>793.09262309946428</v>
      </c>
      <c r="I321">
        <v>-7.8354789714579063</v>
      </c>
      <c r="J321">
        <v>-7.8354789714579063</v>
      </c>
      <c r="K321">
        <v>-348.31703388606451</v>
      </c>
      <c r="L321">
        <v>3</v>
      </c>
      <c r="M321">
        <v>-94.343725321252577</v>
      </c>
      <c r="N321">
        <v>1287.189327290431</v>
      </c>
      <c r="O321" t="b">
        <v>0</v>
      </c>
      <c r="P321">
        <v>-7.8354789714579063</v>
      </c>
      <c r="Q321">
        <v>0</v>
      </c>
      <c r="R321">
        <v>0.93476842839948349</v>
      </c>
      <c r="S321">
        <v>26.97100019764591</v>
      </c>
      <c r="T321">
        <v>-54.337360349907463</v>
      </c>
      <c r="U321">
        <v>-7.3243583639069083</v>
      </c>
      <c r="V321">
        <v>40.0063649713451</v>
      </c>
      <c r="W321">
        <v>-57.937201503651998</v>
      </c>
      <c r="X321">
        <v>2</v>
      </c>
      <c r="Y321">
        <v>35.132821654153673</v>
      </c>
      <c r="Z321">
        <v>52.924635116926808</v>
      </c>
      <c r="AA321">
        <v>1287.189327290431</v>
      </c>
      <c r="AB321" t="b">
        <v>0</v>
      </c>
      <c r="AC321" t="b">
        <v>1</v>
      </c>
      <c r="AD321">
        <v>89.575537198230521</v>
      </c>
      <c r="AE321">
        <v>1.210628091121086</v>
      </c>
      <c r="AF321">
        <v>0</v>
      </c>
      <c r="AG321">
        <v>7.3166740100717137E-2</v>
      </c>
      <c r="AH321" t="b">
        <v>0</v>
      </c>
      <c r="AI321" t="b">
        <v>0</v>
      </c>
      <c r="AJ321">
        <v>1287.189327290431</v>
      </c>
      <c r="AK321">
        <v>0</v>
      </c>
      <c r="AL321">
        <v>-7.3243583639069083</v>
      </c>
      <c r="AM321">
        <v>1.9126204093449941</v>
      </c>
      <c r="AN321">
        <v>-4.1817772416952614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</row>
    <row r="322" spans="1:48">
      <c r="A322">
        <v>319</v>
      </c>
      <c r="B322">
        <v>0</v>
      </c>
      <c r="C322">
        <v>0</v>
      </c>
      <c r="D322">
        <v>0</v>
      </c>
      <c r="E322">
        <v>28</v>
      </c>
      <c r="F322">
        <v>-0.60515316705470923</v>
      </c>
      <c r="G322">
        <v>200.49289858057961</v>
      </c>
      <c r="H322">
        <v>740.21978155949989</v>
      </c>
      <c r="I322">
        <v>-9.0699280357170924</v>
      </c>
      <c r="J322">
        <v>-9.0699280357170924</v>
      </c>
      <c r="K322">
        <v>-431.992521608034</v>
      </c>
      <c r="L322">
        <v>3</v>
      </c>
      <c r="M322">
        <v>-117.0077252459464</v>
      </c>
      <c r="N322">
        <v>1201.3767054710679</v>
      </c>
      <c r="O322" t="b">
        <v>0</v>
      </c>
      <c r="P322">
        <v>-9.0699280357170924</v>
      </c>
      <c r="Q322">
        <v>0</v>
      </c>
      <c r="R322">
        <v>0.94032390535807919</v>
      </c>
      <c r="S322">
        <v>26.985119817331359</v>
      </c>
      <c r="T322">
        <v>-67.791226839392124</v>
      </c>
      <c r="U322">
        <v>-8.5286701518622294</v>
      </c>
      <c r="V322">
        <v>49.216498406554237</v>
      </c>
      <c r="W322">
        <v>-57.087672251770996</v>
      </c>
      <c r="X322">
        <v>2</v>
      </c>
      <c r="Y322">
        <v>34.283292402272657</v>
      </c>
      <c r="Z322">
        <v>52.986681452264087</v>
      </c>
      <c r="AA322">
        <v>1201.3767054710679</v>
      </c>
      <c r="AB322" t="b">
        <v>0</v>
      </c>
      <c r="AC322" t="b">
        <v>1</v>
      </c>
      <c r="AD322">
        <v>89.58931023673378</v>
      </c>
      <c r="AE322">
        <v>1.192876733619096</v>
      </c>
      <c r="AF322">
        <v>0</v>
      </c>
      <c r="AG322">
        <v>6.8567703835508975E-2</v>
      </c>
      <c r="AH322" t="b">
        <v>0</v>
      </c>
      <c r="AI322" t="b">
        <v>0</v>
      </c>
      <c r="AJ322">
        <v>1201.3767054710679</v>
      </c>
      <c r="AK322">
        <v>0</v>
      </c>
      <c r="AL322">
        <v>-8.5286701518622294</v>
      </c>
      <c r="AM322">
        <v>3.3383752116321581</v>
      </c>
      <c r="AN322">
        <v>-3.8604186958232951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</row>
    <row r="323" spans="1:48">
      <c r="A323">
        <v>320</v>
      </c>
      <c r="B323">
        <v>0</v>
      </c>
      <c r="C323">
        <v>0</v>
      </c>
      <c r="D323">
        <v>0</v>
      </c>
      <c r="E323">
        <v>26.1</v>
      </c>
      <c r="F323">
        <v>-0.31164581803022567</v>
      </c>
      <c r="G323">
        <v>186.88802331975461</v>
      </c>
      <c r="H323">
        <v>689.9905820965339</v>
      </c>
      <c r="I323">
        <v>-3.2488428636579658</v>
      </c>
      <c r="J323">
        <v>-3.2488428636579658</v>
      </c>
      <c r="K323">
        <v>-166.0040248364075</v>
      </c>
      <c r="L323">
        <v>2</v>
      </c>
      <c r="M323">
        <v>-44.963170324054033</v>
      </c>
      <c r="N323">
        <v>1709.7966624352109</v>
      </c>
      <c r="O323" t="b">
        <v>1</v>
      </c>
      <c r="P323">
        <v>-3.2488428636579658</v>
      </c>
      <c r="Q323">
        <v>0</v>
      </c>
      <c r="R323">
        <v>0.90681155207752462</v>
      </c>
      <c r="S323">
        <v>27.000071974139129</v>
      </c>
      <c r="T323">
        <v>-16.454044498741531</v>
      </c>
      <c r="U323">
        <v>-2.9460882396496699</v>
      </c>
      <c r="V323">
        <v>28.509125825312498</v>
      </c>
      <c r="W323">
        <v>-46.188837722801793</v>
      </c>
      <c r="X323">
        <v>2</v>
      </c>
      <c r="Y323">
        <v>23.384457873303461</v>
      </c>
      <c r="Z323">
        <v>53.052995141804978</v>
      </c>
      <c r="AA323">
        <v>1709.7966624352109</v>
      </c>
      <c r="AB323" t="b">
        <v>0</v>
      </c>
      <c r="AC323" t="b">
        <v>1</v>
      </c>
      <c r="AD323">
        <v>89.600752250677346</v>
      </c>
      <c r="AE323">
        <v>0.96513989271526124</v>
      </c>
      <c r="AF323">
        <v>0</v>
      </c>
      <c r="AG323">
        <v>6.2860064609769312E-2</v>
      </c>
      <c r="AH323" t="b">
        <v>0</v>
      </c>
      <c r="AI323" t="b">
        <v>0</v>
      </c>
      <c r="AJ323">
        <v>1709.7966624352109</v>
      </c>
      <c r="AK323">
        <v>0</v>
      </c>
      <c r="AL323">
        <v>-2.9460882396496699</v>
      </c>
      <c r="AM323">
        <v>0</v>
      </c>
      <c r="AN323">
        <v>-1.8073890943877811</v>
      </c>
      <c r="AO323">
        <v>0</v>
      </c>
      <c r="AP323">
        <v>1</v>
      </c>
      <c r="AQ323">
        <v>3</v>
      </c>
      <c r="AR323">
        <v>0</v>
      </c>
      <c r="AS323">
        <v>0</v>
      </c>
      <c r="AT323">
        <v>0.84594826153950087</v>
      </c>
      <c r="AU323">
        <v>0.26921022431510577</v>
      </c>
      <c r="AV323">
        <v>0.84594826153950087</v>
      </c>
    </row>
    <row r="324" spans="1:48">
      <c r="A324">
        <v>321</v>
      </c>
      <c r="B324">
        <v>0</v>
      </c>
      <c r="C324">
        <v>0</v>
      </c>
      <c r="D324">
        <v>0</v>
      </c>
      <c r="E324">
        <v>25.6</v>
      </c>
      <c r="F324">
        <v>-0.1482635608243856</v>
      </c>
      <c r="G324">
        <v>183.30779298795849</v>
      </c>
      <c r="H324">
        <v>676.77237171154286</v>
      </c>
      <c r="I324">
        <v>-0.32596200663261948</v>
      </c>
      <c r="J324">
        <v>-0.32596200663261948</v>
      </c>
      <c r="K324">
        <v>-16.980772209442009</v>
      </c>
      <c r="L324">
        <v>2</v>
      </c>
      <c r="M324">
        <v>-4.5993424185920926</v>
      </c>
      <c r="N324">
        <v>1677.0419371012031</v>
      </c>
      <c r="O324" t="b">
        <v>0</v>
      </c>
      <c r="P324">
        <v>-0.32596200663261948</v>
      </c>
      <c r="Q324">
        <v>0</v>
      </c>
      <c r="R324">
        <v>0.42676571758810139</v>
      </c>
      <c r="S324">
        <v>27.00843551903608</v>
      </c>
      <c r="T324">
        <v>-0.79210721053424071</v>
      </c>
      <c r="U324">
        <v>-0.13910940966702731</v>
      </c>
      <c r="V324">
        <v>3.8072352080578531</v>
      </c>
      <c r="W324">
        <v>0</v>
      </c>
      <c r="X324">
        <v>0</v>
      </c>
      <c r="Y324">
        <v>-22.804379849498329</v>
      </c>
      <c r="Z324">
        <v>53.112726851059783</v>
      </c>
      <c r="AA324">
        <v>1677.0419371012031</v>
      </c>
      <c r="AB324" t="b">
        <v>0</v>
      </c>
      <c r="AC324" t="b">
        <v>1</v>
      </c>
      <c r="AD324">
        <v>89.600867345523341</v>
      </c>
      <c r="AE324">
        <v>0</v>
      </c>
      <c r="AF324">
        <v>0</v>
      </c>
      <c r="AG324">
        <v>5.5947503714248593E-2</v>
      </c>
      <c r="AH324" t="b">
        <v>0</v>
      </c>
      <c r="AI324" t="b">
        <v>0</v>
      </c>
      <c r="AJ324">
        <v>1677.0419371012031</v>
      </c>
      <c r="AK324">
        <v>0</v>
      </c>
      <c r="AL324">
        <v>-0.13910940966702731</v>
      </c>
      <c r="AM324">
        <v>0</v>
      </c>
      <c r="AN324">
        <v>-0.13436900559861709</v>
      </c>
      <c r="AO324">
        <v>0</v>
      </c>
      <c r="AP324">
        <v>1</v>
      </c>
      <c r="AQ324">
        <v>3</v>
      </c>
      <c r="AR324">
        <v>0</v>
      </c>
      <c r="AS324">
        <v>0</v>
      </c>
      <c r="AT324">
        <v>1.08479629074191</v>
      </c>
      <c r="AU324">
        <v>0.3452199928106216</v>
      </c>
      <c r="AV324">
        <v>1.08479629074191</v>
      </c>
    </row>
    <row r="325" spans="1:48">
      <c r="A325">
        <v>322</v>
      </c>
      <c r="B325">
        <v>0</v>
      </c>
      <c r="C325">
        <v>0</v>
      </c>
      <c r="D325">
        <v>0</v>
      </c>
      <c r="E325">
        <v>24.9</v>
      </c>
      <c r="F325">
        <v>-9.5299938672230855E-2</v>
      </c>
      <c r="G325">
        <v>178.29547052344401</v>
      </c>
      <c r="H325">
        <v>658.26687717255527</v>
      </c>
      <c r="I325">
        <v>0.5688486186942604</v>
      </c>
      <c r="J325">
        <v>0.5688486186942604</v>
      </c>
      <c r="K325">
        <v>30.46686579431098</v>
      </c>
      <c r="L325">
        <v>2</v>
      </c>
      <c r="M325">
        <v>8.2521304968339582</v>
      </c>
      <c r="N325">
        <v>1631.1853216335919</v>
      </c>
      <c r="O325" t="b">
        <v>0</v>
      </c>
      <c r="P325">
        <v>0.5688486186942604</v>
      </c>
      <c r="Q325">
        <v>0</v>
      </c>
      <c r="R325">
        <v>0.49456200218247698</v>
      </c>
      <c r="S325">
        <v>27.0135972901864</v>
      </c>
      <c r="T325">
        <v>6.7335492229286569</v>
      </c>
      <c r="U325">
        <v>1.1502068824211329</v>
      </c>
      <c r="V325">
        <v>3.4033916374427982</v>
      </c>
      <c r="W325">
        <v>0</v>
      </c>
      <c r="X325">
        <v>0</v>
      </c>
      <c r="Y325">
        <v>-22.804379849498329</v>
      </c>
      <c r="Z325">
        <v>53.172458560314567</v>
      </c>
      <c r="AA325">
        <v>1631.1853216335919</v>
      </c>
      <c r="AB325" t="b">
        <v>0</v>
      </c>
      <c r="AC325" t="b">
        <v>1</v>
      </c>
      <c r="AD325">
        <v>89.591817988440212</v>
      </c>
      <c r="AE325">
        <v>0</v>
      </c>
      <c r="AF325">
        <v>0</v>
      </c>
      <c r="AG325">
        <v>5.6286896876554422E-2</v>
      </c>
      <c r="AH325" t="b">
        <v>0</v>
      </c>
      <c r="AI325" t="b">
        <v>0</v>
      </c>
      <c r="AJ325">
        <v>1631.1853216335919</v>
      </c>
      <c r="AK325">
        <v>0</v>
      </c>
      <c r="AL325">
        <v>1.1502068824211329</v>
      </c>
      <c r="AM325">
        <v>0</v>
      </c>
      <c r="AN325">
        <v>1.1518199365833</v>
      </c>
      <c r="AO325">
        <v>0</v>
      </c>
      <c r="AP325">
        <v>1</v>
      </c>
      <c r="AQ325">
        <v>3</v>
      </c>
      <c r="AR325">
        <v>0</v>
      </c>
      <c r="AS325">
        <v>0</v>
      </c>
      <c r="AT325">
        <v>1.254124930218961</v>
      </c>
      <c r="AU325">
        <v>0.39910626823558748</v>
      </c>
      <c r="AV325">
        <v>1.254124930218961</v>
      </c>
    </row>
    <row r="326" spans="1:48">
      <c r="A326">
        <v>323</v>
      </c>
      <c r="B326">
        <v>0</v>
      </c>
      <c r="C326">
        <v>0</v>
      </c>
      <c r="D326">
        <v>0</v>
      </c>
      <c r="E326">
        <v>24.9</v>
      </c>
      <c r="F326">
        <v>-5.387001782002665E-2</v>
      </c>
      <c r="G326">
        <v>178.29547052344401</v>
      </c>
      <c r="H326">
        <v>658.26687717255527</v>
      </c>
      <c r="I326">
        <v>1.278268152458899</v>
      </c>
      <c r="J326">
        <v>1.278268152458899</v>
      </c>
      <c r="K326">
        <v>68.462545166236609</v>
      </c>
      <c r="L326">
        <v>2</v>
      </c>
      <c r="M326">
        <v>18.543484606239598</v>
      </c>
      <c r="N326">
        <v>1631.1853216335919</v>
      </c>
      <c r="O326" t="b">
        <v>0</v>
      </c>
      <c r="P326">
        <v>1.278268152458899</v>
      </c>
      <c r="Q326">
        <v>0</v>
      </c>
      <c r="R326">
        <v>0.67712676101697633</v>
      </c>
      <c r="S326">
        <v>27.021539917844539</v>
      </c>
      <c r="T326">
        <v>11.051470480464809</v>
      </c>
      <c r="U326">
        <v>1.887782651713644</v>
      </c>
      <c r="V326">
        <v>3.568224069552945</v>
      </c>
      <c r="W326">
        <v>0</v>
      </c>
      <c r="X326">
        <v>0</v>
      </c>
      <c r="Y326">
        <v>-22.804379849498329</v>
      </c>
      <c r="Z326">
        <v>53.232190269569358</v>
      </c>
      <c r="AA326">
        <v>1631.1853216335919</v>
      </c>
      <c r="AB326" t="b">
        <v>0</v>
      </c>
      <c r="AC326" t="b">
        <v>1</v>
      </c>
      <c r="AD326">
        <v>89.582768631357084</v>
      </c>
      <c r="AE326">
        <v>0</v>
      </c>
      <c r="AF326">
        <v>0</v>
      </c>
      <c r="AG326">
        <v>5.7411967076049453E-2</v>
      </c>
      <c r="AH326" t="b">
        <v>0</v>
      </c>
      <c r="AI326" t="b">
        <v>0</v>
      </c>
      <c r="AJ326">
        <v>1631.1853216335919</v>
      </c>
      <c r="AK326">
        <v>0</v>
      </c>
      <c r="AL326">
        <v>1.887782651713644</v>
      </c>
      <c r="AM326">
        <v>0</v>
      </c>
      <c r="AN326">
        <v>1.8889677527307469</v>
      </c>
      <c r="AO326">
        <v>0</v>
      </c>
      <c r="AP326">
        <v>1</v>
      </c>
      <c r="AQ326">
        <v>3</v>
      </c>
      <c r="AR326">
        <v>0</v>
      </c>
      <c r="AS326">
        <v>0</v>
      </c>
      <c r="AT326">
        <v>1.371827469748325</v>
      </c>
      <c r="AU326">
        <v>0.43656331910947022</v>
      </c>
      <c r="AV326">
        <v>1.371827469748325</v>
      </c>
    </row>
    <row r="327" spans="1:48">
      <c r="A327">
        <v>324</v>
      </c>
      <c r="B327">
        <v>0</v>
      </c>
      <c r="C327">
        <v>0</v>
      </c>
      <c r="D327">
        <v>0</v>
      </c>
      <c r="E327">
        <v>24.3</v>
      </c>
      <c r="F327">
        <v>-0.18921999004766429</v>
      </c>
      <c r="G327">
        <v>173.99919412528871</v>
      </c>
      <c r="H327">
        <v>642.40502471056607</v>
      </c>
      <c r="I327">
        <v>-1.0316362179869969</v>
      </c>
      <c r="J327">
        <v>-1.0316362179869969</v>
      </c>
      <c r="K327">
        <v>-56.617504830637237</v>
      </c>
      <c r="L327">
        <v>2</v>
      </c>
      <c r="M327">
        <v>-15.335185490421789</v>
      </c>
      <c r="N327">
        <v>1591.8796512327831</v>
      </c>
      <c r="O327" t="b">
        <v>0</v>
      </c>
      <c r="P327">
        <v>-1.0316362179869969</v>
      </c>
      <c r="Q327">
        <v>0</v>
      </c>
      <c r="R327">
        <v>0.80293789227618129</v>
      </c>
      <c r="S327">
        <v>27.032941198250558</v>
      </c>
      <c r="T327">
        <v>-4.9690078754413021</v>
      </c>
      <c r="U327">
        <v>-0.82833981046625071</v>
      </c>
      <c r="V327">
        <v>10.36617761498049</v>
      </c>
      <c r="W327">
        <v>-37.849340528910567</v>
      </c>
      <c r="X327">
        <v>2</v>
      </c>
      <c r="Y327">
        <v>15.04496067941224</v>
      </c>
      <c r="Z327">
        <v>53.284521656238937</v>
      </c>
      <c r="AA327">
        <v>1591.8796512327831</v>
      </c>
      <c r="AB327" t="b">
        <v>0</v>
      </c>
      <c r="AC327" t="b">
        <v>1</v>
      </c>
      <c r="AD327">
        <v>89.581229064061432</v>
      </c>
      <c r="AE327">
        <v>0.79088174239514619</v>
      </c>
      <c r="AF327">
        <v>0</v>
      </c>
      <c r="AG327">
        <v>6.2157251487823528E-2</v>
      </c>
      <c r="AH327" t="b">
        <v>0</v>
      </c>
      <c r="AI327" t="b">
        <v>0</v>
      </c>
      <c r="AJ327">
        <v>1591.8796512327831</v>
      </c>
      <c r="AK327">
        <v>0</v>
      </c>
      <c r="AL327">
        <v>-0.82833981046625071</v>
      </c>
      <c r="AM327">
        <v>0</v>
      </c>
      <c r="AN327">
        <v>-3.4166120801375217E-2</v>
      </c>
      <c r="AO327">
        <v>0</v>
      </c>
      <c r="AP327">
        <v>1</v>
      </c>
      <c r="AQ327">
        <v>3</v>
      </c>
      <c r="AR327">
        <v>0</v>
      </c>
      <c r="AS327">
        <v>0</v>
      </c>
      <c r="AT327">
        <v>1.0331352947954191</v>
      </c>
      <c r="AU327">
        <v>0.32877966313633777</v>
      </c>
      <c r="AV327">
        <v>1.0331352947954191</v>
      </c>
    </row>
    <row r="328" spans="1:48">
      <c r="A328">
        <v>325</v>
      </c>
      <c r="B328">
        <v>0</v>
      </c>
      <c r="C328">
        <v>0</v>
      </c>
      <c r="D328">
        <v>0</v>
      </c>
      <c r="E328">
        <v>23.9</v>
      </c>
      <c r="F328">
        <v>-2.2583355322649989E-2</v>
      </c>
      <c r="G328">
        <v>171.13500985985189</v>
      </c>
      <c r="H328">
        <v>631.83045640257319</v>
      </c>
      <c r="I328">
        <v>1.712926045384217</v>
      </c>
      <c r="J328">
        <v>1.712926045384217</v>
      </c>
      <c r="K328">
        <v>95.580903345379198</v>
      </c>
      <c r="L328">
        <v>2</v>
      </c>
      <c r="M328">
        <v>25.888652043710511</v>
      </c>
      <c r="N328">
        <v>1565.675870965576</v>
      </c>
      <c r="O328" t="b">
        <v>0</v>
      </c>
      <c r="P328">
        <v>1.712926045384217</v>
      </c>
      <c r="Q328">
        <v>0</v>
      </c>
      <c r="R328">
        <v>0.7417921730678767</v>
      </c>
      <c r="S328">
        <v>27.03855722686534</v>
      </c>
      <c r="T328">
        <v>14.083995893303859</v>
      </c>
      <c r="U328">
        <v>2.3091724442170372</v>
      </c>
      <c r="V328">
        <v>3.6365979741309382</v>
      </c>
      <c r="W328">
        <v>0</v>
      </c>
      <c r="X328">
        <v>0</v>
      </c>
      <c r="Y328">
        <v>-22.804379849498329</v>
      </c>
      <c r="Z328">
        <v>53.344253365493728</v>
      </c>
      <c r="AA328">
        <v>1565.675870965576</v>
      </c>
      <c r="AB328" t="b">
        <v>0</v>
      </c>
      <c r="AC328" t="b">
        <v>1</v>
      </c>
      <c r="AD328">
        <v>89.579689496765781</v>
      </c>
      <c r="AE328">
        <v>0</v>
      </c>
      <c r="AF328">
        <v>0</v>
      </c>
      <c r="AG328">
        <v>6.4596421033750656E-2</v>
      </c>
      <c r="AH328" t="b">
        <v>0</v>
      </c>
      <c r="AI328" t="b">
        <v>0</v>
      </c>
      <c r="AJ328">
        <v>1565.675870965576</v>
      </c>
      <c r="AK328">
        <v>0</v>
      </c>
      <c r="AL328">
        <v>2.3091724442170372</v>
      </c>
      <c r="AM328">
        <v>0</v>
      </c>
      <c r="AN328">
        <v>2.3096991557801938</v>
      </c>
      <c r="AO328">
        <v>0</v>
      </c>
      <c r="AP328">
        <v>1</v>
      </c>
      <c r="AQ328">
        <v>3</v>
      </c>
      <c r="AR328">
        <v>0</v>
      </c>
      <c r="AS328">
        <v>0</v>
      </c>
      <c r="AT328">
        <v>1.389851469557901</v>
      </c>
      <c r="AU328">
        <v>0.44229918411729108</v>
      </c>
      <c r="AV328">
        <v>1.389851469557901</v>
      </c>
    </row>
    <row r="329" spans="1:48">
      <c r="A329">
        <v>326</v>
      </c>
      <c r="B329">
        <v>0</v>
      </c>
      <c r="C329">
        <v>0</v>
      </c>
      <c r="D329">
        <v>0</v>
      </c>
      <c r="E329">
        <v>23.9</v>
      </c>
      <c r="F329">
        <v>-5.3779921995072311E-2</v>
      </c>
      <c r="G329">
        <v>171.13500985985189</v>
      </c>
      <c r="H329">
        <v>631.83045640257319</v>
      </c>
      <c r="I329">
        <v>1.2001893579400029</v>
      </c>
      <c r="J329">
        <v>1.2001893579400029</v>
      </c>
      <c r="K329">
        <v>66.970306935630177</v>
      </c>
      <c r="L329">
        <v>2</v>
      </c>
      <c r="M329">
        <v>18.13930307032237</v>
      </c>
      <c r="N329">
        <v>1565.675870965576</v>
      </c>
      <c r="O329" t="b">
        <v>0</v>
      </c>
      <c r="P329">
        <v>1.2001893579400029</v>
      </c>
      <c r="Q329">
        <v>0</v>
      </c>
      <c r="R329">
        <v>0.67576662128761378</v>
      </c>
      <c r="S329">
        <v>27.050775437936728</v>
      </c>
      <c r="T329">
        <v>10.83234687222328</v>
      </c>
      <c r="U329">
        <v>1.7760411954842461</v>
      </c>
      <c r="V329">
        <v>3.5122084257655022</v>
      </c>
      <c r="W329">
        <v>0</v>
      </c>
      <c r="X329">
        <v>0</v>
      </c>
      <c r="Y329">
        <v>-22.804379849498329</v>
      </c>
      <c r="Z329">
        <v>53.403985074748519</v>
      </c>
      <c r="AA329">
        <v>1565.675870965576</v>
      </c>
      <c r="AB329" t="b">
        <v>0</v>
      </c>
      <c r="AC329" t="b">
        <v>1</v>
      </c>
      <c r="AD329">
        <v>89.570640139682652</v>
      </c>
      <c r="AE329">
        <v>0</v>
      </c>
      <c r="AF329">
        <v>0</v>
      </c>
      <c r="AG329">
        <v>6.3564407097003367E-2</v>
      </c>
      <c r="AH329" t="b">
        <v>0</v>
      </c>
      <c r="AI329" t="b">
        <v>0</v>
      </c>
      <c r="AJ329">
        <v>1565.675870965576</v>
      </c>
      <c r="AK329">
        <v>0</v>
      </c>
      <c r="AL329">
        <v>1.7760411954842461</v>
      </c>
      <c r="AM329">
        <v>0</v>
      </c>
      <c r="AN329">
        <v>1.776337470738522</v>
      </c>
      <c r="AO329">
        <v>0</v>
      </c>
      <c r="AP329">
        <v>1</v>
      </c>
      <c r="AQ329">
        <v>3</v>
      </c>
      <c r="AR329">
        <v>0</v>
      </c>
      <c r="AS329">
        <v>0</v>
      </c>
      <c r="AT329">
        <v>1.3031912620706589</v>
      </c>
      <c r="AU329">
        <v>0.41472088535185908</v>
      </c>
      <c r="AV329">
        <v>1.3031912620706589</v>
      </c>
    </row>
    <row r="330" spans="1:48">
      <c r="A330">
        <v>327</v>
      </c>
      <c r="B330">
        <v>0</v>
      </c>
      <c r="C330">
        <v>0</v>
      </c>
      <c r="D330">
        <v>0</v>
      </c>
      <c r="E330">
        <v>23.6</v>
      </c>
      <c r="F330">
        <v>-1.229695669706166E-2</v>
      </c>
      <c r="G330">
        <v>168.98687166077431</v>
      </c>
      <c r="H330">
        <v>623.89953017157859</v>
      </c>
      <c r="I330">
        <v>1.8501408836976401</v>
      </c>
      <c r="J330">
        <v>1.8501408836976401</v>
      </c>
      <c r="K330">
        <v>104.5498022999041</v>
      </c>
      <c r="L330">
        <v>2</v>
      </c>
      <c r="M330">
        <v>28.317931283831001</v>
      </c>
      <c r="N330">
        <v>1546.0230357651719</v>
      </c>
      <c r="O330" t="b">
        <v>0</v>
      </c>
      <c r="P330">
        <v>1.8501408836976401</v>
      </c>
      <c r="Q330">
        <v>0</v>
      </c>
      <c r="R330">
        <v>0.75739785325979803</v>
      </c>
      <c r="S330">
        <v>27.061525404197958</v>
      </c>
      <c r="T330">
        <v>15.0881555134981</v>
      </c>
      <c r="U330">
        <v>2.442759608750853</v>
      </c>
      <c r="V330">
        <v>3.660418917924654</v>
      </c>
      <c r="W330">
        <v>0</v>
      </c>
      <c r="X330">
        <v>0</v>
      </c>
      <c r="Y330">
        <v>-22.804379849498329</v>
      </c>
      <c r="Z330">
        <v>53.46371678400331</v>
      </c>
      <c r="AA330">
        <v>1546.0230357651719</v>
      </c>
      <c r="AB330" t="b">
        <v>0</v>
      </c>
      <c r="AC330" t="b">
        <v>1</v>
      </c>
      <c r="AD330">
        <v>89.561590782599524</v>
      </c>
      <c r="AE330">
        <v>0</v>
      </c>
      <c r="AF330">
        <v>0</v>
      </c>
      <c r="AG330">
        <v>6.1147546046986273E-2</v>
      </c>
      <c r="AH330" t="b">
        <v>0</v>
      </c>
      <c r="AI330" t="b">
        <v>0</v>
      </c>
      <c r="AJ330">
        <v>1546.0230357651719</v>
      </c>
      <c r="AK330">
        <v>0</v>
      </c>
      <c r="AL330">
        <v>2.442759608750853</v>
      </c>
      <c r="AM330">
        <v>0</v>
      </c>
      <c r="AN330">
        <v>2.4439447097679561</v>
      </c>
      <c r="AO330">
        <v>0</v>
      </c>
      <c r="AP330">
        <v>1</v>
      </c>
      <c r="AQ330">
        <v>3</v>
      </c>
      <c r="AR330">
        <v>0</v>
      </c>
      <c r="AS330">
        <v>0</v>
      </c>
      <c r="AT330">
        <v>1.3961652696371769</v>
      </c>
      <c r="AU330">
        <v>0.44430845538469621</v>
      </c>
      <c r="AV330">
        <v>1.3961652696371769</v>
      </c>
    </row>
    <row r="331" spans="1:48">
      <c r="A331">
        <v>328</v>
      </c>
      <c r="B331">
        <v>0</v>
      </c>
      <c r="C331">
        <v>0</v>
      </c>
      <c r="D331">
        <v>0</v>
      </c>
      <c r="E331">
        <v>23.3</v>
      </c>
      <c r="F331">
        <v>-0.39703225121667751</v>
      </c>
      <c r="G331">
        <v>166.83873346169659</v>
      </c>
      <c r="H331">
        <v>615.96860394058399</v>
      </c>
      <c r="I331">
        <v>-4.3460764519963453</v>
      </c>
      <c r="J331">
        <v>-4.3460764519963453</v>
      </c>
      <c r="K331">
        <v>-248.75502326297891</v>
      </c>
      <c r="L331">
        <v>2</v>
      </c>
      <c r="M331">
        <v>-67.37676686429549</v>
      </c>
      <c r="N331">
        <v>1526.3702005647669</v>
      </c>
      <c r="O331" t="b">
        <v>0</v>
      </c>
      <c r="P331">
        <v>-4.3460764519963462</v>
      </c>
      <c r="Q331">
        <v>0</v>
      </c>
      <c r="R331">
        <v>0.92591000215924235</v>
      </c>
      <c r="S331">
        <v>27.073924757859508</v>
      </c>
      <c r="T331">
        <v>-25.175473104440119</v>
      </c>
      <c r="U331">
        <v>-4.024075657052169</v>
      </c>
      <c r="V331">
        <v>42.201293759855368</v>
      </c>
      <c r="W331">
        <v>-46.239827434599363</v>
      </c>
      <c r="X331">
        <v>2</v>
      </c>
      <c r="Y331">
        <v>23.435447585101031</v>
      </c>
      <c r="Z331">
        <v>53.546518650825391</v>
      </c>
      <c r="AA331">
        <v>1526.3702005647669</v>
      </c>
      <c r="AB331" t="b">
        <v>0</v>
      </c>
      <c r="AC331" t="b">
        <v>1</v>
      </c>
      <c r="AD331">
        <v>89.561715994451831</v>
      </c>
      <c r="AE331">
        <v>0.96620534937968816</v>
      </c>
      <c r="AF331">
        <v>0</v>
      </c>
      <c r="AG331">
        <v>5.8783024535393053E-2</v>
      </c>
      <c r="AH331" t="b">
        <v>0</v>
      </c>
      <c r="AI331" t="b">
        <v>0</v>
      </c>
      <c r="AJ331">
        <v>1526.3702005647669</v>
      </c>
      <c r="AK331">
        <v>0</v>
      </c>
      <c r="AL331">
        <v>-4.024075657052169</v>
      </c>
      <c r="AM331">
        <v>0</v>
      </c>
      <c r="AN331">
        <v>-3.0262346944103822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</row>
    <row r="332" spans="1:48">
      <c r="A332">
        <v>329</v>
      </c>
      <c r="B332">
        <v>0</v>
      </c>
      <c r="C332">
        <v>0</v>
      </c>
      <c r="D332">
        <v>0</v>
      </c>
      <c r="E332">
        <v>20.5</v>
      </c>
      <c r="F332">
        <v>-0.98290737176956133</v>
      </c>
      <c r="G332">
        <v>146.78944360363869</v>
      </c>
      <c r="H332">
        <v>541.94662578463397</v>
      </c>
      <c r="I332">
        <v>-12.14677757755161</v>
      </c>
      <c r="J332">
        <v>-12.14677757755161</v>
      </c>
      <c r="K332">
        <v>-790.20111255080042</v>
      </c>
      <c r="L332">
        <v>2</v>
      </c>
      <c r="M332">
        <v>-214.0306372022753</v>
      </c>
      <c r="N332">
        <v>1342.943738694323</v>
      </c>
      <c r="O332" t="b">
        <v>0</v>
      </c>
      <c r="P332">
        <v>-12.14677757755161</v>
      </c>
      <c r="Q332">
        <v>0</v>
      </c>
      <c r="R332">
        <v>0.95073216735005706</v>
      </c>
      <c r="S332">
        <v>27.082819974948901</v>
      </c>
      <c r="T332">
        <v>-82.116953828342588</v>
      </c>
      <c r="U332">
        <v>-11.54833217262472</v>
      </c>
      <c r="V332">
        <v>131.91368337393271</v>
      </c>
      <c r="W332">
        <v>-57.800882804493668</v>
      </c>
      <c r="X332">
        <v>2</v>
      </c>
      <c r="Y332">
        <v>34.99650295499535</v>
      </c>
      <c r="Z332">
        <v>53.605705712088508</v>
      </c>
      <c r="AA332">
        <v>1342.943738694323</v>
      </c>
      <c r="AB332" t="b">
        <v>0</v>
      </c>
      <c r="AC332" t="b">
        <v>1</v>
      </c>
      <c r="AD332">
        <v>89.573309635432011</v>
      </c>
      <c r="AE332">
        <v>1.2077796406909129</v>
      </c>
      <c r="AF332">
        <v>0</v>
      </c>
      <c r="AG332">
        <v>5.4006335812090613E-2</v>
      </c>
      <c r="AH332" t="b">
        <v>0</v>
      </c>
      <c r="AI332" t="b">
        <v>0</v>
      </c>
      <c r="AJ332">
        <v>1342.943738694323</v>
      </c>
      <c r="AK332">
        <v>0</v>
      </c>
      <c r="AL332">
        <v>-11.54833217262472</v>
      </c>
      <c r="AM332">
        <v>5.8342217752829724</v>
      </c>
      <c r="AN332">
        <v>-4.3955896504971408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</row>
    <row r="333" spans="1:48">
      <c r="A333">
        <v>330</v>
      </c>
      <c r="B333">
        <v>0</v>
      </c>
      <c r="C333">
        <v>0</v>
      </c>
      <c r="D333">
        <v>0</v>
      </c>
      <c r="E333">
        <v>17.5</v>
      </c>
      <c r="F333">
        <v>-0.5046715950384133</v>
      </c>
      <c r="G333">
        <v>125.3080616128623</v>
      </c>
      <c r="H333">
        <v>462.6373634746875</v>
      </c>
      <c r="I333">
        <v>-4.6675572841510489</v>
      </c>
      <c r="J333">
        <v>-4.6675572841510489</v>
      </c>
      <c r="K333">
        <v>-355.69849427515379</v>
      </c>
      <c r="L333">
        <v>2</v>
      </c>
      <c r="M333">
        <v>-96.343037452641866</v>
      </c>
      <c r="N333">
        <v>1146.4153866902759</v>
      </c>
      <c r="O333" t="b">
        <v>0</v>
      </c>
      <c r="P333">
        <v>-4.6675572841510489</v>
      </c>
      <c r="Q333">
        <v>0</v>
      </c>
      <c r="R333">
        <v>0.93784730303209607</v>
      </c>
      <c r="S333">
        <v>27.09935192728117</v>
      </c>
      <c r="T333">
        <v>-36.462896626666833</v>
      </c>
      <c r="U333">
        <v>-4.377456010688876</v>
      </c>
      <c r="V333">
        <v>59.88014082597504</v>
      </c>
      <c r="W333">
        <v>-46.239827434599363</v>
      </c>
      <c r="X333">
        <v>2</v>
      </c>
      <c r="Y333">
        <v>23.435447585101031</v>
      </c>
      <c r="Z333">
        <v>53.655102213814317</v>
      </c>
      <c r="AA333">
        <v>1146.4153866902759</v>
      </c>
      <c r="AB333" t="b">
        <v>0</v>
      </c>
      <c r="AC333" t="b">
        <v>1</v>
      </c>
      <c r="AD333">
        <v>89.584903276412192</v>
      </c>
      <c r="AE333">
        <v>0.96620534937968816</v>
      </c>
      <c r="AF333">
        <v>0</v>
      </c>
      <c r="AG333">
        <v>5.0387195210201768E-2</v>
      </c>
      <c r="AH333" t="b">
        <v>0</v>
      </c>
      <c r="AI333" t="b">
        <v>0</v>
      </c>
      <c r="AJ333">
        <v>1146.4153866902759</v>
      </c>
      <c r="AK333">
        <v>0</v>
      </c>
      <c r="AL333">
        <v>-4.377456010688876</v>
      </c>
      <c r="AM333">
        <v>0</v>
      </c>
      <c r="AN333">
        <v>-3.3685870246934959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</row>
    <row r="334" spans="1:48">
      <c r="A334">
        <v>331</v>
      </c>
      <c r="B334">
        <v>0</v>
      </c>
      <c r="C334">
        <v>0</v>
      </c>
      <c r="D334">
        <v>0</v>
      </c>
      <c r="E334">
        <v>16.899999999999999</v>
      </c>
      <c r="F334">
        <v>1.593751923215869E-3</v>
      </c>
      <c r="G334">
        <v>121.011785214707</v>
      </c>
      <c r="H334">
        <v>446.77551101269819</v>
      </c>
      <c r="I334">
        <v>1.366395733230898</v>
      </c>
      <c r="J334">
        <v>1.366395733230898</v>
      </c>
      <c r="K334">
        <v>107.825184849984</v>
      </c>
      <c r="L334">
        <v>2</v>
      </c>
      <c r="M334">
        <v>29.205087987536281</v>
      </c>
      <c r="N334">
        <v>1107.109716289466</v>
      </c>
      <c r="O334" t="b">
        <v>0</v>
      </c>
      <c r="P334">
        <v>1.366395733230898</v>
      </c>
      <c r="Q334">
        <v>0</v>
      </c>
      <c r="R334">
        <v>0.77891873759020336</v>
      </c>
      <c r="S334">
        <v>27.107365925525489</v>
      </c>
      <c r="T334">
        <v>15.130910612905581</v>
      </c>
      <c r="U334">
        <v>1.7542211623489949</v>
      </c>
      <c r="V334">
        <v>3.3451608197109568</v>
      </c>
      <c r="W334">
        <v>0</v>
      </c>
      <c r="X334">
        <v>0</v>
      </c>
      <c r="Y334">
        <v>-22.804379849498329</v>
      </c>
      <c r="Z334">
        <v>53.693050493560477</v>
      </c>
      <c r="AA334">
        <v>1107.109716289466</v>
      </c>
      <c r="AB334" t="b">
        <v>0</v>
      </c>
      <c r="AC334" t="b">
        <v>1</v>
      </c>
      <c r="AD334">
        <v>89.585028488264498</v>
      </c>
      <c r="AE334">
        <v>0</v>
      </c>
      <c r="AF334">
        <v>0</v>
      </c>
      <c r="AG334">
        <v>4.1799381029138938E-2</v>
      </c>
      <c r="AH334" t="b">
        <v>0</v>
      </c>
      <c r="AI334" t="b">
        <v>0</v>
      </c>
      <c r="AJ334">
        <v>1107.109716289466</v>
      </c>
      <c r="AK334">
        <v>0</v>
      </c>
      <c r="AL334">
        <v>1.7542211623489949</v>
      </c>
      <c r="AM334">
        <v>0</v>
      </c>
      <c r="AN334">
        <v>1.756328008601622</v>
      </c>
      <c r="AO334">
        <v>0</v>
      </c>
      <c r="AP334">
        <v>1</v>
      </c>
      <c r="AQ334">
        <v>3</v>
      </c>
      <c r="AR334">
        <v>0</v>
      </c>
      <c r="AS334">
        <v>0</v>
      </c>
      <c r="AT334">
        <v>0.9938507532002846</v>
      </c>
      <c r="AU334">
        <v>0.3162779526467438</v>
      </c>
      <c r="AV334">
        <v>0.9938507532002846</v>
      </c>
    </row>
    <row r="335" spans="1:48">
      <c r="A335">
        <v>332</v>
      </c>
      <c r="B335">
        <v>0</v>
      </c>
      <c r="C335">
        <v>0</v>
      </c>
      <c r="D335">
        <v>0</v>
      </c>
      <c r="E335">
        <v>16.7</v>
      </c>
      <c r="F335">
        <v>-0.16837007932111309</v>
      </c>
      <c r="G335">
        <v>119.57969308198859</v>
      </c>
      <c r="H335">
        <v>441.48822685870181</v>
      </c>
      <c r="I335">
        <v>-0.60489721062788715</v>
      </c>
      <c r="J335">
        <v>-0.60489721062788715</v>
      </c>
      <c r="K335">
        <v>-48.305382955575652</v>
      </c>
      <c r="L335">
        <v>2</v>
      </c>
      <c r="M335">
        <v>-13.08379820031843</v>
      </c>
      <c r="N335">
        <v>1094.0078261558631</v>
      </c>
      <c r="O335" t="b">
        <v>0</v>
      </c>
      <c r="P335">
        <v>-0.60489721062788715</v>
      </c>
      <c r="Q335">
        <v>0</v>
      </c>
      <c r="R335">
        <v>0.78676600206672209</v>
      </c>
      <c r="S335">
        <v>27.115710958185598</v>
      </c>
      <c r="T335">
        <v>-4.1541112194964898</v>
      </c>
      <c r="U335">
        <v>-0.47591256006701471</v>
      </c>
      <c r="V335">
        <v>8.9296869808219412</v>
      </c>
      <c r="W335">
        <v>0</v>
      </c>
      <c r="X335">
        <v>0</v>
      </c>
      <c r="Y335">
        <v>-22.804379849498329</v>
      </c>
      <c r="Z335">
        <v>53.723598450721418</v>
      </c>
      <c r="AA335">
        <v>1094.0078261558631</v>
      </c>
      <c r="AB335" t="b">
        <v>0</v>
      </c>
      <c r="AC335" t="b">
        <v>1</v>
      </c>
      <c r="AD335">
        <v>89.57597913118137</v>
      </c>
      <c r="AE335">
        <v>0</v>
      </c>
      <c r="AF335">
        <v>0</v>
      </c>
      <c r="AG335">
        <v>2.9681332516987239E-2</v>
      </c>
      <c r="AH335" t="b">
        <v>0</v>
      </c>
      <c r="AI335" t="b">
        <v>0</v>
      </c>
      <c r="AJ335">
        <v>1094.0078261558631</v>
      </c>
      <c r="AK335">
        <v>0</v>
      </c>
      <c r="AL335">
        <v>-0.47591256006701471</v>
      </c>
      <c r="AM335">
        <v>0</v>
      </c>
      <c r="AN335">
        <v>-0.47262061279728529</v>
      </c>
      <c r="AO335">
        <v>0</v>
      </c>
      <c r="AP335">
        <v>1</v>
      </c>
      <c r="AQ335">
        <v>3</v>
      </c>
      <c r="AR335">
        <v>0</v>
      </c>
      <c r="AS335">
        <v>0</v>
      </c>
      <c r="AT335">
        <v>0.61339517036880986</v>
      </c>
      <c r="AU335">
        <v>0.1952037245259817</v>
      </c>
      <c r="AV335">
        <v>0.61339517036880986</v>
      </c>
    </row>
    <row r="336" spans="1:48">
      <c r="A336">
        <v>333</v>
      </c>
      <c r="B336">
        <v>0</v>
      </c>
      <c r="C336">
        <v>0</v>
      </c>
      <c r="D336">
        <v>0</v>
      </c>
      <c r="E336">
        <v>15.9</v>
      </c>
      <c r="F336">
        <v>-0.1614467679720972</v>
      </c>
      <c r="G336">
        <v>113.8513245511149</v>
      </c>
      <c r="H336">
        <v>420.33909024271611</v>
      </c>
      <c r="I336">
        <v>-0.51221803817489109</v>
      </c>
      <c r="J336">
        <v>-0.51221803817489109</v>
      </c>
      <c r="K336">
        <v>-42.962363259867118</v>
      </c>
      <c r="L336">
        <v>2</v>
      </c>
      <c r="M336">
        <v>-11.636609767027929</v>
      </c>
      <c r="N336">
        <v>1041.60026562145</v>
      </c>
      <c r="O336" t="b">
        <v>0</v>
      </c>
      <c r="P336">
        <v>-0.51221803817489109</v>
      </c>
      <c r="Q336">
        <v>0</v>
      </c>
      <c r="R336">
        <v>0.7663143355079518</v>
      </c>
      <c r="S336">
        <v>27.119274137177548</v>
      </c>
      <c r="T336">
        <v>-3.5985879262249192</v>
      </c>
      <c r="U336">
        <v>-0.39252002555917842</v>
      </c>
      <c r="V336">
        <v>8.0380218408030117</v>
      </c>
      <c r="W336">
        <v>0</v>
      </c>
      <c r="X336">
        <v>0</v>
      </c>
      <c r="Y336">
        <v>-22.804379849498329</v>
      </c>
      <c r="Z336">
        <v>53.749071744604777</v>
      </c>
      <c r="AA336">
        <v>1041.60026562145</v>
      </c>
      <c r="AB336" t="b">
        <v>0</v>
      </c>
      <c r="AC336" t="b">
        <v>1</v>
      </c>
      <c r="AD336">
        <v>89.566929774098242</v>
      </c>
      <c r="AE336">
        <v>0</v>
      </c>
      <c r="AF336">
        <v>0</v>
      </c>
      <c r="AG336">
        <v>2.04612337837137E-2</v>
      </c>
      <c r="AH336" t="b">
        <v>0</v>
      </c>
      <c r="AI336" t="b">
        <v>0</v>
      </c>
      <c r="AJ336">
        <v>1041.60026562145</v>
      </c>
      <c r="AK336">
        <v>0</v>
      </c>
      <c r="AL336">
        <v>-0.39252002555917842</v>
      </c>
      <c r="AM336">
        <v>0</v>
      </c>
      <c r="AN336">
        <v>-0.3885367693628059</v>
      </c>
      <c r="AO336">
        <v>0</v>
      </c>
      <c r="AP336">
        <v>1</v>
      </c>
      <c r="AQ336">
        <v>3</v>
      </c>
      <c r="AR336">
        <v>0</v>
      </c>
      <c r="AS336">
        <v>0</v>
      </c>
      <c r="AT336">
        <v>0.59374230007032958</v>
      </c>
      <c r="AU336">
        <v>0.18894949615052389</v>
      </c>
      <c r="AV336">
        <v>0.59374230007032958</v>
      </c>
    </row>
    <row r="337" spans="1:48">
      <c r="A337">
        <v>334</v>
      </c>
      <c r="B337">
        <v>0</v>
      </c>
      <c r="C337">
        <v>0</v>
      </c>
      <c r="D337">
        <v>0</v>
      </c>
      <c r="E337">
        <v>15.6</v>
      </c>
      <c r="F337">
        <v>-0.1025095154571649</v>
      </c>
      <c r="G337">
        <v>111.70318635203721</v>
      </c>
      <c r="H337">
        <v>412.40816401172151</v>
      </c>
      <c r="I337">
        <v>0.12537964356064349</v>
      </c>
      <c r="J337">
        <v>0.12537964356064349</v>
      </c>
      <c r="K337">
        <v>10.718471345779511</v>
      </c>
      <c r="L337">
        <v>2</v>
      </c>
      <c r="M337">
        <v>2.903161252919694</v>
      </c>
      <c r="N337">
        <v>1021.947430421046</v>
      </c>
      <c r="O337" t="b">
        <v>0</v>
      </c>
      <c r="P337">
        <v>0.12537964356064349</v>
      </c>
      <c r="Q337">
        <v>0</v>
      </c>
      <c r="R337">
        <v>0.29061028463030358</v>
      </c>
      <c r="S337">
        <v>27.122580774378768</v>
      </c>
      <c r="T337">
        <v>4.0314277142209507</v>
      </c>
      <c r="U337">
        <v>0.43143567241656189</v>
      </c>
      <c r="V337">
        <v>2.8598533587247061</v>
      </c>
      <c r="W337">
        <v>0</v>
      </c>
      <c r="X337">
        <v>0</v>
      </c>
      <c r="Y337">
        <v>-22.804379849498329</v>
      </c>
      <c r="Z337">
        <v>53.781945361073369</v>
      </c>
      <c r="AA337">
        <v>1021.947430421046</v>
      </c>
      <c r="AB337" t="b">
        <v>0</v>
      </c>
      <c r="AC337" t="b">
        <v>1</v>
      </c>
      <c r="AD337">
        <v>89.557880417015113</v>
      </c>
      <c r="AE337">
        <v>0</v>
      </c>
      <c r="AF337">
        <v>0</v>
      </c>
      <c r="AG337">
        <v>1.5928864124591519E-2</v>
      </c>
      <c r="AH337" t="b">
        <v>0</v>
      </c>
      <c r="AI337" t="b">
        <v>0</v>
      </c>
      <c r="AJ337">
        <v>1021.947430421046</v>
      </c>
      <c r="AK337">
        <v>0</v>
      </c>
      <c r="AL337">
        <v>0.43143567241656189</v>
      </c>
      <c r="AM337">
        <v>0</v>
      </c>
      <c r="AN337">
        <v>0.43410214970504257</v>
      </c>
      <c r="AO337">
        <v>0</v>
      </c>
      <c r="AP337">
        <v>1</v>
      </c>
      <c r="AQ337">
        <v>3</v>
      </c>
      <c r="AR337">
        <v>0</v>
      </c>
      <c r="AS337">
        <v>0</v>
      </c>
      <c r="AT337">
        <v>0.71919168253372023</v>
      </c>
      <c r="AU337">
        <v>0.22887186248023339</v>
      </c>
      <c r="AV337">
        <v>0.71919168253372023</v>
      </c>
    </row>
    <row r="338" spans="1:48">
      <c r="A338">
        <v>335</v>
      </c>
      <c r="B338">
        <v>0</v>
      </c>
      <c r="C338">
        <v>0</v>
      </c>
      <c r="D338">
        <v>0</v>
      </c>
      <c r="E338">
        <v>15</v>
      </c>
      <c r="F338">
        <v>-0.1785151701992431</v>
      </c>
      <c r="G338">
        <v>107.40690995388189</v>
      </c>
      <c r="H338">
        <v>396.54631154973208</v>
      </c>
      <c r="I338">
        <v>-0.6716878339942316</v>
      </c>
      <c r="J338">
        <v>-0.6716878339942316</v>
      </c>
      <c r="K338">
        <v>-59.718190779776727</v>
      </c>
      <c r="L338">
        <v>2</v>
      </c>
      <c r="M338">
        <v>-16.17502458823855</v>
      </c>
      <c r="N338">
        <v>982.64176002023635</v>
      </c>
      <c r="O338" t="b">
        <v>0</v>
      </c>
      <c r="P338">
        <v>-0.67168783399423149</v>
      </c>
      <c r="Q338">
        <v>0</v>
      </c>
      <c r="R338">
        <v>0.82222357385111844</v>
      </c>
      <c r="S338">
        <v>27.125037810416639</v>
      </c>
      <c r="T338">
        <v>-5.3670244245646543</v>
      </c>
      <c r="U338">
        <v>-0.55227757137905376</v>
      </c>
      <c r="V338">
        <v>10.808000163673899</v>
      </c>
      <c r="W338">
        <v>-37.914123104675483</v>
      </c>
      <c r="X338">
        <v>2</v>
      </c>
      <c r="Y338">
        <v>15.10974325517715</v>
      </c>
      <c r="Z338">
        <v>53.797671858049377</v>
      </c>
      <c r="AA338">
        <v>982.64176002023635</v>
      </c>
      <c r="AB338" t="b">
        <v>0</v>
      </c>
      <c r="AC338" t="b">
        <v>1</v>
      </c>
      <c r="AD338">
        <v>89.556353703405122</v>
      </c>
      <c r="AE338">
        <v>0.79223540815739812</v>
      </c>
      <c r="AF338">
        <v>0</v>
      </c>
      <c r="AG338">
        <v>2.1576916069002191E-2</v>
      </c>
      <c r="AH338" t="b">
        <v>0</v>
      </c>
      <c r="AI338" t="b">
        <v>0</v>
      </c>
      <c r="AJ338">
        <v>982.64176002023635</v>
      </c>
      <c r="AK338">
        <v>0</v>
      </c>
      <c r="AL338">
        <v>-0.55227757137905376</v>
      </c>
      <c r="AM338">
        <v>0</v>
      </c>
      <c r="AN338">
        <v>0.24394109297471681</v>
      </c>
      <c r="AO338">
        <v>0</v>
      </c>
      <c r="AP338">
        <v>1</v>
      </c>
      <c r="AQ338">
        <v>3</v>
      </c>
      <c r="AR338">
        <v>0</v>
      </c>
      <c r="AS338">
        <v>0</v>
      </c>
      <c r="AT338">
        <v>0.66285354267660113</v>
      </c>
      <c r="AU338">
        <v>0.21094310258086391</v>
      </c>
      <c r="AV338">
        <v>0.66285354267660113</v>
      </c>
    </row>
    <row r="339" spans="1:48">
      <c r="A339">
        <v>336</v>
      </c>
      <c r="B339">
        <v>0</v>
      </c>
      <c r="C339">
        <v>0</v>
      </c>
      <c r="D339">
        <v>0</v>
      </c>
      <c r="E339">
        <v>14.5</v>
      </c>
      <c r="F339">
        <v>-0.1000964704125307</v>
      </c>
      <c r="G339">
        <v>103.8266796220859</v>
      </c>
      <c r="H339">
        <v>383.3281011647411</v>
      </c>
      <c r="I339">
        <v>0.1261394931490209</v>
      </c>
      <c r="J339">
        <v>0.1261394931490209</v>
      </c>
      <c r="K339">
        <v>11.601482736525339</v>
      </c>
      <c r="L339">
        <v>2</v>
      </c>
      <c r="M339">
        <v>3.1423301019841108</v>
      </c>
      <c r="N339">
        <v>949.8870346862285</v>
      </c>
      <c r="O339" t="b">
        <v>0</v>
      </c>
      <c r="P339">
        <v>0.1261394931490209</v>
      </c>
      <c r="Q339">
        <v>0</v>
      </c>
      <c r="R339">
        <v>0.31097903364249152</v>
      </c>
      <c r="S339">
        <v>27.12833649857313</v>
      </c>
      <c r="T339">
        <v>4.0777387108237324</v>
      </c>
      <c r="U339">
        <v>0.40562057085183972</v>
      </c>
      <c r="V339">
        <v>2.8096474670851879</v>
      </c>
      <c r="W339">
        <v>0</v>
      </c>
      <c r="X339">
        <v>0</v>
      </c>
      <c r="Y339">
        <v>-22.804379849498329</v>
      </c>
      <c r="Z339">
        <v>53.813491025257257</v>
      </c>
      <c r="AA339">
        <v>949.8870346862285</v>
      </c>
      <c r="AB339" t="b">
        <v>0</v>
      </c>
      <c r="AC339" t="b">
        <v>1</v>
      </c>
      <c r="AD339">
        <v>89.554826989795131</v>
      </c>
      <c r="AE339">
        <v>0</v>
      </c>
      <c r="AF339">
        <v>0</v>
      </c>
      <c r="AG339">
        <v>2.4085830348525659E-2</v>
      </c>
      <c r="AH339" t="b">
        <v>0</v>
      </c>
      <c r="AI339" t="b">
        <v>0</v>
      </c>
      <c r="AJ339">
        <v>949.8870346862285</v>
      </c>
      <c r="AK339">
        <v>0</v>
      </c>
      <c r="AL339">
        <v>0.40562057085183972</v>
      </c>
      <c r="AM339">
        <v>0</v>
      </c>
      <c r="AN339">
        <v>0.40723362501400701</v>
      </c>
      <c r="AO339">
        <v>0</v>
      </c>
      <c r="AP339">
        <v>1</v>
      </c>
      <c r="AQ339">
        <v>3</v>
      </c>
      <c r="AR339">
        <v>0</v>
      </c>
      <c r="AS339">
        <v>0</v>
      </c>
      <c r="AT339">
        <v>0.67039902621253755</v>
      </c>
      <c r="AU339">
        <v>0.2133443384573685</v>
      </c>
      <c r="AV339">
        <v>0.67039902621253755</v>
      </c>
    </row>
    <row r="340" spans="1:48">
      <c r="A340">
        <v>337</v>
      </c>
      <c r="B340">
        <v>0</v>
      </c>
      <c r="C340">
        <v>0</v>
      </c>
      <c r="D340">
        <v>0</v>
      </c>
      <c r="E340">
        <v>14.3</v>
      </c>
      <c r="F340">
        <v>-4.4322814839663494E-3</v>
      </c>
      <c r="G340">
        <v>102.3945874893675</v>
      </c>
      <c r="H340">
        <v>378.04081701074472</v>
      </c>
      <c r="I340">
        <v>1.062613138419729</v>
      </c>
      <c r="J340">
        <v>1.062613138419729</v>
      </c>
      <c r="K340">
        <v>99.099066300620748</v>
      </c>
      <c r="L340">
        <v>2</v>
      </c>
      <c r="M340">
        <v>26.841567253689259</v>
      </c>
      <c r="N340">
        <v>936.7851445526253</v>
      </c>
      <c r="O340" t="b">
        <v>0</v>
      </c>
      <c r="P340">
        <v>1.062613138419729</v>
      </c>
      <c r="Q340">
        <v>0</v>
      </c>
      <c r="R340">
        <v>0.7730847995994431</v>
      </c>
      <c r="S340">
        <v>27.130737448632392</v>
      </c>
      <c r="T340">
        <v>14.011332327162011</v>
      </c>
      <c r="U340">
        <v>1.3745104534073089</v>
      </c>
      <c r="V340">
        <v>3.179384282896768</v>
      </c>
      <c r="W340">
        <v>0</v>
      </c>
      <c r="X340">
        <v>0</v>
      </c>
      <c r="Y340">
        <v>-22.804379849498329</v>
      </c>
      <c r="Z340">
        <v>53.826070396328937</v>
      </c>
      <c r="AA340">
        <v>936.7851445526253</v>
      </c>
      <c r="AB340" t="b">
        <v>0</v>
      </c>
      <c r="AC340" t="b">
        <v>1</v>
      </c>
      <c r="AD340">
        <v>89.545777632712003</v>
      </c>
      <c r="AE340">
        <v>0</v>
      </c>
      <c r="AF340">
        <v>0</v>
      </c>
      <c r="AG340">
        <v>3.2855724654688688E-2</v>
      </c>
      <c r="AH340" t="b">
        <v>0</v>
      </c>
      <c r="AI340" t="b">
        <v>0</v>
      </c>
      <c r="AJ340">
        <v>936.7851445526253</v>
      </c>
      <c r="AK340">
        <v>0</v>
      </c>
      <c r="AL340">
        <v>1.3745104534073089</v>
      </c>
      <c r="AM340">
        <v>0</v>
      </c>
      <c r="AN340">
        <v>1.3745104534073089</v>
      </c>
      <c r="AO340">
        <v>0</v>
      </c>
      <c r="AP340">
        <v>1</v>
      </c>
      <c r="AQ340">
        <v>3</v>
      </c>
      <c r="AR340">
        <v>0</v>
      </c>
      <c r="AS340">
        <v>0</v>
      </c>
      <c r="AT340">
        <v>0.82741487601197716</v>
      </c>
      <c r="AU340">
        <v>0.26331225501601058</v>
      </c>
      <c r="AV340">
        <v>0.82741487601197716</v>
      </c>
    </row>
    <row r="341" spans="1:48">
      <c r="A341">
        <v>338</v>
      </c>
      <c r="B341">
        <v>0</v>
      </c>
      <c r="C341">
        <v>0</v>
      </c>
      <c r="D341">
        <v>0</v>
      </c>
      <c r="E341">
        <v>14.5</v>
      </c>
      <c r="F341">
        <v>0.117825596348397</v>
      </c>
      <c r="G341">
        <v>103.8266796220859</v>
      </c>
      <c r="H341">
        <v>383.3281011647411</v>
      </c>
      <c r="I341">
        <v>2.2991353743094298</v>
      </c>
      <c r="J341">
        <v>2.2991353743094298</v>
      </c>
      <c r="K341">
        <v>211.45938268892289</v>
      </c>
      <c r="L341">
        <v>2</v>
      </c>
      <c r="M341">
        <v>57.275022396783008</v>
      </c>
      <c r="N341">
        <v>949.8870346862285</v>
      </c>
      <c r="O341" t="b">
        <v>0</v>
      </c>
      <c r="P341">
        <v>2.2991353743094298</v>
      </c>
      <c r="Q341">
        <v>0</v>
      </c>
      <c r="R341">
        <v>0.86276524626051831</v>
      </c>
      <c r="S341">
        <v>27.137398432442119</v>
      </c>
      <c r="T341">
        <v>26.789914220541089</v>
      </c>
      <c r="U341">
        <v>2.664844677361041</v>
      </c>
      <c r="V341">
        <v>3.676507280757793</v>
      </c>
      <c r="W341">
        <v>0</v>
      </c>
      <c r="X341">
        <v>0</v>
      </c>
      <c r="Y341">
        <v>-22.804379849498329</v>
      </c>
      <c r="Z341">
        <v>53.842541964274147</v>
      </c>
      <c r="AA341">
        <v>949.8870346862285</v>
      </c>
      <c r="AB341" t="b">
        <v>0</v>
      </c>
      <c r="AC341" t="b">
        <v>1</v>
      </c>
      <c r="AD341">
        <v>89.536728275628874</v>
      </c>
      <c r="AE341">
        <v>0</v>
      </c>
      <c r="AF341">
        <v>0</v>
      </c>
      <c r="AG341">
        <v>2.9281439965870491E-2</v>
      </c>
      <c r="AH341" t="b">
        <v>0</v>
      </c>
      <c r="AI341" t="b">
        <v>0</v>
      </c>
      <c r="AJ341">
        <v>949.8870346862285</v>
      </c>
      <c r="AK341">
        <v>0</v>
      </c>
      <c r="AL341">
        <v>2.664844677361041</v>
      </c>
      <c r="AM341">
        <v>0</v>
      </c>
      <c r="AN341">
        <v>2.668827933557413</v>
      </c>
      <c r="AO341">
        <v>0</v>
      </c>
      <c r="AP341">
        <v>1</v>
      </c>
      <c r="AQ341">
        <v>3</v>
      </c>
      <c r="AR341">
        <v>0</v>
      </c>
      <c r="AS341">
        <v>0</v>
      </c>
      <c r="AT341">
        <v>1.057003441809915</v>
      </c>
      <c r="AU341">
        <v>0.33637533949610121</v>
      </c>
      <c r="AV341">
        <v>1.057003441809915</v>
      </c>
    </row>
    <row r="342" spans="1:48">
      <c r="A342">
        <v>339</v>
      </c>
      <c r="B342">
        <v>0</v>
      </c>
      <c r="C342">
        <v>0</v>
      </c>
      <c r="D342">
        <v>0</v>
      </c>
      <c r="E342">
        <v>15.4</v>
      </c>
      <c r="F342">
        <v>0.44979656275704238</v>
      </c>
      <c r="G342">
        <v>110.2710942193188</v>
      </c>
      <c r="H342">
        <v>407.12087985772501</v>
      </c>
      <c r="I342">
        <v>5.9700551387901628</v>
      </c>
      <c r="J342">
        <v>5.9700551387901628</v>
      </c>
      <c r="K342">
        <v>516.99702044118999</v>
      </c>
      <c r="L342">
        <v>2</v>
      </c>
      <c r="M342">
        <v>140.0316956774621</v>
      </c>
      <c r="N342">
        <v>1008.845540287443</v>
      </c>
      <c r="O342" t="b">
        <v>0</v>
      </c>
      <c r="P342">
        <v>5.9700551387901628</v>
      </c>
      <c r="Q342">
        <v>0</v>
      </c>
      <c r="R342">
        <v>0.91802839761612731</v>
      </c>
      <c r="S342">
        <v>27.14611465394988</v>
      </c>
      <c r="T342">
        <v>61.555792956160722</v>
      </c>
      <c r="U342">
        <v>6.5031268687251824</v>
      </c>
      <c r="V342">
        <v>5.0458269846264017</v>
      </c>
      <c r="W342">
        <v>0</v>
      </c>
      <c r="X342">
        <v>0</v>
      </c>
      <c r="Y342">
        <v>-22.804379849498329</v>
      </c>
      <c r="Z342">
        <v>53.9110712985917</v>
      </c>
      <c r="AA342">
        <v>1008.845540287443</v>
      </c>
      <c r="AB342" t="b">
        <v>0</v>
      </c>
      <c r="AC342" t="b">
        <v>1</v>
      </c>
      <c r="AD342">
        <v>89.527678918545746</v>
      </c>
      <c r="AE342">
        <v>0</v>
      </c>
      <c r="AF342">
        <v>0</v>
      </c>
      <c r="AG342">
        <v>3.7380598345886779E-2</v>
      </c>
      <c r="AH342" t="b">
        <v>0</v>
      </c>
      <c r="AI342" t="b">
        <v>0</v>
      </c>
      <c r="AJ342">
        <v>1008.845540287443</v>
      </c>
      <c r="AK342">
        <v>0</v>
      </c>
      <c r="AL342">
        <v>6.5031268687251824</v>
      </c>
      <c r="AM342">
        <v>0</v>
      </c>
      <c r="AN342">
        <v>6.538976174492535</v>
      </c>
      <c r="AO342">
        <v>0</v>
      </c>
      <c r="AP342">
        <v>1</v>
      </c>
      <c r="AQ342">
        <v>3</v>
      </c>
      <c r="AR342">
        <v>0</v>
      </c>
      <c r="AS342">
        <v>0</v>
      </c>
      <c r="AT342">
        <v>1.758276121524563</v>
      </c>
      <c r="AU342">
        <v>0.55954475067080611</v>
      </c>
      <c r="AV342">
        <v>1.758276121524563</v>
      </c>
    </row>
    <row r="343" spans="1:48">
      <c r="A343">
        <v>340</v>
      </c>
      <c r="B343">
        <v>0</v>
      </c>
      <c r="C343">
        <v>0</v>
      </c>
      <c r="D343">
        <v>0</v>
      </c>
      <c r="E343">
        <v>17.8</v>
      </c>
      <c r="F343">
        <v>0.83298815262343195</v>
      </c>
      <c r="G343">
        <v>127.4561998119399</v>
      </c>
      <c r="H343">
        <v>470.56828970568222</v>
      </c>
      <c r="I343">
        <v>11.63169750086897</v>
      </c>
      <c r="J343">
        <v>11.63169750086897</v>
      </c>
      <c r="K343">
        <v>871.47215586739355</v>
      </c>
      <c r="L343">
        <v>2</v>
      </c>
      <c r="M343">
        <v>236.04337916234931</v>
      </c>
      <c r="N343">
        <v>1166.06822189068</v>
      </c>
      <c r="O343" t="b">
        <v>0</v>
      </c>
      <c r="P343">
        <v>11.63169750086897</v>
      </c>
      <c r="Q343">
        <v>0</v>
      </c>
      <c r="R343">
        <v>0.93427919405235405</v>
      </c>
      <c r="S343">
        <v>27.159633554546861</v>
      </c>
      <c r="T343">
        <v>101.95624772522891</v>
      </c>
      <c r="U343">
        <v>12.449916015380269</v>
      </c>
      <c r="V343">
        <v>6.7006467718998977</v>
      </c>
      <c r="W343">
        <v>0</v>
      </c>
      <c r="X343">
        <v>0</v>
      </c>
      <c r="Y343">
        <v>-22.804379849498329</v>
      </c>
      <c r="Z343">
        <v>53.951635773158749</v>
      </c>
      <c r="AA343">
        <v>1166.06822189068</v>
      </c>
      <c r="AB343" t="b">
        <v>0</v>
      </c>
      <c r="AC343" t="b">
        <v>1</v>
      </c>
      <c r="AD343">
        <v>89.518629561462618</v>
      </c>
      <c r="AE343">
        <v>0</v>
      </c>
      <c r="AF343">
        <v>0</v>
      </c>
      <c r="AG343">
        <v>4.5814434545199817E-2</v>
      </c>
      <c r="AH343" t="b">
        <v>0</v>
      </c>
      <c r="AI343" t="b">
        <v>0</v>
      </c>
      <c r="AJ343">
        <v>1166.06822189068</v>
      </c>
      <c r="AK343">
        <v>0</v>
      </c>
      <c r="AL343">
        <v>12.449916015380269</v>
      </c>
      <c r="AM343">
        <v>0</v>
      </c>
      <c r="AN343">
        <v>12.556871382173769</v>
      </c>
      <c r="AO343">
        <v>0</v>
      </c>
      <c r="AP343">
        <v>1</v>
      </c>
      <c r="AQ343">
        <v>3</v>
      </c>
      <c r="AR343">
        <v>0</v>
      </c>
      <c r="AS343">
        <v>0</v>
      </c>
      <c r="AT343">
        <v>2.8784899758490088</v>
      </c>
      <c r="AU343">
        <v>0.9160358467749049</v>
      </c>
      <c r="AV343">
        <v>2.8784899758490088</v>
      </c>
    </row>
    <row r="344" spans="1:48">
      <c r="A344">
        <v>341</v>
      </c>
      <c r="B344">
        <v>0</v>
      </c>
      <c r="C344">
        <v>0</v>
      </c>
      <c r="D344">
        <v>0</v>
      </c>
      <c r="E344">
        <v>21.1</v>
      </c>
      <c r="F344">
        <v>0.96825082674923113</v>
      </c>
      <c r="G344">
        <v>151.0857200017939</v>
      </c>
      <c r="H344">
        <v>557.80847824662317</v>
      </c>
      <c r="I344">
        <v>15.822934391209349</v>
      </c>
      <c r="J344">
        <v>15.822934391209349</v>
      </c>
      <c r="K344">
        <v>1000.080572492152</v>
      </c>
      <c r="L344">
        <v>2</v>
      </c>
      <c r="M344">
        <v>270.87772819397412</v>
      </c>
      <c r="N344">
        <v>1382.249409095132</v>
      </c>
      <c r="O344" t="b">
        <v>0</v>
      </c>
      <c r="P344">
        <v>15.822934391209349</v>
      </c>
      <c r="Q344">
        <v>0</v>
      </c>
      <c r="R344">
        <v>0.93644074406065814</v>
      </c>
      <c r="S344">
        <v>27.18075120454068</v>
      </c>
      <c r="T344">
        <v>116.73247536102539</v>
      </c>
      <c r="U344">
        <v>16.896888021549412</v>
      </c>
      <c r="V344">
        <v>7.4194292779043423</v>
      </c>
      <c r="W344">
        <v>0</v>
      </c>
      <c r="X344">
        <v>0</v>
      </c>
      <c r="Y344">
        <v>-22.804379849498329</v>
      </c>
      <c r="Z344">
        <v>54.024332534233992</v>
      </c>
      <c r="AA344">
        <v>1382.249409095132</v>
      </c>
      <c r="AB344" t="b">
        <v>0</v>
      </c>
      <c r="AC344" t="b">
        <v>1</v>
      </c>
      <c r="AD344">
        <v>89.509580204379489</v>
      </c>
      <c r="AE344">
        <v>0</v>
      </c>
      <c r="AF344">
        <v>0</v>
      </c>
      <c r="AG344">
        <v>5.3758493531747643E-2</v>
      </c>
      <c r="AH344" t="b">
        <v>0</v>
      </c>
      <c r="AI344" t="b">
        <v>0</v>
      </c>
      <c r="AJ344">
        <v>1382.249409095132</v>
      </c>
      <c r="AK344">
        <v>0</v>
      </c>
      <c r="AL344">
        <v>16.896888021549412</v>
      </c>
      <c r="AM344">
        <v>0</v>
      </c>
      <c r="AN344">
        <v>17.027545408684968</v>
      </c>
      <c r="AO344">
        <v>0</v>
      </c>
      <c r="AP344">
        <v>1</v>
      </c>
      <c r="AQ344">
        <v>3</v>
      </c>
      <c r="AR344">
        <v>0</v>
      </c>
      <c r="AS344">
        <v>0</v>
      </c>
      <c r="AT344">
        <v>3.7399520313134031</v>
      </c>
      <c r="AU344">
        <v>1.190183101086264</v>
      </c>
      <c r="AV344">
        <v>3.7399520313134031</v>
      </c>
    </row>
    <row r="345" spans="1:48">
      <c r="A345">
        <v>342</v>
      </c>
      <c r="B345">
        <v>0</v>
      </c>
      <c r="C345">
        <v>0</v>
      </c>
      <c r="D345">
        <v>0</v>
      </c>
      <c r="E345">
        <v>24.1</v>
      </c>
      <c r="F345">
        <v>0.54400854037964619</v>
      </c>
      <c r="G345">
        <v>172.56710199257029</v>
      </c>
      <c r="H345">
        <v>637.11774055656963</v>
      </c>
      <c r="I345">
        <v>11.12314419418273</v>
      </c>
      <c r="J345">
        <v>11.12314419418273</v>
      </c>
      <c r="K345">
        <v>615.518263024774</v>
      </c>
      <c r="L345">
        <v>2</v>
      </c>
      <c r="M345">
        <v>166.7167559655401</v>
      </c>
      <c r="N345">
        <v>1578.77776109918</v>
      </c>
      <c r="O345" t="b">
        <v>0</v>
      </c>
      <c r="P345">
        <v>11.12314419418273</v>
      </c>
      <c r="Q345">
        <v>0</v>
      </c>
      <c r="R345">
        <v>0.9194012895068201</v>
      </c>
      <c r="S345">
        <v>27.208533328165</v>
      </c>
      <c r="T345">
        <v>73.176703363255911</v>
      </c>
      <c r="U345">
        <v>12.098247328051221</v>
      </c>
      <c r="V345">
        <v>5.8979479292203649</v>
      </c>
      <c r="W345">
        <v>0</v>
      </c>
      <c r="X345">
        <v>0</v>
      </c>
      <c r="Y345">
        <v>-22.804379849498329</v>
      </c>
      <c r="Z345">
        <v>54.040099718393463</v>
      </c>
      <c r="AA345">
        <v>1578.77776109918</v>
      </c>
      <c r="AB345" t="b">
        <v>0</v>
      </c>
      <c r="AC345" t="b">
        <v>1</v>
      </c>
      <c r="AD345">
        <v>89.500530847296361</v>
      </c>
      <c r="AE345">
        <v>0</v>
      </c>
      <c r="AF345">
        <v>0</v>
      </c>
      <c r="AG345">
        <v>6.0868473227785352E-2</v>
      </c>
      <c r="AH345" t="b">
        <v>0</v>
      </c>
      <c r="AI345" t="b">
        <v>0</v>
      </c>
      <c r="AJ345">
        <v>1578.77776109918</v>
      </c>
      <c r="AK345">
        <v>0</v>
      </c>
      <c r="AL345">
        <v>12.098247328051221</v>
      </c>
      <c r="AM345">
        <v>0</v>
      </c>
      <c r="AN345">
        <v>12.148317846023801</v>
      </c>
      <c r="AO345">
        <v>0</v>
      </c>
      <c r="AP345">
        <v>1</v>
      </c>
      <c r="AQ345">
        <v>3</v>
      </c>
      <c r="AR345">
        <v>0</v>
      </c>
      <c r="AS345">
        <v>0</v>
      </c>
      <c r="AT345">
        <v>3.007704447199798</v>
      </c>
      <c r="AU345">
        <v>0.95715639562951038</v>
      </c>
      <c r="AV345">
        <v>3.007704447199798</v>
      </c>
    </row>
    <row r="346" spans="1:48">
      <c r="A346">
        <v>343</v>
      </c>
      <c r="B346">
        <v>0</v>
      </c>
      <c r="C346">
        <v>0</v>
      </c>
      <c r="D346">
        <v>0</v>
      </c>
      <c r="E346">
        <v>25</v>
      </c>
      <c r="F346">
        <v>0.1057150117321863</v>
      </c>
      <c r="G346">
        <v>179.01151658980319</v>
      </c>
      <c r="H346">
        <v>660.91051924955354</v>
      </c>
      <c r="I346">
        <v>4.0300010056040581</v>
      </c>
      <c r="J346">
        <v>4.0300010056040581</v>
      </c>
      <c r="K346">
        <v>214.97876547582851</v>
      </c>
      <c r="L346">
        <v>2</v>
      </c>
      <c r="M346">
        <v>58.228268005370673</v>
      </c>
      <c r="N346">
        <v>1637.736266700394</v>
      </c>
      <c r="O346" t="b">
        <v>0</v>
      </c>
      <c r="P346">
        <v>4.0300010056040581</v>
      </c>
      <c r="Q346">
        <v>0</v>
      </c>
      <c r="R346">
        <v>0.84821559182815365</v>
      </c>
      <c r="S346">
        <v>27.233299293942469</v>
      </c>
      <c r="T346">
        <v>27.70296917910019</v>
      </c>
      <c r="U346">
        <v>4.751151764279907</v>
      </c>
      <c r="V346">
        <v>4.2048787814526207</v>
      </c>
      <c r="W346">
        <v>0</v>
      </c>
      <c r="X346">
        <v>0</v>
      </c>
      <c r="Y346">
        <v>-22.804379849498329</v>
      </c>
      <c r="Z346">
        <v>54.100483828385578</v>
      </c>
      <c r="AA346">
        <v>1637.736266700394</v>
      </c>
      <c r="AB346" t="b">
        <v>0</v>
      </c>
      <c r="AC346" t="b">
        <v>1</v>
      </c>
      <c r="AD346">
        <v>89.491481490213232</v>
      </c>
      <c r="AE346">
        <v>0</v>
      </c>
      <c r="AF346">
        <v>0</v>
      </c>
      <c r="AG346">
        <v>5.4886822491316913E-2</v>
      </c>
      <c r="AH346" t="b">
        <v>0</v>
      </c>
      <c r="AI346" t="b">
        <v>0</v>
      </c>
      <c r="AJ346">
        <v>1637.736266700394</v>
      </c>
      <c r="AK346">
        <v>0</v>
      </c>
      <c r="AL346">
        <v>4.751151764279907</v>
      </c>
      <c r="AM346">
        <v>0</v>
      </c>
      <c r="AN346">
        <v>4.7558921683483169</v>
      </c>
      <c r="AO346">
        <v>0</v>
      </c>
      <c r="AP346">
        <v>1</v>
      </c>
      <c r="AQ346">
        <v>3</v>
      </c>
      <c r="AR346">
        <v>0</v>
      </c>
      <c r="AS346">
        <v>0</v>
      </c>
      <c r="AT346">
        <v>1.8304268903543479</v>
      </c>
      <c r="AU346">
        <v>0.58250564029522045</v>
      </c>
      <c r="AV346">
        <v>1.8304268903543479</v>
      </c>
    </row>
    <row r="347" spans="1:48">
      <c r="A347">
        <v>344</v>
      </c>
      <c r="B347">
        <v>0</v>
      </c>
      <c r="C347">
        <v>0</v>
      </c>
      <c r="D347">
        <v>0</v>
      </c>
      <c r="E347">
        <v>25.3</v>
      </c>
      <c r="F347">
        <v>3.3131412691606237E-2</v>
      </c>
      <c r="G347">
        <v>181.15965478888091</v>
      </c>
      <c r="H347">
        <v>668.84144548054826</v>
      </c>
      <c r="I347">
        <v>2.824649917242783</v>
      </c>
      <c r="J347">
        <v>2.824649917242783</v>
      </c>
      <c r="K347">
        <v>148.8930846188259</v>
      </c>
      <c r="L347">
        <v>2</v>
      </c>
      <c r="M347">
        <v>40.328571131859661</v>
      </c>
      <c r="N347">
        <v>1657.389101900799</v>
      </c>
      <c r="O347" t="b">
        <v>0</v>
      </c>
      <c r="P347">
        <v>2.824649917242783</v>
      </c>
      <c r="Q347">
        <v>0</v>
      </c>
      <c r="R347">
        <v>0.80537932815492297</v>
      </c>
      <c r="S347">
        <v>27.250197162354251</v>
      </c>
      <c r="T347">
        <v>20.207428677051791</v>
      </c>
      <c r="U347">
        <v>3.5072292254059851</v>
      </c>
      <c r="V347">
        <v>3.9327833453892929</v>
      </c>
      <c r="W347">
        <v>0</v>
      </c>
      <c r="X347">
        <v>0</v>
      </c>
      <c r="Y347">
        <v>-22.804379849498329</v>
      </c>
      <c r="Z347">
        <v>54.166785148726049</v>
      </c>
      <c r="AA347">
        <v>1657.389101900799</v>
      </c>
      <c r="AB347" t="b">
        <v>0</v>
      </c>
      <c r="AC347" t="b">
        <v>1</v>
      </c>
      <c r="AD347">
        <v>89.482432133130104</v>
      </c>
      <c r="AE347">
        <v>0</v>
      </c>
      <c r="AF347">
        <v>0</v>
      </c>
      <c r="AG347">
        <v>5.6238069574252481E-2</v>
      </c>
      <c r="AH347" t="b">
        <v>0</v>
      </c>
      <c r="AI347" t="b">
        <v>0</v>
      </c>
      <c r="AJ347">
        <v>1657.389101900799</v>
      </c>
      <c r="AK347">
        <v>0</v>
      </c>
      <c r="AL347">
        <v>3.5072292254059851</v>
      </c>
      <c r="AM347">
        <v>0</v>
      </c>
      <c r="AN347">
        <v>3.5080522122234181</v>
      </c>
      <c r="AO347">
        <v>0</v>
      </c>
      <c r="AP347">
        <v>1</v>
      </c>
      <c r="AQ347">
        <v>3</v>
      </c>
      <c r="AR347">
        <v>0</v>
      </c>
      <c r="AS347">
        <v>0</v>
      </c>
      <c r="AT347">
        <v>1.642414704304143</v>
      </c>
      <c r="AU347">
        <v>0.5226736090922276</v>
      </c>
      <c r="AV347">
        <v>1.642414704304143</v>
      </c>
    </row>
    <row r="348" spans="1:48">
      <c r="A348">
        <v>345</v>
      </c>
      <c r="B348">
        <v>0</v>
      </c>
      <c r="C348">
        <v>0</v>
      </c>
      <c r="D348">
        <v>0</v>
      </c>
      <c r="E348">
        <v>25.5</v>
      </c>
      <c r="F348">
        <v>0.17842600416805571</v>
      </c>
      <c r="G348">
        <v>182.59174692159931</v>
      </c>
      <c r="H348">
        <v>674.1287296345447</v>
      </c>
      <c r="I348">
        <v>5.4010334129932458</v>
      </c>
      <c r="J348">
        <v>5.4010334129932458</v>
      </c>
      <c r="K348">
        <v>282.46659993393621</v>
      </c>
      <c r="L348">
        <v>2</v>
      </c>
      <c r="M348">
        <v>76.507746460979462</v>
      </c>
      <c r="N348">
        <v>1670.4909920344021</v>
      </c>
      <c r="O348" t="b">
        <v>0</v>
      </c>
      <c r="P348">
        <v>5.4010334129932458</v>
      </c>
      <c r="Q348">
        <v>0</v>
      </c>
      <c r="R348">
        <v>0.87226679464507351</v>
      </c>
      <c r="S348">
        <v>27.265383505361079</v>
      </c>
      <c r="T348">
        <v>35.396047385664069</v>
      </c>
      <c r="U348">
        <v>6.1919511852918054</v>
      </c>
      <c r="V348">
        <v>4.5212505894657404</v>
      </c>
      <c r="W348">
        <v>0</v>
      </c>
      <c r="X348">
        <v>0</v>
      </c>
      <c r="Y348">
        <v>-22.804379849498329</v>
      </c>
      <c r="Z348">
        <v>54.227724686994222</v>
      </c>
      <c r="AA348">
        <v>1670.4909920344021</v>
      </c>
      <c r="AB348" t="b">
        <v>0</v>
      </c>
      <c r="AC348" t="b">
        <v>1</v>
      </c>
      <c r="AD348">
        <v>89.473382776046975</v>
      </c>
      <c r="AE348">
        <v>0</v>
      </c>
      <c r="AF348">
        <v>0</v>
      </c>
      <c r="AG348">
        <v>5.1417335722229278E-2</v>
      </c>
      <c r="AH348" t="b">
        <v>0</v>
      </c>
      <c r="AI348" t="b">
        <v>0</v>
      </c>
      <c r="AJ348">
        <v>1670.4909920344021</v>
      </c>
      <c r="AK348">
        <v>0</v>
      </c>
      <c r="AL348">
        <v>6.1919511852918054</v>
      </c>
      <c r="AM348">
        <v>0</v>
      </c>
      <c r="AN348">
        <v>6.4031079471134333</v>
      </c>
      <c r="AO348">
        <v>0</v>
      </c>
      <c r="AP348">
        <v>1</v>
      </c>
      <c r="AQ348">
        <v>3</v>
      </c>
      <c r="AR348">
        <v>0</v>
      </c>
      <c r="AS348">
        <v>0</v>
      </c>
      <c r="AT348">
        <v>2.1204795645570989</v>
      </c>
      <c r="AU348">
        <v>0.67481051168678241</v>
      </c>
      <c r="AV348">
        <v>2.1204795645570989</v>
      </c>
    </row>
    <row r="349" spans="1:48">
      <c r="A349">
        <v>346</v>
      </c>
      <c r="B349">
        <v>0</v>
      </c>
      <c r="C349">
        <v>0</v>
      </c>
      <c r="D349">
        <v>0</v>
      </c>
      <c r="E349">
        <v>26.4</v>
      </c>
      <c r="F349">
        <v>0.16983123730283989</v>
      </c>
      <c r="G349">
        <v>189.03616151883219</v>
      </c>
      <c r="H349">
        <v>697.92150832752861</v>
      </c>
      <c r="I349">
        <v>5.4647595478194573</v>
      </c>
      <c r="J349">
        <v>5.4647595478194573</v>
      </c>
      <c r="K349">
        <v>276.05622792677741</v>
      </c>
      <c r="L349">
        <v>3</v>
      </c>
      <c r="M349">
        <v>74.77145935178153</v>
      </c>
      <c r="N349">
        <v>1132.7266080155789</v>
      </c>
      <c r="O349" t="b">
        <v>1</v>
      </c>
      <c r="P349">
        <v>5.4647595478194573</v>
      </c>
      <c r="Q349">
        <v>0</v>
      </c>
      <c r="R349">
        <v>0.90705448226098306</v>
      </c>
      <c r="S349">
        <v>27.28444163523999</v>
      </c>
      <c r="T349">
        <v>50.79067253416369</v>
      </c>
      <c r="U349">
        <v>6.0247313195538608</v>
      </c>
      <c r="V349">
        <v>4.720765355000708</v>
      </c>
      <c r="W349">
        <v>0</v>
      </c>
      <c r="X349">
        <v>0</v>
      </c>
      <c r="Y349">
        <v>-22.804379849498329</v>
      </c>
      <c r="Z349">
        <v>54.285628972328809</v>
      </c>
      <c r="AA349">
        <v>1132.7266080155789</v>
      </c>
      <c r="AB349" t="b">
        <v>0</v>
      </c>
      <c r="AC349" t="b">
        <v>1</v>
      </c>
      <c r="AD349">
        <v>89.464333418963847</v>
      </c>
      <c r="AE349">
        <v>0</v>
      </c>
      <c r="AF349">
        <v>0</v>
      </c>
      <c r="AG349">
        <v>5.7080540762742132E-2</v>
      </c>
      <c r="AH349" t="b">
        <v>0</v>
      </c>
      <c r="AI349" t="b">
        <v>0</v>
      </c>
      <c r="AJ349">
        <v>1132.7266080155789</v>
      </c>
      <c r="AK349">
        <v>0</v>
      </c>
      <c r="AL349">
        <v>6.0247313195538608</v>
      </c>
      <c r="AM349">
        <v>0</v>
      </c>
      <c r="AN349">
        <v>6.239542520348941</v>
      </c>
      <c r="AO349">
        <v>0</v>
      </c>
      <c r="AP349">
        <v>1</v>
      </c>
      <c r="AQ349">
        <v>3</v>
      </c>
      <c r="AR349">
        <v>0</v>
      </c>
      <c r="AS349">
        <v>0</v>
      </c>
      <c r="AT349">
        <v>1.76391389244435</v>
      </c>
      <c r="AU349">
        <v>0.56133888589509384</v>
      </c>
      <c r="AV349">
        <v>1.76391389244435</v>
      </c>
    </row>
    <row r="350" spans="1:48">
      <c r="A350">
        <v>347</v>
      </c>
      <c r="B350">
        <v>0</v>
      </c>
      <c r="C350">
        <v>0</v>
      </c>
      <c r="D350">
        <v>0</v>
      </c>
      <c r="E350">
        <v>26.6</v>
      </c>
      <c r="F350">
        <v>5.8915713287246867E-2</v>
      </c>
      <c r="G350">
        <v>190.46825365155061</v>
      </c>
      <c r="H350">
        <v>703.20879248152505</v>
      </c>
      <c r="I350">
        <v>3.4838552250007191</v>
      </c>
      <c r="J350">
        <v>3.4838552250007191</v>
      </c>
      <c r="K350">
        <v>174.66620377265511</v>
      </c>
      <c r="L350">
        <v>3</v>
      </c>
      <c r="M350">
        <v>47.309372636147103</v>
      </c>
      <c r="N350">
        <v>1141.3078701975151</v>
      </c>
      <c r="O350" t="b">
        <v>0</v>
      </c>
      <c r="P350">
        <v>3.4838552250007191</v>
      </c>
      <c r="Q350">
        <v>0</v>
      </c>
      <c r="R350">
        <v>0.87785024501068176</v>
      </c>
      <c r="S350">
        <v>27.29847297420061</v>
      </c>
      <c r="T350">
        <v>33.205363164770738</v>
      </c>
      <c r="U350">
        <v>3.9686213506249319</v>
      </c>
      <c r="V350">
        <v>4.0560269749080824</v>
      </c>
      <c r="W350">
        <v>0</v>
      </c>
      <c r="X350">
        <v>0</v>
      </c>
      <c r="Y350">
        <v>-22.804379849498329</v>
      </c>
      <c r="Z350">
        <v>54.330617299165638</v>
      </c>
      <c r="AA350">
        <v>1141.3078701975151</v>
      </c>
      <c r="AB350" t="b">
        <v>0</v>
      </c>
      <c r="AC350" t="b">
        <v>1</v>
      </c>
      <c r="AD350">
        <v>89.455284061880718</v>
      </c>
      <c r="AE350">
        <v>0</v>
      </c>
      <c r="AF350">
        <v>0</v>
      </c>
      <c r="AG350">
        <v>5.8037693587999678E-2</v>
      </c>
      <c r="AH350" t="b">
        <v>0</v>
      </c>
      <c r="AI350" t="b">
        <v>0</v>
      </c>
      <c r="AJ350">
        <v>1141.3078701975151</v>
      </c>
      <c r="AK350">
        <v>0</v>
      </c>
      <c r="AL350">
        <v>3.9686213506249319</v>
      </c>
      <c r="AM350">
        <v>0</v>
      </c>
      <c r="AN350">
        <v>3.9693133144419761</v>
      </c>
      <c r="AO350">
        <v>0</v>
      </c>
      <c r="AP350">
        <v>1</v>
      </c>
      <c r="AQ350">
        <v>3</v>
      </c>
      <c r="AR350">
        <v>0</v>
      </c>
      <c r="AS350">
        <v>0</v>
      </c>
      <c r="AT350">
        <v>1.3820190995344781</v>
      </c>
      <c r="AU350">
        <v>0.43980665096037291</v>
      </c>
      <c r="AV350">
        <v>1.3820190995344781</v>
      </c>
    </row>
    <row r="351" spans="1:48">
      <c r="A351">
        <v>348</v>
      </c>
      <c r="B351">
        <v>0</v>
      </c>
      <c r="C351">
        <v>0</v>
      </c>
      <c r="D351">
        <v>0</v>
      </c>
      <c r="E351">
        <v>27.1</v>
      </c>
      <c r="F351">
        <v>0.17783924288150699</v>
      </c>
      <c r="G351">
        <v>194.0484839833467</v>
      </c>
      <c r="H351">
        <v>716.4270028665162</v>
      </c>
      <c r="I351">
        <v>5.7826071638565928</v>
      </c>
      <c r="J351">
        <v>5.7826071638565928</v>
      </c>
      <c r="K351">
        <v>284.56718502331569</v>
      </c>
      <c r="L351">
        <v>3</v>
      </c>
      <c r="M351">
        <v>77.076702335675989</v>
      </c>
      <c r="N351">
        <v>1162.761025652356</v>
      </c>
      <c r="O351" t="b">
        <v>0</v>
      </c>
      <c r="P351">
        <v>5.7826071638565928</v>
      </c>
      <c r="Q351">
        <v>0</v>
      </c>
      <c r="R351">
        <v>0.90822390988052193</v>
      </c>
      <c r="S351">
        <v>27.31022877740083</v>
      </c>
      <c r="T351">
        <v>52.289161146202481</v>
      </c>
      <c r="U351">
        <v>6.3669400254143298</v>
      </c>
      <c r="V351">
        <v>4.7988947656257892</v>
      </c>
      <c r="W351">
        <v>0</v>
      </c>
      <c r="X351">
        <v>0</v>
      </c>
      <c r="Y351">
        <v>-22.804379849498329</v>
      </c>
      <c r="Z351">
        <v>54.385839911310917</v>
      </c>
      <c r="AA351">
        <v>1162.761025652356</v>
      </c>
      <c r="AB351" t="b">
        <v>0</v>
      </c>
      <c r="AC351" t="b">
        <v>1</v>
      </c>
      <c r="AD351">
        <v>89.44623470479759</v>
      </c>
      <c r="AE351">
        <v>0</v>
      </c>
      <c r="AF351">
        <v>0</v>
      </c>
      <c r="AG351">
        <v>5.5491211921955143E-2</v>
      </c>
      <c r="AH351" t="b">
        <v>0</v>
      </c>
      <c r="AI351" t="b">
        <v>0</v>
      </c>
      <c r="AJ351">
        <v>1162.761025652356</v>
      </c>
      <c r="AK351">
        <v>0</v>
      </c>
      <c r="AL351">
        <v>6.3669400254143298</v>
      </c>
      <c r="AM351">
        <v>0</v>
      </c>
      <c r="AN351">
        <v>6.3686487523911124</v>
      </c>
      <c r="AO351">
        <v>0</v>
      </c>
      <c r="AP351">
        <v>1</v>
      </c>
      <c r="AQ351">
        <v>3</v>
      </c>
      <c r="AR351">
        <v>0</v>
      </c>
      <c r="AS351">
        <v>0</v>
      </c>
      <c r="AT351">
        <v>1.800639191168226</v>
      </c>
      <c r="AU351">
        <v>0.57302615609469365</v>
      </c>
      <c r="AV351">
        <v>1.800639191168226</v>
      </c>
    </row>
    <row r="352" spans="1:48">
      <c r="A352">
        <v>349</v>
      </c>
      <c r="B352">
        <v>0</v>
      </c>
      <c r="C352">
        <v>0</v>
      </c>
      <c r="D352">
        <v>0</v>
      </c>
      <c r="E352">
        <v>27.7</v>
      </c>
      <c r="F352">
        <v>0.146393981853393</v>
      </c>
      <c r="G352">
        <v>198.344760381502</v>
      </c>
      <c r="H352">
        <v>732.28885532850529</v>
      </c>
      <c r="I352">
        <v>5.332727460239072</v>
      </c>
      <c r="J352">
        <v>5.332727460239072</v>
      </c>
      <c r="K352">
        <v>256.74384354589421</v>
      </c>
      <c r="L352">
        <v>3</v>
      </c>
      <c r="M352">
        <v>69.540586009180444</v>
      </c>
      <c r="N352">
        <v>1188.504812198164</v>
      </c>
      <c r="O352" t="b">
        <v>0</v>
      </c>
      <c r="P352">
        <v>5.332727460239072</v>
      </c>
      <c r="Q352">
        <v>0</v>
      </c>
      <c r="R352">
        <v>0.90240799860959131</v>
      </c>
      <c r="S352">
        <v>27.324889414695271</v>
      </c>
      <c r="T352">
        <v>47.480675634628938</v>
      </c>
      <c r="U352">
        <v>5.9094417031493638</v>
      </c>
      <c r="V352">
        <v>4.6337341625522512</v>
      </c>
      <c r="W352">
        <v>0</v>
      </c>
      <c r="X352">
        <v>0</v>
      </c>
      <c r="Y352">
        <v>-22.804379849498329</v>
      </c>
      <c r="Z352">
        <v>54.44106252345621</v>
      </c>
      <c r="AA352">
        <v>1188.504812198164</v>
      </c>
      <c r="AB352" t="b">
        <v>0</v>
      </c>
      <c r="AC352" t="b">
        <v>1</v>
      </c>
      <c r="AD352">
        <v>89.437185347714461</v>
      </c>
      <c r="AE352">
        <v>0</v>
      </c>
      <c r="AF352">
        <v>0</v>
      </c>
      <c r="AG352">
        <v>5.5620632676461203E-2</v>
      </c>
      <c r="AH352" t="b">
        <v>0</v>
      </c>
      <c r="AI352" t="b">
        <v>0</v>
      </c>
      <c r="AJ352">
        <v>1188.504812198164</v>
      </c>
      <c r="AK352">
        <v>0</v>
      </c>
      <c r="AL352">
        <v>5.9094417031493638</v>
      </c>
      <c r="AM352">
        <v>0</v>
      </c>
      <c r="AN352">
        <v>5.9108538742045553</v>
      </c>
      <c r="AO352">
        <v>0</v>
      </c>
      <c r="AP352">
        <v>1</v>
      </c>
      <c r="AQ352">
        <v>3</v>
      </c>
      <c r="AR352">
        <v>0</v>
      </c>
      <c r="AS352">
        <v>0</v>
      </c>
      <c r="AT352">
        <v>1.735865433568651</v>
      </c>
      <c r="AU352">
        <v>0.55241288858660786</v>
      </c>
      <c r="AV352">
        <v>1.735865433568651</v>
      </c>
    </row>
    <row r="353" spans="1:48">
      <c r="A353">
        <v>350</v>
      </c>
      <c r="B353">
        <v>0</v>
      </c>
      <c r="C353">
        <v>0</v>
      </c>
      <c r="D353">
        <v>0</v>
      </c>
      <c r="E353">
        <v>28.1</v>
      </c>
      <c r="F353">
        <v>6.9918163038252601E-2</v>
      </c>
      <c r="G353">
        <v>201.20894464693879</v>
      </c>
      <c r="H353">
        <v>742.86342363649828</v>
      </c>
      <c r="I353">
        <v>3.9463463824769929</v>
      </c>
      <c r="J353">
        <v>3.9463463824769929</v>
      </c>
      <c r="K353">
        <v>187.29203168163079</v>
      </c>
      <c r="L353">
        <v>3</v>
      </c>
      <c r="M353">
        <v>50.729152676498053</v>
      </c>
      <c r="N353">
        <v>1205.667336562037</v>
      </c>
      <c r="O353" t="b">
        <v>0</v>
      </c>
      <c r="P353">
        <v>3.9463463824769929</v>
      </c>
      <c r="Q353">
        <v>0</v>
      </c>
      <c r="R353">
        <v>0.88187174318351802</v>
      </c>
      <c r="S353">
        <v>27.339266247460841</v>
      </c>
      <c r="T353">
        <v>35.44326006285317</v>
      </c>
      <c r="U353">
        <v>4.4749663576143819</v>
      </c>
      <c r="V353">
        <v>4.1868505271180787</v>
      </c>
      <c r="W353">
        <v>0</v>
      </c>
      <c r="X353">
        <v>0</v>
      </c>
      <c r="Y353">
        <v>-22.804379849498329</v>
      </c>
      <c r="Z353">
        <v>54.48932541378354</v>
      </c>
      <c r="AA353">
        <v>1205.667336562037</v>
      </c>
      <c r="AB353" t="b">
        <v>0</v>
      </c>
      <c r="AC353" t="b">
        <v>1</v>
      </c>
      <c r="AD353">
        <v>89.428135990631333</v>
      </c>
      <c r="AE353">
        <v>0</v>
      </c>
      <c r="AF353">
        <v>0</v>
      </c>
      <c r="AG353">
        <v>4.9297003969001579E-2</v>
      </c>
      <c r="AH353" t="b">
        <v>0</v>
      </c>
      <c r="AI353" t="b">
        <v>0</v>
      </c>
      <c r="AJ353">
        <v>1205.667336562037</v>
      </c>
      <c r="AK353">
        <v>0</v>
      </c>
      <c r="AL353">
        <v>4.4749663576143819</v>
      </c>
      <c r="AM353">
        <v>0</v>
      </c>
      <c r="AN353">
        <v>4.4753194003781793</v>
      </c>
      <c r="AO353">
        <v>0</v>
      </c>
      <c r="AP353">
        <v>1</v>
      </c>
      <c r="AQ353">
        <v>3</v>
      </c>
      <c r="AR353">
        <v>0</v>
      </c>
      <c r="AS353">
        <v>0</v>
      </c>
      <c r="AT353">
        <v>1.5025735646096781</v>
      </c>
      <c r="AU353">
        <v>0.47817128395343522</v>
      </c>
      <c r="AV353">
        <v>1.5025735646096781</v>
      </c>
    </row>
    <row r="354" spans="1:48">
      <c r="A354">
        <v>351</v>
      </c>
      <c r="B354">
        <v>0</v>
      </c>
      <c r="C354">
        <v>0</v>
      </c>
      <c r="D354">
        <v>0</v>
      </c>
      <c r="E354">
        <v>28.2</v>
      </c>
      <c r="F354">
        <v>-9.3999673397369143E-3</v>
      </c>
      <c r="G354">
        <v>201.924990713298</v>
      </c>
      <c r="H354">
        <v>745.50706571349633</v>
      </c>
      <c r="I354">
        <v>2.4258361053314439</v>
      </c>
      <c r="J354">
        <v>2.4258361053314439</v>
      </c>
      <c r="K354">
        <v>114.7209582916272</v>
      </c>
      <c r="L354">
        <v>3</v>
      </c>
      <c r="M354">
        <v>31.072848941394142</v>
      </c>
      <c r="N354">
        <v>1209.957967653005</v>
      </c>
      <c r="O354" t="b">
        <v>0</v>
      </c>
      <c r="P354">
        <v>2.4258361053314439</v>
      </c>
      <c r="Q354">
        <v>0</v>
      </c>
      <c r="R354">
        <v>0.83768114211299949</v>
      </c>
      <c r="S354">
        <v>27.352144252920372</v>
      </c>
      <c r="T354">
        <v>22.855136279027761</v>
      </c>
      <c r="U354">
        <v>2.895894372424836</v>
      </c>
      <c r="V354">
        <v>3.7098196176635381</v>
      </c>
      <c r="W354">
        <v>0</v>
      </c>
      <c r="X354">
        <v>0</v>
      </c>
      <c r="Y354">
        <v>-22.804379849498329</v>
      </c>
      <c r="Z354">
        <v>54.546622972333473</v>
      </c>
      <c r="AA354">
        <v>1209.957967653005</v>
      </c>
      <c r="AB354" t="b">
        <v>0</v>
      </c>
      <c r="AC354" t="b">
        <v>1</v>
      </c>
      <c r="AD354">
        <v>89.419086633548204</v>
      </c>
      <c r="AE354">
        <v>0</v>
      </c>
      <c r="AF354">
        <v>0</v>
      </c>
      <c r="AG354">
        <v>4.6412881173978737E-2</v>
      </c>
      <c r="AH354" t="b">
        <v>0</v>
      </c>
      <c r="AI354" t="b">
        <v>0</v>
      </c>
      <c r="AJ354">
        <v>1209.957967653005</v>
      </c>
      <c r="AK354">
        <v>0</v>
      </c>
      <c r="AL354">
        <v>2.895894372424836</v>
      </c>
      <c r="AM354">
        <v>0</v>
      </c>
      <c r="AN354">
        <v>2.895894372424836</v>
      </c>
      <c r="AO354">
        <v>0</v>
      </c>
      <c r="AP354">
        <v>1</v>
      </c>
      <c r="AQ354">
        <v>3</v>
      </c>
      <c r="AR354">
        <v>0</v>
      </c>
      <c r="AS354">
        <v>0</v>
      </c>
      <c r="AT354">
        <v>1.2402361938615269</v>
      </c>
      <c r="AU354">
        <v>0.39468638820245888</v>
      </c>
      <c r="AV354">
        <v>1.2402361938615269</v>
      </c>
    </row>
    <row r="355" spans="1:48">
      <c r="A355">
        <v>352</v>
      </c>
      <c r="B355">
        <v>0</v>
      </c>
      <c r="C355">
        <v>0</v>
      </c>
      <c r="D355">
        <v>0</v>
      </c>
      <c r="E355">
        <v>28.1</v>
      </c>
      <c r="F355">
        <v>-3.231829367930894E-2</v>
      </c>
      <c r="G355">
        <v>201.20894464693879</v>
      </c>
      <c r="H355">
        <v>742.86342363649828</v>
      </c>
      <c r="I355">
        <v>1.970733719634481</v>
      </c>
      <c r="J355">
        <v>1.970733719634481</v>
      </c>
      <c r="K355">
        <v>93.530239487534686</v>
      </c>
      <c r="L355">
        <v>3</v>
      </c>
      <c r="M355">
        <v>25.333217629343089</v>
      </c>
      <c r="N355">
        <v>1205.667336562037</v>
      </c>
      <c r="O355" t="b">
        <v>0</v>
      </c>
      <c r="P355">
        <v>1.970733719634481</v>
      </c>
      <c r="Q355">
        <v>0</v>
      </c>
      <c r="R355">
        <v>0.81401609457435664</v>
      </c>
      <c r="S355">
        <v>27.3630217767057</v>
      </c>
      <c r="T355">
        <v>19.17515319984858</v>
      </c>
      <c r="U355">
        <v>2.4210009270946462</v>
      </c>
      <c r="V355">
        <v>3.5662698792428622</v>
      </c>
      <c r="W355">
        <v>0</v>
      </c>
      <c r="X355">
        <v>0</v>
      </c>
      <c r="Y355">
        <v>-22.804379849498329</v>
      </c>
      <c r="Z355">
        <v>54.603920530883407</v>
      </c>
      <c r="AA355">
        <v>1205.667336562037</v>
      </c>
      <c r="AB355" t="b">
        <v>0</v>
      </c>
      <c r="AC355" t="b">
        <v>1</v>
      </c>
      <c r="AD355">
        <v>89.410037276465076</v>
      </c>
      <c r="AE355">
        <v>0</v>
      </c>
      <c r="AF355">
        <v>0</v>
      </c>
      <c r="AG355">
        <v>4.917499040925874E-2</v>
      </c>
      <c r="AH355" t="b">
        <v>0</v>
      </c>
      <c r="AI355" t="b">
        <v>0</v>
      </c>
      <c r="AJ355">
        <v>1205.667336562037</v>
      </c>
      <c r="AK355">
        <v>0</v>
      </c>
      <c r="AL355">
        <v>2.4210009270946462</v>
      </c>
      <c r="AM355">
        <v>0</v>
      </c>
      <c r="AN355">
        <v>2.4210574139368539</v>
      </c>
      <c r="AO355">
        <v>0</v>
      </c>
      <c r="AP355">
        <v>1</v>
      </c>
      <c r="AQ355">
        <v>3</v>
      </c>
      <c r="AR355">
        <v>0</v>
      </c>
      <c r="AS355">
        <v>0</v>
      </c>
      <c r="AT355">
        <v>1.1581139339840889</v>
      </c>
      <c r="AU355">
        <v>0.36855222254718017</v>
      </c>
      <c r="AV355">
        <v>1.1581139339840889</v>
      </c>
    </row>
    <row r="356" spans="1:48">
      <c r="A356">
        <v>353</v>
      </c>
      <c r="B356">
        <v>0</v>
      </c>
      <c r="C356">
        <v>0</v>
      </c>
      <c r="D356">
        <v>0</v>
      </c>
      <c r="E356">
        <v>28</v>
      </c>
      <c r="F356">
        <v>-2.799352460969207E-2</v>
      </c>
      <c r="G356">
        <v>200.49289858057961</v>
      </c>
      <c r="H356">
        <v>740.21978155949989</v>
      </c>
      <c r="I356">
        <v>2.0433883595129081</v>
      </c>
      <c r="J356">
        <v>2.0433883595129081</v>
      </c>
      <c r="K356">
        <v>97.32475126311121</v>
      </c>
      <c r="L356">
        <v>3</v>
      </c>
      <c r="M356">
        <v>26.360983549055039</v>
      </c>
      <c r="N356">
        <v>1201.3767054710679</v>
      </c>
      <c r="O356" t="b">
        <v>0</v>
      </c>
      <c r="P356">
        <v>2.0433883595129081</v>
      </c>
      <c r="Q356">
        <v>0</v>
      </c>
      <c r="R356">
        <v>0.81906428775089091</v>
      </c>
      <c r="S356">
        <v>27.373146960569429</v>
      </c>
      <c r="T356">
        <v>19.830108923336859</v>
      </c>
      <c r="U356">
        <v>2.4947838528327839</v>
      </c>
      <c r="V356">
        <v>3.5879748820213671</v>
      </c>
      <c r="W356">
        <v>0</v>
      </c>
      <c r="X356">
        <v>0</v>
      </c>
      <c r="Y356">
        <v>-22.804379849498329</v>
      </c>
      <c r="Z356">
        <v>54.661218089433341</v>
      </c>
      <c r="AA356">
        <v>1201.3767054710679</v>
      </c>
      <c r="AB356" t="b">
        <v>0</v>
      </c>
      <c r="AC356" t="b">
        <v>1</v>
      </c>
      <c r="AD356">
        <v>89.400987919381947</v>
      </c>
      <c r="AE356">
        <v>0</v>
      </c>
      <c r="AF356">
        <v>0</v>
      </c>
      <c r="AG356">
        <v>4.9219027239445462E-2</v>
      </c>
      <c r="AH356" t="b">
        <v>0</v>
      </c>
      <c r="AI356" t="b">
        <v>0</v>
      </c>
      <c r="AJ356">
        <v>1201.3767054710679</v>
      </c>
      <c r="AK356">
        <v>0</v>
      </c>
      <c r="AL356">
        <v>2.4947838528327839</v>
      </c>
      <c r="AM356">
        <v>0</v>
      </c>
      <c r="AN356">
        <v>2.4948403396749921</v>
      </c>
      <c r="AO356">
        <v>0</v>
      </c>
      <c r="AP356">
        <v>1</v>
      </c>
      <c r="AQ356">
        <v>3</v>
      </c>
      <c r="AR356">
        <v>0</v>
      </c>
      <c r="AS356">
        <v>0</v>
      </c>
      <c r="AT356">
        <v>1.167374527071642</v>
      </c>
      <c r="AU356">
        <v>0.37149926606713962</v>
      </c>
      <c r="AV356">
        <v>1.167374527071642</v>
      </c>
    </row>
    <row r="357" spans="1:48">
      <c r="A357">
        <v>354</v>
      </c>
      <c r="B357">
        <v>0</v>
      </c>
      <c r="C357">
        <v>0</v>
      </c>
      <c r="D357">
        <v>0</v>
      </c>
      <c r="E357">
        <v>27.9</v>
      </c>
      <c r="F357">
        <v>-2.2374274548591089E-2</v>
      </c>
      <c r="G357">
        <v>199.77685251422039</v>
      </c>
      <c r="H357">
        <v>737.57613948250173</v>
      </c>
      <c r="I357">
        <v>2.1403185797762529</v>
      </c>
      <c r="J357">
        <v>2.1403185797762529</v>
      </c>
      <c r="K357">
        <v>102.3068320906402</v>
      </c>
      <c r="L357">
        <v>3</v>
      </c>
      <c r="M357">
        <v>27.710409558678279</v>
      </c>
      <c r="N357">
        <v>1197.0860743800999</v>
      </c>
      <c r="O357" t="b">
        <v>0</v>
      </c>
      <c r="P357">
        <v>2.1403185797762529</v>
      </c>
      <c r="Q357">
        <v>0</v>
      </c>
      <c r="R357">
        <v>0.82516504682332115</v>
      </c>
      <c r="S357">
        <v>27.383360465833849</v>
      </c>
      <c r="T357">
        <v>20.691101038384581</v>
      </c>
      <c r="U357">
        <v>2.5938066427025031</v>
      </c>
      <c r="V357">
        <v>3.6175276812199009</v>
      </c>
      <c r="W357">
        <v>0</v>
      </c>
      <c r="X357">
        <v>0</v>
      </c>
      <c r="Y357">
        <v>-22.804379849498329</v>
      </c>
      <c r="Z357">
        <v>54.691040900414791</v>
      </c>
      <c r="AA357">
        <v>1197.0860743800999</v>
      </c>
      <c r="AB357" t="b">
        <v>0</v>
      </c>
      <c r="AC357" t="b">
        <v>1</v>
      </c>
      <c r="AD357">
        <v>89.391938562298819</v>
      </c>
      <c r="AE357">
        <v>0</v>
      </c>
      <c r="AF357">
        <v>0</v>
      </c>
      <c r="AG357">
        <v>4.9231408394202057E-2</v>
      </c>
      <c r="AH357" t="b">
        <v>0</v>
      </c>
      <c r="AI357" t="b">
        <v>0</v>
      </c>
      <c r="AJ357">
        <v>1197.0860743800999</v>
      </c>
      <c r="AK357">
        <v>0</v>
      </c>
      <c r="AL357">
        <v>2.5938066427025031</v>
      </c>
      <c r="AM357">
        <v>0</v>
      </c>
      <c r="AN357">
        <v>2.5938207644130551</v>
      </c>
      <c r="AO357">
        <v>0</v>
      </c>
      <c r="AP357">
        <v>1</v>
      </c>
      <c r="AQ357">
        <v>3</v>
      </c>
      <c r="AR357">
        <v>0</v>
      </c>
      <c r="AS357">
        <v>0</v>
      </c>
      <c r="AT357">
        <v>1.1810610566099471</v>
      </c>
      <c r="AU357">
        <v>0.3758547968420326</v>
      </c>
      <c r="AV357">
        <v>1.1810610566099471</v>
      </c>
    </row>
    <row r="358" spans="1:48">
      <c r="A358">
        <v>355</v>
      </c>
      <c r="B358">
        <v>0</v>
      </c>
      <c r="C358">
        <v>0</v>
      </c>
      <c r="D358">
        <v>0</v>
      </c>
      <c r="E358">
        <v>27.9</v>
      </c>
      <c r="F358">
        <v>3.4157289470722503E-2</v>
      </c>
      <c r="G358">
        <v>199.77685251422039</v>
      </c>
      <c r="H358">
        <v>737.57613948250173</v>
      </c>
      <c r="I358">
        <v>3.224956780285094</v>
      </c>
      <c r="J358">
        <v>3.224956780285094</v>
      </c>
      <c r="K358">
        <v>154.15233738460091</v>
      </c>
      <c r="L358">
        <v>3</v>
      </c>
      <c r="M358">
        <v>41.75307079756255</v>
      </c>
      <c r="N358">
        <v>1197.0860743800999</v>
      </c>
      <c r="O358" t="b">
        <v>0</v>
      </c>
      <c r="P358">
        <v>3.224956780285094</v>
      </c>
      <c r="Q358">
        <v>0</v>
      </c>
      <c r="R358">
        <v>0.86659909929299916</v>
      </c>
      <c r="S358">
        <v>27.393697746093402</v>
      </c>
      <c r="T358">
        <v>29.68599901824162</v>
      </c>
      <c r="U358">
        <v>3.7213941058975508</v>
      </c>
      <c r="V358">
        <v>3.96013900742058</v>
      </c>
      <c r="W358">
        <v>0</v>
      </c>
      <c r="X358">
        <v>0</v>
      </c>
      <c r="Y358">
        <v>-22.804379849498329</v>
      </c>
      <c r="Z358">
        <v>54.726877894205863</v>
      </c>
      <c r="AA358">
        <v>1197.0860743800999</v>
      </c>
      <c r="AB358" t="b">
        <v>0</v>
      </c>
      <c r="AC358" t="b">
        <v>1</v>
      </c>
      <c r="AD358">
        <v>89.38288920521569</v>
      </c>
      <c r="AE358">
        <v>0</v>
      </c>
      <c r="AF358">
        <v>0</v>
      </c>
      <c r="AG358">
        <v>5.4997006538511722E-2</v>
      </c>
      <c r="AH358" t="b">
        <v>0</v>
      </c>
      <c r="AI358" t="b">
        <v>0</v>
      </c>
      <c r="AJ358">
        <v>1197.0860743800999</v>
      </c>
      <c r="AK358">
        <v>0</v>
      </c>
      <c r="AL358">
        <v>3.7213941058975508</v>
      </c>
      <c r="AM358">
        <v>0</v>
      </c>
      <c r="AN358">
        <v>3.721450592739759</v>
      </c>
      <c r="AO358">
        <v>0</v>
      </c>
      <c r="AP358">
        <v>1</v>
      </c>
      <c r="AQ358">
        <v>3</v>
      </c>
      <c r="AR358">
        <v>0</v>
      </c>
      <c r="AS358">
        <v>0</v>
      </c>
      <c r="AT358">
        <v>1.369321397953406</v>
      </c>
      <c r="AU358">
        <v>0.43576579970936868</v>
      </c>
      <c r="AV358">
        <v>1.369321397953406</v>
      </c>
    </row>
    <row r="359" spans="1:48">
      <c r="A359">
        <v>356</v>
      </c>
      <c r="B359">
        <v>0</v>
      </c>
      <c r="C359">
        <v>0</v>
      </c>
      <c r="D359">
        <v>0</v>
      </c>
      <c r="E359">
        <v>28.1</v>
      </c>
      <c r="F359">
        <v>5.2411783332368067E-2</v>
      </c>
      <c r="G359">
        <v>201.20894464693879</v>
      </c>
      <c r="H359">
        <v>742.86342363649828</v>
      </c>
      <c r="I359">
        <v>3.6080538933014199</v>
      </c>
      <c r="J359">
        <v>3.6080538933014199</v>
      </c>
      <c r="K359">
        <v>171.2368045273027</v>
      </c>
      <c r="L359">
        <v>3</v>
      </c>
      <c r="M359">
        <v>46.380499601111246</v>
      </c>
      <c r="N359">
        <v>1205.667336562037</v>
      </c>
      <c r="O359" t="b">
        <v>0</v>
      </c>
      <c r="P359">
        <v>3.6080538933014199</v>
      </c>
      <c r="Q359">
        <v>0</v>
      </c>
      <c r="R359">
        <v>0.8750846436303672</v>
      </c>
      <c r="S359">
        <v>27.405582283128819</v>
      </c>
      <c r="T359">
        <v>32.656289686239482</v>
      </c>
      <c r="U359">
        <v>4.1230913141534344</v>
      </c>
      <c r="V359">
        <v>4.079272063866572</v>
      </c>
      <c r="W359">
        <v>0</v>
      </c>
      <c r="X359">
        <v>0</v>
      </c>
      <c r="Y359">
        <v>-22.804379849498329</v>
      </c>
      <c r="Z359">
        <v>54.79541448232937</v>
      </c>
      <c r="AA359">
        <v>1205.667336562037</v>
      </c>
      <c r="AB359" t="b">
        <v>0</v>
      </c>
      <c r="AC359" t="b">
        <v>1</v>
      </c>
      <c r="AD359">
        <v>89.373839848132562</v>
      </c>
      <c r="AE359">
        <v>0</v>
      </c>
      <c r="AF359">
        <v>0</v>
      </c>
      <c r="AG359">
        <v>5.5672610943238471E-2</v>
      </c>
      <c r="AH359" t="b">
        <v>0</v>
      </c>
      <c r="AI359" t="b">
        <v>0</v>
      </c>
      <c r="AJ359">
        <v>1205.667336562037</v>
      </c>
      <c r="AK359">
        <v>0</v>
      </c>
      <c r="AL359">
        <v>4.1230913141534344</v>
      </c>
      <c r="AM359">
        <v>0</v>
      </c>
      <c r="AN359">
        <v>4.1232184095484019</v>
      </c>
      <c r="AO359">
        <v>0</v>
      </c>
      <c r="AP359">
        <v>1</v>
      </c>
      <c r="AQ359">
        <v>3</v>
      </c>
      <c r="AR359">
        <v>0</v>
      </c>
      <c r="AS359">
        <v>0</v>
      </c>
      <c r="AT359">
        <v>1.4411564557317711</v>
      </c>
      <c r="AU359">
        <v>0.45862621907237872</v>
      </c>
      <c r="AV359">
        <v>1.4411564557317711</v>
      </c>
    </row>
    <row r="360" spans="1:48">
      <c r="A360">
        <v>357</v>
      </c>
      <c r="B360">
        <v>0</v>
      </c>
      <c r="C360">
        <v>0</v>
      </c>
      <c r="D360">
        <v>0</v>
      </c>
      <c r="E360">
        <v>28.2</v>
      </c>
      <c r="F360">
        <v>6.1955771998065678E-3</v>
      </c>
      <c r="G360">
        <v>201.924990713298</v>
      </c>
      <c r="H360">
        <v>745.50706571349633</v>
      </c>
      <c r="I360">
        <v>2.728276184779785</v>
      </c>
      <c r="J360">
        <v>2.728276184779785</v>
      </c>
      <c r="K360">
        <v>129.02374472631459</v>
      </c>
      <c r="L360">
        <v>3</v>
      </c>
      <c r="M360">
        <v>34.946843100301876</v>
      </c>
      <c r="N360">
        <v>1209.957967653005</v>
      </c>
      <c r="O360" t="b">
        <v>0</v>
      </c>
      <c r="P360">
        <v>2.728276184779785</v>
      </c>
      <c r="Q360">
        <v>0</v>
      </c>
      <c r="R360">
        <v>0.84988754108543962</v>
      </c>
      <c r="S360">
        <v>27.41803283078551</v>
      </c>
      <c r="T360">
        <v>25.33541179398738</v>
      </c>
      <c r="U360">
        <v>3.2101614071143452</v>
      </c>
      <c r="V360">
        <v>3.8031609620083979</v>
      </c>
      <c r="W360">
        <v>0</v>
      </c>
      <c r="X360">
        <v>0</v>
      </c>
      <c r="Y360">
        <v>-22.804379849498329</v>
      </c>
      <c r="Z360">
        <v>54.852712040879297</v>
      </c>
      <c r="AA360">
        <v>1209.957967653005</v>
      </c>
      <c r="AB360" t="b">
        <v>0</v>
      </c>
      <c r="AC360" t="b">
        <v>1</v>
      </c>
      <c r="AD360">
        <v>89.364790491049433</v>
      </c>
      <c r="AE360">
        <v>0</v>
      </c>
      <c r="AF360">
        <v>0</v>
      </c>
      <c r="AG360">
        <v>5.7738036247342472E-2</v>
      </c>
      <c r="AH360" t="b">
        <v>0</v>
      </c>
      <c r="AI360" t="b">
        <v>0</v>
      </c>
      <c r="AJ360">
        <v>1209.957967653005</v>
      </c>
      <c r="AK360">
        <v>0</v>
      </c>
      <c r="AL360">
        <v>3.2101614071143452</v>
      </c>
      <c r="AM360">
        <v>0</v>
      </c>
      <c r="AN360">
        <v>3.2101755288248972</v>
      </c>
      <c r="AO360">
        <v>0</v>
      </c>
      <c r="AP360">
        <v>1</v>
      </c>
      <c r="AQ360">
        <v>3</v>
      </c>
      <c r="AR360">
        <v>0</v>
      </c>
      <c r="AS360">
        <v>0</v>
      </c>
      <c r="AT360">
        <v>1.290402780773926</v>
      </c>
      <c r="AU360">
        <v>0.41065114483099369</v>
      </c>
      <c r="AV360">
        <v>1.290402780773926</v>
      </c>
    </row>
    <row r="361" spans="1:48">
      <c r="A361">
        <v>358</v>
      </c>
      <c r="B361">
        <v>0</v>
      </c>
      <c r="C361">
        <v>0</v>
      </c>
      <c r="D361">
        <v>0</v>
      </c>
      <c r="E361">
        <v>28</v>
      </c>
      <c r="F361">
        <v>-0.16052742546492341</v>
      </c>
      <c r="G361">
        <v>200.49289858057961</v>
      </c>
      <c r="H361">
        <v>740.21978155949989</v>
      </c>
      <c r="I361">
        <v>-0.50857658221210833</v>
      </c>
      <c r="J361">
        <v>-0.50857658221210833</v>
      </c>
      <c r="K361">
        <v>-24.223045576042889</v>
      </c>
      <c r="L361">
        <v>3</v>
      </c>
      <c r="M361">
        <v>-6.5609549230885396</v>
      </c>
      <c r="N361">
        <v>1201.3767054710679</v>
      </c>
      <c r="O361" t="b">
        <v>0</v>
      </c>
      <c r="P361">
        <v>-0.50857658221210833</v>
      </c>
      <c r="Q361">
        <v>0</v>
      </c>
      <c r="R361">
        <v>0.58058288261941804</v>
      </c>
      <c r="S361">
        <v>27.42934653131088</v>
      </c>
      <c r="T361">
        <v>-2.34699822673001</v>
      </c>
      <c r="U361">
        <v>-0.29527085813343729</v>
      </c>
      <c r="V361">
        <v>4.2139566963585304</v>
      </c>
      <c r="W361">
        <v>0</v>
      </c>
      <c r="X361">
        <v>0</v>
      </c>
      <c r="Y361">
        <v>-22.804379849498329</v>
      </c>
      <c r="Z361">
        <v>54.902609276844032</v>
      </c>
      <c r="AA361">
        <v>1201.3767054710679</v>
      </c>
      <c r="AB361" t="b">
        <v>0</v>
      </c>
      <c r="AC361" t="b">
        <v>1</v>
      </c>
      <c r="AD361">
        <v>89.355741133966305</v>
      </c>
      <c r="AE361">
        <v>0</v>
      </c>
      <c r="AF361">
        <v>0</v>
      </c>
      <c r="AG361">
        <v>6.512109568356414E-2</v>
      </c>
      <c r="AH361" t="b">
        <v>0</v>
      </c>
      <c r="AI361" t="b">
        <v>0</v>
      </c>
      <c r="AJ361">
        <v>1201.3767054710679</v>
      </c>
      <c r="AK361">
        <v>0</v>
      </c>
      <c r="AL361">
        <v>-0.29527085813343729</v>
      </c>
      <c r="AM361">
        <v>0</v>
      </c>
      <c r="AN361">
        <v>-0.29288428905016423</v>
      </c>
      <c r="AO361">
        <v>0</v>
      </c>
      <c r="AP361">
        <v>1</v>
      </c>
      <c r="AQ361">
        <v>3</v>
      </c>
      <c r="AR361">
        <v>0</v>
      </c>
      <c r="AS361">
        <v>0</v>
      </c>
      <c r="AT361">
        <v>0.70430875418804517</v>
      </c>
      <c r="AU361">
        <v>0.2241355959015737</v>
      </c>
      <c r="AV361">
        <v>0.70430875418804517</v>
      </c>
    </row>
    <row r="362" spans="1:48">
      <c r="A362">
        <v>359</v>
      </c>
      <c r="B362">
        <v>0</v>
      </c>
      <c r="C362">
        <v>0</v>
      </c>
      <c r="D362">
        <v>0</v>
      </c>
      <c r="E362">
        <v>26.9</v>
      </c>
      <c r="F362">
        <v>-0.44741920867344831</v>
      </c>
      <c r="G362">
        <v>192.6163918506283</v>
      </c>
      <c r="H362">
        <v>711.13971871251965</v>
      </c>
      <c r="I362">
        <v>-5.8333212852247067</v>
      </c>
      <c r="J362">
        <v>-5.8333212852247067</v>
      </c>
      <c r="K362">
        <v>-289.19716798764807</v>
      </c>
      <c r="L362">
        <v>3</v>
      </c>
      <c r="M362">
        <v>-78.330760560034705</v>
      </c>
      <c r="N362">
        <v>1154.1797634704189</v>
      </c>
      <c r="O362" t="b">
        <v>0</v>
      </c>
      <c r="P362">
        <v>-5.8333212852247067</v>
      </c>
      <c r="Q362">
        <v>0</v>
      </c>
      <c r="R362">
        <v>0.9301915558784517</v>
      </c>
      <c r="S362">
        <v>27.435239065589929</v>
      </c>
      <c r="T362">
        <v>-44.893784373679068</v>
      </c>
      <c r="U362">
        <v>-5.4261062022420594</v>
      </c>
      <c r="V362">
        <v>33.436976186355622</v>
      </c>
      <c r="W362">
        <v>-57.937201503651998</v>
      </c>
      <c r="X362">
        <v>2</v>
      </c>
      <c r="Y362">
        <v>35.132821654153673</v>
      </c>
      <c r="Z362">
        <v>54.992716202041713</v>
      </c>
      <c r="AA362">
        <v>1154.1797634704189</v>
      </c>
      <c r="AB362" t="b">
        <v>0</v>
      </c>
      <c r="AC362" t="b">
        <v>1</v>
      </c>
      <c r="AD362">
        <v>89.358187253371995</v>
      </c>
      <c r="AE362">
        <v>1.210628091121086</v>
      </c>
      <c r="AF362">
        <v>0</v>
      </c>
      <c r="AG362">
        <v>6.8660363826623216E-2</v>
      </c>
      <c r="AH362" t="b">
        <v>0</v>
      </c>
      <c r="AI362" t="b">
        <v>0</v>
      </c>
      <c r="AJ362">
        <v>1154.1797634704189</v>
      </c>
      <c r="AK362">
        <v>0</v>
      </c>
      <c r="AL362">
        <v>-5.4261062022420594</v>
      </c>
      <c r="AM362">
        <v>0.38195096357780361</v>
      </c>
      <c r="AN362">
        <v>-3.6874662558849041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</row>
    <row r="363" spans="1:48">
      <c r="A363">
        <v>360</v>
      </c>
      <c r="B363">
        <v>0</v>
      </c>
      <c r="C363">
        <v>0</v>
      </c>
      <c r="D363">
        <v>0</v>
      </c>
      <c r="E363">
        <v>25</v>
      </c>
      <c r="F363">
        <v>-0.54979573984127805</v>
      </c>
      <c r="G363">
        <v>179.01151658980319</v>
      </c>
      <c r="H363">
        <v>660.91051924955354</v>
      </c>
      <c r="I363">
        <v>-7.2396254160172866</v>
      </c>
      <c r="J363">
        <v>-7.2396254160172866</v>
      </c>
      <c r="K363">
        <v>-386.19487495873312</v>
      </c>
      <c r="L363">
        <v>2</v>
      </c>
      <c r="M363">
        <v>-104.6031622315095</v>
      </c>
      <c r="N363">
        <v>1637.736266700394</v>
      </c>
      <c r="O363" t="b">
        <v>1</v>
      </c>
      <c r="P363">
        <v>-7.2396254160172866</v>
      </c>
      <c r="Q363">
        <v>0</v>
      </c>
      <c r="R363">
        <v>0.93849493665159434</v>
      </c>
      <c r="S363">
        <v>27.446488312865331</v>
      </c>
      <c r="T363">
        <v>-39.616439916068167</v>
      </c>
      <c r="U363">
        <v>-6.7943517961864153</v>
      </c>
      <c r="V363">
        <v>64.986722315441327</v>
      </c>
      <c r="W363">
        <v>-57.087672251770996</v>
      </c>
      <c r="X363">
        <v>2</v>
      </c>
      <c r="Y363">
        <v>34.283292402272657</v>
      </c>
      <c r="Z363">
        <v>55.054298071981457</v>
      </c>
      <c r="AA363">
        <v>1637.736266700394</v>
      </c>
      <c r="AB363" t="b">
        <v>0</v>
      </c>
      <c r="AC363" t="b">
        <v>1</v>
      </c>
      <c r="AD363">
        <v>89.371960291875254</v>
      </c>
      <c r="AE363">
        <v>1.192876733619096</v>
      </c>
      <c r="AF363">
        <v>0</v>
      </c>
      <c r="AG363">
        <v>6.6036213837955882E-2</v>
      </c>
      <c r="AH363" t="b">
        <v>0</v>
      </c>
      <c r="AI363" t="b">
        <v>0</v>
      </c>
      <c r="AJ363">
        <v>1637.736266700394</v>
      </c>
      <c r="AK363">
        <v>0</v>
      </c>
      <c r="AL363">
        <v>-6.7943517961864153</v>
      </c>
      <c r="AM363">
        <v>0</v>
      </c>
      <c r="AN363">
        <v>-5.4989214062853504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</row>
    <row r="364" spans="1:48">
      <c r="A364">
        <v>361</v>
      </c>
      <c r="B364">
        <v>0</v>
      </c>
      <c r="C364">
        <v>0</v>
      </c>
      <c r="D364">
        <v>0</v>
      </c>
      <c r="E364">
        <v>23.2</v>
      </c>
      <c r="F364">
        <v>-0.43673116529477379</v>
      </c>
      <c r="G364">
        <v>166.12268739533741</v>
      </c>
      <c r="H364">
        <v>613.32496186358571</v>
      </c>
      <c r="I364">
        <v>-4.9634534619826507</v>
      </c>
      <c r="J364">
        <v>-4.9634534619826507</v>
      </c>
      <c r="K364">
        <v>-285.31617168021751</v>
      </c>
      <c r="L364">
        <v>2</v>
      </c>
      <c r="M364">
        <v>-77.279569794208413</v>
      </c>
      <c r="N364">
        <v>1519.819255497966</v>
      </c>
      <c r="O364" t="b">
        <v>0</v>
      </c>
      <c r="P364">
        <v>-4.9634534619826507</v>
      </c>
      <c r="Q364">
        <v>0</v>
      </c>
      <c r="R364">
        <v>0.93068139774988268</v>
      </c>
      <c r="S364">
        <v>27.458788920735749</v>
      </c>
      <c r="T364">
        <v>-29.024478625336361</v>
      </c>
      <c r="U364">
        <v>-4.6193938056645072</v>
      </c>
      <c r="V364">
        <v>48.255091168872063</v>
      </c>
      <c r="W364">
        <v>-48.919642283685043</v>
      </c>
      <c r="X364">
        <v>2</v>
      </c>
      <c r="Y364">
        <v>26.115262434186711</v>
      </c>
      <c r="Z364">
        <v>55.123234688726903</v>
      </c>
      <c r="AA364">
        <v>1519.819255497966</v>
      </c>
      <c r="AB364" t="b">
        <v>0</v>
      </c>
      <c r="AC364" t="b">
        <v>1</v>
      </c>
      <c r="AD364">
        <v>89.38394413212059</v>
      </c>
      <c r="AE364">
        <v>1.0222014805546129</v>
      </c>
      <c r="AF364">
        <v>0</v>
      </c>
      <c r="AG364">
        <v>6.5563859830043231E-2</v>
      </c>
      <c r="AH364" t="b">
        <v>0</v>
      </c>
      <c r="AI364" t="b">
        <v>0</v>
      </c>
      <c r="AJ364">
        <v>1519.819255497966</v>
      </c>
      <c r="AK364">
        <v>0</v>
      </c>
      <c r="AL364">
        <v>-4.6193938056645072</v>
      </c>
      <c r="AM364">
        <v>0</v>
      </c>
      <c r="AN364">
        <v>-3.5655567118477962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</row>
    <row r="365" spans="1:48">
      <c r="A365">
        <v>362</v>
      </c>
      <c r="B365">
        <v>0</v>
      </c>
      <c r="C365">
        <v>0</v>
      </c>
      <c r="D365">
        <v>0</v>
      </c>
      <c r="E365">
        <v>21.9</v>
      </c>
      <c r="F365">
        <v>-0.28661293231295998</v>
      </c>
      <c r="G365">
        <v>156.8140885326676</v>
      </c>
      <c r="H365">
        <v>578.95761486260892</v>
      </c>
      <c r="I365">
        <v>-2.4565775856152068</v>
      </c>
      <c r="J365">
        <v>-2.4565775856152068</v>
      </c>
      <c r="K365">
        <v>-149.5949003681383</v>
      </c>
      <c r="L365">
        <v>2</v>
      </c>
      <c r="M365">
        <v>-40.518662071543417</v>
      </c>
      <c r="N365">
        <v>1434.6569696295451</v>
      </c>
      <c r="O365" t="b">
        <v>0</v>
      </c>
      <c r="P365">
        <v>-2.4565775856152068</v>
      </c>
      <c r="Q365">
        <v>0</v>
      </c>
      <c r="R365">
        <v>0.90300570198657715</v>
      </c>
      <c r="S365">
        <v>27.468293510111629</v>
      </c>
      <c r="T365">
        <v>-14.765368396880939</v>
      </c>
      <c r="U365">
        <v>-2.218303567182951</v>
      </c>
      <c r="V365">
        <v>25.75329367466248</v>
      </c>
      <c r="W365">
        <v>-44.434079278746673</v>
      </c>
      <c r="X365">
        <v>2</v>
      </c>
      <c r="Y365">
        <v>21.62969942924834</v>
      </c>
      <c r="Z365">
        <v>55.19287217902022</v>
      </c>
      <c r="AA365">
        <v>1434.6569696295451</v>
      </c>
      <c r="AB365" t="b">
        <v>0</v>
      </c>
      <c r="AC365" t="b">
        <v>1</v>
      </c>
      <c r="AD365">
        <v>89.393417338839527</v>
      </c>
      <c r="AE365">
        <v>0.92847329836187065</v>
      </c>
      <c r="AF365">
        <v>0</v>
      </c>
      <c r="AG365">
        <v>6.4590455940950142E-2</v>
      </c>
      <c r="AH365" t="b">
        <v>0</v>
      </c>
      <c r="AI365" t="b">
        <v>0</v>
      </c>
      <c r="AJ365">
        <v>1434.6569696295451</v>
      </c>
      <c r="AK365">
        <v>0</v>
      </c>
      <c r="AL365">
        <v>-2.218303567182951</v>
      </c>
      <c r="AM365">
        <v>0</v>
      </c>
      <c r="AN365">
        <v>-1.2753127813615741</v>
      </c>
      <c r="AO365">
        <v>0</v>
      </c>
      <c r="AP365">
        <v>1</v>
      </c>
      <c r="AQ365">
        <v>3</v>
      </c>
      <c r="AR365">
        <v>0</v>
      </c>
      <c r="AS365">
        <v>0</v>
      </c>
      <c r="AT365">
        <v>0.70102965128184325</v>
      </c>
      <c r="AU365">
        <v>0.22309207105606549</v>
      </c>
      <c r="AV365">
        <v>0.70102965128184325</v>
      </c>
    </row>
    <row r="366" spans="1:48">
      <c r="A366">
        <v>363</v>
      </c>
      <c r="B366">
        <v>0</v>
      </c>
      <c r="C366">
        <v>0</v>
      </c>
      <c r="D366">
        <v>0</v>
      </c>
      <c r="E366">
        <v>21.1</v>
      </c>
      <c r="F366">
        <v>-0.16681710545338341</v>
      </c>
      <c r="G366">
        <v>151.0857200017939</v>
      </c>
      <c r="H366">
        <v>557.80847824662317</v>
      </c>
      <c r="I366">
        <v>-0.64708086018559596</v>
      </c>
      <c r="J366">
        <v>-0.64708086018559596</v>
      </c>
      <c r="K366">
        <v>-40.898418782716348</v>
      </c>
      <c r="L366">
        <v>2</v>
      </c>
      <c r="M366">
        <v>-11.07757821850389</v>
      </c>
      <c r="N366">
        <v>1382.249409095132</v>
      </c>
      <c r="O366" t="b">
        <v>0</v>
      </c>
      <c r="P366">
        <v>-0.64708086018559596</v>
      </c>
      <c r="Q366">
        <v>0</v>
      </c>
      <c r="R366">
        <v>0.74795143205311776</v>
      </c>
      <c r="S366">
        <v>27.47487578926744</v>
      </c>
      <c r="T366">
        <v>-3.3436200533536748</v>
      </c>
      <c r="U366">
        <v>-0.48398505602997971</v>
      </c>
      <c r="V366">
        <v>7.7339581651502147</v>
      </c>
      <c r="W366">
        <v>0</v>
      </c>
      <c r="X366">
        <v>0</v>
      </c>
      <c r="Y366">
        <v>-22.804379849498329</v>
      </c>
      <c r="Z366">
        <v>55.248527366442232</v>
      </c>
      <c r="AA366">
        <v>1382.249409095132</v>
      </c>
      <c r="AB366" t="b">
        <v>0</v>
      </c>
      <c r="AC366" t="b">
        <v>1</v>
      </c>
      <c r="AD366">
        <v>89.39318426732757</v>
      </c>
      <c r="AE366">
        <v>0</v>
      </c>
      <c r="AF366">
        <v>0</v>
      </c>
      <c r="AG366">
        <v>5.8636331397187852E-2</v>
      </c>
      <c r="AH366" t="b">
        <v>0</v>
      </c>
      <c r="AI366" t="b">
        <v>0</v>
      </c>
      <c r="AJ366">
        <v>1382.249409095132</v>
      </c>
      <c r="AK366">
        <v>0</v>
      </c>
      <c r="AL366">
        <v>-0.48398505602997971</v>
      </c>
      <c r="AM366">
        <v>0</v>
      </c>
      <c r="AN366">
        <v>-0.47924465196156951</v>
      </c>
      <c r="AO366">
        <v>0</v>
      </c>
      <c r="AP366">
        <v>1</v>
      </c>
      <c r="AQ366">
        <v>3</v>
      </c>
      <c r="AR366">
        <v>0</v>
      </c>
      <c r="AS366">
        <v>0</v>
      </c>
      <c r="AT366">
        <v>0.79222017074325701</v>
      </c>
      <c r="AU366">
        <v>0.25211207300623428</v>
      </c>
      <c r="AV366">
        <v>0.79222017074325701</v>
      </c>
    </row>
    <row r="367" spans="1:48">
      <c r="A367">
        <v>364</v>
      </c>
      <c r="B367">
        <v>0</v>
      </c>
      <c r="C367">
        <v>0</v>
      </c>
      <c r="D367">
        <v>0</v>
      </c>
      <c r="E367">
        <v>20.7</v>
      </c>
      <c r="F367">
        <v>-4.6118645873508779E-2</v>
      </c>
      <c r="G367">
        <v>148.22153573635711</v>
      </c>
      <c r="H367">
        <v>547.2339099386304</v>
      </c>
      <c r="I367">
        <v>1.0744110264124851</v>
      </c>
      <c r="J367">
        <v>1.0744110264124851</v>
      </c>
      <c r="K367">
        <v>69.219830269525403</v>
      </c>
      <c r="L367">
        <v>2</v>
      </c>
      <c r="M367">
        <v>18.748599747975462</v>
      </c>
      <c r="N367">
        <v>1356.0456288279261</v>
      </c>
      <c r="O367" t="b">
        <v>0</v>
      </c>
      <c r="P367">
        <v>1.0744110264124851</v>
      </c>
      <c r="Q367">
        <v>0</v>
      </c>
      <c r="R367">
        <v>0.69258695866831055</v>
      </c>
      <c r="S367">
        <v>27.47938128306469</v>
      </c>
      <c r="T367">
        <v>10.924290138971131</v>
      </c>
      <c r="U367">
        <v>1.5513012668883279</v>
      </c>
      <c r="V367">
        <v>3.3582692560108991</v>
      </c>
      <c r="W367">
        <v>0</v>
      </c>
      <c r="X367">
        <v>0</v>
      </c>
      <c r="Y367">
        <v>-22.804379849498329</v>
      </c>
      <c r="Z367">
        <v>55.310394084849108</v>
      </c>
      <c r="AA367">
        <v>1356.0456288279261</v>
      </c>
      <c r="AB367" t="b">
        <v>0</v>
      </c>
      <c r="AC367" t="b">
        <v>1</v>
      </c>
      <c r="AD367">
        <v>89.384134910244441</v>
      </c>
      <c r="AE367">
        <v>0</v>
      </c>
      <c r="AF367">
        <v>0</v>
      </c>
      <c r="AG367">
        <v>6.4814234533117993E-2</v>
      </c>
      <c r="AH367" t="b">
        <v>0</v>
      </c>
      <c r="AI367" t="b">
        <v>0</v>
      </c>
      <c r="AJ367">
        <v>1356.0456288279261</v>
      </c>
      <c r="AK367">
        <v>0</v>
      </c>
      <c r="AL367">
        <v>1.5513012668883279</v>
      </c>
      <c r="AM367">
        <v>0</v>
      </c>
      <c r="AN367">
        <v>1.551827978451485</v>
      </c>
      <c r="AO367">
        <v>0</v>
      </c>
      <c r="AP367">
        <v>1</v>
      </c>
      <c r="AQ367">
        <v>3</v>
      </c>
      <c r="AR367">
        <v>0</v>
      </c>
      <c r="AS367">
        <v>0</v>
      </c>
      <c r="AT367">
        <v>1.1043082025145849</v>
      </c>
      <c r="AU367">
        <v>0.35142936326973101</v>
      </c>
      <c r="AV367">
        <v>1.1043082025145849</v>
      </c>
    </row>
    <row r="368" spans="1:48">
      <c r="A368">
        <v>365</v>
      </c>
      <c r="B368">
        <v>0</v>
      </c>
      <c r="C368">
        <v>0</v>
      </c>
      <c r="D368">
        <v>0</v>
      </c>
      <c r="E368">
        <v>20.7</v>
      </c>
      <c r="F368">
        <v>1.7958355614085431E-2</v>
      </c>
      <c r="G368">
        <v>148.22153573635711</v>
      </c>
      <c r="H368">
        <v>547.2339099386304</v>
      </c>
      <c r="I368">
        <v>1.986552531464213</v>
      </c>
      <c r="J368">
        <v>1.986552531464213</v>
      </c>
      <c r="K368">
        <v>127.98531071353401</v>
      </c>
      <c r="L368">
        <v>2</v>
      </c>
      <c r="M368">
        <v>34.665577116341829</v>
      </c>
      <c r="N368">
        <v>1356.0456288279261</v>
      </c>
      <c r="O368" t="b">
        <v>0</v>
      </c>
      <c r="P368">
        <v>1.986552531464213</v>
      </c>
      <c r="Q368">
        <v>0</v>
      </c>
      <c r="R368">
        <v>0.79476796726410237</v>
      </c>
      <c r="S368">
        <v>27.48850543171163</v>
      </c>
      <c r="T368">
        <v>17.601787676975921</v>
      </c>
      <c r="U368">
        <v>2.499537743453216</v>
      </c>
      <c r="V368">
        <v>3.6124506647314418</v>
      </c>
      <c r="W368">
        <v>0</v>
      </c>
      <c r="X368">
        <v>0</v>
      </c>
      <c r="Y368">
        <v>-22.804379849498329</v>
      </c>
      <c r="Z368">
        <v>55.372260803255998</v>
      </c>
      <c r="AA368">
        <v>1356.0456288279261</v>
      </c>
      <c r="AB368" t="b">
        <v>0</v>
      </c>
      <c r="AC368" t="b">
        <v>1</v>
      </c>
      <c r="AD368">
        <v>89.375085553161313</v>
      </c>
      <c r="AE368">
        <v>0</v>
      </c>
      <c r="AF368">
        <v>0</v>
      </c>
      <c r="AG368">
        <v>6.9259485062088344E-2</v>
      </c>
      <c r="AH368" t="b">
        <v>0</v>
      </c>
      <c r="AI368" t="b">
        <v>0</v>
      </c>
      <c r="AJ368">
        <v>1356.0456288279261</v>
      </c>
      <c r="AK368">
        <v>0</v>
      </c>
      <c r="AL368">
        <v>2.499537743453216</v>
      </c>
      <c r="AM368">
        <v>0</v>
      </c>
      <c r="AN368">
        <v>2.4995706629259131</v>
      </c>
      <c r="AO368">
        <v>0</v>
      </c>
      <c r="AP368">
        <v>1</v>
      </c>
      <c r="AQ368">
        <v>3</v>
      </c>
      <c r="AR368">
        <v>0</v>
      </c>
      <c r="AS368">
        <v>0</v>
      </c>
      <c r="AT368">
        <v>1.2589821479886989</v>
      </c>
      <c r="AU368">
        <v>0.40065200423953518</v>
      </c>
      <c r="AV368">
        <v>1.2589821479886989</v>
      </c>
    </row>
    <row r="369" spans="1:48">
      <c r="A369">
        <v>366</v>
      </c>
      <c r="B369">
        <v>0</v>
      </c>
      <c r="C369">
        <v>0</v>
      </c>
      <c r="D369">
        <v>0</v>
      </c>
      <c r="E369">
        <v>20.8</v>
      </c>
      <c r="F369">
        <v>5.7618556750497429E-2</v>
      </c>
      <c r="G369">
        <v>148.93758180271629</v>
      </c>
      <c r="H369">
        <v>549.87755201562857</v>
      </c>
      <c r="I369">
        <v>2.565676648953152</v>
      </c>
      <c r="J369">
        <v>2.565676648953152</v>
      </c>
      <c r="K369">
        <v>164.5011753704583</v>
      </c>
      <c r="L369">
        <v>2</v>
      </c>
      <c r="M369">
        <v>44.556114672388489</v>
      </c>
      <c r="N369">
        <v>1362.596573894728</v>
      </c>
      <c r="O369" t="b">
        <v>0</v>
      </c>
      <c r="P369">
        <v>2.565676648953152</v>
      </c>
      <c r="Q369">
        <v>0</v>
      </c>
      <c r="R369">
        <v>0.82647535667532535</v>
      </c>
      <c r="S369">
        <v>27.499768191152711</v>
      </c>
      <c r="T369">
        <v>21.755852332329109</v>
      </c>
      <c r="U369">
        <v>3.1043595289690629</v>
      </c>
      <c r="V369">
        <v>3.7751765161916988</v>
      </c>
      <c r="W369">
        <v>0</v>
      </c>
      <c r="X369">
        <v>0</v>
      </c>
      <c r="Y369">
        <v>-22.804379849498329</v>
      </c>
      <c r="Z369">
        <v>55.423052755502788</v>
      </c>
      <c r="AA369">
        <v>1362.596573894728</v>
      </c>
      <c r="AB369" t="b">
        <v>0</v>
      </c>
      <c r="AC369" t="b">
        <v>1</v>
      </c>
      <c r="AD369">
        <v>89.366036196078184</v>
      </c>
      <c r="AE369">
        <v>0</v>
      </c>
      <c r="AF369">
        <v>0</v>
      </c>
      <c r="AG369">
        <v>6.743271029051201E-2</v>
      </c>
      <c r="AH369" t="b">
        <v>0</v>
      </c>
      <c r="AI369" t="b">
        <v>0</v>
      </c>
      <c r="AJ369">
        <v>1362.596573894728</v>
      </c>
      <c r="AK369">
        <v>0</v>
      </c>
      <c r="AL369">
        <v>3.1043595289690629</v>
      </c>
      <c r="AM369">
        <v>0</v>
      </c>
      <c r="AN369">
        <v>3.1051825157864958</v>
      </c>
      <c r="AO369">
        <v>0</v>
      </c>
      <c r="AP369">
        <v>1</v>
      </c>
      <c r="AQ369">
        <v>3</v>
      </c>
      <c r="AR369">
        <v>0</v>
      </c>
      <c r="AS369">
        <v>0</v>
      </c>
      <c r="AT369">
        <v>1.3621962286923739</v>
      </c>
      <c r="AU369">
        <v>0.43349832248616982</v>
      </c>
      <c r="AV369">
        <v>1.3621962286923739</v>
      </c>
    </row>
    <row r="370" spans="1:48">
      <c r="A370">
        <v>367</v>
      </c>
      <c r="B370">
        <v>0</v>
      </c>
      <c r="C370">
        <v>0</v>
      </c>
      <c r="D370">
        <v>0</v>
      </c>
      <c r="E370">
        <v>21.2</v>
      </c>
      <c r="F370">
        <v>0.16823408405058909</v>
      </c>
      <c r="G370">
        <v>151.80176606815311</v>
      </c>
      <c r="H370">
        <v>560.45212032362144</v>
      </c>
      <c r="I370">
        <v>4.2368405434622227</v>
      </c>
      <c r="J370">
        <v>4.2368405434622227</v>
      </c>
      <c r="K370">
        <v>266.52421762264242</v>
      </c>
      <c r="L370">
        <v>2</v>
      </c>
      <c r="M370">
        <v>72.189658077638768</v>
      </c>
      <c r="N370">
        <v>1388.8003541619339</v>
      </c>
      <c r="O370" t="b">
        <v>0</v>
      </c>
      <c r="P370">
        <v>4.2368405434622227</v>
      </c>
      <c r="Q370">
        <v>0</v>
      </c>
      <c r="R370">
        <v>0.87305251650092408</v>
      </c>
      <c r="S370">
        <v>27.512066989750529</v>
      </c>
      <c r="T370">
        <v>33.368241058272531</v>
      </c>
      <c r="U370">
        <v>4.8529045657446863</v>
      </c>
      <c r="V370">
        <v>4.2360142311382418</v>
      </c>
      <c r="W370">
        <v>0</v>
      </c>
      <c r="X370">
        <v>0</v>
      </c>
      <c r="Y370">
        <v>-22.804379849498329</v>
      </c>
      <c r="Z370">
        <v>55.486760666247328</v>
      </c>
      <c r="AA370">
        <v>1388.8003541619339</v>
      </c>
      <c r="AB370" t="b">
        <v>0</v>
      </c>
      <c r="AC370" t="b">
        <v>1</v>
      </c>
      <c r="AD370">
        <v>89.356986838995056</v>
      </c>
      <c r="AE370">
        <v>0</v>
      </c>
      <c r="AF370">
        <v>0</v>
      </c>
      <c r="AG370">
        <v>7.0209323990055056E-2</v>
      </c>
      <c r="AH370" t="b">
        <v>0</v>
      </c>
      <c r="AI370" t="b">
        <v>0</v>
      </c>
      <c r="AJ370">
        <v>1388.8003541619339</v>
      </c>
      <c r="AK370">
        <v>0</v>
      </c>
      <c r="AL370">
        <v>4.8529045657446863</v>
      </c>
      <c r="AM370">
        <v>0</v>
      </c>
      <c r="AN370">
        <v>4.8584679566305287</v>
      </c>
      <c r="AO370">
        <v>0</v>
      </c>
      <c r="AP370">
        <v>1</v>
      </c>
      <c r="AQ370">
        <v>3</v>
      </c>
      <c r="AR370">
        <v>0</v>
      </c>
      <c r="AS370">
        <v>0</v>
      </c>
      <c r="AT370">
        <v>1.6669607019503521</v>
      </c>
      <c r="AU370">
        <v>0.53048500115106134</v>
      </c>
      <c r="AV370">
        <v>1.6669607019503521</v>
      </c>
    </row>
    <row r="371" spans="1:48">
      <c r="A371">
        <v>368</v>
      </c>
      <c r="B371">
        <v>0</v>
      </c>
      <c r="C371">
        <v>0</v>
      </c>
      <c r="D371">
        <v>0</v>
      </c>
      <c r="E371">
        <v>22.1</v>
      </c>
      <c r="F371">
        <v>0.35277844038048212</v>
      </c>
      <c r="G371">
        <v>158.24618066538611</v>
      </c>
      <c r="H371">
        <v>584.24489901660547</v>
      </c>
      <c r="I371">
        <v>7.2432662864963424</v>
      </c>
      <c r="J371">
        <v>7.2432662864963424</v>
      </c>
      <c r="K371">
        <v>437.09173723353962</v>
      </c>
      <c r="L371">
        <v>2</v>
      </c>
      <c r="M371">
        <v>118.3888779072426</v>
      </c>
      <c r="N371">
        <v>1447.7588597631479</v>
      </c>
      <c r="O371" t="b">
        <v>0</v>
      </c>
      <c r="P371">
        <v>7.2432662864963424</v>
      </c>
      <c r="Q371">
        <v>0</v>
      </c>
      <c r="R371">
        <v>0.9049549882295389</v>
      </c>
      <c r="S371">
        <v>27.526925176864019</v>
      </c>
      <c r="T371">
        <v>52.793763674892134</v>
      </c>
      <c r="U371">
        <v>8.0040072497607042</v>
      </c>
      <c r="V371">
        <v>5.0177838898870561</v>
      </c>
      <c r="W371">
        <v>0</v>
      </c>
      <c r="X371">
        <v>0</v>
      </c>
      <c r="Y371">
        <v>-22.804379849498329</v>
      </c>
      <c r="Z371">
        <v>55.582209987534199</v>
      </c>
      <c r="AA371">
        <v>1447.7588597631479</v>
      </c>
      <c r="AB371" t="b">
        <v>0</v>
      </c>
      <c r="AC371" t="b">
        <v>1</v>
      </c>
      <c r="AD371">
        <v>89.347937481911927</v>
      </c>
      <c r="AE371">
        <v>0</v>
      </c>
      <c r="AF371">
        <v>0</v>
      </c>
      <c r="AG371">
        <v>7.2918905483104451E-2</v>
      </c>
      <c r="AH371" t="b">
        <v>0</v>
      </c>
      <c r="AI371" t="b">
        <v>0</v>
      </c>
      <c r="AJ371">
        <v>1447.7588597631479</v>
      </c>
      <c r="AK371">
        <v>0</v>
      </c>
      <c r="AL371">
        <v>8.0040072497607042</v>
      </c>
      <c r="AM371">
        <v>0</v>
      </c>
      <c r="AN371">
        <v>8.0214216508175724</v>
      </c>
      <c r="AO371">
        <v>0</v>
      </c>
      <c r="AP371">
        <v>1</v>
      </c>
      <c r="AQ371">
        <v>3</v>
      </c>
      <c r="AR371">
        <v>0</v>
      </c>
      <c r="AS371">
        <v>0</v>
      </c>
      <c r="AT371">
        <v>2.226099209488567</v>
      </c>
      <c r="AU371">
        <v>0.70842236432223415</v>
      </c>
      <c r="AV371">
        <v>2.226099209488567</v>
      </c>
    </row>
    <row r="372" spans="1:48">
      <c r="A372">
        <v>369</v>
      </c>
      <c r="B372">
        <v>0</v>
      </c>
      <c r="C372">
        <v>0</v>
      </c>
      <c r="D372">
        <v>0</v>
      </c>
      <c r="E372">
        <v>23.5</v>
      </c>
      <c r="F372">
        <v>0.33731882109414851</v>
      </c>
      <c r="G372">
        <v>168.27082559441499</v>
      </c>
      <c r="H372">
        <v>621.25588809458031</v>
      </c>
      <c r="I372">
        <v>7.4895864723197754</v>
      </c>
      <c r="J372">
        <v>7.4895864723197754</v>
      </c>
      <c r="K372">
        <v>425.03079351033239</v>
      </c>
      <c r="L372">
        <v>2</v>
      </c>
      <c r="M372">
        <v>115.1221000840554</v>
      </c>
      <c r="N372">
        <v>1539.47209069837</v>
      </c>
      <c r="O372" t="b">
        <v>0</v>
      </c>
      <c r="P372">
        <v>7.4895864723197754</v>
      </c>
      <c r="Q372">
        <v>0</v>
      </c>
      <c r="R372">
        <v>0.90224187594912608</v>
      </c>
      <c r="S372">
        <v>27.545943113151399</v>
      </c>
      <c r="T372">
        <v>51.491366945053407</v>
      </c>
      <c r="U372">
        <v>8.3010849662026587</v>
      </c>
      <c r="V372">
        <v>5.0336994373635866</v>
      </c>
      <c r="W372">
        <v>0</v>
      </c>
      <c r="X372">
        <v>0</v>
      </c>
      <c r="Y372">
        <v>-22.804379849498329</v>
      </c>
      <c r="Z372">
        <v>55.674890936344703</v>
      </c>
      <c r="AA372">
        <v>1539.47209069837</v>
      </c>
      <c r="AB372" t="b">
        <v>0</v>
      </c>
      <c r="AC372" t="b">
        <v>1</v>
      </c>
      <c r="AD372">
        <v>89.338888124828799</v>
      </c>
      <c r="AE372">
        <v>0</v>
      </c>
      <c r="AF372">
        <v>0</v>
      </c>
      <c r="AG372">
        <v>7.2854536105047302E-2</v>
      </c>
      <c r="AH372" t="b">
        <v>0</v>
      </c>
      <c r="AI372" t="b">
        <v>0</v>
      </c>
      <c r="AJ372">
        <v>1539.47209069837</v>
      </c>
      <c r="AK372">
        <v>0</v>
      </c>
      <c r="AL372">
        <v>8.3010849662026587</v>
      </c>
      <c r="AM372">
        <v>0</v>
      </c>
      <c r="AN372">
        <v>8.3170179909881483</v>
      </c>
      <c r="AO372">
        <v>0</v>
      </c>
      <c r="AP372">
        <v>1</v>
      </c>
      <c r="AQ372">
        <v>3</v>
      </c>
      <c r="AR372">
        <v>0</v>
      </c>
      <c r="AS372">
        <v>0</v>
      </c>
      <c r="AT372">
        <v>2.3303603812894198</v>
      </c>
      <c r="AU372">
        <v>0.74160190345478516</v>
      </c>
      <c r="AV372">
        <v>2.3303603812894198</v>
      </c>
    </row>
    <row r="373" spans="1:48">
      <c r="A373">
        <v>370</v>
      </c>
      <c r="B373">
        <v>0</v>
      </c>
      <c r="C373">
        <v>0</v>
      </c>
      <c r="D373">
        <v>0</v>
      </c>
      <c r="E373">
        <v>24.3</v>
      </c>
      <c r="F373">
        <v>0.1312796085762562</v>
      </c>
      <c r="G373">
        <v>173.99919412528871</v>
      </c>
      <c r="H373">
        <v>642.40502471056607</v>
      </c>
      <c r="I373">
        <v>4.3241527381673208</v>
      </c>
      <c r="J373">
        <v>4.3241527381673208</v>
      </c>
      <c r="K373">
        <v>237.31498979293031</v>
      </c>
      <c r="L373">
        <v>2</v>
      </c>
      <c r="M373">
        <v>64.278166249439423</v>
      </c>
      <c r="N373">
        <v>1591.8796512327831</v>
      </c>
      <c r="O373" t="b">
        <v>0</v>
      </c>
      <c r="P373">
        <v>4.3241527381673217</v>
      </c>
      <c r="Q373">
        <v>0</v>
      </c>
      <c r="R373">
        <v>0.85892702359510098</v>
      </c>
      <c r="S373">
        <v>27.56616912727074</v>
      </c>
      <c r="T373">
        <v>30.199928154485271</v>
      </c>
      <c r="U373">
        <v>5.0343656904264913</v>
      </c>
      <c r="V373">
        <v>4.2603937519673494</v>
      </c>
      <c r="W373">
        <v>0</v>
      </c>
      <c r="X373">
        <v>0</v>
      </c>
      <c r="Y373">
        <v>-22.804379849498329</v>
      </c>
      <c r="Z373">
        <v>55.735830474612868</v>
      </c>
      <c r="AA373">
        <v>1591.8796512327831</v>
      </c>
      <c r="AB373" t="b">
        <v>0</v>
      </c>
      <c r="AC373" t="b">
        <v>1</v>
      </c>
      <c r="AD373">
        <v>89.32983876774567</v>
      </c>
      <c r="AE373">
        <v>0</v>
      </c>
      <c r="AF373">
        <v>0</v>
      </c>
      <c r="AG373">
        <v>7.5197625160823511E-2</v>
      </c>
      <c r="AH373" t="b">
        <v>0</v>
      </c>
      <c r="AI373" t="b">
        <v>0</v>
      </c>
      <c r="AJ373">
        <v>1591.8796512327831</v>
      </c>
      <c r="AK373">
        <v>0</v>
      </c>
      <c r="AL373">
        <v>5.0343656904264913</v>
      </c>
      <c r="AM373">
        <v>0</v>
      </c>
      <c r="AN373">
        <v>5.0376576376962214</v>
      </c>
      <c r="AO373">
        <v>0</v>
      </c>
      <c r="AP373">
        <v>1</v>
      </c>
      <c r="AQ373">
        <v>3</v>
      </c>
      <c r="AR373">
        <v>0</v>
      </c>
      <c r="AS373">
        <v>0</v>
      </c>
      <c r="AT373">
        <v>1.826940005650656</v>
      </c>
      <c r="AU373">
        <v>0.58139599203903347</v>
      </c>
      <c r="AV373">
        <v>1.826940005650656</v>
      </c>
    </row>
    <row r="374" spans="1:48">
      <c r="A374">
        <v>371</v>
      </c>
      <c r="B374">
        <v>0</v>
      </c>
      <c r="C374">
        <v>0</v>
      </c>
      <c r="D374">
        <v>0</v>
      </c>
      <c r="E374">
        <v>24.5</v>
      </c>
      <c r="F374">
        <v>-2.910392206583845E-2</v>
      </c>
      <c r="G374">
        <v>175.43128625800719</v>
      </c>
      <c r="H374">
        <v>647.69230886456251</v>
      </c>
      <c r="I374">
        <v>1.663340976833195</v>
      </c>
      <c r="J374">
        <v>1.663340976833195</v>
      </c>
      <c r="K374">
        <v>90.541069665635575</v>
      </c>
      <c r="L374">
        <v>2</v>
      </c>
      <c r="M374">
        <v>24.523583333054059</v>
      </c>
      <c r="N374">
        <v>1604.981541366386</v>
      </c>
      <c r="O374" t="b">
        <v>0</v>
      </c>
      <c r="P374">
        <v>1.663340976833195</v>
      </c>
      <c r="Q374">
        <v>0</v>
      </c>
      <c r="R374">
        <v>0.73136602591479527</v>
      </c>
      <c r="S374">
        <v>27.583020856129561</v>
      </c>
      <c r="T374">
        <v>13.531559277580371</v>
      </c>
      <c r="U374">
        <v>2.2742934698842232</v>
      </c>
      <c r="V374">
        <v>3.635036544305938</v>
      </c>
      <c r="W374">
        <v>0</v>
      </c>
      <c r="X374">
        <v>0</v>
      </c>
      <c r="Y374">
        <v>-22.804379849498329</v>
      </c>
      <c r="Z374">
        <v>55.796117612143718</v>
      </c>
      <c r="AA374">
        <v>1604.981541366386</v>
      </c>
      <c r="AB374" t="b">
        <v>0</v>
      </c>
      <c r="AC374" t="b">
        <v>1</v>
      </c>
      <c r="AD374">
        <v>89.320789410662542</v>
      </c>
      <c r="AE374">
        <v>0</v>
      </c>
      <c r="AF374">
        <v>0</v>
      </c>
      <c r="AG374">
        <v>7.155399580099181E-2</v>
      </c>
      <c r="AH374" t="b">
        <v>0</v>
      </c>
      <c r="AI374" t="b">
        <v>0</v>
      </c>
      <c r="AJ374">
        <v>1604.981541366386</v>
      </c>
      <c r="AK374">
        <v>0</v>
      </c>
      <c r="AL374">
        <v>2.2742934698842232</v>
      </c>
      <c r="AM374">
        <v>0</v>
      </c>
      <c r="AN374">
        <v>2.2751164567016562</v>
      </c>
      <c r="AO374">
        <v>0</v>
      </c>
      <c r="AP374">
        <v>1</v>
      </c>
      <c r="AQ374">
        <v>3</v>
      </c>
      <c r="AR374">
        <v>0</v>
      </c>
      <c r="AS374">
        <v>0</v>
      </c>
      <c r="AT374">
        <v>1.3884726345268601</v>
      </c>
      <c r="AU374">
        <v>0.44186039074791328</v>
      </c>
      <c r="AV374">
        <v>1.3884726345268601</v>
      </c>
    </row>
    <row r="375" spans="1:48">
      <c r="A375">
        <v>372</v>
      </c>
      <c r="B375">
        <v>0</v>
      </c>
      <c r="C375">
        <v>0</v>
      </c>
      <c r="D375">
        <v>0</v>
      </c>
      <c r="E375">
        <v>23.8</v>
      </c>
      <c r="F375">
        <v>-0.43153058697956892</v>
      </c>
      <c r="G375">
        <v>170.41896379349271</v>
      </c>
      <c r="H375">
        <v>629.18681432557503</v>
      </c>
      <c r="I375">
        <v>-4.9902149893894387</v>
      </c>
      <c r="J375">
        <v>-4.9902149893894387</v>
      </c>
      <c r="K375">
        <v>-279.62288878190878</v>
      </c>
      <c r="L375">
        <v>2</v>
      </c>
      <c r="M375">
        <v>-75.737510504309</v>
      </c>
      <c r="N375">
        <v>1559.124925898775</v>
      </c>
      <c r="O375" t="b">
        <v>0</v>
      </c>
      <c r="P375">
        <v>-4.9902149893894387</v>
      </c>
      <c r="Q375">
        <v>0</v>
      </c>
      <c r="R375">
        <v>0.92995001243189102</v>
      </c>
      <c r="S375">
        <v>27.595364455887861</v>
      </c>
      <c r="T375">
        <v>-28.4229615960624</v>
      </c>
      <c r="U375">
        <v>-4.6406504914205184</v>
      </c>
      <c r="V375">
        <v>47.3145489082466</v>
      </c>
      <c r="W375">
        <v>-54.152410591834148</v>
      </c>
      <c r="X375">
        <v>2</v>
      </c>
      <c r="Y375">
        <v>31.34803074233583</v>
      </c>
      <c r="Z375">
        <v>55.86505422888915</v>
      </c>
      <c r="AA375">
        <v>1559.124925898775</v>
      </c>
      <c r="AB375" t="b">
        <v>0</v>
      </c>
      <c r="AC375" t="b">
        <v>1</v>
      </c>
      <c r="AD375">
        <v>89.322484579490492</v>
      </c>
      <c r="AE375">
        <v>1.131542907889072</v>
      </c>
      <c r="AF375">
        <v>0</v>
      </c>
      <c r="AG375">
        <v>5.8679117698453381E-2</v>
      </c>
      <c r="AH375" t="b">
        <v>0</v>
      </c>
      <c r="AI375" t="b">
        <v>0</v>
      </c>
      <c r="AJ375">
        <v>1559.124925898775</v>
      </c>
      <c r="AK375">
        <v>0</v>
      </c>
      <c r="AL375">
        <v>-4.6406504914205184</v>
      </c>
      <c r="AM375">
        <v>0</v>
      </c>
      <c r="AN375">
        <v>-3.4753980434894181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</row>
    <row r="376" spans="1:48">
      <c r="A376">
        <v>373</v>
      </c>
      <c r="B376">
        <v>0</v>
      </c>
      <c r="C376">
        <v>0</v>
      </c>
      <c r="D376">
        <v>0</v>
      </c>
      <c r="E376">
        <v>21.3</v>
      </c>
      <c r="F376">
        <v>-0.9114403966825515</v>
      </c>
      <c r="G376">
        <v>152.51781213451241</v>
      </c>
      <c r="H376">
        <v>563.09576240061961</v>
      </c>
      <c r="I376">
        <v>-11.555598599621121</v>
      </c>
      <c r="J376">
        <v>-11.555598599621121</v>
      </c>
      <c r="K376">
        <v>-723.50787561526465</v>
      </c>
      <c r="L376">
        <v>2</v>
      </c>
      <c r="M376">
        <v>-195.96638017748231</v>
      </c>
      <c r="N376">
        <v>1395.351299228736</v>
      </c>
      <c r="O376" t="b">
        <v>0</v>
      </c>
      <c r="P376">
        <v>-11.555598599621121</v>
      </c>
      <c r="Q376">
        <v>0</v>
      </c>
      <c r="R376">
        <v>0.94979686774552541</v>
      </c>
      <c r="S376">
        <v>27.605021115576282</v>
      </c>
      <c r="T376">
        <v>-75.112289780468728</v>
      </c>
      <c r="U376">
        <v>-10.97547135484472</v>
      </c>
      <c r="V376">
        <v>120.85409039701359</v>
      </c>
      <c r="W376">
        <v>-62.728360790375113</v>
      </c>
      <c r="X376">
        <v>2</v>
      </c>
      <c r="Y376">
        <v>39.923980940876788</v>
      </c>
      <c r="Z376">
        <v>55.919750197917118</v>
      </c>
      <c r="AA376">
        <v>1395.351299228736</v>
      </c>
      <c r="AB376" t="b">
        <v>0</v>
      </c>
      <c r="AC376" t="b">
        <v>1</v>
      </c>
      <c r="AD376">
        <v>89.336625851649856</v>
      </c>
      <c r="AE376">
        <v>1.31074186726157</v>
      </c>
      <c r="AF376">
        <v>0</v>
      </c>
      <c r="AG376">
        <v>4.8236154046318508E-2</v>
      </c>
      <c r="AH376" t="b">
        <v>0</v>
      </c>
      <c r="AI376" t="b">
        <v>0</v>
      </c>
      <c r="AJ376">
        <v>1395.351299228736</v>
      </c>
      <c r="AK376">
        <v>0</v>
      </c>
      <c r="AL376">
        <v>-10.97547135484472</v>
      </c>
      <c r="AM376">
        <v>4.9418823325803629</v>
      </c>
      <c r="AN376">
        <v>-4.6003537970961581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</row>
    <row r="377" spans="1:48">
      <c r="A377">
        <v>374</v>
      </c>
      <c r="B377">
        <v>0</v>
      </c>
      <c r="C377">
        <v>0</v>
      </c>
      <c r="D377">
        <v>0</v>
      </c>
      <c r="E377">
        <v>17.7</v>
      </c>
      <c r="F377">
        <v>-1.0060411596235641</v>
      </c>
      <c r="G377">
        <v>126.7401537455807</v>
      </c>
      <c r="H377">
        <v>467.92464762868389</v>
      </c>
      <c r="I377">
        <v>-10.82011111770832</v>
      </c>
      <c r="J377">
        <v>-10.82011111770832</v>
      </c>
      <c r="K377">
        <v>-815.24636902859982</v>
      </c>
      <c r="L377">
        <v>2</v>
      </c>
      <c r="M377">
        <v>-220.81429280297939</v>
      </c>
      <c r="N377">
        <v>1159.517276823879</v>
      </c>
      <c r="O377" t="b">
        <v>0</v>
      </c>
      <c r="P377">
        <v>-10.82011111770832</v>
      </c>
      <c r="Q377">
        <v>0</v>
      </c>
      <c r="R377">
        <v>0.95147393135264746</v>
      </c>
      <c r="S377">
        <v>27.62104703185592</v>
      </c>
      <c r="T377">
        <v>-84.785731748226539</v>
      </c>
      <c r="U377">
        <v>-10.295053662838431</v>
      </c>
      <c r="V377">
        <v>136.0285610547528</v>
      </c>
      <c r="W377">
        <v>-62.479814821127917</v>
      </c>
      <c r="X377">
        <v>2</v>
      </c>
      <c r="Y377">
        <v>39.675434971629599</v>
      </c>
      <c r="Z377">
        <v>55.974184467749531</v>
      </c>
      <c r="AA377">
        <v>1159.517276823879</v>
      </c>
      <c r="AB377" t="b">
        <v>0</v>
      </c>
      <c r="AC377" t="b">
        <v>1</v>
      </c>
      <c r="AD377">
        <v>89.352419386553137</v>
      </c>
      <c r="AE377">
        <v>1.3055483693967029</v>
      </c>
      <c r="AF377">
        <v>0</v>
      </c>
      <c r="AG377">
        <v>4.164001370595638E-2</v>
      </c>
      <c r="AH377" t="b">
        <v>0</v>
      </c>
      <c r="AI377" t="b">
        <v>0</v>
      </c>
      <c r="AJ377">
        <v>1159.517276823879</v>
      </c>
      <c r="AK377">
        <v>0</v>
      </c>
      <c r="AL377">
        <v>-10.295053662838431</v>
      </c>
      <c r="AM377">
        <v>5.1258805199526849</v>
      </c>
      <c r="AN377">
        <v>-3.7068951639772272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</row>
    <row r="378" spans="1:48">
      <c r="A378">
        <v>375</v>
      </c>
      <c r="B378">
        <v>0</v>
      </c>
      <c r="C378">
        <v>0</v>
      </c>
      <c r="D378">
        <v>0</v>
      </c>
      <c r="E378">
        <v>14.4</v>
      </c>
      <c r="F378">
        <v>-0.81439496482319496</v>
      </c>
      <c r="G378">
        <v>103.11063355572669</v>
      </c>
      <c r="H378">
        <v>380.68445908774288</v>
      </c>
      <c r="I378">
        <v>-6.9494709139998063</v>
      </c>
      <c r="J378">
        <v>-6.9494709139998063</v>
      </c>
      <c r="K378">
        <v>-643.60538367092158</v>
      </c>
      <c r="L378">
        <v>2</v>
      </c>
      <c r="M378">
        <v>-174.32431843741111</v>
      </c>
      <c r="N378">
        <v>943.33608961942696</v>
      </c>
      <c r="O378" t="b">
        <v>0</v>
      </c>
      <c r="P378">
        <v>-6.9494709139998063</v>
      </c>
      <c r="Q378">
        <v>0</v>
      </c>
      <c r="R378">
        <v>0.94905669437528839</v>
      </c>
      <c r="S378">
        <v>27.635551654573629</v>
      </c>
      <c r="T378">
        <v>-66.764996531652315</v>
      </c>
      <c r="U378">
        <v>-6.5954418932978696</v>
      </c>
      <c r="V378">
        <v>107.55932190575869</v>
      </c>
      <c r="W378">
        <v>-61.247660200951437</v>
      </c>
      <c r="X378">
        <v>2</v>
      </c>
      <c r="Y378">
        <v>38.443280351453112</v>
      </c>
      <c r="Z378">
        <v>56.01049907984607</v>
      </c>
      <c r="AA378">
        <v>943.33608961942696</v>
      </c>
      <c r="AB378" t="b">
        <v>0</v>
      </c>
      <c r="AC378" t="b">
        <v>1</v>
      </c>
      <c r="AD378">
        <v>89.367919131656919</v>
      </c>
      <c r="AE378">
        <v>1.2798018549452539</v>
      </c>
      <c r="AF378">
        <v>0</v>
      </c>
      <c r="AG378">
        <v>3.3087124754428883E-2</v>
      </c>
      <c r="AH378" t="b">
        <v>0</v>
      </c>
      <c r="AI378" t="b">
        <v>0</v>
      </c>
      <c r="AJ378">
        <v>943.33608961942696</v>
      </c>
      <c r="AK378">
        <v>0</v>
      </c>
      <c r="AL378">
        <v>-6.5954418932978696</v>
      </c>
      <c r="AM378">
        <v>2.2602824619676989</v>
      </c>
      <c r="AN378">
        <v>-2.9446164702312219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</row>
    <row r="379" spans="1:48">
      <c r="A379">
        <v>376</v>
      </c>
      <c r="B379">
        <v>0</v>
      </c>
      <c r="C379">
        <v>0</v>
      </c>
      <c r="D379">
        <v>0</v>
      </c>
      <c r="E379">
        <v>11.9</v>
      </c>
      <c r="F379">
        <v>-0.56971231441698711</v>
      </c>
      <c r="G379">
        <v>85.20948189674634</v>
      </c>
      <c r="H379">
        <v>314.59340716278751</v>
      </c>
      <c r="I379">
        <v>-3.765930572445618</v>
      </c>
      <c r="J379">
        <v>-3.765930572445618</v>
      </c>
      <c r="K379">
        <v>-422.04209151645898</v>
      </c>
      <c r="L379">
        <v>2</v>
      </c>
      <c r="M379">
        <v>-114.31259250174941</v>
      </c>
      <c r="N379">
        <v>779.56246294938751</v>
      </c>
      <c r="O379" t="b">
        <v>0</v>
      </c>
      <c r="P379">
        <v>-3.765930572445618</v>
      </c>
      <c r="Q379">
        <v>0</v>
      </c>
      <c r="R379">
        <v>0.9427289640605665</v>
      </c>
      <c r="S379">
        <v>27.645331645941759</v>
      </c>
      <c r="T379">
        <v>-43.489020140537498</v>
      </c>
      <c r="U379">
        <v>-3.550251827285674</v>
      </c>
      <c r="V379">
        <v>70.823572361211944</v>
      </c>
      <c r="W379">
        <v>-45.390298182718361</v>
      </c>
      <c r="X379">
        <v>2</v>
      </c>
      <c r="Y379">
        <v>22.585918333220029</v>
      </c>
      <c r="Z379">
        <v>56.030058337996891</v>
      </c>
      <c r="AA379">
        <v>779.56246294938751</v>
      </c>
      <c r="AB379" t="b">
        <v>0</v>
      </c>
      <c r="AC379" t="b">
        <v>1</v>
      </c>
      <c r="AD379">
        <v>89.380028099649905</v>
      </c>
      <c r="AE379">
        <v>0.94845399187769708</v>
      </c>
      <c r="AF379">
        <v>0</v>
      </c>
      <c r="AG379">
        <v>2.656118391954956E-2</v>
      </c>
      <c r="AH379" t="b">
        <v>0</v>
      </c>
      <c r="AI379" t="b">
        <v>0</v>
      </c>
      <c r="AJ379">
        <v>779.56246294938751</v>
      </c>
      <c r="AK379">
        <v>0</v>
      </c>
      <c r="AL379">
        <v>-3.550251827285674</v>
      </c>
      <c r="AM379">
        <v>0.17622837666385791</v>
      </c>
      <c r="AN379">
        <v>-2.396896611859443</v>
      </c>
      <c r="AO379">
        <v>0</v>
      </c>
      <c r="AP379">
        <v>1</v>
      </c>
      <c r="AQ379">
        <v>3</v>
      </c>
      <c r="AR379">
        <v>0</v>
      </c>
      <c r="AS379">
        <v>0</v>
      </c>
      <c r="AT379">
        <v>7.5336891138787582E-2</v>
      </c>
      <c r="AU379">
        <v>2.397482480283895E-2</v>
      </c>
      <c r="AV379">
        <v>7.5336891138787582E-2</v>
      </c>
    </row>
    <row r="380" spans="1:48">
      <c r="A380">
        <v>377</v>
      </c>
      <c r="B380">
        <v>0</v>
      </c>
      <c r="C380">
        <v>0</v>
      </c>
      <c r="D380">
        <v>0</v>
      </c>
      <c r="E380">
        <v>10.199999999999999</v>
      </c>
      <c r="F380">
        <v>-0.40675577750885678</v>
      </c>
      <c r="G380">
        <v>73.03669876863971</v>
      </c>
      <c r="H380">
        <v>269.65149185381779</v>
      </c>
      <c r="I380">
        <v>-2.0985863692461129</v>
      </c>
      <c r="J380">
        <v>-2.0985863692461129</v>
      </c>
      <c r="K380">
        <v>-274.38293334873828</v>
      </c>
      <c r="L380">
        <v>0</v>
      </c>
      <c r="M380">
        <v>-74.318237635086206</v>
      </c>
      <c r="N380">
        <v>0</v>
      </c>
      <c r="O380" t="b">
        <v>1</v>
      </c>
      <c r="P380">
        <v>-2.0985863692461129</v>
      </c>
      <c r="Q380">
        <v>0</v>
      </c>
      <c r="R380">
        <v>0</v>
      </c>
      <c r="S380">
        <v>27.6512897345238</v>
      </c>
      <c r="T380">
        <v>0</v>
      </c>
      <c r="U380">
        <v>0</v>
      </c>
      <c r="V380">
        <v>74.318237635086206</v>
      </c>
      <c r="W380">
        <v>0</v>
      </c>
      <c r="X380">
        <v>0</v>
      </c>
      <c r="Y380">
        <v>-22.804379849498329</v>
      </c>
      <c r="Z380">
        <v>56.062306774874109</v>
      </c>
      <c r="AA380">
        <v>750</v>
      </c>
      <c r="AB380" t="b">
        <v>0</v>
      </c>
      <c r="AC380" t="b">
        <v>1</v>
      </c>
      <c r="AD380">
        <v>89.379984754110964</v>
      </c>
      <c r="AE380">
        <v>0</v>
      </c>
      <c r="AF380">
        <v>0</v>
      </c>
      <c r="AG380">
        <v>2.4745365769652191E-2</v>
      </c>
      <c r="AH380" t="b">
        <v>1</v>
      </c>
      <c r="AI380" t="b">
        <v>1</v>
      </c>
      <c r="AJ380">
        <v>750</v>
      </c>
      <c r="AK380">
        <v>0</v>
      </c>
      <c r="AL380">
        <v>0</v>
      </c>
      <c r="AM380">
        <v>0</v>
      </c>
      <c r="AN380">
        <v>6.7038792367433942E-4</v>
      </c>
      <c r="AO380">
        <v>0</v>
      </c>
      <c r="AP380">
        <v>1</v>
      </c>
      <c r="AQ380">
        <v>0</v>
      </c>
      <c r="AR380">
        <v>0</v>
      </c>
      <c r="AS380">
        <v>0</v>
      </c>
      <c r="AT380">
        <v>0.24170832369065531</v>
      </c>
      <c r="AU380">
        <v>7.6920013903889473E-2</v>
      </c>
      <c r="AV380">
        <v>0.24170832369065531</v>
      </c>
    </row>
    <row r="381" spans="1:48">
      <c r="A381">
        <v>378</v>
      </c>
      <c r="B381">
        <v>0</v>
      </c>
      <c r="C381">
        <v>0</v>
      </c>
      <c r="D381">
        <v>0</v>
      </c>
      <c r="E381">
        <v>8.9</v>
      </c>
      <c r="F381">
        <v>-0.30326457554758418</v>
      </c>
      <c r="G381">
        <v>63.728099905969962</v>
      </c>
      <c r="H381">
        <v>235.28414485284111</v>
      </c>
      <c r="I381">
        <v>-1.206335205100914</v>
      </c>
      <c r="J381">
        <v>-1.206335205100914</v>
      </c>
      <c r="K381">
        <v>-180.76253131746051</v>
      </c>
      <c r="L381">
        <v>0</v>
      </c>
      <c r="M381">
        <v>-48.960598948391258</v>
      </c>
      <c r="N381">
        <v>0</v>
      </c>
      <c r="O381" t="b">
        <v>0</v>
      </c>
      <c r="P381">
        <v>-1.206335205100914</v>
      </c>
      <c r="Q381">
        <v>0</v>
      </c>
      <c r="R381">
        <v>0</v>
      </c>
      <c r="S381">
        <v>27.6512897345238</v>
      </c>
      <c r="T381">
        <v>0</v>
      </c>
      <c r="U381">
        <v>0</v>
      </c>
      <c r="V381">
        <v>48.960598948391272</v>
      </c>
      <c r="W381">
        <v>0</v>
      </c>
      <c r="X381">
        <v>0</v>
      </c>
      <c r="Y381">
        <v>-22.804379849498329</v>
      </c>
      <c r="Z381">
        <v>56.0859447866181</v>
      </c>
      <c r="AA381">
        <v>750</v>
      </c>
      <c r="AB381" t="b">
        <v>0</v>
      </c>
      <c r="AC381" t="b">
        <v>1</v>
      </c>
      <c r="AD381">
        <v>89.370935397027836</v>
      </c>
      <c r="AE381">
        <v>0</v>
      </c>
      <c r="AF381">
        <v>0</v>
      </c>
      <c r="AG381">
        <v>2.2482569917435111E-2</v>
      </c>
      <c r="AH381" t="b">
        <v>1</v>
      </c>
      <c r="AI381" t="b">
        <v>1</v>
      </c>
      <c r="AJ381">
        <v>750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1</v>
      </c>
      <c r="AQ381">
        <v>0</v>
      </c>
      <c r="AR381">
        <v>0</v>
      </c>
      <c r="AS381">
        <v>0</v>
      </c>
      <c r="AT381">
        <v>0.24165402113952281</v>
      </c>
      <c r="AU381">
        <v>7.6902732939277435E-2</v>
      </c>
      <c r="AV381">
        <v>0.24165402113952281</v>
      </c>
    </row>
    <row r="382" spans="1:48">
      <c r="A382">
        <v>379</v>
      </c>
      <c r="B382">
        <v>0</v>
      </c>
      <c r="C382">
        <v>0</v>
      </c>
      <c r="D382">
        <v>0</v>
      </c>
      <c r="E382">
        <v>8</v>
      </c>
      <c r="F382">
        <v>-0.2135192536341366</v>
      </c>
      <c r="G382">
        <v>57.283685308737027</v>
      </c>
      <c r="H382">
        <v>211.49136615985711</v>
      </c>
      <c r="I382">
        <v>-0.59574783862846958</v>
      </c>
      <c r="J382">
        <v>-0.59574783862846958</v>
      </c>
      <c r="K382">
        <v>-99.312269638041755</v>
      </c>
      <c r="L382">
        <v>0</v>
      </c>
      <c r="M382">
        <v>-26.899314636522689</v>
      </c>
      <c r="N382">
        <v>0</v>
      </c>
      <c r="O382" t="b">
        <v>0</v>
      </c>
      <c r="P382">
        <v>-0.59574783862846958</v>
      </c>
      <c r="Q382">
        <v>0</v>
      </c>
      <c r="R382">
        <v>0</v>
      </c>
      <c r="S382">
        <v>27.6512897345238</v>
      </c>
      <c r="T382">
        <v>0</v>
      </c>
      <c r="U382">
        <v>0</v>
      </c>
      <c r="V382">
        <v>26.899314636522689</v>
      </c>
      <c r="W382">
        <v>0</v>
      </c>
      <c r="X382">
        <v>0</v>
      </c>
      <c r="Y382">
        <v>-22.804379849498329</v>
      </c>
      <c r="Z382">
        <v>56.095600495490757</v>
      </c>
      <c r="AA382">
        <v>750</v>
      </c>
      <c r="AB382" t="b">
        <v>0</v>
      </c>
      <c r="AC382" t="b">
        <v>1</v>
      </c>
      <c r="AD382">
        <v>89.361886039944707</v>
      </c>
      <c r="AE382">
        <v>0</v>
      </c>
      <c r="AF382">
        <v>0</v>
      </c>
      <c r="AG382">
        <v>2.356398746434302E-2</v>
      </c>
      <c r="AH382" t="b">
        <v>1</v>
      </c>
      <c r="AI382" t="b">
        <v>1</v>
      </c>
      <c r="AJ382">
        <v>750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1</v>
      </c>
      <c r="AQ382">
        <v>0</v>
      </c>
      <c r="AR382">
        <v>0</v>
      </c>
      <c r="AS382">
        <v>0</v>
      </c>
      <c r="AT382">
        <v>0.24163184414122671</v>
      </c>
      <c r="AU382">
        <v>7.6895675445388806E-2</v>
      </c>
      <c r="AV382">
        <v>0.24163184414122671</v>
      </c>
    </row>
    <row r="383" spans="1:48">
      <c r="A383">
        <v>380</v>
      </c>
      <c r="B383">
        <v>0</v>
      </c>
      <c r="C383">
        <v>0</v>
      </c>
      <c r="D383">
        <v>0</v>
      </c>
      <c r="E383">
        <v>7.2</v>
      </c>
      <c r="F383">
        <v>-0.25932507658253612</v>
      </c>
      <c r="G383">
        <v>51.555316777863332</v>
      </c>
      <c r="H383">
        <v>190.34222954387141</v>
      </c>
      <c r="I383">
        <v>-0.76693642100568427</v>
      </c>
      <c r="J383">
        <v>-0.76693642100568427</v>
      </c>
      <c r="K383">
        <v>-142.05524869474419</v>
      </c>
      <c r="L383">
        <v>0</v>
      </c>
      <c r="M383">
        <v>-38.476502896734608</v>
      </c>
      <c r="N383">
        <v>0</v>
      </c>
      <c r="O383" t="b">
        <v>0</v>
      </c>
      <c r="P383">
        <v>-0.76693642100568427</v>
      </c>
      <c r="Q383">
        <v>0</v>
      </c>
      <c r="R383">
        <v>0</v>
      </c>
      <c r="S383">
        <v>27.6512897345238</v>
      </c>
      <c r="T383">
        <v>0</v>
      </c>
      <c r="U383">
        <v>0</v>
      </c>
      <c r="V383">
        <v>38.476502896734623</v>
      </c>
      <c r="W383">
        <v>0</v>
      </c>
      <c r="X383">
        <v>0</v>
      </c>
      <c r="Y383">
        <v>-22.804379849498329</v>
      </c>
      <c r="Z383">
        <v>56.11808771061154</v>
      </c>
      <c r="AA383">
        <v>750</v>
      </c>
      <c r="AB383" t="b">
        <v>0</v>
      </c>
      <c r="AC383" t="b">
        <v>1</v>
      </c>
      <c r="AD383">
        <v>89.352836682861579</v>
      </c>
      <c r="AE383">
        <v>0</v>
      </c>
      <c r="AF383">
        <v>0</v>
      </c>
      <c r="AG383">
        <v>2.7594679687587581E-2</v>
      </c>
      <c r="AH383" t="b">
        <v>1</v>
      </c>
      <c r="AI383" t="b">
        <v>1</v>
      </c>
      <c r="AJ383">
        <v>750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1</v>
      </c>
      <c r="AQ383">
        <v>0</v>
      </c>
      <c r="AR383">
        <v>0</v>
      </c>
      <c r="AS383">
        <v>0</v>
      </c>
      <c r="AT383">
        <v>0.24158020646052639</v>
      </c>
      <c r="AU383">
        <v>7.6879242535438569E-2</v>
      </c>
      <c r="AV383">
        <v>0.24158020646052639</v>
      </c>
    </row>
    <row r="384" spans="1:48">
      <c r="A384">
        <v>381</v>
      </c>
      <c r="B384">
        <v>0</v>
      </c>
      <c r="C384">
        <v>0</v>
      </c>
      <c r="D384">
        <v>0</v>
      </c>
      <c r="E384">
        <v>6.1</v>
      </c>
      <c r="F384">
        <v>-0.33251377336905402</v>
      </c>
      <c r="G384">
        <v>43.678810047911988</v>
      </c>
      <c r="H384">
        <v>161.26216669689109</v>
      </c>
      <c r="I384">
        <v>-0.96121353437838752</v>
      </c>
      <c r="J384">
        <v>-0.96121353437838752</v>
      </c>
      <c r="K384">
        <v>-210.14567731402519</v>
      </c>
      <c r="L384">
        <v>0</v>
      </c>
      <c r="M384">
        <v>-56.919197539010057</v>
      </c>
      <c r="N384">
        <v>0</v>
      </c>
      <c r="O384" t="b">
        <v>0</v>
      </c>
      <c r="P384">
        <v>-0.96121353437838752</v>
      </c>
      <c r="Q384">
        <v>0</v>
      </c>
      <c r="R384">
        <v>0</v>
      </c>
      <c r="S384">
        <v>27.6512897345238</v>
      </c>
      <c r="T384">
        <v>0</v>
      </c>
      <c r="U384">
        <v>0</v>
      </c>
      <c r="V384">
        <v>56.919197539010057</v>
      </c>
      <c r="W384">
        <v>0</v>
      </c>
      <c r="X384">
        <v>0</v>
      </c>
      <c r="Y384">
        <v>-22.804379849498329</v>
      </c>
      <c r="Z384">
        <v>56.152426721665378</v>
      </c>
      <c r="AA384">
        <v>750</v>
      </c>
      <c r="AB384" t="b">
        <v>0</v>
      </c>
      <c r="AC384" t="b">
        <v>1</v>
      </c>
      <c r="AD384">
        <v>89.34378732577845</v>
      </c>
      <c r="AE384">
        <v>0</v>
      </c>
      <c r="AF384">
        <v>0</v>
      </c>
      <c r="AG384">
        <v>2.902956598967649E-2</v>
      </c>
      <c r="AH384" t="b">
        <v>1</v>
      </c>
      <c r="AI384" t="b">
        <v>1</v>
      </c>
      <c r="AJ384">
        <v>750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1</v>
      </c>
      <c r="AQ384">
        <v>0</v>
      </c>
      <c r="AR384">
        <v>0</v>
      </c>
      <c r="AS384">
        <v>0</v>
      </c>
      <c r="AT384">
        <v>0.2415013814439449</v>
      </c>
      <c r="AU384">
        <v>7.6854157667533118E-2</v>
      </c>
      <c r="AV384">
        <v>0.2415013814439449</v>
      </c>
    </row>
    <row r="385" spans="1:48">
      <c r="A385">
        <v>382</v>
      </c>
      <c r="B385">
        <v>0</v>
      </c>
      <c r="C385">
        <v>0</v>
      </c>
      <c r="D385">
        <v>0</v>
      </c>
      <c r="E385">
        <v>4.9000000000000004</v>
      </c>
      <c r="F385">
        <v>-0.32728649660791459</v>
      </c>
      <c r="G385">
        <v>35.086257251601438</v>
      </c>
      <c r="H385">
        <v>129.53846177291251</v>
      </c>
      <c r="I385">
        <v>-0.75819203448016148</v>
      </c>
      <c r="J385">
        <v>-0.75819203448016148</v>
      </c>
      <c r="K385">
        <v>-206.35431571130729</v>
      </c>
      <c r="L385">
        <v>0</v>
      </c>
      <c r="M385">
        <v>-55.892284862217558</v>
      </c>
      <c r="N385">
        <v>0</v>
      </c>
      <c r="O385" t="b">
        <v>0</v>
      </c>
      <c r="P385">
        <v>-0.75819203448016148</v>
      </c>
      <c r="Q385">
        <v>0</v>
      </c>
      <c r="R385">
        <v>0</v>
      </c>
      <c r="S385">
        <v>27.6512897345238</v>
      </c>
      <c r="T385">
        <v>0</v>
      </c>
      <c r="U385">
        <v>0</v>
      </c>
      <c r="V385">
        <v>55.892284862217572</v>
      </c>
      <c r="W385">
        <v>0</v>
      </c>
      <c r="X385">
        <v>0</v>
      </c>
      <c r="Y385">
        <v>-22.804379849498329</v>
      </c>
      <c r="Z385">
        <v>56.186765732719223</v>
      </c>
      <c r="AA385">
        <v>750</v>
      </c>
      <c r="AB385" t="b">
        <v>0</v>
      </c>
      <c r="AC385" t="b">
        <v>1</v>
      </c>
      <c r="AD385">
        <v>89.334737968695322</v>
      </c>
      <c r="AE385">
        <v>0</v>
      </c>
      <c r="AF385">
        <v>0</v>
      </c>
      <c r="AG385">
        <v>2.9024915620169681E-2</v>
      </c>
      <c r="AH385" t="b">
        <v>1</v>
      </c>
      <c r="AI385" t="b">
        <v>1</v>
      </c>
      <c r="AJ385">
        <v>750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1</v>
      </c>
      <c r="AQ385">
        <v>0</v>
      </c>
      <c r="AR385">
        <v>0</v>
      </c>
      <c r="AS385">
        <v>0</v>
      </c>
      <c r="AT385">
        <v>0.24142259036612729</v>
      </c>
      <c r="AU385">
        <v>7.6829083600125372E-2</v>
      </c>
      <c r="AV385">
        <v>0.24142259036612729</v>
      </c>
    </row>
    <row r="386" spans="1:48">
      <c r="A386">
        <v>383</v>
      </c>
      <c r="B386">
        <v>0</v>
      </c>
      <c r="C386">
        <v>0</v>
      </c>
      <c r="D386">
        <v>0</v>
      </c>
      <c r="E386">
        <v>3.7</v>
      </c>
      <c r="F386">
        <v>-0.35834024019928679</v>
      </c>
      <c r="G386">
        <v>26.493704455290882</v>
      </c>
      <c r="H386">
        <v>97.814756848933925</v>
      </c>
      <c r="I386">
        <v>-0.65415196664777175</v>
      </c>
      <c r="J386">
        <v>-0.65415196664777175</v>
      </c>
      <c r="K386">
        <v>-235.78020778703021</v>
      </c>
      <c r="L386">
        <v>0</v>
      </c>
      <c r="M386">
        <v>-63.862461480777419</v>
      </c>
      <c r="N386">
        <v>0</v>
      </c>
      <c r="O386" t="b">
        <v>0</v>
      </c>
      <c r="P386">
        <v>-0.65415196664777175</v>
      </c>
      <c r="Q386">
        <v>0</v>
      </c>
      <c r="R386">
        <v>0</v>
      </c>
      <c r="S386">
        <v>27.6512897345238</v>
      </c>
      <c r="T386">
        <v>0</v>
      </c>
      <c r="U386">
        <v>0</v>
      </c>
      <c r="V386">
        <v>63.862461480777419</v>
      </c>
      <c r="W386">
        <v>0</v>
      </c>
      <c r="X386">
        <v>0</v>
      </c>
      <c r="Y386">
        <v>-22.804379849498329</v>
      </c>
      <c r="Z386">
        <v>56.221104743773047</v>
      </c>
      <c r="AA386">
        <v>750</v>
      </c>
      <c r="AB386" t="b">
        <v>0</v>
      </c>
      <c r="AC386" t="b">
        <v>1</v>
      </c>
      <c r="AD386">
        <v>89.325688611612193</v>
      </c>
      <c r="AE386">
        <v>0</v>
      </c>
      <c r="AF386">
        <v>0</v>
      </c>
      <c r="AG386">
        <v>3.0682142312527801E-2</v>
      </c>
      <c r="AH386" t="b">
        <v>1</v>
      </c>
      <c r="AI386" t="b">
        <v>1</v>
      </c>
      <c r="AJ386">
        <v>750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1</v>
      </c>
      <c r="AQ386">
        <v>0</v>
      </c>
      <c r="AR386">
        <v>0</v>
      </c>
      <c r="AS386">
        <v>0</v>
      </c>
      <c r="AT386">
        <v>0.24134383320892289</v>
      </c>
      <c r="AU386">
        <v>7.6804020327439118E-2</v>
      </c>
      <c r="AV386">
        <v>0.24134383320892289</v>
      </c>
    </row>
    <row r="387" spans="1:48">
      <c r="A387">
        <v>384</v>
      </c>
      <c r="B387">
        <v>0</v>
      </c>
      <c r="C387">
        <v>0</v>
      </c>
      <c r="D387">
        <v>0</v>
      </c>
      <c r="E387">
        <v>2.2999999999999998</v>
      </c>
      <c r="F387">
        <v>-0.40601920926160512</v>
      </c>
      <c r="G387">
        <v>16.469059526261901</v>
      </c>
      <c r="H387">
        <v>60.803767770958927</v>
      </c>
      <c r="I387">
        <v>-0.48382888456160522</v>
      </c>
      <c r="J387">
        <v>-0.48382888456160522</v>
      </c>
      <c r="K387">
        <v>-280.53973014971149</v>
      </c>
      <c r="L387">
        <v>0</v>
      </c>
      <c r="M387">
        <v>-75.985842402413724</v>
      </c>
      <c r="N387">
        <v>0</v>
      </c>
      <c r="O387" t="b">
        <v>0</v>
      </c>
      <c r="P387">
        <v>-0.48382888456160522</v>
      </c>
      <c r="Q387">
        <v>0</v>
      </c>
      <c r="R387">
        <v>0</v>
      </c>
      <c r="S387">
        <v>27.6512897345238</v>
      </c>
      <c r="T387">
        <v>0</v>
      </c>
      <c r="U387">
        <v>0</v>
      </c>
      <c r="V387">
        <v>75.985842402413724</v>
      </c>
      <c r="W387">
        <v>0</v>
      </c>
      <c r="X387">
        <v>0</v>
      </c>
      <c r="Y387">
        <v>-22.804379849498329</v>
      </c>
      <c r="Z387">
        <v>56.253353180650272</v>
      </c>
      <c r="AA387">
        <v>750</v>
      </c>
      <c r="AB387" t="b">
        <v>0</v>
      </c>
      <c r="AC387" t="b">
        <v>1</v>
      </c>
      <c r="AD387">
        <v>89.316639254529065</v>
      </c>
      <c r="AE387">
        <v>0</v>
      </c>
      <c r="AF387">
        <v>0</v>
      </c>
      <c r="AG387">
        <v>2.9315499848545059E-2</v>
      </c>
      <c r="AH387" t="b">
        <v>1</v>
      </c>
      <c r="AI387" t="b">
        <v>1</v>
      </c>
      <c r="AJ387">
        <v>750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1</v>
      </c>
      <c r="AQ387">
        <v>0</v>
      </c>
      <c r="AR387">
        <v>0</v>
      </c>
      <c r="AS387">
        <v>0</v>
      </c>
      <c r="AT387">
        <v>0.2412699016919142</v>
      </c>
      <c r="AU387">
        <v>7.6780492741672063E-2</v>
      </c>
      <c r="AV387">
        <v>0.2412699016919142</v>
      </c>
    </row>
    <row r="388" spans="1:48">
      <c r="A388">
        <v>385</v>
      </c>
      <c r="B388">
        <v>0</v>
      </c>
      <c r="C388">
        <v>0</v>
      </c>
      <c r="D388">
        <v>0</v>
      </c>
      <c r="E388">
        <v>0.9</v>
      </c>
      <c r="F388">
        <v>-0.35091625608762689</v>
      </c>
      <c r="G388">
        <v>6.4444145972329174</v>
      </c>
      <c r="H388">
        <v>23.79277869298393</v>
      </c>
      <c r="I388">
        <v>-0.15586545419410891</v>
      </c>
      <c r="J388">
        <v>-0.15586545419410891</v>
      </c>
      <c r="K388">
        <v>-230.9605359925844</v>
      </c>
      <c r="L388">
        <v>0</v>
      </c>
      <c r="M388">
        <v>-62.557024916734683</v>
      </c>
      <c r="N388">
        <v>0</v>
      </c>
      <c r="O388" t="b">
        <v>0</v>
      </c>
      <c r="P388">
        <v>-0.15586545419410891</v>
      </c>
      <c r="Q388">
        <v>0</v>
      </c>
      <c r="R388">
        <v>0</v>
      </c>
      <c r="S388">
        <v>27.6512897345238</v>
      </c>
      <c r="T388">
        <v>0</v>
      </c>
      <c r="U388">
        <v>0</v>
      </c>
      <c r="V388">
        <v>62.557024916734669</v>
      </c>
      <c r="W388">
        <v>0</v>
      </c>
      <c r="X388">
        <v>0</v>
      </c>
      <c r="Y388">
        <v>-22.804379849498329</v>
      </c>
      <c r="Z388">
        <v>56.28769219170411</v>
      </c>
      <c r="AA388">
        <v>750</v>
      </c>
      <c r="AB388" t="b">
        <v>0</v>
      </c>
      <c r="AC388" t="b">
        <v>1</v>
      </c>
      <c r="AD388">
        <v>89.307589897445936</v>
      </c>
      <c r="AE388">
        <v>0</v>
      </c>
      <c r="AF388">
        <v>0</v>
      </c>
      <c r="AG388">
        <v>2.7381958972417079E-2</v>
      </c>
      <c r="AH388" t="b">
        <v>1</v>
      </c>
      <c r="AI388" t="b">
        <v>1</v>
      </c>
      <c r="AJ388">
        <v>750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1</v>
      </c>
      <c r="AQ388">
        <v>0</v>
      </c>
      <c r="AR388">
        <v>0</v>
      </c>
      <c r="AS388">
        <v>0</v>
      </c>
      <c r="AT388">
        <v>0.2411912102591546</v>
      </c>
      <c r="AU388">
        <v>7.6755450384795143E-2</v>
      </c>
      <c r="AV388">
        <v>0.2411912102591546</v>
      </c>
    </row>
    <row r="389" spans="1:48">
      <c r="A389">
        <v>386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 t="b">
        <v>0</v>
      </c>
      <c r="P389">
        <v>0</v>
      </c>
      <c r="Q389">
        <v>0</v>
      </c>
      <c r="R389">
        <v>1</v>
      </c>
      <c r="S389">
        <v>27.6512897345238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-22.804379849498329</v>
      </c>
      <c r="Z389">
        <v>56.304748223161987</v>
      </c>
      <c r="AA389">
        <v>750</v>
      </c>
      <c r="AB389" t="b">
        <v>0</v>
      </c>
      <c r="AC389" t="b">
        <v>1</v>
      </c>
      <c r="AD389">
        <v>89.298540540362808</v>
      </c>
      <c r="AE389">
        <v>0</v>
      </c>
      <c r="AF389">
        <v>0</v>
      </c>
      <c r="AG389">
        <v>2.4578503699126088E-2</v>
      </c>
      <c r="AH389" t="b">
        <v>1</v>
      </c>
      <c r="AI389" t="b">
        <v>1</v>
      </c>
      <c r="AJ389">
        <v>750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1</v>
      </c>
      <c r="AQ389">
        <v>0</v>
      </c>
      <c r="AR389">
        <v>0</v>
      </c>
      <c r="AS389">
        <v>0</v>
      </c>
      <c r="AT389">
        <v>0.2411521371701125</v>
      </c>
      <c r="AU389">
        <v>7.6743015965878583E-2</v>
      </c>
      <c r="AV389">
        <v>0.2411521371701125</v>
      </c>
    </row>
    <row r="390" spans="1:48">
      <c r="A390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 t="b">
        <v>0</v>
      </c>
      <c r="P390">
        <v>0</v>
      </c>
      <c r="Q390">
        <v>0</v>
      </c>
      <c r="R390">
        <v>1</v>
      </c>
      <c r="S390">
        <v>27.6512897345238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-22.804379849498329</v>
      </c>
      <c r="Z390">
        <v>56.321804254619877</v>
      </c>
      <c r="AA390">
        <v>750</v>
      </c>
      <c r="AB390" t="b">
        <v>0</v>
      </c>
      <c r="AC390" t="b">
        <v>1</v>
      </c>
      <c r="AD390">
        <v>89.289491183279679</v>
      </c>
      <c r="AE390">
        <v>0</v>
      </c>
      <c r="AF390">
        <v>0</v>
      </c>
      <c r="AG390">
        <v>2.285634552316684E-2</v>
      </c>
      <c r="AH390" t="b">
        <v>1</v>
      </c>
      <c r="AI390" t="b">
        <v>1</v>
      </c>
      <c r="AJ390">
        <v>750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1</v>
      </c>
      <c r="AQ390">
        <v>0</v>
      </c>
      <c r="AR390">
        <v>0</v>
      </c>
      <c r="AS390">
        <v>0</v>
      </c>
      <c r="AT390">
        <v>0.24111307243413899</v>
      </c>
      <c r="AU390">
        <v>7.6730584205199626E-2</v>
      </c>
      <c r="AV390">
        <v>0.24111307243413899</v>
      </c>
    </row>
    <row r="391" spans="1:48">
      <c r="A391">
        <v>388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 t="b">
        <v>0</v>
      </c>
      <c r="P391">
        <v>0</v>
      </c>
      <c r="Q391">
        <v>0</v>
      </c>
      <c r="R391">
        <v>1</v>
      </c>
      <c r="S391">
        <v>27.6512897345238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-22.804379849498329</v>
      </c>
      <c r="Z391">
        <v>56.338860286077761</v>
      </c>
      <c r="AA391">
        <v>750</v>
      </c>
      <c r="AB391" t="b">
        <v>0</v>
      </c>
      <c r="AC391" t="b">
        <v>1</v>
      </c>
      <c r="AD391">
        <v>89.280441826196551</v>
      </c>
      <c r="AE391">
        <v>0</v>
      </c>
      <c r="AF391">
        <v>0</v>
      </c>
      <c r="AG391">
        <v>2.1244666563747929E-2</v>
      </c>
      <c r="AH391" t="b">
        <v>1</v>
      </c>
      <c r="AI391" t="b">
        <v>1</v>
      </c>
      <c r="AJ391">
        <v>750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  <c r="AT391">
        <v>0.2410740160490161</v>
      </c>
      <c r="AU391">
        <v>7.6718155102052432E-2</v>
      </c>
      <c r="AV391">
        <v>0.2410740160490161</v>
      </c>
    </row>
    <row r="392" spans="1:48">
      <c r="A392">
        <v>389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 t="b">
        <v>0</v>
      </c>
      <c r="P392">
        <v>0</v>
      </c>
      <c r="Q392">
        <v>0</v>
      </c>
      <c r="R392">
        <v>1</v>
      </c>
      <c r="S392">
        <v>27.6512897345238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-22.804379849498329</v>
      </c>
      <c r="Z392">
        <v>56.355916317535637</v>
      </c>
      <c r="AA392">
        <v>750</v>
      </c>
      <c r="AB392" t="b">
        <v>0</v>
      </c>
      <c r="AC392" t="b">
        <v>1</v>
      </c>
      <c r="AD392">
        <v>89.271392469113422</v>
      </c>
      <c r="AE392">
        <v>0</v>
      </c>
      <c r="AF392">
        <v>0</v>
      </c>
      <c r="AG392">
        <v>1.261715204675104E-2</v>
      </c>
      <c r="AH392" t="b">
        <v>1</v>
      </c>
      <c r="AI392" t="b">
        <v>1</v>
      </c>
      <c r="AJ392">
        <v>750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1</v>
      </c>
      <c r="AQ392">
        <v>0</v>
      </c>
      <c r="AR392">
        <v>0</v>
      </c>
      <c r="AS392">
        <v>0</v>
      </c>
      <c r="AT392">
        <v>0.24103496801252611</v>
      </c>
      <c r="AU392">
        <v>7.6705728655731248E-2</v>
      </c>
      <c r="AV392">
        <v>0.24103496801252611</v>
      </c>
    </row>
    <row r="393" spans="1:48">
      <c r="A393">
        <v>390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 t="b">
        <v>0</v>
      </c>
      <c r="P393">
        <v>0</v>
      </c>
      <c r="Q393">
        <v>0</v>
      </c>
      <c r="R393">
        <v>1</v>
      </c>
      <c r="S393">
        <v>27.6512897345238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-22.804379849498329</v>
      </c>
      <c r="Z393">
        <v>56.372972348993528</v>
      </c>
      <c r="AA393">
        <v>750</v>
      </c>
      <c r="AB393" t="b">
        <v>0</v>
      </c>
      <c r="AC393" t="b">
        <v>1</v>
      </c>
      <c r="AD393">
        <v>89.262343112030294</v>
      </c>
      <c r="AE393">
        <v>0</v>
      </c>
      <c r="AF393">
        <v>0</v>
      </c>
      <c r="AG393">
        <v>9.8941398307241801E-3</v>
      </c>
      <c r="AH393" t="b">
        <v>1</v>
      </c>
      <c r="AI393" t="b">
        <v>1</v>
      </c>
      <c r="AJ393">
        <v>750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1</v>
      </c>
      <c r="AQ393">
        <v>0</v>
      </c>
      <c r="AR393">
        <v>0</v>
      </c>
      <c r="AS393">
        <v>0</v>
      </c>
      <c r="AT393">
        <v>0.2409959283224524</v>
      </c>
      <c r="AU393">
        <v>7.6693304865530623E-2</v>
      </c>
      <c r="AV393">
        <v>0.2409959283224524</v>
      </c>
    </row>
    <row r="394" spans="1:48">
      <c r="A394">
        <v>391</v>
      </c>
      <c r="B394">
        <v>0</v>
      </c>
      <c r="C394">
        <v>0</v>
      </c>
      <c r="D394">
        <v>0</v>
      </c>
      <c r="E394">
        <v>0</v>
      </c>
      <c r="F394">
        <v>3.7795304866238687E-2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 t="b">
        <v>0</v>
      </c>
      <c r="P394">
        <v>0</v>
      </c>
      <c r="Q394">
        <v>0</v>
      </c>
      <c r="R394">
        <v>1</v>
      </c>
      <c r="S394">
        <v>27.6512897345238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-22.804379849498329</v>
      </c>
      <c r="Z394">
        <v>56.396042563261027</v>
      </c>
      <c r="AA394">
        <v>750</v>
      </c>
      <c r="AB394" t="b">
        <v>0</v>
      </c>
      <c r="AC394" t="b">
        <v>1</v>
      </c>
      <c r="AD394">
        <v>89.253293754947165</v>
      </c>
      <c r="AE394">
        <v>0</v>
      </c>
      <c r="AF394">
        <v>0</v>
      </c>
      <c r="AG394">
        <v>5.7840538794295127E-3</v>
      </c>
      <c r="AH394" t="b">
        <v>1</v>
      </c>
      <c r="AI394" t="b">
        <v>1</v>
      </c>
      <c r="AJ394">
        <v>750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1</v>
      </c>
      <c r="AQ394">
        <v>0</v>
      </c>
      <c r="AR394">
        <v>0</v>
      </c>
      <c r="AS394">
        <v>0</v>
      </c>
      <c r="AT394">
        <v>0.240943135996038</v>
      </c>
      <c r="AU394">
        <v>7.6676504507066312E-2</v>
      </c>
      <c r="AV394">
        <v>0.240943135996038</v>
      </c>
    </row>
    <row r="395" spans="1:48">
      <c r="A395">
        <v>392</v>
      </c>
      <c r="B395">
        <v>0</v>
      </c>
      <c r="C395">
        <v>0</v>
      </c>
      <c r="D395">
        <v>0</v>
      </c>
      <c r="E395">
        <v>0.5</v>
      </c>
      <c r="F395">
        <v>0.27612429651062997</v>
      </c>
      <c r="G395">
        <v>3.5802303317960651</v>
      </c>
      <c r="H395">
        <v>13.218210384991069</v>
      </c>
      <c r="I395">
        <v>0.1289142018812115</v>
      </c>
      <c r="J395">
        <v>0.1289142018812115</v>
      </c>
      <c r="K395">
        <v>343.84378483015468</v>
      </c>
      <c r="L395">
        <v>1</v>
      </c>
      <c r="M395">
        <v>93.132119401450353</v>
      </c>
      <c r="N395">
        <v>61.927315653683159</v>
      </c>
      <c r="O395" t="b">
        <v>1</v>
      </c>
      <c r="P395">
        <v>0.1289142018812115</v>
      </c>
      <c r="Q395">
        <v>0</v>
      </c>
      <c r="R395">
        <v>0.87365040448055065</v>
      </c>
      <c r="S395">
        <v>27.6512897345238</v>
      </c>
      <c r="T395">
        <v>22.75370948191194</v>
      </c>
      <c r="U395">
        <v>0.14755810930787641</v>
      </c>
      <c r="V395">
        <v>2.874921989606634</v>
      </c>
      <c r="W395">
        <v>0</v>
      </c>
      <c r="X395">
        <v>0</v>
      </c>
      <c r="Y395">
        <v>-22.804379849498329</v>
      </c>
      <c r="Z395">
        <v>56.420919707850651</v>
      </c>
      <c r="AA395">
        <v>750</v>
      </c>
      <c r="AB395" t="b">
        <v>0</v>
      </c>
      <c r="AC395" t="b">
        <v>1</v>
      </c>
      <c r="AD395">
        <v>89.244244397864037</v>
      </c>
      <c r="AE395">
        <v>0</v>
      </c>
      <c r="AF395">
        <v>0</v>
      </c>
      <c r="AG395">
        <v>7.8901194985047385E-3</v>
      </c>
      <c r="AH395" t="b">
        <v>1</v>
      </c>
      <c r="AI395" t="b">
        <v>1</v>
      </c>
      <c r="AJ395">
        <v>750</v>
      </c>
      <c r="AK395">
        <v>0</v>
      </c>
      <c r="AL395">
        <v>0.14755810930787641</v>
      </c>
      <c r="AM395">
        <v>0</v>
      </c>
      <c r="AN395">
        <v>0.14755810930787641</v>
      </c>
      <c r="AO395">
        <v>0</v>
      </c>
      <c r="AP395">
        <v>1</v>
      </c>
      <c r="AQ395">
        <v>0</v>
      </c>
      <c r="AR395">
        <v>0</v>
      </c>
      <c r="AS395">
        <v>0</v>
      </c>
      <c r="AT395">
        <v>0.24088622591213241</v>
      </c>
      <c r="AU395">
        <v>7.6658393734634261E-2</v>
      </c>
      <c r="AV395">
        <v>0.24088622591213241</v>
      </c>
    </row>
    <row r="396" spans="1:48">
      <c r="A396">
        <v>393</v>
      </c>
      <c r="B396">
        <v>0</v>
      </c>
      <c r="C396">
        <v>0</v>
      </c>
      <c r="D396">
        <v>0</v>
      </c>
      <c r="E396">
        <v>2.1</v>
      </c>
      <c r="F396">
        <v>0.6077075090912416</v>
      </c>
      <c r="G396">
        <v>15.03696739354347</v>
      </c>
      <c r="H396">
        <v>55.516483616962503</v>
      </c>
      <c r="I396">
        <v>1.021982973881266</v>
      </c>
      <c r="J396">
        <v>1.021982973881266</v>
      </c>
      <c r="K396">
        <v>649.01507514925629</v>
      </c>
      <c r="L396">
        <v>1</v>
      </c>
      <c r="M396">
        <v>175.78956531669999</v>
      </c>
      <c r="N396">
        <v>260.0947257454693</v>
      </c>
      <c r="O396" t="b">
        <v>0</v>
      </c>
      <c r="P396">
        <v>1.021982973881266</v>
      </c>
      <c r="Q396">
        <v>0</v>
      </c>
      <c r="R396">
        <v>0.90978085624211369</v>
      </c>
      <c r="S396">
        <v>27.65173969485511</v>
      </c>
      <c r="T396">
        <v>41.242663324634321</v>
      </c>
      <c r="U396">
        <v>1.1233287300665</v>
      </c>
      <c r="V396">
        <v>3.7208777714432908</v>
      </c>
      <c r="W396">
        <v>0</v>
      </c>
      <c r="X396">
        <v>0</v>
      </c>
      <c r="Y396">
        <v>-22.804379849498329</v>
      </c>
      <c r="Z396">
        <v>56.425138093083703</v>
      </c>
      <c r="AA396">
        <v>750</v>
      </c>
      <c r="AB396" t="b">
        <v>0</v>
      </c>
      <c r="AC396" t="b">
        <v>1</v>
      </c>
      <c r="AD396">
        <v>89.235195040780908</v>
      </c>
      <c r="AE396">
        <v>0</v>
      </c>
      <c r="AF396">
        <v>0</v>
      </c>
      <c r="AG396">
        <v>2.5864439242232831E-2</v>
      </c>
      <c r="AH396" t="b">
        <v>0</v>
      </c>
      <c r="AI396" t="b">
        <v>0</v>
      </c>
      <c r="AJ396">
        <v>750</v>
      </c>
      <c r="AK396">
        <v>0</v>
      </c>
      <c r="AL396">
        <v>1.1233287300665</v>
      </c>
      <c r="AM396">
        <v>0</v>
      </c>
      <c r="AN396">
        <v>1.1233287300665</v>
      </c>
      <c r="AO396">
        <v>0</v>
      </c>
      <c r="AP396">
        <v>1</v>
      </c>
      <c r="AQ396">
        <v>0</v>
      </c>
      <c r="AR396">
        <v>0</v>
      </c>
      <c r="AS396">
        <v>0</v>
      </c>
      <c r="AT396">
        <v>0.2408765775019221</v>
      </c>
      <c r="AU396">
        <v>7.6655323274187587E-2</v>
      </c>
      <c r="AV396">
        <v>0.2408765775019221</v>
      </c>
    </row>
    <row r="397" spans="1:48">
      <c r="A397">
        <v>394</v>
      </c>
      <c r="B397">
        <v>0</v>
      </c>
      <c r="C397">
        <v>0</v>
      </c>
      <c r="D397">
        <v>0</v>
      </c>
      <c r="E397">
        <v>4.8</v>
      </c>
      <c r="F397">
        <v>0.87637900045773631</v>
      </c>
      <c r="G397">
        <v>34.370211185242219</v>
      </c>
      <c r="H397">
        <v>126.89481969591429</v>
      </c>
      <c r="I397">
        <v>3.2301559835338689</v>
      </c>
      <c r="J397">
        <v>3.2301559835338689</v>
      </c>
      <c r="K397">
        <v>897.45498908895649</v>
      </c>
      <c r="L397">
        <v>1</v>
      </c>
      <c r="M397">
        <v>243.08098296017241</v>
      </c>
      <c r="N397">
        <v>594.50223027535833</v>
      </c>
      <c r="O397" t="b">
        <v>0</v>
      </c>
      <c r="P397">
        <v>3.2301559835338689</v>
      </c>
      <c r="Q397">
        <v>0</v>
      </c>
      <c r="R397">
        <v>0.91955664714565688</v>
      </c>
      <c r="S397">
        <v>27.65428677123991</v>
      </c>
      <c r="T397">
        <v>56.423873937876941</v>
      </c>
      <c r="U397">
        <v>3.512731916582204</v>
      </c>
      <c r="V397">
        <v>4.5389256005936014</v>
      </c>
      <c r="W397">
        <v>0</v>
      </c>
      <c r="X397">
        <v>0</v>
      </c>
      <c r="Y397">
        <v>-22.804379849498329</v>
      </c>
      <c r="Z397">
        <v>56.444746510174703</v>
      </c>
      <c r="AA397">
        <v>750</v>
      </c>
      <c r="AB397" t="b">
        <v>0</v>
      </c>
      <c r="AC397" t="b">
        <v>1</v>
      </c>
      <c r="AD397">
        <v>89.22614568369778</v>
      </c>
      <c r="AE397">
        <v>0</v>
      </c>
      <c r="AF397">
        <v>0</v>
      </c>
      <c r="AG397">
        <v>4.4501695335917267E-2</v>
      </c>
      <c r="AH397" t="b">
        <v>0</v>
      </c>
      <c r="AI397" t="b">
        <v>0</v>
      </c>
      <c r="AJ397">
        <v>750</v>
      </c>
      <c r="AK397">
        <v>0</v>
      </c>
      <c r="AL397">
        <v>3.512731916582204</v>
      </c>
      <c r="AM397">
        <v>0</v>
      </c>
      <c r="AN397">
        <v>3.5720127157427459</v>
      </c>
      <c r="AO397">
        <v>0</v>
      </c>
      <c r="AP397">
        <v>1</v>
      </c>
      <c r="AQ397">
        <v>0</v>
      </c>
      <c r="AR397">
        <v>0</v>
      </c>
      <c r="AS397">
        <v>0</v>
      </c>
      <c r="AT397">
        <v>0.2408317352693759</v>
      </c>
      <c r="AU397">
        <v>7.664105291271113E-2</v>
      </c>
      <c r="AV397">
        <v>0.2408317352693759</v>
      </c>
    </row>
    <row r="398" spans="1:48">
      <c r="A398">
        <v>395</v>
      </c>
      <c r="B398">
        <v>0</v>
      </c>
      <c r="C398">
        <v>0</v>
      </c>
      <c r="D398">
        <v>0</v>
      </c>
      <c r="E398">
        <v>8.3000000000000007</v>
      </c>
      <c r="F398">
        <v>1.053443155744481</v>
      </c>
      <c r="G398">
        <v>59.431823507814677</v>
      </c>
      <c r="H398">
        <v>219.42229239085179</v>
      </c>
      <c r="I398">
        <v>6.6152171645610736</v>
      </c>
      <c r="J398">
        <v>6.6152171645610736</v>
      </c>
      <c r="K398">
        <v>1062.9098512124319</v>
      </c>
      <c r="L398">
        <v>1</v>
      </c>
      <c r="M398">
        <v>287.89540932081042</v>
      </c>
      <c r="N398">
        <v>1027.99343985114</v>
      </c>
      <c r="O398" t="b">
        <v>0</v>
      </c>
      <c r="P398">
        <v>6.6152171645610736</v>
      </c>
      <c r="Q398">
        <v>0</v>
      </c>
      <c r="R398">
        <v>0.92141204500306784</v>
      </c>
      <c r="S398">
        <v>27.661464933415811</v>
      </c>
      <c r="T398">
        <v>66.691618841075027</v>
      </c>
      <c r="U398">
        <v>7.1794342177706714</v>
      </c>
      <c r="V398">
        <v>5.2411579401549631</v>
      </c>
      <c r="W398">
        <v>0</v>
      </c>
      <c r="X398">
        <v>0</v>
      </c>
      <c r="Y398">
        <v>-22.804379849498329</v>
      </c>
      <c r="Z398">
        <v>56.450553957074739</v>
      </c>
      <c r="AA398">
        <v>1027.99343985114</v>
      </c>
      <c r="AB398" t="b">
        <v>0</v>
      </c>
      <c r="AC398" t="b">
        <v>1</v>
      </c>
      <c r="AD398">
        <v>89.217096326614652</v>
      </c>
      <c r="AE398">
        <v>0</v>
      </c>
      <c r="AF398">
        <v>0</v>
      </c>
      <c r="AG398">
        <v>5.5816335866723271E-2</v>
      </c>
      <c r="AH398" t="b">
        <v>0</v>
      </c>
      <c r="AI398" t="b">
        <v>0</v>
      </c>
      <c r="AJ398">
        <v>1027.99343985114</v>
      </c>
      <c r="AK398">
        <v>0</v>
      </c>
      <c r="AL398">
        <v>7.1794342177706714</v>
      </c>
      <c r="AM398">
        <v>0</v>
      </c>
      <c r="AN398">
        <v>7.1818197634215331</v>
      </c>
      <c r="AO398">
        <v>0</v>
      </c>
      <c r="AP398">
        <v>1</v>
      </c>
      <c r="AQ398">
        <v>3</v>
      </c>
      <c r="AR398">
        <v>0</v>
      </c>
      <c r="AS398">
        <v>0</v>
      </c>
      <c r="AT398">
        <v>1.863045289639262</v>
      </c>
      <c r="AU398">
        <v>0.59288595193781546</v>
      </c>
      <c r="AV398">
        <v>1.863045289639262</v>
      </c>
    </row>
    <row r="399" spans="1:48">
      <c r="A399">
        <v>396</v>
      </c>
      <c r="B399">
        <v>0</v>
      </c>
      <c r="C399">
        <v>0</v>
      </c>
      <c r="D399">
        <v>0</v>
      </c>
      <c r="E399">
        <v>12.3</v>
      </c>
      <c r="F399">
        <v>1.159848376564345</v>
      </c>
      <c r="G399">
        <v>88.073666162183201</v>
      </c>
      <c r="H399">
        <v>325.16797547078039</v>
      </c>
      <c r="I399">
        <v>10.741056353888681</v>
      </c>
      <c r="J399">
        <v>10.741056353888681</v>
      </c>
      <c r="K399">
        <v>1164.587977706333</v>
      </c>
      <c r="L399">
        <v>2</v>
      </c>
      <c r="M399">
        <v>315.43553025631968</v>
      </c>
      <c r="N399">
        <v>805.76624321659392</v>
      </c>
      <c r="O399" t="b">
        <v>1</v>
      </c>
      <c r="P399">
        <v>10.741056353888681</v>
      </c>
      <c r="Q399">
        <v>0</v>
      </c>
      <c r="R399">
        <v>0.9431120331801589</v>
      </c>
      <c r="S399">
        <v>27.67582643006687</v>
      </c>
      <c r="T399">
        <v>134.97272685446711</v>
      </c>
      <c r="U399">
        <v>11.388950597597621</v>
      </c>
      <c r="V399">
        <v>7.678324006880402</v>
      </c>
      <c r="W399">
        <v>0</v>
      </c>
      <c r="X399">
        <v>0</v>
      </c>
      <c r="Y399">
        <v>-22.804379849498329</v>
      </c>
      <c r="Z399">
        <v>56.483760625243882</v>
      </c>
      <c r="AA399">
        <v>805.76624321659392</v>
      </c>
      <c r="AB399" t="b">
        <v>0</v>
      </c>
      <c r="AC399" t="b">
        <v>1</v>
      </c>
      <c r="AD399">
        <v>89.208046969531523</v>
      </c>
      <c r="AE399">
        <v>0</v>
      </c>
      <c r="AF399">
        <v>0</v>
      </c>
      <c r="AG399">
        <v>6.1007025847470843E-2</v>
      </c>
      <c r="AH399" t="b">
        <v>0</v>
      </c>
      <c r="AI399" t="b">
        <v>0</v>
      </c>
      <c r="AJ399">
        <v>805.76624321659392</v>
      </c>
      <c r="AK399">
        <v>0</v>
      </c>
      <c r="AL399">
        <v>11.388950597597621</v>
      </c>
      <c r="AM399">
        <v>0</v>
      </c>
      <c r="AN399">
        <v>11.391662943242061</v>
      </c>
      <c r="AO399">
        <v>0</v>
      </c>
      <c r="AP399">
        <v>1</v>
      </c>
      <c r="AQ399">
        <v>0</v>
      </c>
      <c r="AR399">
        <v>0</v>
      </c>
      <c r="AS399">
        <v>0</v>
      </c>
      <c r="AT399">
        <v>2.5734973766019462</v>
      </c>
      <c r="AU399">
        <v>0.81897657046842454</v>
      </c>
      <c r="AV399">
        <v>2.5734973766019462</v>
      </c>
    </row>
    <row r="400" spans="1:48">
      <c r="A400">
        <v>397</v>
      </c>
      <c r="B400">
        <v>0</v>
      </c>
      <c r="C400">
        <v>0</v>
      </c>
      <c r="D400">
        <v>0</v>
      </c>
      <c r="E400">
        <v>16.600000000000001</v>
      </c>
      <c r="F400">
        <v>1.2238300046648101</v>
      </c>
      <c r="G400">
        <v>118.8636470156294</v>
      </c>
      <c r="H400">
        <v>438.84458478170359</v>
      </c>
      <c r="I400">
        <v>15.289906048309939</v>
      </c>
      <c r="J400">
        <v>15.289906048309939</v>
      </c>
      <c r="K400">
        <v>1228.3641911202089</v>
      </c>
      <c r="L400">
        <v>2</v>
      </c>
      <c r="M400">
        <v>332.70969423624302</v>
      </c>
      <c r="N400">
        <v>1087.4568810890621</v>
      </c>
      <c r="O400" t="b">
        <v>0</v>
      </c>
      <c r="P400">
        <v>15.289906048309939</v>
      </c>
      <c r="Q400">
        <v>0</v>
      </c>
      <c r="R400">
        <v>0.94268186422928224</v>
      </c>
      <c r="S400">
        <v>27.692706219129981</v>
      </c>
      <c r="T400">
        <v>142.42918892004991</v>
      </c>
      <c r="U400">
        <v>16.219582266824091</v>
      </c>
      <c r="V400">
        <v>8.163775588232653</v>
      </c>
      <c r="W400">
        <v>0</v>
      </c>
      <c r="X400">
        <v>0</v>
      </c>
      <c r="Y400">
        <v>-22.804379849498329</v>
      </c>
      <c r="Z400">
        <v>56.599870401021398</v>
      </c>
      <c r="AA400">
        <v>1087.4568810890621</v>
      </c>
      <c r="AB400" t="b">
        <v>0</v>
      </c>
      <c r="AC400" t="b">
        <v>1</v>
      </c>
      <c r="AD400">
        <v>89.198997612448395</v>
      </c>
      <c r="AE400">
        <v>0</v>
      </c>
      <c r="AF400">
        <v>0</v>
      </c>
      <c r="AG400">
        <v>6.8440692393544805E-2</v>
      </c>
      <c r="AH400" t="b">
        <v>0</v>
      </c>
      <c r="AI400" t="b">
        <v>0</v>
      </c>
      <c r="AJ400">
        <v>1087.4568810890621</v>
      </c>
      <c r="AK400">
        <v>0</v>
      </c>
      <c r="AL400">
        <v>16.219582266824091</v>
      </c>
      <c r="AM400">
        <v>0</v>
      </c>
      <c r="AN400">
        <v>16.463054686893269</v>
      </c>
      <c r="AO400">
        <v>0</v>
      </c>
      <c r="AP400">
        <v>1</v>
      </c>
      <c r="AQ400">
        <v>0</v>
      </c>
      <c r="AR400">
        <v>0</v>
      </c>
      <c r="AS400">
        <v>0</v>
      </c>
      <c r="AT400">
        <v>3.560264435689402</v>
      </c>
      <c r="AU400">
        <v>1.1330002447298411</v>
      </c>
      <c r="AV400">
        <v>3.560264435689402</v>
      </c>
    </row>
    <row r="401" spans="1:48">
      <c r="A401">
        <v>398</v>
      </c>
      <c r="B401">
        <v>0</v>
      </c>
      <c r="C401">
        <v>0</v>
      </c>
      <c r="D401">
        <v>0</v>
      </c>
      <c r="E401">
        <v>20.9</v>
      </c>
      <c r="F401">
        <v>1.111498271443077</v>
      </c>
      <c r="G401">
        <v>149.65362786907551</v>
      </c>
      <c r="H401">
        <v>552.52119409262673</v>
      </c>
      <c r="I401">
        <v>17.727275946267341</v>
      </c>
      <c r="J401">
        <v>17.727275946267341</v>
      </c>
      <c r="K401">
        <v>1131.1654657129161</v>
      </c>
      <c r="L401">
        <v>2</v>
      </c>
      <c r="M401">
        <v>306.38284553437597</v>
      </c>
      <c r="N401">
        <v>1369.1475189615289</v>
      </c>
      <c r="O401" t="b">
        <v>0</v>
      </c>
      <c r="P401">
        <v>17.727275946267341</v>
      </c>
      <c r="Q401">
        <v>0</v>
      </c>
      <c r="R401">
        <v>0.9395629556500934</v>
      </c>
      <c r="S401">
        <v>27.71691631344865</v>
      </c>
      <c r="T401">
        <v>131.59435443845129</v>
      </c>
      <c r="U401">
        <v>18.867576504228659</v>
      </c>
      <c r="V401">
        <v>7.9531738353940398</v>
      </c>
      <c r="W401">
        <v>0</v>
      </c>
      <c r="X401">
        <v>0</v>
      </c>
      <c r="Y401">
        <v>-22.804379849498329</v>
      </c>
      <c r="Z401">
        <v>56.722943135205377</v>
      </c>
      <c r="AA401">
        <v>1369.1475189615289</v>
      </c>
      <c r="AB401" t="b">
        <v>0</v>
      </c>
      <c r="AC401" t="b">
        <v>1</v>
      </c>
      <c r="AD401">
        <v>89.189948255365266</v>
      </c>
      <c r="AE401">
        <v>0</v>
      </c>
      <c r="AF401">
        <v>0</v>
      </c>
      <c r="AG401">
        <v>7.2914449006515919E-2</v>
      </c>
      <c r="AH401" t="b">
        <v>0</v>
      </c>
      <c r="AI401" t="b">
        <v>0</v>
      </c>
      <c r="AJ401">
        <v>1369.1475189615289</v>
      </c>
      <c r="AK401">
        <v>0</v>
      </c>
      <c r="AL401">
        <v>18.867576504228659</v>
      </c>
      <c r="AM401">
        <v>0</v>
      </c>
      <c r="AN401">
        <v>19.05771937852823</v>
      </c>
      <c r="AO401">
        <v>0</v>
      </c>
      <c r="AP401">
        <v>1</v>
      </c>
      <c r="AQ401">
        <v>3</v>
      </c>
      <c r="AR401">
        <v>0</v>
      </c>
      <c r="AS401">
        <v>0</v>
      </c>
      <c r="AT401">
        <v>4.0667626473533769</v>
      </c>
      <c r="AU401">
        <v>1.2941856308539439</v>
      </c>
      <c r="AV401">
        <v>4.0667626473533769</v>
      </c>
    </row>
    <row r="402" spans="1:48">
      <c r="A402">
        <v>399</v>
      </c>
      <c r="B402">
        <v>0</v>
      </c>
      <c r="C402">
        <v>0</v>
      </c>
      <c r="D402">
        <v>0</v>
      </c>
      <c r="E402">
        <v>24.2</v>
      </c>
      <c r="F402">
        <v>0.66351024289620986</v>
      </c>
      <c r="G402">
        <v>173.2831480589295</v>
      </c>
      <c r="H402">
        <v>639.76138263356779</v>
      </c>
      <c r="I402">
        <v>13.16088357819822</v>
      </c>
      <c r="J402">
        <v>13.16088357819822</v>
      </c>
      <c r="K402">
        <v>725.27064531913993</v>
      </c>
      <c r="L402">
        <v>2</v>
      </c>
      <c r="M402">
        <v>196.44383676033041</v>
      </c>
      <c r="N402">
        <v>1585.328706165981</v>
      </c>
      <c r="O402" t="b">
        <v>0</v>
      </c>
      <c r="P402">
        <v>13.16088357819822</v>
      </c>
      <c r="Q402">
        <v>0</v>
      </c>
      <c r="R402">
        <v>0.92573341169569323</v>
      </c>
      <c r="S402">
        <v>27.74651311836902</v>
      </c>
      <c r="T402">
        <v>85.634973390886401</v>
      </c>
      <c r="U402">
        <v>14.21671013698322</v>
      </c>
      <c r="V402">
        <v>6.3598173132712361</v>
      </c>
      <c r="W402">
        <v>0</v>
      </c>
      <c r="X402">
        <v>0</v>
      </c>
      <c r="Y402">
        <v>-22.804379849498329</v>
      </c>
      <c r="Z402">
        <v>56.818401282702602</v>
      </c>
      <c r="AA402">
        <v>1585.328706165981</v>
      </c>
      <c r="AB402" t="b">
        <v>0</v>
      </c>
      <c r="AC402" t="b">
        <v>1</v>
      </c>
      <c r="AD402">
        <v>89.180898898282138</v>
      </c>
      <c r="AE402">
        <v>0</v>
      </c>
      <c r="AF402">
        <v>0</v>
      </c>
      <c r="AG402">
        <v>8.55704381654952E-2</v>
      </c>
      <c r="AH402" t="b">
        <v>0</v>
      </c>
      <c r="AI402" t="b">
        <v>0</v>
      </c>
      <c r="AJ402">
        <v>1585.328706165981</v>
      </c>
      <c r="AK402">
        <v>0</v>
      </c>
      <c r="AL402">
        <v>14.21671013698322</v>
      </c>
      <c r="AM402">
        <v>0</v>
      </c>
      <c r="AN402">
        <v>14.289429252171541</v>
      </c>
      <c r="AO402">
        <v>0</v>
      </c>
      <c r="AP402">
        <v>1</v>
      </c>
      <c r="AQ402">
        <v>3</v>
      </c>
      <c r="AR402">
        <v>0</v>
      </c>
      <c r="AS402">
        <v>0</v>
      </c>
      <c r="AT402">
        <v>3.3421985190727699</v>
      </c>
      <c r="AU402">
        <v>1.063604068867966</v>
      </c>
      <c r="AV402">
        <v>3.3421985190727699</v>
      </c>
    </row>
    <row r="403" spans="1:48">
      <c r="A403">
        <v>400</v>
      </c>
      <c r="B403">
        <v>0</v>
      </c>
      <c r="C403">
        <v>0</v>
      </c>
      <c r="D403">
        <v>0</v>
      </c>
      <c r="E403">
        <v>25.6</v>
      </c>
      <c r="F403">
        <v>0.1511274236387572</v>
      </c>
      <c r="G403">
        <v>183.30779298795849</v>
      </c>
      <c r="H403">
        <v>676.77237171154286</v>
      </c>
      <c r="I403">
        <v>4.944738938823158</v>
      </c>
      <c r="J403">
        <v>4.944738938823158</v>
      </c>
      <c r="K403">
        <v>257.59286004748589</v>
      </c>
      <c r="L403">
        <v>2</v>
      </c>
      <c r="M403">
        <v>69.770547141789251</v>
      </c>
      <c r="N403">
        <v>1677.0419371012031</v>
      </c>
      <c r="O403" t="b">
        <v>0</v>
      </c>
      <c r="P403">
        <v>4.944738938823158</v>
      </c>
      <c r="Q403">
        <v>0</v>
      </c>
      <c r="R403">
        <v>0.86465469990034149</v>
      </c>
      <c r="S403">
        <v>27.77351401141852</v>
      </c>
      <c r="T403">
        <v>32.563278249558081</v>
      </c>
      <c r="U403">
        <v>5.7187440713536626</v>
      </c>
      <c r="V403">
        <v>4.4072866669151232</v>
      </c>
      <c r="W403">
        <v>0</v>
      </c>
      <c r="X403">
        <v>0</v>
      </c>
      <c r="Y403">
        <v>-22.804379849498329</v>
      </c>
      <c r="Z403">
        <v>56.879340820970768</v>
      </c>
      <c r="AA403">
        <v>1677.0419371012031</v>
      </c>
      <c r="AB403" t="b">
        <v>0</v>
      </c>
      <c r="AC403" t="b">
        <v>1</v>
      </c>
      <c r="AD403">
        <v>89.171849541199009</v>
      </c>
      <c r="AE403">
        <v>0</v>
      </c>
      <c r="AF403">
        <v>0</v>
      </c>
      <c r="AG403">
        <v>9.0001637996199729E-2</v>
      </c>
      <c r="AH403" t="b">
        <v>0</v>
      </c>
      <c r="AI403" t="b">
        <v>0</v>
      </c>
      <c r="AJ403">
        <v>1677.0419371012031</v>
      </c>
      <c r="AK403">
        <v>0</v>
      </c>
      <c r="AL403">
        <v>5.7187440713536626</v>
      </c>
      <c r="AM403">
        <v>0</v>
      </c>
      <c r="AN403">
        <v>5.7251962880023317</v>
      </c>
      <c r="AO403">
        <v>0</v>
      </c>
      <c r="AP403">
        <v>1</v>
      </c>
      <c r="AQ403">
        <v>3</v>
      </c>
      <c r="AR403">
        <v>0</v>
      </c>
      <c r="AS403">
        <v>0</v>
      </c>
      <c r="AT403">
        <v>1.9870252974964151</v>
      </c>
      <c r="AU403">
        <v>0.63234071204935249</v>
      </c>
      <c r="AV403">
        <v>1.9870252974964151</v>
      </c>
    </row>
    <row r="404" spans="1:48">
      <c r="A404">
        <v>401</v>
      </c>
      <c r="B404">
        <v>0</v>
      </c>
      <c r="C404">
        <v>0</v>
      </c>
      <c r="D404">
        <v>0</v>
      </c>
      <c r="E404">
        <v>25.6</v>
      </c>
      <c r="F404">
        <v>-0.10135327078457031</v>
      </c>
      <c r="G404">
        <v>183.30779298795849</v>
      </c>
      <c r="H404">
        <v>676.77237171154286</v>
      </c>
      <c r="I404">
        <v>0.49988153206918579</v>
      </c>
      <c r="J404">
        <v>0.49988153206918579</v>
      </c>
      <c r="K404">
        <v>26.040993290793789</v>
      </c>
      <c r="L404">
        <v>2</v>
      </c>
      <c r="M404">
        <v>7.0533567959896493</v>
      </c>
      <c r="N404">
        <v>1677.0419371012031</v>
      </c>
      <c r="O404" t="b">
        <v>0</v>
      </c>
      <c r="P404">
        <v>0.49988153206918579</v>
      </c>
      <c r="Q404">
        <v>0</v>
      </c>
      <c r="R404">
        <v>0.45518865953501841</v>
      </c>
      <c r="S404">
        <v>27.792001850600279</v>
      </c>
      <c r="T404">
        <v>6.253211496396295</v>
      </c>
      <c r="U404">
        <v>1.098185382254079</v>
      </c>
      <c r="V404">
        <v>3.406820537562699</v>
      </c>
      <c r="W404">
        <v>0</v>
      </c>
      <c r="X404">
        <v>0</v>
      </c>
      <c r="Y404">
        <v>-22.804379849498329</v>
      </c>
      <c r="Z404">
        <v>56.932350818217238</v>
      </c>
      <c r="AA404">
        <v>1677.0419371012031</v>
      </c>
      <c r="AB404" t="b">
        <v>0</v>
      </c>
      <c r="AC404" t="b">
        <v>1</v>
      </c>
      <c r="AD404">
        <v>89.162800184115881</v>
      </c>
      <c r="AE404">
        <v>0</v>
      </c>
      <c r="AF404">
        <v>0</v>
      </c>
      <c r="AG404">
        <v>7.9471247929641275E-2</v>
      </c>
      <c r="AH404" t="b">
        <v>0</v>
      </c>
      <c r="AI404" t="b">
        <v>0</v>
      </c>
      <c r="AJ404">
        <v>1677.0419371012031</v>
      </c>
      <c r="AK404">
        <v>0</v>
      </c>
      <c r="AL404">
        <v>1.098185382254079</v>
      </c>
      <c r="AM404">
        <v>0</v>
      </c>
      <c r="AN404">
        <v>1.0997984364162461</v>
      </c>
      <c r="AO404">
        <v>0</v>
      </c>
      <c r="AP404">
        <v>1</v>
      </c>
      <c r="AQ404">
        <v>3</v>
      </c>
      <c r="AR404">
        <v>0</v>
      </c>
      <c r="AS404">
        <v>0</v>
      </c>
      <c r="AT404">
        <v>1.241709570435507</v>
      </c>
      <c r="AU404">
        <v>0.39515526798626499</v>
      </c>
      <c r="AV404">
        <v>1.241709570435507</v>
      </c>
    </row>
    <row r="405" spans="1:48">
      <c r="A405">
        <v>402</v>
      </c>
      <c r="B405">
        <v>0</v>
      </c>
      <c r="C405">
        <v>0</v>
      </c>
      <c r="D405">
        <v>0</v>
      </c>
      <c r="E405">
        <v>24.9</v>
      </c>
      <c r="F405">
        <v>-0.32904767383381278</v>
      </c>
      <c r="G405">
        <v>178.29547052344401</v>
      </c>
      <c r="H405">
        <v>658.26687717255527</v>
      </c>
      <c r="I405">
        <v>-3.4336984749492281</v>
      </c>
      <c r="J405">
        <v>-3.4336984749492281</v>
      </c>
      <c r="K405">
        <v>-183.90486884637301</v>
      </c>
      <c r="L405">
        <v>2</v>
      </c>
      <c r="M405">
        <v>-49.811719622527889</v>
      </c>
      <c r="N405">
        <v>1631.1853216335919</v>
      </c>
      <c r="O405" t="b">
        <v>0</v>
      </c>
      <c r="P405">
        <v>-3.4336984749492281</v>
      </c>
      <c r="Q405">
        <v>0</v>
      </c>
      <c r="R405">
        <v>0.91299835417934883</v>
      </c>
      <c r="S405">
        <v>27.799525227840501</v>
      </c>
      <c r="T405">
        <v>-18.352711071110221</v>
      </c>
      <c r="U405">
        <v>-3.1349610563767851</v>
      </c>
      <c r="V405">
        <v>31.459008551417661</v>
      </c>
      <c r="W405">
        <v>-52.996754997403841</v>
      </c>
      <c r="X405">
        <v>2</v>
      </c>
      <c r="Y405">
        <v>30.192375147905508</v>
      </c>
      <c r="Z405">
        <v>56.986212052795992</v>
      </c>
      <c r="AA405">
        <v>1631.1853216335919</v>
      </c>
      <c r="AB405" t="b">
        <v>0</v>
      </c>
      <c r="AC405" t="b">
        <v>1</v>
      </c>
      <c r="AD405">
        <v>89.164266056198898</v>
      </c>
      <c r="AE405">
        <v>1.1073948805427669</v>
      </c>
      <c r="AF405">
        <v>0</v>
      </c>
      <c r="AG405">
        <v>6.9649031070873196E-2</v>
      </c>
      <c r="AH405" t="b">
        <v>0</v>
      </c>
      <c r="AI405" t="b">
        <v>0</v>
      </c>
      <c r="AJ405">
        <v>1631.1853216335919</v>
      </c>
      <c r="AK405">
        <v>0</v>
      </c>
      <c r="AL405">
        <v>-3.1349610563767851</v>
      </c>
      <c r="AM405">
        <v>0</v>
      </c>
      <c r="AN405">
        <v>-2.01015177477715</v>
      </c>
      <c r="AO405">
        <v>0</v>
      </c>
      <c r="AP405">
        <v>1</v>
      </c>
      <c r="AQ405">
        <v>3</v>
      </c>
      <c r="AR405">
        <v>0</v>
      </c>
      <c r="AS405">
        <v>0</v>
      </c>
      <c r="AT405">
        <v>0.71141892612598745</v>
      </c>
      <c r="AU405">
        <v>0.22639830045379891</v>
      </c>
      <c r="AV405">
        <v>0.71141892612598745</v>
      </c>
    </row>
    <row r="406" spans="1:48">
      <c r="A406">
        <v>403</v>
      </c>
      <c r="B406">
        <v>0</v>
      </c>
      <c r="C406">
        <v>0</v>
      </c>
      <c r="D406">
        <v>0</v>
      </c>
      <c r="E406">
        <v>23.3</v>
      </c>
      <c r="F406">
        <v>-0.49912270054684299</v>
      </c>
      <c r="G406">
        <v>166.83873346169659</v>
      </c>
      <c r="H406">
        <v>615.96860394058399</v>
      </c>
      <c r="I406">
        <v>-5.9818784266874321</v>
      </c>
      <c r="J406">
        <v>-5.9818784266874321</v>
      </c>
      <c r="K406">
        <v>-342.38291102850468</v>
      </c>
      <c r="L406">
        <v>2</v>
      </c>
      <c r="M406">
        <v>-92.736433106312205</v>
      </c>
      <c r="N406">
        <v>1526.3702005647669</v>
      </c>
      <c r="O406" t="b">
        <v>0</v>
      </c>
      <c r="P406">
        <v>-5.9818784266874321</v>
      </c>
      <c r="Q406">
        <v>0</v>
      </c>
      <c r="R406">
        <v>0.93598758272447613</v>
      </c>
      <c r="S406">
        <v>27.80777779812184</v>
      </c>
      <c r="T406">
        <v>-35.028309061205498</v>
      </c>
      <c r="U406">
        <v>-5.598963928746862</v>
      </c>
      <c r="V406">
        <v>57.7081240451067</v>
      </c>
      <c r="W406">
        <v>-70.312323439953246</v>
      </c>
      <c r="X406">
        <v>2</v>
      </c>
      <c r="Y406">
        <v>47.507943590454907</v>
      </c>
      <c r="Z406">
        <v>57.065705666451002</v>
      </c>
      <c r="AA406">
        <v>1526.3702005647669</v>
      </c>
      <c r="AB406" t="b">
        <v>0</v>
      </c>
      <c r="AC406" t="b">
        <v>1</v>
      </c>
      <c r="AD406">
        <v>89.179682786107307</v>
      </c>
      <c r="AE406">
        <v>1.4692127285960379</v>
      </c>
      <c r="AF406">
        <v>0</v>
      </c>
      <c r="AG406">
        <v>6.1452290475181748E-2</v>
      </c>
      <c r="AH406" t="b">
        <v>0</v>
      </c>
      <c r="AI406" t="b">
        <v>0</v>
      </c>
      <c r="AJ406">
        <v>1526.3702005647669</v>
      </c>
      <c r="AK406">
        <v>0</v>
      </c>
      <c r="AL406">
        <v>-5.598963928746862</v>
      </c>
      <c r="AM406">
        <v>0</v>
      </c>
      <c r="AN406">
        <v>-4.093901894383472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</row>
    <row r="407" spans="1:48">
      <c r="A407">
        <v>404</v>
      </c>
      <c r="B407">
        <v>0</v>
      </c>
      <c r="C407">
        <v>0</v>
      </c>
      <c r="D407">
        <v>0</v>
      </c>
      <c r="E407">
        <v>21.6</v>
      </c>
      <c r="F407">
        <v>-0.42446152397881809</v>
      </c>
      <c r="G407">
        <v>154.66595033358999</v>
      </c>
      <c r="H407">
        <v>571.02668863161432</v>
      </c>
      <c r="I407">
        <v>-4.4776774487505824</v>
      </c>
      <c r="J407">
        <v>-4.4776774487505824</v>
      </c>
      <c r="K407">
        <v>-276.45819833106151</v>
      </c>
      <c r="L407">
        <v>2</v>
      </c>
      <c r="M407">
        <v>-74.880335409279908</v>
      </c>
      <c r="N407">
        <v>1415.0041344291401</v>
      </c>
      <c r="O407" t="b">
        <v>0</v>
      </c>
      <c r="P407">
        <v>-4.4776774487505824</v>
      </c>
      <c r="Q407">
        <v>0</v>
      </c>
      <c r="R407">
        <v>0.93023198925231354</v>
      </c>
      <c r="S407">
        <v>27.818355745876431</v>
      </c>
      <c r="T407">
        <v>-28.10979958178164</v>
      </c>
      <c r="U407">
        <v>-4.1652788003814782</v>
      </c>
      <c r="V407">
        <v>46.770535827498293</v>
      </c>
      <c r="W407">
        <v>-58.614949370900668</v>
      </c>
      <c r="X407">
        <v>2</v>
      </c>
      <c r="Y407">
        <v>35.810569521402343</v>
      </c>
      <c r="Z407">
        <v>57.125089890661727</v>
      </c>
      <c r="AA407">
        <v>1415.0041344291401</v>
      </c>
      <c r="AB407" t="b">
        <v>0</v>
      </c>
      <c r="AC407" t="b">
        <v>1</v>
      </c>
      <c r="AD407">
        <v>89.196214237121566</v>
      </c>
      <c r="AE407">
        <v>1.224789986854641</v>
      </c>
      <c r="AF407">
        <v>0</v>
      </c>
      <c r="AG407">
        <v>5.8040143951280272E-2</v>
      </c>
      <c r="AH407" t="b">
        <v>0</v>
      </c>
      <c r="AI407" t="b">
        <v>0</v>
      </c>
      <c r="AJ407">
        <v>1415.0041344291401</v>
      </c>
      <c r="AK407">
        <v>0</v>
      </c>
      <c r="AL407">
        <v>-4.1652788003814782</v>
      </c>
      <c r="AM407">
        <v>0</v>
      </c>
      <c r="AN407">
        <v>-2.9088532002647391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</row>
    <row r="408" spans="1:48">
      <c r="A408">
        <v>405</v>
      </c>
      <c r="B408">
        <v>0</v>
      </c>
      <c r="C408">
        <v>0</v>
      </c>
      <c r="D408">
        <v>0</v>
      </c>
      <c r="E408">
        <v>20.2</v>
      </c>
      <c r="F408">
        <v>-0.38636453687122252</v>
      </c>
      <c r="G408">
        <v>144.641305404561</v>
      </c>
      <c r="H408">
        <v>534.01569955363925</v>
      </c>
      <c r="I408">
        <v>-3.6887356048653119</v>
      </c>
      <c r="J408">
        <v>-3.6887356048653119</v>
      </c>
      <c r="K408">
        <v>-243.5323037072954</v>
      </c>
      <c r="L408">
        <v>2</v>
      </c>
      <c r="M408">
        <v>-65.962162434262012</v>
      </c>
      <c r="N408">
        <v>1323.290903493918</v>
      </c>
      <c r="O408" t="b">
        <v>0</v>
      </c>
      <c r="P408">
        <v>-3.6887356048653119</v>
      </c>
      <c r="Q408">
        <v>0</v>
      </c>
      <c r="R408">
        <v>0.92635022649339138</v>
      </c>
      <c r="S408">
        <v>27.826985705302938</v>
      </c>
      <c r="T408">
        <v>-24.65862151370964</v>
      </c>
      <c r="U408">
        <v>-3.4170610630412188</v>
      </c>
      <c r="V408">
        <v>41.303540920552379</v>
      </c>
      <c r="W408">
        <v>-58.614949370900668</v>
      </c>
      <c r="X408">
        <v>2</v>
      </c>
      <c r="Y408">
        <v>35.810569521402343</v>
      </c>
      <c r="Z408">
        <v>57.183886021560753</v>
      </c>
      <c r="AA408">
        <v>1323.290903493918</v>
      </c>
      <c r="AB408" t="b">
        <v>0</v>
      </c>
      <c r="AC408" t="b">
        <v>1</v>
      </c>
      <c r="AD408">
        <v>89.210424780582443</v>
      </c>
      <c r="AE408">
        <v>1.224789986854641</v>
      </c>
      <c r="AF408">
        <v>0</v>
      </c>
      <c r="AG408">
        <v>5.1787400029058073E-2</v>
      </c>
      <c r="AH408" t="b">
        <v>0</v>
      </c>
      <c r="AI408" t="b">
        <v>0</v>
      </c>
      <c r="AJ408">
        <v>1323.290903493918</v>
      </c>
      <c r="AK408">
        <v>0</v>
      </c>
      <c r="AL408">
        <v>-3.4170610630412188</v>
      </c>
      <c r="AM408">
        <v>0</v>
      </c>
      <c r="AN408">
        <v>-2.164585799648155</v>
      </c>
      <c r="AO408">
        <v>0</v>
      </c>
      <c r="AP408">
        <v>1</v>
      </c>
      <c r="AQ408">
        <v>3</v>
      </c>
      <c r="AR408">
        <v>0</v>
      </c>
      <c r="AS408">
        <v>0</v>
      </c>
      <c r="AT408">
        <v>0.46393079076110327</v>
      </c>
      <c r="AU408">
        <v>0.1476389490063976</v>
      </c>
      <c r="AV408">
        <v>0.46393079076110327</v>
      </c>
    </row>
    <row r="409" spans="1:48">
      <c r="A409">
        <v>406</v>
      </c>
      <c r="B409">
        <v>0</v>
      </c>
      <c r="C409">
        <v>0</v>
      </c>
      <c r="D409">
        <v>0</v>
      </c>
      <c r="E409">
        <v>18.7</v>
      </c>
      <c r="F409">
        <v>-0.44674699520295791</v>
      </c>
      <c r="G409">
        <v>133.90061440917279</v>
      </c>
      <c r="H409">
        <v>494.36106839866608</v>
      </c>
      <c r="I409">
        <v>-4.2203721035676676</v>
      </c>
      <c r="J409">
        <v>-4.2203721035676676</v>
      </c>
      <c r="K409">
        <v>-300.98132929429812</v>
      </c>
      <c r="L409">
        <v>2</v>
      </c>
      <c r="M409">
        <v>-81.522570231391683</v>
      </c>
      <c r="N409">
        <v>1225.0267274918949</v>
      </c>
      <c r="O409" t="b">
        <v>0</v>
      </c>
      <c r="P409">
        <v>-4.2203721035676676</v>
      </c>
      <c r="Q409">
        <v>0</v>
      </c>
      <c r="R409">
        <v>0.93349927362520568</v>
      </c>
      <c r="S409">
        <v>27.83449066822579</v>
      </c>
      <c r="T409">
        <v>-30.71075871471507</v>
      </c>
      <c r="U409">
        <v>-3.9397142931084992</v>
      </c>
      <c r="V409">
        <v>50.811811516676627</v>
      </c>
      <c r="W409">
        <v>-58.614949370900668</v>
      </c>
      <c r="X409">
        <v>2</v>
      </c>
      <c r="Y409">
        <v>35.810569521402343</v>
      </c>
      <c r="Z409">
        <v>57.251661700512088</v>
      </c>
      <c r="AA409">
        <v>1225.0267274918949</v>
      </c>
      <c r="AB409" t="b">
        <v>0</v>
      </c>
      <c r="AC409" t="b">
        <v>1</v>
      </c>
      <c r="AD409">
        <v>89.224635324043319</v>
      </c>
      <c r="AE409">
        <v>1.224789986854641</v>
      </c>
      <c r="AF409">
        <v>0</v>
      </c>
      <c r="AG409">
        <v>4.6635162667900833E-2</v>
      </c>
      <c r="AH409" t="b">
        <v>0</v>
      </c>
      <c r="AI409" t="b">
        <v>0</v>
      </c>
      <c r="AJ409">
        <v>1225.0267274918949</v>
      </c>
      <c r="AK409">
        <v>0</v>
      </c>
      <c r="AL409">
        <v>-3.9397142931084992</v>
      </c>
      <c r="AM409">
        <v>0</v>
      </c>
      <c r="AN409">
        <v>-2.6812147662118302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</row>
    <row r="410" spans="1:48">
      <c r="A410">
        <v>407</v>
      </c>
      <c r="B410">
        <v>0</v>
      </c>
      <c r="C410">
        <v>0</v>
      </c>
      <c r="D410">
        <v>0</v>
      </c>
      <c r="E410">
        <v>17</v>
      </c>
      <c r="F410">
        <v>-0.4933141489836097</v>
      </c>
      <c r="G410">
        <v>121.7278312810662</v>
      </c>
      <c r="H410">
        <v>449.41915308969652</v>
      </c>
      <c r="I410">
        <v>-4.4096775084312769</v>
      </c>
      <c r="J410">
        <v>-4.4096775084312769</v>
      </c>
      <c r="K410">
        <v>-345.93007968120452</v>
      </c>
      <c r="L410">
        <v>2</v>
      </c>
      <c r="M410">
        <v>-93.697204680716283</v>
      </c>
      <c r="N410">
        <v>1113.6606613562681</v>
      </c>
      <c r="O410" t="b">
        <v>0</v>
      </c>
      <c r="P410">
        <v>-4.4096775084312769</v>
      </c>
      <c r="Q410">
        <v>0</v>
      </c>
      <c r="R410">
        <v>0.93754498536658515</v>
      </c>
      <c r="S410">
        <v>27.842243792413889</v>
      </c>
      <c r="T410">
        <v>-35.450098624403573</v>
      </c>
      <c r="U410">
        <v>-4.134271035113561</v>
      </c>
      <c r="V410">
        <v>58.247106056312681</v>
      </c>
      <c r="W410">
        <v>-58.614949370900668</v>
      </c>
      <c r="X410">
        <v>2</v>
      </c>
      <c r="Y410">
        <v>35.810569521402343</v>
      </c>
      <c r="Z410">
        <v>57.305995683396027</v>
      </c>
      <c r="AA410">
        <v>1113.6606613562681</v>
      </c>
      <c r="AB410" t="b">
        <v>0</v>
      </c>
      <c r="AC410" t="b">
        <v>1</v>
      </c>
      <c r="AD410">
        <v>89.238845867504196</v>
      </c>
      <c r="AE410">
        <v>1.224789986854641</v>
      </c>
      <c r="AF410">
        <v>0</v>
      </c>
      <c r="AG410">
        <v>3.7969612247232283E-2</v>
      </c>
      <c r="AH410" t="b">
        <v>0</v>
      </c>
      <c r="AI410" t="b">
        <v>0</v>
      </c>
      <c r="AJ410">
        <v>1113.6606613562681</v>
      </c>
      <c r="AK410">
        <v>0</v>
      </c>
      <c r="AL410">
        <v>-4.134271035113561</v>
      </c>
      <c r="AM410">
        <v>0</v>
      </c>
      <c r="AN410">
        <v>-2.871426137820849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</row>
    <row r="411" spans="1:48">
      <c r="A411">
        <v>408</v>
      </c>
      <c r="B411">
        <v>0</v>
      </c>
      <c r="C411">
        <v>0</v>
      </c>
      <c r="D411">
        <v>0</v>
      </c>
      <c r="E411">
        <v>15.3</v>
      </c>
      <c r="F411">
        <v>-0.41332974219593388</v>
      </c>
      <c r="G411">
        <v>109.5550481529596</v>
      </c>
      <c r="H411">
        <v>404.4772377807268</v>
      </c>
      <c r="I411">
        <v>-3.1515678998798879</v>
      </c>
      <c r="J411">
        <v>-3.1515678998798879</v>
      </c>
      <c r="K411">
        <v>-274.70442569948023</v>
      </c>
      <c r="L411">
        <v>2</v>
      </c>
      <c r="M411">
        <v>-74.405315736587269</v>
      </c>
      <c r="N411">
        <v>1002.294595220641</v>
      </c>
      <c r="O411" t="b">
        <v>0</v>
      </c>
      <c r="P411">
        <v>-3.1515678998798879</v>
      </c>
      <c r="Q411">
        <v>0</v>
      </c>
      <c r="R411">
        <v>0.93165191418862869</v>
      </c>
      <c r="S411">
        <v>27.849851849308301</v>
      </c>
      <c r="T411">
        <v>-27.974114137127049</v>
      </c>
      <c r="U411">
        <v>-2.936164266618535</v>
      </c>
      <c r="V411">
        <v>46.431201599460231</v>
      </c>
      <c r="W411">
        <v>-58.614949370900668</v>
      </c>
      <c r="X411">
        <v>2</v>
      </c>
      <c r="Y411">
        <v>35.810569521402343</v>
      </c>
      <c r="Z411">
        <v>57.34215573489336</v>
      </c>
      <c r="AA411">
        <v>1002.294595220641</v>
      </c>
      <c r="AB411" t="b">
        <v>0</v>
      </c>
      <c r="AC411" t="b">
        <v>1</v>
      </c>
      <c r="AD411">
        <v>89.253056410965073</v>
      </c>
      <c r="AE411">
        <v>1.224789986854641</v>
      </c>
      <c r="AF411">
        <v>0</v>
      </c>
      <c r="AG411">
        <v>2.7762813465600219E-2</v>
      </c>
      <c r="AH411" t="b">
        <v>0</v>
      </c>
      <c r="AI411" t="b">
        <v>0</v>
      </c>
      <c r="AJ411">
        <v>1002.294595220641</v>
      </c>
      <c r="AK411">
        <v>0</v>
      </c>
      <c r="AL411">
        <v>-2.936164266618535</v>
      </c>
      <c r="AM411">
        <v>0</v>
      </c>
      <c r="AN411">
        <v>-1.6855654131692159</v>
      </c>
      <c r="AO411">
        <v>0</v>
      </c>
      <c r="AP411">
        <v>1</v>
      </c>
      <c r="AQ411">
        <v>3</v>
      </c>
      <c r="AR411">
        <v>0</v>
      </c>
      <c r="AS411">
        <v>0</v>
      </c>
      <c r="AT411">
        <v>0.33060765974738088</v>
      </c>
      <c r="AU411">
        <v>0.10521088143016261</v>
      </c>
      <c r="AV411">
        <v>0.33060765974738088</v>
      </c>
    </row>
    <row r="412" spans="1:48">
      <c r="A412">
        <v>409</v>
      </c>
      <c r="B412">
        <v>0</v>
      </c>
      <c r="C412">
        <v>0</v>
      </c>
      <c r="D412">
        <v>0</v>
      </c>
      <c r="E412">
        <v>14.2</v>
      </c>
      <c r="F412">
        <v>-0.18670021556598909</v>
      </c>
      <c r="G412">
        <v>101.6785414230082</v>
      </c>
      <c r="H412">
        <v>375.39717493374638</v>
      </c>
      <c r="I412">
        <v>-0.72594191884994108</v>
      </c>
      <c r="J412">
        <v>-0.72594191884994108</v>
      </c>
      <c r="K412">
        <v>-68.177951708760119</v>
      </c>
      <c r="L412">
        <v>2</v>
      </c>
      <c r="M412">
        <v>-18.466400787854852</v>
      </c>
      <c r="N412">
        <v>930.23419948582364</v>
      </c>
      <c r="O412" t="b">
        <v>0</v>
      </c>
      <c r="P412">
        <v>-0.72594191884994108</v>
      </c>
      <c r="Q412">
        <v>0</v>
      </c>
      <c r="R412">
        <v>0.84097190831673463</v>
      </c>
      <c r="S412">
        <v>27.855802337971021</v>
      </c>
      <c r="T412">
        <v>-6.2670396732461464</v>
      </c>
      <c r="U412">
        <v>-0.61049676082234705</v>
      </c>
      <c r="V412">
        <v>12.19936111460871</v>
      </c>
      <c r="W412">
        <v>-48.732297830039379</v>
      </c>
      <c r="X412">
        <v>2</v>
      </c>
      <c r="Y412">
        <v>25.92791798054105</v>
      </c>
      <c r="Z412">
        <v>57.340613071371493</v>
      </c>
      <c r="AA412">
        <v>930.23419948582364</v>
      </c>
      <c r="AB412" t="b">
        <v>0</v>
      </c>
      <c r="AC412" t="b">
        <v>1</v>
      </c>
      <c r="AD412">
        <v>89.265306110866248</v>
      </c>
      <c r="AE412">
        <v>1.0182868203291811</v>
      </c>
      <c r="AF412">
        <v>0</v>
      </c>
      <c r="AG412">
        <v>1.9033789806775721E-2</v>
      </c>
      <c r="AH412" t="b">
        <v>0</v>
      </c>
      <c r="AI412" t="b">
        <v>0</v>
      </c>
      <c r="AJ412">
        <v>930.23419948582364</v>
      </c>
      <c r="AK412">
        <v>0</v>
      </c>
      <c r="AL412">
        <v>-0.61049676082234705</v>
      </c>
      <c r="AM412">
        <v>0</v>
      </c>
      <c r="AN412">
        <v>0.41424227615550352</v>
      </c>
      <c r="AO412">
        <v>0</v>
      </c>
      <c r="AP412">
        <v>1</v>
      </c>
      <c r="AQ412">
        <v>3</v>
      </c>
      <c r="AR412">
        <v>0</v>
      </c>
      <c r="AS412">
        <v>0</v>
      </c>
      <c r="AT412">
        <v>0.63995823233333082</v>
      </c>
      <c r="AU412">
        <v>0.2036570167603684</v>
      </c>
      <c r="AV412">
        <v>0.63995823233333082</v>
      </c>
    </row>
    <row r="413" spans="1:48">
      <c r="A413">
        <v>410</v>
      </c>
      <c r="B413">
        <v>0</v>
      </c>
      <c r="C413">
        <v>0</v>
      </c>
      <c r="D413">
        <v>0</v>
      </c>
      <c r="E413">
        <v>13.9</v>
      </c>
      <c r="F413">
        <v>-6.5360622067773821E-3</v>
      </c>
      <c r="G413">
        <v>99.530403223930605</v>
      </c>
      <c r="H413">
        <v>367.46624870275178</v>
      </c>
      <c r="I413">
        <v>1.0078940804189049</v>
      </c>
      <c r="J413">
        <v>1.0078940804189049</v>
      </c>
      <c r="K413">
        <v>96.700899312639649</v>
      </c>
      <c r="L413">
        <v>2</v>
      </c>
      <c r="M413">
        <v>26.192009564636962</v>
      </c>
      <c r="N413">
        <v>910.581364285419</v>
      </c>
      <c r="O413" t="b">
        <v>0</v>
      </c>
      <c r="P413">
        <v>1.0078940804189049</v>
      </c>
      <c r="Q413">
        <v>0</v>
      </c>
      <c r="R413">
        <v>0.77107450435531888</v>
      </c>
      <c r="S413">
        <v>27.858991490788959</v>
      </c>
      <c r="T413">
        <v>13.707907817653719</v>
      </c>
      <c r="U413">
        <v>1.3071293042707799</v>
      </c>
      <c r="V413">
        <v>3.1380895914079781</v>
      </c>
      <c r="W413">
        <v>0</v>
      </c>
      <c r="X413">
        <v>0</v>
      </c>
      <c r="Y413">
        <v>-22.804379849498329</v>
      </c>
      <c r="Z413">
        <v>57.346470730434838</v>
      </c>
      <c r="AA413">
        <v>910.581364285419</v>
      </c>
      <c r="AB413" t="b">
        <v>0</v>
      </c>
      <c r="AC413" t="b">
        <v>1</v>
      </c>
      <c r="AD413">
        <v>89.265925860495429</v>
      </c>
      <c r="AE413">
        <v>0</v>
      </c>
      <c r="AF413">
        <v>0</v>
      </c>
      <c r="AG413">
        <v>1.0457446937732789E-2</v>
      </c>
      <c r="AH413" t="b">
        <v>0</v>
      </c>
      <c r="AI413" t="b">
        <v>0</v>
      </c>
      <c r="AJ413">
        <v>910.581364285419</v>
      </c>
      <c r="AK413">
        <v>0</v>
      </c>
      <c r="AL413">
        <v>1.3071293042707799</v>
      </c>
      <c r="AM413">
        <v>0</v>
      </c>
      <c r="AN413">
        <v>1.3072609821615691</v>
      </c>
      <c r="AO413">
        <v>0</v>
      </c>
      <c r="AP413">
        <v>1</v>
      </c>
      <c r="AQ413">
        <v>3</v>
      </c>
      <c r="AR413">
        <v>0</v>
      </c>
      <c r="AS413">
        <v>0</v>
      </c>
      <c r="AT413">
        <v>0.78123567777242164</v>
      </c>
      <c r="AU413">
        <v>0.24861642445287629</v>
      </c>
      <c r="AV413">
        <v>0.78123567777242164</v>
      </c>
    </row>
    <row r="414" spans="1:48">
      <c r="A414">
        <v>411</v>
      </c>
      <c r="B414">
        <v>0</v>
      </c>
      <c r="C414">
        <v>0</v>
      </c>
      <c r="D414">
        <v>0</v>
      </c>
      <c r="E414">
        <v>14</v>
      </c>
      <c r="F414">
        <v>4.6177797726430159E-2</v>
      </c>
      <c r="G414">
        <v>100.2464492902898</v>
      </c>
      <c r="H414">
        <v>370.10989077974989</v>
      </c>
      <c r="I414">
        <v>1.523876825055039</v>
      </c>
      <c r="J414">
        <v>1.523876825055039</v>
      </c>
      <c r="K414">
        <v>145.16176747669729</v>
      </c>
      <c r="L414">
        <v>2</v>
      </c>
      <c r="M414">
        <v>39.317921851759827</v>
      </c>
      <c r="N414">
        <v>917.13230935222043</v>
      </c>
      <c r="O414" t="b">
        <v>0</v>
      </c>
      <c r="P414">
        <v>1.523876825055039</v>
      </c>
      <c r="Q414">
        <v>0</v>
      </c>
      <c r="R414">
        <v>0.8255838191267213</v>
      </c>
      <c r="S414">
        <v>27.86536544097989</v>
      </c>
      <c r="T414">
        <v>19.218880242990259</v>
      </c>
      <c r="U414">
        <v>1.845817214134541</v>
      </c>
      <c r="V414">
        <v>3.3520836926432751</v>
      </c>
      <c r="W414">
        <v>0</v>
      </c>
      <c r="X414">
        <v>0</v>
      </c>
      <c r="Y414">
        <v>-22.804379849498329</v>
      </c>
      <c r="Z414">
        <v>57.366460573621879</v>
      </c>
      <c r="AA414">
        <v>917.13230935222043</v>
      </c>
      <c r="AB414" t="b">
        <v>0</v>
      </c>
      <c r="AC414" t="b">
        <v>1</v>
      </c>
      <c r="AD414">
        <v>89.2568765034123</v>
      </c>
      <c r="AE414">
        <v>0</v>
      </c>
      <c r="AF414">
        <v>0</v>
      </c>
      <c r="AG414">
        <v>7.4595692212361397E-3</v>
      </c>
      <c r="AH414" t="b">
        <v>0</v>
      </c>
      <c r="AI414" t="b">
        <v>0</v>
      </c>
      <c r="AJ414">
        <v>917.13230935222043</v>
      </c>
      <c r="AK414">
        <v>0</v>
      </c>
      <c r="AL414">
        <v>1.845817214134541</v>
      </c>
      <c r="AM414">
        <v>0</v>
      </c>
      <c r="AN414">
        <v>1.846113489388816</v>
      </c>
      <c r="AO414">
        <v>0</v>
      </c>
      <c r="AP414">
        <v>1</v>
      </c>
      <c r="AQ414">
        <v>3</v>
      </c>
      <c r="AR414">
        <v>0</v>
      </c>
      <c r="AS414">
        <v>0</v>
      </c>
      <c r="AT414">
        <v>0.87734605390153286</v>
      </c>
      <c r="AU414">
        <v>0.27920209628774778</v>
      </c>
      <c r="AV414">
        <v>0.87734605390153286</v>
      </c>
    </row>
    <row r="415" spans="1:48">
      <c r="A415">
        <v>412</v>
      </c>
      <c r="B415">
        <v>0</v>
      </c>
      <c r="C415">
        <v>0</v>
      </c>
      <c r="D415">
        <v>0</v>
      </c>
      <c r="E415">
        <v>14.2</v>
      </c>
      <c r="F415">
        <v>7.1824871301054305E-2</v>
      </c>
      <c r="G415">
        <v>101.6785414230082</v>
      </c>
      <c r="H415">
        <v>375.39717493374638</v>
      </c>
      <c r="I415">
        <v>1.7985892028830439</v>
      </c>
      <c r="J415">
        <v>1.7985892028830439</v>
      </c>
      <c r="K415">
        <v>168.9172709744085</v>
      </c>
      <c r="L415">
        <v>2</v>
      </c>
      <c r="M415">
        <v>45.752240242255823</v>
      </c>
      <c r="N415">
        <v>930.23419948582364</v>
      </c>
      <c r="O415" t="b">
        <v>0</v>
      </c>
      <c r="P415">
        <v>1.7985892028830439</v>
      </c>
      <c r="Q415">
        <v>0</v>
      </c>
      <c r="R415">
        <v>0.84201267364370458</v>
      </c>
      <c r="S415">
        <v>27.872707810623361</v>
      </c>
      <c r="T415">
        <v>21.927667319214009</v>
      </c>
      <c r="U415">
        <v>2.136059538272594</v>
      </c>
      <c r="V415">
        <v>3.464293532992933</v>
      </c>
      <c r="W415">
        <v>0</v>
      </c>
      <c r="X415">
        <v>0</v>
      </c>
      <c r="Y415">
        <v>-22.804379849498329</v>
      </c>
      <c r="Z415">
        <v>57.370560704747007</v>
      </c>
      <c r="AA415">
        <v>930.23419948582364</v>
      </c>
      <c r="AB415" t="b">
        <v>0</v>
      </c>
      <c r="AC415" t="b">
        <v>1</v>
      </c>
      <c r="AD415">
        <v>89.247827146329172</v>
      </c>
      <c r="AE415">
        <v>0</v>
      </c>
      <c r="AF415">
        <v>0</v>
      </c>
      <c r="AG415">
        <v>1.1922939626372361E-2</v>
      </c>
      <c r="AH415" t="b">
        <v>0</v>
      </c>
      <c r="AI415" t="b">
        <v>0</v>
      </c>
      <c r="AJ415">
        <v>930.23419948582364</v>
      </c>
      <c r="AK415">
        <v>0</v>
      </c>
      <c r="AL415">
        <v>2.136059538272594</v>
      </c>
      <c r="AM415">
        <v>0</v>
      </c>
      <c r="AN415">
        <v>2.136882525090027</v>
      </c>
      <c r="AO415">
        <v>0</v>
      </c>
      <c r="AP415">
        <v>1</v>
      </c>
      <c r="AQ415">
        <v>3</v>
      </c>
      <c r="AR415">
        <v>0</v>
      </c>
      <c r="AS415">
        <v>0</v>
      </c>
      <c r="AT415">
        <v>0.93449378530688798</v>
      </c>
      <c r="AU415">
        <v>0.29738849643796161</v>
      </c>
      <c r="AV415">
        <v>0.93449378530688798</v>
      </c>
    </row>
    <row r="416" spans="1:48">
      <c r="A416">
        <v>413</v>
      </c>
      <c r="B416">
        <v>0</v>
      </c>
      <c r="C416">
        <v>0</v>
      </c>
      <c r="D416">
        <v>0</v>
      </c>
      <c r="E416">
        <v>14.5</v>
      </c>
      <c r="F416">
        <v>8.3189383736020028E-2</v>
      </c>
      <c r="G416">
        <v>103.8266796220859</v>
      </c>
      <c r="H416">
        <v>383.3281011647411</v>
      </c>
      <c r="I416">
        <v>1.953762606583892</v>
      </c>
      <c r="J416">
        <v>1.953762606583892</v>
      </c>
      <c r="K416">
        <v>179.69426216715149</v>
      </c>
      <c r="L416">
        <v>2</v>
      </c>
      <c r="M416">
        <v>48.671251941265297</v>
      </c>
      <c r="N416">
        <v>949.8870346862285</v>
      </c>
      <c r="O416" t="b">
        <v>0</v>
      </c>
      <c r="P416">
        <v>1.953762606583892</v>
      </c>
      <c r="Q416">
        <v>0</v>
      </c>
      <c r="R416">
        <v>0.84782649746162708</v>
      </c>
      <c r="S416">
        <v>27.880557524721979</v>
      </c>
      <c r="T416">
        <v>23.166702937301</v>
      </c>
      <c r="U416">
        <v>2.304436830452234</v>
      </c>
      <c r="V416">
        <v>3.5253583282351042</v>
      </c>
      <c r="W416">
        <v>0</v>
      </c>
      <c r="X416">
        <v>0</v>
      </c>
      <c r="Y416">
        <v>-22.804379849498329</v>
      </c>
      <c r="Z416">
        <v>57.387587700968268</v>
      </c>
      <c r="AA416">
        <v>949.8870346862285</v>
      </c>
      <c r="AB416" t="b">
        <v>0</v>
      </c>
      <c r="AC416" t="b">
        <v>1</v>
      </c>
      <c r="AD416">
        <v>89.238777789246043</v>
      </c>
      <c r="AE416">
        <v>0</v>
      </c>
      <c r="AF416">
        <v>0</v>
      </c>
      <c r="AG416">
        <v>2.6000960287356489E-2</v>
      </c>
      <c r="AH416" t="b">
        <v>0</v>
      </c>
      <c r="AI416" t="b">
        <v>0</v>
      </c>
      <c r="AJ416">
        <v>949.8870346862285</v>
      </c>
      <c r="AK416">
        <v>0</v>
      </c>
      <c r="AL416">
        <v>2.304436830452234</v>
      </c>
      <c r="AM416">
        <v>0</v>
      </c>
      <c r="AN416">
        <v>2.306049884614402</v>
      </c>
      <c r="AO416">
        <v>0</v>
      </c>
      <c r="AP416">
        <v>1</v>
      </c>
      <c r="AQ416">
        <v>3</v>
      </c>
      <c r="AR416">
        <v>0</v>
      </c>
      <c r="AS416">
        <v>0</v>
      </c>
      <c r="AT416">
        <v>0.97412619909912368</v>
      </c>
      <c r="AU416">
        <v>0.31000091198656737</v>
      </c>
      <c r="AV416">
        <v>0.97412619909912368</v>
      </c>
    </row>
    <row r="417" spans="1:48">
      <c r="A417">
        <v>414</v>
      </c>
      <c r="B417">
        <v>0</v>
      </c>
      <c r="C417">
        <v>0</v>
      </c>
      <c r="D417">
        <v>0</v>
      </c>
      <c r="E417">
        <v>14.9</v>
      </c>
      <c r="F417">
        <v>0.17875092708820389</v>
      </c>
      <c r="G417">
        <v>106.6908638875227</v>
      </c>
      <c r="H417">
        <v>393.90266947273392</v>
      </c>
      <c r="I417">
        <v>2.9921741429322659</v>
      </c>
      <c r="J417">
        <v>2.9921741429322659</v>
      </c>
      <c r="K417">
        <v>267.81260630233868</v>
      </c>
      <c r="L417">
        <v>2</v>
      </c>
      <c r="M417">
        <v>72.538625759029983</v>
      </c>
      <c r="N417">
        <v>976.09081495343469</v>
      </c>
      <c r="O417" t="b">
        <v>0</v>
      </c>
      <c r="P417">
        <v>2.9921741429322659</v>
      </c>
      <c r="Q417">
        <v>0</v>
      </c>
      <c r="R417">
        <v>0.88176691052834599</v>
      </c>
      <c r="S417">
        <v>27.888770687642459</v>
      </c>
      <c r="T417">
        <v>33.198176096199013</v>
      </c>
      <c r="U417">
        <v>3.393384472932178</v>
      </c>
      <c r="V417">
        <v>3.9251229246776229</v>
      </c>
      <c r="W417">
        <v>0</v>
      </c>
      <c r="X417">
        <v>0</v>
      </c>
      <c r="Y417">
        <v>-22.804379849498329</v>
      </c>
      <c r="Z417">
        <v>57.41192234954287</v>
      </c>
      <c r="AA417">
        <v>976.09081495343469</v>
      </c>
      <c r="AB417" t="b">
        <v>0</v>
      </c>
      <c r="AC417" t="b">
        <v>1</v>
      </c>
      <c r="AD417">
        <v>89.229728432162915</v>
      </c>
      <c r="AE417">
        <v>0</v>
      </c>
      <c r="AF417">
        <v>0</v>
      </c>
      <c r="AG417">
        <v>3.691473213410057E-2</v>
      </c>
      <c r="AH417" t="b">
        <v>0</v>
      </c>
      <c r="AI417" t="b">
        <v>0</v>
      </c>
      <c r="AJ417">
        <v>976.09081495343469</v>
      </c>
      <c r="AK417">
        <v>0</v>
      </c>
      <c r="AL417">
        <v>3.393384472932178</v>
      </c>
      <c r="AM417">
        <v>0</v>
      </c>
      <c r="AN417">
        <v>3.3998366895808481</v>
      </c>
      <c r="AO417">
        <v>0</v>
      </c>
      <c r="AP417">
        <v>1</v>
      </c>
      <c r="AQ417">
        <v>3</v>
      </c>
      <c r="AR417">
        <v>0</v>
      </c>
      <c r="AS417">
        <v>0</v>
      </c>
      <c r="AT417">
        <v>1.1759830101998749</v>
      </c>
      <c r="AU417">
        <v>0.37423878546723488</v>
      </c>
      <c r="AV417">
        <v>1.1759830101998749</v>
      </c>
    </row>
    <row r="418" spans="1:48">
      <c r="A418">
        <v>415</v>
      </c>
      <c r="B418">
        <v>0</v>
      </c>
      <c r="C418">
        <v>0</v>
      </c>
      <c r="D418">
        <v>0</v>
      </c>
      <c r="E418">
        <v>15.9</v>
      </c>
      <c r="F418">
        <v>0.36847357457783181</v>
      </c>
      <c r="G418">
        <v>113.8513245511149</v>
      </c>
      <c r="H418">
        <v>420.33909024271611</v>
      </c>
      <c r="I418">
        <v>5.2820343393968416</v>
      </c>
      <c r="J418">
        <v>5.2820343393968416</v>
      </c>
      <c r="K418">
        <v>443.03140679863583</v>
      </c>
      <c r="L418">
        <v>2</v>
      </c>
      <c r="M418">
        <v>119.9976724806706</v>
      </c>
      <c r="N418">
        <v>1041.60026562145</v>
      </c>
      <c r="O418" t="b">
        <v>0</v>
      </c>
      <c r="P418">
        <v>5.2820343393968416</v>
      </c>
      <c r="Q418">
        <v>0</v>
      </c>
      <c r="R418">
        <v>0.91101373800741403</v>
      </c>
      <c r="S418">
        <v>27.898543633918091</v>
      </c>
      <c r="T418">
        <v>53.155302524465498</v>
      </c>
      <c r="U418">
        <v>5.7979744092002434</v>
      </c>
      <c r="V418">
        <v>4.7300916767372598</v>
      </c>
      <c r="W418">
        <v>0</v>
      </c>
      <c r="X418">
        <v>0</v>
      </c>
      <c r="Y418">
        <v>-22.804379849498329</v>
      </c>
      <c r="Z418">
        <v>57.446003795024829</v>
      </c>
      <c r="AA418">
        <v>1041.60026562145</v>
      </c>
      <c r="AB418" t="b">
        <v>0</v>
      </c>
      <c r="AC418" t="b">
        <v>1</v>
      </c>
      <c r="AD418">
        <v>89.220679075079786</v>
      </c>
      <c r="AE418">
        <v>0</v>
      </c>
      <c r="AF418">
        <v>0</v>
      </c>
      <c r="AG418">
        <v>4.374340487218939E-2</v>
      </c>
      <c r="AH418" t="b">
        <v>0</v>
      </c>
      <c r="AI418" t="b">
        <v>0</v>
      </c>
      <c r="AJ418">
        <v>1041.60026562145</v>
      </c>
      <c r="AK418">
        <v>0</v>
      </c>
      <c r="AL418">
        <v>5.7979744092002434</v>
      </c>
      <c r="AM418">
        <v>0</v>
      </c>
      <c r="AN418">
        <v>5.8185490796360524</v>
      </c>
      <c r="AO418">
        <v>0</v>
      </c>
      <c r="AP418">
        <v>1</v>
      </c>
      <c r="AQ418">
        <v>3</v>
      </c>
      <c r="AR418">
        <v>0</v>
      </c>
      <c r="AS418">
        <v>0</v>
      </c>
      <c r="AT418">
        <v>1.6257380895970091</v>
      </c>
      <c r="AU418">
        <v>0.51736652899024371</v>
      </c>
      <c r="AV418">
        <v>1.6257380895970091</v>
      </c>
    </row>
    <row r="419" spans="1:48">
      <c r="A419">
        <v>416</v>
      </c>
      <c r="B419">
        <v>0</v>
      </c>
      <c r="C419">
        <v>0</v>
      </c>
      <c r="D419">
        <v>0</v>
      </c>
      <c r="E419">
        <v>17.399999999999999</v>
      </c>
      <c r="F419">
        <v>0.43068810793379703</v>
      </c>
      <c r="G419">
        <v>124.59201554650301</v>
      </c>
      <c r="H419">
        <v>459.99372139768923</v>
      </c>
      <c r="I419">
        <v>6.5496694201715027</v>
      </c>
      <c r="J419">
        <v>6.5496694201715027</v>
      </c>
      <c r="K419">
        <v>501.99634026261498</v>
      </c>
      <c r="L419">
        <v>2</v>
      </c>
      <c r="M419">
        <v>135.968672877198</v>
      </c>
      <c r="N419">
        <v>1139.864441623474</v>
      </c>
      <c r="O419" t="b">
        <v>0</v>
      </c>
      <c r="P419">
        <v>6.5496694201715027</v>
      </c>
      <c r="Q419">
        <v>0</v>
      </c>
      <c r="R419">
        <v>0.91560468774897164</v>
      </c>
      <c r="S419">
        <v>27.911528090902181</v>
      </c>
      <c r="T419">
        <v>59.927967573549367</v>
      </c>
      <c r="U419">
        <v>7.1533812657446818</v>
      </c>
      <c r="V419">
        <v>5.0576395359392023</v>
      </c>
      <c r="W419">
        <v>0</v>
      </c>
      <c r="X419">
        <v>0</v>
      </c>
      <c r="Y419">
        <v>-22.804379849498329</v>
      </c>
      <c r="Z419">
        <v>57.505083845169608</v>
      </c>
      <c r="AA419">
        <v>1139.864441623474</v>
      </c>
      <c r="AB419" t="b">
        <v>0</v>
      </c>
      <c r="AC419" t="b">
        <v>1</v>
      </c>
      <c r="AD419">
        <v>89.211629717996658</v>
      </c>
      <c r="AE419">
        <v>0</v>
      </c>
      <c r="AF419">
        <v>0</v>
      </c>
      <c r="AG419">
        <v>5.2686129253300379E-2</v>
      </c>
      <c r="AH419" t="b">
        <v>0</v>
      </c>
      <c r="AI419" t="b">
        <v>0</v>
      </c>
      <c r="AJ419">
        <v>1139.864441623474</v>
      </c>
      <c r="AK419">
        <v>0</v>
      </c>
      <c r="AL419">
        <v>7.1533812657446818</v>
      </c>
      <c r="AM419">
        <v>0</v>
      </c>
      <c r="AN419">
        <v>7.1791901323393592</v>
      </c>
      <c r="AO419">
        <v>0</v>
      </c>
      <c r="AP419">
        <v>1</v>
      </c>
      <c r="AQ419">
        <v>3</v>
      </c>
      <c r="AR419">
        <v>0</v>
      </c>
      <c r="AS419">
        <v>0</v>
      </c>
      <c r="AT419">
        <v>1.9060070862859491</v>
      </c>
      <c r="AU419">
        <v>0.60655789316408681</v>
      </c>
      <c r="AV419">
        <v>1.9060070862859491</v>
      </c>
    </row>
    <row r="420" spans="1:48">
      <c r="A420">
        <v>417</v>
      </c>
      <c r="B420">
        <v>0</v>
      </c>
      <c r="C420">
        <v>0</v>
      </c>
      <c r="D420">
        <v>0</v>
      </c>
      <c r="E420">
        <v>18.7</v>
      </c>
      <c r="F420">
        <v>0.24210732702031201</v>
      </c>
      <c r="G420">
        <v>133.90061440917279</v>
      </c>
      <c r="H420">
        <v>494.36106839866608</v>
      </c>
      <c r="I420">
        <v>4.638097230615382</v>
      </c>
      <c r="J420">
        <v>4.638097230615382</v>
      </c>
      <c r="K420">
        <v>330.77194039045418</v>
      </c>
      <c r="L420">
        <v>2</v>
      </c>
      <c r="M420">
        <v>89.591533150177199</v>
      </c>
      <c r="N420">
        <v>1225.0267274918949</v>
      </c>
      <c r="O420" t="b">
        <v>0</v>
      </c>
      <c r="P420">
        <v>4.638097230615382</v>
      </c>
      <c r="Q420">
        <v>0</v>
      </c>
      <c r="R420">
        <v>0.89190056197180934</v>
      </c>
      <c r="S420">
        <v>27.926798030268721</v>
      </c>
      <c r="T420">
        <v>40.536778228535468</v>
      </c>
      <c r="U420">
        <v>5.200240282797334</v>
      </c>
      <c r="V420">
        <v>4.3820029459780869</v>
      </c>
      <c r="W420">
        <v>0</v>
      </c>
      <c r="X420">
        <v>0</v>
      </c>
      <c r="Y420">
        <v>-22.804379849498329</v>
      </c>
      <c r="Z420">
        <v>57.571768407637563</v>
      </c>
      <c r="AA420">
        <v>1225.0267274918949</v>
      </c>
      <c r="AB420" t="b">
        <v>0</v>
      </c>
      <c r="AC420" t="b">
        <v>1</v>
      </c>
      <c r="AD420">
        <v>89.202580360913529</v>
      </c>
      <c r="AE420">
        <v>0</v>
      </c>
      <c r="AF420">
        <v>0</v>
      </c>
      <c r="AG420">
        <v>5.2284366383506607E-2</v>
      </c>
      <c r="AH420" t="b">
        <v>0</v>
      </c>
      <c r="AI420" t="b">
        <v>0</v>
      </c>
      <c r="AJ420">
        <v>1225.0267274918949</v>
      </c>
      <c r="AK420">
        <v>0</v>
      </c>
      <c r="AL420">
        <v>5.200240282797334</v>
      </c>
      <c r="AM420">
        <v>0</v>
      </c>
      <c r="AN420">
        <v>5.2097540104068516</v>
      </c>
      <c r="AO420">
        <v>0</v>
      </c>
      <c r="AP420">
        <v>1</v>
      </c>
      <c r="AQ420">
        <v>3</v>
      </c>
      <c r="AR420">
        <v>0</v>
      </c>
      <c r="AS420">
        <v>0</v>
      </c>
      <c r="AT420">
        <v>1.614009803027842</v>
      </c>
      <c r="AU420">
        <v>0.51363417938724165</v>
      </c>
      <c r="AV420">
        <v>1.614009803027842</v>
      </c>
    </row>
    <row r="421" spans="1:48">
      <c r="A421">
        <v>418</v>
      </c>
      <c r="B421">
        <v>0</v>
      </c>
      <c r="C421">
        <v>0</v>
      </c>
      <c r="D421">
        <v>0</v>
      </c>
      <c r="E421">
        <v>19.100000000000001</v>
      </c>
      <c r="F421">
        <v>1.7549250651627709E-2</v>
      </c>
      <c r="G421">
        <v>136.76479867460969</v>
      </c>
      <c r="H421">
        <v>504.93563670665901</v>
      </c>
      <c r="I421">
        <v>1.795574686494295</v>
      </c>
      <c r="J421">
        <v>1.795574686494295</v>
      </c>
      <c r="K421">
        <v>125.37199183519201</v>
      </c>
      <c r="L421">
        <v>2</v>
      </c>
      <c r="M421">
        <v>33.957744267386772</v>
      </c>
      <c r="N421">
        <v>1251.2305077591011</v>
      </c>
      <c r="O421" t="b">
        <v>0</v>
      </c>
      <c r="P421">
        <v>1.795574686494295</v>
      </c>
      <c r="Q421">
        <v>0</v>
      </c>
      <c r="R421">
        <v>0.79585976296033678</v>
      </c>
      <c r="S421">
        <v>27.940648448658301</v>
      </c>
      <c r="T421">
        <v>17.218724728047899</v>
      </c>
      <c r="U421">
        <v>2.2561445747870792</v>
      </c>
      <c r="V421">
        <v>3.5150345475044058</v>
      </c>
      <c r="W421">
        <v>0</v>
      </c>
      <c r="X421">
        <v>0</v>
      </c>
      <c r="Y421">
        <v>-22.804379849498329</v>
      </c>
      <c r="Z421">
        <v>57.626357985760073</v>
      </c>
      <c r="AA421">
        <v>1251.2305077591011</v>
      </c>
      <c r="AB421" t="b">
        <v>0</v>
      </c>
      <c r="AC421" t="b">
        <v>1</v>
      </c>
      <c r="AD421">
        <v>89.193531003830401</v>
      </c>
      <c r="AE421">
        <v>0</v>
      </c>
      <c r="AF421">
        <v>0</v>
      </c>
      <c r="AG421">
        <v>4.8834169674183657E-2</v>
      </c>
      <c r="AH421" t="b">
        <v>0</v>
      </c>
      <c r="AI421" t="b">
        <v>0</v>
      </c>
      <c r="AJ421">
        <v>1251.2305077591011</v>
      </c>
      <c r="AK421">
        <v>0</v>
      </c>
      <c r="AL421">
        <v>2.2561445747870792</v>
      </c>
      <c r="AM421">
        <v>0</v>
      </c>
      <c r="AN421">
        <v>2.2561774942597759</v>
      </c>
      <c r="AO421">
        <v>0</v>
      </c>
      <c r="AP421">
        <v>1</v>
      </c>
      <c r="AQ421">
        <v>3</v>
      </c>
      <c r="AR421">
        <v>0</v>
      </c>
      <c r="AS421">
        <v>0</v>
      </c>
      <c r="AT421">
        <v>1.1360170334140129</v>
      </c>
      <c r="AU421">
        <v>0.36152021854694388</v>
      </c>
      <c r="AV421">
        <v>1.1360170334140129</v>
      </c>
    </row>
    <row r="422" spans="1:48">
      <c r="A422">
        <v>419</v>
      </c>
      <c r="B422">
        <v>0</v>
      </c>
      <c r="C422">
        <v>0</v>
      </c>
      <c r="D422">
        <v>0</v>
      </c>
      <c r="E422">
        <v>18.8</v>
      </c>
      <c r="F422">
        <v>-0.22897099629348761</v>
      </c>
      <c r="G422">
        <v>134.616660475532</v>
      </c>
      <c r="H422">
        <v>497.0047104756643</v>
      </c>
      <c r="I422">
        <v>-1.4255193043639309</v>
      </c>
      <c r="J422">
        <v>-1.4255193043639309</v>
      </c>
      <c r="K422">
        <v>-101.1220050895605</v>
      </c>
      <c r="L422">
        <v>2</v>
      </c>
      <c r="M422">
        <v>-27.389492169436739</v>
      </c>
      <c r="N422">
        <v>1231.5776725586959</v>
      </c>
      <c r="O422" t="b">
        <v>0</v>
      </c>
      <c r="P422">
        <v>-1.4255193043639309</v>
      </c>
      <c r="Q422">
        <v>0</v>
      </c>
      <c r="R422">
        <v>0.87725777302052976</v>
      </c>
      <c r="S422">
        <v>27.95077430348471</v>
      </c>
      <c r="T422">
        <v>-9.6963861600981911</v>
      </c>
      <c r="U422">
        <v>-1.250547890344077</v>
      </c>
      <c r="V422">
        <v>17.69310600933855</v>
      </c>
      <c r="W422">
        <v>-56.809201215047963</v>
      </c>
      <c r="X422">
        <v>2</v>
      </c>
      <c r="Y422">
        <v>34.004821365549631</v>
      </c>
      <c r="Z422">
        <v>57.677712684621099</v>
      </c>
      <c r="AA422">
        <v>1231.5776725586959</v>
      </c>
      <c r="AB422" t="b">
        <v>0</v>
      </c>
      <c r="AC422" t="b">
        <v>1</v>
      </c>
      <c r="AD422">
        <v>89.195753313655018</v>
      </c>
      <c r="AE422">
        <v>1.187057935836823</v>
      </c>
      <c r="AF422">
        <v>0</v>
      </c>
      <c r="AG422">
        <v>4.4959628932035672E-2</v>
      </c>
      <c r="AH422" t="b">
        <v>0</v>
      </c>
      <c r="AI422" t="b">
        <v>0</v>
      </c>
      <c r="AJ422">
        <v>1231.5776725586959</v>
      </c>
      <c r="AK422">
        <v>0</v>
      </c>
      <c r="AL422">
        <v>-1.250547890344077</v>
      </c>
      <c r="AM422">
        <v>0</v>
      </c>
      <c r="AN422">
        <v>-5.6083073150363073E-2</v>
      </c>
      <c r="AO422">
        <v>0</v>
      </c>
      <c r="AP422">
        <v>1</v>
      </c>
      <c r="AQ422">
        <v>3</v>
      </c>
      <c r="AR422">
        <v>0</v>
      </c>
      <c r="AS422">
        <v>0</v>
      </c>
      <c r="AT422">
        <v>0.74258863368958328</v>
      </c>
      <c r="AU422">
        <v>0.2363175878931526</v>
      </c>
      <c r="AV422">
        <v>0.74258863368958328</v>
      </c>
    </row>
    <row r="423" spans="1:48">
      <c r="A423">
        <v>420</v>
      </c>
      <c r="B423">
        <v>0</v>
      </c>
      <c r="C423">
        <v>0</v>
      </c>
      <c r="D423">
        <v>0</v>
      </c>
      <c r="E423">
        <v>17.600000000000001</v>
      </c>
      <c r="F423">
        <v>-0.35166526547768218</v>
      </c>
      <c r="G423">
        <v>126.0241076792215</v>
      </c>
      <c r="H423">
        <v>465.28100555168572</v>
      </c>
      <c r="I423">
        <v>-2.8406289240084992</v>
      </c>
      <c r="J423">
        <v>-2.8406289240084992</v>
      </c>
      <c r="K423">
        <v>-215.24459553240169</v>
      </c>
      <c r="L423">
        <v>2</v>
      </c>
      <c r="M423">
        <v>-58.300269645829289</v>
      </c>
      <c r="N423">
        <v>1152.9663317570769</v>
      </c>
      <c r="O423" t="b">
        <v>0</v>
      </c>
      <c r="P423">
        <v>-2.8406289240084992</v>
      </c>
      <c r="Q423">
        <v>0</v>
      </c>
      <c r="R423">
        <v>0.9225749008138675</v>
      </c>
      <c r="S423">
        <v>27.955607858980791</v>
      </c>
      <c r="T423">
        <v>-21.705555079064851</v>
      </c>
      <c r="U423">
        <v>-2.6206929478161438</v>
      </c>
      <c r="V423">
        <v>36.594714566764452</v>
      </c>
      <c r="W423">
        <v>-56.834183652589161</v>
      </c>
      <c r="X423">
        <v>2</v>
      </c>
      <c r="Y423">
        <v>34.029803803090829</v>
      </c>
      <c r="Z423">
        <v>57.732336440939477</v>
      </c>
      <c r="AA423">
        <v>1152.9663317570769</v>
      </c>
      <c r="AB423" t="b">
        <v>0</v>
      </c>
      <c r="AC423" t="b">
        <v>1</v>
      </c>
      <c r="AD423">
        <v>89.209252247220221</v>
      </c>
      <c r="AE423">
        <v>1.187579956919774</v>
      </c>
      <c r="AF423">
        <v>0</v>
      </c>
      <c r="AG423">
        <v>4.0152347018106722E-2</v>
      </c>
      <c r="AH423" t="b">
        <v>0</v>
      </c>
      <c r="AI423" t="b">
        <v>0</v>
      </c>
      <c r="AJ423">
        <v>1152.9663317570769</v>
      </c>
      <c r="AK423">
        <v>0</v>
      </c>
      <c r="AL423">
        <v>-2.6206929478161438</v>
      </c>
      <c r="AM423">
        <v>0</v>
      </c>
      <c r="AN423">
        <v>-1.417179966110881</v>
      </c>
      <c r="AO423">
        <v>0</v>
      </c>
      <c r="AP423">
        <v>1</v>
      </c>
      <c r="AQ423">
        <v>3</v>
      </c>
      <c r="AR423">
        <v>0</v>
      </c>
      <c r="AS423">
        <v>0</v>
      </c>
      <c r="AT423">
        <v>0.46863077208872939</v>
      </c>
      <c r="AU423">
        <v>0.14913464689362349</v>
      </c>
      <c r="AV423">
        <v>0.46863077208872939</v>
      </c>
    </row>
    <row r="424" spans="1:48">
      <c r="A424">
        <v>421</v>
      </c>
      <c r="B424">
        <v>0</v>
      </c>
      <c r="C424">
        <v>0</v>
      </c>
      <c r="D424">
        <v>0</v>
      </c>
      <c r="E424">
        <v>16.600000000000001</v>
      </c>
      <c r="F424">
        <v>-0.19770127512911501</v>
      </c>
      <c r="G424">
        <v>118.8636470156294</v>
      </c>
      <c r="H424">
        <v>438.84458478170359</v>
      </c>
      <c r="I424">
        <v>-0.93769044876942742</v>
      </c>
      <c r="J424">
        <v>-0.93769044876942742</v>
      </c>
      <c r="K424">
        <v>-75.332403350583093</v>
      </c>
      <c r="L424">
        <v>2</v>
      </c>
      <c r="M424">
        <v>-20.404226259637891</v>
      </c>
      <c r="N424">
        <v>1087.4568810890621</v>
      </c>
      <c r="O424" t="b">
        <v>0</v>
      </c>
      <c r="P424">
        <v>-0.93769044876942742</v>
      </c>
      <c r="Q424">
        <v>0</v>
      </c>
      <c r="R424">
        <v>0.85030899882834732</v>
      </c>
      <c r="S424">
        <v>27.96168355284464</v>
      </c>
      <c r="T424">
        <v>-7.0015727210249246</v>
      </c>
      <c r="U424">
        <v>-0.79732662670403553</v>
      </c>
      <c r="V424">
        <v>13.402653538612959</v>
      </c>
      <c r="W424">
        <v>-50.224462465211857</v>
      </c>
      <c r="X424">
        <v>2</v>
      </c>
      <c r="Y424">
        <v>27.42008261571354</v>
      </c>
      <c r="Z424">
        <v>57.756162686092097</v>
      </c>
      <c r="AA424">
        <v>1087.4568810890621</v>
      </c>
      <c r="AB424" t="b">
        <v>0</v>
      </c>
      <c r="AC424" t="b">
        <v>1</v>
      </c>
      <c r="AD424">
        <v>89.221444685001728</v>
      </c>
      <c r="AE424">
        <v>1.0494663798700989</v>
      </c>
      <c r="AF424">
        <v>0</v>
      </c>
      <c r="AG424">
        <v>3.3868360612811649E-2</v>
      </c>
      <c r="AH424" t="b">
        <v>0</v>
      </c>
      <c r="AI424" t="b">
        <v>0</v>
      </c>
      <c r="AJ424">
        <v>1087.4568810890621</v>
      </c>
      <c r="AK424">
        <v>0</v>
      </c>
      <c r="AL424">
        <v>-0.79732662670403553</v>
      </c>
      <c r="AM424">
        <v>0</v>
      </c>
      <c r="AN424">
        <v>0.25859196981473259</v>
      </c>
      <c r="AO424">
        <v>0</v>
      </c>
      <c r="AP424">
        <v>1</v>
      </c>
      <c r="AQ424">
        <v>3</v>
      </c>
      <c r="AR424">
        <v>0</v>
      </c>
      <c r="AS424">
        <v>0</v>
      </c>
      <c r="AT424">
        <v>0.70473967289536521</v>
      </c>
      <c r="AU424">
        <v>0.22427272925491629</v>
      </c>
      <c r="AV424">
        <v>0.70473967289536521</v>
      </c>
    </row>
    <row r="425" spans="1:48">
      <c r="A425">
        <v>422</v>
      </c>
      <c r="B425">
        <v>0</v>
      </c>
      <c r="C425">
        <v>0</v>
      </c>
      <c r="D425">
        <v>0</v>
      </c>
      <c r="E425">
        <v>16.2</v>
      </c>
      <c r="F425">
        <v>-2.4196300672525432E-2</v>
      </c>
      <c r="G425">
        <v>115.99946275019251</v>
      </c>
      <c r="H425">
        <v>428.27001647371071</v>
      </c>
      <c r="I425">
        <v>1.0117051818399501</v>
      </c>
      <c r="J425">
        <v>1.0117051818399501</v>
      </c>
      <c r="K425">
        <v>83.285496410411113</v>
      </c>
      <c r="L425">
        <v>2</v>
      </c>
      <c r="M425">
        <v>22.558368475192609</v>
      </c>
      <c r="N425">
        <v>1061.253100821855</v>
      </c>
      <c r="O425" t="b">
        <v>0</v>
      </c>
      <c r="P425">
        <v>1.0117051818399501</v>
      </c>
      <c r="Q425">
        <v>0</v>
      </c>
      <c r="R425">
        <v>0.74044443593560605</v>
      </c>
      <c r="S425">
        <v>27.965561079510319</v>
      </c>
      <c r="T425">
        <v>12.29458603113186</v>
      </c>
      <c r="U425">
        <v>1.3663485505993249</v>
      </c>
      <c r="V425">
        <v>3.191128212248648</v>
      </c>
      <c r="W425">
        <v>0</v>
      </c>
      <c r="X425">
        <v>0</v>
      </c>
      <c r="Y425">
        <v>-22.804379849498329</v>
      </c>
      <c r="Z425">
        <v>57.782314590552353</v>
      </c>
      <c r="AA425">
        <v>1061.253100821855</v>
      </c>
      <c r="AB425" t="b">
        <v>0</v>
      </c>
      <c r="AC425" t="b">
        <v>1</v>
      </c>
      <c r="AD425">
        <v>89.222360499042651</v>
      </c>
      <c r="AE425">
        <v>0</v>
      </c>
      <c r="AF425">
        <v>0</v>
      </c>
      <c r="AG425">
        <v>4.2459752906066413E-2</v>
      </c>
      <c r="AH425" t="b">
        <v>0</v>
      </c>
      <c r="AI425" t="b">
        <v>0</v>
      </c>
      <c r="AJ425">
        <v>1061.253100821855</v>
      </c>
      <c r="AK425">
        <v>0</v>
      </c>
      <c r="AL425">
        <v>1.3663485505993249</v>
      </c>
      <c r="AM425">
        <v>0</v>
      </c>
      <c r="AN425">
        <v>1.3664802284901141</v>
      </c>
      <c r="AO425">
        <v>0</v>
      </c>
      <c r="AP425">
        <v>1</v>
      </c>
      <c r="AQ425">
        <v>3</v>
      </c>
      <c r="AR425">
        <v>0</v>
      </c>
      <c r="AS425">
        <v>0</v>
      </c>
      <c r="AT425">
        <v>0.87456598443887057</v>
      </c>
      <c r="AU425">
        <v>0.27831738127894468</v>
      </c>
      <c r="AV425">
        <v>0.87456598443887057</v>
      </c>
    </row>
    <row r="426" spans="1:48">
      <c r="A426">
        <v>423</v>
      </c>
      <c r="B426">
        <v>0</v>
      </c>
      <c r="C426">
        <v>0</v>
      </c>
      <c r="D426">
        <v>0</v>
      </c>
      <c r="E426">
        <v>16.399999999999999</v>
      </c>
      <c r="F426">
        <v>0.1278198111525479</v>
      </c>
      <c r="G426">
        <v>117.4315548829109</v>
      </c>
      <c r="H426">
        <v>433.55730062770709</v>
      </c>
      <c r="I426">
        <v>2.741732824995327</v>
      </c>
      <c r="J426">
        <v>2.741732824995327</v>
      </c>
      <c r="K426">
        <v>222.95216928894479</v>
      </c>
      <c r="L426">
        <v>2</v>
      </c>
      <c r="M426">
        <v>60.387911508381571</v>
      </c>
      <c r="N426">
        <v>1074.3549909554581</v>
      </c>
      <c r="O426" t="b">
        <v>0</v>
      </c>
      <c r="P426">
        <v>2.741732824995327</v>
      </c>
      <c r="Q426">
        <v>0</v>
      </c>
      <c r="R426">
        <v>0.86500199110117115</v>
      </c>
      <c r="S426">
        <v>27.972815185977691</v>
      </c>
      <c r="T426">
        <v>28.172903051931272</v>
      </c>
      <c r="U426">
        <v>3.1696260276869719</v>
      </c>
      <c r="V426">
        <v>3.803285816910456</v>
      </c>
      <c r="W426">
        <v>0</v>
      </c>
      <c r="X426">
        <v>0</v>
      </c>
      <c r="Y426">
        <v>-22.804379849498329</v>
      </c>
      <c r="Z426">
        <v>57.816396036034313</v>
      </c>
      <c r="AA426">
        <v>1074.3549909554581</v>
      </c>
      <c r="AB426" t="b">
        <v>0</v>
      </c>
      <c r="AC426" t="b">
        <v>1</v>
      </c>
      <c r="AD426">
        <v>89.213311141959522</v>
      </c>
      <c r="AE426">
        <v>0</v>
      </c>
      <c r="AF426">
        <v>0</v>
      </c>
      <c r="AG426">
        <v>5.5175783398573319E-2</v>
      </c>
      <c r="AH426" t="b">
        <v>0</v>
      </c>
      <c r="AI426" t="b">
        <v>0</v>
      </c>
      <c r="AJ426">
        <v>1074.3549909554581</v>
      </c>
      <c r="AK426">
        <v>0</v>
      </c>
      <c r="AL426">
        <v>3.1696260276869719</v>
      </c>
      <c r="AM426">
        <v>0</v>
      </c>
      <c r="AN426">
        <v>3.172917974956702</v>
      </c>
      <c r="AO426">
        <v>0</v>
      </c>
      <c r="AP426">
        <v>1</v>
      </c>
      <c r="AQ426">
        <v>3</v>
      </c>
      <c r="AR426">
        <v>0</v>
      </c>
      <c r="AS426">
        <v>0</v>
      </c>
      <c r="AT426">
        <v>1.1868360963792941</v>
      </c>
      <c r="AU426">
        <v>0.3776926157990752</v>
      </c>
      <c r="AV426">
        <v>1.1868360963792941</v>
      </c>
    </row>
    <row r="427" spans="1:48">
      <c r="A427">
        <v>424</v>
      </c>
      <c r="B427">
        <v>0</v>
      </c>
      <c r="C427">
        <v>0</v>
      </c>
      <c r="D427">
        <v>0</v>
      </c>
      <c r="E427">
        <v>17.2</v>
      </c>
      <c r="F427">
        <v>0.34625038939566682</v>
      </c>
      <c r="G427">
        <v>123.1599234137846</v>
      </c>
      <c r="H427">
        <v>454.70643724369279</v>
      </c>
      <c r="I427">
        <v>5.4722949796776366</v>
      </c>
      <c r="J427">
        <v>5.4722949796776366</v>
      </c>
      <c r="K427">
        <v>424.29847563960681</v>
      </c>
      <c r="L427">
        <v>2</v>
      </c>
      <c r="M427">
        <v>114.92374746468219</v>
      </c>
      <c r="N427">
        <v>1126.7625514898709</v>
      </c>
      <c r="O427" t="b">
        <v>0</v>
      </c>
      <c r="P427">
        <v>5.4722949796776366</v>
      </c>
      <c r="Q427">
        <v>0</v>
      </c>
      <c r="R427">
        <v>0.90779255312947749</v>
      </c>
      <c r="S427">
        <v>27.983039921952962</v>
      </c>
      <c r="T427">
        <v>51.088348213610111</v>
      </c>
      <c r="U427">
        <v>6.0281338074571416</v>
      </c>
      <c r="V427">
        <v>4.7107261536092082</v>
      </c>
      <c r="W427">
        <v>0</v>
      </c>
      <c r="X427">
        <v>0</v>
      </c>
      <c r="Y427">
        <v>-22.804379849498329</v>
      </c>
      <c r="Z427">
        <v>57.874300321368899</v>
      </c>
      <c r="AA427">
        <v>1126.7625514898709</v>
      </c>
      <c r="AB427" t="b">
        <v>0</v>
      </c>
      <c r="AC427" t="b">
        <v>1</v>
      </c>
      <c r="AD427">
        <v>89.204261784876394</v>
      </c>
      <c r="AE427">
        <v>0</v>
      </c>
      <c r="AF427">
        <v>0</v>
      </c>
      <c r="AG427">
        <v>6.948735273471332E-2</v>
      </c>
      <c r="AH427" t="b">
        <v>0</v>
      </c>
      <c r="AI427" t="b">
        <v>0</v>
      </c>
      <c r="AJ427">
        <v>1126.7625514898709</v>
      </c>
      <c r="AK427">
        <v>0</v>
      </c>
      <c r="AL427">
        <v>6.0281338074571416</v>
      </c>
      <c r="AM427">
        <v>0</v>
      </c>
      <c r="AN427">
        <v>6.0521321030534692</v>
      </c>
      <c r="AO427">
        <v>0</v>
      </c>
      <c r="AP427">
        <v>1</v>
      </c>
      <c r="AQ427">
        <v>3</v>
      </c>
      <c r="AR427">
        <v>0</v>
      </c>
      <c r="AS427">
        <v>0</v>
      </c>
      <c r="AT427">
        <v>1.703990352273373</v>
      </c>
      <c r="AU427">
        <v>0.54226912663839177</v>
      </c>
      <c r="AV427">
        <v>1.703990352273373</v>
      </c>
    </row>
    <row r="428" spans="1:48">
      <c r="A428">
        <v>425</v>
      </c>
      <c r="B428">
        <v>0</v>
      </c>
      <c r="C428">
        <v>0</v>
      </c>
      <c r="D428">
        <v>0</v>
      </c>
      <c r="E428">
        <v>19.100000000000001</v>
      </c>
      <c r="F428">
        <v>0.73717863126478855</v>
      </c>
      <c r="G428">
        <v>136.76479867460969</v>
      </c>
      <c r="H428">
        <v>504.93563670665901</v>
      </c>
      <c r="I428">
        <v>11.24775385551418</v>
      </c>
      <c r="J428">
        <v>11.24775385551418</v>
      </c>
      <c r="K428">
        <v>785.3492896421792</v>
      </c>
      <c r="L428">
        <v>2</v>
      </c>
      <c r="M428">
        <v>212.71649231911681</v>
      </c>
      <c r="N428">
        <v>1251.2305077591011</v>
      </c>
      <c r="O428" t="b">
        <v>0</v>
      </c>
      <c r="P428">
        <v>11.24775385551418</v>
      </c>
      <c r="Q428">
        <v>0</v>
      </c>
      <c r="R428">
        <v>0.93101533297092021</v>
      </c>
      <c r="S428">
        <v>27.99697903384833</v>
      </c>
      <c r="T428">
        <v>92.20257018933674</v>
      </c>
      <c r="U428">
        <v>12.081169296774091</v>
      </c>
      <c r="V428">
        <v>6.3605636037367503</v>
      </c>
      <c r="W428">
        <v>0</v>
      </c>
      <c r="X428">
        <v>0</v>
      </c>
      <c r="Y428">
        <v>-22.804379849498329</v>
      </c>
      <c r="Z428">
        <v>57.921081135992253</v>
      </c>
      <c r="AA428">
        <v>1251.2305077591011</v>
      </c>
      <c r="AB428" t="b">
        <v>0</v>
      </c>
      <c r="AC428" t="b">
        <v>1</v>
      </c>
      <c r="AD428">
        <v>89.195212427793265</v>
      </c>
      <c r="AE428">
        <v>0</v>
      </c>
      <c r="AF428">
        <v>0</v>
      </c>
      <c r="AG428">
        <v>8.270017271528593E-2</v>
      </c>
      <c r="AH428" t="b">
        <v>0</v>
      </c>
      <c r="AI428" t="b">
        <v>0</v>
      </c>
      <c r="AJ428">
        <v>1251.2305077591011</v>
      </c>
      <c r="AK428">
        <v>0</v>
      </c>
      <c r="AL428">
        <v>12.081169296774091</v>
      </c>
      <c r="AM428">
        <v>0</v>
      </c>
      <c r="AN428">
        <v>12.17716247915939</v>
      </c>
      <c r="AO428">
        <v>0</v>
      </c>
      <c r="AP428">
        <v>1</v>
      </c>
      <c r="AQ428">
        <v>3</v>
      </c>
      <c r="AR428">
        <v>0</v>
      </c>
      <c r="AS428">
        <v>0</v>
      </c>
      <c r="AT428">
        <v>2.8135491883754722</v>
      </c>
      <c r="AU428">
        <v>0.89536942453870971</v>
      </c>
      <c r="AV428">
        <v>2.8135491883754722</v>
      </c>
    </row>
    <row r="429" spans="1:48">
      <c r="A429">
        <v>426</v>
      </c>
      <c r="B429">
        <v>0</v>
      </c>
      <c r="C429">
        <v>0</v>
      </c>
      <c r="D429">
        <v>0</v>
      </c>
      <c r="E429">
        <v>22.6</v>
      </c>
      <c r="F429">
        <v>1.205035085545179</v>
      </c>
      <c r="G429">
        <v>161.82641099718211</v>
      </c>
      <c r="H429">
        <v>597.46310940159651</v>
      </c>
      <c r="I429">
        <v>20.665310942193749</v>
      </c>
      <c r="J429">
        <v>20.665310942193749</v>
      </c>
      <c r="K429">
        <v>1219.4497919273899</v>
      </c>
      <c r="L429">
        <v>2</v>
      </c>
      <c r="M429">
        <v>330.29517657838301</v>
      </c>
      <c r="N429">
        <v>1480.513585097156</v>
      </c>
      <c r="O429" t="b">
        <v>0</v>
      </c>
      <c r="P429">
        <v>20.665310942193749</v>
      </c>
      <c r="Q429">
        <v>0</v>
      </c>
      <c r="R429">
        <v>0.94069576656465648</v>
      </c>
      <c r="S429">
        <v>28.01841376219566</v>
      </c>
      <c r="T429">
        <v>141.6940911695315</v>
      </c>
      <c r="U429">
        <v>21.968113046433452</v>
      </c>
      <c r="V429">
        <v>8.4030594591267516</v>
      </c>
      <c r="W429">
        <v>0</v>
      </c>
      <c r="X429">
        <v>0</v>
      </c>
      <c r="Y429">
        <v>-22.804379849498329</v>
      </c>
      <c r="Z429">
        <v>58.026697285707122</v>
      </c>
      <c r="AA429">
        <v>1480.513585097156</v>
      </c>
      <c r="AB429" t="b">
        <v>0</v>
      </c>
      <c r="AC429" t="b">
        <v>1</v>
      </c>
      <c r="AD429">
        <v>89.186163070710137</v>
      </c>
      <c r="AE429">
        <v>0</v>
      </c>
      <c r="AF429">
        <v>0</v>
      </c>
      <c r="AG429">
        <v>8.8317978581672035E-2</v>
      </c>
      <c r="AH429" t="b">
        <v>0</v>
      </c>
      <c r="AI429" t="b">
        <v>0</v>
      </c>
      <c r="AJ429">
        <v>1480.513585097156</v>
      </c>
      <c r="AK429">
        <v>0</v>
      </c>
      <c r="AL429">
        <v>21.968113046433452</v>
      </c>
      <c r="AM429">
        <v>0</v>
      </c>
      <c r="AN429">
        <v>21.972496948490491</v>
      </c>
      <c r="AO429">
        <v>0</v>
      </c>
      <c r="AP429">
        <v>1</v>
      </c>
      <c r="AQ429">
        <v>3</v>
      </c>
      <c r="AR429">
        <v>0</v>
      </c>
      <c r="AS429">
        <v>0</v>
      </c>
      <c r="AT429">
        <v>4.6018170129474738</v>
      </c>
      <c r="AU429">
        <v>1.464458580549743</v>
      </c>
      <c r="AV429">
        <v>4.6018170129474738</v>
      </c>
    </row>
    <row r="430" spans="1:48">
      <c r="A430">
        <v>427</v>
      </c>
      <c r="B430">
        <v>0</v>
      </c>
      <c r="C430">
        <v>0</v>
      </c>
      <c r="D430">
        <v>0</v>
      </c>
      <c r="E430">
        <v>27.4</v>
      </c>
      <c r="F430">
        <v>1.359347693221163</v>
      </c>
      <c r="G430">
        <v>196.19662218242431</v>
      </c>
      <c r="H430">
        <v>724.35792909751069</v>
      </c>
      <c r="I430">
        <v>28.119677148983211</v>
      </c>
      <c r="J430">
        <v>28.119677148983211</v>
      </c>
      <c r="K430">
        <v>1368.6430173851811</v>
      </c>
      <c r="L430">
        <v>3</v>
      </c>
      <c r="M430">
        <v>370.7050426287056</v>
      </c>
      <c r="N430">
        <v>1175.6329189252599</v>
      </c>
      <c r="O430" t="b">
        <v>1</v>
      </c>
      <c r="P430">
        <v>28.119677148983211</v>
      </c>
      <c r="Q430">
        <v>0</v>
      </c>
      <c r="R430">
        <v>0.95037940251498965</v>
      </c>
      <c r="S430">
        <v>28.052269107572499</v>
      </c>
      <c r="T430">
        <v>240.3327514755631</v>
      </c>
      <c r="U430">
        <v>29.587843628102728</v>
      </c>
      <c r="V430">
        <v>11.925454723433971</v>
      </c>
      <c r="W430">
        <v>0</v>
      </c>
      <c r="X430">
        <v>0</v>
      </c>
      <c r="Y430">
        <v>-22.804379849498329</v>
      </c>
      <c r="Z430">
        <v>58.151381014556073</v>
      </c>
      <c r="AA430">
        <v>1175.6329189252599</v>
      </c>
      <c r="AB430" t="b">
        <v>0</v>
      </c>
      <c r="AC430" t="b">
        <v>1</v>
      </c>
      <c r="AD430">
        <v>89.177113713627008</v>
      </c>
      <c r="AE430">
        <v>0</v>
      </c>
      <c r="AF430">
        <v>0</v>
      </c>
      <c r="AG430">
        <v>9.3923938310956356E-2</v>
      </c>
      <c r="AH430" t="b">
        <v>0</v>
      </c>
      <c r="AI430" t="b">
        <v>0</v>
      </c>
      <c r="AJ430">
        <v>1175.6329189252599</v>
      </c>
      <c r="AK430">
        <v>0</v>
      </c>
      <c r="AL430">
        <v>29.587843628102728</v>
      </c>
      <c r="AM430">
        <v>0</v>
      </c>
      <c r="AN430">
        <v>29.599766966197279</v>
      </c>
      <c r="AO430">
        <v>0</v>
      </c>
      <c r="AP430">
        <v>1</v>
      </c>
      <c r="AQ430">
        <v>0</v>
      </c>
      <c r="AR430">
        <v>0</v>
      </c>
      <c r="AS430">
        <v>0</v>
      </c>
      <c r="AT430">
        <v>6.0158597352632528</v>
      </c>
      <c r="AU430">
        <v>1.914456264536943</v>
      </c>
      <c r="AV430">
        <v>6.0158597352632528</v>
      </c>
    </row>
    <row r="431" spans="1:48">
      <c r="A431">
        <v>428</v>
      </c>
      <c r="B431">
        <v>0</v>
      </c>
      <c r="C431">
        <v>0</v>
      </c>
      <c r="D431">
        <v>0</v>
      </c>
      <c r="E431">
        <v>31.6</v>
      </c>
      <c r="F431">
        <v>0.85757414157017786</v>
      </c>
      <c r="G431">
        <v>226.27055696951129</v>
      </c>
      <c r="H431">
        <v>835.39089633143567</v>
      </c>
      <c r="I431">
        <v>21.702609283008819</v>
      </c>
      <c r="J431">
        <v>21.702609283008819</v>
      </c>
      <c r="K431">
        <v>915.91524544176343</v>
      </c>
      <c r="L431">
        <v>3</v>
      </c>
      <c r="M431">
        <v>248.08105239484379</v>
      </c>
      <c r="N431">
        <v>1355.83942474592</v>
      </c>
      <c r="O431" t="b">
        <v>0</v>
      </c>
      <c r="P431">
        <v>21.702609283008819</v>
      </c>
      <c r="Q431">
        <v>0</v>
      </c>
      <c r="R431">
        <v>0.94394036418907812</v>
      </c>
      <c r="S431">
        <v>28.090814451683229</v>
      </c>
      <c r="T431">
        <v>161.93119402524769</v>
      </c>
      <c r="U431">
        <v>22.991504661052531</v>
      </c>
      <c r="V431">
        <v>9.0778037634831321</v>
      </c>
      <c r="W431">
        <v>0</v>
      </c>
      <c r="X431">
        <v>0</v>
      </c>
      <c r="Y431">
        <v>-22.804379849498329</v>
      </c>
      <c r="Z431">
        <v>58.279154061072873</v>
      </c>
      <c r="AA431">
        <v>1355.83942474592</v>
      </c>
      <c r="AB431" t="b">
        <v>0</v>
      </c>
      <c r="AC431" t="b">
        <v>1</v>
      </c>
      <c r="AD431">
        <v>89.16806435654388</v>
      </c>
      <c r="AE431">
        <v>0</v>
      </c>
      <c r="AF431">
        <v>0</v>
      </c>
      <c r="AG431">
        <v>9.2027678472808572E-2</v>
      </c>
      <c r="AH431" t="b">
        <v>0</v>
      </c>
      <c r="AI431" t="b">
        <v>0</v>
      </c>
      <c r="AJ431">
        <v>1355.83942474592</v>
      </c>
      <c r="AK431">
        <v>0</v>
      </c>
      <c r="AL431">
        <v>22.991504661052531</v>
      </c>
      <c r="AM431">
        <v>0</v>
      </c>
      <c r="AN431">
        <v>23.042342819039419</v>
      </c>
      <c r="AO431">
        <v>0</v>
      </c>
      <c r="AP431">
        <v>1</v>
      </c>
      <c r="AQ431">
        <v>3</v>
      </c>
      <c r="AR431">
        <v>0</v>
      </c>
      <c r="AS431">
        <v>0</v>
      </c>
      <c r="AT431">
        <v>4.7589621152697674</v>
      </c>
      <c r="AU431">
        <v>1.514467629766554</v>
      </c>
      <c r="AV431">
        <v>4.7589621152697674</v>
      </c>
    </row>
    <row r="432" spans="1:48">
      <c r="A432">
        <v>429</v>
      </c>
      <c r="B432">
        <v>0</v>
      </c>
      <c r="C432">
        <v>0</v>
      </c>
      <c r="D432">
        <v>0</v>
      </c>
      <c r="E432">
        <v>33.4</v>
      </c>
      <c r="F432">
        <v>0.21035574049812131</v>
      </c>
      <c r="G432">
        <v>239.1593861639771</v>
      </c>
      <c r="H432">
        <v>882.9764537174035</v>
      </c>
      <c r="I432">
        <v>8.158357581504589</v>
      </c>
      <c r="J432">
        <v>8.158357581504589</v>
      </c>
      <c r="K432">
        <v>325.75169825467748</v>
      </c>
      <c r="L432">
        <v>3</v>
      </c>
      <c r="M432">
        <v>88.231770924885552</v>
      </c>
      <c r="N432">
        <v>1433.0707843833461</v>
      </c>
      <c r="O432" t="b">
        <v>0</v>
      </c>
      <c r="P432">
        <v>8.158357581504589</v>
      </c>
      <c r="Q432">
        <v>0</v>
      </c>
      <c r="R432">
        <v>0.9119219070427026</v>
      </c>
      <c r="S432">
        <v>28.124423934651858</v>
      </c>
      <c r="T432">
        <v>59.614077449819362</v>
      </c>
      <c r="U432">
        <v>8.9463335824024188</v>
      </c>
      <c r="V432">
        <v>5.2506942551887121</v>
      </c>
      <c r="W432">
        <v>0</v>
      </c>
      <c r="X432">
        <v>0</v>
      </c>
      <c r="Y432">
        <v>-22.804379849498329</v>
      </c>
      <c r="Z432">
        <v>58.370472204617251</v>
      </c>
      <c r="AA432">
        <v>1433.0707843833461</v>
      </c>
      <c r="AB432" t="b">
        <v>0</v>
      </c>
      <c r="AC432" t="b">
        <v>1</v>
      </c>
      <c r="AD432">
        <v>89.159014999460751</v>
      </c>
      <c r="AE432">
        <v>0</v>
      </c>
      <c r="AF432">
        <v>0</v>
      </c>
      <c r="AG432">
        <v>9.2672967089311498E-2</v>
      </c>
      <c r="AH432" t="b">
        <v>0</v>
      </c>
      <c r="AI432" t="b">
        <v>0</v>
      </c>
      <c r="AJ432">
        <v>1433.0707843833461</v>
      </c>
      <c r="AK432">
        <v>0</v>
      </c>
      <c r="AL432">
        <v>8.9463335824024188</v>
      </c>
      <c r="AM432">
        <v>0</v>
      </c>
      <c r="AN432">
        <v>8.9514315199116599</v>
      </c>
      <c r="AO432">
        <v>0</v>
      </c>
      <c r="AP432">
        <v>1</v>
      </c>
      <c r="AQ432">
        <v>3</v>
      </c>
      <c r="AR432">
        <v>0</v>
      </c>
      <c r="AS432">
        <v>0</v>
      </c>
      <c r="AT432">
        <v>2.348047668633245</v>
      </c>
      <c r="AU432">
        <v>0.74723061481910857</v>
      </c>
      <c r="AV432">
        <v>2.348047668633245</v>
      </c>
    </row>
    <row r="433" spans="1:48">
      <c r="A433">
        <v>430</v>
      </c>
      <c r="B433">
        <v>0</v>
      </c>
      <c r="C433">
        <v>0</v>
      </c>
      <c r="D433">
        <v>0</v>
      </c>
      <c r="E433">
        <v>33.5</v>
      </c>
      <c r="F433">
        <v>-0.1156637702293324</v>
      </c>
      <c r="G433">
        <v>239.87543223033629</v>
      </c>
      <c r="H433">
        <v>885.62009579440178</v>
      </c>
      <c r="I433">
        <v>0.67696934074829174</v>
      </c>
      <c r="J433">
        <v>0.67696934074829174</v>
      </c>
      <c r="K433">
        <v>26.949742014003469</v>
      </c>
      <c r="L433">
        <v>3</v>
      </c>
      <c r="M433">
        <v>7.2994967535220647</v>
      </c>
      <c r="N433">
        <v>1437.3614154743141</v>
      </c>
      <c r="O433" t="b">
        <v>0</v>
      </c>
      <c r="P433">
        <v>0.67696934074829174</v>
      </c>
      <c r="Q433">
        <v>0</v>
      </c>
      <c r="R433">
        <v>0.57770458178867168</v>
      </c>
      <c r="S433">
        <v>28.144274379654451</v>
      </c>
      <c r="T433">
        <v>7.7851787396245724</v>
      </c>
      <c r="U433">
        <v>1.1718261583667551</v>
      </c>
      <c r="V433">
        <v>3.2876453116997002</v>
      </c>
      <c r="W433">
        <v>0</v>
      </c>
      <c r="X433">
        <v>0</v>
      </c>
      <c r="Y433">
        <v>-22.804379849498329</v>
      </c>
      <c r="Z433">
        <v>58.426250574340088</v>
      </c>
      <c r="AA433">
        <v>1437.3614154743141</v>
      </c>
      <c r="AB433" t="b">
        <v>0</v>
      </c>
      <c r="AC433" t="b">
        <v>1</v>
      </c>
      <c r="AD433">
        <v>89.149965642377623</v>
      </c>
      <c r="AE433">
        <v>0</v>
      </c>
      <c r="AF433">
        <v>0</v>
      </c>
      <c r="AG433">
        <v>8.2470847491826482E-2</v>
      </c>
      <c r="AH433" t="b">
        <v>0</v>
      </c>
      <c r="AI433" t="b">
        <v>0</v>
      </c>
      <c r="AJ433">
        <v>1437.3614154743141</v>
      </c>
      <c r="AK433">
        <v>0</v>
      </c>
      <c r="AL433">
        <v>1.1718261583667551</v>
      </c>
      <c r="AM433">
        <v>0</v>
      </c>
      <c r="AN433">
        <v>1.172334539946623</v>
      </c>
      <c r="AO433">
        <v>0</v>
      </c>
      <c r="AP433">
        <v>1</v>
      </c>
      <c r="AQ433">
        <v>3</v>
      </c>
      <c r="AR433">
        <v>0</v>
      </c>
      <c r="AS433">
        <v>0</v>
      </c>
      <c r="AT433">
        <v>1.070200495278935</v>
      </c>
      <c r="AU433">
        <v>0.34057510192392121</v>
      </c>
      <c r="AV433">
        <v>1.070200495278935</v>
      </c>
    </row>
    <row r="434" spans="1:48">
      <c r="A434">
        <v>431</v>
      </c>
      <c r="B434">
        <v>0</v>
      </c>
      <c r="C434">
        <v>0</v>
      </c>
      <c r="D434">
        <v>0</v>
      </c>
      <c r="E434">
        <v>32.799999999999997</v>
      </c>
      <c r="F434">
        <v>-0.24770065958079091</v>
      </c>
      <c r="G434">
        <v>234.8631097658218</v>
      </c>
      <c r="H434">
        <v>867.1146012554143</v>
      </c>
      <c r="I434">
        <v>-2.3484168350562009</v>
      </c>
      <c r="J434">
        <v>-2.3484168350562009</v>
      </c>
      <c r="K434">
        <v>-95.484254154368671</v>
      </c>
      <c r="L434">
        <v>3</v>
      </c>
      <c r="M434">
        <v>-25.86247403964482</v>
      </c>
      <c r="N434">
        <v>1407.326997837537</v>
      </c>
      <c r="O434" t="b">
        <v>0</v>
      </c>
      <c r="P434">
        <v>-2.3484168350562009</v>
      </c>
      <c r="Q434">
        <v>0</v>
      </c>
      <c r="R434">
        <v>0.86210617615609109</v>
      </c>
      <c r="S434">
        <v>28.152171794968751</v>
      </c>
      <c r="T434">
        <v>-13.737645471506079</v>
      </c>
      <c r="U434">
        <v>-2.024584657690891</v>
      </c>
      <c r="V434">
        <v>12.12482856813874</v>
      </c>
      <c r="W434">
        <v>-56.809201215047963</v>
      </c>
      <c r="X434">
        <v>2</v>
      </c>
      <c r="Y434">
        <v>34.004821365549631</v>
      </c>
      <c r="Z434">
        <v>58.492939750065723</v>
      </c>
      <c r="AA434">
        <v>1407.326997837537</v>
      </c>
      <c r="AB434" t="b">
        <v>0</v>
      </c>
      <c r="AC434" t="b">
        <v>1</v>
      </c>
      <c r="AD434">
        <v>89.15218795220224</v>
      </c>
      <c r="AE434">
        <v>1.187057935836823</v>
      </c>
      <c r="AF434">
        <v>0</v>
      </c>
      <c r="AG434">
        <v>7.1047743908457917E-2</v>
      </c>
      <c r="AH434" t="b">
        <v>0</v>
      </c>
      <c r="AI434" t="b">
        <v>0</v>
      </c>
      <c r="AJ434">
        <v>1407.326997837537</v>
      </c>
      <c r="AK434">
        <v>0</v>
      </c>
      <c r="AL434">
        <v>-2.024584657690891</v>
      </c>
      <c r="AM434">
        <v>0</v>
      </c>
      <c r="AN434">
        <v>-0.83391156395277832</v>
      </c>
      <c r="AO434">
        <v>0</v>
      </c>
      <c r="AP434">
        <v>1</v>
      </c>
      <c r="AQ434">
        <v>3</v>
      </c>
      <c r="AR434">
        <v>0</v>
      </c>
      <c r="AS434">
        <v>0</v>
      </c>
      <c r="AT434">
        <v>0.72527811938195053</v>
      </c>
      <c r="AU434">
        <v>0.23080877884224579</v>
      </c>
      <c r="AV434">
        <v>0.72527811938195053</v>
      </c>
    </row>
    <row r="435" spans="1:48">
      <c r="A435">
        <v>432</v>
      </c>
      <c r="B435">
        <v>0</v>
      </c>
      <c r="C435">
        <v>0</v>
      </c>
      <c r="D435">
        <v>0</v>
      </c>
      <c r="E435">
        <v>31.9</v>
      </c>
      <c r="F435">
        <v>-0.2268669247808415</v>
      </c>
      <c r="G435">
        <v>228.4186951685889</v>
      </c>
      <c r="H435">
        <v>843.32182256243038</v>
      </c>
      <c r="I435">
        <v>-1.8675444349352901</v>
      </c>
      <c r="J435">
        <v>-1.8675444349352901</v>
      </c>
      <c r="K435">
        <v>-78.074763900827719</v>
      </c>
      <c r="L435">
        <v>3</v>
      </c>
      <c r="M435">
        <v>-21.147010807374791</v>
      </c>
      <c r="N435">
        <v>1368.7113180188251</v>
      </c>
      <c r="O435" t="b">
        <v>0</v>
      </c>
      <c r="P435">
        <v>-1.8675444349352901</v>
      </c>
      <c r="Q435">
        <v>0</v>
      </c>
      <c r="R435">
        <v>0.84063857497063998</v>
      </c>
      <c r="S435">
        <v>28.16111760368544</v>
      </c>
      <c r="T435">
        <v>-10.95316884165142</v>
      </c>
      <c r="U435">
        <v>-1.5699298924783509</v>
      </c>
      <c r="V435">
        <v>10.19384196572336</v>
      </c>
      <c r="W435">
        <v>-56.809201215047963</v>
      </c>
      <c r="X435">
        <v>2</v>
      </c>
      <c r="Y435">
        <v>34.004821365549631</v>
      </c>
      <c r="Z435">
        <v>58.541317797203348</v>
      </c>
      <c r="AA435">
        <v>1368.7113180188251</v>
      </c>
      <c r="AB435" t="b">
        <v>0</v>
      </c>
      <c r="AC435" t="b">
        <v>1</v>
      </c>
      <c r="AD435">
        <v>89.165681928934603</v>
      </c>
      <c r="AE435">
        <v>1.187057935836823</v>
      </c>
      <c r="AF435">
        <v>0</v>
      </c>
      <c r="AG435">
        <v>5.8659579374100962E-2</v>
      </c>
      <c r="AH435" t="b">
        <v>0</v>
      </c>
      <c r="AI435" t="b">
        <v>0</v>
      </c>
      <c r="AJ435">
        <v>1368.7113180188251</v>
      </c>
      <c r="AK435">
        <v>0</v>
      </c>
      <c r="AL435">
        <v>-1.5699298924783509</v>
      </c>
      <c r="AM435">
        <v>0</v>
      </c>
      <c r="AN435">
        <v>-0.37969457176734789</v>
      </c>
      <c r="AO435">
        <v>0</v>
      </c>
      <c r="AP435">
        <v>1</v>
      </c>
      <c r="AQ435">
        <v>3</v>
      </c>
      <c r="AR435">
        <v>0</v>
      </c>
      <c r="AS435">
        <v>0</v>
      </c>
      <c r="AT435">
        <v>0.77235445723630558</v>
      </c>
      <c r="AU435">
        <v>0.2457901105026962</v>
      </c>
      <c r="AV435">
        <v>0.77235445723630558</v>
      </c>
    </row>
    <row r="436" spans="1:48">
      <c r="A436">
        <v>433</v>
      </c>
      <c r="B436">
        <v>0</v>
      </c>
      <c r="C436">
        <v>0</v>
      </c>
      <c r="D436">
        <v>0</v>
      </c>
      <c r="E436">
        <v>31.3</v>
      </c>
      <c r="F436">
        <v>-9.4831641295841429E-2</v>
      </c>
      <c r="G436">
        <v>224.12241877043371</v>
      </c>
      <c r="H436">
        <v>827.45997010044107</v>
      </c>
      <c r="I436">
        <v>0.98343787986166176</v>
      </c>
      <c r="J436">
        <v>0.98343787986166176</v>
      </c>
      <c r="K436">
        <v>41.901832220751949</v>
      </c>
      <c r="L436">
        <v>3</v>
      </c>
      <c r="M436">
        <v>11.349358673009741</v>
      </c>
      <c r="N436">
        <v>1342.9675314730159</v>
      </c>
      <c r="O436" t="b">
        <v>0</v>
      </c>
      <c r="P436">
        <v>0.98343787986166176</v>
      </c>
      <c r="Q436">
        <v>0</v>
      </c>
      <c r="R436">
        <v>0.67839053900707058</v>
      </c>
      <c r="S436">
        <v>28.16933915470544</v>
      </c>
      <c r="T436">
        <v>10.307966984235501</v>
      </c>
      <c r="U436">
        <v>1.4496633182725029</v>
      </c>
      <c r="V436">
        <v>3.3151397057328928</v>
      </c>
      <c r="W436">
        <v>0</v>
      </c>
      <c r="X436">
        <v>0</v>
      </c>
      <c r="Y436">
        <v>-22.804379849498329</v>
      </c>
      <c r="Z436">
        <v>58.595907375325858</v>
      </c>
      <c r="AA436">
        <v>1342.9675314730159</v>
      </c>
      <c r="AB436" t="b">
        <v>0</v>
      </c>
      <c r="AC436" t="b">
        <v>1</v>
      </c>
      <c r="AD436">
        <v>89.16790423875922</v>
      </c>
      <c r="AE436">
        <v>0</v>
      </c>
      <c r="AF436">
        <v>0</v>
      </c>
      <c r="AG436">
        <v>4.9826529145887227E-2</v>
      </c>
      <c r="AH436" t="b">
        <v>0</v>
      </c>
      <c r="AI436" t="b">
        <v>0</v>
      </c>
      <c r="AJ436">
        <v>1342.9675314730159</v>
      </c>
      <c r="AK436">
        <v>0</v>
      </c>
      <c r="AL436">
        <v>1.4496633182725029</v>
      </c>
      <c r="AM436">
        <v>0</v>
      </c>
      <c r="AN436">
        <v>1.450567107747825</v>
      </c>
      <c r="AO436">
        <v>0</v>
      </c>
      <c r="AP436">
        <v>1</v>
      </c>
      <c r="AQ436">
        <v>3</v>
      </c>
      <c r="AR436">
        <v>0</v>
      </c>
      <c r="AS436">
        <v>0</v>
      </c>
      <c r="AT436">
        <v>1.052926551985427</v>
      </c>
      <c r="AU436">
        <v>0.33507793104447681</v>
      </c>
      <c r="AV436">
        <v>1.052926551985427</v>
      </c>
    </row>
    <row r="437" spans="1:48">
      <c r="A437">
        <v>434</v>
      </c>
      <c r="B437">
        <v>0</v>
      </c>
      <c r="C437">
        <v>0</v>
      </c>
      <c r="D437">
        <v>0</v>
      </c>
      <c r="E437">
        <v>31.1</v>
      </c>
      <c r="F437">
        <v>-6.0473176702460663E-2</v>
      </c>
      <c r="G437">
        <v>222.6903266377152</v>
      </c>
      <c r="H437">
        <v>822.17268594644463</v>
      </c>
      <c r="I437">
        <v>1.7033928910492899</v>
      </c>
      <c r="J437">
        <v>1.7033928910492899</v>
      </c>
      <c r="K437">
        <v>73.044052536453819</v>
      </c>
      <c r="L437">
        <v>3</v>
      </c>
      <c r="M437">
        <v>19.78441292970038</v>
      </c>
      <c r="N437">
        <v>1334.38626929108</v>
      </c>
      <c r="O437" t="b">
        <v>0</v>
      </c>
      <c r="P437">
        <v>1.7033928910492899</v>
      </c>
      <c r="Q437">
        <v>0</v>
      </c>
      <c r="R437">
        <v>0.77626425773212593</v>
      </c>
      <c r="S437">
        <v>28.178076416652381</v>
      </c>
      <c r="T437">
        <v>15.703449346547879</v>
      </c>
      <c r="U437">
        <v>2.1943466726470078</v>
      </c>
      <c r="V437">
        <v>3.5134228957158542</v>
      </c>
      <c r="W437">
        <v>0</v>
      </c>
      <c r="X437">
        <v>0</v>
      </c>
      <c r="Y437">
        <v>-22.804379849498329</v>
      </c>
      <c r="Z437">
        <v>58.650496953448368</v>
      </c>
      <c r="AA437">
        <v>1334.38626929108</v>
      </c>
      <c r="AB437" t="b">
        <v>0</v>
      </c>
      <c r="AC437" t="b">
        <v>1</v>
      </c>
      <c r="AD437">
        <v>89.158854881676092</v>
      </c>
      <c r="AE437">
        <v>0</v>
      </c>
      <c r="AF437">
        <v>0</v>
      </c>
      <c r="AG437">
        <v>4.9838796985769353E-2</v>
      </c>
      <c r="AH437" t="b">
        <v>0</v>
      </c>
      <c r="AI437" t="b">
        <v>0</v>
      </c>
      <c r="AJ437">
        <v>1334.38626929108</v>
      </c>
      <c r="AK437">
        <v>0</v>
      </c>
      <c r="AL437">
        <v>2.1943466726470078</v>
      </c>
      <c r="AM437">
        <v>0</v>
      </c>
      <c r="AN437">
        <v>2.195038636464052</v>
      </c>
      <c r="AO437">
        <v>0</v>
      </c>
      <c r="AP437">
        <v>1</v>
      </c>
      <c r="AQ437">
        <v>3</v>
      </c>
      <c r="AR437">
        <v>0</v>
      </c>
      <c r="AS437">
        <v>0</v>
      </c>
      <c r="AT437">
        <v>1.16902457603613</v>
      </c>
      <c r="AU437">
        <v>0.37202436916393239</v>
      </c>
      <c r="AV437">
        <v>1.16902457603613</v>
      </c>
    </row>
    <row r="438" spans="1:48">
      <c r="A438">
        <v>435</v>
      </c>
      <c r="B438">
        <v>0</v>
      </c>
      <c r="C438">
        <v>0</v>
      </c>
      <c r="D438">
        <v>0</v>
      </c>
      <c r="E438">
        <v>30.6</v>
      </c>
      <c r="F438">
        <v>-0.2466089852276481</v>
      </c>
      <c r="G438">
        <v>219.1100963059192</v>
      </c>
      <c r="H438">
        <v>808.95447556145359</v>
      </c>
      <c r="I438">
        <v>-2.2618424291331189</v>
      </c>
      <c r="J438">
        <v>-2.2618424291331189</v>
      </c>
      <c r="K438">
        <v>-98.576033462806095</v>
      </c>
      <c r="L438">
        <v>3</v>
      </c>
      <c r="M438">
        <v>-26.699900721236752</v>
      </c>
      <c r="N438">
        <v>1312.933113836239</v>
      </c>
      <c r="O438" t="b">
        <v>0</v>
      </c>
      <c r="P438">
        <v>-2.2618424291331189</v>
      </c>
      <c r="Q438">
        <v>0</v>
      </c>
      <c r="R438">
        <v>0.86683071980721216</v>
      </c>
      <c r="S438">
        <v>28.18860451194643</v>
      </c>
      <c r="T438">
        <v>-14.26019356806578</v>
      </c>
      <c r="U438">
        <v>-1.9606345009359549</v>
      </c>
      <c r="V438">
        <v>12.43970715317097</v>
      </c>
      <c r="W438">
        <v>-56.809201215047963</v>
      </c>
      <c r="X438">
        <v>2</v>
      </c>
      <c r="Y438">
        <v>34.004821365549631</v>
      </c>
      <c r="Z438">
        <v>58.715997337573683</v>
      </c>
      <c r="AA438">
        <v>1312.933113836239</v>
      </c>
      <c r="AB438" t="b">
        <v>0</v>
      </c>
      <c r="AC438" t="b">
        <v>1</v>
      </c>
      <c r="AD438">
        <v>89.161077191500709</v>
      </c>
      <c r="AE438">
        <v>1.187057935836823</v>
      </c>
      <c r="AF438">
        <v>0</v>
      </c>
      <c r="AG438">
        <v>4.8500417359723519E-2</v>
      </c>
      <c r="AH438" t="b">
        <v>0</v>
      </c>
      <c r="AI438" t="b">
        <v>0</v>
      </c>
      <c r="AJ438">
        <v>1312.933113836239</v>
      </c>
      <c r="AK438">
        <v>0</v>
      </c>
      <c r="AL438">
        <v>-1.9606345009359549</v>
      </c>
      <c r="AM438">
        <v>0</v>
      </c>
      <c r="AN438">
        <v>-0.76847862758989149</v>
      </c>
      <c r="AO438">
        <v>0</v>
      </c>
      <c r="AP438">
        <v>1</v>
      </c>
      <c r="AQ438">
        <v>3</v>
      </c>
      <c r="AR438">
        <v>0</v>
      </c>
      <c r="AS438">
        <v>0</v>
      </c>
      <c r="AT438">
        <v>0.67120903593532799</v>
      </c>
      <c r="AU438">
        <v>0.2136021117859323</v>
      </c>
      <c r="AV438">
        <v>0.67120903593532799</v>
      </c>
    </row>
    <row r="439" spans="1:48">
      <c r="A439">
        <v>436</v>
      </c>
      <c r="B439">
        <v>0</v>
      </c>
      <c r="C439">
        <v>0</v>
      </c>
      <c r="D439">
        <v>0</v>
      </c>
      <c r="E439">
        <v>29.2</v>
      </c>
      <c r="F439">
        <v>-0.53642421572027921</v>
      </c>
      <c r="G439">
        <v>209.08545137689021</v>
      </c>
      <c r="H439">
        <v>771.94348648347852</v>
      </c>
      <c r="I439">
        <v>-8.0328381554395012</v>
      </c>
      <c r="J439">
        <v>-8.0328381554395012</v>
      </c>
      <c r="K439">
        <v>-366.8737038592497</v>
      </c>
      <c r="L439">
        <v>3</v>
      </c>
      <c r="M439">
        <v>-99.369908954292981</v>
      </c>
      <c r="N439">
        <v>1252.864278562686</v>
      </c>
      <c r="O439" t="b">
        <v>0</v>
      </c>
      <c r="P439">
        <v>-8.0328381554395012</v>
      </c>
      <c r="Q439">
        <v>0</v>
      </c>
      <c r="R439">
        <v>0.9367339339808064</v>
      </c>
      <c r="S439">
        <v>28.19692532963516</v>
      </c>
      <c r="T439">
        <v>-57.352535880511049</v>
      </c>
      <c r="U439">
        <v>-7.524632086375969</v>
      </c>
      <c r="V439">
        <v>42.017373073781947</v>
      </c>
      <c r="W439">
        <v>-69.46279418807228</v>
      </c>
      <c r="X439">
        <v>2</v>
      </c>
      <c r="Y439">
        <v>46.658414338573948</v>
      </c>
      <c r="Z439">
        <v>58.766838023378398</v>
      </c>
      <c r="AA439">
        <v>1252.864278562686</v>
      </c>
      <c r="AB439" t="b">
        <v>0</v>
      </c>
      <c r="AC439" t="b">
        <v>1</v>
      </c>
      <c r="AD439">
        <v>89.177081801759471</v>
      </c>
      <c r="AE439">
        <v>1.451461371094048</v>
      </c>
      <c r="AF439">
        <v>0</v>
      </c>
      <c r="AG439">
        <v>4.3393311851708499E-2</v>
      </c>
      <c r="AH439" t="b">
        <v>0</v>
      </c>
      <c r="AI439" t="b">
        <v>0</v>
      </c>
      <c r="AJ439">
        <v>1252.864278562686</v>
      </c>
      <c r="AK439">
        <v>0</v>
      </c>
      <c r="AL439">
        <v>-7.524632086375969</v>
      </c>
      <c r="AM439">
        <v>1.9995550313194801</v>
      </c>
      <c r="AN439">
        <v>-4.0521365622129828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</row>
    <row r="440" spans="1:48">
      <c r="A440">
        <v>437</v>
      </c>
      <c r="B440">
        <v>0</v>
      </c>
      <c r="C440">
        <v>0</v>
      </c>
      <c r="D440">
        <v>0</v>
      </c>
      <c r="E440">
        <v>26.7</v>
      </c>
      <c r="F440">
        <v>-0.85769415189124132</v>
      </c>
      <c r="G440">
        <v>191.18429971790991</v>
      </c>
      <c r="H440">
        <v>705.85243455852321</v>
      </c>
      <c r="I440">
        <v>-13.32977122256883</v>
      </c>
      <c r="J440">
        <v>-13.32977122256883</v>
      </c>
      <c r="K440">
        <v>-665.79702940654829</v>
      </c>
      <c r="L440">
        <v>3</v>
      </c>
      <c r="M440">
        <v>-180.33505671900011</v>
      </c>
      <c r="N440">
        <v>1145.598501288483</v>
      </c>
      <c r="O440" t="b">
        <v>0</v>
      </c>
      <c r="P440">
        <v>-13.32977122256883</v>
      </c>
      <c r="Q440">
        <v>0</v>
      </c>
      <c r="R440">
        <v>0.94836749634449113</v>
      </c>
      <c r="S440">
        <v>28.210964435691551</v>
      </c>
      <c r="T440">
        <v>-105.3751732863462</v>
      </c>
      <c r="U440">
        <v>-12.64152176119245</v>
      </c>
      <c r="V440">
        <v>74.959883432653896</v>
      </c>
      <c r="W440">
        <v>-70.424550710042141</v>
      </c>
      <c r="X440">
        <v>2</v>
      </c>
      <c r="Y440">
        <v>47.620170860543809</v>
      </c>
      <c r="Z440">
        <v>58.808951528199742</v>
      </c>
      <c r="AA440">
        <v>1145.598501288483</v>
      </c>
      <c r="AB440" t="b">
        <v>0</v>
      </c>
      <c r="AC440" t="b">
        <v>1</v>
      </c>
      <c r="AD440">
        <v>89.195787870251365</v>
      </c>
      <c r="AE440">
        <v>1.471557776030731</v>
      </c>
      <c r="AF440">
        <v>0</v>
      </c>
      <c r="AG440">
        <v>4.2575965108809982E-2</v>
      </c>
      <c r="AH440" t="b">
        <v>0</v>
      </c>
      <c r="AI440" t="b">
        <v>0</v>
      </c>
      <c r="AJ440">
        <v>1145.598501288483</v>
      </c>
      <c r="AK440">
        <v>0</v>
      </c>
      <c r="AL440">
        <v>-12.64152176119245</v>
      </c>
      <c r="AM440">
        <v>7.4642333471032769</v>
      </c>
      <c r="AN440">
        <v>-3.656298447978624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</row>
    <row r="441" spans="1:48">
      <c r="A441">
        <v>438</v>
      </c>
      <c r="B441">
        <v>0</v>
      </c>
      <c r="C441">
        <v>0</v>
      </c>
      <c r="D441">
        <v>0</v>
      </c>
      <c r="E441">
        <v>23</v>
      </c>
      <c r="F441">
        <v>-1.1994658433814229</v>
      </c>
      <c r="G441">
        <v>164.69059526261901</v>
      </c>
      <c r="H441">
        <v>608.03767770958927</v>
      </c>
      <c r="I441">
        <v>-16.989913228457759</v>
      </c>
      <c r="J441">
        <v>-16.989913228457759</v>
      </c>
      <c r="K441">
        <v>-985.13045096456267</v>
      </c>
      <c r="L441">
        <v>2</v>
      </c>
      <c r="M441">
        <v>-266.82839950286098</v>
      </c>
      <c r="N441">
        <v>1506.717365364362</v>
      </c>
      <c r="O441" t="b">
        <v>1</v>
      </c>
      <c r="P441">
        <v>-16.98991322845777</v>
      </c>
      <c r="Q441">
        <v>0</v>
      </c>
      <c r="R441">
        <v>0.95307256492852088</v>
      </c>
      <c r="S441">
        <v>28.229977209780071</v>
      </c>
      <c r="T441">
        <v>-102.6258382203244</v>
      </c>
      <c r="U441">
        <v>-16.192620178559249</v>
      </c>
      <c r="V441">
        <v>164.20256128253669</v>
      </c>
      <c r="W441">
        <v>-73.934020902327546</v>
      </c>
      <c r="X441">
        <v>2</v>
      </c>
      <c r="Y441">
        <v>51.129641052829207</v>
      </c>
      <c r="Z441">
        <v>58.848368647891093</v>
      </c>
      <c r="AA441">
        <v>1506.717365364362</v>
      </c>
      <c r="AB441" t="b">
        <v>0</v>
      </c>
      <c r="AC441" t="b">
        <v>1</v>
      </c>
      <c r="AD441">
        <v>89.215381086900848</v>
      </c>
      <c r="AE441">
        <v>1.544889989003859</v>
      </c>
      <c r="AF441">
        <v>0</v>
      </c>
      <c r="AG441">
        <v>3.7727990269978667E-2</v>
      </c>
      <c r="AH441" t="b">
        <v>0</v>
      </c>
      <c r="AI441" t="b">
        <v>0</v>
      </c>
      <c r="AJ441">
        <v>1506.717365364362</v>
      </c>
      <c r="AK441">
        <v>0</v>
      </c>
      <c r="AL441">
        <v>-16.192620178559249</v>
      </c>
      <c r="AM441">
        <v>9.5977335739200917</v>
      </c>
      <c r="AN441">
        <v>-5.0483255800063036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</row>
    <row r="442" spans="1:48">
      <c r="A442">
        <v>439</v>
      </c>
      <c r="B442">
        <v>0</v>
      </c>
      <c r="C442">
        <v>0</v>
      </c>
      <c r="D442">
        <v>0</v>
      </c>
      <c r="E442">
        <v>18.2</v>
      </c>
      <c r="F442">
        <v>-1.4277758079163949</v>
      </c>
      <c r="G442">
        <v>130.32038407737679</v>
      </c>
      <c r="H442">
        <v>481.14285801367498</v>
      </c>
      <c r="I442">
        <v>-16.39511597714797</v>
      </c>
      <c r="J442">
        <v>-16.39511597714797</v>
      </c>
      <c r="K442">
        <v>-1201.360985298533</v>
      </c>
      <c r="L442">
        <v>2</v>
      </c>
      <c r="M442">
        <v>-325.3957164947272</v>
      </c>
      <c r="N442">
        <v>1192.2720021578871</v>
      </c>
      <c r="O442" t="b">
        <v>0</v>
      </c>
      <c r="P442">
        <v>-16.39511597714797</v>
      </c>
      <c r="Q442">
        <v>0</v>
      </c>
      <c r="R442">
        <v>0.95497618189734113</v>
      </c>
      <c r="S442">
        <v>28.2520022944198</v>
      </c>
      <c r="T442">
        <v>-125.4015976367571</v>
      </c>
      <c r="U442">
        <v>-15.65694525762086</v>
      </c>
      <c r="V442">
        <v>199.99411885796999</v>
      </c>
      <c r="W442">
        <v>-68.76328140260739</v>
      </c>
      <c r="X442">
        <v>2</v>
      </c>
      <c r="Y442">
        <v>45.958901553109058</v>
      </c>
      <c r="Z442">
        <v>58.88784373481392</v>
      </c>
      <c r="AA442">
        <v>1192.2720021578871</v>
      </c>
      <c r="AB442" t="b">
        <v>0</v>
      </c>
      <c r="AC442" t="b">
        <v>1</v>
      </c>
      <c r="AD442">
        <v>89.23464468662425</v>
      </c>
      <c r="AE442">
        <v>1.436844686024632</v>
      </c>
      <c r="AF442">
        <v>0</v>
      </c>
      <c r="AG442">
        <v>3.115261958223034E-2</v>
      </c>
      <c r="AH442" t="b">
        <v>0</v>
      </c>
      <c r="AI442" t="b">
        <v>0</v>
      </c>
      <c r="AJ442">
        <v>1192.2720021578871</v>
      </c>
      <c r="AK442">
        <v>0</v>
      </c>
      <c r="AL442">
        <v>-15.65694525762086</v>
      </c>
      <c r="AM442">
        <v>10.057438559540209</v>
      </c>
      <c r="AN442">
        <v>-3.8268504710709341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</row>
    <row r="443" spans="1:48">
      <c r="A443">
        <v>440</v>
      </c>
      <c r="B443">
        <v>0</v>
      </c>
      <c r="C443">
        <v>0</v>
      </c>
      <c r="D443">
        <v>0</v>
      </c>
      <c r="E443">
        <v>12.9</v>
      </c>
      <c r="F443">
        <v>-1.5060975916196591</v>
      </c>
      <c r="G443">
        <v>92.369942560338473</v>
      </c>
      <c r="H443">
        <v>341.02982793276959</v>
      </c>
      <c r="I443">
        <v>-12.37850681139235</v>
      </c>
      <c r="J443">
        <v>-12.37850681139235</v>
      </c>
      <c r="K443">
        <v>-1279.702352857608</v>
      </c>
      <c r="L443">
        <v>2</v>
      </c>
      <c r="M443">
        <v>-346.61493847714189</v>
      </c>
      <c r="N443">
        <v>845.07191361740331</v>
      </c>
      <c r="O443" t="b">
        <v>0</v>
      </c>
      <c r="P443">
        <v>-12.37850681139235</v>
      </c>
      <c r="Q443">
        <v>0</v>
      </c>
      <c r="R443">
        <v>0.95570617354230936</v>
      </c>
      <c r="S443">
        <v>28.272394134757839</v>
      </c>
      <c r="T443">
        <v>-133.6812092593189</v>
      </c>
      <c r="U443">
        <v>-11.830215378883191</v>
      </c>
      <c r="V443">
        <v>212.93372921782299</v>
      </c>
      <c r="W443">
        <v>-66.011124507160005</v>
      </c>
      <c r="X443">
        <v>2</v>
      </c>
      <c r="Y443">
        <v>43.206744657661673</v>
      </c>
      <c r="Z443">
        <v>58.886454508043713</v>
      </c>
      <c r="AA443">
        <v>845.07191361740331</v>
      </c>
      <c r="AB443" t="b">
        <v>0</v>
      </c>
      <c r="AC443" t="b">
        <v>1</v>
      </c>
      <c r="AD443">
        <v>89.252336283094635</v>
      </c>
      <c r="AE443">
        <v>1.379336930000358</v>
      </c>
      <c r="AF443">
        <v>0</v>
      </c>
      <c r="AG443">
        <v>2.4409359123600319E-2</v>
      </c>
      <c r="AH443" t="b">
        <v>0</v>
      </c>
      <c r="AI443" t="b">
        <v>0</v>
      </c>
      <c r="AJ443">
        <v>845.07191361740331</v>
      </c>
      <c r="AK443">
        <v>0</v>
      </c>
      <c r="AL443">
        <v>-11.830215378883191</v>
      </c>
      <c r="AM443">
        <v>7.6875912313924184</v>
      </c>
      <c r="AN443">
        <v>-2.6132414153477002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</row>
    <row r="444" spans="1:48">
      <c r="A444">
        <v>441</v>
      </c>
      <c r="B444">
        <v>0</v>
      </c>
      <c r="C444">
        <v>0</v>
      </c>
      <c r="D444">
        <v>0</v>
      </c>
      <c r="E444">
        <v>7.7</v>
      </c>
      <c r="F444">
        <v>-1.2978338256049691</v>
      </c>
      <c r="G444">
        <v>55.135547109659399</v>
      </c>
      <c r="H444">
        <v>203.56043992886251</v>
      </c>
      <c r="I444">
        <v>-6.3166504725409789</v>
      </c>
      <c r="J444">
        <v>-6.3166504725409789</v>
      </c>
      <c r="K444">
        <v>-1094.0232200716041</v>
      </c>
      <c r="L444">
        <v>0</v>
      </c>
      <c r="M444">
        <v>-296.32264899014189</v>
      </c>
      <c r="N444">
        <v>0</v>
      </c>
      <c r="O444" t="b">
        <v>1</v>
      </c>
      <c r="P444">
        <v>-6.3166504725409789</v>
      </c>
      <c r="Q444">
        <v>0</v>
      </c>
      <c r="R444">
        <v>0</v>
      </c>
      <c r="S444">
        <v>28.28754059214862</v>
      </c>
      <c r="T444">
        <v>0</v>
      </c>
      <c r="U444">
        <v>0</v>
      </c>
      <c r="V444">
        <v>296.32264899014189</v>
      </c>
      <c r="W444">
        <v>0</v>
      </c>
      <c r="X444">
        <v>0</v>
      </c>
      <c r="Y444">
        <v>-22.804379849498329</v>
      </c>
      <c r="Z444">
        <v>58.921199318028819</v>
      </c>
      <c r="AA444">
        <v>750</v>
      </c>
      <c r="AB444" t="b">
        <v>0</v>
      </c>
      <c r="AC444" t="b">
        <v>1</v>
      </c>
      <c r="AD444">
        <v>89.256384371350222</v>
      </c>
      <c r="AE444">
        <v>0</v>
      </c>
      <c r="AF444">
        <v>0</v>
      </c>
      <c r="AG444">
        <v>1.9687272940338289E-2</v>
      </c>
      <c r="AH444" t="b">
        <v>1</v>
      </c>
      <c r="AI444" t="b">
        <v>1</v>
      </c>
      <c r="AJ444">
        <v>750</v>
      </c>
      <c r="AK444">
        <v>0</v>
      </c>
      <c r="AL444">
        <v>0</v>
      </c>
      <c r="AM444">
        <v>0</v>
      </c>
      <c r="AN444">
        <v>6.9334506034806429E-3</v>
      </c>
      <c r="AO444">
        <v>0</v>
      </c>
      <c r="AP444">
        <v>1</v>
      </c>
      <c r="AQ444">
        <v>0</v>
      </c>
      <c r="AR444">
        <v>0</v>
      </c>
      <c r="AS444">
        <v>0</v>
      </c>
      <c r="AT444">
        <v>0.23525580388364339</v>
      </c>
      <c r="AU444">
        <v>7.4866597183720199E-2</v>
      </c>
      <c r="AV444">
        <v>0.23525580388364339</v>
      </c>
    </row>
    <row r="445" spans="1:48">
      <c r="A445">
        <v>442</v>
      </c>
      <c r="B445">
        <v>0</v>
      </c>
      <c r="C445">
        <v>0</v>
      </c>
      <c r="D445">
        <v>0</v>
      </c>
      <c r="E445">
        <v>3.8</v>
      </c>
      <c r="F445">
        <v>-0.88590043929380169</v>
      </c>
      <c r="G445">
        <v>27.20975052165009</v>
      </c>
      <c r="H445">
        <v>100.4583989259321</v>
      </c>
      <c r="I445">
        <v>-2.0502355266464729</v>
      </c>
      <c r="J445">
        <v>-2.0502355266464729</v>
      </c>
      <c r="K445">
        <v>-719.53276817169433</v>
      </c>
      <c r="L445">
        <v>0</v>
      </c>
      <c r="M445">
        <v>-194.88969885473841</v>
      </c>
      <c r="N445">
        <v>0</v>
      </c>
      <c r="O445" t="b">
        <v>0</v>
      </c>
      <c r="P445">
        <v>-2.0502355266464729</v>
      </c>
      <c r="Q445">
        <v>0</v>
      </c>
      <c r="R445">
        <v>0</v>
      </c>
      <c r="S445">
        <v>28.28754059214862</v>
      </c>
      <c r="T445">
        <v>0</v>
      </c>
      <c r="U445">
        <v>0</v>
      </c>
      <c r="V445">
        <v>194.88969885473841</v>
      </c>
      <c r="W445">
        <v>0</v>
      </c>
      <c r="X445">
        <v>0</v>
      </c>
      <c r="Y445">
        <v>-22.804379849498329</v>
      </c>
      <c r="Z445">
        <v>58.94286285149083</v>
      </c>
      <c r="AA445">
        <v>750</v>
      </c>
      <c r="AB445" t="b">
        <v>0</v>
      </c>
      <c r="AC445" t="b">
        <v>1</v>
      </c>
      <c r="AD445">
        <v>89.247335014267094</v>
      </c>
      <c r="AE445">
        <v>0</v>
      </c>
      <c r="AF445">
        <v>0</v>
      </c>
      <c r="AG445">
        <v>1.561884135987646E-2</v>
      </c>
      <c r="AH445" t="b">
        <v>1</v>
      </c>
      <c r="AI445" t="b">
        <v>1</v>
      </c>
      <c r="AJ445">
        <v>750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1</v>
      </c>
      <c r="AQ445">
        <v>0</v>
      </c>
      <c r="AR445">
        <v>0</v>
      </c>
      <c r="AS445">
        <v>0</v>
      </c>
      <c r="AT445">
        <v>0.2352077823134284</v>
      </c>
      <c r="AU445">
        <v>7.4851315046174316E-2</v>
      </c>
      <c r="AV445">
        <v>0.2352077823134284</v>
      </c>
    </row>
    <row r="446" spans="1:48">
      <c r="A446">
        <v>443</v>
      </c>
      <c r="B446">
        <v>0</v>
      </c>
      <c r="C446">
        <v>0</v>
      </c>
      <c r="D446">
        <v>0</v>
      </c>
      <c r="E446">
        <v>1.3</v>
      </c>
      <c r="F446">
        <v>-0.49189775055315882</v>
      </c>
      <c r="G446">
        <v>9.3085988626697684</v>
      </c>
      <c r="H446">
        <v>34.367347000976793</v>
      </c>
      <c r="I446">
        <v>-0.35091648151413268</v>
      </c>
      <c r="J446">
        <v>-0.35091648151413268</v>
      </c>
      <c r="K446">
        <v>-359.99032809995907</v>
      </c>
      <c r="L446">
        <v>0</v>
      </c>
      <c r="M446">
        <v>-97.505505985904421</v>
      </c>
      <c r="N446">
        <v>0</v>
      </c>
      <c r="O446" t="b">
        <v>0</v>
      </c>
      <c r="P446">
        <v>-0.35091648151413268</v>
      </c>
      <c r="Q446">
        <v>0</v>
      </c>
      <c r="R446">
        <v>0</v>
      </c>
      <c r="S446">
        <v>28.28754059214862</v>
      </c>
      <c r="T446">
        <v>0</v>
      </c>
      <c r="U446">
        <v>0</v>
      </c>
      <c r="V446">
        <v>97.505505985904406</v>
      </c>
      <c r="W446">
        <v>0</v>
      </c>
      <c r="X446">
        <v>0</v>
      </c>
      <c r="Y446">
        <v>-22.804379849498329</v>
      </c>
      <c r="Z446">
        <v>58.964465975874958</v>
      </c>
      <c r="AA446">
        <v>750</v>
      </c>
      <c r="AB446" t="b">
        <v>0</v>
      </c>
      <c r="AC446" t="b">
        <v>1</v>
      </c>
      <c r="AD446">
        <v>89.238285657183965</v>
      </c>
      <c r="AE446">
        <v>0</v>
      </c>
      <c r="AF446">
        <v>0</v>
      </c>
      <c r="AG446">
        <v>1.190323445693325E-2</v>
      </c>
      <c r="AH446" t="b">
        <v>1</v>
      </c>
      <c r="AI446" t="b">
        <v>1</v>
      </c>
      <c r="AJ446">
        <v>750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1</v>
      </c>
      <c r="AQ446">
        <v>0</v>
      </c>
      <c r="AR446">
        <v>0</v>
      </c>
      <c r="AS446">
        <v>0</v>
      </c>
      <c r="AT446">
        <v>0.23515990753336921</v>
      </c>
      <c r="AU446">
        <v>7.4836079622372736E-2</v>
      </c>
      <c r="AV446">
        <v>0.23515990753336921</v>
      </c>
    </row>
    <row r="447" spans="1:48">
      <c r="A447">
        <v>444</v>
      </c>
      <c r="B447">
        <v>0</v>
      </c>
      <c r="C447">
        <v>0</v>
      </c>
      <c r="D447">
        <v>0</v>
      </c>
      <c r="E447">
        <v>0.2</v>
      </c>
      <c r="F447">
        <v>-0.14650855849356309</v>
      </c>
      <c r="G447">
        <v>1.4320921327184259</v>
      </c>
      <c r="H447">
        <v>5.2872841539964286</v>
      </c>
      <c r="I447">
        <v>-6.590519009909564E-3</v>
      </c>
      <c r="J447">
        <v>-6.590519009909564E-3</v>
      </c>
      <c r="K447">
        <v>-43.946069697784409</v>
      </c>
      <c r="L447">
        <v>0</v>
      </c>
      <c r="M447">
        <v>-11.90305246418863</v>
      </c>
      <c r="N447">
        <v>0</v>
      </c>
      <c r="O447" t="b">
        <v>0</v>
      </c>
      <c r="P447">
        <v>-6.590519009909564E-3</v>
      </c>
      <c r="Q447">
        <v>0</v>
      </c>
      <c r="R447">
        <v>1</v>
      </c>
      <c r="S447">
        <v>28.28754059214862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-22.804379849498329</v>
      </c>
      <c r="Z447">
        <v>58.974244867048448</v>
      </c>
      <c r="AA447">
        <v>750</v>
      </c>
      <c r="AB447" t="b">
        <v>0</v>
      </c>
      <c r="AC447" t="b">
        <v>1</v>
      </c>
      <c r="AD447">
        <v>89.229236300100837</v>
      </c>
      <c r="AE447">
        <v>0</v>
      </c>
      <c r="AF447">
        <v>0</v>
      </c>
      <c r="AG447">
        <v>1.5376244053528779E-2</v>
      </c>
      <c r="AH447" t="b">
        <v>1</v>
      </c>
      <c r="AI447" t="b">
        <v>1</v>
      </c>
      <c r="AJ447">
        <v>750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1</v>
      </c>
      <c r="AQ447">
        <v>0</v>
      </c>
      <c r="AR447">
        <v>0</v>
      </c>
      <c r="AS447">
        <v>0</v>
      </c>
      <c r="AT447">
        <v>0.23513824071720141</v>
      </c>
      <c r="AU447">
        <v>7.482918448622089E-2</v>
      </c>
      <c r="AV447">
        <v>0.23513824071720141</v>
      </c>
    </row>
    <row r="448" spans="1:48">
      <c r="A448">
        <v>445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 t="b">
        <v>0</v>
      </c>
      <c r="P448">
        <v>0</v>
      </c>
      <c r="Q448">
        <v>0</v>
      </c>
      <c r="R448">
        <v>1</v>
      </c>
      <c r="S448">
        <v>28.28754059214862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-22.804379849498329</v>
      </c>
      <c r="Z448">
        <v>58.984023758221952</v>
      </c>
      <c r="AA448">
        <v>750</v>
      </c>
      <c r="AB448" t="b">
        <v>0</v>
      </c>
      <c r="AC448" t="b">
        <v>1</v>
      </c>
      <c r="AD448">
        <v>89.220186943017708</v>
      </c>
      <c r="AE448">
        <v>0</v>
      </c>
      <c r="AF448">
        <v>0</v>
      </c>
      <c r="AG448">
        <v>1.172097109252807E-2</v>
      </c>
      <c r="AH448" t="b">
        <v>1</v>
      </c>
      <c r="AI448" t="b">
        <v>1</v>
      </c>
      <c r="AJ448">
        <v>750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1</v>
      </c>
      <c r="AQ448">
        <v>0</v>
      </c>
      <c r="AR448">
        <v>0</v>
      </c>
      <c r="AS448">
        <v>0</v>
      </c>
      <c r="AT448">
        <v>0.23511657653547571</v>
      </c>
      <c r="AU448">
        <v>7.4822290188440332E-2</v>
      </c>
      <c r="AV448">
        <v>0.23511657653547571</v>
      </c>
    </row>
    <row r="449" spans="1:48">
      <c r="A449">
        <v>446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 t="b">
        <v>0</v>
      </c>
      <c r="P449">
        <v>0</v>
      </c>
      <c r="Q449">
        <v>0</v>
      </c>
      <c r="R449">
        <v>1</v>
      </c>
      <c r="S449">
        <v>28.28754059214862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-22.804379849498329</v>
      </c>
      <c r="Z449">
        <v>58.993802649395448</v>
      </c>
      <c r="AA449">
        <v>750</v>
      </c>
      <c r="AB449" t="b">
        <v>0</v>
      </c>
      <c r="AC449" t="b">
        <v>1</v>
      </c>
      <c r="AD449">
        <v>89.21113758593458</v>
      </c>
      <c r="AE449">
        <v>0</v>
      </c>
      <c r="AF449">
        <v>0</v>
      </c>
      <c r="AG449">
        <v>1.041732303723009E-2</v>
      </c>
      <c r="AH449" t="b">
        <v>1</v>
      </c>
      <c r="AI449" t="b">
        <v>1</v>
      </c>
      <c r="AJ449">
        <v>750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1</v>
      </c>
      <c r="AQ449">
        <v>0</v>
      </c>
      <c r="AR449">
        <v>0</v>
      </c>
      <c r="AS449">
        <v>0</v>
      </c>
      <c r="AT449">
        <v>0.23509491498779411</v>
      </c>
      <c r="AU449">
        <v>7.4815396728904443E-2</v>
      </c>
      <c r="AV449">
        <v>0.23509491498779411</v>
      </c>
    </row>
    <row r="450" spans="1:48">
      <c r="A450">
        <v>447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 t="b">
        <v>0</v>
      </c>
      <c r="P450">
        <v>0</v>
      </c>
      <c r="Q450">
        <v>0</v>
      </c>
      <c r="R450">
        <v>1</v>
      </c>
      <c r="S450">
        <v>28.28754059214862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-22.804379849498329</v>
      </c>
      <c r="Z450">
        <v>59.003581540568938</v>
      </c>
      <c r="AA450">
        <v>750</v>
      </c>
      <c r="AB450" t="b">
        <v>0</v>
      </c>
      <c r="AC450" t="b">
        <v>1</v>
      </c>
      <c r="AD450">
        <v>89.202088228851451</v>
      </c>
      <c r="AE450">
        <v>0</v>
      </c>
      <c r="AF450">
        <v>0</v>
      </c>
      <c r="AG450">
        <v>9.0817137635366418E-3</v>
      </c>
      <c r="AH450" t="b">
        <v>1</v>
      </c>
      <c r="AI450" t="b">
        <v>1</v>
      </c>
      <c r="AJ450">
        <v>750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1</v>
      </c>
      <c r="AQ450">
        <v>0</v>
      </c>
      <c r="AR450">
        <v>0</v>
      </c>
      <c r="AS450">
        <v>0</v>
      </c>
      <c r="AT450">
        <v>0.23507325607375881</v>
      </c>
      <c r="AU450">
        <v>7.4808504107486629E-2</v>
      </c>
      <c r="AV450">
        <v>0.23507325607375881</v>
      </c>
    </row>
    <row r="451" spans="1:48">
      <c r="A451">
        <v>448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 t="b">
        <v>0</v>
      </c>
      <c r="P451">
        <v>0</v>
      </c>
      <c r="Q451">
        <v>0</v>
      </c>
      <c r="R451">
        <v>1</v>
      </c>
      <c r="S451">
        <v>28.28754059214862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-22.804379849498329</v>
      </c>
      <c r="Z451">
        <v>59.013360431742441</v>
      </c>
      <c r="AA451">
        <v>750</v>
      </c>
      <c r="AB451" t="b">
        <v>0</v>
      </c>
      <c r="AC451" t="b">
        <v>1</v>
      </c>
      <c r="AD451">
        <v>89.193038871768323</v>
      </c>
      <c r="AE451">
        <v>0</v>
      </c>
      <c r="AF451">
        <v>0</v>
      </c>
      <c r="AG451">
        <v>8.4918185296858073E-3</v>
      </c>
      <c r="AH451" t="b">
        <v>1</v>
      </c>
      <c r="AI451" t="b">
        <v>1</v>
      </c>
      <c r="AJ451">
        <v>750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1</v>
      </c>
      <c r="AQ451">
        <v>0</v>
      </c>
      <c r="AR451">
        <v>0</v>
      </c>
      <c r="AS451">
        <v>0</v>
      </c>
      <c r="AT451">
        <v>0.23505159979297199</v>
      </c>
      <c r="AU451">
        <v>7.480161232406024E-2</v>
      </c>
      <c r="AV451">
        <v>0.23505159979297199</v>
      </c>
    </row>
    <row r="452" spans="1:48">
      <c r="A452">
        <v>449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 t="b">
        <v>0</v>
      </c>
      <c r="P452">
        <v>0</v>
      </c>
      <c r="Q452">
        <v>0</v>
      </c>
      <c r="R452">
        <v>1</v>
      </c>
      <c r="S452">
        <v>28.28754059214862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-22.804379849498329</v>
      </c>
      <c r="Z452">
        <v>59.023139322915938</v>
      </c>
      <c r="AA452">
        <v>750</v>
      </c>
      <c r="AB452" t="b">
        <v>0</v>
      </c>
      <c r="AC452" t="b">
        <v>1</v>
      </c>
      <c r="AD452">
        <v>89.183989514685194</v>
      </c>
      <c r="AE452">
        <v>0</v>
      </c>
      <c r="AF452">
        <v>0</v>
      </c>
      <c r="AG452">
        <v>9.2933129282536664E-3</v>
      </c>
      <c r="AH452" t="b">
        <v>1</v>
      </c>
      <c r="AI452" t="b">
        <v>1</v>
      </c>
      <c r="AJ452">
        <v>750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1</v>
      </c>
      <c r="AQ452">
        <v>0</v>
      </c>
      <c r="AR452">
        <v>0</v>
      </c>
      <c r="AS452">
        <v>0</v>
      </c>
      <c r="AT452">
        <v>0.23502994614503611</v>
      </c>
      <c r="AU452">
        <v>7.4794721378498824E-2</v>
      </c>
      <c r="AV452">
        <v>0.23502994614503611</v>
      </c>
    </row>
    <row r="453" spans="1:48">
      <c r="A453">
        <v>450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 t="b">
        <v>0</v>
      </c>
      <c r="P453">
        <v>0</v>
      </c>
      <c r="Q453">
        <v>0</v>
      </c>
      <c r="R453">
        <v>1</v>
      </c>
      <c r="S453">
        <v>28.28754059214862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-22.804379849498329</v>
      </c>
      <c r="Z453">
        <v>59.032918214089428</v>
      </c>
      <c r="AA453">
        <v>750</v>
      </c>
      <c r="AB453" t="b">
        <v>0</v>
      </c>
      <c r="AC453" t="b">
        <v>1</v>
      </c>
      <c r="AD453">
        <v>89.174940157602066</v>
      </c>
      <c r="AE453">
        <v>0</v>
      </c>
      <c r="AF453">
        <v>0</v>
      </c>
      <c r="AG453">
        <v>9.6154943952494187E-3</v>
      </c>
      <c r="AH453" t="b">
        <v>1</v>
      </c>
      <c r="AI453" t="b">
        <v>1</v>
      </c>
      <c r="AJ453">
        <v>750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1</v>
      </c>
      <c r="AQ453">
        <v>0</v>
      </c>
      <c r="AR453">
        <v>0</v>
      </c>
      <c r="AS453">
        <v>0</v>
      </c>
      <c r="AT453">
        <v>0.23500829512955351</v>
      </c>
      <c r="AU453">
        <v>7.4787831270675773E-2</v>
      </c>
      <c r="AV453">
        <v>0.23500829512955351</v>
      </c>
    </row>
    <row r="454" spans="1:48">
      <c r="A454">
        <v>451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 t="b">
        <v>0</v>
      </c>
      <c r="P454">
        <v>0</v>
      </c>
      <c r="Q454">
        <v>0</v>
      </c>
      <c r="R454">
        <v>1</v>
      </c>
      <c r="S454">
        <v>28.28754059214862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-22.804379849498329</v>
      </c>
      <c r="Z454">
        <v>59.042697105262931</v>
      </c>
      <c r="AA454">
        <v>750</v>
      </c>
      <c r="AB454" t="b">
        <v>0</v>
      </c>
      <c r="AC454" t="b">
        <v>1</v>
      </c>
      <c r="AD454">
        <v>89.165890800518937</v>
      </c>
      <c r="AE454">
        <v>0</v>
      </c>
      <c r="AF454">
        <v>0</v>
      </c>
      <c r="AG454">
        <v>9.9351689916918062E-3</v>
      </c>
      <c r="AH454" t="b">
        <v>1</v>
      </c>
      <c r="AI454" t="b">
        <v>1</v>
      </c>
      <c r="AJ454">
        <v>750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1</v>
      </c>
      <c r="AQ454">
        <v>0</v>
      </c>
      <c r="AR454">
        <v>0</v>
      </c>
      <c r="AS454">
        <v>0</v>
      </c>
      <c r="AT454">
        <v>0.23498664674612649</v>
      </c>
      <c r="AU454">
        <v>7.4780942000464576E-2</v>
      </c>
      <c r="AV454">
        <v>0.23498664674612649</v>
      </c>
    </row>
    <row r="455" spans="1:48">
      <c r="A455">
        <v>452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 t="b">
        <v>0</v>
      </c>
      <c r="P455">
        <v>0</v>
      </c>
      <c r="Q455">
        <v>0</v>
      </c>
      <c r="R455">
        <v>1</v>
      </c>
      <c r="S455">
        <v>28.28754059214862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-22.804379849498329</v>
      </c>
      <c r="Z455">
        <v>59.052475996436428</v>
      </c>
      <c r="AA455">
        <v>750</v>
      </c>
      <c r="AB455" t="b">
        <v>0</v>
      </c>
      <c r="AC455" t="b">
        <v>1</v>
      </c>
      <c r="AD455">
        <v>89.156841443435809</v>
      </c>
      <c r="AE455">
        <v>0</v>
      </c>
      <c r="AF455">
        <v>0</v>
      </c>
      <c r="AG455">
        <v>9.9817028164590205E-3</v>
      </c>
      <c r="AH455" t="b">
        <v>1</v>
      </c>
      <c r="AI455" t="b">
        <v>1</v>
      </c>
      <c r="AJ455">
        <v>750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1</v>
      </c>
      <c r="AQ455">
        <v>0</v>
      </c>
      <c r="AR455">
        <v>0</v>
      </c>
      <c r="AS455">
        <v>0</v>
      </c>
      <c r="AT455">
        <v>0.23496500099435791</v>
      </c>
      <c r="AU455">
        <v>7.4774053567738794E-2</v>
      </c>
      <c r="AV455">
        <v>0.23496500099435791</v>
      </c>
    </row>
    <row r="456" spans="1:48">
      <c r="A456">
        <v>453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 t="b">
        <v>0</v>
      </c>
      <c r="P456">
        <v>0</v>
      </c>
      <c r="Q456">
        <v>0</v>
      </c>
      <c r="R456">
        <v>1</v>
      </c>
      <c r="S456">
        <v>28.28754059214862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-22.804379849498329</v>
      </c>
      <c r="Z456">
        <v>59.062254887609917</v>
      </c>
      <c r="AA456">
        <v>750</v>
      </c>
      <c r="AB456" t="b">
        <v>0</v>
      </c>
      <c r="AC456" t="b">
        <v>1</v>
      </c>
      <c r="AD456">
        <v>89.14779208635268</v>
      </c>
      <c r="AE456">
        <v>0</v>
      </c>
      <c r="AF456">
        <v>0</v>
      </c>
      <c r="AG456">
        <v>9.8776781547428583E-3</v>
      </c>
      <c r="AH456" t="b">
        <v>1</v>
      </c>
      <c r="AI456" t="b">
        <v>1</v>
      </c>
      <c r="AJ456">
        <v>750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1</v>
      </c>
      <c r="AQ456">
        <v>0</v>
      </c>
      <c r="AR456">
        <v>0</v>
      </c>
      <c r="AS456">
        <v>0</v>
      </c>
      <c r="AT456">
        <v>0.23494335787385001</v>
      </c>
      <c r="AU456">
        <v>7.476716597237193E-2</v>
      </c>
      <c r="AV456">
        <v>0.23494335787385001</v>
      </c>
    </row>
    <row r="457" spans="1:48">
      <c r="A457">
        <v>454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 t="b">
        <v>0</v>
      </c>
      <c r="P457">
        <v>0</v>
      </c>
      <c r="Q457">
        <v>0</v>
      </c>
      <c r="R457">
        <v>1</v>
      </c>
      <c r="S457">
        <v>28.28754059214862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-22.804379849498329</v>
      </c>
      <c r="Z457">
        <v>59.072033778783421</v>
      </c>
      <c r="AA457">
        <v>750</v>
      </c>
      <c r="AB457" t="b">
        <v>0</v>
      </c>
      <c r="AC457" t="b">
        <v>1</v>
      </c>
      <c r="AD457">
        <v>89.138742729269552</v>
      </c>
      <c r="AE457">
        <v>0</v>
      </c>
      <c r="AF457">
        <v>0</v>
      </c>
      <c r="AG457">
        <v>9.8281588118734609E-3</v>
      </c>
      <c r="AH457" t="b">
        <v>1</v>
      </c>
      <c r="AI457" t="b">
        <v>1</v>
      </c>
      <c r="AJ457">
        <v>750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1</v>
      </c>
      <c r="AQ457">
        <v>0</v>
      </c>
      <c r="AR457">
        <v>0</v>
      </c>
      <c r="AS457">
        <v>0</v>
      </c>
      <c r="AT457">
        <v>0.23492171738420581</v>
      </c>
      <c r="AU457">
        <v>7.4760279214237557E-2</v>
      </c>
      <c r="AV457">
        <v>0.23492171738420581</v>
      </c>
    </row>
    <row r="458" spans="1:48">
      <c r="A458">
        <v>455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 t="b">
        <v>0</v>
      </c>
      <c r="P458">
        <v>0</v>
      </c>
      <c r="Q458">
        <v>0</v>
      </c>
      <c r="R458">
        <v>1</v>
      </c>
      <c r="S458">
        <v>28.28754059214862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-22.804379849498329</v>
      </c>
      <c r="Z458">
        <v>59.081812669956918</v>
      </c>
      <c r="AA458">
        <v>750</v>
      </c>
      <c r="AB458" t="b">
        <v>0</v>
      </c>
      <c r="AC458" t="b">
        <v>1</v>
      </c>
      <c r="AD458">
        <v>89.129693372186424</v>
      </c>
      <c r="AE458">
        <v>0</v>
      </c>
      <c r="AF458">
        <v>0</v>
      </c>
      <c r="AG458">
        <v>9.7788911734963957E-3</v>
      </c>
      <c r="AH458" t="b">
        <v>1</v>
      </c>
      <c r="AI458" t="b">
        <v>1</v>
      </c>
      <c r="AJ458">
        <v>750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1</v>
      </c>
      <c r="AQ458">
        <v>0</v>
      </c>
      <c r="AR458">
        <v>0</v>
      </c>
      <c r="AS458">
        <v>0</v>
      </c>
      <c r="AT458">
        <v>0.2349000795250277</v>
      </c>
      <c r="AU458">
        <v>7.4753393293209208E-2</v>
      </c>
      <c r="AV458">
        <v>0.2349000795250277</v>
      </c>
    </row>
    <row r="459" spans="1:48">
      <c r="A459">
        <v>456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 t="b">
        <v>0</v>
      </c>
      <c r="P459">
        <v>0</v>
      </c>
      <c r="Q459">
        <v>0</v>
      </c>
      <c r="R459">
        <v>1</v>
      </c>
      <c r="S459">
        <v>28.28754059214862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-22.804379849498329</v>
      </c>
      <c r="Z459">
        <v>59.091591561130407</v>
      </c>
      <c r="AA459">
        <v>750</v>
      </c>
      <c r="AB459" t="b">
        <v>0</v>
      </c>
      <c r="AC459" t="b">
        <v>1</v>
      </c>
      <c r="AD459">
        <v>89.120644015103295</v>
      </c>
      <c r="AE459">
        <v>0</v>
      </c>
      <c r="AF459">
        <v>0</v>
      </c>
      <c r="AG459">
        <v>9.7788911734967843E-3</v>
      </c>
      <c r="AH459" t="b">
        <v>1</v>
      </c>
      <c r="AI459" t="b">
        <v>1</v>
      </c>
      <c r="AJ459">
        <v>750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1</v>
      </c>
      <c r="AQ459">
        <v>0</v>
      </c>
      <c r="AR459">
        <v>0</v>
      </c>
      <c r="AS459">
        <v>0</v>
      </c>
      <c r="AT459">
        <v>0.2348784442959187</v>
      </c>
      <c r="AU459">
        <v>7.4746508209160512E-2</v>
      </c>
      <c r="AV459">
        <v>0.2348784442959187</v>
      </c>
    </row>
    <row r="460" spans="1:48">
      <c r="A460">
        <v>457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 t="b">
        <v>0</v>
      </c>
      <c r="P460">
        <v>0</v>
      </c>
      <c r="Q460">
        <v>0</v>
      </c>
      <c r="R460">
        <v>1</v>
      </c>
      <c r="S460">
        <v>28.28754059214862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-22.804379849498329</v>
      </c>
      <c r="Z460">
        <v>59.101370452303911</v>
      </c>
      <c r="AA460">
        <v>750</v>
      </c>
      <c r="AB460" t="b">
        <v>0</v>
      </c>
      <c r="AC460" t="b">
        <v>1</v>
      </c>
      <c r="AD460">
        <v>89.111594658020167</v>
      </c>
      <c r="AE460">
        <v>0</v>
      </c>
      <c r="AF460">
        <v>0</v>
      </c>
      <c r="AG460">
        <v>9.7788911734971729E-3</v>
      </c>
      <c r="AH460" t="b">
        <v>1</v>
      </c>
      <c r="AI460" t="b">
        <v>1</v>
      </c>
      <c r="AJ460">
        <v>750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1</v>
      </c>
      <c r="AQ460">
        <v>0</v>
      </c>
      <c r="AR460">
        <v>0</v>
      </c>
      <c r="AS460">
        <v>0</v>
      </c>
      <c r="AT460">
        <v>0.23485681169648159</v>
      </c>
      <c r="AU460">
        <v>7.4739623961965096E-2</v>
      </c>
      <c r="AV460">
        <v>0.23485681169648159</v>
      </c>
    </row>
    <row r="461" spans="1:48">
      <c r="A461">
        <v>458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b">
        <v>0</v>
      </c>
      <c r="P461">
        <v>0</v>
      </c>
      <c r="Q461">
        <v>0</v>
      </c>
      <c r="R461">
        <v>1</v>
      </c>
      <c r="S461">
        <v>28.28754059214862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-22.804379849498329</v>
      </c>
      <c r="Z461">
        <v>59.111149343477408</v>
      </c>
      <c r="AA461">
        <v>750</v>
      </c>
      <c r="AB461" t="b">
        <v>0</v>
      </c>
      <c r="AC461" t="b">
        <v>1</v>
      </c>
      <c r="AD461">
        <v>89.102545300937038</v>
      </c>
      <c r="AE461">
        <v>0</v>
      </c>
      <c r="AF461">
        <v>0</v>
      </c>
      <c r="AG461">
        <v>9.7788911734957851E-3</v>
      </c>
      <c r="AH461" t="b">
        <v>1</v>
      </c>
      <c r="AI461" t="b">
        <v>1</v>
      </c>
      <c r="AJ461">
        <v>750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1</v>
      </c>
      <c r="AQ461">
        <v>0</v>
      </c>
      <c r="AR461">
        <v>0</v>
      </c>
      <c r="AS461">
        <v>0</v>
      </c>
      <c r="AT461">
        <v>0.23483518172631951</v>
      </c>
      <c r="AU461">
        <v>7.473274055149659E-2</v>
      </c>
      <c r="AV461">
        <v>0.23483518172631951</v>
      </c>
    </row>
    <row r="462" spans="1:48">
      <c r="A462">
        <v>459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b">
        <v>0</v>
      </c>
      <c r="P462">
        <v>0</v>
      </c>
      <c r="Q462">
        <v>0</v>
      </c>
      <c r="R462">
        <v>1</v>
      </c>
      <c r="S462">
        <v>28.28754059214862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-22.804379849498329</v>
      </c>
      <c r="Z462">
        <v>59.120928234650897</v>
      </c>
      <c r="AA462">
        <v>750</v>
      </c>
      <c r="AB462" t="b">
        <v>0</v>
      </c>
      <c r="AC462" t="b">
        <v>1</v>
      </c>
      <c r="AD462">
        <v>89.09349594385391</v>
      </c>
      <c r="AE462">
        <v>0</v>
      </c>
      <c r="AF462">
        <v>0</v>
      </c>
      <c r="AG462">
        <v>9.7788911734961736E-3</v>
      </c>
      <c r="AH462" t="b">
        <v>1</v>
      </c>
      <c r="AI462" t="b">
        <v>1</v>
      </c>
      <c r="AJ462">
        <v>750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1</v>
      </c>
      <c r="AQ462">
        <v>0</v>
      </c>
      <c r="AR462">
        <v>0</v>
      </c>
      <c r="AS462">
        <v>0</v>
      </c>
      <c r="AT462">
        <v>0.23481355438503509</v>
      </c>
      <c r="AU462">
        <v>7.4725857977628665E-2</v>
      </c>
      <c r="AV462">
        <v>0.23481355438503509</v>
      </c>
    </row>
    <row r="463" spans="1:48">
      <c r="A463">
        <v>460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 t="b">
        <v>0</v>
      </c>
      <c r="P463">
        <v>0</v>
      </c>
      <c r="Q463">
        <v>0</v>
      </c>
      <c r="R463">
        <v>1</v>
      </c>
      <c r="S463">
        <v>28.28754059214862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-22.804379849498329</v>
      </c>
      <c r="Z463">
        <v>59.130707125824401</v>
      </c>
      <c r="AA463">
        <v>750</v>
      </c>
      <c r="AB463" t="b">
        <v>0</v>
      </c>
      <c r="AC463" t="b">
        <v>1</v>
      </c>
      <c r="AD463">
        <v>89.084446586770781</v>
      </c>
      <c r="AE463">
        <v>0</v>
      </c>
      <c r="AF463">
        <v>0</v>
      </c>
      <c r="AG463">
        <v>9.7788911734970063E-3</v>
      </c>
      <c r="AH463" t="b">
        <v>1</v>
      </c>
      <c r="AI463" t="b">
        <v>1</v>
      </c>
      <c r="AJ463">
        <v>750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1</v>
      </c>
      <c r="AQ463">
        <v>0</v>
      </c>
      <c r="AR463">
        <v>0</v>
      </c>
      <c r="AS463">
        <v>0</v>
      </c>
      <c r="AT463">
        <v>0.234791929672232</v>
      </c>
      <c r="AU463">
        <v>7.4718976240235074E-2</v>
      </c>
      <c r="AV463">
        <v>0.234791929672232</v>
      </c>
    </row>
    <row r="464" spans="1:48">
      <c r="A464">
        <v>461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 t="b">
        <v>0</v>
      </c>
      <c r="P464">
        <v>0</v>
      </c>
      <c r="Q464">
        <v>0</v>
      </c>
      <c r="R464">
        <v>1</v>
      </c>
      <c r="S464">
        <v>28.28754059214862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-22.804379849498329</v>
      </c>
      <c r="Z464">
        <v>59.140486016997897</v>
      </c>
      <c r="AA464">
        <v>750</v>
      </c>
      <c r="AB464" t="b">
        <v>0</v>
      </c>
      <c r="AC464" t="b">
        <v>1</v>
      </c>
      <c r="AD464">
        <v>89.075397229687653</v>
      </c>
      <c r="AE464">
        <v>0</v>
      </c>
      <c r="AF464">
        <v>0</v>
      </c>
      <c r="AG464">
        <v>9.7788911734956185E-3</v>
      </c>
      <c r="AH464" t="b">
        <v>1</v>
      </c>
      <c r="AI464" t="b">
        <v>1</v>
      </c>
      <c r="AJ464">
        <v>750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1</v>
      </c>
      <c r="AQ464">
        <v>0</v>
      </c>
      <c r="AR464">
        <v>0</v>
      </c>
      <c r="AS464">
        <v>0</v>
      </c>
      <c r="AT464">
        <v>0.23477030758751299</v>
      </c>
      <c r="AU464">
        <v>7.471209533918946E-2</v>
      </c>
      <c r="AV464">
        <v>0.23477030758751299</v>
      </c>
    </row>
    <row r="465" spans="1:48">
      <c r="A465">
        <v>462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 t="b">
        <v>0</v>
      </c>
      <c r="P465">
        <v>0</v>
      </c>
      <c r="Q465">
        <v>0</v>
      </c>
      <c r="R465">
        <v>1</v>
      </c>
      <c r="S465">
        <v>28.28754059214862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-22.804379849498329</v>
      </c>
      <c r="Z465">
        <v>59.150264908171387</v>
      </c>
      <c r="AA465">
        <v>750</v>
      </c>
      <c r="AB465" t="b">
        <v>0</v>
      </c>
      <c r="AC465" t="b">
        <v>1</v>
      </c>
      <c r="AD465">
        <v>89.066347872604524</v>
      </c>
      <c r="AE465">
        <v>0</v>
      </c>
      <c r="AF465">
        <v>0</v>
      </c>
      <c r="AG465">
        <v>9.7788911734959794E-3</v>
      </c>
      <c r="AH465" t="b">
        <v>1</v>
      </c>
      <c r="AI465" t="b">
        <v>1</v>
      </c>
      <c r="AJ465">
        <v>750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1</v>
      </c>
      <c r="AQ465">
        <v>0</v>
      </c>
      <c r="AR465">
        <v>0</v>
      </c>
      <c r="AS465">
        <v>0</v>
      </c>
      <c r="AT465">
        <v>0.2347486881304815</v>
      </c>
      <c r="AU465">
        <v>7.4705215274365605E-2</v>
      </c>
      <c r="AV465">
        <v>0.2347486881304815</v>
      </c>
    </row>
    <row r="466" spans="1:48">
      <c r="A466">
        <v>463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 t="b">
        <v>0</v>
      </c>
      <c r="P466">
        <v>0</v>
      </c>
      <c r="Q466">
        <v>0</v>
      </c>
      <c r="R466">
        <v>1</v>
      </c>
      <c r="S466">
        <v>28.28754059214862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-22.804379849498329</v>
      </c>
      <c r="Z466">
        <v>59.160043799344891</v>
      </c>
      <c r="AA466">
        <v>750</v>
      </c>
      <c r="AB466" t="b">
        <v>0</v>
      </c>
      <c r="AC466" t="b">
        <v>1</v>
      </c>
      <c r="AD466">
        <v>89.057298515521396</v>
      </c>
      <c r="AE466">
        <v>0</v>
      </c>
      <c r="AF466">
        <v>0</v>
      </c>
      <c r="AG466">
        <v>9.7788911734963679E-3</v>
      </c>
      <c r="AH466" t="b">
        <v>1</v>
      </c>
      <c r="AI466" t="b">
        <v>1</v>
      </c>
      <c r="AJ466">
        <v>750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0</v>
      </c>
      <c r="AS466">
        <v>0</v>
      </c>
      <c r="AT466">
        <v>0.23472707130074069</v>
      </c>
      <c r="AU466">
        <v>7.469833604563722E-2</v>
      </c>
      <c r="AV466">
        <v>0.23472707130074069</v>
      </c>
    </row>
    <row r="467" spans="1:48">
      <c r="A467">
        <v>464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t="b">
        <v>0</v>
      </c>
      <c r="P467">
        <v>0</v>
      </c>
      <c r="Q467">
        <v>0</v>
      </c>
      <c r="R467">
        <v>1</v>
      </c>
      <c r="S467">
        <v>28.28754059214862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-22.804379849498329</v>
      </c>
      <c r="Z467">
        <v>59.169822690518387</v>
      </c>
      <c r="AA467">
        <v>750</v>
      </c>
      <c r="AB467" t="b">
        <v>0</v>
      </c>
      <c r="AC467" t="b">
        <v>1</v>
      </c>
      <c r="AD467">
        <v>89.048249158438267</v>
      </c>
      <c r="AE467">
        <v>0</v>
      </c>
      <c r="AF467">
        <v>0</v>
      </c>
      <c r="AG467">
        <v>9.7788911734967565E-3</v>
      </c>
      <c r="AH467" t="b">
        <v>1</v>
      </c>
      <c r="AI467" t="b">
        <v>1</v>
      </c>
      <c r="AJ467">
        <v>750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1</v>
      </c>
      <c r="AQ467">
        <v>0</v>
      </c>
      <c r="AR467">
        <v>0</v>
      </c>
      <c r="AS467">
        <v>0</v>
      </c>
      <c r="AT467">
        <v>0.23470545709789389</v>
      </c>
      <c r="AU467">
        <v>7.4691457652878102E-2</v>
      </c>
      <c r="AV467">
        <v>0.23470545709789389</v>
      </c>
    </row>
    <row r="468" spans="1:48">
      <c r="A468">
        <v>465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 t="b">
        <v>0</v>
      </c>
      <c r="P468">
        <v>0</v>
      </c>
      <c r="Q468">
        <v>0</v>
      </c>
      <c r="R468">
        <v>1</v>
      </c>
      <c r="S468">
        <v>28.28754059214862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-22.804379849498329</v>
      </c>
      <c r="Z468">
        <v>59.179601581691877</v>
      </c>
      <c r="AA468">
        <v>750</v>
      </c>
      <c r="AB468" t="b">
        <v>0</v>
      </c>
      <c r="AC468" t="b">
        <v>1</v>
      </c>
      <c r="AD468">
        <v>89.039199801355139</v>
      </c>
      <c r="AE468">
        <v>0</v>
      </c>
      <c r="AF468">
        <v>0</v>
      </c>
      <c r="AG468">
        <v>9.7788911734975892E-3</v>
      </c>
      <c r="AH468" t="b">
        <v>1</v>
      </c>
      <c r="AI468" t="b">
        <v>1</v>
      </c>
      <c r="AJ468">
        <v>750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1</v>
      </c>
      <c r="AQ468">
        <v>0</v>
      </c>
      <c r="AR468">
        <v>0</v>
      </c>
      <c r="AS468">
        <v>0</v>
      </c>
      <c r="AT468">
        <v>0.23468384552154489</v>
      </c>
      <c r="AU468">
        <v>7.46845800959621E-2</v>
      </c>
      <c r="AV468">
        <v>0.23468384552154489</v>
      </c>
    </row>
    <row r="469" spans="1:48">
      <c r="A469">
        <v>466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b">
        <v>0</v>
      </c>
      <c r="P469">
        <v>0</v>
      </c>
      <c r="Q469">
        <v>0</v>
      </c>
      <c r="R469">
        <v>1</v>
      </c>
      <c r="S469">
        <v>28.28754059214862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-22.804379849498329</v>
      </c>
      <c r="Z469">
        <v>59.189380472865381</v>
      </c>
      <c r="AA469">
        <v>750</v>
      </c>
      <c r="AB469" t="b">
        <v>0</v>
      </c>
      <c r="AC469" t="b">
        <v>1</v>
      </c>
      <c r="AD469">
        <v>89.03015044427201</v>
      </c>
      <c r="AE469">
        <v>0</v>
      </c>
      <c r="AF469">
        <v>0</v>
      </c>
      <c r="AG469">
        <v>9.7788911734962014E-3</v>
      </c>
      <c r="AH469" t="b">
        <v>1</v>
      </c>
      <c r="AI469" t="b">
        <v>1</v>
      </c>
      <c r="AJ469">
        <v>750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  <c r="AT469">
        <v>0.23466223657129709</v>
      </c>
      <c r="AU469">
        <v>7.4677703374763052E-2</v>
      </c>
      <c r="AV469">
        <v>0.23466223657129709</v>
      </c>
    </row>
    <row r="470" spans="1:48">
      <c r="A470">
        <v>467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 t="b">
        <v>0</v>
      </c>
      <c r="P470">
        <v>0</v>
      </c>
      <c r="Q470">
        <v>0</v>
      </c>
      <c r="R470">
        <v>1</v>
      </c>
      <c r="S470">
        <v>28.28754059214862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-22.804379849498329</v>
      </c>
      <c r="Z470">
        <v>59.199159364038877</v>
      </c>
      <c r="AA470">
        <v>750</v>
      </c>
      <c r="AB470" t="b">
        <v>0</v>
      </c>
      <c r="AC470" t="b">
        <v>1</v>
      </c>
      <c r="AD470">
        <v>89.021101087188882</v>
      </c>
      <c r="AE470">
        <v>0</v>
      </c>
      <c r="AF470">
        <v>0</v>
      </c>
      <c r="AG470">
        <v>9.77889117349659E-3</v>
      </c>
      <c r="AH470" t="b">
        <v>1</v>
      </c>
      <c r="AI470" t="b">
        <v>1</v>
      </c>
      <c r="AJ470">
        <v>750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1</v>
      </c>
      <c r="AQ470">
        <v>0</v>
      </c>
      <c r="AR470">
        <v>0</v>
      </c>
      <c r="AS470">
        <v>0</v>
      </c>
      <c r="AT470">
        <v>0.2346406302467538</v>
      </c>
      <c r="AU470">
        <v>7.4670827489154712E-2</v>
      </c>
      <c r="AV470">
        <v>0.2346406302467538</v>
      </c>
    </row>
    <row r="471" spans="1:48">
      <c r="A471">
        <v>468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 t="b">
        <v>0</v>
      </c>
      <c r="P471">
        <v>0</v>
      </c>
      <c r="Q471">
        <v>0</v>
      </c>
      <c r="R471">
        <v>1</v>
      </c>
      <c r="S471">
        <v>28.28754059214862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-22.804379849498329</v>
      </c>
      <c r="Z471">
        <v>59.208938255212367</v>
      </c>
      <c r="AA471">
        <v>750</v>
      </c>
      <c r="AB471" t="b">
        <v>0</v>
      </c>
      <c r="AC471" t="b">
        <v>1</v>
      </c>
      <c r="AD471">
        <v>89.012051730105753</v>
      </c>
      <c r="AE471">
        <v>0</v>
      </c>
      <c r="AF471">
        <v>0</v>
      </c>
      <c r="AG471">
        <v>9.7788911734969786E-3</v>
      </c>
      <c r="AH471" t="b">
        <v>1</v>
      </c>
      <c r="AI471" t="b">
        <v>1</v>
      </c>
      <c r="AJ471">
        <v>750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1</v>
      </c>
      <c r="AQ471">
        <v>0</v>
      </c>
      <c r="AR471">
        <v>0</v>
      </c>
      <c r="AS471">
        <v>0</v>
      </c>
      <c r="AT471">
        <v>0.23461902654751901</v>
      </c>
      <c r="AU471">
        <v>7.4663952439011042E-2</v>
      </c>
      <c r="AV471">
        <v>0.23461902654751901</v>
      </c>
    </row>
    <row r="472" spans="1:48">
      <c r="A472">
        <v>469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 t="b">
        <v>0</v>
      </c>
      <c r="P472">
        <v>0</v>
      </c>
      <c r="Q472">
        <v>0</v>
      </c>
      <c r="R472">
        <v>1</v>
      </c>
      <c r="S472">
        <v>28.28754059214862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-22.804379849498329</v>
      </c>
      <c r="Z472">
        <v>59.21871714638587</v>
      </c>
      <c r="AA472">
        <v>750</v>
      </c>
      <c r="AB472" t="b">
        <v>0</v>
      </c>
      <c r="AC472" t="b">
        <v>1</v>
      </c>
      <c r="AD472">
        <v>89.003002373022625</v>
      </c>
      <c r="AE472">
        <v>0</v>
      </c>
      <c r="AF472">
        <v>0</v>
      </c>
      <c r="AG472">
        <v>9.7788911734955908E-3</v>
      </c>
      <c r="AH472" t="b">
        <v>1</v>
      </c>
      <c r="AI472" t="b">
        <v>1</v>
      </c>
      <c r="AJ472">
        <v>750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1</v>
      </c>
      <c r="AQ472">
        <v>0</v>
      </c>
      <c r="AR472">
        <v>0</v>
      </c>
      <c r="AS472">
        <v>0</v>
      </c>
      <c r="AT472">
        <v>0.2345974254731964</v>
      </c>
      <c r="AU472">
        <v>7.4657078224205919E-2</v>
      </c>
      <c r="AV472">
        <v>0.2345974254731964</v>
      </c>
    </row>
    <row r="473" spans="1:48">
      <c r="A473">
        <v>470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 t="b">
        <v>0</v>
      </c>
      <c r="P473">
        <v>0</v>
      </c>
      <c r="Q473">
        <v>0</v>
      </c>
      <c r="R473">
        <v>1</v>
      </c>
      <c r="S473">
        <v>28.28754059214862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-22.804379849498329</v>
      </c>
      <c r="Z473">
        <v>59.228496037559367</v>
      </c>
      <c r="AA473">
        <v>750</v>
      </c>
      <c r="AB473" t="b">
        <v>0</v>
      </c>
      <c r="AC473" t="b">
        <v>1</v>
      </c>
      <c r="AD473">
        <v>88.993953015939496</v>
      </c>
      <c r="AE473">
        <v>0</v>
      </c>
      <c r="AF473">
        <v>0</v>
      </c>
      <c r="AG473">
        <v>9.7788911734963957E-3</v>
      </c>
      <c r="AH473" t="b">
        <v>1</v>
      </c>
      <c r="AI473" t="b">
        <v>1</v>
      </c>
      <c r="AJ473">
        <v>750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1</v>
      </c>
      <c r="AQ473">
        <v>0</v>
      </c>
      <c r="AR473">
        <v>0</v>
      </c>
      <c r="AS473">
        <v>0</v>
      </c>
      <c r="AT473">
        <v>0.23457582702338969</v>
      </c>
      <c r="AU473">
        <v>7.4650204844613252E-2</v>
      </c>
      <c r="AV473">
        <v>0.23457582702338969</v>
      </c>
    </row>
    <row r="474" spans="1:48">
      <c r="A474">
        <v>471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 t="b">
        <v>0</v>
      </c>
      <c r="P474">
        <v>0</v>
      </c>
      <c r="Q474">
        <v>0</v>
      </c>
      <c r="R474">
        <v>1</v>
      </c>
      <c r="S474">
        <v>28.28754059214862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-22.804379849498329</v>
      </c>
      <c r="Z474">
        <v>59.238274928732856</v>
      </c>
      <c r="AA474">
        <v>750</v>
      </c>
      <c r="AB474" t="b">
        <v>0</v>
      </c>
      <c r="AC474" t="b">
        <v>1</v>
      </c>
      <c r="AD474">
        <v>88.984903658856368</v>
      </c>
      <c r="AE474">
        <v>0</v>
      </c>
      <c r="AF474">
        <v>0</v>
      </c>
      <c r="AG474">
        <v>9.7788911734967843E-3</v>
      </c>
      <c r="AH474" t="b">
        <v>1</v>
      </c>
      <c r="AI474" t="b">
        <v>1</v>
      </c>
      <c r="AJ474">
        <v>750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1</v>
      </c>
      <c r="AQ474">
        <v>0</v>
      </c>
      <c r="AR474">
        <v>0</v>
      </c>
      <c r="AS474">
        <v>0</v>
      </c>
      <c r="AT474">
        <v>0.23455423119770299</v>
      </c>
      <c r="AU474">
        <v>7.4643332300107029E-2</v>
      </c>
      <c r="AV474">
        <v>0.23455423119770299</v>
      </c>
    </row>
    <row r="475" spans="1:48">
      <c r="A475">
        <v>472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 t="b">
        <v>0</v>
      </c>
      <c r="P475">
        <v>0</v>
      </c>
      <c r="Q475">
        <v>0</v>
      </c>
      <c r="R475">
        <v>1</v>
      </c>
      <c r="S475">
        <v>28.28754059214862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-22.804379849498329</v>
      </c>
      <c r="Z475">
        <v>59.24805381990636</v>
      </c>
      <c r="AA475">
        <v>750</v>
      </c>
      <c r="AB475" t="b">
        <v>0</v>
      </c>
      <c r="AC475" t="b">
        <v>1</v>
      </c>
      <c r="AD475">
        <v>88.975854301773239</v>
      </c>
      <c r="AE475">
        <v>0</v>
      </c>
      <c r="AF475">
        <v>0</v>
      </c>
      <c r="AG475">
        <v>9.7788911734971729E-3</v>
      </c>
      <c r="AH475" t="b">
        <v>1</v>
      </c>
      <c r="AI475" t="b">
        <v>1</v>
      </c>
      <c r="AJ475">
        <v>750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1</v>
      </c>
      <c r="AQ475">
        <v>0</v>
      </c>
      <c r="AR475">
        <v>0</v>
      </c>
      <c r="AS475">
        <v>0</v>
      </c>
      <c r="AT475">
        <v>0.23453263799573981</v>
      </c>
      <c r="AU475">
        <v>7.4636460590561088E-2</v>
      </c>
      <c r="AV475">
        <v>0.23453263799573981</v>
      </c>
    </row>
    <row r="476" spans="1:48">
      <c r="A476">
        <v>473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t="b">
        <v>0</v>
      </c>
      <c r="P476">
        <v>0</v>
      </c>
      <c r="Q476">
        <v>0</v>
      </c>
      <c r="R476">
        <v>1</v>
      </c>
      <c r="S476">
        <v>28.28754059214862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-22.804379849498329</v>
      </c>
      <c r="Z476">
        <v>59.257832711079857</v>
      </c>
      <c r="AA476">
        <v>750</v>
      </c>
      <c r="AB476" t="b">
        <v>0</v>
      </c>
      <c r="AC476" t="b">
        <v>1</v>
      </c>
      <c r="AD476">
        <v>88.966804944690111</v>
      </c>
      <c r="AE476">
        <v>0</v>
      </c>
      <c r="AF476">
        <v>0</v>
      </c>
      <c r="AG476">
        <v>9.7788911734957851E-3</v>
      </c>
      <c r="AH476" t="b">
        <v>1</v>
      </c>
      <c r="AI476" t="b">
        <v>1</v>
      </c>
      <c r="AJ476">
        <v>750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1</v>
      </c>
      <c r="AQ476">
        <v>0</v>
      </c>
      <c r="AR476">
        <v>0</v>
      </c>
      <c r="AS476">
        <v>0</v>
      </c>
      <c r="AT476">
        <v>0.23451104741710471</v>
      </c>
      <c r="AU476">
        <v>7.4629589715849598E-2</v>
      </c>
      <c r="AV476">
        <v>0.23451104741710471</v>
      </c>
    </row>
    <row r="477" spans="1:48">
      <c r="A477">
        <v>474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 t="b">
        <v>0</v>
      </c>
      <c r="P477">
        <v>0</v>
      </c>
      <c r="Q477">
        <v>0</v>
      </c>
      <c r="R477">
        <v>1</v>
      </c>
      <c r="S477">
        <v>28.28754059214862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-22.804379849498329</v>
      </c>
      <c r="Z477">
        <v>59.267611602253353</v>
      </c>
      <c r="AA477">
        <v>750</v>
      </c>
      <c r="AB477" t="b">
        <v>0</v>
      </c>
      <c r="AC477" t="b">
        <v>1</v>
      </c>
      <c r="AD477">
        <v>88.957755587606982</v>
      </c>
      <c r="AE477">
        <v>0</v>
      </c>
      <c r="AF477">
        <v>0</v>
      </c>
      <c r="AG477">
        <v>9.7788911734961736E-3</v>
      </c>
      <c r="AH477" t="b">
        <v>1</v>
      </c>
      <c r="AI477" t="b">
        <v>1</v>
      </c>
      <c r="AJ477">
        <v>750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1</v>
      </c>
      <c r="AQ477">
        <v>0</v>
      </c>
      <c r="AR477">
        <v>0</v>
      </c>
      <c r="AS477">
        <v>0</v>
      </c>
      <c r="AT477">
        <v>0.23448945946140151</v>
      </c>
      <c r="AU477">
        <v>7.4622719675846438E-2</v>
      </c>
      <c r="AV477">
        <v>0.23448945946140151</v>
      </c>
    </row>
    <row r="478" spans="1:48">
      <c r="A478">
        <v>475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 t="b">
        <v>0</v>
      </c>
      <c r="P478">
        <v>0</v>
      </c>
      <c r="Q478">
        <v>0</v>
      </c>
      <c r="R478">
        <v>1</v>
      </c>
      <c r="S478">
        <v>28.28754059214862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-22.804379849498329</v>
      </c>
      <c r="Z478">
        <v>59.27739049342685</v>
      </c>
      <c r="AA478">
        <v>750</v>
      </c>
      <c r="AB478" t="b">
        <v>0</v>
      </c>
      <c r="AC478" t="b">
        <v>1</v>
      </c>
      <c r="AD478">
        <v>88.948706230523854</v>
      </c>
      <c r="AE478">
        <v>0</v>
      </c>
      <c r="AF478">
        <v>0</v>
      </c>
      <c r="AG478">
        <v>9.7788911734970063E-3</v>
      </c>
      <c r="AH478" t="b">
        <v>1</v>
      </c>
      <c r="AI478" t="b">
        <v>1</v>
      </c>
      <c r="AJ478">
        <v>750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1</v>
      </c>
      <c r="AQ478">
        <v>0</v>
      </c>
      <c r="AR478">
        <v>0</v>
      </c>
      <c r="AS478">
        <v>0</v>
      </c>
      <c r="AT478">
        <v>0.23446787412823419</v>
      </c>
      <c r="AU478">
        <v>7.4615850470425668E-2</v>
      </c>
      <c r="AV478">
        <v>0.23446787412823419</v>
      </c>
    </row>
    <row r="479" spans="1:48">
      <c r="A479">
        <v>476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 t="b">
        <v>0</v>
      </c>
      <c r="P479">
        <v>0</v>
      </c>
      <c r="Q479">
        <v>0</v>
      </c>
      <c r="R479">
        <v>1</v>
      </c>
      <c r="S479">
        <v>28.28754059214862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-22.804379849498329</v>
      </c>
      <c r="Z479">
        <v>59.287169384600347</v>
      </c>
      <c r="AA479">
        <v>750</v>
      </c>
      <c r="AB479" t="b">
        <v>0</v>
      </c>
      <c r="AC479" t="b">
        <v>1</v>
      </c>
      <c r="AD479">
        <v>88.939656873440725</v>
      </c>
      <c r="AE479">
        <v>0</v>
      </c>
      <c r="AF479">
        <v>0</v>
      </c>
      <c r="AG479">
        <v>9.7788911734956185E-3</v>
      </c>
      <c r="AH479" t="b">
        <v>1</v>
      </c>
      <c r="AI479" t="b">
        <v>1</v>
      </c>
      <c r="AJ479">
        <v>750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1</v>
      </c>
      <c r="AQ479">
        <v>0</v>
      </c>
      <c r="AR479">
        <v>0</v>
      </c>
      <c r="AS479">
        <v>0</v>
      </c>
      <c r="AT479">
        <v>0.23444629141720741</v>
      </c>
      <c r="AU479">
        <v>7.4608982099461374E-2</v>
      </c>
      <c r="AV479">
        <v>0.23444629141720741</v>
      </c>
    </row>
    <row r="480" spans="1:48">
      <c r="A480">
        <v>477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 t="b">
        <v>0</v>
      </c>
      <c r="P480">
        <v>0</v>
      </c>
      <c r="Q480">
        <v>0</v>
      </c>
      <c r="R480">
        <v>1</v>
      </c>
      <c r="S480">
        <v>28.28754059214862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-22.804379849498329</v>
      </c>
      <c r="Z480">
        <v>59.296948275773843</v>
      </c>
      <c r="AA480">
        <v>750</v>
      </c>
      <c r="AB480" t="b">
        <v>0</v>
      </c>
      <c r="AC480" t="b">
        <v>1</v>
      </c>
      <c r="AD480">
        <v>88.930607516357597</v>
      </c>
      <c r="AE480">
        <v>0</v>
      </c>
      <c r="AF480">
        <v>0</v>
      </c>
      <c r="AG480">
        <v>9.7788911734959794E-3</v>
      </c>
      <c r="AH480" t="b">
        <v>1</v>
      </c>
      <c r="AI480" t="b">
        <v>1</v>
      </c>
      <c r="AJ480">
        <v>750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0</v>
      </c>
      <c r="AR480">
        <v>0</v>
      </c>
      <c r="AS480">
        <v>0</v>
      </c>
      <c r="AT480">
        <v>0.23442471132792531</v>
      </c>
      <c r="AU480">
        <v>7.4602114562827629E-2</v>
      </c>
      <c r="AV480">
        <v>0.23442471132792531</v>
      </c>
    </row>
    <row r="481" spans="1:48">
      <c r="A481">
        <v>478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 t="b">
        <v>0</v>
      </c>
      <c r="P481">
        <v>0</v>
      </c>
      <c r="Q481">
        <v>0</v>
      </c>
      <c r="R481">
        <v>1</v>
      </c>
      <c r="S481">
        <v>28.28754059214862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-22.804379849498329</v>
      </c>
      <c r="Z481">
        <v>59.30672716694734</v>
      </c>
      <c r="AA481">
        <v>750</v>
      </c>
      <c r="AB481" t="b">
        <v>0</v>
      </c>
      <c r="AC481" t="b">
        <v>1</v>
      </c>
      <c r="AD481">
        <v>88.921558159274468</v>
      </c>
      <c r="AE481">
        <v>0</v>
      </c>
      <c r="AF481">
        <v>0</v>
      </c>
      <c r="AG481">
        <v>9.7788911734963679E-3</v>
      </c>
      <c r="AH481" t="b">
        <v>1</v>
      </c>
      <c r="AI481" t="b">
        <v>1</v>
      </c>
      <c r="AJ481">
        <v>750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1</v>
      </c>
      <c r="AQ481">
        <v>0</v>
      </c>
      <c r="AR481">
        <v>0</v>
      </c>
      <c r="AS481">
        <v>0</v>
      </c>
      <c r="AT481">
        <v>0.2344031338599924</v>
      </c>
      <c r="AU481">
        <v>7.4595247860398561E-2</v>
      </c>
      <c r="AV481">
        <v>0.2344031338599924</v>
      </c>
    </row>
    <row r="482" spans="1:48">
      <c r="A482">
        <v>479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t="b">
        <v>0</v>
      </c>
      <c r="P482">
        <v>0</v>
      </c>
      <c r="Q482">
        <v>0</v>
      </c>
      <c r="R482">
        <v>1</v>
      </c>
      <c r="S482">
        <v>28.28754059214862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-22.804379849498329</v>
      </c>
      <c r="Z482">
        <v>59.316506058120837</v>
      </c>
      <c r="AA482">
        <v>750</v>
      </c>
      <c r="AB482" t="b">
        <v>0</v>
      </c>
      <c r="AC482" t="b">
        <v>1</v>
      </c>
      <c r="AD482">
        <v>88.91250880219134</v>
      </c>
      <c r="AE482">
        <v>0</v>
      </c>
      <c r="AF482">
        <v>0</v>
      </c>
      <c r="AG482">
        <v>9.7788911734967565E-3</v>
      </c>
      <c r="AH482" t="b">
        <v>1</v>
      </c>
      <c r="AI482" t="b">
        <v>1</v>
      </c>
      <c r="AJ482">
        <v>750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  <c r="AT482">
        <v>0.2343815590130128</v>
      </c>
      <c r="AU482">
        <v>7.4588381992048217E-2</v>
      </c>
      <c r="AV482">
        <v>0.2343815590130128</v>
      </c>
    </row>
    <row r="483" spans="1:48">
      <c r="A483">
        <v>480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 t="b">
        <v>0</v>
      </c>
      <c r="P483">
        <v>0</v>
      </c>
      <c r="Q483">
        <v>0</v>
      </c>
      <c r="R483">
        <v>1</v>
      </c>
      <c r="S483">
        <v>28.28754059214862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-22.804379849498329</v>
      </c>
      <c r="Z483">
        <v>59.326284949294333</v>
      </c>
      <c r="AA483">
        <v>750</v>
      </c>
      <c r="AB483" t="b">
        <v>0</v>
      </c>
      <c r="AC483" t="b">
        <v>1</v>
      </c>
      <c r="AD483">
        <v>88.903459445108211</v>
      </c>
      <c r="AE483">
        <v>0</v>
      </c>
      <c r="AF483">
        <v>0</v>
      </c>
      <c r="AG483">
        <v>9.7788911734975892E-3</v>
      </c>
      <c r="AH483" t="b">
        <v>1</v>
      </c>
      <c r="AI483" t="b">
        <v>1</v>
      </c>
      <c r="AJ483">
        <v>750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1</v>
      </c>
      <c r="AQ483">
        <v>0</v>
      </c>
      <c r="AR483">
        <v>0</v>
      </c>
      <c r="AS483">
        <v>0</v>
      </c>
      <c r="AT483">
        <v>0.23435998678659131</v>
      </c>
      <c r="AU483">
        <v>7.4581516957650765E-2</v>
      </c>
      <c r="AV483">
        <v>0.23435998678659131</v>
      </c>
    </row>
    <row r="484" spans="1:48">
      <c r="A484">
        <v>481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 t="b">
        <v>0</v>
      </c>
      <c r="P484">
        <v>0</v>
      </c>
      <c r="Q484">
        <v>0</v>
      </c>
      <c r="R484">
        <v>1</v>
      </c>
      <c r="S484">
        <v>28.28754059214862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-22.804379849498329</v>
      </c>
      <c r="Z484">
        <v>59.33606384046783</v>
      </c>
      <c r="AA484">
        <v>750</v>
      </c>
      <c r="AB484" t="b">
        <v>0</v>
      </c>
      <c r="AC484" t="b">
        <v>1</v>
      </c>
      <c r="AD484">
        <v>88.894410088025083</v>
      </c>
      <c r="AE484">
        <v>0</v>
      </c>
      <c r="AF484">
        <v>0</v>
      </c>
      <c r="AG484">
        <v>9.7788911734962014E-3</v>
      </c>
      <c r="AH484" t="b">
        <v>1</v>
      </c>
      <c r="AI484" t="b">
        <v>1</v>
      </c>
      <c r="AJ484">
        <v>750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0.23433841718033241</v>
      </c>
      <c r="AU484">
        <v>7.4574652757080431E-2</v>
      </c>
      <c r="AV484">
        <v>0.23433841718033241</v>
      </c>
    </row>
    <row r="485" spans="1:48">
      <c r="A485">
        <v>482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 t="b">
        <v>0</v>
      </c>
      <c r="P485">
        <v>0</v>
      </c>
      <c r="Q485">
        <v>0</v>
      </c>
      <c r="R485">
        <v>1</v>
      </c>
      <c r="S485">
        <v>28.28754059214862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-22.804379849498329</v>
      </c>
      <c r="Z485">
        <v>59.345842731641334</v>
      </c>
      <c r="AA485">
        <v>750</v>
      </c>
      <c r="AB485" t="b">
        <v>0</v>
      </c>
      <c r="AC485" t="b">
        <v>1</v>
      </c>
      <c r="AD485">
        <v>88.885360730941954</v>
      </c>
      <c r="AE485">
        <v>0</v>
      </c>
      <c r="AF485">
        <v>0</v>
      </c>
      <c r="AG485">
        <v>9.77889117349659E-3</v>
      </c>
      <c r="AH485" t="b">
        <v>1</v>
      </c>
      <c r="AI485" t="b">
        <v>1</v>
      </c>
      <c r="AJ485">
        <v>750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1</v>
      </c>
      <c r="AQ485">
        <v>0</v>
      </c>
      <c r="AR485">
        <v>0</v>
      </c>
      <c r="AS485">
        <v>0</v>
      </c>
      <c r="AT485">
        <v>0.23431685019384091</v>
      </c>
      <c r="AU485">
        <v>7.4567789390211373E-2</v>
      </c>
      <c r="AV485">
        <v>0.23431685019384091</v>
      </c>
    </row>
    <row r="486" spans="1:48">
      <c r="A486">
        <v>483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 t="b">
        <v>0</v>
      </c>
      <c r="P486">
        <v>0</v>
      </c>
      <c r="Q486">
        <v>0</v>
      </c>
      <c r="R486">
        <v>1</v>
      </c>
      <c r="S486">
        <v>28.28754059214862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-22.804379849498329</v>
      </c>
      <c r="Z486">
        <v>59.355621622814823</v>
      </c>
      <c r="AA486">
        <v>750</v>
      </c>
      <c r="AB486" t="b">
        <v>0</v>
      </c>
      <c r="AC486" t="b">
        <v>1</v>
      </c>
      <c r="AD486">
        <v>88.876311373858826</v>
      </c>
      <c r="AE486">
        <v>0</v>
      </c>
      <c r="AF486">
        <v>0</v>
      </c>
      <c r="AG486">
        <v>9.7788911734969786E-3</v>
      </c>
      <c r="AH486" t="b">
        <v>1</v>
      </c>
      <c r="AI486" t="b">
        <v>1</v>
      </c>
      <c r="AJ486">
        <v>750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1</v>
      </c>
      <c r="AQ486">
        <v>0</v>
      </c>
      <c r="AR486">
        <v>0</v>
      </c>
      <c r="AS486">
        <v>0</v>
      </c>
      <c r="AT486">
        <v>0.23429528582672129</v>
      </c>
      <c r="AU486">
        <v>7.4560926856917772E-2</v>
      </c>
      <c r="AV486">
        <v>0.23429528582672129</v>
      </c>
    </row>
    <row r="487" spans="1:48">
      <c r="A487">
        <v>484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 t="b">
        <v>0</v>
      </c>
      <c r="P487">
        <v>0</v>
      </c>
      <c r="Q487">
        <v>0</v>
      </c>
      <c r="R487">
        <v>1</v>
      </c>
      <c r="S487">
        <v>28.28754059214862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-22.804379849498329</v>
      </c>
      <c r="Z487">
        <v>59.36540051398832</v>
      </c>
      <c r="AA487">
        <v>750</v>
      </c>
      <c r="AB487" t="b">
        <v>0</v>
      </c>
      <c r="AC487" t="b">
        <v>1</v>
      </c>
      <c r="AD487">
        <v>88.867262016775697</v>
      </c>
      <c r="AE487">
        <v>0</v>
      </c>
      <c r="AF487">
        <v>0</v>
      </c>
      <c r="AG487">
        <v>9.7788911734955908E-3</v>
      </c>
      <c r="AH487" t="b">
        <v>1</v>
      </c>
      <c r="AI487" t="b">
        <v>1</v>
      </c>
      <c r="AJ487">
        <v>750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1</v>
      </c>
      <c r="AQ487">
        <v>0</v>
      </c>
      <c r="AR487">
        <v>0</v>
      </c>
      <c r="AS487">
        <v>0</v>
      </c>
      <c r="AT487">
        <v>0.23427372407857869</v>
      </c>
      <c r="AU487">
        <v>7.455406515707394E-2</v>
      </c>
      <c r="AV487">
        <v>0.23427372407857869</v>
      </c>
    </row>
    <row r="488" spans="1:48">
      <c r="A488">
        <v>485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 t="b">
        <v>0</v>
      </c>
      <c r="P488">
        <v>0</v>
      </c>
      <c r="Q488">
        <v>0</v>
      </c>
      <c r="R488">
        <v>1</v>
      </c>
      <c r="S488">
        <v>28.28754059214862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-22.804379849498329</v>
      </c>
      <c r="Z488">
        <v>59.375179405161823</v>
      </c>
      <c r="AA488">
        <v>750</v>
      </c>
      <c r="AB488" t="b">
        <v>0</v>
      </c>
      <c r="AC488" t="b">
        <v>1</v>
      </c>
      <c r="AD488">
        <v>88.858212659692569</v>
      </c>
      <c r="AE488">
        <v>0</v>
      </c>
      <c r="AF488">
        <v>0</v>
      </c>
      <c r="AG488">
        <v>9.7788911734963957E-3</v>
      </c>
      <c r="AH488" t="b">
        <v>1</v>
      </c>
      <c r="AI488" t="b">
        <v>1</v>
      </c>
      <c r="AJ488">
        <v>750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1</v>
      </c>
      <c r="AQ488">
        <v>0</v>
      </c>
      <c r="AR488">
        <v>0</v>
      </c>
      <c r="AS488">
        <v>0</v>
      </c>
      <c r="AT488">
        <v>0.2342521649490179</v>
      </c>
      <c r="AU488">
        <v>7.4547204290554114E-2</v>
      </c>
      <c r="AV488">
        <v>0.2342521649490179</v>
      </c>
    </row>
    <row r="489" spans="1:48">
      <c r="A489">
        <v>486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 t="b">
        <v>0</v>
      </c>
      <c r="P489">
        <v>0</v>
      </c>
      <c r="Q489">
        <v>0</v>
      </c>
      <c r="R489">
        <v>1</v>
      </c>
      <c r="S489">
        <v>28.28754059214862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-22.804379849498329</v>
      </c>
      <c r="Z489">
        <v>59.384958296335313</v>
      </c>
      <c r="AA489">
        <v>750</v>
      </c>
      <c r="AB489" t="b">
        <v>0</v>
      </c>
      <c r="AC489" t="b">
        <v>1</v>
      </c>
      <c r="AD489">
        <v>88.849163302609441</v>
      </c>
      <c r="AE489">
        <v>0</v>
      </c>
      <c r="AF489">
        <v>0</v>
      </c>
      <c r="AG489">
        <v>9.7788911734967843E-3</v>
      </c>
      <c r="AH489" t="b">
        <v>1</v>
      </c>
      <c r="AI489" t="b">
        <v>1</v>
      </c>
      <c r="AJ489">
        <v>750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1</v>
      </c>
      <c r="AQ489">
        <v>0</v>
      </c>
      <c r="AR489">
        <v>0</v>
      </c>
      <c r="AS489">
        <v>0</v>
      </c>
      <c r="AT489">
        <v>0.23423060843764371</v>
      </c>
      <c r="AU489">
        <v>7.4540344257232535E-2</v>
      </c>
      <c r="AV489">
        <v>0.23423060843764371</v>
      </c>
    </row>
    <row r="490" spans="1:48">
      <c r="A490">
        <v>487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 t="b">
        <v>0</v>
      </c>
      <c r="P490">
        <v>0</v>
      </c>
      <c r="Q490">
        <v>0</v>
      </c>
      <c r="R490">
        <v>1</v>
      </c>
      <c r="S490">
        <v>28.28754059214862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-22.804379849498329</v>
      </c>
      <c r="Z490">
        <v>59.394737187508809</v>
      </c>
      <c r="AA490">
        <v>750</v>
      </c>
      <c r="AB490" t="b">
        <v>0</v>
      </c>
      <c r="AC490" t="b">
        <v>1</v>
      </c>
      <c r="AD490">
        <v>88.840113945526312</v>
      </c>
      <c r="AE490">
        <v>0</v>
      </c>
      <c r="AF490">
        <v>0</v>
      </c>
      <c r="AG490">
        <v>9.7788911734971729E-3</v>
      </c>
      <c r="AH490" t="b">
        <v>1</v>
      </c>
      <c r="AI490" t="b">
        <v>1</v>
      </c>
      <c r="AJ490">
        <v>750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1</v>
      </c>
      <c r="AQ490">
        <v>0</v>
      </c>
      <c r="AR490">
        <v>0</v>
      </c>
      <c r="AS490">
        <v>0</v>
      </c>
      <c r="AT490">
        <v>0.2342090545440613</v>
      </c>
      <c r="AU490">
        <v>7.4533485056983539E-2</v>
      </c>
      <c r="AV490">
        <v>0.2342090545440613</v>
      </c>
    </row>
    <row r="491" spans="1:48">
      <c r="A491">
        <v>488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 t="b">
        <v>0</v>
      </c>
      <c r="P491">
        <v>0</v>
      </c>
      <c r="Q491">
        <v>0</v>
      </c>
      <c r="R491">
        <v>1</v>
      </c>
      <c r="S491">
        <v>28.28754059214862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-22.804379849498329</v>
      </c>
      <c r="Z491">
        <v>59.404516078682313</v>
      </c>
      <c r="AA491">
        <v>750</v>
      </c>
      <c r="AB491" t="b">
        <v>0</v>
      </c>
      <c r="AC491" t="b">
        <v>1</v>
      </c>
      <c r="AD491">
        <v>88.831064588443184</v>
      </c>
      <c r="AE491">
        <v>0</v>
      </c>
      <c r="AF491">
        <v>0</v>
      </c>
      <c r="AG491">
        <v>9.7788911734957851E-3</v>
      </c>
      <c r="AH491" t="b">
        <v>1</v>
      </c>
      <c r="AI491" t="b">
        <v>1</v>
      </c>
      <c r="AJ491">
        <v>750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1</v>
      </c>
      <c r="AQ491">
        <v>0</v>
      </c>
      <c r="AR491">
        <v>0</v>
      </c>
      <c r="AS491">
        <v>0</v>
      </c>
      <c r="AT491">
        <v>0.2341875032678756</v>
      </c>
      <c r="AU491">
        <v>7.4526626689681436E-2</v>
      </c>
      <c r="AV491">
        <v>0.2341875032678756</v>
      </c>
    </row>
    <row r="492" spans="1:48">
      <c r="A492">
        <v>489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 t="b">
        <v>0</v>
      </c>
      <c r="P492">
        <v>0</v>
      </c>
      <c r="Q492">
        <v>0</v>
      </c>
      <c r="R492">
        <v>1</v>
      </c>
      <c r="S492">
        <v>28.28754059214862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-22.804379849498329</v>
      </c>
      <c r="Z492">
        <v>59.414294969855803</v>
      </c>
      <c r="AA492">
        <v>750</v>
      </c>
      <c r="AB492" t="b">
        <v>0</v>
      </c>
      <c r="AC492" t="b">
        <v>1</v>
      </c>
      <c r="AD492">
        <v>88.822015231360055</v>
      </c>
      <c r="AE492">
        <v>0</v>
      </c>
      <c r="AF492">
        <v>0</v>
      </c>
      <c r="AG492">
        <v>9.7788911734961736E-3</v>
      </c>
      <c r="AH492" t="b">
        <v>1</v>
      </c>
      <c r="AI492" t="b">
        <v>1</v>
      </c>
      <c r="AJ492">
        <v>750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1</v>
      </c>
      <c r="AQ492">
        <v>0</v>
      </c>
      <c r="AR492">
        <v>0</v>
      </c>
      <c r="AS492">
        <v>0</v>
      </c>
      <c r="AT492">
        <v>0.23416595460869211</v>
      </c>
      <c r="AU492">
        <v>7.4519769155200616E-2</v>
      </c>
      <c r="AV492">
        <v>0.23416595460869211</v>
      </c>
    </row>
    <row r="493" spans="1:48">
      <c r="A493">
        <v>490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 t="b">
        <v>0</v>
      </c>
      <c r="P493">
        <v>0</v>
      </c>
      <c r="Q493">
        <v>0</v>
      </c>
      <c r="R493">
        <v>1</v>
      </c>
      <c r="S493">
        <v>28.28754059214862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-22.804379849498329</v>
      </c>
      <c r="Z493">
        <v>59.424073861029299</v>
      </c>
      <c r="AA493">
        <v>750</v>
      </c>
      <c r="AB493" t="b">
        <v>0</v>
      </c>
      <c r="AC493" t="b">
        <v>1</v>
      </c>
      <c r="AD493">
        <v>88.812965874276927</v>
      </c>
      <c r="AE493">
        <v>0</v>
      </c>
      <c r="AF493">
        <v>0</v>
      </c>
      <c r="AG493">
        <v>9.7788911734970063E-3</v>
      </c>
      <c r="AH493" t="b">
        <v>1</v>
      </c>
      <c r="AI493" t="b">
        <v>1</v>
      </c>
      <c r="AJ493">
        <v>750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1</v>
      </c>
      <c r="AQ493">
        <v>0</v>
      </c>
      <c r="AR493">
        <v>0</v>
      </c>
      <c r="AS493">
        <v>0</v>
      </c>
      <c r="AT493">
        <v>0.23414440856611579</v>
      </c>
      <c r="AU493">
        <v>7.4512912453415445E-2</v>
      </c>
      <c r="AV493">
        <v>0.23414440856611579</v>
      </c>
    </row>
    <row r="494" spans="1:48">
      <c r="A494">
        <v>491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 t="b">
        <v>0</v>
      </c>
      <c r="P494">
        <v>0</v>
      </c>
      <c r="Q494">
        <v>0</v>
      </c>
      <c r="R494">
        <v>1</v>
      </c>
      <c r="S494">
        <v>28.28754059214862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-22.804379849498329</v>
      </c>
      <c r="Z494">
        <v>59.433852752202803</v>
      </c>
      <c r="AA494">
        <v>750</v>
      </c>
      <c r="AB494" t="b">
        <v>0</v>
      </c>
      <c r="AC494" t="b">
        <v>1</v>
      </c>
      <c r="AD494">
        <v>88.803916517193798</v>
      </c>
      <c r="AE494">
        <v>0</v>
      </c>
      <c r="AF494">
        <v>0</v>
      </c>
      <c r="AG494">
        <v>9.7788911734973949E-3</v>
      </c>
      <c r="AH494" t="b">
        <v>1</v>
      </c>
      <c r="AI494" t="b">
        <v>1</v>
      </c>
      <c r="AJ494">
        <v>750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0.234122865139752</v>
      </c>
      <c r="AU494">
        <v>7.4506056584200286E-2</v>
      </c>
      <c r="AV494">
        <v>0.234122865139752</v>
      </c>
    </row>
    <row r="495" spans="1:48">
      <c r="A495">
        <v>492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b">
        <v>0</v>
      </c>
      <c r="P495">
        <v>0</v>
      </c>
      <c r="Q495">
        <v>0</v>
      </c>
      <c r="R495">
        <v>1</v>
      </c>
      <c r="S495">
        <v>28.28754059214862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-22.804379849498329</v>
      </c>
      <c r="Z495">
        <v>59.443631643376293</v>
      </c>
      <c r="AA495">
        <v>750</v>
      </c>
      <c r="AB495" t="b">
        <v>0</v>
      </c>
      <c r="AC495" t="b">
        <v>1</v>
      </c>
      <c r="AD495">
        <v>88.79486716011067</v>
      </c>
      <c r="AE495">
        <v>0</v>
      </c>
      <c r="AF495">
        <v>0</v>
      </c>
      <c r="AG495">
        <v>9.7788911734959794E-3</v>
      </c>
      <c r="AH495" t="b">
        <v>1</v>
      </c>
      <c r="AI495" t="b">
        <v>1</v>
      </c>
      <c r="AJ495">
        <v>750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0.23410132432920619</v>
      </c>
      <c r="AU495">
        <v>7.4499201547429575E-2</v>
      </c>
      <c r="AV495">
        <v>0.23410132432920619</v>
      </c>
    </row>
    <row r="496" spans="1:48">
      <c r="A496">
        <v>493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b">
        <v>0</v>
      </c>
      <c r="P496">
        <v>0</v>
      </c>
      <c r="Q496">
        <v>0</v>
      </c>
      <c r="R496">
        <v>1</v>
      </c>
      <c r="S496">
        <v>28.28754059214862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-22.804379849498329</v>
      </c>
      <c r="Z496">
        <v>59.453410534549789</v>
      </c>
      <c r="AA496">
        <v>750</v>
      </c>
      <c r="AB496" t="b">
        <v>0</v>
      </c>
      <c r="AC496" t="b">
        <v>1</v>
      </c>
      <c r="AD496">
        <v>88.785817803027541</v>
      </c>
      <c r="AE496">
        <v>0</v>
      </c>
      <c r="AF496">
        <v>0</v>
      </c>
      <c r="AG496">
        <v>9.7788911734963679E-3</v>
      </c>
      <c r="AH496" t="b">
        <v>1</v>
      </c>
      <c r="AI496" t="b">
        <v>1</v>
      </c>
      <c r="AJ496">
        <v>750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0.23407978613408381</v>
      </c>
      <c r="AU496">
        <v>7.4492347342977772E-2</v>
      </c>
      <c r="AV496">
        <v>0.23407978613408381</v>
      </c>
    </row>
    <row r="497" spans="1:48">
      <c r="A497">
        <v>494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 t="b">
        <v>0</v>
      </c>
      <c r="P497">
        <v>0</v>
      </c>
      <c r="Q497">
        <v>0</v>
      </c>
      <c r="R497">
        <v>1</v>
      </c>
      <c r="S497">
        <v>28.28754059214862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-22.804379849498329</v>
      </c>
      <c r="Z497">
        <v>59.463189425723293</v>
      </c>
      <c r="AA497">
        <v>750</v>
      </c>
      <c r="AB497" t="b">
        <v>0</v>
      </c>
      <c r="AC497" t="b">
        <v>1</v>
      </c>
      <c r="AD497">
        <v>88.776768445944413</v>
      </c>
      <c r="AE497">
        <v>0</v>
      </c>
      <c r="AF497">
        <v>0</v>
      </c>
      <c r="AG497">
        <v>9.7788911734967565E-3</v>
      </c>
      <c r="AH497" t="b">
        <v>1</v>
      </c>
      <c r="AI497" t="b">
        <v>1</v>
      </c>
      <c r="AJ497">
        <v>750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1</v>
      </c>
      <c r="AQ497">
        <v>0</v>
      </c>
      <c r="AR497">
        <v>0</v>
      </c>
      <c r="AS497">
        <v>0</v>
      </c>
      <c r="AT497">
        <v>0.23405825055399029</v>
      </c>
      <c r="AU497">
        <v>7.448549397071931E-2</v>
      </c>
      <c r="AV497">
        <v>0.23405825055399029</v>
      </c>
    </row>
    <row r="498" spans="1:48">
      <c r="A498">
        <v>495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 t="b">
        <v>0</v>
      </c>
      <c r="P498">
        <v>0</v>
      </c>
      <c r="Q498">
        <v>0</v>
      </c>
      <c r="R498">
        <v>1</v>
      </c>
      <c r="S498">
        <v>28.28754059214862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-22.804379849498329</v>
      </c>
      <c r="Z498">
        <v>59.472968316896782</v>
      </c>
      <c r="AA498">
        <v>750</v>
      </c>
      <c r="AB498" t="b">
        <v>0</v>
      </c>
      <c r="AC498" t="b">
        <v>1</v>
      </c>
      <c r="AD498">
        <v>88.767719088861284</v>
      </c>
      <c r="AE498">
        <v>0</v>
      </c>
      <c r="AF498">
        <v>0</v>
      </c>
      <c r="AG498">
        <v>9.7788911734975892E-3</v>
      </c>
      <c r="AH498" t="b">
        <v>1</v>
      </c>
      <c r="AI498" t="b">
        <v>1</v>
      </c>
      <c r="AJ498">
        <v>750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1</v>
      </c>
      <c r="AQ498">
        <v>0</v>
      </c>
      <c r="AR498">
        <v>0</v>
      </c>
      <c r="AS498">
        <v>0</v>
      </c>
      <c r="AT498">
        <v>0.2340367175885314</v>
      </c>
      <c r="AU498">
        <v>7.4478641430528722E-2</v>
      </c>
      <c r="AV498">
        <v>0.2340367175885314</v>
      </c>
    </row>
    <row r="499" spans="1:48">
      <c r="A499">
        <v>496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 t="b">
        <v>0</v>
      </c>
      <c r="P499">
        <v>0</v>
      </c>
      <c r="Q499">
        <v>0</v>
      </c>
      <c r="R499">
        <v>1</v>
      </c>
      <c r="S499">
        <v>28.28754059214862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-22.804379849498329</v>
      </c>
      <c r="Z499">
        <v>59.482747208070279</v>
      </c>
      <c r="AA499">
        <v>750</v>
      </c>
      <c r="AB499" t="b">
        <v>0</v>
      </c>
      <c r="AC499" t="b">
        <v>1</v>
      </c>
      <c r="AD499">
        <v>88.758669731778156</v>
      </c>
      <c r="AE499">
        <v>0</v>
      </c>
      <c r="AF499">
        <v>0</v>
      </c>
      <c r="AG499">
        <v>9.7788911734962014E-3</v>
      </c>
      <c r="AH499" t="b">
        <v>1</v>
      </c>
      <c r="AI499" t="b">
        <v>1</v>
      </c>
      <c r="AJ499">
        <v>750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1</v>
      </c>
      <c r="AQ499">
        <v>0</v>
      </c>
      <c r="AR499">
        <v>0</v>
      </c>
      <c r="AS499">
        <v>0</v>
      </c>
      <c r="AT499">
        <v>0.23401518723731249</v>
      </c>
      <c r="AU499">
        <v>7.4471789722280426E-2</v>
      </c>
      <c r="AV499">
        <v>0.23401518723731249</v>
      </c>
    </row>
    <row r="500" spans="1:48">
      <c r="A500">
        <v>497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 t="b">
        <v>0</v>
      </c>
      <c r="P500">
        <v>0</v>
      </c>
      <c r="Q500">
        <v>0</v>
      </c>
      <c r="R500">
        <v>1</v>
      </c>
      <c r="S500">
        <v>28.28754059214862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-22.804379849498329</v>
      </c>
      <c r="Z500">
        <v>59.492526099243783</v>
      </c>
      <c r="AA500">
        <v>750</v>
      </c>
      <c r="AB500" t="b">
        <v>0</v>
      </c>
      <c r="AC500" t="b">
        <v>1</v>
      </c>
      <c r="AD500">
        <v>88.749620374695027</v>
      </c>
      <c r="AE500">
        <v>0</v>
      </c>
      <c r="AF500">
        <v>0</v>
      </c>
      <c r="AG500">
        <v>9.77889117349659E-3</v>
      </c>
      <c r="AH500" t="b">
        <v>1</v>
      </c>
      <c r="AI500" t="b">
        <v>1</v>
      </c>
      <c r="AJ500">
        <v>750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1</v>
      </c>
      <c r="AQ500">
        <v>0</v>
      </c>
      <c r="AR500">
        <v>0</v>
      </c>
      <c r="AS500">
        <v>0</v>
      </c>
      <c r="AT500">
        <v>0.23399365949993969</v>
      </c>
      <c r="AU500">
        <v>7.446493884584908E-2</v>
      </c>
      <c r="AV500">
        <v>0.23399365949993969</v>
      </c>
    </row>
    <row r="501" spans="1:48">
      <c r="A501">
        <v>498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 t="b">
        <v>0</v>
      </c>
      <c r="P501">
        <v>0</v>
      </c>
      <c r="Q501">
        <v>0</v>
      </c>
      <c r="R501">
        <v>1</v>
      </c>
      <c r="S501">
        <v>28.28754059214862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-22.804379849498329</v>
      </c>
      <c r="Z501">
        <v>59.502304990417272</v>
      </c>
      <c r="AA501">
        <v>750</v>
      </c>
      <c r="AB501" t="b">
        <v>0</v>
      </c>
      <c r="AC501" t="b">
        <v>1</v>
      </c>
      <c r="AD501">
        <v>88.740571017611899</v>
      </c>
      <c r="AE501">
        <v>0</v>
      </c>
      <c r="AF501">
        <v>0</v>
      </c>
      <c r="AG501">
        <v>9.7788911734969786E-3</v>
      </c>
      <c r="AH501" t="b">
        <v>1</v>
      </c>
      <c r="AI501" t="b">
        <v>1</v>
      </c>
      <c r="AJ501">
        <v>750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1</v>
      </c>
      <c r="AQ501">
        <v>0</v>
      </c>
      <c r="AR501">
        <v>0</v>
      </c>
      <c r="AS501">
        <v>0</v>
      </c>
      <c r="AT501">
        <v>0.2339721343760186</v>
      </c>
      <c r="AU501">
        <v>7.4458088801109143E-2</v>
      </c>
      <c r="AV501">
        <v>0.2339721343760186</v>
      </c>
    </row>
    <row r="502" spans="1:48">
      <c r="A502">
        <v>499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b">
        <v>0</v>
      </c>
      <c r="P502">
        <v>0</v>
      </c>
      <c r="Q502">
        <v>0</v>
      </c>
      <c r="R502">
        <v>1</v>
      </c>
      <c r="S502">
        <v>28.28754059214862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-22.804379849498329</v>
      </c>
      <c r="Z502">
        <v>59.512083881590769</v>
      </c>
      <c r="AA502">
        <v>750</v>
      </c>
      <c r="AB502" t="b">
        <v>0</v>
      </c>
      <c r="AC502" t="b">
        <v>1</v>
      </c>
      <c r="AD502">
        <v>88.73152166052877</v>
      </c>
      <c r="AE502">
        <v>0</v>
      </c>
      <c r="AF502">
        <v>0</v>
      </c>
      <c r="AG502">
        <v>9.8202827149158345E-3</v>
      </c>
      <c r="AH502" t="b">
        <v>1</v>
      </c>
      <c r="AI502" t="b">
        <v>1</v>
      </c>
      <c r="AJ502">
        <v>750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1</v>
      </c>
      <c r="AQ502">
        <v>0</v>
      </c>
      <c r="AR502">
        <v>0</v>
      </c>
      <c r="AS502">
        <v>0</v>
      </c>
      <c r="AT502">
        <v>0.23395061186515509</v>
      </c>
      <c r="AU502">
        <v>7.4451239587935217E-2</v>
      </c>
      <c r="AV502">
        <v>0.23395061186515509</v>
      </c>
    </row>
    <row r="503" spans="1:48">
      <c r="A503">
        <v>500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 t="b">
        <v>0</v>
      </c>
      <c r="P503">
        <v>0</v>
      </c>
      <c r="Q503">
        <v>0</v>
      </c>
      <c r="R503">
        <v>1</v>
      </c>
      <c r="S503">
        <v>28.28754059214862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-22.804379849498329</v>
      </c>
      <c r="Z503">
        <v>59.521862772764273</v>
      </c>
      <c r="AA503">
        <v>750</v>
      </c>
      <c r="AB503" t="b">
        <v>0</v>
      </c>
      <c r="AC503" t="b">
        <v>1</v>
      </c>
      <c r="AD503">
        <v>88.722472303445642</v>
      </c>
      <c r="AE503">
        <v>0</v>
      </c>
      <c r="AF503">
        <v>0</v>
      </c>
      <c r="AG503">
        <v>9.8831921041487025E-3</v>
      </c>
      <c r="AH503" t="b">
        <v>1</v>
      </c>
      <c r="AI503" t="b">
        <v>1</v>
      </c>
      <c r="AJ503">
        <v>750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1</v>
      </c>
      <c r="AQ503">
        <v>0</v>
      </c>
      <c r="AR503">
        <v>0</v>
      </c>
      <c r="AS503">
        <v>0</v>
      </c>
      <c r="AT503">
        <v>0.23392909196695519</v>
      </c>
      <c r="AU503">
        <v>7.4444391206201929E-2</v>
      </c>
      <c r="AV503">
        <v>0.23392909196695519</v>
      </c>
    </row>
    <row r="504" spans="1:48">
      <c r="A504">
        <v>501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 t="b">
        <v>0</v>
      </c>
      <c r="P504">
        <v>0</v>
      </c>
      <c r="Q504">
        <v>0</v>
      </c>
      <c r="R504">
        <v>1</v>
      </c>
      <c r="S504">
        <v>28.28754059214862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-22.804379849498329</v>
      </c>
      <c r="Z504">
        <v>59.531641663937762</v>
      </c>
      <c r="AA504">
        <v>750</v>
      </c>
      <c r="AB504" t="b">
        <v>0</v>
      </c>
      <c r="AC504" t="b">
        <v>1</v>
      </c>
      <c r="AD504">
        <v>88.713422946362513</v>
      </c>
      <c r="AE504">
        <v>0</v>
      </c>
      <c r="AF504">
        <v>0</v>
      </c>
      <c r="AG504">
        <v>9.860023329397255E-3</v>
      </c>
      <c r="AH504" t="b">
        <v>1</v>
      </c>
      <c r="AI504" t="b">
        <v>1</v>
      </c>
      <c r="AJ504">
        <v>750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1</v>
      </c>
      <c r="AQ504">
        <v>0</v>
      </c>
      <c r="AR504">
        <v>0</v>
      </c>
      <c r="AS504">
        <v>0</v>
      </c>
      <c r="AT504">
        <v>0.23390757468102491</v>
      </c>
      <c r="AU504">
        <v>7.4437543655783894E-2</v>
      </c>
      <c r="AV504">
        <v>0.23390757468102491</v>
      </c>
    </row>
    <row r="505" spans="1:48">
      <c r="A505">
        <v>502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 t="b">
        <v>0</v>
      </c>
      <c r="P505">
        <v>0</v>
      </c>
      <c r="Q505">
        <v>0</v>
      </c>
      <c r="R505">
        <v>1</v>
      </c>
      <c r="S505">
        <v>28.28754059214862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-22.804379849498329</v>
      </c>
      <c r="Z505">
        <v>59.541420555111259</v>
      </c>
      <c r="AA505">
        <v>750</v>
      </c>
      <c r="AB505" t="b">
        <v>0</v>
      </c>
      <c r="AC505" t="b">
        <v>1</v>
      </c>
      <c r="AD505">
        <v>88.704373589279385</v>
      </c>
      <c r="AE505">
        <v>0</v>
      </c>
      <c r="AF505">
        <v>0</v>
      </c>
      <c r="AG505">
        <v>1.001007743378504E-2</v>
      </c>
      <c r="AH505" t="b">
        <v>1</v>
      </c>
      <c r="AI505" t="b">
        <v>1</v>
      </c>
      <c r="AJ505">
        <v>750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1</v>
      </c>
      <c r="AQ505">
        <v>0</v>
      </c>
      <c r="AR505">
        <v>0</v>
      </c>
      <c r="AS505">
        <v>0</v>
      </c>
      <c r="AT505">
        <v>0.2338860600069704</v>
      </c>
      <c r="AU505">
        <v>7.4430696936555768E-2</v>
      </c>
      <c r="AV505">
        <v>0.2338860600069704</v>
      </c>
    </row>
    <row r="506" spans="1:48">
      <c r="A506">
        <v>503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 t="b">
        <v>0</v>
      </c>
      <c r="P506">
        <v>0</v>
      </c>
      <c r="Q506">
        <v>0</v>
      </c>
      <c r="R506">
        <v>1</v>
      </c>
      <c r="S506">
        <v>28.28754059214862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-22.804379849498329</v>
      </c>
      <c r="Z506">
        <v>59.551199446284762</v>
      </c>
      <c r="AA506">
        <v>750</v>
      </c>
      <c r="AB506" t="b">
        <v>0</v>
      </c>
      <c r="AC506" t="b">
        <v>1</v>
      </c>
      <c r="AD506">
        <v>88.695324232196256</v>
      </c>
      <c r="AE506">
        <v>0</v>
      </c>
      <c r="AF506">
        <v>0</v>
      </c>
      <c r="AG506">
        <v>9.9071594116932615E-3</v>
      </c>
      <c r="AH506" t="b">
        <v>1</v>
      </c>
      <c r="AI506" t="b">
        <v>1</v>
      </c>
      <c r="AJ506">
        <v>750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1</v>
      </c>
      <c r="AQ506">
        <v>0</v>
      </c>
      <c r="AR506">
        <v>0</v>
      </c>
      <c r="AS506">
        <v>0</v>
      </c>
      <c r="AT506">
        <v>0.23386454794439759</v>
      </c>
      <c r="AU506">
        <v>7.4423851048392164E-2</v>
      </c>
      <c r="AV506">
        <v>0.23386454794439759</v>
      </c>
    </row>
    <row r="507" spans="1:48">
      <c r="A507">
        <v>504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t="b">
        <v>0</v>
      </c>
      <c r="P507">
        <v>0</v>
      </c>
      <c r="Q507">
        <v>0</v>
      </c>
      <c r="R507">
        <v>1</v>
      </c>
      <c r="S507">
        <v>28.28754059214862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-22.804379849498329</v>
      </c>
      <c r="Z507">
        <v>59.560978337458252</v>
      </c>
      <c r="AA507">
        <v>750</v>
      </c>
      <c r="AB507" t="b">
        <v>0</v>
      </c>
      <c r="AC507" t="b">
        <v>1</v>
      </c>
      <c r="AD507">
        <v>88.686274875113128</v>
      </c>
      <c r="AE507">
        <v>0</v>
      </c>
      <c r="AF507">
        <v>0</v>
      </c>
      <c r="AG507">
        <v>9.7840202611059746E-3</v>
      </c>
      <c r="AH507" t="b">
        <v>1</v>
      </c>
      <c r="AI507" t="b">
        <v>1</v>
      </c>
      <c r="AJ507">
        <v>750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1</v>
      </c>
      <c r="AQ507">
        <v>0</v>
      </c>
      <c r="AR507">
        <v>0</v>
      </c>
      <c r="AS507">
        <v>0</v>
      </c>
      <c r="AT507">
        <v>0.23384303849291291</v>
      </c>
      <c r="AU507">
        <v>7.4417005991167795E-2</v>
      </c>
      <c r="AV507">
        <v>0.23384303849291291</v>
      </c>
    </row>
    <row r="508" spans="1:48">
      <c r="A508">
        <v>505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 t="b">
        <v>0</v>
      </c>
      <c r="P508">
        <v>0</v>
      </c>
      <c r="Q508">
        <v>0</v>
      </c>
      <c r="R508">
        <v>1</v>
      </c>
      <c r="S508">
        <v>28.28754059214862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-22.804379849498329</v>
      </c>
      <c r="Z508">
        <v>59.570757228631749</v>
      </c>
      <c r="AA508">
        <v>750</v>
      </c>
      <c r="AB508" t="b">
        <v>0</v>
      </c>
      <c r="AC508" t="b">
        <v>1</v>
      </c>
      <c r="AD508">
        <v>88.677225518029999</v>
      </c>
      <c r="AE508">
        <v>0</v>
      </c>
      <c r="AF508">
        <v>0</v>
      </c>
      <c r="AG508">
        <v>1.014671391491417E-2</v>
      </c>
      <c r="AH508" t="b">
        <v>1</v>
      </c>
      <c r="AI508" t="b">
        <v>1</v>
      </c>
      <c r="AJ508">
        <v>750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1</v>
      </c>
      <c r="AQ508">
        <v>0</v>
      </c>
      <c r="AR508">
        <v>0</v>
      </c>
      <c r="AS508">
        <v>0</v>
      </c>
      <c r="AT508">
        <v>0.23382153165212269</v>
      </c>
      <c r="AU508">
        <v>7.4410161764757399E-2</v>
      </c>
      <c r="AV508">
        <v>0.23382153165212269</v>
      </c>
    </row>
    <row r="509" spans="1:48">
      <c r="A509">
        <v>506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 t="b">
        <v>0</v>
      </c>
      <c r="P509">
        <v>0</v>
      </c>
      <c r="Q509">
        <v>0</v>
      </c>
      <c r="R509">
        <v>1</v>
      </c>
      <c r="S509">
        <v>28.28754059214862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-22.804379849498329</v>
      </c>
      <c r="Z509">
        <v>59.580536119805252</v>
      </c>
      <c r="AA509">
        <v>750</v>
      </c>
      <c r="AB509" t="b">
        <v>0</v>
      </c>
      <c r="AC509" t="b">
        <v>1</v>
      </c>
      <c r="AD509">
        <v>88.668176160946871</v>
      </c>
      <c r="AE509">
        <v>0</v>
      </c>
      <c r="AF509">
        <v>0</v>
      </c>
      <c r="AG509">
        <v>9.020931223639006E-3</v>
      </c>
      <c r="AH509" t="b">
        <v>1</v>
      </c>
      <c r="AI509" t="b">
        <v>1</v>
      </c>
      <c r="AJ509">
        <v>750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1</v>
      </c>
      <c r="AQ509">
        <v>0</v>
      </c>
      <c r="AR509">
        <v>0</v>
      </c>
      <c r="AS509">
        <v>0</v>
      </c>
      <c r="AT509">
        <v>0.23380002742163319</v>
      </c>
      <c r="AU509">
        <v>7.4403318369035701E-2</v>
      </c>
      <c r="AV509">
        <v>0.23380002742163319</v>
      </c>
    </row>
    <row r="510" spans="1:48">
      <c r="A510">
        <v>507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 t="b">
        <v>0</v>
      </c>
      <c r="P510">
        <v>0</v>
      </c>
      <c r="Q510">
        <v>0</v>
      </c>
      <c r="R510">
        <v>1</v>
      </c>
      <c r="S510">
        <v>28.28754059214862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-22.804379849498329</v>
      </c>
      <c r="Z510">
        <v>59.590315010978742</v>
      </c>
      <c r="AA510">
        <v>750</v>
      </c>
      <c r="AB510" t="b">
        <v>0</v>
      </c>
      <c r="AC510" t="b">
        <v>1</v>
      </c>
      <c r="AD510">
        <v>88.659126803863742</v>
      </c>
      <c r="AE510">
        <v>0</v>
      </c>
      <c r="AF510">
        <v>0</v>
      </c>
      <c r="AG510">
        <v>8.6487624253459017E-3</v>
      </c>
      <c r="AH510" t="b">
        <v>1</v>
      </c>
      <c r="AI510" t="b">
        <v>1</v>
      </c>
      <c r="AJ510">
        <v>750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1</v>
      </c>
      <c r="AQ510">
        <v>0</v>
      </c>
      <c r="AR510">
        <v>0</v>
      </c>
      <c r="AS510">
        <v>0</v>
      </c>
      <c r="AT510">
        <v>0.23377852580105091</v>
      </c>
      <c r="AU510">
        <v>7.439647580387744E-2</v>
      </c>
      <c r="AV510">
        <v>0.23377852580105091</v>
      </c>
    </row>
    <row r="511" spans="1:48">
      <c r="A511">
        <v>508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b">
        <v>0</v>
      </c>
      <c r="P511">
        <v>0</v>
      </c>
      <c r="Q511">
        <v>0</v>
      </c>
      <c r="R511">
        <v>1</v>
      </c>
      <c r="S511">
        <v>28.28754059214862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-22.804379849498329</v>
      </c>
      <c r="Z511">
        <v>59.600093902152238</v>
      </c>
      <c r="AA511">
        <v>750</v>
      </c>
      <c r="AB511" t="b">
        <v>0</v>
      </c>
      <c r="AC511" t="b">
        <v>1</v>
      </c>
      <c r="AD511">
        <v>88.650077446780614</v>
      </c>
      <c r="AE511">
        <v>0</v>
      </c>
      <c r="AF511">
        <v>0</v>
      </c>
      <c r="AG511">
        <v>7.6686534493187741E-3</v>
      </c>
      <c r="AH511" t="b">
        <v>1</v>
      </c>
      <c r="AI511" t="b">
        <v>1</v>
      </c>
      <c r="AJ511">
        <v>750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1</v>
      </c>
      <c r="AQ511">
        <v>0</v>
      </c>
      <c r="AR511">
        <v>0</v>
      </c>
      <c r="AS511">
        <v>0</v>
      </c>
      <c r="AT511">
        <v>0.23375702678998239</v>
      </c>
      <c r="AU511">
        <v>7.438963406915744E-2</v>
      </c>
      <c r="AV511">
        <v>0.23375702678998239</v>
      </c>
    </row>
    <row r="512" spans="1:48">
      <c r="A512">
        <v>509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 t="b">
        <v>0</v>
      </c>
      <c r="P512">
        <v>0</v>
      </c>
      <c r="Q512">
        <v>0</v>
      </c>
      <c r="R512">
        <v>1</v>
      </c>
      <c r="S512">
        <v>28.28754059214862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-22.804379849498329</v>
      </c>
      <c r="Z512">
        <v>59.609872793325742</v>
      </c>
      <c r="AA512">
        <v>750</v>
      </c>
      <c r="AB512" t="b">
        <v>0</v>
      </c>
      <c r="AC512" t="b">
        <v>1</v>
      </c>
      <c r="AD512">
        <v>88.641028089697485</v>
      </c>
      <c r="AE512">
        <v>0</v>
      </c>
      <c r="AF512">
        <v>0</v>
      </c>
      <c r="AG512">
        <v>5.4430128798090838E-3</v>
      </c>
      <c r="AH512" t="b">
        <v>1</v>
      </c>
      <c r="AI512" t="b">
        <v>1</v>
      </c>
      <c r="AJ512">
        <v>750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1</v>
      </c>
      <c r="AQ512">
        <v>0</v>
      </c>
      <c r="AR512">
        <v>0</v>
      </c>
      <c r="AS512">
        <v>0</v>
      </c>
      <c r="AT512">
        <v>0.2337355303880343</v>
      </c>
      <c r="AU512">
        <v>7.4382793164750508E-2</v>
      </c>
      <c r="AV512">
        <v>0.2337355303880343</v>
      </c>
    </row>
    <row r="513" spans="1:48">
      <c r="A513">
        <v>510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 t="b">
        <v>0</v>
      </c>
      <c r="P513">
        <v>0</v>
      </c>
      <c r="Q513">
        <v>0</v>
      </c>
      <c r="R513">
        <v>1</v>
      </c>
      <c r="S513">
        <v>28.28754059214862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-22.804379849498329</v>
      </c>
      <c r="Z513">
        <v>59.619651684499232</v>
      </c>
      <c r="AA513">
        <v>750</v>
      </c>
      <c r="AB513" t="b">
        <v>0</v>
      </c>
      <c r="AC513" t="b">
        <v>1</v>
      </c>
      <c r="AD513">
        <v>88.631978732614357</v>
      </c>
      <c r="AE513">
        <v>0</v>
      </c>
      <c r="AF513">
        <v>0</v>
      </c>
      <c r="AG513">
        <v>1.037763576702194E-2</v>
      </c>
      <c r="AH513" t="b">
        <v>1</v>
      </c>
      <c r="AI513" t="b">
        <v>1</v>
      </c>
      <c r="AJ513">
        <v>750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1</v>
      </c>
      <c r="AQ513">
        <v>0</v>
      </c>
      <c r="AR513">
        <v>0</v>
      </c>
      <c r="AS513">
        <v>0</v>
      </c>
      <c r="AT513">
        <v>0.23371403659481321</v>
      </c>
      <c r="AU513">
        <v>7.4375953090531396E-2</v>
      </c>
      <c r="AV513">
        <v>0.23371403659481321</v>
      </c>
    </row>
    <row r="514" spans="1:48">
      <c r="A514">
        <v>511</v>
      </c>
      <c r="B514">
        <v>0</v>
      </c>
      <c r="C514">
        <v>0</v>
      </c>
      <c r="D514">
        <v>0</v>
      </c>
      <c r="E514">
        <v>0</v>
      </c>
      <c r="F514">
        <v>3.1628719092315197E-2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 t="b">
        <v>0</v>
      </c>
      <c r="P514">
        <v>0</v>
      </c>
      <c r="Q514">
        <v>0</v>
      </c>
      <c r="R514">
        <v>1</v>
      </c>
      <c r="S514">
        <v>28.28754059214862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-22.804379849498329</v>
      </c>
      <c r="Z514">
        <v>59.639364545613162</v>
      </c>
      <c r="AA514">
        <v>750</v>
      </c>
      <c r="AB514" t="b">
        <v>0</v>
      </c>
      <c r="AC514" t="b">
        <v>1</v>
      </c>
      <c r="AD514">
        <v>88.622929375531228</v>
      </c>
      <c r="AE514">
        <v>0</v>
      </c>
      <c r="AF514">
        <v>0</v>
      </c>
      <c r="AG514">
        <v>2.0972958214711901E-2</v>
      </c>
      <c r="AH514" t="b">
        <v>1</v>
      </c>
      <c r="AI514" t="b">
        <v>1</v>
      </c>
      <c r="AJ514">
        <v>750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1</v>
      </c>
      <c r="AQ514">
        <v>0</v>
      </c>
      <c r="AR514">
        <v>0</v>
      </c>
      <c r="AS514">
        <v>0</v>
      </c>
      <c r="AT514">
        <v>0.2336707160768999</v>
      </c>
      <c r="AU514">
        <v>7.4362166991694054E-2</v>
      </c>
      <c r="AV514">
        <v>0.2336707160768999</v>
      </c>
    </row>
    <row r="515" spans="1:48">
      <c r="A515">
        <v>512</v>
      </c>
      <c r="B515">
        <v>0</v>
      </c>
      <c r="C515">
        <v>0</v>
      </c>
      <c r="D515">
        <v>0</v>
      </c>
      <c r="E515">
        <v>0.5</v>
      </c>
      <c r="F515">
        <v>0.29862668003582249</v>
      </c>
      <c r="G515">
        <v>3.5802303317960651</v>
      </c>
      <c r="H515">
        <v>13.218210384991069</v>
      </c>
      <c r="I515">
        <v>0.1366514801887373</v>
      </c>
      <c r="J515">
        <v>0.1366514801887373</v>
      </c>
      <c r="K515">
        <v>364.48088313834091</v>
      </c>
      <c r="L515">
        <v>1</v>
      </c>
      <c r="M515">
        <v>98.721799333245102</v>
      </c>
      <c r="N515">
        <v>61.927315653683159</v>
      </c>
      <c r="O515" t="b">
        <v>1</v>
      </c>
      <c r="P515">
        <v>0.1366514801887373</v>
      </c>
      <c r="Q515">
        <v>0</v>
      </c>
      <c r="R515">
        <v>0.8785988167593074</v>
      </c>
      <c r="S515">
        <v>28.28754059214862</v>
      </c>
      <c r="T515">
        <v>23.983516097684841</v>
      </c>
      <c r="U515">
        <v>0.15553342160506581</v>
      </c>
      <c r="V515">
        <v>2.911627232531139</v>
      </c>
      <c r="W515">
        <v>0</v>
      </c>
      <c r="X515">
        <v>0</v>
      </c>
      <c r="Y515">
        <v>-22.804379849498329</v>
      </c>
      <c r="Z515">
        <v>59.664241690202779</v>
      </c>
      <c r="AA515">
        <v>750</v>
      </c>
      <c r="AB515" t="b">
        <v>0</v>
      </c>
      <c r="AC515" t="b">
        <v>1</v>
      </c>
      <c r="AD515">
        <v>88.6138800184481</v>
      </c>
      <c r="AE515">
        <v>0</v>
      </c>
      <c r="AF515">
        <v>0</v>
      </c>
      <c r="AG515">
        <v>3.9454405900046619E-2</v>
      </c>
      <c r="AH515" t="b">
        <v>1</v>
      </c>
      <c r="AI515" t="b">
        <v>1</v>
      </c>
      <c r="AJ515">
        <v>750</v>
      </c>
      <c r="AK515">
        <v>0</v>
      </c>
      <c r="AL515">
        <v>0.15553342160506581</v>
      </c>
      <c r="AM515">
        <v>0</v>
      </c>
      <c r="AN515">
        <v>0.15553342160506581</v>
      </c>
      <c r="AO515">
        <v>0</v>
      </c>
      <c r="AP515">
        <v>1</v>
      </c>
      <c r="AQ515">
        <v>0</v>
      </c>
      <c r="AR515">
        <v>0</v>
      </c>
      <c r="AS515">
        <v>0</v>
      </c>
      <c r="AT515">
        <v>0.23361606177498179</v>
      </c>
      <c r="AU515">
        <v>7.4344774087720944E-2</v>
      </c>
      <c r="AV515">
        <v>0.23361606177498179</v>
      </c>
    </row>
    <row r="516" spans="1:48">
      <c r="A516">
        <v>513</v>
      </c>
      <c r="B516">
        <v>0</v>
      </c>
      <c r="C516">
        <v>0</v>
      </c>
      <c r="D516">
        <v>0</v>
      </c>
      <c r="E516">
        <v>2.5</v>
      </c>
      <c r="F516">
        <v>0.8571978940977284</v>
      </c>
      <c r="G516">
        <v>17.901151658980329</v>
      </c>
      <c r="H516">
        <v>66.091051924955366</v>
      </c>
      <c r="I516">
        <v>1.6461061579497649</v>
      </c>
      <c r="J516">
        <v>1.6461061579497649</v>
      </c>
      <c r="K516">
        <v>878.10863864823477</v>
      </c>
      <c r="L516">
        <v>1</v>
      </c>
      <c r="M516">
        <v>237.84090970970601</v>
      </c>
      <c r="N516">
        <v>309.63657826841592</v>
      </c>
      <c r="O516" t="b">
        <v>0</v>
      </c>
      <c r="P516">
        <v>1.6461061579497649</v>
      </c>
      <c r="Q516">
        <v>0</v>
      </c>
      <c r="R516">
        <v>0.92248347213007331</v>
      </c>
      <c r="S516">
        <v>28.28799887844119</v>
      </c>
      <c r="T516">
        <v>55.032389257438481</v>
      </c>
      <c r="U516">
        <v>1.7844288897109459</v>
      </c>
      <c r="V516">
        <v>4.2659197356228802</v>
      </c>
      <c r="W516">
        <v>0</v>
      </c>
      <c r="X516">
        <v>0</v>
      </c>
      <c r="Y516">
        <v>-22.804379849498329</v>
      </c>
      <c r="Z516">
        <v>59.668460075435831</v>
      </c>
      <c r="AA516">
        <v>750</v>
      </c>
      <c r="AB516" t="b">
        <v>0</v>
      </c>
      <c r="AC516" t="b">
        <v>1</v>
      </c>
      <c r="AD516">
        <v>88.604830661364971</v>
      </c>
      <c r="AE516">
        <v>0</v>
      </c>
      <c r="AF516">
        <v>0</v>
      </c>
      <c r="AG516">
        <v>4.4636453383962049E-2</v>
      </c>
      <c r="AH516" t="b">
        <v>0</v>
      </c>
      <c r="AI516" t="b">
        <v>0</v>
      </c>
      <c r="AJ516">
        <v>750</v>
      </c>
      <c r="AK516">
        <v>0</v>
      </c>
      <c r="AL516">
        <v>1.7844288897109459</v>
      </c>
      <c r="AM516">
        <v>0</v>
      </c>
      <c r="AN516">
        <v>1.787917780505381</v>
      </c>
      <c r="AO516">
        <v>0</v>
      </c>
      <c r="AP516">
        <v>1</v>
      </c>
      <c r="AQ516">
        <v>0</v>
      </c>
      <c r="AR516">
        <v>0</v>
      </c>
      <c r="AS516">
        <v>0</v>
      </c>
      <c r="AT516">
        <v>0.2336067957886086</v>
      </c>
      <c r="AU516">
        <v>7.4341825327869496E-2</v>
      </c>
      <c r="AV516">
        <v>0.2336067957886086</v>
      </c>
    </row>
    <row r="517" spans="1:48">
      <c r="A517">
        <v>514</v>
      </c>
      <c r="B517">
        <v>0</v>
      </c>
      <c r="C517">
        <v>0</v>
      </c>
      <c r="D517">
        <v>0</v>
      </c>
      <c r="E517">
        <v>6.6</v>
      </c>
      <c r="F517">
        <v>1.3559150769065971</v>
      </c>
      <c r="G517">
        <v>47.259040379708047</v>
      </c>
      <c r="H517">
        <v>174.48037708188221</v>
      </c>
      <c r="I517">
        <v>6.6254581571147</v>
      </c>
      <c r="J517">
        <v>6.6254581571147</v>
      </c>
      <c r="K517">
        <v>1338.7589855583581</v>
      </c>
      <c r="L517">
        <v>1</v>
      </c>
      <c r="M517">
        <v>362.61077615340139</v>
      </c>
      <c r="N517">
        <v>817.44056662861783</v>
      </c>
      <c r="O517" t="b">
        <v>0</v>
      </c>
      <c r="P517">
        <v>6.6254581571147</v>
      </c>
      <c r="Q517">
        <v>0</v>
      </c>
      <c r="R517">
        <v>0.93147806469402394</v>
      </c>
      <c r="S517">
        <v>28.291523818682929</v>
      </c>
      <c r="T517">
        <v>83.091859676401654</v>
      </c>
      <c r="U517">
        <v>7.1128439930478233</v>
      </c>
      <c r="V517">
        <v>5.6936150331996487</v>
      </c>
      <c r="W517">
        <v>0</v>
      </c>
      <c r="X517">
        <v>0</v>
      </c>
      <c r="Y517">
        <v>-22.804379849498329</v>
      </c>
      <c r="Z517">
        <v>59.714251951662312</v>
      </c>
      <c r="AA517">
        <v>817.44056662861783</v>
      </c>
      <c r="AB517" t="b">
        <v>0</v>
      </c>
      <c r="AC517" t="b">
        <v>1</v>
      </c>
      <c r="AD517">
        <v>88.595781304281843</v>
      </c>
      <c r="AE517">
        <v>0</v>
      </c>
      <c r="AF517">
        <v>0</v>
      </c>
      <c r="AG517">
        <v>5.3011431401999383E-2</v>
      </c>
      <c r="AH517" t="b">
        <v>0</v>
      </c>
      <c r="AI517" t="b">
        <v>0</v>
      </c>
      <c r="AJ517">
        <v>817.44056662861783</v>
      </c>
      <c r="AK517">
        <v>0</v>
      </c>
      <c r="AL517">
        <v>7.1128439930478233</v>
      </c>
      <c r="AM517">
        <v>0</v>
      </c>
      <c r="AN517">
        <v>7.1132501889031872</v>
      </c>
      <c r="AO517">
        <v>0</v>
      </c>
      <c r="AP517">
        <v>1</v>
      </c>
      <c r="AQ517">
        <v>3</v>
      </c>
      <c r="AR517">
        <v>0</v>
      </c>
      <c r="AS517">
        <v>0</v>
      </c>
      <c r="AT517">
        <v>1.751733111513581</v>
      </c>
      <c r="AU517">
        <v>0.55746253681348723</v>
      </c>
      <c r="AV517">
        <v>1.751733111513581</v>
      </c>
    </row>
    <row r="518" spans="1:48">
      <c r="A518">
        <v>515</v>
      </c>
      <c r="B518">
        <v>0</v>
      </c>
      <c r="C518">
        <v>0</v>
      </c>
      <c r="D518">
        <v>0</v>
      </c>
      <c r="E518">
        <v>11.8</v>
      </c>
      <c r="F518">
        <v>1.4691417982758821</v>
      </c>
      <c r="G518">
        <v>84.493435830387128</v>
      </c>
      <c r="H518">
        <v>311.94976508578929</v>
      </c>
      <c r="I518">
        <v>12.809416992363889</v>
      </c>
      <c r="J518">
        <v>12.809416992363889</v>
      </c>
      <c r="K518">
        <v>1447.6973358397929</v>
      </c>
      <c r="L518">
        <v>2</v>
      </c>
      <c r="M518">
        <v>392.11737157090818</v>
      </c>
      <c r="N518">
        <v>773.01151788258596</v>
      </c>
      <c r="O518" t="b">
        <v>1</v>
      </c>
      <c r="P518">
        <v>12.809416992363889</v>
      </c>
      <c r="Q518">
        <v>0</v>
      </c>
      <c r="R518">
        <v>0.94707211770923083</v>
      </c>
      <c r="S518">
        <v>28.30406519339062</v>
      </c>
      <c r="T518">
        <v>167.08279430979471</v>
      </c>
      <c r="U518">
        <v>13.525281499520011</v>
      </c>
      <c r="V518">
        <v>8.8433384700416013</v>
      </c>
      <c r="W518">
        <v>0</v>
      </c>
      <c r="X518">
        <v>0</v>
      </c>
      <c r="Y518">
        <v>-22.804379849498329</v>
      </c>
      <c r="Z518">
        <v>59.788736246997971</v>
      </c>
      <c r="AA518">
        <v>773.01151788258596</v>
      </c>
      <c r="AB518" t="b">
        <v>0</v>
      </c>
      <c r="AC518" t="b">
        <v>1</v>
      </c>
      <c r="AD518">
        <v>88.586731947198714</v>
      </c>
      <c r="AE518">
        <v>0</v>
      </c>
      <c r="AF518">
        <v>0</v>
      </c>
      <c r="AG518">
        <v>5.8127664659386291E-2</v>
      </c>
      <c r="AH518" t="b">
        <v>0</v>
      </c>
      <c r="AI518" t="b">
        <v>0</v>
      </c>
      <c r="AJ518">
        <v>773.01151788258596</v>
      </c>
      <c r="AK518">
        <v>0</v>
      </c>
      <c r="AL518">
        <v>13.525281499520011</v>
      </c>
      <c r="AM518">
        <v>0</v>
      </c>
      <c r="AN518">
        <v>13.5867681090284</v>
      </c>
      <c r="AO518">
        <v>0</v>
      </c>
      <c r="AP518">
        <v>1</v>
      </c>
      <c r="AQ518">
        <v>0</v>
      </c>
      <c r="AR518">
        <v>0</v>
      </c>
      <c r="AS518">
        <v>0</v>
      </c>
      <c r="AT518">
        <v>2.9772721569161318</v>
      </c>
      <c r="AU518">
        <v>0.94747178007302402</v>
      </c>
      <c r="AV518">
        <v>2.9772721569161318</v>
      </c>
    </row>
    <row r="519" spans="1:48">
      <c r="A519">
        <v>516</v>
      </c>
      <c r="B519">
        <v>0</v>
      </c>
      <c r="C519">
        <v>0</v>
      </c>
      <c r="D519">
        <v>0</v>
      </c>
      <c r="E519">
        <v>16.8</v>
      </c>
      <c r="F519">
        <v>1.2675177299898781</v>
      </c>
      <c r="G519">
        <v>120.29573914834781</v>
      </c>
      <c r="H519">
        <v>444.13186893570003</v>
      </c>
      <c r="I519">
        <v>15.98205986788742</v>
      </c>
      <c r="J519">
        <v>15.98205986788742</v>
      </c>
      <c r="K519">
        <v>1268.6852485912791</v>
      </c>
      <c r="L519">
        <v>2</v>
      </c>
      <c r="M519">
        <v>343.63089073436578</v>
      </c>
      <c r="N519">
        <v>1100.558771222665</v>
      </c>
      <c r="O519" t="b">
        <v>0</v>
      </c>
      <c r="P519">
        <v>15.98205986788742</v>
      </c>
      <c r="Q519">
        <v>0</v>
      </c>
      <c r="R519">
        <v>0.94342175560927533</v>
      </c>
      <c r="S519">
        <v>28.322794145930331</v>
      </c>
      <c r="T519">
        <v>146.98905872866121</v>
      </c>
      <c r="U519">
        <v>16.940525033330371</v>
      </c>
      <c r="V519">
        <v>8.3163828875127308</v>
      </c>
      <c r="W519">
        <v>0</v>
      </c>
      <c r="X519">
        <v>0</v>
      </c>
      <c r="Y519">
        <v>-22.804379849498329</v>
      </c>
      <c r="Z519">
        <v>59.904846022775487</v>
      </c>
      <c r="AA519">
        <v>1100.558771222665</v>
      </c>
      <c r="AB519" t="b">
        <v>0</v>
      </c>
      <c r="AC519" t="b">
        <v>1</v>
      </c>
      <c r="AD519">
        <v>88.577682590115586</v>
      </c>
      <c r="AE519">
        <v>0</v>
      </c>
      <c r="AF519">
        <v>0</v>
      </c>
      <c r="AG519">
        <v>6.2109922950756569E-2</v>
      </c>
      <c r="AH519" t="b">
        <v>0</v>
      </c>
      <c r="AI519" t="b">
        <v>0</v>
      </c>
      <c r="AJ519">
        <v>1100.558771222665</v>
      </c>
      <c r="AK519">
        <v>0</v>
      </c>
      <c r="AL519">
        <v>16.940525033330371</v>
      </c>
      <c r="AM519">
        <v>0</v>
      </c>
      <c r="AN519">
        <v>17.18969252217618</v>
      </c>
      <c r="AO519">
        <v>0</v>
      </c>
      <c r="AP519">
        <v>1</v>
      </c>
      <c r="AQ519">
        <v>0</v>
      </c>
      <c r="AR519">
        <v>0</v>
      </c>
      <c r="AS519">
        <v>0</v>
      </c>
      <c r="AT519">
        <v>3.672240947247738</v>
      </c>
      <c r="AU519">
        <v>1.1686350739093261</v>
      </c>
      <c r="AV519">
        <v>3.672240947247738</v>
      </c>
    </row>
    <row r="520" spans="1:48">
      <c r="A520">
        <v>517</v>
      </c>
      <c r="B520">
        <v>0</v>
      </c>
      <c r="C520">
        <v>0</v>
      </c>
      <c r="D520">
        <v>0</v>
      </c>
      <c r="E520">
        <v>20.5</v>
      </c>
      <c r="F520">
        <v>0.71078728176460704</v>
      </c>
      <c r="G520">
        <v>146.78944360363869</v>
      </c>
      <c r="H520">
        <v>541.94662578463397</v>
      </c>
      <c r="I520">
        <v>11.7301624983892</v>
      </c>
      <c r="J520">
        <v>11.7301624983892</v>
      </c>
      <c r="K520">
        <v>763.0984759084705</v>
      </c>
      <c r="L520">
        <v>2</v>
      </c>
      <c r="M520">
        <v>206.68972803588039</v>
      </c>
      <c r="N520">
        <v>1342.943738694323</v>
      </c>
      <c r="O520" t="b">
        <v>0</v>
      </c>
      <c r="P520">
        <v>11.7301624983892</v>
      </c>
      <c r="Q520">
        <v>0</v>
      </c>
      <c r="R520">
        <v>0.92956051970309062</v>
      </c>
      <c r="S520">
        <v>28.34777353590334</v>
      </c>
      <c r="T520">
        <v>89.73046568953481</v>
      </c>
      <c r="U520">
        <v>12.619041202541499</v>
      </c>
      <c r="V520">
        <v>6.3205673699704761</v>
      </c>
      <c r="W520">
        <v>0</v>
      </c>
      <c r="X520">
        <v>0</v>
      </c>
      <c r="Y520">
        <v>-22.804379849498329</v>
      </c>
      <c r="Z520">
        <v>59.951626837398841</v>
      </c>
      <c r="AA520">
        <v>1342.943738694323</v>
      </c>
      <c r="AB520" t="b">
        <v>0</v>
      </c>
      <c r="AC520" t="b">
        <v>1</v>
      </c>
      <c r="AD520">
        <v>88.568633233032457</v>
      </c>
      <c r="AE520">
        <v>0</v>
      </c>
      <c r="AF520">
        <v>0</v>
      </c>
      <c r="AG520">
        <v>7.1609700256061448E-2</v>
      </c>
      <c r="AH520" t="b">
        <v>0</v>
      </c>
      <c r="AI520" t="b">
        <v>0</v>
      </c>
      <c r="AJ520">
        <v>1342.943738694323</v>
      </c>
      <c r="AK520">
        <v>0</v>
      </c>
      <c r="AL520">
        <v>12.619041202541499</v>
      </c>
      <c r="AM520">
        <v>0</v>
      </c>
      <c r="AN520">
        <v>12.70466475102716</v>
      </c>
      <c r="AO520">
        <v>0</v>
      </c>
      <c r="AP520">
        <v>1</v>
      </c>
      <c r="AQ520">
        <v>3</v>
      </c>
      <c r="AR520">
        <v>0</v>
      </c>
      <c r="AS520">
        <v>0</v>
      </c>
      <c r="AT520">
        <v>2.9258331162997591</v>
      </c>
      <c r="AU520">
        <v>0.93110208432155273</v>
      </c>
      <c r="AV520">
        <v>2.9258331162997591</v>
      </c>
    </row>
    <row r="521" spans="1:48">
      <c r="A521">
        <v>518</v>
      </c>
      <c r="B521">
        <v>0</v>
      </c>
      <c r="C521">
        <v>0</v>
      </c>
      <c r="D521">
        <v>0</v>
      </c>
      <c r="E521">
        <v>21.9</v>
      </c>
      <c r="F521">
        <v>0.1393331429516933</v>
      </c>
      <c r="G521">
        <v>156.8140885326676</v>
      </c>
      <c r="H521">
        <v>578.95761486260892</v>
      </c>
      <c r="I521">
        <v>3.9583008035497289</v>
      </c>
      <c r="J521">
        <v>3.9583008035497289</v>
      </c>
      <c r="K521">
        <v>241.04331888457421</v>
      </c>
      <c r="L521">
        <v>2</v>
      </c>
      <c r="M521">
        <v>65.288006198422039</v>
      </c>
      <c r="N521">
        <v>1434.6569696295451</v>
      </c>
      <c r="O521" t="b">
        <v>0</v>
      </c>
      <c r="P521">
        <v>3.9583008035497289</v>
      </c>
      <c r="Q521">
        <v>0</v>
      </c>
      <c r="R521">
        <v>0.86414160793668959</v>
      </c>
      <c r="S521">
        <v>28.370599008551221</v>
      </c>
      <c r="T521">
        <v>30.489281311378409</v>
      </c>
      <c r="U521">
        <v>4.5806159166446827</v>
      </c>
      <c r="V521">
        <v>4.1422247341298117</v>
      </c>
      <c r="W521">
        <v>0</v>
      </c>
      <c r="X521">
        <v>0</v>
      </c>
      <c r="Y521">
        <v>-22.804379849498329</v>
      </c>
      <c r="Z521">
        <v>60.015334748143381</v>
      </c>
      <c r="AA521">
        <v>1434.6569696295451</v>
      </c>
      <c r="AB521" t="b">
        <v>0</v>
      </c>
      <c r="AC521" t="b">
        <v>1</v>
      </c>
      <c r="AD521">
        <v>88.559583875949329</v>
      </c>
      <c r="AE521">
        <v>0</v>
      </c>
      <c r="AF521">
        <v>0</v>
      </c>
      <c r="AG521">
        <v>7.3124732669423098E-2</v>
      </c>
      <c r="AH521" t="b">
        <v>0</v>
      </c>
      <c r="AI521" t="b">
        <v>0</v>
      </c>
      <c r="AJ521">
        <v>1434.6569696295451</v>
      </c>
      <c r="AK521">
        <v>0</v>
      </c>
      <c r="AL521">
        <v>4.5806159166446827</v>
      </c>
      <c r="AM521">
        <v>0</v>
      </c>
      <c r="AN521">
        <v>4.5870681332933518</v>
      </c>
      <c r="AO521">
        <v>0</v>
      </c>
      <c r="AP521">
        <v>1</v>
      </c>
      <c r="AQ521">
        <v>3</v>
      </c>
      <c r="AR521">
        <v>0</v>
      </c>
      <c r="AS521">
        <v>0</v>
      </c>
      <c r="AT521">
        <v>1.612097797513278</v>
      </c>
      <c r="AU521">
        <v>0.51302571258511032</v>
      </c>
      <c r="AV521">
        <v>1.612097797513278</v>
      </c>
    </row>
    <row r="522" spans="1:48">
      <c r="A522">
        <v>519</v>
      </c>
      <c r="B522">
        <v>0</v>
      </c>
      <c r="C522">
        <v>0</v>
      </c>
      <c r="D522">
        <v>0</v>
      </c>
      <c r="E522">
        <v>21.9</v>
      </c>
      <c r="F522">
        <v>-0.10145318690471369</v>
      </c>
      <c r="G522">
        <v>156.8140885326676</v>
      </c>
      <c r="H522">
        <v>578.95761486260892</v>
      </c>
      <c r="I522">
        <v>0.3319849070069833</v>
      </c>
      <c r="J522">
        <v>0.3319849070069833</v>
      </c>
      <c r="K522">
        <v>20.216438258756661</v>
      </c>
      <c r="L522">
        <v>2</v>
      </c>
      <c r="M522">
        <v>5.475741673552724</v>
      </c>
      <c r="N522">
        <v>1434.6569696295451</v>
      </c>
      <c r="O522" t="b">
        <v>0</v>
      </c>
      <c r="P522">
        <v>0.3319849070069833</v>
      </c>
      <c r="Q522">
        <v>0</v>
      </c>
      <c r="R522">
        <v>0.40908112574663857</v>
      </c>
      <c r="S522">
        <v>28.385454768477949</v>
      </c>
      <c r="T522">
        <v>5.4017217209190864</v>
      </c>
      <c r="U522">
        <v>0.81153806937696682</v>
      </c>
      <c r="V522">
        <v>3.1919793183554361</v>
      </c>
      <c r="W522">
        <v>0</v>
      </c>
      <c r="X522">
        <v>0</v>
      </c>
      <c r="Y522">
        <v>-22.804379849498329</v>
      </c>
      <c r="Z522">
        <v>60.071113117866219</v>
      </c>
      <c r="AA522">
        <v>1434.6569696295451</v>
      </c>
      <c r="AB522" t="b">
        <v>0</v>
      </c>
      <c r="AC522" t="b">
        <v>1</v>
      </c>
      <c r="AD522">
        <v>88.550534518866201</v>
      </c>
      <c r="AE522">
        <v>0</v>
      </c>
      <c r="AF522">
        <v>0</v>
      </c>
      <c r="AG522">
        <v>6.9410013658961212E-2</v>
      </c>
      <c r="AH522" t="b">
        <v>0</v>
      </c>
      <c r="AI522" t="b">
        <v>0</v>
      </c>
      <c r="AJ522">
        <v>1434.6569696295451</v>
      </c>
      <c r="AK522">
        <v>0</v>
      </c>
      <c r="AL522">
        <v>0.81153806937696682</v>
      </c>
      <c r="AM522">
        <v>0</v>
      </c>
      <c r="AN522">
        <v>0.81272317039406938</v>
      </c>
      <c r="AO522">
        <v>0</v>
      </c>
      <c r="AP522">
        <v>1</v>
      </c>
      <c r="AQ522">
        <v>3</v>
      </c>
      <c r="AR522">
        <v>0</v>
      </c>
      <c r="AS522">
        <v>0</v>
      </c>
      <c r="AT522">
        <v>0.9964779510230235</v>
      </c>
      <c r="AU522">
        <v>0.31711401857102689</v>
      </c>
      <c r="AV522">
        <v>0.9964779510230235</v>
      </c>
    </row>
    <row r="523" spans="1:48">
      <c r="A523">
        <v>520</v>
      </c>
      <c r="B523">
        <v>0</v>
      </c>
      <c r="C523">
        <v>0</v>
      </c>
      <c r="D523">
        <v>0</v>
      </c>
      <c r="E523">
        <v>21.3</v>
      </c>
      <c r="F523">
        <v>-0.2335203953328375</v>
      </c>
      <c r="G523">
        <v>152.51781213451241</v>
      </c>
      <c r="H523">
        <v>563.09576240061961</v>
      </c>
      <c r="I523">
        <v>-1.625633027269586</v>
      </c>
      <c r="J523">
        <v>-1.625633027269586</v>
      </c>
      <c r="K523">
        <v>-101.78255050572569</v>
      </c>
      <c r="L523">
        <v>2</v>
      </c>
      <c r="M523">
        <v>-27.56840479570036</v>
      </c>
      <c r="N523">
        <v>1395.351299228736</v>
      </c>
      <c r="O523" t="b">
        <v>0</v>
      </c>
      <c r="P523">
        <v>-1.625633027269586</v>
      </c>
      <c r="Q523">
        <v>0</v>
      </c>
      <c r="R523">
        <v>0.87637042346860394</v>
      </c>
      <c r="S523">
        <v>28.39087410112348</v>
      </c>
      <c r="T523">
        <v>-9.7498525363849122</v>
      </c>
      <c r="U523">
        <v>-1.424656704512796</v>
      </c>
      <c r="V523">
        <v>17.81855225931545</v>
      </c>
      <c r="W523">
        <v>-40.031119613487888</v>
      </c>
      <c r="X523">
        <v>2</v>
      </c>
      <c r="Y523">
        <v>17.22673976398956</v>
      </c>
      <c r="Z523">
        <v>60.123222412503779</v>
      </c>
      <c r="AA523">
        <v>1395.351299228736</v>
      </c>
      <c r="AB523" t="b">
        <v>0</v>
      </c>
      <c r="AC523" t="b">
        <v>1</v>
      </c>
      <c r="AD523">
        <v>88.549427844246054</v>
      </c>
      <c r="AE523">
        <v>0.83647115610273204</v>
      </c>
      <c r="AF523">
        <v>0</v>
      </c>
      <c r="AG523">
        <v>5.5408395611126537E-2</v>
      </c>
      <c r="AH523" t="b">
        <v>0</v>
      </c>
      <c r="AI523" t="b">
        <v>0</v>
      </c>
      <c r="AJ523">
        <v>1395.351299228736</v>
      </c>
      <c r="AK523">
        <v>0</v>
      </c>
      <c r="AL523">
        <v>-1.424656704512796</v>
      </c>
      <c r="AM523">
        <v>0</v>
      </c>
      <c r="AN523">
        <v>-0.57975816339955655</v>
      </c>
      <c r="AO523">
        <v>0</v>
      </c>
      <c r="AP523">
        <v>1</v>
      </c>
      <c r="AQ523">
        <v>3</v>
      </c>
      <c r="AR523">
        <v>0</v>
      </c>
      <c r="AS523">
        <v>0</v>
      </c>
      <c r="AT523">
        <v>0.74511517020668083</v>
      </c>
      <c r="AU523">
        <v>0.23712161988119679</v>
      </c>
      <c r="AV523">
        <v>0.74511517020668083</v>
      </c>
    </row>
    <row r="524" spans="1:48">
      <c r="A524">
        <v>521</v>
      </c>
      <c r="B524">
        <v>0</v>
      </c>
      <c r="C524">
        <v>0</v>
      </c>
      <c r="D524">
        <v>0</v>
      </c>
      <c r="E524">
        <v>20.3</v>
      </c>
      <c r="F524">
        <v>-0.29779856509726788</v>
      </c>
      <c r="G524">
        <v>145.35735147092021</v>
      </c>
      <c r="H524">
        <v>536.65934163063753</v>
      </c>
      <c r="I524">
        <v>-2.4684647112746059</v>
      </c>
      <c r="J524">
        <v>-2.4684647112746059</v>
      </c>
      <c r="K524">
        <v>-162.16655986299719</v>
      </c>
      <c r="L524">
        <v>2</v>
      </c>
      <c r="M524">
        <v>-43.92377027708482</v>
      </c>
      <c r="N524">
        <v>1329.8418485607201</v>
      </c>
      <c r="O524" t="b">
        <v>0</v>
      </c>
      <c r="P524">
        <v>-2.4684647112746059</v>
      </c>
      <c r="Q524">
        <v>0</v>
      </c>
      <c r="R524">
        <v>0.90872670489491381</v>
      </c>
      <c r="S524">
        <v>28.396426037792011</v>
      </c>
      <c r="T524">
        <v>-16.107628341588551</v>
      </c>
      <c r="U524">
        <v>-2.243159803225947</v>
      </c>
      <c r="V524">
        <v>27.816141935496269</v>
      </c>
      <c r="W524">
        <v>-40.031119613487888</v>
      </c>
      <c r="X524">
        <v>2</v>
      </c>
      <c r="Y524">
        <v>17.22673976398956</v>
      </c>
      <c r="Z524">
        <v>60.182087645363843</v>
      </c>
      <c r="AA524">
        <v>1329.8418485607201</v>
      </c>
      <c r="AB524" t="b">
        <v>0</v>
      </c>
      <c r="AC524" t="b">
        <v>1</v>
      </c>
      <c r="AD524">
        <v>88.556263852088904</v>
      </c>
      <c r="AE524">
        <v>0.83647115610273204</v>
      </c>
      <c r="AF524">
        <v>0</v>
      </c>
      <c r="AG524">
        <v>5.2047680601394253E-2</v>
      </c>
      <c r="AH524" t="b">
        <v>0</v>
      </c>
      <c r="AI524" t="b">
        <v>0</v>
      </c>
      <c r="AJ524">
        <v>1329.8418485607201</v>
      </c>
      <c r="AK524">
        <v>0</v>
      </c>
      <c r="AL524">
        <v>-2.243159803225947</v>
      </c>
      <c r="AM524">
        <v>0</v>
      </c>
      <c r="AN524">
        <v>-1.392171159663709</v>
      </c>
      <c r="AO524">
        <v>0</v>
      </c>
      <c r="AP524">
        <v>1</v>
      </c>
      <c r="AQ524">
        <v>3</v>
      </c>
      <c r="AR524">
        <v>0</v>
      </c>
      <c r="AS524">
        <v>0</v>
      </c>
      <c r="AT524">
        <v>0.57022891233309891</v>
      </c>
      <c r="AU524">
        <v>0.1814667165587458</v>
      </c>
      <c r="AV524">
        <v>0.57022891233309891</v>
      </c>
    </row>
    <row r="525" spans="1:48">
      <c r="A525">
        <v>522</v>
      </c>
      <c r="B525">
        <v>0</v>
      </c>
      <c r="C525">
        <v>0</v>
      </c>
      <c r="D525">
        <v>0</v>
      </c>
      <c r="E525">
        <v>19.2</v>
      </c>
      <c r="F525">
        <v>-0.3252853442780923</v>
      </c>
      <c r="G525">
        <v>137.48084474096891</v>
      </c>
      <c r="H525">
        <v>507.57927878365712</v>
      </c>
      <c r="I525">
        <v>-2.719688615231163</v>
      </c>
      <c r="J525">
        <v>-2.719688615231163</v>
      </c>
      <c r="K525">
        <v>-188.9071401621099</v>
      </c>
      <c r="L525">
        <v>2</v>
      </c>
      <c r="M525">
        <v>-51.166614345100193</v>
      </c>
      <c r="N525">
        <v>1257.781452825903</v>
      </c>
      <c r="O525" t="b">
        <v>0</v>
      </c>
      <c r="P525">
        <v>-2.719688615231163</v>
      </c>
      <c r="Q525">
        <v>0</v>
      </c>
      <c r="R525">
        <v>0.91669284997408729</v>
      </c>
      <c r="S525">
        <v>28.40265004748349</v>
      </c>
      <c r="T525">
        <v>-18.928195935244108</v>
      </c>
      <c r="U525">
        <v>-2.493119107738333</v>
      </c>
      <c r="V525">
        <v>32.238418409856081</v>
      </c>
      <c r="W525">
        <v>-36.218673395843773</v>
      </c>
      <c r="X525">
        <v>2</v>
      </c>
      <c r="Y525">
        <v>13.414293546345441</v>
      </c>
      <c r="Z525">
        <v>60.240952878223908</v>
      </c>
      <c r="AA525">
        <v>1257.781452825903</v>
      </c>
      <c r="AB525" t="b">
        <v>0</v>
      </c>
      <c r="AC525" t="b">
        <v>1</v>
      </c>
      <c r="AD525">
        <v>88.562343422190168</v>
      </c>
      <c r="AE525">
        <v>0.75680810080867578</v>
      </c>
      <c r="AF525">
        <v>0</v>
      </c>
      <c r="AG525">
        <v>4.8034713425897491E-2</v>
      </c>
      <c r="AH525" t="b">
        <v>0</v>
      </c>
      <c r="AI525" t="b">
        <v>0</v>
      </c>
      <c r="AJ525">
        <v>1257.781452825903</v>
      </c>
      <c r="AK525">
        <v>0</v>
      </c>
      <c r="AL525">
        <v>-2.493119107738333</v>
      </c>
      <c r="AM525">
        <v>0</v>
      </c>
      <c r="AN525">
        <v>-1.7157363364938489</v>
      </c>
      <c r="AO525">
        <v>0</v>
      </c>
      <c r="AP525">
        <v>1</v>
      </c>
      <c r="AQ525">
        <v>3</v>
      </c>
      <c r="AR525">
        <v>0</v>
      </c>
      <c r="AS525">
        <v>0</v>
      </c>
      <c r="AT525">
        <v>0.47034928607618087</v>
      </c>
      <c r="AU525">
        <v>0.1496815379472306</v>
      </c>
      <c r="AV525">
        <v>0.47034928607618087</v>
      </c>
    </row>
    <row r="526" spans="1:48">
      <c r="A526">
        <v>523</v>
      </c>
      <c r="B526">
        <v>0</v>
      </c>
      <c r="C526">
        <v>0</v>
      </c>
      <c r="D526">
        <v>0</v>
      </c>
      <c r="E526">
        <v>17.8</v>
      </c>
      <c r="F526">
        <v>-0.48439339112369512</v>
      </c>
      <c r="G526">
        <v>127.4561998119399</v>
      </c>
      <c r="H526">
        <v>470.56828970568222</v>
      </c>
      <c r="I526">
        <v>-4.494102489135936</v>
      </c>
      <c r="J526">
        <v>-4.494102489135936</v>
      </c>
      <c r="K526">
        <v>-336.70796413023322</v>
      </c>
      <c r="L526">
        <v>2</v>
      </c>
      <c r="M526">
        <v>-91.199340230290687</v>
      </c>
      <c r="N526">
        <v>1166.06822189068</v>
      </c>
      <c r="O526" t="b">
        <v>0</v>
      </c>
      <c r="P526">
        <v>-4.494102489135936</v>
      </c>
      <c r="Q526">
        <v>0</v>
      </c>
      <c r="R526">
        <v>0.93691876046013201</v>
      </c>
      <c r="S526">
        <v>28.40890899151912</v>
      </c>
      <c r="T526">
        <v>-34.481990638961193</v>
      </c>
      <c r="U526">
        <v>-4.2106089335020354</v>
      </c>
      <c r="V526">
        <v>56.717349591329523</v>
      </c>
      <c r="W526">
        <v>-32.183945337891522</v>
      </c>
      <c r="X526">
        <v>2</v>
      </c>
      <c r="Y526">
        <v>9.3795654883931867</v>
      </c>
      <c r="Z526">
        <v>60.29586127648988</v>
      </c>
      <c r="AA526">
        <v>1166.06822189068</v>
      </c>
      <c r="AB526" t="b">
        <v>0</v>
      </c>
      <c r="AC526" t="b">
        <v>1</v>
      </c>
      <c r="AD526">
        <v>88.566866013268495</v>
      </c>
      <c r="AE526">
        <v>0.6725003503440018</v>
      </c>
      <c r="AF526">
        <v>0</v>
      </c>
      <c r="AG526">
        <v>4.3797794355377007E-2</v>
      </c>
      <c r="AH526" t="b">
        <v>0</v>
      </c>
      <c r="AI526" t="b">
        <v>0</v>
      </c>
      <c r="AJ526">
        <v>1166.06822189068</v>
      </c>
      <c r="AK526">
        <v>0</v>
      </c>
      <c r="AL526">
        <v>-4.2106089335020354</v>
      </c>
      <c r="AM526">
        <v>0</v>
      </c>
      <c r="AN526">
        <v>-3.4930418250354389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</row>
    <row r="527" spans="1:48">
      <c r="A527">
        <v>524</v>
      </c>
      <c r="B527">
        <v>0</v>
      </c>
      <c r="C527">
        <v>0</v>
      </c>
      <c r="D527">
        <v>0</v>
      </c>
      <c r="E527">
        <v>15.5</v>
      </c>
      <c r="F527">
        <v>-0.82047442456046404</v>
      </c>
      <c r="G527">
        <v>110.987140285678</v>
      </c>
      <c r="H527">
        <v>409.76452193472318</v>
      </c>
      <c r="I527">
        <v>-7.5297268871023348</v>
      </c>
      <c r="J527">
        <v>-7.5297268871023348</v>
      </c>
      <c r="K527">
        <v>-647.85519356367945</v>
      </c>
      <c r="L527">
        <v>2</v>
      </c>
      <c r="M527">
        <v>-175.47540454054149</v>
      </c>
      <c r="N527">
        <v>1015.396485354244</v>
      </c>
      <c r="O527" t="b">
        <v>0</v>
      </c>
      <c r="P527">
        <v>-7.5297268871023348</v>
      </c>
      <c r="Q527">
        <v>0</v>
      </c>
      <c r="R527">
        <v>0.94926498293878547</v>
      </c>
      <c r="S527">
        <v>28.41674045268444</v>
      </c>
      <c r="T527">
        <v>-67.220604074799695</v>
      </c>
      <c r="U527">
        <v>-7.1477060650189106</v>
      </c>
      <c r="V527">
        <v>108.25480046574189</v>
      </c>
      <c r="W527">
        <v>-34.681504106279789</v>
      </c>
      <c r="X527">
        <v>2</v>
      </c>
      <c r="Y527">
        <v>11.87712425678146</v>
      </c>
      <c r="Z527">
        <v>60.337271436138543</v>
      </c>
      <c r="AA527">
        <v>1015.396485354244</v>
      </c>
      <c r="AB527" t="b">
        <v>0</v>
      </c>
      <c r="AC527" t="b">
        <v>1</v>
      </c>
      <c r="AD527">
        <v>88.571083610440155</v>
      </c>
      <c r="AE527">
        <v>0.72468814550435379</v>
      </c>
      <c r="AF527">
        <v>0</v>
      </c>
      <c r="AG527">
        <v>4.2570296348418302E-2</v>
      </c>
      <c r="AH527" t="b">
        <v>0</v>
      </c>
      <c r="AI527" t="b">
        <v>0</v>
      </c>
      <c r="AJ527">
        <v>1015.396485354244</v>
      </c>
      <c r="AK527">
        <v>0</v>
      </c>
      <c r="AL527">
        <v>-7.1477060650189106</v>
      </c>
      <c r="AM527">
        <v>3.1150898085210632</v>
      </c>
      <c r="AN527">
        <v>-3.193335426534218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</row>
    <row r="528" spans="1:48">
      <c r="A528">
        <v>525</v>
      </c>
      <c r="B528">
        <v>0</v>
      </c>
      <c r="C528">
        <v>0</v>
      </c>
      <c r="D528">
        <v>0</v>
      </c>
      <c r="E528">
        <v>11.9</v>
      </c>
      <c r="F528">
        <v>-1.1503755773011171</v>
      </c>
      <c r="G528">
        <v>85.20948189674634</v>
      </c>
      <c r="H528">
        <v>314.59340716278751</v>
      </c>
      <c r="I528">
        <v>-8.5177617576213862</v>
      </c>
      <c r="J528">
        <v>-8.5177617576213862</v>
      </c>
      <c r="K528">
        <v>-954.57255997444463</v>
      </c>
      <c r="L528">
        <v>2</v>
      </c>
      <c r="M528">
        <v>-258.55161429426988</v>
      </c>
      <c r="N528">
        <v>779.56246294938751</v>
      </c>
      <c r="O528" t="b">
        <v>0</v>
      </c>
      <c r="P528">
        <v>-8.5177617576213862</v>
      </c>
      <c r="Q528">
        <v>0</v>
      </c>
      <c r="R528">
        <v>0.95365781239123582</v>
      </c>
      <c r="S528">
        <v>28.427293712795759</v>
      </c>
      <c r="T528">
        <v>-99.5035378846231</v>
      </c>
      <c r="U528">
        <v>-8.1230300442429382</v>
      </c>
      <c r="V528">
        <v>159.04807640964691</v>
      </c>
      <c r="W528">
        <v>-33.756027506814071</v>
      </c>
      <c r="X528">
        <v>2</v>
      </c>
      <c r="Y528">
        <v>10.951647657315741</v>
      </c>
      <c r="Z528">
        <v>60.367432243387583</v>
      </c>
      <c r="AA528">
        <v>779.56246294938751</v>
      </c>
      <c r="AB528" t="b">
        <v>0</v>
      </c>
      <c r="AC528" t="b">
        <v>1</v>
      </c>
      <c r="AD528">
        <v>88.575613128677077</v>
      </c>
      <c r="AE528">
        <v>0.70534982850059258</v>
      </c>
      <c r="AF528">
        <v>0</v>
      </c>
      <c r="AG528">
        <v>3.4551501249006578E-2</v>
      </c>
      <c r="AH528" t="b">
        <v>0</v>
      </c>
      <c r="AI528" t="b">
        <v>0</v>
      </c>
      <c r="AJ528">
        <v>779.56246294938751</v>
      </c>
      <c r="AK528">
        <v>0</v>
      </c>
      <c r="AL528">
        <v>-8.1230300442429382</v>
      </c>
      <c r="AM528">
        <v>4.9667535638672593</v>
      </c>
      <c r="AN528">
        <v>-2.396896611859443</v>
      </c>
      <c r="AO528">
        <v>0</v>
      </c>
      <c r="AP528">
        <v>1</v>
      </c>
      <c r="AQ528">
        <v>3</v>
      </c>
      <c r="AR528">
        <v>0</v>
      </c>
      <c r="AS528">
        <v>0</v>
      </c>
      <c r="AT528">
        <v>5.5948415718915873E-2</v>
      </c>
      <c r="AU528">
        <v>1.7804736093852511E-2</v>
      </c>
      <c r="AV528">
        <v>5.5948415718915873E-2</v>
      </c>
    </row>
    <row r="529" spans="1:48">
      <c r="A529">
        <v>526</v>
      </c>
      <c r="B529">
        <v>0</v>
      </c>
      <c r="C529">
        <v>0</v>
      </c>
      <c r="D529">
        <v>0</v>
      </c>
      <c r="E529">
        <v>7.6</v>
      </c>
      <c r="F529">
        <v>-1.161356599568399</v>
      </c>
      <c r="G529">
        <v>54.41950104330018</v>
      </c>
      <c r="H529">
        <v>200.91679785186429</v>
      </c>
      <c r="I529">
        <v>-5.5218544979705824</v>
      </c>
      <c r="J529">
        <v>-5.5218544979705824</v>
      </c>
      <c r="K529">
        <v>-968.95093288742783</v>
      </c>
      <c r="L529">
        <v>0</v>
      </c>
      <c r="M529">
        <v>-262.44608149713639</v>
      </c>
      <c r="N529">
        <v>0</v>
      </c>
      <c r="O529" t="b">
        <v>1</v>
      </c>
      <c r="P529">
        <v>-5.5218544979705824</v>
      </c>
      <c r="Q529">
        <v>0</v>
      </c>
      <c r="R529">
        <v>0</v>
      </c>
      <c r="S529">
        <v>28.438198109113081</v>
      </c>
      <c r="T529">
        <v>0</v>
      </c>
      <c r="U529">
        <v>0</v>
      </c>
      <c r="V529">
        <v>262.4460814971365</v>
      </c>
      <c r="W529">
        <v>0</v>
      </c>
      <c r="X529">
        <v>0</v>
      </c>
      <c r="Y529">
        <v>-22.804379849498329</v>
      </c>
      <c r="Z529">
        <v>60.402177053372682</v>
      </c>
      <c r="AA529">
        <v>750</v>
      </c>
      <c r="AB529" t="b">
        <v>0</v>
      </c>
      <c r="AC529" t="b">
        <v>1</v>
      </c>
      <c r="AD529">
        <v>88.573261396099269</v>
      </c>
      <c r="AE529">
        <v>0</v>
      </c>
      <c r="AF529">
        <v>0</v>
      </c>
      <c r="AG529">
        <v>2.7111809349688321E-2</v>
      </c>
      <c r="AH529" t="b">
        <v>1</v>
      </c>
      <c r="AI529" t="b">
        <v>1</v>
      </c>
      <c r="AJ529">
        <v>750</v>
      </c>
      <c r="AK529">
        <v>0</v>
      </c>
      <c r="AL529">
        <v>0</v>
      </c>
      <c r="AM529">
        <v>0</v>
      </c>
      <c r="AN529">
        <v>6.7038792367433942E-4</v>
      </c>
      <c r="AO529">
        <v>0</v>
      </c>
      <c r="AP529">
        <v>1</v>
      </c>
      <c r="AQ529">
        <v>0</v>
      </c>
      <c r="AR529">
        <v>0</v>
      </c>
      <c r="AS529">
        <v>0</v>
      </c>
      <c r="AT529">
        <v>0.2320024847458847</v>
      </c>
      <c r="AU529">
        <v>7.3831277632083803E-2</v>
      </c>
      <c r="AV529">
        <v>0.2320024847458847</v>
      </c>
    </row>
    <row r="530" spans="1:48">
      <c r="A530">
        <v>527</v>
      </c>
      <c r="B530">
        <v>0</v>
      </c>
      <c r="C530">
        <v>0</v>
      </c>
      <c r="D530">
        <v>0</v>
      </c>
      <c r="E530">
        <v>4</v>
      </c>
      <c r="F530">
        <v>-0.78753135775861705</v>
      </c>
      <c r="G530">
        <v>28.641842654368521</v>
      </c>
      <c r="H530">
        <v>105.7456830799286</v>
      </c>
      <c r="I530">
        <v>-1.887091151513256</v>
      </c>
      <c r="J530">
        <v>-1.887091151513256</v>
      </c>
      <c r="K530">
        <v>-629.16318992312392</v>
      </c>
      <c r="L530">
        <v>0</v>
      </c>
      <c r="M530">
        <v>-170.41256498459481</v>
      </c>
      <c r="N530">
        <v>0</v>
      </c>
      <c r="O530" t="b">
        <v>0</v>
      </c>
      <c r="P530">
        <v>-1.887091151513256</v>
      </c>
      <c r="Q530">
        <v>0</v>
      </c>
      <c r="R530">
        <v>0</v>
      </c>
      <c r="S530">
        <v>28.438198109113081</v>
      </c>
      <c r="T530">
        <v>0</v>
      </c>
      <c r="U530">
        <v>0</v>
      </c>
      <c r="V530">
        <v>170.41256498459481</v>
      </c>
      <c r="W530">
        <v>0</v>
      </c>
      <c r="X530">
        <v>0</v>
      </c>
      <c r="Y530">
        <v>-22.804379849498329</v>
      </c>
      <c r="Z530">
        <v>60.423069602750488</v>
      </c>
      <c r="AA530">
        <v>750</v>
      </c>
      <c r="AB530" t="b">
        <v>0</v>
      </c>
      <c r="AC530" t="b">
        <v>1</v>
      </c>
      <c r="AD530">
        <v>88.564212039016141</v>
      </c>
      <c r="AE530">
        <v>0</v>
      </c>
      <c r="AF530">
        <v>0</v>
      </c>
      <c r="AG530">
        <v>2.127098072831313E-2</v>
      </c>
      <c r="AH530" t="b">
        <v>1</v>
      </c>
      <c r="AI530" t="b">
        <v>1</v>
      </c>
      <c r="AJ530">
        <v>750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1</v>
      </c>
      <c r="AQ530">
        <v>0</v>
      </c>
      <c r="AR530">
        <v>0</v>
      </c>
      <c r="AS530">
        <v>0</v>
      </c>
      <c r="AT530">
        <v>0.23195701529793339</v>
      </c>
      <c r="AU530">
        <v>7.3816807668802387E-2</v>
      </c>
      <c r="AV530">
        <v>0.23195701529793339</v>
      </c>
    </row>
    <row r="531" spans="1:48">
      <c r="A531">
        <v>528</v>
      </c>
      <c r="B531">
        <v>0</v>
      </c>
      <c r="C531">
        <v>0</v>
      </c>
      <c r="D531">
        <v>0</v>
      </c>
      <c r="E531">
        <v>2</v>
      </c>
      <c r="F531">
        <v>-0.35518463606379858</v>
      </c>
      <c r="G531">
        <v>14.32092132718426</v>
      </c>
      <c r="H531">
        <v>52.872841539964277</v>
      </c>
      <c r="I531">
        <v>-0.35112133965179382</v>
      </c>
      <c r="J531">
        <v>-0.35112133965179382</v>
      </c>
      <c r="K531">
        <v>-234.1303141909745</v>
      </c>
      <c r="L531">
        <v>0</v>
      </c>
      <c r="M531">
        <v>-63.415578058227112</v>
      </c>
      <c r="N531">
        <v>0</v>
      </c>
      <c r="O531" t="b">
        <v>0</v>
      </c>
      <c r="P531">
        <v>-0.35112133965179382</v>
      </c>
      <c r="Q531">
        <v>0</v>
      </c>
      <c r="R531">
        <v>0</v>
      </c>
      <c r="S531">
        <v>28.438198109113081</v>
      </c>
      <c r="T531">
        <v>0</v>
      </c>
      <c r="U531">
        <v>0</v>
      </c>
      <c r="V531">
        <v>63.415578058227112</v>
      </c>
      <c r="W531">
        <v>0</v>
      </c>
      <c r="X531">
        <v>0</v>
      </c>
      <c r="Y531">
        <v>-22.804379849498329</v>
      </c>
      <c r="Z531">
        <v>60.447825147971393</v>
      </c>
      <c r="AA531">
        <v>750</v>
      </c>
      <c r="AB531" t="b">
        <v>0</v>
      </c>
      <c r="AC531" t="b">
        <v>1</v>
      </c>
      <c r="AD531">
        <v>88.555162681933012</v>
      </c>
      <c r="AE531">
        <v>0</v>
      </c>
      <c r="AF531">
        <v>0</v>
      </c>
      <c r="AG531">
        <v>1.7049978540720771E-2</v>
      </c>
      <c r="AH531" t="b">
        <v>1</v>
      </c>
      <c r="AI531" t="b">
        <v>1</v>
      </c>
      <c r="AJ531">
        <v>750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1</v>
      </c>
      <c r="AQ531">
        <v>0</v>
      </c>
      <c r="AR531">
        <v>0</v>
      </c>
      <c r="AS531">
        <v>0</v>
      </c>
      <c r="AT531">
        <v>0.23190315385043289</v>
      </c>
      <c r="AU531">
        <v>7.3799667078741762E-2</v>
      </c>
      <c r="AV531">
        <v>0.23190315385043289</v>
      </c>
    </row>
    <row r="532" spans="1:48">
      <c r="A532">
        <v>529</v>
      </c>
      <c r="B532">
        <v>0</v>
      </c>
      <c r="C532">
        <v>0</v>
      </c>
      <c r="D532">
        <v>0</v>
      </c>
      <c r="E532">
        <v>1</v>
      </c>
      <c r="F532">
        <v>-0.29173009798618899</v>
      </c>
      <c r="G532">
        <v>7.1604606635921293</v>
      </c>
      <c r="H532">
        <v>26.436420769982139</v>
      </c>
      <c r="I532">
        <v>-0.1324330883736542</v>
      </c>
      <c r="J532">
        <v>-0.1324330883736542</v>
      </c>
      <c r="K532">
        <v>-176.614731653473</v>
      </c>
      <c r="L532">
        <v>0</v>
      </c>
      <c r="M532">
        <v>-47.837142918058767</v>
      </c>
      <c r="N532">
        <v>0</v>
      </c>
      <c r="O532" t="b">
        <v>0</v>
      </c>
      <c r="P532">
        <v>-0.1324330883736542</v>
      </c>
      <c r="Q532">
        <v>0</v>
      </c>
      <c r="R532">
        <v>0</v>
      </c>
      <c r="S532">
        <v>28.438198109113081</v>
      </c>
      <c r="T532">
        <v>0</v>
      </c>
      <c r="U532">
        <v>0</v>
      </c>
      <c r="V532">
        <v>47.837142918058767</v>
      </c>
      <c r="W532">
        <v>0</v>
      </c>
      <c r="X532">
        <v>0</v>
      </c>
      <c r="Y532">
        <v>-22.804379849498329</v>
      </c>
      <c r="Z532">
        <v>60.461879693882452</v>
      </c>
      <c r="AA532">
        <v>750</v>
      </c>
      <c r="AB532" t="b">
        <v>0</v>
      </c>
      <c r="AC532" t="b">
        <v>1</v>
      </c>
      <c r="AD532">
        <v>88.546113324849884</v>
      </c>
      <c r="AE532">
        <v>0</v>
      </c>
      <c r="AF532">
        <v>0</v>
      </c>
      <c r="AG532">
        <v>1.9897765235451059E-2</v>
      </c>
      <c r="AH532" t="b">
        <v>1</v>
      </c>
      <c r="AI532" t="b">
        <v>1</v>
      </c>
      <c r="AJ532">
        <v>750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1</v>
      </c>
      <c r="AQ532">
        <v>0</v>
      </c>
      <c r="AR532">
        <v>0</v>
      </c>
      <c r="AS532">
        <v>0</v>
      </c>
      <c r="AT532">
        <v>0.2318725822614579</v>
      </c>
      <c r="AU532">
        <v>7.3789938133486124E-2</v>
      </c>
      <c r="AV532">
        <v>0.2318725822614579</v>
      </c>
    </row>
    <row r="533" spans="1:48">
      <c r="A533">
        <v>530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 t="b">
        <v>0</v>
      </c>
      <c r="P533">
        <v>0</v>
      </c>
      <c r="Q533">
        <v>0</v>
      </c>
      <c r="R533">
        <v>1</v>
      </c>
      <c r="S533">
        <v>28.438198109113081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-22.804379849498329</v>
      </c>
      <c r="Z533">
        <v>60.471658585055948</v>
      </c>
      <c r="AA533">
        <v>750</v>
      </c>
      <c r="AB533" t="b">
        <v>0</v>
      </c>
      <c r="AC533" t="b">
        <v>1</v>
      </c>
      <c r="AD533">
        <v>88.537063967766755</v>
      </c>
      <c r="AE533">
        <v>0</v>
      </c>
      <c r="AF533">
        <v>0</v>
      </c>
      <c r="AG533">
        <v>1.557081930868265E-2</v>
      </c>
      <c r="AH533" t="b">
        <v>1</v>
      </c>
      <c r="AI533" t="b">
        <v>1</v>
      </c>
      <c r="AJ533">
        <v>750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1</v>
      </c>
      <c r="AQ533">
        <v>0</v>
      </c>
      <c r="AR533">
        <v>0</v>
      </c>
      <c r="AS533">
        <v>0</v>
      </c>
      <c r="AT533">
        <v>0.23185131425714819</v>
      </c>
      <c r="AU533">
        <v>7.3783169913169036E-2</v>
      </c>
      <c r="AV533">
        <v>0.23185131425714819</v>
      </c>
    </row>
    <row r="534" spans="1:48">
      <c r="A534">
        <v>531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t="b">
        <v>0</v>
      </c>
      <c r="P534">
        <v>0</v>
      </c>
      <c r="Q534">
        <v>0</v>
      </c>
      <c r="R534">
        <v>1</v>
      </c>
      <c r="S534">
        <v>28.438198109113081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-22.804379849498329</v>
      </c>
      <c r="Z534">
        <v>60.481437476229438</v>
      </c>
      <c r="AA534">
        <v>750</v>
      </c>
      <c r="AB534" t="b">
        <v>0</v>
      </c>
      <c r="AC534" t="b">
        <v>1</v>
      </c>
      <c r="AD534">
        <v>88.528014610683627</v>
      </c>
      <c r="AE534">
        <v>0</v>
      </c>
      <c r="AF534">
        <v>0</v>
      </c>
      <c r="AG534">
        <v>7.5896150917999514E-3</v>
      </c>
      <c r="AH534" t="b">
        <v>1</v>
      </c>
      <c r="AI534" t="b">
        <v>1</v>
      </c>
      <c r="AJ534">
        <v>750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1</v>
      </c>
      <c r="AQ534">
        <v>0</v>
      </c>
      <c r="AR534">
        <v>0</v>
      </c>
      <c r="AS534">
        <v>0</v>
      </c>
      <c r="AT534">
        <v>0.23183004882717809</v>
      </c>
      <c r="AU534">
        <v>7.3776402512096578E-2</v>
      </c>
      <c r="AV534">
        <v>0.23183004882717809</v>
      </c>
    </row>
    <row r="535" spans="1:48">
      <c r="A535">
        <v>532</v>
      </c>
      <c r="B535">
        <v>0</v>
      </c>
      <c r="C535">
        <v>0</v>
      </c>
      <c r="D535">
        <v>0</v>
      </c>
      <c r="E535">
        <v>0</v>
      </c>
      <c r="F535">
        <v>-2.0116384831021308E-3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 t="b">
        <v>0</v>
      </c>
      <c r="P535">
        <v>0</v>
      </c>
      <c r="Q535">
        <v>0</v>
      </c>
      <c r="R535">
        <v>1</v>
      </c>
      <c r="S535">
        <v>28.438198109113081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-22.804379849498329</v>
      </c>
      <c r="Z535">
        <v>60.491216367402942</v>
      </c>
      <c r="AA535">
        <v>750</v>
      </c>
      <c r="AB535" t="b">
        <v>0</v>
      </c>
      <c r="AC535" t="b">
        <v>1</v>
      </c>
      <c r="AD535">
        <v>88.518965253600498</v>
      </c>
      <c r="AE535">
        <v>0</v>
      </c>
      <c r="AF535">
        <v>0</v>
      </c>
      <c r="AG535">
        <v>1.7288712194377109E-3</v>
      </c>
      <c r="AH535" t="b">
        <v>1</v>
      </c>
      <c r="AI535" t="b">
        <v>1</v>
      </c>
      <c r="AJ535">
        <v>750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1</v>
      </c>
      <c r="AQ535">
        <v>0</v>
      </c>
      <c r="AR535">
        <v>0</v>
      </c>
      <c r="AS535">
        <v>0</v>
      </c>
      <c r="AT535">
        <v>0.23180878597116081</v>
      </c>
      <c r="AU535">
        <v>7.3769635930145586E-2</v>
      </c>
      <c r="AV535">
        <v>0.23180878597116081</v>
      </c>
    </row>
    <row r="536" spans="1:48">
      <c r="A536">
        <v>533</v>
      </c>
      <c r="B536">
        <v>0</v>
      </c>
      <c r="C536">
        <v>0</v>
      </c>
      <c r="D536">
        <v>0</v>
      </c>
      <c r="E536">
        <v>0.2</v>
      </c>
      <c r="F536">
        <v>0.1380699013137717</v>
      </c>
      <c r="G536">
        <v>1.4320921327184259</v>
      </c>
      <c r="H536">
        <v>5.2872841539964286</v>
      </c>
      <c r="I536">
        <v>3.2549561264543392E-2</v>
      </c>
      <c r="J536">
        <v>3.2549561264543392E-2</v>
      </c>
      <c r="K536">
        <v>217.04288931010251</v>
      </c>
      <c r="L536">
        <v>1</v>
      </c>
      <c r="M536">
        <v>58.787348133830569</v>
      </c>
      <c r="N536">
        <v>24.770926261473271</v>
      </c>
      <c r="O536" t="b">
        <v>1</v>
      </c>
      <c r="P536">
        <v>3.2549561264543392E-2</v>
      </c>
      <c r="Q536">
        <v>0</v>
      </c>
      <c r="R536">
        <v>0.83131916413956497</v>
      </c>
      <c r="S536">
        <v>28.438198109113081</v>
      </c>
      <c r="T536">
        <v>15.094074261169871</v>
      </c>
      <c r="U536">
        <v>3.9154109117925787E-2</v>
      </c>
      <c r="V536">
        <v>2.546081062913613</v>
      </c>
      <c r="W536">
        <v>0</v>
      </c>
      <c r="X536">
        <v>0</v>
      </c>
      <c r="Y536">
        <v>-22.804379849498329</v>
      </c>
      <c r="Z536">
        <v>60.530849434186983</v>
      </c>
      <c r="AA536">
        <v>750</v>
      </c>
      <c r="AB536" t="b">
        <v>0</v>
      </c>
      <c r="AC536" t="b">
        <v>1</v>
      </c>
      <c r="AD536">
        <v>88.50991589651737</v>
      </c>
      <c r="AE536">
        <v>0</v>
      </c>
      <c r="AF536">
        <v>0</v>
      </c>
      <c r="AG536">
        <v>3.9786973987642194E-3</v>
      </c>
      <c r="AH536" t="b">
        <v>1</v>
      </c>
      <c r="AI536" t="b">
        <v>1</v>
      </c>
      <c r="AJ536">
        <v>750</v>
      </c>
      <c r="AK536">
        <v>0</v>
      </c>
      <c r="AL536">
        <v>3.9154109117925787E-2</v>
      </c>
      <c r="AM536">
        <v>0</v>
      </c>
      <c r="AN536">
        <v>3.9154109117925787E-2</v>
      </c>
      <c r="AO536">
        <v>0</v>
      </c>
      <c r="AP536">
        <v>1</v>
      </c>
      <c r="AQ536">
        <v>0</v>
      </c>
      <c r="AR536">
        <v>0</v>
      </c>
      <c r="AS536">
        <v>0</v>
      </c>
      <c r="AT536">
        <v>0.2317226356579625</v>
      </c>
      <c r="AU536">
        <v>7.3742219897516434E-2</v>
      </c>
      <c r="AV536">
        <v>0.2317226356579625</v>
      </c>
    </row>
    <row r="537" spans="1:48">
      <c r="A537">
        <v>534</v>
      </c>
      <c r="B537">
        <v>0</v>
      </c>
      <c r="C537">
        <v>0</v>
      </c>
      <c r="D537">
        <v>0</v>
      </c>
      <c r="E537">
        <v>1.2</v>
      </c>
      <c r="F537">
        <v>0.44973203322801508</v>
      </c>
      <c r="G537">
        <v>8.5925527963105548</v>
      </c>
      <c r="H537">
        <v>31.72370492397857</v>
      </c>
      <c r="I537">
        <v>0.45307073851969798</v>
      </c>
      <c r="J537">
        <v>0.45307073851969798</v>
      </c>
      <c r="K537">
        <v>503.51821616970858</v>
      </c>
      <c r="L537">
        <v>1</v>
      </c>
      <c r="M537">
        <v>136.38088195279209</v>
      </c>
      <c r="N537">
        <v>148.62555756883961</v>
      </c>
      <c r="O537" t="b">
        <v>0</v>
      </c>
      <c r="P537">
        <v>0.45307073851969792</v>
      </c>
      <c r="Q537">
        <v>0</v>
      </c>
      <c r="R537">
        <v>0.8984554685804238</v>
      </c>
      <c r="S537">
        <v>28.438349782886402</v>
      </c>
      <c r="T537">
        <v>32.400174034015883</v>
      </c>
      <c r="U537">
        <v>0.50427734524846068</v>
      </c>
      <c r="V537">
        <v>3.2900604901968649</v>
      </c>
      <c r="W537">
        <v>0</v>
      </c>
      <c r="X537">
        <v>0</v>
      </c>
      <c r="Y537">
        <v>-22.804379849498329</v>
      </c>
      <c r="Z537">
        <v>60.556738871939039</v>
      </c>
      <c r="AA537">
        <v>750</v>
      </c>
      <c r="AB537" t="b">
        <v>0</v>
      </c>
      <c r="AC537" t="b">
        <v>1</v>
      </c>
      <c r="AD537">
        <v>88.500866539434242</v>
      </c>
      <c r="AE537">
        <v>0</v>
      </c>
      <c r="AF537">
        <v>0</v>
      </c>
      <c r="AG537">
        <v>2.5599196075371922E-2</v>
      </c>
      <c r="AH537" t="b">
        <v>0</v>
      </c>
      <c r="AI537" t="b">
        <v>0</v>
      </c>
      <c r="AJ537">
        <v>750</v>
      </c>
      <c r="AK537">
        <v>0</v>
      </c>
      <c r="AL537">
        <v>0.50427734524846068</v>
      </c>
      <c r="AM537">
        <v>0</v>
      </c>
      <c r="AN537">
        <v>0.50427734524846068</v>
      </c>
      <c r="AO537">
        <v>0</v>
      </c>
      <c r="AP537">
        <v>1</v>
      </c>
      <c r="AQ537">
        <v>0</v>
      </c>
      <c r="AR537">
        <v>0</v>
      </c>
      <c r="AS537">
        <v>0</v>
      </c>
      <c r="AT537">
        <v>0.23166638265622999</v>
      </c>
      <c r="AU537">
        <v>7.372431823153601E-2</v>
      </c>
      <c r="AV537">
        <v>0.23166638265622999</v>
      </c>
    </row>
    <row r="538" spans="1:48">
      <c r="A538">
        <v>535</v>
      </c>
      <c r="B538">
        <v>0</v>
      </c>
      <c r="C538">
        <v>0</v>
      </c>
      <c r="D538">
        <v>0</v>
      </c>
      <c r="E538">
        <v>3.2</v>
      </c>
      <c r="F538">
        <v>0.56300196577416817</v>
      </c>
      <c r="G538">
        <v>22.913474123494819</v>
      </c>
      <c r="H538">
        <v>84.596546463942857</v>
      </c>
      <c r="I538">
        <v>1.4608397040016401</v>
      </c>
      <c r="J538">
        <v>1.4608397040016401</v>
      </c>
      <c r="K538">
        <v>608.81172022281044</v>
      </c>
      <c r="L538">
        <v>1</v>
      </c>
      <c r="M538">
        <v>164.9002492477818</v>
      </c>
      <c r="N538">
        <v>396.33482018357228</v>
      </c>
      <c r="O538" t="b">
        <v>0</v>
      </c>
      <c r="P538">
        <v>1.4608397040016401</v>
      </c>
      <c r="Q538">
        <v>0</v>
      </c>
      <c r="R538">
        <v>0.90454501911539453</v>
      </c>
      <c r="S538">
        <v>28.439620714439201</v>
      </c>
      <c r="T538">
        <v>38.91181875015333</v>
      </c>
      <c r="U538">
        <v>1.6149994451688841</v>
      </c>
      <c r="V538">
        <v>3.7143269149811222</v>
      </c>
      <c r="W538">
        <v>0</v>
      </c>
      <c r="X538">
        <v>0</v>
      </c>
      <c r="Y538">
        <v>-22.804379849498329</v>
      </c>
      <c r="Z538">
        <v>60.547104434194956</v>
      </c>
      <c r="AA538">
        <v>750</v>
      </c>
      <c r="AB538" t="b">
        <v>0</v>
      </c>
      <c r="AC538" t="b">
        <v>1</v>
      </c>
      <c r="AD538">
        <v>88.491817182351113</v>
      </c>
      <c r="AE538">
        <v>0</v>
      </c>
      <c r="AF538">
        <v>0</v>
      </c>
      <c r="AG538">
        <v>4.4063452212296239E-2</v>
      </c>
      <c r="AH538" t="b">
        <v>0</v>
      </c>
      <c r="AI538" t="b">
        <v>0</v>
      </c>
      <c r="AJ538">
        <v>750</v>
      </c>
      <c r="AK538">
        <v>0</v>
      </c>
      <c r="AL538">
        <v>1.6149994451688841</v>
      </c>
      <c r="AM538">
        <v>0</v>
      </c>
      <c r="AN538">
        <v>1.6149994451688841</v>
      </c>
      <c r="AO538">
        <v>0</v>
      </c>
      <c r="AP538">
        <v>1</v>
      </c>
      <c r="AQ538">
        <v>0</v>
      </c>
      <c r="AR538">
        <v>0</v>
      </c>
      <c r="AS538">
        <v>0</v>
      </c>
      <c r="AT538">
        <v>0.23168731441747031</v>
      </c>
      <c r="AU538">
        <v>7.3730979447587885E-2</v>
      </c>
      <c r="AV538">
        <v>0.23168731441747031</v>
      </c>
    </row>
    <row r="539" spans="1:48">
      <c r="A539">
        <v>536</v>
      </c>
      <c r="B539">
        <v>0</v>
      </c>
      <c r="C539">
        <v>0</v>
      </c>
      <c r="D539">
        <v>0</v>
      </c>
      <c r="E539">
        <v>5.2</v>
      </c>
      <c r="F539">
        <v>0.6315934370086459</v>
      </c>
      <c r="G539">
        <v>37.234395450679067</v>
      </c>
      <c r="H539">
        <v>137.46938800390711</v>
      </c>
      <c r="I539">
        <v>2.6252641062558388</v>
      </c>
      <c r="J539">
        <v>2.6252641062558388</v>
      </c>
      <c r="K539">
        <v>673.2867624814196</v>
      </c>
      <c r="L539">
        <v>1</v>
      </c>
      <c r="M539">
        <v>182.36369514664671</v>
      </c>
      <c r="N539">
        <v>644.04408279830488</v>
      </c>
      <c r="O539" t="b">
        <v>0</v>
      </c>
      <c r="P539">
        <v>2.6252641062558388</v>
      </c>
      <c r="Q539">
        <v>0</v>
      </c>
      <c r="R539">
        <v>0.90585001476211269</v>
      </c>
      <c r="S539">
        <v>28.44347284294583</v>
      </c>
      <c r="T539">
        <v>42.970706340194234</v>
      </c>
      <c r="U539">
        <v>2.898122275733765</v>
      </c>
      <c r="V539">
        <v>4.0456913675908837</v>
      </c>
      <c r="W539">
        <v>0</v>
      </c>
      <c r="X539">
        <v>0</v>
      </c>
      <c r="Y539">
        <v>-22.804379849498329</v>
      </c>
      <c r="Z539">
        <v>60.551322819428023</v>
      </c>
      <c r="AA539">
        <v>750</v>
      </c>
      <c r="AB539" t="b">
        <v>0</v>
      </c>
      <c r="AC539" t="b">
        <v>1</v>
      </c>
      <c r="AD539">
        <v>88.482767825267985</v>
      </c>
      <c r="AE539">
        <v>0</v>
      </c>
      <c r="AF539">
        <v>0</v>
      </c>
      <c r="AG539">
        <v>5.9005089640258357E-2</v>
      </c>
      <c r="AH539" t="b">
        <v>0</v>
      </c>
      <c r="AI539" t="b">
        <v>0</v>
      </c>
      <c r="AJ539">
        <v>750</v>
      </c>
      <c r="AK539">
        <v>0</v>
      </c>
      <c r="AL539">
        <v>2.898122275733765</v>
      </c>
      <c r="AM539">
        <v>0</v>
      </c>
      <c r="AN539">
        <v>2.95223846187857</v>
      </c>
      <c r="AO539">
        <v>0</v>
      </c>
      <c r="AP539">
        <v>1</v>
      </c>
      <c r="AQ539">
        <v>0</v>
      </c>
      <c r="AR539">
        <v>0</v>
      </c>
      <c r="AS539">
        <v>0</v>
      </c>
      <c r="AT539">
        <v>0.2316781492545324</v>
      </c>
      <c r="AU539">
        <v>7.3728062773267974E-2</v>
      </c>
      <c r="AV539">
        <v>0.2316781492545324</v>
      </c>
    </row>
    <row r="540" spans="1:48">
      <c r="A540">
        <v>537</v>
      </c>
      <c r="B540">
        <v>0</v>
      </c>
      <c r="C540">
        <v>0</v>
      </c>
      <c r="D540">
        <v>0</v>
      </c>
      <c r="E540">
        <v>8.1999999999999993</v>
      </c>
      <c r="F540">
        <v>1.077290952857914</v>
      </c>
      <c r="G540">
        <v>58.715777441455458</v>
      </c>
      <c r="H540">
        <v>216.7786503138536</v>
      </c>
      <c r="I540">
        <v>6.6694140530643784</v>
      </c>
      <c r="J540">
        <v>6.6694140530643784</v>
      </c>
      <c r="K540">
        <v>1084.6865292349639</v>
      </c>
      <c r="L540">
        <v>1</v>
      </c>
      <c r="M540">
        <v>293.79375114706488</v>
      </c>
      <c r="N540">
        <v>1015.6079767204041</v>
      </c>
      <c r="O540" t="b">
        <v>0</v>
      </c>
      <c r="P540">
        <v>6.6694140530643784</v>
      </c>
      <c r="Q540">
        <v>0</v>
      </c>
      <c r="R540">
        <v>0.92263430734625262</v>
      </c>
      <c r="S540">
        <v>28.450300832762231</v>
      </c>
      <c r="T540">
        <v>67.967822985642528</v>
      </c>
      <c r="U540">
        <v>7.2286647049223953</v>
      </c>
      <c r="V540">
        <v>5.2583777034515151</v>
      </c>
      <c r="W540">
        <v>0</v>
      </c>
      <c r="X540">
        <v>0</v>
      </c>
      <c r="Y540">
        <v>-22.804379849498329</v>
      </c>
      <c r="Z540">
        <v>60.583181562953072</v>
      </c>
      <c r="AA540">
        <v>1015.6079767204041</v>
      </c>
      <c r="AB540" t="b">
        <v>0</v>
      </c>
      <c r="AC540" t="b">
        <v>1</v>
      </c>
      <c r="AD540">
        <v>88.473718468184856</v>
      </c>
      <c r="AE540">
        <v>0</v>
      </c>
      <c r="AF540">
        <v>0</v>
      </c>
      <c r="AG540">
        <v>6.0756736353711649E-2</v>
      </c>
      <c r="AH540" t="b">
        <v>0</v>
      </c>
      <c r="AI540" t="b">
        <v>0</v>
      </c>
      <c r="AJ540">
        <v>1015.6079767204041</v>
      </c>
      <c r="AK540">
        <v>0</v>
      </c>
      <c r="AL540">
        <v>7.2286647049223953</v>
      </c>
      <c r="AM540">
        <v>0</v>
      </c>
      <c r="AN540">
        <v>7.2365865759935266</v>
      </c>
      <c r="AO540">
        <v>0</v>
      </c>
      <c r="AP540">
        <v>1</v>
      </c>
      <c r="AQ540">
        <v>3</v>
      </c>
      <c r="AR540">
        <v>0</v>
      </c>
      <c r="AS540">
        <v>0</v>
      </c>
      <c r="AT540">
        <v>1.842065972252231</v>
      </c>
      <c r="AU540">
        <v>0.58620960186238402</v>
      </c>
      <c r="AV540">
        <v>1.842065972252231</v>
      </c>
    </row>
    <row r="541" spans="1:48">
      <c r="A541">
        <v>538</v>
      </c>
      <c r="B541">
        <v>0</v>
      </c>
      <c r="C541">
        <v>0</v>
      </c>
      <c r="D541">
        <v>0</v>
      </c>
      <c r="E541">
        <v>13</v>
      </c>
      <c r="F541">
        <v>1.5592427515597</v>
      </c>
      <c r="G541">
        <v>93.085988626697684</v>
      </c>
      <c r="H541">
        <v>343.67347000976793</v>
      </c>
      <c r="I541">
        <v>14.93049463091694</v>
      </c>
      <c r="J541">
        <v>14.93049463091694</v>
      </c>
      <c r="K541">
        <v>1531.6560902717249</v>
      </c>
      <c r="L541">
        <v>2</v>
      </c>
      <c r="M541">
        <v>414.85809595658873</v>
      </c>
      <c r="N541">
        <v>851.62285868420486</v>
      </c>
      <c r="O541" t="b">
        <v>1</v>
      </c>
      <c r="P541">
        <v>14.93049463091694</v>
      </c>
      <c r="Q541">
        <v>0</v>
      </c>
      <c r="R541">
        <v>0.94761880551930489</v>
      </c>
      <c r="S541">
        <v>28.464554798354861</v>
      </c>
      <c r="T541">
        <v>176.6707273424112</v>
      </c>
      <c r="U541">
        <v>15.75580237956007</v>
      </c>
      <c r="V541">
        <v>9.2542237279687072</v>
      </c>
      <c r="W541">
        <v>0</v>
      </c>
      <c r="X541">
        <v>0</v>
      </c>
      <c r="Y541">
        <v>-22.804379849498329</v>
      </c>
      <c r="Z541">
        <v>60.711966502306304</v>
      </c>
      <c r="AA541">
        <v>851.62285868420486</v>
      </c>
      <c r="AB541" t="b">
        <v>0</v>
      </c>
      <c r="AC541" t="b">
        <v>1</v>
      </c>
      <c r="AD541">
        <v>88.464669111101728</v>
      </c>
      <c r="AE541">
        <v>0</v>
      </c>
      <c r="AF541">
        <v>0</v>
      </c>
      <c r="AG541">
        <v>6.4084478877451723E-2</v>
      </c>
      <c r="AH541" t="b">
        <v>0</v>
      </c>
      <c r="AI541" t="b">
        <v>0</v>
      </c>
      <c r="AJ541">
        <v>851.62285868420486</v>
      </c>
      <c r="AK541">
        <v>0</v>
      </c>
      <c r="AL541">
        <v>15.75580237956007</v>
      </c>
      <c r="AM541">
        <v>0</v>
      </c>
      <c r="AN541">
        <v>15.791581576451801</v>
      </c>
      <c r="AO541">
        <v>0</v>
      </c>
      <c r="AP541">
        <v>1</v>
      </c>
      <c r="AQ541">
        <v>0</v>
      </c>
      <c r="AR541">
        <v>0</v>
      </c>
      <c r="AS541">
        <v>0</v>
      </c>
      <c r="AT541">
        <v>3.397728612787668</v>
      </c>
      <c r="AU541">
        <v>1.0812756803185539</v>
      </c>
      <c r="AV541">
        <v>3.397728612787668</v>
      </c>
    </row>
    <row r="542" spans="1:48">
      <c r="A542">
        <v>539</v>
      </c>
      <c r="B542">
        <v>0</v>
      </c>
      <c r="C542">
        <v>0</v>
      </c>
      <c r="D542">
        <v>0</v>
      </c>
      <c r="E542">
        <v>18.8</v>
      </c>
      <c r="F542">
        <v>1.5190713742366191</v>
      </c>
      <c r="G542">
        <v>134.616660475532</v>
      </c>
      <c r="H542">
        <v>497.0047104756643</v>
      </c>
      <c r="I542">
        <v>21.174015329034969</v>
      </c>
      <c r="J542">
        <v>21.174015329034969</v>
      </c>
      <c r="K542">
        <v>1502.0202667998899</v>
      </c>
      <c r="L542">
        <v>2</v>
      </c>
      <c r="M542">
        <v>406.83105817981851</v>
      </c>
      <c r="N542">
        <v>1231.5776725586959</v>
      </c>
      <c r="O542" t="b">
        <v>0</v>
      </c>
      <c r="P542">
        <v>21.174015329034969</v>
      </c>
      <c r="Q542">
        <v>0</v>
      </c>
      <c r="R542">
        <v>0.94579624133608187</v>
      </c>
      <c r="S542">
        <v>28.486159546158159</v>
      </c>
      <c r="T542">
        <v>173.5862073693653</v>
      </c>
      <c r="U542">
        <v>22.387502089375431</v>
      </c>
      <c r="V542">
        <v>9.4090248916338908</v>
      </c>
      <c r="W542">
        <v>0</v>
      </c>
      <c r="X542">
        <v>0</v>
      </c>
      <c r="Y542">
        <v>-22.804379849498329</v>
      </c>
      <c r="Z542">
        <v>60.826764480471283</v>
      </c>
      <c r="AA542">
        <v>1231.5776725586959</v>
      </c>
      <c r="AB542" t="b">
        <v>0</v>
      </c>
      <c r="AC542" t="b">
        <v>1</v>
      </c>
      <c r="AD542">
        <v>88.455619754018599</v>
      </c>
      <c r="AE542">
        <v>0</v>
      </c>
      <c r="AF542">
        <v>0</v>
      </c>
      <c r="AG542">
        <v>7.4290573106605917E-2</v>
      </c>
      <c r="AH542" t="b">
        <v>0</v>
      </c>
      <c r="AI542" t="b">
        <v>0</v>
      </c>
      <c r="AJ542">
        <v>1231.5776725586959</v>
      </c>
      <c r="AK542">
        <v>0</v>
      </c>
      <c r="AL542">
        <v>22.387502089375431</v>
      </c>
      <c r="AM542">
        <v>0</v>
      </c>
      <c r="AN542">
        <v>22.723313630360519</v>
      </c>
      <c r="AO542">
        <v>0</v>
      </c>
      <c r="AP542">
        <v>1</v>
      </c>
      <c r="AQ542">
        <v>0</v>
      </c>
      <c r="AR542">
        <v>0</v>
      </c>
      <c r="AS542">
        <v>0</v>
      </c>
      <c r="AT542">
        <v>4.6905354425690664</v>
      </c>
      <c r="AU542">
        <v>1.492691877342442</v>
      </c>
      <c r="AV542">
        <v>4.6905354425690664</v>
      </c>
    </row>
    <row r="543" spans="1:48">
      <c r="A543">
        <v>540</v>
      </c>
      <c r="B543">
        <v>0</v>
      </c>
      <c r="C543">
        <v>0</v>
      </c>
      <c r="D543">
        <v>0</v>
      </c>
      <c r="E543">
        <v>23.1</v>
      </c>
      <c r="F543">
        <v>0.78113841816048968</v>
      </c>
      <c r="G543">
        <v>165.4066413289782</v>
      </c>
      <c r="H543">
        <v>610.68131978658755</v>
      </c>
      <c r="I543">
        <v>14.4017996946185</v>
      </c>
      <c r="J543">
        <v>14.4017996946185</v>
      </c>
      <c r="K543">
        <v>831.4482148001822</v>
      </c>
      <c r="L543">
        <v>2</v>
      </c>
      <c r="M543">
        <v>225.20265839658239</v>
      </c>
      <c r="N543">
        <v>1513.2683104311641</v>
      </c>
      <c r="O543" t="b">
        <v>0</v>
      </c>
      <c r="P543">
        <v>14.4017996946185</v>
      </c>
      <c r="Q543">
        <v>0</v>
      </c>
      <c r="R543">
        <v>0.931002251357959</v>
      </c>
      <c r="S543">
        <v>28.51786487294623</v>
      </c>
      <c r="T543">
        <v>97.616106076980145</v>
      </c>
      <c r="U543">
        <v>15.469135196624981</v>
      </c>
      <c r="V543">
        <v>6.7352915505142903</v>
      </c>
      <c r="W543">
        <v>0</v>
      </c>
      <c r="X543">
        <v>0</v>
      </c>
      <c r="Y543">
        <v>-22.804379849498329</v>
      </c>
      <c r="Z543">
        <v>60.922222627968502</v>
      </c>
      <c r="AA543">
        <v>1513.2683104311641</v>
      </c>
      <c r="AB543" t="b">
        <v>0</v>
      </c>
      <c r="AC543" t="b">
        <v>1</v>
      </c>
      <c r="AD543">
        <v>88.446570396935471</v>
      </c>
      <c r="AE543">
        <v>0</v>
      </c>
      <c r="AF543">
        <v>0</v>
      </c>
      <c r="AG543">
        <v>8.2278488517850634E-2</v>
      </c>
      <c r="AH543" t="b">
        <v>0</v>
      </c>
      <c r="AI543" t="b">
        <v>0</v>
      </c>
      <c r="AJ543">
        <v>1513.2683104311641</v>
      </c>
      <c r="AK543">
        <v>0</v>
      </c>
      <c r="AL543">
        <v>15.469135196624981</v>
      </c>
      <c r="AM543">
        <v>0</v>
      </c>
      <c r="AN543">
        <v>15.576090563418481</v>
      </c>
      <c r="AO543">
        <v>0</v>
      </c>
      <c r="AP543">
        <v>1</v>
      </c>
      <c r="AQ543">
        <v>3</v>
      </c>
      <c r="AR543">
        <v>0</v>
      </c>
      <c r="AS543">
        <v>0</v>
      </c>
      <c r="AT543">
        <v>3.483205707427532</v>
      </c>
      <c r="AU543">
        <v>1.108477471335801</v>
      </c>
      <c r="AV543">
        <v>3.483205707427532</v>
      </c>
    </row>
    <row r="544" spans="1:48">
      <c r="A544">
        <v>541</v>
      </c>
      <c r="B544">
        <v>0</v>
      </c>
      <c r="C544">
        <v>0</v>
      </c>
      <c r="D544">
        <v>0</v>
      </c>
      <c r="E544">
        <v>24.5</v>
      </c>
      <c r="F544">
        <v>0.1063749531214198</v>
      </c>
      <c r="G544">
        <v>175.43128625800719</v>
      </c>
      <c r="H544">
        <v>647.69230886456251</v>
      </c>
      <c r="I544">
        <v>3.9459280763775699</v>
      </c>
      <c r="J544">
        <v>3.9459280763775699</v>
      </c>
      <c r="K544">
        <v>214.7897237156306</v>
      </c>
      <c r="L544">
        <v>2</v>
      </c>
      <c r="M544">
        <v>58.177064928393968</v>
      </c>
      <c r="N544">
        <v>1604.981541366386</v>
      </c>
      <c r="O544" t="b">
        <v>0</v>
      </c>
      <c r="P544">
        <v>3.9459280763775699</v>
      </c>
      <c r="Q544">
        <v>0</v>
      </c>
      <c r="R544">
        <v>0.84970034252205684</v>
      </c>
      <c r="S544">
        <v>28.545315438355729</v>
      </c>
      <c r="T544">
        <v>27.630243459939152</v>
      </c>
      <c r="U544">
        <v>4.6439054792721128</v>
      </c>
      <c r="V544">
        <v>4.1528161280610369</v>
      </c>
      <c r="W544">
        <v>0</v>
      </c>
      <c r="X544">
        <v>0</v>
      </c>
      <c r="Y544">
        <v>-22.804379849498329</v>
      </c>
      <c r="Z544">
        <v>60.983162166236667</v>
      </c>
      <c r="AA544">
        <v>1604.981541366386</v>
      </c>
      <c r="AB544" t="b">
        <v>0</v>
      </c>
      <c r="AC544" t="b">
        <v>1</v>
      </c>
      <c r="AD544">
        <v>88.437521039852342</v>
      </c>
      <c r="AE544">
        <v>0</v>
      </c>
      <c r="AF544">
        <v>0</v>
      </c>
      <c r="AG544">
        <v>9.0362809231455621E-2</v>
      </c>
      <c r="AH544" t="b">
        <v>0</v>
      </c>
      <c r="AI544" t="b">
        <v>0</v>
      </c>
      <c r="AJ544">
        <v>1604.981541366386</v>
      </c>
      <c r="AK544">
        <v>0</v>
      </c>
      <c r="AL544">
        <v>4.6439054792721128</v>
      </c>
      <c r="AM544">
        <v>0</v>
      </c>
      <c r="AN544">
        <v>4.650357695920782</v>
      </c>
      <c r="AO544">
        <v>0</v>
      </c>
      <c r="AP544">
        <v>1</v>
      </c>
      <c r="AQ544">
        <v>3</v>
      </c>
      <c r="AR544">
        <v>0</v>
      </c>
      <c r="AS544">
        <v>0</v>
      </c>
      <c r="AT544">
        <v>1.722374848155235</v>
      </c>
      <c r="AU544">
        <v>0.54811971406234283</v>
      </c>
      <c r="AV544">
        <v>1.722374848155235</v>
      </c>
    </row>
    <row r="545" spans="1:48">
      <c r="A545">
        <v>542</v>
      </c>
      <c r="B545">
        <v>0</v>
      </c>
      <c r="C545">
        <v>0</v>
      </c>
      <c r="D545">
        <v>0</v>
      </c>
      <c r="E545">
        <v>24.5</v>
      </c>
      <c r="F545">
        <v>-3.9971563979501752E-2</v>
      </c>
      <c r="G545">
        <v>175.43128625800719</v>
      </c>
      <c r="H545">
        <v>647.69230886456251</v>
      </c>
      <c r="I545">
        <v>1.480239816594682</v>
      </c>
      <c r="J545">
        <v>1.480239816594682</v>
      </c>
      <c r="K545">
        <v>80.574276845695096</v>
      </c>
      <c r="L545">
        <v>2</v>
      </c>
      <c r="M545">
        <v>21.824018647263021</v>
      </c>
      <c r="N545">
        <v>1604.981541366386</v>
      </c>
      <c r="O545" t="b">
        <v>0</v>
      </c>
      <c r="P545">
        <v>1.480239816594682</v>
      </c>
      <c r="Q545">
        <v>0</v>
      </c>
      <c r="R545">
        <v>0.71123039518817399</v>
      </c>
      <c r="S545">
        <v>28.561698941300989</v>
      </c>
      <c r="T545">
        <v>12.382921324409841</v>
      </c>
      <c r="U545">
        <v>2.0812381284731889</v>
      </c>
      <c r="V545">
        <v>3.5758112972657639</v>
      </c>
      <c r="W545">
        <v>0</v>
      </c>
      <c r="X545">
        <v>0</v>
      </c>
      <c r="Y545">
        <v>-22.804379849498329</v>
      </c>
      <c r="Z545">
        <v>61.036172163483137</v>
      </c>
      <c r="AA545">
        <v>1604.981541366386</v>
      </c>
      <c r="AB545" t="b">
        <v>0</v>
      </c>
      <c r="AC545" t="b">
        <v>1</v>
      </c>
      <c r="AD545">
        <v>88.428471682769214</v>
      </c>
      <c r="AE545">
        <v>0</v>
      </c>
      <c r="AF545">
        <v>0</v>
      </c>
      <c r="AG545">
        <v>7.6448940504561802E-2</v>
      </c>
      <c r="AH545" t="b">
        <v>0</v>
      </c>
      <c r="AI545" t="b">
        <v>0</v>
      </c>
      <c r="AJ545">
        <v>1604.981541366386</v>
      </c>
      <c r="AK545">
        <v>0</v>
      </c>
      <c r="AL545">
        <v>2.0812381284731889</v>
      </c>
      <c r="AM545">
        <v>0</v>
      </c>
      <c r="AN545">
        <v>2.0813698063639792</v>
      </c>
      <c r="AO545">
        <v>0</v>
      </c>
      <c r="AP545">
        <v>1</v>
      </c>
      <c r="AQ545">
        <v>3</v>
      </c>
      <c r="AR545">
        <v>0</v>
      </c>
      <c r="AS545">
        <v>0</v>
      </c>
      <c r="AT545">
        <v>1.3070531361300279</v>
      </c>
      <c r="AU545">
        <v>0.41594986829214858</v>
      </c>
      <c r="AV545">
        <v>1.3070531361300279</v>
      </c>
    </row>
    <row r="546" spans="1:48">
      <c r="A546">
        <v>543</v>
      </c>
      <c r="B546">
        <v>0</v>
      </c>
      <c r="C546">
        <v>0</v>
      </c>
      <c r="D546">
        <v>0</v>
      </c>
      <c r="E546">
        <v>24.3</v>
      </c>
      <c r="F546">
        <v>-0.11315536387007261</v>
      </c>
      <c r="G546">
        <v>173.99919412528871</v>
      </c>
      <c r="H546">
        <v>642.40502471056607</v>
      </c>
      <c r="I546">
        <v>0.2394608023683564</v>
      </c>
      <c r="J546">
        <v>0.2394608023683564</v>
      </c>
      <c r="K546">
        <v>13.14191271928529</v>
      </c>
      <c r="L546">
        <v>2</v>
      </c>
      <c r="M546">
        <v>3.5595646585279761</v>
      </c>
      <c r="N546">
        <v>1591.8796512327831</v>
      </c>
      <c r="O546" t="b">
        <v>0</v>
      </c>
      <c r="P546">
        <v>0.2394608023683564</v>
      </c>
      <c r="Q546">
        <v>0</v>
      </c>
      <c r="R546">
        <v>0.30481373040154308</v>
      </c>
      <c r="S546">
        <v>28.57350712683327</v>
      </c>
      <c r="T546">
        <v>4.7126052002435737</v>
      </c>
      <c r="U546">
        <v>0.78559716471074093</v>
      </c>
      <c r="V546">
        <v>3.2761384292476192</v>
      </c>
      <c r="W546">
        <v>0</v>
      </c>
      <c r="X546">
        <v>0</v>
      </c>
      <c r="Y546">
        <v>-22.804379849498329</v>
      </c>
      <c r="Z546">
        <v>61.0891821607296</v>
      </c>
      <c r="AA546">
        <v>1591.8796512327831</v>
      </c>
      <c r="AB546" t="b">
        <v>0</v>
      </c>
      <c r="AC546" t="b">
        <v>1</v>
      </c>
      <c r="AD546">
        <v>88.419422325686085</v>
      </c>
      <c r="AE546">
        <v>0</v>
      </c>
      <c r="AF546">
        <v>0</v>
      </c>
      <c r="AG546">
        <v>6.3492032770297857E-2</v>
      </c>
      <c r="AH546" t="b">
        <v>0</v>
      </c>
      <c r="AI546" t="b">
        <v>0</v>
      </c>
      <c r="AJ546">
        <v>1591.8796512327831</v>
      </c>
      <c r="AK546">
        <v>0</v>
      </c>
      <c r="AL546">
        <v>0.78559716471074093</v>
      </c>
      <c r="AM546">
        <v>0</v>
      </c>
      <c r="AN546">
        <v>0.78826364199922161</v>
      </c>
      <c r="AO546">
        <v>0</v>
      </c>
      <c r="AP546">
        <v>1</v>
      </c>
      <c r="AQ546">
        <v>3</v>
      </c>
      <c r="AR546">
        <v>0</v>
      </c>
      <c r="AS546">
        <v>0</v>
      </c>
      <c r="AT546">
        <v>1.0899506627708939</v>
      </c>
      <c r="AU546">
        <v>0.34686029365786392</v>
      </c>
      <c r="AV546">
        <v>1.0899506627708939</v>
      </c>
    </row>
    <row r="547" spans="1:48">
      <c r="A547">
        <v>544</v>
      </c>
      <c r="B547">
        <v>0</v>
      </c>
      <c r="C547">
        <v>0</v>
      </c>
      <c r="D547">
        <v>0</v>
      </c>
      <c r="E547">
        <v>23.6</v>
      </c>
      <c r="F547">
        <v>-0.25740698054020988</v>
      </c>
      <c r="G547">
        <v>168.98687166077431</v>
      </c>
      <c r="H547">
        <v>623.89953017157859</v>
      </c>
      <c r="I547">
        <v>-2.1278406889874431</v>
      </c>
      <c r="J547">
        <v>-2.1278406889874431</v>
      </c>
      <c r="K547">
        <v>-120.2423692809359</v>
      </c>
      <c r="L547">
        <v>2</v>
      </c>
      <c r="M547">
        <v>-32.568355709895982</v>
      </c>
      <c r="N547">
        <v>1546.0230357651719</v>
      </c>
      <c r="O547" t="b">
        <v>0</v>
      </c>
      <c r="P547">
        <v>-2.1278406889874431</v>
      </c>
      <c r="Q547">
        <v>0</v>
      </c>
      <c r="R547">
        <v>0.88830160558005777</v>
      </c>
      <c r="S547">
        <v>28.578105828401132</v>
      </c>
      <c r="T547">
        <v>-11.67494861509404</v>
      </c>
      <c r="U547">
        <v>-1.890164300446121</v>
      </c>
      <c r="V547">
        <v>20.89340709480194</v>
      </c>
      <c r="W547">
        <v>-34.748373699649008</v>
      </c>
      <c r="X547">
        <v>2</v>
      </c>
      <c r="Y547">
        <v>11.943993850150679</v>
      </c>
      <c r="Z547">
        <v>61.145317016090416</v>
      </c>
      <c r="AA547">
        <v>1546.0230357651719</v>
      </c>
      <c r="AB547" t="b">
        <v>0</v>
      </c>
      <c r="AC547" t="b">
        <v>1</v>
      </c>
      <c r="AD547">
        <v>88.417267487194152</v>
      </c>
      <c r="AE547">
        <v>0.72608542058968084</v>
      </c>
      <c r="AF547">
        <v>0</v>
      </c>
      <c r="AG547">
        <v>5.5680689483307837E-2</v>
      </c>
      <c r="AH547" t="b">
        <v>0</v>
      </c>
      <c r="AI547" t="b">
        <v>0</v>
      </c>
      <c r="AJ547">
        <v>1546.0230357651719</v>
      </c>
      <c r="AK547">
        <v>0</v>
      </c>
      <c r="AL547">
        <v>-1.890164300446121</v>
      </c>
      <c r="AM547">
        <v>0</v>
      </c>
      <c r="AN547">
        <v>-1.1509110907775231</v>
      </c>
      <c r="AO547">
        <v>0</v>
      </c>
      <c r="AP547">
        <v>1</v>
      </c>
      <c r="AQ547">
        <v>3</v>
      </c>
      <c r="AR547">
        <v>0</v>
      </c>
      <c r="AS547">
        <v>0</v>
      </c>
      <c r="AT547">
        <v>0.74744104336283701</v>
      </c>
      <c r="AU547">
        <v>0.2378617937932016</v>
      </c>
      <c r="AV547">
        <v>0.74744104336283701</v>
      </c>
    </row>
    <row r="548" spans="1:48">
      <c r="A548">
        <v>545</v>
      </c>
      <c r="B548">
        <v>0</v>
      </c>
      <c r="C548">
        <v>0</v>
      </c>
      <c r="D548">
        <v>0</v>
      </c>
      <c r="E548">
        <v>22.3</v>
      </c>
      <c r="F548">
        <v>-0.52388338063575723</v>
      </c>
      <c r="G548">
        <v>159.6782727981045</v>
      </c>
      <c r="H548">
        <v>589.5321831706018</v>
      </c>
      <c r="I548">
        <v>-6.1301473531697424</v>
      </c>
      <c r="J548">
        <v>-6.1301473531697424</v>
      </c>
      <c r="K548">
        <v>-366.60338418324051</v>
      </c>
      <c r="L548">
        <v>2</v>
      </c>
      <c r="M548">
        <v>-99.296691273900464</v>
      </c>
      <c r="N548">
        <v>1460.860749896751</v>
      </c>
      <c r="O548" t="b">
        <v>0</v>
      </c>
      <c r="P548">
        <v>-6.1301473531697424</v>
      </c>
      <c r="Q548">
        <v>0</v>
      </c>
      <c r="R548">
        <v>0.93817558935608469</v>
      </c>
      <c r="S548">
        <v>28.584671598133049</v>
      </c>
      <c r="T548">
        <v>-37.593919232042268</v>
      </c>
      <c r="U548">
        <v>-5.7511546058996652</v>
      </c>
      <c r="V548">
        <v>61.702772041858218</v>
      </c>
      <c r="W548">
        <v>-40.973990234739667</v>
      </c>
      <c r="X548">
        <v>2</v>
      </c>
      <c r="Y548">
        <v>18.169610385241342</v>
      </c>
      <c r="Z548">
        <v>61.219960218531547</v>
      </c>
      <c r="AA548">
        <v>1460.860749896751</v>
      </c>
      <c r="AB548" t="b">
        <v>0</v>
      </c>
      <c r="AC548" t="b">
        <v>1</v>
      </c>
      <c r="AD548">
        <v>88.423242408669424</v>
      </c>
      <c r="AE548">
        <v>0.85617293027814234</v>
      </c>
      <c r="AF548">
        <v>0</v>
      </c>
      <c r="AG548">
        <v>5.2071133825918818E-2</v>
      </c>
      <c r="AH548" t="b">
        <v>0</v>
      </c>
      <c r="AI548" t="b">
        <v>0</v>
      </c>
      <c r="AJ548">
        <v>1460.860749896751</v>
      </c>
      <c r="AK548">
        <v>0</v>
      </c>
      <c r="AL548">
        <v>-5.7511546058996652</v>
      </c>
      <c r="AM548">
        <v>0</v>
      </c>
      <c r="AN548">
        <v>-4.8546553215673391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</row>
    <row r="549" spans="1:48">
      <c r="A549">
        <v>546</v>
      </c>
      <c r="B549">
        <v>0</v>
      </c>
      <c r="C549">
        <v>0</v>
      </c>
      <c r="D549">
        <v>0</v>
      </c>
      <c r="E549">
        <v>20.100000000000001</v>
      </c>
      <c r="F549">
        <v>-0.56372616358342542</v>
      </c>
      <c r="G549">
        <v>143.92525933820181</v>
      </c>
      <c r="H549">
        <v>531.37205747664109</v>
      </c>
      <c r="I549">
        <v>-6.1241738570679418</v>
      </c>
      <c r="J549">
        <v>-6.1241738570679418</v>
      </c>
      <c r="K549">
        <v>-406.33279225135038</v>
      </c>
      <c r="L549">
        <v>2</v>
      </c>
      <c r="M549">
        <v>-110.0576360377439</v>
      </c>
      <c r="N549">
        <v>1316.739958427117</v>
      </c>
      <c r="O549" t="b">
        <v>0</v>
      </c>
      <c r="P549">
        <v>-6.1241738570679418</v>
      </c>
      <c r="Q549">
        <v>0</v>
      </c>
      <c r="R549">
        <v>0.9409023293627824</v>
      </c>
      <c r="S549">
        <v>28.595141208193649</v>
      </c>
      <c r="T549">
        <v>-41.78913886685816</v>
      </c>
      <c r="U549">
        <v>-5.762249447537882</v>
      </c>
      <c r="V549">
        <v>68.268497170885723</v>
      </c>
      <c r="W549">
        <v>-40.124460982858658</v>
      </c>
      <c r="X549">
        <v>2</v>
      </c>
      <c r="Y549">
        <v>17.32008113336034</v>
      </c>
      <c r="Z549">
        <v>61.276859651041562</v>
      </c>
      <c r="AA549">
        <v>1316.739958427117</v>
      </c>
      <c r="AB549" t="b">
        <v>0</v>
      </c>
      <c r="AC549" t="b">
        <v>1</v>
      </c>
      <c r="AD549">
        <v>88.430284014129469</v>
      </c>
      <c r="AE549">
        <v>0.83842157277615126</v>
      </c>
      <c r="AF549">
        <v>0</v>
      </c>
      <c r="AG549">
        <v>5.3640364574622401E-2</v>
      </c>
      <c r="AH549" t="b">
        <v>0</v>
      </c>
      <c r="AI549" t="b">
        <v>0</v>
      </c>
      <c r="AJ549">
        <v>1316.739958427117</v>
      </c>
      <c r="AK549">
        <v>0</v>
      </c>
      <c r="AL549">
        <v>-5.762249447537882</v>
      </c>
      <c r="AM549">
        <v>0.58169845362298478</v>
      </c>
      <c r="AN549">
        <v>-4.294593702563855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</row>
    <row r="550" spans="1:48">
      <c r="A550">
        <v>547</v>
      </c>
      <c r="B550">
        <v>0</v>
      </c>
      <c r="C550">
        <v>0</v>
      </c>
      <c r="D550">
        <v>0</v>
      </c>
      <c r="E550">
        <v>18.5</v>
      </c>
      <c r="F550">
        <v>-0.38787863169720938</v>
      </c>
      <c r="G550">
        <v>132.46852227645439</v>
      </c>
      <c r="H550">
        <v>489.07378424466958</v>
      </c>
      <c r="I550">
        <v>-3.4300405533502398</v>
      </c>
      <c r="J550">
        <v>-3.4300405533502398</v>
      </c>
      <c r="K550">
        <v>-247.2623230137971</v>
      </c>
      <c r="L550">
        <v>2</v>
      </c>
      <c r="M550">
        <v>-66.97246018791904</v>
      </c>
      <c r="N550">
        <v>1211.9248373582909</v>
      </c>
      <c r="O550" t="b">
        <v>0</v>
      </c>
      <c r="P550">
        <v>-3.4300405533502398</v>
      </c>
      <c r="Q550">
        <v>0</v>
      </c>
      <c r="R550">
        <v>0.92769139989037908</v>
      </c>
      <c r="S550">
        <v>28.605139308332731</v>
      </c>
      <c r="T550">
        <v>-25.072548565711578</v>
      </c>
      <c r="U550">
        <v>-3.182019122618255</v>
      </c>
      <c r="V550">
        <v>41.899911622207462</v>
      </c>
      <c r="W550">
        <v>-37.319465900464749</v>
      </c>
      <c r="X550">
        <v>2</v>
      </c>
      <c r="Y550">
        <v>14.515086050966421</v>
      </c>
      <c r="Z550">
        <v>61.326387638370527</v>
      </c>
      <c r="AA550">
        <v>1211.9248373582909</v>
      </c>
      <c r="AB550" t="b">
        <v>0</v>
      </c>
      <c r="AC550" t="b">
        <v>1</v>
      </c>
      <c r="AD550">
        <v>88.436600515554929</v>
      </c>
      <c r="AE550">
        <v>0.77980973523359176</v>
      </c>
      <c r="AF550">
        <v>0</v>
      </c>
      <c r="AG550">
        <v>4.9545765418671617E-2</v>
      </c>
      <c r="AH550" t="b">
        <v>0</v>
      </c>
      <c r="AI550" t="b">
        <v>0</v>
      </c>
      <c r="AJ550">
        <v>1211.9248373582909</v>
      </c>
      <c r="AK550">
        <v>0</v>
      </c>
      <c r="AL550">
        <v>-3.182019122618255</v>
      </c>
      <c r="AM550">
        <v>0</v>
      </c>
      <c r="AN550">
        <v>-2.3745241108462389</v>
      </c>
      <c r="AO550">
        <v>0</v>
      </c>
      <c r="AP550">
        <v>1</v>
      </c>
      <c r="AQ550">
        <v>3</v>
      </c>
      <c r="AR550">
        <v>0</v>
      </c>
      <c r="AS550">
        <v>0</v>
      </c>
      <c r="AT550">
        <v>0.32627113759976351</v>
      </c>
      <c r="AU550">
        <v>0.10383084892323011</v>
      </c>
      <c r="AV550">
        <v>0.32627113759976351</v>
      </c>
    </row>
    <row r="551" spans="1:48">
      <c r="A551">
        <v>548</v>
      </c>
      <c r="B551">
        <v>0</v>
      </c>
      <c r="C551">
        <v>0</v>
      </c>
      <c r="D551">
        <v>0</v>
      </c>
      <c r="E551">
        <v>17.2</v>
      </c>
      <c r="F551">
        <v>-0.30142597629440759</v>
      </c>
      <c r="G551">
        <v>123.1599234137846</v>
      </c>
      <c r="H551">
        <v>454.70643724369279</v>
      </c>
      <c r="I551">
        <v>-2.1885414263661138</v>
      </c>
      <c r="J551">
        <v>-2.1885414263661138</v>
      </c>
      <c r="K551">
        <v>-169.69019296835759</v>
      </c>
      <c r="L551">
        <v>2</v>
      </c>
      <c r="M551">
        <v>-45.961590728157539</v>
      </c>
      <c r="N551">
        <v>1126.7625514898709</v>
      </c>
      <c r="O551" t="b">
        <v>0</v>
      </c>
      <c r="P551">
        <v>-2.1885414263661138</v>
      </c>
      <c r="Q551">
        <v>0</v>
      </c>
      <c r="R551">
        <v>0.91247847253583125</v>
      </c>
      <c r="S551">
        <v>28.611990858092309</v>
      </c>
      <c r="T551">
        <v>-16.92452062265788</v>
      </c>
      <c r="U551">
        <v>-1.996996937811941</v>
      </c>
      <c r="V551">
        <v>29.037070105499659</v>
      </c>
      <c r="W551">
        <v>-35.513717744612052</v>
      </c>
      <c r="X551">
        <v>2</v>
      </c>
      <c r="Y551">
        <v>12.70933789511372</v>
      </c>
      <c r="Z551">
        <v>61.380638037420972</v>
      </c>
      <c r="AA551">
        <v>1126.7625514898709</v>
      </c>
      <c r="AB551" t="b">
        <v>0</v>
      </c>
      <c r="AC551" t="b">
        <v>1</v>
      </c>
      <c r="AD551">
        <v>88.4420021869728</v>
      </c>
      <c r="AE551">
        <v>0.74207768421577425</v>
      </c>
      <c r="AF551">
        <v>0</v>
      </c>
      <c r="AG551">
        <v>4.3805247814391657E-2</v>
      </c>
      <c r="AH551" t="b">
        <v>0</v>
      </c>
      <c r="AI551" t="b">
        <v>0</v>
      </c>
      <c r="AJ551">
        <v>1126.7625514898709</v>
      </c>
      <c r="AK551">
        <v>0</v>
      </c>
      <c r="AL551">
        <v>-1.996996937811941</v>
      </c>
      <c r="AM551">
        <v>0</v>
      </c>
      <c r="AN551">
        <v>-1.238986228810677</v>
      </c>
      <c r="AO551">
        <v>0</v>
      </c>
      <c r="AP551">
        <v>1</v>
      </c>
      <c r="AQ551">
        <v>3</v>
      </c>
      <c r="AR551">
        <v>0</v>
      </c>
      <c r="AS551">
        <v>0</v>
      </c>
      <c r="AT551">
        <v>0.45793789062068169</v>
      </c>
      <c r="AU551">
        <v>0.14573179928524929</v>
      </c>
      <c r="AV551">
        <v>0.45793789062068169</v>
      </c>
    </row>
    <row r="552" spans="1:48">
      <c r="A552">
        <v>549</v>
      </c>
      <c r="B552">
        <v>0</v>
      </c>
      <c r="C552">
        <v>0</v>
      </c>
      <c r="D552">
        <v>0</v>
      </c>
      <c r="E552">
        <v>16.3</v>
      </c>
      <c r="F552">
        <v>-0.2397507964584937</v>
      </c>
      <c r="G552">
        <v>116.7155088165517</v>
      </c>
      <c r="H552">
        <v>430.91365855070899</v>
      </c>
      <c r="I552">
        <v>-1.3967228898814901</v>
      </c>
      <c r="J552">
        <v>-1.3967228898814901</v>
      </c>
      <c r="K552">
        <v>-114.2754828256612</v>
      </c>
      <c r="L552">
        <v>2</v>
      </c>
      <c r="M552">
        <v>-30.952189281056661</v>
      </c>
      <c r="N552">
        <v>1067.8040458886569</v>
      </c>
      <c r="O552" t="b">
        <v>0</v>
      </c>
      <c r="P552">
        <v>-1.3967228898814901</v>
      </c>
      <c r="Q552">
        <v>0</v>
      </c>
      <c r="R552">
        <v>0.88894512208222343</v>
      </c>
      <c r="S552">
        <v>28.617282241948239</v>
      </c>
      <c r="T552">
        <v>-11.103631024681601</v>
      </c>
      <c r="U552">
        <v>-1.2416099998607371</v>
      </c>
      <c r="V552">
        <v>19.84855825637506</v>
      </c>
      <c r="W552">
        <v>-35.513717744612052</v>
      </c>
      <c r="X552">
        <v>2</v>
      </c>
      <c r="Y552">
        <v>12.70933789511372</v>
      </c>
      <c r="Z552">
        <v>61.417700747884027</v>
      </c>
      <c r="AA552">
        <v>1067.8040458886569</v>
      </c>
      <c r="AB552" t="b">
        <v>0</v>
      </c>
      <c r="AC552" t="b">
        <v>1</v>
      </c>
      <c r="AD552">
        <v>88.447045575026422</v>
      </c>
      <c r="AE552">
        <v>0.74207768421577425</v>
      </c>
      <c r="AF552">
        <v>0</v>
      </c>
      <c r="AG552">
        <v>3.2738087413823891E-2</v>
      </c>
      <c r="AH552" t="b">
        <v>0</v>
      </c>
      <c r="AI552" t="b">
        <v>0</v>
      </c>
      <c r="AJ552">
        <v>1067.8040458886569</v>
      </c>
      <c r="AK552">
        <v>0</v>
      </c>
      <c r="AL552">
        <v>-1.2416099998607371</v>
      </c>
      <c r="AM552">
        <v>0</v>
      </c>
      <c r="AN552">
        <v>-0.48886640649103957</v>
      </c>
      <c r="AO552">
        <v>0</v>
      </c>
      <c r="AP552">
        <v>1</v>
      </c>
      <c r="AQ552">
        <v>3</v>
      </c>
      <c r="AR552">
        <v>0</v>
      </c>
      <c r="AS552">
        <v>0</v>
      </c>
      <c r="AT552">
        <v>0.5460933577943734</v>
      </c>
      <c r="AU552">
        <v>0.17378594180366189</v>
      </c>
      <c r="AV552">
        <v>0.5460933577943734</v>
      </c>
    </row>
    <row r="553" spans="1:48">
      <c r="A553">
        <v>550</v>
      </c>
      <c r="B553">
        <v>0</v>
      </c>
      <c r="C553">
        <v>0</v>
      </c>
      <c r="D553">
        <v>0</v>
      </c>
      <c r="E553">
        <v>15.4</v>
      </c>
      <c r="F553">
        <v>-0.2395708378716157</v>
      </c>
      <c r="G553">
        <v>110.2710942193188</v>
      </c>
      <c r="H553">
        <v>407.12087985772501</v>
      </c>
      <c r="I553">
        <v>-1.330588582258583</v>
      </c>
      <c r="J553">
        <v>-1.330588582258583</v>
      </c>
      <c r="K553">
        <v>-115.2267971515185</v>
      </c>
      <c r="L553">
        <v>2</v>
      </c>
      <c r="M553">
        <v>-31.209858383401549</v>
      </c>
      <c r="N553">
        <v>1008.845540287443</v>
      </c>
      <c r="O553" t="b">
        <v>0</v>
      </c>
      <c r="P553">
        <v>-1.330588582258583</v>
      </c>
      <c r="Q553">
        <v>0</v>
      </c>
      <c r="R553">
        <v>0.89009927998491678</v>
      </c>
      <c r="S553">
        <v>28.621567209102849</v>
      </c>
      <c r="T553">
        <v>-11.21060229035389</v>
      </c>
      <c r="U553">
        <v>-1.184355939024516</v>
      </c>
      <c r="V553">
        <v>19.999256093047659</v>
      </c>
      <c r="W553">
        <v>-35.513717744612052</v>
      </c>
      <c r="X553">
        <v>2</v>
      </c>
      <c r="Y553">
        <v>12.70933789511372</v>
      </c>
      <c r="Z553">
        <v>61.454763458347102</v>
      </c>
      <c r="AA553">
        <v>1008.845540287443</v>
      </c>
      <c r="AB553" t="b">
        <v>0</v>
      </c>
      <c r="AC553" t="b">
        <v>1</v>
      </c>
      <c r="AD553">
        <v>88.452088963080044</v>
      </c>
      <c r="AE553">
        <v>0.74207768421577425</v>
      </c>
      <c r="AF553">
        <v>0</v>
      </c>
      <c r="AG553">
        <v>2.4289587720286551E-2</v>
      </c>
      <c r="AH553" t="b">
        <v>0</v>
      </c>
      <c r="AI553" t="b">
        <v>0</v>
      </c>
      <c r="AJ553">
        <v>1008.845540287443</v>
      </c>
      <c r="AK553">
        <v>0</v>
      </c>
      <c r="AL553">
        <v>-1.184355939024516</v>
      </c>
      <c r="AM553">
        <v>0</v>
      </c>
      <c r="AN553">
        <v>-0.43385086979823512</v>
      </c>
      <c r="AO553">
        <v>0</v>
      </c>
      <c r="AP553">
        <v>1</v>
      </c>
      <c r="AQ553">
        <v>3</v>
      </c>
      <c r="AR553">
        <v>0</v>
      </c>
      <c r="AS553">
        <v>0</v>
      </c>
      <c r="AT553">
        <v>0.52018684459142517</v>
      </c>
      <c r="AU553">
        <v>0.165541586270741</v>
      </c>
      <c r="AV553">
        <v>0.52018684459142517</v>
      </c>
    </row>
    <row r="554" spans="1:48">
      <c r="A554">
        <v>551</v>
      </c>
      <c r="B554">
        <v>0</v>
      </c>
      <c r="C554">
        <v>0</v>
      </c>
      <c r="D554">
        <v>0</v>
      </c>
      <c r="E554">
        <v>14.7</v>
      </c>
      <c r="F554">
        <v>-0.13529918538837521</v>
      </c>
      <c r="G554">
        <v>105.2587717548043</v>
      </c>
      <c r="H554">
        <v>388.61538531873748</v>
      </c>
      <c r="I554">
        <v>-0.22535724477660229</v>
      </c>
      <c r="J554">
        <v>-0.22535724477660229</v>
      </c>
      <c r="K554">
        <v>-20.44488200070381</v>
      </c>
      <c r="L554">
        <v>2</v>
      </c>
      <c r="M554">
        <v>-5.5376170099414423</v>
      </c>
      <c r="N554">
        <v>962.9889248198316</v>
      </c>
      <c r="O554" t="b">
        <v>0</v>
      </c>
      <c r="P554">
        <v>-0.22535724477660229</v>
      </c>
      <c r="Q554">
        <v>0</v>
      </c>
      <c r="R554">
        <v>0.55845655844795061</v>
      </c>
      <c r="S554">
        <v>28.625606860953241</v>
      </c>
      <c r="T554">
        <v>-1.2479897245257181</v>
      </c>
      <c r="U554">
        <v>-0.12585223133925369</v>
      </c>
      <c r="V554">
        <v>4.2896272854157242</v>
      </c>
      <c r="W554">
        <v>0</v>
      </c>
      <c r="X554">
        <v>0</v>
      </c>
      <c r="Y554">
        <v>-22.804379849498329</v>
      </c>
      <c r="Z554">
        <v>61.463860913546647</v>
      </c>
      <c r="AA554">
        <v>962.9889248198316</v>
      </c>
      <c r="AB554" t="b">
        <v>0</v>
      </c>
      <c r="AC554" t="b">
        <v>1</v>
      </c>
      <c r="AD554">
        <v>88.450085978565284</v>
      </c>
      <c r="AE554">
        <v>0</v>
      </c>
      <c r="AF554">
        <v>0</v>
      </c>
      <c r="AG554">
        <v>1.7683239035396921E-2</v>
      </c>
      <c r="AH554" t="b">
        <v>0</v>
      </c>
      <c r="AI554" t="b">
        <v>0</v>
      </c>
      <c r="AJ554">
        <v>962.9889248198316</v>
      </c>
      <c r="AK554">
        <v>0</v>
      </c>
      <c r="AL554">
        <v>-0.12585223133925369</v>
      </c>
      <c r="AM554">
        <v>0</v>
      </c>
      <c r="AN554">
        <v>-0.12186897514288129</v>
      </c>
      <c r="AO554">
        <v>0</v>
      </c>
      <c r="AP554">
        <v>1</v>
      </c>
      <c r="AQ554">
        <v>3</v>
      </c>
      <c r="AR554">
        <v>0</v>
      </c>
      <c r="AS554">
        <v>0</v>
      </c>
      <c r="AT554">
        <v>0.54587047496931396</v>
      </c>
      <c r="AU554">
        <v>0.17371501271962889</v>
      </c>
      <c r="AV554">
        <v>0.54587047496931396</v>
      </c>
    </row>
    <row r="555" spans="1:48">
      <c r="A555">
        <v>552</v>
      </c>
      <c r="B555">
        <v>0</v>
      </c>
      <c r="C555">
        <v>0</v>
      </c>
      <c r="D555">
        <v>0</v>
      </c>
      <c r="E555">
        <v>14.3</v>
      </c>
      <c r="F555">
        <v>-0.13589908724154931</v>
      </c>
      <c r="G555">
        <v>102.3945874893675</v>
      </c>
      <c r="H555">
        <v>378.04081701074472</v>
      </c>
      <c r="I555">
        <v>-0.2302181088914341</v>
      </c>
      <c r="J555">
        <v>-0.2302181088914341</v>
      </c>
      <c r="K555">
        <v>-21.47008992432027</v>
      </c>
      <c r="L555">
        <v>2</v>
      </c>
      <c r="M555">
        <v>-5.8153006295558676</v>
      </c>
      <c r="N555">
        <v>936.7851445526253</v>
      </c>
      <c r="O555" t="b">
        <v>0</v>
      </c>
      <c r="P555">
        <v>-0.2302181088914341</v>
      </c>
      <c r="Q555">
        <v>0</v>
      </c>
      <c r="R555">
        <v>0.57904435664833764</v>
      </c>
      <c r="S555">
        <v>28.628355669993169</v>
      </c>
      <c r="T555">
        <v>-1.3588849926383579</v>
      </c>
      <c r="U555">
        <v>-0.13330649675183739</v>
      </c>
      <c r="V555">
        <v>4.4564156369175096</v>
      </c>
      <c r="W555">
        <v>0</v>
      </c>
      <c r="X555">
        <v>0</v>
      </c>
      <c r="Y555">
        <v>-22.804379849498329</v>
      </c>
      <c r="Z555">
        <v>61.469718572609999</v>
      </c>
      <c r="AA555">
        <v>936.7851445526253</v>
      </c>
      <c r="AB555" t="b">
        <v>0</v>
      </c>
      <c r="AC555" t="b">
        <v>1</v>
      </c>
      <c r="AD555">
        <v>88.441036621482155</v>
      </c>
      <c r="AE555">
        <v>0</v>
      </c>
      <c r="AF555">
        <v>0</v>
      </c>
      <c r="AG555">
        <v>7.6134386172080903E-3</v>
      </c>
      <c r="AH555" t="b">
        <v>0</v>
      </c>
      <c r="AI555" t="b">
        <v>0</v>
      </c>
      <c r="AJ555">
        <v>936.7851445526253</v>
      </c>
      <c r="AK555">
        <v>0</v>
      </c>
      <c r="AL555">
        <v>-0.13330649675183739</v>
      </c>
      <c r="AM555">
        <v>0</v>
      </c>
      <c r="AN555">
        <v>-0.13001454948210811</v>
      </c>
      <c r="AO555">
        <v>0</v>
      </c>
      <c r="AP555">
        <v>1</v>
      </c>
      <c r="AQ555">
        <v>3</v>
      </c>
      <c r="AR555">
        <v>0</v>
      </c>
      <c r="AS555">
        <v>0</v>
      </c>
      <c r="AT555">
        <v>0.52937950901528652</v>
      </c>
      <c r="AU555">
        <v>0.16846701252210239</v>
      </c>
      <c r="AV555">
        <v>0.52937950901528652</v>
      </c>
    </row>
    <row r="556" spans="1:48">
      <c r="A556">
        <v>553</v>
      </c>
      <c r="B556">
        <v>0</v>
      </c>
      <c r="C556">
        <v>0</v>
      </c>
      <c r="D556">
        <v>0</v>
      </c>
      <c r="E556">
        <v>13.7</v>
      </c>
      <c r="F556">
        <v>-0.15443779897876239</v>
      </c>
      <c r="G556">
        <v>98.098311091212167</v>
      </c>
      <c r="H556">
        <v>362.17896454875529</v>
      </c>
      <c r="I556">
        <v>-0.4024164917989182</v>
      </c>
      <c r="J556">
        <v>-0.4024164917989182</v>
      </c>
      <c r="K556">
        <v>-39.172890831084501</v>
      </c>
      <c r="L556">
        <v>2</v>
      </c>
      <c r="M556">
        <v>-10.61020878415073</v>
      </c>
      <c r="N556">
        <v>897.47947415181579</v>
      </c>
      <c r="O556" t="b">
        <v>0</v>
      </c>
      <c r="P556">
        <v>-0.4024164917989182</v>
      </c>
      <c r="Q556">
        <v>0</v>
      </c>
      <c r="R556">
        <v>0.75325496502788891</v>
      </c>
      <c r="S556">
        <v>28.631032836764181</v>
      </c>
      <c r="T556">
        <v>-3.2252592601469159</v>
      </c>
      <c r="U556">
        <v>-0.30312222045663989</v>
      </c>
      <c r="V556">
        <v>7.3849495240038143</v>
      </c>
      <c r="W556">
        <v>0</v>
      </c>
      <c r="X556">
        <v>0</v>
      </c>
      <c r="Y556">
        <v>-22.804379849498329</v>
      </c>
      <c r="Z556">
        <v>61.475576231673337</v>
      </c>
      <c r="AA556">
        <v>897.47947415181579</v>
      </c>
      <c r="AB556" t="b">
        <v>0</v>
      </c>
      <c r="AC556" t="b">
        <v>1</v>
      </c>
      <c r="AD556">
        <v>88.431987264399027</v>
      </c>
      <c r="AE556">
        <v>0</v>
      </c>
      <c r="AF556">
        <v>0</v>
      </c>
      <c r="AG556">
        <v>3.990960361953011E-3</v>
      </c>
      <c r="AH556" t="b">
        <v>0</v>
      </c>
      <c r="AI556" t="b">
        <v>0</v>
      </c>
      <c r="AJ556">
        <v>897.47947415181579</v>
      </c>
      <c r="AK556">
        <v>0</v>
      </c>
      <c r="AL556">
        <v>-0.30312222045663989</v>
      </c>
      <c r="AM556">
        <v>0</v>
      </c>
      <c r="AN556">
        <v>-0.29983027318691058</v>
      </c>
      <c r="AO556">
        <v>0</v>
      </c>
      <c r="AP556">
        <v>1</v>
      </c>
      <c r="AQ556">
        <v>3</v>
      </c>
      <c r="AR556">
        <v>0</v>
      </c>
      <c r="AS556">
        <v>0</v>
      </c>
      <c r="AT556">
        <v>0.47795616811596781</v>
      </c>
      <c r="AU556">
        <v>0.15210231296784801</v>
      </c>
      <c r="AV556">
        <v>0.47795616811596781</v>
      </c>
    </row>
    <row r="557" spans="1:48">
      <c r="A557">
        <v>554</v>
      </c>
      <c r="B557">
        <v>0</v>
      </c>
      <c r="C557">
        <v>0</v>
      </c>
      <c r="D557">
        <v>0</v>
      </c>
      <c r="E557">
        <v>13.3</v>
      </c>
      <c r="F557">
        <v>-7.9683050176732273E-2</v>
      </c>
      <c r="G557">
        <v>95.23412682577532</v>
      </c>
      <c r="H557">
        <v>351.60439624076253</v>
      </c>
      <c r="I557">
        <v>0.28847437751608512</v>
      </c>
      <c r="J557">
        <v>0.28847437751608512</v>
      </c>
      <c r="K557">
        <v>28.925842867884359</v>
      </c>
      <c r="L557">
        <v>2</v>
      </c>
      <c r="M557">
        <v>7.8347353379968458</v>
      </c>
      <c r="N557">
        <v>871.27569388460961</v>
      </c>
      <c r="O557" t="b">
        <v>0</v>
      </c>
      <c r="P557">
        <v>0.28847437751608512</v>
      </c>
      <c r="Q557">
        <v>0</v>
      </c>
      <c r="R557">
        <v>0.52982732748801553</v>
      </c>
      <c r="S557">
        <v>28.63377582408965</v>
      </c>
      <c r="T557">
        <v>5.9674484175103428</v>
      </c>
      <c r="U557">
        <v>0.54446866469455613</v>
      </c>
      <c r="V557">
        <v>2.8057311705382508</v>
      </c>
      <c r="W557">
        <v>0</v>
      </c>
      <c r="X557">
        <v>0</v>
      </c>
      <c r="Y557">
        <v>-22.804379849498329</v>
      </c>
      <c r="Z557">
        <v>61.481433890736689</v>
      </c>
      <c r="AA557">
        <v>871.27569388460961</v>
      </c>
      <c r="AB557" t="b">
        <v>0</v>
      </c>
      <c r="AC557" t="b">
        <v>1</v>
      </c>
      <c r="AD557">
        <v>88.422937907315898</v>
      </c>
      <c r="AE557">
        <v>0</v>
      </c>
      <c r="AF557">
        <v>0</v>
      </c>
      <c r="AG557">
        <v>-1.8805497665219659E-4</v>
      </c>
      <c r="AH557" t="b">
        <v>0</v>
      </c>
      <c r="AI557" t="b">
        <v>0</v>
      </c>
      <c r="AJ557">
        <v>871.27569388460961</v>
      </c>
      <c r="AK557">
        <v>0</v>
      </c>
      <c r="AL557">
        <v>0.54446866469455613</v>
      </c>
      <c r="AM557">
        <v>0</v>
      </c>
      <c r="AN557">
        <v>0.54565376571165869</v>
      </c>
      <c r="AO557">
        <v>0</v>
      </c>
      <c r="AP557">
        <v>1</v>
      </c>
      <c r="AQ557">
        <v>3</v>
      </c>
      <c r="AR557">
        <v>0</v>
      </c>
      <c r="AS557">
        <v>0</v>
      </c>
      <c r="AT557">
        <v>0.60747453221634429</v>
      </c>
      <c r="AU557">
        <v>0.19331957108826059</v>
      </c>
      <c r="AV557">
        <v>0.60747453221634429</v>
      </c>
    </row>
    <row r="558" spans="1:48">
      <c r="A558">
        <v>555</v>
      </c>
      <c r="B558">
        <v>0</v>
      </c>
      <c r="C558">
        <v>0</v>
      </c>
      <c r="D558">
        <v>0</v>
      </c>
      <c r="E558">
        <v>13.1</v>
      </c>
      <c r="F558">
        <v>-2.683000031430938E-2</v>
      </c>
      <c r="G558">
        <v>93.802034693056896</v>
      </c>
      <c r="H558">
        <v>346.31711208676609</v>
      </c>
      <c r="I558">
        <v>0.75803923983615518</v>
      </c>
      <c r="J558">
        <v>0.75803923983615518</v>
      </c>
      <c r="K558">
        <v>77.170410517636839</v>
      </c>
      <c r="L558">
        <v>2</v>
      </c>
      <c r="M558">
        <v>20.90206135363945</v>
      </c>
      <c r="N558">
        <v>858.1738037510064</v>
      </c>
      <c r="O558" t="b">
        <v>0</v>
      </c>
      <c r="P558">
        <v>0.75803923983615518</v>
      </c>
      <c r="Q558">
        <v>0</v>
      </c>
      <c r="R558">
        <v>0.73744930217385396</v>
      </c>
      <c r="S558">
        <v>28.637522656221371</v>
      </c>
      <c r="T558">
        <v>11.43814630112289</v>
      </c>
      <c r="U558">
        <v>1.027920478874421</v>
      </c>
      <c r="V558">
        <v>3.0030932931973648</v>
      </c>
      <c r="W558">
        <v>0</v>
      </c>
      <c r="X558">
        <v>0</v>
      </c>
      <c r="Y558">
        <v>-22.804379849498329</v>
      </c>
      <c r="Z558">
        <v>61.487291549800027</v>
      </c>
      <c r="AA558">
        <v>858.1738037510064</v>
      </c>
      <c r="AB558" t="b">
        <v>0</v>
      </c>
      <c r="AC558" t="b">
        <v>1</v>
      </c>
      <c r="AD558">
        <v>88.41388855023277</v>
      </c>
      <c r="AE558">
        <v>0</v>
      </c>
      <c r="AF558">
        <v>0</v>
      </c>
      <c r="AG558">
        <v>-1.3567415586815399E-3</v>
      </c>
      <c r="AH558" t="b">
        <v>0</v>
      </c>
      <c r="AI558" t="b">
        <v>0</v>
      </c>
      <c r="AJ558">
        <v>858.1738037510064</v>
      </c>
      <c r="AK558">
        <v>0</v>
      </c>
      <c r="AL558">
        <v>1.027920478874421</v>
      </c>
      <c r="AM558">
        <v>0</v>
      </c>
      <c r="AN558">
        <v>1.0280521567652099</v>
      </c>
      <c r="AO558">
        <v>0</v>
      </c>
      <c r="AP558">
        <v>1</v>
      </c>
      <c r="AQ558">
        <v>3</v>
      </c>
      <c r="AR558">
        <v>0</v>
      </c>
      <c r="AS558">
        <v>0</v>
      </c>
      <c r="AT558">
        <v>0.6832487725227524</v>
      </c>
      <c r="AU558">
        <v>0.21743357564105839</v>
      </c>
      <c r="AV558">
        <v>0.6832487725227524</v>
      </c>
    </row>
    <row r="559" spans="1:48">
      <c r="A559">
        <v>556</v>
      </c>
      <c r="B559">
        <v>0</v>
      </c>
      <c r="C559">
        <v>0</v>
      </c>
      <c r="D559">
        <v>0</v>
      </c>
      <c r="E559">
        <v>13.1</v>
      </c>
      <c r="F559">
        <v>2.0336384767300601E-2</v>
      </c>
      <c r="G559">
        <v>93.802034693056896</v>
      </c>
      <c r="H559">
        <v>346.31711208676609</v>
      </c>
      <c r="I559">
        <v>1.1829459405182381</v>
      </c>
      <c r="J559">
        <v>1.1829459405182381</v>
      </c>
      <c r="K559">
        <v>120.4270426286847</v>
      </c>
      <c r="L559">
        <v>2</v>
      </c>
      <c r="M559">
        <v>32.618375576566827</v>
      </c>
      <c r="N559">
        <v>858.1738037510064</v>
      </c>
      <c r="O559" t="b">
        <v>0</v>
      </c>
      <c r="P559">
        <v>1.1829459405182381</v>
      </c>
      <c r="Q559">
        <v>0</v>
      </c>
      <c r="R559">
        <v>0.80499169776884005</v>
      </c>
      <c r="S559">
        <v>28.643020652886371</v>
      </c>
      <c r="T559">
        <v>16.35195282918421</v>
      </c>
      <c r="U559">
        <v>1.469513218331266</v>
      </c>
      <c r="V559">
        <v>3.188766559383224</v>
      </c>
      <c r="W559">
        <v>0</v>
      </c>
      <c r="X559">
        <v>0</v>
      </c>
      <c r="Y559">
        <v>-22.804379849498329</v>
      </c>
      <c r="Z559">
        <v>61.491450196673561</v>
      </c>
      <c r="AA559">
        <v>858.1738037510064</v>
      </c>
      <c r="AB559" t="b">
        <v>0</v>
      </c>
      <c r="AC559" t="b">
        <v>1</v>
      </c>
      <c r="AD559">
        <v>88.404839193149641</v>
      </c>
      <c r="AE559">
        <v>0</v>
      </c>
      <c r="AF559">
        <v>0</v>
      </c>
      <c r="AG559">
        <v>1.0759519402029899E-2</v>
      </c>
      <c r="AH559" t="b">
        <v>0</v>
      </c>
      <c r="AI559" t="b">
        <v>0</v>
      </c>
      <c r="AJ559">
        <v>858.1738037510064</v>
      </c>
      <c r="AK559">
        <v>0</v>
      </c>
      <c r="AL559">
        <v>1.469513218331266</v>
      </c>
      <c r="AM559">
        <v>0</v>
      </c>
      <c r="AN559">
        <v>1.4696448962220561</v>
      </c>
      <c r="AO559">
        <v>0</v>
      </c>
      <c r="AP559">
        <v>1</v>
      </c>
      <c r="AQ559">
        <v>3</v>
      </c>
      <c r="AR559">
        <v>0</v>
      </c>
      <c r="AS559">
        <v>0</v>
      </c>
      <c r="AT559">
        <v>0.75950256087511159</v>
      </c>
      <c r="AU559">
        <v>0.24170018909783969</v>
      </c>
      <c r="AV559">
        <v>0.75950256087511159</v>
      </c>
    </row>
    <row r="560" spans="1:48">
      <c r="A560">
        <v>557</v>
      </c>
      <c r="B560">
        <v>0</v>
      </c>
      <c r="C560">
        <v>0</v>
      </c>
      <c r="D560">
        <v>0</v>
      </c>
      <c r="E560">
        <v>13.3</v>
      </c>
      <c r="F560">
        <v>0.1121511279117757</v>
      </c>
      <c r="G560">
        <v>95.23412682577532</v>
      </c>
      <c r="H560">
        <v>351.60439624076253</v>
      </c>
      <c r="I560">
        <v>2.0430307183846379</v>
      </c>
      <c r="J560">
        <v>2.0430307183846379</v>
      </c>
      <c r="K560">
        <v>204.85835186856329</v>
      </c>
      <c r="L560">
        <v>2</v>
      </c>
      <c r="M560">
        <v>55.48709422225442</v>
      </c>
      <c r="N560">
        <v>871.27569388460961</v>
      </c>
      <c r="O560" t="b">
        <v>0</v>
      </c>
      <c r="P560">
        <v>2.0430307183846379</v>
      </c>
      <c r="Q560">
        <v>0</v>
      </c>
      <c r="R560">
        <v>0.86279027843284906</v>
      </c>
      <c r="S560">
        <v>28.64939326679729</v>
      </c>
      <c r="T560">
        <v>25.952872729292139</v>
      </c>
      <c r="U560">
        <v>2.3679343282536149</v>
      </c>
      <c r="V560">
        <v>3.5609864410538781</v>
      </c>
      <c r="W560">
        <v>0</v>
      </c>
      <c r="X560">
        <v>0</v>
      </c>
      <c r="Y560">
        <v>-22.804379849498329</v>
      </c>
      <c r="Z560">
        <v>61.505237396758623</v>
      </c>
      <c r="AA560">
        <v>871.27569388460961</v>
      </c>
      <c r="AB560" t="b">
        <v>0</v>
      </c>
      <c r="AC560" t="b">
        <v>1</v>
      </c>
      <c r="AD560">
        <v>88.395789836066513</v>
      </c>
      <c r="AE560">
        <v>0</v>
      </c>
      <c r="AF560">
        <v>0</v>
      </c>
      <c r="AG560">
        <v>2.0004722318415269E-2</v>
      </c>
      <c r="AH560" t="b">
        <v>0</v>
      </c>
      <c r="AI560" t="b">
        <v>0</v>
      </c>
      <c r="AJ560">
        <v>871.27569388460961</v>
      </c>
      <c r="AK560">
        <v>0</v>
      </c>
      <c r="AL560">
        <v>2.3679343282536149</v>
      </c>
      <c r="AM560">
        <v>0</v>
      </c>
      <c r="AN560">
        <v>2.369547382415782</v>
      </c>
      <c r="AO560">
        <v>0</v>
      </c>
      <c r="AP560">
        <v>1</v>
      </c>
      <c r="AQ560">
        <v>3</v>
      </c>
      <c r="AR560">
        <v>0</v>
      </c>
      <c r="AS560">
        <v>0</v>
      </c>
      <c r="AT560">
        <v>0.92223075651029685</v>
      </c>
      <c r="AU560">
        <v>0.29348597321850972</v>
      </c>
      <c r="AV560">
        <v>0.92223075651029685</v>
      </c>
    </row>
    <row r="561" spans="1:48">
      <c r="A561">
        <v>558</v>
      </c>
      <c r="B561">
        <v>0</v>
      </c>
      <c r="C561">
        <v>0</v>
      </c>
      <c r="D561">
        <v>0</v>
      </c>
      <c r="E561">
        <v>13.8</v>
      </c>
      <c r="F561">
        <v>0.11439243691893</v>
      </c>
      <c r="G561">
        <v>98.814357157571393</v>
      </c>
      <c r="H561">
        <v>364.82260662575362</v>
      </c>
      <c r="I561">
        <v>2.147058702629943</v>
      </c>
      <c r="J561">
        <v>2.147058702629943</v>
      </c>
      <c r="K561">
        <v>207.4890828387143</v>
      </c>
      <c r="L561">
        <v>2</v>
      </c>
      <c r="M561">
        <v>56.199643239088367</v>
      </c>
      <c r="N561">
        <v>904.03041921861757</v>
      </c>
      <c r="O561" t="b">
        <v>0</v>
      </c>
      <c r="P561">
        <v>2.147058702629943</v>
      </c>
      <c r="Q561">
        <v>0</v>
      </c>
      <c r="R561">
        <v>0.86312371722093084</v>
      </c>
      <c r="S561">
        <v>28.657137160578511</v>
      </c>
      <c r="T561">
        <v>26.275997151844649</v>
      </c>
      <c r="U561">
        <v>2.4875445544967771</v>
      </c>
      <c r="V561">
        <v>3.5965608164579019</v>
      </c>
      <c r="W561">
        <v>0</v>
      </c>
      <c r="X561">
        <v>0</v>
      </c>
      <c r="Y561">
        <v>-22.804379849498329</v>
      </c>
      <c r="Z561">
        <v>61.519024596843671</v>
      </c>
      <c r="AA561">
        <v>904.03041921861757</v>
      </c>
      <c r="AB561" t="b">
        <v>0</v>
      </c>
      <c r="AC561" t="b">
        <v>1</v>
      </c>
      <c r="AD561">
        <v>88.386740478983384</v>
      </c>
      <c r="AE561">
        <v>0</v>
      </c>
      <c r="AF561">
        <v>0</v>
      </c>
      <c r="AG561">
        <v>2.8896378624670541E-2</v>
      </c>
      <c r="AH561" t="b">
        <v>0</v>
      </c>
      <c r="AI561" t="b">
        <v>0</v>
      </c>
      <c r="AJ561">
        <v>904.03041921861757</v>
      </c>
      <c r="AK561">
        <v>0</v>
      </c>
      <c r="AL561">
        <v>2.4875445544967771</v>
      </c>
      <c r="AM561">
        <v>0</v>
      </c>
      <c r="AN561">
        <v>2.4922849585651869</v>
      </c>
      <c r="AO561">
        <v>0</v>
      </c>
      <c r="AP561">
        <v>1</v>
      </c>
      <c r="AQ561">
        <v>3</v>
      </c>
      <c r="AR561">
        <v>0</v>
      </c>
      <c r="AS561">
        <v>0</v>
      </c>
      <c r="AT561">
        <v>0.96000261157282174</v>
      </c>
      <c r="AU561">
        <v>0.30550629412522168</v>
      </c>
      <c r="AV561">
        <v>0.96000261157282174</v>
      </c>
    </row>
    <row r="562" spans="1:48">
      <c r="A562">
        <v>559</v>
      </c>
      <c r="B562">
        <v>0</v>
      </c>
      <c r="C562">
        <v>0</v>
      </c>
      <c r="D562">
        <v>0</v>
      </c>
      <c r="E562">
        <v>14.5</v>
      </c>
      <c r="F562">
        <v>0.4302791244125026</v>
      </c>
      <c r="G562">
        <v>103.8266796220859</v>
      </c>
      <c r="H562">
        <v>383.3281011647411</v>
      </c>
      <c r="I562">
        <v>5.4147456455822169</v>
      </c>
      <c r="J562">
        <v>5.4147456455822169</v>
      </c>
      <c r="K562">
        <v>498.01276794162749</v>
      </c>
      <c r="L562">
        <v>2</v>
      </c>
      <c r="M562">
        <v>134.8896987924235</v>
      </c>
      <c r="N562">
        <v>949.8870346862285</v>
      </c>
      <c r="O562" t="b">
        <v>0</v>
      </c>
      <c r="P562">
        <v>5.4147456455822169</v>
      </c>
      <c r="Q562">
        <v>0</v>
      </c>
      <c r="R562">
        <v>0.91775833214710101</v>
      </c>
      <c r="S562">
        <v>28.66525558456447</v>
      </c>
      <c r="T562">
        <v>59.312898384199308</v>
      </c>
      <c r="U562">
        <v>5.8999689307253549</v>
      </c>
      <c r="V562">
        <v>4.877991688306075</v>
      </c>
      <c r="W562">
        <v>0</v>
      </c>
      <c r="X562">
        <v>0</v>
      </c>
      <c r="Y562">
        <v>-22.804379849498329</v>
      </c>
      <c r="Z562">
        <v>61.522287881867648</v>
      </c>
      <c r="AA562">
        <v>949.8870346862285</v>
      </c>
      <c r="AB562" t="b">
        <v>0</v>
      </c>
      <c r="AC562" t="b">
        <v>1</v>
      </c>
      <c r="AD562">
        <v>88.377691121900256</v>
      </c>
      <c r="AE562">
        <v>0</v>
      </c>
      <c r="AF562">
        <v>0</v>
      </c>
      <c r="AG562">
        <v>3.6366640418828478E-2</v>
      </c>
      <c r="AH562" t="b">
        <v>0</v>
      </c>
      <c r="AI562" t="b">
        <v>0</v>
      </c>
      <c r="AJ562">
        <v>949.8870346862285</v>
      </c>
      <c r="AK562">
        <v>0</v>
      </c>
      <c r="AL562">
        <v>5.8999689307253549</v>
      </c>
      <c r="AM562">
        <v>0</v>
      </c>
      <c r="AN562">
        <v>5.9239672263216816</v>
      </c>
      <c r="AO562">
        <v>0</v>
      </c>
      <c r="AP562">
        <v>1</v>
      </c>
      <c r="AQ562">
        <v>3</v>
      </c>
      <c r="AR562">
        <v>0</v>
      </c>
      <c r="AS562">
        <v>0</v>
      </c>
      <c r="AT562">
        <v>1.579538041025869</v>
      </c>
      <c r="AU562">
        <v>0.50266406312481249</v>
      </c>
      <c r="AV562">
        <v>1.579538041025869</v>
      </c>
    </row>
    <row r="563" spans="1:48">
      <c r="A563">
        <v>560</v>
      </c>
      <c r="B563">
        <v>0</v>
      </c>
      <c r="C563">
        <v>0</v>
      </c>
      <c r="D563">
        <v>0</v>
      </c>
      <c r="E563">
        <v>16.5</v>
      </c>
      <c r="F563">
        <v>0.41449106543105918</v>
      </c>
      <c r="G563">
        <v>118.1476009492701</v>
      </c>
      <c r="H563">
        <v>436.20094270470531</v>
      </c>
      <c r="I563">
        <v>6.012817568928047</v>
      </c>
      <c r="J563">
        <v>6.012817568928047</v>
      </c>
      <c r="K563">
        <v>485.98683188612148</v>
      </c>
      <c r="L563">
        <v>2</v>
      </c>
      <c r="M563">
        <v>131.63240300274151</v>
      </c>
      <c r="N563">
        <v>1080.90593602226</v>
      </c>
      <c r="O563" t="b">
        <v>0</v>
      </c>
      <c r="P563">
        <v>6.0128175689280479</v>
      </c>
      <c r="Q563">
        <v>0</v>
      </c>
      <c r="R563">
        <v>0.91517300905629129</v>
      </c>
      <c r="S563">
        <v>28.677557410498181</v>
      </c>
      <c r="T563">
        <v>58.044129775896572</v>
      </c>
      <c r="U563">
        <v>6.5701430324396801</v>
      </c>
      <c r="V563">
        <v>4.9237088708354406</v>
      </c>
      <c r="W563">
        <v>0</v>
      </c>
      <c r="X563">
        <v>0</v>
      </c>
      <c r="Y563">
        <v>-22.804379849498329</v>
      </c>
      <c r="Z563">
        <v>61.589560369846318</v>
      </c>
      <c r="AA563">
        <v>1080.90593602226</v>
      </c>
      <c r="AB563" t="b">
        <v>0</v>
      </c>
      <c r="AC563" t="b">
        <v>1</v>
      </c>
      <c r="AD563">
        <v>88.368641764817127</v>
      </c>
      <c r="AE563">
        <v>0</v>
      </c>
      <c r="AF563">
        <v>0</v>
      </c>
      <c r="AG563">
        <v>4.1455847849046212E-2</v>
      </c>
      <c r="AH563" t="b">
        <v>0</v>
      </c>
      <c r="AI563" t="b">
        <v>0</v>
      </c>
      <c r="AJ563">
        <v>1080.90593602226</v>
      </c>
      <c r="AK563">
        <v>0</v>
      </c>
      <c r="AL563">
        <v>6.5701430324396801</v>
      </c>
      <c r="AM563">
        <v>0</v>
      </c>
      <c r="AN563">
        <v>6.5907177028754882</v>
      </c>
      <c r="AO563">
        <v>0</v>
      </c>
      <c r="AP563">
        <v>1</v>
      </c>
      <c r="AQ563">
        <v>3</v>
      </c>
      <c r="AR563">
        <v>0</v>
      </c>
      <c r="AS563">
        <v>0</v>
      </c>
      <c r="AT563">
        <v>1.751165104227165</v>
      </c>
      <c r="AU563">
        <v>0.55728177709573512</v>
      </c>
      <c r="AV563">
        <v>1.751165104227165</v>
      </c>
    </row>
    <row r="564" spans="1:48">
      <c r="A564">
        <v>561</v>
      </c>
      <c r="B564">
        <v>0</v>
      </c>
      <c r="C564">
        <v>0</v>
      </c>
      <c r="D564">
        <v>0</v>
      </c>
      <c r="E564">
        <v>17</v>
      </c>
      <c r="F564">
        <v>-4.9100528034053958E-3</v>
      </c>
      <c r="G564">
        <v>121.7278312810662</v>
      </c>
      <c r="H564">
        <v>449.41915308969652</v>
      </c>
      <c r="I564">
        <v>1.300083241639489</v>
      </c>
      <c r="J564">
        <v>1.300083241639489</v>
      </c>
      <c r="K564">
        <v>101.9888412503297</v>
      </c>
      <c r="L564">
        <v>2</v>
      </c>
      <c r="M564">
        <v>27.62427986195279</v>
      </c>
      <c r="N564">
        <v>1113.6606613562681</v>
      </c>
      <c r="O564" t="b">
        <v>0</v>
      </c>
      <c r="P564">
        <v>1.300083241639489</v>
      </c>
      <c r="Q564">
        <v>0</v>
      </c>
      <c r="R564">
        <v>0.77162875897672589</v>
      </c>
      <c r="S564">
        <v>28.691647433325599</v>
      </c>
      <c r="T564">
        <v>14.44711924850205</v>
      </c>
      <c r="U564">
        <v>1.684855866911386</v>
      </c>
      <c r="V564">
        <v>3.2993065519916431</v>
      </c>
      <c r="W564">
        <v>0</v>
      </c>
      <c r="X564">
        <v>0</v>
      </c>
      <c r="Y564">
        <v>-22.804379849498329</v>
      </c>
      <c r="Z564">
        <v>61.636279025587868</v>
      </c>
      <c r="AA564">
        <v>1113.6606613562681</v>
      </c>
      <c r="AB564" t="b">
        <v>0</v>
      </c>
      <c r="AC564" t="b">
        <v>1</v>
      </c>
      <c r="AD564">
        <v>88.359592407733999</v>
      </c>
      <c r="AE564">
        <v>0</v>
      </c>
      <c r="AF564">
        <v>0</v>
      </c>
      <c r="AG564">
        <v>3.628910724622747E-2</v>
      </c>
      <c r="AH564" t="b">
        <v>0</v>
      </c>
      <c r="AI564" t="b">
        <v>0</v>
      </c>
      <c r="AJ564">
        <v>1113.6606613562681</v>
      </c>
      <c r="AK564">
        <v>0</v>
      </c>
      <c r="AL564">
        <v>1.684855866911386</v>
      </c>
      <c r="AM564">
        <v>0</v>
      </c>
      <c r="AN564">
        <v>1.685678853728819</v>
      </c>
      <c r="AO564">
        <v>0</v>
      </c>
      <c r="AP564">
        <v>1</v>
      </c>
      <c r="AQ564">
        <v>3</v>
      </c>
      <c r="AR564">
        <v>0</v>
      </c>
      <c r="AS564">
        <v>0</v>
      </c>
      <c r="AT564">
        <v>0.9339917534105181</v>
      </c>
      <c r="AU564">
        <v>0.2972287323890479</v>
      </c>
      <c r="AV564">
        <v>0.9339917534105181</v>
      </c>
    </row>
    <row r="565" spans="1:48">
      <c r="A565">
        <v>562</v>
      </c>
      <c r="B565">
        <v>0</v>
      </c>
      <c r="C565">
        <v>0</v>
      </c>
      <c r="D565">
        <v>0</v>
      </c>
      <c r="E565">
        <v>17</v>
      </c>
      <c r="F565">
        <v>2.1815812449230251E-2</v>
      </c>
      <c r="G565">
        <v>121.7278312810662</v>
      </c>
      <c r="H565">
        <v>449.41915308969652</v>
      </c>
      <c r="I565">
        <v>1.6125259455902681</v>
      </c>
      <c r="J565">
        <v>1.6125259455902681</v>
      </c>
      <c r="K565">
        <v>126.4993251274044</v>
      </c>
      <c r="L565">
        <v>2</v>
      </c>
      <c r="M565">
        <v>34.263089146100867</v>
      </c>
      <c r="N565">
        <v>1113.6606613562681</v>
      </c>
      <c r="O565" t="b">
        <v>0</v>
      </c>
      <c r="P565">
        <v>1.612525945590267</v>
      </c>
      <c r="Q565">
        <v>0</v>
      </c>
      <c r="R565">
        <v>0.8024299809553489</v>
      </c>
      <c r="S565">
        <v>28.699849290076109</v>
      </c>
      <c r="T565">
        <v>17.23130094400986</v>
      </c>
      <c r="U565">
        <v>2.00955346118853</v>
      </c>
      <c r="V565">
        <v>3.4043884556721409</v>
      </c>
      <c r="W565">
        <v>0</v>
      </c>
      <c r="X565">
        <v>0</v>
      </c>
      <c r="Y565">
        <v>-22.804379849498329</v>
      </c>
      <c r="Z565">
        <v>61.681298669139593</v>
      </c>
      <c r="AA565">
        <v>1113.6606613562681</v>
      </c>
      <c r="AB565" t="b">
        <v>0</v>
      </c>
      <c r="AC565" t="b">
        <v>1</v>
      </c>
      <c r="AD565">
        <v>88.35054305065087</v>
      </c>
      <c r="AE565">
        <v>0</v>
      </c>
      <c r="AF565">
        <v>0</v>
      </c>
      <c r="AG565">
        <v>3.1666937639666708E-2</v>
      </c>
      <c r="AH565" t="b">
        <v>0</v>
      </c>
      <c r="AI565" t="b">
        <v>0</v>
      </c>
      <c r="AJ565">
        <v>1113.6606613562681</v>
      </c>
      <c r="AK565">
        <v>0</v>
      </c>
      <c r="AL565">
        <v>2.00955346118853</v>
      </c>
      <c r="AM565">
        <v>0</v>
      </c>
      <c r="AN565">
        <v>2.00955346118853</v>
      </c>
      <c r="AO565">
        <v>0</v>
      </c>
      <c r="AP565">
        <v>1</v>
      </c>
      <c r="AQ565">
        <v>3</v>
      </c>
      <c r="AR565">
        <v>0</v>
      </c>
      <c r="AS565">
        <v>0</v>
      </c>
      <c r="AT565">
        <v>0.98794718001556381</v>
      </c>
      <c r="AU565">
        <v>0.31439922987659819</v>
      </c>
      <c r="AV565">
        <v>0.98794718001556381</v>
      </c>
    </row>
    <row r="566" spans="1:48">
      <c r="A566">
        <v>563</v>
      </c>
      <c r="B566">
        <v>0</v>
      </c>
      <c r="C566">
        <v>0</v>
      </c>
      <c r="D566">
        <v>0</v>
      </c>
      <c r="E566">
        <v>17</v>
      </c>
      <c r="F566">
        <v>-8.2353196993514288E-2</v>
      </c>
      <c r="G566">
        <v>121.7278312810662</v>
      </c>
      <c r="H566">
        <v>449.41915308969652</v>
      </c>
      <c r="I566">
        <v>0.39472264266612411</v>
      </c>
      <c r="J566">
        <v>0.39472264266612411</v>
      </c>
      <c r="K566">
        <v>30.965174883739671</v>
      </c>
      <c r="L566">
        <v>2</v>
      </c>
      <c r="M566">
        <v>8.3871004560508311</v>
      </c>
      <c r="N566">
        <v>1113.6606613562681</v>
      </c>
      <c r="O566" t="b">
        <v>0</v>
      </c>
      <c r="P566">
        <v>0.39472264266612411</v>
      </c>
      <c r="Q566">
        <v>0</v>
      </c>
      <c r="R566">
        <v>0.53060520736532313</v>
      </c>
      <c r="S566">
        <v>28.708650195633609</v>
      </c>
      <c r="T566">
        <v>6.3788007248977516</v>
      </c>
      <c r="U566">
        <v>0.74391023153746871</v>
      </c>
      <c r="V566">
        <v>2.9941758435213059</v>
      </c>
      <c r="W566">
        <v>0</v>
      </c>
      <c r="X566">
        <v>0</v>
      </c>
      <c r="Y566">
        <v>-22.804379849498329</v>
      </c>
      <c r="Z566">
        <v>61.728017324881129</v>
      </c>
      <c r="AA566">
        <v>1113.6606613562681</v>
      </c>
      <c r="AB566" t="b">
        <v>0</v>
      </c>
      <c r="AC566" t="b">
        <v>1</v>
      </c>
      <c r="AD566">
        <v>88.341493693567742</v>
      </c>
      <c r="AE566">
        <v>0</v>
      </c>
      <c r="AF566">
        <v>0</v>
      </c>
      <c r="AG566">
        <v>3.274440690512781E-2</v>
      </c>
      <c r="AH566" t="b">
        <v>0</v>
      </c>
      <c r="AI566" t="b">
        <v>0</v>
      </c>
      <c r="AJ566">
        <v>1113.6606613562681</v>
      </c>
      <c r="AK566">
        <v>0</v>
      </c>
      <c r="AL566">
        <v>0.74391023153746871</v>
      </c>
      <c r="AM566">
        <v>0</v>
      </c>
      <c r="AN566">
        <v>0.75233761654797571</v>
      </c>
      <c r="AO566">
        <v>0</v>
      </c>
      <c r="AP566">
        <v>1</v>
      </c>
      <c r="AQ566">
        <v>3</v>
      </c>
      <c r="AR566">
        <v>0</v>
      </c>
      <c r="AS566">
        <v>0</v>
      </c>
      <c r="AT566">
        <v>0.7776365646683383</v>
      </c>
      <c r="AU566">
        <v>0.2474710612077029</v>
      </c>
      <c r="AV566">
        <v>0.7776365646683383</v>
      </c>
    </row>
    <row r="567" spans="1:48">
      <c r="A567">
        <v>564</v>
      </c>
      <c r="B567">
        <v>0</v>
      </c>
      <c r="C567">
        <v>0</v>
      </c>
      <c r="D567">
        <v>0</v>
      </c>
      <c r="E567">
        <v>15.4</v>
      </c>
      <c r="F567">
        <v>-1.025736357808509</v>
      </c>
      <c r="G567">
        <v>110.2710942193188</v>
      </c>
      <c r="H567">
        <v>407.12087985772501</v>
      </c>
      <c r="I567">
        <v>-9.6563585005898549</v>
      </c>
      <c r="J567">
        <v>-9.6563585005898549</v>
      </c>
      <c r="K567">
        <v>-836.22486845717935</v>
      </c>
      <c r="L567">
        <v>2</v>
      </c>
      <c r="M567">
        <v>-226.4964432440897</v>
      </c>
      <c r="N567">
        <v>1008.845540287443</v>
      </c>
      <c r="O567" t="b">
        <v>0</v>
      </c>
      <c r="P567">
        <v>-9.6563585005898549</v>
      </c>
      <c r="Q567">
        <v>0</v>
      </c>
      <c r="R567">
        <v>0.95225392138929832</v>
      </c>
      <c r="S567">
        <v>28.713768544862301</v>
      </c>
      <c r="T567">
        <v>-87.038791872442744</v>
      </c>
      <c r="U567">
        <v>-9.1953052485275748</v>
      </c>
      <c r="V567">
        <v>139.45765137164699</v>
      </c>
      <c r="W567">
        <v>-31.72807349680911</v>
      </c>
      <c r="X567">
        <v>2</v>
      </c>
      <c r="Y567">
        <v>8.9236936473107775</v>
      </c>
      <c r="Z567">
        <v>61.761090913535121</v>
      </c>
      <c r="AA567">
        <v>1008.845540287443</v>
      </c>
      <c r="AB567" t="b">
        <v>0</v>
      </c>
      <c r="AC567" t="b">
        <v>1</v>
      </c>
      <c r="AD567">
        <v>88.338739589162543</v>
      </c>
      <c r="AE567">
        <v>0.66297467008257838</v>
      </c>
      <c r="AF567">
        <v>0</v>
      </c>
      <c r="AG567">
        <v>2.1769936810033749E-2</v>
      </c>
      <c r="AH567" t="b">
        <v>0</v>
      </c>
      <c r="AI567" t="b">
        <v>0</v>
      </c>
      <c r="AJ567">
        <v>1008.845540287443</v>
      </c>
      <c r="AK567">
        <v>0</v>
      </c>
      <c r="AL567">
        <v>-9.1953052485275748</v>
      </c>
      <c r="AM567">
        <v>5.2603706748535641</v>
      </c>
      <c r="AN567">
        <v>-3.1705132785907071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</row>
    <row r="568" spans="1:48">
      <c r="A568">
        <v>565</v>
      </c>
      <c r="B568">
        <v>0</v>
      </c>
      <c r="C568">
        <v>0</v>
      </c>
      <c r="D568">
        <v>0</v>
      </c>
      <c r="E568">
        <v>10.1</v>
      </c>
      <c r="F568">
        <v>-1.5647013717724501</v>
      </c>
      <c r="G568">
        <v>72.320652702280498</v>
      </c>
      <c r="H568">
        <v>267.00784977681963</v>
      </c>
      <c r="I568">
        <v>-10.1214334625323</v>
      </c>
      <c r="J568">
        <v>-10.1214334625323</v>
      </c>
      <c r="K568">
        <v>-1336.4449350609391</v>
      </c>
      <c r="L568">
        <v>0</v>
      </c>
      <c r="M568">
        <v>-361.98400191249698</v>
      </c>
      <c r="N568">
        <v>0</v>
      </c>
      <c r="O568" t="b">
        <v>1</v>
      </c>
      <c r="P568">
        <v>-10.1214334625323</v>
      </c>
      <c r="Q568">
        <v>0</v>
      </c>
      <c r="R568">
        <v>0</v>
      </c>
      <c r="S568">
        <v>28.72650506238417</v>
      </c>
      <c r="T568">
        <v>0</v>
      </c>
      <c r="U568">
        <v>0</v>
      </c>
      <c r="V568">
        <v>361.98400191249692</v>
      </c>
      <c r="W568">
        <v>0</v>
      </c>
      <c r="X568">
        <v>0</v>
      </c>
      <c r="Y568">
        <v>-22.804379849498329</v>
      </c>
      <c r="Z568">
        <v>61.748712717255827</v>
      </c>
      <c r="AA568">
        <v>750</v>
      </c>
      <c r="AB568" t="b">
        <v>0</v>
      </c>
      <c r="AC568" t="b">
        <v>1</v>
      </c>
      <c r="AD568">
        <v>88.335985484757344</v>
      </c>
      <c r="AE568">
        <v>0</v>
      </c>
      <c r="AF568">
        <v>0</v>
      </c>
      <c r="AG568">
        <v>1.5010381004836541E-2</v>
      </c>
      <c r="AH568" t="b">
        <v>1</v>
      </c>
      <c r="AI568" t="b">
        <v>1</v>
      </c>
      <c r="AJ568">
        <v>750</v>
      </c>
      <c r="AK568">
        <v>0</v>
      </c>
      <c r="AL568">
        <v>0</v>
      </c>
      <c r="AM568">
        <v>0</v>
      </c>
      <c r="AN568">
        <v>5.1395645913127813E-2</v>
      </c>
      <c r="AO568">
        <v>0</v>
      </c>
      <c r="AP568">
        <v>1</v>
      </c>
      <c r="AQ568">
        <v>0</v>
      </c>
      <c r="AR568">
        <v>0</v>
      </c>
      <c r="AS568">
        <v>0</v>
      </c>
      <c r="AT568">
        <v>0.22909584038549111</v>
      </c>
      <c r="AU568">
        <v>7.2906282078760307E-2</v>
      </c>
      <c r="AV568">
        <v>0.22909584038549111</v>
      </c>
    </row>
    <row r="569" spans="1:48">
      <c r="A569">
        <v>566</v>
      </c>
      <c r="B569">
        <v>0</v>
      </c>
      <c r="C569">
        <v>0</v>
      </c>
      <c r="D569">
        <v>0</v>
      </c>
      <c r="E569">
        <v>4.8</v>
      </c>
      <c r="F569">
        <v>-1.5487914884350209</v>
      </c>
      <c r="G569">
        <v>34.370211185242219</v>
      </c>
      <c r="H569">
        <v>126.89481969591429</v>
      </c>
      <c r="I569">
        <v>-4.7750627680548892</v>
      </c>
      <c r="J569">
        <v>-4.7750627680548892</v>
      </c>
      <c r="K569">
        <v>-1326.6863663083691</v>
      </c>
      <c r="L569">
        <v>0</v>
      </c>
      <c r="M569">
        <v>-359.34083594484531</v>
      </c>
      <c r="N569">
        <v>0</v>
      </c>
      <c r="O569" t="b">
        <v>0</v>
      </c>
      <c r="P569">
        <v>-4.7750627680548892</v>
      </c>
      <c r="Q569">
        <v>0</v>
      </c>
      <c r="R569">
        <v>0</v>
      </c>
      <c r="S569">
        <v>28.72650506238417</v>
      </c>
      <c r="T569">
        <v>0</v>
      </c>
      <c r="U569">
        <v>0</v>
      </c>
      <c r="V569">
        <v>359.34083594484531</v>
      </c>
      <c r="W569">
        <v>0</v>
      </c>
      <c r="X569">
        <v>0</v>
      </c>
      <c r="Y569">
        <v>-22.804379849498329</v>
      </c>
      <c r="Z569">
        <v>61.739238899623253</v>
      </c>
      <c r="AA569">
        <v>750</v>
      </c>
      <c r="AB569" t="b">
        <v>0</v>
      </c>
      <c r="AC569" t="b">
        <v>1</v>
      </c>
      <c r="AD569">
        <v>88.326936127674216</v>
      </c>
      <c r="AE569">
        <v>0</v>
      </c>
      <c r="AF569">
        <v>0</v>
      </c>
      <c r="AG569">
        <v>8.5693899852278821E-3</v>
      </c>
      <c r="AH569" t="b">
        <v>1</v>
      </c>
      <c r="AI569" t="b">
        <v>1</v>
      </c>
      <c r="AJ569">
        <v>750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1</v>
      </c>
      <c r="AQ569">
        <v>0</v>
      </c>
      <c r="AR569">
        <v>0</v>
      </c>
      <c r="AS569">
        <v>0</v>
      </c>
      <c r="AT569">
        <v>0.22911612229710229</v>
      </c>
      <c r="AU569">
        <v>7.2912736490008179E-2</v>
      </c>
      <c r="AV569">
        <v>0.22911612229710229</v>
      </c>
    </row>
    <row r="570" spans="1:48">
      <c r="A570">
        <v>567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 t="b">
        <v>0</v>
      </c>
      <c r="P570">
        <v>0</v>
      </c>
      <c r="Q570">
        <v>0</v>
      </c>
      <c r="R570">
        <v>1</v>
      </c>
      <c r="S570">
        <v>28.72650506238417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-22.804379849498329</v>
      </c>
      <c r="Z570">
        <v>61.749017790796742</v>
      </c>
      <c r="AA570">
        <v>750</v>
      </c>
      <c r="AB570" t="b">
        <v>0</v>
      </c>
      <c r="AC570" t="b">
        <v>1</v>
      </c>
      <c r="AD570">
        <v>88.317886770591087</v>
      </c>
      <c r="AE570">
        <v>0</v>
      </c>
      <c r="AF570">
        <v>0</v>
      </c>
      <c r="AG570">
        <v>1.4151873652364919E-3</v>
      </c>
      <c r="AH570" t="b">
        <v>1</v>
      </c>
      <c r="AI570" t="b">
        <v>1</v>
      </c>
      <c r="AJ570">
        <v>750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1</v>
      </c>
      <c r="AQ570">
        <v>0</v>
      </c>
      <c r="AR570">
        <v>0</v>
      </c>
      <c r="AS570">
        <v>0</v>
      </c>
      <c r="AT570">
        <v>0.2290951873117496</v>
      </c>
      <c r="AU570">
        <v>7.2906074247931357E-2</v>
      </c>
      <c r="AV570">
        <v>0.2290951873117496</v>
      </c>
    </row>
    <row r="571" spans="1:48">
      <c r="A571">
        <v>568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 t="b">
        <v>0</v>
      </c>
      <c r="P571">
        <v>0</v>
      </c>
      <c r="Q571">
        <v>0</v>
      </c>
      <c r="R571">
        <v>1</v>
      </c>
      <c r="S571">
        <v>28.72650506238417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-22.804379849498329</v>
      </c>
      <c r="Z571">
        <v>61.758796681970239</v>
      </c>
      <c r="AA571">
        <v>750</v>
      </c>
      <c r="AB571" t="b">
        <v>0</v>
      </c>
      <c r="AC571" t="b">
        <v>1</v>
      </c>
      <c r="AD571">
        <v>88.308837413507959</v>
      </c>
      <c r="AE571">
        <v>0</v>
      </c>
      <c r="AF571">
        <v>0</v>
      </c>
      <c r="AG571">
        <v>-7.7314084757679202E-4</v>
      </c>
      <c r="AH571" t="b">
        <v>1</v>
      </c>
      <c r="AI571" t="b">
        <v>1</v>
      </c>
      <c r="AJ571">
        <v>750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1</v>
      </c>
      <c r="AQ571">
        <v>0</v>
      </c>
      <c r="AR571">
        <v>0</v>
      </c>
      <c r="AS571">
        <v>0</v>
      </c>
      <c r="AT571">
        <v>0.22907425485075811</v>
      </c>
      <c r="AU571">
        <v>7.2899412809194278E-2</v>
      </c>
      <c r="AV571">
        <v>0.22907425485075811</v>
      </c>
    </row>
    <row r="572" spans="1:48">
      <c r="A572">
        <v>569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 t="b">
        <v>0</v>
      </c>
      <c r="P572">
        <v>0</v>
      </c>
      <c r="Q572">
        <v>0</v>
      </c>
      <c r="R572">
        <v>1</v>
      </c>
      <c r="S572">
        <v>28.72650506238417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-22.804379849498329</v>
      </c>
      <c r="Z572">
        <v>61.768575573143742</v>
      </c>
      <c r="AA572">
        <v>750</v>
      </c>
      <c r="AB572" t="b">
        <v>0</v>
      </c>
      <c r="AC572" t="b">
        <v>1</v>
      </c>
      <c r="AD572">
        <v>88.299788056424831</v>
      </c>
      <c r="AE572">
        <v>0</v>
      </c>
      <c r="AF572">
        <v>0</v>
      </c>
      <c r="AG572">
        <v>4.7498529339917717E-3</v>
      </c>
      <c r="AH572" t="b">
        <v>1</v>
      </c>
      <c r="AI572" t="b">
        <v>1</v>
      </c>
      <c r="AJ572">
        <v>750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1</v>
      </c>
      <c r="AQ572">
        <v>0</v>
      </c>
      <c r="AR572">
        <v>0</v>
      </c>
      <c r="AS572">
        <v>0</v>
      </c>
      <c r="AT572">
        <v>0.22905332491374991</v>
      </c>
      <c r="AU572">
        <v>7.2892752173676634E-2</v>
      </c>
      <c r="AV572">
        <v>0.22905332491374991</v>
      </c>
    </row>
    <row r="573" spans="1:48">
      <c r="A573">
        <v>570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 t="b">
        <v>0</v>
      </c>
      <c r="P573">
        <v>0</v>
      </c>
      <c r="Q573">
        <v>0</v>
      </c>
      <c r="R573">
        <v>1</v>
      </c>
      <c r="S573">
        <v>28.72650506238417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-22.804379849498329</v>
      </c>
      <c r="Z573">
        <v>61.778354464317232</v>
      </c>
      <c r="AA573">
        <v>750</v>
      </c>
      <c r="AB573" t="b">
        <v>0</v>
      </c>
      <c r="AC573" t="b">
        <v>1</v>
      </c>
      <c r="AD573">
        <v>88.290738699341702</v>
      </c>
      <c r="AE573">
        <v>0</v>
      </c>
      <c r="AF573">
        <v>0</v>
      </c>
      <c r="AG573">
        <v>9.6645627621829155E-3</v>
      </c>
      <c r="AH573" t="b">
        <v>1</v>
      </c>
      <c r="AI573" t="b">
        <v>1</v>
      </c>
      <c r="AJ573">
        <v>750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1</v>
      </c>
      <c r="AQ573">
        <v>0</v>
      </c>
      <c r="AR573">
        <v>0</v>
      </c>
      <c r="AS573">
        <v>0</v>
      </c>
      <c r="AT573">
        <v>0.22903239750034671</v>
      </c>
      <c r="AU573">
        <v>7.2886092341258105E-2</v>
      </c>
      <c r="AV573">
        <v>0.22903239750034671</v>
      </c>
    </row>
    <row r="574" spans="1:48">
      <c r="A574">
        <v>571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 t="b">
        <v>0</v>
      </c>
      <c r="P574">
        <v>0</v>
      </c>
      <c r="Q574">
        <v>0</v>
      </c>
      <c r="R574">
        <v>1</v>
      </c>
      <c r="S574">
        <v>28.72650506238417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-22.804379849498329</v>
      </c>
      <c r="Z574">
        <v>61.788133355490729</v>
      </c>
      <c r="AA574">
        <v>750</v>
      </c>
      <c r="AB574" t="b">
        <v>0</v>
      </c>
      <c r="AC574" t="b">
        <v>1</v>
      </c>
      <c r="AD574">
        <v>88.281689342258574</v>
      </c>
      <c r="AE574">
        <v>0</v>
      </c>
      <c r="AF574">
        <v>0</v>
      </c>
      <c r="AG574">
        <v>1.1076952292440431E-2</v>
      </c>
      <c r="AH574" t="b">
        <v>1</v>
      </c>
      <c r="AI574" t="b">
        <v>1</v>
      </c>
      <c r="AJ574">
        <v>750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1</v>
      </c>
      <c r="AQ574">
        <v>0</v>
      </c>
      <c r="AR574">
        <v>0</v>
      </c>
      <c r="AS574">
        <v>0</v>
      </c>
      <c r="AT574">
        <v>0.2290114726101706</v>
      </c>
      <c r="AU574">
        <v>7.2879433311818384E-2</v>
      </c>
      <c r="AV574">
        <v>0.2290114726101706</v>
      </c>
    </row>
    <row r="575" spans="1:48">
      <c r="A575">
        <v>572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 t="b">
        <v>0</v>
      </c>
      <c r="P575">
        <v>0</v>
      </c>
      <c r="Q575">
        <v>0</v>
      </c>
      <c r="R575">
        <v>1</v>
      </c>
      <c r="S575">
        <v>28.72650506238417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-22.804379849498329</v>
      </c>
      <c r="Z575">
        <v>61.797912246664232</v>
      </c>
      <c r="AA575">
        <v>750</v>
      </c>
      <c r="AB575" t="b">
        <v>0</v>
      </c>
      <c r="AC575" t="b">
        <v>1</v>
      </c>
      <c r="AD575">
        <v>88.272639985175445</v>
      </c>
      <c r="AE575">
        <v>0</v>
      </c>
      <c r="AF575">
        <v>0</v>
      </c>
      <c r="AG575">
        <v>1.171094679460377E-2</v>
      </c>
      <c r="AH575" t="b">
        <v>1</v>
      </c>
      <c r="AI575" t="b">
        <v>1</v>
      </c>
      <c r="AJ575">
        <v>750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1</v>
      </c>
      <c r="AQ575">
        <v>0</v>
      </c>
      <c r="AR575">
        <v>0</v>
      </c>
      <c r="AS575">
        <v>0</v>
      </c>
      <c r="AT575">
        <v>0.2289905502428439</v>
      </c>
      <c r="AU575">
        <v>7.2872775085237262E-2</v>
      </c>
      <c r="AV575">
        <v>0.2289905502428439</v>
      </c>
    </row>
    <row r="576" spans="1:48">
      <c r="A576">
        <v>573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 t="b">
        <v>0</v>
      </c>
      <c r="P576">
        <v>0</v>
      </c>
      <c r="Q576">
        <v>0</v>
      </c>
      <c r="R576">
        <v>1</v>
      </c>
      <c r="S576">
        <v>28.72650506238417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-22.804379849498329</v>
      </c>
      <c r="Z576">
        <v>61.807691137837722</v>
      </c>
      <c r="AA576">
        <v>750</v>
      </c>
      <c r="AB576" t="b">
        <v>0</v>
      </c>
      <c r="AC576" t="b">
        <v>1</v>
      </c>
      <c r="AD576">
        <v>88.263590628092317</v>
      </c>
      <c r="AE576">
        <v>0</v>
      </c>
      <c r="AF576">
        <v>0</v>
      </c>
      <c r="AG576">
        <v>1.072614032942432E-2</v>
      </c>
      <c r="AH576" t="b">
        <v>1</v>
      </c>
      <c r="AI576" t="b">
        <v>1</v>
      </c>
      <c r="AJ576">
        <v>750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1</v>
      </c>
      <c r="AQ576">
        <v>0</v>
      </c>
      <c r="AR576">
        <v>0</v>
      </c>
      <c r="AS576">
        <v>0</v>
      </c>
      <c r="AT576">
        <v>0.22896963039798851</v>
      </c>
      <c r="AU576">
        <v>7.2866117661394461E-2</v>
      </c>
      <c r="AV576">
        <v>0.22896963039798851</v>
      </c>
    </row>
    <row r="577" spans="1:48">
      <c r="A577">
        <v>574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 t="b">
        <v>0</v>
      </c>
      <c r="P577">
        <v>0</v>
      </c>
      <c r="Q577">
        <v>0</v>
      </c>
      <c r="R577">
        <v>1</v>
      </c>
      <c r="S577">
        <v>28.72650506238417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-22.804379849498329</v>
      </c>
      <c r="Z577">
        <v>61.817470029011218</v>
      </c>
      <c r="AA577">
        <v>750</v>
      </c>
      <c r="AB577" t="b">
        <v>0</v>
      </c>
      <c r="AC577" t="b">
        <v>1</v>
      </c>
      <c r="AD577">
        <v>88.254541271009188</v>
      </c>
      <c r="AE577">
        <v>0</v>
      </c>
      <c r="AF577">
        <v>0</v>
      </c>
      <c r="AG577">
        <v>9.8573272809529544E-3</v>
      </c>
      <c r="AH577" t="b">
        <v>1</v>
      </c>
      <c r="AI577" t="b">
        <v>1</v>
      </c>
      <c r="AJ577">
        <v>750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</v>
      </c>
      <c r="AQ577">
        <v>0</v>
      </c>
      <c r="AR577">
        <v>0</v>
      </c>
      <c r="AS577">
        <v>0</v>
      </c>
      <c r="AT577">
        <v>0.2289487130752266</v>
      </c>
      <c r="AU577">
        <v>7.2859461040169715E-2</v>
      </c>
      <c r="AV577">
        <v>0.2289487130752266</v>
      </c>
    </row>
    <row r="578" spans="1:48">
      <c r="A578">
        <v>575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b">
        <v>0</v>
      </c>
      <c r="P578">
        <v>0</v>
      </c>
      <c r="Q578">
        <v>0</v>
      </c>
      <c r="R578">
        <v>1</v>
      </c>
      <c r="S578">
        <v>28.72650506238417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-22.804379849498329</v>
      </c>
      <c r="Z578">
        <v>61.827248920184722</v>
      </c>
      <c r="AA578">
        <v>750</v>
      </c>
      <c r="AB578" t="b">
        <v>0</v>
      </c>
      <c r="AC578" t="b">
        <v>1</v>
      </c>
      <c r="AD578">
        <v>88.24549191392606</v>
      </c>
      <c r="AE578">
        <v>0</v>
      </c>
      <c r="AF578">
        <v>0</v>
      </c>
      <c r="AG578">
        <v>9.703411595254896E-3</v>
      </c>
      <c r="AH578" t="b">
        <v>1</v>
      </c>
      <c r="AI578" t="b">
        <v>1</v>
      </c>
      <c r="AJ578">
        <v>750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1</v>
      </c>
      <c r="AQ578">
        <v>0</v>
      </c>
      <c r="AR578">
        <v>0</v>
      </c>
      <c r="AS578">
        <v>0</v>
      </c>
      <c r="AT578">
        <v>0.22892779827418069</v>
      </c>
      <c r="AU578">
        <v>7.2852805221442898E-2</v>
      </c>
      <c r="AV578">
        <v>0.22892779827418069</v>
      </c>
    </row>
    <row r="579" spans="1:48">
      <c r="A579">
        <v>576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b">
        <v>0</v>
      </c>
      <c r="P579">
        <v>0</v>
      </c>
      <c r="Q579">
        <v>0</v>
      </c>
      <c r="R579">
        <v>1</v>
      </c>
      <c r="S579">
        <v>28.72650506238417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-22.804379849498329</v>
      </c>
      <c r="Z579">
        <v>61.837027811358212</v>
      </c>
      <c r="AA579">
        <v>750</v>
      </c>
      <c r="AB579" t="b">
        <v>0</v>
      </c>
      <c r="AC579" t="b">
        <v>1</v>
      </c>
      <c r="AD579">
        <v>88.236442556842931</v>
      </c>
      <c r="AE579">
        <v>0</v>
      </c>
      <c r="AF579">
        <v>0</v>
      </c>
      <c r="AG579">
        <v>9.6063503557508589E-3</v>
      </c>
      <c r="AH579" t="b">
        <v>1</v>
      </c>
      <c r="AI579" t="b">
        <v>1</v>
      </c>
      <c r="AJ579">
        <v>750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0</v>
      </c>
      <c r="AT579">
        <v>0.22890688599447309</v>
      </c>
      <c r="AU579">
        <v>7.2846150205093801E-2</v>
      </c>
      <c r="AV579">
        <v>0.22890688599447309</v>
      </c>
    </row>
    <row r="580" spans="1:48">
      <c r="A580">
        <v>577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 t="b">
        <v>0</v>
      </c>
      <c r="P580">
        <v>0</v>
      </c>
      <c r="Q580">
        <v>0</v>
      </c>
      <c r="R580">
        <v>1</v>
      </c>
      <c r="S580">
        <v>28.72650506238417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-22.804379849498329</v>
      </c>
      <c r="Z580">
        <v>61.846806702531708</v>
      </c>
      <c r="AA580">
        <v>750</v>
      </c>
      <c r="AB580" t="b">
        <v>0</v>
      </c>
      <c r="AC580" t="b">
        <v>1</v>
      </c>
      <c r="AD580">
        <v>88.227393199759803</v>
      </c>
      <c r="AE580">
        <v>0</v>
      </c>
      <c r="AF580">
        <v>0</v>
      </c>
      <c r="AG580">
        <v>9.6986715534707613E-3</v>
      </c>
      <c r="AH580" t="b">
        <v>1</v>
      </c>
      <c r="AI580" t="b">
        <v>1</v>
      </c>
      <c r="AJ580">
        <v>750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1</v>
      </c>
      <c r="AQ580">
        <v>0</v>
      </c>
      <c r="AR580">
        <v>0</v>
      </c>
      <c r="AS580">
        <v>0</v>
      </c>
      <c r="AT580">
        <v>0.2288859762357261</v>
      </c>
      <c r="AU580">
        <v>7.283949599100227E-2</v>
      </c>
      <c r="AV580">
        <v>0.2288859762357261</v>
      </c>
    </row>
    <row r="581" spans="1:48">
      <c r="A581">
        <v>578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 t="b">
        <v>0</v>
      </c>
      <c r="P581">
        <v>0</v>
      </c>
      <c r="Q581">
        <v>0</v>
      </c>
      <c r="R581">
        <v>1</v>
      </c>
      <c r="S581">
        <v>28.72650506238417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-22.804379849498329</v>
      </c>
      <c r="Z581">
        <v>61.856585593705198</v>
      </c>
      <c r="AA581">
        <v>750</v>
      </c>
      <c r="AB581" t="b">
        <v>0</v>
      </c>
      <c r="AC581" t="b">
        <v>1</v>
      </c>
      <c r="AD581">
        <v>88.218343842676674</v>
      </c>
      <c r="AE581">
        <v>0</v>
      </c>
      <c r="AF581">
        <v>0</v>
      </c>
      <c r="AG581">
        <v>9.7788911734969508E-3</v>
      </c>
      <c r="AH581" t="b">
        <v>1</v>
      </c>
      <c r="AI581" t="b">
        <v>1</v>
      </c>
      <c r="AJ581">
        <v>750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1</v>
      </c>
      <c r="AQ581">
        <v>0</v>
      </c>
      <c r="AR581">
        <v>0</v>
      </c>
      <c r="AS581">
        <v>0</v>
      </c>
      <c r="AT581">
        <v>0.2288650689975624</v>
      </c>
      <c r="AU581">
        <v>7.2832842579048193E-2</v>
      </c>
      <c r="AV581">
        <v>0.2288650689975624</v>
      </c>
    </row>
    <row r="582" spans="1:48">
      <c r="A582">
        <v>579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 t="b">
        <v>0</v>
      </c>
      <c r="P582">
        <v>0</v>
      </c>
      <c r="Q582">
        <v>0</v>
      </c>
      <c r="R582">
        <v>1</v>
      </c>
      <c r="S582">
        <v>28.72650506238417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-22.804379849498329</v>
      </c>
      <c r="Z582">
        <v>61.866364484878702</v>
      </c>
      <c r="AA582">
        <v>750</v>
      </c>
      <c r="AB582" t="b">
        <v>0</v>
      </c>
      <c r="AC582" t="b">
        <v>1</v>
      </c>
      <c r="AD582">
        <v>88.209294485593546</v>
      </c>
      <c r="AE582">
        <v>0</v>
      </c>
      <c r="AF582">
        <v>0</v>
      </c>
      <c r="AG582">
        <v>9.778891173495563E-3</v>
      </c>
      <c r="AH582" t="b">
        <v>1</v>
      </c>
      <c r="AI582" t="b">
        <v>1</v>
      </c>
      <c r="AJ582">
        <v>750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1</v>
      </c>
      <c r="AQ582">
        <v>0</v>
      </c>
      <c r="AR582">
        <v>0</v>
      </c>
      <c r="AS582">
        <v>0</v>
      </c>
      <c r="AT582">
        <v>0.2288441642796043</v>
      </c>
      <c r="AU582">
        <v>7.2826189969111374E-2</v>
      </c>
      <c r="AV582">
        <v>0.2288441642796043</v>
      </c>
    </row>
    <row r="583" spans="1:48">
      <c r="A583">
        <v>580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 t="b">
        <v>0</v>
      </c>
      <c r="P583">
        <v>0</v>
      </c>
      <c r="Q583">
        <v>0</v>
      </c>
      <c r="R583">
        <v>1</v>
      </c>
      <c r="S583">
        <v>28.72650506238417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-22.804379849498329</v>
      </c>
      <c r="Z583">
        <v>61.876143376052198</v>
      </c>
      <c r="AA583">
        <v>750</v>
      </c>
      <c r="AB583" t="b">
        <v>0</v>
      </c>
      <c r="AC583" t="b">
        <v>1</v>
      </c>
      <c r="AD583">
        <v>88.200245128510417</v>
      </c>
      <c r="AE583">
        <v>0</v>
      </c>
      <c r="AF583">
        <v>0</v>
      </c>
      <c r="AG583">
        <v>9.7788911734963957E-3</v>
      </c>
      <c r="AH583" t="b">
        <v>1</v>
      </c>
      <c r="AI583" t="b">
        <v>1</v>
      </c>
      <c r="AJ583">
        <v>750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1</v>
      </c>
      <c r="AQ583">
        <v>0</v>
      </c>
      <c r="AR583">
        <v>0</v>
      </c>
      <c r="AS583">
        <v>0</v>
      </c>
      <c r="AT583">
        <v>0.22882326208147449</v>
      </c>
      <c r="AU583">
        <v>7.2819538161071784E-2</v>
      </c>
      <c r="AV583">
        <v>0.22882326208147449</v>
      </c>
    </row>
    <row r="584" spans="1:48">
      <c r="A584">
        <v>581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 t="b">
        <v>0</v>
      </c>
      <c r="P584">
        <v>0</v>
      </c>
      <c r="Q584">
        <v>0</v>
      </c>
      <c r="R584">
        <v>1</v>
      </c>
      <c r="S584">
        <v>28.72650506238417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-22.804379849498329</v>
      </c>
      <c r="Z584">
        <v>61.885922267225688</v>
      </c>
      <c r="AA584">
        <v>750</v>
      </c>
      <c r="AB584" t="b">
        <v>0</v>
      </c>
      <c r="AC584" t="b">
        <v>1</v>
      </c>
      <c r="AD584">
        <v>88.191195771427289</v>
      </c>
      <c r="AE584">
        <v>0</v>
      </c>
      <c r="AF584">
        <v>0</v>
      </c>
      <c r="AG584">
        <v>9.7788911734967843E-3</v>
      </c>
      <c r="AH584" t="b">
        <v>1</v>
      </c>
      <c r="AI584" t="b">
        <v>1</v>
      </c>
      <c r="AJ584">
        <v>750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1</v>
      </c>
      <c r="AQ584">
        <v>0</v>
      </c>
      <c r="AR584">
        <v>0</v>
      </c>
      <c r="AS584">
        <v>0</v>
      </c>
      <c r="AT584">
        <v>0.22880236240279589</v>
      </c>
      <c r="AU584">
        <v>7.2812887154809353E-2</v>
      </c>
      <c r="AV584">
        <v>0.22880236240279589</v>
      </c>
    </row>
    <row r="585" spans="1:48">
      <c r="A585">
        <v>582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 t="b">
        <v>0</v>
      </c>
      <c r="P585">
        <v>0</v>
      </c>
      <c r="Q585">
        <v>0</v>
      </c>
      <c r="R585">
        <v>1</v>
      </c>
      <c r="S585">
        <v>28.72650506238417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-22.804379849498329</v>
      </c>
      <c r="Z585">
        <v>61.895701158399191</v>
      </c>
      <c r="AA585">
        <v>750</v>
      </c>
      <c r="AB585" t="b">
        <v>0</v>
      </c>
      <c r="AC585" t="b">
        <v>1</v>
      </c>
      <c r="AD585">
        <v>88.18214641434416</v>
      </c>
      <c r="AE585">
        <v>0</v>
      </c>
      <c r="AF585">
        <v>0</v>
      </c>
      <c r="AG585">
        <v>9.7788911734953965E-3</v>
      </c>
      <c r="AH585" t="b">
        <v>1</v>
      </c>
      <c r="AI585" t="b">
        <v>1</v>
      </c>
      <c r="AJ585">
        <v>750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1</v>
      </c>
      <c r="AQ585">
        <v>0</v>
      </c>
      <c r="AR585">
        <v>0</v>
      </c>
      <c r="AS585">
        <v>0</v>
      </c>
      <c r="AT585">
        <v>0.22878146524319101</v>
      </c>
      <c r="AU585">
        <v>7.2806236950203981E-2</v>
      </c>
      <c r="AV585">
        <v>0.22878146524319101</v>
      </c>
    </row>
    <row r="586" spans="1:48">
      <c r="A586">
        <v>583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 t="b">
        <v>0</v>
      </c>
      <c r="P586">
        <v>0</v>
      </c>
      <c r="Q586">
        <v>0</v>
      </c>
      <c r="R586">
        <v>1</v>
      </c>
      <c r="S586">
        <v>28.72650506238417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-22.804379849498329</v>
      </c>
      <c r="Z586">
        <v>61.905480049572688</v>
      </c>
      <c r="AA586">
        <v>750</v>
      </c>
      <c r="AB586" t="b">
        <v>0</v>
      </c>
      <c r="AC586" t="b">
        <v>1</v>
      </c>
      <c r="AD586">
        <v>88.173097057261032</v>
      </c>
      <c r="AE586">
        <v>0</v>
      </c>
      <c r="AF586">
        <v>0</v>
      </c>
      <c r="AG586">
        <v>9.7788911734975614E-3</v>
      </c>
      <c r="AH586" t="b">
        <v>1</v>
      </c>
      <c r="AI586" t="b">
        <v>1</v>
      </c>
      <c r="AJ586">
        <v>750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1</v>
      </c>
      <c r="AQ586">
        <v>0</v>
      </c>
      <c r="AR586">
        <v>0</v>
      </c>
      <c r="AS586">
        <v>0</v>
      </c>
      <c r="AT586">
        <v>0.22876057060228269</v>
      </c>
      <c r="AU586">
        <v>7.2799587547135697E-2</v>
      </c>
      <c r="AV586">
        <v>0.22876057060228269</v>
      </c>
    </row>
    <row r="587" spans="1:48">
      <c r="A587">
        <v>584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 t="b">
        <v>0</v>
      </c>
      <c r="P587">
        <v>0</v>
      </c>
      <c r="Q587">
        <v>0</v>
      </c>
      <c r="R587">
        <v>1</v>
      </c>
      <c r="S587">
        <v>28.72650506238417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-22.804379849498329</v>
      </c>
      <c r="Z587">
        <v>61.915258940746178</v>
      </c>
      <c r="AA587">
        <v>750</v>
      </c>
      <c r="AB587" t="b">
        <v>0</v>
      </c>
      <c r="AC587" t="b">
        <v>1</v>
      </c>
      <c r="AD587">
        <v>88.164047700177903</v>
      </c>
      <c r="AE587">
        <v>0</v>
      </c>
      <c r="AF587">
        <v>0</v>
      </c>
      <c r="AG587">
        <v>9.7788911734961736E-3</v>
      </c>
      <c r="AH587" t="b">
        <v>1</v>
      </c>
      <c r="AI587" t="b">
        <v>1</v>
      </c>
      <c r="AJ587">
        <v>750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1</v>
      </c>
      <c r="AQ587">
        <v>0</v>
      </c>
      <c r="AR587">
        <v>0</v>
      </c>
      <c r="AS587">
        <v>0</v>
      </c>
      <c r="AT587">
        <v>0.22873967847969409</v>
      </c>
      <c r="AU587">
        <v>7.2792938945484498E-2</v>
      </c>
      <c r="AV587">
        <v>0.22873967847969409</v>
      </c>
    </row>
    <row r="588" spans="1:48">
      <c r="A588">
        <v>585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 t="b">
        <v>0</v>
      </c>
      <c r="P588">
        <v>0</v>
      </c>
      <c r="Q588">
        <v>0</v>
      </c>
      <c r="R588">
        <v>1</v>
      </c>
      <c r="S588">
        <v>28.72650506238417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-22.804379849498329</v>
      </c>
      <c r="Z588">
        <v>61.925037831919681</v>
      </c>
      <c r="AA588">
        <v>750</v>
      </c>
      <c r="AB588" t="b">
        <v>0</v>
      </c>
      <c r="AC588" t="b">
        <v>1</v>
      </c>
      <c r="AD588">
        <v>88.154998343094775</v>
      </c>
      <c r="AE588">
        <v>0</v>
      </c>
      <c r="AF588">
        <v>0</v>
      </c>
      <c r="AG588">
        <v>9.7788911734970063E-3</v>
      </c>
      <c r="AH588" t="b">
        <v>1</v>
      </c>
      <c r="AI588" t="b">
        <v>1</v>
      </c>
      <c r="AJ588">
        <v>750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1</v>
      </c>
      <c r="AQ588">
        <v>0</v>
      </c>
      <c r="AR588">
        <v>0</v>
      </c>
      <c r="AS588">
        <v>0</v>
      </c>
      <c r="AT588">
        <v>0.2287187888750479</v>
      </c>
      <c r="AU588">
        <v>7.2786291145130341E-2</v>
      </c>
      <c r="AV588">
        <v>0.2287187888750479</v>
      </c>
    </row>
    <row r="589" spans="1:48">
      <c r="A589">
        <v>586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 t="b">
        <v>0</v>
      </c>
      <c r="P589">
        <v>0</v>
      </c>
      <c r="Q589">
        <v>0</v>
      </c>
      <c r="R589">
        <v>1</v>
      </c>
      <c r="S589">
        <v>28.72650506238417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-22.804379849498329</v>
      </c>
      <c r="Z589">
        <v>61.934816723093178</v>
      </c>
      <c r="AA589">
        <v>750</v>
      </c>
      <c r="AB589" t="b">
        <v>0</v>
      </c>
      <c r="AC589" t="b">
        <v>1</v>
      </c>
      <c r="AD589">
        <v>88.145948986011646</v>
      </c>
      <c r="AE589">
        <v>0</v>
      </c>
      <c r="AF589">
        <v>0</v>
      </c>
      <c r="AG589">
        <v>9.7788911734973949E-3</v>
      </c>
      <c r="AH589" t="b">
        <v>1</v>
      </c>
      <c r="AI589" t="b">
        <v>1</v>
      </c>
      <c r="AJ589">
        <v>750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  <c r="AT589">
        <v>0.2286979017879672</v>
      </c>
      <c r="AU589">
        <v>7.2779644145953296E-2</v>
      </c>
      <c r="AV589">
        <v>0.2286979017879672</v>
      </c>
    </row>
    <row r="590" spans="1:48">
      <c r="A590">
        <v>587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 t="b">
        <v>0</v>
      </c>
      <c r="P590">
        <v>0</v>
      </c>
      <c r="Q590">
        <v>0</v>
      </c>
      <c r="R590">
        <v>1</v>
      </c>
      <c r="S590">
        <v>28.72650506238417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-22.804379849498329</v>
      </c>
      <c r="Z590">
        <v>61.944595614266667</v>
      </c>
      <c r="AA590">
        <v>750</v>
      </c>
      <c r="AB590" t="b">
        <v>0</v>
      </c>
      <c r="AC590" t="b">
        <v>1</v>
      </c>
      <c r="AD590">
        <v>88.136899628928518</v>
      </c>
      <c r="AE590">
        <v>0</v>
      </c>
      <c r="AF590">
        <v>0</v>
      </c>
      <c r="AG590">
        <v>9.7788911734960071E-3</v>
      </c>
      <c r="AH590" t="b">
        <v>1</v>
      </c>
      <c r="AI590" t="b">
        <v>1</v>
      </c>
      <c r="AJ590">
        <v>750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1</v>
      </c>
      <c r="AQ590">
        <v>0</v>
      </c>
      <c r="AR590">
        <v>0</v>
      </c>
      <c r="AS590">
        <v>0</v>
      </c>
      <c r="AT590">
        <v>0.2286770172180751</v>
      </c>
      <c r="AU590">
        <v>7.2772997947833387E-2</v>
      </c>
      <c r="AV590">
        <v>0.2286770172180751</v>
      </c>
    </row>
    <row r="591" spans="1:48">
      <c r="A591">
        <v>588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b">
        <v>0</v>
      </c>
      <c r="P591">
        <v>0</v>
      </c>
      <c r="Q591">
        <v>0</v>
      </c>
      <c r="R591">
        <v>1</v>
      </c>
      <c r="S591">
        <v>28.72650506238417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-22.804379849498329</v>
      </c>
      <c r="Z591">
        <v>61.954374505440171</v>
      </c>
      <c r="AA591">
        <v>750</v>
      </c>
      <c r="AB591" t="b">
        <v>0</v>
      </c>
      <c r="AC591" t="b">
        <v>1</v>
      </c>
      <c r="AD591">
        <v>88.127850271845389</v>
      </c>
      <c r="AE591">
        <v>0</v>
      </c>
      <c r="AF591">
        <v>0</v>
      </c>
      <c r="AG591">
        <v>9.9032835718736445E-3</v>
      </c>
      <c r="AH591" t="b">
        <v>1</v>
      </c>
      <c r="AI591" t="b">
        <v>1</v>
      </c>
      <c r="AJ591">
        <v>750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  <c r="AT591">
        <v>0.22865613516499481</v>
      </c>
      <c r="AU591">
        <v>7.276635255065074E-2</v>
      </c>
      <c r="AV591">
        <v>0.22865613516499481</v>
      </c>
    </row>
    <row r="592" spans="1:48">
      <c r="A592">
        <v>589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 t="b">
        <v>0</v>
      </c>
      <c r="P592">
        <v>0</v>
      </c>
      <c r="Q592">
        <v>0</v>
      </c>
      <c r="R592">
        <v>1</v>
      </c>
      <c r="S592">
        <v>28.72650506238417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-22.804379849498329</v>
      </c>
      <c r="Z592">
        <v>61.964153396613668</v>
      </c>
      <c r="AA592">
        <v>750</v>
      </c>
      <c r="AB592" t="b">
        <v>0</v>
      </c>
      <c r="AC592" t="b">
        <v>1</v>
      </c>
      <c r="AD592">
        <v>88.118800914762261</v>
      </c>
      <c r="AE592">
        <v>0</v>
      </c>
      <c r="AF592">
        <v>0</v>
      </c>
      <c r="AG592">
        <v>9.9661929611078448E-3</v>
      </c>
      <c r="AH592" t="b">
        <v>1</v>
      </c>
      <c r="AI592" t="b">
        <v>1</v>
      </c>
      <c r="AJ592">
        <v>750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1</v>
      </c>
      <c r="AQ592">
        <v>0</v>
      </c>
      <c r="AR592">
        <v>0</v>
      </c>
      <c r="AS592">
        <v>0</v>
      </c>
      <c r="AT592">
        <v>0.2286352556283496</v>
      </c>
      <c r="AU592">
        <v>7.2759707954285449E-2</v>
      </c>
      <c r="AV592">
        <v>0.2286352556283496</v>
      </c>
    </row>
    <row r="593" spans="1:48">
      <c r="A593">
        <v>590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 t="b">
        <v>0</v>
      </c>
      <c r="P593">
        <v>0</v>
      </c>
      <c r="Q593">
        <v>0</v>
      </c>
      <c r="R593">
        <v>1</v>
      </c>
      <c r="S593">
        <v>28.72650506238417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-22.804379849498329</v>
      </c>
      <c r="Z593">
        <v>61.973932287787157</v>
      </c>
      <c r="AA593">
        <v>750</v>
      </c>
      <c r="AB593" t="b">
        <v>0</v>
      </c>
      <c r="AC593" t="b">
        <v>1</v>
      </c>
      <c r="AD593">
        <v>88.109751557679132</v>
      </c>
      <c r="AE593">
        <v>0</v>
      </c>
      <c r="AF593">
        <v>0</v>
      </c>
      <c r="AG593">
        <v>9.9231026226537233E-3</v>
      </c>
      <c r="AH593" t="b">
        <v>1</v>
      </c>
      <c r="AI593" t="b">
        <v>1</v>
      </c>
      <c r="AJ593">
        <v>750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1</v>
      </c>
      <c r="AQ593">
        <v>0</v>
      </c>
      <c r="AR593">
        <v>0</v>
      </c>
      <c r="AS593">
        <v>0</v>
      </c>
      <c r="AT593">
        <v>0.2286143786077626</v>
      </c>
      <c r="AU593">
        <v>7.275306415861757E-2</v>
      </c>
      <c r="AV593">
        <v>0.2286143786077626</v>
      </c>
    </row>
    <row r="594" spans="1:48">
      <c r="A594">
        <v>591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 t="b">
        <v>0</v>
      </c>
      <c r="P594">
        <v>0</v>
      </c>
      <c r="Q594">
        <v>0</v>
      </c>
      <c r="R594">
        <v>1</v>
      </c>
      <c r="S594">
        <v>28.72650506238417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-22.804379849498329</v>
      </c>
      <c r="Z594">
        <v>61.983711178960661</v>
      </c>
      <c r="AA594">
        <v>750</v>
      </c>
      <c r="AB594" t="b">
        <v>0</v>
      </c>
      <c r="AC594" t="b">
        <v>1</v>
      </c>
      <c r="AD594">
        <v>88.100702200596004</v>
      </c>
      <c r="AE594">
        <v>0</v>
      </c>
      <c r="AF594">
        <v>0</v>
      </c>
      <c r="AG594">
        <v>9.8916770632300755E-3</v>
      </c>
      <c r="AH594" t="b">
        <v>1</v>
      </c>
      <c r="AI594" t="b">
        <v>1</v>
      </c>
      <c r="AJ594">
        <v>750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1</v>
      </c>
      <c r="AQ594">
        <v>0</v>
      </c>
      <c r="AR594">
        <v>0</v>
      </c>
      <c r="AS594">
        <v>0</v>
      </c>
      <c r="AT594">
        <v>0.2285935041028575</v>
      </c>
      <c r="AU594">
        <v>7.2746421163527364E-2</v>
      </c>
      <c r="AV594">
        <v>0.2285935041028575</v>
      </c>
    </row>
    <row r="595" spans="1:48">
      <c r="A595">
        <v>592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 t="b">
        <v>0</v>
      </c>
      <c r="P595">
        <v>0</v>
      </c>
      <c r="Q595">
        <v>0</v>
      </c>
      <c r="R595">
        <v>1</v>
      </c>
      <c r="S595">
        <v>28.72650506238417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-22.804379849498329</v>
      </c>
      <c r="Z595">
        <v>61.993490070134158</v>
      </c>
      <c r="AA595">
        <v>750</v>
      </c>
      <c r="AB595" t="b">
        <v>0</v>
      </c>
      <c r="AC595" t="b">
        <v>1</v>
      </c>
      <c r="AD595">
        <v>88.091652843512875</v>
      </c>
      <c r="AE595">
        <v>0</v>
      </c>
      <c r="AF595">
        <v>0</v>
      </c>
      <c r="AG595">
        <v>8.9279878368199173E-3</v>
      </c>
      <c r="AH595" t="b">
        <v>1</v>
      </c>
      <c r="AI595" t="b">
        <v>1</v>
      </c>
      <c r="AJ595">
        <v>750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1</v>
      </c>
      <c r="AQ595">
        <v>0</v>
      </c>
      <c r="AR595">
        <v>0</v>
      </c>
      <c r="AS595">
        <v>0</v>
      </c>
      <c r="AT595">
        <v>0.2285726321132574</v>
      </c>
      <c r="AU595">
        <v>7.27397789688949E-2</v>
      </c>
      <c r="AV595">
        <v>0.2285726321132574</v>
      </c>
    </row>
    <row r="596" spans="1:48">
      <c r="A596">
        <v>593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t="b">
        <v>0</v>
      </c>
      <c r="P596">
        <v>0</v>
      </c>
      <c r="Q596">
        <v>0</v>
      </c>
      <c r="R596">
        <v>1</v>
      </c>
      <c r="S596">
        <v>28.72650506238417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-22.804379849498329</v>
      </c>
      <c r="Z596">
        <v>62.003268961307647</v>
      </c>
      <c r="AA596">
        <v>750</v>
      </c>
      <c r="AB596" t="b">
        <v>0</v>
      </c>
      <c r="AC596" t="b">
        <v>1</v>
      </c>
      <c r="AD596">
        <v>88.082603486429747</v>
      </c>
      <c r="AE596">
        <v>0</v>
      </c>
      <c r="AF596">
        <v>0</v>
      </c>
      <c r="AG596">
        <v>8.7096589676400327E-3</v>
      </c>
      <c r="AH596" t="b">
        <v>1</v>
      </c>
      <c r="AI596" t="b">
        <v>1</v>
      </c>
      <c r="AJ596">
        <v>750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1</v>
      </c>
      <c r="AQ596">
        <v>0</v>
      </c>
      <c r="AR596">
        <v>0</v>
      </c>
      <c r="AS596">
        <v>0</v>
      </c>
      <c r="AT596">
        <v>0.2285517626385859</v>
      </c>
      <c r="AU596">
        <v>7.2733137574600384E-2</v>
      </c>
      <c r="AV596">
        <v>0.2285517626385859</v>
      </c>
    </row>
    <row r="597" spans="1:48">
      <c r="A597">
        <v>594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 t="b">
        <v>0</v>
      </c>
      <c r="P597">
        <v>0</v>
      </c>
      <c r="Q597">
        <v>0</v>
      </c>
      <c r="R597">
        <v>1</v>
      </c>
      <c r="S597">
        <v>28.72650506238417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-22.804379849498329</v>
      </c>
      <c r="Z597">
        <v>62.013047852481151</v>
      </c>
      <c r="AA597">
        <v>750</v>
      </c>
      <c r="AB597" t="b">
        <v>0</v>
      </c>
      <c r="AC597" t="b">
        <v>1</v>
      </c>
      <c r="AD597">
        <v>88.073554129346618</v>
      </c>
      <c r="AE597">
        <v>0</v>
      </c>
      <c r="AF597">
        <v>0</v>
      </c>
      <c r="AG597">
        <v>9.3987429727910299E-3</v>
      </c>
      <c r="AH597" t="b">
        <v>1</v>
      </c>
      <c r="AI597" t="b">
        <v>1</v>
      </c>
      <c r="AJ597">
        <v>750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1</v>
      </c>
      <c r="AQ597">
        <v>0</v>
      </c>
      <c r="AR597">
        <v>0</v>
      </c>
      <c r="AS597">
        <v>0</v>
      </c>
      <c r="AT597">
        <v>0.22853089567846671</v>
      </c>
      <c r="AU597">
        <v>7.2726496980524039E-2</v>
      </c>
      <c r="AV597">
        <v>0.22853089567846671</v>
      </c>
    </row>
    <row r="598" spans="1:48">
      <c r="A598">
        <v>595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 t="b">
        <v>0</v>
      </c>
      <c r="P598">
        <v>0</v>
      </c>
      <c r="Q598">
        <v>0</v>
      </c>
      <c r="R598">
        <v>1</v>
      </c>
      <c r="S598">
        <v>28.72650506238417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-22.804379849498329</v>
      </c>
      <c r="Z598">
        <v>62.022826743654647</v>
      </c>
      <c r="AA598">
        <v>750</v>
      </c>
      <c r="AB598" t="b">
        <v>0</v>
      </c>
      <c r="AC598" t="b">
        <v>1</v>
      </c>
      <c r="AD598">
        <v>88.06450477226349</v>
      </c>
      <c r="AE598">
        <v>0</v>
      </c>
      <c r="AF598">
        <v>0</v>
      </c>
      <c r="AG598">
        <v>1.004104004549761E-2</v>
      </c>
      <c r="AH598" t="b">
        <v>1</v>
      </c>
      <c r="AI598" t="b">
        <v>1</v>
      </c>
      <c r="AJ598">
        <v>750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1</v>
      </c>
      <c r="AQ598">
        <v>0</v>
      </c>
      <c r="AR598">
        <v>0</v>
      </c>
      <c r="AS598">
        <v>0</v>
      </c>
      <c r="AT598">
        <v>0.2285100312325232</v>
      </c>
      <c r="AU598">
        <v>7.2719857186546055E-2</v>
      </c>
      <c r="AV598">
        <v>0.2285100312325232</v>
      </c>
    </row>
    <row r="599" spans="1:48">
      <c r="A599">
        <v>596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 t="b">
        <v>0</v>
      </c>
      <c r="P599">
        <v>0</v>
      </c>
      <c r="Q599">
        <v>0</v>
      </c>
      <c r="R599">
        <v>1</v>
      </c>
      <c r="S599">
        <v>28.72650506238417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-22.804379849498329</v>
      </c>
      <c r="Z599">
        <v>62.032605634828137</v>
      </c>
      <c r="AA599">
        <v>750</v>
      </c>
      <c r="AB599" t="b">
        <v>0</v>
      </c>
      <c r="AC599" t="b">
        <v>1</v>
      </c>
      <c r="AD599">
        <v>88.055455415180361</v>
      </c>
      <c r="AE599">
        <v>0</v>
      </c>
      <c r="AF599">
        <v>0</v>
      </c>
      <c r="AG599">
        <v>1.471500191323988E-2</v>
      </c>
      <c r="AH599" t="b">
        <v>1</v>
      </c>
      <c r="AI599" t="b">
        <v>1</v>
      </c>
      <c r="AJ599">
        <v>750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1</v>
      </c>
      <c r="AQ599">
        <v>0</v>
      </c>
      <c r="AR599">
        <v>0</v>
      </c>
      <c r="AS599">
        <v>0</v>
      </c>
      <c r="AT599">
        <v>0.22848916930037941</v>
      </c>
      <c r="AU599">
        <v>7.2713218192546739E-2</v>
      </c>
      <c r="AV599">
        <v>0.22848916930037941</v>
      </c>
    </row>
    <row r="600" spans="1:48">
      <c r="A600">
        <v>597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b">
        <v>0</v>
      </c>
      <c r="P600">
        <v>0</v>
      </c>
      <c r="Q600">
        <v>0</v>
      </c>
      <c r="R600">
        <v>1</v>
      </c>
      <c r="S600">
        <v>28.72650506238417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-22.804379849498329</v>
      </c>
      <c r="Z600">
        <v>62.042384526001641</v>
      </c>
      <c r="AA600">
        <v>750</v>
      </c>
      <c r="AB600" t="b">
        <v>0</v>
      </c>
      <c r="AC600" t="b">
        <v>1</v>
      </c>
      <c r="AD600">
        <v>88.046406058097233</v>
      </c>
      <c r="AE600">
        <v>0</v>
      </c>
      <c r="AF600">
        <v>0</v>
      </c>
      <c r="AG600">
        <v>1.4914688242531121E-2</v>
      </c>
      <c r="AH600" t="b">
        <v>1</v>
      </c>
      <c r="AI600" t="b">
        <v>1</v>
      </c>
      <c r="AJ600">
        <v>750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</v>
      </c>
      <c r="AQ600">
        <v>0</v>
      </c>
      <c r="AR600">
        <v>0</v>
      </c>
      <c r="AS600">
        <v>0</v>
      </c>
      <c r="AT600">
        <v>0.22846830988165881</v>
      </c>
      <c r="AU600">
        <v>7.2706579998406323E-2</v>
      </c>
      <c r="AV600">
        <v>0.22846830988165881</v>
      </c>
    </row>
    <row r="601" spans="1:48">
      <c r="A601">
        <v>598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 t="b">
        <v>0</v>
      </c>
      <c r="P601">
        <v>0</v>
      </c>
      <c r="Q601">
        <v>0</v>
      </c>
      <c r="R601">
        <v>1</v>
      </c>
      <c r="S601">
        <v>28.72650506238417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-22.804379849498329</v>
      </c>
      <c r="Z601">
        <v>62.052163417175137</v>
      </c>
      <c r="AA601">
        <v>750</v>
      </c>
      <c r="AB601" t="b">
        <v>0</v>
      </c>
      <c r="AC601" t="b">
        <v>1</v>
      </c>
      <c r="AD601">
        <v>88.037356701014104</v>
      </c>
      <c r="AE601">
        <v>0</v>
      </c>
      <c r="AF601">
        <v>0</v>
      </c>
      <c r="AG601">
        <v>1.0794164102718719E-2</v>
      </c>
      <c r="AH601" t="b">
        <v>1</v>
      </c>
      <c r="AI601" t="b">
        <v>1</v>
      </c>
      <c r="AJ601">
        <v>750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1</v>
      </c>
      <c r="AQ601">
        <v>0</v>
      </c>
      <c r="AR601">
        <v>0</v>
      </c>
      <c r="AS601">
        <v>0</v>
      </c>
      <c r="AT601">
        <v>0.22844745297598529</v>
      </c>
      <c r="AU601">
        <v>7.2699942604005099E-2</v>
      </c>
      <c r="AV601">
        <v>0.22844745297598529</v>
      </c>
    </row>
    <row r="602" spans="1:48">
      <c r="A602">
        <v>599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t="b">
        <v>0</v>
      </c>
      <c r="P602">
        <v>0</v>
      </c>
      <c r="Q602">
        <v>0</v>
      </c>
      <c r="R602">
        <v>1</v>
      </c>
      <c r="S602">
        <v>28.72650506238417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-22.804379849498329</v>
      </c>
      <c r="Z602">
        <v>62.061942308348627</v>
      </c>
      <c r="AA602">
        <v>750</v>
      </c>
      <c r="AB602" t="b">
        <v>0</v>
      </c>
      <c r="AC602" t="b">
        <v>1</v>
      </c>
      <c r="AD602">
        <v>88.028307343930976</v>
      </c>
      <c r="AE602">
        <v>0</v>
      </c>
      <c r="AF602">
        <v>0</v>
      </c>
      <c r="AG602">
        <v>6.9760782151460088E-3</v>
      </c>
      <c r="AH602" t="b">
        <v>1</v>
      </c>
      <c r="AI602" t="b">
        <v>1</v>
      </c>
      <c r="AJ602">
        <v>750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</v>
      </c>
      <c r="AQ602">
        <v>0</v>
      </c>
      <c r="AR602">
        <v>0</v>
      </c>
      <c r="AS602">
        <v>0</v>
      </c>
      <c r="AT602">
        <v>0.228426598582983</v>
      </c>
      <c r="AU602">
        <v>7.2693306009223399E-2</v>
      </c>
      <c r="AV602">
        <v>0.228426598582983</v>
      </c>
    </row>
    <row r="603" spans="1:48">
      <c r="A603">
        <v>600</v>
      </c>
      <c r="B603">
        <v>0</v>
      </c>
      <c r="C603">
        <v>0</v>
      </c>
      <c r="D603">
        <v>0</v>
      </c>
      <c r="E603">
        <v>0</v>
      </c>
      <c r="F603">
        <v>0.14733649934556689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 t="b">
        <v>1</v>
      </c>
      <c r="P603">
        <v>0</v>
      </c>
      <c r="Q603">
        <v>0</v>
      </c>
      <c r="R603">
        <v>1</v>
      </c>
      <c r="S603">
        <v>28.72650506238417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-22.804379849498329</v>
      </c>
      <c r="Z603">
        <v>62.101575375132683</v>
      </c>
      <c r="AA603">
        <v>750</v>
      </c>
      <c r="AB603" t="b">
        <v>0</v>
      </c>
      <c r="AC603" t="b">
        <v>1</v>
      </c>
      <c r="AD603">
        <v>88.019257986847848</v>
      </c>
      <c r="AE603">
        <v>0</v>
      </c>
      <c r="AF603">
        <v>0</v>
      </c>
      <c r="AG603">
        <v>1.0197893114636369E-2</v>
      </c>
      <c r="AH603" t="b">
        <v>1</v>
      </c>
      <c r="AI603" t="b">
        <v>1</v>
      </c>
      <c r="AJ603">
        <v>750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1</v>
      </c>
      <c r="AQ603">
        <v>0</v>
      </c>
      <c r="AR603">
        <v>0</v>
      </c>
      <c r="AS603">
        <v>0</v>
      </c>
      <c r="AT603">
        <v>0.22834210311056999</v>
      </c>
      <c r="AU603">
        <v>7.266641660461548E-2</v>
      </c>
      <c r="AV603">
        <v>0.22834210311056999</v>
      </c>
    </row>
    <row r="604" spans="1:48">
      <c r="A604">
        <v>601</v>
      </c>
      <c r="B604">
        <v>0</v>
      </c>
      <c r="C604">
        <v>0</v>
      </c>
      <c r="D604">
        <v>0</v>
      </c>
      <c r="E604">
        <v>1</v>
      </c>
      <c r="F604">
        <v>0.28346603196633868</v>
      </c>
      <c r="G604">
        <v>7.1604606635921293</v>
      </c>
      <c r="H604">
        <v>26.436420769982139</v>
      </c>
      <c r="I604">
        <v>0.2631207900741121</v>
      </c>
      <c r="J604">
        <v>0.2631207900741121</v>
      </c>
      <c r="K604">
        <v>350.90178974210107</v>
      </c>
      <c r="L604">
        <v>1</v>
      </c>
      <c r="M604">
        <v>95.043821706961282</v>
      </c>
      <c r="N604">
        <v>123.8546313073663</v>
      </c>
      <c r="O604" t="b">
        <v>0</v>
      </c>
      <c r="P604">
        <v>0.2631207900741121</v>
      </c>
      <c r="Q604">
        <v>0</v>
      </c>
      <c r="R604">
        <v>0.87418502169721279</v>
      </c>
      <c r="S604">
        <v>28.72650506238417</v>
      </c>
      <c r="T604">
        <v>23.206568906204101</v>
      </c>
      <c r="U604">
        <v>0.30098981742248149</v>
      </c>
      <c r="V604">
        <v>2.9197339634162032</v>
      </c>
      <c r="W604">
        <v>0</v>
      </c>
      <c r="X604">
        <v>0</v>
      </c>
      <c r="Y604">
        <v>-22.804379849498329</v>
      </c>
      <c r="Z604">
        <v>62.126452519722292</v>
      </c>
      <c r="AA604">
        <v>750</v>
      </c>
      <c r="AB604" t="b">
        <v>0</v>
      </c>
      <c r="AC604" t="b">
        <v>1</v>
      </c>
      <c r="AD604">
        <v>88.010208629764719</v>
      </c>
      <c r="AE604">
        <v>0</v>
      </c>
      <c r="AF604">
        <v>0</v>
      </c>
      <c r="AG604">
        <v>2.185189368225221E-2</v>
      </c>
      <c r="AH604" t="b">
        <v>1</v>
      </c>
      <c r="AI604" t="b">
        <v>1</v>
      </c>
      <c r="AJ604">
        <v>750</v>
      </c>
      <c r="AK604">
        <v>0</v>
      </c>
      <c r="AL604">
        <v>0.30098981742248149</v>
      </c>
      <c r="AM604">
        <v>0</v>
      </c>
      <c r="AN604">
        <v>0.30098981742248149</v>
      </c>
      <c r="AO604">
        <v>0</v>
      </c>
      <c r="AP604">
        <v>1</v>
      </c>
      <c r="AQ604">
        <v>0</v>
      </c>
      <c r="AR604">
        <v>0</v>
      </c>
      <c r="AS604">
        <v>0</v>
      </c>
      <c r="AT604">
        <v>0.22828908750528229</v>
      </c>
      <c r="AU604">
        <v>7.2649545191030757E-2</v>
      </c>
      <c r="AV604">
        <v>0.22828908750528229</v>
      </c>
    </row>
    <row r="605" spans="1:48">
      <c r="A605">
        <v>602</v>
      </c>
      <c r="B605">
        <v>0</v>
      </c>
      <c r="C605">
        <v>0</v>
      </c>
      <c r="D605">
        <v>0</v>
      </c>
      <c r="E605">
        <v>2.1</v>
      </c>
      <c r="F605">
        <v>0.46879937278907863</v>
      </c>
      <c r="G605">
        <v>15.03696739354347</v>
      </c>
      <c r="H605">
        <v>55.516483616962503</v>
      </c>
      <c r="I605">
        <v>0.82138032146026807</v>
      </c>
      <c r="J605">
        <v>0.82138032146026807</v>
      </c>
      <c r="K605">
        <v>521.62142098522895</v>
      </c>
      <c r="L605">
        <v>1</v>
      </c>
      <c r="M605">
        <v>141.28424187032201</v>
      </c>
      <c r="N605">
        <v>260.0947257454693</v>
      </c>
      <c r="O605" t="b">
        <v>0</v>
      </c>
      <c r="P605">
        <v>0.82138032146026807</v>
      </c>
      <c r="Q605">
        <v>0</v>
      </c>
      <c r="R605">
        <v>0.89844294252431856</v>
      </c>
      <c r="S605">
        <v>28.727419569563601</v>
      </c>
      <c r="T605">
        <v>33.565539249410321</v>
      </c>
      <c r="U605">
        <v>0.91422647180294958</v>
      </c>
      <c r="V605">
        <v>3.408817398754604</v>
      </c>
      <c r="W605">
        <v>0</v>
      </c>
      <c r="X605">
        <v>0</v>
      </c>
      <c r="Y605">
        <v>-22.804379849498329</v>
      </c>
      <c r="Z605">
        <v>62.125889729666604</v>
      </c>
      <c r="AA605">
        <v>750</v>
      </c>
      <c r="AB605" t="b">
        <v>0</v>
      </c>
      <c r="AC605" t="b">
        <v>1</v>
      </c>
      <c r="AD605">
        <v>88.001159272681591</v>
      </c>
      <c r="AE605">
        <v>0</v>
      </c>
      <c r="AF605">
        <v>0</v>
      </c>
      <c r="AG605">
        <v>3.0825980535918951E-2</v>
      </c>
      <c r="AH605" t="b">
        <v>0</v>
      </c>
      <c r="AI605" t="b">
        <v>0</v>
      </c>
      <c r="AJ605">
        <v>750</v>
      </c>
      <c r="AK605">
        <v>0</v>
      </c>
      <c r="AL605">
        <v>0.91422647180294958</v>
      </c>
      <c r="AM605">
        <v>0</v>
      </c>
      <c r="AN605">
        <v>0.91422647180294958</v>
      </c>
      <c r="AO605">
        <v>0</v>
      </c>
      <c r="AP605">
        <v>1</v>
      </c>
      <c r="AQ605">
        <v>0</v>
      </c>
      <c r="AR605">
        <v>0</v>
      </c>
      <c r="AS605">
        <v>0</v>
      </c>
      <c r="AT605">
        <v>0.22829028668581899</v>
      </c>
      <c r="AU605">
        <v>7.264992681207777E-2</v>
      </c>
      <c r="AV605">
        <v>0.22829028668581899</v>
      </c>
    </row>
    <row r="606" spans="1:48">
      <c r="A606">
        <v>603</v>
      </c>
      <c r="B606">
        <v>0</v>
      </c>
      <c r="C606">
        <v>0</v>
      </c>
      <c r="D606">
        <v>0</v>
      </c>
      <c r="E606">
        <v>4.8</v>
      </c>
      <c r="F606">
        <v>1.008003143544014</v>
      </c>
      <c r="G606">
        <v>34.370211185242219</v>
      </c>
      <c r="H606">
        <v>126.89481969591429</v>
      </c>
      <c r="I606">
        <v>3.6646326783567318</v>
      </c>
      <c r="J606">
        <v>3.6646326783567318</v>
      </c>
      <c r="K606">
        <v>1018.16844051339</v>
      </c>
      <c r="L606">
        <v>1</v>
      </c>
      <c r="M606">
        <v>275.77693405021398</v>
      </c>
      <c r="N606">
        <v>594.50223027535833</v>
      </c>
      <c r="O606" t="b">
        <v>0</v>
      </c>
      <c r="P606">
        <v>3.6646326783567318</v>
      </c>
      <c r="Q606">
        <v>0</v>
      </c>
      <c r="R606">
        <v>0.9248187482360074</v>
      </c>
      <c r="S606">
        <v>28.729723949104081</v>
      </c>
      <c r="T606">
        <v>63.649019594225102</v>
      </c>
      <c r="U606">
        <v>3.9625415091839629</v>
      </c>
      <c r="V606">
        <v>4.7852129666447496</v>
      </c>
      <c r="W606">
        <v>0</v>
      </c>
      <c r="X606">
        <v>0</v>
      </c>
      <c r="Y606">
        <v>-22.804379849498329</v>
      </c>
      <c r="Z606">
        <v>62.128126486578751</v>
      </c>
      <c r="AA606">
        <v>750</v>
      </c>
      <c r="AB606" t="b">
        <v>0</v>
      </c>
      <c r="AC606" t="b">
        <v>1</v>
      </c>
      <c r="AD606">
        <v>87.992109915598462</v>
      </c>
      <c r="AE606">
        <v>0</v>
      </c>
      <c r="AF606">
        <v>0</v>
      </c>
      <c r="AG606">
        <v>3.9707299789007888E-2</v>
      </c>
      <c r="AH606" t="b">
        <v>0</v>
      </c>
      <c r="AI606" t="b">
        <v>0</v>
      </c>
      <c r="AJ606">
        <v>750</v>
      </c>
      <c r="AK606">
        <v>0</v>
      </c>
      <c r="AL606">
        <v>3.9625415091839629</v>
      </c>
      <c r="AM606">
        <v>0</v>
      </c>
      <c r="AN606">
        <v>4.0716115247090254</v>
      </c>
      <c r="AO606">
        <v>0</v>
      </c>
      <c r="AP606">
        <v>1</v>
      </c>
      <c r="AQ606">
        <v>0</v>
      </c>
      <c r="AR606">
        <v>0</v>
      </c>
      <c r="AS606">
        <v>0</v>
      </c>
      <c r="AT606">
        <v>0.2282855207030616</v>
      </c>
      <c r="AU606">
        <v>7.2648410110234957E-2</v>
      </c>
      <c r="AV606">
        <v>0.2282855207030616</v>
      </c>
    </row>
    <row r="607" spans="1:48">
      <c r="A607">
        <v>604</v>
      </c>
      <c r="B607">
        <v>0</v>
      </c>
      <c r="C607">
        <v>0</v>
      </c>
      <c r="D607">
        <v>0</v>
      </c>
      <c r="E607">
        <v>9.1</v>
      </c>
      <c r="F607">
        <v>1.3325213863681991</v>
      </c>
      <c r="G607">
        <v>65.160192038688379</v>
      </c>
      <c r="H607">
        <v>240.57142900683749</v>
      </c>
      <c r="I607">
        <v>9.004526299763242</v>
      </c>
      <c r="J607">
        <v>9.004526299763242</v>
      </c>
      <c r="K607">
        <v>1319.6230636865459</v>
      </c>
      <c r="L607">
        <v>1</v>
      </c>
      <c r="M607">
        <v>357.42769872333298</v>
      </c>
      <c r="N607">
        <v>1127.077144897034</v>
      </c>
      <c r="O607" t="b">
        <v>0</v>
      </c>
      <c r="P607">
        <v>9.004526299763242</v>
      </c>
      <c r="Q607">
        <v>0</v>
      </c>
      <c r="R607">
        <v>0.92859793713910421</v>
      </c>
      <c r="S607">
        <v>28.73733491209456</v>
      </c>
      <c r="T607">
        <v>82.158196107402645</v>
      </c>
      <c r="U607">
        <v>9.6969053447448719</v>
      </c>
      <c r="V607">
        <v>5.8662646829985619</v>
      </c>
      <c r="W607">
        <v>0</v>
      </c>
      <c r="X607">
        <v>0</v>
      </c>
      <c r="Y607">
        <v>-22.804379849498329</v>
      </c>
      <c r="Z607">
        <v>62.175307543908602</v>
      </c>
      <c r="AA607">
        <v>1127.077144897034</v>
      </c>
      <c r="AB607" t="b">
        <v>0</v>
      </c>
      <c r="AC607" t="b">
        <v>1</v>
      </c>
      <c r="AD607">
        <v>87.983060558515334</v>
      </c>
      <c r="AE607">
        <v>0</v>
      </c>
      <c r="AF607">
        <v>0</v>
      </c>
      <c r="AG607">
        <v>5.1176308172465768E-2</v>
      </c>
      <c r="AH607" t="b">
        <v>0</v>
      </c>
      <c r="AI607" t="b">
        <v>0</v>
      </c>
      <c r="AJ607">
        <v>1127.077144897034</v>
      </c>
      <c r="AK607">
        <v>0</v>
      </c>
      <c r="AL607">
        <v>9.6969053447448719</v>
      </c>
      <c r="AM607">
        <v>0</v>
      </c>
      <c r="AN607">
        <v>9.721823699168592</v>
      </c>
      <c r="AO607">
        <v>0</v>
      </c>
      <c r="AP607">
        <v>1</v>
      </c>
      <c r="AQ607">
        <v>3</v>
      </c>
      <c r="AR607">
        <v>0</v>
      </c>
      <c r="AS607">
        <v>0</v>
      </c>
      <c r="AT607">
        <v>2.309353123294354</v>
      </c>
      <c r="AU607">
        <v>0.7349166617039421</v>
      </c>
      <c r="AV607">
        <v>2.309353123294354</v>
      </c>
    </row>
    <row r="608" spans="1:48">
      <c r="A608">
        <v>605</v>
      </c>
      <c r="B608">
        <v>0</v>
      </c>
      <c r="C608">
        <v>0</v>
      </c>
      <c r="D608">
        <v>0</v>
      </c>
      <c r="E608">
        <v>14.2</v>
      </c>
      <c r="F608">
        <v>1.495244644316525</v>
      </c>
      <c r="G608">
        <v>101.6785414230082</v>
      </c>
      <c r="H608">
        <v>375.39717493374638</v>
      </c>
      <c r="I608">
        <v>15.698468552370461</v>
      </c>
      <c r="J608">
        <v>15.698468552370461</v>
      </c>
      <c r="K608">
        <v>1474.345816206051</v>
      </c>
      <c r="L608">
        <v>2</v>
      </c>
      <c r="M608">
        <v>399.33526982829102</v>
      </c>
      <c r="N608">
        <v>930.23419948582364</v>
      </c>
      <c r="O608" t="b">
        <v>1</v>
      </c>
      <c r="P608">
        <v>15.698468552370461</v>
      </c>
      <c r="Q608">
        <v>0</v>
      </c>
      <c r="R608">
        <v>0.9468261060573131</v>
      </c>
      <c r="S608">
        <v>28.755096068456812</v>
      </c>
      <c r="T608">
        <v>170.20258174146699</v>
      </c>
      <c r="U608">
        <v>16.580096864608642</v>
      </c>
      <c r="V608">
        <v>9.0503340302922481</v>
      </c>
      <c r="W608">
        <v>0</v>
      </c>
      <c r="X608">
        <v>0</v>
      </c>
      <c r="Y608">
        <v>-22.804379849498329</v>
      </c>
      <c r="Z608">
        <v>62.268571787223898</v>
      </c>
      <c r="AA608">
        <v>930.23419948582364</v>
      </c>
      <c r="AB608" t="b">
        <v>0</v>
      </c>
      <c r="AC608" t="b">
        <v>1</v>
      </c>
      <c r="AD608">
        <v>87.974011201432205</v>
      </c>
      <c r="AE608">
        <v>0</v>
      </c>
      <c r="AF608">
        <v>0</v>
      </c>
      <c r="AG608">
        <v>6.6546900796169484E-2</v>
      </c>
      <c r="AH608" t="b">
        <v>0</v>
      </c>
      <c r="AI608" t="b">
        <v>0</v>
      </c>
      <c r="AJ608">
        <v>930.23419948582364</v>
      </c>
      <c r="AK608">
        <v>0</v>
      </c>
      <c r="AL608">
        <v>16.580096864608642</v>
      </c>
      <c r="AM608">
        <v>0</v>
      </c>
      <c r="AN608">
        <v>16.602268298381031</v>
      </c>
      <c r="AO608">
        <v>0</v>
      </c>
      <c r="AP608">
        <v>1</v>
      </c>
      <c r="AQ608">
        <v>0</v>
      </c>
      <c r="AR608">
        <v>0</v>
      </c>
      <c r="AS608">
        <v>0</v>
      </c>
      <c r="AT608">
        <v>3.5403122364995379</v>
      </c>
      <c r="AU608">
        <v>1.1266507594673401</v>
      </c>
      <c r="AV608">
        <v>3.5403122364995379</v>
      </c>
    </row>
    <row r="609" spans="1:48">
      <c r="A609">
        <v>606</v>
      </c>
      <c r="B609">
        <v>0</v>
      </c>
      <c r="C609">
        <v>0</v>
      </c>
      <c r="D609">
        <v>0</v>
      </c>
      <c r="E609">
        <v>19.8</v>
      </c>
      <c r="F609">
        <v>1.60316670303237</v>
      </c>
      <c r="G609">
        <v>141.7771211391242</v>
      </c>
      <c r="H609">
        <v>523.44113124564649</v>
      </c>
      <c r="I609">
        <v>23.465768554594831</v>
      </c>
      <c r="J609">
        <v>23.465768554594831</v>
      </c>
      <c r="K609">
        <v>1580.5200566525759</v>
      </c>
      <c r="L609">
        <v>2</v>
      </c>
      <c r="M609">
        <v>428.09318977588731</v>
      </c>
      <c r="N609">
        <v>1297.087123226712</v>
      </c>
      <c r="O609" t="b">
        <v>0</v>
      </c>
      <c r="P609">
        <v>23.465768554594831</v>
      </c>
      <c r="Q609">
        <v>0</v>
      </c>
      <c r="R609">
        <v>0.94643231096477443</v>
      </c>
      <c r="S609">
        <v>28.778155859099471</v>
      </c>
      <c r="T609">
        <v>182.53554985494389</v>
      </c>
      <c r="U609">
        <v>24.793921638911812</v>
      </c>
      <c r="V609">
        <v>9.7780075725035545</v>
      </c>
      <c r="W609">
        <v>0</v>
      </c>
      <c r="X609">
        <v>0</v>
      </c>
      <c r="Y609">
        <v>-22.804379849498329</v>
      </c>
      <c r="Z609">
        <v>62.350655708570777</v>
      </c>
      <c r="AA609">
        <v>1297.087123226712</v>
      </c>
      <c r="AB609" t="b">
        <v>0</v>
      </c>
      <c r="AC609" t="b">
        <v>1</v>
      </c>
      <c r="AD609">
        <v>87.964961844349077</v>
      </c>
      <c r="AE609">
        <v>0</v>
      </c>
      <c r="AF609">
        <v>0</v>
      </c>
      <c r="AG609">
        <v>9.0841363958996002E-2</v>
      </c>
      <c r="AH609" t="b">
        <v>0</v>
      </c>
      <c r="AI609" t="b">
        <v>0</v>
      </c>
      <c r="AJ609">
        <v>1297.087123226712</v>
      </c>
      <c r="AK609">
        <v>0</v>
      </c>
      <c r="AL609">
        <v>24.793921638911812</v>
      </c>
      <c r="AM609">
        <v>0</v>
      </c>
      <c r="AN609">
        <v>25.214270385783539</v>
      </c>
      <c r="AO609">
        <v>0</v>
      </c>
      <c r="AP609">
        <v>1</v>
      </c>
      <c r="AQ609">
        <v>0</v>
      </c>
      <c r="AR609">
        <v>0</v>
      </c>
      <c r="AS609">
        <v>0</v>
      </c>
      <c r="AT609">
        <v>5.1367157854347489</v>
      </c>
      <c r="AU609">
        <v>1.6346820150953909</v>
      </c>
      <c r="AV609">
        <v>5.1367157854347489</v>
      </c>
    </row>
    <row r="610" spans="1:48">
      <c r="A610">
        <v>607</v>
      </c>
      <c r="B610">
        <v>0</v>
      </c>
      <c r="C610">
        <v>0</v>
      </c>
      <c r="D610">
        <v>0</v>
      </c>
      <c r="E610">
        <v>25.5</v>
      </c>
      <c r="F610">
        <v>1.5087552102206609</v>
      </c>
      <c r="G610">
        <v>182.59174692159931</v>
      </c>
      <c r="H610">
        <v>674.1287296345447</v>
      </c>
      <c r="I610">
        <v>28.729650673164709</v>
      </c>
      <c r="J610">
        <v>28.729650673164709</v>
      </c>
      <c r="K610">
        <v>1502.5211144622681</v>
      </c>
      <c r="L610">
        <v>2</v>
      </c>
      <c r="M610">
        <v>406.96671572650803</v>
      </c>
      <c r="N610">
        <v>1670.4909920344021</v>
      </c>
      <c r="O610" t="b">
        <v>0</v>
      </c>
      <c r="P610">
        <v>28.729650673164709</v>
      </c>
      <c r="Q610">
        <v>0</v>
      </c>
      <c r="R610">
        <v>0.94412427659497811</v>
      </c>
      <c r="S610">
        <v>28.812880463076631</v>
      </c>
      <c r="T610">
        <v>173.9515986631715</v>
      </c>
      <c r="U610">
        <v>30.429945914302021</v>
      </c>
      <c r="V610">
        <v>9.7196714127647397</v>
      </c>
      <c r="W610">
        <v>0</v>
      </c>
      <c r="X610">
        <v>0</v>
      </c>
      <c r="Y610">
        <v>-22.804379849498329</v>
      </c>
      <c r="Z610">
        <v>62.446706688842113</v>
      </c>
      <c r="AA610">
        <v>1670.4909920344021</v>
      </c>
      <c r="AB610" t="b">
        <v>0</v>
      </c>
      <c r="AC610" t="b">
        <v>1</v>
      </c>
      <c r="AD610">
        <v>87.955912487265948</v>
      </c>
      <c r="AE610">
        <v>0</v>
      </c>
      <c r="AF610">
        <v>0</v>
      </c>
      <c r="AG610">
        <v>0.1281992440659134</v>
      </c>
      <c r="AH610" t="b">
        <v>0</v>
      </c>
      <c r="AI610" t="b">
        <v>0</v>
      </c>
      <c r="AJ610">
        <v>1670.4909920344021</v>
      </c>
      <c r="AK610">
        <v>0</v>
      </c>
      <c r="AL610">
        <v>30.429945914302021</v>
      </c>
      <c r="AM610">
        <v>0</v>
      </c>
      <c r="AN610">
        <v>30.430048340694999</v>
      </c>
      <c r="AO610">
        <v>0</v>
      </c>
      <c r="AP610">
        <v>1</v>
      </c>
      <c r="AQ610">
        <v>3</v>
      </c>
      <c r="AR610">
        <v>0</v>
      </c>
      <c r="AS610">
        <v>0</v>
      </c>
      <c r="AT610">
        <v>6.1066647222561308</v>
      </c>
      <c r="AU610">
        <v>1.9433535766169929</v>
      </c>
      <c r="AV610">
        <v>6.1066647222561308</v>
      </c>
    </row>
    <row r="611" spans="1:48">
      <c r="A611">
        <v>608</v>
      </c>
      <c r="B611">
        <v>0</v>
      </c>
      <c r="C611">
        <v>0</v>
      </c>
      <c r="D611">
        <v>0</v>
      </c>
      <c r="E611">
        <v>30.5</v>
      </c>
      <c r="F611">
        <v>1.2784791227516481</v>
      </c>
      <c r="G611">
        <v>218.3940502395599</v>
      </c>
      <c r="H611">
        <v>806.31083348445532</v>
      </c>
      <c r="I611">
        <v>29.729204158340579</v>
      </c>
      <c r="J611">
        <v>29.729204158340579</v>
      </c>
      <c r="K611">
        <v>1299.9117304151609</v>
      </c>
      <c r="L611">
        <v>3</v>
      </c>
      <c r="M611">
        <v>352.08876771808258</v>
      </c>
      <c r="N611">
        <v>1308.6424827452711</v>
      </c>
      <c r="O611" t="b">
        <v>1</v>
      </c>
      <c r="P611">
        <v>29.729204158340579</v>
      </c>
      <c r="Q611">
        <v>0</v>
      </c>
      <c r="R611">
        <v>0.94959516163296465</v>
      </c>
      <c r="S611">
        <v>28.857226326176761</v>
      </c>
      <c r="T611">
        <v>228.45210155417641</v>
      </c>
      <c r="U611">
        <v>31.30724055840486</v>
      </c>
      <c r="V611">
        <v>11.515091253447761</v>
      </c>
      <c r="W611">
        <v>0</v>
      </c>
      <c r="X611">
        <v>0</v>
      </c>
      <c r="Y611">
        <v>-22.804379849498329</v>
      </c>
      <c r="Z611">
        <v>62.571418021206391</v>
      </c>
      <c r="AA611">
        <v>1308.6424827452711</v>
      </c>
      <c r="AB611" t="b">
        <v>0</v>
      </c>
      <c r="AC611" t="b">
        <v>1</v>
      </c>
      <c r="AD611">
        <v>87.94686313018282</v>
      </c>
      <c r="AE611">
        <v>0</v>
      </c>
      <c r="AF611">
        <v>0</v>
      </c>
      <c r="AG611">
        <v>0.14421357304618371</v>
      </c>
      <c r="AH611" t="b">
        <v>0</v>
      </c>
      <c r="AI611" t="b">
        <v>0</v>
      </c>
      <c r="AJ611">
        <v>1308.6424827452711</v>
      </c>
      <c r="AK611">
        <v>0</v>
      </c>
      <c r="AL611">
        <v>31.30724055840486</v>
      </c>
      <c r="AM611">
        <v>0</v>
      </c>
      <c r="AN611">
        <v>31.331368154928839</v>
      </c>
      <c r="AO611">
        <v>0</v>
      </c>
      <c r="AP611">
        <v>1</v>
      </c>
      <c r="AQ611">
        <v>0</v>
      </c>
      <c r="AR611">
        <v>0</v>
      </c>
      <c r="AS611">
        <v>0</v>
      </c>
      <c r="AT611">
        <v>6.2713375822612436</v>
      </c>
      <c r="AU611">
        <v>1.995758220725971</v>
      </c>
      <c r="AV611">
        <v>6.2713375822612436</v>
      </c>
    </row>
    <row r="612" spans="1:48">
      <c r="A612">
        <v>609</v>
      </c>
      <c r="B612">
        <v>0</v>
      </c>
      <c r="C612">
        <v>0</v>
      </c>
      <c r="D612">
        <v>0</v>
      </c>
      <c r="E612">
        <v>34.799999999999997</v>
      </c>
      <c r="F612">
        <v>1.127328298772748</v>
      </c>
      <c r="G612">
        <v>249.1840310930061</v>
      </c>
      <c r="H612">
        <v>919.98744279537846</v>
      </c>
      <c r="I612">
        <v>30.516199595064339</v>
      </c>
      <c r="J612">
        <v>30.516199595064339</v>
      </c>
      <c r="K612">
        <v>1169.449901415381</v>
      </c>
      <c r="L612">
        <v>3</v>
      </c>
      <c r="M612">
        <v>316.75241100091569</v>
      </c>
      <c r="N612">
        <v>1493.139619656899</v>
      </c>
      <c r="O612" t="b">
        <v>0</v>
      </c>
      <c r="P612">
        <v>30.516199595064339</v>
      </c>
      <c r="Q612">
        <v>0</v>
      </c>
      <c r="R612">
        <v>0.94758351983112921</v>
      </c>
      <c r="S612">
        <v>28.898622015375519</v>
      </c>
      <c r="T612">
        <v>205.9604871942623</v>
      </c>
      <c r="U612">
        <v>32.204232087639831</v>
      </c>
      <c r="V612">
        <v>10.79572379258903</v>
      </c>
      <c r="W612">
        <v>0</v>
      </c>
      <c r="X612">
        <v>0</v>
      </c>
      <c r="Y612">
        <v>-22.804379849498329</v>
      </c>
      <c r="Z612">
        <v>62.701068396960778</v>
      </c>
      <c r="AA612">
        <v>1493.139619656899</v>
      </c>
      <c r="AB612" t="b">
        <v>0</v>
      </c>
      <c r="AC612" t="b">
        <v>1</v>
      </c>
      <c r="AD612">
        <v>87.937813773099691</v>
      </c>
      <c r="AE612">
        <v>0</v>
      </c>
      <c r="AF612">
        <v>0</v>
      </c>
      <c r="AG612">
        <v>0.14987682474436301</v>
      </c>
      <c r="AH612" t="b">
        <v>0</v>
      </c>
      <c r="AI612" t="b">
        <v>0</v>
      </c>
      <c r="AJ612">
        <v>1493.139619656899</v>
      </c>
      <c r="AK612">
        <v>0</v>
      </c>
      <c r="AL612">
        <v>32.204232087639831</v>
      </c>
      <c r="AM612">
        <v>0</v>
      </c>
      <c r="AN612">
        <v>32.301516551631963</v>
      </c>
      <c r="AO612">
        <v>0</v>
      </c>
      <c r="AP612">
        <v>1</v>
      </c>
      <c r="AQ612">
        <v>0</v>
      </c>
      <c r="AR612">
        <v>0</v>
      </c>
      <c r="AS612">
        <v>0</v>
      </c>
      <c r="AT612">
        <v>6.4302997396359984</v>
      </c>
      <c r="AU612">
        <v>2.046345520198154</v>
      </c>
      <c r="AV612">
        <v>6.4302997396359984</v>
      </c>
    </row>
    <row r="613" spans="1:48">
      <c r="A613">
        <v>610</v>
      </c>
      <c r="B613">
        <v>0</v>
      </c>
      <c r="C613">
        <v>0</v>
      </c>
      <c r="D613">
        <v>0</v>
      </c>
      <c r="E613">
        <v>38.799999999999997</v>
      </c>
      <c r="F613">
        <v>1.1288743488240229</v>
      </c>
      <c r="G613">
        <v>277.8258737473746</v>
      </c>
      <c r="H613">
        <v>1025.733125875307</v>
      </c>
      <c r="I613">
        <v>34.304787833251048</v>
      </c>
      <c r="J613">
        <v>34.304787833251048</v>
      </c>
      <c r="K613">
        <v>1179.1075788020721</v>
      </c>
      <c r="L613">
        <v>3</v>
      </c>
      <c r="M613">
        <v>319.36824994638988</v>
      </c>
      <c r="N613">
        <v>1664.7648632956229</v>
      </c>
      <c r="O613" t="b">
        <v>0</v>
      </c>
      <c r="P613">
        <v>34.304787833251048</v>
      </c>
      <c r="Q613">
        <v>0</v>
      </c>
      <c r="R613">
        <v>0.94713201967873639</v>
      </c>
      <c r="S613">
        <v>28.942809360473131</v>
      </c>
      <c r="T613">
        <v>207.760365002079</v>
      </c>
      <c r="U613">
        <v>36.219647441427547</v>
      </c>
      <c r="V613">
        <v>10.983870888468459</v>
      </c>
      <c r="W613">
        <v>0</v>
      </c>
      <c r="X613">
        <v>0</v>
      </c>
      <c r="Y613">
        <v>-22.804379849498329</v>
      </c>
      <c r="Z613">
        <v>62.838042421453331</v>
      </c>
      <c r="AA613">
        <v>1664.7648632956229</v>
      </c>
      <c r="AB613" t="b">
        <v>0</v>
      </c>
      <c r="AC613" t="b">
        <v>1</v>
      </c>
      <c r="AD613">
        <v>87.928764416016563</v>
      </c>
      <c r="AE613">
        <v>0</v>
      </c>
      <c r="AF613">
        <v>0</v>
      </c>
      <c r="AG613">
        <v>0.14280973066623881</v>
      </c>
      <c r="AH613" t="b">
        <v>0</v>
      </c>
      <c r="AI613" t="b">
        <v>0</v>
      </c>
      <c r="AJ613">
        <v>1664.7648632956229</v>
      </c>
      <c r="AK613">
        <v>0</v>
      </c>
      <c r="AL613">
        <v>36.219647441427547</v>
      </c>
      <c r="AM613">
        <v>0</v>
      </c>
      <c r="AN613">
        <v>36.231490515955819</v>
      </c>
      <c r="AO613">
        <v>0</v>
      </c>
      <c r="AP613">
        <v>1</v>
      </c>
      <c r="AQ613">
        <v>0</v>
      </c>
      <c r="AR613">
        <v>0</v>
      </c>
      <c r="AS613">
        <v>0</v>
      </c>
      <c r="AT613">
        <v>7.153732378454464</v>
      </c>
      <c r="AU613">
        <v>2.276567002796583</v>
      </c>
      <c r="AV613">
        <v>7.153732378454464</v>
      </c>
    </row>
    <row r="614" spans="1:48">
      <c r="A614">
        <v>611</v>
      </c>
      <c r="B614">
        <v>0</v>
      </c>
      <c r="C614">
        <v>0</v>
      </c>
      <c r="D614">
        <v>0</v>
      </c>
      <c r="E614">
        <v>42.9</v>
      </c>
      <c r="F614">
        <v>1.1071743059311641</v>
      </c>
      <c r="G614">
        <v>307.18376246810232</v>
      </c>
      <c r="H614">
        <v>1134.122451032234</v>
      </c>
      <c r="I614">
        <v>37.582171519831327</v>
      </c>
      <c r="J614">
        <v>37.582171519831327</v>
      </c>
      <c r="K614">
        <v>1168.301668314198</v>
      </c>
      <c r="L614">
        <v>4</v>
      </c>
      <c r="M614">
        <v>316.44140528553578</v>
      </c>
      <c r="N614">
        <v>1368.885798395906</v>
      </c>
      <c r="O614" t="b">
        <v>1</v>
      </c>
      <c r="P614">
        <v>37.582171519831327</v>
      </c>
      <c r="Q614">
        <v>0</v>
      </c>
      <c r="R614">
        <v>0.95163887649886159</v>
      </c>
      <c r="S614">
        <v>28.9929104378487</v>
      </c>
      <c r="T614">
        <v>275.49508730615389</v>
      </c>
      <c r="U614">
        <v>39.492051499722741</v>
      </c>
      <c r="V614">
        <v>13.32325194116981</v>
      </c>
      <c r="W614">
        <v>0</v>
      </c>
      <c r="X614">
        <v>0</v>
      </c>
      <c r="Y614">
        <v>-22.804379849498329</v>
      </c>
      <c r="Z614">
        <v>63.047325543250231</v>
      </c>
      <c r="AA614">
        <v>1368.885798395906</v>
      </c>
      <c r="AB614" t="b">
        <v>0</v>
      </c>
      <c r="AC614" t="b">
        <v>1</v>
      </c>
      <c r="AD614">
        <v>87.919715058933434</v>
      </c>
      <c r="AE614">
        <v>0</v>
      </c>
      <c r="AF614">
        <v>0</v>
      </c>
      <c r="AG614">
        <v>0.13295540974714101</v>
      </c>
      <c r="AH614" t="b">
        <v>0</v>
      </c>
      <c r="AI614" t="b">
        <v>0</v>
      </c>
      <c r="AJ614">
        <v>1368.885798395906</v>
      </c>
      <c r="AK614">
        <v>0</v>
      </c>
      <c r="AL614">
        <v>39.492051499722741</v>
      </c>
      <c r="AM614">
        <v>0</v>
      </c>
      <c r="AN614">
        <v>39.518078054745082</v>
      </c>
      <c r="AO614">
        <v>0</v>
      </c>
      <c r="AP614">
        <v>1</v>
      </c>
      <c r="AQ614">
        <v>0</v>
      </c>
      <c r="AR614">
        <v>0</v>
      </c>
      <c r="AS614">
        <v>0</v>
      </c>
      <c r="AT614">
        <v>7.8104628693808698</v>
      </c>
      <c r="AU614">
        <v>2.4855615368773321</v>
      </c>
      <c r="AV614">
        <v>7.8104628693808698</v>
      </c>
    </row>
    <row r="615" spans="1:48">
      <c r="A615">
        <v>612</v>
      </c>
      <c r="B615">
        <v>0</v>
      </c>
      <c r="C615">
        <v>0</v>
      </c>
      <c r="D615">
        <v>0</v>
      </c>
      <c r="E615">
        <v>46.4</v>
      </c>
      <c r="F615">
        <v>0.77576176078466208</v>
      </c>
      <c r="G615">
        <v>332.24537479067482</v>
      </c>
      <c r="H615">
        <v>1226.649923727171</v>
      </c>
      <c r="I615">
        <v>30.361651356728789</v>
      </c>
      <c r="J615">
        <v>30.361651356728789</v>
      </c>
      <c r="K615">
        <v>872.64544710076063</v>
      </c>
      <c r="L615">
        <v>4</v>
      </c>
      <c r="M615">
        <v>236.36117202079109</v>
      </c>
      <c r="N615">
        <v>1480.566457938696</v>
      </c>
      <c r="O615" t="b">
        <v>0</v>
      </c>
      <c r="P615">
        <v>30.361651356728789</v>
      </c>
      <c r="Q615">
        <v>0</v>
      </c>
      <c r="R615">
        <v>0.94771891275379083</v>
      </c>
      <c r="S615">
        <v>29.043119008690969</v>
      </c>
      <c r="T615">
        <v>206.62806903671401</v>
      </c>
      <c r="U615">
        <v>32.036557409735352</v>
      </c>
      <c r="V615">
        <v>10.80274010482418</v>
      </c>
      <c r="W615">
        <v>0</v>
      </c>
      <c r="X615">
        <v>0</v>
      </c>
      <c r="Y615">
        <v>-22.804379849498329</v>
      </c>
      <c r="Z615">
        <v>63.181634503982593</v>
      </c>
      <c r="AA615">
        <v>1480.566457938696</v>
      </c>
      <c r="AB615" t="b">
        <v>0</v>
      </c>
      <c r="AC615" t="b">
        <v>1</v>
      </c>
      <c r="AD615">
        <v>87.910665701850306</v>
      </c>
      <c r="AE615">
        <v>0</v>
      </c>
      <c r="AF615">
        <v>0</v>
      </c>
      <c r="AG615">
        <v>0.11924171472589749</v>
      </c>
      <c r="AH615" t="b">
        <v>0</v>
      </c>
      <c r="AI615" t="b">
        <v>0</v>
      </c>
      <c r="AJ615">
        <v>1480.566457938696</v>
      </c>
      <c r="AK615">
        <v>0</v>
      </c>
      <c r="AL615">
        <v>32.036557409735352</v>
      </c>
      <c r="AM615">
        <v>0</v>
      </c>
      <c r="AN615">
        <v>32.059332091953372</v>
      </c>
      <c r="AO615">
        <v>0</v>
      </c>
      <c r="AP615">
        <v>1</v>
      </c>
      <c r="AQ615">
        <v>0</v>
      </c>
      <c r="AR615">
        <v>0</v>
      </c>
      <c r="AS615">
        <v>0</v>
      </c>
      <c r="AT615">
        <v>6.3815301429327933</v>
      </c>
      <c r="AU615">
        <v>2.030825334549526</v>
      </c>
      <c r="AV615">
        <v>6.3815301429327933</v>
      </c>
    </row>
    <row r="616" spans="1:48">
      <c r="A616">
        <v>613</v>
      </c>
      <c r="B616">
        <v>0</v>
      </c>
      <c r="C616">
        <v>0</v>
      </c>
      <c r="D616">
        <v>0</v>
      </c>
      <c r="E616">
        <v>48.3</v>
      </c>
      <c r="F616">
        <v>0.28977865093017918</v>
      </c>
      <c r="G616">
        <v>345.85025005149981</v>
      </c>
      <c r="H616">
        <v>1276.8791231901371</v>
      </c>
      <c r="I616">
        <v>15.633035029209831</v>
      </c>
      <c r="J616">
        <v>15.633035029209831</v>
      </c>
      <c r="K616">
        <v>431.64487521237947</v>
      </c>
      <c r="L616">
        <v>4</v>
      </c>
      <c r="M616">
        <v>116.91356316695</v>
      </c>
      <c r="N616">
        <v>1541.193101690496</v>
      </c>
      <c r="O616" t="b">
        <v>0</v>
      </c>
      <c r="P616">
        <v>15.633035029209831</v>
      </c>
      <c r="Q616">
        <v>0</v>
      </c>
      <c r="R616">
        <v>0.93288436863911162</v>
      </c>
      <c r="S616">
        <v>29.08696900966304</v>
      </c>
      <c r="T616">
        <v>103.8316631423347</v>
      </c>
      <c r="U616">
        <v>16.757741425140669</v>
      </c>
      <c r="V616">
        <v>6.968727627048878</v>
      </c>
      <c r="W616">
        <v>0</v>
      </c>
      <c r="X616">
        <v>0</v>
      </c>
      <c r="Y616">
        <v>-22.804379849498329</v>
      </c>
      <c r="Z616">
        <v>63.310376046231099</v>
      </c>
      <c r="AA616">
        <v>1541.193101690496</v>
      </c>
      <c r="AB616" t="b">
        <v>0</v>
      </c>
      <c r="AC616" t="b">
        <v>1</v>
      </c>
      <c r="AD616">
        <v>87.901616344767177</v>
      </c>
      <c r="AE616">
        <v>0</v>
      </c>
      <c r="AF616">
        <v>0</v>
      </c>
      <c r="AG616">
        <v>0.1074325411664319</v>
      </c>
      <c r="AH616" t="b">
        <v>0</v>
      </c>
      <c r="AI616" t="b">
        <v>0</v>
      </c>
      <c r="AJ616">
        <v>1541.193101690496</v>
      </c>
      <c r="AK616">
        <v>0</v>
      </c>
      <c r="AL616">
        <v>16.757741425140669</v>
      </c>
      <c r="AM616">
        <v>0</v>
      </c>
      <c r="AN616">
        <v>16.786348070075331</v>
      </c>
      <c r="AO616">
        <v>0</v>
      </c>
      <c r="AP616">
        <v>1</v>
      </c>
      <c r="AQ616">
        <v>3</v>
      </c>
      <c r="AR616">
        <v>0</v>
      </c>
      <c r="AS616">
        <v>0</v>
      </c>
      <c r="AT616">
        <v>3.6802372790538942</v>
      </c>
      <c r="AU616">
        <v>1.1711797854207791</v>
      </c>
      <c r="AV616">
        <v>3.6802372790538942</v>
      </c>
    </row>
    <row r="617" spans="1:48">
      <c r="A617">
        <v>614</v>
      </c>
      <c r="B617">
        <v>0</v>
      </c>
      <c r="C617">
        <v>0</v>
      </c>
      <c r="D617">
        <v>0</v>
      </c>
      <c r="E617">
        <v>48.7</v>
      </c>
      <c r="F617">
        <v>-1.8209697838707409E-2</v>
      </c>
      <c r="G617">
        <v>348.71443431693672</v>
      </c>
      <c r="H617">
        <v>1287.45369149813</v>
      </c>
      <c r="I617">
        <v>5.4846630947845929</v>
      </c>
      <c r="J617">
        <v>5.4846630947845929</v>
      </c>
      <c r="K617">
        <v>150.19359512981259</v>
      </c>
      <c r="L617">
        <v>5</v>
      </c>
      <c r="M617">
        <v>40.680822082831149</v>
      </c>
      <c r="N617">
        <v>1287.45369149813</v>
      </c>
      <c r="O617" t="b">
        <v>1</v>
      </c>
      <c r="P617">
        <v>5.4846630947845929</v>
      </c>
      <c r="Q617">
        <v>0</v>
      </c>
      <c r="R617">
        <v>1</v>
      </c>
      <c r="S617">
        <v>29.115953561438221</v>
      </c>
      <c r="T617">
        <v>40.680822082831163</v>
      </c>
      <c r="U617">
        <v>5.4846630947845938</v>
      </c>
      <c r="V617">
        <v>0</v>
      </c>
      <c r="W617">
        <v>0</v>
      </c>
      <c r="X617">
        <v>0</v>
      </c>
      <c r="Y617">
        <v>-22.804379849498329</v>
      </c>
      <c r="Z617">
        <v>63.364965624353609</v>
      </c>
      <c r="AA617">
        <v>1287.45369149813</v>
      </c>
      <c r="AB617" t="b">
        <v>0</v>
      </c>
      <c r="AC617" t="b">
        <v>1</v>
      </c>
      <c r="AD617">
        <v>87.892566987684049</v>
      </c>
      <c r="AE617">
        <v>0</v>
      </c>
      <c r="AF617">
        <v>0</v>
      </c>
      <c r="AG617">
        <v>9.3609281422169288E-2</v>
      </c>
      <c r="AH617" t="b">
        <v>0</v>
      </c>
      <c r="AI617" t="b">
        <v>0</v>
      </c>
      <c r="AJ617">
        <v>1287.45369149813</v>
      </c>
      <c r="AK617">
        <v>0</v>
      </c>
      <c r="AL617">
        <v>5.4846630947845938</v>
      </c>
      <c r="AM617">
        <v>0</v>
      </c>
      <c r="AN617">
        <v>5.5361307047567729</v>
      </c>
      <c r="AO617">
        <v>0</v>
      </c>
      <c r="AP617">
        <v>1</v>
      </c>
      <c r="AQ617">
        <v>3</v>
      </c>
      <c r="AR617">
        <v>0</v>
      </c>
      <c r="AS617">
        <v>0</v>
      </c>
      <c r="AT617">
        <v>1.6599261829196661</v>
      </c>
      <c r="AU617">
        <v>0.52824637199098323</v>
      </c>
      <c r="AV617">
        <v>1.6599261829196661</v>
      </c>
    </row>
    <row r="618" spans="1:48">
      <c r="A618">
        <v>615</v>
      </c>
      <c r="B618">
        <v>0</v>
      </c>
      <c r="C618">
        <v>0</v>
      </c>
      <c r="D618">
        <v>0</v>
      </c>
      <c r="E618">
        <v>48.5</v>
      </c>
      <c r="F618">
        <v>-5.0273192908671049E-2</v>
      </c>
      <c r="G618">
        <v>347.28234218421829</v>
      </c>
      <c r="H618">
        <v>1282.1664073441341</v>
      </c>
      <c r="I618">
        <v>4.3743931753392706</v>
      </c>
      <c r="J618">
        <v>4.3743931753392706</v>
      </c>
      <c r="K618">
        <v>120.2836215346744</v>
      </c>
      <c r="L618">
        <v>5</v>
      </c>
      <c r="M618">
        <v>32.579529126401518</v>
      </c>
      <c r="N618">
        <v>1282.1664073441341</v>
      </c>
      <c r="O618" t="b">
        <v>0</v>
      </c>
      <c r="P618">
        <v>4.3743931753392706</v>
      </c>
      <c r="Q618">
        <v>0</v>
      </c>
      <c r="R618">
        <v>1</v>
      </c>
      <c r="S618">
        <v>29.115953561438221</v>
      </c>
      <c r="T618">
        <v>32.579529126401518</v>
      </c>
      <c r="U618">
        <v>4.3743931753392697</v>
      </c>
      <c r="V618">
        <v>0</v>
      </c>
      <c r="W618">
        <v>0</v>
      </c>
      <c r="X618">
        <v>0</v>
      </c>
      <c r="Y618">
        <v>-22.804379849498329</v>
      </c>
      <c r="Z618">
        <v>63.419555202476118</v>
      </c>
      <c r="AA618">
        <v>1282.1664073441341</v>
      </c>
      <c r="AB618" t="b">
        <v>0</v>
      </c>
      <c r="AC618" t="b">
        <v>1</v>
      </c>
      <c r="AD618">
        <v>87.88351763060092</v>
      </c>
      <c r="AE618">
        <v>0</v>
      </c>
      <c r="AF618">
        <v>0</v>
      </c>
      <c r="AG618">
        <v>6.8094482790775845E-2</v>
      </c>
      <c r="AH618" t="b">
        <v>0</v>
      </c>
      <c r="AI618" t="b">
        <v>0</v>
      </c>
      <c r="AJ618">
        <v>1282.1664073441341</v>
      </c>
      <c r="AK618">
        <v>0</v>
      </c>
      <c r="AL618">
        <v>4.3743931753392697</v>
      </c>
      <c r="AM618">
        <v>0</v>
      </c>
      <c r="AN618">
        <v>4.3744414248346306</v>
      </c>
      <c r="AO618">
        <v>0</v>
      </c>
      <c r="AP618">
        <v>1</v>
      </c>
      <c r="AQ618">
        <v>3</v>
      </c>
      <c r="AR618">
        <v>0</v>
      </c>
      <c r="AS618">
        <v>0</v>
      </c>
      <c r="AT618">
        <v>1.4630947128280041</v>
      </c>
      <c r="AU618">
        <v>0.465607737189351</v>
      </c>
      <c r="AV618">
        <v>1.4630947128280041</v>
      </c>
    </row>
    <row r="619" spans="1:48">
      <c r="A619">
        <v>616</v>
      </c>
      <c r="B619">
        <v>0</v>
      </c>
      <c r="C619">
        <v>0</v>
      </c>
      <c r="D619">
        <v>0</v>
      </c>
      <c r="E619">
        <v>48.4</v>
      </c>
      <c r="F619">
        <v>-3.0697530526619051E-2</v>
      </c>
      <c r="G619">
        <v>346.56629611785911</v>
      </c>
      <c r="H619">
        <v>1279.522765267136</v>
      </c>
      <c r="I619">
        <v>5.0077994500916434</v>
      </c>
      <c r="J619">
        <v>5.0077994500916434</v>
      </c>
      <c r="K619">
        <v>137.98503410566741</v>
      </c>
      <c r="L619">
        <v>5</v>
      </c>
      <c r="M619">
        <v>37.374061242055092</v>
      </c>
      <c r="N619">
        <v>1279.522765267136</v>
      </c>
      <c r="O619" t="b">
        <v>0</v>
      </c>
      <c r="P619">
        <v>5.0077994500916434</v>
      </c>
      <c r="Q619">
        <v>0</v>
      </c>
      <c r="R619">
        <v>1</v>
      </c>
      <c r="S619">
        <v>29.115953561438221</v>
      </c>
      <c r="T619">
        <v>37.374061242055092</v>
      </c>
      <c r="U619">
        <v>5.0077994500916434</v>
      </c>
      <c r="V619">
        <v>0</v>
      </c>
      <c r="W619">
        <v>0</v>
      </c>
      <c r="X619">
        <v>0</v>
      </c>
      <c r="Y619">
        <v>-22.804379849498329</v>
      </c>
      <c r="Z619">
        <v>63.474144780598628</v>
      </c>
      <c r="AA619">
        <v>1279.522765267136</v>
      </c>
      <c r="AB619" t="b">
        <v>0</v>
      </c>
      <c r="AC619" t="b">
        <v>1</v>
      </c>
      <c r="AD619">
        <v>87.874468273517792</v>
      </c>
      <c r="AE619">
        <v>0</v>
      </c>
      <c r="AF619">
        <v>0</v>
      </c>
      <c r="AG619">
        <v>5.7105994914433689E-2</v>
      </c>
      <c r="AH619" t="b">
        <v>0</v>
      </c>
      <c r="AI619" t="b">
        <v>0</v>
      </c>
      <c r="AJ619">
        <v>1279.522765267136</v>
      </c>
      <c r="AK619">
        <v>0</v>
      </c>
      <c r="AL619">
        <v>5.0077994500916434</v>
      </c>
      <c r="AM619">
        <v>0</v>
      </c>
      <c r="AN619">
        <v>5.0078476995870043</v>
      </c>
      <c r="AO619">
        <v>0</v>
      </c>
      <c r="AP619">
        <v>1</v>
      </c>
      <c r="AQ619">
        <v>3</v>
      </c>
      <c r="AR619">
        <v>0</v>
      </c>
      <c r="AS619">
        <v>0</v>
      </c>
      <c r="AT619">
        <v>1.5667838557010361</v>
      </c>
      <c r="AU619">
        <v>0.49860523677767138</v>
      </c>
      <c r="AV619">
        <v>1.5667838557010361</v>
      </c>
    </row>
    <row r="620" spans="1:48">
      <c r="A620">
        <v>617</v>
      </c>
      <c r="B620">
        <v>0</v>
      </c>
      <c r="C620">
        <v>0</v>
      </c>
      <c r="D620">
        <v>0</v>
      </c>
      <c r="E620">
        <v>48.2</v>
      </c>
      <c r="F620">
        <v>-7.6936684984855397E-2</v>
      </c>
      <c r="G620">
        <v>345.13420398514057</v>
      </c>
      <c r="H620">
        <v>1274.235481113139</v>
      </c>
      <c r="I620">
        <v>3.436301114594742</v>
      </c>
      <c r="J620">
        <v>3.436301114594742</v>
      </c>
      <c r="K620">
        <v>95.076808156079906</v>
      </c>
      <c r="L620">
        <v>5</v>
      </c>
      <c r="M620">
        <v>25.752114885178742</v>
      </c>
      <c r="N620">
        <v>1274.235481113139</v>
      </c>
      <c r="O620" t="b">
        <v>0</v>
      </c>
      <c r="P620">
        <v>3.436301114594742</v>
      </c>
      <c r="Q620">
        <v>0</v>
      </c>
      <c r="R620">
        <v>1</v>
      </c>
      <c r="S620">
        <v>29.115953561438221</v>
      </c>
      <c r="T620">
        <v>25.752114885178742</v>
      </c>
      <c r="U620">
        <v>3.436301114594742</v>
      </c>
      <c r="V620">
        <v>0</v>
      </c>
      <c r="W620">
        <v>0</v>
      </c>
      <c r="X620">
        <v>0</v>
      </c>
      <c r="Y620">
        <v>-22.804379849498329</v>
      </c>
      <c r="Z620">
        <v>63.528734358721138</v>
      </c>
      <c r="AA620">
        <v>1274.235481113139</v>
      </c>
      <c r="AB620" t="b">
        <v>0</v>
      </c>
      <c r="AC620" t="b">
        <v>1</v>
      </c>
      <c r="AD620">
        <v>87.865418916434663</v>
      </c>
      <c r="AE620">
        <v>0</v>
      </c>
      <c r="AF620">
        <v>0</v>
      </c>
      <c r="AG620">
        <v>4.186239935661884E-2</v>
      </c>
      <c r="AH620" t="b">
        <v>0</v>
      </c>
      <c r="AI620" t="b">
        <v>0</v>
      </c>
      <c r="AJ620">
        <v>1274.235481113139</v>
      </c>
      <c r="AK620">
        <v>0</v>
      </c>
      <c r="AL620">
        <v>3.436301114594742</v>
      </c>
      <c r="AM620">
        <v>0</v>
      </c>
      <c r="AN620">
        <v>3.4364941125761881</v>
      </c>
      <c r="AO620">
        <v>0</v>
      </c>
      <c r="AP620">
        <v>1</v>
      </c>
      <c r="AQ620">
        <v>3</v>
      </c>
      <c r="AR620">
        <v>0</v>
      </c>
      <c r="AS620">
        <v>0</v>
      </c>
      <c r="AT620">
        <v>1.3022664897822649</v>
      </c>
      <c r="AU620">
        <v>0.41442659057460429</v>
      </c>
      <c r="AV620">
        <v>1.3022664897822649</v>
      </c>
    </row>
    <row r="621" spans="1:48">
      <c r="A621">
        <v>618</v>
      </c>
      <c r="B621">
        <v>0</v>
      </c>
      <c r="C621">
        <v>0</v>
      </c>
      <c r="D621">
        <v>0</v>
      </c>
      <c r="E621">
        <v>47.8</v>
      </c>
      <c r="F621">
        <v>-0.1615557295339469</v>
      </c>
      <c r="G621">
        <v>342.27001971970378</v>
      </c>
      <c r="H621">
        <v>1263.6609128051459</v>
      </c>
      <c r="I621">
        <v>0.59042660968242922</v>
      </c>
      <c r="J621">
        <v>0.59042660968242922</v>
      </c>
      <c r="K621">
        <v>16.47283864492174</v>
      </c>
      <c r="L621">
        <v>5</v>
      </c>
      <c r="M621">
        <v>4.4617656134674277</v>
      </c>
      <c r="N621">
        <v>1263.6609128051459</v>
      </c>
      <c r="O621" t="b">
        <v>0</v>
      </c>
      <c r="P621">
        <v>0.59042660968242922</v>
      </c>
      <c r="Q621">
        <v>0</v>
      </c>
      <c r="R621">
        <v>1</v>
      </c>
      <c r="S621">
        <v>29.115953561438221</v>
      </c>
      <c r="T621">
        <v>4.4617656134674277</v>
      </c>
      <c r="U621">
        <v>0.59042660968242922</v>
      </c>
      <c r="V621">
        <v>0</v>
      </c>
      <c r="W621">
        <v>0</v>
      </c>
      <c r="X621">
        <v>0</v>
      </c>
      <c r="Y621">
        <v>-22.804379849498329</v>
      </c>
      <c r="Z621">
        <v>63.583323936843648</v>
      </c>
      <c r="AA621">
        <v>1263.6609128051459</v>
      </c>
      <c r="AB621" t="b">
        <v>0</v>
      </c>
      <c r="AC621" t="b">
        <v>1</v>
      </c>
      <c r="AD621">
        <v>87.856369559351535</v>
      </c>
      <c r="AE621">
        <v>0</v>
      </c>
      <c r="AF621">
        <v>0</v>
      </c>
      <c r="AG621">
        <v>4.2830309880504118E-2</v>
      </c>
      <c r="AH621" t="b">
        <v>0</v>
      </c>
      <c r="AI621" t="b">
        <v>0</v>
      </c>
      <c r="AJ621">
        <v>1263.6609128051459</v>
      </c>
      <c r="AK621">
        <v>0</v>
      </c>
      <c r="AL621">
        <v>0.59042660968242922</v>
      </c>
      <c r="AM621">
        <v>0</v>
      </c>
      <c r="AN621">
        <v>0.59119860160821391</v>
      </c>
      <c r="AO621">
        <v>0</v>
      </c>
      <c r="AP621">
        <v>1</v>
      </c>
      <c r="AQ621">
        <v>3</v>
      </c>
      <c r="AR621">
        <v>0</v>
      </c>
      <c r="AS621">
        <v>0</v>
      </c>
      <c r="AT621">
        <v>0.82696963306976701</v>
      </c>
      <c r="AU621">
        <v>0.26317056319182153</v>
      </c>
      <c r="AV621">
        <v>0.82696963306976701</v>
      </c>
    </row>
    <row r="622" spans="1:48">
      <c r="A622">
        <v>619</v>
      </c>
      <c r="B622">
        <v>0</v>
      </c>
      <c r="C622">
        <v>0</v>
      </c>
      <c r="D622">
        <v>0</v>
      </c>
      <c r="E622">
        <v>47</v>
      </c>
      <c r="F622">
        <v>-0.27684039687936052</v>
      </c>
      <c r="G622">
        <v>336.54165118883009</v>
      </c>
      <c r="H622">
        <v>1242.5117761891611</v>
      </c>
      <c r="I622">
        <v>-3.2153637317482349</v>
      </c>
      <c r="J622">
        <v>-3.2153637317482349</v>
      </c>
      <c r="K622">
        <v>-91.235250663045306</v>
      </c>
      <c r="L622">
        <v>5</v>
      </c>
      <c r="M622">
        <v>-24.711606355104362</v>
      </c>
      <c r="N622">
        <v>1242.5117761891611</v>
      </c>
      <c r="O622" t="b">
        <v>0</v>
      </c>
      <c r="P622">
        <v>-3.2153637317482349</v>
      </c>
      <c r="Q622">
        <v>0</v>
      </c>
      <c r="R622">
        <v>1</v>
      </c>
      <c r="S622">
        <v>29.115953561438221</v>
      </c>
      <c r="T622">
        <v>-24.711606355104369</v>
      </c>
      <c r="U622">
        <v>-3.2153637317482349</v>
      </c>
      <c r="V622">
        <v>0</v>
      </c>
      <c r="W622">
        <v>-40.333364566835463</v>
      </c>
      <c r="X622">
        <v>2</v>
      </c>
      <c r="Y622">
        <v>17.528984717337131</v>
      </c>
      <c r="Z622">
        <v>63.645203816404248</v>
      </c>
      <c r="AA622">
        <v>1242.5117761891611</v>
      </c>
      <c r="AB622" t="b">
        <v>0</v>
      </c>
      <c r="AC622" t="b">
        <v>1</v>
      </c>
      <c r="AD622">
        <v>87.855322853968175</v>
      </c>
      <c r="AE622">
        <v>0.84278672229208418</v>
      </c>
      <c r="AF622">
        <v>0</v>
      </c>
      <c r="AG622">
        <v>4.675038865440273E-2</v>
      </c>
      <c r="AH622" t="b">
        <v>0</v>
      </c>
      <c r="AI622" t="b">
        <v>0</v>
      </c>
      <c r="AJ622">
        <v>1242.5117761891611</v>
      </c>
      <c r="AK622">
        <v>0</v>
      </c>
      <c r="AL622">
        <v>-3.2153637317482349</v>
      </c>
      <c r="AM622">
        <v>0</v>
      </c>
      <c r="AN622">
        <v>-2.3706416685866492</v>
      </c>
      <c r="AO622">
        <v>0</v>
      </c>
      <c r="AP622">
        <v>1</v>
      </c>
      <c r="AQ622">
        <v>3</v>
      </c>
      <c r="AR622">
        <v>0</v>
      </c>
      <c r="AS622">
        <v>0</v>
      </c>
      <c r="AT622">
        <v>0.33100306398313228</v>
      </c>
      <c r="AU622">
        <v>0.1053367128407125</v>
      </c>
      <c r="AV622">
        <v>0.33100306398313228</v>
      </c>
    </row>
    <row r="623" spans="1:48">
      <c r="A623">
        <v>620</v>
      </c>
      <c r="B623">
        <v>0</v>
      </c>
      <c r="C623">
        <v>0</v>
      </c>
      <c r="D623">
        <v>0</v>
      </c>
      <c r="E623">
        <v>45.9</v>
      </c>
      <c r="F623">
        <v>-0.31441601628194432</v>
      </c>
      <c r="G623">
        <v>328.66514445887867</v>
      </c>
      <c r="H623">
        <v>1213.43171334218</v>
      </c>
      <c r="I623">
        <v>-4.4184562074427278</v>
      </c>
      <c r="J623">
        <v>-4.4184562074427278</v>
      </c>
      <c r="K623">
        <v>-128.3773149855682</v>
      </c>
      <c r="L623">
        <v>5</v>
      </c>
      <c r="M623">
        <v>-34.771753788073717</v>
      </c>
      <c r="N623">
        <v>1213.43171334218</v>
      </c>
      <c r="O623" t="b">
        <v>0</v>
      </c>
      <c r="P623">
        <v>-4.4184562074427278</v>
      </c>
      <c r="Q623">
        <v>0</v>
      </c>
      <c r="R623">
        <v>1</v>
      </c>
      <c r="S623">
        <v>29.115953561438221</v>
      </c>
      <c r="T623">
        <v>-34.771753788073717</v>
      </c>
      <c r="U623">
        <v>-4.4184562074427278</v>
      </c>
      <c r="V623">
        <v>0</v>
      </c>
      <c r="W623">
        <v>-43.12172332633159</v>
      </c>
      <c r="X623">
        <v>2</v>
      </c>
      <c r="Y623">
        <v>20.317343476833258</v>
      </c>
      <c r="Z623">
        <v>63.712274611776351</v>
      </c>
      <c r="AA623">
        <v>1213.43171334218</v>
      </c>
      <c r="AB623" t="b">
        <v>0</v>
      </c>
      <c r="AC623" t="b">
        <v>1</v>
      </c>
      <c r="AD623">
        <v>87.862832046070196</v>
      </c>
      <c r="AE623">
        <v>0.90105093517707802</v>
      </c>
      <c r="AF623">
        <v>0</v>
      </c>
      <c r="AG623">
        <v>5.4913609186120538E-2</v>
      </c>
      <c r="AH623" t="b">
        <v>0</v>
      </c>
      <c r="AI623" t="b">
        <v>0</v>
      </c>
      <c r="AJ623">
        <v>1213.43171334218</v>
      </c>
      <c r="AK623">
        <v>0</v>
      </c>
      <c r="AL623">
        <v>-4.4184562074427278</v>
      </c>
      <c r="AM623">
        <v>0</v>
      </c>
      <c r="AN623">
        <v>-3.5150410469929341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</row>
    <row r="624" spans="1:48">
      <c r="A624">
        <v>621</v>
      </c>
      <c r="B624">
        <v>0</v>
      </c>
      <c r="C624">
        <v>0</v>
      </c>
      <c r="D624">
        <v>0</v>
      </c>
      <c r="E624">
        <v>44.9</v>
      </c>
      <c r="F624">
        <v>-0.2154955379928625</v>
      </c>
      <c r="G624">
        <v>321.50468379528661</v>
      </c>
      <c r="H624">
        <v>1186.995292572198</v>
      </c>
      <c r="I624">
        <v>-1.348500170825657</v>
      </c>
      <c r="J624">
        <v>-1.348500170825657</v>
      </c>
      <c r="K624">
        <v>-40.053003038143913</v>
      </c>
      <c r="L624">
        <v>5</v>
      </c>
      <c r="M624">
        <v>-10.84859237219499</v>
      </c>
      <c r="N624">
        <v>1186.995292572198</v>
      </c>
      <c r="O624" t="b">
        <v>0</v>
      </c>
      <c r="P624">
        <v>-1.348500170825657</v>
      </c>
      <c r="Q624">
        <v>0</v>
      </c>
      <c r="R624">
        <v>1</v>
      </c>
      <c r="S624">
        <v>29.115953561438221</v>
      </c>
      <c r="T624">
        <v>-10.84859237219499</v>
      </c>
      <c r="U624">
        <v>-1.348500170825657</v>
      </c>
      <c r="V624">
        <v>0</v>
      </c>
      <c r="W624">
        <v>-38.578606122780343</v>
      </c>
      <c r="X624">
        <v>2</v>
      </c>
      <c r="Y624">
        <v>15.774226273282011</v>
      </c>
      <c r="Z624">
        <v>63.752167360314708</v>
      </c>
      <c r="AA624">
        <v>1186.995292572198</v>
      </c>
      <c r="AB624" t="b">
        <v>0</v>
      </c>
      <c r="AC624" t="b">
        <v>1</v>
      </c>
      <c r="AD624">
        <v>87.869993071814264</v>
      </c>
      <c r="AE624">
        <v>0.80612012793869359</v>
      </c>
      <c r="AF624">
        <v>0</v>
      </c>
      <c r="AG624">
        <v>6.3867125128641067E-2</v>
      </c>
      <c r="AH624" t="b">
        <v>0</v>
      </c>
      <c r="AI624" t="b">
        <v>0</v>
      </c>
      <c r="AJ624">
        <v>1186.995292572198</v>
      </c>
      <c r="AK624">
        <v>0</v>
      </c>
      <c r="AL624">
        <v>-1.348500170825657</v>
      </c>
      <c r="AM624">
        <v>0</v>
      </c>
      <c r="AN624">
        <v>-0.5411738055029246</v>
      </c>
      <c r="AO624">
        <v>0</v>
      </c>
      <c r="AP624">
        <v>1</v>
      </c>
      <c r="AQ624">
        <v>3</v>
      </c>
      <c r="AR624">
        <v>0</v>
      </c>
      <c r="AS624">
        <v>0</v>
      </c>
      <c r="AT624">
        <v>0.59429182473737008</v>
      </c>
      <c r="AU624">
        <v>0.18912437405453589</v>
      </c>
      <c r="AV624">
        <v>0.59429182473737008</v>
      </c>
    </row>
    <row r="625" spans="1:48">
      <c r="A625">
        <v>622</v>
      </c>
      <c r="B625">
        <v>0</v>
      </c>
      <c r="C625">
        <v>0</v>
      </c>
      <c r="D625">
        <v>0</v>
      </c>
      <c r="E625">
        <v>44.4</v>
      </c>
      <c r="F625">
        <v>-7.3601831746612056E-2</v>
      </c>
      <c r="G625">
        <v>317.92445346349052</v>
      </c>
      <c r="H625">
        <v>1173.777082187207</v>
      </c>
      <c r="I625">
        <v>2.9595860529506268</v>
      </c>
      <c r="J625">
        <v>2.9595860529506268</v>
      </c>
      <c r="K625">
        <v>88.895222377793502</v>
      </c>
      <c r="L625">
        <v>5</v>
      </c>
      <c r="M625">
        <v>24.07779587697549</v>
      </c>
      <c r="N625">
        <v>1173.777082187207</v>
      </c>
      <c r="O625" t="b">
        <v>0</v>
      </c>
      <c r="P625">
        <v>2.9595860529506268</v>
      </c>
      <c r="Q625">
        <v>0</v>
      </c>
      <c r="R625">
        <v>1</v>
      </c>
      <c r="S625">
        <v>29.115953561438221</v>
      </c>
      <c r="T625">
        <v>24.07779587697549</v>
      </c>
      <c r="U625">
        <v>2.9595860529506268</v>
      </c>
      <c r="V625">
        <v>0</v>
      </c>
      <c r="W625">
        <v>0</v>
      </c>
      <c r="X625">
        <v>0</v>
      </c>
      <c r="Y625">
        <v>-22.804379849498329</v>
      </c>
      <c r="Z625">
        <v>63.799460431438291</v>
      </c>
      <c r="AA625">
        <v>1173.777082187207</v>
      </c>
      <c r="AB625" t="b">
        <v>0</v>
      </c>
      <c r="AC625" t="b">
        <v>1</v>
      </c>
      <c r="AD625">
        <v>87.868598200072952</v>
      </c>
      <c r="AE625">
        <v>0</v>
      </c>
      <c r="AF625">
        <v>0</v>
      </c>
      <c r="AG625">
        <v>6.6379129776172219E-2</v>
      </c>
      <c r="AH625" t="b">
        <v>0</v>
      </c>
      <c r="AI625" t="b">
        <v>0</v>
      </c>
      <c r="AJ625">
        <v>1173.777082187207</v>
      </c>
      <c r="AK625">
        <v>0</v>
      </c>
      <c r="AL625">
        <v>2.9595860529506268</v>
      </c>
      <c r="AM625">
        <v>0</v>
      </c>
      <c r="AN625">
        <v>2.9597790509320729</v>
      </c>
      <c r="AO625">
        <v>0</v>
      </c>
      <c r="AP625">
        <v>1</v>
      </c>
      <c r="AQ625">
        <v>3</v>
      </c>
      <c r="AR625">
        <v>0</v>
      </c>
      <c r="AS625">
        <v>0</v>
      </c>
      <c r="AT625">
        <v>1.166339200201139</v>
      </c>
      <c r="AU625">
        <v>0.37116978896822089</v>
      </c>
      <c r="AV625">
        <v>1.166339200201139</v>
      </c>
    </row>
    <row r="626" spans="1:48">
      <c r="A626">
        <v>623</v>
      </c>
      <c r="B626">
        <v>0</v>
      </c>
      <c r="C626">
        <v>0</v>
      </c>
      <c r="D626">
        <v>0</v>
      </c>
      <c r="E626">
        <v>44.3</v>
      </c>
      <c r="F626">
        <v>9.9028649793124757E-3</v>
      </c>
      <c r="G626">
        <v>317.20840739713128</v>
      </c>
      <c r="H626">
        <v>1171.133440110209</v>
      </c>
      <c r="I626">
        <v>5.4890216000554384</v>
      </c>
      <c r="J626">
        <v>5.4890216000554384</v>
      </c>
      <c r="K626">
        <v>165.24245259867121</v>
      </c>
      <c r="L626">
        <v>5</v>
      </c>
      <c r="M626">
        <v>44.756893986639007</v>
      </c>
      <c r="N626">
        <v>1171.133440110209</v>
      </c>
      <c r="O626" t="b">
        <v>0</v>
      </c>
      <c r="P626">
        <v>5.4890216000554384</v>
      </c>
      <c r="Q626">
        <v>0</v>
      </c>
      <c r="R626">
        <v>1</v>
      </c>
      <c r="S626">
        <v>29.115953561438221</v>
      </c>
      <c r="T626">
        <v>44.756893986639007</v>
      </c>
      <c r="U626">
        <v>5.4890216000554384</v>
      </c>
      <c r="V626">
        <v>0</v>
      </c>
      <c r="W626">
        <v>0</v>
      </c>
      <c r="X626">
        <v>0</v>
      </c>
      <c r="Y626">
        <v>-22.804379849498329</v>
      </c>
      <c r="Z626">
        <v>63.846753502561867</v>
      </c>
      <c r="AA626">
        <v>1171.133440110209</v>
      </c>
      <c r="AB626" t="b">
        <v>0</v>
      </c>
      <c r="AC626" t="b">
        <v>1</v>
      </c>
      <c r="AD626">
        <v>87.859548842989824</v>
      </c>
      <c r="AE626">
        <v>0</v>
      </c>
      <c r="AF626">
        <v>0</v>
      </c>
      <c r="AG626">
        <v>6.5034848789077615E-2</v>
      </c>
      <c r="AH626" t="b">
        <v>0</v>
      </c>
      <c r="AI626" t="b">
        <v>0</v>
      </c>
      <c r="AJ626">
        <v>1171.133440110209</v>
      </c>
      <c r="AK626">
        <v>0</v>
      </c>
      <c r="AL626">
        <v>5.4890216000554384</v>
      </c>
      <c r="AM626">
        <v>0</v>
      </c>
      <c r="AN626">
        <v>5.4890269611104783</v>
      </c>
      <c r="AO626">
        <v>0</v>
      </c>
      <c r="AP626">
        <v>1</v>
      </c>
      <c r="AQ626">
        <v>3</v>
      </c>
      <c r="AR626">
        <v>0</v>
      </c>
      <c r="AS626">
        <v>0</v>
      </c>
      <c r="AT626">
        <v>1.590215647166709</v>
      </c>
      <c r="AU626">
        <v>0.50606204959161216</v>
      </c>
      <c r="AV626">
        <v>1.590215647166709</v>
      </c>
    </row>
    <row r="627" spans="1:48">
      <c r="A627">
        <v>624</v>
      </c>
      <c r="B627">
        <v>0</v>
      </c>
      <c r="C627">
        <v>0</v>
      </c>
      <c r="D627">
        <v>0</v>
      </c>
      <c r="E627">
        <v>44.5</v>
      </c>
      <c r="F627">
        <v>0.11732370516270139</v>
      </c>
      <c r="G627">
        <v>318.64049952984982</v>
      </c>
      <c r="H627">
        <v>1176.4207242642051</v>
      </c>
      <c r="I627">
        <v>8.8168258129807899</v>
      </c>
      <c r="J627">
        <v>8.8168258129807899</v>
      </c>
      <c r="K627">
        <v>264.23033090644361</v>
      </c>
      <c r="L627">
        <v>5</v>
      </c>
      <c r="M627">
        <v>71.568345315938132</v>
      </c>
      <c r="N627">
        <v>1176.4207242642051</v>
      </c>
      <c r="O627" t="b">
        <v>0</v>
      </c>
      <c r="P627">
        <v>8.8168258129807899</v>
      </c>
      <c r="Q627">
        <v>0</v>
      </c>
      <c r="R627">
        <v>1</v>
      </c>
      <c r="S627">
        <v>29.115953561438221</v>
      </c>
      <c r="T627">
        <v>71.568345315938146</v>
      </c>
      <c r="U627">
        <v>8.8168258129807917</v>
      </c>
      <c r="V627">
        <v>0</v>
      </c>
      <c r="W627">
        <v>0</v>
      </c>
      <c r="X627">
        <v>0</v>
      </c>
      <c r="Y627">
        <v>-22.804379849498329</v>
      </c>
      <c r="Z627">
        <v>63.929586347506991</v>
      </c>
      <c r="AA627">
        <v>1176.4207242642051</v>
      </c>
      <c r="AB627" t="b">
        <v>0</v>
      </c>
      <c r="AC627" t="b">
        <v>1</v>
      </c>
      <c r="AD627">
        <v>87.850499485906695</v>
      </c>
      <c r="AE627">
        <v>0</v>
      </c>
      <c r="AF627">
        <v>0</v>
      </c>
      <c r="AG627">
        <v>6.0536356340063657E-2</v>
      </c>
      <c r="AH627" t="b">
        <v>0</v>
      </c>
      <c r="AI627" t="b">
        <v>0</v>
      </c>
      <c r="AJ627">
        <v>1176.4207242642051</v>
      </c>
      <c r="AK627">
        <v>0</v>
      </c>
      <c r="AL627">
        <v>8.8168258129807917</v>
      </c>
      <c r="AM627">
        <v>0</v>
      </c>
      <c r="AN627">
        <v>8.817168920503363</v>
      </c>
      <c r="AO627">
        <v>0</v>
      </c>
      <c r="AP627">
        <v>1</v>
      </c>
      <c r="AQ627">
        <v>3</v>
      </c>
      <c r="AR627">
        <v>0</v>
      </c>
      <c r="AS627">
        <v>0</v>
      </c>
      <c r="AT627">
        <v>2.160241230322888</v>
      </c>
      <c r="AU627">
        <v>0.68746405971875102</v>
      </c>
      <c r="AV627">
        <v>2.160241230322888</v>
      </c>
    </row>
    <row r="628" spans="1:48">
      <c r="A628">
        <v>625</v>
      </c>
      <c r="B628">
        <v>0</v>
      </c>
      <c r="C628">
        <v>0</v>
      </c>
      <c r="D628">
        <v>0</v>
      </c>
      <c r="E628">
        <v>45.1</v>
      </c>
      <c r="F628">
        <v>0.18746898103654969</v>
      </c>
      <c r="G628">
        <v>322.93677592800498</v>
      </c>
      <c r="H628">
        <v>1192.282576726195</v>
      </c>
      <c r="I628">
        <v>11.15938014145248</v>
      </c>
      <c r="J628">
        <v>11.15938014145248</v>
      </c>
      <c r="K628">
        <v>329.98481010716159</v>
      </c>
      <c r="L628">
        <v>5</v>
      </c>
      <c r="M628">
        <v>89.378334265211706</v>
      </c>
      <c r="N628">
        <v>1192.282576726195</v>
      </c>
      <c r="O628" t="b">
        <v>0</v>
      </c>
      <c r="P628">
        <v>11.15938014145248</v>
      </c>
      <c r="Q628">
        <v>0</v>
      </c>
      <c r="R628">
        <v>1</v>
      </c>
      <c r="S628">
        <v>29.115953561438221</v>
      </c>
      <c r="T628">
        <v>89.378334265211691</v>
      </c>
      <c r="U628">
        <v>11.15938014145248</v>
      </c>
      <c r="V628">
        <v>0</v>
      </c>
      <c r="W628">
        <v>0</v>
      </c>
      <c r="X628">
        <v>0</v>
      </c>
      <c r="Y628">
        <v>-22.804379849498329</v>
      </c>
      <c r="Z628">
        <v>64.017654278266889</v>
      </c>
      <c r="AA628">
        <v>1192.282576726195</v>
      </c>
      <c r="AB628" t="b">
        <v>0</v>
      </c>
      <c r="AC628" t="b">
        <v>1</v>
      </c>
      <c r="AD628">
        <v>87.841450128823567</v>
      </c>
      <c r="AE628">
        <v>0</v>
      </c>
      <c r="AF628">
        <v>0</v>
      </c>
      <c r="AG628">
        <v>6.0663822015042279E-2</v>
      </c>
      <c r="AH628" t="b">
        <v>0</v>
      </c>
      <c r="AI628" t="b">
        <v>0</v>
      </c>
      <c r="AJ628">
        <v>1192.282576726195</v>
      </c>
      <c r="AK628">
        <v>0</v>
      </c>
      <c r="AL628">
        <v>11.15938014145248</v>
      </c>
      <c r="AM628">
        <v>0</v>
      </c>
      <c r="AN628">
        <v>11.16015213337826</v>
      </c>
      <c r="AO628">
        <v>0</v>
      </c>
      <c r="AP628">
        <v>1</v>
      </c>
      <c r="AQ628">
        <v>3</v>
      </c>
      <c r="AR628">
        <v>0</v>
      </c>
      <c r="AS628">
        <v>0</v>
      </c>
      <c r="AT628">
        <v>2.5709668744285872</v>
      </c>
      <c r="AU628">
        <v>0.81817127647032573</v>
      </c>
      <c r="AV628">
        <v>2.5709668744285872</v>
      </c>
    </row>
    <row r="629" spans="1:48">
      <c r="A629">
        <v>626</v>
      </c>
      <c r="B629">
        <v>0</v>
      </c>
      <c r="C629">
        <v>0</v>
      </c>
      <c r="D629">
        <v>0</v>
      </c>
      <c r="E629">
        <v>45.7</v>
      </c>
      <c r="F629">
        <v>0.1328003706910881</v>
      </c>
      <c r="G629">
        <v>327.2330523261603</v>
      </c>
      <c r="H629">
        <v>1208.1444291881839</v>
      </c>
      <c r="I629">
        <v>9.6390308072683979</v>
      </c>
      <c r="J629">
        <v>9.6390308072683979</v>
      </c>
      <c r="K629">
        <v>281.28565657165183</v>
      </c>
      <c r="L629">
        <v>5</v>
      </c>
      <c r="M629">
        <v>76.187880978237203</v>
      </c>
      <c r="N629">
        <v>1208.1444291881839</v>
      </c>
      <c r="O629" t="b">
        <v>0</v>
      </c>
      <c r="P629">
        <v>9.6390308072683979</v>
      </c>
      <c r="Q629">
        <v>0</v>
      </c>
      <c r="R629">
        <v>1</v>
      </c>
      <c r="S629">
        <v>29.115953561438221</v>
      </c>
      <c r="T629">
        <v>76.187880978237189</v>
      </c>
      <c r="U629">
        <v>9.6390308072683979</v>
      </c>
      <c r="V629">
        <v>0</v>
      </c>
      <c r="W629">
        <v>0</v>
      </c>
      <c r="X629">
        <v>0</v>
      </c>
      <c r="Y629">
        <v>-22.804379849498329</v>
      </c>
      <c r="Z629">
        <v>64.093691584230157</v>
      </c>
      <c r="AA629">
        <v>1208.1444291881839</v>
      </c>
      <c r="AB629" t="b">
        <v>0</v>
      </c>
      <c r="AC629" t="b">
        <v>1</v>
      </c>
      <c r="AD629">
        <v>87.832400771740438</v>
      </c>
      <c r="AE629">
        <v>0</v>
      </c>
      <c r="AF629">
        <v>0</v>
      </c>
      <c r="AG629">
        <v>6.6563412363090657E-2</v>
      </c>
      <c r="AH629" t="b">
        <v>0</v>
      </c>
      <c r="AI629" t="b">
        <v>0</v>
      </c>
      <c r="AJ629">
        <v>1208.1444291881839</v>
      </c>
      <c r="AK629">
        <v>0</v>
      </c>
      <c r="AL629">
        <v>9.6390308072683979</v>
      </c>
      <c r="AM629">
        <v>0</v>
      </c>
      <c r="AN629">
        <v>9.639465052726651</v>
      </c>
      <c r="AO629">
        <v>0</v>
      </c>
      <c r="AP629">
        <v>1</v>
      </c>
      <c r="AQ629">
        <v>3</v>
      </c>
      <c r="AR629">
        <v>0</v>
      </c>
      <c r="AS629">
        <v>0</v>
      </c>
      <c r="AT629">
        <v>2.313427782479184</v>
      </c>
      <c r="AU629">
        <v>0.73621336028827311</v>
      </c>
      <c r="AV629">
        <v>2.313427782479184</v>
      </c>
    </row>
    <row r="630" spans="1:48">
      <c r="A630">
        <v>627</v>
      </c>
      <c r="B630">
        <v>0</v>
      </c>
      <c r="C630">
        <v>0</v>
      </c>
      <c r="D630">
        <v>0</v>
      </c>
      <c r="E630">
        <v>46</v>
      </c>
      <c r="F630">
        <v>3.1329536199089958E-2</v>
      </c>
      <c r="G630">
        <v>329.38119052523803</v>
      </c>
      <c r="H630">
        <v>1216.075355419179</v>
      </c>
      <c r="I630">
        <v>6.5174064057956436</v>
      </c>
      <c r="J630">
        <v>6.5174064057956436</v>
      </c>
      <c r="K630">
        <v>188.9502149106504</v>
      </c>
      <c r="L630">
        <v>5</v>
      </c>
      <c r="M630">
        <v>51.17828139508407</v>
      </c>
      <c r="N630">
        <v>1216.075355419179</v>
      </c>
      <c r="O630" t="b">
        <v>0</v>
      </c>
      <c r="P630">
        <v>6.5174064057956436</v>
      </c>
      <c r="Q630">
        <v>0</v>
      </c>
      <c r="R630">
        <v>1</v>
      </c>
      <c r="S630">
        <v>29.115953561438221</v>
      </c>
      <c r="T630">
        <v>51.178281395084078</v>
      </c>
      <c r="U630">
        <v>6.5174064057956453</v>
      </c>
      <c r="V630">
        <v>0</v>
      </c>
      <c r="W630">
        <v>0</v>
      </c>
      <c r="X630">
        <v>0</v>
      </c>
      <c r="Y630">
        <v>-22.804379849498329</v>
      </c>
      <c r="Z630">
        <v>64.166701387912326</v>
      </c>
      <c r="AA630">
        <v>1216.075355419179</v>
      </c>
      <c r="AB630" t="b">
        <v>0</v>
      </c>
      <c r="AC630" t="b">
        <v>1</v>
      </c>
      <c r="AD630">
        <v>87.82335141465731</v>
      </c>
      <c r="AE630">
        <v>0</v>
      </c>
      <c r="AF630">
        <v>0</v>
      </c>
      <c r="AG630">
        <v>8.0640444235754893E-2</v>
      </c>
      <c r="AH630" t="b">
        <v>0</v>
      </c>
      <c r="AI630" t="b">
        <v>0</v>
      </c>
      <c r="AJ630">
        <v>1216.075355419179</v>
      </c>
      <c r="AK630">
        <v>0</v>
      </c>
      <c r="AL630">
        <v>6.5174064057956453</v>
      </c>
      <c r="AM630">
        <v>0</v>
      </c>
      <c r="AN630">
        <v>6.5174546552910071</v>
      </c>
      <c r="AO630">
        <v>0</v>
      </c>
      <c r="AP630">
        <v>1</v>
      </c>
      <c r="AQ630">
        <v>3</v>
      </c>
      <c r="AR630">
        <v>0</v>
      </c>
      <c r="AS630">
        <v>0</v>
      </c>
      <c r="AT630">
        <v>1.783708351104293</v>
      </c>
      <c r="AU630">
        <v>0.56763817262256056</v>
      </c>
      <c r="AV630">
        <v>1.783708351104293</v>
      </c>
    </row>
    <row r="631" spans="1:48">
      <c r="A631">
        <v>628</v>
      </c>
      <c r="B631">
        <v>0</v>
      </c>
      <c r="C631">
        <v>0</v>
      </c>
      <c r="D631">
        <v>0</v>
      </c>
      <c r="E631">
        <v>46</v>
      </c>
      <c r="F631">
        <v>-8.1185154874461318E-3</v>
      </c>
      <c r="G631">
        <v>329.38119052523803</v>
      </c>
      <c r="H631">
        <v>1216.075355419179</v>
      </c>
      <c r="I631">
        <v>5.2695256650423374</v>
      </c>
      <c r="J631">
        <v>5.2695256650423374</v>
      </c>
      <c r="K631">
        <v>152.77212205172981</v>
      </c>
      <c r="L631">
        <v>5</v>
      </c>
      <c r="M631">
        <v>41.379231324953892</v>
      </c>
      <c r="N631">
        <v>1216.075355419179</v>
      </c>
      <c r="O631" t="b">
        <v>0</v>
      </c>
      <c r="P631">
        <v>5.2695256650423374</v>
      </c>
      <c r="Q631">
        <v>0</v>
      </c>
      <c r="R631">
        <v>1</v>
      </c>
      <c r="S631">
        <v>29.115953561438221</v>
      </c>
      <c r="T631">
        <v>41.379231324953892</v>
      </c>
      <c r="U631">
        <v>5.2695256650423374</v>
      </c>
      <c r="V631">
        <v>0</v>
      </c>
      <c r="W631">
        <v>0</v>
      </c>
      <c r="X631">
        <v>0</v>
      </c>
      <c r="Y631">
        <v>-22.804379849498329</v>
      </c>
      <c r="Z631">
        <v>64.225456409358571</v>
      </c>
      <c r="AA631">
        <v>1216.075355419179</v>
      </c>
      <c r="AB631" t="b">
        <v>0</v>
      </c>
      <c r="AC631" t="b">
        <v>1</v>
      </c>
      <c r="AD631">
        <v>87.814302057574182</v>
      </c>
      <c r="AE631">
        <v>0</v>
      </c>
      <c r="AF631">
        <v>0</v>
      </c>
      <c r="AG631">
        <v>8.7503402383352802E-2</v>
      </c>
      <c r="AH631" t="b">
        <v>0</v>
      </c>
      <c r="AI631" t="b">
        <v>0</v>
      </c>
      <c r="AJ631">
        <v>1216.075355419179</v>
      </c>
      <c r="AK631">
        <v>0</v>
      </c>
      <c r="AL631">
        <v>5.2695256650423374</v>
      </c>
      <c r="AM631">
        <v>0</v>
      </c>
      <c r="AN631">
        <v>5.2695256650423374</v>
      </c>
      <c r="AO631">
        <v>0</v>
      </c>
      <c r="AP631">
        <v>1</v>
      </c>
      <c r="AQ631">
        <v>3</v>
      </c>
      <c r="AR631">
        <v>0</v>
      </c>
      <c r="AS631">
        <v>0</v>
      </c>
      <c r="AT631">
        <v>1.572774488335607</v>
      </c>
      <c r="AU631">
        <v>0.50051166489941878</v>
      </c>
      <c r="AV631">
        <v>1.572774488335607</v>
      </c>
    </row>
    <row r="632" spans="1:48">
      <c r="A632">
        <v>629</v>
      </c>
      <c r="B632">
        <v>0</v>
      </c>
      <c r="C632">
        <v>0</v>
      </c>
      <c r="D632">
        <v>0</v>
      </c>
      <c r="E632">
        <v>46</v>
      </c>
      <c r="F632">
        <v>1.144525750703451E-3</v>
      </c>
      <c r="G632">
        <v>329.38119052523803</v>
      </c>
      <c r="H632">
        <v>1216.075355419179</v>
      </c>
      <c r="I632">
        <v>5.5625482673686211</v>
      </c>
      <c r="J632">
        <v>5.5625482673686211</v>
      </c>
      <c r="K632">
        <v>161.26732401335579</v>
      </c>
      <c r="L632">
        <v>5</v>
      </c>
      <c r="M632">
        <v>43.680206937528659</v>
      </c>
      <c r="N632">
        <v>1216.075355419179</v>
      </c>
      <c r="O632" t="b">
        <v>0</v>
      </c>
      <c r="P632">
        <v>5.5625482673686211</v>
      </c>
      <c r="Q632">
        <v>0</v>
      </c>
      <c r="R632">
        <v>1</v>
      </c>
      <c r="S632">
        <v>29.115953561438221</v>
      </c>
      <c r="T632">
        <v>43.680206937528659</v>
      </c>
      <c r="U632">
        <v>5.5625482673686202</v>
      </c>
      <c r="V632">
        <v>0</v>
      </c>
      <c r="W632">
        <v>0</v>
      </c>
      <c r="X632">
        <v>0</v>
      </c>
      <c r="Y632">
        <v>-22.804379849498329</v>
      </c>
      <c r="Z632">
        <v>64.284211430804817</v>
      </c>
      <c r="AA632">
        <v>1216.075355419179</v>
      </c>
      <c r="AB632" t="b">
        <v>0</v>
      </c>
      <c r="AC632" t="b">
        <v>1</v>
      </c>
      <c r="AD632">
        <v>87.805252700491053</v>
      </c>
      <c r="AE632">
        <v>0</v>
      </c>
      <c r="AF632">
        <v>0</v>
      </c>
      <c r="AG632">
        <v>9.5575012248961588E-2</v>
      </c>
      <c r="AH632" t="b">
        <v>0</v>
      </c>
      <c r="AI632" t="b">
        <v>0</v>
      </c>
      <c r="AJ632">
        <v>1216.075355419179</v>
      </c>
      <c r="AK632">
        <v>0</v>
      </c>
      <c r="AL632">
        <v>5.5625482673686202</v>
      </c>
      <c r="AM632">
        <v>0</v>
      </c>
      <c r="AN632">
        <v>5.5625536284236601</v>
      </c>
      <c r="AO632">
        <v>0</v>
      </c>
      <c r="AP632">
        <v>1</v>
      </c>
      <c r="AQ632">
        <v>3</v>
      </c>
      <c r="AR632">
        <v>0</v>
      </c>
      <c r="AS632">
        <v>0</v>
      </c>
      <c r="AT632">
        <v>1.6217032004795009</v>
      </c>
      <c r="AU632">
        <v>0.51608248662761247</v>
      </c>
      <c r="AV632">
        <v>1.6217032004795009</v>
      </c>
    </row>
    <row r="633" spans="1:48">
      <c r="A633">
        <v>630</v>
      </c>
      <c r="B633">
        <v>0</v>
      </c>
      <c r="C633">
        <v>0</v>
      </c>
      <c r="D633">
        <v>0</v>
      </c>
      <c r="E633">
        <v>46.1</v>
      </c>
      <c r="F633">
        <v>8.6873745817969805E-2</v>
      </c>
      <c r="G633">
        <v>330.09723659159721</v>
      </c>
      <c r="H633">
        <v>1218.7189974961771</v>
      </c>
      <c r="I633">
        <v>8.300824858343864</v>
      </c>
      <c r="J633">
        <v>8.300824858343864</v>
      </c>
      <c r="K633">
        <v>240.13239036836049</v>
      </c>
      <c r="L633">
        <v>5</v>
      </c>
      <c r="M633">
        <v>65.041275831083567</v>
      </c>
      <c r="N633">
        <v>1218.7189974961771</v>
      </c>
      <c r="O633" t="b">
        <v>0</v>
      </c>
      <c r="P633">
        <v>8.300824858343864</v>
      </c>
      <c r="Q633">
        <v>0</v>
      </c>
      <c r="R633">
        <v>1</v>
      </c>
      <c r="S633">
        <v>29.115953561438221</v>
      </c>
      <c r="T633">
        <v>65.041275831083567</v>
      </c>
      <c r="U633">
        <v>8.300824858343864</v>
      </c>
      <c r="V633">
        <v>0</v>
      </c>
      <c r="W633">
        <v>0</v>
      </c>
      <c r="X633">
        <v>0</v>
      </c>
      <c r="Y633">
        <v>-22.804379849498329</v>
      </c>
      <c r="Z633">
        <v>64.378506226072602</v>
      </c>
      <c r="AA633">
        <v>1218.7189974961771</v>
      </c>
      <c r="AB633" t="b">
        <v>0</v>
      </c>
      <c r="AC633" t="b">
        <v>1</v>
      </c>
      <c r="AD633">
        <v>87.796203343407925</v>
      </c>
      <c r="AE633">
        <v>0</v>
      </c>
      <c r="AF633">
        <v>0</v>
      </c>
      <c r="AG633">
        <v>0.1062197322073455</v>
      </c>
      <c r="AH633" t="b">
        <v>0</v>
      </c>
      <c r="AI633" t="b">
        <v>0</v>
      </c>
      <c r="AJ633">
        <v>1218.7189974961771</v>
      </c>
      <c r="AK633">
        <v>0</v>
      </c>
      <c r="AL633">
        <v>8.300824858343864</v>
      </c>
      <c r="AM633">
        <v>0</v>
      </c>
      <c r="AN633">
        <v>8.3010875500408332</v>
      </c>
      <c r="AO633">
        <v>0</v>
      </c>
      <c r="AP633">
        <v>1</v>
      </c>
      <c r="AQ633">
        <v>3</v>
      </c>
      <c r="AR633">
        <v>0</v>
      </c>
      <c r="AS633">
        <v>0</v>
      </c>
      <c r="AT633">
        <v>2.0865733522509342</v>
      </c>
      <c r="AU633">
        <v>0.66402037305110873</v>
      </c>
      <c r="AV633">
        <v>2.0865733522509342</v>
      </c>
    </row>
    <row r="634" spans="1:48">
      <c r="A634">
        <v>631</v>
      </c>
      <c r="B634">
        <v>0</v>
      </c>
      <c r="C634">
        <v>0</v>
      </c>
      <c r="D634">
        <v>0</v>
      </c>
      <c r="E634">
        <v>46.7</v>
      </c>
      <c r="F634">
        <v>0.23469382431074681</v>
      </c>
      <c r="G634">
        <v>334.39351298975248</v>
      </c>
      <c r="H634">
        <v>1234.580849958166</v>
      </c>
      <c r="I634">
        <v>13.207259703116851</v>
      </c>
      <c r="J634">
        <v>13.207259703116851</v>
      </c>
      <c r="K634">
        <v>377.16054614621561</v>
      </c>
      <c r="L634">
        <v>5</v>
      </c>
      <c r="M634">
        <v>102.15616092801071</v>
      </c>
      <c r="N634">
        <v>1234.580849958166</v>
      </c>
      <c r="O634" t="b">
        <v>0</v>
      </c>
      <c r="P634">
        <v>13.207259703116851</v>
      </c>
      <c r="Q634">
        <v>0</v>
      </c>
      <c r="R634">
        <v>1</v>
      </c>
      <c r="S634">
        <v>29.115953561438221</v>
      </c>
      <c r="T634">
        <v>102.15616092801071</v>
      </c>
      <c r="U634">
        <v>13.207259703116851</v>
      </c>
      <c r="V634">
        <v>0</v>
      </c>
      <c r="W634">
        <v>0</v>
      </c>
      <c r="X634">
        <v>0</v>
      </c>
      <c r="Y634">
        <v>-22.804379849498329</v>
      </c>
      <c r="Z634">
        <v>64.517259063998836</v>
      </c>
      <c r="AA634">
        <v>1234.580849958166</v>
      </c>
      <c r="AB634" t="b">
        <v>0</v>
      </c>
      <c r="AC634" t="b">
        <v>1</v>
      </c>
      <c r="AD634">
        <v>87.787153986324796</v>
      </c>
      <c r="AE634">
        <v>0</v>
      </c>
      <c r="AF634">
        <v>0</v>
      </c>
      <c r="AG634">
        <v>0.1196112163337392</v>
      </c>
      <c r="AH634" t="b">
        <v>0</v>
      </c>
      <c r="AI634" t="b">
        <v>0</v>
      </c>
      <c r="AJ634">
        <v>1234.580849958166</v>
      </c>
      <c r="AK634">
        <v>0</v>
      </c>
      <c r="AL634">
        <v>13.207259703116851</v>
      </c>
      <c r="AM634">
        <v>0</v>
      </c>
      <c r="AN634">
        <v>13.20863213320713</v>
      </c>
      <c r="AO634">
        <v>0</v>
      </c>
      <c r="AP634">
        <v>1</v>
      </c>
      <c r="AQ634">
        <v>3</v>
      </c>
      <c r="AR634">
        <v>0</v>
      </c>
      <c r="AS634">
        <v>0</v>
      </c>
      <c r="AT634">
        <v>2.9384313562050619</v>
      </c>
      <c r="AU634">
        <v>0.93511128340035921</v>
      </c>
      <c r="AV634">
        <v>2.9384313562050619</v>
      </c>
    </row>
    <row r="635" spans="1:48">
      <c r="A635">
        <v>632</v>
      </c>
      <c r="B635">
        <v>0</v>
      </c>
      <c r="C635">
        <v>0</v>
      </c>
      <c r="D635">
        <v>0</v>
      </c>
      <c r="E635">
        <v>47.7</v>
      </c>
      <c r="F635">
        <v>0.30768429027236799</v>
      </c>
      <c r="G635">
        <v>341.5539736533446</v>
      </c>
      <c r="H635">
        <v>1261.0172707281481</v>
      </c>
      <c r="I635">
        <v>15.972577064592461</v>
      </c>
      <c r="J635">
        <v>15.972577064592461</v>
      </c>
      <c r="K635">
        <v>446.5674165441639</v>
      </c>
      <c r="L635">
        <v>5</v>
      </c>
      <c r="M635">
        <v>120.9554215991777</v>
      </c>
      <c r="N635">
        <v>1261.0172707281481</v>
      </c>
      <c r="O635" t="b">
        <v>0</v>
      </c>
      <c r="P635">
        <v>15.972577064592461</v>
      </c>
      <c r="Q635">
        <v>0</v>
      </c>
      <c r="R635">
        <v>1</v>
      </c>
      <c r="S635">
        <v>29.115953561438221</v>
      </c>
      <c r="T635">
        <v>120.9554215991776</v>
      </c>
      <c r="U635">
        <v>15.972577064592461</v>
      </c>
      <c r="V635">
        <v>0</v>
      </c>
      <c r="W635">
        <v>0</v>
      </c>
      <c r="X635">
        <v>0</v>
      </c>
      <c r="Y635">
        <v>-22.804379849498329</v>
      </c>
      <c r="Z635">
        <v>64.650210863382654</v>
      </c>
      <c r="AA635">
        <v>1261.0172707281481</v>
      </c>
      <c r="AB635" t="b">
        <v>0</v>
      </c>
      <c r="AC635" t="b">
        <v>1</v>
      </c>
      <c r="AD635">
        <v>87.778104629241668</v>
      </c>
      <c r="AE635">
        <v>0</v>
      </c>
      <c r="AF635">
        <v>0</v>
      </c>
      <c r="AG635">
        <v>0.13522910644676811</v>
      </c>
      <c r="AH635" t="b">
        <v>0</v>
      </c>
      <c r="AI635" t="b">
        <v>0</v>
      </c>
      <c r="AJ635">
        <v>1261.0172707281481</v>
      </c>
      <c r="AK635">
        <v>0</v>
      </c>
      <c r="AL635">
        <v>15.972577064592461</v>
      </c>
      <c r="AM635">
        <v>0</v>
      </c>
      <c r="AN635">
        <v>15.975171815231899</v>
      </c>
      <c r="AO635">
        <v>0</v>
      </c>
      <c r="AP635">
        <v>1</v>
      </c>
      <c r="AQ635">
        <v>3</v>
      </c>
      <c r="AR635">
        <v>0</v>
      </c>
      <c r="AS635">
        <v>0</v>
      </c>
      <c r="AT635">
        <v>3.4301693013212722</v>
      </c>
      <c r="AU635">
        <v>1.09159943820556</v>
      </c>
      <c r="AV635">
        <v>3.4301693013212722</v>
      </c>
    </row>
    <row r="636" spans="1:48">
      <c r="A636">
        <v>633</v>
      </c>
      <c r="B636">
        <v>0</v>
      </c>
      <c r="C636">
        <v>0</v>
      </c>
      <c r="D636">
        <v>0</v>
      </c>
      <c r="E636">
        <v>48.9</v>
      </c>
      <c r="F636">
        <v>0.36790234793310977</v>
      </c>
      <c r="G636">
        <v>350.14652644965508</v>
      </c>
      <c r="H636">
        <v>1292.740975652127</v>
      </c>
      <c r="I636">
        <v>18.509837949705659</v>
      </c>
      <c r="J636">
        <v>18.509837949705659</v>
      </c>
      <c r="K636">
        <v>504.80561416322058</v>
      </c>
      <c r="L636">
        <v>5</v>
      </c>
      <c r="M636">
        <v>136.72958130098061</v>
      </c>
      <c r="N636">
        <v>1292.740975652127</v>
      </c>
      <c r="O636" t="b">
        <v>0</v>
      </c>
      <c r="P636">
        <v>18.509837949705648</v>
      </c>
      <c r="Q636">
        <v>0</v>
      </c>
      <c r="R636">
        <v>1</v>
      </c>
      <c r="S636">
        <v>29.115953561438221</v>
      </c>
      <c r="T636">
        <v>136.72958130098061</v>
      </c>
      <c r="U636">
        <v>18.509837949705648</v>
      </c>
      <c r="V636">
        <v>0</v>
      </c>
      <c r="W636">
        <v>0</v>
      </c>
      <c r="X636">
        <v>0</v>
      </c>
      <c r="Y636">
        <v>-22.804379849498329</v>
      </c>
      <c r="Z636">
        <v>64.792300509439613</v>
      </c>
      <c r="AA636">
        <v>1292.740975652127</v>
      </c>
      <c r="AB636" t="b">
        <v>0</v>
      </c>
      <c r="AC636" t="b">
        <v>1</v>
      </c>
      <c r="AD636">
        <v>87.769055272158539</v>
      </c>
      <c r="AE636">
        <v>0</v>
      </c>
      <c r="AF636">
        <v>0</v>
      </c>
      <c r="AG636">
        <v>0.14294492126061731</v>
      </c>
      <c r="AH636" t="b">
        <v>0</v>
      </c>
      <c r="AI636" t="b">
        <v>0</v>
      </c>
      <c r="AJ636">
        <v>1292.740975652127</v>
      </c>
      <c r="AK636">
        <v>0</v>
      </c>
      <c r="AL636">
        <v>18.509837949705648</v>
      </c>
      <c r="AM636">
        <v>0</v>
      </c>
      <c r="AN636">
        <v>18.513462022912801</v>
      </c>
      <c r="AO636">
        <v>0</v>
      </c>
      <c r="AP636">
        <v>1</v>
      </c>
      <c r="AQ636">
        <v>3</v>
      </c>
      <c r="AR636">
        <v>0</v>
      </c>
      <c r="AS636">
        <v>0</v>
      </c>
      <c r="AT636">
        <v>3.8853373122823731</v>
      </c>
      <c r="AU636">
        <v>1.2364497652325359</v>
      </c>
      <c r="AV636">
        <v>3.8853373122823731</v>
      </c>
    </row>
    <row r="637" spans="1:48">
      <c r="A637">
        <v>634</v>
      </c>
      <c r="B637">
        <v>0</v>
      </c>
      <c r="C637">
        <v>0</v>
      </c>
      <c r="D637">
        <v>0</v>
      </c>
      <c r="E637">
        <v>50.3</v>
      </c>
      <c r="F637">
        <v>0.38737298466186321</v>
      </c>
      <c r="G637">
        <v>360.17117137868411</v>
      </c>
      <c r="H637">
        <v>1329.7519647301019</v>
      </c>
      <c r="I637">
        <v>19.848485760560411</v>
      </c>
      <c r="J637">
        <v>19.848485760560411</v>
      </c>
      <c r="K637">
        <v>526.2472189970357</v>
      </c>
      <c r="L637">
        <v>5</v>
      </c>
      <c r="M637">
        <v>142.53716657557851</v>
      </c>
      <c r="N637">
        <v>1329.7519647301019</v>
      </c>
      <c r="O637" t="b">
        <v>0</v>
      </c>
      <c r="P637">
        <v>19.848485760560411</v>
      </c>
      <c r="Q637">
        <v>0</v>
      </c>
      <c r="R637">
        <v>1</v>
      </c>
      <c r="S637">
        <v>29.115953561438221</v>
      </c>
      <c r="T637">
        <v>142.53716657557851</v>
      </c>
      <c r="U637">
        <v>19.848485760560411</v>
      </c>
      <c r="V637">
        <v>0</v>
      </c>
      <c r="W637">
        <v>0</v>
      </c>
      <c r="X637">
        <v>0</v>
      </c>
      <c r="Y637">
        <v>-22.804379849498329</v>
      </c>
      <c r="Z637">
        <v>64.924354850812534</v>
      </c>
      <c r="AA637">
        <v>1329.7519647301019</v>
      </c>
      <c r="AB637" t="b">
        <v>0</v>
      </c>
      <c r="AC637" t="b">
        <v>1</v>
      </c>
      <c r="AD637">
        <v>87.760005915075411</v>
      </c>
      <c r="AE637">
        <v>0</v>
      </c>
      <c r="AF637">
        <v>0</v>
      </c>
      <c r="AG637">
        <v>0.1330650790338089</v>
      </c>
      <c r="AH637" t="b">
        <v>0</v>
      </c>
      <c r="AI637" t="b">
        <v>0</v>
      </c>
      <c r="AJ637">
        <v>1329.7519647301019</v>
      </c>
      <c r="AK637">
        <v>0</v>
      </c>
      <c r="AL637">
        <v>19.848485760560411</v>
      </c>
      <c r="AM637">
        <v>0</v>
      </c>
      <c r="AN637">
        <v>19.852393969684702</v>
      </c>
      <c r="AO637">
        <v>0</v>
      </c>
      <c r="AP637">
        <v>1</v>
      </c>
      <c r="AQ637">
        <v>3</v>
      </c>
      <c r="AR637">
        <v>0</v>
      </c>
      <c r="AS637">
        <v>0</v>
      </c>
      <c r="AT637">
        <v>4.1294428349547108</v>
      </c>
      <c r="AU637">
        <v>1.3141326514123399</v>
      </c>
      <c r="AV637">
        <v>4.1294428349547108</v>
      </c>
    </row>
    <row r="638" spans="1:48">
      <c r="A638">
        <v>635</v>
      </c>
      <c r="B638">
        <v>0</v>
      </c>
      <c r="C638">
        <v>0</v>
      </c>
      <c r="D638">
        <v>0</v>
      </c>
      <c r="E638">
        <v>51.6</v>
      </c>
      <c r="F638">
        <v>0.33260571341945072</v>
      </c>
      <c r="G638">
        <v>369.47977024135389</v>
      </c>
      <c r="H638">
        <v>1364.1193117310791</v>
      </c>
      <c r="I638">
        <v>18.549532786240832</v>
      </c>
      <c r="J638">
        <v>18.549532786240832</v>
      </c>
      <c r="K638">
        <v>479.41728983650489</v>
      </c>
      <c r="L638">
        <v>5</v>
      </c>
      <c r="M638">
        <v>129.85300374769901</v>
      </c>
      <c r="N638">
        <v>1364.1193117310791</v>
      </c>
      <c r="O638" t="b">
        <v>0</v>
      </c>
      <c r="P638">
        <v>18.549532786240832</v>
      </c>
      <c r="Q638">
        <v>0</v>
      </c>
      <c r="R638">
        <v>1</v>
      </c>
      <c r="S638">
        <v>29.115953561438221</v>
      </c>
      <c r="T638">
        <v>129.85300374769901</v>
      </c>
      <c r="U638">
        <v>18.549532786240832</v>
      </c>
      <c r="V638">
        <v>0</v>
      </c>
      <c r="W638">
        <v>0</v>
      </c>
      <c r="X638">
        <v>0</v>
      </c>
      <c r="Y638">
        <v>-22.804379849498329</v>
      </c>
      <c r="Z638">
        <v>65.067633288469821</v>
      </c>
      <c r="AA638">
        <v>1364.1193117310791</v>
      </c>
      <c r="AB638" t="b">
        <v>0</v>
      </c>
      <c r="AC638" t="b">
        <v>1</v>
      </c>
      <c r="AD638">
        <v>87.750956557992282</v>
      </c>
      <c r="AE638">
        <v>0</v>
      </c>
      <c r="AF638">
        <v>0</v>
      </c>
      <c r="AG638">
        <v>0.1141677158248509</v>
      </c>
      <c r="AH638" t="b">
        <v>0</v>
      </c>
      <c r="AI638" t="b">
        <v>0</v>
      </c>
      <c r="AJ638">
        <v>1364.1193117310791</v>
      </c>
      <c r="AK638">
        <v>0</v>
      </c>
      <c r="AL638">
        <v>18.549532786240832</v>
      </c>
      <c r="AM638">
        <v>0</v>
      </c>
      <c r="AN638">
        <v>18.552368784357078</v>
      </c>
      <c r="AO638">
        <v>0</v>
      </c>
      <c r="AP638">
        <v>1</v>
      </c>
      <c r="AQ638">
        <v>3</v>
      </c>
      <c r="AR638">
        <v>0</v>
      </c>
      <c r="AS638">
        <v>0</v>
      </c>
      <c r="AT638">
        <v>3.9067605856199559</v>
      </c>
      <c r="AU638">
        <v>1.24326739756655</v>
      </c>
      <c r="AV638">
        <v>3.9067605856199559</v>
      </c>
    </row>
    <row r="639" spans="1:48">
      <c r="A639">
        <v>636</v>
      </c>
      <c r="B639">
        <v>0</v>
      </c>
      <c r="C639">
        <v>0</v>
      </c>
      <c r="D639">
        <v>0</v>
      </c>
      <c r="E639">
        <v>52.6</v>
      </c>
      <c r="F639">
        <v>0.19887082832700201</v>
      </c>
      <c r="G639">
        <v>376.64023090494601</v>
      </c>
      <c r="H639">
        <v>1390.5557325010609</v>
      </c>
      <c r="I639">
        <v>14.17638372954023</v>
      </c>
      <c r="J639">
        <v>14.17638372954023</v>
      </c>
      <c r="K639">
        <v>359.42653395833258</v>
      </c>
      <c r="L639">
        <v>5</v>
      </c>
      <c r="M639">
        <v>97.35279901363289</v>
      </c>
      <c r="N639">
        <v>1390.5557325010609</v>
      </c>
      <c r="O639" t="b">
        <v>0</v>
      </c>
      <c r="P639">
        <v>14.17638372954023</v>
      </c>
      <c r="Q639">
        <v>0</v>
      </c>
      <c r="R639">
        <v>1</v>
      </c>
      <c r="S639">
        <v>29.115953561438221</v>
      </c>
      <c r="T639">
        <v>97.35279901363289</v>
      </c>
      <c r="U639">
        <v>14.17638372954023</v>
      </c>
      <c r="V639">
        <v>0</v>
      </c>
      <c r="W639">
        <v>0</v>
      </c>
      <c r="X639">
        <v>0</v>
      </c>
      <c r="Y639">
        <v>-22.804379849498329</v>
      </c>
      <c r="Z639">
        <v>65.201773879453967</v>
      </c>
      <c r="AA639">
        <v>1390.5557325010609</v>
      </c>
      <c r="AB639" t="b">
        <v>0</v>
      </c>
      <c r="AC639" t="b">
        <v>1</v>
      </c>
      <c r="AD639">
        <v>87.741907200909154</v>
      </c>
      <c r="AE639">
        <v>0</v>
      </c>
      <c r="AF639">
        <v>0</v>
      </c>
      <c r="AG639">
        <v>9.6054271910778644E-2</v>
      </c>
      <c r="AH639" t="b">
        <v>0</v>
      </c>
      <c r="AI639" t="b">
        <v>0</v>
      </c>
      <c r="AJ639">
        <v>1390.5557325010609</v>
      </c>
      <c r="AK639">
        <v>0</v>
      </c>
      <c r="AL639">
        <v>14.17638372954023</v>
      </c>
      <c r="AM639">
        <v>0</v>
      </c>
      <c r="AN639">
        <v>14.2176735976032</v>
      </c>
      <c r="AO639">
        <v>0</v>
      </c>
      <c r="AP639">
        <v>1</v>
      </c>
      <c r="AQ639">
        <v>3</v>
      </c>
      <c r="AR639">
        <v>0</v>
      </c>
      <c r="AS639">
        <v>0</v>
      </c>
      <c r="AT639">
        <v>3.1626229539752049</v>
      </c>
      <c r="AU639">
        <v>1.0064568645301391</v>
      </c>
      <c r="AV639">
        <v>3.1626229539752049</v>
      </c>
    </row>
    <row r="640" spans="1:48">
      <c r="A640">
        <v>637</v>
      </c>
      <c r="B640">
        <v>0</v>
      </c>
      <c r="C640">
        <v>0</v>
      </c>
      <c r="D640">
        <v>0</v>
      </c>
      <c r="E640">
        <v>53</v>
      </c>
      <c r="F640">
        <v>3.8577639939197723E-2</v>
      </c>
      <c r="G640">
        <v>379.50441517038291</v>
      </c>
      <c r="H640">
        <v>1401.130300809054</v>
      </c>
      <c r="I640">
        <v>8.4846284078474365</v>
      </c>
      <c r="J640">
        <v>8.4846284078474365</v>
      </c>
      <c r="K640">
        <v>213.4948365436918</v>
      </c>
      <c r="L640">
        <v>6</v>
      </c>
      <c r="M640">
        <v>57.826337092007527</v>
      </c>
      <c r="N640">
        <v>1132.1132830537149</v>
      </c>
      <c r="O640" t="b">
        <v>1</v>
      </c>
      <c r="P640">
        <v>8.4846284078474365</v>
      </c>
      <c r="Q640">
        <v>0</v>
      </c>
      <c r="R640">
        <v>0.92656168135353101</v>
      </c>
      <c r="S640">
        <v>29.115953561438221</v>
      </c>
      <c r="T640">
        <v>77.239594855358959</v>
      </c>
      <c r="U640">
        <v>9.1571112626339168</v>
      </c>
      <c r="V640">
        <v>5.6723459791120234</v>
      </c>
      <c r="W640">
        <v>0</v>
      </c>
      <c r="X640">
        <v>0</v>
      </c>
      <c r="Y640">
        <v>-22.804379849498329</v>
      </c>
      <c r="Z640">
        <v>65.29980551425281</v>
      </c>
      <c r="AA640">
        <v>1132.1132830537149</v>
      </c>
      <c r="AB640" t="b">
        <v>0</v>
      </c>
      <c r="AC640" t="b">
        <v>1</v>
      </c>
      <c r="AD640">
        <v>87.732857843826025</v>
      </c>
      <c r="AE640">
        <v>0</v>
      </c>
      <c r="AF640">
        <v>0</v>
      </c>
      <c r="AG640">
        <v>8.4003434569138502E-2</v>
      </c>
      <c r="AH640" t="b">
        <v>0</v>
      </c>
      <c r="AI640" t="b">
        <v>0</v>
      </c>
      <c r="AJ640">
        <v>1132.1132830537149</v>
      </c>
      <c r="AK640">
        <v>0</v>
      </c>
      <c r="AL640">
        <v>9.1571112626339168</v>
      </c>
      <c r="AM640">
        <v>0</v>
      </c>
      <c r="AN640">
        <v>9.2083469600074057</v>
      </c>
      <c r="AO640">
        <v>0</v>
      </c>
      <c r="AP640">
        <v>1</v>
      </c>
      <c r="AQ640">
        <v>3</v>
      </c>
      <c r="AR640">
        <v>0</v>
      </c>
      <c r="AS640">
        <v>0</v>
      </c>
      <c r="AT640">
        <v>2.201846902083604</v>
      </c>
      <c r="AU640">
        <v>0.70070443473542099</v>
      </c>
      <c r="AV640">
        <v>2.201846902083604</v>
      </c>
    </row>
    <row r="641" spans="1:48">
      <c r="A641">
        <v>638</v>
      </c>
      <c r="B641">
        <v>0</v>
      </c>
      <c r="C641">
        <v>0</v>
      </c>
      <c r="D641">
        <v>0</v>
      </c>
      <c r="E641">
        <v>53</v>
      </c>
      <c r="F641">
        <v>-1.9848054750458029E-2</v>
      </c>
      <c r="G641">
        <v>379.50441517038291</v>
      </c>
      <c r="H641">
        <v>1401.130300809054</v>
      </c>
      <c r="I641">
        <v>6.3551686055318228</v>
      </c>
      <c r="J641">
        <v>6.3551686055318228</v>
      </c>
      <c r="K641">
        <v>159.9122103439106</v>
      </c>
      <c r="L641">
        <v>6</v>
      </c>
      <c r="M641">
        <v>43.313166398675669</v>
      </c>
      <c r="N641">
        <v>1132.1132830537149</v>
      </c>
      <c r="O641" t="b">
        <v>0</v>
      </c>
      <c r="P641">
        <v>6.3551686055318228</v>
      </c>
      <c r="Q641">
        <v>0</v>
      </c>
      <c r="R641">
        <v>0.91517611111488739</v>
      </c>
      <c r="S641">
        <v>29.133166505591038</v>
      </c>
      <c r="T641">
        <v>58.573867158151387</v>
      </c>
      <c r="U641">
        <v>6.9442029007835657</v>
      </c>
      <c r="V641">
        <v>4.9684631993943853</v>
      </c>
      <c r="W641">
        <v>0</v>
      </c>
      <c r="X641">
        <v>0</v>
      </c>
      <c r="Y641">
        <v>-22.804379849498329</v>
      </c>
      <c r="Z641">
        <v>65.352402058671359</v>
      </c>
      <c r="AA641">
        <v>1132.1132830537149</v>
      </c>
      <c r="AB641" t="b">
        <v>0</v>
      </c>
      <c r="AC641" t="b">
        <v>1</v>
      </c>
      <c r="AD641">
        <v>87.723808486742897</v>
      </c>
      <c r="AE641">
        <v>0</v>
      </c>
      <c r="AF641">
        <v>0</v>
      </c>
      <c r="AG641">
        <v>8.4651395949511044E-2</v>
      </c>
      <c r="AH641" t="b">
        <v>0</v>
      </c>
      <c r="AI641" t="b">
        <v>0</v>
      </c>
      <c r="AJ641">
        <v>1132.1132830537149</v>
      </c>
      <c r="AK641">
        <v>0</v>
      </c>
      <c r="AL641">
        <v>6.9442029007835657</v>
      </c>
      <c r="AM641">
        <v>0</v>
      </c>
      <c r="AN641">
        <v>6.9442064008234032</v>
      </c>
      <c r="AO641">
        <v>0</v>
      </c>
      <c r="AP641">
        <v>1</v>
      </c>
      <c r="AQ641">
        <v>3</v>
      </c>
      <c r="AR641">
        <v>0</v>
      </c>
      <c r="AS641">
        <v>0</v>
      </c>
      <c r="AT641">
        <v>1.8108251321606541</v>
      </c>
      <c r="AU641">
        <v>0.5762676775731369</v>
      </c>
      <c r="AV641">
        <v>1.8108251321606541</v>
      </c>
    </row>
    <row r="642" spans="1:48">
      <c r="A642">
        <v>639</v>
      </c>
      <c r="B642">
        <v>0</v>
      </c>
      <c r="C642">
        <v>0</v>
      </c>
      <c r="D642">
        <v>0</v>
      </c>
      <c r="E642">
        <v>52.9</v>
      </c>
      <c r="F642">
        <v>-4.2518754270695069E-2</v>
      </c>
      <c r="G642">
        <v>378.78836910402362</v>
      </c>
      <c r="H642">
        <v>1398.486658732055</v>
      </c>
      <c r="I642">
        <v>5.5077734252196331</v>
      </c>
      <c r="J642">
        <v>5.5077734252196331</v>
      </c>
      <c r="K642">
        <v>138.85157584864811</v>
      </c>
      <c r="L642">
        <v>6</v>
      </c>
      <c r="M642">
        <v>37.608769189774677</v>
      </c>
      <c r="N642">
        <v>1129.9772202555009</v>
      </c>
      <c r="O642" t="b">
        <v>0</v>
      </c>
      <c r="P642">
        <v>5.5077734252196331</v>
      </c>
      <c r="Q642">
        <v>0</v>
      </c>
      <c r="R642">
        <v>0.90846103807786549</v>
      </c>
      <c r="S642">
        <v>29.148058225674731</v>
      </c>
      <c r="T642">
        <v>51.235556036029998</v>
      </c>
      <c r="U642">
        <v>6.0627513942403706</v>
      </c>
      <c r="V642">
        <v>4.6900496130415448</v>
      </c>
      <c r="W642">
        <v>0</v>
      </c>
      <c r="X642">
        <v>0</v>
      </c>
      <c r="Y642">
        <v>-22.804379849498329</v>
      </c>
      <c r="Z642">
        <v>65.402376802984236</v>
      </c>
      <c r="AA642">
        <v>1129.9772202555009</v>
      </c>
      <c r="AB642" t="b">
        <v>0</v>
      </c>
      <c r="AC642" t="b">
        <v>1</v>
      </c>
      <c r="AD642">
        <v>87.714759129659768</v>
      </c>
      <c r="AE642">
        <v>0</v>
      </c>
      <c r="AF642">
        <v>0</v>
      </c>
      <c r="AG642">
        <v>8.5508728403077161E-2</v>
      </c>
      <c r="AH642" t="b">
        <v>0</v>
      </c>
      <c r="AI642" t="b">
        <v>0</v>
      </c>
      <c r="AJ642">
        <v>1129.9772202555009</v>
      </c>
      <c r="AK642">
        <v>0</v>
      </c>
      <c r="AL642">
        <v>6.0627513942403706</v>
      </c>
      <c r="AM642">
        <v>0</v>
      </c>
      <c r="AN642">
        <v>6.06278289459891</v>
      </c>
      <c r="AO642">
        <v>0</v>
      </c>
      <c r="AP642">
        <v>1</v>
      </c>
      <c r="AQ642">
        <v>3</v>
      </c>
      <c r="AR642">
        <v>0</v>
      </c>
      <c r="AS642">
        <v>0</v>
      </c>
      <c r="AT642">
        <v>1.658750735968042</v>
      </c>
      <c r="AU642">
        <v>0.52787230379804051</v>
      </c>
      <c r="AV642">
        <v>1.658750735968042</v>
      </c>
    </row>
    <row r="643" spans="1:48">
      <c r="A643">
        <v>640</v>
      </c>
      <c r="B643">
        <v>0</v>
      </c>
      <c r="C643">
        <v>0</v>
      </c>
      <c r="D643">
        <v>0</v>
      </c>
      <c r="E643">
        <v>52.7</v>
      </c>
      <c r="F643">
        <v>-6.0076928166755472E-2</v>
      </c>
      <c r="G643">
        <v>377.35627697130519</v>
      </c>
      <c r="H643">
        <v>1393.199374578059</v>
      </c>
      <c r="I643">
        <v>4.8293968995572767</v>
      </c>
      <c r="J643">
        <v>4.8293968995572767</v>
      </c>
      <c r="K643">
        <v>122.2116767029151</v>
      </c>
      <c r="L643">
        <v>6</v>
      </c>
      <c r="M643">
        <v>33.101754253227277</v>
      </c>
      <c r="N643">
        <v>1125.7050946590721</v>
      </c>
      <c r="O643" t="b">
        <v>0</v>
      </c>
      <c r="P643">
        <v>4.8293968995572776</v>
      </c>
      <c r="Q643">
        <v>0</v>
      </c>
      <c r="R643">
        <v>0.90166005741538857</v>
      </c>
      <c r="S643">
        <v>29.161985997943528</v>
      </c>
      <c r="T643">
        <v>45.435657599790218</v>
      </c>
      <c r="U643">
        <v>5.3561171528444538</v>
      </c>
      <c r="V643">
        <v>4.4681399596574352</v>
      </c>
      <c r="W643">
        <v>0</v>
      </c>
      <c r="X643">
        <v>0</v>
      </c>
      <c r="Y643">
        <v>-22.804379849498329</v>
      </c>
      <c r="Z643">
        <v>65.452351547297113</v>
      </c>
      <c r="AA643">
        <v>1125.7050946590721</v>
      </c>
      <c r="AB643" t="b">
        <v>0</v>
      </c>
      <c r="AC643" t="b">
        <v>1</v>
      </c>
      <c r="AD643">
        <v>87.70570977257664</v>
      </c>
      <c r="AE643">
        <v>0</v>
      </c>
      <c r="AF643">
        <v>0</v>
      </c>
      <c r="AG643">
        <v>8.5789604864270119E-2</v>
      </c>
      <c r="AH643" t="b">
        <v>0</v>
      </c>
      <c r="AI643" t="b">
        <v>0</v>
      </c>
      <c r="AJ643">
        <v>1125.7050946590721</v>
      </c>
      <c r="AK643">
        <v>0</v>
      </c>
      <c r="AL643">
        <v>5.3561171528444538</v>
      </c>
      <c r="AM643">
        <v>0</v>
      </c>
      <c r="AN643">
        <v>5.3561486532029932</v>
      </c>
      <c r="AO643">
        <v>0</v>
      </c>
      <c r="AP643">
        <v>1</v>
      </c>
      <c r="AQ643">
        <v>3</v>
      </c>
      <c r="AR643">
        <v>0</v>
      </c>
      <c r="AS643">
        <v>0</v>
      </c>
      <c r="AT643">
        <v>1.5360351511811039</v>
      </c>
      <c r="AU643">
        <v>0.48881992718185119</v>
      </c>
      <c r="AV643">
        <v>1.5360351511811039</v>
      </c>
    </row>
    <row r="644" spans="1:48">
      <c r="A644">
        <v>641</v>
      </c>
      <c r="B644">
        <v>0</v>
      </c>
      <c r="C644">
        <v>0</v>
      </c>
      <c r="D644">
        <v>0</v>
      </c>
      <c r="E644">
        <v>52.6</v>
      </c>
      <c r="F644">
        <v>3.2826466937723182E-2</v>
      </c>
      <c r="G644">
        <v>376.64023090494601</v>
      </c>
      <c r="H644">
        <v>1390.5557325010609</v>
      </c>
      <c r="I644">
        <v>8.1701867922456657</v>
      </c>
      <c r="J644">
        <v>8.1701867922456657</v>
      </c>
      <c r="K644">
        <v>207.1460519518715</v>
      </c>
      <c r="L644">
        <v>6</v>
      </c>
      <c r="M644">
        <v>56.106731297906698</v>
      </c>
      <c r="N644">
        <v>1123.569031860857</v>
      </c>
      <c r="O644" t="b">
        <v>0</v>
      </c>
      <c r="P644">
        <v>8.1701867922456657</v>
      </c>
      <c r="Q644">
        <v>0</v>
      </c>
      <c r="R644">
        <v>0.92560933991347538</v>
      </c>
      <c r="S644">
        <v>29.175105654220548</v>
      </c>
      <c r="T644">
        <v>75.019796029758012</v>
      </c>
      <c r="U644">
        <v>8.8268197391022465</v>
      </c>
      <c r="V644">
        <v>5.580772146210137</v>
      </c>
      <c r="W644">
        <v>0</v>
      </c>
      <c r="X644">
        <v>0</v>
      </c>
      <c r="Y644">
        <v>-22.804379849498329</v>
      </c>
      <c r="Z644">
        <v>65.536400281142022</v>
      </c>
      <c r="AA644">
        <v>1123.569031860857</v>
      </c>
      <c r="AB644" t="b">
        <v>0</v>
      </c>
      <c r="AC644" t="b">
        <v>1</v>
      </c>
      <c r="AD644">
        <v>87.696660415493511</v>
      </c>
      <c r="AE644">
        <v>0</v>
      </c>
      <c r="AF644">
        <v>0</v>
      </c>
      <c r="AG644">
        <v>8.6399073412624983E-2</v>
      </c>
      <c r="AH644" t="b">
        <v>0</v>
      </c>
      <c r="AI644" t="b">
        <v>0</v>
      </c>
      <c r="AJ644">
        <v>1123.569031860857</v>
      </c>
      <c r="AK644">
        <v>0</v>
      </c>
      <c r="AL644">
        <v>8.8268197391022465</v>
      </c>
      <c r="AM644">
        <v>0</v>
      </c>
      <c r="AN644">
        <v>8.8268757397396502</v>
      </c>
      <c r="AO644">
        <v>0</v>
      </c>
      <c r="AP644">
        <v>1</v>
      </c>
      <c r="AQ644">
        <v>3</v>
      </c>
      <c r="AR644">
        <v>0</v>
      </c>
      <c r="AS644">
        <v>0</v>
      </c>
      <c r="AT644">
        <v>2.1309864618951582</v>
      </c>
      <c r="AU644">
        <v>0.678154172662085</v>
      </c>
      <c r="AV644">
        <v>2.1309864618951582</v>
      </c>
    </row>
    <row r="645" spans="1:48">
      <c r="A645">
        <v>642</v>
      </c>
      <c r="B645">
        <v>0</v>
      </c>
      <c r="C645">
        <v>0</v>
      </c>
      <c r="D645">
        <v>0</v>
      </c>
      <c r="E645">
        <v>53.1</v>
      </c>
      <c r="F645">
        <v>0.26210439374919309</v>
      </c>
      <c r="G645">
        <v>380.2204612367421</v>
      </c>
      <c r="H645">
        <v>1403.7739428860521</v>
      </c>
      <c r="I645">
        <v>16.67369225265033</v>
      </c>
      <c r="J645">
        <v>16.67369225265033</v>
      </c>
      <c r="K645">
        <v>418.76239899935752</v>
      </c>
      <c r="L645">
        <v>6</v>
      </c>
      <c r="M645">
        <v>113.42426841802749</v>
      </c>
      <c r="N645">
        <v>1134.24934585193</v>
      </c>
      <c r="O645" t="b">
        <v>0</v>
      </c>
      <c r="P645">
        <v>16.67369225265033</v>
      </c>
      <c r="Q645">
        <v>0</v>
      </c>
      <c r="R645">
        <v>0.94376292858586819</v>
      </c>
      <c r="S645">
        <v>29.191895627532549</v>
      </c>
      <c r="T645">
        <v>148.74134761219261</v>
      </c>
      <c r="U645">
        <v>17.667246453125831</v>
      </c>
      <c r="V645">
        <v>8.3647777879011187</v>
      </c>
      <c r="W645">
        <v>0</v>
      </c>
      <c r="X645">
        <v>0</v>
      </c>
      <c r="Y645">
        <v>-22.804379849498329</v>
      </c>
      <c r="Z645">
        <v>65.672687315497328</v>
      </c>
      <c r="AA645">
        <v>1134.24934585193</v>
      </c>
      <c r="AB645" t="b">
        <v>0</v>
      </c>
      <c r="AC645" t="b">
        <v>1</v>
      </c>
      <c r="AD645">
        <v>87.687611058410383</v>
      </c>
      <c r="AE645">
        <v>0</v>
      </c>
      <c r="AF645">
        <v>0</v>
      </c>
      <c r="AG645">
        <v>9.7220833295556974E-2</v>
      </c>
      <c r="AH645" t="b">
        <v>0</v>
      </c>
      <c r="AI645" t="b">
        <v>0</v>
      </c>
      <c r="AJ645">
        <v>1134.24934585193</v>
      </c>
      <c r="AK645">
        <v>0</v>
      </c>
      <c r="AL645">
        <v>17.667246453125831</v>
      </c>
      <c r="AM645">
        <v>0</v>
      </c>
      <c r="AN645">
        <v>17.66825796463894</v>
      </c>
      <c r="AO645">
        <v>0</v>
      </c>
      <c r="AP645">
        <v>1</v>
      </c>
      <c r="AQ645">
        <v>0</v>
      </c>
      <c r="AR645">
        <v>0</v>
      </c>
      <c r="AS645">
        <v>0</v>
      </c>
      <c r="AT645">
        <v>3.724614187875229</v>
      </c>
      <c r="AU645">
        <v>1.1853020646680481</v>
      </c>
      <c r="AV645">
        <v>3.724614187875229</v>
      </c>
    </row>
    <row r="646" spans="1:48">
      <c r="A646">
        <v>643</v>
      </c>
      <c r="B646">
        <v>0</v>
      </c>
      <c r="C646">
        <v>0</v>
      </c>
      <c r="D646">
        <v>0</v>
      </c>
      <c r="E646">
        <v>54.3</v>
      </c>
      <c r="F646">
        <v>0.33542262473216411</v>
      </c>
      <c r="G646">
        <v>388.81301403305258</v>
      </c>
      <c r="H646">
        <v>1435.49764781003</v>
      </c>
      <c r="I646">
        <v>19.921247762609021</v>
      </c>
      <c r="J646">
        <v>19.921247762609021</v>
      </c>
      <c r="K646">
        <v>489.26835361144458</v>
      </c>
      <c r="L646">
        <v>6</v>
      </c>
      <c r="M646">
        <v>132.52122253831109</v>
      </c>
      <c r="N646">
        <v>1159.882099430504</v>
      </c>
      <c r="O646" t="b">
        <v>0</v>
      </c>
      <c r="P646">
        <v>19.921247762609021</v>
      </c>
      <c r="Q646">
        <v>0</v>
      </c>
      <c r="R646">
        <v>0.94629848516462911</v>
      </c>
      <c r="S646">
        <v>29.217798867302431</v>
      </c>
      <c r="T646">
        <v>173.3189015979772</v>
      </c>
      <c r="U646">
        <v>21.05175911714926</v>
      </c>
      <c r="V646">
        <v>9.3074875654139646</v>
      </c>
      <c r="W646">
        <v>0</v>
      </c>
      <c r="X646">
        <v>0</v>
      </c>
      <c r="Y646">
        <v>-22.804379849498329</v>
      </c>
      <c r="Z646">
        <v>65.810569915215879</v>
      </c>
      <c r="AA646">
        <v>1159.882099430504</v>
      </c>
      <c r="AB646" t="b">
        <v>0</v>
      </c>
      <c r="AC646" t="b">
        <v>1</v>
      </c>
      <c r="AD646">
        <v>87.678561701327254</v>
      </c>
      <c r="AE646">
        <v>0</v>
      </c>
      <c r="AF646">
        <v>0</v>
      </c>
      <c r="AG646">
        <v>0.1065615003815639</v>
      </c>
      <c r="AH646" t="b">
        <v>0</v>
      </c>
      <c r="AI646" t="b">
        <v>0</v>
      </c>
      <c r="AJ646">
        <v>1159.882099430504</v>
      </c>
      <c r="AK646">
        <v>0</v>
      </c>
      <c r="AL646">
        <v>21.05175911714926</v>
      </c>
      <c r="AM646">
        <v>0</v>
      </c>
      <c r="AN646">
        <v>21.05330263471771</v>
      </c>
      <c r="AO646">
        <v>0</v>
      </c>
      <c r="AP646">
        <v>1</v>
      </c>
      <c r="AQ646">
        <v>0</v>
      </c>
      <c r="AR646">
        <v>0</v>
      </c>
      <c r="AS646">
        <v>0</v>
      </c>
      <c r="AT646">
        <v>4.3460815840187053</v>
      </c>
      <c r="AU646">
        <v>1.383074652811723</v>
      </c>
      <c r="AV646">
        <v>4.3460815840187053</v>
      </c>
    </row>
    <row r="647" spans="1:48">
      <c r="A647">
        <v>644</v>
      </c>
      <c r="B647">
        <v>0</v>
      </c>
      <c r="C647">
        <v>0</v>
      </c>
      <c r="D647">
        <v>0</v>
      </c>
      <c r="E647">
        <v>55.2</v>
      </c>
      <c r="F647">
        <v>0.1462051073221495</v>
      </c>
      <c r="G647">
        <v>395.25742863028557</v>
      </c>
      <c r="H647">
        <v>1459.290426503014</v>
      </c>
      <c r="I647">
        <v>13.171590353547529</v>
      </c>
      <c r="J647">
        <v>13.171590353547529</v>
      </c>
      <c r="K647">
        <v>318.22152773899671</v>
      </c>
      <c r="L647">
        <v>6</v>
      </c>
      <c r="M647">
        <v>86.192179777626393</v>
      </c>
      <c r="N647">
        <v>1179.1066646144361</v>
      </c>
      <c r="O647" t="b">
        <v>0</v>
      </c>
      <c r="P647">
        <v>13.171590353547529</v>
      </c>
      <c r="Q647">
        <v>0</v>
      </c>
      <c r="R647">
        <v>0.9377874681315107</v>
      </c>
      <c r="S647">
        <v>29.247351942661641</v>
      </c>
      <c r="T647">
        <v>113.75017629136801</v>
      </c>
      <c r="U647">
        <v>14.04538960175187</v>
      </c>
      <c r="V647">
        <v>7.0766864675730119</v>
      </c>
      <c r="W647">
        <v>0</v>
      </c>
      <c r="X647">
        <v>0</v>
      </c>
      <c r="Y647">
        <v>-22.804379849498329</v>
      </c>
      <c r="Z647">
        <v>65.937860802819444</v>
      </c>
      <c r="AA647">
        <v>1179.1066646144361</v>
      </c>
      <c r="AB647" t="b">
        <v>0</v>
      </c>
      <c r="AC647" t="b">
        <v>1</v>
      </c>
      <c r="AD647">
        <v>87.669512344244126</v>
      </c>
      <c r="AE647">
        <v>0</v>
      </c>
      <c r="AF647">
        <v>0</v>
      </c>
      <c r="AG647">
        <v>0.1174344159755415</v>
      </c>
      <c r="AH647" t="b">
        <v>0</v>
      </c>
      <c r="AI647" t="b">
        <v>0</v>
      </c>
      <c r="AJ647">
        <v>1179.1066646144361</v>
      </c>
      <c r="AK647">
        <v>0</v>
      </c>
      <c r="AL647">
        <v>14.04538960175187</v>
      </c>
      <c r="AM647">
        <v>0</v>
      </c>
      <c r="AN647">
        <v>14.045893607488511</v>
      </c>
      <c r="AO647">
        <v>0</v>
      </c>
      <c r="AP647">
        <v>1</v>
      </c>
      <c r="AQ647">
        <v>3</v>
      </c>
      <c r="AR647">
        <v>0</v>
      </c>
      <c r="AS647">
        <v>0</v>
      </c>
      <c r="AT647">
        <v>3.0600648778604058</v>
      </c>
      <c r="AU647">
        <v>0.973819309810249</v>
      </c>
      <c r="AV647">
        <v>3.0600648778604058</v>
      </c>
    </row>
    <row r="648" spans="1:48">
      <c r="A648">
        <v>645</v>
      </c>
      <c r="B648">
        <v>0</v>
      </c>
      <c r="C648">
        <v>0</v>
      </c>
      <c r="D648">
        <v>0</v>
      </c>
      <c r="E648">
        <v>55.5</v>
      </c>
      <c r="F648">
        <v>7.9756945979232441E-2</v>
      </c>
      <c r="G648">
        <v>397.40556682936318</v>
      </c>
      <c r="H648">
        <v>1467.2213527340091</v>
      </c>
      <c r="I648">
        <v>10.741857316465261</v>
      </c>
      <c r="J648">
        <v>10.741857316465261</v>
      </c>
      <c r="K648">
        <v>258.11712254710721</v>
      </c>
      <c r="L648">
        <v>6</v>
      </c>
      <c r="M648">
        <v>69.912546735402813</v>
      </c>
      <c r="N648">
        <v>1185.5148530090789</v>
      </c>
      <c r="O648" t="b">
        <v>0</v>
      </c>
      <c r="P648">
        <v>10.741857316465261</v>
      </c>
      <c r="Q648">
        <v>0</v>
      </c>
      <c r="R648">
        <v>0.93220786665505173</v>
      </c>
      <c r="S648">
        <v>29.26998877734966</v>
      </c>
      <c r="T648">
        <v>92.817741860991077</v>
      </c>
      <c r="U648">
        <v>11.523027964792011</v>
      </c>
      <c r="V648">
        <v>6.2923127330173116</v>
      </c>
      <c r="W648">
        <v>0</v>
      </c>
      <c r="X648">
        <v>0</v>
      </c>
      <c r="Y648">
        <v>-22.804379849498329</v>
      </c>
      <c r="Z648">
        <v>66.025928733579335</v>
      </c>
      <c r="AA648">
        <v>1185.5148530090789</v>
      </c>
      <c r="AB648" t="b">
        <v>0</v>
      </c>
      <c r="AC648" t="b">
        <v>1</v>
      </c>
      <c r="AD648">
        <v>87.660462987160997</v>
      </c>
      <c r="AE648">
        <v>0</v>
      </c>
      <c r="AF648">
        <v>0</v>
      </c>
      <c r="AG648">
        <v>0.1175714519795478</v>
      </c>
      <c r="AH648" t="b">
        <v>0</v>
      </c>
      <c r="AI648" t="b">
        <v>0</v>
      </c>
      <c r="AJ648">
        <v>1185.5148530090789</v>
      </c>
      <c r="AK648">
        <v>0</v>
      </c>
      <c r="AL648">
        <v>11.523027964792011</v>
      </c>
      <c r="AM648">
        <v>0</v>
      </c>
      <c r="AN648">
        <v>11.52319946674406</v>
      </c>
      <c r="AO648">
        <v>0</v>
      </c>
      <c r="AP648">
        <v>1</v>
      </c>
      <c r="AQ648">
        <v>3</v>
      </c>
      <c r="AR648">
        <v>0</v>
      </c>
      <c r="AS648">
        <v>0</v>
      </c>
      <c r="AT648">
        <v>2.6184328615435288</v>
      </c>
      <c r="AU648">
        <v>0.8332766081076256</v>
      </c>
      <c r="AV648">
        <v>2.6184328615435288</v>
      </c>
    </row>
    <row r="649" spans="1:48">
      <c r="A649">
        <v>646</v>
      </c>
      <c r="B649">
        <v>0</v>
      </c>
      <c r="C649">
        <v>0</v>
      </c>
      <c r="D649">
        <v>0</v>
      </c>
      <c r="E649">
        <v>55.9</v>
      </c>
      <c r="F649">
        <v>0.1181004420942466</v>
      </c>
      <c r="G649">
        <v>400.26975109479997</v>
      </c>
      <c r="H649">
        <v>1477.795921042002</v>
      </c>
      <c r="I649">
        <v>12.34019598391526</v>
      </c>
      <c r="J649">
        <v>12.34019598391526</v>
      </c>
      <c r="K649">
        <v>294.40194032014881</v>
      </c>
      <c r="L649">
        <v>6</v>
      </c>
      <c r="M649">
        <v>79.740503878696856</v>
      </c>
      <c r="N649">
        <v>1194.059104201938</v>
      </c>
      <c r="O649" t="b">
        <v>0</v>
      </c>
      <c r="P649">
        <v>12.34019598391526</v>
      </c>
      <c r="Q649">
        <v>0</v>
      </c>
      <c r="R649">
        <v>0.93577133324855244</v>
      </c>
      <c r="S649">
        <v>29.29010554908367</v>
      </c>
      <c r="T649">
        <v>105.4624553217819</v>
      </c>
      <c r="U649">
        <v>13.18719172671808</v>
      </c>
      <c r="V649">
        <v>6.7737128976521461</v>
      </c>
      <c r="W649">
        <v>0</v>
      </c>
      <c r="X649">
        <v>0</v>
      </c>
      <c r="Y649">
        <v>-22.804379849498329</v>
      </c>
      <c r="Z649">
        <v>66.120728514013166</v>
      </c>
      <c r="AA649">
        <v>1194.059104201938</v>
      </c>
      <c r="AB649" t="b">
        <v>0</v>
      </c>
      <c r="AC649" t="b">
        <v>1</v>
      </c>
      <c r="AD649">
        <v>87.651413630077869</v>
      </c>
      <c r="AE649">
        <v>0</v>
      </c>
      <c r="AF649">
        <v>0</v>
      </c>
      <c r="AG649">
        <v>0.1014841296497892</v>
      </c>
      <c r="AH649" t="b">
        <v>0</v>
      </c>
      <c r="AI649" t="b">
        <v>0</v>
      </c>
      <c r="AJ649">
        <v>1194.059104201938</v>
      </c>
      <c r="AK649">
        <v>0</v>
      </c>
      <c r="AL649">
        <v>13.18719172671808</v>
      </c>
      <c r="AM649">
        <v>0</v>
      </c>
      <c r="AN649">
        <v>13.187415729267689</v>
      </c>
      <c r="AO649">
        <v>0</v>
      </c>
      <c r="AP649">
        <v>1</v>
      </c>
      <c r="AQ649">
        <v>3</v>
      </c>
      <c r="AR649">
        <v>0</v>
      </c>
      <c r="AS649">
        <v>0</v>
      </c>
      <c r="AT649">
        <v>2.9115399660249581</v>
      </c>
      <c r="AU649">
        <v>0.92655350568313077</v>
      </c>
      <c r="AV649">
        <v>2.9115399660249581</v>
      </c>
    </row>
    <row r="650" spans="1:48">
      <c r="A650">
        <v>647</v>
      </c>
      <c r="B650">
        <v>0</v>
      </c>
      <c r="C650">
        <v>0</v>
      </c>
      <c r="D650">
        <v>0</v>
      </c>
      <c r="E650">
        <v>56.3</v>
      </c>
      <c r="F650">
        <v>0.114507952310448</v>
      </c>
      <c r="G650">
        <v>403.13393536023688</v>
      </c>
      <c r="H650">
        <v>1488.3704893499951</v>
      </c>
      <c r="I650">
        <v>12.33694311809306</v>
      </c>
      <c r="J650">
        <v>12.33694311809306</v>
      </c>
      <c r="K650">
        <v>292.23322191422523</v>
      </c>
      <c r="L650">
        <v>6</v>
      </c>
      <c r="M650">
        <v>79.153093692910403</v>
      </c>
      <c r="N650">
        <v>1202.6033553947959</v>
      </c>
      <c r="O650" t="b">
        <v>0</v>
      </c>
      <c r="P650">
        <v>12.33694311809306</v>
      </c>
      <c r="Q650">
        <v>0</v>
      </c>
      <c r="R650">
        <v>0.93553039647534697</v>
      </c>
      <c r="S650">
        <v>29.312000832538789</v>
      </c>
      <c r="T650">
        <v>104.71252456255181</v>
      </c>
      <c r="U650">
        <v>13.18711093148127</v>
      </c>
      <c r="V650">
        <v>6.7507749426132051</v>
      </c>
      <c r="W650">
        <v>0</v>
      </c>
      <c r="X650">
        <v>0</v>
      </c>
      <c r="Y650">
        <v>-22.804379849498329</v>
      </c>
      <c r="Z650">
        <v>66.211523791915027</v>
      </c>
      <c r="AA650">
        <v>1202.6033553947959</v>
      </c>
      <c r="AB650" t="b">
        <v>0</v>
      </c>
      <c r="AC650" t="b">
        <v>1</v>
      </c>
      <c r="AD650">
        <v>87.64236427299474</v>
      </c>
      <c r="AE650">
        <v>0</v>
      </c>
      <c r="AF650">
        <v>0</v>
      </c>
      <c r="AG650">
        <v>9.1515281363757528E-2</v>
      </c>
      <c r="AH650" t="b">
        <v>0</v>
      </c>
      <c r="AI650" t="b">
        <v>0</v>
      </c>
      <c r="AJ650">
        <v>1202.6033553947959</v>
      </c>
      <c r="AK650">
        <v>0</v>
      </c>
      <c r="AL650">
        <v>13.18711093148127</v>
      </c>
      <c r="AM650">
        <v>0</v>
      </c>
      <c r="AN650">
        <v>13.18733493403089</v>
      </c>
      <c r="AO650">
        <v>0</v>
      </c>
      <c r="AP650">
        <v>1</v>
      </c>
      <c r="AQ650">
        <v>3</v>
      </c>
      <c r="AR650">
        <v>0</v>
      </c>
      <c r="AS650">
        <v>0</v>
      </c>
      <c r="AT650">
        <v>2.9133605622109688</v>
      </c>
      <c r="AU650">
        <v>0.927132882850632</v>
      </c>
      <c r="AV650">
        <v>2.9133605622109688</v>
      </c>
    </row>
    <row r="651" spans="1:48">
      <c r="A651">
        <v>648</v>
      </c>
      <c r="B651">
        <v>0</v>
      </c>
      <c r="C651">
        <v>0</v>
      </c>
      <c r="D651">
        <v>0</v>
      </c>
      <c r="E651">
        <v>56.7</v>
      </c>
      <c r="F651">
        <v>9.0534415330640883E-2</v>
      </c>
      <c r="G651">
        <v>405.99811962567372</v>
      </c>
      <c r="H651">
        <v>1498.945057657987</v>
      </c>
      <c r="I651">
        <v>11.53796266809079</v>
      </c>
      <c r="J651">
        <v>11.53796266809079</v>
      </c>
      <c r="K651">
        <v>271.37915715414772</v>
      </c>
      <c r="L651">
        <v>6</v>
      </c>
      <c r="M651">
        <v>73.504647116508025</v>
      </c>
      <c r="N651">
        <v>1211.1476065876541</v>
      </c>
      <c r="O651" t="b">
        <v>0</v>
      </c>
      <c r="P651">
        <v>11.53796266809079</v>
      </c>
      <c r="Q651">
        <v>0</v>
      </c>
      <c r="R651">
        <v>0.93347722921582521</v>
      </c>
      <c r="S651">
        <v>29.333972457100849</v>
      </c>
      <c r="T651">
        <v>97.454008592037425</v>
      </c>
      <c r="U651">
        <v>12.36019723564478</v>
      </c>
      <c r="V651">
        <v>6.4829106755670978</v>
      </c>
      <c r="W651">
        <v>0</v>
      </c>
      <c r="X651">
        <v>0</v>
      </c>
      <c r="Y651">
        <v>-22.804379849498329</v>
      </c>
      <c r="Z651">
        <v>66.297920371090783</v>
      </c>
      <c r="AA651">
        <v>1211.1476065876541</v>
      </c>
      <c r="AB651" t="b">
        <v>0</v>
      </c>
      <c r="AC651" t="b">
        <v>1</v>
      </c>
      <c r="AD651">
        <v>87.633314915911612</v>
      </c>
      <c r="AE651">
        <v>0</v>
      </c>
      <c r="AF651">
        <v>0</v>
      </c>
      <c r="AG651">
        <v>7.0629042041050916E-2</v>
      </c>
      <c r="AH651" t="b">
        <v>0</v>
      </c>
      <c r="AI651" t="b">
        <v>0</v>
      </c>
      <c r="AJ651">
        <v>1211.1476065876541</v>
      </c>
      <c r="AK651">
        <v>0</v>
      </c>
      <c r="AL651">
        <v>12.36019723564478</v>
      </c>
      <c r="AM651">
        <v>0</v>
      </c>
      <c r="AN651">
        <v>12.360323237078941</v>
      </c>
      <c r="AO651">
        <v>0</v>
      </c>
      <c r="AP651">
        <v>1</v>
      </c>
      <c r="AQ651">
        <v>3</v>
      </c>
      <c r="AR651">
        <v>0</v>
      </c>
      <c r="AS651">
        <v>0</v>
      </c>
      <c r="AT651">
        <v>2.770787178036743</v>
      </c>
      <c r="AU651">
        <v>0.88176106227964679</v>
      </c>
      <c r="AV651">
        <v>2.770787178036743</v>
      </c>
    </row>
    <row r="652" spans="1:48">
      <c r="A652">
        <v>649</v>
      </c>
      <c r="B652">
        <v>0</v>
      </c>
      <c r="C652">
        <v>0</v>
      </c>
      <c r="D652">
        <v>0</v>
      </c>
      <c r="E652">
        <v>56.9</v>
      </c>
      <c r="F652">
        <v>2.3354386366994721E-2</v>
      </c>
      <c r="G652">
        <v>407.43021175839209</v>
      </c>
      <c r="H652">
        <v>1504.232341811984</v>
      </c>
      <c r="I652">
        <v>8.9742083650563185</v>
      </c>
      <c r="J652">
        <v>8.9742083650563185</v>
      </c>
      <c r="K652">
        <v>210.33633448110589</v>
      </c>
      <c r="L652">
        <v>6</v>
      </c>
      <c r="M652">
        <v>56.970838158479381</v>
      </c>
      <c r="N652">
        <v>1215.4197321840829</v>
      </c>
      <c r="O652" t="b">
        <v>0</v>
      </c>
      <c r="P652">
        <v>8.9742083650563185</v>
      </c>
      <c r="Q652">
        <v>0</v>
      </c>
      <c r="R652">
        <v>0.9253842661827818</v>
      </c>
      <c r="S652">
        <v>29.355175542725309</v>
      </c>
      <c r="T652">
        <v>76.193712865113866</v>
      </c>
      <c r="U652">
        <v>9.6978181853847651</v>
      </c>
      <c r="V652">
        <v>5.6852497976888827</v>
      </c>
      <c r="W652">
        <v>0</v>
      </c>
      <c r="X652">
        <v>0</v>
      </c>
      <c r="Y652">
        <v>-22.804379849498329</v>
      </c>
      <c r="Z652">
        <v>66.369444573222793</v>
      </c>
      <c r="AA652">
        <v>1215.4197321840829</v>
      </c>
      <c r="AB652" t="b">
        <v>0</v>
      </c>
      <c r="AC652" t="b">
        <v>1</v>
      </c>
      <c r="AD652">
        <v>87.624265558828483</v>
      </c>
      <c r="AE652">
        <v>0</v>
      </c>
      <c r="AF652">
        <v>0</v>
      </c>
      <c r="AG652">
        <v>5.9684763229057081E-2</v>
      </c>
      <c r="AH652" t="b">
        <v>0</v>
      </c>
      <c r="AI652" t="b">
        <v>0</v>
      </c>
      <c r="AJ652">
        <v>1215.4197321840829</v>
      </c>
      <c r="AK652">
        <v>0</v>
      </c>
      <c r="AL652">
        <v>9.6978181853847651</v>
      </c>
      <c r="AM652">
        <v>0</v>
      </c>
      <c r="AN652">
        <v>9.6978216854246035</v>
      </c>
      <c r="AO652">
        <v>0</v>
      </c>
      <c r="AP652">
        <v>1</v>
      </c>
      <c r="AQ652">
        <v>3</v>
      </c>
      <c r="AR652">
        <v>0</v>
      </c>
      <c r="AS652">
        <v>0</v>
      </c>
      <c r="AT652">
        <v>2.3110038617674999</v>
      </c>
      <c r="AU652">
        <v>0.73544198422642393</v>
      </c>
      <c r="AV652">
        <v>2.3110038617674999</v>
      </c>
    </row>
    <row r="653" spans="1:48">
      <c r="A653">
        <v>650</v>
      </c>
      <c r="B653">
        <v>0</v>
      </c>
      <c r="C653">
        <v>0</v>
      </c>
      <c r="D653">
        <v>0</v>
      </c>
      <c r="E653">
        <v>56.8</v>
      </c>
      <c r="F653">
        <v>-0.1006186274652912</v>
      </c>
      <c r="G653">
        <v>406.71416569203291</v>
      </c>
      <c r="H653">
        <v>1501.588699734986</v>
      </c>
      <c r="I653">
        <v>4.1038718918011883</v>
      </c>
      <c r="J653">
        <v>4.1038718918011883</v>
      </c>
      <c r="K653">
        <v>96.355359978872983</v>
      </c>
      <c r="L653">
        <v>6</v>
      </c>
      <c r="M653">
        <v>26.098418195794419</v>
      </c>
      <c r="N653">
        <v>1213.283669385869</v>
      </c>
      <c r="O653" t="b">
        <v>0</v>
      </c>
      <c r="P653">
        <v>4.1038718918011883</v>
      </c>
      <c r="Q653">
        <v>0</v>
      </c>
      <c r="R653">
        <v>0.88518896421827165</v>
      </c>
      <c r="S653">
        <v>29.37367360218234</v>
      </c>
      <c r="T653">
        <v>36.489409408839997</v>
      </c>
      <c r="U653">
        <v>4.6361534742193733</v>
      </c>
      <c r="V653">
        <v>4.1893868892924644</v>
      </c>
      <c r="W653">
        <v>0</v>
      </c>
      <c r="X653">
        <v>0</v>
      </c>
      <c r="Y653">
        <v>-22.804379849498329</v>
      </c>
      <c r="Z653">
        <v>66.415066292762234</v>
      </c>
      <c r="AA653">
        <v>1213.283669385869</v>
      </c>
      <c r="AB653" t="b">
        <v>0</v>
      </c>
      <c r="AC653" t="b">
        <v>1</v>
      </c>
      <c r="AD653">
        <v>87.615216201745355</v>
      </c>
      <c r="AE653">
        <v>0</v>
      </c>
      <c r="AF653">
        <v>0</v>
      </c>
      <c r="AG653">
        <v>4.9168110353619947E-2</v>
      </c>
      <c r="AH653" t="b">
        <v>0</v>
      </c>
      <c r="AI653" t="b">
        <v>0</v>
      </c>
      <c r="AJ653">
        <v>1213.283669385869</v>
      </c>
      <c r="AK653">
        <v>0</v>
      </c>
      <c r="AL653">
        <v>4.6361534742193733</v>
      </c>
      <c r="AM653">
        <v>0</v>
      </c>
      <c r="AN653">
        <v>4.6364369774462304</v>
      </c>
      <c r="AO653">
        <v>0</v>
      </c>
      <c r="AP653">
        <v>1</v>
      </c>
      <c r="AQ653">
        <v>3</v>
      </c>
      <c r="AR653">
        <v>0</v>
      </c>
      <c r="AS653">
        <v>0</v>
      </c>
      <c r="AT653">
        <v>1.4506340063174661</v>
      </c>
      <c r="AU653">
        <v>0.46164230603080492</v>
      </c>
      <c r="AV653">
        <v>1.4506340063174661</v>
      </c>
    </row>
    <row r="654" spans="1:48">
      <c r="A654">
        <v>651</v>
      </c>
      <c r="B654">
        <v>0</v>
      </c>
      <c r="C654">
        <v>0</v>
      </c>
      <c r="D654">
        <v>0</v>
      </c>
      <c r="E654">
        <v>56</v>
      </c>
      <c r="F654">
        <v>-0.37087987650583282</v>
      </c>
      <c r="G654">
        <v>400.98579716115921</v>
      </c>
      <c r="H654">
        <v>1480.439563119</v>
      </c>
      <c r="I654">
        <v>-6.4567470652780683</v>
      </c>
      <c r="J654">
        <v>-6.4567470652780683</v>
      </c>
      <c r="K654">
        <v>-153.76453016665079</v>
      </c>
      <c r="L654">
        <v>6</v>
      </c>
      <c r="M654">
        <v>-41.648030922711477</v>
      </c>
      <c r="N654">
        <v>1196.195167000152</v>
      </c>
      <c r="O654" t="b">
        <v>0</v>
      </c>
      <c r="P654">
        <v>-6.4567470652780683</v>
      </c>
      <c r="Q654">
        <v>0</v>
      </c>
      <c r="R654">
        <v>0.89008692986501392</v>
      </c>
      <c r="S654">
        <v>29.38668958713675</v>
      </c>
      <c r="T654">
        <v>-45.879168290741873</v>
      </c>
      <c r="U654">
        <v>-5.7470661722482941</v>
      </c>
      <c r="V654">
        <v>-4.2311373680303754</v>
      </c>
      <c r="W654">
        <v>-71.215765440333158</v>
      </c>
      <c r="X654">
        <v>2</v>
      </c>
      <c r="Y654">
        <v>48.411385590834833</v>
      </c>
      <c r="Z654">
        <v>66.505030552323518</v>
      </c>
      <c r="AA654">
        <v>1196.195167000152</v>
      </c>
      <c r="AB654" t="b">
        <v>0</v>
      </c>
      <c r="AC654" t="b">
        <v>1</v>
      </c>
      <c r="AD654">
        <v>87.620296956852769</v>
      </c>
      <c r="AE654">
        <v>1.4880906211412901</v>
      </c>
      <c r="AF654">
        <v>0</v>
      </c>
      <c r="AG654">
        <v>4.7999410193661877E-2</v>
      </c>
      <c r="AH654" t="b">
        <v>0</v>
      </c>
      <c r="AI654" t="b">
        <v>0</v>
      </c>
      <c r="AJ654">
        <v>1196.195167000152</v>
      </c>
      <c r="AK654">
        <v>0</v>
      </c>
      <c r="AL654">
        <v>-5.7470661722482941</v>
      </c>
      <c r="AM654">
        <v>0.41530680569302358</v>
      </c>
      <c r="AN654">
        <v>-3.841302718483663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</row>
    <row r="655" spans="1:48">
      <c r="A655">
        <v>652</v>
      </c>
      <c r="B655">
        <v>0</v>
      </c>
      <c r="C655">
        <v>0</v>
      </c>
      <c r="D655">
        <v>0</v>
      </c>
      <c r="E655">
        <v>54.2</v>
      </c>
      <c r="F655">
        <v>-0.58252853317804387</v>
      </c>
      <c r="G655">
        <v>388.09696796669351</v>
      </c>
      <c r="H655">
        <v>1432.854005733032</v>
      </c>
      <c r="I655">
        <v>-14.34095622227048</v>
      </c>
      <c r="J655">
        <v>-14.34095622227048</v>
      </c>
      <c r="K655">
        <v>-352.86553513626512</v>
      </c>
      <c r="L655">
        <v>6</v>
      </c>
      <c r="M655">
        <v>-95.57571374221699</v>
      </c>
      <c r="N655">
        <v>1157.74603663229</v>
      </c>
      <c r="O655" t="b">
        <v>0</v>
      </c>
      <c r="P655">
        <v>-14.34095622227048</v>
      </c>
      <c r="Q655">
        <v>0</v>
      </c>
      <c r="R655">
        <v>0.93122295106001851</v>
      </c>
      <c r="S655">
        <v>29.406294400872639</v>
      </c>
      <c r="T655">
        <v>-110.1513591592758</v>
      </c>
      <c r="U655">
        <v>-13.354627574325249</v>
      </c>
      <c r="V655">
        <v>-14.575645417058819</v>
      </c>
      <c r="W655">
        <v>-62.071238040835908</v>
      </c>
      <c r="X655">
        <v>2</v>
      </c>
      <c r="Y655">
        <v>39.266858191337583</v>
      </c>
      <c r="Z655">
        <v>66.52043559470998</v>
      </c>
      <c r="AA655">
        <v>1157.74603663229</v>
      </c>
      <c r="AB655" t="b">
        <v>0</v>
      </c>
      <c r="AC655" t="b">
        <v>1</v>
      </c>
      <c r="AD655">
        <v>87.637693433793672</v>
      </c>
      <c r="AE655">
        <v>1.29701094413687</v>
      </c>
      <c r="AF655">
        <v>0</v>
      </c>
      <c r="AG655">
        <v>4.218501183454193E-2</v>
      </c>
      <c r="AH655" t="b">
        <v>0</v>
      </c>
      <c r="AI655" t="b">
        <v>0</v>
      </c>
      <c r="AJ655">
        <v>1157.74603663229</v>
      </c>
      <c r="AK655">
        <v>0</v>
      </c>
      <c r="AL655">
        <v>-13.354627574325249</v>
      </c>
      <c r="AM655">
        <v>8.3320024366779144</v>
      </c>
      <c r="AN655">
        <v>-3.7004440915629861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</row>
    <row r="656" spans="1:48">
      <c r="A656">
        <v>653</v>
      </c>
      <c r="B656">
        <v>0</v>
      </c>
      <c r="C656">
        <v>0</v>
      </c>
      <c r="D656">
        <v>0</v>
      </c>
      <c r="E656">
        <v>52.1</v>
      </c>
      <c r="F656">
        <v>-0.54900599078199086</v>
      </c>
      <c r="G656">
        <v>373.06000057314992</v>
      </c>
      <c r="H656">
        <v>1377.33752211607</v>
      </c>
      <c r="I656">
        <v>-12.8057226253895</v>
      </c>
      <c r="J656">
        <v>-12.8057226253895</v>
      </c>
      <c r="K656">
        <v>-327.79081958343022</v>
      </c>
      <c r="L656">
        <v>5</v>
      </c>
      <c r="M656">
        <v>-88.78407897709377</v>
      </c>
      <c r="N656">
        <v>1377.33752211607</v>
      </c>
      <c r="O656" t="b">
        <v>1</v>
      </c>
      <c r="P656">
        <v>-12.8057226253895</v>
      </c>
      <c r="Q656">
        <v>0</v>
      </c>
      <c r="R656">
        <v>1</v>
      </c>
      <c r="S656">
        <v>29.433541561695559</v>
      </c>
      <c r="T656">
        <v>-88.78407897709377</v>
      </c>
      <c r="U656">
        <v>-12.8057226253895</v>
      </c>
      <c r="V656">
        <v>0</v>
      </c>
      <c r="W656">
        <v>-51.244371066182282</v>
      </c>
      <c r="X656">
        <v>2</v>
      </c>
      <c r="Y656">
        <v>28.43999121668395</v>
      </c>
      <c r="Z656">
        <v>66.538740754190513</v>
      </c>
      <c r="AA656">
        <v>1377.33752211607</v>
      </c>
      <c r="AB656" t="b">
        <v>0</v>
      </c>
      <c r="AC656" t="b">
        <v>1</v>
      </c>
      <c r="AD656">
        <v>87.651127332485743</v>
      </c>
      <c r="AE656">
        <v>1.0707779028754509</v>
      </c>
      <c r="AF656">
        <v>0</v>
      </c>
      <c r="AG656">
        <v>3.4043284083916547E-2</v>
      </c>
      <c r="AH656" t="b">
        <v>0</v>
      </c>
      <c r="AI656" t="b">
        <v>0</v>
      </c>
      <c r="AJ656">
        <v>1377.33752211607</v>
      </c>
      <c r="AK656">
        <v>0</v>
      </c>
      <c r="AL656">
        <v>-12.8057226253895</v>
      </c>
      <c r="AM656">
        <v>7.1840752914027046</v>
      </c>
      <c r="AN656">
        <v>-4.5295481501501804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</row>
    <row r="657" spans="1:48">
      <c r="A657">
        <v>654</v>
      </c>
      <c r="B657">
        <v>0</v>
      </c>
      <c r="C657">
        <v>0</v>
      </c>
      <c r="D657">
        <v>0</v>
      </c>
      <c r="E657">
        <v>50.1</v>
      </c>
      <c r="F657">
        <v>-0.63811417036066764</v>
      </c>
      <c r="G657">
        <v>358.73907924596568</v>
      </c>
      <c r="H657">
        <v>1324.4646805761049</v>
      </c>
      <c r="I657">
        <v>-15.58098975455267</v>
      </c>
      <c r="J657">
        <v>-15.58098975455267</v>
      </c>
      <c r="K657">
        <v>-414.75127988512082</v>
      </c>
      <c r="L657">
        <v>5</v>
      </c>
      <c r="M657">
        <v>-112.33783312164699</v>
      </c>
      <c r="N657">
        <v>1324.4646805761049</v>
      </c>
      <c r="O657" t="b">
        <v>0</v>
      </c>
      <c r="P657">
        <v>-15.58098975455267</v>
      </c>
      <c r="Q657">
        <v>0</v>
      </c>
      <c r="R657">
        <v>1</v>
      </c>
      <c r="S657">
        <v>29.433541561695559</v>
      </c>
      <c r="T657">
        <v>-112.33783312164699</v>
      </c>
      <c r="U657">
        <v>-15.580989754552659</v>
      </c>
      <c r="V657">
        <v>0</v>
      </c>
      <c r="W657">
        <v>-56.452788405674639</v>
      </c>
      <c r="X657">
        <v>2</v>
      </c>
      <c r="Y657">
        <v>33.648408556176307</v>
      </c>
      <c r="Z657">
        <v>66.553218704172195</v>
      </c>
      <c r="AA657">
        <v>1324.4646805761049</v>
      </c>
      <c r="AB657" t="b">
        <v>0</v>
      </c>
      <c r="AC657" t="b">
        <v>1</v>
      </c>
      <c r="AD657">
        <v>87.663446459424804</v>
      </c>
      <c r="AE657">
        <v>1.179610503999172</v>
      </c>
      <c r="AF657">
        <v>0</v>
      </c>
      <c r="AG657">
        <v>3.059148116250587E-2</v>
      </c>
      <c r="AH657" t="b">
        <v>0</v>
      </c>
      <c r="AI657" t="b">
        <v>0</v>
      </c>
      <c r="AJ657">
        <v>1324.4646805761049</v>
      </c>
      <c r="AK657">
        <v>0</v>
      </c>
      <c r="AL657">
        <v>-15.580989754552659</v>
      </c>
      <c r="AM657">
        <v>10.064235011286639</v>
      </c>
      <c r="AN657">
        <v>-4.3242723461153991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</row>
    <row r="658" spans="1:48">
      <c r="A658">
        <v>655</v>
      </c>
      <c r="B658">
        <v>0</v>
      </c>
      <c r="C658">
        <v>0</v>
      </c>
      <c r="D658">
        <v>0</v>
      </c>
      <c r="E658">
        <v>47.2</v>
      </c>
      <c r="F658">
        <v>-0.98187066110867249</v>
      </c>
      <c r="G658">
        <v>337.97374332154851</v>
      </c>
      <c r="H658">
        <v>1247.799060343157</v>
      </c>
      <c r="I658">
        <v>-26.096008446765929</v>
      </c>
      <c r="J658">
        <v>-26.096008446765929</v>
      </c>
      <c r="K658">
        <v>-737.3310184014839</v>
      </c>
      <c r="L658">
        <v>5</v>
      </c>
      <c r="M658">
        <v>-199.71046002207041</v>
      </c>
      <c r="N658">
        <v>1247.799060343157</v>
      </c>
      <c r="O658" t="b">
        <v>0</v>
      </c>
      <c r="P658">
        <v>-26.096008446765929</v>
      </c>
      <c r="Q658">
        <v>0</v>
      </c>
      <c r="R658">
        <v>1</v>
      </c>
      <c r="S658">
        <v>29.433541561695559</v>
      </c>
      <c r="T658">
        <v>-199.71046002207041</v>
      </c>
      <c r="U658">
        <v>-26.096008446765929</v>
      </c>
      <c r="V658">
        <v>0</v>
      </c>
      <c r="W658">
        <v>-33.934587295612943</v>
      </c>
      <c r="X658">
        <v>2</v>
      </c>
      <c r="Y658">
        <v>11.130207446114611</v>
      </c>
      <c r="Z658">
        <v>66.616980028371714</v>
      </c>
      <c r="AA658">
        <v>1247.799060343157</v>
      </c>
      <c r="AB658" t="b">
        <v>0</v>
      </c>
      <c r="AC658" t="b">
        <v>1</v>
      </c>
      <c r="AD658">
        <v>87.672331105457005</v>
      </c>
      <c r="AE658">
        <v>0.70908092856504656</v>
      </c>
      <c r="AF658">
        <v>0</v>
      </c>
      <c r="AG658">
        <v>2.1301673628405571E-2</v>
      </c>
      <c r="AH658" t="b">
        <v>0</v>
      </c>
      <c r="AI658" t="b">
        <v>0</v>
      </c>
      <c r="AJ658">
        <v>1247.799060343157</v>
      </c>
      <c r="AK658">
        <v>0</v>
      </c>
      <c r="AL658">
        <v>-26.096008446765929</v>
      </c>
      <c r="AM658">
        <v>21.328272148014999</v>
      </c>
      <c r="AN658">
        <v>-4.0331313871396191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</row>
    <row r="659" spans="1:48">
      <c r="A659">
        <v>656</v>
      </c>
      <c r="B659">
        <v>0</v>
      </c>
      <c r="C659">
        <v>0</v>
      </c>
      <c r="D659">
        <v>0</v>
      </c>
      <c r="E659">
        <v>43.2</v>
      </c>
      <c r="F659">
        <v>-1.1844031852046371</v>
      </c>
      <c r="G659">
        <v>309.33190066717998</v>
      </c>
      <c r="H659">
        <v>1142.0533772632291</v>
      </c>
      <c r="I659">
        <v>-30.21080941710445</v>
      </c>
      <c r="J659">
        <v>-30.21080941710445</v>
      </c>
      <c r="K659">
        <v>-932.6292522372562</v>
      </c>
      <c r="L659">
        <v>5</v>
      </c>
      <c r="M659">
        <v>-252.60813982590901</v>
      </c>
      <c r="N659">
        <v>1142.0533772632291</v>
      </c>
      <c r="O659" t="b">
        <v>0</v>
      </c>
      <c r="P659">
        <v>-30.21080941710445</v>
      </c>
      <c r="Q659">
        <v>0</v>
      </c>
      <c r="R659">
        <v>1</v>
      </c>
      <c r="S659">
        <v>29.433541561695559</v>
      </c>
      <c r="T659">
        <v>-252.60813982590901</v>
      </c>
      <c r="U659">
        <v>-30.21080941710445</v>
      </c>
      <c r="V659">
        <v>0</v>
      </c>
      <c r="W659">
        <v>-48.154924452369912</v>
      </c>
      <c r="X659">
        <v>2</v>
      </c>
      <c r="Y659">
        <v>25.35054460287158</v>
      </c>
      <c r="Z659">
        <v>66.651829064101932</v>
      </c>
      <c r="AA659">
        <v>1142.0533772632291</v>
      </c>
      <c r="AB659" t="b">
        <v>0</v>
      </c>
      <c r="AC659" t="b">
        <v>1</v>
      </c>
      <c r="AD659">
        <v>87.679569349911162</v>
      </c>
      <c r="AE659">
        <v>1.0062223019898191</v>
      </c>
      <c r="AF659">
        <v>0</v>
      </c>
      <c r="AG659">
        <v>2.5043680327380469E-2</v>
      </c>
      <c r="AH659" t="b">
        <v>0</v>
      </c>
      <c r="AI659" t="b">
        <v>0</v>
      </c>
      <c r="AJ659">
        <v>1142.0533772632291</v>
      </c>
      <c r="AK659">
        <v>0</v>
      </c>
      <c r="AL659">
        <v>-30.21080941710445</v>
      </c>
      <c r="AM659">
        <v>25.416569271881389</v>
      </c>
      <c r="AN659">
        <v>-3.64344683671992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</row>
    <row r="660" spans="1:48">
      <c r="A660">
        <v>657</v>
      </c>
      <c r="B660">
        <v>0</v>
      </c>
      <c r="C660">
        <v>0</v>
      </c>
      <c r="D660">
        <v>0</v>
      </c>
      <c r="E660">
        <v>39.200000000000003</v>
      </c>
      <c r="F660">
        <v>-0.94718326473944359</v>
      </c>
      <c r="G660">
        <v>280.69005801281151</v>
      </c>
      <c r="H660">
        <v>1036.3076941833001</v>
      </c>
      <c r="I660">
        <v>-21.281149167004781</v>
      </c>
      <c r="J660">
        <v>-21.281149167004781</v>
      </c>
      <c r="K660">
        <v>-724.00143601456432</v>
      </c>
      <c r="L660">
        <v>3</v>
      </c>
      <c r="M660">
        <v>-196.10006392593829</v>
      </c>
      <c r="N660">
        <v>1681.9273876594959</v>
      </c>
      <c r="O660" t="b">
        <v>1</v>
      </c>
      <c r="P660">
        <v>-21.281149167004781</v>
      </c>
      <c r="Q660">
        <v>0</v>
      </c>
      <c r="R660">
        <v>0.94863696450335033</v>
      </c>
      <c r="S660">
        <v>29.433541561695559</v>
      </c>
      <c r="T660">
        <v>-114.61969770894341</v>
      </c>
      <c r="U660">
        <v>-20.188084746930411</v>
      </c>
      <c r="V660">
        <v>81.480366216994952</v>
      </c>
      <c r="W660">
        <v>-46.476456308831537</v>
      </c>
      <c r="X660">
        <v>2</v>
      </c>
      <c r="Y660">
        <v>23.672076459333219</v>
      </c>
      <c r="Z660">
        <v>66.672873000335372</v>
      </c>
      <c r="AA660">
        <v>1681.9273876594959</v>
      </c>
      <c r="AB660" t="b">
        <v>0</v>
      </c>
      <c r="AC660" t="b">
        <v>1</v>
      </c>
      <c r="AD660">
        <v>87.689296060439375</v>
      </c>
      <c r="AE660">
        <v>0.97114983331886806</v>
      </c>
      <c r="AF660">
        <v>0</v>
      </c>
      <c r="AG660">
        <v>3.2464384207610109E-2</v>
      </c>
      <c r="AH660" t="b">
        <v>0</v>
      </c>
      <c r="AI660" t="b">
        <v>0</v>
      </c>
      <c r="AJ660">
        <v>1681.9273876594959</v>
      </c>
      <c r="AK660">
        <v>0</v>
      </c>
      <c r="AL660">
        <v>-20.188084746930411</v>
      </c>
      <c r="AM660">
        <v>13.287708140062399</v>
      </c>
      <c r="AN660">
        <v>-5.7913052907050684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</row>
    <row r="661" spans="1:48">
      <c r="A661">
        <v>658</v>
      </c>
      <c r="B661">
        <v>0</v>
      </c>
      <c r="C661">
        <v>0</v>
      </c>
      <c r="D661">
        <v>0</v>
      </c>
      <c r="E661">
        <v>36.5</v>
      </c>
      <c r="F661">
        <v>-0.61019708917091808</v>
      </c>
      <c r="G661">
        <v>261.3568142211127</v>
      </c>
      <c r="H661">
        <v>964.92935810434813</v>
      </c>
      <c r="I661">
        <v>-11.51208960882596</v>
      </c>
      <c r="J661">
        <v>-11.51208960882596</v>
      </c>
      <c r="K661">
        <v>-420.62174013448509</v>
      </c>
      <c r="L661">
        <v>3</v>
      </c>
      <c r="M661">
        <v>-113.92788194325161</v>
      </c>
      <c r="N661">
        <v>1566.0803482033571</v>
      </c>
      <c r="O661" t="b">
        <v>0</v>
      </c>
      <c r="P661">
        <v>-11.51208960882596</v>
      </c>
      <c r="Q661">
        <v>0</v>
      </c>
      <c r="R661">
        <v>0.93919960562058058</v>
      </c>
      <c r="S661">
        <v>29.463737280035112</v>
      </c>
      <c r="T661">
        <v>-65.927924701349355</v>
      </c>
      <c r="U661">
        <v>-10.81215002047813</v>
      </c>
      <c r="V661">
        <v>47.99995724190228</v>
      </c>
      <c r="W661">
        <v>-49.134743832391862</v>
      </c>
      <c r="X661">
        <v>2</v>
      </c>
      <c r="Y661">
        <v>26.33036398289353</v>
      </c>
      <c r="Z661">
        <v>66.680841799348357</v>
      </c>
      <c r="AA661">
        <v>1566.0803482033571</v>
      </c>
      <c r="AB661" t="b">
        <v>0</v>
      </c>
      <c r="AC661" t="b">
        <v>1</v>
      </c>
      <c r="AD661">
        <v>87.699217179574731</v>
      </c>
      <c r="AE661">
        <v>1.0266961397813219</v>
      </c>
      <c r="AF661">
        <v>0</v>
      </c>
      <c r="AG661">
        <v>2.7769678274475181E-2</v>
      </c>
      <c r="AH661" t="b">
        <v>0</v>
      </c>
      <c r="AI661" t="b">
        <v>0</v>
      </c>
      <c r="AJ661">
        <v>1566.0803482033571</v>
      </c>
      <c r="AK661">
        <v>0</v>
      </c>
      <c r="AL661">
        <v>-10.81215002047813</v>
      </c>
      <c r="AM661">
        <v>4.4569188618933886</v>
      </c>
      <c r="AN661">
        <v>-5.2946287917682771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</row>
    <row r="662" spans="1:48">
      <c r="A662">
        <v>659</v>
      </c>
      <c r="B662">
        <v>0</v>
      </c>
      <c r="C662">
        <v>0</v>
      </c>
      <c r="D662">
        <v>0</v>
      </c>
      <c r="E662">
        <v>34.299999999999997</v>
      </c>
      <c r="F662">
        <v>-0.69536171191022333</v>
      </c>
      <c r="G662">
        <v>245.60380076121001</v>
      </c>
      <c r="H662">
        <v>906.76923241038742</v>
      </c>
      <c r="I662">
        <v>-12.94049869703848</v>
      </c>
      <c r="J662">
        <v>-12.94049869703848</v>
      </c>
      <c r="K662">
        <v>-503.1382235921451</v>
      </c>
      <c r="L662">
        <v>3</v>
      </c>
      <c r="M662">
        <v>-136.2779587194326</v>
      </c>
      <c r="N662">
        <v>1471.6864642020589</v>
      </c>
      <c r="O662" t="b">
        <v>0</v>
      </c>
      <c r="P662">
        <v>-12.94049869703848</v>
      </c>
      <c r="Q662">
        <v>0</v>
      </c>
      <c r="R662">
        <v>0.94331111163815318</v>
      </c>
      <c r="S662">
        <v>29.483072991889141</v>
      </c>
      <c r="T662">
        <v>-79.206723802468446</v>
      </c>
      <c r="U662">
        <v>-12.206916211055439</v>
      </c>
      <c r="V662">
        <v>57.07123491696413</v>
      </c>
      <c r="W662">
        <v>-46.262024745799224</v>
      </c>
      <c r="X662">
        <v>2</v>
      </c>
      <c r="Y662">
        <v>23.457644896300891</v>
      </c>
      <c r="Z662">
        <v>66.712001174415207</v>
      </c>
      <c r="AA662">
        <v>1471.6864642020589</v>
      </c>
      <c r="AB662" t="b">
        <v>0</v>
      </c>
      <c r="AC662" t="b">
        <v>1</v>
      </c>
      <c r="AD662">
        <v>87.709095752765052</v>
      </c>
      <c r="AE662">
        <v>0.96666917379281947</v>
      </c>
      <c r="AF662">
        <v>0</v>
      </c>
      <c r="AG662">
        <v>2.536911098038214E-2</v>
      </c>
      <c r="AH662" t="b">
        <v>0</v>
      </c>
      <c r="AI662" t="b">
        <v>0</v>
      </c>
      <c r="AJ662">
        <v>1471.6864642020589</v>
      </c>
      <c r="AK662">
        <v>0</v>
      </c>
      <c r="AL662">
        <v>-12.206916211055439</v>
      </c>
      <c r="AM662">
        <v>6.2920564807631338</v>
      </c>
      <c r="AN662">
        <v>-4.9054723820799557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</row>
    <row r="663" spans="1:48">
      <c r="A663">
        <v>660</v>
      </c>
      <c r="B663">
        <v>0</v>
      </c>
      <c r="C663">
        <v>0</v>
      </c>
      <c r="D663">
        <v>0</v>
      </c>
      <c r="E663">
        <v>31</v>
      </c>
      <c r="F663">
        <v>-1.1916893965215229</v>
      </c>
      <c r="G663">
        <v>221.97428057135599</v>
      </c>
      <c r="H663">
        <v>819.52904386944647</v>
      </c>
      <c r="I663">
        <v>-22.421890755914301</v>
      </c>
      <c r="J663">
        <v>-22.421890755914301</v>
      </c>
      <c r="K663">
        <v>-964.58600647377739</v>
      </c>
      <c r="L663">
        <v>3</v>
      </c>
      <c r="M663">
        <v>-261.2638154045984</v>
      </c>
      <c r="N663">
        <v>1330.095638200112</v>
      </c>
      <c r="O663" t="b">
        <v>0</v>
      </c>
      <c r="P663">
        <v>-22.421890755914301</v>
      </c>
      <c r="Q663">
        <v>0</v>
      </c>
      <c r="R663">
        <v>0.95267414538461148</v>
      </c>
      <c r="S663">
        <v>29.503338083057379</v>
      </c>
      <c r="T663">
        <v>-153.35753669778109</v>
      </c>
      <c r="U663">
        <v>-21.360755613797782</v>
      </c>
      <c r="V663">
        <v>107.9062787068173</v>
      </c>
      <c r="W663">
        <v>-42.799231767428239</v>
      </c>
      <c r="X663">
        <v>2</v>
      </c>
      <c r="Y663">
        <v>19.99485191792991</v>
      </c>
      <c r="Z663">
        <v>66.732175985475351</v>
      </c>
      <c r="AA663">
        <v>1330.095638200112</v>
      </c>
      <c r="AB663" t="b">
        <v>0</v>
      </c>
      <c r="AC663" t="b">
        <v>1</v>
      </c>
      <c r="AD663">
        <v>87.71771727991073</v>
      </c>
      <c r="AE663">
        <v>0.89431230558805275</v>
      </c>
      <c r="AF663">
        <v>0</v>
      </c>
      <c r="AG663">
        <v>1.6765307597499331E-2</v>
      </c>
      <c r="AH663" t="b">
        <v>0</v>
      </c>
      <c r="AI663" t="b">
        <v>0</v>
      </c>
      <c r="AJ663">
        <v>1330.095638200112</v>
      </c>
      <c r="AK663">
        <v>0</v>
      </c>
      <c r="AL663">
        <v>-21.360755613797782</v>
      </c>
      <c r="AM663">
        <v>16.07935607479552</v>
      </c>
      <c r="AN663">
        <v>-4.3459562365664777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</row>
    <row r="664" spans="1:48">
      <c r="A664">
        <v>661</v>
      </c>
      <c r="B664">
        <v>0</v>
      </c>
      <c r="C664">
        <v>0</v>
      </c>
      <c r="D664">
        <v>0</v>
      </c>
      <c r="E664">
        <v>26</v>
      </c>
      <c r="F664">
        <v>-1.4545473686703441</v>
      </c>
      <c r="G664">
        <v>186.1719772533954</v>
      </c>
      <c r="H664">
        <v>687.34694001953574</v>
      </c>
      <c r="I664">
        <v>-23.67446054743273</v>
      </c>
      <c r="J664">
        <v>-23.67446054743273</v>
      </c>
      <c r="K664">
        <v>-1214.331225379708</v>
      </c>
      <c r="L664">
        <v>2</v>
      </c>
      <c r="M664">
        <v>-328.90878260555462</v>
      </c>
      <c r="N664">
        <v>1703.2457173684099</v>
      </c>
      <c r="O664" t="b">
        <v>1</v>
      </c>
      <c r="P664">
        <v>-23.67446054743273</v>
      </c>
      <c r="Q664">
        <v>0</v>
      </c>
      <c r="R664">
        <v>0.95496556737915694</v>
      </c>
      <c r="S664">
        <v>29.532651760534289</v>
      </c>
      <c r="T664">
        <v>-126.7540606121474</v>
      </c>
      <c r="U664">
        <v>-22.608294649074569</v>
      </c>
      <c r="V664">
        <v>202.15472199340721</v>
      </c>
      <c r="W664">
        <v>-37.398510382440193</v>
      </c>
      <c r="X664">
        <v>2</v>
      </c>
      <c r="Y664">
        <v>14.594130532941859</v>
      </c>
      <c r="Z664">
        <v>66.775862234463247</v>
      </c>
      <c r="AA664">
        <v>1703.2457173684099</v>
      </c>
      <c r="AB664" t="b">
        <v>0</v>
      </c>
      <c r="AC664" t="b">
        <v>1</v>
      </c>
      <c r="AD664">
        <v>87.724580173254154</v>
      </c>
      <c r="AE664">
        <v>0.78146141097636213</v>
      </c>
      <c r="AF664">
        <v>0</v>
      </c>
      <c r="AG664">
        <v>1.0219131403550239E-2</v>
      </c>
      <c r="AH664" t="b">
        <v>0</v>
      </c>
      <c r="AI664" t="b">
        <v>0</v>
      </c>
      <c r="AJ664">
        <v>1703.2457173684099</v>
      </c>
      <c r="AK664">
        <v>0</v>
      </c>
      <c r="AL664">
        <v>-22.608294649074569</v>
      </c>
      <c r="AM664">
        <v>15.94120975927091</v>
      </c>
      <c r="AN664">
        <v>-5.8851069205019471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</row>
    <row r="665" spans="1:48">
      <c r="A665">
        <v>662</v>
      </c>
      <c r="B665">
        <v>0</v>
      </c>
      <c r="C665">
        <v>0</v>
      </c>
      <c r="D665">
        <v>0</v>
      </c>
      <c r="E665">
        <v>20.7</v>
      </c>
      <c r="F665">
        <v>-1.5734544621304329</v>
      </c>
      <c r="G665">
        <v>148.22153573635711</v>
      </c>
      <c r="H665">
        <v>547.2339099386304</v>
      </c>
      <c r="I665">
        <v>-20.66734276694698</v>
      </c>
      <c r="J665">
        <v>-20.66734276694698</v>
      </c>
      <c r="K665">
        <v>-1331.510868077173</v>
      </c>
      <c r="L665">
        <v>2</v>
      </c>
      <c r="M665">
        <v>-360.64758073596221</v>
      </c>
      <c r="N665">
        <v>1356.0456288279261</v>
      </c>
      <c r="O665" t="b">
        <v>0</v>
      </c>
      <c r="P665">
        <v>-20.66734276694698</v>
      </c>
      <c r="Q665">
        <v>0</v>
      </c>
      <c r="R665">
        <v>0.95590480735123484</v>
      </c>
      <c r="S665">
        <v>29.562104411795112</v>
      </c>
      <c r="T665">
        <v>-139.12217763724729</v>
      </c>
      <c r="U665">
        <v>-19.756012306100391</v>
      </c>
      <c r="V665">
        <v>221.52540309871489</v>
      </c>
      <c r="W665">
        <v>-29.03330387579949</v>
      </c>
      <c r="X665">
        <v>2</v>
      </c>
      <c r="Y665">
        <v>6.2289240263011578</v>
      </c>
      <c r="Z665">
        <v>66.76408034104314</v>
      </c>
      <c r="AA665">
        <v>1356.0456288279261</v>
      </c>
      <c r="AB665" t="b">
        <v>0</v>
      </c>
      <c r="AC665" t="b">
        <v>1</v>
      </c>
      <c r="AD665">
        <v>87.728711731698453</v>
      </c>
      <c r="AE665">
        <v>0.60666605113610872</v>
      </c>
      <c r="AF665">
        <v>0</v>
      </c>
      <c r="AG665">
        <v>1.291075321406043E-2</v>
      </c>
      <c r="AH665" t="b">
        <v>0</v>
      </c>
      <c r="AI665" t="b">
        <v>0</v>
      </c>
      <c r="AJ665">
        <v>1356.0456288279261</v>
      </c>
      <c r="AK665">
        <v>0</v>
      </c>
      <c r="AL665">
        <v>-19.756012306100391</v>
      </c>
      <c r="AM665">
        <v>14.33303226287892</v>
      </c>
      <c r="AN665">
        <v>-4.4464307968585723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</row>
    <row r="666" spans="1:48">
      <c r="A666">
        <v>663</v>
      </c>
      <c r="B666">
        <v>0</v>
      </c>
      <c r="C666">
        <v>0</v>
      </c>
      <c r="D666">
        <v>0</v>
      </c>
      <c r="E666">
        <v>15.4</v>
      </c>
      <c r="F666">
        <v>-1.084968116141257</v>
      </c>
      <c r="G666">
        <v>110.2710942193188</v>
      </c>
      <c r="H666">
        <v>407.12087985772501</v>
      </c>
      <c r="I666">
        <v>-10.28364369592156</v>
      </c>
      <c r="J666">
        <v>-10.28364369592156</v>
      </c>
      <c r="K666">
        <v>-890.5467414405972</v>
      </c>
      <c r="L666">
        <v>2</v>
      </c>
      <c r="M666">
        <v>-241.20984329376961</v>
      </c>
      <c r="N666">
        <v>1008.845540287443</v>
      </c>
      <c r="O666" t="b">
        <v>0</v>
      </c>
      <c r="P666">
        <v>-10.28364369592156</v>
      </c>
      <c r="Q666">
        <v>0</v>
      </c>
      <c r="R666">
        <v>0.95311665661374567</v>
      </c>
      <c r="S666">
        <v>29.587279760479589</v>
      </c>
      <c r="T666">
        <v>-92.776884335142526</v>
      </c>
      <c r="U666">
        <v>-9.8015120972637799</v>
      </c>
      <c r="V666">
        <v>148.4329589586271</v>
      </c>
      <c r="W666">
        <v>-39.25153592118366</v>
      </c>
      <c r="X666">
        <v>2</v>
      </c>
      <c r="Y666">
        <v>16.447156071685331</v>
      </c>
      <c r="Z666">
        <v>66.789585941705951</v>
      </c>
      <c r="AA666">
        <v>1008.845540287443</v>
      </c>
      <c r="AB666" t="b">
        <v>0</v>
      </c>
      <c r="AC666" t="b">
        <v>1</v>
      </c>
      <c r="AD666">
        <v>87.733210953940116</v>
      </c>
      <c r="AE666">
        <v>0.82018134760682282</v>
      </c>
      <c r="AF666">
        <v>0</v>
      </c>
      <c r="AG666">
        <v>-1.396003139928381E-3</v>
      </c>
      <c r="AH666" t="b">
        <v>0</v>
      </c>
      <c r="AI666" t="b">
        <v>0</v>
      </c>
      <c r="AJ666">
        <v>1008.845540287443</v>
      </c>
      <c r="AK666">
        <v>0</v>
      </c>
      <c r="AL666">
        <v>-9.8015120972637799</v>
      </c>
      <c r="AM666">
        <v>5.620674596766686</v>
      </c>
      <c r="AN666">
        <v>-3.1705132785907071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</row>
    <row r="667" spans="1:48">
      <c r="A667">
        <v>664</v>
      </c>
      <c r="B667">
        <v>0</v>
      </c>
      <c r="C667">
        <v>0</v>
      </c>
      <c r="D667">
        <v>0</v>
      </c>
      <c r="E667">
        <v>13.1</v>
      </c>
      <c r="F667">
        <v>-0.42000640663787209</v>
      </c>
      <c r="G667">
        <v>93.802034693056896</v>
      </c>
      <c r="H667">
        <v>346.31711208676609</v>
      </c>
      <c r="I667">
        <v>-2.7839597772163618</v>
      </c>
      <c r="J667">
        <v>-2.7839597772163618</v>
      </c>
      <c r="K667">
        <v>-283.41450888322282</v>
      </c>
      <c r="L667">
        <v>2</v>
      </c>
      <c r="M667">
        <v>-76.764493196972595</v>
      </c>
      <c r="N667">
        <v>858.1738037510064</v>
      </c>
      <c r="O667" t="b">
        <v>0</v>
      </c>
      <c r="P667">
        <v>-2.7839597772163618</v>
      </c>
      <c r="Q667">
        <v>0</v>
      </c>
      <c r="R667">
        <v>0.93380890741785982</v>
      </c>
      <c r="S667">
        <v>29.60059856373427</v>
      </c>
      <c r="T667">
        <v>-28.927912639528131</v>
      </c>
      <c r="U667">
        <v>-2.5996864378576801</v>
      </c>
      <c r="V667">
        <v>47.836580557444449</v>
      </c>
      <c r="W667">
        <v>-40.384354278633047</v>
      </c>
      <c r="X667">
        <v>2</v>
      </c>
      <c r="Y667">
        <v>17.579974429134719</v>
      </c>
      <c r="Z667">
        <v>66.799699845988755</v>
      </c>
      <c r="AA667">
        <v>858.1738037510064</v>
      </c>
      <c r="AB667" t="b">
        <v>0</v>
      </c>
      <c r="AC667" t="b">
        <v>1</v>
      </c>
      <c r="AD667">
        <v>87.739962368722018</v>
      </c>
      <c r="AE667">
        <v>0.84385217895651143</v>
      </c>
      <c r="AF667">
        <v>0</v>
      </c>
      <c r="AG667">
        <v>1.547129753929599E-2</v>
      </c>
      <c r="AH667" t="b">
        <v>0</v>
      </c>
      <c r="AI667" t="b">
        <v>0</v>
      </c>
      <c r="AJ667">
        <v>858.1738037510064</v>
      </c>
      <c r="AK667">
        <v>0</v>
      </c>
      <c r="AL667">
        <v>-2.5996864378576801</v>
      </c>
      <c r="AM667">
        <v>0</v>
      </c>
      <c r="AN667">
        <v>-1.7177793484630981</v>
      </c>
      <c r="AO667">
        <v>0</v>
      </c>
      <c r="AP667">
        <v>1</v>
      </c>
      <c r="AQ667">
        <v>3</v>
      </c>
      <c r="AR667">
        <v>0</v>
      </c>
      <c r="AS667">
        <v>0</v>
      </c>
      <c r="AT667">
        <v>0.18998916355016049</v>
      </c>
      <c r="AU667">
        <v>6.0461174355625487E-2</v>
      </c>
      <c r="AV667">
        <v>0.18998916355016049</v>
      </c>
    </row>
    <row r="668" spans="1:48">
      <c r="A668">
        <v>665</v>
      </c>
      <c r="B668">
        <v>0</v>
      </c>
      <c r="C668">
        <v>0</v>
      </c>
      <c r="D668">
        <v>0</v>
      </c>
      <c r="E668">
        <v>12</v>
      </c>
      <c r="F668">
        <v>-6.8339590640586811E-2</v>
      </c>
      <c r="G668">
        <v>85.925527963105552</v>
      </c>
      <c r="H668">
        <v>317.23704923978568</v>
      </c>
      <c r="I668">
        <v>0.34084114775169511</v>
      </c>
      <c r="J668">
        <v>0.34084114775169511</v>
      </c>
      <c r="K668">
        <v>37.879234327490813</v>
      </c>
      <c r="L668">
        <v>2</v>
      </c>
      <c r="M668">
        <v>10.25981428155222</v>
      </c>
      <c r="N668">
        <v>786.11340801618906</v>
      </c>
      <c r="O668" t="b">
        <v>0</v>
      </c>
      <c r="P668">
        <v>0.34084114775169511</v>
      </c>
      <c r="Q668">
        <v>0</v>
      </c>
      <c r="R668">
        <v>0.59936459167921852</v>
      </c>
      <c r="S668">
        <v>29.605689083332731</v>
      </c>
      <c r="T668">
        <v>6.9079170606979838</v>
      </c>
      <c r="U668">
        <v>0.56867080986010965</v>
      </c>
      <c r="V668">
        <v>2.7675561722588289</v>
      </c>
      <c r="W668">
        <v>0</v>
      </c>
      <c r="X668">
        <v>0</v>
      </c>
      <c r="Y668">
        <v>-22.804379849498329</v>
      </c>
      <c r="Z668">
        <v>66.801910749171071</v>
      </c>
      <c r="AA668">
        <v>786.11340801618906</v>
      </c>
      <c r="AB668" t="b">
        <v>0</v>
      </c>
      <c r="AC668" t="b">
        <v>1</v>
      </c>
      <c r="AD668">
        <v>87.738925780344957</v>
      </c>
      <c r="AE668">
        <v>0</v>
      </c>
      <c r="AF668">
        <v>0</v>
      </c>
      <c r="AG668">
        <v>2.3359379928215959E-2</v>
      </c>
      <c r="AH668" t="b">
        <v>0</v>
      </c>
      <c r="AI668" t="b">
        <v>0</v>
      </c>
      <c r="AJ668">
        <v>786.11340801618906</v>
      </c>
      <c r="AK668">
        <v>0</v>
      </c>
      <c r="AL668">
        <v>0.56867080986010965</v>
      </c>
      <c r="AM668">
        <v>0</v>
      </c>
      <c r="AN668">
        <v>0.56985591087721221</v>
      </c>
      <c r="AO668">
        <v>0</v>
      </c>
      <c r="AP668">
        <v>1</v>
      </c>
      <c r="AQ668">
        <v>3</v>
      </c>
      <c r="AR668">
        <v>0</v>
      </c>
      <c r="AS668">
        <v>0</v>
      </c>
      <c r="AT668">
        <v>0.54203263259642642</v>
      </c>
      <c r="AU668">
        <v>0.17249367749965841</v>
      </c>
      <c r="AV668">
        <v>0.54203263259642642</v>
      </c>
    </row>
    <row r="669" spans="1:48">
      <c r="A669">
        <v>666</v>
      </c>
      <c r="B669">
        <v>0</v>
      </c>
      <c r="C669">
        <v>0</v>
      </c>
      <c r="D669">
        <v>0</v>
      </c>
      <c r="E669">
        <v>12.5</v>
      </c>
      <c r="F669">
        <v>0.19336476920022089</v>
      </c>
      <c r="G669">
        <v>89.505758294901611</v>
      </c>
      <c r="H669">
        <v>330.45525962477677</v>
      </c>
      <c r="I669">
        <v>2.6098237479119781</v>
      </c>
      <c r="J669">
        <v>2.6098237479119781</v>
      </c>
      <c r="K669">
        <v>278.43997391336632</v>
      </c>
      <c r="L669">
        <v>2</v>
      </c>
      <c r="M669">
        <v>75.417111027455661</v>
      </c>
      <c r="N669">
        <v>818.8681333501969</v>
      </c>
      <c r="O669" t="b">
        <v>0</v>
      </c>
      <c r="P669">
        <v>2.6098237479119781</v>
      </c>
      <c r="Q669">
        <v>0</v>
      </c>
      <c r="R669">
        <v>0.8885307015812508</v>
      </c>
      <c r="S669">
        <v>29.60946133758334</v>
      </c>
      <c r="T669">
        <v>34.25280572572553</v>
      </c>
      <c r="U669">
        <v>2.9372353068582471</v>
      </c>
      <c r="V669">
        <v>3.818136223120344</v>
      </c>
      <c r="W669">
        <v>0</v>
      </c>
      <c r="X669">
        <v>0</v>
      </c>
      <c r="Y669">
        <v>-22.804379849498329</v>
      </c>
      <c r="Z669">
        <v>66.844911441392668</v>
      </c>
      <c r="AA669">
        <v>818.8681333501969</v>
      </c>
      <c r="AB669" t="b">
        <v>0</v>
      </c>
      <c r="AC669" t="b">
        <v>1</v>
      </c>
      <c r="AD669">
        <v>87.729876423261828</v>
      </c>
      <c r="AE669">
        <v>0</v>
      </c>
      <c r="AF669">
        <v>0</v>
      </c>
      <c r="AG669">
        <v>4.5080669672187428E-2</v>
      </c>
      <c r="AH669" t="b">
        <v>0</v>
      </c>
      <c r="AI669" t="b">
        <v>0</v>
      </c>
      <c r="AJ669">
        <v>818.8681333501969</v>
      </c>
      <c r="AK669">
        <v>0</v>
      </c>
      <c r="AL669">
        <v>2.9372353068582471</v>
      </c>
      <c r="AM669">
        <v>0</v>
      </c>
      <c r="AN669">
        <v>2.9504030959371641</v>
      </c>
      <c r="AO669">
        <v>0</v>
      </c>
      <c r="AP669">
        <v>1</v>
      </c>
      <c r="AQ669">
        <v>3</v>
      </c>
      <c r="AR669">
        <v>0</v>
      </c>
      <c r="AS669">
        <v>0</v>
      </c>
      <c r="AT669">
        <v>0.97382914012420219</v>
      </c>
      <c r="AU669">
        <v>0.30990637746606631</v>
      </c>
      <c r="AV669">
        <v>0.97382914012420219</v>
      </c>
    </row>
    <row r="670" spans="1:48">
      <c r="A670">
        <v>667</v>
      </c>
      <c r="B670">
        <v>0</v>
      </c>
      <c r="C670">
        <v>0</v>
      </c>
      <c r="D670">
        <v>0</v>
      </c>
      <c r="E670">
        <v>14</v>
      </c>
      <c r="F670">
        <v>0.96154718050636745</v>
      </c>
      <c r="G670">
        <v>100.2464492902898</v>
      </c>
      <c r="H670">
        <v>370.10989077974989</v>
      </c>
      <c r="I670">
        <v>10.33668078882919</v>
      </c>
      <c r="J670">
        <v>10.33668078882919</v>
      </c>
      <c r="K670">
        <v>984.65363373097625</v>
      </c>
      <c r="L670">
        <v>2</v>
      </c>
      <c r="M670">
        <v>266.69925073970097</v>
      </c>
      <c r="N670">
        <v>917.13230935222043</v>
      </c>
      <c r="O670" t="b">
        <v>0</v>
      </c>
      <c r="P670">
        <v>10.33668078882919</v>
      </c>
      <c r="Q670">
        <v>0</v>
      </c>
      <c r="R670">
        <v>0.9397216940608808</v>
      </c>
      <c r="S670">
        <v>29.617497821022191</v>
      </c>
      <c r="T670">
        <v>114.5305221315494</v>
      </c>
      <c r="U670">
        <v>10.999725614677059</v>
      </c>
      <c r="V670">
        <v>6.9037058524125996</v>
      </c>
      <c r="W670">
        <v>0</v>
      </c>
      <c r="X670">
        <v>0</v>
      </c>
      <c r="Y670">
        <v>-22.804379849498329</v>
      </c>
      <c r="Z670">
        <v>66.811852940025702</v>
      </c>
      <c r="AA670">
        <v>917.13230935222043</v>
      </c>
      <c r="AB670" t="b">
        <v>0</v>
      </c>
      <c r="AC670" t="b">
        <v>1</v>
      </c>
      <c r="AD670">
        <v>87.7208270661787</v>
      </c>
      <c r="AE670">
        <v>0</v>
      </c>
      <c r="AF670">
        <v>0</v>
      </c>
      <c r="AG670">
        <v>6.0494924334881239E-2</v>
      </c>
      <c r="AH670" t="b">
        <v>0</v>
      </c>
      <c r="AI670" t="b">
        <v>0</v>
      </c>
      <c r="AJ670">
        <v>917.13230935222043</v>
      </c>
      <c r="AK670">
        <v>0</v>
      </c>
      <c r="AL670">
        <v>10.999725614677059</v>
      </c>
      <c r="AM670">
        <v>0</v>
      </c>
      <c r="AN670">
        <v>11.138810386823129</v>
      </c>
      <c r="AO670">
        <v>0</v>
      </c>
      <c r="AP670">
        <v>1</v>
      </c>
      <c r="AQ670">
        <v>3</v>
      </c>
      <c r="AR670">
        <v>0</v>
      </c>
      <c r="AS670">
        <v>0</v>
      </c>
      <c r="AT670">
        <v>2.4773087741721569</v>
      </c>
      <c r="AU670">
        <v>0.78836600429791781</v>
      </c>
      <c r="AV670">
        <v>2.4773087741721569</v>
      </c>
    </row>
    <row r="671" spans="1:48">
      <c r="A671">
        <v>668</v>
      </c>
      <c r="B671">
        <v>0</v>
      </c>
      <c r="C671">
        <v>0</v>
      </c>
      <c r="D671">
        <v>0</v>
      </c>
      <c r="E671">
        <v>19</v>
      </c>
      <c r="F671">
        <v>1.377113175440976</v>
      </c>
      <c r="G671">
        <v>136.04875260825051</v>
      </c>
      <c r="H671">
        <v>502.29199462966068</v>
      </c>
      <c r="I671">
        <v>19.548316610376158</v>
      </c>
      <c r="J671">
        <v>19.548316610376158</v>
      </c>
      <c r="K671">
        <v>1372.101320160768</v>
      </c>
      <c r="L671">
        <v>2</v>
      </c>
      <c r="M671">
        <v>371.64174435557112</v>
      </c>
      <c r="N671">
        <v>1244.679562692299</v>
      </c>
      <c r="O671" t="b">
        <v>0</v>
      </c>
      <c r="P671">
        <v>19.548316610376158</v>
      </c>
      <c r="Q671">
        <v>0</v>
      </c>
      <c r="R671">
        <v>0.94458107741990482</v>
      </c>
      <c r="S671">
        <v>29.634710233738812</v>
      </c>
      <c r="T671">
        <v>158.77566727407739</v>
      </c>
      <c r="U671">
        <v>20.695223605126419</v>
      </c>
      <c r="V671">
        <v>8.7991764122650409</v>
      </c>
      <c r="W671">
        <v>0</v>
      </c>
      <c r="X671">
        <v>0</v>
      </c>
      <c r="Y671">
        <v>-22.804379849498329</v>
      </c>
      <c r="Z671">
        <v>66.936041771030958</v>
      </c>
      <c r="AA671">
        <v>1244.679562692299</v>
      </c>
      <c r="AB671" t="b">
        <v>0</v>
      </c>
      <c r="AC671" t="b">
        <v>1</v>
      </c>
      <c r="AD671">
        <v>87.711777709095571</v>
      </c>
      <c r="AE671">
        <v>0</v>
      </c>
      <c r="AF671">
        <v>0</v>
      </c>
      <c r="AG671">
        <v>7.7060007627030636E-2</v>
      </c>
      <c r="AH671" t="b">
        <v>0</v>
      </c>
      <c r="AI671" t="b">
        <v>0</v>
      </c>
      <c r="AJ671">
        <v>1244.679562692299</v>
      </c>
      <c r="AK671">
        <v>0</v>
      </c>
      <c r="AL671">
        <v>20.695223605126419</v>
      </c>
      <c r="AM671">
        <v>0</v>
      </c>
      <c r="AN671">
        <v>20.97385402203631</v>
      </c>
      <c r="AO671">
        <v>0</v>
      </c>
      <c r="AP671">
        <v>1</v>
      </c>
      <c r="AQ671">
        <v>3</v>
      </c>
      <c r="AR671">
        <v>0</v>
      </c>
      <c r="AS671">
        <v>0</v>
      </c>
      <c r="AT671">
        <v>4.3044800727399384</v>
      </c>
      <c r="AU671">
        <v>1.369835601805433</v>
      </c>
      <c r="AV671">
        <v>4.3044800727399384</v>
      </c>
    </row>
    <row r="672" spans="1:48">
      <c r="A672">
        <v>669</v>
      </c>
      <c r="B672">
        <v>0</v>
      </c>
      <c r="C672">
        <v>0</v>
      </c>
      <c r="D672">
        <v>0</v>
      </c>
      <c r="E672">
        <v>23.2</v>
      </c>
      <c r="F672">
        <v>1.1966667843964001</v>
      </c>
      <c r="G672">
        <v>166.12268739533741</v>
      </c>
      <c r="H672">
        <v>613.32496186358571</v>
      </c>
      <c r="I672">
        <v>21.096262800665521</v>
      </c>
      <c r="J672">
        <v>21.096262800665521</v>
      </c>
      <c r="K672">
        <v>1212.68487458354</v>
      </c>
      <c r="L672">
        <v>2</v>
      </c>
      <c r="M672">
        <v>328.46285877127309</v>
      </c>
      <c r="N672">
        <v>1519.819255497966</v>
      </c>
      <c r="O672" t="b">
        <v>0</v>
      </c>
      <c r="P672">
        <v>21.096262800665521</v>
      </c>
      <c r="Q672">
        <v>0</v>
      </c>
      <c r="R672">
        <v>0.94092375855407773</v>
      </c>
      <c r="S672">
        <v>29.66463750019242</v>
      </c>
      <c r="T672">
        <v>140.87389797744331</v>
      </c>
      <c r="U672">
        <v>22.420799356883339</v>
      </c>
      <c r="V672">
        <v>8.3223004103436438</v>
      </c>
      <c r="W672">
        <v>0</v>
      </c>
      <c r="X672">
        <v>0</v>
      </c>
      <c r="Y672">
        <v>-22.804379849498329</v>
      </c>
      <c r="Z672">
        <v>67.039109914667364</v>
      </c>
      <c r="AA672">
        <v>1519.819255497966</v>
      </c>
      <c r="AB672" t="b">
        <v>0</v>
      </c>
      <c r="AC672" t="b">
        <v>1</v>
      </c>
      <c r="AD672">
        <v>87.702728352012443</v>
      </c>
      <c r="AE672">
        <v>0</v>
      </c>
      <c r="AF672">
        <v>0</v>
      </c>
      <c r="AG672">
        <v>9.7317794693152659E-2</v>
      </c>
      <c r="AH672" t="b">
        <v>0</v>
      </c>
      <c r="AI672" t="b">
        <v>0</v>
      </c>
      <c r="AJ672">
        <v>1519.819255497966</v>
      </c>
      <c r="AK672">
        <v>0</v>
      </c>
      <c r="AL672">
        <v>22.420799356883339</v>
      </c>
      <c r="AM672">
        <v>0</v>
      </c>
      <c r="AN672">
        <v>22.42223775153926</v>
      </c>
      <c r="AO672">
        <v>0</v>
      </c>
      <c r="AP672">
        <v>1</v>
      </c>
      <c r="AQ672">
        <v>3</v>
      </c>
      <c r="AR672">
        <v>0</v>
      </c>
      <c r="AS672">
        <v>0</v>
      </c>
      <c r="AT672">
        <v>4.6104507732856588</v>
      </c>
      <c r="AU672">
        <v>1.46720614403914</v>
      </c>
      <c r="AV672">
        <v>4.6104507732856588</v>
      </c>
    </row>
    <row r="673" spans="1:48">
      <c r="A673">
        <v>670</v>
      </c>
      <c r="B673">
        <v>0</v>
      </c>
      <c r="C673">
        <v>0</v>
      </c>
      <c r="D673">
        <v>0</v>
      </c>
      <c r="E673">
        <v>28</v>
      </c>
      <c r="F673">
        <v>1.33621968697342</v>
      </c>
      <c r="G673">
        <v>200.49289858057961</v>
      </c>
      <c r="H673">
        <v>740.21978155949989</v>
      </c>
      <c r="I673">
        <v>28.311567795361569</v>
      </c>
      <c r="J673">
        <v>28.311567795361569</v>
      </c>
      <c r="K673">
        <v>1348.4545317705031</v>
      </c>
      <c r="L673">
        <v>3</v>
      </c>
      <c r="M673">
        <v>365.23687209385253</v>
      </c>
      <c r="N673">
        <v>1201.3767054710679</v>
      </c>
      <c r="O673" t="b">
        <v>1</v>
      </c>
      <c r="P673">
        <v>28.311567795361569</v>
      </c>
      <c r="Q673">
        <v>0</v>
      </c>
      <c r="R673">
        <v>0.95061263095485216</v>
      </c>
      <c r="S673">
        <v>29.699065991464039</v>
      </c>
      <c r="T673">
        <v>236.72957283145701</v>
      </c>
      <c r="U673">
        <v>29.782444366349029</v>
      </c>
      <c r="V673">
        <v>11.691450777327359</v>
      </c>
      <c r="W673">
        <v>0</v>
      </c>
      <c r="X673">
        <v>0</v>
      </c>
      <c r="Y673">
        <v>-22.804379849498329</v>
      </c>
      <c r="Z673">
        <v>67.165283978368834</v>
      </c>
      <c r="AA673">
        <v>1201.3767054710679</v>
      </c>
      <c r="AB673" t="b">
        <v>0</v>
      </c>
      <c r="AC673" t="b">
        <v>1</v>
      </c>
      <c r="AD673">
        <v>87.693678994929314</v>
      </c>
      <c r="AE673">
        <v>0</v>
      </c>
      <c r="AF673">
        <v>0</v>
      </c>
      <c r="AG673">
        <v>0.11029947031519589</v>
      </c>
      <c r="AH673" t="b">
        <v>0</v>
      </c>
      <c r="AI673" t="b">
        <v>0</v>
      </c>
      <c r="AJ673">
        <v>1201.3767054710679</v>
      </c>
      <c r="AK673">
        <v>0</v>
      </c>
      <c r="AL673">
        <v>29.782444366349029</v>
      </c>
      <c r="AM673">
        <v>0</v>
      </c>
      <c r="AN673">
        <v>29.798979185860389</v>
      </c>
      <c r="AO673">
        <v>0</v>
      </c>
      <c r="AP673">
        <v>1</v>
      </c>
      <c r="AQ673">
        <v>0</v>
      </c>
      <c r="AR673">
        <v>0</v>
      </c>
      <c r="AS673">
        <v>0</v>
      </c>
      <c r="AT673">
        <v>5.9761438574675649</v>
      </c>
      <c r="AU673">
        <v>1.901817287833107</v>
      </c>
      <c r="AV673">
        <v>5.9761438574675649</v>
      </c>
    </row>
    <row r="674" spans="1:48">
      <c r="A674">
        <v>671</v>
      </c>
      <c r="B674">
        <v>0</v>
      </c>
      <c r="C674">
        <v>0</v>
      </c>
      <c r="D674">
        <v>0</v>
      </c>
      <c r="E674">
        <v>32</v>
      </c>
      <c r="F674">
        <v>0.79178780104326174</v>
      </c>
      <c r="G674">
        <v>229.13474123494811</v>
      </c>
      <c r="H674">
        <v>845.96546463942855</v>
      </c>
      <c r="I674">
        <v>20.54753041500274</v>
      </c>
      <c r="J674">
        <v>20.54753041500274</v>
      </c>
      <c r="K674">
        <v>856.32785746589332</v>
      </c>
      <c r="L674">
        <v>3</v>
      </c>
      <c r="M674">
        <v>231.94145651838929</v>
      </c>
      <c r="N674">
        <v>1373.001949109793</v>
      </c>
      <c r="O674" t="b">
        <v>0</v>
      </c>
      <c r="P674">
        <v>20.54753041500274</v>
      </c>
      <c r="Q674">
        <v>0</v>
      </c>
      <c r="R674">
        <v>0.94315382351259525</v>
      </c>
      <c r="S674">
        <v>29.73769196321842</v>
      </c>
      <c r="T674">
        <v>151.52257093383059</v>
      </c>
      <c r="U674">
        <v>21.78598008379738</v>
      </c>
      <c r="V674">
        <v>8.6134788091298446</v>
      </c>
      <c r="W674">
        <v>0</v>
      </c>
      <c r="X674">
        <v>0</v>
      </c>
      <c r="Y674">
        <v>-22.804379849498329</v>
      </c>
      <c r="Z674">
        <v>67.294245816485969</v>
      </c>
      <c r="AA674">
        <v>1373.001949109793</v>
      </c>
      <c r="AB674" t="b">
        <v>0</v>
      </c>
      <c r="AC674" t="b">
        <v>1</v>
      </c>
      <c r="AD674">
        <v>87.684629637846186</v>
      </c>
      <c r="AE674">
        <v>0</v>
      </c>
      <c r="AF674">
        <v>0</v>
      </c>
      <c r="AG674">
        <v>0.1415561507355185</v>
      </c>
      <c r="AH674" t="b">
        <v>0</v>
      </c>
      <c r="AI674" t="b">
        <v>0</v>
      </c>
      <c r="AJ674">
        <v>1373.001949109793</v>
      </c>
      <c r="AK674">
        <v>0</v>
      </c>
      <c r="AL674">
        <v>21.78598008379738</v>
      </c>
      <c r="AM674">
        <v>0</v>
      </c>
      <c r="AN674">
        <v>21.836818241784261</v>
      </c>
      <c r="AO674">
        <v>0</v>
      </c>
      <c r="AP674">
        <v>1</v>
      </c>
      <c r="AQ674">
        <v>3</v>
      </c>
      <c r="AR674">
        <v>0</v>
      </c>
      <c r="AS674">
        <v>0</v>
      </c>
      <c r="AT674">
        <v>4.4714128068171819</v>
      </c>
      <c r="AU674">
        <v>1.4229594166173269</v>
      </c>
      <c r="AV674">
        <v>4.4714128068171819</v>
      </c>
    </row>
    <row r="675" spans="1:48">
      <c r="A675">
        <v>672</v>
      </c>
      <c r="B675">
        <v>0</v>
      </c>
      <c r="C675">
        <v>0</v>
      </c>
      <c r="D675">
        <v>0</v>
      </c>
      <c r="E675">
        <v>34</v>
      </c>
      <c r="F675">
        <v>0.49662910885354078</v>
      </c>
      <c r="G675">
        <v>243.4556625621324</v>
      </c>
      <c r="H675">
        <v>898.83830617939293</v>
      </c>
      <c r="I675">
        <v>15.02801319107725</v>
      </c>
      <c r="J675">
        <v>15.02801319107725</v>
      </c>
      <c r="K675">
        <v>589.45827565618731</v>
      </c>
      <c r="L675">
        <v>3</v>
      </c>
      <c r="M675">
        <v>159.65825451142669</v>
      </c>
      <c r="N675">
        <v>1458.814570929155</v>
      </c>
      <c r="O675" t="b">
        <v>0</v>
      </c>
      <c r="P675">
        <v>15.02801319107725</v>
      </c>
      <c r="Q675">
        <v>0</v>
      </c>
      <c r="R675">
        <v>0.93410778326111454</v>
      </c>
      <c r="S675">
        <v>29.76995910510286</v>
      </c>
      <c r="T675">
        <v>105.31151641929981</v>
      </c>
      <c r="U675">
        <v>16.088093323248131</v>
      </c>
      <c r="V675">
        <v>6.9392092650011818</v>
      </c>
      <c r="W675">
        <v>0</v>
      </c>
      <c r="X675">
        <v>0</v>
      </c>
      <c r="Y675">
        <v>-22.804379849498329</v>
      </c>
      <c r="Z675">
        <v>67.407864596471953</v>
      </c>
      <c r="AA675">
        <v>1458.814570929155</v>
      </c>
      <c r="AB675" t="b">
        <v>0</v>
      </c>
      <c r="AC675" t="b">
        <v>1</v>
      </c>
      <c r="AD675">
        <v>87.675580280763057</v>
      </c>
      <c r="AE675">
        <v>0</v>
      </c>
      <c r="AF675">
        <v>0</v>
      </c>
      <c r="AG675">
        <v>0.1360478707642957</v>
      </c>
      <c r="AH675" t="b">
        <v>0</v>
      </c>
      <c r="AI675" t="b">
        <v>0</v>
      </c>
      <c r="AJ675">
        <v>1458.814570929155</v>
      </c>
      <c r="AK675">
        <v>0</v>
      </c>
      <c r="AL675">
        <v>16.088093323248131</v>
      </c>
      <c r="AM675">
        <v>0</v>
      </c>
      <c r="AN675">
        <v>16.126681262459289</v>
      </c>
      <c r="AO675">
        <v>0</v>
      </c>
      <c r="AP675">
        <v>1</v>
      </c>
      <c r="AQ675">
        <v>3</v>
      </c>
      <c r="AR675">
        <v>0</v>
      </c>
      <c r="AS675">
        <v>0</v>
      </c>
      <c r="AT675">
        <v>3.49822731369665</v>
      </c>
      <c r="AU675">
        <v>1.113257870063642</v>
      </c>
      <c r="AV675">
        <v>3.49822731369665</v>
      </c>
    </row>
    <row r="676" spans="1:48">
      <c r="A676">
        <v>673</v>
      </c>
      <c r="B676">
        <v>0</v>
      </c>
      <c r="C676">
        <v>0</v>
      </c>
      <c r="D676">
        <v>0</v>
      </c>
      <c r="E676">
        <v>36</v>
      </c>
      <c r="F676">
        <v>0.5550290968759013</v>
      </c>
      <c r="G676">
        <v>257.77658388931673</v>
      </c>
      <c r="H676">
        <v>951.7111477193572</v>
      </c>
      <c r="I676">
        <v>17.46521508169652</v>
      </c>
      <c r="J676">
        <v>17.46521508169652</v>
      </c>
      <c r="K676">
        <v>646.99638822321822</v>
      </c>
      <c r="L676">
        <v>4</v>
      </c>
      <c r="M676">
        <v>175.24279204312521</v>
      </c>
      <c r="N676">
        <v>1148.7153552972641</v>
      </c>
      <c r="O676" t="b">
        <v>1</v>
      </c>
      <c r="P676">
        <v>17.46521508169652</v>
      </c>
      <c r="Q676">
        <v>0</v>
      </c>
      <c r="R676">
        <v>0.94449322674853531</v>
      </c>
      <c r="S676">
        <v>29.79731401531382</v>
      </c>
      <c r="T676">
        <v>153.7212990948718</v>
      </c>
      <c r="U676">
        <v>18.49162554804272</v>
      </c>
      <c r="V676">
        <v>8.5325732927796594</v>
      </c>
      <c r="W676">
        <v>0</v>
      </c>
      <c r="X676">
        <v>0</v>
      </c>
      <c r="Y676">
        <v>-22.804379849498329</v>
      </c>
      <c r="Z676">
        <v>67.518659856760181</v>
      </c>
      <c r="AA676">
        <v>1148.7153552972641</v>
      </c>
      <c r="AB676" t="b">
        <v>0</v>
      </c>
      <c r="AC676" t="b">
        <v>1</v>
      </c>
      <c r="AD676">
        <v>87.666530923679929</v>
      </c>
      <c r="AE676">
        <v>0</v>
      </c>
      <c r="AF676">
        <v>0</v>
      </c>
      <c r="AG676">
        <v>0.1247164188098762</v>
      </c>
      <c r="AH676" t="b">
        <v>0</v>
      </c>
      <c r="AI676" t="b">
        <v>0</v>
      </c>
      <c r="AJ676">
        <v>1148.7153552972641</v>
      </c>
      <c r="AK676">
        <v>0</v>
      </c>
      <c r="AL676">
        <v>18.49162554804272</v>
      </c>
      <c r="AM676">
        <v>0</v>
      </c>
      <c r="AN676">
        <v>18.538152995326168</v>
      </c>
      <c r="AO676">
        <v>0</v>
      </c>
      <c r="AP676">
        <v>1</v>
      </c>
      <c r="AQ676">
        <v>0</v>
      </c>
      <c r="AR676">
        <v>0</v>
      </c>
      <c r="AS676">
        <v>0</v>
      </c>
      <c r="AT676">
        <v>3.8724334431827869</v>
      </c>
      <c r="AU676">
        <v>1.2323433042906931</v>
      </c>
      <c r="AV676">
        <v>3.8724334431827869</v>
      </c>
    </row>
    <row r="677" spans="1:48">
      <c r="A677">
        <v>674</v>
      </c>
      <c r="B677">
        <v>0</v>
      </c>
      <c r="C677">
        <v>0</v>
      </c>
      <c r="D677">
        <v>0</v>
      </c>
      <c r="E677">
        <v>38</v>
      </c>
      <c r="F677">
        <v>0.6165878369761888</v>
      </c>
      <c r="G677">
        <v>272.09750521650091</v>
      </c>
      <c r="H677">
        <v>1004.583989259321</v>
      </c>
      <c r="I677">
        <v>20.161998171349719</v>
      </c>
      <c r="J677">
        <v>20.161998171349719</v>
      </c>
      <c r="K677">
        <v>707.58789258876277</v>
      </c>
      <c r="L677">
        <v>4</v>
      </c>
      <c r="M677">
        <v>191.6543587726876</v>
      </c>
      <c r="N677">
        <v>1212.5328750360011</v>
      </c>
      <c r="O677" t="b">
        <v>0</v>
      </c>
      <c r="P677">
        <v>20.161998171349719</v>
      </c>
      <c r="Q677">
        <v>0</v>
      </c>
      <c r="R677">
        <v>0.94574839682910117</v>
      </c>
      <c r="S677">
        <v>29.824094567498751</v>
      </c>
      <c r="T677">
        <v>167.89424773904469</v>
      </c>
      <c r="U677">
        <v>21.318564471215311</v>
      </c>
      <c r="V677">
        <v>9.1085321030152215</v>
      </c>
      <c r="W677">
        <v>0</v>
      </c>
      <c r="X677">
        <v>0</v>
      </c>
      <c r="Y677">
        <v>-22.804379849498329</v>
      </c>
      <c r="Z677">
        <v>67.639100639912598</v>
      </c>
      <c r="AA677">
        <v>1212.5328750360011</v>
      </c>
      <c r="AB677" t="b">
        <v>0</v>
      </c>
      <c r="AC677" t="b">
        <v>1</v>
      </c>
      <c r="AD677">
        <v>87.6574815665968</v>
      </c>
      <c r="AE677">
        <v>0</v>
      </c>
      <c r="AF677">
        <v>0</v>
      </c>
      <c r="AG677">
        <v>0.10797364191447439</v>
      </c>
      <c r="AH677" t="b">
        <v>0</v>
      </c>
      <c r="AI677" t="b">
        <v>0</v>
      </c>
      <c r="AJ677">
        <v>1212.5328750360011</v>
      </c>
      <c r="AK677">
        <v>0</v>
      </c>
      <c r="AL677">
        <v>21.318564471215311</v>
      </c>
      <c r="AM677">
        <v>0</v>
      </c>
      <c r="AN677">
        <v>21.33106086749406</v>
      </c>
      <c r="AO677">
        <v>0</v>
      </c>
      <c r="AP677">
        <v>1</v>
      </c>
      <c r="AQ677">
        <v>0</v>
      </c>
      <c r="AR677">
        <v>0</v>
      </c>
      <c r="AS677">
        <v>0</v>
      </c>
      <c r="AT677">
        <v>4.3848949453136221</v>
      </c>
      <c r="AU677">
        <v>1.395426417305704</v>
      </c>
      <c r="AV677">
        <v>4.3848949453136221</v>
      </c>
    </row>
    <row r="678" spans="1:48">
      <c r="A678">
        <v>675</v>
      </c>
      <c r="B678">
        <v>0</v>
      </c>
      <c r="C678">
        <v>0</v>
      </c>
      <c r="D678">
        <v>0</v>
      </c>
      <c r="E678">
        <v>40</v>
      </c>
      <c r="F678">
        <v>0.311952888552673</v>
      </c>
      <c r="G678">
        <v>286.4184265436852</v>
      </c>
      <c r="H678">
        <v>1057.4568307992861</v>
      </c>
      <c r="I678">
        <v>12.97217121504392</v>
      </c>
      <c r="J678">
        <v>12.97217121504392</v>
      </c>
      <c r="K678">
        <v>432.49700022922423</v>
      </c>
      <c r="L678">
        <v>4</v>
      </c>
      <c r="M678">
        <v>117.1443662592698</v>
      </c>
      <c r="N678">
        <v>1276.3503947747381</v>
      </c>
      <c r="O678" t="b">
        <v>0</v>
      </c>
      <c r="P678">
        <v>12.97217121504392</v>
      </c>
      <c r="Q678">
        <v>0</v>
      </c>
      <c r="R678">
        <v>0.93498368652145691</v>
      </c>
      <c r="S678">
        <v>29.854311178603279</v>
      </c>
      <c r="T678">
        <v>103.80304744563659</v>
      </c>
      <c r="U678">
        <v>13.87422198060588</v>
      </c>
      <c r="V678">
        <v>6.7488914727535843</v>
      </c>
      <c r="W678">
        <v>0</v>
      </c>
      <c r="X678">
        <v>0</v>
      </c>
      <c r="Y678">
        <v>-22.804379849498329</v>
      </c>
      <c r="Z678">
        <v>67.772052439296417</v>
      </c>
      <c r="AA678">
        <v>1276.3503947747381</v>
      </c>
      <c r="AB678" t="b">
        <v>0</v>
      </c>
      <c r="AC678" t="b">
        <v>1</v>
      </c>
      <c r="AD678">
        <v>87.648432209513672</v>
      </c>
      <c r="AE678">
        <v>0</v>
      </c>
      <c r="AF678">
        <v>0</v>
      </c>
      <c r="AG678">
        <v>8.5293351354788161E-2</v>
      </c>
      <c r="AH678" t="b">
        <v>0</v>
      </c>
      <c r="AI678" t="b">
        <v>0</v>
      </c>
      <c r="AJ678">
        <v>1276.3503947747381</v>
      </c>
      <c r="AK678">
        <v>0</v>
      </c>
      <c r="AL678">
        <v>13.87422198060588</v>
      </c>
      <c r="AM678">
        <v>0</v>
      </c>
      <c r="AN678">
        <v>13.878353601625539</v>
      </c>
      <c r="AO678">
        <v>0</v>
      </c>
      <c r="AP678">
        <v>1</v>
      </c>
      <c r="AQ678">
        <v>3</v>
      </c>
      <c r="AR678">
        <v>0</v>
      </c>
      <c r="AS678">
        <v>0</v>
      </c>
      <c r="AT678">
        <v>3.0452544738328222</v>
      </c>
      <c r="AU678">
        <v>0.96910612299760979</v>
      </c>
      <c r="AV678">
        <v>3.0452544738328222</v>
      </c>
    </row>
    <row r="679" spans="1:48">
      <c r="A679">
        <v>676</v>
      </c>
      <c r="B679">
        <v>0</v>
      </c>
      <c r="C679">
        <v>0</v>
      </c>
      <c r="D679">
        <v>0</v>
      </c>
      <c r="E679">
        <v>40.299999999999997</v>
      </c>
      <c r="F679">
        <v>5.2267275479775499E-2</v>
      </c>
      <c r="G679">
        <v>288.56656474276281</v>
      </c>
      <c r="H679">
        <v>1065.38775703028</v>
      </c>
      <c r="I679">
        <v>5.8924722312385809</v>
      </c>
      <c r="J679">
        <v>5.8924722312385809</v>
      </c>
      <c r="K679">
        <v>194.9947493333502</v>
      </c>
      <c r="L679">
        <v>4</v>
      </c>
      <c r="M679">
        <v>52.815479234385201</v>
      </c>
      <c r="N679">
        <v>1285.9230227355481</v>
      </c>
      <c r="O679" t="b">
        <v>0</v>
      </c>
      <c r="P679">
        <v>5.8924722312385809</v>
      </c>
      <c r="Q679">
        <v>0</v>
      </c>
      <c r="R679">
        <v>0.90340501829084774</v>
      </c>
      <c r="S679">
        <v>29.877610035856861</v>
      </c>
      <c r="T679">
        <v>48.436355276503193</v>
      </c>
      <c r="U679">
        <v>6.5225143893782569</v>
      </c>
      <c r="V679">
        <v>4.6787088519918356</v>
      </c>
      <c r="W679">
        <v>0</v>
      </c>
      <c r="X679">
        <v>0</v>
      </c>
      <c r="Y679">
        <v>-22.804379849498329</v>
      </c>
      <c r="Z679">
        <v>67.863906445468857</v>
      </c>
      <c r="AA679">
        <v>1285.9230227355481</v>
      </c>
      <c r="AB679" t="b">
        <v>0</v>
      </c>
      <c r="AC679" t="b">
        <v>1</v>
      </c>
      <c r="AD679">
        <v>87.639382852430543</v>
      </c>
      <c r="AE679">
        <v>0</v>
      </c>
      <c r="AF679">
        <v>0</v>
      </c>
      <c r="AG679">
        <v>6.6989546117810772E-2</v>
      </c>
      <c r="AH679" t="b">
        <v>0</v>
      </c>
      <c r="AI679" t="b">
        <v>0</v>
      </c>
      <c r="AJ679">
        <v>1285.9230227355481</v>
      </c>
      <c r="AK679">
        <v>0</v>
      </c>
      <c r="AL679">
        <v>6.5225143893782569</v>
      </c>
      <c r="AM679">
        <v>0</v>
      </c>
      <c r="AN679">
        <v>6.5227096455701128</v>
      </c>
      <c r="AO679">
        <v>0</v>
      </c>
      <c r="AP679">
        <v>1</v>
      </c>
      <c r="AQ679">
        <v>3</v>
      </c>
      <c r="AR679">
        <v>0</v>
      </c>
      <c r="AS679">
        <v>0</v>
      </c>
      <c r="AT679">
        <v>1.792825982351506</v>
      </c>
      <c r="AU679">
        <v>0.57053972070165671</v>
      </c>
      <c r="AV679">
        <v>1.792825982351506</v>
      </c>
    </row>
    <row r="680" spans="1:48">
      <c r="A680">
        <v>677</v>
      </c>
      <c r="B680">
        <v>0</v>
      </c>
      <c r="C680">
        <v>0</v>
      </c>
      <c r="D680">
        <v>0</v>
      </c>
      <c r="E680">
        <v>40.5</v>
      </c>
      <c r="F680">
        <v>-0.10435532380510799</v>
      </c>
      <c r="G680">
        <v>289.99865687548117</v>
      </c>
      <c r="H680">
        <v>1070.675041184277</v>
      </c>
      <c r="I680">
        <v>1.572946756339999</v>
      </c>
      <c r="J680">
        <v>1.572946756339999</v>
      </c>
      <c r="K680">
        <v>51.795188472069057</v>
      </c>
      <c r="L680">
        <v>4</v>
      </c>
      <c r="M680">
        <v>14.029032630571249</v>
      </c>
      <c r="N680">
        <v>1292.304774709422</v>
      </c>
      <c r="O680" t="b">
        <v>0</v>
      </c>
      <c r="P680">
        <v>1.572946756339999</v>
      </c>
      <c r="Q680">
        <v>0</v>
      </c>
      <c r="R680">
        <v>0.77207485627363959</v>
      </c>
      <c r="S680">
        <v>29.893333626073851</v>
      </c>
      <c r="T680">
        <v>15.05431662683041</v>
      </c>
      <c r="U680">
        <v>2.0372982536067901</v>
      </c>
      <c r="V680">
        <v>3.4312572808724582</v>
      </c>
      <c r="W680">
        <v>0</v>
      </c>
      <c r="X680">
        <v>0</v>
      </c>
      <c r="Y680">
        <v>-22.804379849498329</v>
      </c>
      <c r="Z680">
        <v>67.910928035600193</v>
      </c>
      <c r="AA680">
        <v>1292.304774709422</v>
      </c>
      <c r="AB680" t="b">
        <v>0</v>
      </c>
      <c r="AC680" t="b">
        <v>1</v>
      </c>
      <c r="AD680">
        <v>87.630333495347415</v>
      </c>
      <c r="AE680">
        <v>0</v>
      </c>
      <c r="AF680">
        <v>0</v>
      </c>
      <c r="AG680">
        <v>5.3091247718659577E-2</v>
      </c>
      <c r="AH680" t="b">
        <v>0</v>
      </c>
      <c r="AI680" t="b">
        <v>0</v>
      </c>
      <c r="AJ680">
        <v>1292.304774709422</v>
      </c>
      <c r="AK680">
        <v>0</v>
      </c>
      <c r="AL680">
        <v>2.0372982536067901</v>
      </c>
      <c r="AM680">
        <v>0</v>
      </c>
      <c r="AN680">
        <v>2.038618185463732</v>
      </c>
      <c r="AO680">
        <v>0</v>
      </c>
      <c r="AP680">
        <v>1</v>
      </c>
      <c r="AQ680">
        <v>3</v>
      </c>
      <c r="AR680">
        <v>0</v>
      </c>
      <c r="AS680">
        <v>0</v>
      </c>
      <c r="AT680">
        <v>1.0515877682822261</v>
      </c>
      <c r="AU680">
        <v>0.33465188340369989</v>
      </c>
      <c r="AV680">
        <v>1.0515877682822261</v>
      </c>
    </row>
    <row r="681" spans="1:48">
      <c r="A681">
        <v>678</v>
      </c>
      <c r="B681">
        <v>0</v>
      </c>
      <c r="C681">
        <v>0</v>
      </c>
      <c r="D681">
        <v>0</v>
      </c>
      <c r="E681">
        <v>39</v>
      </c>
      <c r="F681">
        <v>-0.71817931359266485</v>
      </c>
      <c r="G681">
        <v>279.25796588009302</v>
      </c>
      <c r="H681">
        <v>1031.020410029304</v>
      </c>
      <c r="I681">
        <v>-15.04332356700494</v>
      </c>
      <c r="J681">
        <v>-15.04332356700494</v>
      </c>
      <c r="K681">
        <v>-514.41024402097003</v>
      </c>
      <c r="L681">
        <v>4</v>
      </c>
      <c r="M681">
        <v>-139.33105201001351</v>
      </c>
      <c r="N681">
        <v>1244.441634905369</v>
      </c>
      <c r="O681" t="b">
        <v>0</v>
      </c>
      <c r="P681">
        <v>-15.04332356700494</v>
      </c>
      <c r="Q681">
        <v>0</v>
      </c>
      <c r="R681">
        <v>0.94323114323470802</v>
      </c>
      <c r="S681">
        <v>29.90323751742185</v>
      </c>
      <c r="T681">
        <v>-108.88267396478849</v>
      </c>
      <c r="U681">
        <v>-14.189331286155699</v>
      </c>
      <c r="V681">
        <v>30.448378045225081</v>
      </c>
      <c r="W681">
        <v>-53.883935259729739</v>
      </c>
      <c r="X681">
        <v>2</v>
      </c>
      <c r="Y681">
        <v>31.079555410231411</v>
      </c>
      <c r="Z681">
        <v>67.942745310918966</v>
      </c>
      <c r="AA681">
        <v>1244.441634905369</v>
      </c>
      <c r="AB681" t="b">
        <v>0</v>
      </c>
      <c r="AC681" t="b">
        <v>1</v>
      </c>
      <c r="AD681">
        <v>87.631975395260255</v>
      </c>
      <c r="AE681">
        <v>1.125932975576442</v>
      </c>
      <c r="AF681">
        <v>0</v>
      </c>
      <c r="AG681">
        <v>3.7184560264066302E-2</v>
      </c>
      <c r="AH681" t="b">
        <v>0</v>
      </c>
      <c r="AI681" t="b">
        <v>0</v>
      </c>
      <c r="AJ681">
        <v>1244.441634905369</v>
      </c>
      <c r="AK681">
        <v>0</v>
      </c>
      <c r="AL681">
        <v>-14.189331286155699</v>
      </c>
      <c r="AM681">
        <v>9.0248519144798465</v>
      </c>
      <c r="AN681">
        <v>-4.0205515854580076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</row>
    <row r="682" spans="1:48">
      <c r="A682">
        <v>679</v>
      </c>
      <c r="B682">
        <v>0</v>
      </c>
      <c r="C682">
        <v>0</v>
      </c>
      <c r="D682">
        <v>0</v>
      </c>
      <c r="E682">
        <v>35.700000000000003</v>
      </c>
      <c r="F682">
        <v>-1.0229274218242259</v>
      </c>
      <c r="G682">
        <v>255.628445690239</v>
      </c>
      <c r="H682">
        <v>943.7802214883626</v>
      </c>
      <c r="I682">
        <v>-21.43597738644668</v>
      </c>
      <c r="J682">
        <v>-21.43597738644668</v>
      </c>
      <c r="K682">
        <v>-800.76575637278859</v>
      </c>
      <c r="L682">
        <v>4</v>
      </c>
      <c r="M682">
        <v>-216.89213336207709</v>
      </c>
      <c r="N682">
        <v>1139.1427273364541</v>
      </c>
      <c r="O682" t="b">
        <v>0</v>
      </c>
      <c r="P682">
        <v>-21.43597738644668</v>
      </c>
      <c r="Q682">
        <v>0</v>
      </c>
      <c r="R682">
        <v>0.95040799288803335</v>
      </c>
      <c r="S682">
        <v>29.926828908654691</v>
      </c>
      <c r="T682">
        <v>-170.78377559391501</v>
      </c>
      <c r="U682">
        <v>-20.372924243446061</v>
      </c>
      <c r="V682">
        <v>46.108357768162143</v>
      </c>
      <c r="W682">
        <v>-41.80353709830802</v>
      </c>
      <c r="X682">
        <v>2</v>
      </c>
      <c r="Y682">
        <v>18.999157248809691</v>
      </c>
      <c r="Z682">
        <v>67.96652888757319</v>
      </c>
      <c r="AA682">
        <v>1139.1427273364541</v>
      </c>
      <c r="AB682" t="b">
        <v>0</v>
      </c>
      <c r="AC682" t="b">
        <v>1</v>
      </c>
      <c r="AD682">
        <v>87.641911647771977</v>
      </c>
      <c r="AE682">
        <v>0.8735067453377795</v>
      </c>
      <c r="AF682">
        <v>0</v>
      </c>
      <c r="AG682">
        <v>2.503497351794037E-2</v>
      </c>
      <c r="AH682" t="b">
        <v>0</v>
      </c>
      <c r="AI682" t="b">
        <v>0</v>
      </c>
      <c r="AJ682">
        <v>1139.1427273364541</v>
      </c>
      <c r="AK682">
        <v>0</v>
      </c>
      <c r="AL682">
        <v>-20.372924243446061</v>
      </c>
      <c r="AM682">
        <v>15.32685275927599</v>
      </c>
      <c r="AN682">
        <v>-3.6329059753765631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</row>
    <row r="683" spans="1:48">
      <c r="A683">
        <v>680</v>
      </c>
      <c r="B683">
        <v>0</v>
      </c>
      <c r="C683">
        <v>0</v>
      </c>
      <c r="D683">
        <v>0</v>
      </c>
      <c r="E683">
        <v>31.8</v>
      </c>
      <c r="F683">
        <v>-1.1901109991104279</v>
      </c>
      <c r="G683">
        <v>227.70264910222971</v>
      </c>
      <c r="H683">
        <v>840.67818048543211</v>
      </c>
      <c r="I683">
        <v>-22.930737408510559</v>
      </c>
      <c r="J683">
        <v>-22.930737408510559</v>
      </c>
      <c r="K683">
        <v>-961.65948574489983</v>
      </c>
      <c r="L683">
        <v>2</v>
      </c>
      <c r="M683">
        <v>-260.47114998507578</v>
      </c>
      <c r="N683">
        <v>2083.200531242901</v>
      </c>
      <c r="O683" t="b">
        <v>1</v>
      </c>
      <c r="P683">
        <v>-22.930737408510559</v>
      </c>
      <c r="Q683">
        <v>0</v>
      </c>
      <c r="R683">
        <v>0.95271981705649855</v>
      </c>
      <c r="S683">
        <v>29.95619557057918</v>
      </c>
      <c r="T683">
        <v>-100.1436748838891</v>
      </c>
      <c r="U683">
        <v>-21.84656794880679</v>
      </c>
      <c r="V683">
        <v>160.32747510118671</v>
      </c>
      <c r="W683">
        <v>-46.490739458658673</v>
      </c>
      <c r="X683">
        <v>2</v>
      </c>
      <c r="Y683">
        <v>23.686359609160341</v>
      </c>
      <c r="Z683">
        <v>67.964391262786748</v>
      </c>
      <c r="AA683">
        <v>2083.200531242901</v>
      </c>
      <c r="AB683" t="b">
        <v>0</v>
      </c>
      <c r="AC683" t="b">
        <v>1</v>
      </c>
      <c r="AD683">
        <v>87.650380996354912</v>
      </c>
      <c r="AE683">
        <v>0.97144828719585274</v>
      </c>
      <c r="AF683">
        <v>0</v>
      </c>
      <c r="AG683">
        <v>1.6297221537364018E-2</v>
      </c>
      <c r="AH683" t="b">
        <v>0</v>
      </c>
      <c r="AI683" t="b">
        <v>0</v>
      </c>
      <c r="AJ683">
        <v>2083.200531242901</v>
      </c>
      <c r="AK683">
        <v>0</v>
      </c>
      <c r="AL683">
        <v>-21.84656794880679</v>
      </c>
      <c r="AM683">
        <v>12.8693976812656</v>
      </c>
      <c r="AN683">
        <v>-7.6952786781981786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</row>
    <row r="684" spans="1:48">
      <c r="A684">
        <v>681</v>
      </c>
      <c r="B684">
        <v>0</v>
      </c>
      <c r="C684">
        <v>0</v>
      </c>
      <c r="D684">
        <v>0</v>
      </c>
      <c r="E684">
        <v>27.1</v>
      </c>
      <c r="F684">
        <v>-1.3832952484007319</v>
      </c>
      <c r="G684">
        <v>194.0484839833467</v>
      </c>
      <c r="H684">
        <v>716.4270028665162</v>
      </c>
      <c r="I684">
        <v>-23.31111597611649</v>
      </c>
      <c r="J684">
        <v>-23.31111597611649</v>
      </c>
      <c r="K684">
        <v>-1147.160522080386</v>
      </c>
      <c r="L684">
        <v>2</v>
      </c>
      <c r="M684">
        <v>-310.71520099685438</v>
      </c>
      <c r="N684">
        <v>1775.3061131032271</v>
      </c>
      <c r="O684" t="b">
        <v>0</v>
      </c>
      <c r="P684">
        <v>-23.31111597611649</v>
      </c>
      <c r="Q684">
        <v>0</v>
      </c>
      <c r="R684">
        <v>0.95459415131297332</v>
      </c>
      <c r="S684">
        <v>29.986145567154249</v>
      </c>
      <c r="T684">
        <v>-119.69609103939951</v>
      </c>
      <c r="U684">
        <v>-22.252654971379211</v>
      </c>
      <c r="V684">
        <v>191.01910995745479</v>
      </c>
      <c r="W684">
        <v>-41.090018073670613</v>
      </c>
      <c r="X684">
        <v>2</v>
      </c>
      <c r="Y684">
        <v>18.285638224172281</v>
      </c>
      <c r="Z684">
        <v>67.991026095414398</v>
      </c>
      <c r="AA684">
        <v>1775.3061131032271</v>
      </c>
      <c r="AB684" t="b">
        <v>0</v>
      </c>
      <c r="AC684" t="b">
        <v>1</v>
      </c>
      <c r="AD684">
        <v>87.658708773702799</v>
      </c>
      <c r="AE684">
        <v>0.85859739258416212</v>
      </c>
      <c r="AF684">
        <v>0</v>
      </c>
      <c r="AG684">
        <v>1.9445882938463551E-2</v>
      </c>
      <c r="AH684" t="b">
        <v>0</v>
      </c>
      <c r="AI684" t="b">
        <v>0</v>
      </c>
      <c r="AJ684">
        <v>1775.3061131032271</v>
      </c>
      <c r="AK684">
        <v>0</v>
      </c>
      <c r="AL684">
        <v>-22.252654971379211</v>
      </c>
      <c r="AM684">
        <v>14.91947161183052</v>
      </c>
      <c r="AN684">
        <v>-6.2079382381164523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</row>
    <row r="685" spans="1:48">
      <c r="A685">
        <v>682</v>
      </c>
      <c r="B685">
        <v>0</v>
      </c>
      <c r="C685">
        <v>0</v>
      </c>
      <c r="D685">
        <v>0</v>
      </c>
      <c r="E685">
        <v>22.8</v>
      </c>
      <c r="F685">
        <v>-0.77670800728664924</v>
      </c>
      <c r="G685">
        <v>163.25850312990059</v>
      </c>
      <c r="H685">
        <v>602.75039355559295</v>
      </c>
      <c r="I685">
        <v>-10.218844701246869</v>
      </c>
      <c r="J685">
        <v>-10.218844701246869</v>
      </c>
      <c r="K685">
        <v>-597.7194262026743</v>
      </c>
      <c r="L685">
        <v>2</v>
      </c>
      <c r="M685">
        <v>-161.89583591621729</v>
      </c>
      <c r="N685">
        <v>1493.61547523076</v>
      </c>
      <c r="O685" t="b">
        <v>0</v>
      </c>
      <c r="P685">
        <v>-10.218844701246869</v>
      </c>
      <c r="Q685">
        <v>0</v>
      </c>
      <c r="R685">
        <v>0.9478415572783796</v>
      </c>
      <c r="S685">
        <v>30.015385372041749</v>
      </c>
      <c r="T685">
        <v>-61.925585646373051</v>
      </c>
      <c r="U685">
        <v>-9.6858456752157487</v>
      </c>
      <c r="V685">
        <v>99.970250269844243</v>
      </c>
      <c r="W685">
        <v>-48.061963473423177</v>
      </c>
      <c r="X685">
        <v>2</v>
      </c>
      <c r="Y685">
        <v>25.257583623924852</v>
      </c>
      <c r="Z685">
        <v>68.022185470481247</v>
      </c>
      <c r="AA685">
        <v>1493.61547523076</v>
      </c>
      <c r="AB685" t="b">
        <v>0</v>
      </c>
      <c r="AC685" t="b">
        <v>1</v>
      </c>
      <c r="AD685">
        <v>87.667348301847255</v>
      </c>
      <c r="AE685">
        <v>1.0042798337730221</v>
      </c>
      <c r="AF685">
        <v>0</v>
      </c>
      <c r="AG685">
        <v>3.4905180494870458E-2</v>
      </c>
      <c r="AH685" t="b">
        <v>0</v>
      </c>
      <c r="AI685" t="b">
        <v>0</v>
      </c>
      <c r="AJ685">
        <v>1493.61547523076</v>
      </c>
      <c r="AK685">
        <v>0</v>
      </c>
      <c r="AL685">
        <v>-9.6858456752157487</v>
      </c>
      <c r="AM685">
        <v>3.5683718279553371</v>
      </c>
      <c r="AN685">
        <v>-4.994683911777134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</row>
    <row r="686" spans="1:48">
      <c r="A686">
        <v>683</v>
      </c>
      <c r="B686">
        <v>0</v>
      </c>
      <c r="C686">
        <v>0</v>
      </c>
      <c r="D686">
        <v>0</v>
      </c>
      <c r="E686">
        <v>21.1</v>
      </c>
      <c r="F686">
        <v>-0.50987272245266979</v>
      </c>
      <c r="G686">
        <v>151.0857200017939</v>
      </c>
      <c r="H686">
        <v>557.80847824662317</v>
      </c>
      <c r="I686">
        <v>-5.6248721304321236</v>
      </c>
      <c r="J686">
        <v>-5.6248721304321236</v>
      </c>
      <c r="K686">
        <v>-355.51720062259358</v>
      </c>
      <c r="L686">
        <v>2</v>
      </c>
      <c r="M686">
        <v>-96.293932996368781</v>
      </c>
      <c r="N686">
        <v>1382.249409095132</v>
      </c>
      <c r="O686" t="b">
        <v>0</v>
      </c>
      <c r="P686">
        <v>-5.6248721304321236</v>
      </c>
      <c r="Q686">
        <v>0</v>
      </c>
      <c r="R686">
        <v>0.93819176233710144</v>
      </c>
      <c r="S686">
        <v>30.03010937930949</v>
      </c>
      <c r="T686">
        <v>-36.457697619142053</v>
      </c>
      <c r="U686">
        <v>-5.2772086969709608</v>
      </c>
      <c r="V686">
        <v>59.836235377226743</v>
      </c>
      <c r="W686">
        <v>-49.627695687754859</v>
      </c>
      <c r="X686">
        <v>2</v>
      </c>
      <c r="Y686">
        <v>26.82331583825653</v>
      </c>
      <c r="Z686">
        <v>68.068986396563076</v>
      </c>
      <c r="AA686">
        <v>1382.249409095132</v>
      </c>
      <c r="AB686" t="b">
        <v>0</v>
      </c>
      <c r="AC686" t="b">
        <v>1</v>
      </c>
      <c r="AD686">
        <v>87.677681813645307</v>
      </c>
      <c r="AE686">
        <v>1.036996626311296</v>
      </c>
      <c r="AF686">
        <v>0</v>
      </c>
      <c r="AG686">
        <v>3.8791685287491273E-2</v>
      </c>
      <c r="AH686" t="b">
        <v>0</v>
      </c>
      <c r="AI686" t="b">
        <v>0</v>
      </c>
      <c r="AJ686">
        <v>1382.249409095132</v>
      </c>
      <c r="AK686">
        <v>0</v>
      </c>
      <c r="AL686">
        <v>-5.2772086969709608</v>
      </c>
      <c r="AM686">
        <v>0</v>
      </c>
      <c r="AN686">
        <v>-4.1901415526870824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</row>
    <row r="687" spans="1:48">
      <c r="A687">
        <v>684</v>
      </c>
      <c r="B687">
        <v>0</v>
      </c>
      <c r="C687">
        <v>0</v>
      </c>
      <c r="D687">
        <v>0</v>
      </c>
      <c r="E687">
        <v>18.899999999999999</v>
      </c>
      <c r="F687">
        <v>-0.43380110290267471</v>
      </c>
      <c r="G687">
        <v>135.33270654189121</v>
      </c>
      <c r="H687">
        <v>499.64835255266252</v>
      </c>
      <c r="I687">
        <v>-4.0934058913625604</v>
      </c>
      <c r="J687">
        <v>-4.0934058913625604</v>
      </c>
      <c r="K687">
        <v>-288.83739858857018</v>
      </c>
      <c r="L687">
        <v>2</v>
      </c>
      <c r="M687">
        <v>-78.233314893978914</v>
      </c>
      <c r="N687">
        <v>1238.128617625498</v>
      </c>
      <c r="O687" t="b">
        <v>0</v>
      </c>
      <c r="P687">
        <v>-4.0934058913625604</v>
      </c>
      <c r="Q687">
        <v>0</v>
      </c>
      <c r="R687">
        <v>0.93311370580389452</v>
      </c>
      <c r="S687">
        <v>30.039713522414839</v>
      </c>
      <c r="T687">
        <v>-29.459474728831179</v>
      </c>
      <c r="U687">
        <v>-3.8196131406488121</v>
      </c>
      <c r="V687">
        <v>48.773840165147753</v>
      </c>
      <c r="W687">
        <v>-43.747176761240652</v>
      </c>
      <c r="X687">
        <v>2</v>
      </c>
      <c r="Y687">
        <v>20.94279691174232</v>
      </c>
      <c r="Z687">
        <v>68.111977370382718</v>
      </c>
      <c r="AA687">
        <v>1238.128617625498</v>
      </c>
      <c r="AB687" t="b">
        <v>0</v>
      </c>
      <c r="AC687" t="b">
        <v>1</v>
      </c>
      <c r="AD687">
        <v>87.687159216968723</v>
      </c>
      <c r="AE687">
        <v>0.91412011142890914</v>
      </c>
      <c r="AF687">
        <v>0</v>
      </c>
      <c r="AG687">
        <v>5.7842218729602927E-2</v>
      </c>
      <c r="AH687" t="b">
        <v>0</v>
      </c>
      <c r="AI687" t="b">
        <v>0</v>
      </c>
      <c r="AJ687">
        <v>1238.128617625498</v>
      </c>
      <c r="AK687">
        <v>0</v>
      </c>
      <c r="AL687">
        <v>-3.8196131406488121</v>
      </c>
      <c r="AM687">
        <v>0</v>
      </c>
      <c r="AN687">
        <v>-2.8895600044344132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</row>
    <row r="688" spans="1:48">
      <c r="A688">
        <v>685</v>
      </c>
      <c r="B688">
        <v>0</v>
      </c>
      <c r="C688">
        <v>0</v>
      </c>
      <c r="D688">
        <v>0</v>
      </c>
      <c r="E688">
        <v>18.899999999999999</v>
      </c>
      <c r="F688">
        <v>0.41174380073003108</v>
      </c>
      <c r="G688">
        <v>135.33270654189121</v>
      </c>
      <c r="H688">
        <v>499.64835255266252</v>
      </c>
      <c r="I688">
        <v>6.8963531992590568</v>
      </c>
      <c r="J688">
        <v>6.8963531992590568</v>
      </c>
      <c r="K688">
        <v>486.61793398623939</v>
      </c>
      <c r="L688">
        <v>2</v>
      </c>
      <c r="M688">
        <v>131.80334073300091</v>
      </c>
      <c r="N688">
        <v>1238.128617625498</v>
      </c>
      <c r="O688" t="b">
        <v>0</v>
      </c>
      <c r="P688">
        <v>6.8963531992590568</v>
      </c>
      <c r="Q688">
        <v>0</v>
      </c>
      <c r="R688">
        <v>0.91397970266000628</v>
      </c>
      <c r="S688">
        <v>30.04727700049731</v>
      </c>
      <c r="T688">
        <v>58.195387583719693</v>
      </c>
      <c r="U688">
        <v>7.5454117626334742</v>
      </c>
      <c r="V688">
        <v>5.0059845437677524</v>
      </c>
      <c r="W688">
        <v>0</v>
      </c>
      <c r="X688">
        <v>0</v>
      </c>
      <c r="Y688">
        <v>-22.804379849498329</v>
      </c>
      <c r="Z688">
        <v>68.178025423045924</v>
      </c>
      <c r="AA688">
        <v>1238.128617625498</v>
      </c>
      <c r="AB688" t="b">
        <v>0</v>
      </c>
      <c r="AC688" t="b">
        <v>1</v>
      </c>
      <c r="AD688">
        <v>87.686789855274725</v>
      </c>
      <c r="AE688">
        <v>0</v>
      </c>
      <c r="AF688">
        <v>0</v>
      </c>
      <c r="AG688">
        <v>7.3474723475257464E-2</v>
      </c>
      <c r="AH688" t="b">
        <v>0</v>
      </c>
      <c r="AI688" t="b">
        <v>0</v>
      </c>
      <c r="AJ688">
        <v>1238.128617625498</v>
      </c>
      <c r="AK688">
        <v>0</v>
      </c>
      <c r="AL688">
        <v>7.5454117626334742</v>
      </c>
      <c r="AM688">
        <v>0</v>
      </c>
      <c r="AN688">
        <v>7.5643733789071153</v>
      </c>
      <c r="AO688">
        <v>0</v>
      </c>
      <c r="AP688">
        <v>1</v>
      </c>
      <c r="AQ688">
        <v>3</v>
      </c>
      <c r="AR688">
        <v>0</v>
      </c>
      <c r="AS688">
        <v>0</v>
      </c>
      <c r="AT688">
        <v>1.944383383377092</v>
      </c>
      <c r="AU688">
        <v>0.6187705685935373</v>
      </c>
      <c r="AV688">
        <v>1.944383383377092</v>
      </c>
    </row>
    <row r="689" spans="1:48">
      <c r="A689">
        <v>686</v>
      </c>
      <c r="B689">
        <v>0</v>
      </c>
      <c r="C689">
        <v>0</v>
      </c>
      <c r="D689">
        <v>0</v>
      </c>
      <c r="E689">
        <v>21.3</v>
      </c>
      <c r="F689">
        <v>0.78682589998255592</v>
      </c>
      <c r="G689">
        <v>152.51781213451241</v>
      </c>
      <c r="H689">
        <v>563.09576240061961</v>
      </c>
      <c r="I689">
        <v>13.320088538971021</v>
      </c>
      <c r="J689">
        <v>13.320088538971021</v>
      </c>
      <c r="K689">
        <v>833.98439974837333</v>
      </c>
      <c r="L689">
        <v>2</v>
      </c>
      <c r="M689">
        <v>225.88959906510649</v>
      </c>
      <c r="N689">
        <v>1395.351299228736</v>
      </c>
      <c r="O689" t="b">
        <v>0</v>
      </c>
      <c r="P689">
        <v>13.320088538971021</v>
      </c>
      <c r="Q689">
        <v>0</v>
      </c>
      <c r="R689">
        <v>0.93248981824620558</v>
      </c>
      <c r="S689">
        <v>30.063664777402881</v>
      </c>
      <c r="T689">
        <v>97.757668243568048</v>
      </c>
      <c r="U689">
        <v>14.284433222040949</v>
      </c>
      <c r="V689">
        <v>6.5996379509504104</v>
      </c>
      <c r="W689">
        <v>0</v>
      </c>
      <c r="X689">
        <v>0</v>
      </c>
      <c r="Y689">
        <v>-22.804379849498329</v>
      </c>
      <c r="Z689">
        <v>68.287460697557677</v>
      </c>
      <c r="AA689">
        <v>1395.351299228736</v>
      </c>
      <c r="AB689" t="b">
        <v>0</v>
      </c>
      <c r="AC689" t="b">
        <v>1</v>
      </c>
      <c r="AD689">
        <v>87.677740498191596</v>
      </c>
      <c r="AE689">
        <v>0</v>
      </c>
      <c r="AF689">
        <v>0</v>
      </c>
      <c r="AG689">
        <v>8.2355920523945803E-2</v>
      </c>
      <c r="AH689" t="b">
        <v>0</v>
      </c>
      <c r="AI689" t="b">
        <v>0</v>
      </c>
      <c r="AJ689">
        <v>1395.351299228736</v>
      </c>
      <c r="AK689">
        <v>0</v>
      </c>
      <c r="AL689">
        <v>14.284433222040949</v>
      </c>
      <c r="AM689">
        <v>0</v>
      </c>
      <c r="AN689">
        <v>14.36673190378418</v>
      </c>
      <c r="AO689">
        <v>0</v>
      </c>
      <c r="AP689">
        <v>1</v>
      </c>
      <c r="AQ689">
        <v>3</v>
      </c>
      <c r="AR689">
        <v>0</v>
      </c>
      <c r="AS689">
        <v>0</v>
      </c>
      <c r="AT689">
        <v>3.1660531199480082</v>
      </c>
      <c r="AU689">
        <v>1.0075484629090929</v>
      </c>
      <c r="AV689">
        <v>3.1660531199480082</v>
      </c>
    </row>
    <row r="690" spans="1:48">
      <c r="A690">
        <v>687</v>
      </c>
      <c r="B690">
        <v>0</v>
      </c>
      <c r="C690">
        <v>0</v>
      </c>
      <c r="D690">
        <v>0</v>
      </c>
      <c r="E690">
        <v>23.9</v>
      </c>
      <c r="F690">
        <v>0.60761926600641569</v>
      </c>
      <c r="G690">
        <v>171.13500985985189</v>
      </c>
      <c r="H690">
        <v>631.83045640257319</v>
      </c>
      <c r="I690">
        <v>12.070732655063781</v>
      </c>
      <c r="J690">
        <v>12.070732655063781</v>
      </c>
      <c r="K690">
        <v>673.54427490929788</v>
      </c>
      <c r="L690">
        <v>2</v>
      </c>
      <c r="M690">
        <v>182.4334439082605</v>
      </c>
      <c r="N690">
        <v>1565.675870965576</v>
      </c>
      <c r="O690" t="b">
        <v>0</v>
      </c>
      <c r="P690">
        <v>12.070732655063781</v>
      </c>
      <c r="Q690">
        <v>0</v>
      </c>
      <c r="R690">
        <v>0.92414480244118702</v>
      </c>
      <c r="S690">
        <v>30.088506173317938</v>
      </c>
      <c r="T690">
        <v>79.664187171275927</v>
      </c>
      <c r="U690">
        <v>13.06151657530094</v>
      </c>
      <c r="V690">
        <v>6.04294265623939</v>
      </c>
      <c r="W690">
        <v>0</v>
      </c>
      <c r="X690">
        <v>0</v>
      </c>
      <c r="Y690">
        <v>-22.804379849498329</v>
      </c>
      <c r="Z690">
        <v>68.321453176766838</v>
      </c>
      <c r="AA690">
        <v>1565.675870965576</v>
      </c>
      <c r="AB690" t="b">
        <v>0</v>
      </c>
      <c r="AC690" t="b">
        <v>1</v>
      </c>
      <c r="AD690">
        <v>87.668691141108468</v>
      </c>
      <c r="AE690">
        <v>0</v>
      </c>
      <c r="AF690">
        <v>0</v>
      </c>
      <c r="AG690">
        <v>8.5410667591360567E-2</v>
      </c>
      <c r="AH690" t="b">
        <v>0</v>
      </c>
      <c r="AI690" t="b">
        <v>0</v>
      </c>
      <c r="AJ690">
        <v>1565.675870965576</v>
      </c>
      <c r="AK690">
        <v>0</v>
      </c>
      <c r="AL690">
        <v>13.06151657530094</v>
      </c>
      <c r="AM690">
        <v>0</v>
      </c>
      <c r="AN690">
        <v>13.13117417952841</v>
      </c>
      <c r="AO690">
        <v>0</v>
      </c>
      <c r="AP690">
        <v>1</v>
      </c>
      <c r="AQ690">
        <v>3</v>
      </c>
      <c r="AR690">
        <v>0</v>
      </c>
      <c r="AS690">
        <v>0</v>
      </c>
      <c r="AT690">
        <v>3.03059084198985</v>
      </c>
      <c r="AU690">
        <v>0.96443964421019956</v>
      </c>
      <c r="AV690">
        <v>3.03059084198985</v>
      </c>
    </row>
    <row r="691" spans="1:48">
      <c r="A691">
        <v>688</v>
      </c>
      <c r="B691">
        <v>0</v>
      </c>
      <c r="C691">
        <v>0</v>
      </c>
      <c r="D691">
        <v>0</v>
      </c>
      <c r="E691">
        <v>25.9</v>
      </c>
      <c r="F691">
        <v>0.61603036932510724</v>
      </c>
      <c r="G691">
        <v>185.4559311870361</v>
      </c>
      <c r="H691">
        <v>684.70329794253746</v>
      </c>
      <c r="I691">
        <v>13.292576718129039</v>
      </c>
      <c r="J691">
        <v>13.292576718129039</v>
      </c>
      <c r="K691">
        <v>684.44700934958257</v>
      </c>
      <c r="L691">
        <v>2</v>
      </c>
      <c r="M691">
        <v>185.38651390833761</v>
      </c>
      <c r="N691">
        <v>1696.6947723016081</v>
      </c>
      <c r="O691" t="b">
        <v>0</v>
      </c>
      <c r="P691">
        <v>13.292576718129039</v>
      </c>
      <c r="Q691">
        <v>0</v>
      </c>
      <c r="R691">
        <v>0.9236317118692422</v>
      </c>
      <c r="S691">
        <v>30.113800235546829</v>
      </c>
      <c r="T691">
        <v>80.998690978764969</v>
      </c>
      <c r="U691">
        <v>14.39164176295721</v>
      </c>
      <c r="V691">
        <v>6.1857313708805464</v>
      </c>
      <c r="W691">
        <v>0</v>
      </c>
      <c r="X691">
        <v>0</v>
      </c>
      <c r="Y691">
        <v>-22.804379849498329</v>
      </c>
      <c r="Z691">
        <v>68.416911324264049</v>
      </c>
      <c r="AA691">
        <v>1696.6947723016081</v>
      </c>
      <c r="AB691" t="b">
        <v>0</v>
      </c>
      <c r="AC691" t="b">
        <v>1</v>
      </c>
      <c r="AD691">
        <v>87.659641784025339</v>
      </c>
      <c r="AE691">
        <v>0</v>
      </c>
      <c r="AF691">
        <v>0</v>
      </c>
      <c r="AG691">
        <v>8.7657235669850231E-2</v>
      </c>
      <c r="AH691" t="b">
        <v>0</v>
      </c>
      <c r="AI691" t="b">
        <v>0</v>
      </c>
      <c r="AJ691">
        <v>1696.6947723016081</v>
      </c>
      <c r="AK691">
        <v>0</v>
      </c>
      <c r="AL691">
        <v>14.39164176295721</v>
      </c>
      <c r="AM691">
        <v>0</v>
      </c>
      <c r="AN691">
        <v>14.484078768589351</v>
      </c>
      <c r="AO691">
        <v>0</v>
      </c>
      <c r="AP691">
        <v>1</v>
      </c>
      <c r="AQ691">
        <v>3</v>
      </c>
      <c r="AR691">
        <v>0</v>
      </c>
      <c r="AS691">
        <v>0</v>
      </c>
      <c r="AT691">
        <v>3.3244198063847148</v>
      </c>
      <c r="AU691">
        <v>1.0579462627722649</v>
      </c>
      <c r="AV691">
        <v>3.3244198063847148</v>
      </c>
    </row>
    <row r="692" spans="1:48">
      <c r="A692">
        <v>689</v>
      </c>
      <c r="B692">
        <v>0</v>
      </c>
      <c r="C692">
        <v>0</v>
      </c>
      <c r="D692">
        <v>0</v>
      </c>
      <c r="E692">
        <v>28.4</v>
      </c>
      <c r="F692">
        <v>0.6782592566931549</v>
      </c>
      <c r="G692">
        <v>203.35708284601651</v>
      </c>
      <c r="H692">
        <v>750.79434986749277</v>
      </c>
      <c r="I692">
        <v>15.88056157141582</v>
      </c>
      <c r="J692">
        <v>15.88056157141582</v>
      </c>
      <c r="K692">
        <v>745.7236810620002</v>
      </c>
      <c r="L692">
        <v>3</v>
      </c>
      <c r="M692">
        <v>201.98366225948001</v>
      </c>
      <c r="N692">
        <v>1218.5392298349409</v>
      </c>
      <c r="O692" t="b">
        <v>1</v>
      </c>
      <c r="P692">
        <v>15.88056157141582</v>
      </c>
      <c r="Q692">
        <v>0</v>
      </c>
      <c r="R692">
        <v>0.94130504623833644</v>
      </c>
      <c r="S692">
        <v>30.141843065520501</v>
      </c>
      <c r="T692">
        <v>132.21092252373859</v>
      </c>
      <c r="U692">
        <v>16.8707919232751</v>
      </c>
      <c r="V692">
        <v>7.7601139843177123</v>
      </c>
      <c r="W692">
        <v>0</v>
      </c>
      <c r="X692">
        <v>0</v>
      </c>
      <c r="Y692">
        <v>-22.804379849498329</v>
      </c>
      <c r="Z692">
        <v>68.537569037616493</v>
      </c>
      <c r="AA692">
        <v>1218.5392298349409</v>
      </c>
      <c r="AB692" t="b">
        <v>0</v>
      </c>
      <c r="AC692" t="b">
        <v>1</v>
      </c>
      <c r="AD692">
        <v>87.650592426942211</v>
      </c>
      <c r="AE692">
        <v>0</v>
      </c>
      <c r="AF692">
        <v>0</v>
      </c>
      <c r="AG692">
        <v>9.2265296706412925E-2</v>
      </c>
      <c r="AH692" t="b">
        <v>0</v>
      </c>
      <c r="AI692" t="b">
        <v>0</v>
      </c>
      <c r="AJ692">
        <v>1218.5392298349409</v>
      </c>
      <c r="AK692">
        <v>0</v>
      </c>
      <c r="AL692">
        <v>16.8707919232751</v>
      </c>
      <c r="AM692">
        <v>0</v>
      </c>
      <c r="AN692">
        <v>16.991468741962048</v>
      </c>
      <c r="AO692">
        <v>0</v>
      </c>
      <c r="AP692">
        <v>1</v>
      </c>
      <c r="AQ692">
        <v>3</v>
      </c>
      <c r="AR692">
        <v>0</v>
      </c>
      <c r="AS692">
        <v>0</v>
      </c>
      <c r="AT692">
        <v>3.5740248435955442</v>
      </c>
      <c r="AU692">
        <v>1.137379286176581</v>
      </c>
      <c r="AV692">
        <v>3.5740248435955442</v>
      </c>
    </row>
    <row r="693" spans="1:48">
      <c r="A693">
        <v>690</v>
      </c>
      <c r="B693">
        <v>0</v>
      </c>
      <c r="C693">
        <v>0</v>
      </c>
      <c r="D693">
        <v>0</v>
      </c>
      <c r="E693">
        <v>30.3</v>
      </c>
      <c r="F693">
        <v>0.33759927056894101</v>
      </c>
      <c r="G693">
        <v>216.96195810684151</v>
      </c>
      <c r="H693">
        <v>801.02354933045899</v>
      </c>
      <c r="I693">
        <v>9.9210518852521794</v>
      </c>
      <c r="J693">
        <v>9.9210518852521794</v>
      </c>
      <c r="K693">
        <v>436.66211219337112</v>
      </c>
      <c r="L693">
        <v>3</v>
      </c>
      <c r="M693">
        <v>118.2725114283237</v>
      </c>
      <c r="N693">
        <v>1300.0612205633349</v>
      </c>
      <c r="O693" t="b">
        <v>0</v>
      </c>
      <c r="P693">
        <v>9.9210518852521794</v>
      </c>
      <c r="Q693">
        <v>0</v>
      </c>
      <c r="R693">
        <v>0.92611227285831632</v>
      </c>
      <c r="S693">
        <v>30.167592413033169</v>
      </c>
      <c r="T693">
        <v>78.686759326051401</v>
      </c>
      <c r="U693">
        <v>10.712580079121761</v>
      </c>
      <c r="V693">
        <v>5.8139858027466147</v>
      </c>
      <c r="W693">
        <v>0</v>
      </c>
      <c r="X693">
        <v>0</v>
      </c>
      <c r="Y693">
        <v>-22.804379849498329</v>
      </c>
      <c r="Z693">
        <v>68.629979001878922</v>
      </c>
      <c r="AA693">
        <v>1300.0612205633349</v>
      </c>
      <c r="AB693" t="b">
        <v>0</v>
      </c>
      <c r="AC693" t="b">
        <v>1</v>
      </c>
      <c r="AD693">
        <v>87.641543069859082</v>
      </c>
      <c r="AE693">
        <v>0</v>
      </c>
      <c r="AF693">
        <v>0</v>
      </c>
      <c r="AG693">
        <v>8.8936639260083328E-2</v>
      </c>
      <c r="AH693" t="b">
        <v>0</v>
      </c>
      <c r="AI693" t="b">
        <v>0</v>
      </c>
      <c r="AJ693">
        <v>1300.0612205633349</v>
      </c>
      <c r="AK693">
        <v>0</v>
      </c>
      <c r="AL693">
        <v>10.712580079121761</v>
      </c>
      <c r="AM693">
        <v>0</v>
      </c>
      <c r="AN693">
        <v>10.72140614821671</v>
      </c>
      <c r="AO693">
        <v>0</v>
      </c>
      <c r="AP693">
        <v>1</v>
      </c>
      <c r="AQ693">
        <v>3</v>
      </c>
      <c r="AR693">
        <v>0</v>
      </c>
      <c r="AS693">
        <v>0</v>
      </c>
      <c r="AT693">
        <v>2.5039725900214722</v>
      </c>
      <c r="AU693">
        <v>0.79685135993045675</v>
      </c>
      <c r="AV693">
        <v>2.5039725900214722</v>
      </c>
    </row>
    <row r="694" spans="1:48">
      <c r="A694">
        <v>691</v>
      </c>
      <c r="B694">
        <v>0</v>
      </c>
      <c r="C694">
        <v>0</v>
      </c>
      <c r="D694">
        <v>0</v>
      </c>
      <c r="E694">
        <v>30.9</v>
      </c>
      <c r="F694">
        <v>5.4676994364412763E-2</v>
      </c>
      <c r="G694">
        <v>221.25823450499681</v>
      </c>
      <c r="H694">
        <v>816.88540179244819</v>
      </c>
      <c r="I694">
        <v>4.1308246791826404</v>
      </c>
      <c r="J694">
        <v>4.1308246791826404</v>
      </c>
      <c r="K694">
        <v>178.28249462681021</v>
      </c>
      <c r="L694">
        <v>3</v>
      </c>
      <c r="M694">
        <v>48.288866366958331</v>
      </c>
      <c r="N694">
        <v>1325.8050071091429</v>
      </c>
      <c r="O694" t="b">
        <v>0</v>
      </c>
      <c r="P694">
        <v>4.1308246791826404</v>
      </c>
      <c r="Q694">
        <v>0</v>
      </c>
      <c r="R694">
        <v>0.87743416450811529</v>
      </c>
      <c r="S694">
        <v>30.187842627917771</v>
      </c>
      <c r="T694">
        <v>33.908919375863299</v>
      </c>
      <c r="U694">
        <v>4.7078457236713094</v>
      </c>
      <c r="V694">
        <v>4.1560750339296426</v>
      </c>
      <c r="W694">
        <v>0</v>
      </c>
      <c r="X694">
        <v>0</v>
      </c>
      <c r="Y694">
        <v>-22.804379849498329</v>
      </c>
      <c r="Z694">
        <v>68.703084749859386</v>
      </c>
      <c r="AA694">
        <v>1325.8050071091429</v>
      </c>
      <c r="AB694" t="b">
        <v>0</v>
      </c>
      <c r="AC694" t="b">
        <v>1</v>
      </c>
      <c r="AD694">
        <v>87.632493712775954</v>
      </c>
      <c r="AE694">
        <v>0</v>
      </c>
      <c r="AF694">
        <v>0</v>
      </c>
      <c r="AG694">
        <v>9.4801603870370454E-2</v>
      </c>
      <c r="AH694" t="b">
        <v>0</v>
      </c>
      <c r="AI694" t="b">
        <v>0</v>
      </c>
      <c r="AJ694">
        <v>1325.8050071091429</v>
      </c>
      <c r="AK694">
        <v>0</v>
      </c>
      <c r="AL694">
        <v>4.7078457236713094</v>
      </c>
      <c r="AM694">
        <v>0</v>
      </c>
      <c r="AN694">
        <v>4.7087495131466319</v>
      </c>
      <c r="AO694">
        <v>0</v>
      </c>
      <c r="AP694">
        <v>1</v>
      </c>
      <c r="AQ694">
        <v>3</v>
      </c>
      <c r="AR694">
        <v>0</v>
      </c>
      <c r="AS694">
        <v>0</v>
      </c>
      <c r="AT694">
        <v>1.504725899569052</v>
      </c>
      <c r="AU694">
        <v>0.47885623196214661</v>
      </c>
      <c r="AV694">
        <v>1.504725899569052</v>
      </c>
    </row>
    <row r="695" spans="1:48">
      <c r="A695">
        <v>692</v>
      </c>
      <c r="B695">
        <v>0</v>
      </c>
      <c r="C695">
        <v>0</v>
      </c>
      <c r="D695">
        <v>0</v>
      </c>
      <c r="E695">
        <v>31.1</v>
      </c>
      <c r="F695">
        <v>0.1103594186400834</v>
      </c>
      <c r="G695">
        <v>222.6903266377152</v>
      </c>
      <c r="H695">
        <v>822.17268594644463</v>
      </c>
      <c r="I695">
        <v>5.3569913861974108</v>
      </c>
      <c r="J695">
        <v>5.3569913861974108</v>
      </c>
      <c r="K695">
        <v>229.7158584533575</v>
      </c>
      <c r="L695">
        <v>3</v>
      </c>
      <c r="M695">
        <v>62.21989665583898</v>
      </c>
      <c r="N695">
        <v>1334.38626929108</v>
      </c>
      <c r="O695" t="b">
        <v>0</v>
      </c>
      <c r="P695">
        <v>5.3569913861974108</v>
      </c>
      <c r="Q695">
        <v>0</v>
      </c>
      <c r="R695">
        <v>0.8950365573714093</v>
      </c>
      <c r="S695">
        <v>30.20182902328574</v>
      </c>
      <c r="T695">
        <v>42.832161499494113</v>
      </c>
      <c r="U695">
        <v>5.9852207623006004</v>
      </c>
      <c r="V695">
        <v>4.4958111262106826</v>
      </c>
      <c r="W695">
        <v>0</v>
      </c>
      <c r="X695">
        <v>0</v>
      </c>
      <c r="Y695">
        <v>-22.804379849498329</v>
      </c>
      <c r="Z695">
        <v>68.765603869003598</v>
      </c>
      <c r="AA695">
        <v>1334.38626929108</v>
      </c>
      <c r="AB695" t="b">
        <v>0</v>
      </c>
      <c r="AC695" t="b">
        <v>1</v>
      </c>
      <c r="AD695">
        <v>87.623444355692826</v>
      </c>
      <c r="AE695">
        <v>0</v>
      </c>
      <c r="AF695">
        <v>0</v>
      </c>
      <c r="AG695">
        <v>8.2805344514212675E-2</v>
      </c>
      <c r="AH695" t="b">
        <v>0</v>
      </c>
      <c r="AI695" t="b">
        <v>0</v>
      </c>
      <c r="AJ695">
        <v>1334.38626929108</v>
      </c>
      <c r="AK695">
        <v>0</v>
      </c>
      <c r="AL695">
        <v>5.9852207623006004</v>
      </c>
      <c r="AM695">
        <v>0</v>
      </c>
      <c r="AN695">
        <v>5.986364620855305</v>
      </c>
      <c r="AO695">
        <v>0</v>
      </c>
      <c r="AP695">
        <v>1</v>
      </c>
      <c r="AQ695">
        <v>3</v>
      </c>
      <c r="AR695">
        <v>0</v>
      </c>
      <c r="AS695">
        <v>0</v>
      </c>
      <c r="AT695">
        <v>1.7207704159024659</v>
      </c>
      <c r="AU695">
        <v>0.54760912779329574</v>
      </c>
      <c r="AV695">
        <v>1.7207704159024659</v>
      </c>
    </row>
    <row r="696" spans="1:48">
      <c r="A696">
        <v>693</v>
      </c>
      <c r="B696">
        <v>0</v>
      </c>
      <c r="C696">
        <v>0</v>
      </c>
      <c r="D696">
        <v>0</v>
      </c>
      <c r="E696">
        <v>31.8</v>
      </c>
      <c r="F696">
        <v>0.25388533107526001</v>
      </c>
      <c r="G696">
        <v>227.70264910222971</v>
      </c>
      <c r="H696">
        <v>840.67818048543211</v>
      </c>
      <c r="I696">
        <v>8.6471375948252618</v>
      </c>
      <c r="J696">
        <v>8.6471375948252618</v>
      </c>
      <c r="K696">
        <v>362.63996854801462</v>
      </c>
      <c r="L696">
        <v>3</v>
      </c>
      <c r="M696">
        <v>98.223176746482835</v>
      </c>
      <c r="N696">
        <v>1364.420686927856</v>
      </c>
      <c r="O696" t="b">
        <v>0</v>
      </c>
      <c r="P696">
        <v>8.6471375948252618</v>
      </c>
      <c r="Q696">
        <v>0</v>
      </c>
      <c r="R696">
        <v>0.91836097707846487</v>
      </c>
      <c r="S696">
        <v>30.2173621405963</v>
      </c>
      <c r="T696">
        <v>65.899487145456447</v>
      </c>
      <c r="U696">
        <v>9.4158373566067244</v>
      </c>
      <c r="V696">
        <v>5.3799697415853203</v>
      </c>
      <c r="W696">
        <v>0</v>
      </c>
      <c r="X696">
        <v>0</v>
      </c>
      <c r="Y696">
        <v>-22.804379849498329</v>
      </c>
      <c r="Z696">
        <v>68.856922012547983</v>
      </c>
      <c r="AA696">
        <v>1364.420686927856</v>
      </c>
      <c r="AB696" t="b">
        <v>0</v>
      </c>
      <c r="AC696" t="b">
        <v>1</v>
      </c>
      <c r="AD696">
        <v>87.614394998609697</v>
      </c>
      <c r="AE696">
        <v>0</v>
      </c>
      <c r="AF696">
        <v>0</v>
      </c>
      <c r="AG696">
        <v>6.6570933122671649E-2</v>
      </c>
      <c r="AH696" t="b">
        <v>0</v>
      </c>
      <c r="AI696" t="b">
        <v>0</v>
      </c>
      <c r="AJ696">
        <v>1364.420686927856</v>
      </c>
      <c r="AK696">
        <v>0</v>
      </c>
      <c r="AL696">
        <v>9.4158373566067244</v>
      </c>
      <c r="AM696">
        <v>0</v>
      </c>
      <c r="AN696">
        <v>9.4194525145080146</v>
      </c>
      <c r="AO696">
        <v>0</v>
      </c>
      <c r="AP696">
        <v>1</v>
      </c>
      <c r="AQ696">
        <v>3</v>
      </c>
      <c r="AR696">
        <v>0</v>
      </c>
      <c r="AS696">
        <v>0</v>
      </c>
      <c r="AT696">
        <v>2.3089566384642608</v>
      </c>
      <c r="AU696">
        <v>0.73479048641060618</v>
      </c>
      <c r="AV696">
        <v>2.3089566384642608</v>
      </c>
    </row>
    <row r="697" spans="1:48">
      <c r="A697">
        <v>694</v>
      </c>
      <c r="B697">
        <v>0</v>
      </c>
      <c r="C697">
        <v>0</v>
      </c>
      <c r="D697">
        <v>0</v>
      </c>
      <c r="E697">
        <v>32.700000000000003</v>
      </c>
      <c r="F697">
        <v>0.2074325903922061</v>
      </c>
      <c r="G697">
        <v>234.14706369946259</v>
      </c>
      <c r="H697">
        <v>864.47095917841614</v>
      </c>
      <c r="I697">
        <v>7.8888015092205181</v>
      </c>
      <c r="J697">
        <v>7.8888015092205181</v>
      </c>
      <c r="K697">
        <v>321.73158238912339</v>
      </c>
      <c r="L697">
        <v>3</v>
      </c>
      <c r="M697">
        <v>87.142898805288027</v>
      </c>
      <c r="N697">
        <v>1403.036366746569</v>
      </c>
      <c r="O697" t="b">
        <v>0</v>
      </c>
      <c r="P697">
        <v>7.8888015092205181</v>
      </c>
      <c r="Q697">
        <v>0</v>
      </c>
      <c r="R697">
        <v>0.91259094000857666</v>
      </c>
      <c r="S697">
        <v>30.236863719550609</v>
      </c>
      <c r="T697">
        <v>58.835212981021961</v>
      </c>
      <c r="U697">
        <v>8.644400424517011</v>
      </c>
      <c r="V697">
        <v>5.1427306610663237</v>
      </c>
      <c r="W697">
        <v>0</v>
      </c>
      <c r="X697">
        <v>0</v>
      </c>
      <c r="Y697">
        <v>-22.804379849498329</v>
      </c>
      <c r="Z697">
        <v>68.948240156092368</v>
      </c>
      <c r="AA697">
        <v>1403.036366746569</v>
      </c>
      <c r="AB697" t="b">
        <v>0</v>
      </c>
      <c r="AC697" t="b">
        <v>1</v>
      </c>
      <c r="AD697">
        <v>87.605345641526569</v>
      </c>
      <c r="AE697">
        <v>0</v>
      </c>
      <c r="AF697">
        <v>0</v>
      </c>
      <c r="AG697">
        <v>5.7457270630905E-2</v>
      </c>
      <c r="AH697" t="b">
        <v>0</v>
      </c>
      <c r="AI697" t="b">
        <v>0</v>
      </c>
      <c r="AJ697">
        <v>1403.036366746569</v>
      </c>
      <c r="AK697">
        <v>0</v>
      </c>
      <c r="AL697">
        <v>8.644400424517011</v>
      </c>
      <c r="AM697">
        <v>0</v>
      </c>
      <c r="AN697">
        <v>8.6471682797851859</v>
      </c>
      <c r="AO697">
        <v>0</v>
      </c>
      <c r="AP697">
        <v>1</v>
      </c>
      <c r="AQ697">
        <v>3</v>
      </c>
      <c r="AR697">
        <v>0</v>
      </c>
      <c r="AS697">
        <v>0</v>
      </c>
      <c r="AT697">
        <v>2.1967793737099148</v>
      </c>
      <c r="AU697">
        <v>0.69909177056643113</v>
      </c>
      <c r="AV697">
        <v>2.1967793737099148</v>
      </c>
    </row>
    <row r="698" spans="1:48">
      <c r="A698">
        <v>695</v>
      </c>
      <c r="B698">
        <v>0</v>
      </c>
      <c r="C698">
        <v>0</v>
      </c>
      <c r="D698">
        <v>0</v>
      </c>
      <c r="E698">
        <v>33.200000000000003</v>
      </c>
      <c r="F698">
        <v>8.3050974022583546E-2</v>
      </c>
      <c r="G698">
        <v>237.72729403125871</v>
      </c>
      <c r="H698">
        <v>877.68916956340718</v>
      </c>
      <c r="I698">
        <v>5.1934163423239932</v>
      </c>
      <c r="J698">
        <v>5.1934163423239932</v>
      </c>
      <c r="K698">
        <v>208.6149726601634</v>
      </c>
      <c r="L698">
        <v>3</v>
      </c>
      <c r="M698">
        <v>56.50459714522303</v>
      </c>
      <c r="N698">
        <v>1424.48952220141</v>
      </c>
      <c r="O698" t="b">
        <v>0</v>
      </c>
      <c r="P698">
        <v>5.1934163423239932</v>
      </c>
      <c r="Q698">
        <v>0</v>
      </c>
      <c r="R698">
        <v>0.88724196155240376</v>
      </c>
      <c r="S698">
        <v>30.255912496057508</v>
      </c>
      <c r="T698">
        <v>39.239475147688857</v>
      </c>
      <c r="U698">
        <v>5.8534385966564226</v>
      </c>
      <c r="V698">
        <v>4.4245662473665988</v>
      </c>
      <c r="W698">
        <v>0</v>
      </c>
      <c r="X698">
        <v>0</v>
      </c>
      <c r="Y698">
        <v>-22.804379849498329</v>
      </c>
      <c r="Z698">
        <v>69.011948066836908</v>
      </c>
      <c r="AA698">
        <v>1424.48952220141</v>
      </c>
      <c r="AB698" t="b">
        <v>0</v>
      </c>
      <c r="AC698" t="b">
        <v>1</v>
      </c>
      <c r="AD698">
        <v>87.59629628444344</v>
      </c>
      <c r="AE698">
        <v>0</v>
      </c>
      <c r="AF698">
        <v>0</v>
      </c>
      <c r="AG698">
        <v>5.0935114308213007E-2</v>
      </c>
      <c r="AH698" t="b">
        <v>0</v>
      </c>
      <c r="AI698" t="b">
        <v>0</v>
      </c>
      <c r="AJ698">
        <v>1424.48952220141</v>
      </c>
      <c r="AK698">
        <v>0</v>
      </c>
      <c r="AL698">
        <v>5.8534385966564226</v>
      </c>
      <c r="AM698">
        <v>0</v>
      </c>
      <c r="AN698">
        <v>5.8535656920513901</v>
      </c>
      <c r="AO698">
        <v>0</v>
      </c>
      <c r="AP698">
        <v>1</v>
      </c>
      <c r="AQ698">
        <v>3</v>
      </c>
      <c r="AR698">
        <v>0</v>
      </c>
      <c r="AS698">
        <v>0</v>
      </c>
      <c r="AT698">
        <v>1.7436120281228</v>
      </c>
      <c r="AU698">
        <v>0.55487812499929989</v>
      </c>
      <c r="AV698">
        <v>1.7436120281228</v>
      </c>
    </row>
    <row r="699" spans="1:48">
      <c r="A699">
        <v>696</v>
      </c>
      <c r="B699">
        <v>0</v>
      </c>
      <c r="C699">
        <v>0</v>
      </c>
      <c r="D699">
        <v>0</v>
      </c>
      <c r="E699">
        <v>32.4</v>
      </c>
      <c r="F699">
        <v>-0.78963648648254114</v>
      </c>
      <c r="G699">
        <v>231.99892550038501</v>
      </c>
      <c r="H699">
        <v>856.54003294742142</v>
      </c>
      <c r="I699">
        <v>-14.41307219088128</v>
      </c>
      <c r="J699">
        <v>-14.41307219088128</v>
      </c>
      <c r="K699">
        <v>-593.25576944931584</v>
      </c>
      <c r="L699">
        <v>3</v>
      </c>
      <c r="M699">
        <v>-160.6868281282004</v>
      </c>
      <c r="N699">
        <v>1390.1644734736651</v>
      </c>
      <c r="O699" t="b">
        <v>0</v>
      </c>
      <c r="P699">
        <v>-14.41307219088128</v>
      </c>
      <c r="Q699">
        <v>0</v>
      </c>
      <c r="R699">
        <v>0.94668444194446699</v>
      </c>
      <c r="S699">
        <v>30.272089580786719</v>
      </c>
      <c r="T699">
        <v>-93.727492430296891</v>
      </c>
      <c r="U699">
        <v>-13.644631203729761</v>
      </c>
      <c r="V699">
        <v>66.959335697903484</v>
      </c>
      <c r="W699">
        <v>-74.526348885197493</v>
      </c>
      <c r="X699">
        <v>2</v>
      </c>
      <c r="Y699">
        <v>51.721969035699161</v>
      </c>
      <c r="Z699">
        <v>69.041871136910686</v>
      </c>
      <c r="AA699">
        <v>1390.1644734736651</v>
      </c>
      <c r="AB699" t="b">
        <v>0</v>
      </c>
      <c r="AC699" t="b">
        <v>1</v>
      </c>
      <c r="AD699">
        <v>87.602033901345465</v>
      </c>
      <c r="AE699">
        <v>1.557266991630992</v>
      </c>
      <c r="AF699">
        <v>0</v>
      </c>
      <c r="AG699">
        <v>4.8482665634630613E-2</v>
      </c>
      <c r="AH699" t="b">
        <v>0</v>
      </c>
      <c r="AI699" t="b">
        <v>0</v>
      </c>
      <c r="AJ699">
        <v>1390.1644734736651</v>
      </c>
      <c r="AK699">
        <v>0</v>
      </c>
      <c r="AL699">
        <v>-13.644631203729761</v>
      </c>
      <c r="AM699">
        <v>7.4735376847538424</v>
      </c>
      <c r="AN699">
        <v>-4.5799203003097864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</row>
    <row r="700" spans="1:48">
      <c r="A700">
        <v>697</v>
      </c>
      <c r="B700">
        <v>0</v>
      </c>
      <c r="C700">
        <v>0</v>
      </c>
      <c r="D700">
        <v>0</v>
      </c>
      <c r="E700">
        <v>28.3</v>
      </c>
      <c r="F700">
        <v>-1.0078383614257591</v>
      </c>
      <c r="G700">
        <v>202.6410367796573</v>
      </c>
      <c r="H700">
        <v>748.15070779049472</v>
      </c>
      <c r="I700">
        <v>-16.993000698859081</v>
      </c>
      <c r="J700">
        <v>-16.993000698859081</v>
      </c>
      <c r="K700">
        <v>-800.78155012448769</v>
      </c>
      <c r="L700">
        <v>3</v>
      </c>
      <c r="M700">
        <v>-216.8964111929815</v>
      </c>
      <c r="N700">
        <v>1214.2485987439729</v>
      </c>
      <c r="O700" t="b">
        <v>0</v>
      </c>
      <c r="P700">
        <v>-16.993000698859081</v>
      </c>
      <c r="Q700">
        <v>0</v>
      </c>
      <c r="R700">
        <v>0.95116430000691932</v>
      </c>
      <c r="S700">
        <v>30.29331763210963</v>
      </c>
      <c r="T700">
        <v>-127.11283002241851</v>
      </c>
      <c r="U700">
        <v>-16.163135614747389</v>
      </c>
      <c r="V700">
        <v>89.783581170562982</v>
      </c>
      <c r="W700">
        <v>-68.749054299105168</v>
      </c>
      <c r="X700">
        <v>2</v>
      </c>
      <c r="Y700">
        <v>45.944674449606843</v>
      </c>
      <c r="Z700">
        <v>69.07210688425819</v>
      </c>
      <c r="AA700">
        <v>1214.2485987439729</v>
      </c>
      <c r="AB700" t="b">
        <v>0</v>
      </c>
      <c r="AC700" t="b">
        <v>1</v>
      </c>
      <c r="AD700">
        <v>87.621412203624288</v>
      </c>
      <c r="AE700">
        <v>1.4365474032648839</v>
      </c>
      <c r="AF700">
        <v>0</v>
      </c>
      <c r="AG700">
        <v>4.3202679029026747E-2</v>
      </c>
      <c r="AH700" t="b">
        <v>0</v>
      </c>
      <c r="AI700" t="b">
        <v>0</v>
      </c>
      <c r="AJ700">
        <v>1214.2485987439729</v>
      </c>
      <c r="AK700">
        <v>0</v>
      </c>
      <c r="AL700">
        <v>-16.163135614747389</v>
      </c>
      <c r="AM700">
        <v>10.749514256751191</v>
      </c>
      <c r="AN700">
        <v>-3.9080455741028342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</row>
    <row r="701" spans="1:48">
      <c r="A701">
        <v>698</v>
      </c>
      <c r="B701">
        <v>0</v>
      </c>
      <c r="C701">
        <v>0</v>
      </c>
      <c r="D701">
        <v>0</v>
      </c>
      <c r="E701">
        <v>25.8</v>
      </c>
      <c r="F701">
        <v>-0.67901006781442641</v>
      </c>
      <c r="G701">
        <v>184.73988512067689</v>
      </c>
      <c r="H701">
        <v>682.0596558655393</v>
      </c>
      <c r="I701">
        <v>-9.738870836569788</v>
      </c>
      <c r="J701">
        <v>-9.738870836569788</v>
      </c>
      <c r="K701">
        <v>-503.40707944938578</v>
      </c>
      <c r="L701">
        <v>2</v>
      </c>
      <c r="M701">
        <v>-136.35077991586829</v>
      </c>
      <c r="N701">
        <v>1690.1438272348071</v>
      </c>
      <c r="O701" t="b">
        <v>1</v>
      </c>
      <c r="P701">
        <v>-9.738870836569788</v>
      </c>
      <c r="Q701">
        <v>0</v>
      </c>
      <c r="R701">
        <v>0.94477873471212326</v>
      </c>
      <c r="S701">
        <v>30.316242513644021</v>
      </c>
      <c r="T701">
        <v>-51.986003763488803</v>
      </c>
      <c r="U701">
        <v>-9.2010780664992016</v>
      </c>
      <c r="V701">
        <v>84.36477615237952</v>
      </c>
      <c r="W701">
        <v>-34.950250224392597</v>
      </c>
      <c r="X701">
        <v>2</v>
      </c>
      <c r="Y701">
        <v>12.14587037489428</v>
      </c>
      <c r="Z701">
        <v>69.103266259325039</v>
      </c>
      <c r="AA701">
        <v>1690.1438272348071</v>
      </c>
      <c r="AB701" t="b">
        <v>0</v>
      </c>
      <c r="AC701" t="b">
        <v>1</v>
      </c>
      <c r="AD701">
        <v>87.632938105375175</v>
      </c>
      <c r="AE701">
        <v>0.73030373603208432</v>
      </c>
      <c r="AF701">
        <v>0</v>
      </c>
      <c r="AG701">
        <v>3.6334866134369981E-2</v>
      </c>
      <c r="AH701" t="b">
        <v>0</v>
      </c>
      <c r="AI701" t="b">
        <v>0</v>
      </c>
      <c r="AJ701">
        <v>1690.1438272348071</v>
      </c>
      <c r="AK701">
        <v>0</v>
      </c>
      <c r="AL701">
        <v>-9.2010780664992016</v>
      </c>
      <c r="AM701">
        <v>2.57481955351868</v>
      </c>
      <c r="AN701">
        <v>-5.8273673372159323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</row>
    <row r="702" spans="1:48">
      <c r="A702">
        <v>699</v>
      </c>
      <c r="B702">
        <v>0</v>
      </c>
      <c r="C702">
        <v>0</v>
      </c>
      <c r="D702">
        <v>0</v>
      </c>
      <c r="E702">
        <v>23.1</v>
      </c>
      <c r="F702">
        <v>-0.60945470064986829</v>
      </c>
      <c r="G702">
        <v>165.4066413289782</v>
      </c>
      <c r="H702">
        <v>610.68131978658755</v>
      </c>
      <c r="I702">
        <v>-7.6885071115597441</v>
      </c>
      <c r="J702">
        <v>-7.6885071115597441</v>
      </c>
      <c r="K702">
        <v>-443.87476898276589</v>
      </c>
      <c r="L702">
        <v>2</v>
      </c>
      <c r="M702">
        <v>-120.22610210800811</v>
      </c>
      <c r="N702">
        <v>1513.2683104311641</v>
      </c>
      <c r="O702" t="b">
        <v>0</v>
      </c>
      <c r="P702">
        <v>-7.6885071115597441</v>
      </c>
      <c r="Q702">
        <v>0</v>
      </c>
      <c r="R702">
        <v>0.94282070413204411</v>
      </c>
      <c r="S702">
        <v>30.331098947273979</v>
      </c>
      <c r="T702">
        <v>-45.743203488508158</v>
      </c>
      <c r="U702">
        <v>-7.2488836886449866</v>
      </c>
      <c r="V702">
        <v>74.482898619499935</v>
      </c>
      <c r="W702">
        <v>-49.106851644496679</v>
      </c>
      <c r="X702">
        <v>2</v>
      </c>
      <c r="Y702">
        <v>26.30247179499835</v>
      </c>
      <c r="Z702">
        <v>69.144959376262534</v>
      </c>
      <c r="AA702">
        <v>1513.2683104311641</v>
      </c>
      <c r="AB702" t="b">
        <v>0</v>
      </c>
      <c r="AC702" t="b">
        <v>1</v>
      </c>
      <c r="AD702">
        <v>87.640566744694596</v>
      </c>
      <c r="AE702">
        <v>1.0261133179447071</v>
      </c>
      <c r="AF702">
        <v>0</v>
      </c>
      <c r="AG702">
        <v>3.5667974867377723E-2</v>
      </c>
      <c r="AH702" t="b">
        <v>0</v>
      </c>
      <c r="AI702" t="b">
        <v>0</v>
      </c>
      <c r="AJ702">
        <v>1513.2683104311641</v>
      </c>
      <c r="AK702">
        <v>0</v>
      </c>
      <c r="AL702">
        <v>-7.2488836886449866</v>
      </c>
      <c r="AM702">
        <v>1.094856370500259</v>
      </c>
      <c r="AN702">
        <v>-5.075242843884352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</row>
    <row r="703" spans="1:48">
      <c r="A703">
        <v>700</v>
      </c>
      <c r="B703">
        <v>0</v>
      </c>
      <c r="C703">
        <v>0</v>
      </c>
      <c r="D703">
        <v>0</v>
      </c>
      <c r="E703">
        <v>21.8</v>
      </c>
      <c r="F703">
        <v>-0.21650446291943221</v>
      </c>
      <c r="G703">
        <v>156.09804246630841</v>
      </c>
      <c r="H703">
        <v>576.31397278561064</v>
      </c>
      <c r="I703">
        <v>-1.3967378622366751</v>
      </c>
      <c r="J703">
        <v>-1.3967378622366751</v>
      </c>
      <c r="K703">
        <v>-85.445428321711361</v>
      </c>
      <c r="L703">
        <v>2</v>
      </c>
      <c r="M703">
        <v>-23.143398787029081</v>
      </c>
      <c r="N703">
        <v>1428.106024562743</v>
      </c>
      <c r="O703" t="b">
        <v>0</v>
      </c>
      <c r="P703">
        <v>-1.3967378622366751</v>
      </c>
      <c r="Q703">
        <v>0</v>
      </c>
      <c r="R703">
        <v>0.86099206177576948</v>
      </c>
      <c r="S703">
        <v>30.34324346941742</v>
      </c>
      <c r="T703">
        <v>-8.0412762865790999</v>
      </c>
      <c r="U703">
        <v>-1.2025802117674349</v>
      </c>
      <c r="V703">
        <v>15.10212250044998</v>
      </c>
      <c r="W703">
        <v>-42.270113814010763</v>
      </c>
      <c r="X703">
        <v>2</v>
      </c>
      <c r="Y703">
        <v>19.465733964512431</v>
      </c>
      <c r="Z703">
        <v>69.185769435408986</v>
      </c>
      <c r="AA703">
        <v>1428.106024562743</v>
      </c>
      <c r="AB703" t="b">
        <v>0</v>
      </c>
      <c r="AC703" t="b">
        <v>1</v>
      </c>
      <c r="AD703">
        <v>87.64964773790085</v>
      </c>
      <c r="AE703">
        <v>0.88325610954649358</v>
      </c>
      <c r="AF703">
        <v>0</v>
      </c>
      <c r="AG703">
        <v>4.1015402592816053E-2</v>
      </c>
      <c r="AH703" t="b">
        <v>0</v>
      </c>
      <c r="AI703" t="b">
        <v>0</v>
      </c>
      <c r="AJ703">
        <v>1428.106024562743</v>
      </c>
      <c r="AK703">
        <v>0</v>
      </c>
      <c r="AL703">
        <v>-1.2025802117674349</v>
      </c>
      <c r="AM703">
        <v>0</v>
      </c>
      <c r="AN703">
        <v>-0.30744017257721867</v>
      </c>
      <c r="AO703">
        <v>0</v>
      </c>
      <c r="AP703">
        <v>1</v>
      </c>
      <c r="AQ703">
        <v>3</v>
      </c>
      <c r="AR703">
        <v>0</v>
      </c>
      <c r="AS703">
        <v>0</v>
      </c>
      <c r="AT703">
        <v>0.74095577158869397</v>
      </c>
      <c r="AU703">
        <v>0.2357979542554452</v>
      </c>
      <c r="AV703">
        <v>0.74095577158869397</v>
      </c>
    </row>
    <row r="704" spans="1:48">
      <c r="A704">
        <v>701</v>
      </c>
      <c r="B704">
        <v>0</v>
      </c>
      <c r="C704">
        <v>0</v>
      </c>
      <c r="D704">
        <v>0</v>
      </c>
      <c r="E704">
        <v>21.2</v>
      </c>
      <c r="F704">
        <v>-0.10786078100574061</v>
      </c>
      <c r="G704">
        <v>151.80176606815311</v>
      </c>
      <c r="H704">
        <v>560.45212032362144</v>
      </c>
      <c r="I704">
        <v>0.21167374049188051</v>
      </c>
      <c r="J704">
        <v>0.21167374049188051</v>
      </c>
      <c r="K704">
        <v>13.315624578534409</v>
      </c>
      <c r="L704">
        <v>2</v>
      </c>
      <c r="M704">
        <v>3.6066155413148469</v>
      </c>
      <c r="N704">
        <v>1388.8003541619339</v>
      </c>
      <c r="O704" t="b">
        <v>0</v>
      </c>
      <c r="P704">
        <v>0.21167374049188051</v>
      </c>
      <c r="Q704">
        <v>0</v>
      </c>
      <c r="R704">
        <v>0.31946382661064748</v>
      </c>
      <c r="S704">
        <v>30.34860704142595</v>
      </c>
      <c r="T704">
        <v>4.5559280656195549</v>
      </c>
      <c r="U704">
        <v>0.66259063737398272</v>
      </c>
      <c r="V704">
        <v>3.100473852013887</v>
      </c>
      <c r="W704">
        <v>0</v>
      </c>
      <c r="X704">
        <v>0</v>
      </c>
      <c r="Y704">
        <v>-22.804379849498329</v>
      </c>
      <c r="Z704">
        <v>69.23397981714065</v>
      </c>
      <c r="AA704">
        <v>1388.8003541619339</v>
      </c>
      <c r="AB704" t="b">
        <v>0</v>
      </c>
      <c r="AC704" t="b">
        <v>1</v>
      </c>
      <c r="AD704">
        <v>87.64898530816177</v>
      </c>
      <c r="AE704">
        <v>0</v>
      </c>
      <c r="AF704">
        <v>0</v>
      </c>
      <c r="AG704">
        <v>4.5665644564967578E-2</v>
      </c>
      <c r="AH704" t="b">
        <v>0</v>
      </c>
      <c r="AI704" t="b">
        <v>0</v>
      </c>
      <c r="AJ704">
        <v>1388.8003541619339</v>
      </c>
      <c r="AK704">
        <v>0</v>
      </c>
      <c r="AL704">
        <v>0.66259063737398272</v>
      </c>
      <c r="AM704">
        <v>0</v>
      </c>
      <c r="AN704">
        <v>0.66469748362660941</v>
      </c>
      <c r="AO704">
        <v>0</v>
      </c>
      <c r="AP704">
        <v>1</v>
      </c>
      <c r="AQ704">
        <v>3</v>
      </c>
      <c r="AR704">
        <v>0</v>
      </c>
      <c r="AS704">
        <v>0</v>
      </c>
      <c r="AT704">
        <v>0.87388309001507347</v>
      </c>
      <c r="AU704">
        <v>0.27810006046941982</v>
      </c>
      <c r="AV704">
        <v>0.87388309001507347</v>
      </c>
    </row>
    <row r="705" spans="1:48">
      <c r="A705">
        <v>702</v>
      </c>
      <c r="B705">
        <v>0</v>
      </c>
      <c r="C705">
        <v>0</v>
      </c>
      <c r="D705">
        <v>0</v>
      </c>
      <c r="E705">
        <v>21</v>
      </c>
      <c r="F705">
        <v>-1.8719079724276E-2</v>
      </c>
      <c r="G705">
        <v>150.36967393543469</v>
      </c>
      <c r="H705">
        <v>555.164836169625</v>
      </c>
      <c r="I705">
        <v>1.4924536421669981</v>
      </c>
      <c r="J705">
        <v>1.4924536421669981</v>
      </c>
      <c r="K705">
        <v>94.778967701308318</v>
      </c>
      <c r="L705">
        <v>2</v>
      </c>
      <c r="M705">
        <v>25.671443039357619</v>
      </c>
      <c r="N705">
        <v>1375.698464028331</v>
      </c>
      <c r="O705" t="b">
        <v>0</v>
      </c>
      <c r="P705">
        <v>1.4924536421669981</v>
      </c>
      <c r="Q705">
        <v>0</v>
      </c>
      <c r="R705">
        <v>0.75091181730222623</v>
      </c>
      <c r="S705">
        <v>30.35258644336076</v>
      </c>
      <c r="T705">
        <v>13.796217764896809</v>
      </c>
      <c r="U705">
        <v>1.9875218471442919</v>
      </c>
      <c r="V705">
        <v>3.436474811160886</v>
      </c>
      <c r="W705">
        <v>0</v>
      </c>
      <c r="X705">
        <v>0</v>
      </c>
      <c r="Y705">
        <v>-22.804379849498329</v>
      </c>
      <c r="Z705">
        <v>69.282190198872314</v>
      </c>
      <c r="AA705">
        <v>1375.698464028331</v>
      </c>
      <c r="AB705" t="b">
        <v>0</v>
      </c>
      <c r="AC705" t="b">
        <v>1</v>
      </c>
      <c r="AD705">
        <v>87.639935951078641</v>
      </c>
      <c r="AE705">
        <v>0</v>
      </c>
      <c r="AF705">
        <v>0</v>
      </c>
      <c r="AG705">
        <v>5.1861634262690859E-2</v>
      </c>
      <c r="AH705" t="b">
        <v>0</v>
      </c>
      <c r="AI705" t="b">
        <v>0</v>
      </c>
      <c r="AJ705">
        <v>1375.698464028331</v>
      </c>
      <c r="AK705">
        <v>0</v>
      </c>
      <c r="AL705">
        <v>1.9875218471442919</v>
      </c>
      <c r="AM705">
        <v>0</v>
      </c>
      <c r="AN705">
        <v>1.9876535250350811</v>
      </c>
      <c r="AO705">
        <v>0</v>
      </c>
      <c r="AP705">
        <v>1</v>
      </c>
      <c r="AQ705">
        <v>3</v>
      </c>
      <c r="AR705">
        <v>0</v>
      </c>
      <c r="AS705">
        <v>0</v>
      </c>
      <c r="AT705">
        <v>1.0809016327334151</v>
      </c>
      <c r="AU705">
        <v>0.34398057687495959</v>
      </c>
      <c r="AV705">
        <v>1.0809016327334151</v>
      </c>
    </row>
    <row r="706" spans="1:48">
      <c r="A706">
        <v>703</v>
      </c>
      <c r="B706">
        <v>0</v>
      </c>
      <c r="C706">
        <v>0</v>
      </c>
      <c r="D706">
        <v>0</v>
      </c>
      <c r="E706">
        <v>21</v>
      </c>
      <c r="F706">
        <v>1.6070433236185622E-2</v>
      </c>
      <c r="G706">
        <v>150.36967393543469</v>
      </c>
      <c r="H706">
        <v>555.164836169625</v>
      </c>
      <c r="I706">
        <v>1.994862555142574</v>
      </c>
      <c r="J706">
        <v>1.994862555142574</v>
      </c>
      <c r="K706">
        <v>126.68468107852379</v>
      </c>
      <c r="L706">
        <v>2</v>
      </c>
      <c r="M706">
        <v>34.313293899925192</v>
      </c>
      <c r="N706">
        <v>1375.698464028331</v>
      </c>
      <c r="O706" t="b">
        <v>0</v>
      </c>
      <c r="P706">
        <v>1.994862555142574</v>
      </c>
      <c r="Q706">
        <v>0</v>
      </c>
      <c r="R706">
        <v>0.79495120555997489</v>
      </c>
      <c r="S706">
        <v>30.362856044633411</v>
      </c>
      <c r="T706">
        <v>17.418896383452839</v>
      </c>
      <c r="U706">
        <v>2.5094150951533751</v>
      </c>
      <c r="V706">
        <v>3.5717237039027201</v>
      </c>
      <c r="W706">
        <v>0</v>
      </c>
      <c r="X706">
        <v>0</v>
      </c>
      <c r="Y706">
        <v>-22.804379849498329</v>
      </c>
      <c r="Z706">
        <v>69.330400580603978</v>
      </c>
      <c r="AA706">
        <v>1375.698464028331</v>
      </c>
      <c r="AB706" t="b">
        <v>0</v>
      </c>
      <c r="AC706" t="b">
        <v>1</v>
      </c>
      <c r="AD706">
        <v>87.630886593995513</v>
      </c>
      <c r="AE706">
        <v>0</v>
      </c>
      <c r="AF706">
        <v>0</v>
      </c>
      <c r="AG706">
        <v>4.6062063821126598E-2</v>
      </c>
      <c r="AH706" t="b">
        <v>0</v>
      </c>
      <c r="AI706" t="b">
        <v>0</v>
      </c>
      <c r="AJ706">
        <v>1375.698464028331</v>
      </c>
      <c r="AK706">
        <v>0</v>
      </c>
      <c r="AL706">
        <v>2.5094150951533751</v>
      </c>
      <c r="AM706">
        <v>0</v>
      </c>
      <c r="AN706">
        <v>2.5094480146260718</v>
      </c>
      <c r="AO706">
        <v>0</v>
      </c>
      <c r="AP706">
        <v>1</v>
      </c>
      <c r="AQ706">
        <v>3</v>
      </c>
      <c r="AR706">
        <v>0</v>
      </c>
      <c r="AS706">
        <v>0</v>
      </c>
      <c r="AT706">
        <v>1.165711295705723</v>
      </c>
      <c r="AU706">
        <v>0.37096996787070852</v>
      </c>
      <c r="AV706">
        <v>1.165711295705723</v>
      </c>
    </row>
    <row r="707" spans="1:48">
      <c r="A707">
        <v>704</v>
      </c>
      <c r="B707">
        <v>0</v>
      </c>
      <c r="C707">
        <v>0</v>
      </c>
      <c r="D707">
        <v>0</v>
      </c>
      <c r="E707">
        <v>20.9</v>
      </c>
      <c r="F707">
        <v>-0.1288959865537995</v>
      </c>
      <c r="G707">
        <v>149.65362786907551</v>
      </c>
      <c r="H707">
        <v>552.52119409262673</v>
      </c>
      <c r="I707">
        <v>-0.1004407936660547</v>
      </c>
      <c r="J707">
        <v>-0.1004407936660547</v>
      </c>
      <c r="K707">
        <v>-6.4090589827909001</v>
      </c>
      <c r="L707">
        <v>2</v>
      </c>
      <c r="M707">
        <v>-1.735931468794935</v>
      </c>
      <c r="N707">
        <v>1369.1475189615289</v>
      </c>
      <c r="O707" t="b">
        <v>0</v>
      </c>
      <c r="P707">
        <v>-0.1004407936660547</v>
      </c>
      <c r="Q707">
        <v>0</v>
      </c>
      <c r="R707">
        <v>0</v>
      </c>
      <c r="S707">
        <v>30.37415581990513</v>
      </c>
      <c r="T707">
        <v>0.26750858793067023</v>
      </c>
      <c r="U707">
        <v>3.8354523412938442E-2</v>
      </c>
      <c r="V707">
        <v>2.003440056725605</v>
      </c>
      <c r="W707">
        <v>0</v>
      </c>
      <c r="X707">
        <v>0</v>
      </c>
      <c r="Y707">
        <v>-22.804379849498329</v>
      </c>
      <c r="Z707">
        <v>69.378610962335642</v>
      </c>
      <c r="AA707">
        <v>1369.1475189615289</v>
      </c>
      <c r="AB707" t="b">
        <v>0</v>
      </c>
      <c r="AC707" t="b">
        <v>1</v>
      </c>
      <c r="AD707">
        <v>87.621837236912384</v>
      </c>
      <c r="AE707">
        <v>0</v>
      </c>
      <c r="AF707">
        <v>0</v>
      </c>
      <c r="AG707">
        <v>3.8690940857301903E-2</v>
      </c>
      <c r="AH707" t="b">
        <v>0</v>
      </c>
      <c r="AI707" t="b">
        <v>0</v>
      </c>
      <c r="AJ707">
        <v>1369.1475189615289</v>
      </c>
      <c r="AK707">
        <v>0</v>
      </c>
      <c r="AL707">
        <v>3.8354523412938442E-2</v>
      </c>
      <c r="AM707">
        <v>0</v>
      </c>
      <c r="AN707">
        <v>4.2337779609310927E-2</v>
      </c>
      <c r="AO707">
        <v>0</v>
      </c>
      <c r="AP707">
        <v>1</v>
      </c>
      <c r="AQ707">
        <v>3</v>
      </c>
      <c r="AR707">
        <v>0</v>
      </c>
      <c r="AS707">
        <v>0</v>
      </c>
      <c r="AT707">
        <v>0.76043248638091665</v>
      </c>
      <c r="AU707">
        <v>0.24199612380850219</v>
      </c>
      <c r="AV707">
        <v>0.76043248638091665</v>
      </c>
    </row>
    <row r="708" spans="1:48">
      <c r="A708">
        <v>705</v>
      </c>
      <c r="B708">
        <v>0</v>
      </c>
      <c r="C708">
        <v>0</v>
      </c>
      <c r="D708">
        <v>0</v>
      </c>
      <c r="E708">
        <v>19.899999999999999</v>
      </c>
      <c r="F708">
        <v>-0.41715315368765798</v>
      </c>
      <c r="G708">
        <v>142.49316720548339</v>
      </c>
      <c r="H708">
        <v>526.08477332264454</v>
      </c>
      <c r="I708">
        <v>-4.0615808520796293</v>
      </c>
      <c r="J708">
        <v>-4.0615808520796293</v>
      </c>
      <c r="K708">
        <v>-272.19017531290717</v>
      </c>
      <c r="L708">
        <v>2</v>
      </c>
      <c r="M708">
        <v>-73.724316173593493</v>
      </c>
      <c r="N708">
        <v>1303.638068293513</v>
      </c>
      <c r="O708" t="b">
        <v>0</v>
      </c>
      <c r="P708">
        <v>-4.0615808520796293</v>
      </c>
      <c r="Q708">
        <v>0</v>
      </c>
      <c r="R708">
        <v>0.93119284829722782</v>
      </c>
      <c r="S708">
        <v>30.37415581990513</v>
      </c>
      <c r="T708">
        <v>-27.70442129396849</v>
      </c>
      <c r="U708">
        <v>-3.7821150422375118</v>
      </c>
      <c r="V708">
        <v>46.019894879625006</v>
      </c>
      <c r="W708">
        <v>-30.219593686465469</v>
      </c>
      <c r="X708">
        <v>2</v>
      </c>
      <c r="Y708">
        <v>7.415213836967137</v>
      </c>
      <c r="Z708">
        <v>69.417436492831555</v>
      </c>
      <c r="AA708">
        <v>1303.638068293513</v>
      </c>
      <c r="AB708" t="b">
        <v>0</v>
      </c>
      <c r="AC708" t="b">
        <v>1</v>
      </c>
      <c r="AD708">
        <v>87.618783830957511</v>
      </c>
      <c r="AE708">
        <v>0.63145419643360678</v>
      </c>
      <c r="AF708">
        <v>0</v>
      </c>
      <c r="AG708">
        <v>2.9020709671716109E-2</v>
      </c>
      <c r="AH708" t="b">
        <v>0</v>
      </c>
      <c r="AI708" t="b">
        <v>0</v>
      </c>
      <c r="AJ708">
        <v>1303.638068293513</v>
      </c>
      <c r="AK708">
        <v>0</v>
      </c>
      <c r="AL708">
        <v>-3.7821150422375118</v>
      </c>
      <c r="AM708">
        <v>0</v>
      </c>
      <c r="AN708">
        <v>-3.1210333203763412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</row>
    <row r="709" spans="1:48">
      <c r="A709">
        <v>706</v>
      </c>
      <c r="B709">
        <v>0</v>
      </c>
      <c r="C709">
        <v>0</v>
      </c>
      <c r="D709">
        <v>0</v>
      </c>
      <c r="E709">
        <v>17.899999999999999</v>
      </c>
      <c r="F709">
        <v>-0.70249139869556743</v>
      </c>
      <c r="G709">
        <v>128.17224587829909</v>
      </c>
      <c r="H709">
        <v>473.21193178268032</v>
      </c>
      <c r="I709">
        <v>-7.2022720683743371</v>
      </c>
      <c r="J709">
        <v>-7.2022720683743371</v>
      </c>
      <c r="K709">
        <v>-536.59535728017158</v>
      </c>
      <c r="L709">
        <v>2</v>
      </c>
      <c r="M709">
        <v>-145.3400209317908</v>
      </c>
      <c r="N709">
        <v>1172.6191669574821</v>
      </c>
      <c r="O709" t="b">
        <v>0</v>
      </c>
      <c r="P709">
        <v>-7.2022720683743371</v>
      </c>
      <c r="Q709">
        <v>0</v>
      </c>
      <c r="R709">
        <v>0.94692783748533849</v>
      </c>
      <c r="S709">
        <v>30.3818760152793</v>
      </c>
      <c r="T709">
        <v>-55.539350977003423</v>
      </c>
      <c r="U709">
        <v>-6.8200319146867674</v>
      </c>
      <c r="V709">
        <v>89.800669954787367</v>
      </c>
      <c r="W709">
        <v>-70.397750423371619</v>
      </c>
      <c r="X709">
        <v>2</v>
      </c>
      <c r="Y709">
        <v>47.593370573873287</v>
      </c>
      <c r="Z709">
        <v>69.466569348655057</v>
      </c>
      <c r="AA709">
        <v>1172.6191669574821</v>
      </c>
      <c r="AB709" t="b">
        <v>0</v>
      </c>
      <c r="AC709" t="b">
        <v>1</v>
      </c>
      <c r="AD709">
        <v>87.629698232626325</v>
      </c>
      <c r="AE709">
        <v>1.4709977700406009</v>
      </c>
      <c r="AF709">
        <v>0</v>
      </c>
      <c r="AG709">
        <v>2.1036551002792499E-2</v>
      </c>
      <c r="AH709" t="b">
        <v>0</v>
      </c>
      <c r="AI709" t="b">
        <v>0</v>
      </c>
      <c r="AJ709">
        <v>1172.6191669574821</v>
      </c>
      <c r="AK709">
        <v>0</v>
      </c>
      <c r="AL709">
        <v>-6.8200319146867674</v>
      </c>
      <c r="AM709">
        <v>1.518460985516989</v>
      </c>
      <c r="AN709">
        <v>-3.754726694034614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</row>
    <row r="710" spans="1:48">
      <c r="A710">
        <v>707</v>
      </c>
      <c r="B710">
        <v>0</v>
      </c>
      <c r="C710">
        <v>0</v>
      </c>
      <c r="D710">
        <v>0</v>
      </c>
      <c r="E710">
        <v>15.1</v>
      </c>
      <c r="F710">
        <v>-0.77288125153007314</v>
      </c>
      <c r="G710">
        <v>108.12295602024111</v>
      </c>
      <c r="H710">
        <v>399.18995362673041</v>
      </c>
      <c r="I710">
        <v>-6.846721974446476</v>
      </c>
      <c r="J710">
        <v>-6.846721974446476</v>
      </c>
      <c r="K710">
        <v>-604.69470294822293</v>
      </c>
      <c r="L710">
        <v>2</v>
      </c>
      <c r="M710">
        <v>-163.78513080937779</v>
      </c>
      <c r="N710">
        <v>989.19270508703789</v>
      </c>
      <c r="O710" t="b">
        <v>0</v>
      </c>
      <c r="P710">
        <v>-6.846721974446476</v>
      </c>
      <c r="Q710">
        <v>0</v>
      </c>
      <c r="R710">
        <v>0.94901852224509398</v>
      </c>
      <c r="S710">
        <v>30.392435334388811</v>
      </c>
      <c r="T710">
        <v>-62.726038259255503</v>
      </c>
      <c r="U710">
        <v>-6.4976659704122071</v>
      </c>
      <c r="V710">
        <v>101.0590925501223</v>
      </c>
      <c r="W710">
        <v>-48.034071285528</v>
      </c>
      <c r="X710">
        <v>2</v>
      </c>
      <c r="Y710">
        <v>25.229691436029668</v>
      </c>
      <c r="Z710">
        <v>69.489582276926768</v>
      </c>
      <c r="AA710">
        <v>989.19270508703789</v>
      </c>
      <c r="AB710" t="b">
        <v>0</v>
      </c>
      <c r="AC710" t="b">
        <v>1</v>
      </c>
      <c r="AD710">
        <v>87.644147252866389</v>
      </c>
      <c r="AE710">
        <v>1.0036970119364059</v>
      </c>
      <c r="AF710">
        <v>0</v>
      </c>
      <c r="AG710">
        <v>3.4654250869378463E-2</v>
      </c>
      <c r="AH710" t="b">
        <v>0</v>
      </c>
      <c r="AI710" t="b">
        <v>0</v>
      </c>
      <c r="AJ710">
        <v>989.19270508703789</v>
      </c>
      <c r="AK710">
        <v>0</v>
      </c>
      <c r="AL710">
        <v>-6.4976659704122071</v>
      </c>
      <c r="AM710">
        <v>2.3060410559777602</v>
      </c>
      <c r="AN710">
        <v>-3.1023043540123809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</row>
    <row r="711" spans="1:48">
      <c r="A711">
        <v>708</v>
      </c>
      <c r="B711">
        <v>0</v>
      </c>
      <c r="C711">
        <v>0</v>
      </c>
      <c r="D711">
        <v>0</v>
      </c>
      <c r="E711">
        <v>12.8</v>
      </c>
      <c r="F711">
        <v>-0.45598359518413778</v>
      </c>
      <c r="G711">
        <v>91.653896493979261</v>
      </c>
      <c r="H711">
        <v>338.38618585577137</v>
      </c>
      <c r="I711">
        <v>-3.0401344566827011</v>
      </c>
      <c r="J711">
        <v>-3.0401344566827011</v>
      </c>
      <c r="K711">
        <v>-316.74753280794539</v>
      </c>
      <c r="L711">
        <v>2</v>
      </c>
      <c r="M711">
        <v>-85.792939547114145</v>
      </c>
      <c r="N711">
        <v>838.52096855060165</v>
      </c>
      <c r="O711" t="b">
        <v>0</v>
      </c>
      <c r="P711">
        <v>-3.0401344566827011</v>
      </c>
      <c r="Q711">
        <v>0</v>
      </c>
      <c r="R711">
        <v>0.93718361524601379</v>
      </c>
      <c r="S711">
        <v>30.402077947018931</v>
      </c>
      <c r="T711">
        <v>-32.447028751956069</v>
      </c>
      <c r="U711">
        <v>-2.8491642009478699</v>
      </c>
      <c r="V711">
        <v>53.345910795158083</v>
      </c>
      <c r="W711">
        <v>-44.075861969863467</v>
      </c>
      <c r="X711">
        <v>2</v>
      </c>
      <c r="Y711">
        <v>21.27148212036515</v>
      </c>
      <c r="Z711">
        <v>69.495663377096051</v>
      </c>
      <c r="AA711">
        <v>838.52096855060165</v>
      </c>
      <c r="AB711" t="b">
        <v>0</v>
      </c>
      <c r="AC711" t="b">
        <v>1</v>
      </c>
      <c r="AD711">
        <v>87.653373676191066</v>
      </c>
      <c r="AE711">
        <v>0.92098816056431143</v>
      </c>
      <c r="AF711">
        <v>0</v>
      </c>
      <c r="AG711">
        <v>3.5424173743538068E-2</v>
      </c>
      <c r="AH711" t="b">
        <v>0</v>
      </c>
      <c r="AI711" t="b">
        <v>0</v>
      </c>
      <c r="AJ711">
        <v>838.52096855060165</v>
      </c>
      <c r="AK711">
        <v>0</v>
      </c>
      <c r="AL711">
        <v>-2.8491642009478699</v>
      </c>
      <c r="AM711">
        <v>0</v>
      </c>
      <c r="AN711">
        <v>-1.8965404271214601</v>
      </c>
      <c r="AO711">
        <v>0</v>
      </c>
      <c r="AP711">
        <v>1</v>
      </c>
      <c r="AQ711">
        <v>3</v>
      </c>
      <c r="AR711">
        <v>0</v>
      </c>
      <c r="AS711">
        <v>0</v>
      </c>
      <c r="AT711">
        <v>0.1369285775955566</v>
      </c>
      <c r="AU711">
        <v>4.3575446354796828E-2</v>
      </c>
      <c r="AV711">
        <v>0.1369285775955566</v>
      </c>
    </row>
    <row r="712" spans="1:48">
      <c r="A712">
        <v>709</v>
      </c>
      <c r="B712">
        <v>0</v>
      </c>
      <c r="C712">
        <v>0</v>
      </c>
      <c r="D712">
        <v>0</v>
      </c>
      <c r="E712">
        <v>12</v>
      </c>
      <c r="F712">
        <v>1.348229893329056E-2</v>
      </c>
      <c r="G712">
        <v>85.925527963105552</v>
      </c>
      <c r="H712">
        <v>317.23704923978568</v>
      </c>
      <c r="I712">
        <v>1.0160535995227431</v>
      </c>
      <c r="J712">
        <v>1.0160535995227431</v>
      </c>
      <c r="K712">
        <v>112.918679682568</v>
      </c>
      <c r="L712">
        <v>2</v>
      </c>
      <c r="M712">
        <v>30.584691138290349</v>
      </c>
      <c r="N712">
        <v>786.11340801618906</v>
      </c>
      <c r="O712" t="b">
        <v>0</v>
      </c>
      <c r="P712">
        <v>1.0160535995227431</v>
      </c>
      <c r="Q712">
        <v>0</v>
      </c>
      <c r="R712">
        <v>0.80054477838373461</v>
      </c>
      <c r="S712">
        <v>30.40735346779109</v>
      </c>
      <c r="T712">
        <v>15.417613984687</v>
      </c>
      <c r="U712">
        <v>1.2692027066544751</v>
      </c>
      <c r="V712">
        <v>3.0751236141097782</v>
      </c>
      <c r="W712">
        <v>0</v>
      </c>
      <c r="X712">
        <v>0</v>
      </c>
      <c r="Y712">
        <v>-22.804379849498329</v>
      </c>
      <c r="Z712">
        <v>69.497874280278367</v>
      </c>
      <c r="AA712">
        <v>786.11340801618906</v>
      </c>
      <c r="AB712" t="b">
        <v>0</v>
      </c>
      <c r="AC712" t="b">
        <v>1</v>
      </c>
      <c r="AD712">
        <v>87.653069529816236</v>
      </c>
      <c r="AE712">
        <v>0</v>
      </c>
      <c r="AF712">
        <v>0</v>
      </c>
      <c r="AG712">
        <v>3.8925387621245089E-2</v>
      </c>
      <c r="AH712" t="b">
        <v>0</v>
      </c>
      <c r="AI712" t="b">
        <v>0</v>
      </c>
      <c r="AJ712">
        <v>786.11340801618906</v>
      </c>
      <c r="AK712">
        <v>0</v>
      </c>
      <c r="AL712">
        <v>1.2692027066544751</v>
      </c>
      <c r="AM712">
        <v>0</v>
      </c>
      <c r="AN712">
        <v>1.269729418217632</v>
      </c>
      <c r="AO712">
        <v>0</v>
      </c>
      <c r="AP712">
        <v>1</v>
      </c>
      <c r="AQ712">
        <v>3</v>
      </c>
      <c r="AR712">
        <v>0</v>
      </c>
      <c r="AS712">
        <v>0</v>
      </c>
      <c r="AT712">
        <v>0.65282744375574975</v>
      </c>
      <c r="AU712">
        <v>0.20775244842126331</v>
      </c>
      <c r="AV712">
        <v>0.65282744375574975</v>
      </c>
    </row>
    <row r="713" spans="1:48">
      <c r="A713">
        <v>710</v>
      </c>
      <c r="B713">
        <v>0</v>
      </c>
      <c r="C713">
        <v>0</v>
      </c>
      <c r="D713">
        <v>0</v>
      </c>
      <c r="E713">
        <v>13.2</v>
      </c>
      <c r="F713">
        <v>0.73538773278430947</v>
      </c>
      <c r="G713">
        <v>94.518080759416108</v>
      </c>
      <c r="H713">
        <v>348.96075416376431</v>
      </c>
      <c r="I713">
        <v>7.6839384863317504</v>
      </c>
      <c r="J713">
        <v>7.6839384863317504</v>
      </c>
      <c r="K713">
        <v>776.31927099318875</v>
      </c>
      <c r="L713">
        <v>2</v>
      </c>
      <c r="M713">
        <v>210.27065844885931</v>
      </c>
      <c r="N713">
        <v>864.72474881780806</v>
      </c>
      <c r="O713" t="b">
        <v>0</v>
      </c>
      <c r="P713">
        <v>7.6839384863317504</v>
      </c>
      <c r="Q713">
        <v>0</v>
      </c>
      <c r="R713">
        <v>0.93449491884662095</v>
      </c>
      <c r="S713">
        <v>30.412951838292859</v>
      </c>
      <c r="T713">
        <v>90.803048316440339</v>
      </c>
      <c r="U713">
        <v>8.2225578024709609</v>
      </c>
      <c r="V713">
        <v>5.948061048942634</v>
      </c>
      <c r="W713">
        <v>0</v>
      </c>
      <c r="X713">
        <v>0</v>
      </c>
      <c r="Y713">
        <v>-22.804379849498329</v>
      </c>
      <c r="Z713">
        <v>69.50938976569401</v>
      </c>
      <c r="AA713">
        <v>864.72474881780806</v>
      </c>
      <c r="AB713" t="b">
        <v>0</v>
      </c>
      <c r="AC713" t="b">
        <v>1</v>
      </c>
      <c r="AD713">
        <v>87.644020172733107</v>
      </c>
      <c r="AE713">
        <v>0</v>
      </c>
      <c r="AF713">
        <v>0</v>
      </c>
      <c r="AG713">
        <v>4.0686849391828983E-2</v>
      </c>
      <c r="AH713" t="b">
        <v>0</v>
      </c>
      <c r="AI713" t="b">
        <v>0</v>
      </c>
      <c r="AJ713">
        <v>864.72474881780806</v>
      </c>
      <c r="AK713">
        <v>0</v>
      </c>
      <c r="AL713">
        <v>8.2225578024709609</v>
      </c>
      <c r="AM713">
        <v>0</v>
      </c>
      <c r="AN713">
        <v>8.3081813509566196</v>
      </c>
      <c r="AO713">
        <v>0</v>
      </c>
      <c r="AP713">
        <v>1</v>
      </c>
      <c r="AQ713">
        <v>3</v>
      </c>
      <c r="AR713">
        <v>0</v>
      </c>
      <c r="AS713">
        <v>0</v>
      </c>
      <c r="AT713">
        <v>1.9360865092255479</v>
      </c>
      <c r="AU713">
        <v>0.61613021403167967</v>
      </c>
      <c r="AV713">
        <v>1.9360865092255479</v>
      </c>
    </row>
    <row r="714" spans="1:48">
      <c r="A714">
        <v>711</v>
      </c>
      <c r="B714">
        <v>0</v>
      </c>
      <c r="C714">
        <v>0</v>
      </c>
      <c r="D714">
        <v>0</v>
      </c>
      <c r="E714">
        <v>17.100000000000001</v>
      </c>
      <c r="F714">
        <v>1.2949667699294709</v>
      </c>
      <c r="G714">
        <v>122.4438773474254</v>
      </c>
      <c r="H714">
        <v>452.06279516669468</v>
      </c>
      <c r="I714">
        <v>16.595175450233739</v>
      </c>
      <c r="J714">
        <v>16.595175450233739</v>
      </c>
      <c r="K714">
        <v>1294.243989131975</v>
      </c>
      <c r="L714">
        <v>2</v>
      </c>
      <c r="M714">
        <v>350.55362652545381</v>
      </c>
      <c r="N714">
        <v>1120.211606423069</v>
      </c>
      <c r="O714" t="b">
        <v>0</v>
      </c>
      <c r="P714">
        <v>16.595175450233739</v>
      </c>
      <c r="Q714">
        <v>0</v>
      </c>
      <c r="R714">
        <v>0.94436359373123324</v>
      </c>
      <c r="S714">
        <v>30.42685643753628</v>
      </c>
      <c r="T714">
        <v>149.80072873320381</v>
      </c>
      <c r="U714">
        <v>17.572866595444751</v>
      </c>
      <c r="V714">
        <v>8.3343742031578643</v>
      </c>
      <c r="W714">
        <v>0</v>
      </c>
      <c r="X714">
        <v>0</v>
      </c>
      <c r="Y714">
        <v>-22.804379849498329</v>
      </c>
      <c r="Z714">
        <v>69.629881769025303</v>
      </c>
      <c r="AA714">
        <v>1120.211606423069</v>
      </c>
      <c r="AB714" t="b">
        <v>0</v>
      </c>
      <c r="AC714" t="b">
        <v>1</v>
      </c>
      <c r="AD714">
        <v>87.634970815649979</v>
      </c>
      <c r="AE714">
        <v>0</v>
      </c>
      <c r="AF714">
        <v>0</v>
      </c>
      <c r="AG714">
        <v>4.447438102715906E-2</v>
      </c>
      <c r="AH714" t="b">
        <v>0</v>
      </c>
      <c r="AI714" t="b">
        <v>0</v>
      </c>
      <c r="AJ714">
        <v>1120.211606423069</v>
      </c>
      <c r="AK714">
        <v>0</v>
      </c>
      <c r="AL714">
        <v>17.572866595444751</v>
      </c>
      <c r="AM714">
        <v>0</v>
      </c>
      <c r="AN714">
        <v>17.77831702454856</v>
      </c>
      <c r="AO714">
        <v>0</v>
      </c>
      <c r="AP714">
        <v>1</v>
      </c>
      <c r="AQ714">
        <v>0</v>
      </c>
      <c r="AR714">
        <v>0</v>
      </c>
      <c r="AS714">
        <v>0</v>
      </c>
      <c r="AT714">
        <v>3.718264258620906</v>
      </c>
      <c r="AU714">
        <v>1.183281295837777</v>
      </c>
      <c r="AV714">
        <v>3.718264258620906</v>
      </c>
    </row>
    <row r="715" spans="1:48">
      <c r="A715">
        <v>712</v>
      </c>
      <c r="B715">
        <v>0</v>
      </c>
      <c r="C715">
        <v>0</v>
      </c>
      <c r="D715">
        <v>0</v>
      </c>
      <c r="E715">
        <v>21.1</v>
      </c>
      <c r="F715">
        <v>0.66807852083113906</v>
      </c>
      <c r="G715">
        <v>151.0857200017939</v>
      </c>
      <c r="H715">
        <v>557.80847824662317</v>
      </c>
      <c r="I715">
        <v>11.467386748414279</v>
      </c>
      <c r="J715">
        <v>11.467386748414279</v>
      </c>
      <c r="K715">
        <v>724.79038469087334</v>
      </c>
      <c r="L715">
        <v>2</v>
      </c>
      <c r="M715">
        <v>196.31375533338931</v>
      </c>
      <c r="N715">
        <v>1382.249409095132</v>
      </c>
      <c r="O715" t="b">
        <v>0</v>
      </c>
      <c r="P715">
        <v>11.467386748414279</v>
      </c>
      <c r="Q715">
        <v>0</v>
      </c>
      <c r="R715">
        <v>0.92837594502221321</v>
      </c>
      <c r="S715">
        <v>30.45236233008621</v>
      </c>
      <c r="T715">
        <v>85.334677163726525</v>
      </c>
      <c r="U715">
        <v>12.35209379336073</v>
      </c>
      <c r="V715">
        <v>6.1120156086864483</v>
      </c>
      <c r="W715">
        <v>0</v>
      </c>
      <c r="X715">
        <v>0</v>
      </c>
      <c r="Y715">
        <v>-22.804379849498329</v>
      </c>
      <c r="Z715">
        <v>69.677851375248991</v>
      </c>
      <c r="AA715">
        <v>1382.249409095132</v>
      </c>
      <c r="AB715" t="b">
        <v>0</v>
      </c>
      <c r="AC715" t="b">
        <v>1</v>
      </c>
      <c r="AD715">
        <v>87.62592145856685</v>
      </c>
      <c r="AE715">
        <v>0</v>
      </c>
      <c r="AF715">
        <v>0</v>
      </c>
      <c r="AG715">
        <v>4.7554960257255093E-2</v>
      </c>
      <c r="AH715" t="b">
        <v>0</v>
      </c>
      <c r="AI715" t="b">
        <v>0</v>
      </c>
      <c r="AJ715">
        <v>1382.249409095132</v>
      </c>
      <c r="AK715">
        <v>0</v>
      </c>
      <c r="AL715">
        <v>12.35209379336073</v>
      </c>
      <c r="AM715">
        <v>0</v>
      </c>
      <c r="AN715">
        <v>12.42481290854905</v>
      </c>
      <c r="AO715">
        <v>0</v>
      </c>
      <c r="AP715">
        <v>1</v>
      </c>
      <c r="AQ715">
        <v>3</v>
      </c>
      <c r="AR715">
        <v>0</v>
      </c>
      <c r="AS715">
        <v>0</v>
      </c>
      <c r="AT715">
        <v>2.819074894720095</v>
      </c>
      <c r="AU715">
        <v>0.89712789690890893</v>
      </c>
      <c r="AV715">
        <v>2.819074894720095</v>
      </c>
    </row>
    <row r="716" spans="1:48">
      <c r="A716">
        <v>713</v>
      </c>
      <c r="B716">
        <v>0</v>
      </c>
      <c r="C716">
        <v>0</v>
      </c>
      <c r="D716">
        <v>0</v>
      </c>
      <c r="E716">
        <v>21.8</v>
      </c>
      <c r="F716">
        <v>-5.0614186587359722E-2</v>
      </c>
      <c r="G716">
        <v>156.09804246630841</v>
      </c>
      <c r="H716">
        <v>576.31397278561064</v>
      </c>
      <c r="I716">
        <v>1.0902124934209361</v>
      </c>
      <c r="J716">
        <v>1.0902124934209361</v>
      </c>
      <c r="K716">
        <v>66.693741166907699</v>
      </c>
      <c r="L716">
        <v>2</v>
      </c>
      <c r="M716">
        <v>18.064393598837409</v>
      </c>
      <c r="N716">
        <v>1428.106024562743</v>
      </c>
      <c r="O716" t="b">
        <v>0</v>
      </c>
      <c r="P716">
        <v>1.0902124934209361</v>
      </c>
      <c r="Q716">
        <v>0</v>
      </c>
      <c r="R716">
        <v>0.68487537413717681</v>
      </c>
      <c r="S716">
        <v>30.475051728037279</v>
      </c>
      <c r="T716">
        <v>10.644138935075031</v>
      </c>
      <c r="U716">
        <v>1.5918406977246231</v>
      </c>
      <c r="V716">
        <v>3.354230299547428</v>
      </c>
      <c r="W716">
        <v>0</v>
      </c>
      <c r="X716">
        <v>0</v>
      </c>
      <c r="Y716">
        <v>-22.804379849498329</v>
      </c>
      <c r="Z716">
        <v>69.726061756980656</v>
      </c>
      <c r="AA716">
        <v>1428.106024562743</v>
      </c>
      <c r="AB716" t="b">
        <v>0</v>
      </c>
      <c r="AC716" t="b">
        <v>1</v>
      </c>
      <c r="AD716">
        <v>87.616872101483722</v>
      </c>
      <c r="AE716">
        <v>0</v>
      </c>
      <c r="AF716">
        <v>0</v>
      </c>
      <c r="AG716">
        <v>4.8019502396905778E-2</v>
      </c>
      <c r="AH716" t="b">
        <v>0</v>
      </c>
      <c r="AI716" t="b">
        <v>0</v>
      </c>
      <c r="AJ716">
        <v>1428.106024562743</v>
      </c>
      <c r="AK716">
        <v>0</v>
      </c>
      <c r="AL716">
        <v>1.5918406977246231</v>
      </c>
      <c r="AM716">
        <v>0</v>
      </c>
      <c r="AN716">
        <v>1.59187361719732</v>
      </c>
      <c r="AO716">
        <v>0</v>
      </c>
      <c r="AP716">
        <v>1</v>
      </c>
      <c r="AQ716">
        <v>3</v>
      </c>
      <c r="AR716">
        <v>0</v>
      </c>
      <c r="AS716">
        <v>0</v>
      </c>
      <c r="AT716">
        <v>1.0437774225135299</v>
      </c>
      <c r="AU716">
        <v>0.33216635913234221</v>
      </c>
      <c r="AV716">
        <v>1.0437774225135299</v>
      </c>
    </row>
    <row r="717" spans="1:48">
      <c r="A717">
        <v>714</v>
      </c>
      <c r="B717">
        <v>0</v>
      </c>
      <c r="C717">
        <v>0</v>
      </c>
      <c r="D717">
        <v>0</v>
      </c>
      <c r="E717">
        <v>21.2</v>
      </c>
      <c r="F717">
        <v>-0.3822884411483698</v>
      </c>
      <c r="G717">
        <v>151.80176606815311</v>
      </c>
      <c r="H717">
        <v>560.45212032362144</v>
      </c>
      <c r="I717">
        <v>-3.7891870042292188</v>
      </c>
      <c r="J717">
        <v>-3.7891870042292188</v>
      </c>
      <c r="K717">
        <v>-238.3639628086658</v>
      </c>
      <c r="L717">
        <v>2</v>
      </c>
      <c r="M717">
        <v>-64.56228678457903</v>
      </c>
      <c r="N717">
        <v>1388.8003541619339</v>
      </c>
      <c r="O717" t="b">
        <v>0</v>
      </c>
      <c r="P717">
        <v>-3.7891870042292179</v>
      </c>
      <c r="Q717">
        <v>0</v>
      </c>
      <c r="R717">
        <v>0.92640294344023311</v>
      </c>
      <c r="S717">
        <v>30.484542315706999</v>
      </c>
      <c r="T717">
        <v>-24.136679787113181</v>
      </c>
      <c r="U717">
        <v>-3.5103139939634271</v>
      </c>
      <c r="V717">
        <v>40.425606997465827</v>
      </c>
      <c r="W717">
        <v>-66.764604830382211</v>
      </c>
      <c r="X717">
        <v>2</v>
      </c>
      <c r="Y717">
        <v>43.960224980883879</v>
      </c>
      <c r="Z717">
        <v>69.778478691488829</v>
      </c>
      <c r="AA717">
        <v>1388.8003541619339</v>
      </c>
      <c r="AB717" t="b">
        <v>0</v>
      </c>
      <c r="AC717" t="b">
        <v>1</v>
      </c>
      <c r="AD717">
        <v>87.621069689803434</v>
      </c>
      <c r="AE717">
        <v>1.395081294963211</v>
      </c>
      <c r="AF717">
        <v>0</v>
      </c>
      <c r="AG717">
        <v>5.0113286467642237E-2</v>
      </c>
      <c r="AH717" t="b">
        <v>0</v>
      </c>
      <c r="AI717" t="b">
        <v>0</v>
      </c>
      <c r="AJ717">
        <v>1388.8003541619339</v>
      </c>
      <c r="AK717">
        <v>0</v>
      </c>
      <c r="AL717">
        <v>-3.5103139939634271</v>
      </c>
      <c r="AM717">
        <v>0</v>
      </c>
      <c r="AN717">
        <v>-2.079383393232864</v>
      </c>
      <c r="AO717">
        <v>0</v>
      </c>
      <c r="AP717">
        <v>1</v>
      </c>
      <c r="AQ717">
        <v>3</v>
      </c>
      <c r="AR717">
        <v>0</v>
      </c>
      <c r="AS717">
        <v>0</v>
      </c>
      <c r="AT717">
        <v>0.42790092049467388</v>
      </c>
      <c r="AU717">
        <v>0.13617298838273281</v>
      </c>
      <c r="AV717">
        <v>0.42790092049467388</v>
      </c>
    </row>
    <row r="718" spans="1:48">
      <c r="A718">
        <v>715</v>
      </c>
      <c r="B718">
        <v>0</v>
      </c>
      <c r="C718">
        <v>0</v>
      </c>
      <c r="D718">
        <v>0</v>
      </c>
      <c r="E718">
        <v>18.5</v>
      </c>
      <c r="F718">
        <v>-1.1702320488191611</v>
      </c>
      <c r="G718">
        <v>132.46852227645439</v>
      </c>
      <c r="H718">
        <v>489.07378424466958</v>
      </c>
      <c r="I718">
        <v>-13.38327889828199</v>
      </c>
      <c r="J718">
        <v>-13.38327889828199</v>
      </c>
      <c r="K718">
        <v>-964.76428731973544</v>
      </c>
      <c r="L718">
        <v>2</v>
      </c>
      <c r="M718">
        <v>-261.31210382441373</v>
      </c>
      <c r="N718">
        <v>1211.9248373582909</v>
      </c>
      <c r="O718" t="b">
        <v>0</v>
      </c>
      <c r="P718">
        <v>-13.38327889828199</v>
      </c>
      <c r="Q718">
        <v>0</v>
      </c>
      <c r="R718">
        <v>0.9538700735622383</v>
      </c>
      <c r="S718">
        <v>30.49224613509389</v>
      </c>
      <c r="T718">
        <v>-100.5882952775209</v>
      </c>
      <c r="U718">
        <v>-12.765909227208191</v>
      </c>
      <c r="V718">
        <v>160.7238085468928</v>
      </c>
      <c r="W718">
        <v>-50.611402326066447</v>
      </c>
      <c r="X718">
        <v>2</v>
      </c>
      <c r="Y718">
        <v>27.807022476568122</v>
      </c>
      <c r="Z718">
        <v>69.811352856734842</v>
      </c>
      <c r="AA718">
        <v>1211.9248373582909</v>
      </c>
      <c r="AB718" t="b">
        <v>0</v>
      </c>
      <c r="AC718" t="b">
        <v>1</v>
      </c>
      <c r="AD718">
        <v>87.635309223029125</v>
      </c>
      <c r="AE718">
        <v>1.0575516903954181</v>
      </c>
      <c r="AF718">
        <v>0</v>
      </c>
      <c r="AG718">
        <v>2.5956209073542961E-2</v>
      </c>
      <c r="AH718" t="b">
        <v>0</v>
      </c>
      <c r="AI718" t="b">
        <v>0</v>
      </c>
      <c r="AJ718">
        <v>1211.9248373582909</v>
      </c>
      <c r="AK718">
        <v>0</v>
      </c>
      <c r="AL718">
        <v>-12.765909227208191</v>
      </c>
      <c r="AM718">
        <v>7.6334969224678284</v>
      </c>
      <c r="AN718">
        <v>-3.899432744341071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</row>
    <row r="719" spans="1:48">
      <c r="A719">
        <v>716</v>
      </c>
      <c r="B719">
        <v>0</v>
      </c>
      <c r="C719">
        <v>0</v>
      </c>
      <c r="D719">
        <v>0</v>
      </c>
      <c r="E719">
        <v>13.9</v>
      </c>
      <c r="F719">
        <v>-1.020116696908316</v>
      </c>
      <c r="G719">
        <v>99.530403223930605</v>
      </c>
      <c r="H719">
        <v>367.46624870275178</v>
      </c>
      <c r="I719">
        <v>-8.6807454133877666</v>
      </c>
      <c r="J719">
        <v>-8.6807454133877666</v>
      </c>
      <c r="K719">
        <v>-832.86121477147617</v>
      </c>
      <c r="L719">
        <v>2</v>
      </c>
      <c r="M719">
        <v>-225.58537778208989</v>
      </c>
      <c r="N719">
        <v>910.581364285419</v>
      </c>
      <c r="O719" t="b">
        <v>0</v>
      </c>
      <c r="P719">
        <v>-8.6807454133877666</v>
      </c>
      <c r="Q719">
        <v>0</v>
      </c>
      <c r="R719">
        <v>0.95287394315698926</v>
      </c>
      <c r="S719">
        <v>30.509300867053661</v>
      </c>
      <c r="T719">
        <v>-86.745128509192554</v>
      </c>
      <c r="U719">
        <v>-8.2716561115967497</v>
      </c>
      <c r="V719">
        <v>138.84024927289741</v>
      </c>
      <c r="W719">
        <v>-37.324825157895837</v>
      </c>
      <c r="X719">
        <v>2</v>
      </c>
      <c r="Y719">
        <v>14.52044530839752</v>
      </c>
      <c r="Z719">
        <v>69.83002444388255</v>
      </c>
      <c r="AA719">
        <v>910.581364285419</v>
      </c>
      <c r="AB719" t="b">
        <v>0</v>
      </c>
      <c r="AC719" t="b">
        <v>1</v>
      </c>
      <c r="AD719">
        <v>87.643707530129319</v>
      </c>
      <c r="AE719">
        <v>0.77992171971722668</v>
      </c>
      <c r="AF719">
        <v>0</v>
      </c>
      <c r="AG719">
        <v>2.1827115940563139E-2</v>
      </c>
      <c r="AH719" t="b">
        <v>0</v>
      </c>
      <c r="AI719" t="b">
        <v>0</v>
      </c>
      <c r="AJ719">
        <v>910.581364285419</v>
      </c>
      <c r="AK719">
        <v>0</v>
      </c>
      <c r="AL719">
        <v>-8.2716561115967497</v>
      </c>
      <c r="AM719">
        <v>4.5194525331220063</v>
      </c>
      <c r="AN719">
        <v>-2.8331970866114529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</row>
    <row r="720" spans="1:48">
      <c r="A720">
        <v>717</v>
      </c>
      <c r="B720">
        <v>0</v>
      </c>
      <c r="C720">
        <v>0</v>
      </c>
      <c r="D720">
        <v>0</v>
      </c>
      <c r="E720">
        <v>12</v>
      </c>
      <c r="F720">
        <v>-0.165967830214242</v>
      </c>
      <c r="G720">
        <v>85.925527963105552</v>
      </c>
      <c r="H720">
        <v>317.23704923978568</v>
      </c>
      <c r="I720">
        <v>-0.46480882376478599</v>
      </c>
      <c r="J720">
        <v>-0.46480882376478599</v>
      </c>
      <c r="K720">
        <v>-51.656328671027218</v>
      </c>
      <c r="L720">
        <v>2</v>
      </c>
      <c r="M720">
        <v>-13.99142163353933</v>
      </c>
      <c r="N720">
        <v>786.11340801618906</v>
      </c>
      <c r="O720" t="b">
        <v>0</v>
      </c>
      <c r="P720">
        <v>-0.46480882376478599</v>
      </c>
      <c r="Q720">
        <v>0</v>
      </c>
      <c r="R720">
        <v>0.8079478206423184</v>
      </c>
      <c r="S720">
        <v>30.52060188930426</v>
      </c>
      <c r="T720">
        <v>-4.5618799905189213</v>
      </c>
      <c r="U720">
        <v>-0.3755412761760783</v>
      </c>
      <c r="V720">
        <v>9.4295416430204089</v>
      </c>
      <c r="W720">
        <v>0</v>
      </c>
      <c r="X720">
        <v>0</v>
      </c>
      <c r="Y720">
        <v>-22.804379849498329</v>
      </c>
      <c r="Z720">
        <v>69.832235347064866</v>
      </c>
      <c r="AA720">
        <v>786.11340801618906</v>
      </c>
      <c r="AB720" t="b">
        <v>0</v>
      </c>
      <c r="AC720" t="b">
        <v>1</v>
      </c>
      <c r="AD720">
        <v>87.642063892323549</v>
      </c>
      <c r="AE720">
        <v>0</v>
      </c>
      <c r="AF720">
        <v>0</v>
      </c>
      <c r="AG720">
        <v>1.516630094354088E-2</v>
      </c>
      <c r="AH720" t="b">
        <v>0</v>
      </c>
      <c r="AI720" t="b">
        <v>0</v>
      </c>
      <c r="AJ720">
        <v>786.11340801618906</v>
      </c>
      <c r="AK720">
        <v>0</v>
      </c>
      <c r="AL720">
        <v>-0.3755412761760783</v>
      </c>
      <c r="AM720">
        <v>0</v>
      </c>
      <c r="AN720">
        <v>-0.36365734653235549</v>
      </c>
      <c r="AO720">
        <v>0</v>
      </c>
      <c r="AP720">
        <v>1</v>
      </c>
      <c r="AQ720">
        <v>3</v>
      </c>
      <c r="AR720">
        <v>0</v>
      </c>
      <c r="AS720">
        <v>0</v>
      </c>
      <c r="AT720">
        <v>0.36834537313889693</v>
      </c>
      <c r="AU720">
        <v>0.1172203372670723</v>
      </c>
      <c r="AV720">
        <v>0.36834537313889693</v>
      </c>
    </row>
    <row r="721" spans="1:48">
      <c r="A721">
        <v>718</v>
      </c>
      <c r="B721">
        <v>0</v>
      </c>
      <c r="C721">
        <v>0</v>
      </c>
      <c r="D721">
        <v>0</v>
      </c>
      <c r="E721">
        <v>12</v>
      </c>
      <c r="F721">
        <v>0.10065468443194819</v>
      </c>
      <c r="G721">
        <v>85.925527963105552</v>
      </c>
      <c r="H721">
        <v>317.23704923978568</v>
      </c>
      <c r="I721">
        <v>1.7354195350421699</v>
      </c>
      <c r="J721">
        <v>1.7354195350421699</v>
      </c>
      <c r="K721">
        <v>192.86510345944751</v>
      </c>
      <c r="L721">
        <v>2</v>
      </c>
      <c r="M721">
        <v>52.238652074606591</v>
      </c>
      <c r="N721">
        <v>786.11340801618906</v>
      </c>
      <c r="O721" t="b">
        <v>0</v>
      </c>
      <c r="P721">
        <v>1.7354195350421699</v>
      </c>
      <c r="Q721">
        <v>0</v>
      </c>
      <c r="R721">
        <v>0.86068584350450628</v>
      </c>
      <c r="S721">
        <v>30.523067890094651</v>
      </c>
      <c r="T721">
        <v>24.493226599252921</v>
      </c>
      <c r="U721">
        <v>2.0163216905903298</v>
      </c>
      <c r="V721">
        <v>3.4122532035279072</v>
      </c>
      <c r="W721">
        <v>0</v>
      </c>
      <c r="X721">
        <v>0</v>
      </c>
      <c r="Y721">
        <v>-22.804379849498329</v>
      </c>
      <c r="Z721">
        <v>69.849943779260073</v>
      </c>
      <c r="AA721">
        <v>786.11340801618906</v>
      </c>
      <c r="AB721" t="b">
        <v>0</v>
      </c>
      <c r="AC721" t="b">
        <v>1</v>
      </c>
      <c r="AD721">
        <v>87.63301453524042</v>
      </c>
      <c r="AE721">
        <v>0</v>
      </c>
      <c r="AF721">
        <v>0</v>
      </c>
      <c r="AG721">
        <v>7.6655393044218201E-3</v>
      </c>
      <c r="AH721" t="b">
        <v>0</v>
      </c>
      <c r="AI721" t="b">
        <v>0</v>
      </c>
      <c r="AJ721">
        <v>786.11340801618906</v>
      </c>
      <c r="AK721">
        <v>0</v>
      </c>
      <c r="AL721">
        <v>2.0163216905903298</v>
      </c>
      <c r="AM721">
        <v>0</v>
      </c>
      <c r="AN721">
        <v>2.0196136378600591</v>
      </c>
      <c r="AO721">
        <v>0</v>
      </c>
      <c r="AP721">
        <v>1</v>
      </c>
      <c r="AQ721">
        <v>3</v>
      </c>
      <c r="AR721">
        <v>0</v>
      </c>
      <c r="AS721">
        <v>0</v>
      </c>
      <c r="AT721">
        <v>0.78264100167406614</v>
      </c>
      <c r="AU721">
        <v>0.24906364750421109</v>
      </c>
      <c r="AV721">
        <v>0.78264100167406614</v>
      </c>
    </row>
    <row r="722" spans="1:48">
      <c r="A722">
        <v>719</v>
      </c>
      <c r="B722">
        <v>0</v>
      </c>
      <c r="C722">
        <v>0</v>
      </c>
      <c r="D722">
        <v>0</v>
      </c>
      <c r="E722">
        <v>13</v>
      </c>
      <c r="F722">
        <v>0.59668242581978426</v>
      </c>
      <c r="G722">
        <v>93.085988626697684</v>
      </c>
      <c r="H722">
        <v>343.67347000976793</v>
      </c>
      <c r="I722">
        <v>6.3252939813032043</v>
      </c>
      <c r="J722">
        <v>6.3252939813032043</v>
      </c>
      <c r="K722">
        <v>648.88506969893695</v>
      </c>
      <c r="L722">
        <v>2</v>
      </c>
      <c r="M722">
        <v>175.75435257284309</v>
      </c>
      <c r="N722">
        <v>851.62285868420486</v>
      </c>
      <c r="O722" t="b">
        <v>0</v>
      </c>
      <c r="P722">
        <v>6.3252939813032043</v>
      </c>
      <c r="Q722">
        <v>0</v>
      </c>
      <c r="R722">
        <v>0.92932389631295853</v>
      </c>
      <c r="S722">
        <v>30.529746703948351</v>
      </c>
      <c r="T722">
        <v>76.319880649169633</v>
      </c>
      <c r="U722">
        <v>6.8063395403889437</v>
      </c>
      <c r="V722">
        <v>5.3939917981433467</v>
      </c>
      <c r="W722">
        <v>0</v>
      </c>
      <c r="X722">
        <v>0</v>
      </c>
      <c r="Y722">
        <v>-22.804379849498329</v>
      </c>
      <c r="Z722">
        <v>69.849856120778952</v>
      </c>
      <c r="AA722">
        <v>851.62285868420486</v>
      </c>
      <c r="AB722" t="b">
        <v>0</v>
      </c>
      <c r="AC722" t="b">
        <v>1</v>
      </c>
      <c r="AD722">
        <v>87.623965178157292</v>
      </c>
      <c r="AE722">
        <v>0</v>
      </c>
      <c r="AF722">
        <v>0</v>
      </c>
      <c r="AG722">
        <v>1.5238271678420231E-2</v>
      </c>
      <c r="AH722" t="b">
        <v>0</v>
      </c>
      <c r="AI722" t="b">
        <v>0</v>
      </c>
      <c r="AJ722">
        <v>851.62285868420486</v>
      </c>
      <c r="AK722">
        <v>0</v>
      </c>
      <c r="AL722">
        <v>6.8063395403889437</v>
      </c>
      <c r="AM722">
        <v>0</v>
      </c>
      <c r="AN722">
        <v>6.8590106967046127</v>
      </c>
      <c r="AO722">
        <v>0</v>
      </c>
      <c r="AP722">
        <v>1</v>
      </c>
      <c r="AQ722">
        <v>3</v>
      </c>
      <c r="AR722">
        <v>0</v>
      </c>
      <c r="AS722">
        <v>0</v>
      </c>
      <c r="AT722">
        <v>1.6687338407653469</v>
      </c>
      <c r="AU722">
        <v>0.5310492757288684</v>
      </c>
      <c r="AV722">
        <v>1.6687338407653469</v>
      </c>
    </row>
    <row r="723" spans="1:48">
      <c r="A723">
        <v>720</v>
      </c>
      <c r="B723">
        <v>0</v>
      </c>
      <c r="C723">
        <v>0</v>
      </c>
      <c r="D723">
        <v>0</v>
      </c>
      <c r="E723">
        <v>16</v>
      </c>
      <c r="F723">
        <v>0.8459489456222502</v>
      </c>
      <c r="G723">
        <v>114.5673706174741</v>
      </c>
      <c r="H723">
        <v>422.98273231971427</v>
      </c>
      <c r="I723">
        <v>10.570391640764489</v>
      </c>
      <c r="J723">
        <v>10.570391640764489</v>
      </c>
      <c r="K723">
        <v>881.05194575618157</v>
      </c>
      <c r="L723">
        <v>2</v>
      </c>
      <c r="M723">
        <v>238.6381218191174</v>
      </c>
      <c r="N723">
        <v>1048.1512106882519</v>
      </c>
      <c r="O723" t="b">
        <v>0</v>
      </c>
      <c r="P723">
        <v>10.570391640764489</v>
      </c>
      <c r="Q723">
        <v>0</v>
      </c>
      <c r="R723">
        <v>0.93655771932427678</v>
      </c>
      <c r="S723">
        <v>30.54209630482541</v>
      </c>
      <c r="T723">
        <v>102.8262440333053</v>
      </c>
      <c r="U723">
        <v>11.286428399085739</v>
      </c>
      <c r="V723">
        <v>6.52353143479138</v>
      </c>
      <c r="W723">
        <v>0</v>
      </c>
      <c r="X723">
        <v>0</v>
      </c>
      <c r="Y723">
        <v>-22.804379849498329</v>
      </c>
      <c r="Z723">
        <v>69.876149330521173</v>
      </c>
      <c r="AA723">
        <v>1048.1512106882519</v>
      </c>
      <c r="AB723" t="b">
        <v>0</v>
      </c>
      <c r="AC723" t="b">
        <v>1</v>
      </c>
      <c r="AD723">
        <v>87.614915821074163</v>
      </c>
      <c r="AE723">
        <v>0</v>
      </c>
      <c r="AF723">
        <v>0</v>
      </c>
      <c r="AG723">
        <v>1.246007405297977E-2</v>
      </c>
      <c r="AH723" t="b">
        <v>0</v>
      </c>
      <c r="AI723" t="b">
        <v>0</v>
      </c>
      <c r="AJ723">
        <v>1048.1512106882519</v>
      </c>
      <c r="AK723">
        <v>0</v>
      </c>
      <c r="AL723">
        <v>11.286428399085739</v>
      </c>
      <c r="AM723">
        <v>0</v>
      </c>
      <c r="AN723">
        <v>11.38600980399505</v>
      </c>
      <c r="AO723">
        <v>0</v>
      </c>
      <c r="AP723">
        <v>1</v>
      </c>
      <c r="AQ723">
        <v>3</v>
      </c>
      <c r="AR723">
        <v>0</v>
      </c>
      <c r="AS723">
        <v>0</v>
      </c>
      <c r="AT723">
        <v>2.532294853182639</v>
      </c>
      <c r="AU723">
        <v>0.80586449130666338</v>
      </c>
      <c r="AV723">
        <v>2.532294853182639</v>
      </c>
    </row>
    <row r="724" spans="1:48">
      <c r="A724">
        <v>721</v>
      </c>
      <c r="B724">
        <v>0</v>
      </c>
      <c r="C724">
        <v>0</v>
      </c>
      <c r="D724">
        <v>0</v>
      </c>
      <c r="E724">
        <v>18.5</v>
      </c>
      <c r="F724">
        <v>0.60285512502454575</v>
      </c>
      <c r="G724">
        <v>132.46852227645439</v>
      </c>
      <c r="H724">
        <v>489.07378424466958</v>
      </c>
      <c r="I724">
        <v>9.1742492742535191</v>
      </c>
      <c r="J724">
        <v>9.1742492742535191</v>
      </c>
      <c r="K724">
        <v>661.34675441195486</v>
      </c>
      <c r="L724">
        <v>2</v>
      </c>
      <c r="M724">
        <v>179.1296734593594</v>
      </c>
      <c r="N724">
        <v>1211.9248373582909</v>
      </c>
      <c r="O724" t="b">
        <v>0</v>
      </c>
      <c r="P724">
        <v>9.1742492742535191</v>
      </c>
      <c r="Q724">
        <v>0</v>
      </c>
      <c r="R724">
        <v>0.92675690138364741</v>
      </c>
      <c r="S724">
        <v>30.560621784984949</v>
      </c>
      <c r="T724">
        <v>78.001041815184081</v>
      </c>
      <c r="U724">
        <v>9.8993050502848927</v>
      </c>
      <c r="V724">
        <v>5.7130379978477626</v>
      </c>
      <c r="W724">
        <v>0</v>
      </c>
      <c r="X724">
        <v>0</v>
      </c>
      <c r="Y724">
        <v>-22.804379849498329</v>
      </c>
      <c r="Z724">
        <v>69.910362795965369</v>
      </c>
      <c r="AA724">
        <v>1211.9248373582909</v>
      </c>
      <c r="AB724" t="b">
        <v>0</v>
      </c>
      <c r="AC724" t="b">
        <v>1</v>
      </c>
      <c r="AD724">
        <v>87.605866463991035</v>
      </c>
      <c r="AE724">
        <v>0</v>
      </c>
      <c r="AF724">
        <v>0</v>
      </c>
      <c r="AG724">
        <v>3.2235486885556157E-2</v>
      </c>
      <c r="AH724" t="b">
        <v>0</v>
      </c>
      <c r="AI724" t="b">
        <v>0</v>
      </c>
      <c r="AJ724">
        <v>1211.9248373582909</v>
      </c>
      <c r="AK724">
        <v>0</v>
      </c>
      <c r="AL724">
        <v>9.8993050502848927</v>
      </c>
      <c r="AM724">
        <v>0</v>
      </c>
      <c r="AN724">
        <v>9.9689626545123655</v>
      </c>
      <c r="AO724">
        <v>0</v>
      </c>
      <c r="AP724">
        <v>1</v>
      </c>
      <c r="AQ724">
        <v>3</v>
      </c>
      <c r="AR724">
        <v>0</v>
      </c>
      <c r="AS724">
        <v>0</v>
      </c>
      <c r="AT724">
        <v>2.3332561505095</v>
      </c>
      <c r="AU724">
        <v>0.7425234381593826</v>
      </c>
      <c r="AV724">
        <v>2.3332561505095</v>
      </c>
    </row>
    <row r="725" spans="1:48">
      <c r="A725">
        <v>722</v>
      </c>
      <c r="B725">
        <v>0</v>
      </c>
      <c r="C725">
        <v>0</v>
      </c>
      <c r="D725">
        <v>0</v>
      </c>
      <c r="E725">
        <v>20.6</v>
      </c>
      <c r="F725">
        <v>0.57596388761290118</v>
      </c>
      <c r="G725">
        <v>147.5054896699979</v>
      </c>
      <c r="H725">
        <v>544.59026786163213</v>
      </c>
      <c r="I725">
        <v>9.8796320657725367</v>
      </c>
      <c r="J725">
        <v>9.8796320657725367</v>
      </c>
      <c r="K725">
        <v>639.59339386541296</v>
      </c>
      <c r="L725">
        <v>2</v>
      </c>
      <c r="M725">
        <v>173.2376473091584</v>
      </c>
      <c r="N725">
        <v>1349.4946837611251</v>
      </c>
      <c r="O725" t="b">
        <v>0</v>
      </c>
      <c r="P725">
        <v>9.8796320657725367</v>
      </c>
      <c r="Q725">
        <v>0</v>
      </c>
      <c r="R725">
        <v>0.92434130498042255</v>
      </c>
      <c r="S725">
        <v>30.579184301504871</v>
      </c>
      <c r="T725">
        <v>75.632527635369911</v>
      </c>
      <c r="U725">
        <v>10.688294477959939</v>
      </c>
      <c r="V725">
        <v>5.722258341924217</v>
      </c>
      <c r="W725">
        <v>0</v>
      </c>
      <c r="X725">
        <v>0</v>
      </c>
      <c r="Y725">
        <v>-22.804379849498329</v>
      </c>
      <c r="Z725">
        <v>69.941971909333873</v>
      </c>
      <c r="AA725">
        <v>1349.4946837611251</v>
      </c>
      <c r="AB725" t="b">
        <v>0</v>
      </c>
      <c r="AC725" t="b">
        <v>1</v>
      </c>
      <c r="AD725">
        <v>87.596817106907906</v>
      </c>
      <c r="AE725">
        <v>0</v>
      </c>
      <c r="AF725">
        <v>0</v>
      </c>
      <c r="AG725">
        <v>4.8485157906432153E-2</v>
      </c>
      <c r="AH725" t="b">
        <v>0</v>
      </c>
      <c r="AI725" t="b">
        <v>0</v>
      </c>
      <c r="AJ725">
        <v>1349.4946837611251</v>
      </c>
      <c r="AK725">
        <v>0</v>
      </c>
      <c r="AL725">
        <v>10.688294477959939</v>
      </c>
      <c r="AM725">
        <v>0</v>
      </c>
      <c r="AN725">
        <v>10.740965634275611</v>
      </c>
      <c r="AO725">
        <v>0</v>
      </c>
      <c r="AP725">
        <v>1</v>
      </c>
      <c r="AQ725">
        <v>3</v>
      </c>
      <c r="AR725">
        <v>0</v>
      </c>
      <c r="AS725">
        <v>0</v>
      </c>
      <c r="AT725">
        <v>2.517974633232293</v>
      </c>
      <c r="AU725">
        <v>0.80130729815390678</v>
      </c>
      <c r="AV725">
        <v>2.517974633232293</v>
      </c>
    </row>
    <row r="726" spans="1:48">
      <c r="A726">
        <v>723</v>
      </c>
      <c r="B726">
        <v>0</v>
      </c>
      <c r="C726">
        <v>0</v>
      </c>
      <c r="D726">
        <v>0</v>
      </c>
      <c r="E726">
        <v>22.5</v>
      </c>
      <c r="F726">
        <v>0.42662265785718212</v>
      </c>
      <c r="G726">
        <v>161.1103649308229</v>
      </c>
      <c r="H726">
        <v>594.81946732459812</v>
      </c>
      <c r="I726">
        <v>8.5270253136549048</v>
      </c>
      <c r="J726">
        <v>8.5270253136549048</v>
      </c>
      <c r="K726">
        <v>505.4118879765233</v>
      </c>
      <c r="L726">
        <v>2</v>
      </c>
      <c r="M726">
        <v>136.89379414315371</v>
      </c>
      <c r="N726">
        <v>1473.9626400303539</v>
      </c>
      <c r="O726" t="b">
        <v>0</v>
      </c>
      <c r="P726">
        <v>8.5270253136549048</v>
      </c>
      <c r="Q726">
        <v>0</v>
      </c>
      <c r="R726">
        <v>0.9132849258242326</v>
      </c>
      <c r="S726">
        <v>30.599833311045941</v>
      </c>
      <c r="T726">
        <v>60.488967155528719</v>
      </c>
      <c r="U726">
        <v>9.3366539538132969</v>
      </c>
      <c r="V726">
        <v>5.2453052737072312</v>
      </c>
      <c r="W726">
        <v>0</v>
      </c>
      <c r="X726">
        <v>0</v>
      </c>
      <c r="Y726">
        <v>-22.804379849498329</v>
      </c>
      <c r="Z726">
        <v>70.014234592992338</v>
      </c>
      <c r="AA726">
        <v>1473.9626400303539</v>
      </c>
      <c r="AB726" t="b">
        <v>0</v>
      </c>
      <c r="AC726" t="b">
        <v>1</v>
      </c>
      <c r="AD726">
        <v>87.587767749824778</v>
      </c>
      <c r="AE726">
        <v>0</v>
      </c>
      <c r="AF726">
        <v>0</v>
      </c>
      <c r="AG726">
        <v>6.9842243477457489E-2</v>
      </c>
      <c r="AH726" t="b">
        <v>0</v>
      </c>
      <c r="AI726" t="b">
        <v>0</v>
      </c>
      <c r="AJ726">
        <v>1473.9626400303539</v>
      </c>
      <c r="AK726">
        <v>0</v>
      </c>
      <c r="AL726">
        <v>9.3366539538132969</v>
      </c>
      <c r="AM726">
        <v>0</v>
      </c>
      <c r="AN726">
        <v>9.3747088642513674</v>
      </c>
      <c r="AO726">
        <v>0</v>
      </c>
      <c r="AP726">
        <v>1</v>
      </c>
      <c r="AQ726">
        <v>3</v>
      </c>
      <c r="AR726">
        <v>0</v>
      </c>
      <c r="AS726">
        <v>0</v>
      </c>
      <c r="AT726">
        <v>2.3445880336100249</v>
      </c>
      <c r="AU726">
        <v>0.74612963836109858</v>
      </c>
      <c r="AV726">
        <v>2.3445880336100249</v>
      </c>
    </row>
    <row r="727" spans="1:48">
      <c r="A727">
        <v>724</v>
      </c>
      <c r="B727">
        <v>0</v>
      </c>
      <c r="C727">
        <v>0</v>
      </c>
      <c r="D727">
        <v>0</v>
      </c>
      <c r="E727">
        <v>24</v>
      </c>
      <c r="F727">
        <v>0.55087881429170205</v>
      </c>
      <c r="G727">
        <v>171.8510559262111</v>
      </c>
      <c r="H727">
        <v>634.47409847957147</v>
      </c>
      <c r="I727">
        <v>11.18757060910221</v>
      </c>
      <c r="J727">
        <v>11.18757060910221</v>
      </c>
      <c r="K727">
        <v>621.66292340714642</v>
      </c>
      <c r="L727">
        <v>2</v>
      </c>
      <c r="M727">
        <v>168.3810735122282</v>
      </c>
      <c r="N727">
        <v>1572.2268160323781</v>
      </c>
      <c r="O727" t="b">
        <v>0</v>
      </c>
      <c r="P727">
        <v>11.18757060910221</v>
      </c>
      <c r="Q727">
        <v>0</v>
      </c>
      <c r="R727">
        <v>0.92122998457340621</v>
      </c>
      <c r="S727">
        <v>30.62025970764369</v>
      </c>
      <c r="T727">
        <v>73.76050931900933</v>
      </c>
      <c r="U727">
        <v>12.14416681658798</v>
      </c>
      <c r="V727">
        <v>5.8101164569317802</v>
      </c>
      <c r="W727">
        <v>0</v>
      </c>
      <c r="X727">
        <v>0</v>
      </c>
      <c r="Y727">
        <v>-22.804379849498329</v>
      </c>
      <c r="Z727">
        <v>70.030557205427868</v>
      </c>
      <c r="AA727">
        <v>1572.2268160323781</v>
      </c>
      <c r="AB727" t="b">
        <v>0</v>
      </c>
      <c r="AC727" t="b">
        <v>1</v>
      </c>
      <c r="AD727">
        <v>87.578718392741649</v>
      </c>
      <c r="AE727">
        <v>0</v>
      </c>
      <c r="AF727">
        <v>0</v>
      </c>
      <c r="AG727">
        <v>8.414100366549504E-2</v>
      </c>
      <c r="AH727" t="b">
        <v>0</v>
      </c>
      <c r="AI727" t="b">
        <v>0</v>
      </c>
      <c r="AJ727">
        <v>1572.2268160323781</v>
      </c>
      <c r="AK727">
        <v>0</v>
      </c>
      <c r="AL727">
        <v>12.14416681658798</v>
      </c>
      <c r="AM727">
        <v>0</v>
      </c>
      <c r="AN727">
        <v>12.229052112089979</v>
      </c>
      <c r="AO727">
        <v>0</v>
      </c>
      <c r="AP727">
        <v>1</v>
      </c>
      <c r="AQ727">
        <v>3</v>
      </c>
      <c r="AR727">
        <v>0</v>
      </c>
      <c r="AS727">
        <v>0</v>
      </c>
      <c r="AT727">
        <v>2.868692691980617</v>
      </c>
      <c r="AU727">
        <v>0.91291800954087743</v>
      </c>
      <c r="AV727">
        <v>2.868692691980617</v>
      </c>
    </row>
    <row r="728" spans="1:48">
      <c r="A728">
        <v>725</v>
      </c>
      <c r="B728">
        <v>0</v>
      </c>
      <c r="C728">
        <v>0</v>
      </c>
      <c r="D728">
        <v>0</v>
      </c>
      <c r="E728">
        <v>26.6</v>
      </c>
      <c r="F728">
        <v>0.78652875164268377</v>
      </c>
      <c r="G728">
        <v>190.46825365155061</v>
      </c>
      <c r="H728">
        <v>703.20879248152505</v>
      </c>
      <c r="I728">
        <v>16.793663548689029</v>
      </c>
      <c r="J728">
        <v>16.793663548689029</v>
      </c>
      <c r="K728">
        <v>841.96537170516967</v>
      </c>
      <c r="L728">
        <v>3</v>
      </c>
      <c r="M728">
        <v>228.0512924445205</v>
      </c>
      <c r="N728">
        <v>1141.3078701975151</v>
      </c>
      <c r="O728" t="b">
        <v>1</v>
      </c>
      <c r="P728">
        <v>16.793663548689029</v>
      </c>
      <c r="Q728">
        <v>0</v>
      </c>
      <c r="R728">
        <v>0.94421232739935024</v>
      </c>
      <c r="S728">
        <v>30.64460395362299</v>
      </c>
      <c r="T728">
        <v>148.81419242012271</v>
      </c>
      <c r="U728">
        <v>17.785897367961631</v>
      </c>
      <c r="V728">
        <v>8.301997445063904</v>
      </c>
      <c r="W728">
        <v>0</v>
      </c>
      <c r="X728">
        <v>0</v>
      </c>
      <c r="Y728">
        <v>-22.804379849498329</v>
      </c>
      <c r="Z728">
        <v>70.148749115209384</v>
      </c>
      <c r="AA728">
        <v>1141.3078701975151</v>
      </c>
      <c r="AB728" t="b">
        <v>0</v>
      </c>
      <c r="AC728" t="b">
        <v>1</v>
      </c>
      <c r="AD728">
        <v>87.569669035658521</v>
      </c>
      <c r="AE728">
        <v>0</v>
      </c>
      <c r="AF728">
        <v>0</v>
      </c>
      <c r="AG728">
        <v>9.4822906604995316E-2</v>
      </c>
      <c r="AH728" t="b">
        <v>0</v>
      </c>
      <c r="AI728" t="b">
        <v>0</v>
      </c>
      <c r="AJ728">
        <v>1141.3078701975151</v>
      </c>
      <c r="AK728">
        <v>0</v>
      </c>
      <c r="AL728">
        <v>17.785897367961631</v>
      </c>
      <c r="AM728">
        <v>0</v>
      </c>
      <c r="AN728">
        <v>17.850110853525049</v>
      </c>
      <c r="AO728">
        <v>0</v>
      </c>
      <c r="AP728">
        <v>1</v>
      </c>
      <c r="AQ728">
        <v>0</v>
      </c>
      <c r="AR728">
        <v>0</v>
      </c>
      <c r="AS728">
        <v>0</v>
      </c>
      <c r="AT728">
        <v>3.7295940621058201</v>
      </c>
      <c r="AU728">
        <v>1.186886834233315</v>
      </c>
      <c r="AV728">
        <v>3.7295940621058201</v>
      </c>
    </row>
    <row r="729" spans="1:48">
      <c r="A729">
        <v>726</v>
      </c>
      <c r="B729">
        <v>0</v>
      </c>
      <c r="C729">
        <v>0</v>
      </c>
      <c r="D729">
        <v>0</v>
      </c>
      <c r="E729">
        <v>29.9</v>
      </c>
      <c r="F729">
        <v>1.2196728458042281</v>
      </c>
      <c r="G729">
        <v>214.09777384140469</v>
      </c>
      <c r="H729">
        <v>790.448981022466</v>
      </c>
      <c r="I729">
        <v>27.91096760906931</v>
      </c>
      <c r="J729">
        <v>27.91096760906931</v>
      </c>
      <c r="K729">
        <v>1244.8990146207909</v>
      </c>
      <c r="L729">
        <v>3</v>
      </c>
      <c r="M729">
        <v>337.1882488138653</v>
      </c>
      <c r="N729">
        <v>1282.8986961994619</v>
      </c>
      <c r="O729" t="b">
        <v>0</v>
      </c>
      <c r="P729">
        <v>27.91096760906931</v>
      </c>
      <c r="Q729">
        <v>0</v>
      </c>
      <c r="R729">
        <v>0.9496668433116684</v>
      </c>
      <c r="S729">
        <v>30.670485087503401</v>
      </c>
      <c r="T729">
        <v>218.76741529075389</v>
      </c>
      <c r="U729">
        <v>29.390272815820829</v>
      </c>
      <c r="V729">
        <v>11.011254592130831</v>
      </c>
      <c r="W729">
        <v>0</v>
      </c>
      <c r="X729">
        <v>0</v>
      </c>
      <c r="Y729">
        <v>-22.804379849498329</v>
      </c>
      <c r="Z729">
        <v>70.263071386742581</v>
      </c>
      <c r="AA729">
        <v>1282.8986961994619</v>
      </c>
      <c r="AB729" t="b">
        <v>0</v>
      </c>
      <c r="AC729" t="b">
        <v>1</v>
      </c>
      <c r="AD729">
        <v>87.560619678575392</v>
      </c>
      <c r="AE729">
        <v>0</v>
      </c>
      <c r="AF729">
        <v>0</v>
      </c>
      <c r="AG729">
        <v>0.107040760106067</v>
      </c>
      <c r="AH729" t="b">
        <v>0</v>
      </c>
      <c r="AI729" t="b">
        <v>0</v>
      </c>
      <c r="AJ729">
        <v>1282.8986961994619</v>
      </c>
      <c r="AK729">
        <v>0</v>
      </c>
      <c r="AL729">
        <v>29.390272815820829</v>
      </c>
      <c r="AM729">
        <v>0</v>
      </c>
      <c r="AN729">
        <v>29.485227197571881</v>
      </c>
      <c r="AO729">
        <v>0</v>
      </c>
      <c r="AP729">
        <v>1</v>
      </c>
      <c r="AQ729">
        <v>0</v>
      </c>
      <c r="AR729">
        <v>0</v>
      </c>
      <c r="AS729">
        <v>0</v>
      </c>
      <c r="AT729">
        <v>5.8695721995878776</v>
      </c>
      <c r="AU729">
        <v>1.8679024714929069</v>
      </c>
      <c r="AV729">
        <v>5.8695721995878776</v>
      </c>
    </row>
    <row r="730" spans="1:48">
      <c r="A730">
        <v>727</v>
      </c>
      <c r="B730">
        <v>0</v>
      </c>
      <c r="C730">
        <v>0</v>
      </c>
      <c r="D730">
        <v>0</v>
      </c>
      <c r="E730">
        <v>34.799999999999997</v>
      </c>
      <c r="F730">
        <v>1.168113198473729</v>
      </c>
      <c r="G730">
        <v>249.1840310930061</v>
      </c>
      <c r="H730">
        <v>919.98744279537846</v>
      </c>
      <c r="I730">
        <v>31.4922412089978</v>
      </c>
      <c r="J730">
        <v>31.4922412089978</v>
      </c>
      <c r="K730">
        <v>1206.8540272350449</v>
      </c>
      <c r="L730">
        <v>3</v>
      </c>
      <c r="M730">
        <v>326.88353933776961</v>
      </c>
      <c r="N730">
        <v>1493.139619656899</v>
      </c>
      <c r="O730" t="b">
        <v>0</v>
      </c>
      <c r="P730">
        <v>31.4922412089978</v>
      </c>
      <c r="Q730">
        <v>0</v>
      </c>
      <c r="R730">
        <v>0.94857667361738462</v>
      </c>
      <c r="S730">
        <v>30.70929374941166</v>
      </c>
      <c r="T730">
        <v>212.3254685200161</v>
      </c>
      <c r="U730">
        <v>33.19946830328702</v>
      </c>
      <c r="V730">
        <v>10.91848186704652</v>
      </c>
      <c r="W730">
        <v>0</v>
      </c>
      <c r="X730">
        <v>0</v>
      </c>
      <c r="Y730">
        <v>-22.804379849498329</v>
      </c>
      <c r="Z730">
        <v>70.382915773930293</v>
      </c>
      <c r="AA730">
        <v>1493.139619656899</v>
      </c>
      <c r="AB730" t="b">
        <v>0</v>
      </c>
      <c r="AC730" t="b">
        <v>1</v>
      </c>
      <c r="AD730">
        <v>87.551570321492264</v>
      </c>
      <c r="AE730">
        <v>0</v>
      </c>
      <c r="AF730">
        <v>0</v>
      </c>
      <c r="AG730">
        <v>0.1012129503883846</v>
      </c>
      <c r="AH730" t="b">
        <v>0</v>
      </c>
      <c r="AI730" t="b">
        <v>0</v>
      </c>
      <c r="AJ730">
        <v>1493.139619656899</v>
      </c>
      <c r="AK730">
        <v>0</v>
      </c>
      <c r="AL730">
        <v>33.19946830328702</v>
      </c>
      <c r="AM730">
        <v>0</v>
      </c>
      <c r="AN730">
        <v>33.203986594904741</v>
      </c>
      <c r="AO730">
        <v>0</v>
      </c>
      <c r="AP730">
        <v>1</v>
      </c>
      <c r="AQ730">
        <v>0</v>
      </c>
      <c r="AR730">
        <v>0</v>
      </c>
      <c r="AS730">
        <v>0</v>
      </c>
      <c r="AT730">
        <v>6.52591445275905</v>
      </c>
      <c r="AU730">
        <v>2.0767734547870109</v>
      </c>
      <c r="AV730">
        <v>6.52591445275905</v>
      </c>
    </row>
    <row r="731" spans="1:48">
      <c r="A731">
        <v>728</v>
      </c>
      <c r="B731">
        <v>0</v>
      </c>
      <c r="C731">
        <v>0</v>
      </c>
      <c r="D731">
        <v>0</v>
      </c>
      <c r="E731">
        <v>37.799999999999997</v>
      </c>
      <c r="F731">
        <v>0.69120769363419043</v>
      </c>
      <c r="G731">
        <v>270.66541308378248</v>
      </c>
      <c r="H731">
        <v>999.29670510532492</v>
      </c>
      <c r="I731">
        <v>21.983666995864731</v>
      </c>
      <c r="J731">
        <v>21.983666995864731</v>
      </c>
      <c r="K731">
        <v>775.6017061393062</v>
      </c>
      <c r="L731">
        <v>4</v>
      </c>
      <c r="M731">
        <v>210.0763017712097</v>
      </c>
      <c r="N731">
        <v>1206.151123062127</v>
      </c>
      <c r="O731" t="b">
        <v>1</v>
      </c>
      <c r="P731">
        <v>21.983666995864731</v>
      </c>
      <c r="Q731">
        <v>0</v>
      </c>
      <c r="R731">
        <v>0.94750298530310395</v>
      </c>
      <c r="S731">
        <v>30.754030387375241</v>
      </c>
      <c r="T731">
        <v>183.6915616534138</v>
      </c>
      <c r="U731">
        <v>23.20168626047359</v>
      </c>
      <c r="V731">
        <v>9.6432586118150709</v>
      </c>
      <c r="W731">
        <v>0</v>
      </c>
      <c r="X731">
        <v>0</v>
      </c>
      <c r="Y731">
        <v>-22.804379849498329</v>
      </c>
      <c r="Z731">
        <v>70.507755255808817</v>
      </c>
      <c r="AA731">
        <v>1206.151123062127</v>
      </c>
      <c r="AB731" t="b">
        <v>0</v>
      </c>
      <c r="AC731" t="b">
        <v>1</v>
      </c>
      <c r="AD731">
        <v>87.542520964409135</v>
      </c>
      <c r="AE731">
        <v>0</v>
      </c>
      <c r="AF731">
        <v>0</v>
      </c>
      <c r="AG731">
        <v>0.1211418958807209</v>
      </c>
      <c r="AH731" t="b">
        <v>0</v>
      </c>
      <c r="AI731" t="b">
        <v>0</v>
      </c>
      <c r="AJ731">
        <v>1206.151123062127</v>
      </c>
      <c r="AK731">
        <v>0</v>
      </c>
      <c r="AL731">
        <v>23.20168626047359</v>
      </c>
      <c r="AM731">
        <v>0</v>
      </c>
      <c r="AN731">
        <v>23.235646228713399</v>
      </c>
      <c r="AO731">
        <v>0</v>
      </c>
      <c r="AP731">
        <v>1</v>
      </c>
      <c r="AQ731">
        <v>0</v>
      </c>
      <c r="AR731">
        <v>0</v>
      </c>
      <c r="AS731">
        <v>0</v>
      </c>
      <c r="AT731">
        <v>4.7154731324404393</v>
      </c>
      <c r="AU731">
        <v>1.500627919520666</v>
      </c>
      <c r="AV731">
        <v>4.7154731324404393</v>
      </c>
    </row>
    <row r="732" spans="1:48">
      <c r="A732">
        <v>729</v>
      </c>
      <c r="B732">
        <v>0</v>
      </c>
      <c r="C732">
        <v>0</v>
      </c>
      <c r="D732">
        <v>0</v>
      </c>
      <c r="E732">
        <v>40.200000000000003</v>
      </c>
      <c r="F732">
        <v>0.56705602698952084</v>
      </c>
      <c r="G732">
        <v>287.85051867640362</v>
      </c>
      <c r="H732">
        <v>1062.744114953282</v>
      </c>
      <c r="I732">
        <v>20.102541664629449</v>
      </c>
      <c r="J732">
        <v>20.102541664629449</v>
      </c>
      <c r="K732">
        <v>666.89173728395133</v>
      </c>
      <c r="L732">
        <v>4</v>
      </c>
      <c r="M732">
        <v>180.63156481147109</v>
      </c>
      <c r="N732">
        <v>1282.732146748612</v>
      </c>
      <c r="O732" t="b">
        <v>0</v>
      </c>
      <c r="P732">
        <v>20.102541664629449</v>
      </c>
      <c r="Q732">
        <v>0</v>
      </c>
      <c r="R732">
        <v>0.94473980058035911</v>
      </c>
      <c r="S732">
        <v>30.785911564782278</v>
      </c>
      <c r="T732">
        <v>158.40692451089069</v>
      </c>
      <c r="U732">
        <v>21.278389724112749</v>
      </c>
      <c r="V732">
        <v>8.7535982379238249</v>
      </c>
      <c r="W732">
        <v>0</v>
      </c>
      <c r="X732">
        <v>0</v>
      </c>
      <c r="Y732">
        <v>-22.804379849498329</v>
      </c>
      <c r="Z732">
        <v>70.621675479348497</v>
      </c>
      <c r="AA732">
        <v>1282.732146748612</v>
      </c>
      <c r="AB732" t="b">
        <v>0</v>
      </c>
      <c r="AC732" t="b">
        <v>1</v>
      </c>
      <c r="AD732">
        <v>87.533471607326007</v>
      </c>
      <c r="AE732">
        <v>0</v>
      </c>
      <c r="AF732">
        <v>0</v>
      </c>
      <c r="AG732">
        <v>0.12012631416491081</v>
      </c>
      <c r="AH732" t="b">
        <v>0</v>
      </c>
      <c r="AI732" t="b">
        <v>0</v>
      </c>
      <c r="AJ732">
        <v>1282.732146748612</v>
      </c>
      <c r="AK732">
        <v>0</v>
      </c>
      <c r="AL732">
        <v>21.278389724112749</v>
      </c>
      <c r="AM732">
        <v>0</v>
      </c>
      <c r="AN732">
        <v>21.28966772175432</v>
      </c>
      <c r="AO732">
        <v>0</v>
      </c>
      <c r="AP732">
        <v>1</v>
      </c>
      <c r="AQ732">
        <v>3</v>
      </c>
      <c r="AR732">
        <v>0</v>
      </c>
      <c r="AS732">
        <v>0</v>
      </c>
      <c r="AT732">
        <v>4.3379122017758016</v>
      </c>
      <c r="AU732">
        <v>1.380474870619222</v>
      </c>
      <c r="AV732">
        <v>4.3379122017758016</v>
      </c>
    </row>
    <row r="733" spans="1:48">
      <c r="A733">
        <v>730</v>
      </c>
      <c r="B733">
        <v>0</v>
      </c>
      <c r="C733">
        <v>0</v>
      </c>
      <c r="D733">
        <v>0</v>
      </c>
      <c r="E733">
        <v>41.6</v>
      </c>
      <c r="F733">
        <v>0.2072348650743896</v>
      </c>
      <c r="G733">
        <v>297.87516360543259</v>
      </c>
      <c r="H733">
        <v>1099.7551040312569</v>
      </c>
      <c r="I733">
        <v>10.605936215531459</v>
      </c>
      <c r="J733">
        <v>10.605936215531459</v>
      </c>
      <c r="K733">
        <v>340.00562270208633</v>
      </c>
      <c r="L733">
        <v>4</v>
      </c>
      <c r="M733">
        <v>92.092530526025527</v>
      </c>
      <c r="N733">
        <v>1327.4044105657269</v>
      </c>
      <c r="O733" t="b">
        <v>0</v>
      </c>
      <c r="P733">
        <v>10.605936215531459</v>
      </c>
      <c r="Q733">
        <v>0</v>
      </c>
      <c r="R733">
        <v>0.92770868277327201</v>
      </c>
      <c r="S733">
        <v>30.81659917197446</v>
      </c>
      <c r="T733">
        <v>82.244244456219093</v>
      </c>
      <c r="U733">
        <v>11.43239942934059</v>
      </c>
      <c r="V733">
        <v>5.9455447660570968</v>
      </c>
      <c r="W733">
        <v>0</v>
      </c>
      <c r="X733">
        <v>0</v>
      </c>
      <c r="Y733">
        <v>-22.804379849498329</v>
      </c>
      <c r="Z733">
        <v>70.732238568126178</v>
      </c>
      <c r="AA733">
        <v>1327.4044105657269</v>
      </c>
      <c r="AB733" t="b">
        <v>0</v>
      </c>
      <c r="AC733" t="b">
        <v>1</v>
      </c>
      <c r="AD733">
        <v>87.524422250242878</v>
      </c>
      <c r="AE733">
        <v>0</v>
      </c>
      <c r="AF733">
        <v>0</v>
      </c>
      <c r="AG733">
        <v>0.114441544369284</v>
      </c>
      <c r="AH733" t="b">
        <v>0</v>
      </c>
      <c r="AI733" t="b">
        <v>0</v>
      </c>
      <c r="AJ733">
        <v>1327.4044105657269</v>
      </c>
      <c r="AK733">
        <v>0</v>
      </c>
      <c r="AL733">
        <v>11.43239942934059</v>
      </c>
      <c r="AM733">
        <v>0</v>
      </c>
      <c r="AN733">
        <v>11.43465659091844</v>
      </c>
      <c r="AO733">
        <v>0</v>
      </c>
      <c r="AP733">
        <v>1</v>
      </c>
      <c r="AQ733">
        <v>3</v>
      </c>
      <c r="AR733">
        <v>0</v>
      </c>
      <c r="AS733">
        <v>0</v>
      </c>
      <c r="AT733">
        <v>2.6216152165276121</v>
      </c>
      <c r="AU733">
        <v>0.8342893443919418</v>
      </c>
      <c r="AV733">
        <v>2.6216152165276121</v>
      </c>
    </row>
    <row r="734" spans="1:48">
      <c r="A734">
        <v>731</v>
      </c>
      <c r="B734">
        <v>0</v>
      </c>
      <c r="C734">
        <v>0</v>
      </c>
      <c r="D734">
        <v>0</v>
      </c>
      <c r="E734">
        <v>41.9</v>
      </c>
      <c r="F734">
        <v>2.0671179379576191E-2</v>
      </c>
      <c r="G734">
        <v>300.0233018045102</v>
      </c>
      <c r="H734">
        <v>1107.686030262252</v>
      </c>
      <c r="I734">
        <v>5.328014480899304</v>
      </c>
      <c r="J734">
        <v>5.328014480899304</v>
      </c>
      <c r="K734">
        <v>169.58279634950179</v>
      </c>
      <c r="L734">
        <v>4</v>
      </c>
      <c r="M734">
        <v>45.932501719800072</v>
      </c>
      <c r="N734">
        <v>1336.9770385265381</v>
      </c>
      <c r="O734" t="b">
        <v>0</v>
      </c>
      <c r="P734">
        <v>5.328014480899304</v>
      </c>
      <c r="Q734">
        <v>0</v>
      </c>
      <c r="R734">
        <v>0.89484889512551802</v>
      </c>
      <c r="S734">
        <v>30.837779601193201</v>
      </c>
      <c r="T734">
        <v>42.526841022768217</v>
      </c>
      <c r="U734">
        <v>5.954094048640421</v>
      </c>
      <c r="V734">
        <v>4.4717443203655236</v>
      </c>
      <c r="W734">
        <v>-54.556019885796609</v>
      </c>
      <c r="X734">
        <v>1</v>
      </c>
      <c r="Y734">
        <v>31.75164003629828</v>
      </c>
      <c r="Z734">
        <v>70.794395392305233</v>
      </c>
      <c r="AA734">
        <v>1336.9770385265381</v>
      </c>
      <c r="AB734" t="b">
        <v>0</v>
      </c>
      <c r="AC734" t="b">
        <v>1</v>
      </c>
      <c r="AD734">
        <v>87.526197500279949</v>
      </c>
      <c r="AE734">
        <v>1.1399765349270929</v>
      </c>
      <c r="AF734">
        <v>0</v>
      </c>
      <c r="AG734">
        <v>0.11231399724103031</v>
      </c>
      <c r="AH734" t="b">
        <v>0</v>
      </c>
      <c r="AI734" t="b">
        <v>0</v>
      </c>
      <c r="AJ734">
        <v>1336.9770385265381</v>
      </c>
      <c r="AK734">
        <v>0</v>
      </c>
      <c r="AL734">
        <v>5.954094048640421</v>
      </c>
      <c r="AM734">
        <v>0</v>
      </c>
      <c r="AN734">
        <v>7.094195547530302</v>
      </c>
      <c r="AO734">
        <v>0</v>
      </c>
      <c r="AP734">
        <v>1</v>
      </c>
      <c r="AQ734">
        <v>3</v>
      </c>
      <c r="AR734">
        <v>0</v>
      </c>
      <c r="AS734">
        <v>0</v>
      </c>
      <c r="AT734">
        <v>1.8927068633349069</v>
      </c>
      <c r="AU734">
        <v>0.60232529861087525</v>
      </c>
      <c r="AV734">
        <v>1.8927068633349069</v>
      </c>
    </row>
    <row r="735" spans="1:48">
      <c r="A735">
        <v>732</v>
      </c>
      <c r="B735">
        <v>0</v>
      </c>
      <c r="C735">
        <v>0</v>
      </c>
      <c r="D735">
        <v>0</v>
      </c>
      <c r="E735">
        <v>42</v>
      </c>
      <c r="F735">
        <v>4.3413750740643131E-2</v>
      </c>
      <c r="G735">
        <v>300.73934787086938</v>
      </c>
      <c r="H735">
        <v>1110.32967233925</v>
      </c>
      <c r="I735">
        <v>6.0047211160076657</v>
      </c>
      <c r="J735">
        <v>6.0047211160076657</v>
      </c>
      <c r="K735">
        <v>190.6663137231879</v>
      </c>
      <c r="L735">
        <v>4</v>
      </c>
      <c r="M735">
        <v>51.643096891437679</v>
      </c>
      <c r="N735">
        <v>1340.1679145134749</v>
      </c>
      <c r="O735" t="b">
        <v>0</v>
      </c>
      <c r="P735">
        <v>6.0047211160076657</v>
      </c>
      <c r="Q735">
        <v>0</v>
      </c>
      <c r="R735">
        <v>0.90184382176566258</v>
      </c>
      <c r="S735">
        <v>30.853256318309839</v>
      </c>
      <c r="T735">
        <v>47.443167137244529</v>
      </c>
      <c r="U735">
        <v>6.6582716109884794</v>
      </c>
      <c r="V735">
        <v>4.6568399695248317</v>
      </c>
      <c r="W735">
        <v>-54.925266047286662</v>
      </c>
      <c r="X735">
        <v>1</v>
      </c>
      <c r="Y735">
        <v>32.120886197788337</v>
      </c>
      <c r="Z735">
        <v>70.931241805310165</v>
      </c>
      <c r="AA735">
        <v>1340.1679145134749</v>
      </c>
      <c r="AB735" t="b">
        <v>0</v>
      </c>
      <c r="AC735" t="b">
        <v>1</v>
      </c>
      <c r="AD735">
        <v>87.538870620564495</v>
      </c>
      <c r="AE735">
        <v>1.1476921263612141</v>
      </c>
      <c r="AF735">
        <v>0</v>
      </c>
      <c r="AG735">
        <v>0.1055838195761775</v>
      </c>
      <c r="AH735" t="b">
        <v>0</v>
      </c>
      <c r="AI735" t="b">
        <v>0</v>
      </c>
      <c r="AJ735">
        <v>1340.1679145134749</v>
      </c>
      <c r="AK735">
        <v>0</v>
      </c>
      <c r="AL735">
        <v>6.6582716109884794</v>
      </c>
      <c r="AM735">
        <v>0</v>
      </c>
      <c r="AN735">
        <v>7.8060340295787611</v>
      </c>
      <c r="AO735">
        <v>0</v>
      </c>
      <c r="AP735">
        <v>1</v>
      </c>
      <c r="AQ735">
        <v>3</v>
      </c>
      <c r="AR735">
        <v>0</v>
      </c>
      <c r="AS735">
        <v>0</v>
      </c>
      <c r="AT735">
        <v>2.0124726807891662</v>
      </c>
      <c r="AU735">
        <v>0.64043895644080806</v>
      </c>
      <c r="AV735">
        <v>2.0124726807891662</v>
      </c>
    </row>
    <row r="736" spans="1:48">
      <c r="A736">
        <v>733</v>
      </c>
      <c r="B736">
        <v>0</v>
      </c>
      <c r="C736">
        <v>0</v>
      </c>
      <c r="D736">
        <v>0</v>
      </c>
      <c r="E736">
        <v>42.2</v>
      </c>
      <c r="F736">
        <v>5.5673817657857512E-2</v>
      </c>
      <c r="G736">
        <v>302.17144000358792</v>
      </c>
      <c r="H736">
        <v>1115.6169564932461</v>
      </c>
      <c r="I736">
        <v>6.4034548908341824</v>
      </c>
      <c r="J736">
        <v>6.4034548908341824</v>
      </c>
      <c r="K736">
        <v>202.36356527873031</v>
      </c>
      <c r="L736">
        <v>4</v>
      </c>
      <c r="M736">
        <v>54.81136654353476</v>
      </c>
      <c r="N736">
        <v>1346.5496664873481</v>
      </c>
      <c r="O736" t="b">
        <v>0</v>
      </c>
      <c r="P736">
        <v>6.4034548908341824</v>
      </c>
      <c r="Q736">
        <v>0</v>
      </c>
      <c r="R736">
        <v>0.90507559569967633</v>
      </c>
      <c r="S736">
        <v>30.869538406024869</v>
      </c>
      <c r="T736">
        <v>50.173974530639008</v>
      </c>
      <c r="U736">
        <v>7.0750497762387869</v>
      </c>
      <c r="V736">
        <v>4.7627346437005116</v>
      </c>
      <c r="W736">
        <v>-49.173292065941972</v>
      </c>
      <c r="X736">
        <v>1</v>
      </c>
      <c r="Y736">
        <v>26.36891221644364</v>
      </c>
      <c r="Z736">
        <v>71.051795067619594</v>
      </c>
      <c r="AA736">
        <v>1346.5496664873481</v>
      </c>
      <c r="AB736" t="b">
        <v>0</v>
      </c>
      <c r="AC736" t="b">
        <v>1</v>
      </c>
      <c r="AD736">
        <v>87.550475739297482</v>
      </c>
      <c r="AE736">
        <v>1.027501625258489</v>
      </c>
      <c r="AF736">
        <v>0</v>
      </c>
      <c r="AG736">
        <v>9.9847006950534944E-2</v>
      </c>
      <c r="AH736" t="b">
        <v>0</v>
      </c>
      <c r="AI736" t="b">
        <v>0</v>
      </c>
      <c r="AJ736">
        <v>1346.5496664873481</v>
      </c>
      <c r="AK736">
        <v>0</v>
      </c>
      <c r="AL736">
        <v>7.0750497762387869</v>
      </c>
      <c r="AM736">
        <v>0</v>
      </c>
      <c r="AN736">
        <v>8.1026763654600646</v>
      </c>
      <c r="AO736">
        <v>0</v>
      </c>
      <c r="AP736">
        <v>1</v>
      </c>
      <c r="AQ736">
        <v>3</v>
      </c>
      <c r="AR736">
        <v>0</v>
      </c>
      <c r="AS736">
        <v>0</v>
      </c>
      <c r="AT736">
        <v>2.0651058359375671</v>
      </c>
      <c r="AU736">
        <v>0.65718866106000862</v>
      </c>
      <c r="AV736">
        <v>2.0651058359375671</v>
      </c>
    </row>
    <row r="737" spans="1:48">
      <c r="A737">
        <v>734</v>
      </c>
      <c r="B737">
        <v>0</v>
      </c>
      <c r="C737">
        <v>0</v>
      </c>
      <c r="D737">
        <v>0</v>
      </c>
      <c r="E737">
        <v>42.4</v>
      </c>
      <c r="F737">
        <v>6.7224311961263439E-2</v>
      </c>
      <c r="G737">
        <v>303.60353213630628</v>
      </c>
      <c r="H737">
        <v>1120.9042406472429</v>
      </c>
      <c r="I737">
        <v>6.7850572354651471</v>
      </c>
      <c r="J737">
        <v>6.7850572354651471</v>
      </c>
      <c r="K737">
        <v>213.41162744461471</v>
      </c>
      <c r="L737">
        <v>4</v>
      </c>
      <c r="M737">
        <v>57.803799416201151</v>
      </c>
      <c r="N737">
        <v>1352.9314184612219</v>
      </c>
      <c r="O737" t="b">
        <v>0</v>
      </c>
      <c r="P737">
        <v>6.7850572354651471</v>
      </c>
      <c r="Q737">
        <v>0</v>
      </c>
      <c r="R737">
        <v>0.90781724746271653</v>
      </c>
      <c r="S737">
        <v>30.886329996838899</v>
      </c>
      <c r="T737">
        <v>52.753427956352382</v>
      </c>
      <c r="U737">
        <v>7.4740342887611924</v>
      </c>
      <c r="V737">
        <v>4.8629561947938464</v>
      </c>
      <c r="W737">
        <v>-49.173292065941972</v>
      </c>
      <c r="X737">
        <v>1</v>
      </c>
      <c r="Y737">
        <v>26.36891221644364</v>
      </c>
      <c r="Z737">
        <v>71.138924216261159</v>
      </c>
      <c r="AA737">
        <v>1352.9314184612219</v>
      </c>
      <c r="AB737" t="b">
        <v>0</v>
      </c>
      <c r="AC737" t="b">
        <v>1</v>
      </c>
      <c r="AD737">
        <v>87.56093959335162</v>
      </c>
      <c r="AE737">
        <v>1.027501625258489</v>
      </c>
      <c r="AF737">
        <v>0</v>
      </c>
      <c r="AG737">
        <v>9.0458316943590689E-2</v>
      </c>
      <c r="AH737" t="b">
        <v>0</v>
      </c>
      <c r="AI737" t="b">
        <v>0</v>
      </c>
      <c r="AJ737">
        <v>1352.9314184612219</v>
      </c>
      <c r="AK737">
        <v>0</v>
      </c>
      <c r="AL737">
        <v>7.4740342887611924</v>
      </c>
      <c r="AM737">
        <v>0</v>
      </c>
      <c r="AN737">
        <v>8.537895561347181</v>
      </c>
      <c r="AO737">
        <v>0</v>
      </c>
      <c r="AP737">
        <v>1</v>
      </c>
      <c r="AQ737">
        <v>3</v>
      </c>
      <c r="AR737">
        <v>0</v>
      </c>
      <c r="AS737">
        <v>0</v>
      </c>
      <c r="AT737">
        <v>2.140999634627585</v>
      </c>
      <c r="AU737">
        <v>0.68134071325795653</v>
      </c>
      <c r="AV737">
        <v>2.140999634627585</v>
      </c>
    </row>
    <row r="738" spans="1:48">
      <c r="A738">
        <v>735</v>
      </c>
      <c r="B738">
        <v>0</v>
      </c>
      <c r="C738">
        <v>0</v>
      </c>
      <c r="D738">
        <v>0</v>
      </c>
      <c r="E738">
        <v>42.7</v>
      </c>
      <c r="F738">
        <v>9.209560116376192E-2</v>
      </c>
      <c r="G738">
        <v>305.75167033538389</v>
      </c>
      <c r="H738">
        <v>1128.835166878237</v>
      </c>
      <c r="I738">
        <v>7.5853365793055616</v>
      </c>
      <c r="J738">
        <v>7.5853365793055616</v>
      </c>
      <c r="K738">
        <v>236.90673093389881</v>
      </c>
      <c r="L738">
        <v>5</v>
      </c>
      <c r="M738">
        <v>64.167586926841494</v>
      </c>
      <c r="N738">
        <v>1128.835166878237</v>
      </c>
      <c r="O738" t="b">
        <v>1</v>
      </c>
      <c r="P738">
        <v>7.5853365793055616</v>
      </c>
      <c r="Q738">
        <v>0</v>
      </c>
      <c r="R738">
        <v>1</v>
      </c>
      <c r="S738">
        <v>30.903608367844651</v>
      </c>
      <c r="T738">
        <v>64.167586926841508</v>
      </c>
      <c r="U738">
        <v>7.5853365793055634</v>
      </c>
      <c r="V738">
        <v>0</v>
      </c>
      <c r="W738">
        <v>-47.53050708101474</v>
      </c>
      <c r="X738">
        <v>1</v>
      </c>
      <c r="Y738">
        <v>24.726127231516411</v>
      </c>
      <c r="Z738">
        <v>71.251718631938047</v>
      </c>
      <c r="AA738">
        <v>1128.835166878237</v>
      </c>
      <c r="AB738" t="b">
        <v>0</v>
      </c>
      <c r="AC738" t="b">
        <v>1</v>
      </c>
      <c r="AD738">
        <v>87.571077498003987</v>
      </c>
      <c r="AE738">
        <v>0.99317477482717365</v>
      </c>
      <c r="AF738">
        <v>0</v>
      </c>
      <c r="AG738">
        <v>9.9365375558805868E-2</v>
      </c>
      <c r="AH738" t="b">
        <v>0</v>
      </c>
      <c r="AI738" t="b">
        <v>0</v>
      </c>
      <c r="AJ738">
        <v>1128.835166878237</v>
      </c>
      <c r="AK738">
        <v>0</v>
      </c>
      <c r="AL738">
        <v>7.5853365793055634</v>
      </c>
      <c r="AM738">
        <v>0</v>
      </c>
      <c r="AN738">
        <v>8.6134840349120996</v>
      </c>
      <c r="AO738">
        <v>0</v>
      </c>
      <c r="AP738">
        <v>1</v>
      </c>
      <c r="AQ738">
        <v>3</v>
      </c>
      <c r="AR738">
        <v>0</v>
      </c>
      <c r="AS738">
        <v>0</v>
      </c>
      <c r="AT738">
        <v>2.063577854223281</v>
      </c>
      <c r="AU738">
        <v>0.65670240401716795</v>
      </c>
      <c r="AV738">
        <v>2.063577854223281</v>
      </c>
    </row>
    <row r="739" spans="1:48">
      <c r="A739">
        <v>736</v>
      </c>
      <c r="B739">
        <v>0</v>
      </c>
      <c r="C739">
        <v>0</v>
      </c>
      <c r="D739">
        <v>0</v>
      </c>
      <c r="E739">
        <v>43.1</v>
      </c>
      <c r="F739">
        <v>0.14772661671702811</v>
      </c>
      <c r="G739">
        <v>308.6158546008208</v>
      </c>
      <c r="H739">
        <v>1139.4097351862299</v>
      </c>
      <c r="I739">
        <v>9.3349685221119838</v>
      </c>
      <c r="J739">
        <v>9.3349685221119838</v>
      </c>
      <c r="K739">
        <v>288.84576636343991</v>
      </c>
      <c r="L739">
        <v>5</v>
      </c>
      <c r="M739">
        <v>78.235581355211238</v>
      </c>
      <c r="N739">
        <v>1139.4097351862299</v>
      </c>
      <c r="O739" t="b">
        <v>0</v>
      </c>
      <c r="P739">
        <v>9.3349685221119838</v>
      </c>
      <c r="Q739">
        <v>0</v>
      </c>
      <c r="R739">
        <v>1</v>
      </c>
      <c r="S739">
        <v>30.903608367844651</v>
      </c>
      <c r="T739">
        <v>78.235581355211252</v>
      </c>
      <c r="U739">
        <v>9.3349685221119838</v>
      </c>
      <c r="V739">
        <v>0</v>
      </c>
      <c r="W739">
        <v>-49.305448726683679</v>
      </c>
      <c r="X739">
        <v>1</v>
      </c>
      <c r="Y739">
        <v>26.50106887718535</v>
      </c>
      <c r="Z739">
        <v>71.360381869872441</v>
      </c>
      <c r="AA739">
        <v>1139.4097351862299</v>
      </c>
      <c r="AB739" t="b">
        <v>0</v>
      </c>
      <c r="AC739" t="b">
        <v>1</v>
      </c>
      <c r="AD739">
        <v>87.581241624216034</v>
      </c>
      <c r="AE739">
        <v>1.030263107721749</v>
      </c>
      <c r="AF739">
        <v>0</v>
      </c>
      <c r="AG739">
        <v>9.8834664976544362E-2</v>
      </c>
      <c r="AH739" t="b">
        <v>0</v>
      </c>
      <c r="AI739" t="b">
        <v>0</v>
      </c>
      <c r="AJ739">
        <v>1139.4097351862299</v>
      </c>
      <c r="AK739">
        <v>0</v>
      </c>
      <c r="AL739">
        <v>9.3349685221119838</v>
      </c>
      <c r="AM739">
        <v>0</v>
      </c>
      <c r="AN739">
        <v>10.36576773533775</v>
      </c>
      <c r="AO739">
        <v>0</v>
      </c>
      <c r="AP739">
        <v>1</v>
      </c>
      <c r="AQ739">
        <v>3</v>
      </c>
      <c r="AR739">
        <v>0</v>
      </c>
      <c r="AS739">
        <v>0</v>
      </c>
      <c r="AT739">
        <v>2.3713899035225232</v>
      </c>
      <c r="AU739">
        <v>0.75465892760873754</v>
      </c>
      <c r="AV739">
        <v>2.3713899035225232</v>
      </c>
    </row>
    <row r="740" spans="1:48">
      <c r="A740">
        <v>737</v>
      </c>
      <c r="B740">
        <v>0</v>
      </c>
      <c r="C740">
        <v>0</v>
      </c>
      <c r="D740">
        <v>0</v>
      </c>
      <c r="E740">
        <v>43.7</v>
      </c>
      <c r="F740">
        <v>0.1503312653014541</v>
      </c>
      <c r="G740">
        <v>312.91213099897612</v>
      </c>
      <c r="H740">
        <v>1155.27158764822</v>
      </c>
      <c r="I740">
        <v>9.5887726516762921</v>
      </c>
      <c r="J740">
        <v>9.5887726516762921</v>
      </c>
      <c r="K740">
        <v>292.62538863416393</v>
      </c>
      <c r="L740">
        <v>5</v>
      </c>
      <c r="M740">
        <v>79.259314364616429</v>
      </c>
      <c r="N740">
        <v>1155.27158764822</v>
      </c>
      <c r="O740" t="b">
        <v>0</v>
      </c>
      <c r="P740">
        <v>9.5887726516762921</v>
      </c>
      <c r="Q740">
        <v>0</v>
      </c>
      <c r="R740">
        <v>1</v>
      </c>
      <c r="S740">
        <v>30.903608367844651</v>
      </c>
      <c r="T740">
        <v>79.259314364616429</v>
      </c>
      <c r="U740">
        <v>9.5887726516762921</v>
      </c>
      <c r="V740">
        <v>0</v>
      </c>
      <c r="W740">
        <v>-39.057802413800466</v>
      </c>
      <c r="X740">
        <v>1</v>
      </c>
      <c r="Y740">
        <v>16.253422564302149</v>
      </c>
      <c r="Z740">
        <v>71.45052607493129</v>
      </c>
      <c r="AA740">
        <v>1155.27158764822</v>
      </c>
      <c r="AB740" t="b">
        <v>0</v>
      </c>
      <c r="AC740" t="b">
        <v>1</v>
      </c>
      <c r="AD740">
        <v>87.5897246582322</v>
      </c>
      <c r="AE740">
        <v>0.81613318476598007</v>
      </c>
      <c r="AF740">
        <v>0</v>
      </c>
      <c r="AG740">
        <v>0.1072491343389598</v>
      </c>
      <c r="AH740" t="b">
        <v>0</v>
      </c>
      <c r="AI740" t="b">
        <v>0</v>
      </c>
      <c r="AJ740">
        <v>1155.27158764822</v>
      </c>
      <c r="AK740">
        <v>0</v>
      </c>
      <c r="AL740">
        <v>9.5887726516762921</v>
      </c>
      <c r="AM740">
        <v>0</v>
      </c>
      <c r="AN740">
        <v>10.405340081900521</v>
      </c>
      <c r="AO740">
        <v>0</v>
      </c>
      <c r="AP740">
        <v>1</v>
      </c>
      <c r="AQ740">
        <v>3</v>
      </c>
      <c r="AR740">
        <v>0</v>
      </c>
      <c r="AS740">
        <v>0</v>
      </c>
      <c r="AT740">
        <v>2.3832651648337668</v>
      </c>
      <c r="AU740">
        <v>0.75843804969781492</v>
      </c>
      <c r="AV740">
        <v>2.3832651648337668</v>
      </c>
    </row>
    <row r="741" spans="1:48">
      <c r="A741">
        <v>738</v>
      </c>
      <c r="B741">
        <v>0</v>
      </c>
      <c r="C741">
        <v>0</v>
      </c>
      <c r="D741">
        <v>0</v>
      </c>
      <c r="E741">
        <v>44</v>
      </c>
      <c r="F741">
        <v>9.483220771437928E-4</v>
      </c>
      <c r="G741">
        <v>315.06026919805367</v>
      </c>
      <c r="H741">
        <v>1163.2025138792139</v>
      </c>
      <c r="I741">
        <v>5.1576669158922339</v>
      </c>
      <c r="J741">
        <v>5.1576669158922339</v>
      </c>
      <c r="K741">
        <v>156.3259346997697</v>
      </c>
      <c r="L741">
        <v>5</v>
      </c>
      <c r="M741">
        <v>42.341802464726342</v>
      </c>
      <c r="N741">
        <v>1163.2025138792139</v>
      </c>
      <c r="O741" t="b">
        <v>0</v>
      </c>
      <c r="P741">
        <v>5.1576669158922339</v>
      </c>
      <c r="Q741">
        <v>0</v>
      </c>
      <c r="R741">
        <v>1</v>
      </c>
      <c r="S741">
        <v>30.903608367844651</v>
      </c>
      <c r="T741">
        <v>42.341802464726342</v>
      </c>
      <c r="U741">
        <v>5.157666915892233</v>
      </c>
      <c r="V741">
        <v>0</v>
      </c>
      <c r="W741">
        <v>-50.373480622389117</v>
      </c>
      <c r="X741">
        <v>1</v>
      </c>
      <c r="Y741">
        <v>27.569100772890799</v>
      </c>
      <c r="Z741">
        <v>71.507085404301236</v>
      </c>
      <c r="AA741">
        <v>1163.2025138792139</v>
      </c>
      <c r="AB741" t="b">
        <v>0</v>
      </c>
      <c r="AC741" t="b">
        <v>1</v>
      </c>
      <c r="AD741">
        <v>87.598419603338783</v>
      </c>
      <c r="AE741">
        <v>1.0525801921096241</v>
      </c>
      <c r="AF741">
        <v>0</v>
      </c>
      <c r="AG741">
        <v>0.1105952988916068</v>
      </c>
      <c r="AH741" t="b">
        <v>0</v>
      </c>
      <c r="AI741" t="b">
        <v>0</v>
      </c>
      <c r="AJ741">
        <v>1163.2025138792139</v>
      </c>
      <c r="AK741">
        <v>0</v>
      </c>
      <c r="AL741">
        <v>5.157666915892233</v>
      </c>
      <c r="AM741">
        <v>0</v>
      </c>
      <c r="AN741">
        <v>6.2103328848824999</v>
      </c>
      <c r="AO741">
        <v>0</v>
      </c>
      <c r="AP741">
        <v>1</v>
      </c>
      <c r="AQ741">
        <v>3</v>
      </c>
      <c r="AR741">
        <v>0</v>
      </c>
      <c r="AS741">
        <v>0</v>
      </c>
      <c r="AT741">
        <v>1.6651310430944399</v>
      </c>
      <c r="AU741">
        <v>0.52990273992609738</v>
      </c>
      <c r="AV741">
        <v>1.6651310430944399</v>
      </c>
    </row>
    <row r="742" spans="1:48">
      <c r="A742">
        <v>739</v>
      </c>
      <c r="B742">
        <v>0</v>
      </c>
      <c r="C742">
        <v>0</v>
      </c>
      <c r="D742">
        <v>0</v>
      </c>
      <c r="E742">
        <v>44.1</v>
      </c>
      <c r="F742">
        <v>0.17920877972330551</v>
      </c>
      <c r="G742">
        <v>315.77631526441291</v>
      </c>
      <c r="H742">
        <v>1165.846155956212</v>
      </c>
      <c r="I742">
        <v>10.58322891431138</v>
      </c>
      <c r="J742">
        <v>10.58322891431138</v>
      </c>
      <c r="K742">
        <v>320.04424287020998</v>
      </c>
      <c r="L742">
        <v>5</v>
      </c>
      <c r="M742">
        <v>86.685872933426324</v>
      </c>
      <c r="N742">
        <v>1165.846155956212</v>
      </c>
      <c r="O742" t="b">
        <v>0</v>
      </c>
      <c r="P742">
        <v>10.58322891431138</v>
      </c>
      <c r="Q742">
        <v>0</v>
      </c>
      <c r="R742">
        <v>1</v>
      </c>
      <c r="S742">
        <v>30.903608367844651</v>
      </c>
      <c r="T742">
        <v>86.685872933426324</v>
      </c>
      <c r="U742">
        <v>10.58322891431138</v>
      </c>
      <c r="V742">
        <v>0</v>
      </c>
      <c r="W742">
        <v>-36.804494340715543</v>
      </c>
      <c r="X742">
        <v>1</v>
      </c>
      <c r="Y742">
        <v>14.000114491217211</v>
      </c>
      <c r="Z742">
        <v>71.611987581298678</v>
      </c>
      <c r="AA742">
        <v>1165.846155956212</v>
      </c>
      <c r="AB742" t="b">
        <v>0</v>
      </c>
      <c r="AC742" t="b">
        <v>1</v>
      </c>
      <c r="AD742">
        <v>87.606667463510234</v>
      </c>
      <c r="AE742">
        <v>0.7690491354776382</v>
      </c>
      <c r="AF742">
        <v>0</v>
      </c>
      <c r="AG742">
        <v>0.1062050482968291</v>
      </c>
      <c r="AH742" t="b">
        <v>0</v>
      </c>
      <c r="AI742" t="b">
        <v>0</v>
      </c>
      <c r="AJ742">
        <v>1165.846155956212</v>
      </c>
      <c r="AK742">
        <v>0</v>
      </c>
      <c r="AL742">
        <v>10.58322891431138</v>
      </c>
      <c r="AM742">
        <v>0</v>
      </c>
      <c r="AN742">
        <v>11.35318406809081</v>
      </c>
      <c r="AO742">
        <v>0</v>
      </c>
      <c r="AP742">
        <v>1</v>
      </c>
      <c r="AQ742">
        <v>3</v>
      </c>
      <c r="AR742">
        <v>0</v>
      </c>
      <c r="AS742">
        <v>0</v>
      </c>
      <c r="AT742">
        <v>2.5516485121537298</v>
      </c>
      <c r="AU742">
        <v>0.81202350020803959</v>
      </c>
      <c r="AV742">
        <v>2.5516485121537298</v>
      </c>
    </row>
    <row r="743" spans="1:48">
      <c r="A743">
        <v>740</v>
      </c>
      <c r="B743">
        <v>0</v>
      </c>
      <c r="C743">
        <v>0</v>
      </c>
      <c r="D743">
        <v>0</v>
      </c>
      <c r="E743">
        <v>45.3</v>
      </c>
      <c r="F743">
        <v>0.36554989236296992</v>
      </c>
      <c r="G743">
        <v>324.36886806072351</v>
      </c>
      <c r="H743">
        <v>1197.5698608801911</v>
      </c>
      <c r="I743">
        <v>16.772695758687771</v>
      </c>
      <c r="J743">
        <v>16.772695758687771</v>
      </c>
      <c r="K743">
        <v>493.7818086423556</v>
      </c>
      <c r="L743">
        <v>5</v>
      </c>
      <c r="M743">
        <v>133.74371848384499</v>
      </c>
      <c r="N743">
        <v>1197.5698608801911</v>
      </c>
      <c r="O743" t="b">
        <v>0</v>
      </c>
      <c r="P743">
        <v>16.772695758687771</v>
      </c>
      <c r="Q743">
        <v>0</v>
      </c>
      <c r="R743">
        <v>1</v>
      </c>
      <c r="S743">
        <v>30.903608367844651</v>
      </c>
      <c r="T743">
        <v>133.74371848384499</v>
      </c>
      <c r="U743">
        <v>16.772695758687782</v>
      </c>
      <c r="V743">
        <v>0</v>
      </c>
      <c r="W743">
        <v>-33.318094878876167</v>
      </c>
      <c r="X743">
        <v>1</v>
      </c>
      <c r="Y743">
        <v>10.513715029377851</v>
      </c>
      <c r="Z743">
        <v>71.731365314713287</v>
      </c>
      <c r="AA743">
        <v>1197.5698608801911</v>
      </c>
      <c r="AB743" t="b">
        <v>0</v>
      </c>
      <c r="AC743" t="b">
        <v>1</v>
      </c>
      <c r="AD743">
        <v>87.611531318573839</v>
      </c>
      <c r="AE743">
        <v>0.69619899746905445</v>
      </c>
      <c r="AF743">
        <v>0</v>
      </c>
      <c r="AG743">
        <v>9.7555913277030448E-2</v>
      </c>
      <c r="AH743" t="b">
        <v>0</v>
      </c>
      <c r="AI743" t="b">
        <v>0</v>
      </c>
      <c r="AJ743">
        <v>1197.5698608801911</v>
      </c>
      <c r="AK743">
        <v>0</v>
      </c>
      <c r="AL743">
        <v>16.772695758687782</v>
      </c>
      <c r="AM743">
        <v>0</v>
      </c>
      <c r="AN743">
        <v>17.471730754273079</v>
      </c>
      <c r="AO743">
        <v>0</v>
      </c>
      <c r="AP743">
        <v>1</v>
      </c>
      <c r="AQ743">
        <v>3</v>
      </c>
      <c r="AR743">
        <v>0</v>
      </c>
      <c r="AS743">
        <v>0</v>
      </c>
      <c r="AT743">
        <v>3.641174371081306</v>
      </c>
      <c r="AU743">
        <v>1.158748606475434</v>
      </c>
      <c r="AV743">
        <v>3.641174371081306</v>
      </c>
    </row>
    <row r="744" spans="1:48">
      <c r="A744">
        <v>741</v>
      </c>
      <c r="B744">
        <v>0</v>
      </c>
      <c r="C744">
        <v>0</v>
      </c>
      <c r="D744">
        <v>0</v>
      </c>
      <c r="E744">
        <v>46.4</v>
      </c>
      <c r="F744">
        <v>0.27525831749147761</v>
      </c>
      <c r="G744">
        <v>332.24537479067482</v>
      </c>
      <c r="H744">
        <v>1226.649923727171</v>
      </c>
      <c r="I744">
        <v>14.39129003337235</v>
      </c>
      <c r="J744">
        <v>14.39129003337235</v>
      </c>
      <c r="K744">
        <v>413.63012762300588</v>
      </c>
      <c r="L744">
        <v>5</v>
      </c>
      <c r="M744">
        <v>112.03416241143169</v>
      </c>
      <c r="N744">
        <v>1226.649923727171</v>
      </c>
      <c r="O744" t="b">
        <v>0</v>
      </c>
      <c r="P744">
        <v>14.39129003337235</v>
      </c>
      <c r="Q744">
        <v>0</v>
      </c>
      <c r="R744">
        <v>1</v>
      </c>
      <c r="S744">
        <v>30.903608367844651</v>
      </c>
      <c r="T744">
        <v>112.03416241143169</v>
      </c>
      <c r="U744">
        <v>14.39129003337235</v>
      </c>
      <c r="V744">
        <v>0</v>
      </c>
      <c r="W744">
        <v>-31.401936073982341</v>
      </c>
      <c r="X744">
        <v>1</v>
      </c>
      <c r="Y744">
        <v>8.5975562244840127</v>
      </c>
      <c r="Z744">
        <v>71.886952398877071</v>
      </c>
      <c r="AA744">
        <v>1226.649923727171</v>
      </c>
      <c r="AB744" t="b">
        <v>0</v>
      </c>
      <c r="AC744" t="b">
        <v>1</v>
      </c>
      <c r="AD744">
        <v>87.615323237473419</v>
      </c>
      <c r="AE744">
        <v>0.6561598582623176</v>
      </c>
      <c r="AF744">
        <v>0</v>
      </c>
      <c r="AG744">
        <v>9.2792874041890794E-2</v>
      </c>
      <c r="AH744" t="b">
        <v>0</v>
      </c>
      <c r="AI744" t="b">
        <v>0</v>
      </c>
      <c r="AJ744">
        <v>1226.649923727171</v>
      </c>
      <c r="AK744">
        <v>0</v>
      </c>
      <c r="AL744">
        <v>14.39129003337235</v>
      </c>
      <c r="AM744">
        <v>0</v>
      </c>
      <c r="AN744">
        <v>15.04938523250417</v>
      </c>
      <c r="AO744">
        <v>0</v>
      </c>
      <c r="AP744">
        <v>1</v>
      </c>
      <c r="AQ744">
        <v>3</v>
      </c>
      <c r="AR744">
        <v>0</v>
      </c>
      <c r="AS744">
        <v>0</v>
      </c>
      <c r="AT744">
        <v>3.215625605771772</v>
      </c>
      <c r="AU744">
        <v>1.02332415586245</v>
      </c>
      <c r="AV744">
        <v>3.215625605771772</v>
      </c>
    </row>
    <row r="745" spans="1:48">
      <c r="A745">
        <v>742</v>
      </c>
      <c r="B745">
        <v>0</v>
      </c>
      <c r="C745">
        <v>0</v>
      </c>
      <c r="D745">
        <v>0</v>
      </c>
      <c r="E745">
        <v>47.2</v>
      </c>
      <c r="F745">
        <v>0.11675017100445211</v>
      </c>
      <c r="G745">
        <v>337.97374332154851</v>
      </c>
      <c r="H745">
        <v>1247.799060343157</v>
      </c>
      <c r="I745">
        <v>9.5638422357228059</v>
      </c>
      <c r="J745">
        <v>9.5638422357228059</v>
      </c>
      <c r="K745">
        <v>270.22207437898572</v>
      </c>
      <c r="L745">
        <v>5</v>
      </c>
      <c r="M745">
        <v>73.191244414676504</v>
      </c>
      <c r="N745">
        <v>1247.799060343157</v>
      </c>
      <c r="O745" t="b">
        <v>0</v>
      </c>
      <c r="P745">
        <v>9.5638422357228059</v>
      </c>
      <c r="Q745">
        <v>0</v>
      </c>
      <c r="R745">
        <v>1</v>
      </c>
      <c r="S745">
        <v>30.903608367844651</v>
      </c>
      <c r="T745">
        <v>73.191244414676504</v>
      </c>
      <c r="U745">
        <v>9.5638422357228041</v>
      </c>
      <c r="V745">
        <v>0</v>
      </c>
      <c r="W745">
        <v>-51.218388305131889</v>
      </c>
      <c r="X745">
        <v>1</v>
      </c>
      <c r="Y745">
        <v>28.41400845563356</v>
      </c>
      <c r="Z745">
        <v>71.988558554258589</v>
      </c>
      <c r="AA745">
        <v>1247.799060343157</v>
      </c>
      <c r="AB745" t="b">
        <v>0</v>
      </c>
      <c r="AC745" t="b">
        <v>1</v>
      </c>
      <c r="AD745">
        <v>87.62266680189407</v>
      </c>
      <c r="AE745">
        <v>1.0702349795102191</v>
      </c>
      <c r="AF745">
        <v>0</v>
      </c>
      <c r="AG745">
        <v>9.8541470226297168E-2</v>
      </c>
      <c r="AH745" t="b">
        <v>0</v>
      </c>
      <c r="AI745" t="b">
        <v>0</v>
      </c>
      <c r="AJ745">
        <v>1247.799060343157</v>
      </c>
      <c r="AK745">
        <v>0</v>
      </c>
      <c r="AL745">
        <v>9.5638422357228041</v>
      </c>
      <c r="AM745">
        <v>0</v>
      </c>
      <c r="AN745">
        <v>10.634511460691281</v>
      </c>
      <c r="AO745">
        <v>0</v>
      </c>
      <c r="AP745">
        <v>1</v>
      </c>
      <c r="AQ745">
        <v>3</v>
      </c>
      <c r="AR745">
        <v>0</v>
      </c>
      <c r="AS745">
        <v>0</v>
      </c>
      <c r="AT745">
        <v>2.4541114955281951</v>
      </c>
      <c r="AU745">
        <v>0.78098382163833502</v>
      </c>
      <c r="AV745">
        <v>2.4541114955281951</v>
      </c>
    </row>
    <row r="746" spans="1:48">
      <c r="A746">
        <v>743</v>
      </c>
      <c r="B746">
        <v>0</v>
      </c>
      <c r="C746">
        <v>0</v>
      </c>
      <c r="D746">
        <v>0</v>
      </c>
      <c r="E746">
        <v>47.3</v>
      </c>
      <c r="F746">
        <v>7.7409984907044196E-3</v>
      </c>
      <c r="G746">
        <v>338.68978938790769</v>
      </c>
      <c r="H746">
        <v>1250.442702420155</v>
      </c>
      <c r="I746">
        <v>6.047063572421159</v>
      </c>
      <c r="J746">
        <v>6.047063572421159</v>
      </c>
      <c r="K746">
        <v>170.49584998964681</v>
      </c>
      <c r="L746">
        <v>5</v>
      </c>
      <c r="M746">
        <v>46.179807689503463</v>
      </c>
      <c r="N746">
        <v>1250.442702420155</v>
      </c>
      <c r="O746" t="b">
        <v>0</v>
      </c>
      <c r="P746">
        <v>6.047063572421159</v>
      </c>
      <c r="Q746">
        <v>0</v>
      </c>
      <c r="R746">
        <v>1</v>
      </c>
      <c r="S746">
        <v>30.903608367844651</v>
      </c>
      <c r="T746">
        <v>46.17980768950347</v>
      </c>
      <c r="U746">
        <v>6.0470635724211599</v>
      </c>
      <c r="V746">
        <v>0</v>
      </c>
      <c r="W746">
        <v>-37.994710625802227</v>
      </c>
      <c r="X746">
        <v>1</v>
      </c>
      <c r="Y746">
        <v>15.190330776303901</v>
      </c>
      <c r="Z746">
        <v>72.08886374303458</v>
      </c>
      <c r="AA746">
        <v>1250.442702420155</v>
      </c>
      <c r="AB746" t="b">
        <v>0</v>
      </c>
      <c r="AC746" t="b">
        <v>1</v>
      </c>
      <c r="AD746">
        <v>87.631318456503578</v>
      </c>
      <c r="AE746">
        <v>0.7939193265093003</v>
      </c>
      <c r="AF746">
        <v>0</v>
      </c>
      <c r="AG746">
        <v>0.1014581873687469</v>
      </c>
      <c r="AH746" t="b">
        <v>0</v>
      </c>
      <c r="AI746" t="b">
        <v>0</v>
      </c>
      <c r="AJ746">
        <v>1250.442702420155</v>
      </c>
      <c r="AK746">
        <v>0</v>
      </c>
      <c r="AL746">
        <v>6.0470635724211599</v>
      </c>
      <c r="AM746">
        <v>0</v>
      </c>
      <c r="AN746">
        <v>6.8410043431506207</v>
      </c>
      <c r="AO746">
        <v>0</v>
      </c>
      <c r="AP746">
        <v>1</v>
      </c>
      <c r="AQ746">
        <v>3</v>
      </c>
      <c r="AR746">
        <v>0</v>
      </c>
      <c r="AS746">
        <v>0</v>
      </c>
      <c r="AT746">
        <v>1.809845892812326</v>
      </c>
      <c r="AU746">
        <v>0.57595604947883494</v>
      </c>
      <c r="AV746">
        <v>1.809845892812326</v>
      </c>
    </row>
    <row r="747" spans="1:48">
      <c r="A747">
        <v>744</v>
      </c>
      <c r="B747">
        <v>0</v>
      </c>
      <c r="C747">
        <v>0</v>
      </c>
      <c r="D747">
        <v>0</v>
      </c>
      <c r="E747">
        <v>47.4</v>
      </c>
      <c r="F747">
        <v>1.8952501699403431E-2</v>
      </c>
      <c r="G747">
        <v>339.40583545426688</v>
      </c>
      <c r="H747">
        <v>1253.086344497154</v>
      </c>
      <c r="I747">
        <v>6.4340897885830621</v>
      </c>
      <c r="J747">
        <v>6.4340897885830621</v>
      </c>
      <c r="K747">
        <v>181.0252660116204</v>
      </c>
      <c r="L747">
        <v>5</v>
      </c>
      <c r="M747">
        <v>49.031762191663162</v>
      </c>
      <c r="N747">
        <v>1253.086344497154</v>
      </c>
      <c r="O747" t="b">
        <v>0</v>
      </c>
      <c r="P747">
        <v>6.4340897885830621</v>
      </c>
      <c r="Q747">
        <v>0</v>
      </c>
      <c r="R747">
        <v>1</v>
      </c>
      <c r="S747">
        <v>30.903608367844651</v>
      </c>
      <c r="T747">
        <v>49.031762191663162</v>
      </c>
      <c r="U747">
        <v>6.4340897885830612</v>
      </c>
      <c r="V747">
        <v>0</v>
      </c>
      <c r="W747">
        <v>-37.775627979134519</v>
      </c>
      <c r="X747">
        <v>1</v>
      </c>
      <c r="Y747">
        <v>14.971248129636191</v>
      </c>
      <c r="Z747">
        <v>72.15534137950911</v>
      </c>
      <c r="AA747">
        <v>1253.086344497154</v>
      </c>
      <c r="AB747" t="b">
        <v>0</v>
      </c>
      <c r="AC747" t="b">
        <v>1</v>
      </c>
      <c r="AD747">
        <v>87.637302896762691</v>
      </c>
      <c r="AE747">
        <v>0.78934148016101979</v>
      </c>
      <c r="AF747">
        <v>0</v>
      </c>
      <c r="AG747">
        <v>0.1084978377098284</v>
      </c>
      <c r="AH747" t="b">
        <v>0</v>
      </c>
      <c r="AI747" t="b">
        <v>0</v>
      </c>
      <c r="AJ747">
        <v>1253.086344497154</v>
      </c>
      <c r="AK747">
        <v>0</v>
      </c>
      <c r="AL747">
        <v>6.4340897885830612</v>
      </c>
      <c r="AM747">
        <v>0</v>
      </c>
      <c r="AN747">
        <v>7.2234366297991208</v>
      </c>
      <c r="AO747">
        <v>0</v>
      </c>
      <c r="AP747">
        <v>1</v>
      </c>
      <c r="AQ747">
        <v>3</v>
      </c>
      <c r="AR747">
        <v>0</v>
      </c>
      <c r="AS747">
        <v>0</v>
      </c>
      <c r="AT747">
        <v>1.8755177889161929</v>
      </c>
      <c r="AU747">
        <v>0.59685513596569217</v>
      </c>
      <c r="AV747">
        <v>1.8755177889161929</v>
      </c>
    </row>
    <row r="748" spans="1:48">
      <c r="A748">
        <v>745</v>
      </c>
      <c r="B748">
        <v>0</v>
      </c>
      <c r="C748">
        <v>0</v>
      </c>
      <c r="D748">
        <v>0</v>
      </c>
      <c r="E748">
        <v>47.4</v>
      </c>
      <c r="F748">
        <v>-2.1767195498068051E-4</v>
      </c>
      <c r="G748">
        <v>339.40583545426688</v>
      </c>
      <c r="H748">
        <v>1253.086344497154</v>
      </c>
      <c r="I748">
        <v>5.8092134494422156</v>
      </c>
      <c r="J748">
        <v>5.8092134494422156</v>
      </c>
      <c r="K748">
        <v>163.44416142118371</v>
      </c>
      <c r="L748">
        <v>5</v>
      </c>
      <c r="M748">
        <v>44.269816202920843</v>
      </c>
      <c r="N748">
        <v>1253.086344497154</v>
      </c>
      <c r="O748" t="b">
        <v>0</v>
      </c>
      <c r="P748">
        <v>5.8092134494422156</v>
      </c>
      <c r="Q748">
        <v>0</v>
      </c>
      <c r="R748">
        <v>1</v>
      </c>
      <c r="S748">
        <v>30.903608367844651</v>
      </c>
      <c r="T748">
        <v>44.269816202920843</v>
      </c>
      <c r="U748">
        <v>5.8092134494422156</v>
      </c>
      <c r="V748">
        <v>0</v>
      </c>
      <c r="W748">
        <v>-36.328755014715973</v>
      </c>
      <c r="X748">
        <v>1</v>
      </c>
      <c r="Y748">
        <v>13.52437516521764</v>
      </c>
      <c r="Z748">
        <v>72.219197215877983</v>
      </c>
      <c r="AA748">
        <v>1253.086344497154</v>
      </c>
      <c r="AB748" t="b">
        <v>0</v>
      </c>
      <c r="AC748" t="b">
        <v>1</v>
      </c>
      <c r="AD748">
        <v>87.642956790273573</v>
      </c>
      <c r="AE748">
        <v>0.75910831374033383</v>
      </c>
      <c r="AF748">
        <v>0</v>
      </c>
      <c r="AG748">
        <v>0.10086166888917709</v>
      </c>
      <c r="AH748" t="b">
        <v>0</v>
      </c>
      <c r="AI748" t="b">
        <v>0</v>
      </c>
      <c r="AJ748">
        <v>1253.086344497154</v>
      </c>
      <c r="AK748">
        <v>0</v>
      </c>
      <c r="AL748">
        <v>5.8092134494422156</v>
      </c>
      <c r="AM748">
        <v>0</v>
      </c>
      <c r="AN748">
        <v>6.5683271242375891</v>
      </c>
      <c r="AO748">
        <v>0</v>
      </c>
      <c r="AP748">
        <v>1</v>
      </c>
      <c r="AQ748">
        <v>3</v>
      </c>
      <c r="AR748">
        <v>0</v>
      </c>
      <c r="AS748">
        <v>0</v>
      </c>
      <c r="AT748">
        <v>1.7651043905486781</v>
      </c>
      <c r="AU748">
        <v>0.56171774388946993</v>
      </c>
      <c r="AV748">
        <v>1.7651043905486781</v>
      </c>
    </row>
    <row r="749" spans="1:48">
      <c r="A749">
        <v>746</v>
      </c>
      <c r="B749">
        <v>0</v>
      </c>
      <c r="C749">
        <v>0</v>
      </c>
      <c r="D749">
        <v>0</v>
      </c>
      <c r="E749">
        <v>47.5</v>
      </c>
      <c r="F749">
        <v>6.5251519453858542E-2</v>
      </c>
      <c r="G749">
        <v>340.12188152062612</v>
      </c>
      <c r="H749">
        <v>1255.729986574152</v>
      </c>
      <c r="I749">
        <v>7.9688443658805301</v>
      </c>
      <c r="J749">
        <v>7.9688443658805301</v>
      </c>
      <c r="K749">
        <v>223.7340860087487</v>
      </c>
      <c r="L749">
        <v>5</v>
      </c>
      <c r="M749">
        <v>60.599698268891842</v>
      </c>
      <c r="N749">
        <v>1255.729986574152</v>
      </c>
      <c r="O749" t="b">
        <v>0</v>
      </c>
      <c r="P749">
        <v>7.9688443658805301</v>
      </c>
      <c r="Q749">
        <v>0</v>
      </c>
      <c r="R749">
        <v>1</v>
      </c>
      <c r="S749">
        <v>30.903608367844651</v>
      </c>
      <c r="T749">
        <v>60.599698268891842</v>
      </c>
      <c r="U749">
        <v>7.9688443658805292</v>
      </c>
      <c r="V749">
        <v>0</v>
      </c>
      <c r="W749">
        <v>-38.144874140624573</v>
      </c>
      <c r="X749">
        <v>1</v>
      </c>
      <c r="Y749">
        <v>15.340494291126239</v>
      </c>
      <c r="Z749">
        <v>72.31324485556182</v>
      </c>
      <c r="AA749">
        <v>1255.729986574152</v>
      </c>
      <c r="AB749" t="b">
        <v>0</v>
      </c>
      <c r="AC749" t="b">
        <v>1</v>
      </c>
      <c r="AD749">
        <v>87.648683946911731</v>
      </c>
      <c r="AE749">
        <v>0.79705707159514039</v>
      </c>
      <c r="AF749">
        <v>0</v>
      </c>
      <c r="AG749">
        <v>0.1030503530920531</v>
      </c>
      <c r="AH749" t="b">
        <v>0</v>
      </c>
      <c r="AI749" t="b">
        <v>0</v>
      </c>
      <c r="AJ749">
        <v>1255.729986574152</v>
      </c>
      <c r="AK749">
        <v>0</v>
      </c>
      <c r="AL749">
        <v>7.9688443658805292</v>
      </c>
      <c r="AM749">
        <v>0</v>
      </c>
      <c r="AN749">
        <v>8.766035463851674</v>
      </c>
      <c r="AO749">
        <v>0</v>
      </c>
      <c r="AP749">
        <v>1</v>
      </c>
      <c r="AQ749">
        <v>3</v>
      </c>
      <c r="AR749">
        <v>0</v>
      </c>
      <c r="AS749">
        <v>0</v>
      </c>
      <c r="AT749">
        <v>2.13793195034195</v>
      </c>
      <c r="AU749">
        <v>0.68036446918700011</v>
      </c>
      <c r="AV749">
        <v>2.13793195034195</v>
      </c>
    </row>
    <row r="750" spans="1:48">
      <c r="A750">
        <v>747</v>
      </c>
      <c r="B750">
        <v>0</v>
      </c>
      <c r="C750">
        <v>0</v>
      </c>
      <c r="D750">
        <v>0</v>
      </c>
      <c r="E750">
        <v>47.9</v>
      </c>
      <c r="F750">
        <v>0.15587826080621259</v>
      </c>
      <c r="G750">
        <v>342.98606578606302</v>
      </c>
      <c r="H750">
        <v>1266.304554882144</v>
      </c>
      <c r="I750">
        <v>11.05692761873132</v>
      </c>
      <c r="J750">
        <v>11.05692761873132</v>
      </c>
      <c r="K750">
        <v>307.84306328549923</v>
      </c>
      <c r="L750">
        <v>5</v>
      </c>
      <c r="M750">
        <v>83.381111399105961</v>
      </c>
      <c r="N750">
        <v>1266.304554882144</v>
      </c>
      <c r="O750" t="b">
        <v>0</v>
      </c>
      <c r="P750">
        <v>11.05692761873132</v>
      </c>
      <c r="Q750">
        <v>0</v>
      </c>
      <c r="R750">
        <v>1</v>
      </c>
      <c r="S750">
        <v>30.903608367844651</v>
      </c>
      <c r="T750">
        <v>83.381111399105961</v>
      </c>
      <c r="U750">
        <v>11.05692761873132</v>
      </c>
      <c r="V750">
        <v>0</v>
      </c>
      <c r="W750">
        <v>-29.792713878059669</v>
      </c>
      <c r="X750">
        <v>1</v>
      </c>
      <c r="Y750">
        <v>6.98833402856134</v>
      </c>
      <c r="Z750">
        <v>72.423807944339501</v>
      </c>
      <c r="AA750">
        <v>1266.304554882144</v>
      </c>
      <c r="AB750" t="b">
        <v>0</v>
      </c>
      <c r="AC750" t="b">
        <v>1</v>
      </c>
      <c r="AD750">
        <v>87.653114269991036</v>
      </c>
      <c r="AE750">
        <v>0.62253431984005281</v>
      </c>
      <c r="AF750">
        <v>0</v>
      </c>
      <c r="AG750">
        <v>9.7647137403343076E-2</v>
      </c>
      <c r="AH750" t="b">
        <v>0</v>
      </c>
      <c r="AI750" t="b">
        <v>0</v>
      </c>
      <c r="AJ750">
        <v>1266.304554882144</v>
      </c>
      <c r="AK750">
        <v>0</v>
      </c>
      <c r="AL750">
        <v>11.05692761873132</v>
      </c>
      <c r="AM750">
        <v>0</v>
      </c>
      <c r="AN750">
        <v>11.68011062623124</v>
      </c>
      <c r="AO750">
        <v>0</v>
      </c>
      <c r="AP750">
        <v>1</v>
      </c>
      <c r="AQ750">
        <v>3</v>
      </c>
      <c r="AR750">
        <v>0</v>
      </c>
      <c r="AS750">
        <v>0</v>
      </c>
      <c r="AT750">
        <v>2.6403439145487551</v>
      </c>
      <c r="AU750">
        <v>0.84024946893457797</v>
      </c>
      <c r="AV750">
        <v>2.6403439145487551</v>
      </c>
    </row>
    <row r="751" spans="1:48">
      <c r="A751">
        <v>748</v>
      </c>
      <c r="B751">
        <v>0</v>
      </c>
      <c r="C751">
        <v>0</v>
      </c>
      <c r="D751">
        <v>0</v>
      </c>
      <c r="E751">
        <v>48.6</v>
      </c>
      <c r="F751">
        <v>0.22790210398794211</v>
      </c>
      <c r="G751">
        <v>347.99838825057748</v>
      </c>
      <c r="H751">
        <v>1284.8100494211319</v>
      </c>
      <c r="I751">
        <v>13.689630726656789</v>
      </c>
      <c r="J751">
        <v>13.689630726656789</v>
      </c>
      <c r="K751">
        <v>375.65215348318651</v>
      </c>
      <c r="L751">
        <v>5</v>
      </c>
      <c r="M751">
        <v>101.7476038686854</v>
      </c>
      <c r="N751">
        <v>1284.8100494211319</v>
      </c>
      <c r="O751" t="b">
        <v>0</v>
      </c>
      <c r="P751">
        <v>13.689630726656789</v>
      </c>
      <c r="Q751">
        <v>0</v>
      </c>
      <c r="R751">
        <v>1</v>
      </c>
      <c r="S751">
        <v>30.903608367844651</v>
      </c>
      <c r="T751">
        <v>101.7476038686854</v>
      </c>
      <c r="U751">
        <v>13.689630726656789</v>
      </c>
      <c r="V751">
        <v>0</v>
      </c>
      <c r="W751">
        <v>-27.07778627941358</v>
      </c>
      <c r="X751">
        <v>1</v>
      </c>
      <c r="Y751">
        <v>4.2734064299152479</v>
      </c>
      <c r="Z751">
        <v>72.573593989960855</v>
      </c>
      <c r="AA751">
        <v>1284.8100494211319</v>
      </c>
      <c r="AB751" t="b">
        <v>0</v>
      </c>
      <c r="AC751" t="b">
        <v>1</v>
      </c>
      <c r="AD751">
        <v>87.655348742304227</v>
      </c>
      <c r="AE751">
        <v>0.56580448942058226</v>
      </c>
      <c r="AF751">
        <v>0</v>
      </c>
      <c r="AG751">
        <v>9.9463197591832808E-2</v>
      </c>
      <c r="AH751" t="b">
        <v>0</v>
      </c>
      <c r="AI751" t="b">
        <v>0</v>
      </c>
      <c r="AJ751">
        <v>1284.8100494211319</v>
      </c>
      <c r="AK751">
        <v>0</v>
      </c>
      <c r="AL751">
        <v>13.689630726656789</v>
      </c>
      <c r="AM751">
        <v>0</v>
      </c>
      <c r="AN751">
        <v>14.256641453461411</v>
      </c>
      <c r="AO751">
        <v>0</v>
      </c>
      <c r="AP751">
        <v>1</v>
      </c>
      <c r="AQ751">
        <v>3</v>
      </c>
      <c r="AR751">
        <v>0</v>
      </c>
      <c r="AS751">
        <v>0</v>
      </c>
      <c r="AT751">
        <v>3.0918441771393881</v>
      </c>
      <c r="AU751">
        <v>0.98393259058217508</v>
      </c>
      <c r="AV751">
        <v>3.0918441771393881</v>
      </c>
    </row>
    <row r="752" spans="1:48">
      <c r="A752">
        <v>749</v>
      </c>
      <c r="B752">
        <v>0</v>
      </c>
      <c r="C752">
        <v>0</v>
      </c>
      <c r="D752">
        <v>0</v>
      </c>
      <c r="E752">
        <v>49.4</v>
      </c>
      <c r="F752">
        <v>0.18251332324202171</v>
      </c>
      <c r="G752">
        <v>353.72675678145117</v>
      </c>
      <c r="H752">
        <v>1305.9591860371179</v>
      </c>
      <c r="I752">
        <v>12.448229469903421</v>
      </c>
      <c r="J752">
        <v>12.448229469903421</v>
      </c>
      <c r="K752">
        <v>336.05553691852759</v>
      </c>
      <c r="L752">
        <v>5</v>
      </c>
      <c r="M752">
        <v>91.022626467640194</v>
      </c>
      <c r="N752">
        <v>1305.9591860371179</v>
      </c>
      <c r="O752" t="b">
        <v>0</v>
      </c>
      <c r="P752">
        <v>12.448229469903421</v>
      </c>
      <c r="Q752">
        <v>0</v>
      </c>
      <c r="R752">
        <v>1</v>
      </c>
      <c r="S752">
        <v>30.903608367844651</v>
      </c>
      <c r="T752">
        <v>91.02262646764018</v>
      </c>
      <c r="U752">
        <v>12.448229469903421</v>
      </c>
      <c r="V752">
        <v>0</v>
      </c>
      <c r="W752">
        <v>-26.61059374534663</v>
      </c>
      <c r="X752">
        <v>1</v>
      </c>
      <c r="Y752">
        <v>3.8062138958482978</v>
      </c>
      <c r="Z752">
        <v>72.684157078738536</v>
      </c>
      <c r="AA752">
        <v>1305.9591860371179</v>
      </c>
      <c r="AB752" t="b">
        <v>0</v>
      </c>
      <c r="AC752" t="b">
        <v>1</v>
      </c>
      <c r="AD752">
        <v>87.656951841575207</v>
      </c>
      <c r="AE752">
        <v>0.55604225736545188</v>
      </c>
      <c r="AF752">
        <v>0</v>
      </c>
      <c r="AG752">
        <v>0.1021080153266757</v>
      </c>
      <c r="AH752" t="b">
        <v>0</v>
      </c>
      <c r="AI752" t="b">
        <v>0</v>
      </c>
      <c r="AJ752">
        <v>1305.9591860371179</v>
      </c>
      <c r="AK752">
        <v>0</v>
      </c>
      <c r="AL752">
        <v>12.448229469903421</v>
      </c>
      <c r="AM752">
        <v>0</v>
      </c>
      <c r="AN752">
        <v>13.005043719194649</v>
      </c>
      <c r="AO752">
        <v>0</v>
      </c>
      <c r="AP752">
        <v>1</v>
      </c>
      <c r="AQ752">
        <v>3</v>
      </c>
      <c r="AR752">
        <v>0</v>
      </c>
      <c r="AS752">
        <v>0</v>
      </c>
      <c r="AT752">
        <v>2.8818368578219</v>
      </c>
      <c r="AU752">
        <v>0.91710094128203035</v>
      </c>
      <c r="AV752">
        <v>2.8818368578219</v>
      </c>
    </row>
    <row r="753" spans="1:48">
      <c r="A753">
        <v>750</v>
      </c>
      <c r="B753">
        <v>0</v>
      </c>
      <c r="C753">
        <v>0</v>
      </c>
      <c r="D753">
        <v>0</v>
      </c>
      <c r="E753">
        <v>49.8</v>
      </c>
      <c r="F753">
        <v>4.2044603043974497E-2</v>
      </c>
      <c r="G753">
        <v>356.59094104688802</v>
      </c>
      <c r="H753">
        <v>1316.533754345111</v>
      </c>
      <c r="I753">
        <v>7.7766797416061948</v>
      </c>
      <c r="J753">
        <v>7.7766797416061948</v>
      </c>
      <c r="K753">
        <v>208.25492954233269</v>
      </c>
      <c r="L753">
        <v>5</v>
      </c>
      <c r="M753">
        <v>56.407077340826831</v>
      </c>
      <c r="N753">
        <v>1316.533754345111</v>
      </c>
      <c r="O753" t="b">
        <v>0</v>
      </c>
      <c r="P753">
        <v>7.7766797416061948</v>
      </c>
      <c r="Q753">
        <v>0</v>
      </c>
      <c r="R753">
        <v>1</v>
      </c>
      <c r="S753">
        <v>30.903608367844651</v>
      </c>
      <c r="T753">
        <v>56.407077340826831</v>
      </c>
      <c r="U753">
        <v>7.7766797416061948</v>
      </c>
      <c r="V753">
        <v>0</v>
      </c>
      <c r="W753">
        <v>-37.816188932001751</v>
      </c>
      <c r="X753">
        <v>1</v>
      </c>
      <c r="Y753">
        <v>15.01180908250342</v>
      </c>
      <c r="Z753">
        <v>72.80145449776461</v>
      </c>
      <c r="AA753">
        <v>1316.533754345111</v>
      </c>
      <c r="AB753" t="b">
        <v>0</v>
      </c>
      <c r="AC753" t="b">
        <v>1</v>
      </c>
      <c r="AD753">
        <v>87.660685576293133</v>
      </c>
      <c r="AE753">
        <v>0.7901890224597381</v>
      </c>
      <c r="AF753">
        <v>0</v>
      </c>
      <c r="AG753">
        <v>9.9650386531859259E-2</v>
      </c>
      <c r="AH753" t="b">
        <v>0</v>
      </c>
      <c r="AI753" t="b">
        <v>0</v>
      </c>
      <c r="AJ753">
        <v>1316.533754345111</v>
      </c>
      <c r="AK753">
        <v>0</v>
      </c>
      <c r="AL753">
        <v>7.7766797416061948</v>
      </c>
      <c r="AM753">
        <v>0</v>
      </c>
      <c r="AN753">
        <v>8.5669545409465755</v>
      </c>
      <c r="AO753">
        <v>0</v>
      </c>
      <c r="AP753">
        <v>1</v>
      </c>
      <c r="AQ753">
        <v>3</v>
      </c>
      <c r="AR753">
        <v>0</v>
      </c>
      <c r="AS753">
        <v>0</v>
      </c>
      <c r="AT753">
        <v>2.129770011594645</v>
      </c>
      <c r="AU753">
        <v>0.67776705577425855</v>
      </c>
      <c r="AV753">
        <v>2.129770011594645</v>
      </c>
    </row>
    <row r="754" spans="1:48">
      <c r="A754">
        <v>751</v>
      </c>
      <c r="B754">
        <v>0</v>
      </c>
      <c r="C754">
        <v>0</v>
      </c>
      <c r="D754">
        <v>0</v>
      </c>
      <c r="E754">
        <v>49.8</v>
      </c>
      <c r="F754">
        <v>-1.735840208458583E-2</v>
      </c>
      <c r="G754">
        <v>356.59094104688802</v>
      </c>
      <c r="H754">
        <v>1316.533754345111</v>
      </c>
      <c r="I754">
        <v>5.7423214162376039</v>
      </c>
      <c r="J754">
        <v>5.7423214162376039</v>
      </c>
      <c r="K754">
        <v>153.7760048867585</v>
      </c>
      <c r="L754">
        <v>5</v>
      </c>
      <c r="M754">
        <v>41.651138918406957</v>
      </c>
      <c r="N754">
        <v>1316.533754345111</v>
      </c>
      <c r="O754" t="b">
        <v>0</v>
      </c>
      <c r="P754">
        <v>5.7423214162376039</v>
      </c>
      <c r="Q754">
        <v>0</v>
      </c>
      <c r="R754">
        <v>1</v>
      </c>
      <c r="S754">
        <v>30.903608367844651</v>
      </c>
      <c r="T754">
        <v>41.651138918406957</v>
      </c>
      <c r="U754">
        <v>5.7423214162376039</v>
      </c>
      <c r="V754">
        <v>0</v>
      </c>
      <c r="W754">
        <v>-39.226314290744277</v>
      </c>
      <c r="X754">
        <v>1</v>
      </c>
      <c r="Y754">
        <v>16.421934441245948</v>
      </c>
      <c r="Z754">
        <v>72.865310334133483</v>
      </c>
      <c r="AA754">
        <v>1316.533754345111</v>
      </c>
      <c r="AB754" t="b">
        <v>0</v>
      </c>
      <c r="AC754" t="b">
        <v>1</v>
      </c>
      <c r="AD754">
        <v>87.666922430166892</v>
      </c>
      <c r="AE754">
        <v>0.81965432846331332</v>
      </c>
      <c r="AF754">
        <v>0</v>
      </c>
      <c r="AG754">
        <v>9.0640349521079799E-2</v>
      </c>
      <c r="AH754" t="b">
        <v>0</v>
      </c>
      <c r="AI754" t="b">
        <v>0</v>
      </c>
      <c r="AJ754">
        <v>1316.533754345111</v>
      </c>
      <c r="AK754">
        <v>0</v>
      </c>
      <c r="AL754">
        <v>5.7423214162376039</v>
      </c>
      <c r="AM754">
        <v>0</v>
      </c>
      <c r="AN754">
        <v>6.5619811057559572</v>
      </c>
      <c r="AO754">
        <v>0</v>
      </c>
      <c r="AP754">
        <v>1</v>
      </c>
      <c r="AQ754">
        <v>3</v>
      </c>
      <c r="AR754">
        <v>0</v>
      </c>
      <c r="AS754">
        <v>0</v>
      </c>
      <c r="AT754">
        <v>1.79333010642137</v>
      </c>
      <c r="AU754">
        <v>0.57070015055310375</v>
      </c>
      <c r="AV754">
        <v>1.79333010642137</v>
      </c>
    </row>
    <row r="755" spans="1:48">
      <c r="A755">
        <v>752</v>
      </c>
      <c r="B755">
        <v>0</v>
      </c>
      <c r="C755">
        <v>0</v>
      </c>
      <c r="D755">
        <v>0</v>
      </c>
      <c r="E755">
        <v>49.7</v>
      </c>
      <c r="F755">
        <v>-5.5944328038961537E-2</v>
      </c>
      <c r="G755">
        <v>355.87489498052878</v>
      </c>
      <c r="H755">
        <v>1313.890112268112</v>
      </c>
      <c r="I755">
        <v>4.4024378234316668</v>
      </c>
      <c r="J755">
        <v>4.4024378234316668</v>
      </c>
      <c r="K755">
        <v>118.13191958239319</v>
      </c>
      <c r="L755">
        <v>5</v>
      </c>
      <c r="M755">
        <v>31.996727947560458</v>
      </c>
      <c r="N755">
        <v>1313.890112268112</v>
      </c>
      <c r="O755" t="b">
        <v>0</v>
      </c>
      <c r="P755">
        <v>4.4024378234316668</v>
      </c>
      <c r="Q755">
        <v>0</v>
      </c>
      <c r="R755">
        <v>1</v>
      </c>
      <c r="S755">
        <v>30.903608367844651</v>
      </c>
      <c r="T755">
        <v>31.996727947560469</v>
      </c>
      <c r="U755">
        <v>4.4024378234316668</v>
      </c>
      <c r="V755">
        <v>0</v>
      </c>
      <c r="W755">
        <v>-46.185177818673097</v>
      </c>
      <c r="X755">
        <v>1</v>
      </c>
      <c r="Y755">
        <v>23.380797969174779</v>
      </c>
      <c r="Z755">
        <v>72.929166170502356</v>
      </c>
      <c r="AA755">
        <v>1313.890112268112</v>
      </c>
      <c r="AB755" t="b">
        <v>0</v>
      </c>
      <c r="AC755" t="b">
        <v>1</v>
      </c>
      <c r="AD755">
        <v>87.674819797708636</v>
      </c>
      <c r="AE755">
        <v>0.96506341710660215</v>
      </c>
      <c r="AF755">
        <v>0</v>
      </c>
      <c r="AG755">
        <v>7.1913796102724192E-2</v>
      </c>
      <c r="AH755" t="b">
        <v>0</v>
      </c>
      <c r="AI755" t="b">
        <v>0</v>
      </c>
      <c r="AJ755">
        <v>1313.890112268112</v>
      </c>
      <c r="AK755">
        <v>0</v>
      </c>
      <c r="AL755">
        <v>4.4024378234316668</v>
      </c>
      <c r="AM755">
        <v>0</v>
      </c>
      <c r="AN755">
        <v>5.3676352669142737</v>
      </c>
      <c r="AO755">
        <v>0</v>
      </c>
      <c r="AP755">
        <v>1</v>
      </c>
      <c r="AQ755">
        <v>3</v>
      </c>
      <c r="AR755">
        <v>0</v>
      </c>
      <c r="AS755">
        <v>0</v>
      </c>
      <c r="AT755">
        <v>1.5930163026321109</v>
      </c>
      <c r="AU755">
        <v>0.50695331578406</v>
      </c>
      <c r="AV755">
        <v>1.5930163026321109</v>
      </c>
    </row>
    <row r="756" spans="1:48">
      <c r="A756">
        <v>753</v>
      </c>
      <c r="B756">
        <v>0</v>
      </c>
      <c r="C756">
        <v>0</v>
      </c>
      <c r="D756">
        <v>0</v>
      </c>
      <c r="E756">
        <v>49.3</v>
      </c>
      <c r="F756">
        <v>-0.1755309524262367</v>
      </c>
      <c r="G756">
        <v>353.01071071509188</v>
      </c>
      <c r="H756">
        <v>1303.3155439601189</v>
      </c>
      <c r="I756">
        <v>0.27486805133475672</v>
      </c>
      <c r="J756">
        <v>0.27486805133475672</v>
      </c>
      <c r="K756">
        <v>7.4354586543869026</v>
      </c>
      <c r="L756">
        <v>5</v>
      </c>
      <c r="M756">
        <v>2.0139378803864849</v>
      </c>
      <c r="N756">
        <v>1303.3155439601189</v>
      </c>
      <c r="O756" t="b">
        <v>0</v>
      </c>
      <c r="P756">
        <v>0.27486805133475661</v>
      </c>
      <c r="Q756">
        <v>0</v>
      </c>
      <c r="R756">
        <v>1</v>
      </c>
      <c r="S756">
        <v>30.903608367844651</v>
      </c>
      <c r="T756">
        <v>2.0139378803864849</v>
      </c>
      <c r="U756">
        <v>0.27486805133475661</v>
      </c>
      <c r="V756">
        <v>0</v>
      </c>
      <c r="W756">
        <v>-37.599666184507171</v>
      </c>
      <c r="X756">
        <v>1</v>
      </c>
      <c r="Y756">
        <v>14.795286335008839</v>
      </c>
      <c r="Z756">
        <v>72.993022006871229</v>
      </c>
      <c r="AA756">
        <v>1303.3155439601189</v>
      </c>
      <c r="AB756" t="b">
        <v>0</v>
      </c>
      <c r="AC756" t="b">
        <v>1</v>
      </c>
      <c r="AD756">
        <v>87.682394417610254</v>
      </c>
      <c r="AE756">
        <v>0.78566466654194089</v>
      </c>
      <c r="AF756">
        <v>0</v>
      </c>
      <c r="AG756">
        <v>6.670579607617716E-2</v>
      </c>
      <c r="AH756" t="b">
        <v>0</v>
      </c>
      <c r="AI756" t="b">
        <v>0</v>
      </c>
      <c r="AJ756">
        <v>1303.3155439601189</v>
      </c>
      <c r="AK756">
        <v>0</v>
      </c>
      <c r="AL756">
        <v>0.27486805133475661</v>
      </c>
      <c r="AM756">
        <v>0</v>
      </c>
      <c r="AN756">
        <v>1.0613047098024819</v>
      </c>
      <c r="AO756">
        <v>0</v>
      </c>
      <c r="AP756">
        <v>1</v>
      </c>
      <c r="AQ756">
        <v>3</v>
      </c>
      <c r="AR756">
        <v>0</v>
      </c>
      <c r="AS756">
        <v>0</v>
      </c>
      <c r="AT756">
        <v>0.87780836287744834</v>
      </c>
      <c r="AU756">
        <v>0.27934921911873822</v>
      </c>
      <c r="AV756">
        <v>0.87780836287744834</v>
      </c>
    </row>
    <row r="757" spans="1:48">
      <c r="A757">
        <v>754</v>
      </c>
      <c r="B757">
        <v>0</v>
      </c>
      <c r="C757">
        <v>0</v>
      </c>
      <c r="D757">
        <v>0</v>
      </c>
      <c r="E757">
        <v>48.5</v>
      </c>
      <c r="F757">
        <v>-0.24193186225610491</v>
      </c>
      <c r="G757">
        <v>347.28234218421829</v>
      </c>
      <c r="H757">
        <v>1282.1664073441341</v>
      </c>
      <c r="I757">
        <v>-2.0179473037794931</v>
      </c>
      <c r="J757">
        <v>-2.0179473037794931</v>
      </c>
      <c r="K757">
        <v>-55.487927133094033</v>
      </c>
      <c r="L757">
        <v>5</v>
      </c>
      <c r="M757">
        <v>-15.029232701271409</v>
      </c>
      <c r="N757">
        <v>1282.1664073441341</v>
      </c>
      <c r="O757" t="b">
        <v>0</v>
      </c>
      <c r="P757">
        <v>-2.0179473037794931</v>
      </c>
      <c r="Q757">
        <v>0</v>
      </c>
      <c r="R757">
        <v>1</v>
      </c>
      <c r="S757">
        <v>30.903608367844651</v>
      </c>
      <c r="T757">
        <v>-15.029232701271409</v>
      </c>
      <c r="U757">
        <v>-2.0179473037794931</v>
      </c>
      <c r="V757">
        <v>0</v>
      </c>
      <c r="W757">
        <v>-41.941428605387941</v>
      </c>
      <c r="X757">
        <v>1</v>
      </c>
      <c r="Y757">
        <v>19.137048755889609</v>
      </c>
      <c r="Z757">
        <v>73.0677886492429</v>
      </c>
      <c r="AA757">
        <v>1282.1664073441341</v>
      </c>
      <c r="AB757" t="b">
        <v>0</v>
      </c>
      <c r="AC757" t="b">
        <v>1</v>
      </c>
      <c r="AD757">
        <v>87.689127023779079</v>
      </c>
      <c r="AE757">
        <v>0.8763880604110913</v>
      </c>
      <c r="AF757">
        <v>0</v>
      </c>
      <c r="AG757">
        <v>5.9287012609734568E-2</v>
      </c>
      <c r="AH757" t="b">
        <v>0</v>
      </c>
      <c r="AI757" t="b">
        <v>0</v>
      </c>
      <c r="AJ757">
        <v>1282.1664073441341</v>
      </c>
      <c r="AK757">
        <v>0</v>
      </c>
      <c r="AL757">
        <v>-2.0179473037794931</v>
      </c>
      <c r="AM757">
        <v>0</v>
      </c>
      <c r="AN757">
        <v>-1.140009898461793</v>
      </c>
      <c r="AO757">
        <v>0</v>
      </c>
      <c r="AP757">
        <v>1</v>
      </c>
      <c r="AQ757">
        <v>3</v>
      </c>
      <c r="AR757">
        <v>0</v>
      </c>
      <c r="AS757">
        <v>0</v>
      </c>
      <c r="AT757">
        <v>0.50745603104343762</v>
      </c>
      <c r="AU757">
        <v>0.16149019763766981</v>
      </c>
      <c r="AV757">
        <v>0.50745603104343762</v>
      </c>
    </row>
    <row r="758" spans="1:48">
      <c r="A758">
        <v>755</v>
      </c>
      <c r="B758">
        <v>0</v>
      </c>
      <c r="C758">
        <v>0</v>
      </c>
      <c r="D758">
        <v>0</v>
      </c>
      <c r="E758">
        <v>47.6</v>
      </c>
      <c r="F758">
        <v>-0.27340826521601352</v>
      </c>
      <c r="G758">
        <v>340.83792758698542</v>
      </c>
      <c r="H758">
        <v>1258.3736286511501</v>
      </c>
      <c r="I758">
        <v>-3.091152951984959</v>
      </c>
      <c r="J758">
        <v>-3.091152951984959</v>
      </c>
      <c r="K758">
        <v>-86.605198367066237</v>
      </c>
      <c r="L758">
        <v>5</v>
      </c>
      <c r="M758">
        <v>-23.457529351859758</v>
      </c>
      <c r="N758">
        <v>1258.3736286511501</v>
      </c>
      <c r="O758" t="b">
        <v>0</v>
      </c>
      <c r="P758">
        <v>-3.091152951984959</v>
      </c>
      <c r="Q758">
        <v>0</v>
      </c>
      <c r="R758">
        <v>1</v>
      </c>
      <c r="S758">
        <v>30.903608367844651</v>
      </c>
      <c r="T758">
        <v>-23.457529351859758</v>
      </c>
      <c r="U758">
        <v>-3.091152951984959</v>
      </c>
      <c r="V758">
        <v>0</v>
      </c>
      <c r="W758">
        <v>-43.696187049443061</v>
      </c>
      <c r="X758">
        <v>1</v>
      </c>
      <c r="Y758">
        <v>20.891807199944729</v>
      </c>
      <c r="Z758">
        <v>73.13476934372612</v>
      </c>
      <c r="AA758">
        <v>1258.3736286511501</v>
      </c>
      <c r="AB758" t="b">
        <v>0</v>
      </c>
      <c r="AC758" t="b">
        <v>1</v>
      </c>
      <c r="AD758">
        <v>87.697069257103649</v>
      </c>
      <c r="AE758">
        <v>0.91305465476448189</v>
      </c>
      <c r="AF758">
        <v>0</v>
      </c>
      <c r="AG758">
        <v>7.1849203058492683E-2</v>
      </c>
      <c r="AH758" t="b">
        <v>0</v>
      </c>
      <c r="AI758" t="b">
        <v>0</v>
      </c>
      <c r="AJ758">
        <v>1258.3736286511501</v>
      </c>
      <c r="AK758">
        <v>0</v>
      </c>
      <c r="AL758">
        <v>-3.091152951984959</v>
      </c>
      <c r="AM758">
        <v>0</v>
      </c>
      <c r="AN758">
        <v>-2.1755035465810342</v>
      </c>
      <c r="AO758">
        <v>0</v>
      </c>
      <c r="AP758">
        <v>1</v>
      </c>
      <c r="AQ758">
        <v>3</v>
      </c>
      <c r="AR758">
        <v>0</v>
      </c>
      <c r="AS758">
        <v>0</v>
      </c>
      <c r="AT758">
        <v>0.32573593508315102</v>
      </c>
      <c r="AU758">
        <v>0.1036605288267161</v>
      </c>
      <c r="AV758">
        <v>0.32573593508315102</v>
      </c>
    </row>
    <row r="759" spans="1:48">
      <c r="A759">
        <v>756</v>
      </c>
      <c r="B759">
        <v>0</v>
      </c>
      <c r="C759">
        <v>0</v>
      </c>
      <c r="D759">
        <v>0</v>
      </c>
      <c r="E759">
        <v>46.3</v>
      </c>
      <c r="F759">
        <v>-0.49776841021316448</v>
      </c>
      <c r="G759">
        <v>331.52932872431558</v>
      </c>
      <c r="H759">
        <v>1224.0062816501729</v>
      </c>
      <c r="I759">
        <v>-10.26121068784378</v>
      </c>
      <c r="J759">
        <v>-10.26121068784378</v>
      </c>
      <c r="K759">
        <v>-295.56161610710848</v>
      </c>
      <c r="L759">
        <v>5</v>
      </c>
      <c r="M759">
        <v>-80.05460891308465</v>
      </c>
      <c r="N759">
        <v>1224.0062816501729</v>
      </c>
      <c r="O759" t="b">
        <v>0</v>
      </c>
      <c r="P759">
        <v>-10.26121068784378</v>
      </c>
      <c r="Q759">
        <v>0</v>
      </c>
      <c r="R759">
        <v>1</v>
      </c>
      <c r="S759">
        <v>30.903608367844651</v>
      </c>
      <c r="T759">
        <v>-80.054608913084635</v>
      </c>
      <c r="U759">
        <v>-10.26121068784378</v>
      </c>
      <c r="V759">
        <v>0</v>
      </c>
      <c r="W759">
        <v>-48.201011258047018</v>
      </c>
      <c r="X759">
        <v>1</v>
      </c>
      <c r="Y759">
        <v>25.3966314085487</v>
      </c>
      <c r="Z759">
        <v>73.18949117519746</v>
      </c>
      <c r="AA759">
        <v>1224.0062816501729</v>
      </c>
      <c r="AB759" t="b">
        <v>0</v>
      </c>
      <c r="AC759" t="b">
        <v>1</v>
      </c>
      <c r="AD759">
        <v>87.706253471113271</v>
      </c>
      <c r="AE759">
        <v>1.0071853098696391</v>
      </c>
      <c r="AF759">
        <v>0</v>
      </c>
      <c r="AG759">
        <v>7.9774710691622286E-2</v>
      </c>
      <c r="AH759" t="b">
        <v>0</v>
      </c>
      <c r="AI759" t="b">
        <v>0</v>
      </c>
      <c r="AJ759">
        <v>1224.0062816501729</v>
      </c>
      <c r="AK759">
        <v>0</v>
      </c>
      <c r="AL759">
        <v>-10.26121068784378</v>
      </c>
      <c r="AM759">
        <v>5.3015881862756409</v>
      </c>
      <c r="AN759">
        <v>-3.944283026982403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</row>
    <row r="760" spans="1:48">
      <c r="A760">
        <v>757</v>
      </c>
      <c r="B760">
        <v>0</v>
      </c>
      <c r="C760">
        <v>0</v>
      </c>
      <c r="D760">
        <v>0</v>
      </c>
      <c r="E760">
        <v>43.7</v>
      </c>
      <c r="F760">
        <v>-0.98551809393132483</v>
      </c>
      <c r="G760">
        <v>312.91213099897612</v>
      </c>
      <c r="H760">
        <v>1155.27158764822</v>
      </c>
      <c r="I760">
        <v>-24.545595339277561</v>
      </c>
      <c r="J760">
        <v>-24.545595339277561</v>
      </c>
      <c r="K760">
        <v>-749.07025500884708</v>
      </c>
      <c r="L760">
        <v>5</v>
      </c>
      <c r="M760">
        <v>-202.89010157336051</v>
      </c>
      <c r="N760">
        <v>1155.27158764822</v>
      </c>
      <c r="O760" t="b">
        <v>0</v>
      </c>
      <c r="P760">
        <v>-24.545595339277561</v>
      </c>
      <c r="Q760">
        <v>0</v>
      </c>
      <c r="R760">
        <v>1</v>
      </c>
      <c r="S760">
        <v>30.903608367844651</v>
      </c>
      <c r="T760">
        <v>-202.89010157336051</v>
      </c>
      <c r="U760">
        <v>-24.545595339277561</v>
      </c>
      <c r="V760">
        <v>0</v>
      </c>
      <c r="W760">
        <v>-44.42687860680018</v>
      </c>
      <c r="X760">
        <v>1</v>
      </c>
      <c r="Y760">
        <v>21.622498757301852</v>
      </c>
      <c r="Z760">
        <v>73.266848394715566</v>
      </c>
      <c r="AA760">
        <v>1155.27158764822</v>
      </c>
      <c r="AB760" t="b">
        <v>0</v>
      </c>
      <c r="AC760" t="b">
        <v>1</v>
      </c>
      <c r="AD760">
        <v>87.715582663606497</v>
      </c>
      <c r="AE760">
        <v>0.92832283656000381</v>
      </c>
      <c r="AF760">
        <v>0</v>
      </c>
      <c r="AG760">
        <v>7.5617251478077963E-2</v>
      </c>
      <c r="AH760" t="b">
        <v>0</v>
      </c>
      <c r="AI760" t="b">
        <v>0</v>
      </c>
      <c r="AJ760">
        <v>1155.27158764822</v>
      </c>
      <c r="AK760">
        <v>0</v>
      </c>
      <c r="AL760">
        <v>-24.545595339277561</v>
      </c>
      <c r="AM760">
        <v>19.761954247628491</v>
      </c>
      <c r="AN760">
        <v>-3.6914379009714282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</row>
    <row r="761" spans="1:48">
      <c r="A761">
        <v>758</v>
      </c>
      <c r="B761">
        <v>0</v>
      </c>
      <c r="C761">
        <v>0</v>
      </c>
      <c r="D761">
        <v>0</v>
      </c>
      <c r="E761">
        <v>39.299999999999997</v>
      </c>
      <c r="F761">
        <v>-1.3934925473948689</v>
      </c>
      <c r="G761">
        <v>281.40610407917069</v>
      </c>
      <c r="H761">
        <v>1038.9513362602979</v>
      </c>
      <c r="I761">
        <v>-33.391052687992527</v>
      </c>
      <c r="J761">
        <v>-33.391052687992527</v>
      </c>
      <c r="K761">
        <v>-1133.0993208677789</v>
      </c>
      <c r="L761">
        <v>3</v>
      </c>
      <c r="M761">
        <v>-306.90664162182532</v>
      </c>
      <c r="N761">
        <v>1686.2180187504639</v>
      </c>
      <c r="O761" t="b">
        <v>1</v>
      </c>
      <c r="P761">
        <v>-33.391052687992527</v>
      </c>
      <c r="Q761">
        <v>0</v>
      </c>
      <c r="R761">
        <v>0.95400956875135667</v>
      </c>
      <c r="S761">
        <v>30.903608367844651</v>
      </c>
      <c r="T761">
        <v>-180.40164683953469</v>
      </c>
      <c r="U761">
        <v>-31.85538377502559</v>
      </c>
      <c r="V761">
        <v>126.50499478229069</v>
      </c>
      <c r="W761">
        <v>-42.530840421388888</v>
      </c>
      <c r="X761">
        <v>1</v>
      </c>
      <c r="Y761">
        <v>19.72646057189057</v>
      </c>
      <c r="Z761">
        <v>73.337020705058166</v>
      </c>
      <c r="AA761">
        <v>1686.2180187504639</v>
      </c>
      <c r="AB761" t="b">
        <v>0</v>
      </c>
      <c r="AC761" t="b">
        <v>1</v>
      </c>
      <c r="AD761">
        <v>87.723786822203564</v>
      </c>
      <c r="AE761">
        <v>0.88870412820812617</v>
      </c>
      <c r="AF761">
        <v>0</v>
      </c>
      <c r="AG761">
        <v>7.3655465718495017E-2</v>
      </c>
      <c r="AH761" t="b">
        <v>0</v>
      </c>
      <c r="AI761" t="b">
        <v>0</v>
      </c>
      <c r="AJ761">
        <v>1686.2180187504639</v>
      </c>
      <c r="AK761">
        <v>0</v>
      </c>
      <c r="AL761">
        <v>-31.85538377502559</v>
      </c>
      <c r="AM761">
        <v>25.083866469866919</v>
      </c>
      <c r="AN761">
        <v>-5.8101227804354894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</row>
    <row r="762" spans="1:48">
      <c r="A762">
        <v>759</v>
      </c>
      <c r="B762">
        <v>0</v>
      </c>
      <c r="C762">
        <v>0</v>
      </c>
      <c r="D762">
        <v>0</v>
      </c>
      <c r="E762">
        <v>34.1</v>
      </c>
      <c r="F762">
        <v>-1.4405117164891941</v>
      </c>
      <c r="G762">
        <v>244.17170862849159</v>
      </c>
      <c r="H762">
        <v>901.48194825639109</v>
      </c>
      <c r="I762">
        <v>-30.348875000040241</v>
      </c>
      <c r="J762">
        <v>-30.348875000040241</v>
      </c>
      <c r="K762">
        <v>-1186.9123169097979</v>
      </c>
      <c r="L762">
        <v>3</v>
      </c>
      <c r="M762">
        <v>-321.48220934718239</v>
      </c>
      <c r="N762">
        <v>1463.105202020123</v>
      </c>
      <c r="O762" t="b">
        <v>0</v>
      </c>
      <c r="P762">
        <v>-30.348875000040241</v>
      </c>
      <c r="Q762">
        <v>0</v>
      </c>
      <c r="R762">
        <v>0.9547219982230114</v>
      </c>
      <c r="S762">
        <v>30.946030959877781</v>
      </c>
      <c r="T762">
        <v>-189.11037418428251</v>
      </c>
      <c r="U762">
        <v>-28.974738583858819</v>
      </c>
      <c r="V762">
        <v>132.37183516289991</v>
      </c>
      <c r="W762">
        <v>-36.554095913906949</v>
      </c>
      <c r="X762">
        <v>1</v>
      </c>
      <c r="Y762">
        <v>13.74971606440862</v>
      </c>
      <c r="Z762">
        <v>73.451970871136794</v>
      </c>
      <c r="AA762">
        <v>1463.105202020123</v>
      </c>
      <c r="AB762" t="b">
        <v>0</v>
      </c>
      <c r="AC762" t="b">
        <v>1</v>
      </c>
      <c r="AD762">
        <v>87.730428920742511</v>
      </c>
      <c r="AE762">
        <v>0.76381692954432434</v>
      </c>
      <c r="AF762">
        <v>0</v>
      </c>
      <c r="AG762">
        <v>6.526324943735079E-2</v>
      </c>
      <c r="AH762" t="b">
        <v>0</v>
      </c>
      <c r="AI762" t="b">
        <v>0</v>
      </c>
      <c r="AJ762">
        <v>1463.105202020123</v>
      </c>
      <c r="AK762">
        <v>0</v>
      </c>
      <c r="AL762">
        <v>-28.974738583858819</v>
      </c>
      <c r="AM762">
        <v>23.190349907910331</v>
      </c>
      <c r="AN762">
        <v>-4.8707545191589254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</row>
    <row r="763" spans="1:48">
      <c r="A763">
        <v>760</v>
      </c>
      <c r="B763">
        <v>0</v>
      </c>
      <c r="C763">
        <v>0</v>
      </c>
      <c r="D763">
        <v>0</v>
      </c>
      <c r="E763">
        <v>29</v>
      </c>
      <c r="F763">
        <v>-1.427793919981682</v>
      </c>
      <c r="G763">
        <v>207.65335924417181</v>
      </c>
      <c r="H763">
        <v>766.6562023294822</v>
      </c>
      <c r="I763">
        <v>-25.761938984242981</v>
      </c>
      <c r="J763">
        <v>-25.761938984242981</v>
      </c>
      <c r="K763">
        <v>-1184.707037121284</v>
      </c>
      <c r="L763">
        <v>3</v>
      </c>
      <c r="M763">
        <v>-320.88489629503903</v>
      </c>
      <c r="N763">
        <v>1244.28301638075</v>
      </c>
      <c r="O763" t="b">
        <v>0</v>
      </c>
      <c r="P763">
        <v>-25.761938984242981</v>
      </c>
      <c r="Q763">
        <v>0</v>
      </c>
      <c r="R763">
        <v>0.9550176734946384</v>
      </c>
      <c r="S763">
        <v>30.98399124421336</v>
      </c>
      <c r="T763">
        <v>-188.81746587754549</v>
      </c>
      <c r="U763">
        <v>-24.603107033442559</v>
      </c>
      <c r="V763">
        <v>132.0674304174934</v>
      </c>
      <c r="W763">
        <v>-37.398510382440193</v>
      </c>
      <c r="X763">
        <v>1</v>
      </c>
      <c r="Y763">
        <v>14.594130532941859</v>
      </c>
      <c r="Z763">
        <v>73.532566441573849</v>
      </c>
      <c r="AA763">
        <v>1244.28301638075</v>
      </c>
      <c r="AB763" t="b">
        <v>0</v>
      </c>
      <c r="AC763" t="b">
        <v>1</v>
      </c>
      <c r="AD763">
        <v>87.736052699829287</v>
      </c>
      <c r="AE763">
        <v>0.78146141097636213</v>
      </c>
      <c r="AF763">
        <v>0</v>
      </c>
      <c r="AG763">
        <v>5.8164270050846463E-2</v>
      </c>
      <c r="AH763" t="b">
        <v>0</v>
      </c>
      <c r="AI763" t="b">
        <v>0</v>
      </c>
      <c r="AJ763">
        <v>1244.28301638075</v>
      </c>
      <c r="AK763">
        <v>0</v>
      </c>
      <c r="AL763">
        <v>-24.603107033442559</v>
      </c>
      <c r="AM763">
        <v>19.795547735392269</v>
      </c>
      <c r="AN763">
        <v>-4.0199576099264496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</row>
    <row r="764" spans="1:48">
      <c r="A764">
        <v>761</v>
      </c>
      <c r="B764">
        <v>0</v>
      </c>
      <c r="C764">
        <v>0</v>
      </c>
      <c r="D764">
        <v>0</v>
      </c>
      <c r="E764">
        <v>23.7</v>
      </c>
      <c r="F764">
        <v>-1.5149792702507501</v>
      </c>
      <c r="G764">
        <v>169.7029177271335</v>
      </c>
      <c r="H764">
        <v>626.54317224857675</v>
      </c>
      <c r="I764">
        <v>-22.63019931448272</v>
      </c>
      <c r="J764">
        <v>-22.63019931448272</v>
      </c>
      <c r="K764">
        <v>-1273.416438194407</v>
      </c>
      <c r="L764">
        <v>2</v>
      </c>
      <c r="M764">
        <v>-344.91236137443309</v>
      </c>
      <c r="N764">
        <v>1552.5739808319729</v>
      </c>
      <c r="O764" t="b">
        <v>1</v>
      </c>
      <c r="P764">
        <v>-22.63019931448272</v>
      </c>
      <c r="Q764">
        <v>0</v>
      </c>
      <c r="R764">
        <v>0.95585486492380056</v>
      </c>
      <c r="S764">
        <v>31.016003779382022</v>
      </c>
      <c r="T764">
        <v>-133.04526174015649</v>
      </c>
      <c r="U764">
        <v>-21.63118610894357</v>
      </c>
      <c r="V764">
        <v>211.8670996342766</v>
      </c>
      <c r="W764">
        <v>-37.628492267708083</v>
      </c>
      <c r="X764">
        <v>1</v>
      </c>
      <c r="Y764">
        <v>14.824112418209751</v>
      </c>
      <c r="Z764">
        <v>73.553398121183832</v>
      </c>
      <c r="AA764">
        <v>1552.5739808319729</v>
      </c>
      <c r="AB764" t="b">
        <v>0</v>
      </c>
      <c r="AC764" t="b">
        <v>1</v>
      </c>
      <c r="AD764">
        <v>87.741889652795791</v>
      </c>
      <c r="AE764">
        <v>0.78626700260882565</v>
      </c>
      <c r="AF764">
        <v>0</v>
      </c>
      <c r="AG764">
        <v>4.4288373311330842E-2</v>
      </c>
      <c r="AH764" t="b">
        <v>0</v>
      </c>
      <c r="AI764" t="b">
        <v>0</v>
      </c>
      <c r="AJ764">
        <v>1552.5739808319729</v>
      </c>
      <c r="AK764">
        <v>0</v>
      </c>
      <c r="AL764">
        <v>-21.63118610894357</v>
      </c>
      <c r="AM764">
        <v>15.605643718832169</v>
      </c>
      <c r="AN764">
        <v>-5.2381140783116349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</row>
    <row r="765" spans="1:48">
      <c r="A765">
        <v>762</v>
      </c>
      <c r="B765">
        <v>0</v>
      </c>
      <c r="C765">
        <v>0</v>
      </c>
      <c r="D765">
        <v>0</v>
      </c>
      <c r="E765">
        <v>18.399999999999999</v>
      </c>
      <c r="F765">
        <v>-1.34562233234866</v>
      </c>
      <c r="G765">
        <v>131.75247621009521</v>
      </c>
      <c r="H765">
        <v>486.43014216767142</v>
      </c>
      <c r="I765">
        <v>-15.532073397174511</v>
      </c>
      <c r="J765">
        <v>-15.532073397174511</v>
      </c>
      <c r="K765">
        <v>-1125.75019251306</v>
      </c>
      <c r="L765">
        <v>2</v>
      </c>
      <c r="M765">
        <v>-304.91608681285481</v>
      </c>
      <c r="N765">
        <v>1205.3738922914899</v>
      </c>
      <c r="O765" t="b">
        <v>0</v>
      </c>
      <c r="P765">
        <v>-15.532073397174511</v>
      </c>
      <c r="Q765">
        <v>0</v>
      </c>
      <c r="R765">
        <v>0.95528554189863868</v>
      </c>
      <c r="S765">
        <v>31.04360134894695</v>
      </c>
      <c r="T765">
        <v>-117.54718693487909</v>
      </c>
      <c r="U765">
        <v>-14.83756515202928</v>
      </c>
      <c r="V765">
        <v>187.36889987797571</v>
      </c>
      <c r="W765">
        <v>-50.607329553671143</v>
      </c>
      <c r="X765">
        <v>1</v>
      </c>
      <c r="Y765">
        <v>27.802949704172811</v>
      </c>
      <c r="Z765">
        <v>73.604866813494993</v>
      </c>
      <c r="AA765">
        <v>1205.3738922914899</v>
      </c>
      <c r="AB765" t="b">
        <v>0</v>
      </c>
      <c r="AC765" t="b">
        <v>1</v>
      </c>
      <c r="AD765">
        <v>87.750347403216892</v>
      </c>
      <c r="AE765">
        <v>1.0574665876886511</v>
      </c>
      <c r="AF765">
        <v>0</v>
      </c>
      <c r="AG765">
        <v>3.9654364632047523E-2</v>
      </c>
      <c r="AH765" t="b">
        <v>0</v>
      </c>
      <c r="AI765" t="b">
        <v>0</v>
      </c>
      <c r="AJ765">
        <v>1205.3738922914899</v>
      </c>
      <c r="AK765">
        <v>0</v>
      </c>
      <c r="AL765">
        <v>-14.83756515202928</v>
      </c>
      <c r="AM765">
        <v>9.6140348608826862</v>
      </c>
      <c r="AN765">
        <v>-3.8751872427046612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</row>
    <row r="766" spans="1:48">
      <c r="A766">
        <v>763</v>
      </c>
      <c r="B766">
        <v>0</v>
      </c>
      <c r="C766">
        <v>0</v>
      </c>
      <c r="D766">
        <v>0</v>
      </c>
      <c r="E766">
        <v>14.3</v>
      </c>
      <c r="F766">
        <v>-0.93586473368794154</v>
      </c>
      <c r="G766">
        <v>102.3945874893675</v>
      </c>
      <c r="H766">
        <v>378.04081701074472</v>
      </c>
      <c r="I766">
        <v>-8.0969992217482574</v>
      </c>
      <c r="J766">
        <v>-8.0969992217482574</v>
      </c>
      <c r="K766">
        <v>-755.12435683357569</v>
      </c>
      <c r="L766">
        <v>2</v>
      </c>
      <c r="M766">
        <v>-204.52989079999341</v>
      </c>
      <c r="N766">
        <v>936.7851445526253</v>
      </c>
      <c r="O766" t="b">
        <v>0</v>
      </c>
      <c r="P766">
        <v>-8.0969992217482574</v>
      </c>
      <c r="Q766">
        <v>0</v>
      </c>
      <c r="R766">
        <v>0.95200029810613462</v>
      </c>
      <c r="S766">
        <v>31.062787020870541</v>
      </c>
      <c r="T766">
        <v>-78.576479827767898</v>
      </c>
      <c r="U766">
        <v>-7.7083456728694806</v>
      </c>
      <c r="V766">
        <v>125.9534109722255</v>
      </c>
      <c r="W766">
        <v>-40.825096634800182</v>
      </c>
      <c r="X766">
        <v>1</v>
      </c>
      <c r="Y766">
        <v>18.02071678530185</v>
      </c>
      <c r="Z766">
        <v>73.640372646880252</v>
      </c>
      <c r="AA766">
        <v>936.7851445526253</v>
      </c>
      <c r="AB766" t="b">
        <v>0</v>
      </c>
      <c r="AC766" t="b">
        <v>1</v>
      </c>
      <c r="AD766">
        <v>87.759439400536237</v>
      </c>
      <c r="AE766">
        <v>0.85306172072716802</v>
      </c>
      <c r="AF766">
        <v>0</v>
      </c>
      <c r="AG766">
        <v>3.9839551861727877E-2</v>
      </c>
      <c r="AH766" t="b">
        <v>0</v>
      </c>
      <c r="AI766" t="b">
        <v>0</v>
      </c>
      <c r="AJ766">
        <v>936.7851445526253</v>
      </c>
      <c r="AK766">
        <v>0</v>
      </c>
      <c r="AL766">
        <v>-7.7083456728694806</v>
      </c>
      <c r="AM766">
        <v>3.7981926935404391</v>
      </c>
      <c r="AN766">
        <v>-2.9222530984337611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</row>
    <row r="767" spans="1:48">
      <c r="A767">
        <v>764</v>
      </c>
      <c r="B767">
        <v>0</v>
      </c>
      <c r="C767">
        <v>0</v>
      </c>
      <c r="D767">
        <v>0</v>
      </c>
      <c r="E767">
        <v>12</v>
      </c>
      <c r="F767">
        <v>-0.24425206623290749</v>
      </c>
      <c r="G767">
        <v>85.925527963105552</v>
      </c>
      <c r="H767">
        <v>317.23704923978568</v>
      </c>
      <c r="I767">
        <v>-1.110827770680701</v>
      </c>
      <c r="J767">
        <v>-1.110827770680701</v>
      </c>
      <c r="K767">
        <v>-123.4513664229064</v>
      </c>
      <c r="L767">
        <v>2</v>
      </c>
      <c r="M767">
        <v>-33.437531533831638</v>
      </c>
      <c r="N767">
        <v>786.11340801618906</v>
      </c>
      <c r="O767" t="b">
        <v>0</v>
      </c>
      <c r="P767">
        <v>-1.110827770680701</v>
      </c>
      <c r="Q767">
        <v>0</v>
      </c>
      <c r="R767">
        <v>0.89821913061375158</v>
      </c>
      <c r="S767">
        <v>31.07352350892933</v>
      </c>
      <c r="T767">
        <v>-12.12035129305414</v>
      </c>
      <c r="U767">
        <v>-0.9977667544424309</v>
      </c>
      <c r="V767">
        <v>21.3171802407775</v>
      </c>
      <c r="W767">
        <v>-38.578606122780343</v>
      </c>
      <c r="X767">
        <v>1</v>
      </c>
      <c r="Y767">
        <v>15.774226273282011</v>
      </c>
      <c r="Z767">
        <v>73.670328602302916</v>
      </c>
      <c r="AA767">
        <v>786.11340801618906</v>
      </c>
      <c r="AB767" t="b">
        <v>0</v>
      </c>
      <c r="AC767" t="b">
        <v>1</v>
      </c>
      <c r="AD767">
        <v>87.766144746381201</v>
      </c>
      <c r="AE767">
        <v>0.80612012793869359</v>
      </c>
      <c r="AF767">
        <v>0</v>
      </c>
      <c r="AG767">
        <v>4.4990838170859582E-2</v>
      </c>
      <c r="AH767" t="b">
        <v>0</v>
      </c>
      <c r="AI767" t="b">
        <v>0</v>
      </c>
      <c r="AJ767">
        <v>786.11340801618906</v>
      </c>
      <c r="AK767">
        <v>0</v>
      </c>
      <c r="AL767">
        <v>-0.9977667544424309</v>
      </c>
      <c r="AM767">
        <v>0</v>
      </c>
      <c r="AN767">
        <v>-0.18423974514684641</v>
      </c>
      <c r="AO767">
        <v>0</v>
      </c>
      <c r="AP767">
        <v>1</v>
      </c>
      <c r="AQ767">
        <v>3</v>
      </c>
      <c r="AR767">
        <v>0</v>
      </c>
      <c r="AS767">
        <v>0</v>
      </c>
      <c r="AT767">
        <v>0.39501009656544639</v>
      </c>
      <c r="AU767">
        <v>0.12570598172232311</v>
      </c>
      <c r="AV767">
        <v>0.39501009656544639</v>
      </c>
    </row>
    <row r="768" spans="1:48">
      <c r="A768">
        <v>765</v>
      </c>
      <c r="B768">
        <v>0</v>
      </c>
      <c r="C768">
        <v>0</v>
      </c>
      <c r="D768">
        <v>0</v>
      </c>
      <c r="E768">
        <v>12.8</v>
      </c>
      <c r="F768">
        <v>0.66287299861957028</v>
      </c>
      <c r="G768">
        <v>91.653896493979261</v>
      </c>
      <c r="H768">
        <v>338.38618585577137</v>
      </c>
      <c r="I768">
        <v>6.8084562037294791</v>
      </c>
      <c r="J768">
        <v>6.8084562037294791</v>
      </c>
      <c r="K768">
        <v>709.36392304024446</v>
      </c>
      <c r="L768">
        <v>2</v>
      </c>
      <c r="M768">
        <v>192.13540710732511</v>
      </c>
      <c r="N768">
        <v>838.52096855060165</v>
      </c>
      <c r="O768" t="b">
        <v>0</v>
      </c>
      <c r="P768">
        <v>6.8084562037294791</v>
      </c>
      <c r="Q768">
        <v>0</v>
      </c>
      <c r="R768">
        <v>0.93238786411133889</v>
      </c>
      <c r="S768">
        <v>31.07664680023661</v>
      </c>
      <c r="T768">
        <v>83.159044519698213</v>
      </c>
      <c r="U768">
        <v>7.3021716238430834</v>
      </c>
      <c r="V768">
        <v>5.6225606184370633</v>
      </c>
      <c r="W768">
        <v>-31.887290489013111</v>
      </c>
      <c r="X768">
        <v>1</v>
      </c>
      <c r="Y768">
        <v>9.0829106395147789</v>
      </c>
      <c r="Z768">
        <v>73.683042385945811</v>
      </c>
      <c r="AA768">
        <v>838.52096855060165</v>
      </c>
      <c r="AB768" t="b">
        <v>0</v>
      </c>
      <c r="AC768" t="b">
        <v>1</v>
      </c>
      <c r="AD768">
        <v>87.77107671799088</v>
      </c>
      <c r="AE768">
        <v>0.66630159230773656</v>
      </c>
      <c r="AF768">
        <v>0</v>
      </c>
      <c r="AG768">
        <v>5.913753468734706E-2</v>
      </c>
      <c r="AH768" t="b">
        <v>0</v>
      </c>
      <c r="AI768" t="b">
        <v>0</v>
      </c>
      <c r="AJ768">
        <v>838.52096855060165</v>
      </c>
      <c r="AK768">
        <v>0</v>
      </c>
      <c r="AL768">
        <v>7.3021716238430834</v>
      </c>
      <c r="AM768">
        <v>0</v>
      </c>
      <c r="AN768">
        <v>8.0211443724664893</v>
      </c>
      <c r="AO768">
        <v>0</v>
      </c>
      <c r="AP768">
        <v>1</v>
      </c>
      <c r="AQ768">
        <v>3</v>
      </c>
      <c r="AR768">
        <v>0</v>
      </c>
      <c r="AS768">
        <v>0</v>
      </c>
      <c r="AT768">
        <v>1.870898366222201</v>
      </c>
      <c r="AU768">
        <v>0.5953850746437469</v>
      </c>
      <c r="AV768">
        <v>1.870898366222201</v>
      </c>
    </row>
    <row r="769" spans="1:48">
      <c r="A769">
        <v>766</v>
      </c>
      <c r="B769">
        <v>0</v>
      </c>
      <c r="C769">
        <v>0</v>
      </c>
      <c r="D769">
        <v>0</v>
      </c>
      <c r="E769">
        <v>16</v>
      </c>
      <c r="F769">
        <v>0.92609340508796323</v>
      </c>
      <c r="G769">
        <v>114.5673706174741</v>
      </c>
      <c r="H769">
        <v>422.98273231971427</v>
      </c>
      <c r="I769">
        <v>11.45221820744543</v>
      </c>
      <c r="J769">
        <v>11.45221820744543</v>
      </c>
      <c r="K769">
        <v>954.55300785472309</v>
      </c>
      <c r="L769">
        <v>2</v>
      </c>
      <c r="M769">
        <v>258.54631848719481</v>
      </c>
      <c r="N769">
        <v>1048.1512106882519</v>
      </c>
      <c r="O769" t="b">
        <v>0</v>
      </c>
      <c r="P769">
        <v>11.45221820744543</v>
      </c>
      <c r="Q769">
        <v>0</v>
      </c>
      <c r="R769">
        <v>0.93870557642878982</v>
      </c>
      <c r="S769">
        <v>31.089363455892091</v>
      </c>
      <c r="T769">
        <v>111.14953707443139</v>
      </c>
      <c r="U769">
        <v>12.200010839409551</v>
      </c>
      <c r="V769">
        <v>6.8128468051841216</v>
      </c>
      <c r="W769">
        <v>-24.545027111783561</v>
      </c>
      <c r="X769">
        <v>1</v>
      </c>
      <c r="Y769">
        <v>1.7406472622852289</v>
      </c>
      <c r="Z769">
        <v>73.741559873783501</v>
      </c>
      <c r="AA769">
        <v>1048.1512106882519</v>
      </c>
      <c r="AB769" t="b">
        <v>0</v>
      </c>
      <c r="AC769" t="b">
        <v>1</v>
      </c>
      <c r="AD769">
        <v>87.773224249320606</v>
      </c>
      <c r="AE769">
        <v>0.51288116352980573</v>
      </c>
      <c r="AF769">
        <v>0</v>
      </c>
      <c r="AG769">
        <v>7.3658989724763313E-2</v>
      </c>
      <c r="AH769" t="b">
        <v>0</v>
      </c>
      <c r="AI769" t="b">
        <v>0</v>
      </c>
      <c r="AJ769">
        <v>1048.1512106882519</v>
      </c>
      <c r="AK769">
        <v>0</v>
      </c>
      <c r="AL769">
        <v>12.200010839409551</v>
      </c>
      <c r="AM769">
        <v>0</v>
      </c>
      <c r="AN769">
        <v>12.84354939007491</v>
      </c>
      <c r="AO769">
        <v>0</v>
      </c>
      <c r="AP769">
        <v>1</v>
      </c>
      <c r="AQ769">
        <v>3</v>
      </c>
      <c r="AR769">
        <v>0</v>
      </c>
      <c r="AS769">
        <v>0</v>
      </c>
      <c r="AT769">
        <v>2.7876489192390248</v>
      </c>
      <c r="AU769">
        <v>0.88712705608540099</v>
      </c>
      <c r="AV769">
        <v>2.7876489192390248</v>
      </c>
    </row>
    <row r="770" spans="1:48">
      <c r="A770">
        <v>767</v>
      </c>
      <c r="B770">
        <v>0</v>
      </c>
      <c r="C770">
        <v>0</v>
      </c>
      <c r="D770">
        <v>0</v>
      </c>
      <c r="E770">
        <v>19.100000000000001</v>
      </c>
      <c r="F770">
        <v>0.88275338102857903</v>
      </c>
      <c r="G770">
        <v>136.76479867460969</v>
      </c>
      <c r="H770">
        <v>504.93563670665901</v>
      </c>
      <c r="I770">
        <v>13.15984729461219</v>
      </c>
      <c r="J770">
        <v>13.15984729461219</v>
      </c>
      <c r="K770">
        <v>918.85694311815814</v>
      </c>
      <c r="L770">
        <v>2</v>
      </c>
      <c r="M770">
        <v>248.8778285802162</v>
      </c>
      <c r="N770">
        <v>1251.2305077591011</v>
      </c>
      <c r="O770" t="b">
        <v>0</v>
      </c>
      <c r="P770">
        <v>13.15984729461219</v>
      </c>
      <c r="Q770">
        <v>0</v>
      </c>
      <c r="R770">
        <v>0.93648572665122953</v>
      </c>
      <c r="S770">
        <v>31.108754901538429</v>
      </c>
      <c r="T770">
        <v>107.24665225925411</v>
      </c>
      <c r="U770">
        <v>14.05237359214258</v>
      </c>
      <c r="V770">
        <v>6.8116931873348108</v>
      </c>
      <c r="W770">
        <v>-25.012219645850511</v>
      </c>
      <c r="X770">
        <v>1</v>
      </c>
      <c r="Y770">
        <v>2.2078397963521792</v>
      </c>
      <c r="Z770">
        <v>73.882030634790397</v>
      </c>
      <c r="AA770">
        <v>1251.2305077591011</v>
      </c>
      <c r="AB770" t="b">
        <v>0</v>
      </c>
      <c r="AC770" t="b">
        <v>1</v>
      </c>
      <c r="AD770">
        <v>87.774007679292552</v>
      </c>
      <c r="AE770">
        <v>0.522643395584936</v>
      </c>
      <c r="AF770">
        <v>0</v>
      </c>
      <c r="AG770">
        <v>0.10281542311779621</v>
      </c>
      <c r="AH770" t="b">
        <v>0</v>
      </c>
      <c r="AI770" t="b">
        <v>0</v>
      </c>
      <c r="AJ770">
        <v>1251.2305077591011</v>
      </c>
      <c r="AK770">
        <v>0</v>
      </c>
      <c r="AL770">
        <v>14.05237359214258</v>
      </c>
      <c r="AM770">
        <v>0</v>
      </c>
      <c r="AN770">
        <v>14.709855147895629</v>
      </c>
      <c r="AO770">
        <v>0</v>
      </c>
      <c r="AP770">
        <v>1</v>
      </c>
      <c r="AQ770">
        <v>3</v>
      </c>
      <c r="AR770">
        <v>0</v>
      </c>
      <c r="AS770">
        <v>0</v>
      </c>
      <c r="AT770">
        <v>3.1618554995199042</v>
      </c>
      <c r="AU770">
        <v>1.006212633771052</v>
      </c>
      <c r="AV770">
        <v>3.1618554995199042</v>
      </c>
    </row>
    <row r="771" spans="1:48">
      <c r="A771">
        <v>768</v>
      </c>
      <c r="B771">
        <v>0</v>
      </c>
      <c r="C771">
        <v>0</v>
      </c>
      <c r="D771">
        <v>0</v>
      </c>
      <c r="E771">
        <v>22.4</v>
      </c>
      <c r="F771">
        <v>0.87622640413104902</v>
      </c>
      <c r="G771">
        <v>160.39431886446371</v>
      </c>
      <c r="H771">
        <v>592.17582524759996</v>
      </c>
      <c r="I771">
        <v>15.41237342394164</v>
      </c>
      <c r="J771">
        <v>15.41237342394164</v>
      </c>
      <c r="K771">
        <v>917.59686972626514</v>
      </c>
      <c r="L771">
        <v>2</v>
      </c>
      <c r="M771">
        <v>248.53653026171861</v>
      </c>
      <c r="N771">
        <v>1467.4116949635529</v>
      </c>
      <c r="O771" t="b">
        <v>0</v>
      </c>
      <c r="P771">
        <v>15.41237342394164</v>
      </c>
      <c r="Q771">
        <v>0</v>
      </c>
      <c r="R771">
        <v>0.93506127490270219</v>
      </c>
      <c r="S771">
        <v>31.131844787676879</v>
      </c>
      <c r="T771">
        <v>107.26273282888209</v>
      </c>
      <c r="U771">
        <v>16.48274165299528</v>
      </c>
      <c r="V771">
        <v>6.9655051203596798</v>
      </c>
      <c r="W771">
        <v>-26.08877523920134</v>
      </c>
      <c r="X771">
        <v>1</v>
      </c>
      <c r="Y771">
        <v>3.284395389703008</v>
      </c>
      <c r="Z771">
        <v>74.01887125836015</v>
      </c>
      <c r="AA771">
        <v>1467.4116949635529</v>
      </c>
      <c r="AB771" t="b">
        <v>0</v>
      </c>
      <c r="AC771" t="b">
        <v>1</v>
      </c>
      <c r="AD771">
        <v>87.775097408496137</v>
      </c>
      <c r="AE771">
        <v>0.54513858708778917</v>
      </c>
      <c r="AF771">
        <v>0</v>
      </c>
      <c r="AG771">
        <v>0.13259412808422971</v>
      </c>
      <c r="AH771" t="b">
        <v>0</v>
      </c>
      <c r="AI771" t="b">
        <v>0</v>
      </c>
      <c r="AJ771">
        <v>1467.4116949635529</v>
      </c>
      <c r="AK771">
        <v>0</v>
      </c>
      <c r="AL771">
        <v>16.48274165299528</v>
      </c>
      <c r="AM771">
        <v>0</v>
      </c>
      <c r="AN771">
        <v>17.166965012229131</v>
      </c>
      <c r="AO771">
        <v>0</v>
      </c>
      <c r="AP771">
        <v>1</v>
      </c>
      <c r="AQ771">
        <v>3</v>
      </c>
      <c r="AR771">
        <v>0</v>
      </c>
      <c r="AS771">
        <v>0</v>
      </c>
      <c r="AT771">
        <v>3.65174488883219</v>
      </c>
      <c r="AU771">
        <v>1.1621125136837349</v>
      </c>
      <c r="AV771">
        <v>3.65174488883219</v>
      </c>
    </row>
    <row r="772" spans="1:48">
      <c r="A772">
        <v>769</v>
      </c>
      <c r="B772">
        <v>0</v>
      </c>
      <c r="C772">
        <v>0</v>
      </c>
      <c r="D772">
        <v>0</v>
      </c>
      <c r="E772">
        <v>25.6</v>
      </c>
      <c r="F772">
        <v>1.029007669113893</v>
      </c>
      <c r="G772">
        <v>183.30779298795849</v>
      </c>
      <c r="H772">
        <v>676.77237171154286</v>
      </c>
      <c r="I772">
        <v>20.399593894191291</v>
      </c>
      <c r="J772">
        <v>20.399593894191291</v>
      </c>
      <c r="K772">
        <v>1062.703167957862</v>
      </c>
      <c r="L772">
        <v>2</v>
      </c>
      <c r="M772">
        <v>287.83942794091598</v>
      </c>
      <c r="N772">
        <v>1677.0419371012031</v>
      </c>
      <c r="O772" t="b">
        <v>0</v>
      </c>
      <c r="P772">
        <v>20.399593894191291</v>
      </c>
      <c r="Q772">
        <v>0</v>
      </c>
      <c r="R772">
        <v>0.93758904255953612</v>
      </c>
      <c r="S772">
        <v>31.159493371333252</v>
      </c>
      <c r="T772">
        <v>123.890058397158</v>
      </c>
      <c r="U772">
        <v>21.757500320718531</v>
      </c>
      <c r="V772">
        <v>7.732097161921601</v>
      </c>
      <c r="W772">
        <v>-24.01937808592438</v>
      </c>
      <c r="X772">
        <v>1</v>
      </c>
      <c r="Y772">
        <v>1.2149982364260521</v>
      </c>
      <c r="Z772">
        <v>74.140380191414948</v>
      </c>
      <c r="AA772">
        <v>1677.0419371012031</v>
      </c>
      <c r="AB772" t="b">
        <v>0</v>
      </c>
      <c r="AC772" t="b">
        <v>1</v>
      </c>
      <c r="AD772">
        <v>87.775990145326716</v>
      </c>
      <c r="AE772">
        <v>0.50189745254170348</v>
      </c>
      <c r="AF772">
        <v>0</v>
      </c>
      <c r="AG772">
        <v>0.1663070914637941</v>
      </c>
      <c r="AH772" t="b">
        <v>0</v>
      </c>
      <c r="AI772" t="b">
        <v>0</v>
      </c>
      <c r="AJ772">
        <v>1677.0419371012031</v>
      </c>
      <c r="AK772">
        <v>0</v>
      </c>
      <c r="AL772">
        <v>21.757500320718531</v>
      </c>
      <c r="AM772">
        <v>0</v>
      </c>
      <c r="AN772">
        <v>22.28314064977922</v>
      </c>
      <c r="AO772">
        <v>0</v>
      </c>
      <c r="AP772">
        <v>1</v>
      </c>
      <c r="AQ772">
        <v>3</v>
      </c>
      <c r="AR772">
        <v>0</v>
      </c>
      <c r="AS772">
        <v>0</v>
      </c>
      <c r="AT772">
        <v>4.6076619425410854</v>
      </c>
      <c r="AU772">
        <v>1.4663186408850379</v>
      </c>
      <c r="AV772">
        <v>4.6076619425410854</v>
      </c>
    </row>
    <row r="773" spans="1:48">
      <c r="A773">
        <v>770</v>
      </c>
      <c r="B773">
        <v>0</v>
      </c>
      <c r="C773">
        <v>0</v>
      </c>
      <c r="D773">
        <v>0</v>
      </c>
      <c r="E773">
        <v>30.1</v>
      </c>
      <c r="F773">
        <v>1.424409586080045</v>
      </c>
      <c r="G773">
        <v>215.52986597412311</v>
      </c>
      <c r="H773">
        <v>795.73626517646255</v>
      </c>
      <c r="I773">
        <v>32.343673312997034</v>
      </c>
      <c r="J773">
        <v>32.343673312997034</v>
      </c>
      <c r="K773">
        <v>1433.0233433535191</v>
      </c>
      <c r="L773">
        <v>3</v>
      </c>
      <c r="M773">
        <v>388.14283406108308</v>
      </c>
      <c r="N773">
        <v>1291.479958381399</v>
      </c>
      <c r="O773" t="b">
        <v>1</v>
      </c>
      <c r="P773">
        <v>32.343673312997034</v>
      </c>
      <c r="Q773">
        <v>0</v>
      </c>
      <c r="R773">
        <v>0.95148599207392626</v>
      </c>
      <c r="S773">
        <v>31.194664149276591</v>
      </c>
      <c r="T773">
        <v>251.3452335763196</v>
      </c>
      <c r="U773">
        <v>33.99280029598593</v>
      </c>
      <c r="V773">
        <v>12.193764653902409</v>
      </c>
      <c r="W773">
        <v>-28.453240335496449</v>
      </c>
      <c r="X773">
        <v>1</v>
      </c>
      <c r="Y773">
        <v>5.6488604859981244</v>
      </c>
      <c r="Z773">
        <v>74.282987620826361</v>
      </c>
      <c r="AA773">
        <v>1291.479958381399</v>
      </c>
      <c r="AB773" t="b">
        <v>0</v>
      </c>
      <c r="AC773" t="b">
        <v>1</v>
      </c>
      <c r="AD773">
        <v>87.777352022057357</v>
      </c>
      <c r="AE773">
        <v>0.59454532044320951</v>
      </c>
      <c r="AF773">
        <v>0</v>
      </c>
      <c r="AG773">
        <v>0.1804650567456004</v>
      </c>
      <c r="AH773" t="b">
        <v>0</v>
      </c>
      <c r="AI773" t="b">
        <v>0</v>
      </c>
      <c r="AJ773">
        <v>1291.479958381399</v>
      </c>
      <c r="AK773">
        <v>0</v>
      </c>
      <c r="AL773">
        <v>33.99280029598593</v>
      </c>
      <c r="AM773">
        <v>0</v>
      </c>
      <c r="AN773">
        <v>34.607588850900669</v>
      </c>
      <c r="AO773">
        <v>0</v>
      </c>
      <c r="AP773">
        <v>1</v>
      </c>
      <c r="AQ773">
        <v>0</v>
      </c>
      <c r="AR773">
        <v>0</v>
      </c>
      <c r="AS773">
        <v>0</v>
      </c>
      <c r="AT773">
        <v>6.8349610955380484</v>
      </c>
      <c r="AU773">
        <v>2.1751228690584639</v>
      </c>
      <c r="AV773">
        <v>6.8349610955380484</v>
      </c>
    </row>
    <row r="774" spans="1:48">
      <c r="A774">
        <v>771</v>
      </c>
      <c r="B774">
        <v>0</v>
      </c>
      <c r="C774">
        <v>0</v>
      </c>
      <c r="D774">
        <v>0</v>
      </c>
      <c r="E774">
        <v>35.299999999999997</v>
      </c>
      <c r="F774">
        <v>1.356687319899256</v>
      </c>
      <c r="G774">
        <v>252.76426142480221</v>
      </c>
      <c r="H774">
        <v>933.20565318036961</v>
      </c>
      <c r="I774">
        <v>36.548763855917088</v>
      </c>
      <c r="J774">
        <v>36.548763855917088</v>
      </c>
      <c r="K774">
        <v>1380.7924582640769</v>
      </c>
      <c r="L774">
        <v>3</v>
      </c>
      <c r="M774">
        <v>373.99579042905663</v>
      </c>
      <c r="N774">
        <v>1514.5927751117399</v>
      </c>
      <c r="O774" t="b">
        <v>0</v>
      </c>
      <c r="P774">
        <v>36.548763855917088</v>
      </c>
      <c r="Q774">
        <v>0</v>
      </c>
      <c r="R774">
        <v>0.95042718929901715</v>
      </c>
      <c r="S774">
        <v>31.23801085568676</v>
      </c>
      <c r="T774">
        <v>242.4539937284234</v>
      </c>
      <c r="U774">
        <v>38.455090792250431</v>
      </c>
      <c r="V774">
        <v>12.019125934796421</v>
      </c>
      <c r="W774">
        <v>-28.453240335496449</v>
      </c>
      <c r="X774">
        <v>1</v>
      </c>
      <c r="Y774">
        <v>5.6488604859981244</v>
      </c>
      <c r="Z774">
        <v>74.485321873279602</v>
      </c>
      <c r="AA774">
        <v>1514.5927751117399</v>
      </c>
      <c r="AB774" t="b">
        <v>0</v>
      </c>
      <c r="AC774" t="b">
        <v>1</v>
      </c>
      <c r="AD774">
        <v>87.77959363336133</v>
      </c>
      <c r="AE774">
        <v>0.59454532044320951</v>
      </c>
      <c r="AF774">
        <v>0</v>
      </c>
      <c r="AG774">
        <v>0.18420464577008749</v>
      </c>
      <c r="AH774" t="b">
        <v>0</v>
      </c>
      <c r="AI774" t="b">
        <v>0</v>
      </c>
      <c r="AJ774">
        <v>1514.5927751117399</v>
      </c>
      <c r="AK774">
        <v>0</v>
      </c>
      <c r="AL774">
        <v>38.455090792250431</v>
      </c>
      <c r="AM774">
        <v>0</v>
      </c>
      <c r="AN774">
        <v>39.185261020834197</v>
      </c>
      <c r="AO774">
        <v>0</v>
      </c>
      <c r="AP774">
        <v>1</v>
      </c>
      <c r="AQ774">
        <v>0</v>
      </c>
      <c r="AR774">
        <v>0</v>
      </c>
      <c r="AS774">
        <v>0</v>
      </c>
      <c r="AT774">
        <v>7.6235547927591059</v>
      </c>
      <c r="AU774">
        <v>2.42608087178077</v>
      </c>
      <c r="AV774">
        <v>7.6235547927591059</v>
      </c>
    </row>
    <row r="775" spans="1:48">
      <c r="A775">
        <v>772</v>
      </c>
      <c r="B775">
        <v>0</v>
      </c>
      <c r="C775">
        <v>0</v>
      </c>
      <c r="D775">
        <v>0</v>
      </c>
      <c r="E775">
        <v>39.9</v>
      </c>
      <c r="F775">
        <v>1.3155078009895971</v>
      </c>
      <c r="G775">
        <v>285.70238047732602</v>
      </c>
      <c r="H775">
        <v>1054.813188722288</v>
      </c>
      <c r="I775">
        <v>40.469391354564713</v>
      </c>
      <c r="J775">
        <v>40.469391354564713</v>
      </c>
      <c r="K775">
        <v>1352.646134884526</v>
      </c>
      <c r="L775">
        <v>3</v>
      </c>
      <c r="M775">
        <v>366.37219254727142</v>
      </c>
      <c r="N775">
        <v>1711.961805296273</v>
      </c>
      <c r="O775" t="b">
        <v>0</v>
      </c>
      <c r="P775">
        <v>40.469391354564713</v>
      </c>
      <c r="Q775">
        <v>0</v>
      </c>
      <c r="R775">
        <v>0.94960332384127943</v>
      </c>
      <c r="S775">
        <v>31.28806221123903</v>
      </c>
      <c r="T775">
        <v>237.7178302502804</v>
      </c>
      <c r="U775">
        <v>42.617154277493789</v>
      </c>
      <c r="V775">
        <v>11.980188508277051</v>
      </c>
      <c r="W775">
        <v>-29.354557143106639</v>
      </c>
      <c r="X775">
        <v>1</v>
      </c>
      <c r="Y775">
        <v>6.5501772936083142</v>
      </c>
      <c r="Z775">
        <v>74.702680373138492</v>
      </c>
      <c r="AA775">
        <v>1711.961805296273</v>
      </c>
      <c r="AB775" t="b">
        <v>0</v>
      </c>
      <c r="AC775" t="b">
        <v>1</v>
      </c>
      <c r="AD775">
        <v>87.782014077365218</v>
      </c>
      <c r="AE775">
        <v>0.61337880597536265</v>
      </c>
      <c r="AF775">
        <v>0</v>
      </c>
      <c r="AG775">
        <v>0.19832165997727319</v>
      </c>
      <c r="AH775" t="b">
        <v>0</v>
      </c>
      <c r="AI775" t="b">
        <v>0</v>
      </c>
      <c r="AJ775">
        <v>1711.961805296273</v>
      </c>
      <c r="AK775">
        <v>0</v>
      </c>
      <c r="AL775">
        <v>42.617154277493789</v>
      </c>
      <c r="AM775">
        <v>0</v>
      </c>
      <c r="AN775">
        <v>43.237405561542779</v>
      </c>
      <c r="AO775">
        <v>0</v>
      </c>
      <c r="AP775">
        <v>1</v>
      </c>
      <c r="AQ775">
        <v>0</v>
      </c>
      <c r="AR775">
        <v>0</v>
      </c>
      <c r="AS775">
        <v>0</v>
      </c>
      <c r="AT775">
        <v>8.3461765508803065</v>
      </c>
      <c r="AU775">
        <v>2.6560443038761981</v>
      </c>
      <c r="AV775">
        <v>8.3461765508803065</v>
      </c>
    </row>
    <row r="776" spans="1:48">
      <c r="A776">
        <v>773</v>
      </c>
      <c r="B776">
        <v>0</v>
      </c>
      <c r="C776">
        <v>0</v>
      </c>
      <c r="D776">
        <v>0</v>
      </c>
      <c r="E776">
        <v>44.5</v>
      </c>
      <c r="F776">
        <v>1.047948142809034</v>
      </c>
      <c r="G776">
        <v>318.64049952984982</v>
      </c>
      <c r="H776">
        <v>1176.4207242642051</v>
      </c>
      <c r="I776">
        <v>37.295787770747857</v>
      </c>
      <c r="J776">
        <v>37.295787770747857</v>
      </c>
      <c r="K776">
        <v>1117.712718059192</v>
      </c>
      <c r="L776">
        <v>4</v>
      </c>
      <c r="M776">
        <v>302.73908939848093</v>
      </c>
      <c r="N776">
        <v>1419.939814186896</v>
      </c>
      <c r="O776" t="b">
        <v>1</v>
      </c>
      <c r="P776">
        <v>37.295787770747857</v>
      </c>
      <c r="Q776">
        <v>0</v>
      </c>
      <c r="R776">
        <v>0.95170758098508867</v>
      </c>
      <c r="S776">
        <v>31.344403681329911</v>
      </c>
      <c r="T776">
        <v>263.54677212590337</v>
      </c>
      <c r="U776">
        <v>39.188284842854699</v>
      </c>
      <c r="V776">
        <v>12.72731114953152</v>
      </c>
      <c r="W776">
        <v>-28.817578282967371</v>
      </c>
      <c r="X776">
        <v>1</v>
      </c>
      <c r="Y776">
        <v>6.0131984334690429</v>
      </c>
      <c r="Z776">
        <v>74.910860728990428</v>
      </c>
      <c r="AA776">
        <v>1419.939814186896</v>
      </c>
      <c r="AB776" t="b">
        <v>0</v>
      </c>
      <c r="AC776" t="b">
        <v>1</v>
      </c>
      <c r="AD776">
        <v>87.784506810644402</v>
      </c>
      <c r="AE776">
        <v>0.60215835218140779</v>
      </c>
      <c r="AF776">
        <v>0</v>
      </c>
      <c r="AG776">
        <v>0.1911702624425112</v>
      </c>
      <c r="AH776" t="b">
        <v>0</v>
      </c>
      <c r="AI776" t="b">
        <v>0</v>
      </c>
      <c r="AJ776">
        <v>1419.939814186896</v>
      </c>
      <c r="AK776">
        <v>0</v>
      </c>
      <c r="AL776">
        <v>39.188284842854699</v>
      </c>
      <c r="AM776">
        <v>0</v>
      </c>
      <c r="AN776">
        <v>39.820000618793301</v>
      </c>
      <c r="AO776">
        <v>0</v>
      </c>
      <c r="AP776">
        <v>1</v>
      </c>
      <c r="AQ776">
        <v>0</v>
      </c>
      <c r="AR776">
        <v>0</v>
      </c>
      <c r="AS776">
        <v>0</v>
      </c>
      <c r="AT776">
        <v>7.7758441544077206</v>
      </c>
      <c r="AU776">
        <v>2.474544655057088</v>
      </c>
      <c r="AV776">
        <v>7.7758441544077206</v>
      </c>
    </row>
    <row r="777" spans="1:48">
      <c r="A777">
        <v>774</v>
      </c>
      <c r="B777">
        <v>0</v>
      </c>
      <c r="C777">
        <v>0</v>
      </c>
      <c r="D777">
        <v>0</v>
      </c>
      <c r="E777">
        <v>47.5</v>
      </c>
      <c r="F777">
        <v>0.82603296110759938</v>
      </c>
      <c r="G777">
        <v>340.12188152062612</v>
      </c>
      <c r="H777">
        <v>1255.729986574152</v>
      </c>
      <c r="I777">
        <v>32.819806717274808</v>
      </c>
      <c r="J777">
        <v>32.819806717274808</v>
      </c>
      <c r="K777">
        <v>921.45223594938466</v>
      </c>
      <c r="L777">
        <v>4</v>
      </c>
      <c r="M777">
        <v>249.58077896787231</v>
      </c>
      <c r="N777">
        <v>1515.666093795001</v>
      </c>
      <c r="O777" t="b">
        <v>0</v>
      </c>
      <c r="P777">
        <v>32.819806717274808</v>
      </c>
      <c r="Q777">
        <v>0</v>
      </c>
      <c r="R777">
        <v>0.94907117792715678</v>
      </c>
      <c r="S777">
        <v>31.394158867176081</v>
      </c>
      <c r="T777">
        <v>217.8738366234974</v>
      </c>
      <c r="U777">
        <v>34.580975042310051</v>
      </c>
      <c r="V777">
        <v>11.096057859725819</v>
      </c>
      <c r="W777">
        <v>-34.168678278361099</v>
      </c>
      <c r="X777">
        <v>1</v>
      </c>
      <c r="Y777">
        <v>11.364298428862771</v>
      </c>
      <c r="Z777">
        <v>75.051030161066748</v>
      </c>
      <c r="AA777">
        <v>1515.666093795001</v>
      </c>
      <c r="AB777" t="b">
        <v>0</v>
      </c>
      <c r="AC777" t="b">
        <v>1</v>
      </c>
      <c r="AD777">
        <v>87.787954726688511</v>
      </c>
      <c r="AE777">
        <v>0.71397238193590362</v>
      </c>
      <c r="AF777">
        <v>0</v>
      </c>
      <c r="AG777">
        <v>0.1787973123196582</v>
      </c>
      <c r="AH777" t="b">
        <v>0</v>
      </c>
      <c r="AI777" t="b">
        <v>0</v>
      </c>
      <c r="AJ777">
        <v>1515.666093795001</v>
      </c>
      <c r="AK777">
        <v>0</v>
      </c>
      <c r="AL777">
        <v>34.580975042310051</v>
      </c>
      <c r="AM777">
        <v>0</v>
      </c>
      <c r="AN777">
        <v>35.326938198719553</v>
      </c>
      <c r="AO777">
        <v>0</v>
      </c>
      <c r="AP777">
        <v>1</v>
      </c>
      <c r="AQ777">
        <v>0</v>
      </c>
      <c r="AR777">
        <v>0</v>
      </c>
      <c r="AS777">
        <v>0</v>
      </c>
      <c r="AT777">
        <v>6.9085812963195554</v>
      </c>
      <c r="AU777">
        <v>2.198551383150384</v>
      </c>
      <c r="AV777">
        <v>6.9085812963195554</v>
      </c>
    </row>
    <row r="778" spans="1:48">
      <c r="A778">
        <v>775</v>
      </c>
      <c r="B778">
        <v>0</v>
      </c>
      <c r="C778">
        <v>0</v>
      </c>
      <c r="D778">
        <v>0</v>
      </c>
      <c r="E778">
        <v>50.9</v>
      </c>
      <c r="F778">
        <v>0.98125334609388748</v>
      </c>
      <c r="G778">
        <v>364.46744777683938</v>
      </c>
      <c r="H778">
        <v>1345.6138171920909</v>
      </c>
      <c r="I778">
        <v>40.932482605849863</v>
      </c>
      <c r="J778">
        <v>40.932482605849863</v>
      </c>
      <c r="K778">
        <v>1072.4590598389259</v>
      </c>
      <c r="L778">
        <v>4</v>
      </c>
      <c r="M778">
        <v>290.4818688621142</v>
      </c>
      <c r="N778">
        <v>1624.1558773508541</v>
      </c>
      <c r="O778" t="b">
        <v>0</v>
      </c>
      <c r="P778">
        <v>40.932482605849863</v>
      </c>
      <c r="Q778">
        <v>0</v>
      </c>
      <c r="R778">
        <v>0.9507028866529591</v>
      </c>
      <c r="S778">
        <v>31.440333054269701</v>
      </c>
      <c r="T778">
        <v>253.14359729328041</v>
      </c>
      <c r="U778">
        <v>43.054968256125321</v>
      </c>
      <c r="V778">
        <v>12.47924860884453</v>
      </c>
      <c r="W778">
        <v>-31.81743932981809</v>
      </c>
      <c r="X778">
        <v>1</v>
      </c>
      <c r="Y778">
        <v>9.0130594803197646</v>
      </c>
      <c r="Z778">
        <v>75.229086182517648</v>
      </c>
      <c r="AA778">
        <v>1624.1558773508541</v>
      </c>
      <c r="AB778" t="b">
        <v>0</v>
      </c>
      <c r="AC778" t="b">
        <v>1</v>
      </c>
      <c r="AD778">
        <v>87.791997853257797</v>
      </c>
      <c r="AE778">
        <v>0.66484201584694524</v>
      </c>
      <c r="AF778">
        <v>0</v>
      </c>
      <c r="AG778">
        <v>0.16518072535740561</v>
      </c>
      <c r="AH778" t="b">
        <v>0</v>
      </c>
      <c r="AI778" t="b">
        <v>0</v>
      </c>
      <c r="AJ778">
        <v>1624.1558773508541</v>
      </c>
      <c r="AK778">
        <v>0</v>
      </c>
      <c r="AL778">
        <v>43.054968256125321</v>
      </c>
      <c r="AM778">
        <v>0</v>
      </c>
      <c r="AN778">
        <v>43.725412068539683</v>
      </c>
      <c r="AO778">
        <v>0</v>
      </c>
      <c r="AP778">
        <v>1</v>
      </c>
      <c r="AQ778">
        <v>0</v>
      </c>
      <c r="AR778">
        <v>0</v>
      </c>
      <c r="AS778">
        <v>0</v>
      </c>
      <c r="AT778">
        <v>8.4464801765651938</v>
      </c>
      <c r="AU778">
        <v>2.687964413885179</v>
      </c>
      <c r="AV778">
        <v>8.4464801765651938</v>
      </c>
    </row>
    <row r="779" spans="1:48">
      <c r="A779">
        <v>776</v>
      </c>
      <c r="B779">
        <v>0</v>
      </c>
      <c r="C779">
        <v>0</v>
      </c>
      <c r="D779">
        <v>0</v>
      </c>
      <c r="E779">
        <v>54.1</v>
      </c>
      <c r="F779">
        <v>0.74895365451685869</v>
      </c>
      <c r="G779">
        <v>387.38092190033422</v>
      </c>
      <c r="H779">
        <v>1430.2103636560339</v>
      </c>
      <c r="I779">
        <v>35.210551076313813</v>
      </c>
      <c r="J779">
        <v>35.210551076313813</v>
      </c>
      <c r="K779">
        <v>867.97252047845313</v>
      </c>
      <c r="L779">
        <v>5</v>
      </c>
      <c r="M779">
        <v>235.09548225310209</v>
      </c>
      <c r="N779">
        <v>1430.2103636560339</v>
      </c>
      <c r="O779" t="b">
        <v>1</v>
      </c>
      <c r="P779">
        <v>35.210551076313813</v>
      </c>
      <c r="Q779">
        <v>0</v>
      </c>
      <c r="R779">
        <v>1</v>
      </c>
      <c r="S779">
        <v>31.496075906020629</v>
      </c>
      <c r="T779">
        <v>235.09548225310209</v>
      </c>
      <c r="U779">
        <v>35.210551076313813</v>
      </c>
      <c r="V779">
        <v>0</v>
      </c>
      <c r="W779">
        <v>-29.105476248814369</v>
      </c>
      <c r="X779">
        <v>1</v>
      </c>
      <c r="Y779">
        <v>6.3010963993160409</v>
      </c>
      <c r="Z779">
        <v>75.461953357594396</v>
      </c>
      <c r="AA779">
        <v>1430.2103636560339</v>
      </c>
      <c r="AB779" t="b">
        <v>0</v>
      </c>
      <c r="AC779" t="b">
        <v>1</v>
      </c>
      <c r="AD779">
        <v>87.795036376249783</v>
      </c>
      <c r="AE779">
        <v>0.60817413057224057</v>
      </c>
      <c r="AF779">
        <v>0</v>
      </c>
      <c r="AG779">
        <v>0.15092362104139539</v>
      </c>
      <c r="AH779" t="b">
        <v>0</v>
      </c>
      <c r="AI779" t="b">
        <v>0</v>
      </c>
      <c r="AJ779">
        <v>1430.2103636560339</v>
      </c>
      <c r="AK779">
        <v>0</v>
      </c>
      <c r="AL779">
        <v>35.210551076313813</v>
      </c>
      <c r="AM779">
        <v>0</v>
      </c>
      <c r="AN779">
        <v>35.832868515890311</v>
      </c>
      <c r="AO779">
        <v>0</v>
      </c>
      <c r="AP779">
        <v>1</v>
      </c>
      <c r="AQ779">
        <v>0</v>
      </c>
      <c r="AR779">
        <v>0</v>
      </c>
      <c r="AS779">
        <v>0</v>
      </c>
      <c r="AT779">
        <v>7.0177000112456227</v>
      </c>
      <c r="AU779">
        <v>2.2332767618263358</v>
      </c>
      <c r="AV779">
        <v>7.0177000112456227</v>
      </c>
    </row>
    <row r="780" spans="1:48">
      <c r="A780">
        <v>777</v>
      </c>
      <c r="B780">
        <v>0</v>
      </c>
      <c r="C780">
        <v>0</v>
      </c>
      <c r="D780">
        <v>0</v>
      </c>
      <c r="E780">
        <v>56.3</v>
      </c>
      <c r="F780">
        <v>0.5229320358386742</v>
      </c>
      <c r="G780">
        <v>403.13393536023688</v>
      </c>
      <c r="H780">
        <v>1488.3704893499951</v>
      </c>
      <c r="I780">
        <v>28.149766852038539</v>
      </c>
      <c r="J780">
        <v>28.149766852038539</v>
      </c>
      <c r="K780">
        <v>666.80189610674267</v>
      </c>
      <c r="L780">
        <v>5</v>
      </c>
      <c r="M780">
        <v>180.60723079814261</v>
      </c>
      <c r="N780">
        <v>1488.3704893499951</v>
      </c>
      <c r="O780" t="b">
        <v>0</v>
      </c>
      <c r="P780">
        <v>28.149766852038539</v>
      </c>
      <c r="Q780">
        <v>0</v>
      </c>
      <c r="R780">
        <v>1</v>
      </c>
      <c r="S780">
        <v>31.496075906020629</v>
      </c>
      <c r="T780">
        <v>180.60723079814261</v>
      </c>
      <c r="U780">
        <v>28.149766852038539</v>
      </c>
      <c r="V780">
        <v>0</v>
      </c>
      <c r="W780">
        <v>-29.736298430952509</v>
      </c>
      <c r="X780">
        <v>1</v>
      </c>
      <c r="Y780">
        <v>6.9319185814541804</v>
      </c>
      <c r="Z780">
        <v>75.567948179908413</v>
      </c>
      <c r="AA780">
        <v>1488.3704893499951</v>
      </c>
      <c r="AB780" t="b">
        <v>0</v>
      </c>
      <c r="AC780" t="b">
        <v>1</v>
      </c>
      <c r="AD780">
        <v>87.797661974460254</v>
      </c>
      <c r="AE780">
        <v>0.62135548960199272</v>
      </c>
      <c r="AF780">
        <v>0</v>
      </c>
      <c r="AG780">
        <v>0.13750256910569669</v>
      </c>
      <c r="AH780" t="b">
        <v>0</v>
      </c>
      <c r="AI780" t="b">
        <v>0</v>
      </c>
      <c r="AJ780">
        <v>1488.3704893499951</v>
      </c>
      <c r="AK780">
        <v>0</v>
      </c>
      <c r="AL780">
        <v>28.149766852038539</v>
      </c>
      <c r="AM780">
        <v>0</v>
      </c>
      <c r="AN780">
        <v>28.779700029704809</v>
      </c>
      <c r="AO780">
        <v>0</v>
      </c>
      <c r="AP780">
        <v>1</v>
      </c>
      <c r="AQ780">
        <v>3</v>
      </c>
      <c r="AR780">
        <v>0</v>
      </c>
      <c r="AS780">
        <v>0</v>
      </c>
      <c r="AT780">
        <v>5.6980749106618216</v>
      </c>
      <c r="AU780">
        <v>1.81332605621995</v>
      </c>
      <c r="AV780">
        <v>5.6980749106618216</v>
      </c>
    </row>
    <row r="781" spans="1:48">
      <c r="A781">
        <v>778</v>
      </c>
      <c r="B781">
        <v>0</v>
      </c>
      <c r="C781">
        <v>0</v>
      </c>
      <c r="D781">
        <v>0</v>
      </c>
      <c r="E781">
        <v>58.1</v>
      </c>
      <c r="F781">
        <v>0.49265153546177037</v>
      </c>
      <c r="G781">
        <v>416.02276455470269</v>
      </c>
      <c r="H781">
        <v>1535.9560467359629</v>
      </c>
      <c r="I781">
        <v>28.064035226086499</v>
      </c>
      <c r="J781">
        <v>28.064035226086499</v>
      </c>
      <c r="K781">
        <v>644.17579659866533</v>
      </c>
      <c r="L781">
        <v>5</v>
      </c>
      <c r="M781">
        <v>174.47881814698411</v>
      </c>
      <c r="N781">
        <v>1535.9560467359629</v>
      </c>
      <c r="O781" t="b">
        <v>0</v>
      </c>
      <c r="P781">
        <v>28.064035226086499</v>
      </c>
      <c r="Q781">
        <v>0</v>
      </c>
      <c r="R781">
        <v>1</v>
      </c>
      <c r="S781">
        <v>31.496075906020629</v>
      </c>
      <c r="T781">
        <v>174.47881814698411</v>
      </c>
      <c r="U781">
        <v>28.06403522608651</v>
      </c>
      <c r="V781">
        <v>0</v>
      </c>
      <c r="W781">
        <v>-31.58519456537228</v>
      </c>
      <c r="X781">
        <v>1</v>
      </c>
      <c r="Y781">
        <v>8.780814715873948</v>
      </c>
      <c r="Z781">
        <v>75.656594957351757</v>
      </c>
      <c r="AA781">
        <v>1535.9560467359629</v>
      </c>
      <c r="AB781" t="b">
        <v>0</v>
      </c>
      <c r="AC781" t="b">
        <v>1</v>
      </c>
      <c r="AD781">
        <v>87.800779580273215</v>
      </c>
      <c r="AE781">
        <v>0.65998914017195809</v>
      </c>
      <c r="AF781">
        <v>0</v>
      </c>
      <c r="AG781">
        <v>0.1358044707932666</v>
      </c>
      <c r="AH781" t="b">
        <v>0</v>
      </c>
      <c r="AI781" t="b">
        <v>0</v>
      </c>
      <c r="AJ781">
        <v>1535.9560467359629</v>
      </c>
      <c r="AK781">
        <v>0</v>
      </c>
      <c r="AL781">
        <v>28.06403522608651</v>
      </c>
      <c r="AM781">
        <v>0</v>
      </c>
      <c r="AN781">
        <v>28.758177470559058</v>
      </c>
      <c r="AO781">
        <v>0</v>
      </c>
      <c r="AP781">
        <v>1</v>
      </c>
      <c r="AQ781">
        <v>3</v>
      </c>
      <c r="AR781">
        <v>0</v>
      </c>
      <c r="AS781">
        <v>0</v>
      </c>
      <c r="AT781">
        <v>5.6990295537490381</v>
      </c>
      <c r="AU781">
        <v>1.8136298569266061</v>
      </c>
      <c r="AV781">
        <v>5.6990295537490381</v>
      </c>
    </row>
    <row r="782" spans="1:48">
      <c r="A782">
        <v>779</v>
      </c>
      <c r="B782">
        <v>0</v>
      </c>
      <c r="C782">
        <v>0</v>
      </c>
      <c r="D782">
        <v>0</v>
      </c>
      <c r="E782">
        <v>59.8</v>
      </c>
      <c r="F782">
        <v>0.42312848898092348</v>
      </c>
      <c r="G782">
        <v>428.19554768280932</v>
      </c>
      <c r="H782">
        <v>1580.897962044932</v>
      </c>
      <c r="I782">
        <v>26.24922900816485</v>
      </c>
      <c r="J782">
        <v>26.24922900816485</v>
      </c>
      <c r="K782">
        <v>585.39065690079701</v>
      </c>
      <c r="L782">
        <v>6</v>
      </c>
      <c r="M782">
        <v>158.55651595362869</v>
      </c>
      <c r="N782">
        <v>1277.3655533323049</v>
      </c>
      <c r="O782" t="b">
        <v>1</v>
      </c>
      <c r="P782">
        <v>26.24922900816485</v>
      </c>
      <c r="Q782">
        <v>0</v>
      </c>
      <c r="R782">
        <v>0.94917999822933086</v>
      </c>
      <c r="S782">
        <v>31.496075906020629</v>
      </c>
      <c r="T782">
        <v>206.73983036922991</v>
      </c>
      <c r="U782">
        <v>27.654637747457869</v>
      </c>
      <c r="V782">
        <v>10.506518545432099</v>
      </c>
      <c r="W782">
        <v>-30.053787903330289</v>
      </c>
      <c r="X782">
        <v>1</v>
      </c>
      <c r="Y782">
        <v>7.2494080538319601</v>
      </c>
      <c r="Z782">
        <v>75.781793506453994</v>
      </c>
      <c r="AA782">
        <v>1277.3655533323049</v>
      </c>
      <c r="AB782" t="b">
        <v>0</v>
      </c>
      <c r="AC782" t="b">
        <v>1</v>
      </c>
      <c r="AD782">
        <v>87.803960180029108</v>
      </c>
      <c r="AE782">
        <v>0.62798959798003595</v>
      </c>
      <c r="AF782">
        <v>0</v>
      </c>
      <c r="AG782">
        <v>0.12916875658413721</v>
      </c>
      <c r="AH782" t="b">
        <v>0</v>
      </c>
      <c r="AI782" t="b">
        <v>0</v>
      </c>
      <c r="AJ782">
        <v>1277.3655533323049</v>
      </c>
      <c r="AK782">
        <v>0</v>
      </c>
      <c r="AL782">
        <v>27.654637747457869</v>
      </c>
      <c r="AM782">
        <v>0</v>
      </c>
      <c r="AN782">
        <v>28.323496733859521</v>
      </c>
      <c r="AO782">
        <v>0</v>
      </c>
      <c r="AP782">
        <v>1</v>
      </c>
      <c r="AQ782">
        <v>0</v>
      </c>
      <c r="AR782">
        <v>0</v>
      </c>
      <c r="AS782">
        <v>0</v>
      </c>
      <c r="AT782">
        <v>5.6485007600919719</v>
      </c>
      <c r="AU782">
        <v>1.79754983348636</v>
      </c>
      <c r="AV782">
        <v>5.6485007600919719</v>
      </c>
    </row>
    <row r="783" spans="1:48">
      <c r="A783">
        <v>780</v>
      </c>
      <c r="B783">
        <v>0</v>
      </c>
      <c r="C783">
        <v>0</v>
      </c>
      <c r="D783">
        <v>0</v>
      </c>
      <c r="E783">
        <v>61.1</v>
      </c>
      <c r="F783">
        <v>0.31483450861454543</v>
      </c>
      <c r="G783">
        <v>437.5041465454791</v>
      </c>
      <c r="H783">
        <v>1615.2653090459089</v>
      </c>
      <c r="I783">
        <v>22.44740830155531</v>
      </c>
      <c r="J783">
        <v>22.44740830155531</v>
      </c>
      <c r="K783">
        <v>489.95412075572602</v>
      </c>
      <c r="L783">
        <v>6</v>
      </c>
      <c r="M783">
        <v>132.7069666185607</v>
      </c>
      <c r="N783">
        <v>1305.134369709094</v>
      </c>
      <c r="O783" t="b">
        <v>0</v>
      </c>
      <c r="P783">
        <v>22.447408301555321</v>
      </c>
      <c r="Q783">
        <v>0</v>
      </c>
      <c r="R783">
        <v>0.94645227696728085</v>
      </c>
      <c r="S783">
        <v>31.532927038212708</v>
      </c>
      <c r="T783">
        <v>173.53362585409971</v>
      </c>
      <c r="U783">
        <v>23.71742225977162</v>
      </c>
      <c r="V783">
        <v>9.292330534098852</v>
      </c>
      <c r="W783">
        <v>-32.217719039891513</v>
      </c>
      <c r="X783">
        <v>1</v>
      </c>
      <c r="Y783">
        <v>9.4133391903931773</v>
      </c>
      <c r="Z783">
        <v>75.920734471996795</v>
      </c>
      <c r="AA783">
        <v>1305.134369709094</v>
      </c>
      <c r="AB783" t="b">
        <v>0</v>
      </c>
      <c r="AC783" t="b">
        <v>1</v>
      </c>
      <c r="AD783">
        <v>87.807266280672806</v>
      </c>
      <c r="AE783">
        <v>0.67320606949027029</v>
      </c>
      <c r="AF783">
        <v>0</v>
      </c>
      <c r="AG783">
        <v>0.1151997880604065</v>
      </c>
      <c r="AH783" t="b">
        <v>0</v>
      </c>
      <c r="AI783" t="b">
        <v>0</v>
      </c>
      <c r="AJ783">
        <v>1305.134369709094</v>
      </c>
      <c r="AK783">
        <v>0</v>
      </c>
      <c r="AL783">
        <v>23.71742225977162</v>
      </c>
      <c r="AM783">
        <v>0</v>
      </c>
      <c r="AN783">
        <v>24.392479850336059</v>
      </c>
      <c r="AO783">
        <v>0</v>
      </c>
      <c r="AP783">
        <v>1</v>
      </c>
      <c r="AQ783">
        <v>0</v>
      </c>
      <c r="AR783">
        <v>0</v>
      </c>
      <c r="AS783">
        <v>0</v>
      </c>
      <c r="AT783">
        <v>4.9210863486439784</v>
      </c>
      <c r="AU783">
        <v>1.5660612120432731</v>
      </c>
      <c r="AV783">
        <v>4.9210863486439784</v>
      </c>
    </row>
    <row r="784" spans="1:48">
      <c r="A784">
        <v>781</v>
      </c>
      <c r="B784">
        <v>0</v>
      </c>
      <c r="C784">
        <v>0</v>
      </c>
      <c r="D784">
        <v>0</v>
      </c>
      <c r="E784">
        <v>62.1</v>
      </c>
      <c r="F784">
        <v>0.23420014322756089</v>
      </c>
      <c r="G784">
        <v>444.66460720907122</v>
      </c>
      <c r="H784">
        <v>1641.701729815891</v>
      </c>
      <c r="I784">
        <v>19.512382818229131</v>
      </c>
      <c r="J784">
        <v>19.512382818229131</v>
      </c>
      <c r="K784">
        <v>419.03386867429288</v>
      </c>
      <c r="L784">
        <v>6</v>
      </c>
      <c r="M784">
        <v>113.49779758241949</v>
      </c>
      <c r="N784">
        <v>1326.4949976912401</v>
      </c>
      <c r="O784" t="b">
        <v>0</v>
      </c>
      <c r="P784">
        <v>19.512382818229131</v>
      </c>
      <c r="Q784">
        <v>0</v>
      </c>
      <c r="R784">
        <v>0.9436330034342636</v>
      </c>
      <c r="S784">
        <v>31.566132293403111</v>
      </c>
      <c r="T784">
        <v>148.858264552164</v>
      </c>
      <c r="U784">
        <v>20.677935963680419</v>
      </c>
      <c r="V784">
        <v>8.3906932867932937</v>
      </c>
      <c r="W784">
        <v>-31.560788280706412</v>
      </c>
      <c r="X784">
        <v>1</v>
      </c>
      <c r="Y784">
        <v>8.756408431208083</v>
      </c>
      <c r="Z784">
        <v>76.059675437539596</v>
      </c>
      <c r="AA784">
        <v>1326.4949976912401</v>
      </c>
      <c r="AB784" t="b">
        <v>0</v>
      </c>
      <c r="AC784" t="b">
        <v>1</v>
      </c>
      <c r="AD784">
        <v>87.810871389327886</v>
      </c>
      <c r="AE784">
        <v>0.65947915810431312</v>
      </c>
      <c r="AF784">
        <v>0</v>
      </c>
      <c r="AG784">
        <v>0.12652143111240829</v>
      </c>
      <c r="AH784" t="b">
        <v>0</v>
      </c>
      <c r="AI784" t="b">
        <v>0</v>
      </c>
      <c r="AJ784">
        <v>1326.4949976912401</v>
      </c>
      <c r="AK784">
        <v>0</v>
      </c>
      <c r="AL784">
        <v>20.677935963680419</v>
      </c>
      <c r="AM784">
        <v>0</v>
      </c>
      <c r="AN784">
        <v>21.338426633297839</v>
      </c>
      <c r="AO784">
        <v>0</v>
      </c>
      <c r="AP784">
        <v>1</v>
      </c>
      <c r="AQ784">
        <v>3</v>
      </c>
      <c r="AR784">
        <v>0</v>
      </c>
      <c r="AS784">
        <v>0</v>
      </c>
      <c r="AT784">
        <v>4.3486899639738148</v>
      </c>
      <c r="AU784">
        <v>1.3839047302345859</v>
      </c>
      <c r="AV784">
        <v>4.3486899639738148</v>
      </c>
    </row>
    <row r="785" spans="1:48">
      <c r="A785">
        <v>782</v>
      </c>
      <c r="B785">
        <v>0</v>
      </c>
      <c r="C785">
        <v>0</v>
      </c>
      <c r="D785">
        <v>0</v>
      </c>
      <c r="E785">
        <v>62.8</v>
      </c>
      <c r="F785">
        <v>0.1650315851418718</v>
      </c>
      <c r="G785">
        <v>449.67692967358568</v>
      </c>
      <c r="H785">
        <v>1660.207224354878</v>
      </c>
      <c r="I785">
        <v>16.84614968678617</v>
      </c>
      <c r="J785">
        <v>16.84614968678617</v>
      </c>
      <c r="K785">
        <v>357.74323534865948</v>
      </c>
      <c r="L785">
        <v>6</v>
      </c>
      <c r="M785">
        <v>96.896867645899093</v>
      </c>
      <c r="N785">
        <v>1341.447437278742</v>
      </c>
      <c r="O785" t="b">
        <v>0</v>
      </c>
      <c r="P785">
        <v>16.84614968678617</v>
      </c>
      <c r="Q785">
        <v>0</v>
      </c>
      <c r="R785">
        <v>0.940334933175073</v>
      </c>
      <c r="S785">
        <v>31.596515584203829</v>
      </c>
      <c r="T785">
        <v>127.53101226758611</v>
      </c>
      <c r="U785">
        <v>17.915052490823211</v>
      </c>
      <c r="V785">
        <v>7.609146369196111</v>
      </c>
      <c r="W785">
        <v>-28.987837562206359</v>
      </c>
      <c r="X785">
        <v>1</v>
      </c>
      <c r="Y785">
        <v>6.1834577127080337</v>
      </c>
      <c r="Z785">
        <v>76.188024690967424</v>
      </c>
      <c r="AA785">
        <v>1341.447437278742</v>
      </c>
      <c r="AB785" t="b">
        <v>0</v>
      </c>
      <c r="AC785" t="b">
        <v>1</v>
      </c>
      <c r="AD785">
        <v>87.813835648483419</v>
      </c>
      <c r="AE785">
        <v>0.60571600876252107</v>
      </c>
      <c r="AF785">
        <v>0</v>
      </c>
      <c r="AG785">
        <v>0.1352577986016191</v>
      </c>
      <c r="AH785" t="b">
        <v>0</v>
      </c>
      <c r="AI785" t="b">
        <v>0</v>
      </c>
      <c r="AJ785">
        <v>1341.447437278742</v>
      </c>
      <c r="AK785">
        <v>0</v>
      </c>
      <c r="AL785">
        <v>17.915052490823211</v>
      </c>
      <c r="AM785">
        <v>0</v>
      </c>
      <c r="AN785">
        <v>18.521272505322369</v>
      </c>
      <c r="AO785">
        <v>0</v>
      </c>
      <c r="AP785">
        <v>1</v>
      </c>
      <c r="AQ785">
        <v>3</v>
      </c>
      <c r="AR785">
        <v>0</v>
      </c>
      <c r="AS785">
        <v>0</v>
      </c>
      <c r="AT785">
        <v>3.8516860938725621</v>
      </c>
      <c r="AU785">
        <v>1.2257407745430871</v>
      </c>
      <c r="AV785">
        <v>3.8516860938725621</v>
      </c>
    </row>
    <row r="786" spans="1:48">
      <c r="A786">
        <v>783</v>
      </c>
      <c r="B786">
        <v>0</v>
      </c>
      <c r="C786">
        <v>0</v>
      </c>
      <c r="D786">
        <v>0</v>
      </c>
      <c r="E786">
        <v>63.3</v>
      </c>
      <c r="F786">
        <v>0.10567351620494669</v>
      </c>
      <c r="G786">
        <v>453.25716000538182</v>
      </c>
      <c r="H786">
        <v>1673.4254347398701</v>
      </c>
      <c r="I786">
        <v>14.469648317196331</v>
      </c>
      <c r="J786">
        <v>14.469648317196331</v>
      </c>
      <c r="K786">
        <v>304.84893667724231</v>
      </c>
      <c r="L786">
        <v>6</v>
      </c>
      <c r="M786">
        <v>82.570134527963788</v>
      </c>
      <c r="N786">
        <v>1352.127751269815</v>
      </c>
      <c r="O786" t="b">
        <v>0</v>
      </c>
      <c r="P786">
        <v>14.469648317196331</v>
      </c>
      <c r="Q786">
        <v>0</v>
      </c>
      <c r="R786">
        <v>0.9364647163667924</v>
      </c>
      <c r="S786">
        <v>31.624282036541949</v>
      </c>
      <c r="T786">
        <v>109.12398381743699</v>
      </c>
      <c r="U786">
        <v>15.451354508405091</v>
      </c>
      <c r="V786">
        <v>6.9332232630264201</v>
      </c>
      <c r="W786">
        <v>-31.223593311824001</v>
      </c>
      <c r="X786">
        <v>1</v>
      </c>
      <c r="Y786">
        <v>8.4192134623256756</v>
      </c>
      <c r="Z786">
        <v>76.316373944395252</v>
      </c>
      <c r="AA786">
        <v>1352.127751269815</v>
      </c>
      <c r="AB786" t="b">
        <v>0</v>
      </c>
      <c r="AC786" t="b">
        <v>1</v>
      </c>
      <c r="AD786">
        <v>87.816733003875285</v>
      </c>
      <c r="AE786">
        <v>0.65243329308288966</v>
      </c>
      <c r="AF786">
        <v>0</v>
      </c>
      <c r="AG786">
        <v>0.1370540588729037</v>
      </c>
      <c r="AH786" t="b">
        <v>0</v>
      </c>
      <c r="AI786" t="b">
        <v>0</v>
      </c>
      <c r="AJ786">
        <v>1352.127751269815</v>
      </c>
      <c r="AK786">
        <v>0</v>
      </c>
      <c r="AL786">
        <v>15.451354508405091</v>
      </c>
      <c r="AM786">
        <v>0</v>
      </c>
      <c r="AN786">
        <v>16.104011804037601</v>
      </c>
      <c r="AO786">
        <v>0</v>
      </c>
      <c r="AP786">
        <v>1</v>
      </c>
      <c r="AQ786">
        <v>3</v>
      </c>
      <c r="AR786">
        <v>0</v>
      </c>
      <c r="AS786">
        <v>0</v>
      </c>
      <c r="AT786">
        <v>3.431992542255824</v>
      </c>
      <c r="AU786">
        <v>1.0921796570242359</v>
      </c>
      <c r="AV786">
        <v>3.431992542255824</v>
      </c>
    </row>
    <row r="787" spans="1:48">
      <c r="A787">
        <v>784</v>
      </c>
      <c r="B787">
        <v>0</v>
      </c>
      <c r="C787">
        <v>0</v>
      </c>
      <c r="D787">
        <v>0</v>
      </c>
      <c r="E787">
        <v>63.6</v>
      </c>
      <c r="F787">
        <v>7.8941016705012856E-2</v>
      </c>
      <c r="G787">
        <v>455.40529820445943</v>
      </c>
      <c r="H787">
        <v>1681.356360970864</v>
      </c>
      <c r="I787">
        <v>13.41341847246227</v>
      </c>
      <c r="J787">
        <v>13.41341847246227</v>
      </c>
      <c r="K787">
        <v>281.26311161545539</v>
      </c>
      <c r="L787">
        <v>6</v>
      </c>
      <c r="M787">
        <v>76.181774543731152</v>
      </c>
      <c r="N787">
        <v>1358.5359396644581</v>
      </c>
      <c r="O787" t="b">
        <v>0</v>
      </c>
      <c r="P787">
        <v>13.41341847246227</v>
      </c>
      <c r="Q787">
        <v>0</v>
      </c>
      <c r="R787">
        <v>0.93427644987183756</v>
      </c>
      <c r="S787">
        <v>31.649678459805479</v>
      </c>
      <c r="T787">
        <v>100.9169977989327</v>
      </c>
      <c r="U787">
        <v>14.35701228935215</v>
      </c>
      <c r="V787">
        <v>6.6326233636217893</v>
      </c>
      <c r="W787">
        <v>-31.223593311824001</v>
      </c>
      <c r="X787">
        <v>1</v>
      </c>
      <c r="Y787">
        <v>8.4192134623256756</v>
      </c>
      <c r="Z787">
        <v>76.44472319782308</v>
      </c>
      <c r="AA787">
        <v>1358.5359396644581</v>
      </c>
      <c r="AB787" t="b">
        <v>0</v>
      </c>
      <c r="AC787" t="b">
        <v>1</v>
      </c>
      <c r="AD787">
        <v>87.820073961598425</v>
      </c>
      <c r="AE787">
        <v>0.65243329308288966</v>
      </c>
      <c r="AF787">
        <v>0</v>
      </c>
      <c r="AG787">
        <v>0.12716812745846409</v>
      </c>
      <c r="AH787" t="b">
        <v>0</v>
      </c>
      <c r="AI787" t="b">
        <v>0</v>
      </c>
      <c r="AJ787">
        <v>1358.5359396644581</v>
      </c>
      <c r="AK787">
        <v>0</v>
      </c>
      <c r="AL787">
        <v>14.35701228935215</v>
      </c>
      <c r="AM787">
        <v>0</v>
      </c>
      <c r="AN787">
        <v>15.00961708438709</v>
      </c>
      <c r="AO787">
        <v>0</v>
      </c>
      <c r="AP787">
        <v>1</v>
      </c>
      <c r="AQ787">
        <v>3</v>
      </c>
      <c r="AR787">
        <v>0</v>
      </c>
      <c r="AS787">
        <v>0</v>
      </c>
      <c r="AT787">
        <v>3.2444930986692162</v>
      </c>
      <c r="AU787">
        <v>1.03251079834599</v>
      </c>
      <c r="AV787">
        <v>3.2444930986692162</v>
      </c>
    </row>
    <row r="788" spans="1:48">
      <c r="A788">
        <v>785</v>
      </c>
      <c r="B788">
        <v>0</v>
      </c>
      <c r="C788">
        <v>0</v>
      </c>
      <c r="D788">
        <v>0</v>
      </c>
      <c r="E788">
        <v>64</v>
      </c>
      <c r="F788">
        <v>0.16189575030834999</v>
      </c>
      <c r="G788">
        <v>458.26948246989627</v>
      </c>
      <c r="H788">
        <v>1691.9309292788571</v>
      </c>
      <c r="I788">
        <v>17.208589050657281</v>
      </c>
      <c r="J788">
        <v>17.208589050657281</v>
      </c>
      <c r="K788">
        <v>358.5879639579648</v>
      </c>
      <c r="L788">
        <v>6</v>
      </c>
      <c r="M788">
        <v>97.125667377563587</v>
      </c>
      <c r="N788">
        <v>1367.0801908573169</v>
      </c>
      <c r="O788" t="b">
        <v>0</v>
      </c>
      <c r="P788">
        <v>17.208589050657281</v>
      </c>
      <c r="Q788">
        <v>0</v>
      </c>
      <c r="R788">
        <v>0.94027346958571467</v>
      </c>
      <c r="S788">
        <v>31.674031887501869</v>
      </c>
      <c r="T788">
        <v>127.8405036101738</v>
      </c>
      <c r="U788">
        <v>18.301685208920549</v>
      </c>
      <c r="V788">
        <v>7.6354697270506051</v>
      </c>
      <c r="W788">
        <v>-31.752298787533899</v>
      </c>
      <c r="X788">
        <v>1</v>
      </c>
      <c r="Y788">
        <v>8.947918938035567</v>
      </c>
      <c r="Z788">
        <v>76.583399089524377</v>
      </c>
      <c r="AA788">
        <v>1367.0801908573169</v>
      </c>
      <c r="AB788" t="b">
        <v>0</v>
      </c>
      <c r="AC788" t="b">
        <v>1</v>
      </c>
      <c r="AD788">
        <v>87.823519821201671</v>
      </c>
      <c r="AE788">
        <v>0.66348087018727542</v>
      </c>
      <c r="AF788">
        <v>0</v>
      </c>
      <c r="AG788">
        <v>0.11407353440044229</v>
      </c>
      <c r="AH788" t="b">
        <v>0</v>
      </c>
      <c r="AI788" t="b">
        <v>0</v>
      </c>
      <c r="AJ788">
        <v>1367.0801908573169</v>
      </c>
      <c r="AK788">
        <v>0</v>
      </c>
      <c r="AL788">
        <v>18.301685208920549</v>
      </c>
      <c r="AM788">
        <v>0</v>
      </c>
      <c r="AN788">
        <v>18.965589583928189</v>
      </c>
      <c r="AO788">
        <v>0</v>
      </c>
      <c r="AP788">
        <v>1</v>
      </c>
      <c r="AQ788">
        <v>3</v>
      </c>
      <c r="AR788">
        <v>0</v>
      </c>
      <c r="AS788">
        <v>0</v>
      </c>
      <c r="AT788">
        <v>3.9353311351114169</v>
      </c>
      <c r="AU788">
        <v>1.2523595423076539</v>
      </c>
      <c r="AV788">
        <v>3.9353311351114169</v>
      </c>
    </row>
    <row r="789" spans="1:48">
      <c r="A789">
        <v>786</v>
      </c>
      <c r="B789">
        <v>0</v>
      </c>
      <c r="C789">
        <v>0</v>
      </c>
      <c r="D789">
        <v>0</v>
      </c>
      <c r="E789">
        <v>64.7</v>
      </c>
      <c r="F789">
        <v>0.19014264872824779</v>
      </c>
      <c r="G789">
        <v>463.28180493441079</v>
      </c>
      <c r="H789">
        <v>1710.436423817845</v>
      </c>
      <c r="I789">
        <v>18.760160653450519</v>
      </c>
      <c r="J789">
        <v>18.760160653450519</v>
      </c>
      <c r="K789">
        <v>386.68977750388149</v>
      </c>
      <c r="L789">
        <v>6</v>
      </c>
      <c r="M789">
        <v>104.7372095080936</v>
      </c>
      <c r="N789">
        <v>1382.032630444819</v>
      </c>
      <c r="O789" t="b">
        <v>0</v>
      </c>
      <c r="P789">
        <v>18.760160653450519</v>
      </c>
      <c r="Q789">
        <v>0</v>
      </c>
      <c r="R789">
        <v>0.94181868886350761</v>
      </c>
      <c r="S789">
        <v>31.70242494474774</v>
      </c>
      <c r="T789">
        <v>137.63292322072499</v>
      </c>
      <c r="U789">
        <v>19.91907877310059</v>
      </c>
      <c r="V789">
        <v>8.0076639285299507</v>
      </c>
      <c r="W789">
        <v>-31.560788280706412</v>
      </c>
      <c r="X789">
        <v>1</v>
      </c>
      <c r="Y789">
        <v>8.756408431208083</v>
      </c>
      <c r="Z789">
        <v>76.722074981225674</v>
      </c>
      <c r="AA789">
        <v>1382.032630444819</v>
      </c>
      <c r="AB789" t="b">
        <v>0</v>
      </c>
      <c r="AC789" t="b">
        <v>1</v>
      </c>
      <c r="AD789">
        <v>87.827032584568585</v>
      </c>
      <c r="AE789">
        <v>0.65947915810431312</v>
      </c>
      <c r="AF789">
        <v>0</v>
      </c>
      <c r="AG789">
        <v>0.11877698708078729</v>
      </c>
      <c r="AH789" t="b">
        <v>0</v>
      </c>
      <c r="AI789" t="b">
        <v>0</v>
      </c>
      <c r="AJ789">
        <v>1382.032630444819</v>
      </c>
      <c r="AK789">
        <v>0</v>
      </c>
      <c r="AL789">
        <v>19.91907877310059</v>
      </c>
      <c r="AM789">
        <v>0</v>
      </c>
      <c r="AN789">
        <v>20.579061936941539</v>
      </c>
      <c r="AO789">
        <v>0</v>
      </c>
      <c r="AP789">
        <v>1</v>
      </c>
      <c r="AQ789">
        <v>3</v>
      </c>
      <c r="AR789">
        <v>0</v>
      </c>
      <c r="AS789">
        <v>0</v>
      </c>
      <c r="AT789">
        <v>4.2223754111176071</v>
      </c>
      <c r="AU789">
        <v>1.343707036528357</v>
      </c>
      <c r="AV789">
        <v>4.2223754111176071</v>
      </c>
    </row>
    <row r="790" spans="1:48">
      <c r="A790">
        <v>787</v>
      </c>
      <c r="B790">
        <v>0</v>
      </c>
      <c r="C790">
        <v>0</v>
      </c>
      <c r="D790">
        <v>0</v>
      </c>
      <c r="E790">
        <v>65.2</v>
      </c>
      <c r="F790">
        <v>7.7533654778649819E-2</v>
      </c>
      <c r="G790">
        <v>466.86203526620687</v>
      </c>
      <c r="H790">
        <v>1723.654634202836</v>
      </c>
      <c r="I790">
        <v>13.93335458932898</v>
      </c>
      <c r="J790">
        <v>13.93335458932898</v>
      </c>
      <c r="K790">
        <v>284.99583464473261</v>
      </c>
      <c r="L790">
        <v>6</v>
      </c>
      <c r="M790">
        <v>77.19280461666645</v>
      </c>
      <c r="N790">
        <v>1392.712944435892</v>
      </c>
      <c r="O790" t="b">
        <v>0</v>
      </c>
      <c r="P790">
        <v>13.93335458932898</v>
      </c>
      <c r="Q790">
        <v>0</v>
      </c>
      <c r="R790">
        <v>0.93443943821758668</v>
      </c>
      <c r="S790">
        <v>31.73257719055249</v>
      </c>
      <c r="T790">
        <v>102.2384601620451</v>
      </c>
      <c r="U790">
        <v>14.91092308336901</v>
      </c>
      <c r="V790">
        <v>6.7028108839925693</v>
      </c>
      <c r="W790">
        <v>-31.223593311824001</v>
      </c>
      <c r="X790">
        <v>1</v>
      </c>
      <c r="Y790">
        <v>8.4192134623256756</v>
      </c>
      <c r="Z790">
        <v>76.85161302625383</v>
      </c>
      <c r="AA790">
        <v>1392.712944435892</v>
      </c>
      <c r="AB790" t="b">
        <v>0</v>
      </c>
      <c r="AC790" t="b">
        <v>1</v>
      </c>
      <c r="AD790">
        <v>87.830440446055391</v>
      </c>
      <c r="AE790">
        <v>0.65243329308288966</v>
      </c>
      <c r="AF790">
        <v>0</v>
      </c>
      <c r="AG790">
        <v>0.1231637694225273</v>
      </c>
      <c r="AH790" t="b">
        <v>0</v>
      </c>
      <c r="AI790" t="b">
        <v>0</v>
      </c>
      <c r="AJ790">
        <v>1392.712944435892</v>
      </c>
      <c r="AK790">
        <v>0</v>
      </c>
      <c r="AL790">
        <v>14.91092308336901</v>
      </c>
      <c r="AM790">
        <v>0</v>
      </c>
      <c r="AN790">
        <v>15.563482377886061</v>
      </c>
      <c r="AO790">
        <v>0</v>
      </c>
      <c r="AP790">
        <v>1</v>
      </c>
      <c r="AQ790">
        <v>3</v>
      </c>
      <c r="AR790">
        <v>0</v>
      </c>
      <c r="AS790">
        <v>0</v>
      </c>
      <c r="AT790">
        <v>3.3509693966278271</v>
      </c>
      <c r="AU790">
        <v>1.066395267835311</v>
      </c>
      <c r="AV790">
        <v>3.3509693966278271</v>
      </c>
    </row>
    <row r="791" spans="1:48">
      <c r="A791">
        <v>788</v>
      </c>
      <c r="B791">
        <v>0</v>
      </c>
      <c r="C791">
        <v>0</v>
      </c>
      <c r="D791">
        <v>0</v>
      </c>
      <c r="E791">
        <v>65.3</v>
      </c>
      <c r="F791">
        <v>-2.7726784284176631E-4</v>
      </c>
      <c r="G791">
        <v>467.578081332566</v>
      </c>
      <c r="H791">
        <v>1726.298276279834</v>
      </c>
      <c r="I791">
        <v>10.47609549200056</v>
      </c>
      <c r="J791">
        <v>10.47609549200056</v>
      </c>
      <c r="K791">
        <v>213.95216522162721</v>
      </c>
      <c r="L791">
        <v>6</v>
      </c>
      <c r="M791">
        <v>57.950207264796099</v>
      </c>
      <c r="N791">
        <v>1394.849007234106</v>
      </c>
      <c r="O791" t="b">
        <v>0</v>
      </c>
      <c r="P791">
        <v>10.47609549200056</v>
      </c>
      <c r="Q791">
        <v>0</v>
      </c>
      <c r="R791">
        <v>0.92533048399887485</v>
      </c>
      <c r="S791">
        <v>31.75781187995506</v>
      </c>
      <c r="T791">
        <v>77.508041489776474</v>
      </c>
      <c r="U791">
        <v>11.321463707460969</v>
      </c>
      <c r="V791">
        <v>5.7874879442367444</v>
      </c>
      <c r="W791">
        <v>-28.940281651848419</v>
      </c>
      <c r="X791">
        <v>1</v>
      </c>
      <c r="Y791">
        <v>6.1359018023500909</v>
      </c>
      <c r="Z791">
        <v>76.912230658780786</v>
      </c>
      <c r="AA791">
        <v>1394.849007234106</v>
      </c>
      <c r="AB791" t="b">
        <v>0</v>
      </c>
      <c r="AC791" t="b">
        <v>1</v>
      </c>
      <c r="AD791">
        <v>87.833328365750759</v>
      </c>
      <c r="AE791">
        <v>0.60472230317295206</v>
      </c>
      <c r="AF791">
        <v>0</v>
      </c>
      <c r="AG791">
        <v>0.1192373548847528</v>
      </c>
      <c r="AH791" t="b">
        <v>0</v>
      </c>
      <c r="AI791" t="b">
        <v>0</v>
      </c>
      <c r="AJ791">
        <v>1394.849007234106</v>
      </c>
      <c r="AK791">
        <v>0</v>
      </c>
      <c r="AL791">
        <v>11.321463707460969</v>
      </c>
      <c r="AM791">
        <v>0</v>
      </c>
      <c r="AN791">
        <v>11.926189510673771</v>
      </c>
      <c r="AO791">
        <v>0</v>
      </c>
      <c r="AP791">
        <v>1</v>
      </c>
      <c r="AQ791">
        <v>3</v>
      </c>
      <c r="AR791">
        <v>0</v>
      </c>
      <c r="AS791">
        <v>0</v>
      </c>
      <c r="AT791">
        <v>2.7303990807374561</v>
      </c>
      <c r="AU791">
        <v>0.86890816189799169</v>
      </c>
      <c r="AV791">
        <v>2.7303990807374561</v>
      </c>
    </row>
    <row r="792" spans="1:48">
      <c r="A792">
        <v>789</v>
      </c>
      <c r="B792">
        <v>0</v>
      </c>
      <c r="C792">
        <v>0</v>
      </c>
      <c r="D792">
        <v>0</v>
      </c>
      <c r="E792">
        <v>65.3</v>
      </c>
      <c r="F792">
        <v>6.9087499260493956E-3</v>
      </c>
      <c r="G792">
        <v>467.578081332566</v>
      </c>
      <c r="H792">
        <v>1726.298276279834</v>
      </c>
      <c r="I792">
        <v>10.798789692177481</v>
      </c>
      <c r="J792">
        <v>10.798789692177481</v>
      </c>
      <c r="K792">
        <v>220.542513971792</v>
      </c>
      <c r="L792">
        <v>6</v>
      </c>
      <c r="M792">
        <v>59.735242137538457</v>
      </c>
      <c r="N792">
        <v>1394.849007234106</v>
      </c>
      <c r="O792" t="b">
        <v>0</v>
      </c>
      <c r="P792">
        <v>10.798789692177481</v>
      </c>
      <c r="Q792">
        <v>0</v>
      </c>
      <c r="R792">
        <v>0.92642076505856696</v>
      </c>
      <c r="S792">
        <v>31.77942126422727</v>
      </c>
      <c r="T792">
        <v>79.801487519596108</v>
      </c>
      <c r="U792">
        <v>11.65646334740218</v>
      </c>
      <c r="V792">
        <v>5.8717323988801979</v>
      </c>
      <c r="W792">
        <v>-30.387154616267001</v>
      </c>
      <c r="X792">
        <v>1</v>
      </c>
      <c r="Y792">
        <v>7.5827747667686722</v>
      </c>
      <c r="Z792">
        <v>76.974167169585456</v>
      </c>
      <c r="AA792">
        <v>1394.849007234106</v>
      </c>
      <c r="AB792" t="b">
        <v>0</v>
      </c>
      <c r="AC792" t="b">
        <v>1</v>
      </c>
      <c r="AD792">
        <v>87.83605032538749</v>
      </c>
      <c r="AE792">
        <v>0.6349554695936388</v>
      </c>
      <c r="AF792">
        <v>0</v>
      </c>
      <c r="AG792">
        <v>0.106371254252821</v>
      </c>
      <c r="AH792" t="b">
        <v>0</v>
      </c>
      <c r="AI792" t="b">
        <v>0</v>
      </c>
      <c r="AJ792">
        <v>1394.849007234106</v>
      </c>
      <c r="AK792">
        <v>0</v>
      </c>
      <c r="AL792">
        <v>11.65646334740218</v>
      </c>
      <c r="AM792">
        <v>0</v>
      </c>
      <c r="AN792">
        <v>12.291422317035661</v>
      </c>
      <c r="AO792">
        <v>0</v>
      </c>
      <c r="AP792">
        <v>1</v>
      </c>
      <c r="AQ792">
        <v>3</v>
      </c>
      <c r="AR792">
        <v>0</v>
      </c>
      <c r="AS792">
        <v>0</v>
      </c>
      <c r="AT792">
        <v>2.7923437093077532</v>
      </c>
      <c r="AU792">
        <v>0.88862110193309207</v>
      </c>
      <c r="AV792">
        <v>2.7923437093077532</v>
      </c>
    </row>
    <row r="793" spans="1:48">
      <c r="A793">
        <v>790</v>
      </c>
      <c r="B793">
        <v>0</v>
      </c>
      <c r="C793">
        <v>0</v>
      </c>
      <c r="D793">
        <v>0</v>
      </c>
      <c r="E793">
        <v>65.400000000000006</v>
      </c>
      <c r="F793">
        <v>5.5975601471983438E-2</v>
      </c>
      <c r="G793">
        <v>468.2941273989253</v>
      </c>
      <c r="H793">
        <v>1728.941918356832</v>
      </c>
      <c r="I793">
        <v>13.03766850883167</v>
      </c>
      <c r="J793">
        <v>13.03766850883167</v>
      </c>
      <c r="K793">
        <v>265.85975798152151</v>
      </c>
      <c r="L793">
        <v>6</v>
      </c>
      <c r="M793">
        <v>72.009685260433756</v>
      </c>
      <c r="N793">
        <v>1396.9850700323209</v>
      </c>
      <c r="O793" t="b">
        <v>0</v>
      </c>
      <c r="P793">
        <v>13.03766850883167</v>
      </c>
      <c r="Q793">
        <v>0</v>
      </c>
      <c r="R793">
        <v>0.93244598718049077</v>
      </c>
      <c r="S793">
        <v>31.80137103346933</v>
      </c>
      <c r="T793">
        <v>95.577544249000937</v>
      </c>
      <c r="U793">
        <v>13.982223837173329</v>
      </c>
      <c r="V793">
        <v>6.4566466494542141</v>
      </c>
      <c r="W793">
        <v>-31.223593311824001</v>
      </c>
      <c r="X793">
        <v>1</v>
      </c>
      <c r="Y793">
        <v>8.4192134623256756</v>
      </c>
      <c r="Z793">
        <v>77.121665262230806</v>
      </c>
      <c r="AA793">
        <v>1396.9850700323209</v>
      </c>
      <c r="AB793" t="b">
        <v>0</v>
      </c>
      <c r="AC793" t="b">
        <v>1</v>
      </c>
      <c r="AD793">
        <v>87.839225323051991</v>
      </c>
      <c r="AE793">
        <v>0.65243329308288966</v>
      </c>
      <c r="AF793">
        <v>0</v>
      </c>
      <c r="AG793">
        <v>9.1876607339049898E-2</v>
      </c>
      <c r="AH793" t="b">
        <v>0</v>
      </c>
      <c r="AI793" t="b">
        <v>0</v>
      </c>
      <c r="AJ793">
        <v>1396.9850700323209</v>
      </c>
      <c r="AK793">
        <v>0</v>
      </c>
      <c r="AL793">
        <v>13.982223837173329</v>
      </c>
      <c r="AM793">
        <v>0</v>
      </c>
      <c r="AN793">
        <v>14.634713130893619</v>
      </c>
      <c r="AO793">
        <v>0</v>
      </c>
      <c r="AP793">
        <v>1</v>
      </c>
      <c r="AQ793">
        <v>3</v>
      </c>
      <c r="AR793">
        <v>0</v>
      </c>
      <c r="AS793">
        <v>0</v>
      </c>
      <c r="AT793">
        <v>3.1928431407319962</v>
      </c>
      <c r="AU793">
        <v>1.016073981351012</v>
      </c>
      <c r="AV793">
        <v>3.1928431407319962</v>
      </c>
    </row>
    <row r="794" spans="1:48">
      <c r="A794">
        <v>791</v>
      </c>
      <c r="B794">
        <v>0</v>
      </c>
      <c r="C794">
        <v>0</v>
      </c>
      <c r="D794">
        <v>0</v>
      </c>
      <c r="E794">
        <v>65.7</v>
      </c>
      <c r="F794">
        <v>0.10252217751935259</v>
      </c>
      <c r="G794">
        <v>470.4422655980029</v>
      </c>
      <c r="H794">
        <v>1736.8728445878271</v>
      </c>
      <c r="I794">
        <v>15.24755823745771</v>
      </c>
      <c r="J794">
        <v>15.24755823745771</v>
      </c>
      <c r="K794">
        <v>309.50334708828211</v>
      </c>
      <c r="L794">
        <v>6</v>
      </c>
      <c r="M794">
        <v>83.830809070498944</v>
      </c>
      <c r="N794">
        <v>1403.3932584269639</v>
      </c>
      <c r="O794" t="b">
        <v>0</v>
      </c>
      <c r="P794">
        <v>15.24755823745771</v>
      </c>
      <c r="Q794">
        <v>0</v>
      </c>
      <c r="R794">
        <v>0.93660170780407237</v>
      </c>
      <c r="S794">
        <v>31.825701514441281</v>
      </c>
      <c r="T794">
        <v>110.77387587529211</v>
      </c>
      <c r="U794">
        <v>16.279660938486501</v>
      </c>
      <c r="V794">
        <v>7.0228745504171846</v>
      </c>
      <c r="W794">
        <v>-31.223593311824001</v>
      </c>
      <c r="X794">
        <v>1</v>
      </c>
      <c r="Y794">
        <v>8.4192134623256756</v>
      </c>
      <c r="Z794">
        <v>77.251203307258962</v>
      </c>
      <c r="AA794">
        <v>1403.3932584269639</v>
      </c>
      <c r="AB794" t="b">
        <v>0</v>
      </c>
      <c r="AC794" t="b">
        <v>1</v>
      </c>
      <c r="AD794">
        <v>87.842566280775131</v>
      </c>
      <c r="AE794">
        <v>0.65243329308288966</v>
      </c>
      <c r="AF794">
        <v>0</v>
      </c>
      <c r="AG794">
        <v>7.0264493467396105E-2</v>
      </c>
      <c r="AH794" t="b">
        <v>0</v>
      </c>
      <c r="AI794" t="b">
        <v>0</v>
      </c>
      <c r="AJ794">
        <v>1403.3932584269639</v>
      </c>
      <c r="AK794">
        <v>0</v>
      </c>
      <c r="AL794">
        <v>16.279660938486501</v>
      </c>
      <c r="AM794">
        <v>0</v>
      </c>
      <c r="AN794">
        <v>16.932220233003552</v>
      </c>
      <c r="AO794">
        <v>0</v>
      </c>
      <c r="AP794">
        <v>1</v>
      </c>
      <c r="AQ794">
        <v>3</v>
      </c>
      <c r="AR794">
        <v>0</v>
      </c>
      <c r="AS794">
        <v>0</v>
      </c>
      <c r="AT794">
        <v>3.5905843157553941</v>
      </c>
      <c r="AU794">
        <v>1.1426490874367441</v>
      </c>
      <c r="AV794">
        <v>3.5905843157553941</v>
      </c>
    </row>
    <row r="795" spans="1:48">
      <c r="A795">
        <v>792</v>
      </c>
      <c r="B795">
        <v>0</v>
      </c>
      <c r="C795">
        <v>0</v>
      </c>
      <c r="D795">
        <v>0</v>
      </c>
      <c r="E795">
        <v>66</v>
      </c>
      <c r="F795">
        <v>3.3935688450597468E-2</v>
      </c>
      <c r="G795">
        <v>472.59040379708051</v>
      </c>
      <c r="H795">
        <v>1744.803770818821</v>
      </c>
      <c r="I795">
        <v>12.251687382591941</v>
      </c>
      <c r="J795">
        <v>12.251687382591941</v>
      </c>
      <c r="K795">
        <v>247.5610921198512</v>
      </c>
      <c r="L795">
        <v>6</v>
      </c>
      <c r="M795">
        <v>67.053383564423399</v>
      </c>
      <c r="N795">
        <v>1409.8014468216079</v>
      </c>
      <c r="O795" t="b">
        <v>0</v>
      </c>
      <c r="P795">
        <v>12.251687382591941</v>
      </c>
      <c r="Q795">
        <v>0</v>
      </c>
      <c r="R795">
        <v>0.93018629593170843</v>
      </c>
      <c r="S795">
        <v>31.852405585050221</v>
      </c>
      <c r="T795">
        <v>89.215312255203656</v>
      </c>
      <c r="U795">
        <v>13.17121896568063</v>
      </c>
      <c r="V795">
        <v>6.2284514081450064</v>
      </c>
      <c r="W795">
        <v>-30.85434715033395</v>
      </c>
      <c r="X795">
        <v>1</v>
      </c>
      <c r="Y795">
        <v>8.0499673008356218</v>
      </c>
      <c r="Z795">
        <v>77.328130153347459</v>
      </c>
      <c r="AA795">
        <v>1409.8014468216079</v>
      </c>
      <c r="AB795" t="b">
        <v>0</v>
      </c>
      <c r="AC795" t="b">
        <v>1</v>
      </c>
      <c r="AD795">
        <v>87.845833975370994</v>
      </c>
      <c r="AE795">
        <v>0.64471770164876918</v>
      </c>
      <c r="AF795">
        <v>0</v>
      </c>
      <c r="AG795">
        <v>5.5868907409337358E-2</v>
      </c>
      <c r="AH795" t="b">
        <v>0</v>
      </c>
      <c r="AI795" t="b">
        <v>0</v>
      </c>
      <c r="AJ795">
        <v>1409.8014468216079</v>
      </c>
      <c r="AK795">
        <v>0</v>
      </c>
      <c r="AL795">
        <v>13.17121896568063</v>
      </c>
      <c r="AM795">
        <v>0</v>
      </c>
      <c r="AN795">
        <v>13.81594016736924</v>
      </c>
      <c r="AO795">
        <v>0</v>
      </c>
      <c r="AP795">
        <v>1</v>
      </c>
      <c r="AQ795">
        <v>3</v>
      </c>
      <c r="AR795">
        <v>0</v>
      </c>
      <c r="AS795">
        <v>0</v>
      </c>
      <c r="AT795">
        <v>3.0575097529181581</v>
      </c>
      <c r="AU795">
        <v>0.9730061799888059</v>
      </c>
      <c r="AV795">
        <v>3.0575097529181581</v>
      </c>
    </row>
    <row r="796" spans="1:48">
      <c r="A796">
        <v>793</v>
      </c>
      <c r="B796">
        <v>0</v>
      </c>
      <c r="C796">
        <v>0</v>
      </c>
      <c r="D796">
        <v>0</v>
      </c>
      <c r="E796">
        <v>65.599999999999994</v>
      </c>
      <c r="F796">
        <v>-0.32159826465507457</v>
      </c>
      <c r="G796">
        <v>469.72621953164372</v>
      </c>
      <c r="H796">
        <v>1734.2292025108291</v>
      </c>
      <c r="I796">
        <v>-3.9243191682273082</v>
      </c>
      <c r="J796">
        <v>-3.9243191682273082</v>
      </c>
      <c r="K796">
        <v>-79.779424855151319</v>
      </c>
      <c r="L796">
        <v>6</v>
      </c>
      <c r="M796">
        <v>-21.608728292294501</v>
      </c>
      <c r="N796">
        <v>1401.25719562875</v>
      </c>
      <c r="O796" t="b">
        <v>0</v>
      </c>
      <c r="P796">
        <v>-3.9243191682273082</v>
      </c>
      <c r="Q796">
        <v>0</v>
      </c>
      <c r="R796">
        <v>0.81681116662384123</v>
      </c>
      <c r="S796">
        <v>31.87603408738013</v>
      </c>
      <c r="T796">
        <v>-21.844369511988461</v>
      </c>
      <c r="U796">
        <v>-3.2054277180040498</v>
      </c>
      <c r="V796">
        <v>-0.2356412196939601</v>
      </c>
      <c r="W796">
        <v>-34.766159905136213</v>
      </c>
      <c r="X796">
        <v>1</v>
      </c>
      <c r="Y796">
        <v>11.961780055637879</v>
      </c>
      <c r="Z796">
        <v>77.379990691030329</v>
      </c>
      <c r="AA796">
        <v>1401.25719562875</v>
      </c>
      <c r="AB796" t="b">
        <v>0</v>
      </c>
      <c r="AC796" t="b">
        <v>1</v>
      </c>
      <c r="AD796">
        <v>87.849804560163946</v>
      </c>
      <c r="AE796">
        <v>0.72645707264463732</v>
      </c>
      <c r="AF796">
        <v>0</v>
      </c>
      <c r="AG796">
        <v>5.5064784926792731E-2</v>
      </c>
      <c r="AH796" t="b">
        <v>0</v>
      </c>
      <c r="AI796" t="b">
        <v>0</v>
      </c>
      <c r="AJ796">
        <v>1401.25719562875</v>
      </c>
      <c r="AK796">
        <v>0</v>
      </c>
      <c r="AL796">
        <v>-3.2054277180040498</v>
      </c>
      <c r="AM796">
        <v>0</v>
      </c>
      <c r="AN796">
        <v>-2.4767831204608211</v>
      </c>
      <c r="AO796">
        <v>0</v>
      </c>
      <c r="AP796">
        <v>1</v>
      </c>
      <c r="AQ796">
        <v>3</v>
      </c>
      <c r="AR796">
        <v>0</v>
      </c>
      <c r="AS796">
        <v>0</v>
      </c>
      <c r="AT796">
        <v>0.36414333484302558</v>
      </c>
      <c r="AU796">
        <v>0.1158831022095128</v>
      </c>
      <c r="AV796">
        <v>0.36414333484302558</v>
      </c>
    </row>
    <row r="797" spans="1:48">
      <c r="A797">
        <v>794</v>
      </c>
      <c r="B797">
        <v>0</v>
      </c>
      <c r="C797">
        <v>0</v>
      </c>
      <c r="D797">
        <v>0</v>
      </c>
      <c r="E797">
        <v>63.5</v>
      </c>
      <c r="F797">
        <v>-0.83087596316362955</v>
      </c>
      <c r="G797">
        <v>454.68925213810019</v>
      </c>
      <c r="H797">
        <v>1678.7127188938659</v>
      </c>
      <c r="I797">
        <v>-26.35236130404472</v>
      </c>
      <c r="J797">
        <v>-26.35236130404472</v>
      </c>
      <c r="K797">
        <v>-553.44724476686554</v>
      </c>
      <c r="L797">
        <v>6</v>
      </c>
      <c r="M797">
        <v>-149.90445416220629</v>
      </c>
      <c r="N797">
        <v>1356.3998768662441</v>
      </c>
      <c r="O797" t="b">
        <v>0</v>
      </c>
      <c r="P797">
        <v>-26.35236130404472</v>
      </c>
      <c r="Q797">
        <v>0</v>
      </c>
      <c r="R797">
        <v>0.94217062216946001</v>
      </c>
      <c r="S797">
        <v>31.895893341188959</v>
      </c>
      <c r="T797">
        <v>-174.7965010445287</v>
      </c>
      <c r="U797">
        <v>-24.82842064546622</v>
      </c>
      <c r="V797">
        <v>-24.892046882322401</v>
      </c>
      <c r="W797">
        <v>-50.352594063814962</v>
      </c>
      <c r="X797">
        <v>1</v>
      </c>
      <c r="Y797">
        <v>27.54821421431663</v>
      </c>
      <c r="Z797">
        <v>77.433974121365068</v>
      </c>
      <c r="AA797">
        <v>1356.3998768662441</v>
      </c>
      <c r="AB797" t="b">
        <v>0</v>
      </c>
      <c r="AC797" t="b">
        <v>1</v>
      </c>
      <c r="AD797">
        <v>87.857643844741318</v>
      </c>
      <c r="AE797">
        <v>1.0521437565573279</v>
      </c>
      <c r="AF797">
        <v>0</v>
      </c>
      <c r="AG797">
        <v>4.5841576349607338E-2</v>
      </c>
      <c r="AH797" t="b">
        <v>0</v>
      </c>
      <c r="AI797" t="b">
        <v>0</v>
      </c>
      <c r="AJ797">
        <v>1356.3998768662441</v>
      </c>
      <c r="AK797">
        <v>0</v>
      </c>
      <c r="AL797">
        <v>-24.82842064546622</v>
      </c>
      <c r="AM797">
        <v>19.316284605936652</v>
      </c>
      <c r="AN797">
        <v>-4.4478086442970426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</row>
    <row r="798" spans="1:48">
      <c r="A798">
        <v>795</v>
      </c>
      <c r="B798">
        <v>0</v>
      </c>
      <c r="C798">
        <v>0</v>
      </c>
      <c r="D798">
        <v>0</v>
      </c>
      <c r="E798">
        <v>59.7</v>
      </c>
      <c r="F798">
        <v>-1.2715645493570771</v>
      </c>
      <c r="G798">
        <v>427.47950161645008</v>
      </c>
      <c r="H798">
        <v>1578.254319967934</v>
      </c>
      <c r="I798">
        <v>-43.383203401096253</v>
      </c>
      <c r="J798">
        <v>-43.383203401096253</v>
      </c>
      <c r="K798">
        <v>-969.12033101049508</v>
      </c>
      <c r="L798">
        <v>6</v>
      </c>
      <c r="M798">
        <v>-262.49196397900732</v>
      </c>
      <c r="N798">
        <v>1275.2294905340909</v>
      </c>
      <c r="O798" t="b">
        <v>0</v>
      </c>
      <c r="P798">
        <v>-43.383203401096253</v>
      </c>
      <c r="Q798">
        <v>0</v>
      </c>
      <c r="R798">
        <v>0.95137850185977191</v>
      </c>
      <c r="S798">
        <v>31.937991942193179</v>
      </c>
      <c r="T798">
        <v>-309.07080623833821</v>
      </c>
      <c r="U798">
        <v>-41.273847057612713</v>
      </c>
      <c r="V798">
        <v>-46.578842259330827</v>
      </c>
      <c r="W798">
        <v>-50.280326551215019</v>
      </c>
      <c r="X798">
        <v>1</v>
      </c>
      <c r="Y798">
        <v>27.475946701716691</v>
      </c>
      <c r="Z798">
        <v>77.435471734455433</v>
      </c>
      <c r="AA798">
        <v>1275.2294905340909</v>
      </c>
      <c r="AB798" t="b">
        <v>0</v>
      </c>
      <c r="AC798" t="b">
        <v>1</v>
      </c>
      <c r="AD798">
        <v>87.868561336986559</v>
      </c>
      <c r="AE798">
        <v>1.050633689129866</v>
      </c>
      <c r="AF798">
        <v>0</v>
      </c>
      <c r="AG798">
        <v>3.3612947753786093E-2</v>
      </c>
      <c r="AH798" t="b">
        <v>0</v>
      </c>
      <c r="AI798" t="b">
        <v>0</v>
      </c>
      <c r="AJ798">
        <v>1275.2294905340909</v>
      </c>
      <c r="AK798">
        <v>0</v>
      </c>
      <c r="AL798">
        <v>-41.273847057612713</v>
      </c>
      <c r="AM798">
        <v>36.059052211667023</v>
      </c>
      <c r="AN798">
        <v>-4.13643734126103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</row>
    <row r="799" spans="1:48">
      <c r="A799">
        <v>796</v>
      </c>
      <c r="B799">
        <v>0</v>
      </c>
      <c r="C799">
        <v>0</v>
      </c>
      <c r="D799">
        <v>0</v>
      </c>
      <c r="E799">
        <v>54.6</v>
      </c>
      <c r="F799">
        <v>-1.4995325060747291</v>
      </c>
      <c r="G799">
        <v>390.96115223213019</v>
      </c>
      <c r="H799">
        <v>1443.4285740410251</v>
      </c>
      <c r="I799">
        <v>-48.833093897618397</v>
      </c>
      <c r="J799">
        <v>-48.833093897618397</v>
      </c>
      <c r="K799">
        <v>-1192.7571170542369</v>
      </c>
      <c r="L799">
        <v>6</v>
      </c>
      <c r="M799">
        <v>-323.06530797785399</v>
      </c>
      <c r="N799">
        <v>1166.290287825148</v>
      </c>
      <c r="O799" t="b">
        <v>0</v>
      </c>
      <c r="P799">
        <v>-48.833093897618397</v>
      </c>
      <c r="Q799">
        <v>0</v>
      </c>
      <c r="R799">
        <v>0.95386838682687269</v>
      </c>
      <c r="S799">
        <v>31.996262551734411</v>
      </c>
      <c r="T799">
        <v>-381.3883467333693</v>
      </c>
      <c r="U799">
        <v>-46.580344499886472</v>
      </c>
      <c r="V799">
        <v>-58.323038755515263</v>
      </c>
      <c r="W799">
        <v>-42.530840421388888</v>
      </c>
      <c r="X799">
        <v>1</v>
      </c>
      <c r="Y799">
        <v>19.72646057189057</v>
      </c>
      <c r="Z799">
        <v>77.401293719667706</v>
      </c>
      <c r="AA799">
        <v>1166.290287825148</v>
      </c>
      <c r="AB799" t="b">
        <v>0</v>
      </c>
      <c r="AC799" t="b">
        <v>1</v>
      </c>
      <c r="AD799">
        <v>87.87792689398529</v>
      </c>
      <c r="AE799">
        <v>0.88870412820812617</v>
      </c>
      <c r="AF799">
        <v>0</v>
      </c>
      <c r="AG799">
        <v>2.1901984245278391E-2</v>
      </c>
      <c r="AH799" t="b">
        <v>0</v>
      </c>
      <c r="AI799" t="b">
        <v>0</v>
      </c>
      <c r="AJ799">
        <v>1166.290287825148</v>
      </c>
      <c r="AK799">
        <v>0</v>
      </c>
      <c r="AL799">
        <v>-46.580344499886472</v>
      </c>
      <c r="AM799">
        <v>41.891981515338117</v>
      </c>
      <c r="AN799">
        <v>-3.7315967477635361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</row>
    <row r="800" spans="1:48">
      <c r="A800">
        <v>797</v>
      </c>
      <c r="B800">
        <v>0</v>
      </c>
      <c r="C800">
        <v>0</v>
      </c>
      <c r="D800">
        <v>0</v>
      </c>
      <c r="E800">
        <v>49.3</v>
      </c>
      <c r="F800">
        <v>-1.396972093010683</v>
      </c>
      <c r="G800">
        <v>353.01071071509188</v>
      </c>
      <c r="H800">
        <v>1303.3155439601189</v>
      </c>
      <c r="I800">
        <v>-41.135506142838302</v>
      </c>
      <c r="J800">
        <v>-41.135506142838302</v>
      </c>
      <c r="K800">
        <v>-1112.757025296657</v>
      </c>
      <c r="L800">
        <v>4</v>
      </c>
      <c r="M800">
        <v>-301.39681075207397</v>
      </c>
      <c r="N800">
        <v>1573.1018615598639</v>
      </c>
      <c r="O800" t="b">
        <v>1</v>
      </c>
      <c r="P800">
        <v>-41.135506142838302</v>
      </c>
      <c r="Q800">
        <v>0</v>
      </c>
      <c r="R800">
        <v>0.95356080894198803</v>
      </c>
      <c r="S800">
        <v>32.058494369964187</v>
      </c>
      <c r="T800">
        <v>-238.11117371440179</v>
      </c>
      <c r="U800">
        <v>-39.225206513803009</v>
      </c>
      <c r="V800">
        <v>63.285637037672252</v>
      </c>
      <c r="W800">
        <v>-42.530840421388888</v>
      </c>
      <c r="X800">
        <v>1</v>
      </c>
      <c r="Y800">
        <v>19.72646057189057</v>
      </c>
      <c r="Z800">
        <v>77.444763643130273</v>
      </c>
      <c r="AA800">
        <v>1573.1018615598639</v>
      </c>
      <c r="AB800" t="b">
        <v>0</v>
      </c>
      <c r="AC800" t="b">
        <v>1</v>
      </c>
      <c r="AD800">
        <v>87.885754854529694</v>
      </c>
      <c r="AE800">
        <v>0.88870412820812617</v>
      </c>
      <c r="AF800">
        <v>0</v>
      </c>
      <c r="AG800">
        <v>2.2048250555565641E-2</v>
      </c>
      <c r="AH800" t="b">
        <v>0</v>
      </c>
      <c r="AI800" t="b">
        <v>0</v>
      </c>
      <c r="AJ800">
        <v>1573.1018615598639</v>
      </c>
      <c r="AK800">
        <v>0</v>
      </c>
      <c r="AL800">
        <v>-39.225206513803009</v>
      </c>
      <c r="AM800">
        <v>32.957936511252569</v>
      </c>
      <c r="AN800">
        <v>-5.3241211404256887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</row>
    <row r="801" spans="1:48">
      <c r="A801">
        <v>798</v>
      </c>
      <c r="B801">
        <v>0</v>
      </c>
      <c r="C801">
        <v>0</v>
      </c>
      <c r="D801">
        <v>0</v>
      </c>
      <c r="E801">
        <v>44.9</v>
      </c>
      <c r="F801">
        <v>-0.99591245521587357</v>
      </c>
      <c r="G801">
        <v>321.50468379528661</v>
      </c>
      <c r="H801">
        <v>1186.995292572198</v>
      </c>
      <c r="I801">
        <v>-25.445485204302969</v>
      </c>
      <c r="J801">
        <v>-25.445485204302969</v>
      </c>
      <c r="K801">
        <v>-755.77898931297784</v>
      </c>
      <c r="L801">
        <v>4</v>
      </c>
      <c r="M801">
        <v>-204.70720187242091</v>
      </c>
      <c r="N801">
        <v>1432.703318134643</v>
      </c>
      <c r="O801" t="b">
        <v>0</v>
      </c>
      <c r="P801">
        <v>-25.445485204302969</v>
      </c>
      <c r="Q801">
        <v>0</v>
      </c>
      <c r="R801">
        <v>0.94951601309734524</v>
      </c>
      <c r="S801">
        <v>32.111266071689293</v>
      </c>
      <c r="T801">
        <v>-161.03791729429531</v>
      </c>
      <c r="U801">
        <v>-24.160895662517241</v>
      </c>
      <c r="V801">
        <v>43.669284578125541</v>
      </c>
      <c r="W801">
        <v>-44.42687860680018</v>
      </c>
      <c r="X801">
        <v>1</v>
      </c>
      <c r="Y801">
        <v>21.622498757301852</v>
      </c>
      <c r="Z801">
        <v>77.540093829723304</v>
      </c>
      <c r="AA801">
        <v>1432.703318134643</v>
      </c>
      <c r="AB801" t="b">
        <v>0</v>
      </c>
      <c r="AC801" t="b">
        <v>1</v>
      </c>
      <c r="AD801">
        <v>87.893959013126761</v>
      </c>
      <c r="AE801">
        <v>0.92832283656000381</v>
      </c>
      <c r="AF801">
        <v>0</v>
      </c>
      <c r="AG801">
        <v>3.5362806355647369E-2</v>
      </c>
      <c r="AH801" t="b">
        <v>0</v>
      </c>
      <c r="AI801" t="b">
        <v>0</v>
      </c>
      <c r="AJ801">
        <v>1432.703318134643</v>
      </c>
      <c r="AK801">
        <v>0</v>
      </c>
      <c r="AL801">
        <v>-24.160895662517241</v>
      </c>
      <c r="AM801">
        <v>18.445688348163721</v>
      </c>
      <c r="AN801">
        <v>-4.7486142641898477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</row>
    <row r="802" spans="1:48">
      <c r="A802">
        <v>799</v>
      </c>
      <c r="B802">
        <v>0</v>
      </c>
      <c r="C802">
        <v>0</v>
      </c>
      <c r="D802">
        <v>0</v>
      </c>
      <c r="E802">
        <v>42.3</v>
      </c>
      <c r="F802">
        <v>-0.45271141945914728</v>
      </c>
      <c r="G802">
        <v>302.88748606994699</v>
      </c>
      <c r="H802">
        <v>1118.2605985702451</v>
      </c>
      <c r="I802">
        <v>-8.3626223348466482</v>
      </c>
      <c r="J802">
        <v>-8.3626223348466482</v>
      </c>
      <c r="K802">
        <v>-263.65288954080512</v>
      </c>
      <c r="L802">
        <v>4</v>
      </c>
      <c r="M802">
        <v>-71.411941912460733</v>
      </c>
      <c r="N802">
        <v>1349.7405424742849</v>
      </c>
      <c r="O802" t="b">
        <v>0</v>
      </c>
      <c r="P802">
        <v>-8.3626223348466482</v>
      </c>
      <c r="Q802">
        <v>0</v>
      </c>
      <c r="R802">
        <v>0.92499475079342308</v>
      </c>
      <c r="S802">
        <v>32.146752638879043</v>
      </c>
      <c r="T802">
        <v>-54.727151129238621</v>
      </c>
      <c r="U802">
        <v>-7.7353817626009898</v>
      </c>
      <c r="V802">
        <v>16.684790783222109</v>
      </c>
      <c r="W802">
        <v>-39.451044754059119</v>
      </c>
      <c r="X802">
        <v>1</v>
      </c>
      <c r="Y802">
        <v>16.64666490456079</v>
      </c>
      <c r="Z802">
        <v>77.604173567070262</v>
      </c>
      <c r="AA802">
        <v>1349.7405424742849</v>
      </c>
      <c r="AB802" t="b">
        <v>0</v>
      </c>
      <c r="AC802" t="b">
        <v>1</v>
      </c>
      <c r="AD802">
        <v>87.901552101154905</v>
      </c>
      <c r="AE802">
        <v>0.82435018889078759</v>
      </c>
      <c r="AF802">
        <v>0</v>
      </c>
      <c r="AG802">
        <v>5.9699132280778389E-2</v>
      </c>
      <c r="AH802" t="b">
        <v>0</v>
      </c>
      <c r="AI802" t="b">
        <v>0</v>
      </c>
      <c r="AJ802">
        <v>1349.7405424742849</v>
      </c>
      <c r="AK802">
        <v>0</v>
      </c>
      <c r="AL802">
        <v>-7.7353817626009898</v>
      </c>
      <c r="AM802">
        <v>2.479528547848489</v>
      </c>
      <c r="AN802">
        <v>-4.4219354724607953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</row>
    <row r="803" spans="1:48">
      <c r="A803">
        <v>800</v>
      </c>
      <c r="B803">
        <v>0</v>
      </c>
      <c r="C803">
        <v>0</v>
      </c>
      <c r="D803">
        <v>0</v>
      </c>
      <c r="E803">
        <v>41.4</v>
      </c>
      <c r="F803">
        <v>-0.1099085336142078</v>
      </c>
      <c r="G803">
        <v>296.44307147271422</v>
      </c>
      <c r="H803">
        <v>1094.467819877261</v>
      </c>
      <c r="I803">
        <v>1.511889133388149</v>
      </c>
      <c r="J803">
        <v>1.511889133388149</v>
      </c>
      <c r="K803">
        <v>48.702361864671332</v>
      </c>
      <c r="L803">
        <v>4</v>
      </c>
      <c r="M803">
        <v>13.191322281871971</v>
      </c>
      <c r="N803">
        <v>1321.022658591854</v>
      </c>
      <c r="O803" t="b">
        <v>0</v>
      </c>
      <c r="P803">
        <v>1.511889133388149</v>
      </c>
      <c r="Q803">
        <v>0</v>
      </c>
      <c r="R803">
        <v>0.76334578538306086</v>
      </c>
      <c r="S803">
        <v>32.164080052801623</v>
      </c>
      <c r="T803">
        <v>14.317254623413611</v>
      </c>
      <c r="U803">
        <v>1.980608476968869</v>
      </c>
      <c r="V803">
        <v>3.3882386483746871</v>
      </c>
      <c r="W803">
        <v>-30.164615464265491</v>
      </c>
      <c r="X803">
        <v>1</v>
      </c>
      <c r="Y803">
        <v>7.3602356147671593</v>
      </c>
      <c r="Z803">
        <v>77.650638760376282</v>
      </c>
      <c r="AA803">
        <v>1321.022658591854</v>
      </c>
      <c r="AB803" t="b">
        <v>0</v>
      </c>
      <c r="AC803" t="b">
        <v>1</v>
      </c>
      <c r="AD803">
        <v>87.906315375067464</v>
      </c>
      <c r="AE803">
        <v>0.63030539776077144</v>
      </c>
      <c r="AF803">
        <v>0</v>
      </c>
      <c r="AG803">
        <v>0.1065516528651734</v>
      </c>
      <c r="AH803" t="b">
        <v>0</v>
      </c>
      <c r="AI803" t="b">
        <v>0</v>
      </c>
      <c r="AJ803">
        <v>1321.022658591854</v>
      </c>
      <c r="AK803">
        <v>0</v>
      </c>
      <c r="AL803">
        <v>1.980608476968869</v>
      </c>
      <c r="AM803">
        <v>0</v>
      </c>
      <c r="AN803">
        <v>2.6116948994970621</v>
      </c>
      <c r="AO803">
        <v>0</v>
      </c>
      <c r="AP803">
        <v>1</v>
      </c>
      <c r="AQ803">
        <v>3</v>
      </c>
      <c r="AR803">
        <v>0</v>
      </c>
      <c r="AS803">
        <v>0</v>
      </c>
      <c r="AT803">
        <v>1.1414358744694759</v>
      </c>
      <c r="AU803">
        <v>0.3632446826570942</v>
      </c>
      <c r="AV803">
        <v>1.1414358744694759</v>
      </c>
    </row>
    <row r="804" spans="1:48">
      <c r="A804">
        <v>801</v>
      </c>
      <c r="B804">
        <v>0</v>
      </c>
      <c r="C804">
        <v>0</v>
      </c>
      <c r="D804">
        <v>0</v>
      </c>
      <c r="E804">
        <v>41.3</v>
      </c>
      <c r="F804">
        <v>5.9012220582644659E-2</v>
      </c>
      <c r="G804">
        <v>295.72702540635493</v>
      </c>
      <c r="H804">
        <v>1091.824177800263</v>
      </c>
      <c r="I804">
        <v>6.2988925280853181</v>
      </c>
      <c r="J804">
        <v>6.2988925280853181</v>
      </c>
      <c r="K804">
        <v>203.39701056510361</v>
      </c>
      <c r="L804">
        <v>4</v>
      </c>
      <c r="M804">
        <v>55.091281301490667</v>
      </c>
      <c r="N804">
        <v>1317.831782604917</v>
      </c>
      <c r="O804" t="b">
        <v>0</v>
      </c>
      <c r="P804">
        <v>6.2988925280853181</v>
      </c>
      <c r="Q804">
        <v>0</v>
      </c>
      <c r="R804">
        <v>0.90633522599943961</v>
      </c>
      <c r="S804">
        <v>32.173964076922928</v>
      </c>
      <c r="T804">
        <v>50.360118497576657</v>
      </c>
      <c r="U804">
        <v>6.9498485189509926</v>
      </c>
      <c r="V804">
        <v>4.7169691177169639</v>
      </c>
      <c r="W804">
        <v>-26.917230496447029</v>
      </c>
      <c r="X804">
        <v>1</v>
      </c>
      <c r="Y804">
        <v>4.1128506469486972</v>
      </c>
      <c r="Z804">
        <v>77.716220983133582</v>
      </c>
      <c r="AA804">
        <v>1317.831782604917</v>
      </c>
      <c r="AB804" t="b">
        <v>0</v>
      </c>
      <c r="AC804" t="b">
        <v>1</v>
      </c>
      <c r="AD804">
        <v>87.908591781071777</v>
      </c>
      <c r="AE804">
        <v>0.56244959246307225</v>
      </c>
      <c r="AF804">
        <v>0</v>
      </c>
      <c r="AG804">
        <v>0.1201392023908652</v>
      </c>
      <c r="AH804" t="b">
        <v>0</v>
      </c>
      <c r="AI804" t="b">
        <v>0</v>
      </c>
      <c r="AJ804">
        <v>1317.831782604917</v>
      </c>
      <c r="AK804">
        <v>0</v>
      </c>
      <c r="AL804">
        <v>6.9498485189509926</v>
      </c>
      <c r="AM804">
        <v>0</v>
      </c>
      <c r="AN804">
        <v>7.5126808135501024</v>
      </c>
      <c r="AO804">
        <v>0</v>
      </c>
      <c r="AP804">
        <v>1</v>
      </c>
      <c r="AQ804">
        <v>3</v>
      </c>
      <c r="AR804">
        <v>0</v>
      </c>
      <c r="AS804">
        <v>0</v>
      </c>
      <c r="AT804">
        <v>1.9530791109252801</v>
      </c>
      <c r="AU804">
        <v>0.62153785220916946</v>
      </c>
      <c r="AV804">
        <v>1.9530791109252801</v>
      </c>
    </row>
    <row r="805" spans="1:48">
      <c r="A805">
        <v>802</v>
      </c>
      <c r="B805">
        <v>0</v>
      </c>
      <c r="C805">
        <v>0</v>
      </c>
      <c r="D805">
        <v>0</v>
      </c>
      <c r="E805">
        <v>42.1</v>
      </c>
      <c r="F805">
        <v>0.457192984616972</v>
      </c>
      <c r="G805">
        <v>301.45539393722868</v>
      </c>
      <c r="H805">
        <v>1112.9733144162481</v>
      </c>
      <c r="I805">
        <v>18.005718608584761</v>
      </c>
      <c r="J805">
        <v>18.005718608584761</v>
      </c>
      <c r="K805">
        <v>570.37276720443219</v>
      </c>
      <c r="L805">
        <v>4</v>
      </c>
      <c r="M805">
        <v>154.48883185385489</v>
      </c>
      <c r="N805">
        <v>1343.3587905004119</v>
      </c>
      <c r="O805" t="b">
        <v>0</v>
      </c>
      <c r="P805">
        <v>18.005718608584761</v>
      </c>
      <c r="Q805">
        <v>0</v>
      </c>
      <c r="R805">
        <v>0.94191428535218558</v>
      </c>
      <c r="S805">
        <v>32.190262293919211</v>
      </c>
      <c r="T805">
        <v>135.88716423394291</v>
      </c>
      <c r="U805">
        <v>19.116090379553331</v>
      </c>
      <c r="V805">
        <v>7.893103045993513</v>
      </c>
      <c r="W805">
        <v>-26.812210330014469</v>
      </c>
      <c r="X805">
        <v>1</v>
      </c>
      <c r="Y805">
        <v>4.0078304805161409</v>
      </c>
      <c r="Z805">
        <v>77.840141661253796</v>
      </c>
      <c r="AA805">
        <v>1343.3587905004119</v>
      </c>
      <c r="AB805" t="b">
        <v>0</v>
      </c>
      <c r="AC805" t="b">
        <v>1</v>
      </c>
      <c r="AD805">
        <v>87.910203027327228</v>
      </c>
      <c r="AE805">
        <v>0.56025514122418296</v>
      </c>
      <c r="AF805">
        <v>0</v>
      </c>
      <c r="AG805">
        <v>0.12738728519140161</v>
      </c>
      <c r="AH805" t="b">
        <v>0</v>
      </c>
      <c r="AI805" t="b">
        <v>0</v>
      </c>
      <c r="AJ805">
        <v>1343.3587905004119</v>
      </c>
      <c r="AK805">
        <v>0</v>
      </c>
      <c r="AL805">
        <v>19.116090379553331</v>
      </c>
      <c r="AM805">
        <v>0</v>
      </c>
      <c r="AN805">
        <v>19.690559409744029</v>
      </c>
      <c r="AO805">
        <v>0</v>
      </c>
      <c r="AP805">
        <v>1</v>
      </c>
      <c r="AQ805">
        <v>3</v>
      </c>
      <c r="AR805">
        <v>0</v>
      </c>
      <c r="AS805">
        <v>0</v>
      </c>
      <c r="AT805">
        <v>4.0582519498970999</v>
      </c>
      <c r="AU805">
        <v>1.291477230263212</v>
      </c>
      <c r="AV805">
        <v>4.0582519498970999</v>
      </c>
    </row>
    <row r="806" spans="1:48">
      <c r="A806">
        <v>803</v>
      </c>
      <c r="B806">
        <v>0</v>
      </c>
      <c r="C806">
        <v>0</v>
      </c>
      <c r="D806">
        <v>0</v>
      </c>
      <c r="E806">
        <v>44.7</v>
      </c>
      <c r="F806">
        <v>0.94554917428279683</v>
      </c>
      <c r="G806">
        <v>320.07259166256819</v>
      </c>
      <c r="H806">
        <v>1181.7080084182021</v>
      </c>
      <c r="I806">
        <v>34.331567675863397</v>
      </c>
      <c r="J806">
        <v>34.331567675863397</v>
      </c>
      <c r="K806">
        <v>1024.274900514064</v>
      </c>
      <c r="L806">
        <v>5</v>
      </c>
      <c r="M806">
        <v>277.4309047979587</v>
      </c>
      <c r="N806">
        <v>1181.7080084182021</v>
      </c>
      <c r="O806" t="b">
        <v>1</v>
      </c>
      <c r="P806">
        <v>34.331567675863397</v>
      </c>
      <c r="Q806">
        <v>0</v>
      </c>
      <c r="R806">
        <v>1</v>
      </c>
      <c r="S806">
        <v>32.219154413485711</v>
      </c>
      <c r="T806">
        <v>277.4309047979587</v>
      </c>
      <c r="U806">
        <v>34.331567675863397</v>
      </c>
      <c r="V806">
        <v>0</v>
      </c>
      <c r="W806">
        <v>-28.588290871014479</v>
      </c>
      <c r="X806">
        <v>1</v>
      </c>
      <c r="Y806">
        <v>5.7839110215161469</v>
      </c>
      <c r="Z806">
        <v>77.961826673632075</v>
      </c>
      <c r="AA806">
        <v>1181.7080084182021</v>
      </c>
      <c r="AB806" t="b">
        <v>0</v>
      </c>
      <c r="AC806" t="b">
        <v>1</v>
      </c>
      <c r="AD806">
        <v>87.912145833180801</v>
      </c>
      <c r="AE806">
        <v>0.59736727193164574</v>
      </c>
      <c r="AF806">
        <v>0</v>
      </c>
      <c r="AG806">
        <v>0.1274891717365142</v>
      </c>
      <c r="AH806" t="b">
        <v>0</v>
      </c>
      <c r="AI806" t="b">
        <v>0</v>
      </c>
      <c r="AJ806">
        <v>1181.7080084182021</v>
      </c>
      <c r="AK806">
        <v>0</v>
      </c>
      <c r="AL806">
        <v>34.331567675863397</v>
      </c>
      <c r="AM806">
        <v>0</v>
      </c>
      <c r="AN806">
        <v>34.932060858949583</v>
      </c>
      <c r="AO806">
        <v>0</v>
      </c>
      <c r="AP806">
        <v>1</v>
      </c>
      <c r="AQ806">
        <v>0</v>
      </c>
      <c r="AR806">
        <v>0</v>
      </c>
      <c r="AS806">
        <v>0</v>
      </c>
      <c r="AT806">
        <v>6.9633787113854497</v>
      </c>
      <c r="AU806">
        <v>2.2159898307156412</v>
      </c>
      <c r="AV806">
        <v>6.9633787113854497</v>
      </c>
    </row>
    <row r="807" spans="1:48">
      <c r="A807">
        <v>804</v>
      </c>
      <c r="B807">
        <v>0</v>
      </c>
      <c r="C807">
        <v>0</v>
      </c>
      <c r="D807">
        <v>0</v>
      </c>
      <c r="E807">
        <v>48.4</v>
      </c>
      <c r="F807">
        <v>1.0106103182518309</v>
      </c>
      <c r="G807">
        <v>346.56629611785911</v>
      </c>
      <c r="H807">
        <v>1279.522765267136</v>
      </c>
      <c r="I807">
        <v>39.666653188516939</v>
      </c>
      <c r="J807">
        <v>39.666653188516939</v>
      </c>
      <c r="K807">
        <v>1092.975976299336</v>
      </c>
      <c r="L807">
        <v>5</v>
      </c>
      <c r="M807">
        <v>296.03899683080613</v>
      </c>
      <c r="N807">
        <v>1279.522765267136</v>
      </c>
      <c r="O807" t="b">
        <v>0</v>
      </c>
      <c r="P807">
        <v>39.666653188516939</v>
      </c>
      <c r="Q807">
        <v>0</v>
      </c>
      <c r="R807">
        <v>1</v>
      </c>
      <c r="S807">
        <v>32.219154413485711</v>
      </c>
      <c r="T807">
        <v>296.03899683080613</v>
      </c>
      <c r="U807">
        <v>39.666653188516939</v>
      </c>
      <c r="V807">
        <v>0</v>
      </c>
      <c r="W807">
        <v>-28.214800687150031</v>
      </c>
      <c r="X807">
        <v>1</v>
      </c>
      <c r="Y807">
        <v>5.4104208376516993</v>
      </c>
      <c r="Z807">
        <v>78.174674573304713</v>
      </c>
      <c r="AA807">
        <v>1279.522765267136</v>
      </c>
      <c r="AB807" t="b">
        <v>0</v>
      </c>
      <c r="AC807" t="b">
        <v>1</v>
      </c>
      <c r="AD807">
        <v>87.914366930771905</v>
      </c>
      <c r="AE807">
        <v>0.58956299943298562</v>
      </c>
      <c r="AF807">
        <v>0</v>
      </c>
      <c r="AG807">
        <v>0.12732744558429621</v>
      </c>
      <c r="AH807" t="b">
        <v>0</v>
      </c>
      <c r="AI807" t="b">
        <v>0</v>
      </c>
      <c r="AJ807">
        <v>1279.522765267136</v>
      </c>
      <c r="AK807">
        <v>0</v>
      </c>
      <c r="AL807">
        <v>39.666653188516939</v>
      </c>
      <c r="AM807">
        <v>0</v>
      </c>
      <c r="AN807">
        <v>40.280281964025257</v>
      </c>
      <c r="AO807">
        <v>0</v>
      </c>
      <c r="AP807">
        <v>1</v>
      </c>
      <c r="AQ807">
        <v>0</v>
      </c>
      <c r="AR807">
        <v>0</v>
      </c>
      <c r="AS807">
        <v>0</v>
      </c>
      <c r="AT807">
        <v>7.9529344795889996</v>
      </c>
      <c r="AU807">
        <v>2.5309009694247369</v>
      </c>
      <c r="AV807">
        <v>7.9529344795889996</v>
      </c>
    </row>
    <row r="808" spans="1:48">
      <c r="A808">
        <v>805</v>
      </c>
      <c r="B808">
        <v>0</v>
      </c>
      <c r="C808">
        <v>0</v>
      </c>
      <c r="D808">
        <v>0</v>
      </c>
      <c r="E808">
        <v>51.4</v>
      </c>
      <c r="F808">
        <v>0.59534288604321528</v>
      </c>
      <c r="G808">
        <v>368.04767810863541</v>
      </c>
      <c r="H808">
        <v>1358.832027577082</v>
      </c>
      <c r="I808">
        <v>27.744300012083141</v>
      </c>
      <c r="J808">
        <v>27.744300012083141</v>
      </c>
      <c r="K808">
        <v>719.84844663156048</v>
      </c>
      <c r="L808">
        <v>5</v>
      </c>
      <c r="M808">
        <v>194.97520222956669</v>
      </c>
      <c r="N808">
        <v>1358.832027577082</v>
      </c>
      <c r="O808" t="b">
        <v>0</v>
      </c>
      <c r="P808">
        <v>27.744300012083141</v>
      </c>
      <c r="Q808">
        <v>0</v>
      </c>
      <c r="R808">
        <v>1</v>
      </c>
      <c r="S808">
        <v>32.219154413485711</v>
      </c>
      <c r="T808">
        <v>194.97520222956669</v>
      </c>
      <c r="U808">
        <v>27.74430001208313</v>
      </c>
      <c r="V808">
        <v>0</v>
      </c>
      <c r="W808">
        <v>-26.507149972148891</v>
      </c>
      <c r="X808">
        <v>1</v>
      </c>
      <c r="Y808">
        <v>3.7027701226505632</v>
      </c>
      <c r="Z808">
        <v>78.293779552935888</v>
      </c>
      <c r="AA808">
        <v>1358.832027577082</v>
      </c>
      <c r="AB808" t="b">
        <v>0</v>
      </c>
      <c r="AC808" t="b">
        <v>1</v>
      </c>
      <c r="AD808">
        <v>87.916175103581494</v>
      </c>
      <c r="AE808">
        <v>0.55388074568669332</v>
      </c>
      <c r="AF808">
        <v>0</v>
      </c>
      <c r="AG808">
        <v>0.1264474736551113</v>
      </c>
      <c r="AH808" t="b">
        <v>0</v>
      </c>
      <c r="AI808" t="b">
        <v>0</v>
      </c>
      <c r="AJ808">
        <v>1358.832027577082</v>
      </c>
      <c r="AK808">
        <v>0</v>
      </c>
      <c r="AL808">
        <v>27.74430001208313</v>
      </c>
      <c r="AM808">
        <v>0</v>
      </c>
      <c r="AN808">
        <v>28.30809334853911</v>
      </c>
      <c r="AO808">
        <v>0</v>
      </c>
      <c r="AP808">
        <v>1</v>
      </c>
      <c r="AQ808">
        <v>0</v>
      </c>
      <c r="AR808">
        <v>0</v>
      </c>
      <c r="AS808">
        <v>0</v>
      </c>
      <c r="AT808">
        <v>5.6346472327035784</v>
      </c>
      <c r="AU808">
        <v>1.793141158174471</v>
      </c>
      <c r="AV808">
        <v>5.6346472327035784</v>
      </c>
    </row>
    <row r="809" spans="1:48">
      <c r="A809">
        <v>806</v>
      </c>
      <c r="B809">
        <v>0</v>
      </c>
      <c r="C809">
        <v>0</v>
      </c>
      <c r="D809">
        <v>0</v>
      </c>
      <c r="E809">
        <v>52.7</v>
      </c>
      <c r="F809">
        <v>0.19135147090864371</v>
      </c>
      <c r="G809">
        <v>377.35627697130519</v>
      </c>
      <c r="H809">
        <v>1393.199374578059</v>
      </c>
      <c r="I809">
        <v>13.941416329240541</v>
      </c>
      <c r="J809">
        <v>13.941416329240541</v>
      </c>
      <c r="K809">
        <v>352.79847580265732</v>
      </c>
      <c r="L809">
        <v>5</v>
      </c>
      <c r="M809">
        <v>95.557550325746817</v>
      </c>
      <c r="N809">
        <v>1393.199374578059</v>
      </c>
      <c r="O809" t="b">
        <v>0</v>
      </c>
      <c r="P809">
        <v>13.941416329240541</v>
      </c>
      <c r="Q809">
        <v>0</v>
      </c>
      <c r="R809">
        <v>1</v>
      </c>
      <c r="S809">
        <v>32.219154413485711</v>
      </c>
      <c r="T809">
        <v>95.557550325746817</v>
      </c>
      <c r="U809">
        <v>13.94141632924053</v>
      </c>
      <c r="V809">
        <v>0</v>
      </c>
      <c r="W809">
        <v>-25.8269409771002</v>
      </c>
      <c r="X809">
        <v>1</v>
      </c>
      <c r="Y809">
        <v>3.0225611276018718</v>
      </c>
      <c r="Z809">
        <v>78.423317597964044</v>
      </c>
      <c r="AA809">
        <v>1393.199374578059</v>
      </c>
      <c r="AB809" t="b">
        <v>0</v>
      </c>
      <c r="AC809" t="b">
        <v>1</v>
      </c>
      <c r="AD809">
        <v>87.917509494702571</v>
      </c>
      <c r="AE809">
        <v>0.53966742340209373</v>
      </c>
      <c r="AF809">
        <v>0</v>
      </c>
      <c r="AG809">
        <v>0.108110484568301</v>
      </c>
      <c r="AH809" t="b">
        <v>0</v>
      </c>
      <c r="AI809" t="b">
        <v>0</v>
      </c>
      <c r="AJ809">
        <v>1393.199374578059</v>
      </c>
      <c r="AK809">
        <v>0</v>
      </c>
      <c r="AL809">
        <v>13.94141632924053</v>
      </c>
      <c r="AM809">
        <v>0</v>
      </c>
      <c r="AN809">
        <v>14.482456182732911</v>
      </c>
      <c r="AO809">
        <v>0</v>
      </c>
      <c r="AP809">
        <v>1</v>
      </c>
      <c r="AQ809">
        <v>3</v>
      </c>
      <c r="AR809">
        <v>0</v>
      </c>
      <c r="AS809">
        <v>0</v>
      </c>
      <c r="AT809">
        <v>3.1654180789855628</v>
      </c>
      <c r="AU809">
        <v>1.007346370739014</v>
      </c>
      <c r="AV809">
        <v>3.1654180789855628</v>
      </c>
    </row>
    <row r="810" spans="1:48">
      <c r="A810">
        <v>807</v>
      </c>
      <c r="B810">
        <v>0</v>
      </c>
      <c r="C810">
        <v>0</v>
      </c>
      <c r="D810">
        <v>0</v>
      </c>
      <c r="E810">
        <v>53</v>
      </c>
      <c r="F810">
        <v>-2.7415436344463199E-2</v>
      </c>
      <c r="G810">
        <v>379.50441517038291</v>
      </c>
      <c r="H810">
        <v>1401.130300809054</v>
      </c>
      <c r="I810">
        <v>6.0793578513967939</v>
      </c>
      <c r="J810">
        <v>6.0793578513967939</v>
      </c>
      <c r="K810">
        <v>152.97211007781189</v>
      </c>
      <c r="L810">
        <v>5</v>
      </c>
      <c r="M810">
        <v>41.433399262679274</v>
      </c>
      <c r="N810">
        <v>1401.130300809054</v>
      </c>
      <c r="O810" t="b">
        <v>0</v>
      </c>
      <c r="P810">
        <v>6.0793578513967939</v>
      </c>
      <c r="Q810">
        <v>0</v>
      </c>
      <c r="R810">
        <v>1</v>
      </c>
      <c r="S810">
        <v>32.219154413485711</v>
      </c>
      <c r="T810">
        <v>41.433399262679281</v>
      </c>
      <c r="U810">
        <v>6.0793578513967947</v>
      </c>
      <c r="V810">
        <v>0</v>
      </c>
      <c r="W810">
        <v>-32.073999680253948</v>
      </c>
      <c r="X810">
        <v>1</v>
      </c>
      <c r="Y810">
        <v>9.2696198307556195</v>
      </c>
      <c r="Z810">
        <v>78.491742540199652</v>
      </c>
      <c r="AA810">
        <v>1401.130300809054</v>
      </c>
      <c r="AB810" t="b">
        <v>0</v>
      </c>
      <c r="AC810" t="b">
        <v>1</v>
      </c>
      <c r="AD810">
        <v>87.919948419495896</v>
      </c>
      <c r="AE810">
        <v>0.67020297839336607</v>
      </c>
      <c r="AF810">
        <v>0</v>
      </c>
      <c r="AG810">
        <v>8.812377563882573E-2</v>
      </c>
      <c r="AH810" t="b">
        <v>0</v>
      </c>
      <c r="AI810" t="b">
        <v>0</v>
      </c>
      <c r="AJ810">
        <v>1401.130300809054</v>
      </c>
      <c r="AK810">
        <v>0</v>
      </c>
      <c r="AL810">
        <v>6.0793578513967947</v>
      </c>
      <c r="AM810">
        <v>0</v>
      </c>
      <c r="AN810">
        <v>6.7495822740103213</v>
      </c>
      <c r="AO810">
        <v>0</v>
      </c>
      <c r="AP810">
        <v>1</v>
      </c>
      <c r="AQ810">
        <v>3</v>
      </c>
      <c r="AR810">
        <v>0</v>
      </c>
      <c r="AS810">
        <v>0</v>
      </c>
      <c r="AT810">
        <v>1.8657245463796019</v>
      </c>
      <c r="AU810">
        <v>0.59373858482431385</v>
      </c>
      <c r="AV810">
        <v>1.8657245463796019</v>
      </c>
    </row>
    <row r="811" spans="1:48">
      <c r="A811">
        <v>808</v>
      </c>
      <c r="B811">
        <v>0</v>
      </c>
      <c r="C811">
        <v>0</v>
      </c>
      <c r="D811">
        <v>0</v>
      </c>
      <c r="E811">
        <v>52.5</v>
      </c>
      <c r="F811">
        <v>-0.24835639219745881</v>
      </c>
      <c r="G811">
        <v>375.92418483858683</v>
      </c>
      <c r="H811">
        <v>1387.9120904240619</v>
      </c>
      <c r="I811">
        <v>-2.0075587981608201</v>
      </c>
      <c r="J811">
        <v>-2.0075587981608201</v>
      </c>
      <c r="K811">
        <v>-50.996384775634048</v>
      </c>
      <c r="L811">
        <v>5</v>
      </c>
      <c r="M811">
        <v>-13.812671932728611</v>
      </c>
      <c r="N811">
        <v>1387.9120904240619</v>
      </c>
      <c r="O811" t="b">
        <v>0</v>
      </c>
      <c r="P811">
        <v>-2.0075587981608201</v>
      </c>
      <c r="Q811">
        <v>0</v>
      </c>
      <c r="R811">
        <v>1</v>
      </c>
      <c r="S811">
        <v>32.219154413485711</v>
      </c>
      <c r="T811">
        <v>-13.81267193272862</v>
      </c>
      <c r="U811">
        <v>-2.0075587981608201</v>
      </c>
      <c r="V811">
        <v>0</v>
      </c>
      <c r="W811">
        <v>-31.042470169833219</v>
      </c>
      <c r="X811">
        <v>1</v>
      </c>
      <c r="Y811">
        <v>8.2380903203348872</v>
      </c>
      <c r="Z811">
        <v>78.550307331108812</v>
      </c>
      <c r="AA811">
        <v>1387.9120904240619</v>
      </c>
      <c r="AB811" t="b">
        <v>0</v>
      </c>
      <c r="AC811" t="b">
        <v>1</v>
      </c>
      <c r="AD811">
        <v>87.923422171509998</v>
      </c>
      <c r="AE811">
        <v>0.64864863041442544</v>
      </c>
      <c r="AF811">
        <v>0</v>
      </c>
      <c r="AG811">
        <v>5.4066542658362533E-2</v>
      </c>
      <c r="AH811" t="b">
        <v>0</v>
      </c>
      <c r="AI811" t="b">
        <v>0</v>
      </c>
      <c r="AJ811">
        <v>1387.9120904240619</v>
      </c>
      <c r="AK811">
        <v>0</v>
      </c>
      <c r="AL811">
        <v>-2.0075587981608201</v>
      </c>
      <c r="AM811">
        <v>0</v>
      </c>
      <c r="AN811">
        <v>-1.3573608228397851</v>
      </c>
      <c r="AO811">
        <v>0</v>
      </c>
      <c r="AP811">
        <v>1</v>
      </c>
      <c r="AQ811">
        <v>3</v>
      </c>
      <c r="AR811">
        <v>0</v>
      </c>
      <c r="AS811">
        <v>0</v>
      </c>
      <c r="AT811">
        <v>0.535372067321634</v>
      </c>
      <c r="AU811">
        <v>0.17037405345973289</v>
      </c>
      <c r="AV811">
        <v>0.535372067321634</v>
      </c>
    </row>
    <row r="812" spans="1:48">
      <c r="A812">
        <v>809</v>
      </c>
      <c r="B812">
        <v>0</v>
      </c>
      <c r="C812">
        <v>0</v>
      </c>
      <c r="D812">
        <v>0</v>
      </c>
      <c r="E812">
        <v>51.3</v>
      </c>
      <c r="F812">
        <v>-0.39582566153236609</v>
      </c>
      <c r="G812">
        <v>367.33163204227623</v>
      </c>
      <c r="H812">
        <v>1356.188385500084</v>
      </c>
      <c r="I812">
        <v>-7.286484375022952</v>
      </c>
      <c r="J812">
        <v>-7.286484375022952</v>
      </c>
      <c r="K812">
        <v>-189.42229389816799</v>
      </c>
      <c r="L812">
        <v>5</v>
      </c>
      <c r="M812">
        <v>-51.306146776318528</v>
      </c>
      <c r="N812">
        <v>1356.188385500084</v>
      </c>
      <c r="O812" t="b">
        <v>0</v>
      </c>
      <c r="P812">
        <v>-7.286484375022952</v>
      </c>
      <c r="Q812">
        <v>0</v>
      </c>
      <c r="R812">
        <v>1</v>
      </c>
      <c r="S812">
        <v>32.219154413485711</v>
      </c>
      <c r="T812">
        <v>-51.306146776318521</v>
      </c>
      <c r="U812">
        <v>-7.2864843750229511</v>
      </c>
      <c r="V812">
        <v>0</v>
      </c>
      <c r="W812">
        <v>-37.833233957366453</v>
      </c>
      <c r="X812">
        <v>1</v>
      </c>
      <c r="Y812">
        <v>15.028854107868121</v>
      </c>
      <c r="Z812">
        <v>78.621127528367296</v>
      </c>
      <c r="AA812">
        <v>1356.188385500084</v>
      </c>
      <c r="AB812" t="b">
        <v>0</v>
      </c>
      <c r="AC812" t="b">
        <v>1</v>
      </c>
      <c r="AD812">
        <v>87.928038628737809</v>
      </c>
      <c r="AE812">
        <v>0.79054518716885125</v>
      </c>
      <c r="AF812">
        <v>0</v>
      </c>
      <c r="AG812">
        <v>5.0397097577339567E-2</v>
      </c>
      <c r="AH812" t="b">
        <v>0</v>
      </c>
      <c r="AI812" t="b">
        <v>0</v>
      </c>
      <c r="AJ812">
        <v>1356.188385500084</v>
      </c>
      <c r="AK812">
        <v>0</v>
      </c>
      <c r="AL812">
        <v>-7.2864843750229511</v>
      </c>
      <c r="AM812">
        <v>2.0447500922755468</v>
      </c>
      <c r="AN812">
        <v>-4.4469860284270588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</row>
    <row r="813" spans="1:48">
      <c r="A813">
        <v>810</v>
      </c>
      <c r="B813">
        <v>0</v>
      </c>
      <c r="C813">
        <v>0</v>
      </c>
      <c r="D813">
        <v>0</v>
      </c>
      <c r="E813">
        <v>49.7</v>
      </c>
      <c r="F813">
        <v>-0.5016742950064037</v>
      </c>
      <c r="G813">
        <v>355.87489498052878</v>
      </c>
      <c r="H813">
        <v>1313.890112268112</v>
      </c>
      <c r="I813">
        <v>-10.831701172408261</v>
      </c>
      <c r="J813">
        <v>-10.831701172408261</v>
      </c>
      <c r="K813">
        <v>-290.65024951153828</v>
      </c>
      <c r="L813">
        <v>5</v>
      </c>
      <c r="M813">
        <v>-78.724336270730845</v>
      </c>
      <c r="N813">
        <v>1313.890112268112</v>
      </c>
      <c r="O813" t="b">
        <v>0</v>
      </c>
      <c r="P813">
        <v>-10.831701172408261</v>
      </c>
      <c r="Q813">
        <v>0</v>
      </c>
      <c r="R813">
        <v>1</v>
      </c>
      <c r="S813">
        <v>32.219154413485711</v>
      </c>
      <c r="T813">
        <v>-78.724336270730845</v>
      </c>
      <c r="U813">
        <v>-10.831701172408261</v>
      </c>
      <c r="V813">
        <v>0</v>
      </c>
      <c r="W813">
        <v>-37.624664101441823</v>
      </c>
      <c r="X813">
        <v>1</v>
      </c>
      <c r="Y813">
        <v>14.820284251943489</v>
      </c>
      <c r="Z813">
        <v>78.646480233187603</v>
      </c>
      <c r="AA813">
        <v>1313.890112268112</v>
      </c>
      <c r="AB813" t="b">
        <v>0</v>
      </c>
      <c r="AC813" t="b">
        <v>1</v>
      </c>
      <c r="AD813">
        <v>87.933961076825071</v>
      </c>
      <c r="AE813">
        <v>0.78618701107490374</v>
      </c>
      <c r="AF813">
        <v>0</v>
      </c>
      <c r="AG813">
        <v>4.6193828116347417E-2</v>
      </c>
      <c r="AH813" t="b">
        <v>0</v>
      </c>
      <c r="AI813" t="b">
        <v>0</v>
      </c>
      <c r="AJ813">
        <v>1313.890112268112</v>
      </c>
      <c r="AK813">
        <v>0</v>
      </c>
      <c r="AL813">
        <v>-10.831701172408261</v>
      </c>
      <c r="AM813">
        <v>5.7536957205167036</v>
      </c>
      <c r="AN813">
        <v>-4.283664276100553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</row>
    <row r="814" spans="1:48">
      <c r="A814">
        <v>811</v>
      </c>
      <c r="B814">
        <v>0</v>
      </c>
      <c r="C814">
        <v>0</v>
      </c>
      <c r="D814">
        <v>0</v>
      </c>
      <c r="E814">
        <v>47.4</v>
      </c>
      <c r="F814">
        <v>-0.84747715844201199</v>
      </c>
      <c r="G814">
        <v>339.40583545426688</v>
      </c>
      <c r="H814">
        <v>1253.086344497154</v>
      </c>
      <c r="I814">
        <v>-21.808293609357509</v>
      </c>
      <c r="J814">
        <v>-21.808293609357509</v>
      </c>
      <c r="K814">
        <v>-613.5836274617601</v>
      </c>
      <c r="L814">
        <v>5</v>
      </c>
      <c r="M814">
        <v>-166.19274849993499</v>
      </c>
      <c r="N814">
        <v>1253.086344497154</v>
      </c>
      <c r="O814" t="b">
        <v>0</v>
      </c>
      <c r="P814">
        <v>-21.808293609357509</v>
      </c>
      <c r="Q814">
        <v>0</v>
      </c>
      <c r="R814">
        <v>1</v>
      </c>
      <c r="S814">
        <v>32.219154413485711</v>
      </c>
      <c r="T814">
        <v>-166.19274849993499</v>
      </c>
      <c r="U814">
        <v>-21.808293609357509</v>
      </c>
      <c r="V814">
        <v>0</v>
      </c>
      <c r="W814">
        <v>-41.585789448859437</v>
      </c>
      <c r="X814">
        <v>1</v>
      </c>
      <c r="Y814">
        <v>18.781409599361119</v>
      </c>
      <c r="Z814">
        <v>78.658285607157993</v>
      </c>
      <c r="AA814">
        <v>1253.086344497154</v>
      </c>
      <c r="AB814" t="b">
        <v>0</v>
      </c>
      <c r="AC814" t="b">
        <v>1</v>
      </c>
      <c r="AD814">
        <v>87.940628079573344</v>
      </c>
      <c r="AE814">
        <v>0.86895679445377949</v>
      </c>
      <c r="AF814">
        <v>0</v>
      </c>
      <c r="AG814">
        <v>4.6355535973168827E-2</v>
      </c>
      <c r="AH814" t="b">
        <v>0</v>
      </c>
      <c r="AI814" t="b">
        <v>0</v>
      </c>
      <c r="AJ814">
        <v>1253.086344497154</v>
      </c>
      <c r="AK814">
        <v>0</v>
      </c>
      <c r="AL814">
        <v>-21.808293609357509</v>
      </c>
      <c r="AM814">
        <v>16.867066510905229</v>
      </c>
      <c r="AN814">
        <v>-4.0529705058538799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</row>
    <row r="815" spans="1:48">
      <c r="A815">
        <v>812</v>
      </c>
      <c r="B815">
        <v>0</v>
      </c>
      <c r="C815">
        <v>0</v>
      </c>
      <c r="D815">
        <v>0</v>
      </c>
      <c r="E815">
        <v>43.7</v>
      </c>
      <c r="F815">
        <v>-1.108417071225543</v>
      </c>
      <c r="G815">
        <v>312.91213099897612</v>
      </c>
      <c r="H815">
        <v>1155.27158764822</v>
      </c>
      <c r="I815">
        <v>-28.238936258628289</v>
      </c>
      <c r="J815">
        <v>-28.238936258628289</v>
      </c>
      <c r="K815">
        <v>-861.78179392457355</v>
      </c>
      <c r="L815">
        <v>5</v>
      </c>
      <c r="M815">
        <v>-233.4186874118563</v>
      </c>
      <c r="N815">
        <v>1155.27158764822</v>
      </c>
      <c r="O815" t="b">
        <v>0</v>
      </c>
      <c r="P815">
        <v>-28.238936258628289</v>
      </c>
      <c r="Q815">
        <v>0</v>
      </c>
      <c r="R815">
        <v>1</v>
      </c>
      <c r="S815">
        <v>32.219154413485711</v>
      </c>
      <c r="T815">
        <v>-233.4186874118563</v>
      </c>
      <c r="U815">
        <v>-28.238936258628289</v>
      </c>
      <c r="V815">
        <v>0</v>
      </c>
      <c r="W815">
        <v>-34.982986704471138</v>
      </c>
      <c r="X815">
        <v>1</v>
      </c>
      <c r="Y815">
        <v>12.178606854972809</v>
      </c>
      <c r="Z815">
        <v>78.682083532609155</v>
      </c>
      <c r="AA815">
        <v>1155.27158764822</v>
      </c>
      <c r="AB815" t="b">
        <v>0</v>
      </c>
      <c r="AC815" t="b">
        <v>1</v>
      </c>
      <c r="AD815">
        <v>87.946770939980951</v>
      </c>
      <c r="AE815">
        <v>0.73098778188447155</v>
      </c>
      <c r="AF815">
        <v>0</v>
      </c>
      <c r="AG815">
        <v>4.5784273549921151E-2</v>
      </c>
      <c r="AH815" t="b">
        <v>0</v>
      </c>
      <c r="AI815" t="b">
        <v>0</v>
      </c>
      <c r="AJ815">
        <v>1155.27158764822</v>
      </c>
      <c r="AK815">
        <v>0</v>
      </c>
      <c r="AL815">
        <v>-28.238936258628289</v>
      </c>
      <c r="AM815">
        <v>23.660972164614659</v>
      </c>
      <c r="AN815">
        <v>-3.6914379009714282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</row>
    <row r="816" spans="1:48">
      <c r="A816">
        <v>813</v>
      </c>
      <c r="B816">
        <v>0</v>
      </c>
      <c r="C816">
        <v>0</v>
      </c>
      <c r="D816">
        <v>0</v>
      </c>
      <c r="E816">
        <v>39.700000000000003</v>
      </c>
      <c r="F816">
        <v>-1.1355212233224861</v>
      </c>
      <c r="G816">
        <v>284.27028834460748</v>
      </c>
      <c r="H816">
        <v>1049.525904568291</v>
      </c>
      <c r="I816">
        <v>-26.66222248461446</v>
      </c>
      <c r="J816">
        <v>-26.66222248461446</v>
      </c>
      <c r="K816">
        <v>-895.64573074865211</v>
      </c>
      <c r="L816">
        <v>3</v>
      </c>
      <c r="M816">
        <v>-242.59093465564791</v>
      </c>
      <c r="N816">
        <v>1703.380543114336</v>
      </c>
      <c r="O816" t="b">
        <v>1</v>
      </c>
      <c r="P816">
        <v>-26.66222248461446</v>
      </c>
      <c r="Q816">
        <v>0</v>
      </c>
      <c r="R816">
        <v>0.95206138059759426</v>
      </c>
      <c r="S816">
        <v>32.219154413485711</v>
      </c>
      <c r="T816">
        <v>-142.30527428756429</v>
      </c>
      <c r="U816">
        <v>-25.384072348502269</v>
      </c>
      <c r="V816">
        <v>100.2856603680836</v>
      </c>
      <c r="W816">
        <v>-33.572463381936913</v>
      </c>
      <c r="X816">
        <v>1</v>
      </c>
      <c r="Y816">
        <v>10.768083532438579</v>
      </c>
      <c r="Z816">
        <v>78.772091338173027</v>
      </c>
      <c r="AA816">
        <v>1703.380543114336</v>
      </c>
      <c r="AB816" t="b">
        <v>0</v>
      </c>
      <c r="AC816" t="b">
        <v>1</v>
      </c>
      <c r="AD816">
        <v>87.951323854740352</v>
      </c>
      <c r="AE816">
        <v>0.70151416021957735</v>
      </c>
      <c r="AF816">
        <v>0</v>
      </c>
      <c r="AG816">
        <v>3.7941943186381333E-2</v>
      </c>
      <c r="AH816" t="b">
        <v>0</v>
      </c>
      <c r="AI816" t="b">
        <v>0</v>
      </c>
      <c r="AJ816">
        <v>1703.380543114336</v>
      </c>
      <c r="AK816">
        <v>0</v>
      </c>
      <c r="AL816">
        <v>-25.384072348502269</v>
      </c>
      <c r="AM816">
        <v>18.69302858392415</v>
      </c>
      <c r="AN816">
        <v>-5.8857026023779628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</row>
    <row r="817" spans="1:48">
      <c r="A817">
        <v>814</v>
      </c>
      <c r="B817">
        <v>0</v>
      </c>
      <c r="C817">
        <v>0</v>
      </c>
      <c r="D817">
        <v>0</v>
      </c>
      <c r="E817">
        <v>35.5</v>
      </c>
      <c r="F817">
        <v>-1.182831368817858</v>
      </c>
      <c r="G817">
        <v>254.19635355752061</v>
      </c>
      <c r="H817">
        <v>938.49293733436605</v>
      </c>
      <c r="I817">
        <v>-25.230311990895249</v>
      </c>
      <c r="J817">
        <v>-25.230311990895249</v>
      </c>
      <c r="K817">
        <v>-947.81742056572386</v>
      </c>
      <c r="L817">
        <v>3</v>
      </c>
      <c r="M817">
        <v>-256.72194489862511</v>
      </c>
      <c r="N817">
        <v>1523.1740372936761</v>
      </c>
      <c r="O817" t="b">
        <v>0</v>
      </c>
      <c r="P817">
        <v>-25.23031199089526</v>
      </c>
      <c r="Q817">
        <v>0</v>
      </c>
      <c r="R817">
        <v>0.95298446435111206</v>
      </c>
      <c r="S817">
        <v>32.254463093191042</v>
      </c>
      <c r="T817">
        <v>-150.7406193138583</v>
      </c>
      <c r="U817">
        <v>-24.044095358054751</v>
      </c>
      <c r="V817">
        <v>105.98132558476679</v>
      </c>
      <c r="W817">
        <v>-33.572463381936913</v>
      </c>
      <c r="X817">
        <v>1</v>
      </c>
      <c r="Y817">
        <v>10.768083532438579</v>
      </c>
      <c r="Z817">
        <v>78.862099143736899</v>
      </c>
      <c r="AA817">
        <v>1523.1740372936761</v>
      </c>
      <c r="AB817" t="b">
        <v>0</v>
      </c>
      <c r="AC817" t="b">
        <v>1</v>
      </c>
      <c r="AD817">
        <v>87.955596903761162</v>
      </c>
      <c r="AE817">
        <v>0.70151416021957735</v>
      </c>
      <c r="AF817">
        <v>0</v>
      </c>
      <c r="AG817">
        <v>4.1129602024935992E-2</v>
      </c>
      <c r="AH817" t="b">
        <v>0</v>
      </c>
      <c r="AI817" t="b">
        <v>0</v>
      </c>
      <c r="AJ817">
        <v>1523.1740372936761</v>
      </c>
      <c r="AK817">
        <v>0</v>
      </c>
      <c r="AL817">
        <v>-24.044095358054751</v>
      </c>
      <c r="AM817">
        <v>18.122069513941248</v>
      </c>
      <c r="AN817">
        <v>-5.1160675126519841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</row>
    <row r="818" spans="1:48">
      <c r="A818">
        <v>815</v>
      </c>
      <c r="B818">
        <v>0</v>
      </c>
      <c r="C818">
        <v>0</v>
      </c>
      <c r="D818">
        <v>0</v>
      </c>
      <c r="E818">
        <v>31.1</v>
      </c>
      <c r="F818">
        <v>-1.2998199680727489</v>
      </c>
      <c r="G818">
        <v>222.6903266377152</v>
      </c>
      <c r="H818">
        <v>822.17268594644463</v>
      </c>
      <c r="I818">
        <v>-24.802529838964219</v>
      </c>
      <c r="J818">
        <v>-24.802529838964219</v>
      </c>
      <c r="K818">
        <v>-1063.569832957488</v>
      </c>
      <c r="L818">
        <v>3</v>
      </c>
      <c r="M818">
        <v>-288.0741692734257</v>
      </c>
      <c r="N818">
        <v>1334.38626929108</v>
      </c>
      <c r="O818" t="b">
        <v>0</v>
      </c>
      <c r="P818">
        <v>-24.802529838964219</v>
      </c>
      <c r="Q818">
        <v>0</v>
      </c>
      <c r="R818">
        <v>0.95437799508398236</v>
      </c>
      <c r="S818">
        <v>32.287232125534537</v>
      </c>
      <c r="T818">
        <v>-169.39719538302879</v>
      </c>
      <c r="U818">
        <v>-23.67098870072132</v>
      </c>
      <c r="V818">
        <v>118.67697389039689</v>
      </c>
      <c r="W818">
        <v>-34.584971305357207</v>
      </c>
      <c r="X818">
        <v>1</v>
      </c>
      <c r="Y818">
        <v>11.78059145585889</v>
      </c>
      <c r="Z818">
        <v>78.91332558752292</v>
      </c>
      <c r="AA818">
        <v>1334.38626929108</v>
      </c>
      <c r="AB818" t="b">
        <v>0</v>
      </c>
      <c r="AC818" t="b">
        <v>1</v>
      </c>
      <c r="AD818">
        <v>87.960070847211227</v>
      </c>
      <c r="AE818">
        <v>0.72267104220149403</v>
      </c>
      <c r="AF818">
        <v>0</v>
      </c>
      <c r="AG818">
        <v>4.4443829327606321E-2</v>
      </c>
      <c r="AH818" t="b">
        <v>0</v>
      </c>
      <c r="AI818" t="b">
        <v>0</v>
      </c>
      <c r="AJ818">
        <v>1334.38626929108</v>
      </c>
      <c r="AK818">
        <v>0</v>
      </c>
      <c r="AL818">
        <v>-23.67098870072132</v>
      </c>
      <c r="AM818">
        <v>18.466284571534889</v>
      </c>
      <c r="AN818">
        <v>-4.362506928873545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</row>
    <row r="819" spans="1:48">
      <c r="A819">
        <v>816</v>
      </c>
      <c r="B819">
        <v>0</v>
      </c>
      <c r="C819">
        <v>0</v>
      </c>
      <c r="D819">
        <v>0</v>
      </c>
      <c r="E819">
        <v>26.3</v>
      </c>
      <c r="F819">
        <v>-1.284555425557812</v>
      </c>
      <c r="G819">
        <v>188.320115452473</v>
      </c>
      <c r="H819">
        <v>695.27786625053034</v>
      </c>
      <c r="I819">
        <v>-20.86341016819194</v>
      </c>
      <c r="J819">
        <v>-20.86341016819194</v>
      </c>
      <c r="K819">
        <v>-1057.937390292054</v>
      </c>
      <c r="L819">
        <v>3</v>
      </c>
      <c r="M819">
        <v>-286.54858891984122</v>
      </c>
      <c r="N819">
        <v>1128.4359769246109</v>
      </c>
      <c r="O819" t="b">
        <v>0</v>
      </c>
      <c r="P819">
        <v>-20.86341016819194</v>
      </c>
      <c r="Q819">
        <v>0</v>
      </c>
      <c r="R819">
        <v>0.95465556732779244</v>
      </c>
      <c r="S819">
        <v>32.318490756656807</v>
      </c>
      <c r="T819">
        <v>-168.54911011845309</v>
      </c>
      <c r="U819">
        <v>-19.917370670507712</v>
      </c>
      <c r="V819">
        <v>117.99947880138809</v>
      </c>
      <c r="W819">
        <v>-34.814953190625111</v>
      </c>
      <c r="X819">
        <v>1</v>
      </c>
      <c r="Y819">
        <v>12.010573341126779</v>
      </c>
      <c r="Z819">
        <v>78.92873972708739</v>
      </c>
      <c r="AA819">
        <v>1128.4359769246109</v>
      </c>
      <c r="AB819" t="b">
        <v>0</v>
      </c>
      <c r="AC819" t="b">
        <v>1</v>
      </c>
      <c r="AD819">
        <v>87.964791316416978</v>
      </c>
      <c r="AE819">
        <v>0.72747663383395755</v>
      </c>
      <c r="AF819">
        <v>0</v>
      </c>
      <c r="AG819">
        <v>4.1165246773076092E-2</v>
      </c>
      <c r="AH819" t="b">
        <v>0</v>
      </c>
      <c r="AI819" t="b">
        <v>0</v>
      </c>
      <c r="AJ819">
        <v>1128.4359769246109</v>
      </c>
      <c r="AK819">
        <v>0</v>
      </c>
      <c r="AL819">
        <v>-19.917370670507712</v>
      </c>
      <c r="AM819">
        <v>15.587967391441749</v>
      </c>
      <c r="AN819">
        <v>-3.5942141829819061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</row>
    <row r="820" spans="1:48">
      <c r="A820">
        <v>817</v>
      </c>
      <c r="B820">
        <v>0</v>
      </c>
      <c r="C820">
        <v>0</v>
      </c>
      <c r="D820">
        <v>0</v>
      </c>
      <c r="E820">
        <v>21.9</v>
      </c>
      <c r="F820">
        <v>-1.2286249963626701</v>
      </c>
      <c r="G820">
        <v>156.8140885326676</v>
      </c>
      <c r="H820">
        <v>578.95761486260892</v>
      </c>
      <c r="I820">
        <v>-16.643567871299851</v>
      </c>
      <c r="J820">
        <v>-16.643567871299851</v>
      </c>
      <c r="K820">
        <v>-1013.520961868552</v>
      </c>
      <c r="L820">
        <v>2</v>
      </c>
      <c r="M820">
        <v>-274.51813701748421</v>
      </c>
      <c r="N820">
        <v>1434.6569696295451</v>
      </c>
      <c r="O820" t="b">
        <v>1</v>
      </c>
      <c r="P820">
        <v>-16.643567871299851</v>
      </c>
      <c r="Q820">
        <v>0</v>
      </c>
      <c r="R820">
        <v>0.95459517910692926</v>
      </c>
      <c r="S820">
        <v>32.344624936569303</v>
      </c>
      <c r="T820">
        <v>-105.7520945013341</v>
      </c>
      <c r="U820">
        <v>-15.887869653081809</v>
      </c>
      <c r="V820">
        <v>168.76604251615009</v>
      </c>
      <c r="W820">
        <v>-34.338960920898138</v>
      </c>
      <c r="X820">
        <v>1</v>
      </c>
      <c r="Y820">
        <v>11.53458107139981</v>
      </c>
      <c r="Z820">
        <v>78.952539088124837</v>
      </c>
      <c r="AA820">
        <v>1434.6569696295451</v>
      </c>
      <c r="AB820" t="b">
        <v>0</v>
      </c>
      <c r="AC820" t="b">
        <v>1</v>
      </c>
      <c r="AD820">
        <v>87.969462974038507</v>
      </c>
      <c r="AE820">
        <v>0.71753052670533424</v>
      </c>
      <c r="AF820">
        <v>0</v>
      </c>
      <c r="AG820">
        <v>4.1454431426344703E-2</v>
      </c>
      <c r="AH820" t="b">
        <v>0</v>
      </c>
      <c r="AI820" t="b">
        <v>0</v>
      </c>
      <c r="AJ820">
        <v>1434.6569696295451</v>
      </c>
      <c r="AK820">
        <v>0</v>
      </c>
      <c r="AL820">
        <v>-15.887869653081809</v>
      </c>
      <c r="AM820">
        <v>10.41194151507441</v>
      </c>
      <c r="AN820">
        <v>-4.7564231643184351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</row>
    <row r="821" spans="1:48">
      <c r="A821">
        <v>818</v>
      </c>
      <c r="B821">
        <v>0</v>
      </c>
      <c r="C821">
        <v>0</v>
      </c>
      <c r="D821">
        <v>0</v>
      </c>
      <c r="E821">
        <v>18</v>
      </c>
      <c r="F821">
        <v>-0.71761125565817574</v>
      </c>
      <c r="G821">
        <v>128.88829194465831</v>
      </c>
      <c r="H821">
        <v>475.8555738596786</v>
      </c>
      <c r="I821">
        <v>-7.4278818046962893</v>
      </c>
      <c r="J821">
        <v>-7.4278818046962893</v>
      </c>
      <c r="K821">
        <v>-550.32963262203782</v>
      </c>
      <c r="L821">
        <v>2</v>
      </c>
      <c r="M821">
        <v>-149.0600305043439</v>
      </c>
      <c r="N821">
        <v>1179.170112024284</v>
      </c>
      <c r="O821" t="b">
        <v>0</v>
      </c>
      <c r="P821">
        <v>-7.4278818046962893</v>
      </c>
      <c r="Q821">
        <v>0</v>
      </c>
      <c r="R821">
        <v>0.94794702987838764</v>
      </c>
      <c r="S821">
        <v>32.365500971071882</v>
      </c>
      <c r="T821">
        <v>-57.022200641716978</v>
      </c>
      <c r="U821">
        <v>-7.0412384950495657</v>
      </c>
      <c r="V821">
        <v>92.037829862626921</v>
      </c>
      <c r="W821">
        <v>-35.345777094074158</v>
      </c>
      <c r="X821">
        <v>1</v>
      </c>
      <c r="Y821">
        <v>12.54139724457583</v>
      </c>
      <c r="Z821">
        <v>78.993302506858583</v>
      </c>
      <c r="AA821">
        <v>1179.170112024284</v>
      </c>
      <c r="AB821" t="b">
        <v>0</v>
      </c>
      <c r="AC821" t="b">
        <v>1</v>
      </c>
      <c r="AD821">
        <v>87.974239953863105</v>
      </c>
      <c r="AE821">
        <v>0.73856847659259439</v>
      </c>
      <c r="AF821">
        <v>0</v>
      </c>
      <c r="AG821">
        <v>4.4259216033069593E-2</v>
      </c>
      <c r="AH821" t="b">
        <v>0</v>
      </c>
      <c r="AI821" t="b">
        <v>0</v>
      </c>
      <c r="AJ821">
        <v>1179.170112024284</v>
      </c>
      <c r="AK821">
        <v>0</v>
      </c>
      <c r="AL821">
        <v>-7.0412384950495657</v>
      </c>
      <c r="AM821">
        <v>2.4449128889696432</v>
      </c>
      <c r="AN821">
        <v>-3.7787174755411268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</row>
    <row r="822" spans="1:48">
      <c r="A822">
        <v>819</v>
      </c>
      <c r="B822">
        <v>0</v>
      </c>
      <c r="C822">
        <v>0</v>
      </c>
      <c r="D822">
        <v>0</v>
      </c>
      <c r="E822">
        <v>17</v>
      </c>
      <c r="F822">
        <v>1.5736685662042671E-2</v>
      </c>
      <c r="G822">
        <v>121.7278312810662</v>
      </c>
      <c r="H822">
        <v>449.41915308969652</v>
      </c>
      <c r="I822">
        <v>1.541457009445677</v>
      </c>
      <c r="J822">
        <v>1.541457009445677</v>
      </c>
      <c r="K822">
        <v>120.92411408388701</v>
      </c>
      <c r="L822">
        <v>2</v>
      </c>
      <c r="M822">
        <v>32.753010315245653</v>
      </c>
      <c r="N822">
        <v>1113.6606613562681</v>
      </c>
      <c r="O822" t="b">
        <v>0</v>
      </c>
      <c r="P822">
        <v>1.541457009445677</v>
      </c>
      <c r="Q822">
        <v>0</v>
      </c>
      <c r="R822">
        <v>0.7992729888520157</v>
      </c>
      <c r="S822">
        <v>32.376181926614443</v>
      </c>
      <c r="T822">
        <v>16.536926020743181</v>
      </c>
      <c r="U822">
        <v>1.928573880195362</v>
      </c>
      <c r="V822">
        <v>3.319407733719105</v>
      </c>
      <c r="W822">
        <v>-24.353559735402879</v>
      </c>
      <c r="X822">
        <v>1</v>
      </c>
      <c r="Y822">
        <v>1.54917988590455</v>
      </c>
      <c r="Z822">
        <v>79.026894063181501</v>
      </c>
      <c r="AA822">
        <v>1113.6606613562681</v>
      </c>
      <c r="AB822" t="b">
        <v>0</v>
      </c>
      <c r="AC822" t="b">
        <v>1</v>
      </c>
      <c r="AD822">
        <v>87.977035703293751</v>
      </c>
      <c r="AE822">
        <v>0.50888035268006016</v>
      </c>
      <c r="AF822">
        <v>0</v>
      </c>
      <c r="AG822">
        <v>4.8102345730942582E-2</v>
      </c>
      <c r="AH822" t="b">
        <v>0</v>
      </c>
      <c r="AI822" t="b">
        <v>0</v>
      </c>
      <c r="AJ822">
        <v>1113.6606613562681</v>
      </c>
      <c r="AK822">
        <v>0</v>
      </c>
      <c r="AL822">
        <v>1.928573880195362</v>
      </c>
      <c r="AM822">
        <v>0</v>
      </c>
      <c r="AN822">
        <v>2.4374542328754232</v>
      </c>
      <c r="AO822">
        <v>0</v>
      </c>
      <c r="AP822">
        <v>1</v>
      </c>
      <c r="AQ822">
        <v>3</v>
      </c>
      <c r="AR822">
        <v>0</v>
      </c>
      <c r="AS822">
        <v>0</v>
      </c>
      <c r="AT822">
        <v>1.0052997061003941</v>
      </c>
      <c r="AU822">
        <v>0.31992140853942741</v>
      </c>
      <c r="AV822">
        <v>1.0052997061003941</v>
      </c>
    </row>
    <row r="823" spans="1:48">
      <c r="A823">
        <v>820</v>
      </c>
      <c r="B823">
        <v>0</v>
      </c>
      <c r="C823">
        <v>0</v>
      </c>
      <c r="D823">
        <v>0</v>
      </c>
      <c r="E823">
        <v>18</v>
      </c>
      <c r="F823">
        <v>0.65466451301000594</v>
      </c>
      <c r="G823">
        <v>128.88829194465831</v>
      </c>
      <c r="H823">
        <v>475.8555738596786</v>
      </c>
      <c r="I823">
        <v>9.5586059999851987</v>
      </c>
      <c r="J823">
        <v>9.5586059999851987</v>
      </c>
      <c r="K823">
        <v>708.19437716749542</v>
      </c>
      <c r="L823">
        <v>2</v>
      </c>
      <c r="M823">
        <v>191.8186287019218</v>
      </c>
      <c r="N823">
        <v>1179.170112024284</v>
      </c>
      <c r="O823" t="b">
        <v>0</v>
      </c>
      <c r="P823">
        <v>9.5586059999851987</v>
      </c>
      <c r="Q823">
        <v>0</v>
      </c>
      <c r="R823">
        <v>0.93000892650447275</v>
      </c>
      <c r="S823">
        <v>32.384729381999747</v>
      </c>
      <c r="T823">
        <v>83.23430600867006</v>
      </c>
      <c r="U823">
        <v>10.27797231571973</v>
      </c>
      <c r="V823">
        <v>5.8256584292020221</v>
      </c>
      <c r="W823">
        <v>-25.103257965770759</v>
      </c>
      <c r="X823">
        <v>1</v>
      </c>
      <c r="Y823">
        <v>2.2988781162724341</v>
      </c>
      <c r="Z823">
        <v>79.046769489374981</v>
      </c>
      <c r="AA823">
        <v>1179.170112024284</v>
      </c>
      <c r="AB823" t="b">
        <v>0</v>
      </c>
      <c r="AC823" t="b">
        <v>1</v>
      </c>
      <c r="AD823">
        <v>87.977799206865612</v>
      </c>
      <c r="AE823">
        <v>0.52454568883700103</v>
      </c>
      <c r="AF823">
        <v>0</v>
      </c>
      <c r="AG823">
        <v>6.386635102294197E-2</v>
      </c>
      <c r="AH823" t="b">
        <v>0</v>
      </c>
      <c r="AI823" t="b">
        <v>0</v>
      </c>
      <c r="AJ823">
        <v>1179.170112024284</v>
      </c>
      <c r="AK823">
        <v>0</v>
      </c>
      <c r="AL823">
        <v>10.27797231571973</v>
      </c>
      <c r="AM823">
        <v>0</v>
      </c>
      <c r="AN823">
        <v>10.86625010369869</v>
      </c>
      <c r="AO823">
        <v>0</v>
      </c>
      <c r="AP823">
        <v>1</v>
      </c>
      <c r="AQ823">
        <v>3</v>
      </c>
      <c r="AR823">
        <v>0</v>
      </c>
      <c r="AS823">
        <v>0</v>
      </c>
      <c r="AT823">
        <v>2.4709577254223709</v>
      </c>
      <c r="AU823">
        <v>0.78634487920516749</v>
      </c>
      <c r="AV823">
        <v>2.4709577254223709</v>
      </c>
    </row>
    <row r="824" spans="1:48">
      <c r="A824">
        <v>821</v>
      </c>
      <c r="B824">
        <v>0</v>
      </c>
      <c r="C824">
        <v>0</v>
      </c>
      <c r="D824">
        <v>0</v>
      </c>
      <c r="E824">
        <v>21.4</v>
      </c>
      <c r="F824">
        <v>1.032271928964595</v>
      </c>
      <c r="G824">
        <v>153.23385820087159</v>
      </c>
      <c r="H824">
        <v>565.73940447761788</v>
      </c>
      <c r="I824">
        <v>16.997057422707108</v>
      </c>
      <c r="J824">
        <v>16.997057422707108</v>
      </c>
      <c r="K824">
        <v>1059.2302792354701</v>
      </c>
      <c r="L824">
        <v>2</v>
      </c>
      <c r="M824">
        <v>286.89877552423349</v>
      </c>
      <c r="N824">
        <v>1401.902244295537</v>
      </c>
      <c r="O824" t="b">
        <v>0</v>
      </c>
      <c r="P824">
        <v>16.997057422707108</v>
      </c>
      <c r="Q824">
        <v>0</v>
      </c>
      <c r="R824">
        <v>0.93947877157674298</v>
      </c>
      <c r="S824">
        <v>32.403210865246088</v>
      </c>
      <c r="T824">
        <v>123.2368024467513</v>
      </c>
      <c r="U824">
        <v>18.092007969675201</v>
      </c>
      <c r="V824">
        <v>7.4584426710316194</v>
      </c>
      <c r="W824">
        <v>-19.70121902962185</v>
      </c>
      <c r="X824">
        <v>1</v>
      </c>
      <c r="Y824">
        <v>-3.1031608198764791</v>
      </c>
      <c r="Z824">
        <v>79.142899670941858</v>
      </c>
      <c r="AA824">
        <v>1401.902244295537</v>
      </c>
      <c r="AB824" t="b">
        <v>0</v>
      </c>
      <c r="AC824" t="b">
        <v>1</v>
      </c>
      <c r="AD824">
        <v>87.977639626964105</v>
      </c>
      <c r="AE824">
        <v>0.41166726330553122</v>
      </c>
      <c r="AF824">
        <v>0</v>
      </c>
      <c r="AG824">
        <v>7.605394444081226E-2</v>
      </c>
      <c r="AH824" t="b">
        <v>0</v>
      </c>
      <c r="AI824" t="b">
        <v>0</v>
      </c>
      <c r="AJ824">
        <v>1401.902244295537</v>
      </c>
      <c r="AK824">
        <v>0</v>
      </c>
      <c r="AL824">
        <v>18.092007969675201</v>
      </c>
      <c r="AM824">
        <v>0</v>
      </c>
      <c r="AN824">
        <v>18.655894874733018</v>
      </c>
      <c r="AO824">
        <v>0</v>
      </c>
      <c r="AP824">
        <v>1</v>
      </c>
      <c r="AQ824">
        <v>3</v>
      </c>
      <c r="AR824">
        <v>0</v>
      </c>
      <c r="AS824">
        <v>0</v>
      </c>
      <c r="AT824">
        <v>3.8895431199112021</v>
      </c>
      <c r="AU824">
        <v>1.2377881998232321</v>
      </c>
      <c r="AV824">
        <v>3.8895431199112021</v>
      </c>
    </row>
    <row r="825" spans="1:48">
      <c r="A825">
        <v>822</v>
      </c>
      <c r="B825">
        <v>0</v>
      </c>
      <c r="C825">
        <v>0</v>
      </c>
      <c r="D825">
        <v>0</v>
      </c>
      <c r="E825">
        <v>24.8</v>
      </c>
      <c r="F825">
        <v>0.88291443779828072</v>
      </c>
      <c r="G825">
        <v>177.5794244570848</v>
      </c>
      <c r="H825">
        <v>655.62323509555711</v>
      </c>
      <c r="I825">
        <v>17.246651275518651</v>
      </c>
      <c r="J825">
        <v>17.246651275518651</v>
      </c>
      <c r="K825">
        <v>927.43508230401517</v>
      </c>
      <c r="L825">
        <v>2</v>
      </c>
      <c r="M825">
        <v>251.2012682296899</v>
      </c>
      <c r="N825">
        <v>1624.6343765667909</v>
      </c>
      <c r="O825" t="b">
        <v>0</v>
      </c>
      <c r="P825">
        <v>17.246651275518651</v>
      </c>
      <c r="Q825">
        <v>0</v>
      </c>
      <c r="R825">
        <v>0.93480406378162539</v>
      </c>
      <c r="S825">
        <v>32.431628052158537</v>
      </c>
      <c r="T825">
        <v>108.4426030830662</v>
      </c>
      <c r="U825">
        <v>18.449482564024819</v>
      </c>
      <c r="V825">
        <v>7.070017033958095</v>
      </c>
      <c r="W825">
        <v>-22.109748836851661</v>
      </c>
      <c r="X825">
        <v>1</v>
      </c>
      <c r="Y825">
        <v>-0.6946310126466706</v>
      </c>
      <c r="Z825">
        <v>79.259890628310629</v>
      </c>
      <c r="AA825">
        <v>1624.6343765667909</v>
      </c>
      <c r="AB825" t="b">
        <v>0</v>
      </c>
      <c r="AC825" t="b">
        <v>1</v>
      </c>
      <c r="AD825">
        <v>87.976886096838598</v>
      </c>
      <c r="AE825">
        <v>0.46199475181481081</v>
      </c>
      <c r="AF825">
        <v>0</v>
      </c>
      <c r="AG825">
        <v>8.3635717210846727E-2</v>
      </c>
      <c r="AH825" t="b">
        <v>0</v>
      </c>
      <c r="AI825" t="b">
        <v>0</v>
      </c>
      <c r="AJ825">
        <v>1624.6343765667909</v>
      </c>
      <c r="AK825">
        <v>0</v>
      </c>
      <c r="AL825">
        <v>18.449482564024819</v>
      </c>
      <c r="AM825">
        <v>0</v>
      </c>
      <c r="AN825">
        <v>18.943656381937039</v>
      </c>
      <c r="AO825">
        <v>0</v>
      </c>
      <c r="AP825">
        <v>1</v>
      </c>
      <c r="AQ825">
        <v>3</v>
      </c>
      <c r="AR825">
        <v>0</v>
      </c>
      <c r="AS825">
        <v>0</v>
      </c>
      <c r="AT825">
        <v>4.0158095582092699</v>
      </c>
      <c r="AU825">
        <v>1.2779705817999161</v>
      </c>
      <c r="AV825">
        <v>4.0158095582092699</v>
      </c>
    </row>
    <row r="826" spans="1:48">
      <c r="A826">
        <v>823</v>
      </c>
      <c r="B826">
        <v>0</v>
      </c>
      <c r="C826">
        <v>0</v>
      </c>
      <c r="D826">
        <v>0</v>
      </c>
      <c r="E826">
        <v>27.9</v>
      </c>
      <c r="F826">
        <v>0.85273698650894714</v>
      </c>
      <c r="G826">
        <v>199.77685251422039</v>
      </c>
      <c r="H826">
        <v>737.57613948250173</v>
      </c>
      <c r="I826">
        <v>18.930568768399919</v>
      </c>
      <c r="J826">
        <v>18.930568768399919</v>
      </c>
      <c r="K826">
        <v>904.8776844106419</v>
      </c>
      <c r="L826">
        <v>3</v>
      </c>
      <c r="M826">
        <v>245.09146381653349</v>
      </c>
      <c r="N826">
        <v>1197.0860743800999</v>
      </c>
      <c r="O826" t="b">
        <v>1</v>
      </c>
      <c r="P826">
        <v>18.930568768399919</v>
      </c>
      <c r="Q826">
        <v>0</v>
      </c>
      <c r="R826">
        <v>0.94580403796055235</v>
      </c>
      <c r="S826">
        <v>32.462689730353681</v>
      </c>
      <c r="T826">
        <v>159.66455025496131</v>
      </c>
      <c r="U826">
        <v>20.015318193417858</v>
      </c>
      <c r="V826">
        <v>8.6531739046633618</v>
      </c>
      <c r="W826">
        <v>-22.109748836851661</v>
      </c>
      <c r="X826">
        <v>1</v>
      </c>
      <c r="Y826">
        <v>-0.6946310126466706</v>
      </c>
      <c r="Z826">
        <v>79.343871577028906</v>
      </c>
      <c r="AA826">
        <v>1197.0860743800999</v>
      </c>
      <c r="AB826" t="b">
        <v>0</v>
      </c>
      <c r="AC826" t="b">
        <v>1</v>
      </c>
      <c r="AD826">
        <v>87.976610449611357</v>
      </c>
      <c r="AE826">
        <v>0.46199475181481081</v>
      </c>
      <c r="AF826">
        <v>0</v>
      </c>
      <c r="AG826">
        <v>9.0152050128470607E-2</v>
      </c>
      <c r="AH826" t="b">
        <v>0</v>
      </c>
      <c r="AI826" t="b">
        <v>0</v>
      </c>
      <c r="AJ826">
        <v>1197.0860743800999</v>
      </c>
      <c r="AK826">
        <v>0</v>
      </c>
      <c r="AL826">
        <v>20.015318193417858</v>
      </c>
      <c r="AM826">
        <v>0</v>
      </c>
      <c r="AN826">
        <v>20.54779428337276</v>
      </c>
      <c r="AO826">
        <v>0</v>
      </c>
      <c r="AP826">
        <v>1</v>
      </c>
      <c r="AQ826">
        <v>0</v>
      </c>
      <c r="AR826">
        <v>0</v>
      </c>
      <c r="AS826">
        <v>0</v>
      </c>
      <c r="AT826">
        <v>4.2192710163836971</v>
      </c>
      <c r="AU826">
        <v>1.3427191099131319</v>
      </c>
      <c r="AV826">
        <v>4.2192710163836971</v>
      </c>
    </row>
    <row r="827" spans="1:48">
      <c r="A827">
        <v>824</v>
      </c>
      <c r="B827">
        <v>0</v>
      </c>
      <c r="C827">
        <v>0</v>
      </c>
      <c r="D827">
        <v>0</v>
      </c>
      <c r="E827">
        <v>30.8</v>
      </c>
      <c r="F827">
        <v>0.70613761616593118</v>
      </c>
      <c r="G827">
        <v>220.5421884386376</v>
      </c>
      <c r="H827">
        <v>814.24175971545003</v>
      </c>
      <c r="I827">
        <v>17.9116315546813</v>
      </c>
      <c r="J827">
        <v>17.9116315546813</v>
      </c>
      <c r="K827">
        <v>775.55901325286868</v>
      </c>
      <c r="L827">
        <v>3</v>
      </c>
      <c r="M827">
        <v>210.06473815083109</v>
      </c>
      <c r="N827">
        <v>1321.514376018175</v>
      </c>
      <c r="O827" t="b">
        <v>0</v>
      </c>
      <c r="P827">
        <v>17.9116315546813</v>
      </c>
      <c r="Q827">
        <v>0</v>
      </c>
      <c r="R827">
        <v>0.9423533734832209</v>
      </c>
      <c r="S827">
        <v>32.49103171119674</v>
      </c>
      <c r="T827">
        <v>137.34752809425839</v>
      </c>
      <c r="U827">
        <v>19.007340620508991</v>
      </c>
      <c r="V827">
        <v>7.9176216550525282</v>
      </c>
      <c r="W827">
        <v>-26.507149972148891</v>
      </c>
      <c r="X827">
        <v>1</v>
      </c>
      <c r="Y827">
        <v>3.7027701226505632</v>
      </c>
      <c r="Z827">
        <v>79.458260837953944</v>
      </c>
      <c r="AA827">
        <v>1321.514376018175</v>
      </c>
      <c r="AB827" t="b">
        <v>0</v>
      </c>
      <c r="AC827" t="b">
        <v>1</v>
      </c>
      <c r="AD827">
        <v>87.977207302609372</v>
      </c>
      <c r="AE827">
        <v>0.55388074568669332</v>
      </c>
      <c r="AF827">
        <v>0</v>
      </c>
      <c r="AG827">
        <v>0.1024890785475842</v>
      </c>
      <c r="AH827" t="b">
        <v>0</v>
      </c>
      <c r="AI827" t="b">
        <v>0</v>
      </c>
      <c r="AJ827">
        <v>1321.514376018175</v>
      </c>
      <c r="AK827">
        <v>0</v>
      </c>
      <c r="AL827">
        <v>19.007340620508991</v>
      </c>
      <c r="AM827">
        <v>0</v>
      </c>
      <c r="AN827">
        <v>19.597951935341211</v>
      </c>
      <c r="AO827">
        <v>0</v>
      </c>
      <c r="AP827">
        <v>1</v>
      </c>
      <c r="AQ827">
        <v>3</v>
      </c>
      <c r="AR827">
        <v>0</v>
      </c>
      <c r="AS827">
        <v>0</v>
      </c>
      <c r="AT827">
        <v>4.0380790936484736</v>
      </c>
      <c r="AU827">
        <v>1.285057524233099</v>
      </c>
      <c r="AV827">
        <v>4.0380790936484736</v>
      </c>
    </row>
    <row r="828" spans="1:48">
      <c r="A828">
        <v>825</v>
      </c>
      <c r="B828">
        <v>0</v>
      </c>
      <c r="C828">
        <v>0</v>
      </c>
      <c r="D828">
        <v>0</v>
      </c>
      <c r="E828">
        <v>33</v>
      </c>
      <c r="F828">
        <v>0.57271254882733569</v>
      </c>
      <c r="G828">
        <v>236.29520189854031</v>
      </c>
      <c r="H828">
        <v>872.40188540941062</v>
      </c>
      <c r="I828">
        <v>16.264842394856132</v>
      </c>
      <c r="J828">
        <v>16.264842394856132</v>
      </c>
      <c r="K828">
        <v>657.30409545856264</v>
      </c>
      <c r="L828">
        <v>3</v>
      </c>
      <c r="M828">
        <v>178.03469541131159</v>
      </c>
      <c r="N828">
        <v>1415.9082600194729</v>
      </c>
      <c r="O828" t="b">
        <v>0</v>
      </c>
      <c r="P828">
        <v>16.264842394856132</v>
      </c>
      <c r="Q828">
        <v>0</v>
      </c>
      <c r="R828">
        <v>0.93815849617345526</v>
      </c>
      <c r="S828">
        <v>32.519555594586237</v>
      </c>
      <c r="T828">
        <v>116.9256815552959</v>
      </c>
      <c r="U828">
        <v>17.33698779171845</v>
      </c>
      <c r="V828">
        <v>7.2308599833231986</v>
      </c>
      <c r="W828">
        <v>-26.168017318196039</v>
      </c>
      <c r="X828">
        <v>1</v>
      </c>
      <c r="Y828">
        <v>3.3636374686977111</v>
      </c>
      <c r="Z828">
        <v>79.550848220829039</v>
      </c>
      <c r="AA828">
        <v>1415.9082600194729</v>
      </c>
      <c r="AB828" t="b">
        <v>0</v>
      </c>
      <c r="AC828" t="b">
        <v>1</v>
      </c>
      <c r="AD828">
        <v>87.97860936760766</v>
      </c>
      <c r="AE828">
        <v>0.54679439172349931</v>
      </c>
      <c r="AF828">
        <v>0</v>
      </c>
      <c r="AG828">
        <v>0.1031077006615512</v>
      </c>
      <c r="AH828" t="b">
        <v>0</v>
      </c>
      <c r="AI828" t="b">
        <v>0</v>
      </c>
      <c r="AJ828">
        <v>1415.9082600194729</v>
      </c>
      <c r="AK828">
        <v>0</v>
      </c>
      <c r="AL828">
        <v>17.33698779171845</v>
      </c>
      <c r="AM828">
        <v>0</v>
      </c>
      <c r="AN828">
        <v>17.909893226252429</v>
      </c>
      <c r="AO828">
        <v>0</v>
      </c>
      <c r="AP828">
        <v>1</v>
      </c>
      <c r="AQ828">
        <v>3</v>
      </c>
      <c r="AR828">
        <v>0</v>
      </c>
      <c r="AS828">
        <v>0</v>
      </c>
      <c r="AT828">
        <v>3.7636457082937058</v>
      </c>
      <c r="AU828">
        <v>1.197723254999588</v>
      </c>
      <c r="AV828">
        <v>3.7636457082937058</v>
      </c>
    </row>
    <row r="829" spans="1:48">
      <c r="A829">
        <v>826</v>
      </c>
      <c r="B829">
        <v>0</v>
      </c>
      <c r="C829">
        <v>0</v>
      </c>
      <c r="D829">
        <v>0</v>
      </c>
      <c r="E829">
        <v>35.1</v>
      </c>
      <c r="F829">
        <v>0.58634552185805155</v>
      </c>
      <c r="G829">
        <v>251.33216929208379</v>
      </c>
      <c r="H829">
        <v>927.91836902637328</v>
      </c>
      <c r="I829">
        <v>17.736856115478361</v>
      </c>
      <c r="J829">
        <v>17.736856115478361</v>
      </c>
      <c r="K829">
        <v>673.90696550447706</v>
      </c>
      <c r="L829">
        <v>3</v>
      </c>
      <c r="M829">
        <v>182.53168079752899</v>
      </c>
      <c r="N829">
        <v>1506.011512929804</v>
      </c>
      <c r="O829" t="b">
        <v>0</v>
      </c>
      <c r="P829">
        <v>17.736856115478361</v>
      </c>
      <c r="Q829">
        <v>0</v>
      </c>
      <c r="R829">
        <v>0.9382478149292921</v>
      </c>
      <c r="S829">
        <v>32.547341817086561</v>
      </c>
      <c r="T829">
        <v>119.8676997725473</v>
      </c>
      <c r="U829">
        <v>18.904233863646191</v>
      </c>
      <c r="V829">
        <v>7.4020923803544179</v>
      </c>
      <c r="W829">
        <v>-26.507149972148891</v>
      </c>
      <c r="X829">
        <v>1</v>
      </c>
      <c r="Y829">
        <v>3.7027701226505632</v>
      </c>
      <c r="Z829">
        <v>79.633401105163514</v>
      </c>
      <c r="AA829">
        <v>1506.011512929804</v>
      </c>
      <c r="AB829" t="b">
        <v>0</v>
      </c>
      <c r="AC829" t="b">
        <v>1</v>
      </c>
      <c r="AD829">
        <v>87.980011432605949</v>
      </c>
      <c r="AE829">
        <v>0.55388074568669332</v>
      </c>
      <c r="AF829">
        <v>0</v>
      </c>
      <c r="AG829">
        <v>9.9041544964065475E-2</v>
      </c>
      <c r="AH829" t="b">
        <v>0</v>
      </c>
      <c r="AI829" t="b">
        <v>0</v>
      </c>
      <c r="AJ829">
        <v>1506.011512929804</v>
      </c>
      <c r="AK829">
        <v>0</v>
      </c>
      <c r="AL829">
        <v>18.904233863646191</v>
      </c>
      <c r="AM829">
        <v>0</v>
      </c>
      <c r="AN829">
        <v>19.499435535322601</v>
      </c>
      <c r="AO829">
        <v>0</v>
      </c>
      <c r="AP829">
        <v>1</v>
      </c>
      <c r="AQ829">
        <v>3</v>
      </c>
      <c r="AR829">
        <v>0</v>
      </c>
      <c r="AS829">
        <v>0</v>
      </c>
      <c r="AT829">
        <v>4.0662215104331718</v>
      </c>
      <c r="AU829">
        <v>1.294013422223349</v>
      </c>
      <c r="AV829">
        <v>4.0662215104331718</v>
      </c>
    </row>
    <row r="830" spans="1:48">
      <c r="A830">
        <v>827</v>
      </c>
      <c r="B830">
        <v>0</v>
      </c>
      <c r="C830">
        <v>0</v>
      </c>
      <c r="D830">
        <v>0</v>
      </c>
      <c r="E830">
        <v>37.1</v>
      </c>
      <c r="F830">
        <v>0.49857203040711878</v>
      </c>
      <c r="G830">
        <v>265.65309061926803</v>
      </c>
      <c r="H830">
        <v>980.79121056633755</v>
      </c>
      <c r="I830">
        <v>16.621215634262789</v>
      </c>
      <c r="J830">
        <v>16.621215634262789</v>
      </c>
      <c r="K830">
        <v>597.47438786936812</v>
      </c>
      <c r="L830">
        <v>4</v>
      </c>
      <c r="M830">
        <v>161.82946583677361</v>
      </c>
      <c r="N830">
        <v>1183.81499115357</v>
      </c>
      <c r="O830" t="b">
        <v>1</v>
      </c>
      <c r="P830">
        <v>16.621215634262789</v>
      </c>
      <c r="Q830">
        <v>0</v>
      </c>
      <c r="R830">
        <v>0.9437610507045342</v>
      </c>
      <c r="S830">
        <v>32.577599006233967</v>
      </c>
      <c r="T830">
        <v>142.06538761434021</v>
      </c>
      <c r="U830">
        <v>17.61167789437248</v>
      </c>
      <c r="V830">
        <v>7.989608130683564</v>
      </c>
      <c r="W830">
        <v>-28.356046106568659</v>
      </c>
      <c r="X830">
        <v>1</v>
      </c>
      <c r="Y830">
        <v>5.5516662570703303</v>
      </c>
      <c r="Z830">
        <v>79.710126522662307</v>
      </c>
      <c r="AA830">
        <v>1183.81499115357</v>
      </c>
      <c r="AB830" t="b">
        <v>0</v>
      </c>
      <c r="AC830" t="b">
        <v>1</v>
      </c>
      <c r="AD830">
        <v>87.981847630300337</v>
      </c>
      <c r="AE830">
        <v>0.59251439625665858</v>
      </c>
      <c r="AF830">
        <v>0</v>
      </c>
      <c r="AG830">
        <v>0.10066066419363411</v>
      </c>
      <c r="AH830" t="b">
        <v>0</v>
      </c>
      <c r="AI830" t="b">
        <v>0</v>
      </c>
      <c r="AJ830">
        <v>1183.81499115357</v>
      </c>
      <c r="AK830">
        <v>0</v>
      </c>
      <c r="AL830">
        <v>17.61167789437248</v>
      </c>
      <c r="AM830">
        <v>0</v>
      </c>
      <c r="AN830">
        <v>18.257963793305802</v>
      </c>
      <c r="AO830">
        <v>0</v>
      </c>
      <c r="AP830">
        <v>1</v>
      </c>
      <c r="AQ830">
        <v>3</v>
      </c>
      <c r="AR830">
        <v>0</v>
      </c>
      <c r="AS830">
        <v>0</v>
      </c>
      <c r="AT830">
        <v>3.7813614067403498</v>
      </c>
      <c r="AU830">
        <v>1.203361007767163</v>
      </c>
      <c r="AV830">
        <v>3.7813614067403498</v>
      </c>
    </row>
    <row r="831" spans="1:48">
      <c r="A831">
        <v>828</v>
      </c>
      <c r="B831">
        <v>0</v>
      </c>
      <c r="C831">
        <v>0</v>
      </c>
      <c r="D831">
        <v>0</v>
      </c>
      <c r="E831">
        <v>38.9</v>
      </c>
      <c r="F831">
        <v>0.58603302318015071</v>
      </c>
      <c r="G831">
        <v>278.54191981373378</v>
      </c>
      <c r="H831">
        <v>1028.376767952305</v>
      </c>
      <c r="I831">
        <v>19.877920824366491</v>
      </c>
      <c r="J831">
        <v>19.877920824366491</v>
      </c>
      <c r="K831">
        <v>681.47789597404699</v>
      </c>
      <c r="L831">
        <v>4</v>
      </c>
      <c r="M831">
        <v>184.5823120189726</v>
      </c>
      <c r="N831">
        <v>1241.2507589184329</v>
      </c>
      <c r="O831" t="b">
        <v>0</v>
      </c>
      <c r="P831">
        <v>19.877920824366491</v>
      </c>
      <c r="Q831">
        <v>0</v>
      </c>
      <c r="R831">
        <v>0.94587112514076843</v>
      </c>
      <c r="S831">
        <v>32.603421583748307</v>
      </c>
      <c r="T831">
        <v>161.67796849514849</v>
      </c>
      <c r="U831">
        <v>21.015464259370621</v>
      </c>
      <c r="V831">
        <v>8.7514465241686707</v>
      </c>
      <c r="W831">
        <v>-26.507149972148891</v>
      </c>
      <c r="X831">
        <v>1</v>
      </c>
      <c r="Y831">
        <v>3.7027701226505632</v>
      </c>
      <c r="Z831">
        <v>79.815047305987051</v>
      </c>
      <c r="AA831">
        <v>1241.2507589184329</v>
      </c>
      <c r="AB831" t="b">
        <v>0</v>
      </c>
      <c r="AC831" t="b">
        <v>1</v>
      </c>
      <c r="AD831">
        <v>87.983683827994724</v>
      </c>
      <c r="AE831">
        <v>0.55388074568669332</v>
      </c>
      <c r="AF831">
        <v>0</v>
      </c>
      <c r="AG831">
        <v>9.9458967330171399E-2</v>
      </c>
      <c r="AH831" t="b">
        <v>0</v>
      </c>
      <c r="AI831" t="b">
        <v>0</v>
      </c>
      <c r="AJ831">
        <v>1241.2507589184329</v>
      </c>
      <c r="AK831">
        <v>0</v>
      </c>
      <c r="AL831">
        <v>21.015464259370621</v>
      </c>
      <c r="AM831">
        <v>0</v>
      </c>
      <c r="AN831">
        <v>21.58378615300694</v>
      </c>
      <c r="AO831">
        <v>0</v>
      </c>
      <c r="AP831">
        <v>1</v>
      </c>
      <c r="AQ831">
        <v>0</v>
      </c>
      <c r="AR831">
        <v>0</v>
      </c>
      <c r="AS831">
        <v>0</v>
      </c>
      <c r="AT831">
        <v>4.4091780539178904</v>
      </c>
      <c r="AU831">
        <v>1.403154148907783</v>
      </c>
      <c r="AV831">
        <v>4.4091780539178904</v>
      </c>
    </row>
    <row r="832" spans="1:48">
      <c r="A832">
        <v>829</v>
      </c>
      <c r="B832">
        <v>0</v>
      </c>
      <c r="C832">
        <v>0</v>
      </c>
      <c r="D832">
        <v>0</v>
      </c>
      <c r="E832">
        <v>41.4</v>
      </c>
      <c r="F832">
        <v>0.74062921020561046</v>
      </c>
      <c r="G832">
        <v>296.44307147271422</v>
      </c>
      <c r="H832">
        <v>1094.467819877261</v>
      </c>
      <c r="I832">
        <v>25.72684176038689</v>
      </c>
      <c r="J832">
        <v>25.72684176038689</v>
      </c>
      <c r="K832">
        <v>828.73666420342397</v>
      </c>
      <c r="L832">
        <v>4</v>
      </c>
      <c r="M832">
        <v>224.46821890666951</v>
      </c>
      <c r="N832">
        <v>1321.022658591854</v>
      </c>
      <c r="O832" t="b">
        <v>0</v>
      </c>
      <c r="P832">
        <v>25.72684176038689</v>
      </c>
      <c r="Q832">
        <v>0</v>
      </c>
      <c r="R832">
        <v>0.94862437744448846</v>
      </c>
      <c r="S832">
        <v>32.633145057523492</v>
      </c>
      <c r="T832">
        <v>196.04388920636251</v>
      </c>
      <c r="U832">
        <v>27.120156694362802</v>
      </c>
      <c r="V832">
        <v>10.07187685618058</v>
      </c>
      <c r="W832">
        <v>-26.507149972148891</v>
      </c>
      <c r="X832">
        <v>1</v>
      </c>
      <c r="Y832">
        <v>3.7027701226505632</v>
      </c>
      <c r="Z832">
        <v>79.92395435281685</v>
      </c>
      <c r="AA832">
        <v>1321.022658591854</v>
      </c>
      <c r="AB832" t="b">
        <v>0</v>
      </c>
      <c r="AC832" t="b">
        <v>1</v>
      </c>
      <c r="AD832">
        <v>87.985153181217996</v>
      </c>
      <c r="AE832">
        <v>0.55388074568669332</v>
      </c>
      <c r="AF832">
        <v>0</v>
      </c>
      <c r="AG832">
        <v>9.6227950998308998E-2</v>
      </c>
      <c r="AH832" t="b">
        <v>0</v>
      </c>
      <c r="AI832" t="b">
        <v>0</v>
      </c>
      <c r="AJ832">
        <v>1321.022658591854</v>
      </c>
      <c r="AK832">
        <v>0</v>
      </c>
      <c r="AL832">
        <v>27.120156694362802</v>
      </c>
      <c r="AM832">
        <v>0</v>
      </c>
      <c r="AN832">
        <v>27.678710175985891</v>
      </c>
      <c r="AO832">
        <v>0</v>
      </c>
      <c r="AP832">
        <v>1</v>
      </c>
      <c r="AQ832">
        <v>0</v>
      </c>
      <c r="AR832">
        <v>0</v>
      </c>
      <c r="AS832">
        <v>0</v>
      </c>
      <c r="AT832">
        <v>5.5223710218930044</v>
      </c>
      <c r="AU832">
        <v>1.7574109542462091</v>
      </c>
      <c r="AV832">
        <v>5.5223710218930044</v>
      </c>
    </row>
    <row r="833" spans="1:48">
      <c r="A833">
        <v>830</v>
      </c>
      <c r="B833">
        <v>0</v>
      </c>
      <c r="C833">
        <v>0</v>
      </c>
      <c r="D833">
        <v>0</v>
      </c>
      <c r="E833">
        <v>44</v>
      </c>
      <c r="F833">
        <v>0.70145013599740391</v>
      </c>
      <c r="G833">
        <v>315.06026919805367</v>
      </c>
      <c r="H833">
        <v>1163.2025138792139</v>
      </c>
      <c r="I833">
        <v>26.35355572109648</v>
      </c>
      <c r="J833">
        <v>26.35355572109648</v>
      </c>
      <c r="K833">
        <v>798.76120306814903</v>
      </c>
      <c r="L833">
        <v>5</v>
      </c>
      <c r="M833">
        <v>216.3491882633123</v>
      </c>
      <c r="N833">
        <v>1163.2025138792139</v>
      </c>
      <c r="O833" t="b">
        <v>1</v>
      </c>
      <c r="P833">
        <v>26.35355572109648</v>
      </c>
      <c r="Q833">
        <v>0</v>
      </c>
      <c r="R833">
        <v>1</v>
      </c>
      <c r="S833">
        <v>32.669657692931231</v>
      </c>
      <c r="T833">
        <v>216.3491882633123</v>
      </c>
      <c r="U833">
        <v>26.35355572109648</v>
      </c>
      <c r="V833">
        <v>0</v>
      </c>
      <c r="W833">
        <v>-26.507149972148891</v>
      </c>
      <c r="X833">
        <v>1</v>
      </c>
      <c r="Y833">
        <v>3.7027701226505632</v>
      </c>
      <c r="Z833">
        <v>80.027200487866409</v>
      </c>
      <c r="AA833">
        <v>1163.2025138792139</v>
      </c>
      <c r="AB833" t="b">
        <v>0</v>
      </c>
      <c r="AC833" t="b">
        <v>1</v>
      </c>
      <c r="AD833">
        <v>87.986622534441267</v>
      </c>
      <c r="AE833">
        <v>0.55388074568669332</v>
      </c>
      <c r="AF833">
        <v>0</v>
      </c>
      <c r="AG833">
        <v>9.6723237962258068E-2</v>
      </c>
      <c r="AH833" t="b">
        <v>0</v>
      </c>
      <c r="AI833" t="b">
        <v>0</v>
      </c>
      <c r="AJ833">
        <v>1163.2025138792139</v>
      </c>
      <c r="AK833">
        <v>0</v>
      </c>
      <c r="AL833">
        <v>26.35355572109648</v>
      </c>
      <c r="AM833">
        <v>0</v>
      </c>
      <c r="AN833">
        <v>26.914656431224799</v>
      </c>
      <c r="AO833">
        <v>0</v>
      </c>
      <c r="AP833">
        <v>1</v>
      </c>
      <c r="AQ833">
        <v>0</v>
      </c>
      <c r="AR833">
        <v>0</v>
      </c>
      <c r="AS833">
        <v>0</v>
      </c>
      <c r="AT833">
        <v>5.4110218416126026</v>
      </c>
      <c r="AU833">
        <v>1.721975763746453</v>
      </c>
      <c r="AV833">
        <v>5.4110218416126026</v>
      </c>
    </row>
    <row r="834" spans="1:48">
      <c r="A834">
        <v>831</v>
      </c>
      <c r="B834">
        <v>0</v>
      </c>
      <c r="C834">
        <v>0</v>
      </c>
      <c r="D834">
        <v>0</v>
      </c>
      <c r="E834">
        <v>46.3</v>
      </c>
      <c r="F834">
        <v>0.53690357913811138</v>
      </c>
      <c r="G834">
        <v>331.52932872431558</v>
      </c>
      <c r="H834">
        <v>1224.0062816501729</v>
      </c>
      <c r="I834">
        <v>22.682565201743941</v>
      </c>
      <c r="J834">
        <v>22.682565201743941</v>
      </c>
      <c r="K834">
        <v>653.34353152152755</v>
      </c>
      <c r="L834">
        <v>5</v>
      </c>
      <c r="M834">
        <v>176.96195328318731</v>
      </c>
      <c r="N834">
        <v>1224.0062816501729</v>
      </c>
      <c r="O834" t="b">
        <v>0</v>
      </c>
      <c r="P834">
        <v>22.682565201743941</v>
      </c>
      <c r="Q834">
        <v>0</v>
      </c>
      <c r="R834">
        <v>1</v>
      </c>
      <c r="S834">
        <v>32.669657692931231</v>
      </c>
      <c r="T834">
        <v>176.96195328318731</v>
      </c>
      <c r="U834">
        <v>22.682565201743941</v>
      </c>
      <c r="V834">
        <v>0</v>
      </c>
      <c r="W834">
        <v>-26.507149972148891</v>
      </c>
      <c r="X834">
        <v>1</v>
      </c>
      <c r="Y834">
        <v>3.7027701226505632</v>
      </c>
      <c r="Z834">
        <v>80.128304227394651</v>
      </c>
      <c r="AA834">
        <v>1224.0062816501729</v>
      </c>
      <c r="AB834" t="b">
        <v>0</v>
      </c>
      <c r="AC834" t="b">
        <v>1</v>
      </c>
      <c r="AD834">
        <v>87.988091887664538</v>
      </c>
      <c r="AE834">
        <v>0.55388074568669332</v>
      </c>
      <c r="AF834">
        <v>0</v>
      </c>
      <c r="AG834">
        <v>9.7052544935864793E-2</v>
      </c>
      <c r="AH834" t="b">
        <v>0</v>
      </c>
      <c r="AI834" t="b">
        <v>0</v>
      </c>
      <c r="AJ834">
        <v>1224.0062816501729</v>
      </c>
      <c r="AK834">
        <v>0</v>
      </c>
      <c r="AL834">
        <v>22.682565201743941</v>
      </c>
      <c r="AM834">
        <v>0</v>
      </c>
      <c r="AN834">
        <v>23.243785231780631</v>
      </c>
      <c r="AO834">
        <v>0</v>
      </c>
      <c r="AP834">
        <v>1</v>
      </c>
      <c r="AQ834">
        <v>0</v>
      </c>
      <c r="AR834">
        <v>0</v>
      </c>
      <c r="AS834">
        <v>0</v>
      </c>
      <c r="AT834">
        <v>4.7131101972201694</v>
      </c>
      <c r="AU834">
        <v>1.499875951167976</v>
      </c>
      <c r="AV834">
        <v>4.7131101972201694</v>
      </c>
    </row>
    <row r="835" spans="1:48">
      <c r="A835">
        <v>832</v>
      </c>
      <c r="B835">
        <v>0</v>
      </c>
      <c r="C835">
        <v>0</v>
      </c>
      <c r="D835">
        <v>0</v>
      </c>
      <c r="E835">
        <v>47.7</v>
      </c>
      <c r="F835">
        <v>0.23426888078349159</v>
      </c>
      <c r="G835">
        <v>341.5539736533446</v>
      </c>
      <c r="H835">
        <v>1261.0172707281481</v>
      </c>
      <c r="I835">
        <v>13.564361847182241</v>
      </c>
      <c r="J835">
        <v>13.564361847182241</v>
      </c>
      <c r="K835">
        <v>379.23761473621357</v>
      </c>
      <c r="L835">
        <v>5</v>
      </c>
      <c r="M835">
        <v>102.71874721999281</v>
      </c>
      <c r="N835">
        <v>1261.0172707281481</v>
      </c>
      <c r="O835" t="b">
        <v>0</v>
      </c>
      <c r="P835">
        <v>13.564361847182241</v>
      </c>
      <c r="Q835">
        <v>0</v>
      </c>
      <c r="R835">
        <v>1</v>
      </c>
      <c r="S835">
        <v>32.669657692931231</v>
      </c>
      <c r="T835">
        <v>102.71874721999281</v>
      </c>
      <c r="U835">
        <v>13.564361847182241</v>
      </c>
      <c r="V835">
        <v>0</v>
      </c>
      <c r="W835">
        <v>-25.8269409771002</v>
      </c>
      <c r="X835">
        <v>1</v>
      </c>
      <c r="Y835">
        <v>3.0225611276018718</v>
      </c>
      <c r="Z835">
        <v>80.246455548021103</v>
      </c>
      <c r="AA835">
        <v>1261.0172707281481</v>
      </c>
      <c r="AB835" t="b">
        <v>0</v>
      </c>
      <c r="AC835" t="b">
        <v>1</v>
      </c>
      <c r="AD835">
        <v>87.989426278785615</v>
      </c>
      <c r="AE835">
        <v>0.53966742340209373</v>
      </c>
      <c r="AF835">
        <v>0</v>
      </c>
      <c r="AG835">
        <v>9.3018682975279599E-2</v>
      </c>
      <c r="AH835" t="b">
        <v>0</v>
      </c>
      <c r="AI835" t="b">
        <v>0</v>
      </c>
      <c r="AJ835">
        <v>1261.0172707281481</v>
      </c>
      <c r="AK835">
        <v>0</v>
      </c>
      <c r="AL835">
        <v>13.564361847182241</v>
      </c>
      <c r="AM835">
        <v>0</v>
      </c>
      <c r="AN835">
        <v>14.105964611453841</v>
      </c>
      <c r="AO835">
        <v>0</v>
      </c>
      <c r="AP835">
        <v>1</v>
      </c>
      <c r="AQ835">
        <v>3</v>
      </c>
      <c r="AR835">
        <v>0</v>
      </c>
      <c r="AS835">
        <v>0</v>
      </c>
      <c r="AT835">
        <v>3.0589199531157729</v>
      </c>
      <c r="AU835">
        <v>0.97345495484749345</v>
      </c>
      <c r="AV835">
        <v>3.0589199531157729</v>
      </c>
    </row>
    <row r="836" spans="1:48">
      <c r="A836">
        <v>833</v>
      </c>
      <c r="B836">
        <v>0</v>
      </c>
      <c r="C836">
        <v>0</v>
      </c>
      <c r="D836">
        <v>0</v>
      </c>
      <c r="E836">
        <v>48.2</v>
      </c>
      <c r="F836">
        <v>0.109354231061249</v>
      </c>
      <c r="G836">
        <v>345.13420398514057</v>
      </c>
      <c r="H836">
        <v>1274.235481113139</v>
      </c>
      <c r="I836">
        <v>9.6111794965536088</v>
      </c>
      <c r="J836">
        <v>9.6111794965536088</v>
      </c>
      <c r="K836">
        <v>265.9255515374835</v>
      </c>
      <c r="L836">
        <v>5</v>
      </c>
      <c r="M836">
        <v>72.027505833554571</v>
      </c>
      <c r="N836">
        <v>1274.235481113139</v>
      </c>
      <c r="O836" t="b">
        <v>0</v>
      </c>
      <c r="P836">
        <v>9.6111794965536088</v>
      </c>
      <c r="Q836">
        <v>0</v>
      </c>
      <c r="R836">
        <v>1</v>
      </c>
      <c r="S836">
        <v>32.669657692931231</v>
      </c>
      <c r="T836">
        <v>72.027505833554585</v>
      </c>
      <c r="U836">
        <v>9.6111794965536088</v>
      </c>
      <c r="V836">
        <v>0</v>
      </c>
      <c r="W836">
        <v>-26.917230496447029</v>
      </c>
      <c r="X836">
        <v>1</v>
      </c>
      <c r="Y836">
        <v>4.1128506469486972</v>
      </c>
      <c r="Z836">
        <v>80.316930354267654</v>
      </c>
      <c r="AA836">
        <v>1274.235481113139</v>
      </c>
      <c r="AB836" t="b">
        <v>0</v>
      </c>
      <c r="AC836" t="b">
        <v>1</v>
      </c>
      <c r="AD836">
        <v>87.990842035090083</v>
      </c>
      <c r="AE836">
        <v>0.56244959246307225</v>
      </c>
      <c r="AF836">
        <v>0</v>
      </c>
      <c r="AG836">
        <v>8.6704611528804931E-2</v>
      </c>
      <c r="AH836" t="b">
        <v>0</v>
      </c>
      <c r="AI836" t="b">
        <v>0</v>
      </c>
      <c r="AJ836">
        <v>1274.235481113139</v>
      </c>
      <c r="AK836">
        <v>0</v>
      </c>
      <c r="AL836">
        <v>9.6111794965536088</v>
      </c>
      <c r="AM836">
        <v>0</v>
      </c>
      <c r="AN836">
        <v>10.1741651945207</v>
      </c>
      <c r="AO836">
        <v>0</v>
      </c>
      <c r="AP836">
        <v>1</v>
      </c>
      <c r="AQ836">
        <v>3</v>
      </c>
      <c r="AR836">
        <v>0</v>
      </c>
      <c r="AS836">
        <v>0</v>
      </c>
      <c r="AT836">
        <v>2.3850769027387759</v>
      </c>
      <c r="AU836">
        <v>0.7590146078515253</v>
      </c>
      <c r="AV836">
        <v>2.3850769027387759</v>
      </c>
    </row>
    <row r="837" spans="1:48">
      <c r="A837">
        <v>834</v>
      </c>
      <c r="B837">
        <v>0</v>
      </c>
      <c r="C837">
        <v>0</v>
      </c>
      <c r="D837">
        <v>0</v>
      </c>
      <c r="E837">
        <v>48.7</v>
      </c>
      <c r="F837">
        <v>0.16164752830484999</v>
      </c>
      <c r="G837">
        <v>348.71443431693672</v>
      </c>
      <c r="H837">
        <v>1287.45369149813</v>
      </c>
      <c r="I837">
        <v>11.50813021773738</v>
      </c>
      <c r="J837">
        <v>11.50813021773738</v>
      </c>
      <c r="K837">
        <v>315.14195507607462</v>
      </c>
      <c r="L837">
        <v>5</v>
      </c>
      <c r="M837">
        <v>85.358059338048378</v>
      </c>
      <c r="N837">
        <v>1287.45369149813</v>
      </c>
      <c r="O837" t="b">
        <v>0</v>
      </c>
      <c r="P837">
        <v>11.50813021773738</v>
      </c>
      <c r="Q837">
        <v>0</v>
      </c>
      <c r="R837">
        <v>1</v>
      </c>
      <c r="S837">
        <v>32.669657692931231</v>
      </c>
      <c r="T837">
        <v>85.358059338048392</v>
      </c>
      <c r="U837">
        <v>11.50813021773738</v>
      </c>
      <c r="V837">
        <v>0</v>
      </c>
      <c r="W837">
        <v>-25.551258949860731</v>
      </c>
      <c r="X837">
        <v>1</v>
      </c>
      <c r="Y837">
        <v>2.7468791003624058</v>
      </c>
      <c r="Z837">
        <v>80.400527537234126</v>
      </c>
      <c r="AA837">
        <v>1287.45369149813</v>
      </c>
      <c r="AB837" t="b">
        <v>0</v>
      </c>
      <c r="AC837" t="b">
        <v>1</v>
      </c>
      <c r="AD837">
        <v>87.992203092579629</v>
      </c>
      <c r="AE837">
        <v>0.53390690342992586</v>
      </c>
      <c r="AF837">
        <v>0</v>
      </c>
      <c r="AG837">
        <v>8.765540285808382E-2</v>
      </c>
      <c r="AH837" t="b">
        <v>0</v>
      </c>
      <c r="AI837" t="b">
        <v>0</v>
      </c>
      <c r="AJ837">
        <v>1287.45369149813</v>
      </c>
      <c r="AK837">
        <v>0</v>
      </c>
      <c r="AL837">
        <v>11.50813021773738</v>
      </c>
      <c r="AM837">
        <v>0</v>
      </c>
      <c r="AN837">
        <v>12.042685808827169</v>
      </c>
      <c r="AO837">
        <v>0</v>
      </c>
      <c r="AP837">
        <v>1</v>
      </c>
      <c r="AQ837">
        <v>3</v>
      </c>
      <c r="AR837">
        <v>0</v>
      </c>
      <c r="AS837">
        <v>0</v>
      </c>
      <c r="AT837">
        <v>2.7099731370642481</v>
      </c>
      <c r="AU837">
        <v>0.86240791462742594</v>
      </c>
      <c r="AV837">
        <v>2.7099731370642481</v>
      </c>
    </row>
    <row r="838" spans="1:48">
      <c r="A838">
        <v>835</v>
      </c>
      <c r="B838">
        <v>0</v>
      </c>
      <c r="C838">
        <v>0</v>
      </c>
      <c r="D838">
        <v>0</v>
      </c>
      <c r="E838">
        <v>49.3</v>
      </c>
      <c r="F838">
        <v>0.16072232238601811</v>
      </c>
      <c r="G838">
        <v>353.01071071509188</v>
      </c>
      <c r="H838">
        <v>1303.3155439601189</v>
      </c>
      <c r="I838">
        <v>11.674822966336979</v>
      </c>
      <c r="J838">
        <v>11.674822966336979</v>
      </c>
      <c r="K838">
        <v>315.81576338882633</v>
      </c>
      <c r="L838">
        <v>5</v>
      </c>
      <c r="M838">
        <v>85.540564298165293</v>
      </c>
      <c r="N838">
        <v>1303.3155439601189</v>
      </c>
      <c r="O838" t="b">
        <v>0</v>
      </c>
      <c r="P838">
        <v>11.674822966336979</v>
      </c>
      <c r="Q838">
        <v>0</v>
      </c>
      <c r="R838">
        <v>1</v>
      </c>
      <c r="S838">
        <v>32.669657692931231</v>
      </c>
      <c r="T838">
        <v>85.540564298165279</v>
      </c>
      <c r="U838">
        <v>11.674822966336979</v>
      </c>
      <c r="V838">
        <v>0</v>
      </c>
      <c r="W838">
        <v>-28.21318336712346</v>
      </c>
      <c r="X838">
        <v>1</v>
      </c>
      <c r="Y838">
        <v>5.4088035176251346</v>
      </c>
      <c r="Z838">
        <v>80.484124720200597</v>
      </c>
      <c r="AA838">
        <v>1303.3155439601189</v>
      </c>
      <c r="AB838" t="b">
        <v>0</v>
      </c>
      <c r="AC838" t="b">
        <v>1</v>
      </c>
      <c r="AD838">
        <v>87.993821283575258</v>
      </c>
      <c r="AE838">
        <v>0.58952920468616188</v>
      </c>
      <c r="AF838">
        <v>0</v>
      </c>
      <c r="AG838">
        <v>8.9194957932544727E-2</v>
      </c>
      <c r="AH838" t="b">
        <v>0</v>
      </c>
      <c r="AI838" t="b">
        <v>0</v>
      </c>
      <c r="AJ838">
        <v>1303.3155439601189</v>
      </c>
      <c r="AK838">
        <v>0</v>
      </c>
      <c r="AL838">
        <v>11.674822966336979</v>
      </c>
      <c r="AM838">
        <v>0</v>
      </c>
      <c r="AN838">
        <v>12.265000858683001</v>
      </c>
      <c r="AO838">
        <v>0</v>
      </c>
      <c r="AP838">
        <v>1</v>
      </c>
      <c r="AQ838">
        <v>3</v>
      </c>
      <c r="AR838">
        <v>0</v>
      </c>
      <c r="AS838">
        <v>0</v>
      </c>
      <c r="AT838">
        <v>2.753663807083345</v>
      </c>
      <c r="AU838">
        <v>0.87631180876737402</v>
      </c>
      <c r="AV838">
        <v>2.753663807083345</v>
      </c>
    </row>
    <row r="839" spans="1:48">
      <c r="A839">
        <v>836</v>
      </c>
      <c r="B839">
        <v>0</v>
      </c>
      <c r="C839">
        <v>0</v>
      </c>
      <c r="D839">
        <v>0</v>
      </c>
      <c r="E839">
        <v>49.8</v>
      </c>
      <c r="F839">
        <v>0.1121298488177294</v>
      </c>
      <c r="G839">
        <v>356.59094104688802</v>
      </c>
      <c r="H839">
        <v>1316.533754345111</v>
      </c>
      <c r="I839">
        <v>10.17686981476449</v>
      </c>
      <c r="J839">
        <v>10.17686981476449</v>
      </c>
      <c r="K839">
        <v>272.53061417667868</v>
      </c>
      <c r="L839">
        <v>5</v>
      </c>
      <c r="M839">
        <v>73.816526050021309</v>
      </c>
      <c r="N839">
        <v>1316.533754345111</v>
      </c>
      <c r="O839" t="b">
        <v>0</v>
      </c>
      <c r="P839">
        <v>10.17686981476449</v>
      </c>
      <c r="Q839">
        <v>0</v>
      </c>
      <c r="R839">
        <v>1</v>
      </c>
      <c r="S839">
        <v>32.669657692931231</v>
      </c>
      <c r="T839">
        <v>73.816526050021324</v>
      </c>
      <c r="U839">
        <v>10.17686981476449</v>
      </c>
      <c r="V839">
        <v>0</v>
      </c>
      <c r="W839">
        <v>-27.89217030296523</v>
      </c>
      <c r="X839">
        <v>1</v>
      </c>
      <c r="Y839">
        <v>5.0877904534669014</v>
      </c>
      <c r="Z839">
        <v>80.566403024889354</v>
      </c>
      <c r="AA839">
        <v>1316.533754345111</v>
      </c>
      <c r="AB839" t="b">
        <v>0</v>
      </c>
      <c r="AC839" t="b">
        <v>1</v>
      </c>
      <c r="AD839">
        <v>87.995903941109205</v>
      </c>
      <c r="AE839">
        <v>0.5828214690171839</v>
      </c>
      <c r="AF839">
        <v>0</v>
      </c>
      <c r="AG839">
        <v>8.879387765093727E-2</v>
      </c>
      <c r="AH839" t="b">
        <v>0</v>
      </c>
      <c r="AI839" t="b">
        <v>0</v>
      </c>
      <c r="AJ839">
        <v>1316.533754345111</v>
      </c>
      <c r="AK839">
        <v>0</v>
      </c>
      <c r="AL839">
        <v>10.17686981476449</v>
      </c>
      <c r="AM839">
        <v>0</v>
      </c>
      <c r="AN839">
        <v>10.76012552923993</v>
      </c>
      <c r="AO839">
        <v>0</v>
      </c>
      <c r="AP839">
        <v>1</v>
      </c>
      <c r="AQ839">
        <v>3</v>
      </c>
      <c r="AR839">
        <v>0</v>
      </c>
      <c r="AS839">
        <v>0</v>
      </c>
      <c r="AT839">
        <v>2.5012596584097588</v>
      </c>
      <c r="AU839">
        <v>0.7959880105260716</v>
      </c>
      <c r="AV839">
        <v>2.5012596584097588</v>
      </c>
    </row>
    <row r="840" spans="1:48">
      <c r="A840">
        <v>837</v>
      </c>
      <c r="B840">
        <v>0</v>
      </c>
      <c r="C840">
        <v>0</v>
      </c>
      <c r="D840">
        <v>0</v>
      </c>
      <c r="E840">
        <v>50.2</v>
      </c>
      <c r="F840">
        <v>0.14075828234306259</v>
      </c>
      <c r="G840">
        <v>359.45512531232492</v>
      </c>
      <c r="H840">
        <v>1327.1083226531041</v>
      </c>
      <c r="I840">
        <v>11.28570795799213</v>
      </c>
      <c r="J840">
        <v>11.28570795799213</v>
      </c>
      <c r="K840">
        <v>299.81648578447482</v>
      </c>
      <c r="L840">
        <v>5</v>
      </c>
      <c r="M840">
        <v>81.207065488752662</v>
      </c>
      <c r="N840">
        <v>1327.1083226531041</v>
      </c>
      <c r="O840" t="b">
        <v>0</v>
      </c>
      <c r="P840">
        <v>11.28570795799213</v>
      </c>
      <c r="Q840">
        <v>0</v>
      </c>
      <c r="R840">
        <v>1</v>
      </c>
      <c r="S840">
        <v>32.669657692931231</v>
      </c>
      <c r="T840">
        <v>81.207065488752662</v>
      </c>
      <c r="U840">
        <v>11.28570795799213</v>
      </c>
      <c r="V840">
        <v>0</v>
      </c>
      <c r="W840">
        <v>-25.73829240863143</v>
      </c>
      <c r="X840">
        <v>1</v>
      </c>
      <c r="Y840">
        <v>2.9339125591331019</v>
      </c>
      <c r="Z840">
        <v>80.650000207855825</v>
      </c>
      <c r="AA840">
        <v>1327.1083226531041</v>
      </c>
      <c r="AB840" t="b">
        <v>0</v>
      </c>
      <c r="AC840" t="b">
        <v>1</v>
      </c>
      <c r="AD840">
        <v>87.997495548849798</v>
      </c>
      <c r="AE840">
        <v>0.53781506525498513</v>
      </c>
      <c r="AF840">
        <v>0</v>
      </c>
      <c r="AG840">
        <v>0.10170277312229289</v>
      </c>
      <c r="AH840" t="b">
        <v>0</v>
      </c>
      <c r="AI840" t="b">
        <v>0</v>
      </c>
      <c r="AJ840">
        <v>1327.1083226531041</v>
      </c>
      <c r="AK840">
        <v>0</v>
      </c>
      <c r="AL840">
        <v>11.28570795799213</v>
      </c>
      <c r="AM840">
        <v>0</v>
      </c>
      <c r="AN840">
        <v>11.824171710906979</v>
      </c>
      <c r="AO840">
        <v>0</v>
      </c>
      <c r="AP840">
        <v>1</v>
      </c>
      <c r="AQ840">
        <v>3</v>
      </c>
      <c r="AR840">
        <v>0</v>
      </c>
      <c r="AS840">
        <v>0</v>
      </c>
      <c r="AT840">
        <v>2.6867264940477988</v>
      </c>
      <c r="AU840">
        <v>0.85501002250380798</v>
      </c>
      <c r="AV840">
        <v>2.6867264940477988</v>
      </c>
    </row>
    <row r="841" spans="1:48">
      <c r="A841">
        <v>838</v>
      </c>
      <c r="B841">
        <v>0</v>
      </c>
      <c r="C841">
        <v>0</v>
      </c>
      <c r="D841">
        <v>0</v>
      </c>
      <c r="E841">
        <v>50.9</v>
      </c>
      <c r="F841">
        <v>0.24150368847668521</v>
      </c>
      <c r="G841">
        <v>364.46744777683938</v>
      </c>
      <c r="H841">
        <v>1345.6138171920909</v>
      </c>
      <c r="I841">
        <v>15.03889380456638</v>
      </c>
      <c r="J841">
        <v>15.03889380456638</v>
      </c>
      <c r="K841">
        <v>394.02931080358371</v>
      </c>
      <c r="L841">
        <v>5</v>
      </c>
      <c r="M841">
        <v>106.72516543975721</v>
      </c>
      <c r="N841">
        <v>1345.6138171920909</v>
      </c>
      <c r="O841" t="b">
        <v>0</v>
      </c>
      <c r="P841">
        <v>15.03889380456638</v>
      </c>
      <c r="Q841">
        <v>0</v>
      </c>
      <c r="R841">
        <v>1</v>
      </c>
      <c r="S841">
        <v>32.669657692931231</v>
      </c>
      <c r="T841">
        <v>106.72516543975721</v>
      </c>
      <c r="U841">
        <v>15.03889380456638</v>
      </c>
      <c r="V841">
        <v>0</v>
      </c>
      <c r="W841">
        <v>-25.8269409771002</v>
      </c>
      <c r="X841">
        <v>1</v>
      </c>
      <c r="Y841">
        <v>3.0225611276018718</v>
      </c>
      <c r="Z841">
        <v>80.768151528482278</v>
      </c>
      <c r="AA841">
        <v>1345.6138171920909</v>
      </c>
      <c r="AB841" t="b">
        <v>0</v>
      </c>
      <c r="AC841" t="b">
        <v>1</v>
      </c>
      <c r="AD841">
        <v>87.998677388867009</v>
      </c>
      <c r="AE841">
        <v>0.53966742340209373</v>
      </c>
      <c r="AF841">
        <v>0</v>
      </c>
      <c r="AG841">
        <v>0.1114222999725363</v>
      </c>
      <c r="AH841" t="b">
        <v>0</v>
      </c>
      <c r="AI841" t="b">
        <v>0</v>
      </c>
      <c r="AJ841">
        <v>1345.6138171920909</v>
      </c>
      <c r="AK841">
        <v>0</v>
      </c>
      <c r="AL841">
        <v>15.03889380456638</v>
      </c>
      <c r="AM841">
        <v>0</v>
      </c>
      <c r="AN841">
        <v>15.579933658058749</v>
      </c>
      <c r="AO841">
        <v>0</v>
      </c>
      <c r="AP841">
        <v>1</v>
      </c>
      <c r="AQ841">
        <v>3</v>
      </c>
      <c r="AR841">
        <v>0</v>
      </c>
      <c r="AS841">
        <v>0</v>
      </c>
      <c r="AT841">
        <v>3.3391895318600562</v>
      </c>
      <c r="AU841">
        <v>1.062646504251636</v>
      </c>
      <c r="AV841">
        <v>3.3391895318600562</v>
      </c>
    </row>
    <row r="842" spans="1:48">
      <c r="A842">
        <v>839</v>
      </c>
      <c r="B842">
        <v>0</v>
      </c>
      <c r="C842">
        <v>0</v>
      </c>
      <c r="D842">
        <v>0</v>
      </c>
      <c r="E842">
        <v>51.8</v>
      </c>
      <c r="F842">
        <v>0.22656029708354189</v>
      </c>
      <c r="G842">
        <v>370.91186237407231</v>
      </c>
      <c r="H842">
        <v>1369.4065958850749</v>
      </c>
      <c r="I842">
        <v>14.864400768953111</v>
      </c>
      <c r="J842">
        <v>14.864400768953111</v>
      </c>
      <c r="K842">
        <v>382.69083819572609</v>
      </c>
      <c r="L842">
        <v>5</v>
      </c>
      <c r="M842">
        <v>103.6540731841078</v>
      </c>
      <c r="N842">
        <v>1369.4065958850749</v>
      </c>
      <c r="O842" t="b">
        <v>0</v>
      </c>
      <c r="P842">
        <v>14.864400768953111</v>
      </c>
      <c r="Q842">
        <v>0</v>
      </c>
      <c r="R842">
        <v>1</v>
      </c>
      <c r="S842">
        <v>32.669657692931231</v>
      </c>
      <c r="T842">
        <v>103.6540731841078</v>
      </c>
      <c r="U842">
        <v>14.864400768953111</v>
      </c>
      <c r="V842">
        <v>0</v>
      </c>
      <c r="W842">
        <v>-25.8269409771002</v>
      </c>
      <c r="X842">
        <v>1</v>
      </c>
      <c r="Y842">
        <v>3.0225611276018718</v>
      </c>
      <c r="Z842">
        <v>80.887491640709058</v>
      </c>
      <c r="AA842">
        <v>1369.4065958850749</v>
      </c>
      <c r="AB842" t="b">
        <v>0</v>
      </c>
      <c r="AC842" t="b">
        <v>1</v>
      </c>
      <c r="AD842">
        <v>87.999876817885905</v>
      </c>
      <c r="AE842">
        <v>0.53966742340209373</v>
      </c>
      <c r="AF842">
        <v>0</v>
      </c>
      <c r="AG842">
        <v>0.1208913999746416</v>
      </c>
      <c r="AH842" t="b">
        <v>0</v>
      </c>
      <c r="AI842" t="b">
        <v>0</v>
      </c>
      <c r="AJ842">
        <v>1369.4065958850749</v>
      </c>
      <c r="AK842">
        <v>0</v>
      </c>
      <c r="AL842">
        <v>14.864400768953111</v>
      </c>
      <c r="AM842">
        <v>0</v>
      </c>
      <c r="AN842">
        <v>15.405440622445489</v>
      </c>
      <c r="AO842">
        <v>0</v>
      </c>
      <c r="AP842">
        <v>1</v>
      </c>
      <c r="AQ842">
        <v>3</v>
      </c>
      <c r="AR842">
        <v>0</v>
      </c>
      <c r="AS842">
        <v>0</v>
      </c>
      <c r="AT842">
        <v>3.3162461793932638</v>
      </c>
      <c r="AU842">
        <v>1.055345129752816</v>
      </c>
      <c r="AV842">
        <v>3.3162461793932638</v>
      </c>
    </row>
    <row r="843" spans="1:48">
      <c r="A843">
        <v>840</v>
      </c>
      <c r="B843">
        <v>0</v>
      </c>
      <c r="C843">
        <v>0</v>
      </c>
      <c r="D843">
        <v>0</v>
      </c>
      <c r="E843">
        <v>52.5</v>
      </c>
      <c r="F843">
        <v>0.18558845652248121</v>
      </c>
      <c r="G843">
        <v>375.92418483858683</v>
      </c>
      <c r="H843">
        <v>1387.9120904240619</v>
      </c>
      <c r="I843">
        <v>13.659357837357611</v>
      </c>
      <c r="J843">
        <v>13.659357837357611</v>
      </c>
      <c r="K843">
        <v>346.97756733208269</v>
      </c>
      <c r="L843">
        <v>5</v>
      </c>
      <c r="M843">
        <v>93.980922896013737</v>
      </c>
      <c r="N843">
        <v>1387.9120904240619</v>
      </c>
      <c r="O843" t="b">
        <v>0</v>
      </c>
      <c r="P843">
        <v>13.659357837357611</v>
      </c>
      <c r="Q843">
        <v>0</v>
      </c>
      <c r="R843">
        <v>1</v>
      </c>
      <c r="S843">
        <v>32.669657692931231</v>
      </c>
      <c r="T843">
        <v>93.980922896013752</v>
      </c>
      <c r="U843">
        <v>13.659357837357611</v>
      </c>
      <c r="V843">
        <v>0</v>
      </c>
      <c r="W843">
        <v>-25.8269409771002</v>
      </c>
      <c r="X843">
        <v>1</v>
      </c>
      <c r="Y843">
        <v>3.0225611276018718</v>
      </c>
      <c r="Z843">
        <v>81.006831752935838</v>
      </c>
      <c r="AA843">
        <v>1387.9120904240619</v>
      </c>
      <c r="AB843" t="b">
        <v>0</v>
      </c>
      <c r="AC843" t="b">
        <v>1</v>
      </c>
      <c r="AD843">
        <v>88.001076246904802</v>
      </c>
      <c r="AE843">
        <v>0.53966742340209373</v>
      </c>
      <c r="AF843">
        <v>0</v>
      </c>
      <c r="AG843">
        <v>0.12912664318248371</v>
      </c>
      <c r="AH843" t="b">
        <v>0</v>
      </c>
      <c r="AI843" t="b">
        <v>0</v>
      </c>
      <c r="AJ843">
        <v>1387.9120904240619</v>
      </c>
      <c r="AK843">
        <v>0</v>
      </c>
      <c r="AL843">
        <v>13.659357837357611</v>
      </c>
      <c r="AM843">
        <v>0</v>
      </c>
      <c r="AN843">
        <v>14.2399171203223</v>
      </c>
      <c r="AO843">
        <v>0</v>
      </c>
      <c r="AP843">
        <v>1</v>
      </c>
      <c r="AQ843">
        <v>3</v>
      </c>
      <c r="AR843">
        <v>0</v>
      </c>
      <c r="AS843">
        <v>0</v>
      </c>
      <c r="AT843">
        <v>3.1219958151746252</v>
      </c>
      <c r="AU843">
        <v>0.99352789281042486</v>
      </c>
      <c r="AV843">
        <v>3.1219958151746252</v>
      </c>
    </row>
    <row r="844" spans="1:48">
      <c r="A844">
        <v>841</v>
      </c>
      <c r="B844">
        <v>0</v>
      </c>
      <c r="C844">
        <v>0</v>
      </c>
      <c r="D844">
        <v>0</v>
      </c>
      <c r="E844">
        <v>53.3</v>
      </c>
      <c r="F844">
        <v>0.28108587682651809</v>
      </c>
      <c r="G844">
        <v>381.65255336946052</v>
      </c>
      <c r="H844">
        <v>1409.0612270400479</v>
      </c>
      <c r="I844">
        <v>17.453827427667331</v>
      </c>
      <c r="J844">
        <v>17.453827427667331</v>
      </c>
      <c r="K844">
        <v>436.710754815315</v>
      </c>
      <c r="L844">
        <v>6</v>
      </c>
      <c r="M844">
        <v>118.2856865696953</v>
      </c>
      <c r="N844">
        <v>1138.5214714483591</v>
      </c>
      <c r="O844" t="b">
        <v>1</v>
      </c>
      <c r="P844">
        <v>17.453827427667331</v>
      </c>
      <c r="Q844">
        <v>0</v>
      </c>
      <c r="R844">
        <v>0.94559685204670108</v>
      </c>
      <c r="S844">
        <v>32.669657692931231</v>
      </c>
      <c r="T844">
        <v>154.81563430629171</v>
      </c>
      <c r="U844">
        <v>18.458000774737481</v>
      </c>
      <c r="V844">
        <v>8.4224578586490111</v>
      </c>
      <c r="W844">
        <v>-27.242629224403881</v>
      </c>
      <c r="X844">
        <v>1</v>
      </c>
      <c r="Y844">
        <v>4.4382493749055527</v>
      </c>
      <c r="Z844">
        <v>81.13745615520692</v>
      </c>
      <c r="AA844">
        <v>1138.5214714483591</v>
      </c>
      <c r="AB844" t="b">
        <v>0</v>
      </c>
      <c r="AC844" t="b">
        <v>1</v>
      </c>
      <c r="AD844">
        <v>88.002556566448945</v>
      </c>
      <c r="AE844">
        <v>0.5692489688681408</v>
      </c>
      <c r="AF844">
        <v>0</v>
      </c>
      <c r="AG844">
        <v>0.12515777901597219</v>
      </c>
      <c r="AH844" t="b">
        <v>0</v>
      </c>
      <c r="AI844" t="b">
        <v>0</v>
      </c>
      <c r="AJ844">
        <v>1138.5214714483591</v>
      </c>
      <c r="AK844">
        <v>0</v>
      </c>
      <c r="AL844">
        <v>18.458000774737481</v>
      </c>
      <c r="AM844">
        <v>0</v>
      </c>
      <c r="AN844">
        <v>19.065655964495139</v>
      </c>
      <c r="AO844">
        <v>0</v>
      </c>
      <c r="AP844">
        <v>1</v>
      </c>
      <c r="AQ844">
        <v>0</v>
      </c>
      <c r="AR844">
        <v>0</v>
      </c>
      <c r="AS844">
        <v>0</v>
      </c>
      <c r="AT844">
        <v>3.946786739243004</v>
      </c>
      <c r="AU844">
        <v>1.256005114854037</v>
      </c>
      <c r="AV844">
        <v>3.946786739243004</v>
      </c>
    </row>
    <row r="845" spans="1:48">
      <c r="A845">
        <v>842</v>
      </c>
      <c r="B845">
        <v>0</v>
      </c>
      <c r="C845">
        <v>0</v>
      </c>
      <c r="D845">
        <v>0</v>
      </c>
      <c r="E845">
        <v>54.5</v>
      </c>
      <c r="F845">
        <v>0.35673470283812048</v>
      </c>
      <c r="G845">
        <v>390.24510616577112</v>
      </c>
      <c r="H845">
        <v>1440.784931964027</v>
      </c>
      <c r="I845">
        <v>20.81583839783859</v>
      </c>
      <c r="J845">
        <v>20.81583839783859</v>
      </c>
      <c r="K845">
        <v>509.36350359419419</v>
      </c>
      <c r="L845">
        <v>6</v>
      </c>
      <c r="M845">
        <v>137.96411256614141</v>
      </c>
      <c r="N845">
        <v>1164.154225026934</v>
      </c>
      <c r="O845" t="b">
        <v>0</v>
      </c>
      <c r="P845">
        <v>20.81583839783859</v>
      </c>
      <c r="Q845">
        <v>0</v>
      </c>
      <c r="R845">
        <v>0.94797541751811309</v>
      </c>
      <c r="S845">
        <v>32.695888660804847</v>
      </c>
      <c r="T845">
        <v>180.11824031686371</v>
      </c>
      <c r="U845">
        <v>21.958204836509751</v>
      </c>
      <c r="V845">
        <v>9.3705762498570095</v>
      </c>
      <c r="W845">
        <v>-26.824639444526671</v>
      </c>
      <c r="X845">
        <v>1</v>
      </c>
      <c r="Y845">
        <v>4.0202595950283424</v>
      </c>
      <c r="Z845">
        <v>81.260538276168106</v>
      </c>
      <c r="AA845">
        <v>1164.154225026934</v>
      </c>
      <c r="AB845" t="b">
        <v>0</v>
      </c>
      <c r="AC845" t="b">
        <v>1</v>
      </c>
      <c r="AD845">
        <v>88.004234842038215</v>
      </c>
      <c r="AE845">
        <v>0.56051485406473645</v>
      </c>
      <c r="AF845">
        <v>0</v>
      </c>
      <c r="AG845">
        <v>0.11107135262376359</v>
      </c>
      <c r="AH845" t="b">
        <v>0</v>
      </c>
      <c r="AI845" t="b">
        <v>0</v>
      </c>
      <c r="AJ845">
        <v>1164.154225026934</v>
      </c>
      <c r="AK845">
        <v>0</v>
      </c>
      <c r="AL845">
        <v>21.958204836509751</v>
      </c>
      <c r="AM845">
        <v>0</v>
      </c>
      <c r="AN845">
        <v>22.520735713521031</v>
      </c>
      <c r="AO845">
        <v>0</v>
      </c>
      <c r="AP845">
        <v>1</v>
      </c>
      <c r="AQ845">
        <v>0</v>
      </c>
      <c r="AR845">
        <v>0</v>
      </c>
      <c r="AS845">
        <v>0</v>
      </c>
      <c r="AT845">
        <v>4.583781546434734</v>
      </c>
      <c r="AU845">
        <v>1.458719066437276</v>
      </c>
      <c r="AV845">
        <v>4.583781546434734</v>
      </c>
    </row>
    <row r="846" spans="1:48">
      <c r="A846">
        <v>843</v>
      </c>
      <c r="B846">
        <v>0</v>
      </c>
      <c r="C846">
        <v>0</v>
      </c>
      <c r="D846">
        <v>0</v>
      </c>
      <c r="E846">
        <v>55.7</v>
      </c>
      <c r="F846">
        <v>0.2919753118210151</v>
      </c>
      <c r="G846">
        <v>398.8376589620816</v>
      </c>
      <c r="H846">
        <v>1472.508636888005</v>
      </c>
      <c r="I846">
        <v>18.93274374409663</v>
      </c>
      <c r="J846">
        <v>18.93274374409663</v>
      </c>
      <c r="K846">
        <v>453.30319524089049</v>
      </c>
      <c r="L846">
        <v>6</v>
      </c>
      <c r="M846">
        <v>122.77984703166049</v>
      </c>
      <c r="N846">
        <v>1189.786978605508</v>
      </c>
      <c r="O846" t="b">
        <v>0</v>
      </c>
      <c r="P846">
        <v>18.93274374409663</v>
      </c>
      <c r="Q846">
        <v>0</v>
      </c>
      <c r="R846">
        <v>0.94602458890050867</v>
      </c>
      <c r="S846">
        <v>32.725804563974208</v>
      </c>
      <c r="T846">
        <v>160.62505986647599</v>
      </c>
      <c r="U846">
        <v>20.012951001728929</v>
      </c>
      <c r="V846">
        <v>8.6698036391734661</v>
      </c>
      <c r="W846">
        <v>-27.242629224403881</v>
      </c>
      <c r="X846">
        <v>1</v>
      </c>
      <c r="Y846">
        <v>4.4382493749055527</v>
      </c>
      <c r="Z846">
        <v>81.38216653168746</v>
      </c>
      <c r="AA846">
        <v>1189.786978605508</v>
      </c>
      <c r="AB846" t="b">
        <v>0</v>
      </c>
      <c r="AC846" t="b">
        <v>1</v>
      </c>
      <c r="AD846">
        <v>88.005913117627486</v>
      </c>
      <c r="AE846">
        <v>0.5692489688681408</v>
      </c>
      <c r="AF846">
        <v>0</v>
      </c>
      <c r="AG846">
        <v>9.6321094764725723E-2</v>
      </c>
      <c r="AH846" t="b">
        <v>0</v>
      </c>
      <c r="AI846" t="b">
        <v>0</v>
      </c>
      <c r="AJ846">
        <v>1189.786978605508</v>
      </c>
      <c r="AK846">
        <v>0</v>
      </c>
      <c r="AL846">
        <v>20.012951001728929</v>
      </c>
      <c r="AM846">
        <v>0</v>
      </c>
      <c r="AN846">
        <v>20.58359998653216</v>
      </c>
      <c r="AO846">
        <v>0</v>
      </c>
      <c r="AP846">
        <v>1</v>
      </c>
      <c r="AQ846">
        <v>0</v>
      </c>
      <c r="AR846">
        <v>0</v>
      </c>
      <c r="AS846">
        <v>0</v>
      </c>
      <c r="AT846">
        <v>4.2256794694922384</v>
      </c>
      <c r="AU846">
        <v>1.3447585030738001</v>
      </c>
      <c r="AV846">
        <v>4.2256794694922384</v>
      </c>
    </row>
    <row r="847" spans="1:48">
      <c r="A847">
        <v>844</v>
      </c>
      <c r="B847">
        <v>0</v>
      </c>
      <c r="C847">
        <v>0</v>
      </c>
      <c r="D847">
        <v>0</v>
      </c>
      <c r="E847">
        <v>56.5</v>
      </c>
      <c r="F847">
        <v>0.1420307165444834</v>
      </c>
      <c r="G847">
        <v>404.5660274929553</v>
      </c>
      <c r="H847">
        <v>1493.6577735039909</v>
      </c>
      <c r="I847">
        <v>13.47409535233623</v>
      </c>
      <c r="J847">
        <v>13.47409535233623</v>
      </c>
      <c r="K847">
        <v>318.03988470878511</v>
      </c>
      <c r="L847">
        <v>6</v>
      </c>
      <c r="M847">
        <v>86.142980690353497</v>
      </c>
      <c r="N847">
        <v>1206.875480991225</v>
      </c>
      <c r="O847" t="b">
        <v>0</v>
      </c>
      <c r="P847">
        <v>13.47409535233623</v>
      </c>
      <c r="Q847">
        <v>0</v>
      </c>
      <c r="R847">
        <v>0.9388082798820202</v>
      </c>
      <c r="S847">
        <v>32.754034449901773</v>
      </c>
      <c r="T847">
        <v>113.5616314309636</v>
      </c>
      <c r="U847">
        <v>14.35233970670723</v>
      </c>
      <c r="V847">
        <v>6.9490315666647291</v>
      </c>
      <c r="W847">
        <v>-26.20548494269838</v>
      </c>
      <c r="X847">
        <v>1</v>
      </c>
      <c r="Y847">
        <v>3.4011050932000511</v>
      </c>
      <c r="Z847">
        <v>81.497384287675644</v>
      </c>
      <c r="AA847">
        <v>1206.875480991225</v>
      </c>
      <c r="AB847" t="b">
        <v>0</v>
      </c>
      <c r="AC847" t="b">
        <v>1</v>
      </c>
      <c r="AD847">
        <v>88.007468545101318</v>
      </c>
      <c r="AE847">
        <v>0.5475772973101154</v>
      </c>
      <c r="AF847">
        <v>0</v>
      </c>
      <c r="AG847">
        <v>8.5486386585980567E-2</v>
      </c>
      <c r="AH847" t="b">
        <v>0</v>
      </c>
      <c r="AI847" t="b">
        <v>0</v>
      </c>
      <c r="AJ847">
        <v>1206.875480991225</v>
      </c>
      <c r="AK847">
        <v>0</v>
      </c>
      <c r="AL847">
        <v>14.35233970670723</v>
      </c>
      <c r="AM847">
        <v>0</v>
      </c>
      <c r="AN847">
        <v>14.90034050883771</v>
      </c>
      <c r="AO847">
        <v>0</v>
      </c>
      <c r="AP847">
        <v>1</v>
      </c>
      <c r="AQ847">
        <v>3</v>
      </c>
      <c r="AR847">
        <v>0</v>
      </c>
      <c r="AS847">
        <v>0</v>
      </c>
      <c r="AT847">
        <v>3.1849797743240411</v>
      </c>
      <c r="AU847">
        <v>1.013571584064084</v>
      </c>
      <c r="AV847">
        <v>3.1849797743240411</v>
      </c>
    </row>
    <row r="848" spans="1:48">
      <c r="A848">
        <v>845</v>
      </c>
      <c r="B848">
        <v>0</v>
      </c>
      <c r="C848">
        <v>0</v>
      </c>
      <c r="D848">
        <v>0</v>
      </c>
      <c r="E848">
        <v>56.8</v>
      </c>
      <c r="F848">
        <v>5.6568488667714689E-2</v>
      </c>
      <c r="G848">
        <v>406.71416569203291</v>
      </c>
      <c r="H848">
        <v>1501.588699734986</v>
      </c>
      <c r="I848">
        <v>10.2436824830621</v>
      </c>
      <c r="J848">
        <v>10.2436824830621</v>
      </c>
      <c r="K848">
        <v>240.5127984469114</v>
      </c>
      <c r="L848">
        <v>6</v>
      </c>
      <c r="M848">
        <v>65.144311605338956</v>
      </c>
      <c r="N848">
        <v>1213.283669385869</v>
      </c>
      <c r="O848" t="b">
        <v>0</v>
      </c>
      <c r="P848">
        <v>10.2436824830621</v>
      </c>
      <c r="Q848">
        <v>0</v>
      </c>
      <c r="R848">
        <v>0.93116156573423348</v>
      </c>
      <c r="S848">
        <v>32.776811206755433</v>
      </c>
      <c r="T848">
        <v>86.584488657278669</v>
      </c>
      <c r="U848">
        <v>11.000972183581069</v>
      </c>
      <c r="V848">
        <v>5.9603406308690694</v>
      </c>
      <c r="W848">
        <v>-26.917230496447029</v>
      </c>
      <c r="X848">
        <v>1</v>
      </c>
      <c r="Y848">
        <v>4.1128506469486972</v>
      </c>
      <c r="Z848">
        <v>81.559414370502253</v>
      </c>
      <c r="AA848">
        <v>1213.283669385869</v>
      </c>
      <c r="AB848" t="b">
        <v>0</v>
      </c>
      <c r="AC848" t="b">
        <v>1</v>
      </c>
      <c r="AD848">
        <v>88.008959409335475</v>
      </c>
      <c r="AE848">
        <v>0.56244959246307225</v>
      </c>
      <c r="AF848">
        <v>0</v>
      </c>
      <c r="AG848">
        <v>7.3886333254068071E-2</v>
      </c>
      <c r="AH848" t="b">
        <v>0</v>
      </c>
      <c r="AI848" t="b">
        <v>0</v>
      </c>
      <c r="AJ848">
        <v>1213.283669385869</v>
      </c>
      <c r="AK848">
        <v>0</v>
      </c>
      <c r="AL848">
        <v>11.000972183581069</v>
      </c>
      <c r="AM848">
        <v>0</v>
      </c>
      <c r="AN848">
        <v>11.56350927704009</v>
      </c>
      <c r="AO848">
        <v>0</v>
      </c>
      <c r="AP848">
        <v>1</v>
      </c>
      <c r="AQ848">
        <v>3</v>
      </c>
      <c r="AR848">
        <v>0</v>
      </c>
      <c r="AS848">
        <v>0</v>
      </c>
      <c r="AT848">
        <v>2.6027560597214809</v>
      </c>
      <c r="AU848">
        <v>0.82828770331647872</v>
      </c>
      <c r="AV848">
        <v>2.6027560597214809</v>
      </c>
    </row>
    <row r="849" spans="1:48">
      <c r="A849">
        <v>846</v>
      </c>
      <c r="B849">
        <v>0</v>
      </c>
      <c r="C849">
        <v>0</v>
      </c>
      <c r="D849">
        <v>0</v>
      </c>
      <c r="E849">
        <v>57</v>
      </c>
      <c r="F849">
        <v>4.8361995451319473E-2</v>
      </c>
      <c r="G849">
        <v>408.14625782475139</v>
      </c>
      <c r="H849">
        <v>1506.8759838889821</v>
      </c>
      <c r="I849">
        <v>9.9824034532425578</v>
      </c>
      <c r="J849">
        <v>9.9824034532425578</v>
      </c>
      <c r="K849">
        <v>233.55581334816469</v>
      </c>
      <c r="L849">
        <v>6</v>
      </c>
      <c r="M849">
        <v>63.259971112720663</v>
      </c>
      <c r="N849">
        <v>1217.555794982298</v>
      </c>
      <c r="O849" t="b">
        <v>0</v>
      </c>
      <c r="P849">
        <v>9.9824034532425578</v>
      </c>
      <c r="Q849">
        <v>0</v>
      </c>
      <c r="R849">
        <v>0.93021199025157875</v>
      </c>
      <c r="S849">
        <v>32.796291105714197</v>
      </c>
      <c r="T849">
        <v>84.165807661932121</v>
      </c>
      <c r="U849">
        <v>10.73132098688901</v>
      </c>
      <c r="V849">
        <v>5.8737642055946679</v>
      </c>
      <c r="W849">
        <v>-26.917230496447029</v>
      </c>
      <c r="X849">
        <v>1</v>
      </c>
      <c r="Y849">
        <v>4.1128506469486972</v>
      </c>
      <c r="Z849">
        <v>81.59862502557813</v>
      </c>
      <c r="AA849">
        <v>1217.555794982298</v>
      </c>
      <c r="AB849" t="b">
        <v>0</v>
      </c>
      <c r="AC849" t="b">
        <v>1</v>
      </c>
      <c r="AD849">
        <v>88.010591492925528</v>
      </c>
      <c r="AE849">
        <v>0.56244959246307225</v>
      </c>
      <c r="AF849">
        <v>0</v>
      </c>
      <c r="AG849">
        <v>6.3854961757361994E-2</v>
      </c>
      <c r="AH849" t="b">
        <v>0</v>
      </c>
      <c r="AI849" t="b">
        <v>0</v>
      </c>
      <c r="AJ849">
        <v>1217.555794982298</v>
      </c>
      <c r="AK849">
        <v>0</v>
      </c>
      <c r="AL849">
        <v>10.73132098688901</v>
      </c>
      <c r="AM849">
        <v>0</v>
      </c>
      <c r="AN849">
        <v>11.29382657998948</v>
      </c>
      <c r="AO849">
        <v>0</v>
      </c>
      <c r="AP849">
        <v>1</v>
      </c>
      <c r="AQ849">
        <v>3</v>
      </c>
      <c r="AR849">
        <v>0</v>
      </c>
      <c r="AS849">
        <v>0</v>
      </c>
      <c r="AT849">
        <v>2.557413752539734</v>
      </c>
      <c r="AU849">
        <v>0.81385820065972214</v>
      </c>
      <c r="AV849">
        <v>2.557413752539734</v>
      </c>
    </row>
    <row r="850" spans="1:48">
      <c r="A850">
        <v>847</v>
      </c>
      <c r="B850">
        <v>0</v>
      </c>
      <c r="C850">
        <v>0</v>
      </c>
      <c r="D850">
        <v>0</v>
      </c>
      <c r="E850">
        <v>57.2</v>
      </c>
      <c r="F850">
        <v>8.3316862860346674E-2</v>
      </c>
      <c r="G850">
        <v>409.57834995746981</v>
      </c>
      <c r="H850">
        <v>1512.1632680429791</v>
      </c>
      <c r="I850">
        <v>11.4168826718536</v>
      </c>
      <c r="J850">
        <v>11.4168826718536</v>
      </c>
      <c r="K850">
        <v>266.1839883061769</v>
      </c>
      <c r="L850">
        <v>6</v>
      </c>
      <c r="M850">
        <v>72.097504958336103</v>
      </c>
      <c r="N850">
        <v>1221.8279205787269</v>
      </c>
      <c r="O850" t="b">
        <v>0</v>
      </c>
      <c r="P850">
        <v>11.4168826718536</v>
      </c>
      <c r="Q850">
        <v>0</v>
      </c>
      <c r="R850">
        <v>0.934112141430677</v>
      </c>
      <c r="S850">
        <v>32.815536000420479</v>
      </c>
      <c r="T850">
        <v>95.523418856125986</v>
      </c>
      <c r="U850">
        <v>12.22217565266587</v>
      </c>
      <c r="V850">
        <v>6.2938335116506323</v>
      </c>
      <c r="W850">
        <v>-26.438241721454521</v>
      </c>
      <c r="X850">
        <v>1</v>
      </c>
      <c r="Y850">
        <v>3.6338618719561961</v>
      </c>
      <c r="Z850">
        <v>81.635587962917754</v>
      </c>
      <c r="AA850">
        <v>1221.8279205787269</v>
      </c>
      <c r="AB850" t="b">
        <v>0</v>
      </c>
      <c r="AC850" t="b">
        <v>1</v>
      </c>
      <c r="AD850">
        <v>88.012128539060228</v>
      </c>
      <c r="AE850">
        <v>0.55244087179158707</v>
      </c>
      <c r="AF850">
        <v>0</v>
      </c>
      <c r="AG850">
        <v>5.4614563060349508E-2</v>
      </c>
      <c r="AH850" t="b">
        <v>0</v>
      </c>
      <c r="AI850" t="b">
        <v>0</v>
      </c>
      <c r="AJ850">
        <v>1221.8279205787269</v>
      </c>
      <c r="AK850">
        <v>0</v>
      </c>
      <c r="AL850">
        <v>12.22217565266587</v>
      </c>
      <c r="AM850">
        <v>0</v>
      </c>
      <c r="AN850">
        <v>12.77478802640951</v>
      </c>
      <c r="AO850">
        <v>0</v>
      </c>
      <c r="AP850">
        <v>1</v>
      </c>
      <c r="AQ850">
        <v>3</v>
      </c>
      <c r="AR850">
        <v>0</v>
      </c>
      <c r="AS850">
        <v>0</v>
      </c>
      <c r="AT850">
        <v>2.8158769707190672</v>
      </c>
      <c r="AU850">
        <v>0.89611020602070657</v>
      </c>
      <c r="AV850">
        <v>2.8158769707190672</v>
      </c>
    </row>
    <row r="851" spans="1:48">
      <c r="A851">
        <v>848</v>
      </c>
      <c r="B851">
        <v>0</v>
      </c>
      <c r="C851">
        <v>0</v>
      </c>
      <c r="D851">
        <v>0</v>
      </c>
      <c r="E851">
        <v>57.7</v>
      </c>
      <c r="F851">
        <v>0.201703886440634</v>
      </c>
      <c r="G851">
        <v>413.1585802892659</v>
      </c>
      <c r="H851">
        <v>1525.38147842797</v>
      </c>
      <c r="I851">
        <v>16.276249157558649</v>
      </c>
      <c r="J851">
        <v>16.276249157558649</v>
      </c>
      <c r="K851">
        <v>376.19146235914081</v>
      </c>
      <c r="L851">
        <v>6</v>
      </c>
      <c r="M851">
        <v>101.89367886217249</v>
      </c>
      <c r="N851">
        <v>1232.5082345697999</v>
      </c>
      <c r="O851" t="b">
        <v>0</v>
      </c>
      <c r="P851">
        <v>16.276249157558649</v>
      </c>
      <c r="Q851">
        <v>0</v>
      </c>
      <c r="R851">
        <v>0.942393348404436</v>
      </c>
      <c r="S851">
        <v>32.836316335125566</v>
      </c>
      <c r="T851">
        <v>133.81465224607939</v>
      </c>
      <c r="U851">
        <v>17.271184251370119</v>
      </c>
      <c r="V851">
        <v>7.7086140503214438</v>
      </c>
      <c r="W851">
        <v>-26.903496570451029</v>
      </c>
      <c r="X851">
        <v>1</v>
      </c>
      <c r="Y851">
        <v>4.0991167209527006</v>
      </c>
      <c r="Z851">
        <v>81.692895088213106</v>
      </c>
      <c r="AA851">
        <v>1232.5082345697999</v>
      </c>
      <c r="AB851" t="b">
        <v>0</v>
      </c>
      <c r="AC851" t="b">
        <v>1</v>
      </c>
      <c r="AD851">
        <v>88.013662860209621</v>
      </c>
      <c r="AE851">
        <v>0.5621626149049469</v>
      </c>
      <c r="AF851">
        <v>0</v>
      </c>
      <c r="AG851">
        <v>4.5970243540896238E-2</v>
      </c>
      <c r="AH851" t="b">
        <v>0</v>
      </c>
      <c r="AI851" t="b">
        <v>0</v>
      </c>
      <c r="AJ851">
        <v>1232.5082345697999</v>
      </c>
      <c r="AK851">
        <v>0</v>
      </c>
      <c r="AL851">
        <v>17.271184251370119</v>
      </c>
      <c r="AM851">
        <v>0</v>
      </c>
      <c r="AN851">
        <v>17.834134375238559</v>
      </c>
      <c r="AO851">
        <v>0</v>
      </c>
      <c r="AP851">
        <v>1</v>
      </c>
      <c r="AQ851">
        <v>3</v>
      </c>
      <c r="AR851">
        <v>0</v>
      </c>
      <c r="AS851">
        <v>0</v>
      </c>
      <c r="AT851">
        <v>3.710651794308709</v>
      </c>
      <c r="AU851">
        <v>1.180858744343495</v>
      </c>
      <c r="AV851">
        <v>3.710651794308709</v>
      </c>
    </row>
    <row r="852" spans="1:48">
      <c r="A852">
        <v>849</v>
      </c>
      <c r="B852">
        <v>0</v>
      </c>
      <c r="C852">
        <v>0</v>
      </c>
      <c r="D852">
        <v>0</v>
      </c>
      <c r="E852">
        <v>58.7</v>
      </c>
      <c r="F852">
        <v>0.35986759137712099</v>
      </c>
      <c r="G852">
        <v>420.31904095285802</v>
      </c>
      <c r="H852">
        <v>1551.8178991979521</v>
      </c>
      <c r="I852">
        <v>23.070464781005409</v>
      </c>
      <c r="J852">
        <v>23.070464781005409</v>
      </c>
      <c r="K852">
        <v>524.14163788544283</v>
      </c>
      <c r="L852">
        <v>6</v>
      </c>
      <c r="M852">
        <v>141.96685749876559</v>
      </c>
      <c r="N852">
        <v>1253.8688625519451</v>
      </c>
      <c r="O852" t="b">
        <v>0</v>
      </c>
      <c r="P852">
        <v>23.070464781005409</v>
      </c>
      <c r="Q852">
        <v>0</v>
      </c>
      <c r="R852">
        <v>0.9481106868766177</v>
      </c>
      <c r="S852">
        <v>32.862217933774843</v>
      </c>
      <c r="T852">
        <v>185.31755705567579</v>
      </c>
      <c r="U852">
        <v>24.333092222604261</v>
      </c>
      <c r="V852">
        <v>9.6160007453222534</v>
      </c>
      <c r="W852">
        <v>-26.824639444526671</v>
      </c>
      <c r="X852">
        <v>1</v>
      </c>
      <c r="Y852">
        <v>4.0202595950283424</v>
      </c>
      <c r="Z852">
        <v>81.754992887081016</v>
      </c>
      <c r="AA852">
        <v>1253.8688625519451</v>
      </c>
      <c r="AB852" t="b">
        <v>0</v>
      </c>
      <c r="AC852" t="b">
        <v>1</v>
      </c>
      <c r="AD852">
        <v>88.015273847573908</v>
      </c>
      <c r="AE852">
        <v>0.56051485406473645</v>
      </c>
      <c r="AF852">
        <v>0</v>
      </c>
      <c r="AG852">
        <v>4.5833920550525153E-2</v>
      </c>
      <c r="AH852" t="b">
        <v>0</v>
      </c>
      <c r="AI852" t="b">
        <v>0</v>
      </c>
      <c r="AJ852">
        <v>1253.8688625519451</v>
      </c>
      <c r="AK852">
        <v>0</v>
      </c>
      <c r="AL852">
        <v>24.333092222604261</v>
      </c>
      <c r="AM852">
        <v>0</v>
      </c>
      <c r="AN852">
        <v>24.895623099615541</v>
      </c>
      <c r="AO852">
        <v>0</v>
      </c>
      <c r="AP852">
        <v>1</v>
      </c>
      <c r="AQ852">
        <v>0</v>
      </c>
      <c r="AR852">
        <v>0</v>
      </c>
      <c r="AS852">
        <v>0</v>
      </c>
      <c r="AT852">
        <v>5.0154740943645972</v>
      </c>
      <c r="AU852">
        <v>1.596098682835875</v>
      </c>
      <c r="AV852">
        <v>5.0154740943645972</v>
      </c>
    </row>
    <row r="853" spans="1:48">
      <c r="A853">
        <v>850</v>
      </c>
      <c r="B853">
        <v>0</v>
      </c>
      <c r="C853">
        <v>0</v>
      </c>
      <c r="D853">
        <v>0</v>
      </c>
      <c r="E853">
        <v>60.1</v>
      </c>
      <c r="F853">
        <v>0.3588257480508652</v>
      </c>
      <c r="G853">
        <v>430.34368588188698</v>
      </c>
      <c r="H853">
        <v>1588.8288882759271</v>
      </c>
      <c r="I853">
        <v>23.76338272889582</v>
      </c>
      <c r="J853">
        <v>23.76338272889582</v>
      </c>
      <c r="K853">
        <v>527.3078169795258</v>
      </c>
      <c r="L853">
        <v>6</v>
      </c>
      <c r="M853">
        <v>142.82443580160501</v>
      </c>
      <c r="N853">
        <v>1283.7737417269491</v>
      </c>
      <c r="O853" t="b">
        <v>0</v>
      </c>
      <c r="P853">
        <v>23.76338272889582</v>
      </c>
      <c r="Q853">
        <v>0</v>
      </c>
      <c r="R853">
        <v>0.94809820510504583</v>
      </c>
      <c r="S853">
        <v>32.895287909301487</v>
      </c>
      <c r="T853">
        <v>186.43945811126301</v>
      </c>
      <c r="U853">
        <v>25.064262964470998</v>
      </c>
      <c r="V853">
        <v>9.6765425152172213</v>
      </c>
      <c r="W853">
        <v>-26.824639444526671</v>
      </c>
      <c r="X853">
        <v>1</v>
      </c>
      <c r="Y853">
        <v>4.0202595950283424</v>
      </c>
      <c r="Z853">
        <v>81.817090685948926</v>
      </c>
      <c r="AA853">
        <v>1283.7737417269491</v>
      </c>
      <c r="AB853" t="b">
        <v>0</v>
      </c>
      <c r="AC853" t="b">
        <v>1</v>
      </c>
      <c r="AD853">
        <v>88.016869188683046</v>
      </c>
      <c r="AE853">
        <v>0.56051485406473645</v>
      </c>
      <c r="AF853">
        <v>0</v>
      </c>
      <c r="AG853">
        <v>5.5136745013636128E-2</v>
      </c>
      <c r="AH853" t="b">
        <v>0</v>
      </c>
      <c r="AI853" t="b">
        <v>0</v>
      </c>
      <c r="AJ853">
        <v>1283.7737417269491</v>
      </c>
      <c r="AK853">
        <v>0</v>
      </c>
      <c r="AL853">
        <v>25.064262964470998</v>
      </c>
      <c r="AM853">
        <v>0</v>
      </c>
      <c r="AN853">
        <v>25.626793841482279</v>
      </c>
      <c r="AO853">
        <v>0</v>
      </c>
      <c r="AP853">
        <v>1</v>
      </c>
      <c r="AQ853">
        <v>0</v>
      </c>
      <c r="AR853">
        <v>0</v>
      </c>
      <c r="AS853">
        <v>0</v>
      </c>
      <c r="AT853">
        <v>5.147809718553404</v>
      </c>
      <c r="AU853">
        <v>1.638212491318576</v>
      </c>
      <c r="AV853">
        <v>5.147809718553404</v>
      </c>
    </row>
    <row r="854" spans="1:48">
      <c r="A854">
        <v>851</v>
      </c>
      <c r="B854">
        <v>0</v>
      </c>
      <c r="C854">
        <v>0</v>
      </c>
      <c r="D854">
        <v>0</v>
      </c>
      <c r="E854">
        <v>61.1</v>
      </c>
      <c r="F854">
        <v>0.20482941641939509</v>
      </c>
      <c r="G854">
        <v>437.5041465454791</v>
      </c>
      <c r="H854">
        <v>1615.2653090459089</v>
      </c>
      <c r="I854">
        <v>17.82526196134846</v>
      </c>
      <c r="J854">
        <v>17.82526196134846</v>
      </c>
      <c r="K854">
        <v>389.06765690664832</v>
      </c>
      <c r="L854">
        <v>6</v>
      </c>
      <c r="M854">
        <v>105.3812721848993</v>
      </c>
      <c r="N854">
        <v>1305.134369709094</v>
      </c>
      <c r="O854" t="b">
        <v>0</v>
      </c>
      <c r="P854">
        <v>17.82526196134846</v>
      </c>
      <c r="Q854">
        <v>0</v>
      </c>
      <c r="R854">
        <v>0.94273429750677828</v>
      </c>
      <c r="S854">
        <v>32.929359330357059</v>
      </c>
      <c r="T854">
        <v>138.34477743134369</v>
      </c>
      <c r="U854">
        <v>18.908044407093708</v>
      </c>
      <c r="V854">
        <v>7.9224108658742978</v>
      </c>
      <c r="W854">
        <v>-27.242629224403881</v>
      </c>
      <c r="X854">
        <v>1</v>
      </c>
      <c r="Y854">
        <v>4.4382493749055527</v>
      </c>
      <c r="Z854">
        <v>81.877734619375005</v>
      </c>
      <c r="AA854">
        <v>1305.134369709094</v>
      </c>
      <c r="AB854" t="b">
        <v>0</v>
      </c>
      <c r="AC854" t="b">
        <v>1</v>
      </c>
      <c r="AD854">
        <v>88.018547464272316</v>
      </c>
      <c r="AE854">
        <v>0.5692489688681408</v>
      </c>
      <c r="AF854">
        <v>0</v>
      </c>
      <c r="AG854">
        <v>6.0980455654470023E-2</v>
      </c>
      <c r="AH854" t="b">
        <v>0</v>
      </c>
      <c r="AI854" t="b">
        <v>0</v>
      </c>
      <c r="AJ854">
        <v>1305.134369709094</v>
      </c>
      <c r="AK854">
        <v>0</v>
      </c>
      <c r="AL854">
        <v>18.908044407093708</v>
      </c>
      <c r="AM854">
        <v>0</v>
      </c>
      <c r="AN854">
        <v>19.478189386160309</v>
      </c>
      <c r="AO854">
        <v>0</v>
      </c>
      <c r="AP854">
        <v>1</v>
      </c>
      <c r="AQ854">
        <v>3</v>
      </c>
      <c r="AR854">
        <v>0</v>
      </c>
      <c r="AS854">
        <v>0</v>
      </c>
      <c r="AT854">
        <v>4.0142153490725123</v>
      </c>
      <c r="AU854">
        <v>1.277463248882734</v>
      </c>
      <c r="AV854">
        <v>4.0142153490725123</v>
      </c>
    </row>
    <row r="855" spans="1:48">
      <c r="A855">
        <v>852</v>
      </c>
      <c r="B855">
        <v>0</v>
      </c>
      <c r="C855">
        <v>0</v>
      </c>
      <c r="D855">
        <v>0</v>
      </c>
      <c r="E855">
        <v>61.7</v>
      </c>
      <c r="F855">
        <v>0.15518991960490419</v>
      </c>
      <c r="G855">
        <v>441.80042294363437</v>
      </c>
      <c r="H855">
        <v>1631.1271615078981</v>
      </c>
      <c r="I855">
        <v>15.977988712181871</v>
      </c>
      <c r="J855">
        <v>15.977988712181871</v>
      </c>
      <c r="K855">
        <v>345.35628561876979</v>
      </c>
      <c r="L855">
        <v>6</v>
      </c>
      <c r="M855">
        <v>93.541789170847736</v>
      </c>
      <c r="N855">
        <v>1317.9507464983819</v>
      </c>
      <c r="O855" t="b">
        <v>0</v>
      </c>
      <c r="P855">
        <v>15.977988712181871</v>
      </c>
      <c r="Q855">
        <v>0</v>
      </c>
      <c r="R855">
        <v>0.94013680115342402</v>
      </c>
      <c r="S855">
        <v>32.957558097508382</v>
      </c>
      <c r="T855">
        <v>123.14116510596691</v>
      </c>
      <c r="U855">
        <v>16.99538694004849</v>
      </c>
      <c r="V855">
        <v>7.3716240529375483</v>
      </c>
      <c r="W855">
        <v>-28.680375901190409</v>
      </c>
      <c r="X855">
        <v>1</v>
      </c>
      <c r="Y855">
        <v>5.8759960516920842</v>
      </c>
      <c r="Z855">
        <v>81.929240706127928</v>
      </c>
      <c r="AA855">
        <v>1317.9507464983819</v>
      </c>
      <c r="AB855" t="b">
        <v>0</v>
      </c>
      <c r="AC855" t="b">
        <v>1</v>
      </c>
      <c r="AD855">
        <v>88.020593941539502</v>
      </c>
      <c r="AE855">
        <v>0.59929143674129226</v>
      </c>
      <c r="AF855">
        <v>0</v>
      </c>
      <c r="AG855">
        <v>5.7002725192199948E-2</v>
      </c>
      <c r="AH855" t="b">
        <v>0</v>
      </c>
      <c r="AI855" t="b">
        <v>0</v>
      </c>
      <c r="AJ855">
        <v>1317.9507464983819</v>
      </c>
      <c r="AK855">
        <v>0</v>
      </c>
      <c r="AL855">
        <v>16.99538694004849</v>
      </c>
      <c r="AM855">
        <v>0</v>
      </c>
      <c r="AN855">
        <v>17.595182382526421</v>
      </c>
      <c r="AO855">
        <v>0</v>
      </c>
      <c r="AP855">
        <v>1</v>
      </c>
      <c r="AQ855">
        <v>3</v>
      </c>
      <c r="AR855">
        <v>0</v>
      </c>
      <c r="AS855">
        <v>0</v>
      </c>
      <c r="AT855">
        <v>3.6837866444666161</v>
      </c>
      <c r="AU855">
        <v>1.17230931721649</v>
      </c>
      <c r="AV855">
        <v>3.6837866444666161</v>
      </c>
    </row>
    <row r="856" spans="1:48">
      <c r="A856">
        <v>853</v>
      </c>
      <c r="B856">
        <v>0</v>
      </c>
      <c r="C856">
        <v>0</v>
      </c>
      <c r="D856">
        <v>0</v>
      </c>
      <c r="E856">
        <v>62.3</v>
      </c>
      <c r="F856">
        <v>0.17441090516099861</v>
      </c>
      <c r="G856">
        <v>446.09669934178959</v>
      </c>
      <c r="H856">
        <v>1646.989013969888</v>
      </c>
      <c r="I856">
        <v>17.04221656129765</v>
      </c>
      <c r="J856">
        <v>17.04221656129765</v>
      </c>
      <c r="K856">
        <v>364.81144258298178</v>
      </c>
      <c r="L856">
        <v>6</v>
      </c>
      <c r="M856">
        <v>98.811333310666797</v>
      </c>
      <c r="N856">
        <v>1330.7671232876689</v>
      </c>
      <c r="O856" t="b">
        <v>0</v>
      </c>
      <c r="P856">
        <v>17.04221656129765</v>
      </c>
      <c r="Q856">
        <v>0</v>
      </c>
      <c r="R856">
        <v>0.94128233651609783</v>
      </c>
      <c r="S856">
        <v>32.983981067880102</v>
      </c>
      <c r="T856">
        <v>129.91984376333659</v>
      </c>
      <c r="U856">
        <v>18.105318564007909</v>
      </c>
      <c r="V856">
        <v>7.6285896659767616</v>
      </c>
      <c r="W856">
        <v>-27.242629224403881</v>
      </c>
      <c r="X856">
        <v>1</v>
      </c>
      <c r="Y856">
        <v>4.4382493749055527</v>
      </c>
      <c r="Z856">
        <v>81.980746792880851</v>
      </c>
      <c r="AA856">
        <v>1330.7671232876689</v>
      </c>
      <c r="AB856" t="b">
        <v>0</v>
      </c>
      <c r="AC856" t="b">
        <v>1</v>
      </c>
      <c r="AD856">
        <v>88.022640418806688</v>
      </c>
      <c r="AE856">
        <v>0.5692489688681408</v>
      </c>
      <c r="AF856">
        <v>0</v>
      </c>
      <c r="AG856">
        <v>5.967282685827241E-2</v>
      </c>
      <c r="AH856" t="b">
        <v>0</v>
      </c>
      <c r="AI856" t="b">
        <v>0</v>
      </c>
      <c r="AJ856">
        <v>1330.7671232876689</v>
      </c>
      <c r="AK856">
        <v>0</v>
      </c>
      <c r="AL856">
        <v>18.105318564007909</v>
      </c>
      <c r="AM856">
        <v>0</v>
      </c>
      <c r="AN856">
        <v>18.675071538612691</v>
      </c>
      <c r="AO856">
        <v>0</v>
      </c>
      <c r="AP856">
        <v>1</v>
      </c>
      <c r="AQ856">
        <v>3</v>
      </c>
      <c r="AR856">
        <v>0</v>
      </c>
      <c r="AS856">
        <v>0</v>
      </c>
      <c r="AT856">
        <v>3.8765645178700558</v>
      </c>
      <c r="AU856">
        <v>1.2336579562543939</v>
      </c>
      <c r="AV856">
        <v>3.8765645178700558</v>
      </c>
    </row>
    <row r="857" spans="1:48">
      <c r="A857">
        <v>854</v>
      </c>
      <c r="B857">
        <v>0</v>
      </c>
      <c r="C857">
        <v>0</v>
      </c>
      <c r="D857">
        <v>0</v>
      </c>
      <c r="E857">
        <v>62.9</v>
      </c>
      <c r="F857">
        <v>0.14716645975109979</v>
      </c>
      <c r="G857">
        <v>450.39297573994492</v>
      </c>
      <c r="H857">
        <v>1662.850866431877</v>
      </c>
      <c r="I857">
        <v>16.114733754875029</v>
      </c>
      <c r="J857">
        <v>16.114733754875029</v>
      </c>
      <c r="K857">
        <v>341.66690048635002</v>
      </c>
      <c r="L857">
        <v>6</v>
      </c>
      <c r="M857">
        <v>92.542497423171724</v>
      </c>
      <c r="N857">
        <v>1343.5835000769559</v>
      </c>
      <c r="O857" t="b">
        <v>0</v>
      </c>
      <c r="P857">
        <v>16.114733754875029</v>
      </c>
      <c r="Q857">
        <v>0</v>
      </c>
      <c r="R857">
        <v>0.93976591566946377</v>
      </c>
      <c r="S857">
        <v>33.011624658519573</v>
      </c>
      <c r="T857">
        <v>121.8737474203552</v>
      </c>
      <c r="U857">
        <v>17.147603979013571</v>
      </c>
      <c r="V857">
        <v>7.3409535797961354</v>
      </c>
      <c r="W857">
        <v>-28.680375901190409</v>
      </c>
      <c r="X857">
        <v>1</v>
      </c>
      <c r="Y857">
        <v>5.8759960516920842</v>
      </c>
      <c r="Z857">
        <v>82.062086086689547</v>
      </c>
      <c r="AA857">
        <v>1343.5835000769559</v>
      </c>
      <c r="AB857" t="b">
        <v>0</v>
      </c>
      <c r="AC857" t="b">
        <v>1</v>
      </c>
      <c r="AD857">
        <v>88.024686896073874</v>
      </c>
      <c r="AE857">
        <v>0.59929143674129226</v>
      </c>
      <c r="AF857">
        <v>0</v>
      </c>
      <c r="AG857">
        <v>6.0408190890379243E-2</v>
      </c>
      <c r="AH857" t="b">
        <v>0</v>
      </c>
      <c r="AI857" t="b">
        <v>0</v>
      </c>
      <c r="AJ857">
        <v>1343.5835000769559</v>
      </c>
      <c r="AK857">
        <v>0</v>
      </c>
      <c r="AL857">
        <v>17.147603979013571</v>
      </c>
      <c r="AM857">
        <v>0</v>
      </c>
      <c r="AN857">
        <v>17.74724541973864</v>
      </c>
      <c r="AO857">
        <v>0</v>
      </c>
      <c r="AP857">
        <v>1</v>
      </c>
      <c r="AQ857">
        <v>3</v>
      </c>
      <c r="AR857">
        <v>0</v>
      </c>
      <c r="AS857">
        <v>0</v>
      </c>
      <c r="AT857">
        <v>3.7163100381377521</v>
      </c>
      <c r="AU857">
        <v>1.182659394761139</v>
      </c>
      <c r="AV857">
        <v>3.7163100381377521</v>
      </c>
    </row>
    <row r="858" spans="1:48">
      <c r="A858">
        <v>855</v>
      </c>
      <c r="B858">
        <v>0</v>
      </c>
      <c r="C858">
        <v>0</v>
      </c>
      <c r="D858">
        <v>0</v>
      </c>
      <c r="E858">
        <v>63.3</v>
      </c>
      <c r="F858">
        <v>7.0256589167936312E-2</v>
      </c>
      <c r="G858">
        <v>453.25716000538182</v>
      </c>
      <c r="H858">
        <v>1673.4254347398701</v>
      </c>
      <c r="I858">
        <v>12.927932675582269</v>
      </c>
      <c r="J858">
        <v>12.927932675582269</v>
      </c>
      <c r="K858">
        <v>272.36781732300312</v>
      </c>
      <c r="L858">
        <v>6</v>
      </c>
      <c r="M858">
        <v>73.772431560943403</v>
      </c>
      <c r="N858">
        <v>1352.127751269815</v>
      </c>
      <c r="O858" t="b">
        <v>0</v>
      </c>
      <c r="P858">
        <v>12.927932675582269</v>
      </c>
      <c r="Q858">
        <v>0</v>
      </c>
      <c r="R858">
        <v>0.93391628939613613</v>
      </c>
      <c r="S858">
        <v>33.03843887152145</v>
      </c>
      <c r="T858">
        <v>97.763060078043878</v>
      </c>
      <c r="U858">
        <v>13.84271033964016</v>
      </c>
      <c r="V858">
        <v>6.460545769945611</v>
      </c>
      <c r="W858">
        <v>-26.90543425552147</v>
      </c>
      <c r="X858">
        <v>1</v>
      </c>
      <c r="Y858">
        <v>4.1010544060231453</v>
      </c>
      <c r="Z858">
        <v>82.123521564106682</v>
      </c>
      <c r="AA858">
        <v>1352.127751269815</v>
      </c>
      <c r="AB858" t="b">
        <v>0</v>
      </c>
      <c r="AC858" t="b">
        <v>1</v>
      </c>
      <c r="AD858">
        <v>88.026666469577393</v>
      </c>
      <c r="AE858">
        <v>0.56220310384671734</v>
      </c>
      <c r="AF858">
        <v>0</v>
      </c>
      <c r="AG858">
        <v>6.23399699935136E-2</v>
      </c>
      <c r="AH858" t="b">
        <v>0</v>
      </c>
      <c r="AI858" t="b">
        <v>0</v>
      </c>
      <c r="AJ858">
        <v>1352.127751269815</v>
      </c>
      <c r="AK858">
        <v>0</v>
      </c>
      <c r="AL858">
        <v>13.84271033964016</v>
      </c>
      <c r="AM858">
        <v>0</v>
      </c>
      <c r="AN858">
        <v>14.40500094448282</v>
      </c>
      <c r="AO858">
        <v>0</v>
      </c>
      <c r="AP858">
        <v>1</v>
      </c>
      <c r="AQ858">
        <v>3</v>
      </c>
      <c r="AR858">
        <v>0</v>
      </c>
      <c r="AS858">
        <v>0</v>
      </c>
      <c r="AT858">
        <v>3.1381825416169038</v>
      </c>
      <c r="AU858">
        <v>0.99867907339033757</v>
      </c>
      <c r="AV858">
        <v>3.1381825416169038</v>
      </c>
    </row>
    <row r="859" spans="1:48">
      <c r="A859">
        <v>856</v>
      </c>
      <c r="B859">
        <v>0</v>
      </c>
      <c r="C859">
        <v>0</v>
      </c>
      <c r="D859">
        <v>0</v>
      </c>
      <c r="E859">
        <v>63.4</v>
      </c>
      <c r="F859">
        <v>-1.1526149756180709E-2</v>
      </c>
      <c r="G859">
        <v>453.973206071741</v>
      </c>
      <c r="H859">
        <v>1676.0690768168679</v>
      </c>
      <c r="I859">
        <v>9.3974210024568965</v>
      </c>
      <c r="J859">
        <v>9.3974210024568965</v>
      </c>
      <c r="K859">
        <v>197.6741338280992</v>
      </c>
      <c r="L859">
        <v>6</v>
      </c>
      <c r="M859">
        <v>53.54120634563899</v>
      </c>
      <c r="N859">
        <v>1354.263814068029</v>
      </c>
      <c r="O859" t="b">
        <v>0</v>
      </c>
      <c r="P859">
        <v>9.3974210024568965</v>
      </c>
      <c r="Q859">
        <v>0</v>
      </c>
      <c r="R859">
        <v>0.92327061323814152</v>
      </c>
      <c r="S859">
        <v>33.062039475104292</v>
      </c>
      <c r="T859">
        <v>71.770798603941486</v>
      </c>
      <c r="U859">
        <v>10.17840367462556</v>
      </c>
      <c r="V859">
        <v>5.5069293642892774</v>
      </c>
      <c r="W859">
        <v>-28.327355855189559</v>
      </c>
      <c r="X859">
        <v>1</v>
      </c>
      <c r="Y859">
        <v>5.5229760056912269</v>
      </c>
      <c r="Z859">
        <v>82.15587737232633</v>
      </c>
      <c r="AA859">
        <v>1354.263814068029</v>
      </c>
      <c r="AB859" t="b">
        <v>0</v>
      </c>
      <c r="AC859" t="b">
        <v>1</v>
      </c>
      <c r="AD859">
        <v>88.02857599942098</v>
      </c>
      <c r="AE859">
        <v>0.59191489846664747</v>
      </c>
      <c r="AF859">
        <v>0</v>
      </c>
      <c r="AG859">
        <v>6.9056231420692393E-2</v>
      </c>
      <c r="AH859" t="b">
        <v>0</v>
      </c>
      <c r="AI859" t="b">
        <v>0</v>
      </c>
      <c r="AJ859">
        <v>1354.263814068029</v>
      </c>
      <c r="AK859">
        <v>0</v>
      </c>
      <c r="AL859">
        <v>10.17840367462556</v>
      </c>
      <c r="AM859">
        <v>0</v>
      </c>
      <c r="AN859">
        <v>10.77033257325156</v>
      </c>
      <c r="AO859">
        <v>0</v>
      </c>
      <c r="AP859">
        <v>1</v>
      </c>
      <c r="AQ859">
        <v>3</v>
      </c>
      <c r="AR859">
        <v>0</v>
      </c>
      <c r="AS859">
        <v>0</v>
      </c>
      <c r="AT859">
        <v>2.5180305243723651</v>
      </c>
      <c r="AU859">
        <v>0.80132508466289332</v>
      </c>
      <c r="AV859">
        <v>2.5180305243723651</v>
      </c>
    </row>
    <row r="860" spans="1:48">
      <c r="A860">
        <v>857</v>
      </c>
      <c r="B860">
        <v>0</v>
      </c>
      <c r="C860">
        <v>0</v>
      </c>
      <c r="D860">
        <v>0</v>
      </c>
      <c r="E860">
        <v>63.5</v>
      </c>
      <c r="F860">
        <v>0.14251467652345801</v>
      </c>
      <c r="G860">
        <v>454.68925213810019</v>
      </c>
      <c r="H860">
        <v>1678.7127188938659</v>
      </c>
      <c r="I860">
        <v>16.153672451957881</v>
      </c>
      <c r="J860">
        <v>16.153672451957881</v>
      </c>
      <c r="K860">
        <v>339.25633487843493</v>
      </c>
      <c r="L860">
        <v>6</v>
      </c>
      <c r="M860">
        <v>91.889581494700678</v>
      </c>
      <c r="N860">
        <v>1356.3998768662441</v>
      </c>
      <c r="O860" t="b">
        <v>0</v>
      </c>
      <c r="P860">
        <v>16.153672451957881</v>
      </c>
      <c r="Q860">
        <v>0</v>
      </c>
      <c r="R860">
        <v>0.93955364616528614</v>
      </c>
      <c r="S860">
        <v>33.081958589168472</v>
      </c>
      <c r="T860">
        <v>121.04123062776441</v>
      </c>
      <c r="U860">
        <v>17.192921892100379</v>
      </c>
      <c r="V860">
        <v>7.3165010551150544</v>
      </c>
      <c r="W860">
        <v>-26.20548494269838</v>
      </c>
      <c r="X860">
        <v>1</v>
      </c>
      <c r="Y860">
        <v>3.4011050932000511</v>
      </c>
      <c r="Z860">
        <v>82.237216666135026</v>
      </c>
      <c r="AA860">
        <v>1356.3998768662441</v>
      </c>
      <c r="AB860" t="b">
        <v>0</v>
      </c>
      <c r="AC860" t="b">
        <v>1</v>
      </c>
      <c r="AD860">
        <v>88.030346650432662</v>
      </c>
      <c r="AE860">
        <v>0.5475772973101154</v>
      </c>
      <c r="AF860">
        <v>0</v>
      </c>
      <c r="AG860">
        <v>7.4072755802288448E-2</v>
      </c>
      <c r="AH860" t="b">
        <v>0</v>
      </c>
      <c r="AI860" t="b">
        <v>0</v>
      </c>
      <c r="AJ860">
        <v>1356.3998768662441</v>
      </c>
      <c r="AK860">
        <v>0</v>
      </c>
      <c r="AL860">
        <v>17.192921892100379</v>
      </c>
      <c r="AM860">
        <v>0</v>
      </c>
      <c r="AN860">
        <v>17.740922694230861</v>
      </c>
      <c r="AO860">
        <v>0</v>
      </c>
      <c r="AP860">
        <v>1</v>
      </c>
      <c r="AQ860">
        <v>3</v>
      </c>
      <c r="AR860">
        <v>0</v>
      </c>
      <c r="AS860">
        <v>0</v>
      </c>
      <c r="AT860">
        <v>3.7182960454141458</v>
      </c>
      <c r="AU860">
        <v>1.1832914115033879</v>
      </c>
      <c r="AV860">
        <v>3.7182960454141458</v>
      </c>
    </row>
    <row r="861" spans="1:48">
      <c r="A861">
        <v>858</v>
      </c>
      <c r="B861">
        <v>0</v>
      </c>
      <c r="C861">
        <v>0</v>
      </c>
      <c r="D861">
        <v>0</v>
      </c>
      <c r="E861">
        <v>64.5</v>
      </c>
      <c r="F861">
        <v>0.35813411032901682</v>
      </c>
      <c r="G861">
        <v>461.84971280169242</v>
      </c>
      <c r="H861">
        <v>1705.149139663848</v>
      </c>
      <c r="I861">
        <v>26.12310248176275</v>
      </c>
      <c r="J861">
        <v>26.12310248176275</v>
      </c>
      <c r="K861">
        <v>540.12646628890138</v>
      </c>
      <c r="L861">
        <v>6</v>
      </c>
      <c r="M861">
        <v>146.29644265679889</v>
      </c>
      <c r="N861">
        <v>1377.760504848389</v>
      </c>
      <c r="O861" t="b">
        <v>0</v>
      </c>
      <c r="P861">
        <v>26.12310248176275</v>
      </c>
      <c r="Q861">
        <v>0</v>
      </c>
      <c r="R861">
        <v>0.94817381073414952</v>
      </c>
      <c r="S861">
        <v>33.108932318124623</v>
      </c>
      <c r="T861">
        <v>190.95650157535599</v>
      </c>
      <c r="U861">
        <v>27.550963954104809</v>
      </c>
      <c r="V861">
        <v>9.8965477921890681</v>
      </c>
      <c r="W861">
        <v>-26.824639444526671</v>
      </c>
      <c r="X861">
        <v>1</v>
      </c>
      <c r="Y861">
        <v>4.0202595950283424</v>
      </c>
      <c r="Z861">
        <v>82.326270942729394</v>
      </c>
      <c r="AA861">
        <v>1377.760504848389</v>
      </c>
      <c r="AB861" t="b">
        <v>0</v>
      </c>
      <c r="AC861" t="b">
        <v>1</v>
      </c>
      <c r="AD861">
        <v>88.031819143426361</v>
      </c>
      <c r="AE861">
        <v>0.56051485406473645</v>
      </c>
      <c r="AF861">
        <v>0</v>
      </c>
      <c r="AG861">
        <v>8.6195869860291319E-2</v>
      </c>
      <c r="AH861" t="b">
        <v>0</v>
      </c>
      <c r="AI861" t="b">
        <v>0</v>
      </c>
      <c r="AJ861">
        <v>1377.760504848389</v>
      </c>
      <c r="AK861">
        <v>0</v>
      </c>
      <c r="AL861">
        <v>27.550963954104809</v>
      </c>
      <c r="AM861">
        <v>0</v>
      </c>
      <c r="AN861">
        <v>28.11333032924372</v>
      </c>
      <c r="AO861">
        <v>0</v>
      </c>
      <c r="AP861">
        <v>1</v>
      </c>
      <c r="AQ861">
        <v>0</v>
      </c>
      <c r="AR861">
        <v>0</v>
      </c>
      <c r="AS861">
        <v>0</v>
      </c>
      <c r="AT861">
        <v>5.5977835492973531</v>
      </c>
      <c r="AU861">
        <v>1.781409849145227</v>
      </c>
      <c r="AV861">
        <v>5.5977835492973531</v>
      </c>
    </row>
    <row r="862" spans="1:48">
      <c r="A862">
        <v>859</v>
      </c>
      <c r="B862">
        <v>0</v>
      </c>
      <c r="C862">
        <v>0</v>
      </c>
      <c r="D862">
        <v>0</v>
      </c>
      <c r="E862">
        <v>65.8</v>
      </c>
      <c r="F862">
        <v>0.34161554882712508</v>
      </c>
      <c r="G862">
        <v>471.15831166436209</v>
      </c>
      <c r="H862">
        <v>1739.5164866648249</v>
      </c>
      <c r="I862">
        <v>26.1054178762103</v>
      </c>
      <c r="J862">
        <v>26.1054178762103</v>
      </c>
      <c r="K862">
        <v>529.09684837797965</v>
      </c>
      <c r="L862">
        <v>6</v>
      </c>
      <c r="M862">
        <v>143.30900551949611</v>
      </c>
      <c r="N862">
        <v>1405.529321225179</v>
      </c>
      <c r="O862" t="b">
        <v>0</v>
      </c>
      <c r="P862">
        <v>26.1054178762103</v>
      </c>
      <c r="Q862">
        <v>0</v>
      </c>
      <c r="R862">
        <v>0.94777155792498746</v>
      </c>
      <c r="S862">
        <v>33.146332493494313</v>
      </c>
      <c r="T862">
        <v>187.13647725591841</v>
      </c>
      <c r="U862">
        <v>27.54399797918018</v>
      </c>
      <c r="V862">
        <v>9.7738466624826685</v>
      </c>
      <c r="W862">
        <v>-26.824639444526671</v>
      </c>
      <c r="X862">
        <v>1</v>
      </c>
      <c r="Y862">
        <v>4.0202595950283424</v>
      </c>
      <c r="Z862">
        <v>82.415325219323762</v>
      </c>
      <c r="AA862">
        <v>1405.529321225179</v>
      </c>
      <c r="AB862" t="b">
        <v>0</v>
      </c>
      <c r="AC862" t="b">
        <v>1</v>
      </c>
      <c r="AD862">
        <v>88.033414484535498</v>
      </c>
      <c r="AE862">
        <v>0.56051485406473645</v>
      </c>
      <c r="AF862">
        <v>0</v>
      </c>
      <c r="AG862">
        <v>9.6196558539588251E-2</v>
      </c>
      <c r="AH862" t="b">
        <v>0</v>
      </c>
      <c r="AI862" t="b">
        <v>0</v>
      </c>
      <c r="AJ862">
        <v>1405.529321225179</v>
      </c>
      <c r="AK862">
        <v>0</v>
      </c>
      <c r="AL862">
        <v>27.54399797918018</v>
      </c>
      <c r="AM862">
        <v>0</v>
      </c>
      <c r="AN862">
        <v>28.10636435431908</v>
      </c>
      <c r="AO862">
        <v>0</v>
      </c>
      <c r="AP862">
        <v>1</v>
      </c>
      <c r="AQ862">
        <v>0</v>
      </c>
      <c r="AR862">
        <v>0</v>
      </c>
      <c r="AS862">
        <v>0</v>
      </c>
      <c r="AT862">
        <v>5.5956707917705417</v>
      </c>
      <c r="AU862">
        <v>1.780737496055121</v>
      </c>
      <c r="AV862">
        <v>5.5956707917705417</v>
      </c>
    </row>
    <row r="863" spans="1:48">
      <c r="A863">
        <v>860</v>
      </c>
      <c r="B863">
        <v>0</v>
      </c>
      <c r="C863">
        <v>0</v>
      </c>
      <c r="D863">
        <v>0</v>
      </c>
      <c r="E863">
        <v>66.8</v>
      </c>
      <c r="F863">
        <v>0.19207036102915431</v>
      </c>
      <c r="G863">
        <v>478.31877232795421</v>
      </c>
      <c r="H863">
        <v>1765.952907434807</v>
      </c>
      <c r="I863">
        <v>19.793429474074429</v>
      </c>
      <c r="J863">
        <v>19.793429474074429</v>
      </c>
      <c r="K863">
        <v>395.16184483512302</v>
      </c>
      <c r="L863">
        <v>6</v>
      </c>
      <c r="M863">
        <v>107.0319189694266</v>
      </c>
      <c r="N863">
        <v>1426.889949207324</v>
      </c>
      <c r="O863" t="b">
        <v>0</v>
      </c>
      <c r="P863">
        <v>19.793429474074429</v>
      </c>
      <c r="Q863">
        <v>0</v>
      </c>
      <c r="R863">
        <v>0.94252596295639524</v>
      </c>
      <c r="S863">
        <v>33.183997437716151</v>
      </c>
      <c r="T863">
        <v>140.54280885142961</v>
      </c>
      <c r="U863">
        <v>21.000407683188818</v>
      </c>
      <c r="V863">
        <v>8.0775626021393236</v>
      </c>
      <c r="W863">
        <v>-27.242629224403881</v>
      </c>
      <c r="X863">
        <v>1</v>
      </c>
      <c r="Y863">
        <v>4.4382493749055527</v>
      </c>
      <c r="Z863">
        <v>82.507133218866215</v>
      </c>
      <c r="AA863">
        <v>1426.889949207324</v>
      </c>
      <c r="AB863" t="b">
        <v>0</v>
      </c>
      <c r="AC863" t="b">
        <v>1</v>
      </c>
      <c r="AD863">
        <v>88.035092760124769</v>
      </c>
      <c r="AE863">
        <v>0.5692489688681408</v>
      </c>
      <c r="AF863">
        <v>0</v>
      </c>
      <c r="AG863">
        <v>0.1029246320608159</v>
      </c>
      <c r="AH863" t="b">
        <v>0</v>
      </c>
      <c r="AI863" t="b">
        <v>0</v>
      </c>
      <c r="AJ863">
        <v>1426.889949207324</v>
      </c>
      <c r="AK863">
        <v>0</v>
      </c>
      <c r="AL863">
        <v>21.000407683188818</v>
      </c>
      <c r="AM863">
        <v>0</v>
      </c>
      <c r="AN863">
        <v>21.57055266225543</v>
      </c>
      <c r="AO863">
        <v>0</v>
      </c>
      <c r="AP863">
        <v>1</v>
      </c>
      <c r="AQ863">
        <v>3</v>
      </c>
      <c r="AR863">
        <v>0</v>
      </c>
      <c r="AS863">
        <v>0</v>
      </c>
      <c r="AT863">
        <v>4.4060003539769141</v>
      </c>
      <c r="AU863">
        <v>1.4021428940204459</v>
      </c>
      <c r="AV863">
        <v>4.4060003539769141</v>
      </c>
    </row>
    <row r="864" spans="1:48">
      <c r="A864">
        <v>861</v>
      </c>
      <c r="B864">
        <v>0</v>
      </c>
      <c r="C864">
        <v>0</v>
      </c>
      <c r="D864">
        <v>0</v>
      </c>
      <c r="E864">
        <v>67.400000000000006</v>
      </c>
      <c r="F864">
        <v>0.22343634038962179</v>
      </c>
      <c r="G864">
        <v>482.61504872610948</v>
      </c>
      <c r="H864">
        <v>1781.814759896796</v>
      </c>
      <c r="I864">
        <v>21.523435453556711</v>
      </c>
      <c r="J864">
        <v>21.523435453556711</v>
      </c>
      <c r="K864">
        <v>425.87496852344782</v>
      </c>
      <c r="L864">
        <v>6</v>
      </c>
      <c r="M864">
        <v>115.350749870923</v>
      </c>
      <c r="N864">
        <v>1439.7063259966119</v>
      </c>
      <c r="O864" t="b">
        <v>0</v>
      </c>
      <c r="P864">
        <v>21.523435453556711</v>
      </c>
      <c r="Q864">
        <v>0</v>
      </c>
      <c r="R864">
        <v>0.94394651189775436</v>
      </c>
      <c r="S864">
        <v>33.215423673115303</v>
      </c>
      <c r="T864">
        <v>151.23826111837519</v>
      </c>
      <c r="U864">
        <v>22.80154138213296</v>
      </c>
      <c r="V864">
        <v>8.4774320702031503</v>
      </c>
      <c r="W864">
        <v>-27.242629224403881</v>
      </c>
      <c r="X864">
        <v>1</v>
      </c>
      <c r="Y864">
        <v>4.4382493749055527</v>
      </c>
      <c r="Z864">
        <v>82.588026731297546</v>
      </c>
      <c r="AA864">
        <v>1439.7063259966119</v>
      </c>
      <c r="AB864" t="b">
        <v>0</v>
      </c>
      <c r="AC864" t="b">
        <v>1</v>
      </c>
      <c r="AD864">
        <v>88.036853970194173</v>
      </c>
      <c r="AE864">
        <v>0.5692489688681408</v>
      </c>
      <c r="AF864">
        <v>0</v>
      </c>
      <c r="AG864">
        <v>0.1011744604356111</v>
      </c>
      <c r="AH864" t="b">
        <v>0</v>
      </c>
      <c r="AI864" t="b">
        <v>0</v>
      </c>
      <c r="AJ864">
        <v>1439.7063259966119</v>
      </c>
      <c r="AK864">
        <v>0</v>
      </c>
      <c r="AL864">
        <v>22.80154138213296</v>
      </c>
      <c r="AM864">
        <v>0</v>
      </c>
      <c r="AN864">
        <v>23.372190366936199</v>
      </c>
      <c r="AO864">
        <v>0</v>
      </c>
      <c r="AP864">
        <v>1</v>
      </c>
      <c r="AQ864">
        <v>3</v>
      </c>
      <c r="AR864">
        <v>0</v>
      </c>
      <c r="AS864">
        <v>0</v>
      </c>
      <c r="AT864">
        <v>4.7265116741186066</v>
      </c>
      <c r="AU864">
        <v>1.5041407682566901</v>
      </c>
      <c r="AV864">
        <v>4.7265116741186066</v>
      </c>
    </row>
    <row r="865" spans="1:48">
      <c r="A865">
        <v>862</v>
      </c>
      <c r="B865">
        <v>0</v>
      </c>
      <c r="C865">
        <v>0</v>
      </c>
      <c r="D865">
        <v>0</v>
      </c>
      <c r="E865">
        <v>68.8</v>
      </c>
      <c r="F865">
        <v>0.58085094407901927</v>
      </c>
      <c r="G865">
        <v>492.6396936551385</v>
      </c>
      <c r="H865">
        <v>1818.8257489747709</v>
      </c>
      <c r="I865">
        <v>39.117988857874941</v>
      </c>
      <c r="J865">
        <v>39.117988857874941</v>
      </c>
      <c r="K865">
        <v>758.260615707032</v>
      </c>
      <c r="L865">
        <v>6</v>
      </c>
      <c r="M865">
        <v>205.37936503440741</v>
      </c>
      <c r="N865">
        <v>1469.611205171615</v>
      </c>
      <c r="O865" t="b">
        <v>0</v>
      </c>
      <c r="P865">
        <v>39.117988857874941</v>
      </c>
      <c r="Q865">
        <v>0</v>
      </c>
      <c r="R865">
        <v>0.95227509054825643</v>
      </c>
      <c r="S865">
        <v>33.24875202539117</v>
      </c>
      <c r="T865">
        <v>266.92117119432862</v>
      </c>
      <c r="U865">
        <v>41.078454373256172</v>
      </c>
      <c r="V865">
        <v>12.738788726002721</v>
      </c>
      <c r="W865">
        <v>-25.876327790010748</v>
      </c>
      <c r="X865">
        <v>1</v>
      </c>
      <c r="Y865">
        <v>3.0719479405124228</v>
      </c>
      <c r="Z865">
        <v>82.736816580792464</v>
      </c>
      <c r="AA865">
        <v>1469.611205171615</v>
      </c>
      <c r="AB865" t="b">
        <v>0</v>
      </c>
      <c r="AC865" t="b">
        <v>1</v>
      </c>
      <c r="AD865">
        <v>88.038344088709138</v>
      </c>
      <c r="AE865">
        <v>0.54069938665694106</v>
      </c>
      <c r="AF865">
        <v>0</v>
      </c>
      <c r="AG865">
        <v>0.1005184487710258</v>
      </c>
      <c r="AH865" t="b">
        <v>0</v>
      </c>
      <c r="AI865" t="b">
        <v>0</v>
      </c>
      <c r="AJ865">
        <v>1469.611205171615</v>
      </c>
      <c r="AK865">
        <v>0</v>
      </c>
      <c r="AL865">
        <v>41.078454373256172</v>
      </c>
      <c r="AM865">
        <v>0</v>
      </c>
      <c r="AN865">
        <v>41.623945314450992</v>
      </c>
      <c r="AO865">
        <v>0</v>
      </c>
      <c r="AP865">
        <v>1</v>
      </c>
      <c r="AQ865">
        <v>0</v>
      </c>
      <c r="AR865">
        <v>0</v>
      </c>
      <c r="AS865">
        <v>0</v>
      </c>
      <c r="AT865">
        <v>8.098627815635151</v>
      </c>
      <c r="AU865">
        <v>2.5772656674345451</v>
      </c>
      <c r="AV865">
        <v>8.098627815635151</v>
      </c>
    </row>
    <row r="866" spans="1:48">
      <c r="A866">
        <v>863</v>
      </c>
      <c r="B866">
        <v>0</v>
      </c>
      <c r="C866">
        <v>0</v>
      </c>
      <c r="D866">
        <v>0</v>
      </c>
      <c r="E866">
        <v>71.099999999999994</v>
      </c>
      <c r="F866">
        <v>0.53649321662760308</v>
      </c>
      <c r="G866">
        <v>509.10875318140029</v>
      </c>
      <c r="H866">
        <v>1879.6295167457299</v>
      </c>
      <c r="I866">
        <v>38.668477458395749</v>
      </c>
      <c r="J866">
        <v>38.668477458395749</v>
      </c>
      <c r="K866">
        <v>725.30035567646792</v>
      </c>
      <c r="L866">
        <v>6</v>
      </c>
      <c r="M866">
        <v>196.45188398604219</v>
      </c>
      <c r="N866">
        <v>1518.7406495305499</v>
      </c>
      <c r="O866" t="b">
        <v>0</v>
      </c>
      <c r="P866">
        <v>38.668477458395749</v>
      </c>
      <c r="Q866">
        <v>0</v>
      </c>
      <c r="R866">
        <v>0.95165903245145878</v>
      </c>
      <c r="S866">
        <v>33.300324888163694</v>
      </c>
      <c r="T866">
        <v>255.48385660607619</v>
      </c>
      <c r="U866">
        <v>40.632701566217847</v>
      </c>
      <c r="V866">
        <v>12.35033682137052</v>
      </c>
      <c r="W866">
        <v>-25.876327790010748</v>
      </c>
      <c r="X866">
        <v>1</v>
      </c>
      <c r="Y866">
        <v>3.0719479405124228</v>
      </c>
      <c r="Z866">
        <v>82.864217133006775</v>
      </c>
      <c r="AA866">
        <v>1518.7406495305499</v>
      </c>
      <c r="AB866" t="b">
        <v>0</v>
      </c>
      <c r="AC866" t="b">
        <v>1</v>
      </c>
      <c r="AD866">
        <v>88.039563115669665</v>
      </c>
      <c r="AE866">
        <v>0.54069938665694106</v>
      </c>
      <c r="AF866">
        <v>0</v>
      </c>
      <c r="AG866">
        <v>0.108020943292278</v>
      </c>
      <c r="AH866" t="b">
        <v>0</v>
      </c>
      <c r="AI866" t="b">
        <v>0</v>
      </c>
      <c r="AJ866">
        <v>1518.7406495305499</v>
      </c>
      <c r="AK866">
        <v>0</v>
      </c>
      <c r="AL866">
        <v>40.632701566217847</v>
      </c>
      <c r="AM866">
        <v>0</v>
      </c>
      <c r="AN866">
        <v>41.177688501676023</v>
      </c>
      <c r="AO866">
        <v>0</v>
      </c>
      <c r="AP866">
        <v>1</v>
      </c>
      <c r="AQ866">
        <v>0</v>
      </c>
      <c r="AR866">
        <v>0</v>
      </c>
      <c r="AS866">
        <v>0</v>
      </c>
      <c r="AT866">
        <v>7.9960975878981282</v>
      </c>
      <c r="AU866">
        <v>2.5446369750391842</v>
      </c>
      <c r="AV866">
        <v>7.9960975878981282</v>
      </c>
    </row>
    <row r="867" spans="1:48">
      <c r="A867">
        <v>864</v>
      </c>
      <c r="B867">
        <v>0</v>
      </c>
      <c r="C867">
        <v>0</v>
      </c>
      <c r="D867">
        <v>0</v>
      </c>
      <c r="E867">
        <v>72.3</v>
      </c>
      <c r="F867">
        <v>0.1898428560772327</v>
      </c>
      <c r="G867">
        <v>517.70130597771094</v>
      </c>
      <c r="H867">
        <v>1911.353221669709</v>
      </c>
      <c r="I867">
        <v>22.308609805818961</v>
      </c>
      <c r="J867">
        <v>22.308609805818961</v>
      </c>
      <c r="K867">
        <v>411.49506286050752</v>
      </c>
      <c r="L867">
        <v>6</v>
      </c>
      <c r="M867">
        <v>111.4558675136802</v>
      </c>
      <c r="N867">
        <v>1544.3734031091251</v>
      </c>
      <c r="O867" t="b">
        <v>0</v>
      </c>
      <c r="P867">
        <v>22.308609805818961</v>
      </c>
      <c r="Q867">
        <v>0</v>
      </c>
      <c r="R867">
        <v>0.94283135951275698</v>
      </c>
      <c r="S867">
        <v>33.35196319796399</v>
      </c>
      <c r="T867">
        <v>146.3044569948058</v>
      </c>
      <c r="U867">
        <v>23.66129380480913</v>
      </c>
      <c r="V867">
        <v>8.3640269036174004</v>
      </c>
      <c r="W867">
        <v>-27.242629224403881</v>
      </c>
      <c r="X867">
        <v>1</v>
      </c>
      <c r="Y867">
        <v>4.4382493749055527</v>
      </c>
      <c r="Z867">
        <v>82.941023394684009</v>
      </c>
      <c r="AA867">
        <v>1544.3734031091251</v>
      </c>
      <c r="AB867" t="b">
        <v>0</v>
      </c>
      <c r="AC867" t="b">
        <v>1</v>
      </c>
      <c r="AD867">
        <v>88.041053234184631</v>
      </c>
      <c r="AE867">
        <v>0.5692489688681408</v>
      </c>
      <c r="AF867">
        <v>0</v>
      </c>
      <c r="AG867">
        <v>0.1081520993786311</v>
      </c>
      <c r="AH867" t="b">
        <v>0</v>
      </c>
      <c r="AI867" t="b">
        <v>0</v>
      </c>
      <c r="AJ867">
        <v>1544.3734031091251</v>
      </c>
      <c r="AK867">
        <v>0</v>
      </c>
      <c r="AL867">
        <v>23.66129380480913</v>
      </c>
      <c r="AM867">
        <v>0</v>
      </c>
      <c r="AN867">
        <v>24.231554285190381</v>
      </c>
      <c r="AO867">
        <v>0</v>
      </c>
      <c r="AP867">
        <v>1</v>
      </c>
      <c r="AQ867">
        <v>3</v>
      </c>
      <c r="AR867">
        <v>0</v>
      </c>
      <c r="AS867">
        <v>0</v>
      </c>
      <c r="AT867">
        <v>4.9000049443168434</v>
      </c>
      <c r="AU867">
        <v>1.5593523743450231</v>
      </c>
      <c r="AV867">
        <v>4.9000049443168434</v>
      </c>
    </row>
    <row r="868" spans="1:48">
      <c r="A868">
        <v>865</v>
      </c>
      <c r="B868">
        <v>0</v>
      </c>
      <c r="C868">
        <v>0</v>
      </c>
      <c r="D868">
        <v>0</v>
      </c>
      <c r="E868">
        <v>72.8</v>
      </c>
      <c r="F868">
        <v>0.1208020257301516</v>
      </c>
      <c r="G868">
        <v>521.28153630950703</v>
      </c>
      <c r="H868">
        <v>1924.5714320546999</v>
      </c>
      <c r="I868">
        <v>19.100859484229389</v>
      </c>
      <c r="J868">
        <v>19.100859484229389</v>
      </c>
      <c r="K868">
        <v>349.90645082973089</v>
      </c>
      <c r="L868">
        <v>6</v>
      </c>
      <c r="M868">
        <v>94.774228285409222</v>
      </c>
      <c r="N868">
        <v>1555.0537171001979</v>
      </c>
      <c r="O868" t="b">
        <v>0</v>
      </c>
      <c r="P868">
        <v>19.100859484229389</v>
      </c>
      <c r="Q868">
        <v>0</v>
      </c>
      <c r="R868">
        <v>0.93926146900528751</v>
      </c>
      <c r="S868">
        <v>33.387194604325977</v>
      </c>
      <c r="T868">
        <v>124.8798559905924</v>
      </c>
      <c r="U868">
        <v>20.33604072405728</v>
      </c>
      <c r="V868">
        <v>7.5850190036998271</v>
      </c>
      <c r="W868">
        <v>-28.21950671599253</v>
      </c>
      <c r="X868">
        <v>1</v>
      </c>
      <c r="Y868">
        <v>5.4151268664942016</v>
      </c>
      <c r="Z868">
        <v>83.016375790919412</v>
      </c>
      <c r="AA868">
        <v>1555.0537171001979</v>
      </c>
      <c r="AB868" t="b">
        <v>0</v>
      </c>
      <c r="AC868" t="b">
        <v>1</v>
      </c>
      <c r="AD868">
        <v>88.043008269153162</v>
      </c>
      <c r="AE868">
        <v>0.58966133436402302</v>
      </c>
      <c r="AF868">
        <v>0</v>
      </c>
      <c r="AG868">
        <v>0.10700594365178361</v>
      </c>
      <c r="AH868" t="b">
        <v>0</v>
      </c>
      <c r="AI868" t="b">
        <v>0</v>
      </c>
      <c r="AJ868">
        <v>1555.0537171001979</v>
      </c>
      <c r="AK868">
        <v>0</v>
      </c>
      <c r="AL868">
        <v>20.33604072405728</v>
      </c>
      <c r="AM868">
        <v>0</v>
      </c>
      <c r="AN868">
        <v>20.926125563241669</v>
      </c>
      <c r="AO868">
        <v>0</v>
      </c>
      <c r="AP868">
        <v>1</v>
      </c>
      <c r="AQ868">
        <v>3</v>
      </c>
      <c r="AR868">
        <v>0</v>
      </c>
      <c r="AS868">
        <v>0</v>
      </c>
      <c r="AT868">
        <v>4.3286077472069033</v>
      </c>
      <c r="AU868">
        <v>1.3775138688470041</v>
      </c>
      <c r="AV868">
        <v>4.3286077472069033</v>
      </c>
    </row>
    <row r="869" spans="1:48">
      <c r="A869">
        <v>866</v>
      </c>
      <c r="B869">
        <v>0</v>
      </c>
      <c r="C869">
        <v>0</v>
      </c>
      <c r="D869">
        <v>0</v>
      </c>
      <c r="E869">
        <v>73.400000000000006</v>
      </c>
      <c r="F869">
        <v>0.2436157076688357</v>
      </c>
      <c r="G869">
        <v>525.57781270766236</v>
      </c>
      <c r="H869">
        <v>1940.43328451669</v>
      </c>
      <c r="I869">
        <v>25.572358709353711</v>
      </c>
      <c r="J869">
        <v>25.572358709353711</v>
      </c>
      <c r="K869">
        <v>464.62775216615103</v>
      </c>
      <c r="L869">
        <v>6</v>
      </c>
      <c r="M869">
        <v>125.8471701425111</v>
      </c>
      <c r="N869">
        <v>1567.8700938894849</v>
      </c>
      <c r="O869" t="b">
        <v>0</v>
      </c>
      <c r="P869">
        <v>25.572358709353711</v>
      </c>
      <c r="Q869">
        <v>0</v>
      </c>
      <c r="R869">
        <v>0.94505652346992985</v>
      </c>
      <c r="S869">
        <v>33.419243775405747</v>
      </c>
      <c r="T869">
        <v>164.8064896947223</v>
      </c>
      <c r="U869">
        <v>27.059078556974139</v>
      </c>
      <c r="V869">
        <v>9.0550414985452221</v>
      </c>
      <c r="W869">
        <v>-27.242629224403881</v>
      </c>
      <c r="X869">
        <v>1</v>
      </c>
      <c r="Y869">
        <v>4.4382493749055527</v>
      </c>
      <c r="Z869">
        <v>83.089116531667017</v>
      </c>
      <c r="AA869">
        <v>1567.8700938894849</v>
      </c>
      <c r="AB869" t="b">
        <v>0</v>
      </c>
      <c r="AC869" t="b">
        <v>1</v>
      </c>
      <c r="AD869">
        <v>88.044963304121694</v>
      </c>
      <c r="AE869">
        <v>0.5692489688681408</v>
      </c>
      <c r="AF869">
        <v>0</v>
      </c>
      <c r="AG869">
        <v>8.4175300825969079E-2</v>
      </c>
      <c r="AH869" t="b">
        <v>0</v>
      </c>
      <c r="AI869" t="b">
        <v>0</v>
      </c>
      <c r="AJ869">
        <v>1567.8700938894849</v>
      </c>
      <c r="AK869">
        <v>0</v>
      </c>
      <c r="AL869">
        <v>27.059078556974139</v>
      </c>
      <c r="AM869">
        <v>0</v>
      </c>
      <c r="AN869">
        <v>27.629461538749709</v>
      </c>
      <c r="AO869">
        <v>0</v>
      </c>
      <c r="AP869">
        <v>1</v>
      </c>
      <c r="AQ869">
        <v>3</v>
      </c>
      <c r="AR869">
        <v>0</v>
      </c>
      <c r="AS869">
        <v>0</v>
      </c>
      <c r="AT869">
        <v>5.5035760651090646</v>
      </c>
      <c r="AU869">
        <v>1.7514297438556481</v>
      </c>
      <c r="AV869">
        <v>5.5035760651090646</v>
      </c>
    </row>
    <row r="870" spans="1:48">
      <c r="A870">
        <v>867</v>
      </c>
      <c r="B870">
        <v>0</v>
      </c>
      <c r="C870">
        <v>0</v>
      </c>
      <c r="D870">
        <v>0</v>
      </c>
      <c r="E870">
        <v>74.599999999999994</v>
      </c>
      <c r="F870">
        <v>0.40473514359450569</v>
      </c>
      <c r="G870">
        <v>534.17036550397279</v>
      </c>
      <c r="H870">
        <v>1972.156989440668</v>
      </c>
      <c r="I870">
        <v>34.492034568873663</v>
      </c>
      <c r="J870">
        <v>34.492034568873663</v>
      </c>
      <c r="K870">
        <v>616.60977322321503</v>
      </c>
      <c r="L870">
        <v>6</v>
      </c>
      <c r="M870">
        <v>167.01239794778311</v>
      </c>
      <c r="N870">
        <v>1593.5028474680589</v>
      </c>
      <c r="O870" t="b">
        <v>0</v>
      </c>
      <c r="P870">
        <v>34.492034568873663</v>
      </c>
      <c r="Q870">
        <v>0</v>
      </c>
      <c r="R870">
        <v>0.94943598093344006</v>
      </c>
      <c r="S870">
        <v>33.458057608256013</v>
      </c>
      <c r="T870">
        <v>217.70663474160369</v>
      </c>
      <c r="U870">
        <v>36.328973476403057</v>
      </c>
      <c r="V870">
        <v>11.00812242999109</v>
      </c>
      <c r="W870">
        <v>-26.193817262388531</v>
      </c>
      <c r="X870">
        <v>1</v>
      </c>
      <c r="Y870">
        <v>3.3894374128902029</v>
      </c>
      <c r="Z870">
        <v>83.209844863237478</v>
      </c>
      <c r="AA870">
        <v>1593.5028474680589</v>
      </c>
      <c r="AB870" t="b">
        <v>0</v>
      </c>
      <c r="AC870" t="b">
        <v>1</v>
      </c>
      <c r="AD870">
        <v>88.046516416579593</v>
      </c>
      <c r="AE870">
        <v>0.5473334950349843</v>
      </c>
      <c r="AF870">
        <v>0</v>
      </c>
      <c r="AG870">
        <v>6.6378801955044309E-2</v>
      </c>
      <c r="AH870" t="b">
        <v>0</v>
      </c>
      <c r="AI870" t="b">
        <v>0</v>
      </c>
      <c r="AJ870">
        <v>1593.5028474680589</v>
      </c>
      <c r="AK870">
        <v>0</v>
      </c>
      <c r="AL870">
        <v>36.328973476403057</v>
      </c>
      <c r="AM870">
        <v>0</v>
      </c>
      <c r="AN870">
        <v>36.878672998368359</v>
      </c>
      <c r="AO870">
        <v>0</v>
      </c>
      <c r="AP870">
        <v>1</v>
      </c>
      <c r="AQ870">
        <v>0</v>
      </c>
      <c r="AR870">
        <v>0</v>
      </c>
      <c r="AS870">
        <v>0</v>
      </c>
      <c r="AT870">
        <v>7.1872948581020086</v>
      </c>
      <c r="AU870">
        <v>2.2872477537186828</v>
      </c>
      <c r="AV870">
        <v>7.1872948581020086</v>
      </c>
    </row>
    <row r="871" spans="1:48">
      <c r="A871">
        <v>868</v>
      </c>
      <c r="B871">
        <v>0</v>
      </c>
      <c r="C871">
        <v>0</v>
      </c>
      <c r="D871">
        <v>0</v>
      </c>
      <c r="E871">
        <v>76</v>
      </c>
      <c r="F871">
        <v>0.30411038461978462</v>
      </c>
      <c r="G871">
        <v>544.19501043300181</v>
      </c>
      <c r="H871">
        <v>2009.1679785186429</v>
      </c>
      <c r="I871">
        <v>30.164788080033549</v>
      </c>
      <c r="J871">
        <v>30.164788080033549</v>
      </c>
      <c r="K871">
        <v>529.31853893003085</v>
      </c>
      <c r="L871">
        <v>6</v>
      </c>
      <c r="M871">
        <v>143.36905171452619</v>
      </c>
      <c r="N871">
        <v>1623.4077266430629</v>
      </c>
      <c r="O871" t="b">
        <v>0</v>
      </c>
      <c r="P871">
        <v>30.164788080033549</v>
      </c>
      <c r="Q871">
        <v>0</v>
      </c>
      <c r="R871">
        <v>0.94707822081390403</v>
      </c>
      <c r="S871">
        <v>33.506236855118267</v>
      </c>
      <c r="T871">
        <v>187.35194336826669</v>
      </c>
      <c r="U871">
        <v>31.850366122990781</v>
      </c>
      <c r="V871">
        <v>9.9149981770213742</v>
      </c>
      <c r="W871">
        <v>-27.626296537685089</v>
      </c>
      <c r="X871">
        <v>1</v>
      </c>
      <c r="Y871">
        <v>4.8219166881867643</v>
      </c>
      <c r="Z871">
        <v>83.298871513656977</v>
      </c>
      <c r="AA871">
        <v>1623.4077266430629</v>
      </c>
      <c r="AB871" t="b">
        <v>0</v>
      </c>
      <c r="AC871" t="b">
        <v>1</v>
      </c>
      <c r="AD871">
        <v>88.048145653504406</v>
      </c>
      <c r="AE871">
        <v>0.57726589780237514</v>
      </c>
      <c r="AF871">
        <v>0</v>
      </c>
      <c r="AG871">
        <v>5.6978505506703803E-2</v>
      </c>
      <c r="AH871" t="b">
        <v>0</v>
      </c>
      <c r="AI871" t="b">
        <v>0</v>
      </c>
      <c r="AJ871">
        <v>1623.4077266430629</v>
      </c>
      <c r="AK871">
        <v>0</v>
      </c>
      <c r="AL871">
        <v>31.850366122990781</v>
      </c>
      <c r="AM871">
        <v>0</v>
      </c>
      <c r="AN871">
        <v>32.429032036728252</v>
      </c>
      <c r="AO871">
        <v>0</v>
      </c>
      <c r="AP871">
        <v>1</v>
      </c>
      <c r="AQ871">
        <v>3</v>
      </c>
      <c r="AR871">
        <v>0</v>
      </c>
      <c r="AS871">
        <v>0</v>
      </c>
      <c r="AT871">
        <v>6.3679069750094319</v>
      </c>
      <c r="AU871">
        <v>2.026489967649125</v>
      </c>
      <c r="AV871">
        <v>6.3679069750094319</v>
      </c>
    </row>
    <row r="872" spans="1:48">
      <c r="A872">
        <v>869</v>
      </c>
      <c r="B872">
        <v>0</v>
      </c>
      <c r="C872">
        <v>0</v>
      </c>
      <c r="D872">
        <v>0</v>
      </c>
      <c r="E872">
        <v>76.599999999999994</v>
      </c>
      <c r="F872">
        <v>4.5489984593020338E-2</v>
      </c>
      <c r="G872">
        <v>548.49128683115703</v>
      </c>
      <c r="H872">
        <v>2025.0298309806319</v>
      </c>
      <c r="I872">
        <v>16.903908683431119</v>
      </c>
      <c r="J872">
        <v>16.903908683431119</v>
      </c>
      <c r="K872">
        <v>294.29900045470521</v>
      </c>
      <c r="L872">
        <v>6</v>
      </c>
      <c r="M872">
        <v>79.712622008316671</v>
      </c>
      <c r="N872">
        <v>1636.2241034323511</v>
      </c>
      <c r="O872" t="b">
        <v>0</v>
      </c>
      <c r="P872">
        <v>16.903908683431119</v>
      </c>
      <c r="Q872">
        <v>0</v>
      </c>
      <c r="R872">
        <v>0.93437138940298559</v>
      </c>
      <c r="S872">
        <v>33.550336421851959</v>
      </c>
      <c r="T872">
        <v>105.5835359233791</v>
      </c>
      <c r="U872">
        <v>18.09120963585136</v>
      </c>
      <c r="V872">
        <v>6.9293007645713374</v>
      </c>
      <c r="W872">
        <v>-27.244566909474329</v>
      </c>
      <c r="X872">
        <v>1</v>
      </c>
      <c r="Y872">
        <v>4.4401870599759974</v>
      </c>
      <c r="Z872">
        <v>83.361724668845696</v>
      </c>
      <c r="AA872">
        <v>1636.2241034323511</v>
      </c>
      <c r="AB872" t="b">
        <v>0</v>
      </c>
      <c r="AC872" t="b">
        <v>1</v>
      </c>
      <c r="AD872">
        <v>88.049983372502055</v>
      </c>
      <c r="AE872">
        <v>0.56928945780991136</v>
      </c>
      <c r="AF872">
        <v>0</v>
      </c>
      <c r="AG872">
        <v>4.8820804544096867E-2</v>
      </c>
      <c r="AH872" t="b">
        <v>0</v>
      </c>
      <c r="AI872" t="b">
        <v>0</v>
      </c>
      <c r="AJ872">
        <v>1636.2241034323511</v>
      </c>
      <c r="AK872">
        <v>0</v>
      </c>
      <c r="AL872">
        <v>18.09120963585136</v>
      </c>
      <c r="AM872">
        <v>0</v>
      </c>
      <c r="AN872">
        <v>18.660586594657211</v>
      </c>
      <c r="AO872">
        <v>0</v>
      </c>
      <c r="AP872">
        <v>1</v>
      </c>
      <c r="AQ872">
        <v>3</v>
      </c>
      <c r="AR872">
        <v>0</v>
      </c>
      <c r="AS872">
        <v>0</v>
      </c>
      <c r="AT872">
        <v>3.972791373797004</v>
      </c>
      <c r="AU872">
        <v>1.264280696021111</v>
      </c>
      <c r="AV872">
        <v>3.972791373797004</v>
      </c>
    </row>
    <row r="873" spans="1:48">
      <c r="A873">
        <v>870</v>
      </c>
      <c r="B873">
        <v>0</v>
      </c>
      <c r="C873">
        <v>0</v>
      </c>
      <c r="D873">
        <v>0</v>
      </c>
      <c r="E873">
        <v>76.5</v>
      </c>
      <c r="F873">
        <v>-6.9403656325171426E-2</v>
      </c>
      <c r="G873">
        <v>547.7752407647979</v>
      </c>
      <c r="H873">
        <v>2022.3861889036341</v>
      </c>
      <c r="I873">
        <v>10.81678916003972</v>
      </c>
      <c r="J873">
        <v>10.81678916003972</v>
      </c>
      <c r="K873">
        <v>188.56771921267</v>
      </c>
      <c r="L873">
        <v>6</v>
      </c>
      <c r="M873">
        <v>51.074680176779523</v>
      </c>
      <c r="N873">
        <v>1634.088040634136</v>
      </c>
      <c r="O873" t="b">
        <v>0</v>
      </c>
      <c r="P873">
        <v>10.81678916003972</v>
      </c>
      <c r="Q873">
        <v>0</v>
      </c>
      <c r="R873">
        <v>0.91887776396971454</v>
      </c>
      <c r="S873">
        <v>33.580982856426928</v>
      </c>
      <c r="T873">
        <v>68.7917809322811</v>
      </c>
      <c r="U873">
        <v>11.771738945242589</v>
      </c>
      <c r="V873">
        <v>5.5805430897321946</v>
      </c>
      <c r="W873">
        <v>-33.064341521863852</v>
      </c>
      <c r="X873">
        <v>1</v>
      </c>
      <c r="Y873">
        <v>10.25996167236552</v>
      </c>
      <c r="Z873">
        <v>83.370994168879903</v>
      </c>
      <c r="AA873">
        <v>1634.088040634136</v>
      </c>
      <c r="AB873" t="b">
        <v>0</v>
      </c>
      <c r="AC873" t="b">
        <v>1</v>
      </c>
      <c r="AD873">
        <v>88.052900068679108</v>
      </c>
      <c r="AE873">
        <v>0.69089668851655817</v>
      </c>
      <c r="AF873">
        <v>0</v>
      </c>
      <c r="AG873">
        <v>3.8912479227876613E-2</v>
      </c>
      <c r="AH873" t="b">
        <v>0</v>
      </c>
      <c r="AI873" t="b">
        <v>0</v>
      </c>
      <c r="AJ873">
        <v>1634.088040634136</v>
      </c>
      <c r="AK873">
        <v>0</v>
      </c>
      <c r="AL873">
        <v>11.771738945242589</v>
      </c>
      <c r="AM873">
        <v>0</v>
      </c>
      <c r="AN873">
        <v>12.462691634396551</v>
      </c>
      <c r="AO873">
        <v>0</v>
      </c>
      <c r="AP873">
        <v>1</v>
      </c>
      <c r="AQ873">
        <v>3</v>
      </c>
      <c r="AR873">
        <v>0</v>
      </c>
      <c r="AS873">
        <v>0</v>
      </c>
      <c r="AT873">
        <v>2.931944545053951</v>
      </c>
      <c r="AU873">
        <v>0.93304695397919313</v>
      </c>
      <c r="AV873">
        <v>2.931944545053951</v>
      </c>
    </row>
    <row r="874" spans="1:48">
      <c r="A874">
        <v>871</v>
      </c>
      <c r="B874">
        <v>0</v>
      </c>
      <c r="C874">
        <v>0</v>
      </c>
      <c r="D874">
        <v>0</v>
      </c>
      <c r="E874">
        <v>76.2</v>
      </c>
      <c r="F874">
        <v>-0.1012086926256632</v>
      </c>
      <c r="G874">
        <v>545.62710256572029</v>
      </c>
      <c r="H874">
        <v>2014.455262672639</v>
      </c>
      <c r="I874">
        <v>9.0459041796659303</v>
      </c>
      <c r="J874">
        <v>9.0459041796659303</v>
      </c>
      <c r="K874">
        <v>158.31695582857071</v>
      </c>
      <c r="L874">
        <v>6</v>
      </c>
      <c r="M874">
        <v>42.881082293762383</v>
      </c>
      <c r="N874">
        <v>1627.6798522394929</v>
      </c>
      <c r="O874" t="b">
        <v>0</v>
      </c>
      <c r="P874">
        <v>9.0459041796659303</v>
      </c>
      <c r="Q874">
        <v>0</v>
      </c>
      <c r="R874">
        <v>0.91091667919179242</v>
      </c>
      <c r="S874">
        <v>33.605223150555503</v>
      </c>
      <c r="T874">
        <v>58.260703328275874</v>
      </c>
      <c r="U874">
        <v>9.9305506050145844</v>
      </c>
      <c r="V874">
        <v>5.1900569251046136</v>
      </c>
      <c r="W874">
        <v>-31.515071987195579</v>
      </c>
      <c r="X874">
        <v>1</v>
      </c>
      <c r="Y874">
        <v>8.7106921376972544</v>
      </c>
      <c r="Z874">
        <v>83.380453606677236</v>
      </c>
      <c r="AA874">
        <v>1627.6798522394929</v>
      </c>
      <c r="AB874" t="b">
        <v>0</v>
      </c>
      <c r="AC874" t="b">
        <v>1</v>
      </c>
      <c r="AD874">
        <v>88.056664087292219</v>
      </c>
      <c r="AE874">
        <v>0.65852389226975849</v>
      </c>
      <c r="AF874">
        <v>0</v>
      </c>
      <c r="AG874">
        <v>1.450317647255733E-2</v>
      </c>
      <c r="AH874" t="b">
        <v>0</v>
      </c>
      <c r="AI874" t="b">
        <v>0</v>
      </c>
      <c r="AJ874">
        <v>1627.6798522394929</v>
      </c>
      <c r="AK874">
        <v>0</v>
      </c>
      <c r="AL874">
        <v>9.9305506050145844</v>
      </c>
      <c r="AM874">
        <v>0</v>
      </c>
      <c r="AN874">
        <v>10.58924599923639</v>
      </c>
      <c r="AO874">
        <v>0</v>
      </c>
      <c r="AP874">
        <v>1</v>
      </c>
      <c r="AQ874">
        <v>3</v>
      </c>
      <c r="AR874">
        <v>0</v>
      </c>
      <c r="AS874">
        <v>0</v>
      </c>
      <c r="AT874">
        <v>2.6185263284898701</v>
      </c>
      <c r="AU874">
        <v>0.83330635254795893</v>
      </c>
      <c r="AV874">
        <v>2.6185263284898701</v>
      </c>
    </row>
    <row r="875" spans="1:48">
      <c r="A875">
        <v>872</v>
      </c>
      <c r="B875">
        <v>0</v>
      </c>
      <c r="C875">
        <v>0</v>
      </c>
      <c r="D875">
        <v>0</v>
      </c>
      <c r="E875">
        <v>75.8</v>
      </c>
      <c r="F875">
        <v>-0.1090949065055167</v>
      </c>
      <c r="G875">
        <v>542.76291830028333</v>
      </c>
      <c r="H875">
        <v>2003.8806943646459</v>
      </c>
      <c r="I875">
        <v>8.5056408363253535</v>
      </c>
      <c r="J875">
        <v>8.5056408363253535</v>
      </c>
      <c r="K875">
        <v>149.64708210038631</v>
      </c>
      <c r="L875">
        <v>6</v>
      </c>
      <c r="M875">
        <v>40.532795801838112</v>
      </c>
      <c r="N875">
        <v>1619.1356010466341</v>
      </c>
      <c r="O875" t="b">
        <v>0</v>
      </c>
      <c r="P875">
        <v>8.5056408363253535</v>
      </c>
      <c r="Q875">
        <v>0</v>
      </c>
      <c r="R875">
        <v>0.90816300166393238</v>
      </c>
      <c r="S875">
        <v>33.627484320694514</v>
      </c>
      <c r="T875">
        <v>55.237166838979057</v>
      </c>
      <c r="U875">
        <v>9.3657645386801214</v>
      </c>
      <c r="V875">
        <v>5.072815599080414</v>
      </c>
      <c r="W875">
        <v>-31.515071987195579</v>
      </c>
      <c r="X875">
        <v>1</v>
      </c>
      <c r="Y875">
        <v>8.7106921376972544</v>
      </c>
      <c r="Z875">
        <v>83.389913044474568</v>
      </c>
      <c r="AA875">
        <v>1619.1356010466341</v>
      </c>
      <c r="AB875" t="b">
        <v>0</v>
      </c>
      <c r="AC875" t="b">
        <v>1</v>
      </c>
      <c r="AD875">
        <v>88.060120711156387</v>
      </c>
      <c r="AE875">
        <v>0.65852389226975849</v>
      </c>
      <c r="AF875">
        <v>0</v>
      </c>
      <c r="AG875">
        <v>7.7925527230032765E-4</v>
      </c>
      <c r="AH875" t="b">
        <v>0</v>
      </c>
      <c r="AI875" t="b">
        <v>0</v>
      </c>
      <c r="AJ875">
        <v>1619.1356010466341</v>
      </c>
      <c r="AK875">
        <v>0</v>
      </c>
      <c r="AL875">
        <v>9.3657645386801214</v>
      </c>
      <c r="AM875">
        <v>0</v>
      </c>
      <c r="AN875">
        <v>10.024512433499501</v>
      </c>
      <c r="AO875">
        <v>0</v>
      </c>
      <c r="AP875">
        <v>1</v>
      </c>
      <c r="AQ875">
        <v>3</v>
      </c>
      <c r="AR875">
        <v>0</v>
      </c>
      <c r="AS875">
        <v>0</v>
      </c>
      <c r="AT875">
        <v>2.5207311436022102</v>
      </c>
      <c r="AU875">
        <v>0.80218451583819128</v>
      </c>
      <c r="AV875">
        <v>2.5207311436022102</v>
      </c>
    </row>
    <row r="876" spans="1:48">
      <c r="A876">
        <v>873</v>
      </c>
      <c r="B876">
        <v>0</v>
      </c>
      <c r="C876">
        <v>0</v>
      </c>
      <c r="D876">
        <v>0</v>
      </c>
      <c r="E876">
        <v>75.400000000000006</v>
      </c>
      <c r="F876">
        <v>-0.12907834801893439</v>
      </c>
      <c r="G876">
        <v>539.8987340348466</v>
      </c>
      <c r="H876">
        <v>1993.306126056654</v>
      </c>
      <c r="I876">
        <v>7.3436732121347674</v>
      </c>
      <c r="J876">
        <v>7.3436732121347674</v>
      </c>
      <c r="K876">
        <v>129.88901271481939</v>
      </c>
      <c r="L876">
        <v>6</v>
      </c>
      <c r="M876">
        <v>35.181206044100612</v>
      </c>
      <c r="N876">
        <v>1610.5913498537759</v>
      </c>
      <c r="O876" t="b">
        <v>0</v>
      </c>
      <c r="P876">
        <v>7.3436732121347674</v>
      </c>
      <c r="Q876">
        <v>0</v>
      </c>
      <c r="R876">
        <v>0.90043471060825853</v>
      </c>
      <c r="S876">
        <v>33.64906297354171</v>
      </c>
      <c r="T876">
        <v>48.355639866238263</v>
      </c>
      <c r="U876">
        <v>8.1556976042982541</v>
      </c>
      <c r="V876">
        <v>4.8145432770048444</v>
      </c>
      <c r="W876">
        <v>-31.515071987195579</v>
      </c>
      <c r="X876">
        <v>1</v>
      </c>
      <c r="Y876">
        <v>8.7106921376972544</v>
      </c>
      <c r="Z876">
        <v>83.40350366001438</v>
      </c>
      <c r="AA876">
        <v>1610.5913498537759</v>
      </c>
      <c r="AB876" t="b">
        <v>0</v>
      </c>
      <c r="AC876" t="b">
        <v>1</v>
      </c>
      <c r="AD876">
        <v>88.063577335020554</v>
      </c>
      <c r="AE876">
        <v>0.65852389226975849</v>
      </c>
      <c r="AF876">
        <v>0</v>
      </c>
      <c r="AG876">
        <v>-1.164887677892784E-2</v>
      </c>
      <c r="AH876" t="b">
        <v>0</v>
      </c>
      <c r="AI876" t="b">
        <v>0</v>
      </c>
      <c r="AJ876">
        <v>1610.5913498537759</v>
      </c>
      <c r="AK876">
        <v>0</v>
      </c>
      <c r="AL876">
        <v>8.1556976042982541</v>
      </c>
      <c r="AM876">
        <v>0</v>
      </c>
      <c r="AN876">
        <v>8.8145715005517875</v>
      </c>
      <c r="AO876">
        <v>0</v>
      </c>
      <c r="AP876">
        <v>1</v>
      </c>
      <c r="AQ876">
        <v>3</v>
      </c>
      <c r="AR876">
        <v>0</v>
      </c>
      <c r="AS876">
        <v>0</v>
      </c>
      <c r="AT876">
        <v>2.3170147653581288</v>
      </c>
      <c r="AU876">
        <v>0.73735486327298061</v>
      </c>
      <c r="AV876">
        <v>2.3170147653581288</v>
      </c>
    </row>
    <row r="877" spans="1:48">
      <c r="A877">
        <v>874</v>
      </c>
      <c r="B877">
        <v>0</v>
      </c>
      <c r="C877">
        <v>0</v>
      </c>
      <c r="D877">
        <v>0</v>
      </c>
      <c r="E877">
        <v>74.8</v>
      </c>
      <c r="F877">
        <v>-0.2079250347520869</v>
      </c>
      <c r="G877">
        <v>535.60245763669127</v>
      </c>
      <c r="H877">
        <v>1977.4442735946641</v>
      </c>
      <c r="I877">
        <v>3.1097079099557878</v>
      </c>
      <c r="J877">
        <v>3.1097079099557878</v>
      </c>
      <c r="K877">
        <v>55.443216705007771</v>
      </c>
      <c r="L877">
        <v>6</v>
      </c>
      <c r="M877">
        <v>15.01712261782442</v>
      </c>
      <c r="N877">
        <v>1597.7749730644889</v>
      </c>
      <c r="O877" t="b">
        <v>0</v>
      </c>
      <c r="P877">
        <v>3.1097079099557878</v>
      </c>
      <c r="Q877">
        <v>0</v>
      </c>
      <c r="R877">
        <v>0.82812044893020154</v>
      </c>
      <c r="S877">
        <v>33.669261556899031</v>
      </c>
      <c r="T877">
        <v>22.443048977170768</v>
      </c>
      <c r="U877">
        <v>3.7551396224704159</v>
      </c>
      <c r="V877">
        <v>3.8575011828336159</v>
      </c>
      <c r="W877">
        <v>-46.681586819911459</v>
      </c>
      <c r="X877">
        <v>1</v>
      </c>
      <c r="Y877">
        <v>23.87720697041313</v>
      </c>
      <c r="Z877">
        <v>83.393639628514876</v>
      </c>
      <c r="AA877">
        <v>1597.7749730644889</v>
      </c>
      <c r="AB877" t="b">
        <v>0</v>
      </c>
      <c r="AC877" t="b">
        <v>1</v>
      </c>
      <c r="AD877">
        <v>88.07004318801819</v>
      </c>
      <c r="AE877">
        <v>0.97543614250561261</v>
      </c>
      <c r="AF877">
        <v>0</v>
      </c>
      <c r="AG877">
        <v>-1.288761295419677E-2</v>
      </c>
      <c r="AH877" t="b">
        <v>0</v>
      </c>
      <c r="AI877" t="b">
        <v>0</v>
      </c>
      <c r="AJ877">
        <v>1597.7749730644889</v>
      </c>
      <c r="AK877">
        <v>0</v>
      </c>
      <c r="AL877">
        <v>3.7551396224704159</v>
      </c>
      <c r="AM877">
        <v>0</v>
      </c>
      <c r="AN877">
        <v>4.7313632739395217</v>
      </c>
      <c r="AO877">
        <v>0</v>
      </c>
      <c r="AP877">
        <v>1</v>
      </c>
      <c r="AQ877">
        <v>3</v>
      </c>
      <c r="AR877">
        <v>0</v>
      </c>
      <c r="AS877">
        <v>0</v>
      </c>
      <c r="AT877">
        <v>1.643730034111456</v>
      </c>
      <c r="AU877">
        <v>0.52309219288579289</v>
      </c>
      <c r="AV877">
        <v>1.643730034111456</v>
      </c>
    </row>
    <row r="878" spans="1:48">
      <c r="A878">
        <v>875</v>
      </c>
      <c r="B878">
        <v>0</v>
      </c>
      <c r="C878">
        <v>0</v>
      </c>
      <c r="D878">
        <v>0</v>
      </c>
      <c r="E878">
        <v>73.900000000000006</v>
      </c>
      <c r="F878">
        <v>-0.28922151297272342</v>
      </c>
      <c r="G878">
        <v>529.15804303945845</v>
      </c>
      <c r="H878">
        <v>1953.651494901681</v>
      </c>
      <c r="I878">
        <v>-1.2351824491561001</v>
      </c>
      <c r="J878">
        <v>-1.2351824491561001</v>
      </c>
      <c r="K878">
        <v>-22.290360506404092</v>
      </c>
      <c r="L878">
        <v>6</v>
      </c>
      <c r="M878">
        <v>-6.0374757601311186</v>
      </c>
      <c r="N878">
        <v>1578.5504078805579</v>
      </c>
      <c r="O878" t="b">
        <v>0</v>
      </c>
      <c r="P878">
        <v>-1.2351824491561001</v>
      </c>
      <c r="Q878">
        <v>0</v>
      </c>
      <c r="R878">
        <v>0.41853486115035138</v>
      </c>
      <c r="S878">
        <v>33.684026895704491</v>
      </c>
      <c r="T878">
        <v>-3.127344157135012</v>
      </c>
      <c r="U878">
        <v>-0.51696691485289925</v>
      </c>
      <c r="V878">
        <v>2.9101316029961071</v>
      </c>
      <c r="W878">
        <v>-31.042470169833219</v>
      </c>
      <c r="X878">
        <v>1</v>
      </c>
      <c r="Y878">
        <v>8.2380903203348872</v>
      </c>
      <c r="Z878">
        <v>83.361765416539797</v>
      </c>
      <c r="AA878">
        <v>1578.5504078805579</v>
      </c>
      <c r="AB878" t="b">
        <v>0</v>
      </c>
      <c r="AC878" t="b">
        <v>1</v>
      </c>
      <c r="AD878">
        <v>88.076415270813968</v>
      </c>
      <c r="AE878">
        <v>0.64864863041442544</v>
      </c>
      <c r="AF878">
        <v>0</v>
      </c>
      <c r="AG878">
        <v>-9.9682340352222343E-3</v>
      </c>
      <c r="AH878" t="b">
        <v>0</v>
      </c>
      <c r="AI878" t="b">
        <v>0</v>
      </c>
      <c r="AJ878">
        <v>1578.5504078805579</v>
      </c>
      <c r="AK878">
        <v>0</v>
      </c>
      <c r="AL878">
        <v>-0.51696691485289925</v>
      </c>
      <c r="AM878">
        <v>0</v>
      </c>
      <c r="AN878">
        <v>0.13322523312997239</v>
      </c>
      <c r="AO878">
        <v>0</v>
      </c>
      <c r="AP878">
        <v>1</v>
      </c>
      <c r="AQ878">
        <v>3</v>
      </c>
      <c r="AR878">
        <v>0</v>
      </c>
      <c r="AS878">
        <v>0</v>
      </c>
      <c r="AT878">
        <v>0.89228703923754515</v>
      </c>
      <c r="AU878">
        <v>0.28395683862444421</v>
      </c>
      <c r="AV878">
        <v>0.89228703923754515</v>
      </c>
    </row>
    <row r="879" spans="1:48">
      <c r="A879">
        <v>876</v>
      </c>
      <c r="B879">
        <v>0</v>
      </c>
      <c r="C879">
        <v>0</v>
      </c>
      <c r="D879">
        <v>0</v>
      </c>
      <c r="E879">
        <v>72.7</v>
      </c>
      <c r="F879">
        <v>-0.38518891335700373</v>
      </c>
      <c r="G879">
        <v>520.56549024314779</v>
      </c>
      <c r="H879">
        <v>1921.9277899777021</v>
      </c>
      <c r="I879">
        <v>-6.2411470257336008</v>
      </c>
      <c r="J879">
        <v>-6.2411470257336008</v>
      </c>
      <c r="K879">
        <v>-114.4881193616762</v>
      </c>
      <c r="L879">
        <v>6</v>
      </c>
      <c r="M879">
        <v>-31.009783142382499</v>
      </c>
      <c r="N879">
        <v>1552.917654301983</v>
      </c>
      <c r="O879" t="b">
        <v>0</v>
      </c>
      <c r="P879">
        <v>-6.2411470257336008</v>
      </c>
      <c r="Q879">
        <v>0</v>
      </c>
      <c r="R879">
        <v>0.85807218370885463</v>
      </c>
      <c r="S879">
        <v>33.703867477451197</v>
      </c>
      <c r="T879">
        <v>-32.931475665002687</v>
      </c>
      <c r="U879">
        <v>-5.3553546572192534</v>
      </c>
      <c r="V879">
        <v>-1.9216925226201911</v>
      </c>
      <c r="W879">
        <v>-37.833233957366453</v>
      </c>
      <c r="X879">
        <v>1</v>
      </c>
      <c r="Y879">
        <v>15.028854107868121</v>
      </c>
      <c r="Z879">
        <v>83.363842340749343</v>
      </c>
      <c r="AA879">
        <v>1552.917654301983</v>
      </c>
      <c r="AB879" t="b">
        <v>0</v>
      </c>
      <c r="AC879" t="b">
        <v>1</v>
      </c>
      <c r="AD879">
        <v>88.081031728041779</v>
      </c>
      <c r="AE879">
        <v>0.79054518716885125</v>
      </c>
      <c r="AF879">
        <v>0</v>
      </c>
      <c r="AG879">
        <v>-9.5703642727528182E-3</v>
      </c>
      <c r="AH879" t="b">
        <v>0</v>
      </c>
      <c r="AI879" t="b">
        <v>0</v>
      </c>
      <c r="AJ879">
        <v>1552.917654301983</v>
      </c>
      <c r="AK879">
        <v>0</v>
      </c>
      <c r="AL879">
        <v>-5.3553546572192534</v>
      </c>
      <c r="AM879">
        <v>0</v>
      </c>
      <c r="AN879">
        <v>-4.5624434431200864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</row>
    <row r="880" spans="1:48">
      <c r="A880">
        <v>877</v>
      </c>
      <c r="B880">
        <v>0</v>
      </c>
      <c r="C880">
        <v>0</v>
      </c>
      <c r="D880">
        <v>0</v>
      </c>
      <c r="E880">
        <v>71.3</v>
      </c>
      <c r="F880">
        <v>-0.33668950026593508</v>
      </c>
      <c r="G880">
        <v>510.54084531411883</v>
      </c>
      <c r="H880">
        <v>1884.9168008997269</v>
      </c>
      <c r="I880">
        <v>-4.0001915465610356</v>
      </c>
      <c r="J880">
        <v>-4.0001915465610356</v>
      </c>
      <c r="K880">
        <v>-74.820684432160505</v>
      </c>
      <c r="L880">
        <v>6</v>
      </c>
      <c r="M880">
        <v>-20.26562416905756</v>
      </c>
      <c r="N880">
        <v>1523.012775126979</v>
      </c>
      <c r="O880" t="b">
        <v>0</v>
      </c>
      <c r="P880">
        <v>-4.0001915465610356</v>
      </c>
      <c r="Q880">
        <v>0</v>
      </c>
      <c r="R880">
        <v>0.80353302186921105</v>
      </c>
      <c r="S880">
        <v>33.728337340686863</v>
      </c>
      <c r="T880">
        <v>-20.153586916619481</v>
      </c>
      <c r="U880">
        <v>-3.2142860014638628</v>
      </c>
      <c r="V880">
        <v>0.1120372524380784</v>
      </c>
      <c r="W880">
        <v>-28.65268577403614</v>
      </c>
      <c r="X880">
        <v>1</v>
      </c>
      <c r="Y880">
        <v>5.848305924537808</v>
      </c>
      <c r="Z880">
        <v>83.342349024556313</v>
      </c>
      <c r="AA880">
        <v>1523.012775126979</v>
      </c>
      <c r="AB880" t="b">
        <v>0</v>
      </c>
      <c r="AC880" t="b">
        <v>1</v>
      </c>
      <c r="AD880">
        <v>88.085174021699004</v>
      </c>
      <c r="AE880">
        <v>0.59871283706941181</v>
      </c>
      <c r="AF880">
        <v>0</v>
      </c>
      <c r="AG880">
        <v>-1.531640475534218E-2</v>
      </c>
      <c r="AH880" t="b">
        <v>0</v>
      </c>
      <c r="AI880" t="b">
        <v>0</v>
      </c>
      <c r="AJ880">
        <v>1523.012775126979</v>
      </c>
      <c r="AK880">
        <v>0</v>
      </c>
      <c r="AL880">
        <v>-3.2142860014638628</v>
      </c>
      <c r="AM880">
        <v>0</v>
      </c>
      <c r="AN880">
        <v>-2.6137216433202828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</row>
    <row r="881" spans="1:48">
      <c r="A881">
        <v>878</v>
      </c>
      <c r="B881">
        <v>0</v>
      </c>
      <c r="C881">
        <v>0</v>
      </c>
      <c r="D881">
        <v>0</v>
      </c>
      <c r="E881">
        <v>70.400000000000006</v>
      </c>
      <c r="F881">
        <v>-0.18471975224593251</v>
      </c>
      <c r="G881">
        <v>504.09643071688589</v>
      </c>
      <c r="H881">
        <v>1861.1240222067429</v>
      </c>
      <c r="I881">
        <v>3.2464672545168272</v>
      </c>
      <c r="J881">
        <v>3.2464672545168272</v>
      </c>
      <c r="K881">
        <v>61.499103702146421</v>
      </c>
      <c r="L881">
        <v>6</v>
      </c>
      <c r="M881">
        <v>16.657395368945402</v>
      </c>
      <c r="N881">
        <v>1503.7882099430481</v>
      </c>
      <c r="O881" t="b">
        <v>0</v>
      </c>
      <c r="P881">
        <v>3.2464672545168272</v>
      </c>
      <c r="Q881">
        <v>0</v>
      </c>
      <c r="R881">
        <v>0.84215785227945184</v>
      </c>
      <c r="S881">
        <v>33.75004784744695</v>
      </c>
      <c r="T881">
        <v>24.47948240594436</v>
      </c>
      <c r="U881">
        <v>3.8549391254022982</v>
      </c>
      <c r="V881">
        <v>3.863894078041632</v>
      </c>
      <c r="W881">
        <v>-35.843579828265582</v>
      </c>
      <c r="X881">
        <v>1</v>
      </c>
      <c r="Y881">
        <v>13.03919997876725</v>
      </c>
      <c r="Z881">
        <v>83.332484993056809</v>
      </c>
      <c r="AA881">
        <v>1503.7882099430481</v>
      </c>
      <c r="AB881" t="b">
        <v>0</v>
      </c>
      <c r="AC881" t="b">
        <v>1</v>
      </c>
      <c r="AD881">
        <v>88.08892154271156</v>
      </c>
      <c r="AE881">
        <v>0.74897032476972858</v>
      </c>
      <c r="AF881">
        <v>0</v>
      </c>
      <c r="AG881">
        <v>-1.5647502259235061E-2</v>
      </c>
      <c r="AH881" t="b">
        <v>0</v>
      </c>
      <c r="AI881" t="b">
        <v>0</v>
      </c>
      <c r="AJ881">
        <v>1503.7882099430481</v>
      </c>
      <c r="AK881">
        <v>0</v>
      </c>
      <c r="AL881">
        <v>3.8549391254022982</v>
      </c>
      <c r="AM881">
        <v>0</v>
      </c>
      <c r="AN881">
        <v>4.604500956904606</v>
      </c>
      <c r="AO881">
        <v>0</v>
      </c>
      <c r="AP881">
        <v>1</v>
      </c>
      <c r="AQ881">
        <v>3</v>
      </c>
      <c r="AR881">
        <v>0</v>
      </c>
      <c r="AS881">
        <v>0</v>
      </c>
      <c r="AT881">
        <v>1.568228972070377</v>
      </c>
      <c r="AU881">
        <v>0.49906512317928609</v>
      </c>
      <c r="AV881">
        <v>1.568228972070377</v>
      </c>
    </row>
    <row r="882" spans="1:48">
      <c r="A882">
        <v>879</v>
      </c>
      <c r="B882">
        <v>0</v>
      </c>
      <c r="C882">
        <v>0</v>
      </c>
      <c r="D882">
        <v>0</v>
      </c>
      <c r="E882">
        <v>70</v>
      </c>
      <c r="F882">
        <v>-7.7648240836705176E-3</v>
      </c>
      <c r="G882">
        <v>501.23224645144899</v>
      </c>
      <c r="H882">
        <v>1850.54945389875</v>
      </c>
      <c r="I882">
        <v>11.67558938793754</v>
      </c>
      <c r="J882">
        <v>11.67558938793754</v>
      </c>
      <c r="K882">
        <v>222.43913208982221</v>
      </c>
      <c r="L882">
        <v>6</v>
      </c>
      <c r="M882">
        <v>60.24895235368966</v>
      </c>
      <c r="N882">
        <v>1495.2439587501899</v>
      </c>
      <c r="O882" t="b">
        <v>0</v>
      </c>
      <c r="P882">
        <v>11.67558938793754</v>
      </c>
      <c r="Q882">
        <v>0</v>
      </c>
      <c r="R882">
        <v>0.92663677742281614</v>
      </c>
      <c r="S882">
        <v>33.764203621305107</v>
      </c>
      <c r="T882">
        <v>80.469000268458458</v>
      </c>
      <c r="U882">
        <v>12.599963299978191</v>
      </c>
      <c r="V882">
        <v>5.903465177258397</v>
      </c>
      <c r="W882">
        <v>-27.84836708019705</v>
      </c>
      <c r="X882">
        <v>1</v>
      </c>
      <c r="Y882">
        <v>5.0439872306987246</v>
      </c>
      <c r="Z882">
        <v>83.341754493091017</v>
      </c>
      <c r="AA882">
        <v>1495.2439587501899</v>
      </c>
      <c r="AB882" t="b">
        <v>0</v>
      </c>
      <c r="AC882" t="b">
        <v>1</v>
      </c>
      <c r="AD882">
        <v>88.092509476681698</v>
      </c>
      <c r="AE882">
        <v>0.58190617779516229</v>
      </c>
      <c r="AF882">
        <v>0</v>
      </c>
      <c r="AG882">
        <v>-5.6902753084751567E-3</v>
      </c>
      <c r="AH882" t="b">
        <v>0</v>
      </c>
      <c r="AI882" t="b">
        <v>0</v>
      </c>
      <c r="AJ882">
        <v>1495.2439587501899</v>
      </c>
      <c r="AK882">
        <v>0</v>
      </c>
      <c r="AL882">
        <v>12.599963299978191</v>
      </c>
      <c r="AM882">
        <v>0</v>
      </c>
      <c r="AN882">
        <v>13.18192547841076</v>
      </c>
      <c r="AO882">
        <v>0</v>
      </c>
      <c r="AP882">
        <v>1</v>
      </c>
      <c r="AQ882">
        <v>3</v>
      </c>
      <c r="AR882">
        <v>0</v>
      </c>
      <c r="AS882">
        <v>0</v>
      </c>
      <c r="AT882">
        <v>2.984891012191579</v>
      </c>
      <c r="AU882">
        <v>0.94989636539458355</v>
      </c>
      <c r="AV882">
        <v>2.984891012191579</v>
      </c>
    </row>
    <row r="883" spans="1:48">
      <c r="A883">
        <v>880</v>
      </c>
      <c r="B883">
        <v>0</v>
      </c>
      <c r="C883">
        <v>0</v>
      </c>
      <c r="D883">
        <v>0</v>
      </c>
      <c r="E883">
        <v>70</v>
      </c>
      <c r="F883">
        <v>-0.1175542847527318</v>
      </c>
      <c r="G883">
        <v>501.23224645144899</v>
      </c>
      <c r="H883">
        <v>1850.54945389875</v>
      </c>
      <c r="I883">
        <v>6.3905481118872496</v>
      </c>
      <c r="J883">
        <v>6.3905481118872496</v>
      </c>
      <c r="K883">
        <v>121.7504254693182</v>
      </c>
      <c r="L883">
        <v>6</v>
      </c>
      <c r="M883">
        <v>32.976821633076433</v>
      </c>
      <c r="N883">
        <v>1495.2439587501899</v>
      </c>
      <c r="O883" t="b">
        <v>0</v>
      </c>
      <c r="P883">
        <v>6.3905481118872514</v>
      </c>
      <c r="Q883">
        <v>0</v>
      </c>
      <c r="R883">
        <v>0.89825689315924062</v>
      </c>
      <c r="S883">
        <v>33.787865913932137</v>
      </c>
      <c r="T883">
        <v>45.435663640939033</v>
      </c>
      <c r="U883">
        <v>7.1143880559727064</v>
      </c>
      <c r="V883">
        <v>4.6227655802008698</v>
      </c>
      <c r="W883">
        <v>-31.515071987195579</v>
      </c>
      <c r="X883">
        <v>1</v>
      </c>
      <c r="Y883">
        <v>8.7106921376972544</v>
      </c>
      <c r="Z883">
        <v>83.341066550308241</v>
      </c>
      <c r="AA883">
        <v>1495.2439587501899</v>
      </c>
      <c r="AB883" t="b">
        <v>0</v>
      </c>
      <c r="AC883" t="b">
        <v>1</v>
      </c>
      <c r="AD883">
        <v>88.095238579730989</v>
      </c>
      <c r="AE883">
        <v>0.65852389226975849</v>
      </c>
      <c r="AF883">
        <v>0</v>
      </c>
      <c r="AG883">
        <v>-1.6175108266782701E-3</v>
      </c>
      <c r="AH883" t="b">
        <v>0</v>
      </c>
      <c r="AI883" t="b">
        <v>0</v>
      </c>
      <c r="AJ883">
        <v>1495.2439587501899</v>
      </c>
      <c r="AK883">
        <v>0</v>
      </c>
      <c r="AL883">
        <v>7.1143880559727064</v>
      </c>
      <c r="AM883">
        <v>0</v>
      </c>
      <c r="AN883">
        <v>7.7732619522262381</v>
      </c>
      <c r="AO883">
        <v>0</v>
      </c>
      <c r="AP883">
        <v>1</v>
      </c>
      <c r="AQ883">
        <v>3</v>
      </c>
      <c r="AR883">
        <v>0</v>
      </c>
      <c r="AS883">
        <v>0</v>
      </c>
      <c r="AT883">
        <v>2.0831577389116531</v>
      </c>
      <c r="AU883">
        <v>0.66293340582740634</v>
      </c>
      <c r="AV883">
        <v>2.0831577389116531</v>
      </c>
    </row>
    <row r="884" spans="1:48">
      <c r="A884">
        <v>881</v>
      </c>
      <c r="B884">
        <v>0</v>
      </c>
      <c r="C884">
        <v>0</v>
      </c>
      <c r="D884">
        <v>0</v>
      </c>
      <c r="E884">
        <v>69</v>
      </c>
      <c r="F884">
        <v>-0.35535137023873098</v>
      </c>
      <c r="G884">
        <v>494.07178578785692</v>
      </c>
      <c r="H884">
        <v>1824.1130331287679</v>
      </c>
      <c r="I884">
        <v>-5.1570483013285742</v>
      </c>
      <c r="J884">
        <v>-5.1570483013285742</v>
      </c>
      <c r="K884">
        <v>-99.674146858390884</v>
      </c>
      <c r="L884">
        <v>6</v>
      </c>
      <c r="M884">
        <v>-26.997331218415731</v>
      </c>
      <c r="N884">
        <v>1473.883330768045</v>
      </c>
      <c r="O884" t="b">
        <v>0</v>
      </c>
      <c r="P884">
        <v>-5.1570483013285742</v>
      </c>
      <c r="Q884">
        <v>0</v>
      </c>
      <c r="R884">
        <v>0.84505628032516023</v>
      </c>
      <c r="S884">
        <v>33.80582741844367</v>
      </c>
      <c r="T884">
        <v>-28.23547561651079</v>
      </c>
      <c r="U884">
        <v>-4.3579960549779111</v>
      </c>
      <c r="V884">
        <v>-1.2381443980950659</v>
      </c>
      <c r="W884">
        <v>-31.92921693138814</v>
      </c>
      <c r="X884">
        <v>1</v>
      </c>
      <c r="Y884">
        <v>9.1248370818898081</v>
      </c>
      <c r="Z884">
        <v>83.322356286773768</v>
      </c>
      <c r="AA884">
        <v>1473.883330768045</v>
      </c>
      <c r="AB884" t="b">
        <v>0</v>
      </c>
      <c r="AC884" t="b">
        <v>1</v>
      </c>
      <c r="AD884">
        <v>88.098777375211071</v>
      </c>
      <c r="AE884">
        <v>0.66717766722303573</v>
      </c>
      <c r="AF884">
        <v>0</v>
      </c>
      <c r="AG884">
        <v>1.119892639663617E-2</v>
      </c>
      <c r="AH884" t="b">
        <v>0</v>
      </c>
      <c r="AI884" t="b">
        <v>0</v>
      </c>
      <c r="AJ884">
        <v>1473.883330768045</v>
      </c>
      <c r="AK884">
        <v>0</v>
      </c>
      <c r="AL884">
        <v>-4.3579960549779111</v>
      </c>
      <c r="AM884">
        <v>0</v>
      </c>
      <c r="AN884">
        <v>-3.6894183718197771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</row>
    <row r="885" spans="1:48">
      <c r="A885">
        <v>882</v>
      </c>
      <c r="B885">
        <v>0</v>
      </c>
      <c r="C885">
        <v>0</v>
      </c>
      <c r="D885">
        <v>0</v>
      </c>
      <c r="E885">
        <v>68</v>
      </c>
      <c r="F885">
        <v>-0.12770690095898729</v>
      </c>
      <c r="G885">
        <v>486.91132512426481</v>
      </c>
      <c r="H885">
        <v>1797.6766123587861</v>
      </c>
      <c r="I885">
        <v>5.3946716753378867</v>
      </c>
      <c r="J885">
        <v>5.3946716753378867</v>
      </c>
      <c r="K885">
        <v>105.800208685071</v>
      </c>
      <c r="L885">
        <v>6</v>
      </c>
      <c r="M885">
        <v>28.656611236476429</v>
      </c>
      <c r="N885">
        <v>1452.5227027858989</v>
      </c>
      <c r="O885" t="b">
        <v>0</v>
      </c>
      <c r="P885">
        <v>5.3946716753378867</v>
      </c>
      <c r="Q885">
        <v>0</v>
      </c>
      <c r="R885">
        <v>0.88990525041310431</v>
      </c>
      <c r="S885">
        <v>33.827901100585613</v>
      </c>
      <c r="T885">
        <v>39.853796793509588</v>
      </c>
      <c r="U885">
        <v>6.0620742183885508</v>
      </c>
      <c r="V885">
        <v>4.3876937780684671</v>
      </c>
      <c r="W885">
        <v>-31.515071987195579</v>
      </c>
      <c r="X885">
        <v>1</v>
      </c>
      <c r="Y885">
        <v>8.7106921376972544</v>
      </c>
      <c r="Z885">
        <v>83.322742309645292</v>
      </c>
      <c r="AA885">
        <v>1452.5227027858989</v>
      </c>
      <c r="AB885" t="b">
        <v>0</v>
      </c>
      <c r="AC885" t="b">
        <v>1</v>
      </c>
      <c r="AD885">
        <v>88.102316170691154</v>
      </c>
      <c r="AE885">
        <v>0.65852389226975849</v>
      </c>
      <c r="AF885">
        <v>0</v>
      </c>
      <c r="AG885">
        <v>2.3589155456457789E-2</v>
      </c>
      <c r="AH885" t="b">
        <v>0</v>
      </c>
      <c r="AI885" t="b">
        <v>0</v>
      </c>
      <c r="AJ885">
        <v>1452.5227027858989</v>
      </c>
      <c r="AK885">
        <v>0</v>
      </c>
      <c r="AL885">
        <v>6.0620742183885508</v>
      </c>
      <c r="AM885">
        <v>0</v>
      </c>
      <c r="AN885">
        <v>6.7209481146420833</v>
      </c>
      <c r="AO885">
        <v>0</v>
      </c>
      <c r="AP885">
        <v>1</v>
      </c>
      <c r="AQ885">
        <v>3</v>
      </c>
      <c r="AR885">
        <v>0</v>
      </c>
      <c r="AS885">
        <v>0</v>
      </c>
      <c r="AT885">
        <v>1.8872493271084809</v>
      </c>
      <c r="AU885">
        <v>0.60058852034851407</v>
      </c>
      <c r="AV885">
        <v>1.8872493271084809</v>
      </c>
    </row>
    <row r="886" spans="1:48">
      <c r="A886">
        <v>883</v>
      </c>
      <c r="B886">
        <v>0</v>
      </c>
      <c r="C886">
        <v>0</v>
      </c>
      <c r="D886">
        <v>0</v>
      </c>
      <c r="E886">
        <v>68</v>
      </c>
      <c r="F886">
        <v>3.284564074135865E-2</v>
      </c>
      <c r="G886">
        <v>486.91132512426481</v>
      </c>
      <c r="H886">
        <v>1797.6766123587861</v>
      </c>
      <c r="I886">
        <v>12.902525176930951</v>
      </c>
      <c r="J886">
        <v>12.902525176930951</v>
      </c>
      <c r="K886">
        <v>253.0441032258328</v>
      </c>
      <c r="L886">
        <v>6</v>
      </c>
      <c r="M886">
        <v>68.538489497787864</v>
      </c>
      <c r="N886">
        <v>1452.5227027858989</v>
      </c>
      <c r="O886" t="b">
        <v>0</v>
      </c>
      <c r="P886">
        <v>12.90252517693094</v>
      </c>
      <c r="Q886">
        <v>0</v>
      </c>
      <c r="R886">
        <v>0.93129068063801279</v>
      </c>
      <c r="S886">
        <v>33.84430817825347</v>
      </c>
      <c r="T886">
        <v>91.083122598976544</v>
      </c>
      <c r="U886">
        <v>13.85445537594301</v>
      </c>
      <c r="V886">
        <v>6.2582593591401121</v>
      </c>
      <c r="W886">
        <v>-26.53618809403142</v>
      </c>
      <c r="X886">
        <v>1</v>
      </c>
      <c r="Y886">
        <v>3.731808244533092</v>
      </c>
      <c r="Z886">
        <v>83.357498914891352</v>
      </c>
      <c r="AA886">
        <v>1452.5227027858989</v>
      </c>
      <c r="AB886" t="b">
        <v>0</v>
      </c>
      <c r="AC886" t="b">
        <v>1</v>
      </c>
      <c r="AD886">
        <v>88.104784920766988</v>
      </c>
      <c r="AE886">
        <v>0.55448751241259686</v>
      </c>
      <c r="AF886">
        <v>0</v>
      </c>
      <c r="AG886">
        <v>3.2643644430788772E-2</v>
      </c>
      <c r="AH886" t="b">
        <v>0</v>
      </c>
      <c r="AI886" t="b">
        <v>0</v>
      </c>
      <c r="AJ886">
        <v>1452.5227027858989</v>
      </c>
      <c r="AK886">
        <v>0</v>
      </c>
      <c r="AL886">
        <v>13.85445537594301</v>
      </c>
      <c r="AM886">
        <v>0</v>
      </c>
      <c r="AN886">
        <v>14.408942888355609</v>
      </c>
      <c r="AO886">
        <v>0</v>
      </c>
      <c r="AP886">
        <v>1</v>
      </c>
      <c r="AQ886">
        <v>3</v>
      </c>
      <c r="AR886">
        <v>0</v>
      </c>
      <c r="AS886">
        <v>0</v>
      </c>
      <c r="AT886">
        <v>3.1748677706948869</v>
      </c>
      <c r="AU886">
        <v>1.010353592031894</v>
      </c>
      <c r="AV886">
        <v>3.1748677706948869</v>
      </c>
    </row>
    <row r="887" spans="1:48">
      <c r="A887">
        <v>884</v>
      </c>
      <c r="B887">
        <v>0</v>
      </c>
      <c r="C887">
        <v>0</v>
      </c>
      <c r="D887">
        <v>0</v>
      </c>
      <c r="E887">
        <v>68</v>
      </c>
      <c r="F887">
        <v>-3.675662006454417E-3</v>
      </c>
      <c r="G887">
        <v>486.91132512426481</v>
      </c>
      <c r="H887">
        <v>1797.6766123587861</v>
      </c>
      <c r="I887">
        <v>11.19469428360466</v>
      </c>
      <c r="J887">
        <v>11.19469428360466</v>
      </c>
      <c r="K887">
        <v>219.5501529380397</v>
      </c>
      <c r="L887">
        <v>6</v>
      </c>
      <c r="M887">
        <v>59.466455291993427</v>
      </c>
      <c r="N887">
        <v>1452.5227027858989</v>
      </c>
      <c r="O887" t="b">
        <v>0</v>
      </c>
      <c r="P887">
        <v>11.19469428360466</v>
      </c>
      <c r="Q887">
        <v>0</v>
      </c>
      <c r="R887">
        <v>0.92657773923771924</v>
      </c>
      <c r="S887">
        <v>33.868798245031002</v>
      </c>
      <c r="T887">
        <v>79.428951308718425</v>
      </c>
      <c r="U887">
        <v>12.08176476677969</v>
      </c>
      <c r="V887">
        <v>5.8318531750632161</v>
      </c>
      <c r="W887">
        <v>-27.84836708019705</v>
      </c>
      <c r="X887">
        <v>1</v>
      </c>
      <c r="Y887">
        <v>5.0439872306987246</v>
      </c>
      <c r="Z887">
        <v>83.370855665679656</v>
      </c>
      <c r="AA887">
        <v>1452.5227027858989</v>
      </c>
      <c r="AB887" t="b">
        <v>0</v>
      </c>
      <c r="AC887" t="b">
        <v>1</v>
      </c>
      <c r="AD887">
        <v>88.106526150027946</v>
      </c>
      <c r="AE887">
        <v>0.58190617779516229</v>
      </c>
      <c r="AF887">
        <v>0</v>
      </c>
      <c r="AG887">
        <v>2.2856941933650121E-2</v>
      </c>
      <c r="AH887" t="b">
        <v>0</v>
      </c>
      <c r="AI887" t="b">
        <v>0</v>
      </c>
      <c r="AJ887">
        <v>1452.5227027858989</v>
      </c>
      <c r="AK887">
        <v>0</v>
      </c>
      <c r="AL887">
        <v>12.08176476677969</v>
      </c>
      <c r="AM887">
        <v>0</v>
      </c>
      <c r="AN887">
        <v>12.66367444461469</v>
      </c>
      <c r="AO887">
        <v>0</v>
      </c>
      <c r="AP887">
        <v>1</v>
      </c>
      <c r="AQ887">
        <v>3</v>
      </c>
      <c r="AR887">
        <v>0</v>
      </c>
      <c r="AS887">
        <v>0</v>
      </c>
      <c r="AT887">
        <v>2.8790610312023048</v>
      </c>
      <c r="AU887">
        <v>0.91621757649378543</v>
      </c>
      <c r="AV887">
        <v>2.8790610312023048</v>
      </c>
    </row>
    <row r="888" spans="1:48">
      <c r="A888">
        <v>885</v>
      </c>
      <c r="B888">
        <v>0</v>
      </c>
      <c r="C888">
        <v>0</v>
      </c>
      <c r="D888">
        <v>0</v>
      </c>
      <c r="E888">
        <v>68.099999999999994</v>
      </c>
      <c r="F888">
        <v>6.5190340617785836E-2</v>
      </c>
      <c r="G888">
        <v>487.62737119062399</v>
      </c>
      <c r="H888">
        <v>1800.3202544357839</v>
      </c>
      <c r="I888">
        <v>14.45300733318572</v>
      </c>
      <c r="J888">
        <v>14.45300733318572</v>
      </c>
      <c r="K888">
        <v>283.03590350190109</v>
      </c>
      <c r="L888">
        <v>6</v>
      </c>
      <c r="M888">
        <v>76.661945693906048</v>
      </c>
      <c r="N888">
        <v>1454.658765584114</v>
      </c>
      <c r="O888" t="b">
        <v>0</v>
      </c>
      <c r="P888">
        <v>14.45300733318572</v>
      </c>
      <c r="Q888">
        <v>0</v>
      </c>
      <c r="R888">
        <v>0.93460180123862024</v>
      </c>
      <c r="S888">
        <v>33.891504190915917</v>
      </c>
      <c r="T888">
        <v>101.5177218094732</v>
      </c>
      <c r="U888">
        <v>15.464347826027369</v>
      </c>
      <c r="V888">
        <v>6.6390761486983791</v>
      </c>
      <c r="W888">
        <v>-26.90543425552147</v>
      </c>
      <c r="X888">
        <v>1</v>
      </c>
      <c r="Y888">
        <v>4.1010544060231453</v>
      </c>
      <c r="Z888">
        <v>83.418024760066615</v>
      </c>
      <c r="AA888">
        <v>1454.658765584114</v>
      </c>
      <c r="AB888" t="b">
        <v>0</v>
      </c>
      <c r="AC888" t="b">
        <v>1</v>
      </c>
      <c r="AD888">
        <v>88.108340642416181</v>
      </c>
      <c r="AE888">
        <v>0.56220310384671734</v>
      </c>
      <c r="AF888">
        <v>0</v>
      </c>
      <c r="AG888">
        <v>2.6995353873544129E-2</v>
      </c>
      <c r="AH888" t="b">
        <v>0</v>
      </c>
      <c r="AI888" t="b">
        <v>0</v>
      </c>
      <c r="AJ888">
        <v>1454.658765584114</v>
      </c>
      <c r="AK888">
        <v>0</v>
      </c>
      <c r="AL888">
        <v>15.464347826027369</v>
      </c>
      <c r="AM888">
        <v>0</v>
      </c>
      <c r="AN888">
        <v>16.026606930511491</v>
      </c>
      <c r="AO888">
        <v>0</v>
      </c>
      <c r="AP888">
        <v>1</v>
      </c>
      <c r="AQ888">
        <v>3</v>
      </c>
      <c r="AR888">
        <v>0</v>
      </c>
      <c r="AS888">
        <v>0</v>
      </c>
      <c r="AT888">
        <v>3.4517191248186911</v>
      </c>
      <c r="AU888">
        <v>1.098457343211634</v>
      </c>
      <c r="AV888">
        <v>3.4517191248186911</v>
      </c>
    </row>
    <row r="889" spans="1:48">
      <c r="A889">
        <v>886</v>
      </c>
      <c r="B889">
        <v>0</v>
      </c>
      <c r="C889">
        <v>0</v>
      </c>
      <c r="D889">
        <v>0</v>
      </c>
      <c r="E889">
        <v>68.400000000000006</v>
      </c>
      <c r="F889">
        <v>7.6247632868637893E-2</v>
      </c>
      <c r="G889">
        <v>489.77550938970171</v>
      </c>
      <c r="H889">
        <v>1808.251180666779</v>
      </c>
      <c r="I889">
        <v>15.08741248415804</v>
      </c>
      <c r="J889">
        <v>15.08741248415804</v>
      </c>
      <c r="K889">
        <v>294.16370103669539</v>
      </c>
      <c r="L889">
        <v>6</v>
      </c>
      <c r="M889">
        <v>79.675975362051844</v>
      </c>
      <c r="N889">
        <v>1461.0669539787571</v>
      </c>
      <c r="O889" t="b">
        <v>0</v>
      </c>
      <c r="P889">
        <v>15.08741248415804</v>
      </c>
      <c r="Q889">
        <v>0</v>
      </c>
      <c r="R889">
        <v>0.93563056019739577</v>
      </c>
      <c r="S889">
        <v>33.917615197701181</v>
      </c>
      <c r="T889">
        <v>105.3929666189772</v>
      </c>
      <c r="U889">
        <v>16.12539513563447</v>
      </c>
      <c r="V889">
        <v>6.7840862203981231</v>
      </c>
      <c r="W889">
        <v>-26.90543425552147</v>
      </c>
      <c r="X889">
        <v>1</v>
      </c>
      <c r="Y889">
        <v>4.1010544060231453</v>
      </c>
      <c r="Z889">
        <v>83.479334385629059</v>
      </c>
      <c r="AA889">
        <v>1461.0669539787571</v>
      </c>
      <c r="AB889" t="b">
        <v>0</v>
      </c>
      <c r="AC889" t="b">
        <v>1</v>
      </c>
      <c r="AD889">
        <v>88.109968044958251</v>
      </c>
      <c r="AE889">
        <v>0.56220310384671734</v>
      </c>
      <c r="AF889">
        <v>0</v>
      </c>
      <c r="AG889">
        <v>3.1499033886850943E-2</v>
      </c>
      <c r="AH889" t="b">
        <v>0</v>
      </c>
      <c r="AI889" t="b">
        <v>0</v>
      </c>
      <c r="AJ889">
        <v>1461.0669539787571</v>
      </c>
      <c r="AK889">
        <v>0</v>
      </c>
      <c r="AL889">
        <v>16.12539513563447</v>
      </c>
      <c r="AM889">
        <v>0</v>
      </c>
      <c r="AN889">
        <v>16.687685740477129</v>
      </c>
      <c r="AO889">
        <v>0</v>
      </c>
      <c r="AP889">
        <v>1</v>
      </c>
      <c r="AQ889">
        <v>3</v>
      </c>
      <c r="AR889">
        <v>0</v>
      </c>
      <c r="AS889">
        <v>0</v>
      </c>
      <c r="AT889">
        <v>3.5672786339148028</v>
      </c>
      <c r="AU889">
        <v>1.135232407101348</v>
      </c>
      <c r="AV889">
        <v>3.5672786339148028</v>
      </c>
    </row>
    <row r="890" spans="1:48">
      <c r="A890">
        <v>887</v>
      </c>
      <c r="B890">
        <v>0</v>
      </c>
      <c r="C890">
        <v>0</v>
      </c>
      <c r="D890">
        <v>0</v>
      </c>
      <c r="E890">
        <v>68.599999999999994</v>
      </c>
      <c r="F890">
        <v>4.6485794574318007E-2</v>
      </c>
      <c r="G890">
        <v>491.20760152242002</v>
      </c>
      <c r="H890">
        <v>1813.5384648207751</v>
      </c>
      <c r="I890">
        <v>13.76145700559144</v>
      </c>
      <c r="J890">
        <v>13.76145700559144</v>
      </c>
      <c r="K890">
        <v>267.52891035866872</v>
      </c>
      <c r="L890">
        <v>6</v>
      </c>
      <c r="M890">
        <v>72.461785037559238</v>
      </c>
      <c r="N890">
        <v>1465.3390795751859</v>
      </c>
      <c r="O890" t="b">
        <v>0</v>
      </c>
      <c r="P890">
        <v>13.76145700559144</v>
      </c>
      <c r="Q890">
        <v>0</v>
      </c>
      <c r="R890">
        <v>0.93292351373209603</v>
      </c>
      <c r="S890">
        <v>33.944443556210338</v>
      </c>
      <c r="T890">
        <v>96.128381058723534</v>
      </c>
      <c r="U890">
        <v>14.75089522670479</v>
      </c>
      <c r="V890">
        <v>6.4479540320413093</v>
      </c>
      <c r="W890">
        <v>-26.90543425552147</v>
      </c>
      <c r="X890">
        <v>1</v>
      </c>
      <c r="Y890">
        <v>4.1010544060231453</v>
      </c>
      <c r="Z890">
        <v>83.542187540817778</v>
      </c>
      <c r="AA890">
        <v>1465.3390795751859</v>
      </c>
      <c r="AB890" t="b">
        <v>0</v>
      </c>
      <c r="AC890" t="b">
        <v>1</v>
      </c>
      <c r="AD890">
        <v>88.111595447500321</v>
      </c>
      <c r="AE890">
        <v>0.56220310384671734</v>
      </c>
      <c r="AF890">
        <v>0</v>
      </c>
      <c r="AG890">
        <v>2.4452614669420111E-2</v>
      </c>
      <c r="AH890" t="b">
        <v>0</v>
      </c>
      <c r="AI890" t="b">
        <v>0</v>
      </c>
      <c r="AJ890">
        <v>1465.3390795751859</v>
      </c>
      <c r="AK890">
        <v>0</v>
      </c>
      <c r="AL890">
        <v>14.75089522670479</v>
      </c>
      <c r="AM890">
        <v>0</v>
      </c>
      <c r="AN890">
        <v>15.31312983091005</v>
      </c>
      <c r="AO890">
        <v>0</v>
      </c>
      <c r="AP890">
        <v>1</v>
      </c>
      <c r="AQ890">
        <v>3</v>
      </c>
      <c r="AR890">
        <v>0</v>
      </c>
      <c r="AS890">
        <v>0</v>
      </c>
      <c r="AT890">
        <v>3.3337809846158328</v>
      </c>
      <c r="AU890">
        <v>1.0609253159910359</v>
      </c>
      <c r="AV890">
        <v>3.3337809846158328</v>
      </c>
    </row>
    <row r="891" spans="1:48">
      <c r="A891">
        <v>888</v>
      </c>
      <c r="B891">
        <v>0</v>
      </c>
      <c r="C891">
        <v>0</v>
      </c>
      <c r="D891">
        <v>0</v>
      </c>
      <c r="E891">
        <v>68.7</v>
      </c>
      <c r="F891">
        <v>-1.21908111659117E-2</v>
      </c>
      <c r="G891">
        <v>491.92364758877932</v>
      </c>
      <c r="H891">
        <v>1816.1821068977731</v>
      </c>
      <c r="I891">
        <v>11.02643140055914</v>
      </c>
      <c r="J891">
        <v>11.02643140055914</v>
      </c>
      <c r="K891">
        <v>214.0467616059415</v>
      </c>
      <c r="L891">
        <v>6</v>
      </c>
      <c r="M891">
        <v>57.975829254046999</v>
      </c>
      <c r="N891">
        <v>1467.475142373401</v>
      </c>
      <c r="O891" t="b">
        <v>0</v>
      </c>
      <c r="P891">
        <v>11.02643140055914</v>
      </c>
      <c r="Q891">
        <v>0</v>
      </c>
      <c r="R891">
        <v>0.92557463172686927</v>
      </c>
      <c r="S891">
        <v>33.969943212687348</v>
      </c>
      <c r="T891">
        <v>77.521856659366165</v>
      </c>
      <c r="U891">
        <v>11.91306570274817</v>
      </c>
      <c r="V891">
        <v>5.7695927310901851</v>
      </c>
      <c r="W891">
        <v>-27.84836708019705</v>
      </c>
      <c r="X891">
        <v>1</v>
      </c>
      <c r="Y891">
        <v>5.0439872306987246</v>
      </c>
      <c r="Z891">
        <v>83.490085574912769</v>
      </c>
      <c r="AA891">
        <v>1467.475142373401</v>
      </c>
      <c r="AB891" t="b">
        <v>0</v>
      </c>
      <c r="AC891" t="b">
        <v>1</v>
      </c>
      <c r="AD891">
        <v>88.113409939888555</v>
      </c>
      <c r="AE891">
        <v>0.58190617779516229</v>
      </c>
      <c r="AF891">
        <v>0</v>
      </c>
      <c r="AG891">
        <v>2.2849024277620481E-2</v>
      </c>
      <c r="AH891" t="b">
        <v>0</v>
      </c>
      <c r="AI891" t="b">
        <v>0</v>
      </c>
      <c r="AJ891">
        <v>1467.475142373401</v>
      </c>
      <c r="AK891">
        <v>0</v>
      </c>
      <c r="AL891">
        <v>11.91306570274817</v>
      </c>
      <c r="AM891">
        <v>0</v>
      </c>
      <c r="AN891">
        <v>12.49497538058317</v>
      </c>
      <c r="AO891">
        <v>0</v>
      </c>
      <c r="AP891">
        <v>1</v>
      </c>
      <c r="AQ891">
        <v>3</v>
      </c>
      <c r="AR891">
        <v>0</v>
      </c>
      <c r="AS891">
        <v>0</v>
      </c>
      <c r="AT891">
        <v>2.8570203814560009</v>
      </c>
      <c r="AU891">
        <v>0.90920347346642649</v>
      </c>
      <c r="AV891">
        <v>2.8570203814560009</v>
      </c>
    </row>
    <row r="892" spans="1:48">
      <c r="A892">
        <v>889</v>
      </c>
      <c r="B892">
        <v>0</v>
      </c>
      <c r="C892">
        <v>0</v>
      </c>
      <c r="D892">
        <v>0</v>
      </c>
      <c r="E892">
        <v>68.5</v>
      </c>
      <c r="F892">
        <v>-8.1055883244006921E-2</v>
      </c>
      <c r="G892">
        <v>490.49155545606078</v>
      </c>
      <c r="H892">
        <v>1810.894822743777</v>
      </c>
      <c r="I892">
        <v>7.7164020978353607</v>
      </c>
      <c r="J892">
        <v>7.7164020978353607</v>
      </c>
      <c r="K892">
        <v>150.22931870212611</v>
      </c>
      <c r="L892">
        <v>6</v>
      </c>
      <c r="M892">
        <v>40.690498023327763</v>
      </c>
      <c r="N892">
        <v>1463.2030167769719</v>
      </c>
      <c r="O892" t="b">
        <v>0</v>
      </c>
      <c r="P892">
        <v>7.7164020978353607</v>
      </c>
      <c r="Q892">
        <v>0</v>
      </c>
      <c r="R892">
        <v>0.91041050657905143</v>
      </c>
      <c r="S892">
        <v>33.992613424608763</v>
      </c>
      <c r="T892">
        <v>55.315186822507322</v>
      </c>
      <c r="U892">
        <v>8.4757392869184134</v>
      </c>
      <c r="V892">
        <v>4.9556595659135638</v>
      </c>
      <c r="W892">
        <v>-37.249233826672153</v>
      </c>
      <c r="X892">
        <v>1</v>
      </c>
      <c r="Y892">
        <v>14.444853977173819</v>
      </c>
      <c r="Z892">
        <v>83.498771266452778</v>
      </c>
      <c r="AA892">
        <v>1463.2030167769719</v>
      </c>
      <c r="AB892" t="b">
        <v>0</v>
      </c>
      <c r="AC892" t="b">
        <v>1</v>
      </c>
      <c r="AD892">
        <v>88.117276773461541</v>
      </c>
      <c r="AE892">
        <v>0.77834219936329863</v>
      </c>
      <c r="AF892">
        <v>0</v>
      </c>
      <c r="AG892">
        <v>1.3883924740315631E-2</v>
      </c>
      <c r="AH892" t="b">
        <v>0</v>
      </c>
      <c r="AI892" t="b">
        <v>0</v>
      </c>
      <c r="AJ892">
        <v>1463.2030167769719</v>
      </c>
      <c r="AK892">
        <v>0</v>
      </c>
      <c r="AL892">
        <v>8.4757392869184134</v>
      </c>
      <c r="AM892">
        <v>0</v>
      </c>
      <c r="AN892">
        <v>9.2542074877158722</v>
      </c>
      <c r="AO892">
        <v>0</v>
      </c>
      <c r="AP892">
        <v>1</v>
      </c>
      <c r="AQ892">
        <v>3</v>
      </c>
      <c r="AR892">
        <v>0</v>
      </c>
      <c r="AS892">
        <v>0</v>
      </c>
      <c r="AT892">
        <v>2.3123584251134952</v>
      </c>
      <c r="AU892">
        <v>0.7358730534995741</v>
      </c>
      <c r="AV892">
        <v>2.3123584251134952</v>
      </c>
    </row>
    <row r="893" spans="1:48">
      <c r="A893">
        <v>890</v>
      </c>
      <c r="B893">
        <v>0</v>
      </c>
      <c r="C893">
        <v>0</v>
      </c>
      <c r="D893">
        <v>0</v>
      </c>
      <c r="E893">
        <v>68.099999999999994</v>
      </c>
      <c r="F893">
        <v>-0.16358565585805879</v>
      </c>
      <c r="G893">
        <v>487.62737119062399</v>
      </c>
      <c r="H893">
        <v>1800.3202544357839</v>
      </c>
      <c r="I893">
        <v>3.7391154516472538</v>
      </c>
      <c r="J893">
        <v>3.7391154516472538</v>
      </c>
      <c r="K893">
        <v>73.223786285980466</v>
      </c>
      <c r="L893">
        <v>6</v>
      </c>
      <c r="M893">
        <v>19.833094877026131</v>
      </c>
      <c r="N893">
        <v>1454.658765584114</v>
      </c>
      <c r="O893" t="b">
        <v>0</v>
      </c>
      <c r="P893">
        <v>3.7391154516472538</v>
      </c>
      <c r="Q893">
        <v>0</v>
      </c>
      <c r="R893">
        <v>0.86073276930894149</v>
      </c>
      <c r="S893">
        <v>34.011710705636709</v>
      </c>
      <c r="T893">
        <v>28.51745672582814</v>
      </c>
      <c r="U893">
        <v>4.3441072362671713</v>
      </c>
      <c r="V893">
        <v>3.971547224558186</v>
      </c>
      <c r="W893">
        <v>-38.865647710608833</v>
      </c>
      <c r="X893">
        <v>1</v>
      </c>
      <c r="Y893">
        <v>16.061267861110501</v>
      </c>
      <c r="Z893">
        <v>83.499157289324302</v>
      </c>
      <c r="AA893">
        <v>1454.658765584114</v>
      </c>
      <c r="AB893" t="b">
        <v>0</v>
      </c>
      <c r="AC893" t="b">
        <v>1</v>
      </c>
      <c r="AD893">
        <v>88.123329575413578</v>
      </c>
      <c r="AE893">
        <v>0.81211801186346799</v>
      </c>
      <c r="AF893">
        <v>0</v>
      </c>
      <c r="AG893">
        <v>-2.2012280825547289E-2</v>
      </c>
      <c r="AH893" t="b">
        <v>0</v>
      </c>
      <c r="AI893" t="b">
        <v>0</v>
      </c>
      <c r="AJ893">
        <v>1454.658765584114</v>
      </c>
      <c r="AK893">
        <v>0</v>
      </c>
      <c r="AL893">
        <v>4.3441072362671713</v>
      </c>
      <c r="AM893">
        <v>0</v>
      </c>
      <c r="AN893">
        <v>5.1567292538672751</v>
      </c>
      <c r="AO893">
        <v>0</v>
      </c>
      <c r="AP893">
        <v>1</v>
      </c>
      <c r="AQ893">
        <v>3</v>
      </c>
      <c r="AR893">
        <v>0</v>
      </c>
      <c r="AS893">
        <v>0</v>
      </c>
      <c r="AT893">
        <v>1.6311710946432549</v>
      </c>
      <c r="AU893">
        <v>0.51909550057598008</v>
      </c>
      <c r="AV893">
        <v>1.6311710946432549</v>
      </c>
    </row>
    <row r="894" spans="1:48">
      <c r="A894">
        <v>891</v>
      </c>
      <c r="B894">
        <v>0</v>
      </c>
      <c r="C894">
        <v>0</v>
      </c>
      <c r="D894">
        <v>0</v>
      </c>
      <c r="E894">
        <v>67.3</v>
      </c>
      <c r="F894">
        <v>-0.26460149332375948</v>
      </c>
      <c r="G894">
        <v>481.89900265975029</v>
      </c>
      <c r="H894">
        <v>1779.1711178197979</v>
      </c>
      <c r="I894">
        <v>-1.111908919156436</v>
      </c>
      <c r="J894">
        <v>-1.111908919156436</v>
      </c>
      <c r="K894">
        <v>-22.033554721008031</v>
      </c>
      <c r="L894">
        <v>6</v>
      </c>
      <c r="M894">
        <v>-5.9679183968060743</v>
      </c>
      <c r="N894">
        <v>1437.570263198397</v>
      </c>
      <c r="O894" t="b">
        <v>0</v>
      </c>
      <c r="P894">
        <v>-1.111908919156436</v>
      </c>
      <c r="Q894">
        <v>0</v>
      </c>
      <c r="R894">
        <v>0.43374132894343609</v>
      </c>
      <c r="S894">
        <v>34.026095955921861</v>
      </c>
      <c r="T894">
        <v>-3.2036297728423859</v>
      </c>
      <c r="U894">
        <v>-0.48228085225897199</v>
      </c>
      <c r="V894">
        <v>2.7642886239636879</v>
      </c>
      <c r="W894">
        <v>-34.748373699649008</v>
      </c>
      <c r="X894">
        <v>1</v>
      </c>
      <c r="Y894">
        <v>11.943993850150679</v>
      </c>
      <c r="Z894">
        <v>83.491776770648286</v>
      </c>
      <c r="AA894">
        <v>1437.570263198397</v>
      </c>
      <c r="AB894" t="b">
        <v>0</v>
      </c>
      <c r="AC894" t="b">
        <v>1</v>
      </c>
      <c r="AD894">
        <v>88.128886174959462</v>
      </c>
      <c r="AE894">
        <v>0.72608542058968084</v>
      </c>
      <c r="AF894">
        <v>0</v>
      </c>
      <c r="AG894">
        <v>-3.5657627748083121E-2</v>
      </c>
      <c r="AH894" t="b">
        <v>0</v>
      </c>
      <c r="AI894" t="b">
        <v>0</v>
      </c>
      <c r="AJ894">
        <v>1437.570263198397</v>
      </c>
      <c r="AK894">
        <v>0</v>
      </c>
      <c r="AL894">
        <v>-0.48228085225897199</v>
      </c>
      <c r="AM894">
        <v>0</v>
      </c>
      <c r="AN894">
        <v>0.24506808271213529</v>
      </c>
      <c r="AO894">
        <v>0</v>
      </c>
      <c r="AP894">
        <v>1</v>
      </c>
      <c r="AQ894">
        <v>3</v>
      </c>
      <c r="AR894">
        <v>0</v>
      </c>
      <c r="AS894">
        <v>0</v>
      </c>
      <c r="AT894">
        <v>0.8231547869456729</v>
      </c>
      <c r="AU894">
        <v>0.26195654617980468</v>
      </c>
      <c r="AV894">
        <v>0.8231547869456729</v>
      </c>
    </row>
    <row r="895" spans="1:48">
      <c r="A895">
        <v>892</v>
      </c>
      <c r="B895">
        <v>0</v>
      </c>
      <c r="C895">
        <v>0</v>
      </c>
      <c r="D895">
        <v>0</v>
      </c>
      <c r="E895">
        <v>66.2</v>
      </c>
      <c r="F895">
        <v>-0.36134170418022471</v>
      </c>
      <c r="G895">
        <v>474.02249592979899</v>
      </c>
      <c r="H895">
        <v>1750.091054972818</v>
      </c>
      <c r="I895">
        <v>-5.6742651173137526</v>
      </c>
      <c r="J895">
        <v>-5.6742651173137526</v>
      </c>
      <c r="K895">
        <v>-114.3094282978681</v>
      </c>
      <c r="L895">
        <v>6</v>
      </c>
      <c r="M895">
        <v>-30.961383612640329</v>
      </c>
      <c r="N895">
        <v>1414.073572418037</v>
      </c>
      <c r="O895" t="b">
        <v>0</v>
      </c>
      <c r="P895">
        <v>-5.6742651173137526</v>
      </c>
      <c r="Q895">
        <v>0</v>
      </c>
      <c r="R895">
        <v>0.86206881370565391</v>
      </c>
      <c r="S895">
        <v>34.043489323977347</v>
      </c>
      <c r="T895">
        <v>-33.033221833706087</v>
      </c>
      <c r="U895">
        <v>-4.8916069983340407</v>
      </c>
      <c r="V895">
        <v>-2.071838221065764</v>
      </c>
      <c r="W895">
        <v>-40.620136092884557</v>
      </c>
      <c r="X895">
        <v>1</v>
      </c>
      <c r="Y895">
        <v>17.815756243386229</v>
      </c>
      <c r="Z895">
        <v>83.496622067334201</v>
      </c>
      <c r="AA895">
        <v>1414.073572418037</v>
      </c>
      <c r="AB895" t="b">
        <v>0</v>
      </c>
      <c r="AC895" t="b">
        <v>1</v>
      </c>
      <c r="AD895">
        <v>88.134790887279607</v>
      </c>
      <c r="AE895">
        <v>0.8487789631349012</v>
      </c>
      <c r="AF895">
        <v>0</v>
      </c>
      <c r="AG895">
        <v>-2.5522698072493522E-2</v>
      </c>
      <c r="AH895" t="b">
        <v>0</v>
      </c>
      <c r="AI895" t="b">
        <v>0</v>
      </c>
      <c r="AJ895">
        <v>1414.073572418037</v>
      </c>
      <c r="AK895">
        <v>0</v>
      </c>
      <c r="AL895">
        <v>-4.8916069983340407</v>
      </c>
      <c r="AM895">
        <v>0</v>
      </c>
      <c r="AN895">
        <v>-4.0406405103005483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</row>
    <row r="896" spans="1:48">
      <c r="A896">
        <v>893</v>
      </c>
      <c r="B896">
        <v>0</v>
      </c>
      <c r="C896">
        <v>0</v>
      </c>
      <c r="D896">
        <v>0</v>
      </c>
      <c r="E896">
        <v>64.8</v>
      </c>
      <c r="F896">
        <v>-0.3733650232886685</v>
      </c>
      <c r="G896">
        <v>463.99785100077003</v>
      </c>
      <c r="H896">
        <v>1713.0800658948431</v>
      </c>
      <c r="I896">
        <v>-6.3065520078657</v>
      </c>
      <c r="J896">
        <v>-6.3065520078657</v>
      </c>
      <c r="K896">
        <v>-129.79184154664691</v>
      </c>
      <c r="L896">
        <v>6</v>
      </c>
      <c r="M896">
        <v>-35.154886659438503</v>
      </c>
      <c r="N896">
        <v>1384.168693243033</v>
      </c>
      <c r="O896" t="b">
        <v>0</v>
      </c>
      <c r="P896">
        <v>-6.3065520078657</v>
      </c>
      <c r="Q896">
        <v>0</v>
      </c>
      <c r="R896">
        <v>0.87492796968438957</v>
      </c>
      <c r="S896">
        <v>34.065110121144329</v>
      </c>
      <c r="T896">
        <v>-38.066823774043748</v>
      </c>
      <c r="U896">
        <v>-5.5177787439509478</v>
      </c>
      <c r="V896">
        <v>-2.9119371146052591</v>
      </c>
      <c r="W896">
        <v>-41.539137487182288</v>
      </c>
      <c r="X896">
        <v>1</v>
      </c>
      <c r="Y896">
        <v>18.73475763768397</v>
      </c>
      <c r="Z896">
        <v>83.501467364020115</v>
      </c>
      <c r="AA896">
        <v>1384.168693243033</v>
      </c>
      <c r="AB896" t="b">
        <v>0</v>
      </c>
      <c r="AC896" t="b">
        <v>1</v>
      </c>
      <c r="AD896">
        <v>88.142042973367126</v>
      </c>
      <c r="AE896">
        <v>0.86798197734410765</v>
      </c>
      <c r="AF896">
        <v>0</v>
      </c>
      <c r="AG896">
        <v>-2.3125571787259599E-2</v>
      </c>
      <c r="AH896" t="b">
        <v>0</v>
      </c>
      <c r="AI896" t="b">
        <v>0</v>
      </c>
      <c r="AJ896">
        <v>1384.168693243033</v>
      </c>
      <c r="AK896">
        <v>0</v>
      </c>
      <c r="AL896">
        <v>-5.5177787439509478</v>
      </c>
      <c r="AM896">
        <v>9.1084418989332505E-2</v>
      </c>
      <c r="AN896">
        <v>-4.556346320687191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</row>
    <row r="897" spans="1:48">
      <c r="A897">
        <v>894</v>
      </c>
      <c r="B897">
        <v>0</v>
      </c>
      <c r="C897">
        <v>0</v>
      </c>
      <c r="D897">
        <v>0</v>
      </c>
      <c r="E897">
        <v>63.6</v>
      </c>
      <c r="F897">
        <v>-0.31186486933176211</v>
      </c>
      <c r="G897">
        <v>455.40529820445943</v>
      </c>
      <c r="H897">
        <v>1681.356360970864</v>
      </c>
      <c r="I897">
        <v>-3.6791726399406728</v>
      </c>
      <c r="J897">
        <v>-3.6791726399406728</v>
      </c>
      <c r="K897">
        <v>-77.147786524713155</v>
      </c>
      <c r="L897">
        <v>6</v>
      </c>
      <c r="M897">
        <v>-20.895933511569108</v>
      </c>
      <c r="N897">
        <v>1358.5359396644581</v>
      </c>
      <c r="O897" t="b">
        <v>0</v>
      </c>
      <c r="P897">
        <v>-3.6791726399406728</v>
      </c>
      <c r="Q897">
        <v>0</v>
      </c>
      <c r="R897">
        <v>0.81557049923948066</v>
      </c>
      <c r="S897">
        <v>34.086899848148079</v>
      </c>
      <c r="T897">
        <v>-21.09171649270472</v>
      </c>
      <c r="U897">
        <v>-3.000624666744653</v>
      </c>
      <c r="V897">
        <v>-0.19578298113561129</v>
      </c>
      <c r="W897">
        <v>-36.503132143704129</v>
      </c>
      <c r="X897">
        <v>1</v>
      </c>
      <c r="Y897">
        <v>13.6987522942058</v>
      </c>
      <c r="Z897">
        <v>83.373827759962751</v>
      </c>
      <c r="AA897">
        <v>1358.5359396644581</v>
      </c>
      <c r="AB897" t="b">
        <v>0</v>
      </c>
      <c r="AC897" t="b">
        <v>1</v>
      </c>
      <c r="AD897">
        <v>88.1484781935917</v>
      </c>
      <c r="AE897">
        <v>0.76275201494307132</v>
      </c>
      <c r="AF897">
        <v>0</v>
      </c>
      <c r="AG897">
        <v>-1.7919845421301539E-2</v>
      </c>
      <c r="AH897" t="b">
        <v>0</v>
      </c>
      <c r="AI897" t="b">
        <v>0</v>
      </c>
      <c r="AJ897">
        <v>1358.5359396644581</v>
      </c>
      <c r="AK897">
        <v>0</v>
      </c>
      <c r="AL897">
        <v>-3.000624666744653</v>
      </c>
      <c r="AM897">
        <v>0</v>
      </c>
      <c r="AN897">
        <v>-2.2361786325201121</v>
      </c>
      <c r="AO897">
        <v>0</v>
      </c>
      <c r="AP897">
        <v>1</v>
      </c>
      <c r="AQ897">
        <v>3</v>
      </c>
      <c r="AR897">
        <v>0</v>
      </c>
      <c r="AS897">
        <v>0</v>
      </c>
      <c r="AT897">
        <v>0.37635912828290852</v>
      </c>
      <c r="AU897">
        <v>0.11977059349196199</v>
      </c>
      <c r="AV897">
        <v>0.37635912828290852</v>
      </c>
    </row>
    <row r="898" spans="1:48">
      <c r="A898">
        <v>895</v>
      </c>
      <c r="B898">
        <v>0</v>
      </c>
      <c r="C898">
        <v>0</v>
      </c>
      <c r="D898">
        <v>0</v>
      </c>
      <c r="E898">
        <v>62.6</v>
      </c>
      <c r="F898">
        <v>-0.21250883271760659</v>
      </c>
      <c r="G898">
        <v>448.24483754086731</v>
      </c>
      <c r="H898">
        <v>1654.9199402008819</v>
      </c>
      <c r="I898">
        <v>0.51087557666809924</v>
      </c>
      <c r="J898">
        <v>0.51087557666809924</v>
      </c>
      <c r="K898">
        <v>10.88356628190782</v>
      </c>
      <c r="L898">
        <v>6</v>
      </c>
      <c r="M898">
        <v>2.9478781911993019</v>
      </c>
      <c r="N898">
        <v>1337.1753116823129</v>
      </c>
      <c r="O898" t="b">
        <v>0</v>
      </c>
      <c r="P898">
        <v>0.51087557666809924</v>
      </c>
      <c r="Q898">
        <v>0</v>
      </c>
      <c r="R898">
        <v>0.54121332849129022</v>
      </c>
      <c r="S898">
        <v>34.105644620278802</v>
      </c>
      <c r="T898">
        <v>6.7410832401139782</v>
      </c>
      <c r="U898">
        <v>0.94394492850395639</v>
      </c>
      <c r="V898">
        <v>3.0927191420950408</v>
      </c>
      <c r="W898">
        <v>-34.908447875805813</v>
      </c>
      <c r="X898">
        <v>1</v>
      </c>
      <c r="Y898">
        <v>12.10406802630748</v>
      </c>
      <c r="Z898">
        <v>83.365543309339287</v>
      </c>
      <c r="AA898">
        <v>1337.1753116823129</v>
      </c>
      <c r="AB898" t="b">
        <v>0</v>
      </c>
      <c r="AC898" t="b">
        <v>1</v>
      </c>
      <c r="AD898">
        <v>88.153597800798153</v>
      </c>
      <c r="AE898">
        <v>0.72943025412131546</v>
      </c>
      <c r="AF898">
        <v>0</v>
      </c>
      <c r="AG898">
        <v>-2.4565378565225E-3</v>
      </c>
      <c r="AH898" t="b">
        <v>0</v>
      </c>
      <c r="AI898" t="b">
        <v>0</v>
      </c>
      <c r="AJ898">
        <v>1337.1753116823129</v>
      </c>
      <c r="AK898">
        <v>0</v>
      </c>
      <c r="AL898">
        <v>0.94394492850395639</v>
      </c>
      <c r="AM898">
        <v>0</v>
      </c>
      <c r="AN898">
        <v>1.6741626915887651</v>
      </c>
      <c r="AO898">
        <v>0</v>
      </c>
      <c r="AP898">
        <v>1</v>
      </c>
      <c r="AQ898">
        <v>3</v>
      </c>
      <c r="AR898">
        <v>0</v>
      </c>
      <c r="AS898">
        <v>0</v>
      </c>
      <c r="AT898">
        <v>0.99680182099586756</v>
      </c>
      <c r="AU898">
        <v>0.3172170852856267</v>
      </c>
      <c r="AV898">
        <v>0.99680182099586756</v>
      </c>
    </row>
    <row r="899" spans="1:48">
      <c r="A899">
        <v>896</v>
      </c>
      <c r="B899">
        <v>0</v>
      </c>
      <c r="C899">
        <v>0</v>
      </c>
      <c r="D899">
        <v>0</v>
      </c>
      <c r="E899">
        <v>62.1</v>
      </c>
      <c r="F899">
        <v>-8.8099799797833001E-2</v>
      </c>
      <c r="G899">
        <v>444.66460720907122</v>
      </c>
      <c r="H899">
        <v>1641.701729815891</v>
      </c>
      <c r="I899">
        <v>5.7484824350540533</v>
      </c>
      <c r="J899">
        <v>5.7484824350540533</v>
      </c>
      <c r="K899">
        <v>123.4502652088462</v>
      </c>
      <c r="L899">
        <v>6</v>
      </c>
      <c r="M899">
        <v>33.437233263501142</v>
      </c>
      <c r="N899">
        <v>1326.4949976912401</v>
      </c>
      <c r="O899" t="b">
        <v>0</v>
      </c>
      <c r="P899">
        <v>5.7484824350540533</v>
      </c>
      <c r="Q899">
        <v>0</v>
      </c>
      <c r="R899">
        <v>0.90167973020893644</v>
      </c>
      <c r="S899">
        <v>34.112119408099467</v>
      </c>
      <c r="T899">
        <v>45.895136652830153</v>
      </c>
      <c r="U899">
        <v>6.3753040491683457</v>
      </c>
      <c r="V899">
        <v>4.5124222178039943</v>
      </c>
      <c r="W899">
        <v>-35.220975517011347</v>
      </c>
      <c r="X899">
        <v>1</v>
      </c>
      <c r="Y899">
        <v>12.416595667513031</v>
      </c>
      <c r="Z899">
        <v>83.364740540610484</v>
      </c>
      <c r="AA899">
        <v>1326.4949976912401</v>
      </c>
      <c r="AB899" t="b">
        <v>0</v>
      </c>
      <c r="AC899" t="b">
        <v>1</v>
      </c>
      <c r="AD899">
        <v>88.158463011848511</v>
      </c>
      <c r="AE899">
        <v>0.73596068244501334</v>
      </c>
      <c r="AF899">
        <v>0</v>
      </c>
      <c r="AG899">
        <v>-5.274321618727762E-3</v>
      </c>
      <c r="AH899" t="b">
        <v>0</v>
      </c>
      <c r="AI899" t="b">
        <v>0</v>
      </c>
      <c r="AJ899">
        <v>1326.4949976912401</v>
      </c>
      <c r="AK899">
        <v>0</v>
      </c>
      <c r="AL899">
        <v>6.3753040491683457</v>
      </c>
      <c r="AM899">
        <v>0</v>
      </c>
      <c r="AN899">
        <v>7.1114362335654082</v>
      </c>
      <c r="AO899">
        <v>0</v>
      </c>
      <c r="AP899">
        <v>1</v>
      </c>
      <c r="AQ899">
        <v>3</v>
      </c>
      <c r="AR899">
        <v>0</v>
      </c>
      <c r="AS899">
        <v>0</v>
      </c>
      <c r="AT899">
        <v>1.88986276885807</v>
      </c>
      <c r="AU899">
        <v>0.60142020861082102</v>
      </c>
      <c r="AV899">
        <v>1.88986276885807</v>
      </c>
    </row>
    <row r="900" spans="1:48">
      <c r="A900">
        <v>897</v>
      </c>
      <c r="B900">
        <v>0</v>
      </c>
      <c r="C900">
        <v>0</v>
      </c>
      <c r="D900">
        <v>0</v>
      </c>
      <c r="E900">
        <v>61.9</v>
      </c>
      <c r="F900">
        <v>-1.8425301424407792E-2</v>
      </c>
      <c r="G900">
        <v>443.2325150763528</v>
      </c>
      <c r="H900">
        <v>1636.4144456618949</v>
      </c>
      <c r="I900">
        <v>8.6675791546902481</v>
      </c>
      <c r="J900">
        <v>8.6675791546902481</v>
      </c>
      <c r="K900">
        <v>186.74009963437669</v>
      </c>
      <c r="L900">
        <v>6</v>
      </c>
      <c r="M900">
        <v>50.579658622528903</v>
      </c>
      <c r="N900">
        <v>1322.222872094811</v>
      </c>
      <c r="O900" t="b">
        <v>0</v>
      </c>
      <c r="P900">
        <v>8.6675791546902481</v>
      </c>
      <c r="Q900">
        <v>0</v>
      </c>
      <c r="R900">
        <v>0.92178636634004685</v>
      </c>
      <c r="S900">
        <v>34.1277327502875</v>
      </c>
      <c r="T900">
        <v>67.910081652289591</v>
      </c>
      <c r="U900">
        <v>9.4030238146229852</v>
      </c>
      <c r="V900">
        <v>5.3114942481696801</v>
      </c>
      <c r="W900">
        <v>-32.03325938500538</v>
      </c>
      <c r="X900">
        <v>1</v>
      </c>
      <c r="Y900">
        <v>9.2288795355070512</v>
      </c>
      <c r="Z900">
        <v>83.375779559283856</v>
      </c>
      <c r="AA900">
        <v>1322.222872094811</v>
      </c>
      <c r="AB900" t="b">
        <v>0</v>
      </c>
      <c r="AC900" t="b">
        <v>1</v>
      </c>
      <c r="AD900">
        <v>88.162757748991964</v>
      </c>
      <c r="AE900">
        <v>0.66935168864190353</v>
      </c>
      <c r="AF900">
        <v>0</v>
      </c>
      <c r="AG900">
        <v>-6.6399323925020459E-3</v>
      </c>
      <c r="AH900" t="b">
        <v>0</v>
      </c>
      <c r="AI900" t="b">
        <v>0</v>
      </c>
      <c r="AJ900">
        <v>1322.222872094811</v>
      </c>
      <c r="AK900">
        <v>0</v>
      </c>
      <c r="AL900">
        <v>9.4030238146229852</v>
      </c>
      <c r="AM900">
        <v>0</v>
      </c>
      <c r="AN900">
        <v>10.07238950342424</v>
      </c>
      <c r="AO900">
        <v>0</v>
      </c>
      <c r="AP900">
        <v>1</v>
      </c>
      <c r="AQ900">
        <v>3</v>
      </c>
      <c r="AR900">
        <v>0</v>
      </c>
      <c r="AS900">
        <v>0</v>
      </c>
      <c r="AT900">
        <v>2.3866773520017159</v>
      </c>
      <c r="AU900">
        <v>0.75952392659437251</v>
      </c>
      <c r="AV900">
        <v>2.3866773520017159</v>
      </c>
    </row>
    <row r="901" spans="1:48">
      <c r="A901">
        <v>898</v>
      </c>
      <c r="B901">
        <v>0</v>
      </c>
      <c r="C901">
        <v>0</v>
      </c>
      <c r="D901">
        <v>0</v>
      </c>
      <c r="E901">
        <v>61.9</v>
      </c>
      <c r="F901">
        <v>-4.8656611712054598E-3</v>
      </c>
      <c r="G901">
        <v>443.2325150763528</v>
      </c>
      <c r="H901">
        <v>1636.4144456618949</v>
      </c>
      <c r="I901">
        <v>9.244782059956334</v>
      </c>
      <c r="J901">
        <v>9.244782059956334</v>
      </c>
      <c r="K901">
        <v>199.17574355697229</v>
      </c>
      <c r="L901">
        <v>6</v>
      </c>
      <c r="M901">
        <v>53.947926207197277</v>
      </c>
      <c r="N901">
        <v>1322.222872094811</v>
      </c>
      <c r="O901" t="b">
        <v>0</v>
      </c>
      <c r="P901">
        <v>9.244782059956334</v>
      </c>
      <c r="Q901">
        <v>0</v>
      </c>
      <c r="R901">
        <v>0.92429509704232737</v>
      </c>
      <c r="S901">
        <v>34.146460253792696</v>
      </c>
      <c r="T901">
        <v>72.235842880263121</v>
      </c>
      <c r="U901">
        <v>10.00198106593762</v>
      </c>
      <c r="V901">
        <v>5.4686074753160057</v>
      </c>
      <c r="W901">
        <v>-32.03325938500538</v>
      </c>
      <c r="X901">
        <v>1</v>
      </c>
      <c r="Y901">
        <v>9.2288795355070512</v>
      </c>
      <c r="Z901">
        <v>83.386818577957229</v>
      </c>
      <c r="AA901">
        <v>1322.222872094811</v>
      </c>
      <c r="AB901" t="b">
        <v>0</v>
      </c>
      <c r="AC901" t="b">
        <v>1</v>
      </c>
      <c r="AD901">
        <v>88.166420002775894</v>
      </c>
      <c r="AE901">
        <v>0.66935168864190353</v>
      </c>
      <c r="AF901">
        <v>0</v>
      </c>
      <c r="AG901">
        <v>1.3097619955196149E-2</v>
      </c>
      <c r="AH901" t="b">
        <v>0</v>
      </c>
      <c r="AI901" t="b">
        <v>0</v>
      </c>
      <c r="AJ901">
        <v>1322.222872094811</v>
      </c>
      <c r="AK901">
        <v>0</v>
      </c>
      <c r="AL901">
        <v>10.00198106593762</v>
      </c>
      <c r="AM901">
        <v>0</v>
      </c>
      <c r="AN901">
        <v>10.67133625461936</v>
      </c>
      <c r="AO901">
        <v>0</v>
      </c>
      <c r="AP901">
        <v>1</v>
      </c>
      <c r="AQ901">
        <v>3</v>
      </c>
      <c r="AR901">
        <v>0</v>
      </c>
      <c r="AS901">
        <v>0</v>
      </c>
      <c r="AT901">
        <v>2.488381836309228</v>
      </c>
      <c r="AU901">
        <v>0.79188983864725604</v>
      </c>
      <c r="AV901">
        <v>2.488381836309228</v>
      </c>
    </row>
    <row r="902" spans="1:48">
      <c r="A902">
        <v>899</v>
      </c>
      <c r="B902">
        <v>0</v>
      </c>
      <c r="C902">
        <v>0</v>
      </c>
      <c r="D902">
        <v>0</v>
      </c>
      <c r="E902">
        <v>61.8</v>
      </c>
      <c r="F902">
        <v>-4.5445387224100742E-2</v>
      </c>
      <c r="G902">
        <v>442.51646900999361</v>
      </c>
      <c r="H902">
        <v>1633.7708035848959</v>
      </c>
      <c r="I902">
        <v>7.4911645184205682</v>
      </c>
      <c r="J902">
        <v>7.4911645184205682</v>
      </c>
      <c r="K902">
        <v>161.6557953590187</v>
      </c>
      <c r="L902">
        <v>6</v>
      </c>
      <c r="M902">
        <v>43.785426695292173</v>
      </c>
      <c r="N902">
        <v>1320.0868092965959</v>
      </c>
      <c r="O902" t="b">
        <v>0</v>
      </c>
      <c r="P902">
        <v>7.4911645184205682</v>
      </c>
      <c r="Q902">
        <v>0</v>
      </c>
      <c r="R902">
        <v>0.9156689857381427</v>
      </c>
      <c r="S902">
        <v>34.165794190485293</v>
      </c>
      <c r="T902">
        <v>59.180648649132387</v>
      </c>
      <c r="U902">
        <v>8.181083595816844</v>
      </c>
      <c r="V902">
        <v>4.9907641252559429</v>
      </c>
      <c r="W902">
        <v>-35.779903210069733</v>
      </c>
      <c r="X902">
        <v>1</v>
      </c>
      <c r="Y902">
        <v>12.975523360571399</v>
      </c>
      <c r="Z902">
        <v>83.401988774373095</v>
      </c>
      <c r="AA902">
        <v>1320.0868092965959</v>
      </c>
      <c r="AB902" t="b">
        <v>0</v>
      </c>
      <c r="AC902" t="b">
        <v>1</v>
      </c>
      <c r="AD902">
        <v>88.170825638271154</v>
      </c>
      <c r="AE902">
        <v>0.74763976856862135</v>
      </c>
      <c r="AF902">
        <v>0</v>
      </c>
      <c r="AG902">
        <v>-3.0300760895493661E-2</v>
      </c>
      <c r="AH902" t="b">
        <v>0</v>
      </c>
      <c r="AI902" t="b">
        <v>0</v>
      </c>
      <c r="AJ902">
        <v>1320.0868092965959</v>
      </c>
      <c r="AK902">
        <v>0</v>
      </c>
      <c r="AL902">
        <v>8.181083595816844</v>
      </c>
      <c r="AM902">
        <v>0</v>
      </c>
      <c r="AN902">
        <v>8.9287793650228693</v>
      </c>
      <c r="AO902">
        <v>0</v>
      </c>
      <c r="AP902">
        <v>1</v>
      </c>
      <c r="AQ902">
        <v>3</v>
      </c>
      <c r="AR902">
        <v>0</v>
      </c>
      <c r="AS902">
        <v>0</v>
      </c>
      <c r="AT902">
        <v>2.19232725434397</v>
      </c>
      <c r="AU902">
        <v>0.69767495099521681</v>
      </c>
      <c r="AV902">
        <v>2.19232725434397</v>
      </c>
    </row>
    <row r="903" spans="1:48">
      <c r="A903">
        <v>900</v>
      </c>
      <c r="B903">
        <v>0</v>
      </c>
      <c r="C903">
        <v>0</v>
      </c>
      <c r="D903">
        <v>0</v>
      </c>
      <c r="E903">
        <v>61.5</v>
      </c>
      <c r="F903">
        <v>-0.14668612326572369</v>
      </c>
      <c r="G903">
        <v>440.36833081091589</v>
      </c>
      <c r="H903">
        <v>1625.839877353902</v>
      </c>
      <c r="I903">
        <v>3.131114216259979</v>
      </c>
      <c r="J903">
        <v>3.131114216259979</v>
      </c>
      <c r="K903">
        <v>67.897567109618592</v>
      </c>
      <c r="L903">
        <v>6</v>
      </c>
      <c r="M903">
        <v>18.390456963601999</v>
      </c>
      <c r="N903">
        <v>1313.6786209019531</v>
      </c>
      <c r="O903" t="b">
        <v>0</v>
      </c>
      <c r="P903">
        <v>3.131114216259979</v>
      </c>
      <c r="Q903">
        <v>0</v>
      </c>
      <c r="R903">
        <v>0.85702476651905579</v>
      </c>
      <c r="S903">
        <v>34.183245831321621</v>
      </c>
      <c r="T903">
        <v>26.55753652436054</v>
      </c>
      <c r="U903">
        <v>3.6534699329372988</v>
      </c>
      <c r="V903">
        <v>3.7970699852491521</v>
      </c>
      <c r="W903">
        <v>-38.798185793459332</v>
      </c>
      <c r="X903">
        <v>1</v>
      </c>
      <c r="Y903">
        <v>15.993805943961</v>
      </c>
      <c r="Z903">
        <v>83.401186005644291</v>
      </c>
      <c r="AA903">
        <v>1313.6786209019531</v>
      </c>
      <c r="AB903" t="b">
        <v>0</v>
      </c>
      <c r="AC903" t="b">
        <v>1</v>
      </c>
      <c r="AD903">
        <v>88.17657352106967</v>
      </c>
      <c r="AE903">
        <v>0.81070835986332923</v>
      </c>
      <c r="AF903">
        <v>0</v>
      </c>
      <c r="AG903">
        <v>-3.1179945608574459E-2</v>
      </c>
      <c r="AH903" t="b">
        <v>0</v>
      </c>
      <c r="AI903" t="b">
        <v>0</v>
      </c>
      <c r="AJ903">
        <v>1313.6786209019531</v>
      </c>
      <c r="AK903">
        <v>0</v>
      </c>
      <c r="AL903">
        <v>3.6534699329372988</v>
      </c>
      <c r="AM903">
        <v>0</v>
      </c>
      <c r="AN903">
        <v>4.4644617960274857</v>
      </c>
      <c r="AO903">
        <v>0</v>
      </c>
      <c r="AP903">
        <v>1</v>
      </c>
      <c r="AQ903">
        <v>3</v>
      </c>
      <c r="AR903">
        <v>0</v>
      </c>
      <c r="AS903">
        <v>0</v>
      </c>
      <c r="AT903">
        <v>1.443061015603577</v>
      </c>
      <c r="AU903">
        <v>0.45923231641144902</v>
      </c>
      <c r="AV903">
        <v>1.443061015603577</v>
      </c>
    </row>
    <row r="904" spans="1:48">
      <c r="A904">
        <v>901</v>
      </c>
      <c r="B904">
        <v>0</v>
      </c>
      <c r="C904">
        <v>0</v>
      </c>
      <c r="D904">
        <v>0</v>
      </c>
      <c r="E904">
        <v>60.9</v>
      </c>
      <c r="F904">
        <v>-0.11781011971300789</v>
      </c>
      <c r="G904">
        <v>436.07205441276068</v>
      </c>
      <c r="H904">
        <v>1609.978024891913</v>
      </c>
      <c r="I904">
        <v>4.227300858521966</v>
      </c>
      <c r="J904">
        <v>4.227300858521966</v>
      </c>
      <c r="K904">
        <v>92.571283221954062</v>
      </c>
      <c r="L904">
        <v>6</v>
      </c>
      <c r="M904">
        <v>25.073478662501099</v>
      </c>
      <c r="N904">
        <v>1300.8622441126649</v>
      </c>
      <c r="O904" t="b">
        <v>0</v>
      </c>
      <c r="P904">
        <v>4.227300858521966</v>
      </c>
      <c r="Q904">
        <v>0</v>
      </c>
      <c r="R904">
        <v>0.88329157928661972</v>
      </c>
      <c r="S904">
        <v>34.195612688127262</v>
      </c>
      <c r="T904">
        <v>35.131697987211872</v>
      </c>
      <c r="U904">
        <v>4.7858498344749281</v>
      </c>
      <c r="V904">
        <v>4.1001649890669434</v>
      </c>
      <c r="W904">
        <v>-38.433195219875792</v>
      </c>
      <c r="X904">
        <v>1</v>
      </c>
      <c r="Y904">
        <v>15.62881537037746</v>
      </c>
      <c r="Z904">
        <v>83.400383236915488</v>
      </c>
      <c r="AA904">
        <v>1300.8622441126649</v>
      </c>
      <c r="AB904" t="b">
        <v>0</v>
      </c>
      <c r="AC904" t="b">
        <v>1</v>
      </c>
      <c r="AD904">
        <v>88.182847850695538</v>
      </c>
      <c r="AE904">
        <v>0.80308169116158379</v>
      </c>
      <c r="AF904">
        <v>0</v>
      </c>
      <c r="AG904">
        <v>-3.1711104976211102E-2</v>
      </c>
      <c r="AH904" t="b">
        <v>0</v>
      </c>
      <c r="AI904" t="b">
        <v>0</v>
      </c>
      <c r="AJ904">
        <v>1300.8622441126649</v>
      </c>
      <c r="AK904">
        <v>0</v>
      </c>
      <c r="AL904">
        <v>4.7858498344749281</v>
      </c>
      <c r="AM904">
        <v>0</v>
      </c>
      <c r="AN904">
        <v>5.5900655385439419</v>
      </c>
      <c r="AO904">
        <v>0</v>
      </c>
      <c r="AP904">
        <v>1</v>
      </c>
      <c r="AQ904">
        <v>3</v>
      </c>
      <c r="AR904">
        <v>0</v>
      </c>
      <c r="AS904">
        <v>0</v>
      </c>
      <c r="AT904">
        <v>1.623662375873391</v>
      </c>
      <c r="AU904">
        <v>0.51670596452956119</v>
      </c>
      <c r="AV904">
        <v>1.623662375873391</v>
      </c>
    </row>
    <row r="905" spans="1:48">
      <c r="A905">
        <v>902</v>
      </c>
      <c r="B905">
        <v>0</v>
      </c>
      <c r="C905">
        <v>0</v>
      </c>
      <c r="D905">
        <v>0</v>
      </c>
      <c r="E905">
        <v>59.7</v>
      </c>
      <c r="F905">
        <v>-0.88207339788223571</v>
      </c>
      <c r="G905">
        <v>427.47950161645008</v>
      </c>
      <c r="H905">
        <v>1578.254319967934</v>
      </c>
      <c r="I905">
        <v>-27.392719050478998</v>
      </c>
      <c r="J905">
        <v>-27.392719050478998</v>
      </c>
      <c r="K905">
        <v>-611.91518542420249</v>
      </c>
      <c r="L905">
        <v>6</v>
      </c>
      <c r="M905">
        <v>-165.7408411224817</v>
      </c>
      <c r="N905">
        <v>1275.2294905340909</v>
      </c>
      <c r="O905" t="b">
        <v>0</v>
      </c>
      <c r="P905">
        <v>-27.392719050478998</v>
      </c>
      <c r="Q905">
        <v>0</v>
      </c>
      <c r="R905">
        <v>0.94534890892958801</v>
      </c>
      <c r="S905">
        <v>34.209241718450897</v>
      </c>
      <c r="T905">
        <v>-193.91450905966619</v>
      </c>
      <c r="U905">
        <v>-25.895677066985058</v>
      </c>
      <c r="V905">
        <v>-28.17366793718443</v>
      </c>
      <c r="W905">
        <v>-45.080757093425802</v>
      </c>
      <c r="X905">
        <v>1</v>
      </c>
      <c r="Y905">
        <v>22.27637724392747</v>
      </c>
      <c r="Z905">
        <v>83.374022164716934</v>
      </c>
      <c r="AA905">
        <v>1275.2294905340909</v>
      </c>
      <c r="AB905" t="b">
        <v>0</v>
      </c>
      <c r="AC905" t="b">
        <v>1</v>
      </c>
      <c r="AD905">
        <v>88.190368722245992</v>
      </c>
      <c r="AE905">
        <v>0.94198596911636012</v>
      </c>
      <c r="AF905">
        <v>0</v>
      </c>
      <c r="AG905">
        <v>-4.4650660416395038E-2</v>
      </c>
      <c r="AH905" t="b">
        <v>0</v>
      </c>
      <c r="AI905" t="b">
        <v>0</v>
      </c>
      <c r="AJ905">
        <v>1275.2294905340909</v>
      </c>
      <c r="AK905">
        <v>0</v>
      </c>
      <c r="AL905">
        <v>-25.895677066985058</v>
      </c>
      <c r="AM905">
        <v>20.80336209849165</v>
      </c>
      <c r="AN905">
        <v>-4.13643734126103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</row>
    <row r="906" spans="1:48">
      <c r="A906">
        <v>903</v>
      </c>
      <c r="B906">
        <v>0</v>
      </c>
      <c r="C906">
        <v>0</v>
      </c>
      <c r="D906">
        <v>0</v>
      </c>
      <c r="E906">
        <v>54.6</v>
      </c>
      <c r="F906">
        <v>-1.603896288758045</v>
      </c>
      <c r="G906">
        <v>390.96115223213019</v>
      </c>
      <c r="H906">
        <v>1443.4285740410251</v>
      </c>
      <c r="I906">
        <v>-52.751704834942821</v>
      </c>
      <c r="J906">
        <v>-52.751704834942821</v>
      </c>
      <c r="K906">
        <v>-1288.4698952423139</v>
      </c>
      <c r="L906">
        <v>6</v>
      </c>
      <c r="M906">
        <v>-348.98967910138498</v>
      </c>
      <c r="N906">
        <v>1166.290287825148</v>
      </c>
      <c r="O906" t="b">
        <v>0</v>
      </c>
      <c r="P906">
        <v>-52.751704834942821</v>
      </c>
      <c r="Q906">
        <v>0</v>
      </c>
      <c r="R906">
        <v>0.9551923128973393</v>
      </c>
      <c r="S906">
        <v>34.25059724813962</v>
      </c>
      <c r="T906">
        <v>-412.56467668088152</v>
      </c>
      <c r="U906">
        <v>-50.388022950566793</v>
      </c>
      <c r="V906">
        <v>-63.574997579496369</v>
      </c>
      <c r="W906">
        <v>-41.562699539233478</v>
      </c>
      <c r="X906">
        <v>1</v>
      </c>
      <c r="Y906">
        <v>18.758319689735149</v>
      </c>
      <c r="Z906">
        <v>83.133322985418218</v>
      </c>
      <c r="AA906">
        <v>1166.290287825148</v>
      </c>
      <c r="AB906" t="b">
        <v>0</v>
      </c>
      <c r="AC906" t="b">
        <v>1</v>
      </c>
      <c r="AD906">
        <v>88.19851052719315</v>
      </c>
      <c r="AE906">
        <v>0.86847431873025183</v>
      </c>
      <c r="AF906">
        <v>0</v>
      </c>
      <c r="AG906">
        <v>-5.4057520770005578E-2</v>
      </c>
      <c r="AH906" t="b">
        <v>0</v>
      </c>
      <c r="AI906" t="b">
        <v>0</v>
      </c>
      <c r="AJ906">
        <v>1166.290287825148</v>
      </c>
      <c r="AK906">
        <v>0</v>
      </c>
      <c r="AL906">
        <v>-50.388022950566793</v>
      </c>
      <c r="AM906">
        <v>45.719889775496313</v>
      </c>
      <c r="AN906">
        <v>-3.7315967477635361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</row>
    <row r="907" spans="1:48">
      <c r="A907">
        <v>904</v>
      </c>
      <c r="B907">
        <v>0</v>
      </c>
      <c r="C907">
        <v>0</v>
      </c>
      <c r="D907">
        <v>0</v>
      </c>
      <c r="E907">
        <v>49.3</v>
      </c>
      <c r="F907">
        <v>-1.3690081137522501</v>
      </c>
      <c r="G907">
        <v>353.01071071509188</v>
      </c>
      <c r="H907">
        <v>1303.3155439601189</v>
      </c>
      <c r="I907">
        <v>-40.187446669014022</v>
      </c>
      <c r="J907">
        <v>-40.187446669014022</v>
      </c>
      <c r="K907">
        <v>-1087.111058130633</v>
      </c>
      <c r="L907">
        <v>4</v>
      </c>
      <c r="M907">
        <v>-294.45044911447258</v>
      </c>
      <c r="N907">
        <v>1573.1018615598639</v>
      </c>
      <c r="O907" t="b">
        <v>1</v>
      </c>
      <c r="P907">
        <v>-40.187446669014022</v>
      </c>
      <c r="Q907">
        <v>0</v>
      </c>
      <c r="R907">
        <v>0.95399753393920228</v>
      </c>
      <c r="S907">
        <v>34.315893557409353</v>
      </c>
      <c r="T907">
        <v>-232.7299107891445</v>
      </c>
      <c r="U907">
        <v>-38.338725017552584</v>
      </c>
      <c r="V907">
        <v>61.720538325328107</v>
      </c>
      <c r="W907">
        <v>-28.028596084024329</v>
      </c>
      <c r="X907">
        <v>1</v>
      </c>
      <c r="Y907">
        <v>5.2242162345260006</v>
      </c>
      <c r="Z907">
        <v>83.129118616194319</v>
      </c>
      <c r="AA907">
        <v>1573.1018615598639</v>
      </c>
      <c r="AB907" t="b">
        <v>0</v>
      </c>
      <c r="AC907" t="b">
        <v>1</v>
      </c>
      <c r="AD907">
        <v>88.203268966860662</v>
      </c>
      <c r="AE907">
        <v>0.58567215697961283</v>
      </c>
      <c r="AF907">
        <v>0</v>
      </c>
      <c r="AG907">
        <v>-5.1490009995132591E-2</v>
      </c>
      <c r="AH907" t="b">
        <v>0</v>
      </c>
      <c r="AI907" t="b">
        <v>0</v>
      </c>
      <c r="AJ907">
        <v>1573.1018615598639</v>
      </c>
      <c r="AK907">
        <v>0</v>
      </c>
      <c r="AL907">
        <v>-38.338725017552584</v>
      </c>
      <c r="AM907">
        <v>32.374486986230657</v>
      </c>
      <c r="AN907">
        <v>-5.3241211404256887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</row>
    <row r="908" spans="1:48">
      <c r="A908">
        <v>905</v>
      </c>
      <c r="B908">
        <v>0</v>
      </c>
      <c r="C908">
        <v>0</v>
      </c>
      <c r="D908">
        <v>0</v>
      </c>
      <c r="E908">
        <v>44.9</v>
      </c>
      <c r="F908">
        <v>-1.0034045895662911</v>
      </c>
      <c r="G908">
        <v>321.50468379528661</v>
      </c>
      <c r="H908">
        <v>1186.995292572198</v>
      </c>
      <c r="I908">
        <v>-25.67682033470123</v>
      </c>
      <c r="J908">
        <v>-25.67682033470123</v>
      </c>
      <c r="K908">
        <v>-762.65007978899757</v>
      </c>
      <c r="L908">
        <v>4</v>
      </c>
      <c r="M908">
        <v>-206.56827729929509</v>
      </c>
      <c r="N908">
        <v>1432.703318134643</v>
      </c>
      <c r="O908" t="b">
        <v>0</v>
      </c>
      <c r="P908">
        <v>-25.67682033470123</v>
      </c>
      <c r="Q908">
        <v>0</v>
      </c>
      <c r="R908">
        <v>0.95033517422297453</v>
      </c>
      <c r="S908">
        <v>34.366964177997247</v>
      </c>
      <c r="T908">
        <v>-162.64217050220819</v>
      </c>
      <c r="U908">
        <v>-24.40158552627031</v>
      </c>
      <c r="V908">
        <v>43.926106797086867</v>
      </c>
      <c r="W908">
        <v>-43.458737724644763</v>
      </c>
      <c r="X908">
        <v>1</v>
      </c>
      <c r="Y908">
        <v>20.654357875146431</v>
      </c>
      <c r="Z908">
        <v>83.148072172072787</v>
      </c>
      <c r="AA908">
        <v>1432.703318134643</v>
      </c>
      <c r="AB908" t="b">
        <v>0</v>
      </c>
      <c r="AC908" t="b">
        <v>1</v>
      </c>
      <c r="AD908">
        <v>88.208403604580838</v>
      </c>
      <c r="AE908">
        <v>0.90809302708212936</v>
      </c>
      <c r="AF908">
        <v>0</v>
      </c>
      <c r="AG908">
        <v>-4.1368326541510569E-2</v>
      </c>
      <c r="AH908" t="b">
        <v>0</v>
      </c>
      <c r="AI908" t="b">
        <v>0</v>
      </c>
      <c r="AJ908">
        <v>1432.703318134643</v>
      </c>
      <c r="AK908">
        <v>0</v>
      </c>
      <c r="AL908">
        <v>-24.40158552627031</v>
      </c>
      <c r="AM908">
        <v>18.706608021394661</v>
      </c>
      <c r="AN908">
        <v>-4.7486142641898477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</row>
    <row r="909" spans="1:48">
      <c r="A909">
        <v>906</v>
      </c>
      <c r="B909">
        <v>0</v>
      </c>
      <c r="C909">
        <v>0</v>
      </c>
      <c r="D909">
        <v>0</v>
      </c>
      <c r="E909">
        <v>42.3</v>
      </c>
      <c r="F909">
        <v>-0.45070686131592552</v>
      </c>
      <c r="G909">
        <v>302.88748606994699</v>
      </c>
      <c r="H909">
        <v>1118.2605985702451</v>
      </c>
      <c r="I909">
        <v>-8.3043115728314838</v>
      </c>
      <c r="J909">
        <v>-8.3043115728314838</v>
      </c>
      <c r="K909">
        <v>-261.81449480276189</v>
      </c>
      <c r="L909">
        <v>4</v>
      </c>
      <c r="M909">
        <v>-70.914001842568226</v>
      </c>
      <c r="N909">
        <v>1349.7405424742849</v>
      </c>
      <c r="O909" t="b">
        <v>0</v>
      </c>
      <c r="P909">
        <v>-8.3043115728314838</v>
      </c>
      <c r="Q909">
        <v>0</v>
      </c>
      <c r="R909">
        <v>0.92567623007237654</v>
      </c>
      <c r="S909">
        <v>34.402192322272171</v>
      </c>
      <c r="T909">
        <v>-54.385588968495533</v>
      </c>
      <c r="U909">
        <v>-7.6871038300850554</v>
      </c>
      <c r="V909">
        <v>16.528412874072679</v>
      </c>
      <c r="W909">
        <v>-40.973990234739667</v>
      </c>
      <c r="X909">
        <v>1</v>
      </c>
      <c r="Y909">
        <v>18.169610385241342</v>
      </c>
      <c r="Z909">
        <v>83.129411431841945</v>
      </c>
      <c r="AA909">
        <v>1349.7405424742849</v>
      </c>
      <c r="AB909" t="b">
        <v>0</v>
      </c>
      <c r="AC909" t="b">
        <v>1</v>
      </c>
      <c r="AD909">
        <v>88.216106772886477</v>
      </c>
      <c r="AE909">
        <v>0.85617293027814234</v>
      </c>
      <c r="AF909">
        <v>0</v>
      </c>
      <c r="AG909">
        <v>-2.289918446415801E-2</v>
      </c>
      <c r="AH909" t="b">
        <v>0</v>
      </c>
      <c r="AI909" t="b">
        <v>0</v>
      </c>
      <c r="AJ909">
        <v>1349.7405424742849</v>
      </c>
      <c r="AK909">
        <v>0</v>
      </c>
      <c r="AL909">
        <v>-7.6871038300850554</v>
      </c>
      <c r="AM909">
        <v>2.3994278739451991</v>
      </c>
      <c r="AN909">
        <v>-4.4219354724607953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</row>
    <row r="910" spans="1:48">
      <c r="A910">
        <v>907</v>
      </c>
      <c r="B910">
        <v>0</v>
      </c>
      <c r="C910">
        <v>0</v>
      </c>
      <c r="D910">
        <v>0</v>
      </c>
      <c r="E910">
        <v>41.4</v>
      </c>
      <c r="F910">
        <v>-0.11043463183666979</v>
      </c>
      <c r="G910">
        <v>296.44307147271422</v>
      </c>
      <c r="H910">
        <v>1094.467819877261</v>
      </c>
      <c r="I910">
        <v>1.4969110285049361</v>
      </c>
      <c r="J910">
        <v>1.4969110285049361</v>
      </c>
      <c r="K910">
        <v>48.219873388525919</v>
      </c>
      <c r="L910">
        <v>4</v>
      </c>
      <c r="M910">
        <v>13.0606374291782</v>
      </c>
      <c r="N910">
        <v>1321.022658591854</v>
      </c>
      <c r="O910" t="b">
        <v>0</v>
      </c>
      <c r="P910">
        <v>1.4969110285049361</v>
      </c>
      <c r="Q910">
        <v>0</v>
      </c>
      <c r="R910">
        <v>0.7637544047780952</v>
      </c>
      <c r="S910">
        <v>34.419242580989483</v>
      </c>
      <c r="T910">
        <v>14.167831246210371</v>
      </c>
      <c r="U910">
        <v>1.959937669937047</v>
      </c>
      <c r="V910">
        <v>3.3470877257644709</v>
      </c>
      <c r="W910">
        <v>-33.870518994081287</v>
      </c>
      <c r="X910">
        <v>1</v>
      </c>
      <c r="Y910">
        <v>11.06613914458296</v>
      </c>
      <c r="Z910">
        <v>83.128608663113141</v>
      </c>
      <c r="AA910">
        <v>1321.022658591854</v>
      </c>
      <c r="AB910" t="b">
        <v>0</v>
      </c>
      <c r="AC910" t="b">
        <v>1</v>
      </c>
      <c r="AD910">
        <v>88.221907516840801</v>
      </c>
      <c r="AE910">
        <v>0.70774218793602695</v>
      </c>
      <c r="AF910">
        <v>0</v>
      </c>
      <c r="AG910">
        <v>5.3253766706791217E-2</v>
      </c>
      <c r="AH910" t="b">
        <v>0</v>
      </c>
      <c r="AI910" t="b">
        <v>0</v>
      </c>
      <c r="AJ910">
        <v>1321.022658591854</v>
      </c>
      <c r="AK910">
        <v>0</v>
      </c>
      <c r="AL910">
        <v>1.959937669937047</v>
      </c>
      <c r="AM910">
        <v>0</v>
      </c>
      <c r="AN910">
        <v>2.6684608826404959</v>
      </c>
      <c r="AO910">
        <v>0</v>
      </c>
      <c r="AP910">
        <v>1</v>
      </c>
      <c r="AQ910">
        <v>3</v>
      </c>
      <c r="AR910">
        <v>0</v>
      </c>
      <c r="AS910">
        <v>0</v>
      </c>
      <c r="AT910">
        <v>1.1507562641672311</v>
      </c>
      <c r="AU910">
        <v>0.36621075554277022</v>
      </c>
      <c r="AV910">
        <v>1.1507562641672311</v>
      </c>
    </row>
    <row r="911" spans="1:48">
      <c r="A911">
        <v>908</v>
      </c>
      <c r="B911">
        <v>0</v>
      </c>
      <c r="C911">
        <v>0</v>
      </c>
      <c r="D911">
        <v>0</v>
      </c>
      <c r="E911">
        <v>41.3</v>
      </c>
      <c r="F911">
        <v>5.9112055329276991E-2</v>
      </c>
      <c r="G911">
        <v>295.72702540635493</v>
      </c>
      <c r="H911">
        <v>1091.824177800263</v>
      </c>
      <c r="I911">
        <v>6.3017279746261536</v>
      </c>
      <c r="J911">
        <v>6.3017279746261536</v>
      </c>
      <c r="K911">
        <v>203.4885697316478</v>
      </c>
      <c r="L911">
        <v>4</v>
      </c>
      <c r="M911">
        <v>55.116080642374797</v>
      </c>
      <c r="N911">
        <v>1317.831782604917</v>
      </c>
      <c r="O911" t="b">
        <v>0</v>
      </c>
      <c r="P911">
        <v>6.3017279746261536</v>
      </c>
      <c r="Q911">
        <v>0</v>
      </c>
      <c r="R911">
        <v>0.90740132550693064</v>
      </c>
      <c r="S911">
        <v>34.429011788072259</v>
      </c>
      <c r="T911">
        <v>50.323593718077021</v>
      </c>
      <c r="U911">
        <v>6.9448079890181091</v>
      </c>
      <c r="V911">
        <v>4.6598980740216902</v>
      </c>
      <c r="W911">
        <v>-30.62313402626285</v>
      </c>
      <c r="X911">
        <v>1</v>
      </c>
      <c r="Y911">
        <v>7.818754176764525</v>
      </c>
      <c r="Z911">
        <v>83.150938624764493</v>
      </c>
      <c r="AA911">
        <v>1317.831782604917</v>
      </c>
      <c r="AB911" t="b">
        <v>0</v>
      </c>
      <c r="AC911" t="b">
        <v>1</v>
      </c>
      <c r="AD911">
        <v>88.225654519483925</v>
      </c>
      <c r="AE911">
        <v>0.63988638263832831</v>
      </c>
      <c r="AF911">
        <v>0</v>
      </c>
      <c r="AG911">
        <v>6.2423457481386113E-2</v>
      </c>
      <c r="AH911" t="b">
        <v>0</v>
      </c>
      <c r="AI911" t="b">
        <v>0</v>
      </c>
      <c r="AJ911">
        <v>1317.831782604917</v>
      </c>
      <c r="AK911">
        <v>0</v>
      </c>
      <c r="AL911">
        <v>6.9448079890181091</v>
      </c>
      <c r="AM911">
        <v>0</v>
      </c>
      <c r="AN911">
        <v>7.5850770737924744</v>
      </c>
      <c r="AO911">
        <v>0</v>
      </c>
      <c r="AP911">
        <v>1</v>
      </c>
      <c r="AQ911">
        <v>3</v>
      </c>
      <c r="AR911">
        <v>0</v>
      </c>
      <c r="AS911">
        <v>0</v>
      </c>
      <c r="AT911">
        <v>1.965224654942739</v>
      </c>
      <c r="AU911">
        <v>0.62540298767669633</v>
      </c>
      <c r="AV911">
        <v>1.965224654942739</v>
      </c>
    </row>
    <row r="912" spans="1:48">
      <c r="A912">
        <v>909</v>
      </c>
      <c r="B912">
        <v>0</v>
      </c>
      <c r="C912">
        <v>0</v>
      </c>
      <c r="D912">
        <v>0</v>
      </c>
      <c r="E912">
        <v>42.1</v>
      </c>
      <c r="F912">
        <v>0.45731974385289842</v>
      </c>
      <c r="G912">
        <v>301.45539393722868</v>
      </c>
      <c r="H912">
        <v>1112.9733144162481</v>
      </c>
      <c r="I912">
        <v>18.00938848466982</v>
      </c>
      <c r="J912">
        <v>18.00938848466982</v>
      </c>
      <c r="K912">
        <v>570.48901901439513</v>
      </c>
      <c r="L912">
        <v>4</v>
      </c>
      <c r="M912">
        <v>154.52031934301061</v>
      </c>
      <c r="N912">
        <v>1343.3587905004119</v>
      </c>
      <c r="O912" t="b">
        <v>0</v>
      </c>
      <c r="P912">
        <v>18.00938848466982</v>
      </c>
      <c r="Q912">
        <v>0</v>
      </c>
      <c r="R912">
        <v>0.94266283565911346</v>
      </c>
      <c r="S912">
        <v>34.445131750672317</v>
      </c>
      <c r="T912">
        <v>135.80693302313799</v>
      </c>
      <c r="U912">
        <v>19.104803757408749</v>
      </c>
      <c r="V912">
        <v>7.7867844373794242</v>
      </c>
      <c r="W912">
        <v>-30.518113859830301</v>
      </c>
      <c r="X912">
        <v>1</v>
      </c>
      <c r="Y912">
        <v>7.7137340103319687</v>
      </c>
      <c r="Z912">
        <v>83.216934856154438</v>
      </c>
      <c r="AA912">
        <v>1343.3587905004119</v>
      </c>
      <c r="AB912" t="b">
        <v>0</v>
      </c>
      <c r="AC912" t="b">
        <v>1</v>
      </c>
      <c r="AD912">
        <v>88.228736362378186</v>
      </c>
      <c r="AE912">
        <v>0.63769193139943903</v>
      </c>
      <c r="AF912">
        <v>0</v>
      </c>
      <c r="AG912">
        <v>7.2620168905500104E-2</v>
      </c>
      <c r="AH912" t="b">
        <v>0</v>
      </c>
      <c r="AI912" t="b">
        <v>0</v>
      </c>
      <c r="AJ912">
        <v>1343.3587905004119</v>
      </c>
      <c r="AK912">
        <v>0</v>
      </c>
      <c r="AL912">
        <v>19.104803757408749</v>
      </c>
      <c r="AM912">
        <v>0</v>
      </c>
      <c r="AN912">
        <v>19.756709577774711</v>
      </c>
      <c r="AO912">
        <v>0</v>
      </c>
      <c r="AP912">
        <v>1</v>
      </c>
      <c r="AQ912">
        <v>3</v>
      </c>
      <c r="AR912">
        <v>0</v>
      </c>
      <c r="AS912">
        <v>0</v>
      </c>
      <c r="AT912">
        <v>4.0699495195142603</v>
      </c>
      <c r="AU912">
        <v>1.2951998046613751</v>
      </c>
      <c r="AV912">
        <v>4.0699495195142603</v>
      </c>
    </row>
    <row r="913" spans="1:48">
      <c r="A913">
        <v>910</v>
      </c>
      <c r="B913">
        <v>0</v>
      </c>
      <c r="C913">
        <v>0</v>
      </c>
      <c r="D913">
        <v>0</v>
      </c>
      <c r="E913">
        <v>44.7</v>
      </c>
      <c r="F913">
        <v>0.94494230259246237</v>
      </c>
      <c r="G913">
        <v>320.07259166256819</v>
      </c>
      <c r="H913">
        <v>1181.7080084182021</v>
      </c>
      <c r="I913">
        <v>34.312912725676107</v>
      </c>
      <c r="J913">
        <v>34.312912725676107</v>
      </c>
      <c r="K913">
        <v>1023.718334107671</v>
      </c>
      <c r="L913">
        <v>5</v>
      </c>
      <c r="M913">
        <v>277.28015550045262</v>
      </c>
      <c r="N913">
        <v>1181.7080084182021</v>
      </c>
      <c r="O913" t="b">
        <v>1</v>
      </c>
      <c r="P913">
        <v>34.3129127256761</v>
      </c>
      <c r="Q913">
        <v>0</v>
      </c>
      <c r="R913">
        <v>1</v>
      </c>
      <c r="S913">
        <v>34.473657350466667</v>
      </c>
      <c r="T913">
        <v>277.28015550045251</v>
      </c>
      <c r="U913">
        <v>34.3129127256761</v>
      </c>
      <c r="V913">
        <v>0</v>
      </c>
      <c r="W913">
        <v>-32.2941944008303</v>
      </c>
      <c r="X913">
        <v>1</v>
      </c>
      <c r="Y913">
        <v>9.4898145513319712</v>
      </c>
      <c r="Z913">
        <v>83.286302243596623</v>
      </c>
      <c r="AA913">
        <v>1181.7080084182021</v>
      </c>
      <c r="AB913" t="b">
        <v>0</v>
      </c>
      <c r="AC913" t="b">
        <v>1</v>
      </c>
      <c r="AD913">
        <v>88.232149764870584</v>
      </c>
      <c r="AE913">
        <v>0.6748040621069018</v>
      </c>
      <c r="AF913">
        <v>0</v>
      </c>
      <c r="AG913">
        <v>7.8211054589683859E-2</v>
      </c>
      <c r="AH913" t="b">
        <v>0</v>
      </c>
      <c r="AI913" t="b">
        <v>0</v>
      </c>
      <c r="AJ913">
        <v>1181.7080084182021</v>
      </c>
      <c r="AK913">
        <v>0</v>
      </c>
      <c r="AL913">
        <v>34.3129127256761</v>
      </c>
      <c r="AM913">
        <v>0</v>
      </c>
      <c r="AN913">
        <v>34.990842698937541</v>
      </c>
      <c r="AO913">
        <v>0</v>
      </c>
      <c r="AP913">
        <v>1</v>
      </c>
      <c r="AQ913">
        <v>0</v>
      </c>
      <c r="AR913">
        <v>0</v>
      </c>
      <c r="AS913">
        <v>0</v>
      </c>
      <c r="AT913">
        <v>6.9750836501017446</v>
      </c>
      <c r="AU913">
        <v>2.2197147502180159</v>
      </c>
      <c r="AV913">
        <v>6.9750836501017446</v>
      </c>
    </row>
    <row r="914" spans="1:48">
      <c r="A914">
        <v>911</v>
      </c>
      <c r="B914">
        <v>0</v>
      </c>
      <c r="C914">
        <v>0</v>
      </c>
      <c r="D914">
        <v>0</v>
      </c>
      <c r="E914">
        <v>48.4</v>
      </c>
      <c r="F914">
        <v>1.012911045777249</v>
      </c>
      <c r="G914">
        <v>346.56629611785911</v>
      </c>
      <c r="H914">
        <v>1279.522765267136</v>
      </c>
      <c r="I914">
        <v>39.743230522385112</v>
      </c>
      <c r="J914">
        <v>39.743230522385112</v>
      </c>
      <c r="K914">
        <v>1095.0859901149511</v>
      </c>
      <c r="L914">
        <v>5</v>
      </c>
      <c r="M914">
        <v>296.61050653167678</v>
      </c>
      <c r="N914">
        <v>1279.522765267136</v>
      </c>
      <c r="O914" t="b">
        <v>0</v>
      </c>
      <c r="P914">
        <v>39.743230522385112</v>
      </c>
      <c r="Q914">
        <v>0</v>
      </c>
      <c r="R914">
        <v>1</v>
      </c>
      <c r="S914">
        <v>34.473657350466667</v>
      </c>
      <c r="T914">
        <v>296.61050653167678</v>
      </c>
      <c r="U914">
        <v>39.743230522385112</v>
      </c>
      <c r="V914">
        <v>0</v>
      </c>
      <c r="W914">
        <v>-31.92070421696587</v>
      </c>
      <c r="X914">
        <v>1</v>
      </c>
      <c r="Y914">
        <v>9.1163243674675378</v>
      </c>
      <c r="Z914">
        <v>83.451406534531301</v>
      </c>
      <c r="AA914">
        <v>1279.522765267136</v>
      </c>
      <c r="AB914" t="b">
        <v>0</v>
      </c>
      <c r="AC914" t="b">
        <v>1</v>
      </c>
      <c r="AD914">
        <v>88.235841459100499</v>
      </c>
      <c r="AE914">
        <v>0.66699978960824202</v>
      </c>
      <c r="AF914">
        <v>0</v>
      </c>
      <c r="AG914">
        <v>7.1997640003887697E-2</v>
      </c>
      <c r="AH914" t="b">
        <v>0</v>
      </c>
      <c r="AI914" t="b">
        <v>0</v>
      </c>
      <c r="AJ914">
        <v>1279.522765267136</v>
      </c>
      <c r="AK914">
        <v>0</v>
      </c>
      <c r="AL914">
        <v>39.743230522385112</v>
      </c>
      <c r="AM914">
        <v>0</v>
      </c>
      <c r="AN914">
        <v>40.434296088068677</v>
      </c>
      <c r="AO914">
        <v>0</v>
      </c>
      <c r="AP914">
        <v>1</v>
      </c>
      <c r="AQ914">
        <v>0</v>
      </c>
      <c r="AR914">
        <v>0</v>
      </c>
      <c r="AS914">
        <v>0</v>
      </c>
      <c r="AT914">
        <v>7.9836396277067472</v>
      </c>
      <c r="AU914">
        <v>2.5406724178551232</v>
      </c>
      <c r="AV914">
        <v>7.9836396277067472</v>
      </c>
    </row>
    <row r="915" spans="1:48">
      <c r="A915">
        <v>912</v>
      </c>
      <c r="B915">
        <v>0</v>
      </c>
      <c r="C915">
        <v>0</v>
      </c>
      <c r="D915">
        <v>0</v>
      </c>
      <c r="E915">
        <v>51.4</v>
      </c>
      <c r="F915">
        <v>0.58674684763186669</v>
      </c>
      <c r="G915">
        <v>368.04767810863541</v>
      </c>
      <c r="H915">
        <v>1358.832027577082</v>
      </c>
      <c r="I915">
        <v>27.44045566680699</v>
      </c>
      <c r="J915">
        <v>27.44045566680699</v>
      </c>
      <c r="K915">
        <v>711.96495777548694</v>
      </c>
      <c r="L915">
        <v>5</v>
      </c>
      <c r="M915">
        <v>192.83991272358799</v>
      </c>
      <c r="N915">
        <v>1358.832027577082</v>
      </c>
      <c r="O915" t="b">
        <v>0</v>
      </c>
      <c r="P915">
        <v>27.44045566680699</v>
      </c>
      <c r="Q915">
        <v>0</v>
      </c>
      <c r="R915">
        <v>1</v>
      </c>
      <c r="S915">
        <v>34.473657350466667</v>
      </c>
      <c r="T915">
        <v>192.83991272358799</v>
      </c>
      <c r="U915">
        <v>27.44045566680699</v>
      </c>
      <c r="V915">
        <v>0</v>
      </c>
      <c r="W915">
        <v>-30.213053501964719</v>
      </c>
      <c r="X915">
        <v>1</v>
      </c>
      <c r="Y915">
        <v>7.4086736524663914</v>
      </c>
      <c r="Z915">
        <v>83.498734244455079</v>
      </c>
      <c r="AA915">
        <v>1358.832027577082</v>
      </c>
      <c r="AB915" t="b">
        <v>0</v>
      </c>
      <c r="AC915" t="b">
        <v>1</v>
      </c>
      <c r="AD915">
        <v>88.239120228548899</v>
      </c>
      <c r="AE915">
        <v>0.63131753586194939</v>
      </c>
      <c r="AF915">
        <v>0</v>
      </c>
      <c r="AG915">
        <v>6.9867546769488698E-2</v>
      </c>
      <c r="AH915" t="b">
        <v>0</v>
      </c>
      <c r="AI915" t="b">
        <v>0</v>
      </c>
      <c r="AJ915">
        <v>1358.832027577082</v>
      </c>
      <c r="AK915">
        <v>0</v>
      </c>
      <c r="AL915">
        <v>27.44045566680699</v>
      </c>
      <c r="AM915">
        <v>0</v>
      </c>
      <c r="AN915">
        <v>28.089922399686738</v>
      </c>
      <c r="AO915">
        <v>0</v>
      </c>
      <c r="AP915">
        <v>1</v>
      </c>
      <c r="AQ915">
        <v>0</v>
      </c>
      <c r="AR915">
        <v>0</v>
      </c>
      <c r="AS915">
        <v>0</v>
      </c>
      <c r="AT915">
        <v>5.5946283931526448</v>
      </c>
      <c r="AU915">
        <v>1.780405768479679</v>
      </c>
      <c r="AV915">
        <v>5.5946283931526448</v>
      </c>
    </row>
    <row r="916" spans="1:48">
      <c r="A916">
        <v>913</v>
      </c>
      <c r="B916">
        <v>0</v>
      </c>
      <c r="C916">
        <v>0</v>
      </c>
      <c r="D916">
        <v>0</v>
      </c>
      <c r="E916">
        <v>52.7</v>
      </c>
      <c r="F916">
        <v>0.22343489702861691</v>
      </c>
      <c r="G916">
        <v>377.35627697130519</v>
      </c>
      <c r="H916">
        <v>1393.199374578059</v>
      </c>
      <c r="I916">
        <v>15.104152134945339</v>
      </c>
      <c r="J916">
        <v>15.104152134945339</v>
      </c>
      <c r="K916">
        <v>382.22241741133428</v>
      </c>
      <c r="L916">
        <v>6</v>
      </c>
      <c r="M916">
        <v>103.5271986487904</v>
      </c>
      <c r="N916">
        <v>1125.7050946590721</v>
      </c>
      <c r="O916" t="b">
        <v>1</v>
      </c>
      <c r="P916">
        <v>15.104152134945339</v>
      </c>
      <c r="Q916">
        <v>0</v>
      </c>
      <c r="R916">
        <v>0.94379782268646473</v>
      </c>
      <c r="S916">
        <v>34.473657350466667</v>
      </c>
      <c r="T916">
        <v>135.7575934380524</v>
      </c>
      <c r="U916">
        <v>16.003588662614479</v>
      </c>
      <c r="V916">
        <v>7.6298723380642457</v>
      </c>
      <c r="W916">
        <v>-29.532844506916032</v>
      </c>
      <c r="X916">
        <v>1</v>
      </c>
      <c r="Y916">
        <v>6.7284646574176996</v>
      </c>
      <c r="Z916">
        <v>83.57414592586926</v>
      </c>
      <c r="AA916">
        <v>1125.7050946590721</v>
      </c>
      <c r="AB916" t="b">
        <v>0</v>
      </c>
      <c r="AC916" t="b">
        <v>1</v>
      </c>
      <c r="AD916">
        <v>88.2419252163088</v>
      </c>
      <c r="AE916">
        <v>0.6171042135773499</v>
      </c>
      <c r="AF916">
        <v>0</v>
      </c>
      <c r="AG916">
        <v>5.9429784330321367E-2</v>
      </c>
      <c r="AH916" t="b">
        <v>0</v>
      </c>
      <c r="AI916" t="b">
        <v>0</v>
      </c>
      <c r="AJ916">
        <v>1125.7050946590721</v>
      </c>
      <c r="AK916">
        <v>0</v>
      </c>
      <c r="AL916">
        <v>16.003588662614479</v>
      </c>
      <c r="AM916">
        <v>0</v>
      </c>
      <c r="AN916">
        <v>16.653042460160659</v>
      </c>
      <c r="AO916">
        <v>0</v>
      </c>
      <c r="AP916">
        <v>1</v>
      </c>
      <c r="AQ916">
        <v>3</v>
      </c>
      <c r="AR916">
        <v>0</v>
      </c>
      <c r="AS916">
        <v>0</v>
      </c>
      <c r="AT916">
        <v>3.4859522735370341</v>
      </c>
      <c r="AU916">
        <v>1.1093515244097909</v>
      </c>
      <c r="AV916">
        <v>3.4859522735370341</v>
      </c>
    </row>
    <row r="917" spans="1:48">
      <c r="A917">
        <v>914</v>
      </c>
      <c r="B917">
        <v>0</v>
      </c>
      <c r="C917">
        <v>0</v>
      </c>
      <c r="D917">
        <v>0</v>
      </c>
      <c r="E917">
        <v>54</v>
      </c>
      <c r="F917">
        <v>0.68618023092033376</v>
      </c>
      <c r="G917">
        <v>386.66487583397497</v>
      </c>
      <c r="H917">
        <v>1427.5667215790361</v>
      </c>
      <c r="I917">
        <v>32.803302247587048</v>
      </c>
      <c r="J917">
        <v>32.803302247587048</v>
      </c>
      <c r="K917">
        <v>810.12908522096859</v>
      </c>
      <c r="L917">
        <v>6</v>
      </c>
      <c r="M917">
        <v>219.42824626786799</v>
      </c>
      <c r="N917">
        <v>1153.473911035861</v>
      </c>
      <c r="O917" t="b">
        <v>0</v>
      </c>
      <c r="P917">
        <v>32.803302247587048</v>
      </c>
      <c r="Q917">
        <v>0</v>
      </c>
      <c r="R917">
        <v>0.95411104191861074</v>
      </c>
      <c r="S917">
        <v>34.497107688093323</v>
      </c>
      <c r="T917">
        <v>284.6310332721464</v>
      </c>
      <c r="U917">
        <v>34.381011021131528</v>
      </c>
      <c r="V917">
        <v>13.061421554488049</v>
      </c>
      <c r="W917">
        <v>-29.58223131982658</v>
      </c>
      <c r="X917">
        <v>1</v>
      </c>
      <c r="Y917">
        <v>6.7778514703282511</v>
      </c>
      <c r="Z917">
        <v>83.578590717282353</v>
      </c>
      <c r="AA917">
        <v>1153.473911035861</v>
      </c>
      <c r="AB917" t="b">
        <v>0</v>
      </c>
      <c r="AC917" t="b">
        <v>1</v>
      </c>
      <c r="AD917">
        <v>88.244605040937316</v>
      </c>
      <c r="AE917">
        <v>0.61813617683219724</v>
      </c>
      <c r="AF917">
        <v>0</v>
      </c>
      <c r="AG917">
        <v>3.4395155221953237E-2</v>
      </c>
      <c r="AH917" t="b">
        <v>0</v>
      </c>
      <c r="AI917" t="b">
        <v>0</v>
      </c>
      <c r="AJ917">
        <v>1153.473911035861</v>
      </c>
      <c r="AK917">
        <v>0</v>
      </c>
      <c r="AL917">
        <v>34.381011021131528</v>
      </c>
      <c r="AM917">
        <v>0</v>
      </c>
      <c r="AN917">
        <v>35.005618771623723</v>
      </c>
      <c r="AO917">
        <v>0</v>
      </c>
      <c r="AP917">
        <v>1</v>
      </c>
      <c r="AQ917">
        <v>0</v>
      </c>
      <c r="AR917">
        <v>0</v>
      </c>
      <c r="AS917">
        <v>0</v>
      </c>
      <c r="AT917">
        <v>6.9999052129020454</v>
      </c>
      <c r="AU917">
        <v>2.2276138367143461</v>
      </c>
      <c r="AV917">
        <v>6.9999052129020454</v>
      </c>
    </row>
    <row r="918" spans="1:48">
      <c r="A918">
        <v>915</v>
      </c>
      <c r="B918">
        <v>0</v>
      </c>
      <c r="C918">
        <v>0</v>
      </c>
      <c r="D918">
        <v>0</v>
      </c>
      <c r="E918">
        <v>57</v>
      </c>
      <c r="F918">
        <v>0.61517751262337672</v>
      </c>
      <c r="G918">
        <v>408.14625782475139</v>
      </c>
      <c r="H918">
        <v>1506.8759838889821</v>
      </c>
      <c r="I918">
        <v>32.200470781714337</v>
      </c>
      <c r="J918">
        <v>32.200470781714337</v>
      </c>
      <c r="K918">
        <v>753.38641428825508</v>
      </c>
      <c r="L918">
        <v>6</v>
      </c>
      <c r="M918">
        <v>204.0591587996357</v>
      </c>
      <c r="N918">
        <v>1217.555794982298</v>
      </c>
      <c r="O918" t="b">
        <v>0</v>
      </c>
      <c r="P918">
        <v>32.200470781714337</v>
      </c>
      <c r="Q918">
        <v>0</v>
      </c>
      <c r="R918">
        <v>0.95324388745071365</v>
      </c>
      <c r="S918">
        <v>34.538691602698123</v>
      </c>
      <c r="T918">
        <v>264.93583351091041</v>
      </c>
      <c r="U918">
        <v>33.779886979216784</v>
      </c>
      <c r="V918">
        <v>12.38736964997511</v>
      </c>
      <c r="W918">
        <v>-29.58223131982658</v>
      </c>
      <c r="X918">
        <v>1</v>
      </c>
      <c r="Y918">
        <v>6.7778514703282511</v>
      </c>
      <c r="Z918">
        <v>83.592845819272981</v>
      </c>
      <c r="AA918">
        <v>1217.555794982298</v>
      </c>
      <c r="AB918" t="b">
        <v>0</v>
      </c>
      <c r="AC918" t="b">
        <v>1</v>
      </c>
      <c r="AD918">
        <v>88.247294664536653</v>
      </c>
      <c r="AE918">
        <v>0.61813617683219724</v>
      </c>
      <c r="AF918">
        <v>0</v>
      </c>
      <c r="AG918">
        <v>4.0476512682508514E-3</v>
      </c>
      <c r="AH918" t="b">
        <v>0</v>
      </c>
      <c r="AI918" t="b">
        <v>0</v>
      </c>
      <c r="AJ918">
        <v>1217.555794982298</v>
      </c>
      <c r="AK918">
        <v>0</v>
      </c>
      <c r="AL918">
        <v>33.779886979216784</v>
      </c>
      <c r="AM918">
        <v>0</v>
      </c>
      <c r="AN918">
        <v>34.40390672301622</v>
      </c>
      <c r="AO918">
        <v>0</v>
      </c>
      <c r="AP918">
        <v>1</v>
      </c>
      <c r="AQ918">
        <v>0</v>
      </c>
      <c r="AR918">
        <v>0</v>
      </c>
      <c r="AS918">
        <v>0</v>
      </c>
      <c r="AT918">
        <v>6.8349562169476057</v>
      </c>
      <c r="AU918">
        <v>2.1751213165209311</v>
      </c>
      <c r="AV918">
        <v>6.8349562169476057</v>
      </c>
    </row>
    <row r="919" spans="1:48">
      <c r="A919">
        <v>916</v>
      </c>
      <c r="B919">
        <v>0</v>
      </c>
      <c r="C919">
        <v>0</v>
      </c>
      <c r="D919">
        <v>0</v>
      </c>
      <c r="E919">
        <v>58.1</v>
      </c>
      <c r="F919">
        <v>0.26977638525282721</v>
      </c>
      <c r="G919">
        <v>416.02276455470269</v>
      </c>
      <c r="H919">
        <v>1535.9560467359629</v>
      </c>
      <c r="I919">
        <v>19.15916749381017</v>
      </c>
      <c r="J919">
        <v>19.15916749381017</v>
      </c>
      <c r="K919">
        <v>439.77538807463509</v>
      </c>
      <c r="L919">
        <v>6</v>
      </c>
      <c r="M919">
        <v>119.1157605835956</v>
      </c>
      <c r="N919">
        <v>1241.0524857626581</v>
      </c>
      <c r="O919" t="b">
        <v>0</v>
      </c>
      <c r="P919">
        <v>19.15916749381017</v>
      </c>
      <c r="Q919">
        <v>0</v>
      </c>
      <c r="R919">
        <v>0.94586765844807863</v>
      </c>
      <c r="S919">
        <v>34.58028268523455</v>
      </c>
      <c r="T919">
        <v>155.8574230285611</v>
      </c>
      <c r="U919">
        <v>20.255653444420918</v>
      </c>
      <c r="V919">
        <v>8.4369272567843439</v>
      </c>
      <c r="W919">
        <v>-30.948532754219709</v>
      </c>
      <c r="X919">
        <v>1</v>
      </c>
      <c r="Y919">
        <v>8.1441529047213805</v>
      </c>
      <c r="Z919">
        <v>83.606095142694301</v>
      </c>
      <c r="AA919">
        <v>1241.0524857626581</v>
      </c>
      <c r="AB919" t="b">
        <v>0</v>
      </c>
      <c r="AC919" t="b">
        <v>1</v>
      </c>
      <c r="AD919">
        <v>88.250255379690429</v>
      </c>
      <c r="AE919">
        <v>0.64668575904339698</v>
      </c>
      <c r="AF919">
        <v>0</v>
      </c>
      <c r="AG919">
        <v>-2.633598866305598E-3</v>
      </c>
      <c r="AH919" t="b">
        <v>0</v>
      </c>
      <c r="AI919" t="b">
        <v>0</v>
      </c>
      <c r="AJ919">
        <v>1241.0524857626581</v>
      </c>
      <c r="AK919">
        <v>0</v>
      </c>
      <c r="AL919">
        <v>20.255653444420918</v>
      </c>
      <c r="AM919">
        <v>0</v>
      </c>
      <c r="AN919">
        <v>20.904033222745781</v>
      </c>
      <c r="AO919">
        <v>0</v>
      </c>
      <c r="AP919">
        <v>1</v>
      </c>
      <c r="AQ919">
        <v>3</v>
      </c>
      <c r="AR919">
        <v>0</v>
      </c>
      <c r="AS919">
        <v>0</v>
      </c>
      <c r="AT919">
        <v>4.263825457128303</v>
      </c>
      <c r="AU919">
        <v>1.3568978860066729</v>
      </c>
      <c r="AV919">
        <v>4.263825457128303</v>
      </c>
    </row>
    <row r="920" spans="1:48">
      <c r="A920">
        <v>917</v>
      </c>
      <c r="B920">
        <v>0</v>
      </c>
      <c r="C920">
        <v>0</v>
      </c>
      <c r="D920">
        <v>0</v>
      </c>
      <c r="E920">
        <v>59.2</v>
      </c>
      <c r="F920">
        <v>0.13905027969866521</v>
      </c>
      <c r="G920">
        <v>423.89927128465399</v>
      </c>
      <c r="H920">
        <v>1565.036109582943</v>
      </c>
      <c r="I920">
        <v>14.342243777904841</v>
      </c>
      <c r="J920">
        <v>14.342243777904841</v>
      </c>
      <c r="K920">
        <v>323.09170790006561</v>
      </c>
      <c r="L920">
        <v>6</v>
      </c>
      <c r="M920">
        <v>87.511296831003662</v>
      </c>
      <c r="N920">
        <v>1264.5491765430179</v>
      </c>
      <c r="O920" t="b">
        <v>0</v>
      </c>
      <c r="P920">
        <v>14.342243777904841</v>
      </c>
      <c r="Q920">
        <v>0</v>
      </c>
      <c r="R920">
        <v>0.93947159036882766</v>
      </c>
      <c r="S920">
        <v>34.608933241288042</v>
      </c>
      <c r="T920">
        <v>115.2840187449314</v>
      </c>
      <c r="U920">
        <v>15.266287905815449</v>
      </c>
      <c r="V920">
        <v>6.9779583105209468</v>
      </c>
      <c r="W920">
        <v>-29.911388472514211</v>
      </c>
      <c r="X920">
        <v>1</v>
      </c>
      <c r="Y920">
        <v>7.1070086230158793</v>
      </c>
      <c r="Z920">
        <v>83.613543427573205</v>
      </c>
      <c r="AA920">
        <v>1264.5491765430179</v>
      </c>
      <c r="AB920" t="b">
        <v>0</v>
      </c>
      <c r="AC920" t="b">
        <v>1</v>
      </c>
      <c r="AD920">
        <v>88.253281403803072</v>
      </c>
      <c r="AE920">
        <v>0.62501408748537157</v>
      </c>
      <c r="AF920">
        <v>0</v>
      </c>
      <c r="AG920">
        <v>-1.1597656395609279E-2</v>
      </c>
      <c r="AH920" t="b">
        <v>0</v>
      </c>
      <c r="AI920" t="b">
        <v>0</v>
      </c>
      <c r="AJ920">
        <v>1264.5491765430179</v>
      </c>
      <c r="AK920">
        <v>0</v>
      </c>
      <c r="AL920">
        <v>15.266287905815449</v>
      </c>
      <c r="AM920">
        <v>0</v>
      </c>
      <c r="AN920">
        <v>15.89158549652768</v>
      </c>
      <c r="AO920">
        <v>0</v>
      </c>
      <c r="AP920">
        <v>1</v>
      </c>
      <c r="AQ920">
        <v>3</v>
      </c>
      <c r="AR920">
        <v>0</v>
      </c>
      <c r="AS920">
        <v>0</v>
      </c>
      <c r="AT920">
        <v>3.372409817929376</v>
      </c>
      <c r="AU920">
        <v>1.073218357249192</v>
      </c>
      <c r="AV920">
        <v>3.372409817929376</v>
      </c>
    </row>
    <row r="921" spans="1:48">
      <c r="A921">
        <v>918</v>
      </c>
      <c r="B921">
        <v>0</v>
      </c>
      <c r="C921">
        <v>0</v>
      </c>
      <c r="D921">
        <v>0</v>
      </c>
      <c r="E921">
        <v>59</v>
      </c>
      <c r="F921">
        <v>-7.5977504047486377E-2</v>
      </c>
      <c r="G921">
        <v>422.46717915193562</v>
      </c>
      <c r="H921">
        <v>1559.748825428946</v>
      </c>
      <c r="I921">
        <v>5.5434304792454361</v>
      </c>
      <c r="J921">
        <v>5.5434304792454361</v>
      </c>
      <c r="K921">
        <v>125.3017142154215</v>
      </c>
      <c r="L921">
        <v>6</v>
      </c>
      <c r="M921">
        <v>33.938709159106587</v>
      </c>
      <c r="N921">
        <v>1260.277050946589</v>
      </c>
      <c r="O921" t="b">
        <v>0</v>
      </c>
      <c r="P921">
        <v>5.543430479245437</v>
      </c>
      <c r="Q921">
        <v>0</v>
      </c>
      <c r="R921">
        <v>0.90372833944119935</v>
      </c>
      <c r="S921">
        <v>34.632914720683459</v>
      </c>
      <c r="T921">
        <v>46.47785300797166</v>
      </c>
      <c r="U921">
        <v>6.133956674052178</v>
      </c>
      <c r="V921">
        <v>4.4745000882852821</v>
      </c>
      <c r="W921">
        <v>-37.249233826672153</v>
      </c>
      <c r="X921">
        <v>1</v>
      </c>
      <c r="Y921">
        <v>14.444853977173819</v>
      </c>
      <c r="Z921">
        <v>83.551369192905184</v>
      </c>
      <c r="AA921">
        <v>1260.277050946589</v>
      </c>
      <c r="AB921" t="b">
        <v>0</v>
      </c>
      <c r="AC921" t="b">
        <v>1</v>
      </c>
      <c r="AD921">
        <v>88.2575575670174</v>
      </c>
      <c r="AE921">
        <v>0.77834219936329863</v>
      </c>
      <c r="AF921">
        <v>0</v>
      </c>
      <c r="AG921">
        <v>-1.034728399919305E-2</v>
      </c>
      <c r="AH921" t="b">
        <v>0</v>
      </c>
      <c r="AI921" t="b">
        <v>0</v>
      </c>
      <c r="AJ921">
        <v>1260.277050946589</v>
      </c>
      <c r="AK921">
        <v>0</v>
      </c>
      <c r="AL921">
        <v>6.133956674052178</v>
      </c>
      <c r="AM921">
        <v>0</v>
      </c>
      <c r="AN921">
        <v>6.9123023734553142</v>
      </c>
      <c r="AO921">
        <v>0</v>
      </c>
      <c r="AP921">
        <v>1</v>
      </c>
      <c r="AQ921">
        <v>3</v>
      </c>
      <c r="AR921">
        <v>0</v>
      </c>
      <c r="AS921">
        <v>0</v>
      </c>
      <c r="AT921">
        <v>1.826234007097175</v>
      </c>
      <c r="AU921">
        <v>0.58117131869009486</v>
      </c>
      <c r="AV921">
        <v>1.826234007097175</v>
      </c>
    </row>
    <row r="922" spans="1:48">
      <c r="A922">
        <v>919</v>
      </c>
      <c r="B922">
        <v>0</v>
      </c>
      <c r="C922">
        <v>0</v>
      </c>
      <c r="D922">
        <v>0</v>
      </c>
      <c r="E922">
        <v>59.1</v>
      </c>
      <c r="F922">
        <v>8.1526403157939242E-2</v>
      </c>
      <c r="G922">
        <v>423.18322521829492</v>
      </c>
      <c r="H922">
        <v>1562.392467505945</v>
      </c>
      <c r="I922">
        <v>11.967116934286709</v>
      </c>
      <c r="J922">
        <v>11.967116934286709</v>
      </c>
      <c r="K922">
        <v>270.04271925022209</v>
      </c>
      <c r="L922">
        <v>6</v>
      </c>
      <c r="M922">
        <v>73.142665019020086</v>
      </c>
      <c r="N922">
        <v>1262.413113744803</v>
      </c>
      <c r="O922" t="b">
        <v>0</v>
      </c>
      <c r="P922">
        <v>11.967116934286709</v>
      </c>
      <c r="Q922">
        <v>0</v>
      </c>
      <c r="R922">
        <v>0.93488952313627771</v>
      </c>
      <c r="S922">
        <v>34.647657408728342</v>
      </c>
      <c r="T922">
        <v>96.827590887302094</v>
      </c>
      <c r="U922">
        <v>12.80056802234833</v>
      </c>
      <c r="V922">
        <v>6.3044906162376577</v>
      </c>
      <c r="W922">
        <v>-30.144145251270348</v>
      </c>
      <c r="X922">
        <v>1</v>
      </c>
      <c r="Y922">
        <v>7.3397654017720244</v>
      </c>
      <c r="Z922">
        <v>83.550401012979961</v>
      </c>
      <c r="AA922">
        <v>1262.413113744803</v>
      </c>
      <c r="AB922" t="b">
        <v>0</v>
      </c>
      <c r="AC922" t="b">
        <v>1</v>
      </c>
      <c r="AD922">
        <v>88.261879912132272</v>
      </c>
      <c r="AE922">
        <v>0.62987766196684325</v>
      </c>
      <c r="AF922">
        <v>0</v>
      </c>
      <c r="AG922">
        <v>-5.7820050992294916E-3</v>
      </c>
      <c r="AH922" t="b">
        <v>0</v>
      </c>
      <c r="AI922" t="b">
        <v>0</v>
      </c>
      <c r="AJ922">
        <v>1262.413113744803</v>
      </c>
      <c r="AK922">
        <v>0</v>
      </c>
      <c r="AL922">
        <v>12.80056802234833</v>
      </c>
      <c r="AM922">
        <v>0</v>
      </c>
      <c r="AN922">
        <v>13.430533185311109</v>
      </c>
      <c r="AO922">
        <v>0</v>
      </c>
      <c r="AP922">
        <v>1</v>
      </c>
      <c r="AQ922">
        <v>3</v>
      </c>
      <c r="AR922">
        <v>0</v>
      </c>
      <c r="AS922">
        <v>0</v>
      </c>
      <c r="AT922">
        <v>2.9417790158256851</v>
      </c>
      <c r="AU922">
        <v>0.93617662538209989</v>
      </c>
      <c r="AV922">
        <v>2.9417790158256851</v>
      </c>
    </row>
    <row r="923" spans="1:48">
      <c r="A923">
        <v>920</v>
      </c>
      <c r="B923">
        <v>0</v>
      </c>
      <c r="C923">
        <v>0</v>
      </c>
      <c r="D923">
        <v>0</v>
      </c>
      <c r="E923">
        <v>59.5</v>
      </c>
      <c r="F923">
        <v>0.16653855808240439</v>
      </c>
      <c r="G923">
        <v>426.04740948373171</v>
      </c>
      <c r="H923">
        <v>1572.9670358139381</v>
      </c>
      <c r="I923">
        <v>15.57904828063516</v>
      </c>
      <c r="J923">
        <v>15.57904828063516</v>
      </c>
      <c r="K923">
        <v>349.18403266926413</v>
      </c>
      <c r="L923">
        <v>6</v>
      </c>
      <c r="M923">
        <v>94.578557061014095</v>
      </c>
      <c r="N923">
        <v>1270.9573649376621</v>
      </c>
      <c r="O923" t="b">
        <v>0</v>
      </c>
      <c r="P923">
        <v>15.57904828063516</v>
      </c>
      <c r="Q923">
        <v>0</v>
      </c>
      <c r="R923">
        <v>0.94122229509420574</v>
      </c>
      <c r="S923">
        <v>34.669182253019258</v>
      </c>
      <c r="T923">
        <v>124.36240645813891</v>
      </c>
      <c r="U923">
        <v>16.551932908767181</v>
      </c>
      <c r="V923">
        <v>7.3097368281709549</v>
      </c>
      <c r="W923">
        <v>-30.609400100266861</v>
      </c>
      <c r="X923">
        <v>1</v>
      </c>
      <c r="Y923">
        <v>7.8050202507685276</v>
      </c>
      <c r="Z923">
        <v>83.557849297858866</v>
      </c>
      <c r="AA923">
        <v>1270.9573649376621</v>
      </c>
      <c r="AB923" t="b">
        <v>0</v>
      </c>
      <c r="AC923" t="b">
        <v>1</v>
      </c>
      <c r="AD923">
        <v>88.264884829920476</v>
      </c>
      <c r="AE923">
        <v>0.63959940508020297</v>
      </c>
      <c r="AF923">
        <v>0</v>
      </c>
      <c r="AG923">
        <v>-6.2807224880225276E-3</v>
      </c>
      <c r="AH923" t="b">
        <v>0</v>
      </c>
      <c r="AI923" t="b">
        <v>0</v>
      </c>
      <c r="AJ923">
        <v>1270.9573649376621</v>
      </c>
      <c r="AK923">
        <v>0</v>
      </c>
      <c r="AL923">
        <v>16.551932908767181</v>
      </c>
      <c r="AM923">
        <v>0</v>
      </c>
      <c r="AN923">
        <v>17.192218321655581</v>
      </c>
      <c r="AO923">
        <v>0</v>
      </c>
      <c r="AP923">
        <v>1</v>
      </c>
      <c r="AQ923">
        <v>3</v>
      </c>
      <c r="AR923">
        <v>0</v>
      </c>
      <c r="AS923">
        <v>0</v>
      </c>
      <c r="AT923">
        <v>3.603047233235634</v>
      </c>
      <c r="AU923">
        <v>1.146615222202918</v>
      </c>
      <c r="AV923">
        <v>3.603047233235634</v>
      </c>
    </row>
    <row r="924" spans="1:48">
      <c r="A924">
        <v>921</v>
      </c>
      <c r="B924">
        <v>0</v>
      </c>
      <c r="C924">
        <v>0</v>
      </c>
      <c r="D924">
        <v>0</v>
      </c>
      <c r="E924">
        <v>60.5</v>
      </c>
      <c r="F924">
        <v>0.41898603117909688</v>
      </c>
      <c r="G924">
        <v>433.20787014732377</v>
      </c>
      <c r="H924">
        <v>1599.4034565839199</v>
      </c>
      <c r="I924">
        <v>26.478569604655071</v>
      </c>
      <c r="J924">
        <v>26.478569604655071</v>
      </c>
      <c r="K924">
        <v>583.67294719052802</v>
      </c>
      <c r="L924">
        <v>6</v>
      </c>
      <c r="M924">
        <v>158.0912641361127</v>
      </c>
      <c r="N924">
        <v>1292.317992919807</v>
      </c>
      <c r="O924" t="b">
        <v>0</v>
      </c>
      <c r="P924">
        <v>26.478569604655071</v>
      </c>
      <c r="Q924">
        <v>0</v>
      </c>
      <c r="R924">
        <v>0.95005412836251912</v>
      </c>
      <c r="S924">
        <v>34.694478328886142</v>
      </c>
      <c r="T924">
        <v>205.9435344554314</v>
      </c>
      <c r="U924">
        <v>27.870590542343759</v>
      </c>
      <c r="V924">
        <v>10.286029336480169</v>
      </c>
      <c r="W924">
        <v>-30.530542974342499</v>
      </c>
      <c r="X924">
        <v>1</v>
      </c>
      <c r="Y924">
        <v>7.7261631248441702</v>
      </c>
      <c r="Z924">
        <v>83.549742891682257</v>
      </c>
      <c r="AA924">
        <v>1292.317992919807</v>
      </c>
      <c r="AB924" t="b">
        <v>0</v>
      </c>
      <c r="AC924" t="b">
        <v>1</v>
      </c>
      <c r="AD924">
        <v>88.267966413923574</v>
      </c>
      <c r="AE924">
        <v>0.63795164423999251</v>
      </c>
      <c r="AF924">
        <v>0</v>
      </c>
      <c r="AG924">
        <v>-2.6612779369829032E-2</v>
      </c>
      <c r="AH924" t="b">
        <v>0</v>
      </c>
      <c r="AI924" t="b">
        <v>0</v>
      </c>
      <c r="AJ924">
        <v>1292.317992919807</v>
      </c>
      <c r="AK924">
        <v>0</v>
      </c>
      <c r="AL924">
        <v>27.870590542343759</v>
      </c>
      <c r="AM924">
        <v>0</v>
      </c>
      <c r="AN924">
        <v>28.511286217816551</v>
      </c>
      <c r="AO924">
        <v>0</v>
      </c>
      <c r="AP924">
        <v>1</v>
      </c>
      <c r="AQ924">
        <v>0</v>
      </c>
      <c r="AR924">
        <v>0</v>
      </c>
      <c r="AS924">
        <v>0</v>
      </c>
      <c r="AT924">
        <v>5.680748478155027</v>
      </c>
      <c r="AU924">
        <v>1.807812181443204</v>
      </c>
      <c r="AV924">
        <v>5.680748478155027</v>
      </c>
    </row>
    <row r="925" spans="1:48">
      <c r="A925">
        <v>922</v>
      </c>
      <c r="B925">
        <v>0</v>
      </c>
      <c r="C925">
        <v>0</v>
      </c>
      <c r="D925">
        <v>0</v>
      </c>
      <c r="E925">
        <v>62.3</v>
      </c>
      <c r="F925">
        <v>0.49085065053453292</v>
      </c>
      <c r="G925">
        <v>446.09669934178959</v>
      </c>
      <c r="H925">
        <v>1646.989013969888</v>
      </c>
      <c r="I925">
        <v>30.59937791254562</v>
      </c>
      <c r="J925">
        <v>30.59937791254562</v>
      </c>
      <c r="K925">
        <v>655.02061649471341</v>
      </c>
      <c r="L925">
        <v>6</v>
      </c>
      <c r="M925">
        <v>177.41620165078911</v>
      </c>
      <c r="N925">
        <v>1330.7671232876689</v>
      </c>
      <c r="O925" t="b">
        <v>0</v>
      </c>
      <c r="P925">
        <v>30.59937791254562</v>
      </c>
      <c r="Q925">
        <v>0</v>
      </c>
      <c r="R925">
        <v>0.95141519665159957</v>
      </c>
      <c r="S925">
        <v>34.731012034491521</v>
      </c>
      <c r="T925">
        <v>230.7872606684432</v>
      </c>
      <c r="U925">
        <v>32.161960435608712</v>
      </c>
      <c r="V925">
        <v>11.212753674892349</v>
      </c>
      <c r="W925">
        <v>-31.431127454246351</v>
      </c>
      <c r="X925">
        <v>1</v>
      </c>
      <c r="Y925">
        <v>8.6267476047480187</v>
      </c>
      <c r="Z925">
        <v>83.540527088356839</v>
      </c>
      <c r="AA925">
        <v>1330.7671232876689</v>
      </c>
      <c r="AB925" t="b">
        <v>0</v>
      </c>
      <c r="AC925" t="b">
        <v>1</v>
      </c>
      <c r="AD925">
        <v>88.271211039068334</v>
      </c>
      <c r="AE925">
        <v>0.6567698274021625</v>
      </c>
      <c r="AF925">
        <v>0</v>
      </c>
      <c r="AG925">
        <v>-2.0853828605912731E-2</v>
      </c>
      <c r="AH925" t="b">
        <v>0</v>
      </c>
      <c r="AI925" t="b">
        <v>0</v>
      </c>
      <c r="AJ925">
        <v>1330.7671232876689</v>
      </c>
      <c r="AK925">
        <v>0</v>
      </c>
      <c r="AL925">
        <v>32.161960435608712</v>
      </c>
      <c r="AM925">
        <v>0</v>
      </c>
      <c r="AN925">
        <v>32.822776309063308</v>
      </c>
      <c r="AO925">
        <v>0</v>
      </c>
      <c r="AP925">
        <v>1</v>
      </c>
      <c r="AQ925">
        <v>0</v>
      </c>
      <c r="AR925">
        <v>0</v>
      </c>
      <c r="AS925">
        <v>0</v>
      </c>
      <c r="AT925">
        <v>6.4799606279291124</v>
      </c>
      <c r="AU925">
        <v>2.0621493458987308</v>
      </c>
      <c r="AV925">
        <v>6.4799606279291124</v>
      </c>
    </row>
    <row r="926" spans="1:48">
      <c r="A926">
        <v>923</v>
      </c>
      <c r="B926">
        <v>0</v>
      </c>
      <c r="C926">
        <v>0</v>
      </c>
      <c r="D926">
        <v>0</v>
      </c>
      <c r="E926">
        <v>63.9</v>
      </c>
      <c r="F926">
        <v>0.45094470001610532</v>
      </c>
      <c r="G926">
        <v>457.55343640353698</v>
      </c>
      <c r="H926">
        <v>1689.287287201859</v>
      </c>
      <c r="I926">
        <v>29.8684441957685</v>
      </c>
      <c r="J926">
        <v>29.8684441957685</v>
      </c>
      <c r="K926">
        <v>623.36463783370766</v>
      </c>
      <c r="L926">
        <v>6</v>
      </c>
      <c r="M926">
        <v>168.84199291270519</v>
      </c>
      <c r="N926">
        <v>1364.944128059102</v>
      </c>
      <c r="O926" t="b">
        <v>0</v>
      </c>
      <c r="P926">
        <v>29.8684441957685</v>
      </c>
      <c r="Q926">
        <v>0</v>
      </c>
      <c r="R926">
        <v>0.95070373900069682</v>
      </c>
      <c r="S926">
        <v>34.772080895107138</v>
      </c>
      <c r="T926">
        <v>219.79808634745581</v>
      </c>
      <c r="U926">
        <v>31.417194411335551</v>
      </c>
      <c r="V926">
        <v>10.83522383173155</v>
      </c>
      <c r="W926">
        <v>-29.887291677692161</v>
      </c>
      <c r="X926">
        <v>1</v>
      </c>
      <c r="Y926">
        <v>7.0829118281938293</v>
      </c>
      <c r="Z926">
        <v>83.544452596168981</v>
      </c>
      <c r="AA926">
        <v>1364.944128059102</v>
      </c>
      <c r="AB926" t="b">
        <v>0</v>
      </c>
      <c r="AC926" t="b">
        <v>1</v>
      </c>
      <c r="AD926">
        <v>88.274328034987562</v>
      </c>
      <c r="AE926">
        <v>0.62451057236968688</v>
      </c>
      <c r="AF926">
        <v>0</v>
      </c>
      <c r="AG926">
        <v>-2.2472033777000019E-2</v>
      </c>
      <c r="AH926" t="b">
        <v>0</v>
      </c>
      <c r="AI926" t="b">
        <v>0</v>
      </c>
      <c r="AJ926">
        <v>1364.944128059102</v>
      </c>
      <c r="AK926">
        <v>0</v>
      </c>
      <c r="AL926">
        <v>31.417194411335551</v>
      </c>
      <c r="AM926">
        <v>0</v>
      </c>
      <c r="AN926">
        <v>32.044449014938031</v>
      </c>
      <c r="AO926">
        <v>0</v>
      </c>
      <c r="AP926">
        <v>1</v>
      </c>
      <c r="AQ926">
        <v>0</v>
      </c>
      <c r="AR926">
        <v>0</v>
      </c>
      <c r="AS926">
        <v>0</v>
      </c>
      <c r="AT926">
        <v>6.3250934193747401</v>
      </c>
      <c r="AU926">
        <v>2.0128652018801549</v>
      </c>
      <c r="AV926">
        <v>6.3250934193747401</v>
      </c>
    </row>
    <row r="927" spans="1:48">
      <c r="A927">
        <v>924</v>
      </c>
      <c r="B927">
        <v>0</v>
      </c>
      <c r="C927">
        <v>0</v>
      </c>
      <c r="D927">
        <v>0</v>
      </c>
      <c r="E927">
        <v>65.099999999999994</v>
      </c>
      <c r="F927">
        <v>3.8703882734369088E-2</v>
      </c>
      <c r="G927">
        <v>466.14598919984758</v>
      </c>
      <c r="H927">
        <v>1721.010992125837</v>
      </c>
      <c r="I927">
        <v>12.15817194142465</v>
      </c>
      <c r="J927">
        <v>12.15817194142465</v>
      </c>
      <c r="K927">
        <v>249.06787250412131</v>
      </c>
      <c r="L927">
        <v>6</v>
      </c>
      <c r="M927">
        <v>67.461503928526909</v>
      </c>
      <c r="N927">
        <v>1390.576881637676</v>
      </c>
      <c r="O927" t="b">
        <v>0</v>
      </c>
      <c r="P927">
        <v>12.15817194142465</v>
      </c>
      <c r="Q927">
        <v>0</v>
      </c>
      <c r="R927">
        <v>0.9316276208941584</v>
      </c>
      <c r="S927">
        <v>34.81275576659786</v>
      </c>
      <c r="T927">
        <v>89.619455708546766</v>
      </c>
      <c r="U927">
        <v>13.050463155821291</v>
      </c>
      <c r="V927">
        <v>6.1274954009639524</v>
      </c>
      <c r="W927">
        <v>-30.611337785337302</v>
      </c>
      <c r="X927">
        <v>1</v>
      </c>
      <c r="Y927">
        <v>7.8069579358389731</v>
      </c>
      <c r="Z927">
        <v>83.545930058461337</v>
      </c>
      <c r="AA927">
        <v>1390.576881637676</v>
      </c>
      <c r="AB927" t="b">
        <v>0</v>
      </c>
      <c r="AC927" t="b">
        <v>1</v>
      </c>
      <c r="AD927">
        <v>88.277282374226459</v>
      </c>
      <c r="AE927">
        <v>0.63963989402197352</v>
      </c>
      <c r="AF927">
        <v>0</v>
      </c>
      <c r="AG927">
        <v>-2.3739591519021719E-2</v>
      </c>
      <c r="AH927" t="b">
        <v>0</v>
      </c>
      <c r="AI927" t="b">
        <v>0</v>
      </c>
      <c r="AJ927">
        <v>1390.576881637676</v>
      </c>
      <c r="AK927">
        <v>0</v>
      </c>
      <c r="AL927">
        <v>13.050463155821291</v>
      </c>
      <c r="AM927">
        <v>0</v>
      </c>
      <c r="AN927">
        <v>13.690117050002611</v>
      </c>
      <c r="AO927">
        <v>0</v>
      </c>
      <c r="AP927">
        <v>1</v>
      </c>
      <c r="AQ927">
        <v>3</v>
      </c>
      <c r="AR927">
        <v>0</v>
      </c>
      <c r="AS927">
        <v>0</v>
      </c>
      <c r="AT927">
        <v>3.0288931872504148</v>
      </c>
      <c r="AU927">
        <v>0.96389939129640878</v>
      </c>
      <c r="AV927">
        <v>3.0288931872504148</v>
      </c>
    </row>
    <row r="928" spans="1:48">
      <c r="A928">
        <v>925</v>
      </c>
      <c r="B928">
        <v>0</v>
      </c>
      <c r="C928">
        <v>0</v>
      </c>
      <c r="D928">
        <v>0</v>
      </c>
      <c r="E928">
        <v>64.099999999999994</v>
      </c>
      <c r="F928">
        <v>-0.43909356428691032</v>
      </c>
      <c r="G928">
        <v>458.98552853625552</v>
      </c>
      <c r="H928">
        <v>1694.5745713558549</v>
      </c>
      <c r="I928">
        <v>-9.2414809527336423</v>
      </c>
      <c r="J928">
        <v>-9.2414809527336423</v>
      </c>
      <c r="K928">
        <v>-192.27107832455019</v>
      </c>
      <c r="L928">
        <v>6</v>
      </c>
      <c r="M928">
        <v>-52.077756859303953</v>
      </c>
      <c r="N928">
        <v>1369.2162536555311</v>
      </c>
      <c r="O928" t="b">
        <v>0</v>
      </c>
      <c r="P928">
        <v>-9.2414809527336423</v>
      </c>
      <c r="Q928">
        <v>0</v>
      </c>
      <c r="R928">
        <v>0.90435415309215672</v>
      </c>
      <c r="S928">
        <v>34.83571982171803</v>
      </c>
      <c r="T928">
        <v>-58.288039231974118</v>
      </c>
      <c r="U928">
        <v>-8.3575716803267319</v>
      </c>
      <c r="V928">
        <v>-6.2102823726701573</v>
      </c>
      <c r="W928">
        <v>-40.973990234739667</v>
      </c>
      <c r="X928">
        <v>1</v>
      </c>
      <c r="Y928">
        <v>18.169610385241342</v>
      </c>
      <c r="Z928">
        <v>83.431182238833529</v>
      </c>
      <c r="AA928">
        <v>1369.2162536555311</v>
      </c>
      <c r="AB928" t="b">
        <v>0</v>
      </c>
      <c r="AC928" t="b">
        <v>1</v>
      </c>
      <c r="AD928">
        <v>88.282436455242546</v>
      </c>
      <c r="AE928">
        <v>0.85617293027814234</v>
      </c>
      <c r="AF928">
        <v>0</v>
      </c>
      <c r="AG928">
        <v>-2.2400013289503251E-2</v>
      </c>
      <c r="AH928" t="b">
        <v>0</v>
      </c>
      <c r="AI928" t="b">
        <v>0</v>
      </c>
      <c r="AJ928">
        <v>1369.2162536555311</v>
      </c>
      <c r="AK928">
        <v>0</v>
      </c>
      <c r="AL928">
        <v>-8.3575716803267319</v>
      </c>
      <c r="AM928">
        <v>3.0016104644771842</v>
      </c>
      <c r="AN928">
        <v>-4.4977722626248644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</row>
    <row r="929" spans="1:48">
      <c r="A929">
        <v>926</v>
      </c>
      <c r="B929">
        <v>0</v>
      </c>
      <c r="C929">
        <v>0</v>
      </c>
      <c r="D929">
        <v>0</v>
      </c>
      <c r="E929">
        <v>62.7</v>
      </c>
      <c r="F929">
        <v>-0.28232962558671032</v>
      </c>
      <c r="G929">
        <v>448.96088360722649</v>
      </c>
      <c r="H929">
        <v>1657.56358227788</v>
      </c>
      <c r="I929">
        <v>-2.4843925568985719</v>
      </c>
      <c r="J929">
        <v>-2.4843925568985719</v>
      </c>
      <c r="K929">
        <v>-52.842468524323273</v>
      </c>
      <c r="L929">
        <v>6</v>
      </c>
      <c r="M929">
        <v>-14.3126946165556</v>
      </c>
      <c r="N929">
        <v>1339.311374480528</v>
      </c>
      <c r="O929" t="b">
        <v>0</v>
      </c>
      <c r="P929">
        <v>-2.4843925568985719</v>
      </c>
      <c r="Q929">
        <v>0</v>
      </c>
      <c r="R929">
        <v>0.74959674889723626</v>
      </c>
      <c r="S929">
        <v>34.860137664744613</v>
      </c>
      <c r="T929">
        <v>-13.27815513926863</v>
      </c>
      <c r="U929">
        <v>-1.862292583635661</v>
      </c>
      <c r="V929">
        <v>1.0345394772869729</v>
      </c>
      <c r="W929">
        <v>-34.748373699649008</v>
      </c>
      <c r="X929">
        <v>1</v>
      </c>
      <c r="Y929">
        <v>11.943993850150679</v>
      </c>
      <c r="Z929">
        <v>83.400887607734489</v>
      </c>
      <c r="AA929">
        <v>1339.311374480528</v>
      </c>
      <c r="AB929" t="b">
        <v>0</v>
      </c>
      <c r="AC929" t="b">
        <v>1</v>
      </c>
      <c r="AD929">
        <v>88.288411376717818</v>
      </c>
      <c r="AE929">
        <v>0.72608542058968084</v>
      </c>
      <c r="AF929">
        <v>0</v>
      </c>
      <c r="AG929">
        <v>-2.2063439550621788E-2</v>
      </c>
      <c r="AH929" t="b">
        <v>0</v>
      </c>
      <c r="AI929" t="b">
        <v>0</v>
      </c>
      <c r="AJ929">
        <v>1339.311374480528</v>
      </c>
      <c r="AK929">
        <v>0</v>
      </c>
      <c r="AL929">
        <v>-1.862292583635661</v>
      </c>
      <c r="AM929">
        <v>0</v>
      </c>
      <c r="AN929">
        <v>-1.1346636454775341</v>
      </c>
      <c r="AO929">
        <v>0</v>
      </c>
      <c r="AP929">
        <v>1</v>
      </c>
      <c r="AQ929">
        <v>3</v>
      </c>
      <c r="AR929">
        <v>0</v>
      </c>
      <c r="AS929">
        <v>0</v>
      </c>
      <c r="AT929">
        <v>0.54203838496149259</v>
      </c>
      <c r="AU929">
        <v>0.17249550810273451</v>
      </c>
      <c r="AV929">
        <v>0.54203838496149259</v>
      </c>
    </row>
    <row r="930" spans="1:48">
      <c r="A930">
        <v>927</v>
      </c>
      <c r="B930">
        <v>0</v>
      </c>
      <c r="C930">
        <v>0</v>
      </c>
      <c r="D930">
        <v>0</v>
      </c>
      <c r="E930">
        <v>62</v>
      </c>
      <c r="F930">
        <v>-0.1815879333662487</v>
      </c>
      <c r="G930">
        <v>443.94856114271198</v>
      </c>
      <c r="H930">
        <v>1639.0580877388929</v>
      </c>
      <c r="I930">
        <v>1.739051469234191</v>
      </c>
      <c r="J930">
        <v>1.739051469234191</v>
      </c>
      <c r="K930">
        <v>37.406852303891739</v>
      </c>
      <c r="L930">
        <v>6</v>
      </c>
      <c r="M930">
        <v>10.131866821205779</v>
      </c>
      <c r="N930">
        <v>1324.3589348930259</v>
      </c>
      <c r="O930" t="b">
        <v>0</v>
      </c>
      <c r="P930">
        <v>1.739051469234191</v>
      </c>
      <c r="Q930">
        <v>0</v>
      </c>
      <c r="R930">
        <v>0.78636248986464152</v>
      </c>
      <c r="S930">
        <v>34.877323070496267</v>
      </c>
      <c r="T930">
        <v>15.94613081978784</v>
      </c>
      <c r="U930">
        <v>2.211513763243639</v>
      </c>
      <c r="V930">
        <v>3.4066916846321789</v>
      </c>
      <c r="W930">
        <v>-36.543754343224343</v>
      </c>
      <c r="X930">
        <v>1</v>
      </c>
      <c r="Y930">
        <v>13.739374493726009</v>
      </c>
      <c r="Z930">
        <v>83.392603157111026</v>
      </c>
      <c r="AA930">
        <v>1324.3589348930259</v>
      </c>
      <c r="AB930" t="b">
        <v>0</v>
      </c>
      <c r="AC930" t="b">
        <v>1</v>
      </c>
      <c r="AD930">
        <v>88.293507283135256</v>
      </c>
      <c r="AE930">
        <v>0.76360083702259807</v>
      </c>
      <c r="AF930">
        <v>0</v>
      </c>
      <c r="AG930">
        <v>-2.1964299363194439E-2</v>
      </c>
      <c r="AH930" t="b">
        <v>0</v>
      </c>
      <c r="AI930" t="b">
        <v>0</v>
      </c>
      <c r="AJ930">
        <v>1324.3589348930259</v>
      </c>
      <c r="AK930">
        <v>0</v>
      </c>
      <c r="AL930">
        <v>2.211513763243639</v>
      </c>
      <c r="AM930">
        <v>0</v>
      </c>
      <c r="AN930">
        <v>2.9758006080744348</v>
      </c>
      <c r="AO930">
        <v>0</v>
      </c>
      <c r="AP930">
        <v>1</v>
      </c>
      <c r="AQ930">
        <v>3</v>
      </c>
      <c r="AR930">
        <v>0</v>
      </c>
      <c r="AS930">
        <v>0</v>
      </c>
      <c r="AT930">
        <v>1.2030417788601511</v>
      </c>
      <c r="AU930">
        <v>0.38284982885122032</v>
      </c>
      <c r="AV930">
        <v>1.2030417788601511</v>
      </c>
    </row>
    <row r="931" spans="1:48">
      <c r="A931">
        <v>928</v>
      </c>
      <c r="B931">
        <v>0</v>
      </c>
      <c r="C931">
        <v>0</v>
      </c>
      <c r="D931">
        <v>0</v>
      </c>
      <c r="E931">
        <v>61.3</v>
      </c>
      <c r="F931">
        <v>-0.15798530761497709</v>
      </c>
      <c r="G931">
        <v>438.93623867819753</v>
      </c>
      <c r="H931">
        <v>1620.552593199905</v>
      </c>
      <c r="I931">
        <v>2.6168294175982232</v>
      </c>
      <c r="J931">
        <v>2.6168294175982232</v>
      </c>
      <c r="K931">
        <v>56.930547128196807</v>
      </c>
      <c r="L931">
        <v>6</v>
      </c>
      <c r="M931">
        <v>15.419974845123731</v>
      </c>
      <c r="N931">
        <v>1309.406495305524</v>
      </c>
      <c r="O931" t="b">
        <v>0</v>
      </c>
      <c r="P931">
        <v>2.6168294175982232</v>
      </c>
      <c r="Q931">
        <v>0</v>
      </c>
      <c r="R931">
        <v>0.83975024456436731</v>
      </c>
      <c r="S931">
        <v>34.887586430225873</v>
      </c>
      <c r="T931">
        <v>22.725956207930778</v>
      </c>
      <c r="U931">
        <v>3.1161996492847011</v>
      </c>
      <c r="V931">
        <v>3.6418289243618069</v>
      </c>
      <c r="W931">
        <v>-35.64370584843202</v>
      </c>
      <c r="X931">
        <v>1</v>
      </c>
      <c r="Y931">
        <v>12.83932599893369</v>
      </c>
      <c r="Z931">
        <v>83.391800388382222</v>
      </c>
      <c r="AA931">
        <v>1309.406495305524</v>
      </c>
      <c r="AB931" t="b">
        <v>0</v>
      </c>
      <c r="AC931" t="b">
        <v>1</v>
      </c>
      <c r="AD931">
        <v>88.298780834820306</v>
      </c>
      <c r="AE931">
        <v>0.74479385354932581</v>
      </c>
      <c r="AF931">
        <v>0</v>
      </c>
      <c r="AG931">
        <v>-2.174244396718028E-2</v>
      </c>
      <c r="AH931" t="b">
        <v>0</v>
      </c>
      <c r="AI931" t="b">
        <v>0</v>
      </c>
      <c r="AJ931">
        <v>1309.406495305524</v>
      </c>
      <c r="AK931">
        <v>0</v>
      </c>
      <c r="AL931">
        <v>3.1161996492847011</v>
      </c>
      <c r="AM931">
        <v>0</v>
      </c>
      <c r="AN931">
        <v>3.8614170076543939</v>
      </c>
      <c r="AO931">
        <v>0</v>
      </c>
      <c r="AP931">
        <v>1</v>
      </c>
      <c r="AQ931">
        <v>3</v>
      </c>
      <c r="AR931">
        <v>0</v>
      </c>
      <c r="AS931">
        <v>0</v>
      </c>
      <c r="AT931">
        <v>1.3411191050453191</v>
      </c>
      <c r="AU931">
        <v>0.42679084704953402</v>
      </c>
      <c r="AV931">
        <v>1.3411191050453191</v>
      </c>
    </row>
    <row r="932" spans="1:48">
      <c r="A932">
        <v>929</v>
      </c>
      <c r="B932">
        <v>0</v>
      </c>
      <c r="C932">
        <v>0</v>
      </c>
      <c r="D932">
        <v>0</v>
      </c>
      <c r="E932">
        <v>60.9</v>
      </c>
      <c r="F932">
        <v>-0.10313750284051609</v>
      </c>
      <c r="G932">
        <v>436.07205441276068</v>
      </c>
      <c r="H932">
        <v>1609.978024891913</v>
      </c>
      <c r="I932">
        <v>4.8417904938095147</v>
      </c>
      <c r="J932">
        <v>4.8417904938095147</v>
      </c>
      <c r="K932">
        <v>106.027646033341</v>
      </c>
      <c r="L932">
        <v>6</v>
      </c>
      <c r="M932">
        <v>28.71821398519528</v>
      </c>
      <c r="N932">
        <v>1300.8622441126649</v>
      </c>
      <c r="O932" t="b">
        <v>0</v>
      </c>
      <c r="P932">
        <v>4.8417904938095147</v>
      </c>
      <c r="Q932">
        <v>0</v>
      </c>
      <c r="R932">
        <v>0.89309246887850013</v>
      </c>
      <c r="S932">
        <v>34.899170799591062</v>
      </c>
      <c r="T932">
        <v>39.796936240785371</v>
      </c>
      <c r="U932">
        <v>5.4213764671978346</v>
      </c>
      <c r="V932">
        <v>4.2545921997021097</v>
      </c>
      <c r="W932">
        <v>-35.220975517011347</v>
      </c>
      <c r="X932">
        <v>1</v>
      </c>
      <c r="Y932">
        <v>12.416595667513031</v>
      </c>
      <c r="Z932">
        <v>83.390997619653419</v>
      </c>
      <c r="AA932">
        <v>1300.8622441126649</v>
      </c>
      <c r="AB932" t="b">
        <v>0</v>
      </c>
      <c r="AC932" t="b">
        <v>1</v>
      </c>
      <c r="AD932">
        <v>88.303791930389039</v>
      </c>
      <c r="AE932">
        <v>0.73596068244501334</v>
      </c>
      <c r="AF932">
        <v>0</v>
      </c>
      <c r="AG932">
        <v>-5.1416015843880336E-4</v>
      </c>
      <c r="AH932" t="b">
        <v>0</v>
      </c>
      <c r="AI932" t="b">
        <v>0</v>
      </c>
      <c r="AJ932">
        <v>1300.8622441126649</v>
      </c>
      <c r="AK932">
        <v>0</v>
      </c>
      <c r="AL932">
        <v>5.4213764671978346</v>
      </c>
      <c r="AM932">
        <v>0</v>
      </c>
      <c r="AN932">
        <v>6.1575611521924634</v>
      </c>
      <c r="AO932">
        <v>0</v>
      </c>
      <c r="AP932">
        <v>1</v>
      </c>
      <c r="AQ932">
        <v>3</v>
      </c>
      <c r="AR932">
        <v>0</v>
      </c>
      <c r="AS932">
        <v>0</v>
      </c>
      <c r="AT932">
        <v>1.718343005714583</v>
      </c>
      <c r="AU932">
        <v>0.54683664125848619</v>
      </c>
      <c r="AV932">
        <v>1.718343005714583</v>
      </c>
    </row>
    <row r="933" spans="1:48">
      <c r="A933">
        <v>930</v>
      </c>
      <c r="B933">
        <v>0</v>
      </c>
      <c r="C933">
        <v>0</v>
      </c>
      <c r="D933">
        <v>0</v>
      </c>
      <c r="E933">
        <v>60.5</v>
      </c>
      <c r="F933">
        <v>-9.6131347689620839E-2</v>
      </c>
      <c r="G933">
        <v>433.20787014732377</v>
      </c>
      <c r="H933">
        <v>1599.4034565839199</v>
      </c>
      <c r="I933">
        <v>5.047133750604365</v>
      </c>
      <c r="J933">
        <v>5.047133750604365</v>
      </c>
      <c r="K933">
        <v>111.2550819422713</v>
      </c>
      <c r="L933">
        <v>6</v>
      </c>
      <c r="M933">
        <v>30.13409586735408</v>
      </c>
      <c r="N933">
        <v>1292.317992919807</v>
      </c>
      <c r="O933" t="b">
        <v>0</v>
      </c>
      <c r="P933">
        <v>5.047133750604365</v>
      </c>
      <c r="Q933">
        <v>0</v>
      </c>
      <c r="R933">
        <v>0.89632118600601096</v>
      </c>
      <c r="S933">
        <v>34.913470070735478</v>
      </c>
      <c r="T933">
        <v>41.608603796754259</v>
      </c>
      <c r="U933">
        <v>5.6309432705638596</v>
      </c>
      <c r="V933">
        <v>4.313930693593278</v>
      </c>
      <c r="W933">
        <v>-35.220975517011347</v>
      </c>
      <c r="X933">
        <v>1</v>
      </c>
      <c r="Y933">
        <v>12.416595667513031</v>
      </c>
      <c r="Z933">
        <v>83.390194850924615</v>
      </c>
      <c r="AA933">
        <v>1292.317992919807</v>
      </c>
      <c r="AB933" t="b">
        <v>0</v>
      </c>
      <c r="AC933" t="b">
        <v>1</v>
      </c>
      <c r="AD933">
        <v>88.308719150892017</v>
      </c>
      <c r="AE933">
        <v>0.73596068244501334</v>
      </c>
      <c r="AF933">
        <v>0</v>
      </c>
      <c r="AG933">
        <v>-3.7871224417851401E-4</v>
      </c>
      <c r="AH933" t="b">
        <v>0</v>
      </c>
      <c r="AI933" t="b">
        <v>0</v>
      </c>
      <c r="AJ933">
        <v>1292.317992919807</v>
      </c>
      <c r="AK933">
        <v>0</v>
      </c>
      <c r="AL933">
        <v>5.6309432705638596</v>
      </c>
      <c r="AM933">
        <v>0</v>
      </c>
      <c r="AN933">
        <v>6.3670754549609239</v>
      </c>
      <c r="AO933">
        <v>0</v>
      </c>
      <c r="AP933">
        <v>1</v>
      </c>
      <c r="AQ933">
        <v>3</v>
      </c>
      <c r="AR933">
        <v>0</v>
      </c>
      <c r="AS933">
        <v>0</v>
      </c>
      <c r="AT933">
        <v>1.7493469898221981</v>
      </c>
      <c r="AU933">
        <v>0.55670318971747046</v>
      </c>
      <c r="AV933">
        <v>1.7493469898221981</v>
      </c>
    </row>
    <row r="934" spans="1:48">
      <c r="A934">
        <v>931</v>
      </c>
      <c r="B934">
        <v>0</v>
      </c>
      <c r="C934">
        <v>0</v>
      </c>
      <c r="D934">
        <v>0</v>
      </c>
      <c r="E934">
        <v>60.2</v>
      </c>
      <c r="F934">
        <v>-9.5670439734325541E-2</v>
      </c>
      <c r="G934">
        <v>431.05973194824622</v>
      </c>
      <c r="H934">
        <v>1591.4725303529251</v>
      </c>
      <c r="I934">
        <v>5.0008156823948431</v>
      </c>
      <c r="J934">
        <v>5.0008156823948431</v>
      </c>
      <c r="K934">
        <v>110.7834218353989</v>
      </c>
      <c r="L934">
        <v>6</v>
      </c>
      <c r="M934">
        <v>30.006343942415739</v>
      </c>
      <c r="N934">
        <v>1285.909804525164</v>
      </c>
      <c r="O934" t="b">
        <v>0</v>
      </c>
      <c r="P934">
        <v>5.0008156823948431</v>
      </c>
      <c r="Q934">
        <v>0</v>
      </c>
      <c r="R934">
        <v>0.89616307618510838</v>
      </c>
      <c r="S934">
        <v>34.927925614806952</v>
      </c>
      <c r="T934">
        <v>41.439516168480473</v>
      </c>
      <c r="U934">
        <v>5.5802518707676496</v>
      </c>
      <c r="V934">
        <v>4.302951883312474</v>
      </c>
      <c r="W934">
        <v>-35.220975517011347</v>
      </c>
      <c r="X934">
        <v>1</v>
      </c>
      <c r="Y934">
        <v>12.416595667513031</v>
      </c>
      <c r="Z934">
        <v>83.389392082195812</v>
      </c>
      <c r="AA934">
        <v>1285.909804525164</v>
      </c>
      <c r="AB934" t="b">
        <v>0</v>
      </c>
      <c r="AC934" t="b">
        <v>1</v>
      </c>
      <c r="AD934">
        <v>88.313646371394995</v>
      </c>
      <c r="AE934">
        <v>0.73596068244501334</v>
      </c>
      <c r="AF934">
        <v>0</v>
      </c>
      <c r="AG934">
        <v>-3.9934568698153372E-3</v>
      </c>
      <c r="AH934" t="b">
        <v>0</v>
      </c>
      <c r="AI934" t="b">
        <v>0</v>
      </c>
      <c r="AJ934">
        <v>1285.909804525164</v>
      </c>
      <c r="AK934">
        <v>0</v>
      </c>
      <c r="AL934">
        <v>5.5802518707676496</v>
      </c>
      <c r="AM934">
        <v>0</v>
      </c>
      <c r="AN934">
        <v>6.316384055164713</v>
      </c>
      <c r="AO934">
        <v>0</v>
      </c>
      <c r="AP934">
        <v>1</v>
      </c>
      <c r="AQ934">
        <v>3</v>
      </c>
      <c r="AR934">
        <v>0</v>
      </c>
      <c r="AS934">
        <v>0</v>
      </c>
      <c r="AT934">
        <v>1.737865949143893</v>
      </c>
      <c r="AU934">
        <v>0.55304952237527105</v>
      </c>
      <c r="AV934">
        <v>1.737865949143893</v>
      </c>
    </row>
    <row r="935" spans="1:48">
      <c r="A935">
        <v>932</v>
      </c>
      <c r="B935">
        <v>0</v>
      </c>
      <c r="C935">
        <v>0</v>
      </c>
      <c r="D935">
        <v>0</v>
      </c>
      <c r="E935">
        <v>59.8</v>
      </c>
      <c r="F935">
        <v>-0.104520226706418</v>
      </c>
      <c r="G935">
        <v>428.19554768280932</v>
      </c>
      <c r="H935">
        <v>1580.897962044932</v>
      </c>
      <c r="I935">
        <v>4.5504267948622106</v>
      </c>
      <c r="J935">
        <v>4.5504267948622106</v>
      </c>
      <c r="K935">
        <v>101.4802122300357</v>
      </c>
      <c r="L935">
        <v>6</v>
      </c>
      <c r="M935">
        <v>27.486514688525379</v>
      </c>
      <c r="N935">
        <v>1277.3655533323049</v>
      </c>
      <c r="O935" t="b">
        <v>0</v>
      </c>
      <c r="P935">
        <v>4.5504267948622106</v>
      </c>
      <c r="Q935">
        <v>0</v>
      </c>
      <c r="R935">
        <v>0.89059202291707118</v>
      </c>
      <c r="S935">
        <v>34.942270341203027</v>
      </c>
      <c r="T935">
        <v>38.197022708556347</v>
      </c>
      <c r="U935">
        <v>5.1094403248275357</v>
      </c>
      <c r="V935">
        <v>4.1790589851338504</v>
      </c>
      <c r="W935">
        <v>-38.433195219875792</v>
      </c>
      <c r="X935">
        <v>1</v>
      </c>
      <c r="Y935">
        <v>15.62881537037746</v>
      </c>
      <c r="Z935">
        <v>83.388589313467008</v>
      </c>
      <c r="AA935">
        <v>1277.3655533323049</v>
      </c>
      <c r="AB935" t="b">
        <v>0</v>
      </c>
      <c r="AC935" t="b">
        <v>1</v>
      </c>
      <c r="AD935">
        <v>88.319210937077116</v>
      </c>
      <c r="AE935">
        <v>0.80308169116158379</v>
      </c>
      <c r="AF935">
        <v>0</v>
      </c>
      <c r="AG935">
        <v>-5.8185516240958912E-3</v>
      </c>
      <c r="AH935" t="b">
        <v>0</v>
      </c>
      <c r="AI935" t="b">
        <v>0</v>
      </c>
      <c r="AJ935">
        <v>1277.3655533323049</v>
      </c>
      <c r="AK935">
        <v>0</v>
      </c>
      <c r="AL935">
        <v>5.1094403248275357</v>
      </c>
      <c r="AM935">
        <v>0</v>
      </c>
      <c r="AN935">
        <v>5.9127460185387353</v>
      </c>
      <c r="AO935">
        <v>0</v>
      </c>
      <c r="AP935">
        <v>1</v>
      </c>
      <c r="AQ935">
        <v>3</v>
      </c>
      <c r="AR935">
        <v>0</v>
      </c>
      <c r="AS935">
        <v>0</v>
      </c>
      <c r="AT935">
        <v>1.6662989395129719</v>
      </c>
      <c r="AU935">
        <v>0.53027440527621894</v>
      </c>
      <c r="AV935">
        <v>1.6662989395129719</v>
      </c>
    </row>
    <row r="936" spans="1:48">
      <c r="A936">
        <v>933</v>
      </c>
      <c r="B936">
        <v>0</v>
      </c>
      <c r="C936">
        <v>0</v>
      </c>
      <c r="D936">
        <v>0</v>
      </c>
      <c r="E936">
        <v>59.4</v>
      </c>
      <c r="F936">
        <v>-0.15291532010665601</v>
      </c>
      <c r="G936">
        <v>425.33136341737247</v>
      </c>
      <c r="H936">
        <v>1570.3233937369389</v>
      </c>
      <c r="I936">
        <v>2.4905309022095592</v>
      </c>
      <c r="J936">
        <v>2.4905309022095592</v>
      </c>
      <c r="K936">
        <v>55.915975839403032</v>
      </c>
      <c r="L936">
        <v>6</v>
      </c>
      <c r="M936">
        <v>15.145172220856731</v>
      </c>
      <c r="N936">
        <v>1268.821302139447</v>
      </c>
      <c r="O936" t="b">
        <v>0</v>
      </c>
      <c r="P936">
        <v>2.4905309022095592</v>
      </c>
      <c r="Q936">
        <v>0</v>
      </c>
      <c r="R936">
        <v>0.83895650796160082</v>
      </c>
      <c r="S936">
        <v>34.956023445228048</v>
      </c>
      <c r="T936">
        <v>22.34206999759121</v>
      </c>
      <c r="U936">
        <v>2.9686054981095049</v>
      </c>
      <c r="V936">
        <v>3.5980449717784349</v>
      </c>
      <c r="W936">
        <v>-35.64370584843202</v>
      </c>
      <c r="X936">
        <v>1</v>
      </c>
      <c r="Y936">
        <v>12.83932599893369</v>
      </c>
      <c r="Z936">
        <v>83.387786544738205</v>
      </c>
      <c r="AA936">
        <v>1268.821302139447</v>
      </c>
      <c r="AB936" t="b">
        <v>0</v>
      </c>
      <c r="AC936" t="b">
        <v>1</v>
      </c>
      <c r="AD936">
        <v>88.324859377824993</v>
      </c>
      <c r="AE936">
        <v>0.74479385354932581</v>
      </c>
      <c r="AF936">
        <v>0</v>
      </c>
      <c r="AG936">
        <v>-1.080387310441649E-2</v>
      </c>
      <c r="AH936" t="b">
        <v>0</v>
      </c>
      <c r="AI936" t="b">
        <v>0</v>
      </c>
      <c r="AJ936">
        <v>1268.821302139447</v>
      </c>
      <c r="AK936">
        <v>0</v>
      </c>
      <c r="AL936">
        <v>2.9686054981095049</v>
      </c>
      <c r="AM936">
        <v>0</v>
      </c>
      <c r="AN936">
        <v>3.7139033573954658</v>
      </c>
      <c r="AO936">
        <v>0</v>
      </c>
      <c r="AP936">
        <v>1</v>
      </c>
      <c r="AQ936">
        <v>3</v>
      </c>
      <c r="AR936">
        <v>0</v>
      </c>
      <c r="AS936">
        <v>0</v>
      </c>
      <c r="AT936">
        <v>1.295887765654407</v>
      </c>
      <c r="AU936">
        <v>0.41239665821186172</v>
      </c>
      <c r="AV936">
        <v>1.295887765654407</v>
      </c>
    </row>
    <row r="937" spans="1:48">
      <c r="A937">
        <v>934</v>
      </c>
      <c r="B937">
        <v>0</v>
      </c>
      <c r="C937">
        <v>0</v>
      </c>
      <c r="D937">
        <v>0</v>
      </c>
      <c r="E937">
        <v>58.6</v>
      </c>
      <c r="F937">
        <v>-0.28381849286694211</v>
      </c>
      <c r="G937">
        <v>419.60299488649878</v>
      </c>
      <c r="H937">
        <v>1549.1742571209541</v>
      </c>
      <c r="I937">
        <v>-2.9211346667166929</v>
      </c>
      <c r="J937">
        <v>-2.9211346667166929</v>
      </c>
      <c r="K937">
        <v>-66.478985228046142</v>
      </c>
      <c r="L937">
        <v>6</v>
      </c>
      <c r="M937">
        <v>-18.006225684736229</v>
      </c>
      <c r="N937">
        <v>1251.7327997537309</v>
      </c>
      <c r="O937" t="b">
        <v>0</v>
      </c>
      <c r="P937">
        <v>-2.9211346667166929</v>
      </c>
      <c r="Q937">
        <v>0</v>
      </c>
      <c r="R937">
        <v>0.797871416151549</v>
      </c>
      <c r="S937">
        <v>34.967103316676891</v>
      </c>
      <c r="T937">
        <v>-17.78051087453575</v>
      </c>
      <c r="U937">
        <v>-2.3306898533026308</v>
      </c>
      <c r="V937">
        <v>0.2257148102004756</v>
      </c>
      <c r="W937">
        <v>-34.748373699649008</v>
      </c>
      <c r="X937">
        <v>1</v>
      </c>
      <c r="Y937">
        <v>11.943993850150679</v>
      </c>
      <c r="Z937">
        <v>83.357491913639166</v>
      </c>
      <c r="AA937">
        <v>1251.7327997537309</v>
      </c>
      <c r="AB937" t="b">
        <v>0</v>
      </c>
      <c r="AC937" t="b">
        <v>1</v>
      </c>
      <c r="AD937">
        <v>88.329776703191868</v>
      </c>
      <c r="AE937">
        <v>0.72608542058968084</v>
      </c>
      <c r="AF937">
        <v>0</v>
      </c>
      <c r="AG937">
        <v>-1.2524200399709969E-2</v>
      </c>
      <c r="AH937" t="b">
        <v>0</v>
      </c>
      <c r="AI937" t="b">
        <v>0</v>
      </c>
      <c r="AJ937">
        <v>1251.7327997537309</v>
      </c>
      <c r="AK937">
        <v>0</v>
      </c>
      <c r="AL937">
        <v>-2.3306898533026308</v>
      </c>
      <c r="AM937">
        <v>0</v>
      </c>
      <c r="AN937">
        <v>-1.603340918331523</v>
      </c>
      <c r="AO937">
        <v>0</v>
      </c>
      <c r="AP937">
        <v>1</v>
      </c>
      <c r="AQ937">
        <v>3</v>
      </c>
      <c r="AR937">
        <v>0</v>
      </c>
      <c r="AS937">
        <v>0</v>
      </c>
      <c r="AT937">
        <v>0.41448360499857112</v>
      </c>
      <c r="AU937">
        <v>0.13190313090014991</v>
      </c>
      <c r="AV937">
        <v>0.41448360499857112</v>
      </c>
    </row>
    <row r="938" spans="1:48">
      <c r="A938">
        <v>935</v>
      </c>
      <c r="B938">
        <v>0</v>
      </c>
      <c r="C938">
        <v>0</v>
      </c>
      <c r="D938">
        <v>0</v>
      </c>
      <c r="E938">
        <v>57.5</v>
      </c>
      <c r="F938">
        <v>-0.29514404175892661</v>
      </c>
      <c r="G938">
        <v>411.72648815654742</v>
      </c>
      <c r="H938">
        <v>1520.094194273973</v>
      </c>
      <c r="I938">
        <v>-3.4512586973673121</v>
      </c>
      <c r="J938">
        <v>-3.4512586973673121</v>
      </c>
      <c r="K938">
        <v>-80.046083607725521</v>
      </c>
      <c r="L938">
        <v>6</v>
      </c>
      <c r="M938">
        <v>-21.68095438995816</v>
      </c>
      <c r="N938">
        <v>1228.2361089733699</v>
      </c>
      <c r="O938" t="b">
        <v>0</v>
      </c>
      <c r="P938">
        <v>-3.4512586973673121</v>
      </c>
      <c r="Q938">
        <v>0</v>
      </c>
      <c r="R938">
        <v>0.82694546949263525</v>
      </c>
      <c r="S938">
        <v>34.98341425403197</v>
      </c>
      <c r="T938">
        <v>-22.18931560278757</v>
      </c>
      <c r="U938">
        <v>-2.8540027438349531</v>
      </c>
      <c r="V938">
        <v>-0.50836121282941704</v>
      </c>
      <c r="W938">
        <v>-36.503132143704129</v>
      </c>
      <c r="X938">
        <v>1</v>
      </c>
      <c r="Y938">
        <v>13.6987522942058</v>
      </c>
      <c r="Z938">
        <v>83.327938308458599</v>
      </c>
      <c r="AA938">
        <v>1228.2361089733699</v>
      </c>
      <c r="AB938" t="b">
        <v>0</v>
      </c>
      <c r="AC938" t="b">
        <v>1</v>
      </c>
      <c r="AD938">
        <v>88.334864549649083</v>
      </c>
      <c r="AE938">
        <v>0.76275201494307132</v>
      </c>
      <c r="AF938">
        <v>0</v>
      </c>
      <c r="AG938">
        <v>-1.3416584341643559E-2</v>
      </c>
      <c r="AH938" t="b">
        <v>0</v>
      </c>
      <c r="AI938" t="b">
        <v>0</v>
      </c>
      <c r="AJ938">
        <v>1228.2361089733699</v>
      </c>
      <c r="AK938">
        <v>0</v>
      </c>
      <c r="AL938">
        <v>-2.8540027438349531</v>
      </c>
      <c r="AM938">
        <v>0</v>
      </c>
      <c r="AN938">
        <v>-2.0898507129567832</v>
      </c>
      <c r="AO938">
        <v>0</v>
      </c>
      <c r="AP938">
        <v>1</v>
      </c>
      <c r="AQ938">
        <v>3</v>
      </c>
      <c r="AR938">
        <v>0</v>
      </c>
      <c r="AS938">
        <v>0</v>
      </c>
      <c r="AT938">
        <v>0.32174512478405121</v>
      </c>
      <c r="AU938">
        <v>0.1023905138805721</v>
      </c>
      <c r="AV938">
        <v>0.32174512478405121</v>
      </c>
    </row>
    <row r="939" spans="1:48">
      <c r="A939">
        <v>936</v>
      </c>
      <c r="B939">
        <v>0</v>
      </c>
      <c r="C939">
        <v>0</v>
      </c>
      <c r="D939">
        <v>0</v>
      </c>
      <c r="E939">
        <v>56.6</v>
      </c>
      <c r="F939">
        <v>-0.20227200676402379</v>
      </c>
      <c r="G939">
        <v>405.28207355931448</v>
      </c>
      <c r="H939">
        <v>1496.301415580989</v>
      </c>
      <c r="I939">
        <v>0.1086757149241909</v>
      </c>
      <c r="J939">
        <v>0.1086757149241909</v>
      </c>
      <c r="K939">
        <v>2.5606280197388411</v>
      </c>
      <c r="L939">
        <v>6</v>
      </c>
      <c r="M939">
        <v>0.69356121878083454</v>
      </c>
      <c r="N939">
        <v>1209.0115437894401</v>
      </c>
      <c r="O939" t="b">
        <v>0</v>
      </c>
      <c r="P939">
        <v>0.1086757149241909</v>
      </c>
      <c r="Q939">
        <v>0</v>
      </c>
      <c r="R939">
        <v>0.22955027870586461</v>
      </c>
      <c r="S939">
        <v>34.999913347972146</v>
      </c>
      <c r="T939">
        <v>3.739345688731047</v>
      </c>
      <c r="U939">
        <v>0.47342880843740159</v>
      </c>
      <c r="V939">
        <v>2.8809778437052622</v>
      </c>
      <c r="W939">
        <v>-35.535477009963273</v>
      </c>
      <c r="X939">
        <v>1</v>
      </c>
      <c r="Y939">
        <v>12.731097160464939</v>
      </c>
      <c r="Z939">
        <v>83.315880743293107</v>
      </c>
      <c r="AA939">
        <v>1209.0115437894401</v>
      </c>
      <c r="AB939" t="b">
        <v>0</v>
      </c>
      <c r="AC939" t="b">
        <v>1</v>
      </c>
      <c r="AD939">
        <v>88.340108567398019</v>
      </c>
      <c r="AE939">
        <v>0.74253235543206841</v>
      </c>
      <c r="AF939">
        <v>0</v>
      </c>
      <c r="AG939">
        <v>-1.440573169106163E-2</v>
      </c>
      <c r="AH939" t="b">
        <v>0</v>
      </c>
      <c r="AI939" t="b">
        <v>0</v>
      </c>
      <c r="AJ939">
        <v>1209.0115437894401</v>
      </c>
      <c r="AK939">
        <v>0</v>
      </c>
      <c r="AL939">
        <v>0.47342880843740159</v>
      </c>
      <c r="AM939">
        <v>0</v>
      </c>
      <c r="AN939">
        <v>1.2167486728329631</v>
      </c>
      <c r="AO939">
        <v>0</v>
      </c>
      <c r="AP939">
        <v>1</v>
      </c>
      <c r="AQ939">
        <v>3</v>
      </c>
      <c r="AR939">
        <v>0</v>
      </c>
      <c r="AS939">
        <v>0</v>
      </c>
      <c r="AT939">
        <v>0.85165407078140543</v>
      </c>
      <c r="AU939">
        <v>0.2710260117051253</v>
      </c>
      <c r="AV939">
        <v>0.85165407078140543</v>
      </c>
    </row>
    <row r="940" spans="1:48">
      <c r="A940">
        <v>937</v>
      </c>
      <c r="B940">
        <v>0</v>
      </c>
      <c r="C940">
        <v>0</v>
      </c>
      <c r="D940">
        <v>0</v>
      </c>
      <c r="E940">
        <v>56</v>
      </c>
      <c r="F940">
        <v>-0.14576793118498621</v>
      </c>
      <c r="G940">
        <v>400.98579716115921</v>
      </c>
      <c r="H940">
        <v>1480.439563119</v>
      </c>
      <c r="I940">
        <v>2.2123977907211452</v>
      </c>
      <c r="J940">
        <v>2.2123977907211452</v>
      </c>
      <c r="K940">
        <v>52.687259295222603</v>
      </c>
      <c r="L940">
        <v>6</v>
      </c>
      <c r="M940">
        <v>14.27065528039615</v>
      </c>
      <c r="N940">
        <v>1196.195167000152</v>
      </c>
      <c r="O940" t="b">
        <v>0</v>
      </c>
      <c r="P940">
        <v>2.2123977907211452</v>
      </c>
      <c r="Q940">
        <v>0</v>
      </c>
      <c r="R940">
        <v>0.83447581668414628</v>
      </c>
      <c r="S940">
        <v>35.002226352143524</v>
      </c>
      <c r="T940">
        <v>21.165025668303169</v>
      </c>
      <c r="U940">
        <v>2.651242548300893</v>
      </c>
      <c r="V940">
        <v>3.5033235886049638</v>
      </c>
      <c r="W940">
        <v>-29.87610164143091</v>
      </c>
      <c r="X940">
        <v>1</v>
      </c>
      <c r="Y940">
        <v>7.0717217919325854</v>
      </c>
      <c r="Z940">
        <v>83.309868032171522</v>
      </c>
      <c r="AA940">
        <v>1196.195167000152</v>
      </c>
      <c r="AB940" t="b">
        <v>0</v>
      </c>
      <c r="AC940" t="b">
        <v>1</v>
      </c>
      <c r="AD940">
        <v>88.344037698142543</v>
      </c>
      <c r="AE940">
        <v>0.62427675071646693</v>
      </c>
      <c r="AF940">
        <v>0</v>
      </c>
      <c r="AG940">
        <v>-1.4950772874755099E-2</v>
      </c>
      <c r="AH940" t="b">
        <v>0</v>
      </c>
      <c r="AI940" t="b">
        <v>0</v>
      </c>
      <c r="AJ940">
        <v>1196.195167000152</v>
      </c>
      <c r="AK940">
        <v>0</v>
      </c>
      <c r="AL940">
        <v>2.651242548300893</v>
      </c>
      <c r="AM940">
        <v>0</v>
      </c>
      <c r="AN940">
        <v>3.2759428038377272</v>
      </c>
      <c r="AO940">
        <v>0</v>
      </c>
      <c r="AP940">
        <v>1</v>
      </c>
      <c r="AQ940">
        <v>3</v>
      </c>
      <c r="AR940">
        <v>0</v>
      </c>
      <c r="AS940">
        <v>0</v>
      </c>
      <c r="AT940">
        <v>1.1865251466865709</v>
      </c>
      <c r="AU940">
        <v>0.3775936607679764</v>
      </c>
      <c r="AV940">
        <v>1.1865251466865709</v>
      </c>
    </row>
    <row r="941" spans="1:48">
      <c r="A941">
        <v>938</v>
      </c>
      <c r="B941">
        <v>0</v>
      </c>
      <c r="C941">
        <v>0</v>
      </c>
      <c r="D941">
        <v>0</v>
      </c>
      <c r="E941">
        <v>55.5</v>
      </c>
      <c r="F941">
        <v>-0.13132293516270191</v>
      </c>
      <c r="G941">
        <v>397.40556682936318</v>
      </c>
      <c r="H941">
        <v>1467.2213527340091</v>
      </c>
      <c r="I941">
        <v>2.6856707356451741</v>
      </c>
      <c r="J941">
        <v>2.6856707356451741</v>
      </c>
      <c r="K941">
        <v>64.534240399109706</v>
      </c>
      <c r="L941">
        <v>6</v>
      </c>
      <c r="M941">
        <v>17.479480064764271</v>
      </c>
      <c r="N941">
        <v>1185.5148530090789</v>
      </c>
      <c r="O941" t="b">
        <v>0</v>
      </c>
      <c r="P941">
        <v>2.6856707356451741</v>
      </c>
      <c r="Q941">
        <v>0</v>
      </c>
      <c r="R941">
        <v>0.85581636863349608</v>
      </c>
      <c r="S941">
        <v>35.012342712187703</v>
      </c>
      <c r="T941">
        <v>25.277642114599889</v>
      </c>
      <c r="U941">
        <v>3.13813901448678</v>
      </c>
      <c r="V941">
        <v>3.6446222324658879</v>
      </c>
      <c r="W941">
        <v>-35.211253357698993</v>
      </c>
      <c r="X941">
        <v>1</v>
      </c>
      <c r="Y941">
        <v>12.406873508200659</v>
      </c>
      <c r="Z941">
        <v>83.303420396188926</v>
      </c>
      <c r="AA941">
        <v>1185.5148530090789</v>
      </c>
      <c r="AB941" t="b">
        <v>0</v>
      </c>
      <c r="AC941" t="b">
        <v>1</v>
      </c>
      <c r="AD941">
        <v>88.347902498797325</v>
      </c>
      <c r="AE941">
        <v>0.7357575328474415</v>
      </c>
      <c r="AF941">
        <v>0</v>
      </c>
      <c r="AG941">
        <v>-1.2768728331508611E-2</v>
      </c>
      <c r="AH941" t="b">
        <v>0</v>
      </c>
      <c r="AI941" t="b">
        <v>0</v>
      </c>
      <c r="AJ941">
        <v>1185.5148530090789</v>
      </c>
      <c r="AK941">
        <v>0</v>
      </c>
      <c r="AL941">
        <v>3.13813901448678</v>
      </c>
      <c r="AM941">
        <v>0</v>
      </c>
      <c r="AN941">
        <v>3.874246551317996</v>
      </c>
      <c r="AO941">
        <v>0</v>
      </c>
      <c r="AP941">
        <v>1</v>
      </c>
      <c r="AQ941">
        <v>3</v>
      </c>
      <c r="AR941">
        <v>0</v>
      </c>
      <c r="AS941">
        <v>0</v>
      </c>
      <c r="AT941">
        <v>1.281270500507125</v>
      </c>
      <c r="AU941">
        <v>0.40774493492323921</v>
      </c>
      <c r="AV941">
        <v>1.281270500507125</v>
      </c>
    </row>
    <row r="942" spans="1:48">
      <c r="A942">
        <v>939</v>
      </c>
      <c r="B942">
        <v>0</v>
      </c>
      <c r="C942">
        <v>0</v>
      </c>
      <c r="D942">
        <v>0</v>
      </c>
      <c r="E942">
        <v>55</v>
      </c>
      <c r="F942">
        <v>-0.16227366149753039</v>
      </c>
      <c r="G942">
        <v>393.82533649756709</v>
      </c>
      <c r="H942">
        <v>1454.0031423490179</v>
      </c>
      <c r="I942">
        <v>1.433475445663031</v>
      </c>
      <c r="J942">
        <v>1.433475445663031</v>
      </c>
      <c r="K942">
        <v>34.758256795832907</v>
      </c>
      <c r="L942">
        <v>6</v>
      </c>
      <c r="M942">
        <v>9.4144790887954777</v>
      </c>
      <c r="N942">
        <v>1174.8345390180059</v>
      </c>
      <c r="O942" t="b">
        <v>0</v>
      </c>
      <c r="P942">
        <v>1.433475445663031</v>
      </c>
      <c r="Q942">
        <v>0</v>
      </c>
      <c r="R942">
        <v>0.78130578614403712</v>
      </c>
      <c r="S942">
        <v>35.023039868302547</v>
      </c>
      <c r="T942">
        <v>14.912961400415711</v>
      </c>
      <c r="U942">
        <v>1.834717560121542</v>
      </c>
      <c r="V942">
        <v>3.2613783697282308</v>
      </c>
      <c r="W942">
        <v>-34.302971484814321</v>
      </c>
      <c r="X942">
        <v>1</v>
      </c>
      <c r="Y942">
        <v>11.498591635315989</v>
      </c>
      <c r="Z942">
        <v>83.29697276020633</v>
      </c>
      <c r="AA942">
        <v>1174.8345390180059</v>
      </c>
      <c r="AB942" t="b">
        <v>0</v>
      </c>
      <c r="AC942" t="b">
        <v>1</v>
      </c>
      <c r="AD942">
        <v>88.352645646643253</v>
      </c>
      <c r="AE942">
        <v>0.71677850863791126</v>
      </c>
      <c r="AF942">
        <v>0</v>
      </c>
      <c r="AG942">
        <v>-1.103206213935976E-2</v>
      </c>
      <c r="AH942" t="b">
        <v>0</v>
      </c>
      <c r="AI942" t="b">
        <v>0</v>
      </c>
      <c r="AJ942">
        <v>1174.8345390180059</v>
      </c>
      <c r="AK942">
        <v>0</v>
      </c>
      <c r="AL942">
        <v>1.834717560121542</v>
      </c>
      <c r="AM942">
        <v>0</v>
      </c>
      <c r="AN942">
        <v>2.5519195735798208</v>
      </c>
      <c r="AO942">
        <v>0</v>
      </c>
      <c r="AP942">
        <v>1</v>
      </c>
      <c r="AQ942">
        <v>3</v>
      </c>
      <c r="AR942">
        <v>0</v>
      </c>
      <c r="AS942">
        <v>0</v>
      </c>
      <c r="AT942">
        <v>1.055109459810766</v>
      </c>
      <c r="AU942">
        <v>0.33577260840482631</v>
      </c>
      <c r="AV942">
        <v>1.055109459810766</v>
      </c>
    </row>
    <row r="943" spans="1:48">
      <c r="A943">
        <v>940</v>
      </c>
      <c r="B943">
        <v>0</v>
      </c>
      <c r="C943">
        <v>0</v>
      </c>
      <c r="D943">
        <v>0</v>
      </c>
      <c r="E943">
        <v>54.4</v>
      </c>
      <c r="F943">
        <v>-0.13624908551384429</v>
      </c>
      <c r="G943">
        <v>389.52906009941182</v>
      </c>
      <c r="H943">
        <v>1438.141289887029</v>
      </c>
      <c r="I943">
        <v>2.3238638914411118</v>
      </c>
      <c r="J943">
        <v>2.3238638914411118</v>
      </c>
      <c r="K943">
        <v>56.96947364613515</v>
      </c>
      <c r="L943">
        <v>6</v>
      </c>
      <c r="M943">
        <v>15.43051832235513</v>
      </c>
      <c r="N943">
        <v>1162.0181622287189</v>
      </c>
      <c r="O943" t="b">
        <v>0</v>
      </c>
      <c r="P943">
        <v>2.3238638914411118</v>
      </c>
      <c r="Q943">
        <v>0</v>
      </c>
      <c r="R943">
        <v>0.84392838465611408</v>
      </c>
      <c r="S943">
        <v>35.031700053085579</v>
      </c>
      <c r="T943">
        <v>22.628906064476539</v>
      </c>
      <c r="U943">
        <v>2.7536268878881769</v>
      </c>
      <c r="V943">
        <v>3.53172992294791</v>
      </c>
      <c r="W943">
        <v>-35.64370584843202</v>
      </c>
      <c r="X943">
        <v>1</v>
      </c>
      <c r="Y943">
        <v>12.83932599893369</v>
      </c>
      <c r="Z943">
        <v>83.290525124223734</v>
      </c>
      <c r="AA943">
        <v>1162.0181622287189</v>
      </c>
      <c r="AB943" t="b">
        <v>0</v>
      </c>
      <c r="AC943" t="b">
        <v>1</v>
      </c>
      <c r="AD943">
        <v>88.357474598554816</v>
      </c>
      <c r="AE943">
        <v>0.74479385354932581</v>
      </c>
      <c r="AF943">
        <v>0</v>
      </c>
      <c r="AG943">
        <v>-1.05204985558125E-2</v>
      </c>
      <c r="AH943" t="b">
        <v>0</v>
      </c>
      <c r="AI943" t="b">
        <v>0</v>
      </c>
      <c r="AJ943">
        <v>1162.0181622287189</v>
      </c>
      <c r="AK943">
        <v>0</v>
      </c>
      <c r="AL943">
        <v>2.7536268878881769</v>
      </c>
      <c r="AM943">
        <v>0</v>
      </c>
      <c r="AN943">
        <v>3.4987042446643599</v>
      </c>
      <c r="AO943">
        <v>0</v>
      </c>
      <c r="AP943">
        <v>1</v>
      </c>
      <c r="AQ943">
        <v>3</v>
      </c>
      <c r="AR943">
        <v>0</v>
      </c>
      <c r="AS943">
        <v>0</v>
      </c>
      <c r="AT943">
        <v>1.2069618542613321</v>
      </c>
      <c r="AU943">
        <v>0.3840973334872172</v>
      </c>
      <c r="AV943">
        <v>1.2069618542613321</v>
      </c>
    </row>
    <row r="944" spans="1:48">
      <c r="A944">
        <v>941</v>
      </c>
      <c r="B944">
        <v>0</v>
      </c>
      <c r="C944">
        <v>0</v>
      </c>
      <c r="D944">
        <v>0</v>
      </c>
      <c r="E944">
        <v>54.1</v>
      </c>
      <c r="F944">
        <v>-4.2729996447083529E-2</v>
      </c>
      <c r="G944">
        <v>387.38092190033422</v>
      </c>
      <c r="H944">
        <v>1430.2103636560339</v>
      </c>
      <c r="I944">
        <v>5.7569341996562233</v>
      </c>
      <c r="J944">
        <v>5.7569341996562233</v>
      </c>
      <c r="K944">
        <v>141.91373138904419</v>
      </c>
      <c r="L944">
        <v>6</v>
      </c>
      <c r="M944">
        <v>38.438172098874382</v>
      </c>
      <c r="N944">
        <v>1155.6099738340749</v>
      </c>
      <c r="O944" t="b">
        <v>0</v>
      </c>
      <c r="P944">
        <v>5.7569341996562233</v>
      </c>
      <c r="Q944">
        <v>0</v>
      </c>
      <c r="R944">
        <v>0.9118801640226899</v>
      </c>
      <c r="S944">
        <v>35.041719280192851</v>
      </c>
      <c r="T944">
        <v>52.169130384429018</v>
      </c>
      <c r="U944">
        <v>6.3132574068284866</v>
      </c>
      <c r="V944">
        <v>4.5971352125547904</v>
      </c>
      <c r="W944">
        <v>-35.779903210069733</v>
      </c>
      <c r="X944">
        <v>1</v>
      </c>
      <c r="Y944">
        <v>12.975523360571399</v>
      </c>
      <c r="Z944">
        <v>83.284077488241138</v>
      </c>
      <c r="AA944">
        <v>1155.6099738340749</v>
      </c>
      <c r="AB944" t="b">
        <v>0</v>
      </c>
      <c r="AC944" t="b">
        <v>1</v>
      </c>
      <c r="AD944">
        <v>88.362596592475356</v>
      </c>
      <c r="AE944">
        <v>0.74763976856862135</v>
      </c>
      <c r="AF944">
        <v>0</v>
      </c>
      <c r="AG944">
        <v>-1.089372288268475E-2</v>
      </c>
      <c r="AH944" t="b">
        <v>0</v>
      </c>
      <c r="AI944" t="b">
        <v>0</v>
      </c>
      <c r="AJ944">
        <v>1155.6099738340749</v>
      </c>
      <c r="AK944">
        <v>0</v>
      </c>
      <c r="AL944">
        <v>6.3132574068284866</v>
      </c>
      <c r="AM944">
        <v>0</v>
      </c>
      <c r="AN944">
        <v>7.0609531760345128</v>
      </c>
      <c r="AO944">
        <v>0</v>
      </c>
      <c r="AP944">
        <v>1</v>
      </c>
      <c r="AQ944">
        <v>3</v>
      </c>
      <c r="AR944">
        <v>0</v>
      </c>
      <c r="AS944">
        <v>0</v>
      </c>
      <c r="AT944">
        <v>1.806899368436677</v>
      </c>
      <c r="AU944">
        <v>0.57501836271454654</v>
      </c>
      <c r="AV944">
        <v>1.806899368436677</v>
      </c>
    </row>
    <row r="945" spans="1:48">
      <c r="A945">
        <v>942</v>
      </c>
      <c r="B945">
        <v>0</v>
      </c>
      <c r="C945">
        <v>0</v>
      </c>
      <c r="D945">
        <v>0</v>
      </c>
      <c r="E945">
        <v>54</v>
      </c>
      <c r="F945">
        <v>-2.6164262031151079E-2</v>
      </c>
      <c r="G945">
        <v>386.66487583397497</v>
      </c>
      <c r="H945">
        <v>1427.5667215790361</v>
      </c>
      <c r="I945">
        <v>6.3503880771446806</v>
      </c>
      <c r="J945">
        <v>6.3503880771446806</v>
      </c>
      <c r="K945">
        <v>156.83281045626421</v>
      </c>
      <c r="L945">
        <v>6</v>
      </c>
      <c r="M945">
        <v>42.479092756301263</v>
      </c>
      <c r="N945">
        <v>1153.473911035861</v>
      </c>
      <c r="O945" t="b">
        <v>0</v>
      </c>
      <c r="P945">
        <v>6.3503880771446806</v>
      </c>
      <c r="Q945">
        <v>0</v>
      </c>
      <c r="R945">
        <v>0.91660605818055285</v>
      </c>
      <c r="S945">
        <v>35.055733358936592</v>
      </c>
      <c r="T945">
        <v>57.356302776068823</v>
      </c>
      <c r="U945">
        <v>6.9281541622691138</v>
      </c>
      <c r="V945">
        <v>4.7831681766860834</v>
      </c>
      <c r="W945">
        <v>-35.779903210069733</v>
      </c>
      <c r="X945">
        <v>1</v>
      </c>
      <c r="Y945">
        <v>12.975523360571399</v>
      </c>
      <c r="Z945">
        <v>83.27932425908061</v>
      </c>
      <c r="AA945">
        <v>1153.473911035861</v>
      </c>
      <c r="AB945" t="b">
        <v>0</v>
      </c>
      <c r="AC945" t="b">
        <v>1</v>
      </c>
      <c r="AD945">
        <v>88.367745609681933</v>
      </c>
      <c r="AE945">
        <v>0.74763976856862135</v>
      </c>
      <c r="AF945">
        <v>0</v>
      </c>
      <c r="AG945">
        <v>3.5795519334087529E-3</v>
      </c>
      <c r="AH945" t="b">
        <v>0</v>
      </c>
      <c r="AI945" t="b">
        <v>0</v>
      </c>
      <c r="AJ945">
        <v>1153.473911035861</v>
      </c>
      <c r="AK945">
        <v>0</v>
      </c>
      <c r="AL945">
        <v>6.9281541622691138</v>
      </c>
      <c r="AM945">
        <v>0</v>
      </c>
      <c r="AN945">
        <v>7.6758079309970864</v>
      </c>
      <c r="AO945">
        <v>0</v>
      </c>
      <c r="AP945">
        <v>1</v>
      </c>
      <c r="AQ945">
        <v>3</v>
      </c>
      <c r="AR945">
        <v>0</v>
      </c>
      <c r="AS945">
        <v>0</v>
      </c>
      <c r="AT945">
        <v>1.911284154897879</v>
      </c>
      <c r="AU945">
        <v>0.60823724034089699</v>
      </c>
      <c r="AV945">
        <v>1.911284154897879</v>
      </c>
    </row>
    <row r="946" spans="1:48">
      <c r="A946">
        <v>943</v>
      </c>
      <c r="B946">
        <v>0</v>
      </c>
      <c r="C946">
        <v>0</v>
      </c>
      <c r="D946">
        <v>0</v>
      </c>
      <c r="E946">
        <v>53.9</v>
      </c>
      <c r="F946">
        <v>-1.9279622094980908E-2</v>
      </c>
      <c r="G946">
        <v>385.94882976761568</v>
      </c>
      <c r="H946">
        <v>1424.9230795020369</v>
      </c>
      <c r="I946">
        <v>6.582778667508558</v>
      </c>
      <c r="J946">
        <v>6.582778667508558</v>
      </c>
      <c r="K946">
        <v>162.87367911098809</v>
      </c>
      <c r="L946">
        <v>6</v>
      </c>
      <c r="M946">
        <v>44.115297700701007</v>
      </c>
      <c r="N946">
        <v>1151.3378482376461</v>
      </c>
      <c r="O946" t="b">
        <v>0</v>
      </c>
      <c r="P946">
        <v>6.582778667508558</v>
      </c>
      <c r="Q946">
        <v>0</v>
      </c>
      <c r="R946">
        <v>0.9183034382697387</v>
      </c>
      <c r="S946">
        <v>35.070363023759413</v>
      </c>
      <c r="T946">
        <v>59.455446253759902</v>
      </c>
      <c r="U946">
        <v>7.1684133949359783</v>
      </c>
      <c r="V946">
        <v>4.8573055350705374</v>
      </c>
      <c r="W946">
        <v>-32.03325938500538</v>
      </c>
      <c r="X946">
        <v>1</v>
      </c>
      <c r="Y946">
        <v>9.2288795355070512</v>
      </c>
      <c r="Z946">
        <v>83.274571029920082</v>
      </c>
      <c r="AA946">
        <v>1151.3378482376461</v>
      </c>
      <c r="AB946" t="b">
        <v>0</v>
      </c>
      <c r="AC946" t="b">
        <v>1</v>
      </c>
      <c r="AD946">
        <v>88.372151245177193</v>
      </c>
      <c r="AE946">
        <v>0.66935168864190353</v>
      </c>
      <c r="AF946">
        <v>0</v>
      </c>
      <c r="AG946">
        <v>1.85116677016583E-2</v>
      </c>
      <c r="AH946" t="b">
        <v>0</v>
      </c>
      <c r="AI946" t="b">
        <v>0</v>
      </c>
      <c r="AJ946">
        <v>1151.3378482376461</v>
      </c>
      <c r="AK946">
        <v>0</v>
      </c>
      <c r="AL946">
        <v>7.1684133949359783</v>
      </c>
      <c r="AM946">
        <v>0</v>
      </c>
      <c r="AN946">
        <v>7.8377685836177191</v>
      </c>
      <c r="AO946">
        <v>0</v>
      </c>
      <c r="AP946">
        <v>1</v>
      </c>
      <c r="AQ946">
        <v>3</v>
      </c>
      <c r="AR946">
        <v>0</v>
      </c>
      <c r="AS946">
        <v>0</v>
      </c>
      <c r="AT946">
        <v>1.93824297074852</v>
      </c>
      <c r="AU946">
        <v>0.61681647525676897</v>
      </c>
      <c r="AV946">
        <v>1.93824297074852</v>
      </c>
    </row>
    <row r="947" spans="1:48">
      <c r="A947">
        <v>944</v>
      </c>
      <c r="B947">
        <v>0</v>
      </c>
      <c r="C947">
        <v>0</v>
      </c>
      <c r="D947">
        <v>0</v>
      </c>
      <c r="E947">
        <v>53.9</v>
      </c>
      <c r="F947">
        <v>1.9949417077747E-2</v>
      </c>
      <c r="G947">
        <v>385.94882976761568</v>
      </c>
      <c r="H947">
        <v>1424.9230795020369</v>
      </c>
      <c r="I947">
        <v>8.0368513925937819</v>
      </c>
      <c r="J947">
        <v>8.0368513925937819</v>
      </c>
      <c r="K947">
        <v>198.85091401310069</v>
      </c>
      <c r="L947">
        <v>6</v>
      </c>
      <c r="M947">
        <v>53.859944207232047</v>
      </c>
      <c r="N947">
        <v>1151.3378482376461</v>
      </c>
      <c r="O947" t="b">
        <v>0</v>
      </c>
      <c r="P947">
        <v>8.0368513925937819</v>
      </c>
      <c r="Q947">
        <v>0</v>
      </c>
      <c r="R947">
        <v>0.92621678314549272</v>
      </c>
      <c r="S947">
        <v>35.085219391468129</v>
      </c>
      <c r="T947">
        <v>71.968407401075851</v>
      </c>
      <c r="U947">
        <v>8.6770738112735426</v>
      </c>
      <c r="V947">
        <v>5.3100606099471008</v>
      </c>
      <c r="W947">
        <v>-30.2538878647728</v>
      </c>
      <c r="X947">
        <v>1</v>
      </c>
      <c r="Y947">
        <v>7.4495080152744713</v>
      </c>
      <c r="Z947">
        <v>83.279136528947987</v>
      </c>
      <c r="AA947">
        <v>1151.3378482376461</v>
      </c>
      <c r="AB947" t="b">
        <v>0</v>
      </c>
      <c r="AC947" t="b">
        <v>1</v>
      </c>
      <c r="AD947">
        <v>88.37546044905632</v>
      </c>
      <c r="AE947">
        <v>0.63217079120420783</v>
      </c>
      <c r="AF947">
        <v>0</v>
      </c>
      <c r="AG947">
        <v>3.1761840475491909E-2</v>
      </c>
      <c r="AH947" t="b">
        <v>0</v>
      </c>
      <c r="AI947" t="b">
        <v>0</v>
      </c>
      <c r="AJ947">
        <v>1151.3378482376461</v>
      </c>
      <c r="AK947">
        <v>0</v>
      </c>
      <c r="AL947">
        <v>8.6770738112735426</v>
      </c>
      <c r="AM947">
        <v>0</v>
      </c>
      <c r="AN947">
        <v>9.3092481025175893</v>
      </c>
      <c r="AO947">
        <v>0</v>
      </c>
      <c r="AP947">
        <v>1</v>
      </c>
      <c r="AQ947">
        <v>3</v>
      </c>
      <c r="AR947">
        <v>0</v>
      </c>
      <c r="AS947">
        <v>0</v>
      </c>
      <c r="AT947">
        <v>2.191822572995902</v>
      </c>
      <c r="AU947">
        <v>0.69751434379842014</v>
      </c>
      <c r="AV947">
        <v>2.191822572995902</v>
      </c>
    </row>
    <row r="948" spans="1:48">
      <c r="A948">
        <v>945</v>
      </c>
      <c r="B948">
        <v>0</v>
      </c>
      <c r="C948">
        <v>0</v>
      </c>
      <c r="D948">
        <v>0</v>
      </c>
      <c r="E948">
        <v>54</v>
      </c>
      <c r="F948">
        <v>2.2815287117328609E-2</v>
      </c>
      <c r="G948">
        <v>386.66487583397497</v>
      </c>
      <c r="H948">
        <v>1427.5667215790361</v>
      </c>
      <c r="I948">
        <v>8.1692437327325713</v>
      </c>
      <c r="J948">
        <v>8.1692437327325713</v>
      </c>
      <c r="K948">
        <v>201.75230841683279</v>
      </c>
      <c r="L948">
        <v>6</v>
      </c>
      <c r="M948">
        <v>54.645804013226659</v>
      </c>
      <c r="N948">
        <v>1153.473911035861</v>
      </c>
      <c r="O948" t="b">
        <v>0</v>
      </c>
      <c r="P948">
        <v>8.1692437327325713</v>
      </c>
      <c r="Q948">
        <v>0</v>
      </c>
      <c r="R948">
        <v>0.92672291041423371</v>
      </c>
      <c r="S948">
        <v>35.101600494114457</v>
      </c>
      <c r="T948">
        <v>72.978605364028269</v>
      </c>
      <c r="U948">
        <v>8.8151956112545236</v>
      </c>
      <c r="V948">
        <v>5.3476598031041789</v>
      </c>
      <c r="W948">
        <v>-30.2538878647728</v>
      </c>
      <c r="X948">
        <v>1</v>
      </c>
      <c r="Y948">
        <v>7.4495080152744713</v>
      </c>
      <c r="Z948">
        <v>83.283702027975892</v>
      </c>
      <c r="AA948">
        <v>1153.473911035861</v>
      </c>
      <c r="AB948" t="b">
        <v>0</v>
      </c>
      <c r="AC948" t="b">
        <v>1</v>
      </c>
      <c r="AD948">
        <v>88.37841660303063</v>
      </c>
      <c r="AE948">
        <v>0.63217079120420783</v>
      </c>
      <c r="AF948">
        <v>0</v>
      </c>
      <c r="AG948">
        <v>4.5041748117618519E-2</v>
      </c>
      <c r="AH948" t="b">
        <v>0</v>
      </c>
      <c r="AI948" t="b">
        <v>0</v>
      </c>
      <c r="AJ948">
        <v>1153.473911035861</v>
      </c>
      <c r="AK948">
        <v>0</v>
      </c>
      <c r="AL948">
        <v>8.8151956112545236</v>
      </c>
      <c r="AM948">
        <v>0</v>
      </c>
      <c r="AN948">
        <v>9.4473979028172721</v>
      </c>
      <c r="AO948">
        <v>0</v>
      </c>
      <c r="AP948">
        <v>1</v>
      </c>
      <c r="AQ948">
        <v>3</v>
      </c>
      <c r="AR948">
        <v>0</v>
      </c>
      <c r="AS948">
        <v>0</v>
      </c>
      <c r="AT948">
        <v>2.2164648529422628</v>
      </c>
      <c r="AU948">
        <v>0.70535637624130587</v>
      </c>
      <c r="AV948">
        <v>2.2164648529422628</v>
      </c>
    </row>
    <row r="949" spans="1:48">
      <c r="A949">
        <v>946</v>
      </c>
      <c r="B949">
        <v>0</v>
      </c>
      <c r="C949">
        <v>0</v>
      </c>
      <c r="D949">
        <v>0</v>
      </c>
      <c r="E949">
        <v>54.2</v>
      </c>
      <c r="F949">
        <v>0.13878943445294389</v>
      </c>
      <c r="G949">
        <v>388.09696796669351</v>
      </c>
      <c r="H949">
        <v>1432.854005733032</v>
      </c>
      <c r="I949">
        <v>12.544395889714821</v>
      </c>
      <c r="J949">
        <v>12.544395889714821</v>
      </c>
      <c r="K949">
        <v>308.66037800961777</v>
      </c>
      <c r="L949">
        <v>6</v>
      </c>
      <c r="M949">
        <v>83.602485918097983</v>
      </c>
      <c r="N949">
        <v>1157.74603663229</v>
      </c>
      <c r="O949" t="b">
        <v>0</v>
      </c>
      <c r="P949">
        <v>12.544395889714821</v>
      </c>
      <c r="Q949">
        <v>0</v>
      </c>
      <c r="R949">
        <v>0.93921332119103462</v>
      </c>
      <c r="S949">
        <v>35.118137225540167</v>
      </c>
      <c r="T949">
        <v>110.1649868368056</v>
      </c>
      <c r="U949">
        <v>13.356279778705691</v>
      </c>
      <c r="V949">
        <v>6.6965636708428056</v>
      </c>
      <c r="W949">
        <v>-29.911388472514211</v>
      </c>
      <c r="X949">
        <v>1</v>
      </c>
      <c r="Y949">
        <v>7.1070086230158793</v>
      </c>
      <c r="Z949">
        <v>83.345499317647551</v>
      </c>
      <c r="AA949">
        <v>1157.74603663229</v>
      </c>
      <c r="AB949" t="b">
        <v>0</v>
      </c>
      <c r="AC949" t="b">
        <v>1</v>
      </c>
      <c r="AD949">
        <v>88.38130480077632</v>
      </c>
      <c r="AE949">
        <v>0.62501408748537157</v>
      </c>
      <c r="AF949">
        <v>0</v>
      </c>
      <c r="AG949">
        <v>3.4401973289127967E-2</v>
      </c>
      <c r="AH949" t="b">
        <v>0</v>
      </c>
      <c r="AI949" t="b">
        <v>0</v>
      </c>
      <c r="AJ949">
        <v>1157.74603663229</v>
      </c>
      <c r="AK949">
        <v>0</v>
      </c>
      <c r="AL949">
        <v>13.356279778705691</v>
      </c>
      <c r="AM949">
        <v>0</v>
      </c>
      <c r="AN949">
        <v>13.98164387017483</v>
      </c>
      <c r="AO949">
        <v>0</v>
      </c>
      <c r="AP949">
        <v>1</v>
      </c>
      <c r="AQ949">
        <v>3</v>
      </c>
      <c r="AR949">
        <v>0</v>
      </c>
      <c r="AS949">
        <v>0</v>
      </c>
      <c r="AT949">
        <v>3.0119512782470381</v>
      </c>
      <c r="AU949">
        <v>0.95850788530191078</v>
      </c>
      <c r="AV949">
        <v>3.0119512782470381</v>
      </c>
    </row>
    <row r="950" spans="1:48">
      <c r="A950">
        <v>947</v>
      </c>
      <c r="B950">
        <v>0</v>
      </c>
      <c r="C950">
        <v>0</v>
      </c>
      <c r="D950">
        <v>0</v>
      </c>
      <c r="E950">
        <v>55</v>
      </c>
      <c r="F950">
        <v>0.25536030840422091</v>
      </c>
      <c r="G950">
        <v>393.82533649756709</v>
      </c>
      <c r="H950">
        <v>1454.0031423490179</v>
      </c>
      <c r="I950">
        <v>17.22951446263194</v>
      </c>
      <c r="J950">
        <v>17.22951446263194</v>
      </c>
      <c r="K950">
        <v>417.77338424006359</v>
      </c>
      <c r="L950">
        <v>6</v>
      </c>
      <c r="M950">
        <v>113.15638793067809</v>
      </c>
      <c r="N950">
        <v>1174.8345390180059</v>
      </c>
      <c r="O950" t="b">
        <v>0</v>
      </c>
      <c r="P950">
        <v>17.22951446263194</v>
      </c>
      <c r="Q950">
        <v>0</v>
      </c>
      <c r="R950">
        <v>0.94543828808998387</v>
      </c>
      <c r="S950">
        <v>35.139202046624924</v>
      </c>
      <c r="T950">
        <v>148.12710288113681</v>
      </c>
      <c r="U950">
        <v>18.223838276573041</v>
      </c>
      <c r="V950">
        <v>8.0820683134658964</v>
      </c>
      <c r="W950">
        <v>-30.948532754219709</v>
      </c>
      <c r="X950">
        <v>1</v>
      </c>
      <c r="Y950">
        <v>8.1441529047213805</v>
      </c>
      <c r="Z950">
        <v>83.421052698983146</v>
      </c>
      <c r="AA950">
        <v>1174.8345390180059</v>
      </c>
      <c r="AB950" t="b">
        <v>0</v>
      </c>
      <c r="AC950" t="b">
        <v>1</v>
      </c>
      <c r="AD950">
        <v>88.384330824888963</v>
      </c>
      <c r="AE950">
        <v>0.64668575904339698</v>
      </c>
      <c r="AF950">
        <v>0</v>
      </c>
      <c r="AG950">
        <v>3.2331000789352138E-2</v>
      </c>
      <c r="AH950" t="b">
        <v>0</v>
      </c>
      <c r="AI950" t="b">
        <v>0</v>
      </c>
      <c r="AJ950">
        <v>1174.8345390180059</v>
      </c>
      <c r="AK950">
        <v>0</v>
      </c>
      <c r="AL950">
        <v>18.223838276573041</v>
      </c>
      <c r="AM950">
        <v>0</v>
      </c>
      <c r="AN950">
        <v>18.871420045814901</v>
      </c>
      <c r="AO950">
        <v>0</v>
      </c>
      <c r="AP950">
        <v>1</v>
      </c>
      <c r="AQ950">
        <v>0</v>
      </c>
      <c r="AR950">
        <v>0</v>
      </c>
      <c r="AS950">
        <v>0</v>
      </c>
      <c r="AT950">
        <v>3.9129102080535949</v>
      </c>
      <c r="AU950">
        <v>1.24522442178432</v>
      </c>
      <c r="AV950">
        <v>3.9129102080535949</v>
      </c>
    </row>
    <row r="951" spans="1:48">
      <c r="A951">
        <v>948</v>
      </c>
      <c r="B951">
        <v>0</v>
      </c>
      <c r="C951">
        <v>0</v>
      </c>
      <c r="D951">
        <v>0</v>
      </c>
      <c r="E951">
        <v>55.8</v>
      </c>
      <c r="F951">
        <v>0.1731026652634915</v>
      </c>
      <c r="G951">
        <v>399.55370502844079</v>
      </c>
      <c r="H951">
        <v>1475.152278965003</v>
      </c>
      <c r="I951">
        <v>14.41697459745725</v>
      </c>
      <c r="J951">
        <v>14.41697459745725</v>
      </c>
      <c r="K951">
        <v>344.56435909444752</v>
      </c>
      <c r="L951">
        <v>6</v>
      </c>
      <c r="M951">
        <v>93.327291195679152</v>
      </c>
      <c r="N951">
        <v>1191.9230414037229</v>
      </c>
      <c r="O951" t="b">
        <v>0</v>
      </c>
      <c r="P951">
        <v>14.41697459745725</v>
      </c>
      <c r="Q951">
        <v>0</v>
      </c>
      <c r="R951">
        <v>0.9415397643938086</v>
      </c>
      <c r="S951">
        <v>35.165171370029</v>
      </c>
      <c r="T951">
        <v>122.6757250516595</v>
      </c>
      <c r="U951">
        <v>15.312125034612141</v>
      </c>
      <c r="V951">
        <v>7.1716517896803538</v>
      </c>
      <c r="W951">
        <v>-29.532844506916032</v>
      </c>
      <c r="X951">
        <v>1</v>
      </c>
      <c r="Y951">
        <v>6.7284646574176996</v>
      </c>
      <c r="Z951">
        <v>83.487468233645586</v>
      </c>
      <c r="AA951">
        <v>1191.9230414037229</v>
      </c>
      <c r="AB951" t="b">
        <v>0</v>
      </c>
      <c r="AC951" t="b">
        <v>1</v>
      </c>
      <c r="AD951">
        <v>88.387281741071931</v>
      </c>
      <c r="AE951">
        <v>0.6171042135773499</v>
      </c>
      <c r="AF951">
        <v>0</v>
      </c>
      <c r="AG951">
        <v>3.4330058000863861E-2</v>
      </c>
      <c r="AH951" t="b">
        <v>0</v>
      </c>
      <c r="AI951" t="b">
        <v>0</v>
      </c>
      <c r="AJ951">
        <v>1191.9230414037229</v>
      </c>
      <c r="AK951">
        <v>0</v>
      </c>
      <c r="AL951">
        <v>15.312125034612141</v>
      </c>
      <c r="AM951">
        <v>0</v>
      </c>
      <c r="AN951">
        <v>15.92973325392613</v>
      </c>
      <c r="AO951">
        <v>0</v>
      </c>
      <c r="AP951">
        <v>1</v>
      </c>
      <c r="AQ951">
        <v>3</v>
      </c>
      <c r="AR951">
        <v>0</v>
      </c>
      <c r="AS951">
        <v>0</v>
      </c>
      <c r="AT951">
        <v>3.364670539797995</v>
      </c>
      <c r="AU951">
        <v>1.0707554491772551</v>
      </c>
      <c r="AV951">
        <v>3.364670539797995</v>
      </c>
    </row>
    <row r="952" spans="1:48">
      <c r="A952">
        <v>949</v>
      </c>
      <c r="B952">
        <v>0</v>
      </c>
      <c r="C952">
        <v>0</v>
      </c>
      <c r="D952">
        <v>0</v>
      </c>
      <c r="E952">
        <v>56.2</v>
      </c>
      <c r="F952">
        <v>5.2229030541815817E-2</v>
      </c>
      <c r="G952">
        <v>402.41788929387769</v>
      </c>
      <c r="H952">
        <v>1485.726847272997</v>
      </c>
      <c r="I952">
        <v>9.8961928846280678</v>
      </c>
      <c r="J952">
        <v>9.8961928846280678</v>
      </c>
      <c r="K952">
        <v>234.83469159034161</v>
      </c>
      <c r="L952">
        <v>6</v>
      </c>
      <c r="M952">
        <v>63.606362835953838</v>
      </c>
      <c r="N952">
        <v>1200.467292596581</v>
      </c>
      <c r="O952" t="b">
        <v>0</v>
      </c>
      <c r="P952">
        <v>9.8961928846280678</v>
      </c>
      <c r="Q952">
        <v>0</v>
      </c>
      <c r="R952">
        <v>0.93142468984639859</v>
      </c>
      <c r="S952">
        <v>35.188454121495347</v>
      </c>
      <c r="T952">
        <v>84.51649064304182</v>
      </c>
      <c r="U952">
        <v>10.62479123917152</v>
      </c>
      <c r="V952">
        <v>5.7957445589405552</v>
      </c>
      <c r="W952">
        <v>-30.62313402626285</v>
      </c>
      <c r="X952">
        <v>1</v>
      </c>
      <c r="Y952">
        <v>7.818754176764525</v>
      </c>
      <c r="Z952">
        <v>83.544243966162171</v>
      </c>
      <c r="AA952">
        <v>1200.467292596581</v>
      </c>
      <c r="AB952" t="b">
        <v>0</v>
      </c>
      <c r="AC952" t="b">
        <v>1</v>
      </c>
      <c r="AD952">
        <v>88.390168094015223</v>
      </c>
      <c r="AE952">
        <v>0.63988638263832831</v>
      </c>
      <c r="AF952">
        <v>0</v>
      </c>
      <c r="AG952">
        <v>2.6103021540796582E-2</v>
      </c>
      <c r="AH952" t="b">
        <v>0</v>
      </c>
      <c r="AI952" t="b">
        <v>0</v>
      </c>
      <c r="AJ952">
        <v>1200.467292596581</v>
      </c>
      <c r="AK952">
        <v>0</v>
      </c>
      <c r="AL952">
        <v>10.62479123917152</v>
      </c>
      <c r="AM952">
        <v>0</v>
      </c>
      <c r="AN952">
        <v>11.264709122168391</v>
      </c>
      <c r="AO952">
        <v>0</v>
      </c>
      <c r="AP952">
        <v>1</v>
      </c>
      <c r="AQ952">
        <v>3</v>
      </c>
      <c r="AR952">
        <v>0</v>
      </c>
      <c r="AS952">
        <v>0</v>
      </c>
      <c r="AT952">
        <v>2.5468757396942641</v>
      </c>
      <c r="AU952">
        <v>0.81050463764535818</v>
      </c>
      <c r="AV952">
        <v>2.5468757396942641</v>
      </c>
    </row>
    <row r="953" spans="1:48">
      <c r="A953">
        <v>950</v>
      </c>
      <c r="B953">
        <v>0</v>
      </c>
      <c r="C953">
        <v>0</v>
      </c>
      <c r="D953">
        <v>0</v>
      </c>
      <c r="E953">
        <v>56.1</v>
      </c>
      <c r="F953">
        <v>-0.13201878743075479</v>
      </c>
      <c r="G953">
        <v>401.70184322751851</v>
      </c>
      <c r="H953">
        <v>1483.0832051959981</v>
      </c>
      <c r="I953">
        <v>2.758611829127176</v>
      </c>
      <c r="J953">
        <v>2.758611829127176</v>
      </c>
      <c r="K953">
        <v>65.57799762377914</v>
      </c>
      <c r="L953">
        <v>6</v>
      </c>
      <c r="M953">
        <v>17.762187872096192</v>
      </c>
      <c r="N953">
        <v>1198.3312297983671</v>
      </c>
      <c r="O953" t="b">
        <v>0</v>
      </c>
      <c r="P953">
        <v>2.758611829127176</v>
      </c>
      <c r="Q953">
        <v>0</v>
      </c>
      <c r="R953">
        <v>0.85715561593106915</v>
      </c>
      <c r="S953">
        <v>35.207201283814932</v>
      </c>
      <c r="T953">
        <v>25.64634166039821</v>
      </c>
      <c r="U953">
        <v>3.218332561620898</v>
      </c>
      <c r="V953">
        <v>3.6634358781009451</v>
      </c>
      <c r="W953">
        <v>-35.211253357698993</v>
      </c>
      <c r="X953">
        <v>1</v>
      </c>
      <c r="Y953">
        <v>12.406873508200659</v>
      </c>
      <c r="Z953">
        <v>83.451677463813851</v>
      </c>
      <c r="AA953">
        <v>1198.3312297983671</v>
      </c>
      <c r="AB953" t="b">
        <v>0</v>
      </c>
      <c r="AC953" t="b">
        <v>1</v>
      </c>
      <c r="AD953">
        <v>88.394181115381286</v>
      </c>
      <c r="AE953">
        <v>0.7357575328474415</v>
      </c>
      <c r="AF953">
        <v>0</v>
      </c>
      <c r="AG953">
        <v>-1.4757174888996751E-2</v>
      </c>
      <c r="AH953" t="b">
        <v>0</v>
      </c>
      <c r="AI953" t="b">
        <v>0</v>
      </c>
      <c r="AJ953">
        <v>1198.3312297983671</v>
      </c>
      <c r="AK953">
        <v>0</v>
      </c>
      <c r="AL953">
        <v>3.218332561620898</v>
      </c>
      <c r="AM953">
        <v>0</v>
      </c>
      <c r="AN953">
        <v>3.954513599288707</v>
      </c>
      <c r="AO953">
        <v>0</v>
      </c>
      <c r="AP953">
        <v>1</v>
      </c>
      <c r="AQ953">
        <v>3</v>
      </c>
      <c r="AR953">
        <v>0</v>
      </c>
      <c r="AS953">
        <v>0</v>
      </c>
      <c r="AT953">
        <v>1.3009175304859419</v>
      </c>
      <c r="AU953">
        <v>0.41399730470540208</v>
      </c>
      <c r="AV953">
        <v>1.3009175304859419</v>
      </c>
    </row>
    <row r="954" spans="1:48">
      <c r="A954">
        <v>951</v>
      </c>
      <c r="B954">
        <v>0</v>
      </c>
      <c r="C954">
        <v>0</v>
      </c>
      <c r="D954">
        <v>0</v>
      </c>
      <c r="E954">
        <v>55.1</v>
      </c>
      <c r="F954">
        <v>-0.44082054748546362</v>
      </c>
      <c r="G954">
        <v>394.54138256392628</v>
      </c>
      <c r="H954">
        <v>1456.646784426016</v>
      </c>
      <c r="I954">
        <v>-9.1070046221761061</v>
      </c>
      <c r="J954">
        <v>-9.1070046221761061</v>
      </c>
      <c r="K954">
        <v>-220.42171489758289</v>
      </c>
      <c r="L954">
        <v>6</v>
      </c>
      <c r="M954">
        <v>-59.70252299501162</v>
      </c>
      <c r="N954">
        <v>1176.970601816221</v>
      </c>
      <c r="O954" t="b">
        <v>0</v>
      </c>
      <c r="P954">
        <v>-9.1070046221761061</v>
      </c>
      <c r="Q954">
        <v>0</v>
      </c>
      <c r="R954">
        <v>0.91492565350972521</v>
      </c>
      <c r="S954">
        <v>35.218086908901391</v>
      </c>
      <c r="T954">
        <v>-67.603180528948528</v>
      </c>
      <c r="U954">
        <v>-8.3322321554605612</v>
      </c>
      <c r="V954">
        <v>-7.9006575339369007</v>
      </c>
      <c r="W954">
        <v>-40.973990234739667</v>
      </c>
      <c r="X954">
        <v>1</v>
      </c>
      <c r="Y954">
        <v>18.169610385241342</v>
      </c>
      <c r="Z954">
        <v>83.431381328983704</v>
      </c>
      <c r="AA954">
        <v>1176.970601816221</v>
      </c>
      <c r="AB954" t="b">
        <v>0</v>
      </c>
      <c r="AC954" t="b">
        <v>1</v>
      </c>
      <c r="AD954">
        <v>88.400247878058551</v>
      </c>
      <c r="AE954">
        <v>0.85617293027814234</v>
      </c>
      <c r="AF954">
        <v>0</v>
      </c>
      <c r="AG954">
        <v>-3.3493070167678551E-2</v>
      </c>
      <c r="AH954" t="b">
        <v>0</v>
      </c>
      <c r="AI954" t="b">
        <v>0</v>
      </c>
      <c r="AJ954">
        <v>1176.970601816221</v>
      </c>
      <c r="AK954">
        <v>0</v>
      </c>
      <c r="AL954">
        <v>-8.3322321554605612</v>
      </c>
      <c r="AM954">
        <v>3.7013563243487</v>
      </c>
      <c r="AN954">
        <v>-3.7706568547812829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</row>
    <row r="955" spans="1:48">
      <c r="A955">
        <v>952</v>
      </c>
      <c r="B955">
        <v>0</v>
      </c>
      <c r="C955">
        <v>0</v>
      </c>
      <c r="D955">
        <v>0</v>
      </c>
      <c r="E955">
        <v>52.7</v>
      </c>
      <c r="F955">
        <v>-0.93803235596071399</v>
      </c>
      <c r="G955">
        <v>377.35627697130519</v>
      </c>
      <c r="H955">
        <v>1393.199374578059</v>
      </c>
      <c r="I955">
        <v>-26.98859560197943</v>
      </c>
      <c r="J955">
        <v>-26.98859560197943</v>
      </c>
      <c r="K955">
        <v>-682.96758145456874</v>
      </c>
      <c r="L955">
        <v>6</v>
      </c>
      <c r="M955">
        <v>-184.98580212745631</v>
      </c>
      <c r="N955">
        <v>1125.7050946590721</v>
      </c>
      <c r="O955" t="b">
        <v>0</v>
      </c>
      <c r="P955">
        <v>-26.98859560197943</v>
      </c>
      <c r="Q955">
        <v>0</v>
      </c>
      <c r="R955">
        <v>0.94827805201074877</v>
      </c>
      <c r="S955">
        <v>35.239489866268343</v>
      </c>
      <c r="T955">
        <v>-217.10145555825511</v>
      </c>
      <c r="U955">
        <v>-25.592692863950909</v>
      </c>
      <c r="V955">
        <v>-32.115653430798773</v>
      </c>
      <c r="W955">
        <v>-46.664485868554493</v>
      </c>
      <c r="X955">
        <v>1</v>
      </c>
      <c r="Y955">
        <v>23.860106019056161</v>
      </c>
      <c r="Z955">
        <v>83.410280662124364</v>
      </c>
      <c r="AA955">
        <v>1125.7050946590721</v>
      </c>
      <c r="AB955" t="b">
        <v>0</v>
      </c>
      <c r="AC955" t="b">
        <v>1</v>
      </c>
      <c r="AD955">
        <v>88.408587107503848</v>
      </c>
      <c r="AE955">
        <v>0.97507880919367584</v>
      </c>
      <c r="AF955">
        <v>0</v>
      </c>
      <c r="AG955">
        <v>-8.1337740408632231E-2</v>
      </c>
      <c r="AH955" t="b">
        <v>0</v>
      </c>
      <c r="AI955" t="b">
        <v>0</v>
      </c>
      <c r="AJ955">
        <v>1125.7050946590721</v>
      </c>
      <c r="AK955">
        <v>0</v>
      </c>
      <c r="AL955">
        <v>-25.592692863950909</v>
      </c>
      <c r="AM955">
        <v>20.412328330608069</v>
      </c>
      <c r="AN955">
        <v>-3.5843660510767701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</row>
    <row r="956" spans="1:48">
      <c r="A956">
        <v>953</v>
      </c>
      <c r="B956">
        <v>0</v>
      </c>
      <c r="C956">
        <v>0</v>
      </c>
      <c r="D956">
        <v>0</v>
      </c>
      <c r="E956">
        <v>48.4</v>
      </c>
      <c r="F956">
        <v>-1.3903833620050161</v>
      </c>
      <c r="G956">
        <v>346.56629611785911</v>
      </c>
      <c r="H956">
        <v>1279.522765267136</v>
      </c>
      <c r="I956">
        <v>-40.247935843463573</v>
      </c>
      <c r="J956">
        <v>-40.247935843463573</v>
      </c>
      <c r="K956">
        <v>-1108.9926534381091</v>
      </c>
      <c r="L956">
        <v>3</v>
      </c>
      <c r="M956">
        <v>-300.37720840685517</v>
      </c>
      <c r="N956">
        <v>2076.6654480285611</v>
      </c>
      <c r="O956" t="b">
        <v>1</v>
      </c>
      <c r="P956">
        <v>-40.247935843463573</v>
      </c>
      <c r="Q956">
        <v>0</v>
      </c>
      <c r="R956">
        <v>0.95452284988017633</v>
      </c>
      <c r="S956">
        <v>35.278051441535823</v>
      </c>
      <c r="T956">
        <v>-176.65860074403139</v>
      </c>
      <c r="U956">
        <v>-38.417574423097342</v>
      </c>
      <c r="V956">
        <v>123.7186076628237</v>
      </c>
      <c r="W956">
        <v>-45.401366105429616</v>
      </c>
      <c r="X956">
        <v>1</v>
      </c>
      <c r="Y956">
        <v>22.596986255931299</v>
      </c>
      <c r="Z956">
        <v>83.362091109428079</v>
      </c>
      <c r="AA956">
        <v>2076.6654480285611</v>
      </c>
      <c r="AB956" t="b">
        <v>0</v>
      </c>
      <c r="AC956" t="b">
        <v>1</v>
      </c>
      <c r="AD956">
        <v>88.41780478454254</v>
      </c>
      <c r="AE956">
        <v>0.94868526190449964</v>
      </c>
      <c r="AF956">
        <v>0</v>
      </c>
      <c r="AG956">
        <v>-0.1027041727768636</v>
      </c>
      <c r="AH956" t="b">
        <v>0</v>
      </c>
      <c r="AI956" t="b">
        <v>0</v>
      </c>
      <c r="AJ956">
        <v>2076.6654480285611</v>
      </c>
      <c r="AK956">
        <v>0</v>
      </c>
      <c r="AL956">
        <v>-38.417574423097342</v>
      </c>
      <c r="AM956">
        <v>29.405522181274979</v>
      </c>
      <c r="AN956">
        <v>-7.6617700905519248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</row>
    <row r="957" spans="1:48">
      <c r="A957">
        <v>954</v>
      </c>
      <c r="B957">
        <v>0</v>
      </c>
      <c r="C957">
        <v>0</v>
      </c>
      <c r="D957">
        <v>0</v>
      </c>
      <c r="E957">
        <v>43.1</v>
      </c>
      <c r="F957">
        <v>-1.500434196019216</v>
      </c>
      <c r="G957">
        <v>308.6158546008208</v>
      </c>
      <c r="H957">
        <v>1139.4097351862299</v>
      </c>
      <c r="I957">
        <v>-39.515253956237217</v>
      </c>
      <c r="J957">
        <v>-39.515253956237217</v>
      </c>
      <c r="K957">
        <v>-1222.6944081277929</v>
      </c>
      <c r="L957">
        <v>3</v>
      </c>
      <c r="M957">
        <v>-331.17400003461353</v>
      </c>
      <c r="N957">
        <v>1849.262000207252</v>
      </c>
      <c r="O957" t="b">
        <v>0</v>
      </c>
      <c r="P957">
        <v>-39.515253956237217</v>
      </c>
      <c r="Q957">
        <v>0</v>
      </c>
      <c r="R957">
        <v>0.95570025749583631</v>
      </c>
      <c r="S957">
        <v>35.328614863868417</v>
      </c>
      <c r="T957">
        <v>-195.01113808318311</v>
      </c>
      <c r="U957">
        <v>-37.764738380989279</v>
      </c>
      <c r="V957">
        <v>136.16286195143039</v>
      </c>
      <c r="W957">
        <v>-43.146428314362161</v>
      </c>
      <c r="X957">
        <v>1</v>
      </c>
      <c r="Y957">
        <v>20.342048464863829</v>
      </c>
      <c r="Z957">
        <v>83.203405800876794</v>
      </c>
      <c r="AA957">
        <v>1849.262000207252</v>
      </c>
      <c r="AB957" t="b">
        <v>0</v>
      </c>
      <c r="AC957" t="b">
        <v>1</v>
      </c>
      <c r="AD957">
        <v>88.42632443428873</v>
      </c>
      <c r="AE957">
        <v>0.90156715880756755</v>
      </c>
      <c r="AF957">
        <v>0</v>
      </c>
      <c r="AG957">
        <v>-8.8337523571724974E-2</v>
      </c>
      <c r="AH957" t="b">
        <v>0</v>
      </c>
      <c r="AI957" t="b">
        <v>0</v>
      </c>
      <c r="AJ957">
        <v>1849.262000207252</v>
      </c>
      <c r="AK957">
        <v>0</v>
      </c>
      <c r="AL957">
        <v>-37.764738380989279</v>
      </c>
      <c r="AM957">
        <v>30.155690978011101</v>
      </c>
      <c r="AN957">
        <v>-6.5488087044093257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</row>
    <row r="958" spans="1:48">
      <c r="A958">
        <v>955</v>
      </c>
      <c r="B958">
        <v>0</v>
      </c>
      <c r="C958">
        <v>0</v>
      </c>
      <c r="D958">
        <v>0</v>
      </c>
      <c r="E958">
        <v>37.799999999999997</v>
      </c>
      <c r="F958">
        <v>-1.4412131872514571</v>
      </c>
      <c r="G958">
        <v>270.66541308378248</v>
      </c>
      <c r="H958">
        <v>999.29670510532492</v>
      </c>
      <c r="I958">
        <v>-33.447550577706473</v>
      </c>
      <c r="J958">
        <v>-33.447550577706473</v>
      </c>
      <c r="K958">
        <v>-1180.056871273101</v>
      </c>
      <c r="L958">
        <v>3</v>
      </c>
      <c r="M958">
        <v>-319.62537141741632</v>
      </c>
      <c r="N958">
        <v>1621.8585523859419</v>
      </c>
      <c r="O958" t="b">
        <v>0</v>
      </c>
      <c r="P958">
        <v>-33.447550577706473</v>
      </c>
      <c r="Q958">
        <v>0</v>
      </c>
      <c r="R958">
        <v>0.95572945465919412</v>
      </c>
      <c r="S958">
        <v>35.376972558335851</v>
      </c>
      <c r="T958">
        <v>-188.21650149107191</v>
      </c>
      <c r="U958">
        <v>-31.96680927331721</v>
      </c>
      <c r="V958">
        <v>131.40886992634441</v>
      </c>
      <c r="W958">
        <v>-43.911772359325212</v>
      </c>
      <c r="X958">
        <v>1</v>
      </c>
      <c r="Y958">
        <v>21.10739250982688</v>
      </c>
      <c r="Z958">
        <v>83.179582270362999</v>
      </c>
      <c r="AA958">
        <v>1621.8585523859419</v>
      </c>
      <c r="AB958" t="b">
        <v>0</v>
      </c>
      <c r="AC958" t="b">
        <v>1</v>
      </c>
      <c r="AD958">
        <v>88.434548529720217</v>
      </c>
      <c r="AE958">
        <v>0.91755942243366106</v>
      </c>
      <c r="AF958">
        <v>0</v>
      </c>
      <c r="AG958">
        <v>-8.4833001967781485E-2</v>
      </c>
      <c r="AH958" t="b">
        <v>0</v>
      </c>
      <c r="AI958" t="b">
        <v>0</v>
      </c>
      <c r="AJ958">
        <v>1621.8585523859419</v>
      </c>
      <c r="AK958">
        <v>0</v>
      </c>
      <c r="AL958">
        <v>-31.96680927331721</v>
      </c>
      <c r="AM958">
        <v>25.359516614140329</v>
      </c>
      <c r="AN958">
        <v>-5.5310616969819328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</row>
    <row r="959" spans="1:48">
      <c r="A959">
        <v>956</v>
      </c>
      <c r="B959">
        <v>0</v>
      </c>
      <c r="C959">
        <v>0</v>
      </c>
      <c r="D959">
        <v>0</v>
      </c>
      <c r="E959">
        <v>32.5</v>
      </c>
      <c r="F959">
        <v>-1.568046388308298</v>
      </c>
      <c r="G959">
        <v>232.7149715667442</v>
      </c>
      <c r="H959">
        <v>859.18367502441959</v>
      </c>
      <c r="I959">
        <v>-31.850233678563821</v>
      </c>
      <c r="J959">
        <v>-31.850233678563821</v>
      </c>
      <c r="K959">
        <v>-1306.9521297528211</v>
      </c>
      <c r="L959">
        <v>3</v>
      </c>
      <c r="M959">
        <v>-353.99570144984318</v>
      </c>
      <c r="N959">
        <v>1394.4551045646331</v>
      </c>
      <c r="O959" t="b">
        <v>0</v>
      </c>
      <c r="P959">
        <v>-31.850233678563821</v>
      </c>
      <c r="Q959">
        <v>0</v>
      </c>
      <c r="R959">
        <v>0.95680798867419103</v>
      </c>
      <c r="S959">
        <v>35.417877784542043</v>
      </c>
      <c r="T959">
        <v>-208.69126007611459</v>
      </c>
      <c r="U959">
        <v>-30.47455802478963</v>
      </c>
      <c r="V959">
        <v>145.30444137372871</v>
      </c>
      <c r="W959">
        <v>-30.152168225002409</v>
      </c>
      <c r="X959">
        <v>1</v>
      </c>
      <c r="Y959">
        <v>7.3477883755040807</v>
      </c>
      <c r="Z959">
        <v>82.998590373083047</v>
      </c>
      <c r="AA959">
        <v>1394.4551045646331</v>
      </c>
      <c r="AB959" t="b">
        <v>0</v>
      </c>
      <c r="AC959" t="b">
        <v>1</v>
      </c>
      <c r="AD959">
        <v>88.440194398943504</v>
      </c>
      <c r="AE959">
        <v>0.63004530619408017</v>
      </c>
      <c r="AF959">
        <v>0</v>
      </c>
      <c r="AG959">
        <v>-7.1288117655783023E-2</v>
      </c>
      <c r="AH959" t="b">
        <v>0</v>
      </c>
      <c r="AI959" t="b">
        <v>0</v>
      </c>
      <c r="AJ959">
        <v>1394.4551045646331</v>
      </c>
      <c r="AK959">
        <v>0</v>
      </c>
      <c r="AL959">
        <v>-30.47455802478963</v>
      </c>
      <c r="AM959">
        <v>25.089020607251069</v>
      </c>
      <c r="AN959">
        <v>-4.5968205715831942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</row>
    <row r="960" spans="1:48">
      <c r="A960">
        <v>957</v>
      </c>
      <c r="B960">
        <v>0</v>
      </c>
      <c r="C960">
        <v>0</v>
      </c>
      <c r="D960">
        <v>0</v>
      </c>
      <c r="E960">
        <v>27.2</v>
      </c>
      <c r="F960">
        <v>-1.119934592848673</v>
      </c>
      <c r="G960">
        <v>194.76453004970591</v>
      </c>
      <c r="H960">
        <v>719.07064494351425</v>
      </c>
      <c r="I960">
        <v>-18.467532311412711</v>
      </c>
      <c r="J960">
        <v>-18.467532311412711</v>
      </c>
      <c r="K960">
        <v>-905.4623200601817</v>
      </c>
      <c r="L960">
        <v>3</v>
      </c>
      <c r="M960">
        <v>-245.24981583428541</v>
      </c>
      <c r="N960">
        <v>1167.051656743324</v>
      </c>
      <c r="O960" t="b">
        <v>0</v>
      </c>
      <c r="P960">
        <v>-18.467532311412711</v>
      </c>
      <c r="Q960">
        <v>0</v>
      </c>
      <c r="R960">
        <v>0.95409756136523827</v>
      </c>
      <c r="S960">
        <v>35.455880590053823</v>
      </c>
      <c r="T960">
        <v>-144.1726748076189</v>
      </c>
      <c r="U960">
        <v>-17.61982754275261</v>
      </c>
      <c r="V960">
        <v>101.0771410266665</v>
      </c>
      <c r="W960">
        <v>-42.317543847024709</v>
      </c>
      <c r="X960">
        <v>1</v>
      </c>
      <c r="Y960">
        <v>19.51316399752638</v>
      </c>
      <c r="Z960">
        <v>82.960322281829335</v>
      </c>
      <c r="AA960">
        <v>1167.051656743324</v>
      </c>
      <c r="AB960" t="b">
        <v>0</v>
      </c>
      <c r="AC960" t="b">
        <v>1</v>
      </c>
      <c r="AD960">
        <v>88.445523952985766</v>
      </c>
      <c r="AE960">
        <v>0.88424718486320286</v>
      </c>
      <c r="AF960">
        <v>0</v>
      </c>
      <c r="AG960">
        <v>-4.2510585358483399E-2</v>
      </c>
      <c r="AH960" t="b">
        <v>0</v>
      </c>
      <c r="AI960" t="b">
        <v>0</v>
      </c>
      <c r="AJ960">
        <v>1167.051656743324</v>
      </c>
      <c r="AK960">
        <v>0</v>
      </c>
      <c r="AL960">
        <v>-17.61982754275261</v>
      </c>
      <c r="AM960">
        <v>12.9533249248239</v>
      </c>
      <c r="AN960">
        <v>-3.7343768315265509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</row>
    <row r="961" spans="1:48">
      <c r="A961">
        <v>958</v>
      </c>
      <c r="B961">
        <v>0</v>
      </c>
      <c r="C961">
        <v>0</v>
      </c>
      <c r="D961">
        <v>0</v>
      </c>
      <c r="E961">
        <v>25.1</v>
      </c>
      <c r="F961">
        <v>-0.1188819069636784</v>
      </c>
      <c r="G961">
        <v>179.72756265616249</v>
      </c>
      <c r="H961">
        <v>663.55416132655182</v>
      </c>
      <c r="I961">
        <v>0.17238817917062449</v>
      </c>
      <c r="J961">
        <v>0.17238817917062449</v>
      </c>
      <c r="K961">
        <v>9.1593399832962543</v>
      </c>
      <c r="L961">
        <v>2</v>
      </c>
      <c r="M961">
        <v>2.480861317252506</v>
      </c>
      <c r="N961">
        <v>1644.287211767195</v>
      </c>
      <c r="O961" t="b">
        <v>1</v>
      </c>
      <c r="P961">
        <v>0.17238817917062449</v>
      </c>
      <c r="Q961">
        <v>0</v>
      </c>
      <c r="R961">
        <v>0.23841091466204919</v>
      </c>
      <c r="S961">
        <v>35.479298289833871</v>
      </c>
      <c r="T961">
        <v>4.1992821074317561</v>
      </c>
      <c r="U961">
        <v>0.72307167402544104</v>
      </c>
      <c r="V961">
        <v>3.1981274192749738</v>
      </c>
      <c r="W961">
        <v>-32.777733230572473</v>
      </c>
      <c r="X961">
        <v>1</v>
      </c>
      <c r="Y961">
        <v>9.9733533810741442</v>
      </c>
      <c r="Z961">
        <v>82.957939932224491</v>
      </c>
      <c r="AA961">
        <v>1644.287211767195</v>
      </c>
      <c r="AB961" t="b">
        <v>0</v>
      </c>
      <c r="AC961" t="b">
        <v>1</v>
      </c>
      <c r="AD961">
        <v>88.451374452465643</v>
      </c>
      <c r="AE961">
        <v>0.68490785854927561</v>
      </c>
      <c r="AF961">
        <v>0</v>
      </c>
      <c r="AG961">
        <v>7.8395373364436027E-3</v>
      </c>
      <c r="AH961" t="b">
        <v>0</v>
      </c>
      <c r="AI961" t="b">
        <v>0</v>
      </c>
      <c r="AJ961">
        <v>1644.287211767195</v>
      </c>
      <c r="AK961">
        <v>0</v>
      </c>
      <c r="AL961">
        <v>0.72307167402544104</v>
      </c>
      <c r="AM961">
        <v>0</v>
      </c>
      <c r="AN961">
        <v>1.628520336240239</v>
      </c>
      <c r="AO961">
        <v>0</v>
      </c>
      <c r="AP961">
        <v>1</v>
      </c>
      <c r="AQ961">
        <v>3</v>
      </c>
      <c r="AR961">
        <v>0</v>
      </c>
      <c r="AS961">
        <v>0</v>
      </c>
      <c r="AT961">
        <v>1.1733320036811301</v>
      </c>
      <c r="AU961">
        <v>0.37339514278597541</v>
      </c>
      <c r="AV961">
        <v>1.1733320036811301</v>
      </c>
    </row>
    <row r="962" spans="1:48">
      <c r="A962">
        <v>959</v>
      </c>
      <c r="B962">
        <v>0</v>
      </c>
      <c r="C962">
        <v>0</v>
      </c>
      <c r="D962">
        <v>0</v>
      </c>
      <c r="E962">
        <v>26</v>
      </c>
      <c r="F962">
        <v>0.59546222070338706</v>
      </c>
      <c r="G962">
        <v>186.1719772533954</v>
      </c>
      <c r="H962">
        <v>687.34694001953574</v>
      </c>
      <c r="I962">
        <v>12.979333253247461</v>
      </c>
      <c r="J962">
        <v>12.979333253247461</v>
      </c>
      <c r="K962">
        <v>665.74736190712179</v>
      </c>
      <c r="L962">
        <v>2</v>
      </c>
      <c r="M962">
        <v>180.32160398351081</v>
      </c>
      <c r="N962">
        <v>1703.2457173684099</v>
      </c>
      <c r="O962" t="b">
        <v>0</v>
      </c>
      <c r="P962">
        <v>12.979333253247461</v>
      </c>
      <c r="Q962">
        <v>0</v>
      </c>
      <c r="R962">
        <v>0.92464605902361519</v>
      </c>
      <c r="S962">
        <v>35.482925124862561</v>
      </c>
      <c r="T962">
        <v>78.69931219770092</v>
      </c>
      <c r="U962">
        <v>14.037082758945679</v>
      </c>
      <c r="V962">
        <v>5.9303033262276443</v>
      </c>
      <c r="W962">
        <v>-29.562709299624078</v>
      </c>
      <c r="X962">
        <v>1</v>
      </c>
      <c r="Y962">
        <v>6.7583294501257498</v>
      </c>
      <c r="Z962">
        <v>82.974400631450408</v>
      </c>
      <c r="AA962">
        <v>1703.2457173684099</v>
      </c>
      <c r="AB962" t="b">
        <v>0</v>
      </c>
      <c r="AC962" t="b">
        <v>1</v>
      </c>
      <c r="AD962">
        <v>88.45469423080516</v>
      </c>
      <c r="AE962">
        <v>0.61772825402199572</v>
      </c>
      <c r="AF962">
        <v>0</v>
      </c>
      <c r="AG962">
        <v>4.3090942457319592E-2</v>
      </c>
      <c r="AH962" t="b">
        <v>0</v>
      </c>
      <c r="AI962" t="b">
        <v>0</v>
      </c>
      <c r="AJ962">
        <v>1703.2457173684099</v>
      </c>
      <c r="AK962">
        <v>0</v>
      </c>
      <c r="AL962">
        <v>14.037082758945679</v>
      </c>
      <c r="AM962">
        <v>0</v>
      </c>
      <c r="AN962">
        <v>14.769775518315351</v>
      </c>
      <c r="AO962">
        <v>0</v>
      </c>
      <c r="AP962">
        <v>1</v>
      </c>
      <c r="AQ962">
        <v>3</v>
      </c>
      <c r="AR962">
        <v>0</v>
      </c>
      <c r="AS962">
        <v>0</v>
      </c>
      <c r="AT962">
        <v>3.3523894614476628</v>
      </c>
      <c r="AU962">
        <v>1.066847181960644</v>
      </c>
      <c r="AV962">
        <v>3.3523894614476628</v>
      </c>
    </row>
    <row r="963" spans="1:48">
      <c r="A963">
        <v>960</v>
      </c>
      <c r="B963">
        <v>0</v>
      </c>
      <c r="C963">
        <v>0</v>
      </c>
      <c r="D963">
        <v>0</v>
      </c>
      <c r="E963">
        <v>29.3</v>
      </c>
      <c r="F963">
        <v>1.2370330241501299</v>
      </c>
      <c r="G963">
        <v>209.80149744324939</v>
      </c>
      <c r="H963">
        <v>774.5871285604768</v>
      </c>
      <c r="I963">
        <v>27.677232850968839</v>
      </c>
      <c r="J963">
        <v>27.677232850968839</v>
      </c>
      <c r="K963">
        <v>1259.753187565864</v>
      </c>
      <c r="L963">
        <v>3</v>
      </c>
      <c r="M963">
        <v>341.21158926486032</v>
      </c>
      <c r="N963">
        <v>1257.1549096536539</v>
      </c>
      <c r="O963" t="b">
        <v>1</v>
      </c>
      <c r="P963">
        <v>27.677232850968839</v>
      </c>
      <c r="Q963">
        <v>0</v>
      </c>
      <c r="R963">
        <v>0.95134104235397632</v>
      </c>
      <c r="S963">
        <v>35.509943421263401</v>
      </c>
      <c r="T963">
        <v>220.98816741185971</v>
      </c>
      <c r="U963">
        <v>29.092861149441141</v>
      </c>
      <c r="V963">
        <v>10.75305387836605</v>
      </c>
      <c r="W963">
        <v>-27.794577079325339</v>
      </c>
      <c r="X963">
        <v>1</v>
      </c>
      <c r="Y963">
        <v>4.990197229827011</v>
      </c>
      <c r="Z963">
        <v>83.026195910297361</v>
      </c>
      <c r="AA963">
        <v>1257.1549096536539</v>
      </c>
      <c r="AB963" t="b">
        <v>0</v>
      </c>
      <c r="AC963" t="b">
        <v>1</v>
      </c>
      <c r="AD963">
        <v>88.457025287686108</v>
      </c>
      <c r="AE963">
        <v>0.58078220762769373</v>
      </c>
      <c r="AF963">
        <v>0</v>
      </c>
      <c r="AG963">
        <v>8.8772242192933171E-2</v>
      </c>
      <c r="AH963" t="b">
        <v>0</v>
      </c>
      <c r="AI963" t="b">
        <v>0</v>
      </c>
      <c r="AJ963">
        <v>1257.1549096536539</v>
      </c>
      <c r="AK963">
        <v>0</v>
      </c>
      <c r="AL963">
        <v>29.092861149441141</v>
      </c>
      <c r="AM963">
        <v>0</v>
      </c>
      <c r="AN963">
        <v>29.710328677596362</v>
      </c>
      <c r="AO963">
        <v>0</v>
      </c>
      <c r="AP963">
        <v>1</v>
      </c>
      <c r="AQ963">
        <v>0</v>
      </c>
      <c r="AR963">
        <v>0</v>
      </c>
      <c r="AS963">
        <v>0</v>
      </c>
      <c r="AT963">
        <v>5.9138855410507007</v>
      </c>
      <c r="AU963">
        <v>1.8820045213909089</v>
      </c>
      <c r="AV963">
        <v>5.9138855410507007</v>
      </c>
    </row>
    <row r="964" spans="1:48">
      <c r="A964">
        <v>961</v>
      </c>
      <c r="B964">
        <v>0</v>
      </c>
      <c r="C964">
        <v>0</v>
      </c>
      <c r="D964">
        <v>0</v>
      </c>
      <c r="E964">
        <v>34.6</v>
      </c>
      <c r="F964">
        <v>1.623072349362755</v>
      </c>
      <c r="G964">
        <v>247.7519389602877</v>
      </c>
      <c r="H964">
        <v>914.70015864138213</v>
      </c>
      <c r="I964">
        <v>42.126245219753329</v>
      </c>
      <c r="J964">
        <v>42.126245219753329</v>
      </c>
      <c r="K964">
        <v>1623.704788449649</v>
      </c>
      <c r="L964">
        <v>3</v>
      </c>
      <c r="M964">
        <v>439.79002937422769</v>
      </c>
      <c r="N964">
        <v>1484.558357474963</v>
      </c>
      <c r="O964" t="b">
        <v>0</v>
      </c>
      <c r="P964">
        <v>42.126245219753329</v>
      </c>
      <c r="Q964">
        <v>0</v>
      </c>
      <c r="R964">
        <v>0.95357790406300003</v>
      </c>
      <c r="S964">
        <v>35.547147030711223</v>
      </c>
      <c r="T964">
        <v>284.16506170866433</v>
      </c>
      <c r="U964">
        <v>44.177035814548589</v>
      </c>
      <c r="V964">
        <v>13.1915377565831</v>
      </c>
      <c r="W964">
        <v>-17.576684412207271</v>
      </c>
      <c r="X964">
        <v>1</v>
      </c>
      <c r="Y964">
        <v>-5.2276954372910538</v>
      </c>
      <c r="Z964">
        <v>83.133287678908204</v>
      </c>
      <c r="AA964">
        <v>1484.558357474963</v>
      </c>
      <c r="AB964" t="b">
        <v>0</v>
      </c>
      <c r="AC964" t="b">
        <v>1</v>
      </c>
      <c r="AD964">
        <v>88.456978165025902</v>
      </c>
      <c r="AE964">
        <v>0.36727400264313709</v>
      </c>
      <c r="AF964">
        <v>0</v>
      </c>
      <c r="AG964">
        <v>0.1049847681426939</v>
      </c>
      <c r="AH964" t="b">
        <v>0</v>
      </c>
      <c r="AI964" t="b">
        <v>0</v>
      </c>
      <c r="AJ964">
        <v>1484.558357474963</v>
      </c>
      <c r="AK964">
        <v>0</v>
      </c>
      <c r="AL964">
        <v>44.177035814548589</v>
      </c>
      <c r="AM964">
        <v>0</v>
      </c>
      <c r="AN964">
        <v>44.718303412901832</v>
      </c>
      <c r="AO964">
        <v>0</v>
      </c>
      <c r="AP964">
        <v>1</v>
      </c>
      <c r="AQ964">
        <v>0</v>
      </c>
      <c r="AR964">
        <v>0</v>
      </c>
      <c r="AS964">
        <v>0</v>
      </c>
      <c r="AT964">
        <v>8.6848218543557127</v>
      </c>
      <c r="AU964">
        <v>2.7638130437113761</v>
      </c>
      <c r="AV964">
        <v>8.6848218543557127</v>
      </c>
    </row>
    <row r="965" spans="1:48">
      <c r="A965">
        <v>962</v>
      </c>
      <c r="B965">
        <v>0</v>
      </c>
      <c r="C965">
        <v>0</v>
      </c>
      <c r="D965">
        <v>0</v>
      </c>
      <c r="E965">
        <v>40.4</v>
      </c>
      <c r="F965">
        <v>1.5206775783988451</v>
      </c>
      <c r="G965">
        <v>289.28261080912199</v>
      </c>
      <c r="H965">
        <v>1068.031399107279</v>
      </c>
      <c r="I965">
        <v>46.709839012998692</v>
      </c>
      <c r="J965">
        <v>46.709839012998692</v>
      </c>
      <c r="K965">
        <v>1541.904316160364</v>
      </c>
      <c r="L965">
        <v>3</v>
      </c>
      <c r="M965">
        <v>417.63388845080277</v>
      </c>
      <c r="N965">
        <v>1733.4149607511131</v>
      </c>
      <c r="O965" t="b">
        <v>0</v>
      </c>
      <c r="P965">
        <v>46.709839012998692</v>
      </c>
      <c r="Q965">
        <v>0</v>
      </c>
      <c r="R965">
        <v>0.95241051991613968</v>
      </c>
      <c r="S965">
        <v>35.6011698324604</v>
      </c>
      <c r="T965">
        <v>270.1798947503508</v>
      </c>
      <c r="U965">
        <v>49.043808353892942</v>
      </c>
      <c r="V965">
        <v>12.857720720281289</v>
      </c>
      <c r="W965">
        <v>-17.017820145995721</v>
      </c>
      <c r="X965">
        <v>1</v>
      </c>
      <c r="Y965">
        <v>-5.7865597035026113</v>
      </c>
      <c r="Z965">
        <v>83.263447735808555</v>
      </c>
      <c r="AA965">
        <v>1733.4149607511131</v>
      </c>
      <c r="AB965" t="b">
        <v>0</v>
      </c>
      <c r="AC965" t="b">
        <v>1</v>
      </c>
      <c r="AD965">
        <v>88.454792796942414</v>
      </c>
      <c r="AE965">
        <v>0.35559624185662692</v>
      </c>
      <c r="AF965">
        <v>0</v>
      </c>
      <c r="AG965">
        <v>9.9943002280989846E-2</v>
      </c>
      <c r="AH965" t="b">
        <v>0</v>
      </c>
      <c r="AI965" t="b">
        <v>0</v>
      </c>
      <c r="AJ965">
        <v>1733.4149607511131</v>
      </c>
      <c r="AK965">
        <v>0</v>
      </c>
      <c r="AL965">
        <v>49.043808353892942</v>
      </c>
      <c r="AM965">
        <v>0</v>
      </c>
      <c r="AN965">
        <v>49.400576819217598</v>
      </c>
      <c r="AO965">
        <v>0</v>
      </c>
      <c r="AP965">
        <v>1</v>
      </c>
      <c r="AQ965">
        <v>0</v>
      </c>
      <c r="AR965">
        <v>0</v>
      </c>
      <c r="AS965">
        <v>0</v>
      </c>
      <c r="AT965">
        <v>9.4854959047911951</v>
      </c>
      <c r="AU965">
        <v>3.0186154359153061</v>
      </c>
      <c r="AV965">
        <v>9.4854959047911951</v>
      </c>
    </row>
    <row r="966" spans="1:48">
      <c r="A966">
        <v>963</v>
      </c>
      <c r="B966">
        <v>0</v>
      </c>
      <c r="C966">
        <v>0</v>
      </c>
      <c r="D966">
        <v>0</v>
      </c>
      <c r="E966">
        <v>45.3</v>
      </c>
      <c r="F966">
        <v>1.2108840037085291</v>
      </c>
      <c r="G966">
        <v>324.36886806072351</v>
      </c>
      <c r="H966">
        <v>1197.5698608801911</v>
      </c>
      <c r="I966">
        <v>43.106662821122868</v>
      </c>
      <c r="J966">
        <v>43.106662821122868</v>
      </c>
      <c r="K966">
        <v>1269.0438220895451</v>
      </c>
      <c r="L966">
        <v>4</v>
      </c>
      <c r="M966">
        <v>343.72801248362549</v>
      </c>
      <c r="N966">
        <v>1445.466822082391</v>
      </c>
      <c r="O966" t="b">
        <v>1</v>
      </c>
      <c r="P966">
        <v>43.106662821122868</v>
      </c>
      <c r="Q966">
        <v>0</v>
      </c>
      <c r="R966">
        <v>0.95419753544977404</v>
      </c>
      <c r="S966">
        <v>35.662576982003358</v>
      </c>
      <c r="T966">
        <v>298.44847649690229</v>
      </c>
      <c r="U966">
        <v>45.175827037536791</v>
      </c>
      <c r="V966">
        <v>13.66967576481829</v>
      </c>
      <c r="W966">
        <v>-31.814877042289421</v>
      </c>
      <c r="X966">
        <v>1</v>
      </c>
      <c r="Y966">
        <v>9.0104971927910888</v>
      </c>
      <c r="Z966">
        <v>83.423271621643252</v>
      </c>
      <c r="AA966">
        <v>1445.466822082391</v>
      </c>
      <c r="AB966" t="b">
        <v>0</v>
      </c>
      <c r="AC966" t="b">
        <v>1</v>
      </c>
      <c r="AD966">
        <v>88.455432467079177</v>
      </c>
      <c r="AE966">
        <v>0.66478847551052511</v>
      </c>
      <c r="AF966">
        <v>0</v>
      </c>
      <c r="AG966">
        <v>8.7687611699673151E-2</v>
      </c>
      <c r="AH966" t="b">
        <v>0</v>
      </c>
      <c r="AI966" t="b">
        <v>0</v>
      </c>
      <c r="AJ966">
        <v>1445.466822082391</v>
      </c>
      <c r="AK966">
        <v>0</v>
      </c>
      <c r="AL966">
        <v>45.175827037536791</v>
      </c>
      <c r="AM966">
        <v>0</v>
      </c>
      <c r="AN966">
        <v>45.862754550837948</v>
      </c>
      <c r="AO966">
        <v>0</v>
      </c>
      <c r="AP966">
        <v>1</v>
      </c>
      <c r="AQ966">
        <v>0</v>
      </c>
      <c r="AR966">
        <v>0</v>
      </c>
      <c r="AS966">
        <v>0</v>
      </c>
      <c r="AT966">
        <v>8.930812429864174</v>
      </c>
      <c r="AU966">
        <v>2.8420958194115329</v>
      </c>
      <c r="AV966">
        <v>8.930812429864174</v>
      </c>
    </row>
    <row r="967" spans="1:48">
      <c r="A967">
        <v>964</v>
      </c>
      <c r="B967">
        <v>0</v>
      </c>
      <c r="C967">
        <v>0</v>
      </c>
      <c r="D967">
        <v>0</v>
      </c>
      <c r="E967">
        <v>49</v>
      </c>
      <c r="F967">
        <v>0.80245307343371053</v>
      </c>
      <c r="G967">
        <v>350.86257251601432</v>
      </c>
      <c r="H967">
        <v>1295.384617729125</v>
      </c>
      <c r="I967">
        <v>33.199876941786712</v>
      </c>
      <c r="J967">
        <v>33.199876941786712</v>
      </c>
      <c r="K967">
        <v>903.58874486451305</v>
      </c>
      <c r="L967">
        <v>4</v>
      </c>
      <c r="M967">
        <v>244.7423469297164</v>
      </c>
      <c r="N967">
        <v>1563.5292335990539</v>
      </c>
      <c r="O967" t="b">
        <v>0</v>
      </c>
      <c r="P967">
        <v>33.199876941786712</v>
      </c>
      <c r="Q967">
        <v>0</v>
      </c>
      <c r="R967">
        <v>0.94994999413607029</v>
      </c>
      <c r="S967">
        <v>35.717119207862133</v>
      </c>
      <c r="T967">
        <v>213.45243125165331</v>
      </c>
      <c r="U967">
        <v>34.949078527002108</v>
      </c>
      <c r="V967">
        <v>10.6832954358153</v>
      </c>
      <c r="W967">
        <v>-30.34757536478962</v>
      </c>
      <c r="X967">
        <v>1</v>
      </c>
      <c r="Y967">
        <v>7.5431955152912913</v>
      </c>
      <c r="Z967">
        <v>83.492505583610907</v>
      </c>
      <c r="AA967">
        <v>1563.5292335990539</v>
      </c>
      <c r="AB967" t="b">
        <v>0</v>
      </c>
      <c r="AC967" t="b">
        <v>1</v>
      </c>
      <c r="AD967">
        <v>88.458716929918083</v>
      </c>
      <c r="AE967">
        <v>0.63412844045829053</v>
      </c>
      <c r="AF967">
        <v>0</v>
      </c>
      <c r="AG967">
        <v>7.1685102618579244E-2</v>
      </c>
      <c r="AH967" t="b">
        <v>0</v>
      </c>
      <c r="AI967" t="b">
        <v>0</v>
      </c>
      <c r="AJ967">
        <v>1563.5292335990539</v>
      </c>
      <c r="AK967">
        <v>0</v>
      </c>
      <c r="AL967">
        <v>34.949078527002108</v>
      </c>
      <c r="AM967">
        <v>0</v>
      </c>
      <c r="AN967">
        <v>35.60948064063647</v>
      </c>
      <c r="AO967">
        <v>0</v>
      </c>
      <c r="AP967">
        <v>1</v>
      </c>
      <c r="AQ967">
        <v>0</v>
      </c>
      <c r="AR967">
        <v>0</v>
      </c>
      <c r="AS967">
        <v>0</v>
      </c>
      <c r="AT967">
        <v>6.9568981554040938</v>
      </c>
      <c r="AU967">
        <v>2.2139274919075298</v>
      </c>
      <c r="AV967">
        <v>6.9568981554040938</v>
      </c>
    </row>
    <row r="968" spans="1:48">
      <c r="A968">
        <v>965</v>
      </c>
      <c r="B968">
        <v>0</v>
      </c>
      <c r="C968">
        <v>0</v>
      </c>
      <c r="D968">
        <v>0</v>
      </c>
      <c r="E968">
        <v>51.1</v>
      </c>
      <c r="F968">
        <v>0.41263703588997203</v>
      </c>
      <c r="G968">
        <v>365.8995399095578</v>
      </c>
      <c r="H968">
        <v>1350.901101346087</v>
      </c>
      <c r="I968">
        <v>21.131777012273371</v>
      </c>
      <c r="J968">
        <v>21.131777012273371</v>
      </c>
      <c r="K968">
        <v>551.50002680795478</v>
      </c>
      <c r="L968">
        <v>4</v>
      </c>
      <c r="M968">
        <v>149.37703868037781</v>
      </c>
      <c r="N968">
        <v>1630.537629324728</v>
      </c>
      <c r="O968" t="b">
        <v>0</v>
      </c>
      <c r="P968">
        <v>21.131777012273371</v>
      </c>
      <c r="Q968">
        <v>0</v>
      </c>
      <c r="R968">
        <v>0.94089313995237944</v>
      </c>
      <c r="S968">
        <v>35.763022117439853</v>
      </c>
      <c r="T968">
        <v>131.53346875546981</v>
      </c>
      <c r="U968">
        <v>22.459274188504441</v>
      </c>
      <c r="V968">
        <v>7.7745303293076233</v>
      </c>
      <c r="W968">
        <v>-31.295887019305539</v>
      </c>
      <c r="X968">
        <v>1</v>
      </c>
      <c r="Y968">
        <v>8.4915071698072104</v>
      </c>
      <c r="Z968">
        <v>83.557822675162271</v>
      </c>
      <c r="AA968">
        <v>1630.537629324728</v>
      </c>
      <c r="AB968" t="b">
        <v>0</v>
      </c>
      <c r="AC968" t="b">
        <v>1</v>
      </c>
      <c r="AD968">
        <v>88.461898418546085</v>
      </c>
      <c r="AE968">
        <v>0.65394390786608592</v>
      </c>
      <c r="AF968">
        <v>0</v>
      </c>
      <c r="AG968">
        <v>6.0577730745813518E-2</v>
      </c>
      <c r="AH968" t="b">
        <v>0</v>
      </c>
      <c r="AI968" t="b">
        <v>0</v>
      </c>
      <c r="AJ968">
        <v>1630.537629324728</v>
      </c>
      <c r="AK968">
        <v>0</v>
      </c>
      <c r="AL968">
        <v>22.459274188504441</v>
      </c>
      <c r="AM968">
        <v>0</v>
      </c>
      <c r="AN968">
        <v>23.139810992839859</v>
      </c>
      <c r="AO968">
        <v>0</v>
      </c>
      <c r="AP968">
        <v>1</v>
      </c>
      <c r="AQ968">
        <v>3</v>
      </c>
      <c r="AR968">
        <v>0</v>
      </c>
      <c r="AS968">
        <v>0</v>
      </c>
      <c r="AT968">
        <v>4.736812430475041</v>
      </c>
      <c r="AU968">
        <v>1.5074188279861169</v>
      </c>
      <c r="AV968">
        <v>4.736812430475041</v>
      </c>
    </row>
    <row r="969" spans="1:48">
      <c r="A969">
        <v>966</v>
      </c>
      <c r="B969">
        <v>0</v>
      </c>
      <c r="C969">
        <v>0</v>
      </c>
      <c r="D969">
        <v>0</v>
      </c>
      <c r="E969">
        <v>52.1</v>
      </c>
      <c r="F969">
        <v>0.13033211633973621</v>
      </c>
      <c r="G969">
        <v>373.06000057314992</v>
      </c>
      <c r="H969">
        <v>1377.33752211607</v>
      </c>
      <c r="I969">
        <v>11.53387486464799</v>
      </c>
      <c r="J969">
        <v>11.53387486464799</v>
      </c>
      <c r="K969">
        <v>295.23506056267519</v>
      </c>
      <c r="L969">
        <v>5</v>
      </c>
      <c r="M969">
        <v>79.966159415675847</v>
      </c>
      <c r="N969">
        <v>1377.33752211607</v>
      </c>
      <c r="O969" t="b">
        <v>1</v>
      </c>
      <c r="P969">
        <v>11.53387486464799</v>
      </c>
      <c r="Q969">
        <v>0</v>
      </c>
      <c r="R969">
        <v>1</v>
      </c>
      <c r="S969">
        <v>35.797526440846738</v>
      </c>
      <c r="T969">
        <v>79.966159415675847</v>
      </c>
      <c r="U969">
        <v>11.53387486464799</v>
      </c>
      <c r="V969">
        <v>0</v>
      </c>
      <c r="W969">
        <v>-31.8844291027516</v>
      </c>
      <c r="X969">
        <v>1</v>
      </c>
      <c r="Y969">
        <v>9.0800492532532679</v>
      </c>
      <c r="Z969">
        <v>83.558043286837375</v>
      </c>
      <c r="AA969">
        <v>1377.33752211607</v>
      </c>
      <c r="AB969" t="b">
        <v>0</v>
      </c>
      <c r="AC969" t="b">
        <v>1</v>
      </c>
      <c r="AD969">
        <v>88.465384838471294</v>
      </c>
      <c r="AE969">
        <v>0.66624180214704831</v>
      </c>
      <c r="AF969">
        <v>0</v>
      </c>
      <c r="AG969">
        <v>3.8814608674178193E-2</v>
      </c>
      <c r="AH969" t="b">
        <v>0</v>
      </c>
      <c r="AI969" t="b">
        <v>0</v>
      </c>
      <c r="AJ969">
        <v>1377.33752211607</v>
      </c>
      <c r="AK969">
        <v>0</v>
      </c>
      <c r="AL969">
        <v>11.53387486464799</v>
      </c>
      <c r="AM969">
        <v>0</v>
      </c>
      <c r="AN969">
        <v>12.248273307230439</v>
      </c>
      <c r="AO969">
        <v>0</v>
      </c>
      <c r="AP969">
        <v>1</v>
      </c>
      <c r="AQ969">
        <v>3</v>
      </c>
      <c r="AR969">
        <v>0</v>
      </c>
      <c r="AS969">
        <v>0</v>
      </c>
      <c r="AT969">
        <v>2.7781133441991339</v>
      </c>
      <c r="AU969">
        <v>0.88409250372307235</v>
      </c>
      <c r="AV969">
        <v>2.7781133441991339</v>
      </c>
    </row>
    <row r="970" spans="1:48">
      <c r="A970">
        <v>967</v>
      </c>
      <c r="B970">
        <v>0</v>
      </c>
      <c r="C970">
        <v>0</v>
      </c>
      <c r="D970">
        <v>0</v>
      </c>
      <c r="E970">
        <v>52.2</v>
      </c>
      <c r="F970">
        <v>-1.7298834582256891E-2</v>
      </c>
      <c r="G970">
        <v>373.77604663950922</v>
      </c>
      <c r="H970">
        <v>1379.981164193068</v>
      </c>
      <c r="I970">
        <v>6.266893062417215</v>
      </c>
      <c r="J970">
        <v>6.266893062417215</v>
      </c>
      <c r="K970">
        <v>160.10769299092539</v>
      </c>
      <c r="L970">
        <v>5</v>
      </c>
      <c r="M970">
        <v>43.366114027877941</v>
      </c>
      <c r="N970">
        <v>1379.981164193068</v>
      </c>
      <c r="O970" t="b">
        <v>0</v>
      </c>
      <c r="P970">
        <v>6.266893062417215</v>
      </c>
      <c r="Q970">
        <v>0</v>
      </c>
      <c r="R970">
        <v>1</v>
      </c>
      <c r="S970">
        <v>35.797526440846738</v>
      </c>
      <c r="T970">
        <v>43.366114027877948</v>
      </c>
      <c r="U970">
        <v>6.2668930624172159</v>
      </c>
      <c r="V970">
        <v>0</v>
      </c>
      <c r="W970">
        <v>-32.798603429968423</v>
      </c>
      <c r="X970">
        <v>1</v>
      </c>
      <c r="Y970">
        <v>9.9942235804700879</v>
      </c>
      <c r="Z970">
        <v>83.498752250591764</v>
      </c>
      <c r="AA970">
        <v>1379.981164193068</v>
      </c>
      <c r="AB970" t="b">
        <v>0</v>
      </c>
      <c r="AC970" t="b">
        <v>1</v>
      </c>
      <c r="AD970">
        <v>88.469169416414488</v>
      </c>
      <c r="AE970">
        <v>0.68534395226799683</v>
      </c>
      <c r="AF970">
        <v>0</v>
      </c>
      <c r="AG970">
        <v>-3.557736277363555E-3</v>
      </c>
      <c r="AH970" t="b">
        <v>0</v>
      </c>
      <c r="AI970" t="b">
        <v>0</v>
      </c>
      <c r="AJ970">
        <v>1379.981164193068</v>
      </c>
      <c r="AK970">
        <v>0</v>
      </c>
      <c r="AL970">
        <v>6.2668930624172159</v>
      </c>
      <c r="AM970">
        <v>0</v>
      </c>
      <c r="AN970">
        <v>6.9522370146852124</v>
      </c>
      <c r="AO970">
        <v>0</v>
      </c>
      <c r="AP970">
        <v>1</v>
      </c>
      <c r="AQ970">
        <v>3</v>
      </c>
      <c r="AR970">
        <v>0</v>
      </c>
      <c r="AS970">
        <v>0</v>
      </c>
      <c r="AT970">
        <v>1.8888883429305829</v>
      </c>
      <c r="AU970">
        <v>0.6011101123148137</v>
      </c>
      <c r="AV970">
        <v>1.8888883429305829</v>
      </c>
    </row>
    <row r="971" spans="1:48">
      <c r="A971">
        <v>968</v>
      </c>
      <c r="B971">
        <v>0</v>
      </c>
      <c r="C971">
        <v>0</v>
      </c>
      <c r="D971">
        <v>0</v>
      </c>
      <c r="E971">
        <v>52.1</v>
      </c>
      <c r="F971">
        <v>-6.1136778010716597E-2</v>
      </c>
      <c r="G971">
        <v>373.06000057314992</v>
      </c>
      <c r="H971">
        <v>1377.33752211607</v>
      </c>
      <c r="I971">
        <v>4.6738507154102038</v>
      </c>
      <c r="J971">
        <v>4.6738507154102038</v>
      </c>
      <c r="K971">
        <v>119.6375559140547</v>
      </c>
      <c r="L971">
        <v>5</v>
      </c>
      <c r="M971">
        <v>32.404538438259678</v>
      </c>
      <c r="N971">
        <v>1377.33752211607</v>
      </c>
      <c r="O971" t="b">
        <v>0</v>
      </c>
      <c r="P971">
        <v>4.6738507154102029</v>
      </c>
      <c r="Q971">
        <v>0</v>
      </c>
      <c r="R971">
        <v>1</v>
      </c>
      <c r="S971">
        <v>35.797526440846738</v>
      </c>
      <c r="T971">
        <v>32.404538438259678</v>
      </c>
      <c r="U971">
        <v>4.6738507154102029</v>
      </c>
      <c r="V971">
        <v>0</v>
      </c>
      <c r="W971">
        <v>-39.757466957897208</v>
      </c>
      <c r="X971">
        <v>1</v>
      </c>
      <c r="Y971">
        <v>16.95308710839889</v>
      </c>
      <c r="Z971">
        <v>83.499138273463288</v>
      </c>
      <c r="AA971">
        <v>1377.33752211607</v>
      </c>
      <c r="AB971" t="b">
        <v>0</v>
      </c>
      <c r="AC971" t="b">
        <v>1</v>
      </c>
      <c r="AD971">
        <v>88.474516105043236</v>
      </c>
      <c r="AE971">
        <v>0.8307530409112851</v>
      </c>
      <c r="AF971">
        <v>0</v>
      </c>
      <c r="AG971">
        <v>-1.149719584737602E-2</v>
      </c>
      <c r="AH971" t="b">
        <v>0</v>
      </c>
      <c r="AI971" t="b">
        <v>0</v>
      </c>
      <c r="AJ971">
        <v>1377.33752211607</v>
      </c>
      <c r="AK971">
        <v>0</v>
      </c>
      <c r="AL971">
        <v>4.6738507154102029</v>
      </c>
      <c r="AM971">
        <v>0</v>
      </c>
      <c r="AN971">
        <v>5.504737782697493</v>
      </c>
      <c r="AO971">
        <v>0</v>
      </c>
      <c r="AP971">
        <v>1</v>
      </c>
      <c r="AQ971">
        <v>3</v>
      </c>
      <c r="AR971">
        <v>0</v>
      </c>
      <c r="AS971">
        <v>0</v>
      </c>
      <c r="AT971">
        <v>1.6476292880528911</v>
      </c>
      <c r="AU971">
        <v>0.52433307140751817</v>
      </c>
      <c r="AV971">
        <v>1.6476292880528911</v>
      </c>
    </row>
    <row r="972" spans="1:48">
      <c r="A972">
        <v>969</v>
      </c>
      <c r="B972">
        <v>0</v>
      </c>
      <c r="C972">
        <v>0</v>
      </c>
      <c r="D972">
        <v>0</v>
      </c>
      <c r="E972">
        <v>51.7</v>
      </c>
      <c r="F972">
        <v>-0.15482072004155081</v>
      </c>
      <c r="G972">
        <v>370.19581630771307</v>
      </c>
      <c r="H972">
        <v>1366.7629538080771</v>
      </c>
      <c r="I972">
        <v>1.2660884150837981</v>
      </c>
      <c r="J972">
        <v>1.2660884150837981</v>
      </c>
      <c r="K972">
        <v>32.659077295105263</v>
      </c>
      <c r="L972">
        <v>5</v>
      </c>
      <c r="M972">
        <v>8.845903926084846</v>
      </c>
      <c r="N972">
        <v>1366.7629538080771</v>
      </c>
      <c r="O972" t="b">
        <v>0</v>
      </c>
      <c r="P972">
        <v>1.2660884150837981</v>
      </c>
      <c r="Q972">
        <v>0</v>
      </c>
      <c r="R972">
        <v>1</v>
      </c>
      <c r="S972">
        <v>35.797526440846738</v>
      </c>
      <c r="T972">
        <v>8.8459039260848478</v>
      </c>
      <c r="U972">
        <v>1.2660884150837981</v>
      </c>
      <c r="V972">
        <v>0</v>
      </c>
      <c r="W972">
        <v>-40.287698055278071</v>
      </c>
      <c r="X972">
        <v>1</v>
      </c>
      <c r="Y972">
        <v>17.483318205779739</v>
      </c>
      <c r="Z972">
        <v>83.499524296334812</v>
      </c>
      <c r="AA972">
        <v>1366.7629538080771</v>
      </c>
      <c r="AB972" t="b">
        <v>0</v>
      </c>
      <c r="AC972" t="b">
        <v>1</v>
      </c>
      <c r="AD972">
        <v>88.481348725145253</v>
      </c>
      <c r="AE972">
        <v>0.8418324966774523</v>
      </c>
      <c r="AF972">
        <v>0</v>
      </c>
      <c r="AG972">
        <v>-6.9420132596319628E-2</v>
      </c>
      <c r="AH972" t="b">
        <v>0</v>
      </c>
      <c r="AI972" t="b">
        <v>0</v>
      </c>
      <c r="AJ972">
        <v>1366.7629538080771</v>
      </c>
      <c r="AK972">
        <v>0</v>
      </c>
      <c r="AL972">
        <v>1.2660884150837981</v>
      </c>
      <c r="AM972">
        <v>0</v>
      </c>
      <c r="AN972">
        <v>2.108692903687035</v>
      </c>
      <c r="AO972">
        <v>0</v>
      </c>
      <c r="AP972">
        <v>1</v>
      </c>
      <c r="AQ972">
        <v>3</v>
      </c>
      <c r="AR972">
        <v>0</v>
      </c>
      <c r="AS972">
        <v>0</v>
      </c>
      <c r="AT972">
        <v>1.084247737843693</v>
      </c>
      <c r="AU972">
        <v>0.34504542415732259</v>
      </c>
      <c r="AV972">
        <v>1.084247737843693</v>
      </c>
    </row>
    <row r="973" spans="1:48">
      <c r="A973">
        <v>970</v>
      </c>
      <c r="B973">
        <v>0</v>
      </c>
      <c r="C973">
        <v>0</v>
      </c>
      <c r="D973">
        <v>0</v>
      </c>
      <c r="E973">
        <v>50.9</v>
      </c>
      <c r="F973">
        <v>-0.31958034182308198</v>
      </c>
      <c r="G973">
        <v>364.46744777683938</v>
      </c>
      <c r="H973">
        <v>1345.6138171920909</v>
      </c>
      <c r="I973">
        <v>-4.6008302749912309</v>
      </c>
      <c r="J973">
        <v>-4.6008302749912309</v>
      </c>
      <c r="K973">
        <v>-120.54490216751211</v>
      </c>
      <c r="L973">
        <v>5</v>
      </c>
      <c r="M973">
        <v>-32.650298528578567</v>
      </c>
      <c r="N973">
        <v>1345.6138171920909</v>
      </c>
      <c r="O973" t="b">
        <v>0</v>
      </c>
      <c r="P973">
        <v>-4.6008302749912318</v>
      </c>
      <c r="Q973">
        <v>0</v>
      </c>
      <c r="R973">
        <v>1</v>
      </c>
      <c r="S973">
        <v>35.797526440846738</v>
      </c>
      <c r="T973">
        <v>-32.650298528578567</v>
      </c>
      <c r="U973">
        <v>-4.6008302749912309</v>
      </c>
      <c r="V973">
        <v>0</v>
      </c>
      <c r="W973">
        <v>-42.998744069494499</v>
      </c>
      <c r="X973">
        <v>1</v>
      </c>
      <c r="Y973">
        <v>20.194364219996171</v>
      </c>
      <c r="Z973">
        <v>83.482393613676379</v>
      </c>
      <c r="AA973">
        <v>1345.6138171920909</v>
      </c>
      <c r="AB973" t="b">
        <v>0</v>
      </c>
      <c r="AC973" t="b">
        <v>1</v>
      </c>
      <c r="AD973">
        <v>88.488824455785291</v>
      </c>
      <c r="AE973">
        <v>0.89848121936257164</v>
      </c>
      <c r="AF973">
        <v>0</v>
      </c>
      <c r="AG973">
        <v>-9.034821190156328E-2</v>
      </c>
      <c r="AH973" t="b">
        <v>0</v>
      </c>
      <c r="AI973" t="b">
        <v>0</v>
      </c>
      <c r="AJ973">
        <v>1345.6138171920909</v>
      </c>
      <c r="AK973">
        <v>0</v>
      </c>
      <c r="AL973">
        <v>-4.6008302749912309</v>
      </c>
      <c r="AM973">
        <v>0</v>
      </c>
      <c r="AN973">
        <v>-3.6989983962285522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</row>
    <row r="974" spans="1:48">
      <c r="A974">
        <v>971</v>
      </c>
      <c r="B974">
        <v>0</v>
      </c>
      <c r="C974">
        <v>0</v>
      </c>
      <c r="D974">
        <v>0</v>
      </c>
      <c r="E974">
        <v>49.2</v>
      </c>
      <c r="F974">
        <v>-0.65019124599944345</v>
      </c>
      <c r="G974">
        <v>352.29466464873281</v>
      </c>
      <c r="H974">
        <v>1300.671901883122</v>
      </c>
      <c r="I974">
        <v>-15.79479584807655</v>
      </c>
      <c r="J974">
        <v>-15.79479584807655</v>
      </c>
      <c r="K974">
        <v>-428.13361993805103</v>
      </c>
      <c r="L974">
        <v>5</v>
      </c>
      <c r="M974">
        <v>-115.9625189431341</v>
      </c>
      <c r="N974">
        <v>1300.671901883122</v>
      </c>
      <c r="O974" t="b">
        <v>0</v>
      </c>
      <c r="P974">
        <v>-15.79479584807655</v>
      </c>
      <c r="Q974">
        <v>0</v>
      </c>
      <c r="R974">
        <v>1</v>
      </c>
      <c r="S974">
        <v>35.797526440846738</v>
      </c>
      <c r="T974">
        <v>-115.9625189431341</v>
      </c>
      <c r="U974">
        <v>-15.79479584807655</v>
      </c>
      <c r="V974">
        <v>0</v>
      </c>
      <c r="W974">
        <v>-50.748581208597749</v>
      </c>
      <c r="X974">
        <v>1</v>
      </c>
      <c r="Y974">
        <v>27.94420135909942</v>
      </c>
      <c r="Z974">
        <v>83.403196375601468</v>
      </c>
      <c r="AA974">
        <v>1300.671901883122</v>
      </c>
      <c r="AB974" t="b">
        <v>0</v>
      </c>
      <c r="AC974" t="b">
        <v>1</v>
      </c>
      <c r="AD974">
        <v>88.498375758479554</v>
      </c>
      <c r="AE974">
        <v>1.0604181148065199</v>
      </c>
      <c r="AF974">
        <v>0</v>
      </c>
      <c r="AG974">
        <v>-8.1330384064607797E-2</v>
      </c>
      <c r="AH974" t="b">
        <v>0</v>
      </c>
      <c r="AI974" t="b">
        <v>0</v>
      </c>
      <c r="AJ974">
        <v>1300.671901883122</v>
      </c>
      <c r="AK974">
        <v>0</v>
      </c>
      <c r="AL974">
        <v>-15.79479584807655</v>
      </c>
      <c r="AM974">
        <v>10.48786533435876</v>
      </c>
      <c r="AN974">
        <v>-4.2331097613108399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</row>
    <row r="975" spans="1:48">
      <c r="A975">
        <v>972</v>
      </c>
      <c r="B975">
        <v>0</v>
      </c>
      <c r="C975">
        <v>0</v>
      </c>
      <c r="D975">
        <v>0</v>
      </c>
      <c r="E975">
        <v>45.9</v>
      </c>
      <c r="F975">
        <v>-1.2463213408458009</v>
      </c>
      <c r="G975">
        <v>328.66514445887867</v>
      </c>
      <c r="H975">
        <v>1213.43171334218</v>
      </c>
      <c r="I975">
        <v>-33.833816385208777</v>
      </c>
      <c r="J975">
        <v>-33.833816385208777</v>
      </c>
      <c r="K975">
        <v>-983.03441277325976</v>
      </c>
      <c r="L975">
        <v>5</v>
      </c>
      <c r="M975">
        <v>-266.26067518235641</v>
      </c>
      <c r="N975">
        <v>1213.43171334218</v>
      </c>
      <c r="O975" t="b">
        <v>0</v>
      </c>
      <c r="P975">
        <v>-33.833816385208777</v>
      </c>
      <c r="Q975">
        <v>0</v>
      </c>
      <c r="R975">
        <v>1</v>
      </c>
      <c r="S975">
        <v>35.797526440846738</v>
      </c>
      <c r="T975">
        <v>-266.26067518235629</v>
      </c>
      <c r="U975">
        <v>-33.833816385208777</v>
      </c>
      <c r="V975">
        <v>0</v>
      </c>
      <c r="W975">
        <v>-55.166152434606857</v>
      </c>
      <c r="X975">
        <v>1</v>
      </c>
      <c r="Y975">
        <v>32.36177258510854</v>
      </c>
      <c r="Z975">
        <v>83.366340388246158</v>
      </c>
      <c r="AA975">
        <v>1213.43171334218</v>
      </c>
      <c r="AB975" t="b">
        <v>0</v>
      </c>
      <c r="AC975" t="b">
        <v>1</v>
      </c>
      <c r="AD975">
        <v>88.510341229500227</v>
      </c>
      <c r="AE975">
        <v>1.152725573260442</v>
      </c>
      <c r="AF975">
        <v>0</v>
      </c>
      <c r="AG975">
        <v>-0.1247474040465027</v>
      </c>
      <c r="AH975" t="b">
        <v>0</v>
      </c>
      <c r="AI975" t="b">
        <v>0</v>
      </c>
      <c r="AJ975">
        <v>1213.43171334218</v>
      </c>
      <c r="AK975">
        <v>0</v>
      </c>
      <c r="AL975">
        <v>-33.833816385208777</v>
      </c>
      <c r="AM975">
        <v>27.359329618233271</v>
      </c>
      <c r="AN975">
        <v>-3.9050171123408428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</row>
    <row r="976" spans="1:48">
      <c r="A976">
        <v>973</v>
      </c>
      <c r="B976">
        <v>0</v>
      </c>
      <c r="C976">
        <v>0</v>
      </c>
      <c r="D976">
        <v>0</v>
      </c>
      <c r="E976">
        <v>40.6</v>
      </c>
      <c r="F976">
        <v>-1.5311900572840189</v>
      </c>
      <c r="G976">
        <v>290.71470294184053</v>
      </c>
      <c r="H976">
        <v>1073.3186832612751</v>
      </c>
      <c r="I976">
        <v>-38.2537059403085</v>
      </c>
      <c r="J976">
        <v>-38.2537059403085</v>
      </c>
      <c r="K976">
        <v>-1256.5445772865289</v>
      </c>
      <c r="L976">
        <v>2</v>
      </c>
      <c r="M976">
        <v>-340.34251822495378</v>
      </c>
      <c r="N976">
        <v>2659.6836971214402</v>
      </c>
      <c r="O976" t="b">
        <v>1</v>
      </c>
      <c r="P976">
        <v>-38.2537059403085</v>
      </c>
      <c r="Q976">
        <v>0</v>
      </c>
      <c r="R976">
        <v>0.95619004211066472</v>
      </c>
      <c r="S976">
        <v>35.797526440846738</v>
      </c>
      <c r="T976">
        <v>-131.32854190216631</v>
      </c>
      <c r="U976">
        <v>-36.577812693952573</v>
      </c>
      <c r="V976">
        <v>209.01397632278741</v>
      </c>
      <c r="W976">
        <v>-48.429174228201063</v>
      </c>
      <c r="X976">
        <v>1</v>
      </c>
      <c r="Y976">
        <v>25.624794378702731</v>
      </c>
      <c r="Z976">
        <v>83.089969302587164</v>
      </c>
      <c r="AA976">
        <v>2659.6836971214402</v>
      </c>
      <c r="AB976" t="b">
        <v>0</v>
      </c>
      <c r="AC976" t="b">
        <v>1</v>
      </c>
      <c r="AD976">
        <v>88.5218465007232</v>
      </c>
      <c r="AE976">
        <v>1.0119528943206191</v>
      </c>
      <c r="AF976">
        <v>0</v>
      </c>
      <c r="AG976">
        <v>-0.13236043703015271</v>
      </c>
      <c r="AH976" t="b">
        <v>0</v>
      </c>
      <c r="AI976" t="b">
        <v>0</v>
      </c>
      <c r="AJ976">
        <v>2659.6836971214402</v>
      </c>
      <c r="AK976">
        <v>0</v>
      </c>
      <c r="AL976">
        <v>-36.577812693952573</v>
      </c>
      <c r="AM976">
        <v>23.607741748773879</v>
      </c>
      <c r="AN976">
        <v>-11.03154139631237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</row>
    <row r="977" spans="1:48">
      <c r="A977">
        <v>974</v>
      </c>
      <c r="B977">
        <v>0</v>
      </c>
      <c r="C977">
        <v>0</v>
      </c>
      <c r="D977">
        <v>0</v>
      </c>
      <c r="E977">
        <v>35.299999999999997</v>
      </c>
      <c r="F977">
        <v>-1.4622517633514589</v>
      </c>
      <c r="G977">
        <v>252.76426142480221</v>
      </c>
      <c r="H977">
        <v>933.20565318036961</v>
      </c>
      <c r="I977">
        <v>-31.881795215417881</v>
      </c>
      <c r="J977">
        <v>-31.881795215417881</v>
      </c>
      <c r="K977">
        <v>-1204.476916453681</v>
      </c>
      <c r="L977">
        <v>2</v>
      </c>
      <c r="M977">
        <v>-326.23968484660901</v>
      </c>
      <c r="N977">
        <v>2312.4836085809561</v>
      </c>
      <c r="O977" t="b">
        <v>0</v>
      </c>
      <c r="P977">
        <v>-31.881795215417881</v>
      </c>
      <c r="Q977">
        <v>0</v>
      </c>
      <c r="R977">
        <v>0.95617034543350088</v>
      </c>
      <c r="S977">
        <v>35.843822706194644</v>
      </c>
      <c r="T977">
        <v>-125.8840646303061</v>
      </c>
      <c r="U977">
        <v>-30.484427144166251</v>
      </c>
      <c r="V977">
        <v>200.35562021630301</v>
      </c>
      <c r="W977">
        <v>-43.264758485786857</v>
      </c>
      <c r="X977">
        <v>1</v>
      </c>
      <c r="Y977">
        <v>20.460378636288539</v>
      </c>
      <c r="Z977">
        <v>82.944237368867661</v>
      </c>
      <c r="AA977">
        <v>2312.4836085809561</v>
      </c>
      <c r="AB977" t="b">
        <v>0</v>
      </c>
      <c r="AC977" t="b">
        <v>1</v>
      </c>
      <c r="AD977">
        <v>88.530990384257919</v>
      </c>
      <c r="AE977">
        <v>0.90403972955375533</v>
      </c>
      <c r="AF977">
        <v>0</v>
      </c>
      <c r="AG977">
        <v>-0.13707098272859719</v>
      </c>
      <c r="AH977" t="b">
        <v>0</v>
      </c>
      <c r="AI977" t="b">
        <v>0</v>
      </c>
      <c r="AJ977">
        <v>2312.4836085809561</v>
      </c>
      <c r="AK977">
        <v>0</v>
      </c>
      <c r="AL977">
        <v>-30.484427144166251</v>
      </c>
      <c r="AM977">
        <v>20.281505944433309</v>
      </c>
      <c r="AN977">
        <v>-8.9289982749524039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</row>
    <row r="978" spans="1:48">
      <c r="A978">
        <v>975</v>
      </c>
      <c r="B978">
        <v>0</v>
      </c>
      <c r="C978">
        <v>0</v>
      </c>
      <c r="D978">
        <v>0</v>
      </c>
      <c r="E978">
        <v>30</v>
      </c>
      <c r="F978">
        <v>-1.4531362226434841</v>
      </c>
      <c r="G978">
        <v>214.8138199077639</v>
      </c>
      <c r="H978">
        <v>793.09262309946428</v>
      </c>
      <c r="I978">
        <v>-27.133192518965679</v>
      </c>
      <c r="J978">
        <v>-27.133192518965679</v>
      </c>
      <c r="K978">
        <v>-1206.1742712209959</v>
      </c>
      <c r="L978">
        <v>2</v>
      </c>
      <c r="M978">
        <v>-326.69942340763708</v>
      </c>
      <c r="N978">
        <v>1965.2835200404729</v>
      </c>
      <c r="O978" t="b">
        <v>0</v>
      </c>
      <c r="P978">
        <v>-27.133192518965679</v>
      </c>
      <c r="Q978">
        <v>0</v>
      </c>
      <c r="R978">
        <v>0.95649433947595863</v>
      </c>
      <c r="S978">
        <v>35.882424761042721</v>
      </c>
      <c r="T978">
        <v>-126.1041764323907</v>
      </c>
      <c r="U978">
        <v>-25.952745056302099</v>
      </c>
      <c r="V978">
        <v>200.59524697524631</v>
      </c>
      <c r="W978">
        <v>-29.441730395457501</v>
      </c>
      <c r="X978">
        <v>1</v>
      </c>
      <c r="Y978">
        <v>6.6373505459591726</v>
      </c>
      <c r="Z978">
        <v>82.893112222690419</v>
      </c>
      <c r="AA978">
        <v>1965.2835200404729</v>
      </c>
      <c r="AB978" t="b">
        <v>0</v>
      </c>
      <c r="AC978" t="b">
        <v>1</v>
      </c>
      <c r="AD978">
        <v>88.536366917825831</v>
      </c>
      <c r="AE978">
        <v>0.61520033662150009</v>
      </c>
      <c r="AF978">
        <v>0</v>
      </c>
      <c r="AG978">
        <v>-0.13239109652996209</v>
      </c>
      <c r="AH978" t="b">
        <v>0</v>
      </c>
      <c r="AI978" t="b">
        <v>0</v>
      </c>
      <c r="AJ978">
        <v>1965.2835200404729</v>
      </c>
      <c r="AK978">
        <v>0</v>
      </c>
      <c r="AL978">
        <v>-25.952745056302099</v>
      </c>
      <c r="AM978">
        <v>17.863651840921499</v>
      </c>
      <c r="AN978">
        <v>-7.1040096835323192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</row>
    <row r="979" spans="1:48">
      <c r="A979">
        <v>976</v>
      </c>
      <c r="B979">
        <v>0</v>
      </c>
      <c r="C979">
        <v>0</v>
      </c>
      <c r="D979">
        <v>0</v>
      </c>
      <c r="E979">
        <v>24.7</v>
      </c>
      <c r="F979">
        <v>-1.5585366794079409</v>
      </c>
      <c r="G979">
        <v>176.86337839072559</v>
      </c>
      <c r="H979">
        <v>652.97959301855894</v>
      </c>
      <c r="I979">
        <v>-24.295895250631759</v>
      </c>
      <c r="J979">
        <v>-24.295895250631759</v>
      </c>
      <c r="K979">
        <v>-1311.796210554706</v>
      </c>
      <c r="L979">
        <v>2</v>
      </c>
      <c r="M979">
        <v>-355.30774933767748</v>
      </c>
      <c r="N979">
        <v>1618.083431499989</v>
      </c>
      <c r="O979" t="b">
        <v>0</v>
      </c>
      <c r="P979">
        <v>-24.295895250631759</v>
      </c>
      <c r="Q979">
        <v>0</v>
      </c>
      <c r="R979">
        <v>0.95738316544237423</v>
      </c>
      <c r="S979">
        <v>35.915034421043181</v>
      </c>
      <c r="T979">
        <v>-137.27427674217569</v>
      </c>
      <c r="U979">
        <v>-23.26048110230618</v>
      </c>
      <c r="V979">
        <v>218.03347259550179</v>
      </c>
      <c r="W979">
        <v>-34.70165579734374</v>
      </c>
      <c r="X979">
        <v>1</v>
      </c>
      <c r="Y979">
        <v>11.89727594784541</v>
      </c>
      <c r="Z979">
        <v>82.642049084584812</v>
      </c>
      <c r="AA979">
        <v>1618.083431499989</v>
      </c>
      <c r="AB979" t="b">
        <v>0</v>
      </c>
      <c r="AC979" t="b">
        <v>1</v>
      </c>
      <c r="AD979">
        <v>88.540044423082534</v>
      </c>
      <c r="AE979">
        <v>0.72510922561613789</v>
      </c>
      <c r="AF979">
        <v>0</v>
      </c>
      <c r="AG979">
        <v>-0.132225980087427</v>
      </c>
      <c r="AH979" t="b">
        <v>0</v>
      </c>
      <c r="AI979" t="b">
        <v>0</v>
      </c>
      <c r="AJ979">
        <v>1618.083431499989</v>
      </c>
      <c r="AK979">
        <v>0</v>
      </c>
      <c r="AL979">
        <v>-23.26048110230618</v>
      </c>
      <c r="AM979">
        <v>16.6435737048904</v>
      </c>
      <c r="AN979">
        <v>-5.514903128888335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</row>
    <row r="980" spans="1:48">
      <c r="A980">
        <v>977</v>
      </c>
      <c r="B980">
        <v>0</v>
      </c>
      <c r="C980">
        <v>0</v>
      </c>
      <c r="D980">
        <v>0</v>
      </c>
      <c r="E980">
        <v>19.3</v>
      </c>
      <c r="F980">
        <v>-1.2293837263914129</v>
      </c>
      <c r="G980">
        <v>138.19689080732809</v>
      </c>
      <c r="H980">
        <v>510.22292086065528</v>
      </c>
      <c r="I980">
        <v>-14.731353450285789</v>
      </c>
      <c r="J980">
        <v>-14.731353450285789</v>
      </c>
      <c r="K980">
        <v>-1017.924950272111</v>
      </c>
      <c r="L980">
        <v>2</v>
      </c>
      <c r="M980">
        <v>-275.71098328063692</v>
      </c>
      <c r="N980">
        <v>1264.332397892704</v>
      </c>
      <c r="O980" t="b">
        <v>0</v>
      </c>
      <c r="P980">
        <v>-14.731353450285789</v>
      </c>
      <c r="Q980">
        <v>0</v>
      </c>
      <c r="R980">
        <v>0.95585188982084368</v>
      </c>
      <c r="S980">
        <v>35.943637560449638</v>
      </c>
      <c r="T980">
        <v>-106.35143842338969</v>
      </c>
      <c r="U980">
        <v>-14.08099203507448</v>
      </c>
      <c r="V980">
        <v>169.3595448572471</v>
      </c>
      <c r="W980">
        <v>-45.971178958452107</v>
      </c>
      <c r="X980">
        <v>1</v>
      </c>
      <c r="Y980">
        <v>23.166799108953779</v>
      </c>
      <c r="Z980">
        <v>82.586921891046259</v>
      </c>
      <c r="AA980">
        <v>1264.332397892704</v>
      </c>
      <c r="AB980" t="b">
        <v>0</v>
      </c>
      <c r="AC980" t="b">
        <v>1</v>
      </c>
      <c r="AD980">
        <v>88.547001580831903</v>
      </c>
      <c r="AE980">
        <v>0.96059179913183512</v>
      </c>
      <c r="AF980">
        <v>0</v>
      </c>
      <c r="AG980">
        <v>-8.4279695765182183E-2</v>
      </c>
      <c r="AH980" t="b">
        <v>0</v>
      </c>
      <c r="AI980" t="b">
        <v>0</v>
      </c>
      <c r="AJ980">
        <v>1264.332397892704</v>
      </c>
      <c r="AK980">
        <v>0</v>
      </c>
      <c r="AL980">
        <v>-14.08099203507448</v>
      </c>
      <c r="AM980">
        <v>8.7759482615809148</v>
      </c>
      <c r="AN980">
        <v>-4.0952844855159141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</row>
    <row r="981" spans="1:48">
      <c r="A981">
        <v>978</v>
      </c>
      <c r="B981">
        <v>0</v>
      </c>
      <c r="C981">
        <v>0</v>
      </c>
      <c r="D981">
        <v>0</v>
      </c>
      <c r="E981">
        <v>16</v>
      </c>
      <c r="F981">
        <v>-0.77392841502640564</v>
      </c>
      <c r="G981">
        <v>114.5673706174741</v>
      </c>
      <c r="H981">
        <v>422.98273231971427</v>
      </c>
      <c r="I981">
        <v>-7.2530599229221924</v>
      </c>
      <c r="J981">
        <v>-7.2530599229221924</v>
      </c>
      <c r="K981">
        <v>-604.5492707320924</v>
      </c>
      <c r="L981">
        <v>2</v>
      </c>
      <c r="M981">
        <v>-163.74573963491119</v>
      </c>
      <c r="N981">
        <v>1048.1512106882519</v>
      </c>
      <c r="O981" t="b">
        <v>0</v>
      </c>
      <c r="P981">
        <v>-7.2530599229221924</v>
      </c>
      <c r="Q981">
        <v>0</v>
      </c>
      <c r="R981">
        <v>0.95067082124254565</v>
      </c>
      <c r="S981">
        <v>35.961603683719197</v>
      </c>
      <c r="T981">
        <v>-62.820135905443557</v>
      </c>
      <c r="U981">
        <v>-6.8952724334458351</v>
      </c>
      <c r="V981">
        <v>100.9256037294677</v>
      </c>
      <c r="W981">
        <v>-44.334426537728881</v>
      </c>
      <c r="X981">
        <v>1</v>
      </c>
      <c r="Y981">
        <v>21.530046688230549</v>
      </c>
      <c r="Z981">
        <v>82.543024308416364</v>
      </c>
      <c r="AA981">
        <v>1048.1512106882519</v>
      </c>
      <c r="AB981" t="b">
        <v>0</v>
      </c>
      <c r="AC981" t="b">
        <v>1</v>
      </c>
      <c r="AD981">
        <v>88.555870002617056</v>
      </c>
      <c r="AE981">
        <v>0.92639100228090199</v>
      </c>
      <c r="AF981">
        <v>0</v>
      </c>
      <c r="AG981">
        <v>-6.1661992901941409E-2</v>
      </c>
      <c r="AH981" t="b">
        <v>0</v>
      </c>
      <c r="AI981" t="b">
        <v>0</v>
      </c>
      <c r="AJ981">
        <v>1048.1512106882519</v>
      </c>
      <c r="AK981">
        <v>0</v>
      </c>
      <c r="AL981">
        <v>-6.8952724334458351</v>
      </c>
      <c r="AM981">
        <v>2.5382855128256412</v>
      </c>
      <c r="AN981">
        <v>-3.308102560432665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</row>
    <row r="982" spans="1:48">
      <c r="A982">
        <v>979</v>
      </c>
      <c r="B982">
        <v>0</v>
      </c>
      <c r="C982">
        <v>0</v>
      </c>
      <c r="D982">
        <v>0</v>
      </c>
      <c r="E982">
        <v>13.2</v>
      </c>
      <c r="F982">
        <v>-0.75823594683630513</v>
      </c>
      <c r="G982">
        <v>94.518080759416108</v>
      </c>
      <c r="H982">
        <v>348.96075416376431</v>
      </c>
      <c r="I982">
        <v>-5.8743482165470873</v>
      </c>
      <c r="J982">
        <v>-5.8743482165470873</v>
      </c>
      <c r="K982">
        <v>-593.49378357752266</v>
      </c>
      <c r="L982">
        <v>2</v>
      </c>
      <c r="M982">
        <v>-160.75129566021741</v>
      </c>
      <c r="N982">
        <v>864.72474881780806</v>
      </c>
      <c r="O982" t="b">
        <v>0</v>
      </c>
      <c r="P982">
        <v>-5.8743482165470873</v>
      </c>
      <c r="Q982">
        <v>0</v>
      </c>
      <c r="R982">
        <v>0.9507500081162199</v>
      </c>
      <c r="S982">
        <v>35.971487502146758</v>
      </c>
      <c r="T982">
        <v>-61.676471208088998</v>
      </c>
      <c r="U982">
        <v>-5.5850366145596446</v>
      </c>
      <c r="V982">
        <v>99.074824452128411</v>
      </c>
      <c r="W982">
        <v>-44.334426537728881</v>
      </c>
      <c r="X982">
        <v>1</v>
      </c>
      <c r="Y982">
        <v>21.530046688230549</v>
      </c>
      <c r="Z982">
        <v>82.497515956835926</v>
      </c>
      <c r="AA982">
        <v>864.72474881780806</v>
      </c>
      <c r="AB982" t="b">
        <v>0</v>
      </c>
      <c r="AC982" t="b">
        <v>1</v>
      </c>
      <c r="AD982">
        <v>88.564413671937785</v>
      </c>
      <c r="AE982">
        <v>0.92639100228090199</v>
      </c>
      <c r="AF982">
        <v>0</v>
      </c>
      <c r="AG982">
        <v>-6.0913883426157778E-2</v>
      </c>
      <c r="AH982" t="b">
        <v>0</v>
      </c>
      <c r="AI982" t="b">
        <v>0</v>
      </c>
      <c r="AJ982">
        <v>864.72474881780806</v>
      </c>
      <c r="AK982">
        <v>0</v>
      </c>
      <c r="AL982">
        <v>-5.5850366145596446</v>
      </c>
      <c r="AM982">
        <v>1.911619777965698</v>
      </c>
      <c r="AN982">
        <v>-2.6788362396039038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</row>
    <row r="983" spans="1:48">
      <c r="A983">
        <v>980</v>
      </c>
      <c r="B983">
        <v>0</v>
      </c>
      <c r="C983">
        <v>0</v>
      </c>
      <c r="D983">
        <v>0</v>
      </c>
      <c r="E983">
        <v>10.7</v>
      </c>
      <c r="F983">
        <v>-0.60979446429504236</v>
      </c>
      <c r="G983">
        <v>76.616929100435783</v>
      </c>
      <c r="H983">
        <v>282.86970223880888</v>
      </c>
      <c r="I983">
        <v>-3.6913353926237589</v>
      </c>
      <c r="J983">
        <v>-3.6913353926237589</v>
      </c>
      <c r="K983">
        <v>-460.07660284269372</v>
      </c>
      <c r="L983">
        <v>2</v>
      </c>
      <c r="M983">
        <v>-124.6144644752691</v>
      </c>
      <c r="N983">
        <v>700.95112214776861</v>
      </c>
      <c r="O983" t="b">
        <v>0</v>
      </c>
      <c r="P983">
        <v>-3.6913353926237589</v>
      </c>
      <c r="Q983">
        <v>0</v>
      </c>
      <c r="R983">
        <v>0.94728576352499738</v>
      </c>
      <c r="S983">
        <v>35.97947968585116</v>
      </c>
      <c r="T983">
        <v>-47.637412480514122</v>
      </c>
      <c r="U983">
        <v>-3.4967494658284441</v>
      </c>
      <c r="V983">
        <v>76.977051994755016</v>
      </c>
      <c r="W983">
        <v>-31.334416086010531</v>
      </c>
      <c r="X983">
        <v>1</v>
      </c>
      <c r="Y983">
        <v>8.5300362365122062</v>
      </c>
      <c r="Z983">
        <v>82.459375729713273</v>
      </c>
      <c r="AA983">
        <v>750</v>
      </c>
      <c r="AB983" t="b">
        <v>0</v>
      </c>
      <c r="AC983" t="b">
        <v>1</v>
      </c>
      <c r="AD983">
        <v>88.570377974105398</v>
      </c>
      <c r="AE983">
        <v>0.65474899284201116</v>
      </c>
      <c r="AF983">
        <v>0</v>
      </c>
      <c r="AG983">
        <v>-1.8474976399739721E-2</v>
      </c>
      <c r="AH983" t="b">
        <v>0</v>
      </c>
      <c r="AI983" t="b">
        <v>0</v>
      </c>
      <c r="AJ983">
        <v>750</v>
      </c>
      <c r="AK983">
        <v>0</v>
      </c>
      <c r="AL983">
        <v>-3.4967494658284441</v>
      </c>
      <c r="AM983">
        <v>0.53153008339694052</v>
      </c>
      <c r="AN983">
        <v>-2.3003741607468751</v>
      </c>
      <c r="AO983">
        <v>0</v>
      </c>
      <c r="AP983">
        <v>1</v>
      </c>
      <c r="AQ983">
        <v>0</v>
      </c>
      <c r="AR983">
        <v>0</v>
      </c>
      <c r="AS983">
        <v>0</v>
      </c>
      <c r="AT983">
        <v>0.2105363333333333</v>
      </c>
      <c r="AU983">
        <v>6.7000000000000004E-2</v>
      </c>
      <c r="AV983">
        <v>0.2105363333333333</v>
      </c>
    </row>
    <row r="984" spans="1:48">
      <c r="A984">
        <v>981</v>
      </c>
      <c r="B984">
        <v>0</v>
      </c>
      <c r="C984">
        <v>0</v>
      </c>
      <c r="D984">
        <v>0</v>
      </c>
      <c r="E984">
        <v>8.8000000000000007</v>
      </c>
      <c r="F984">
        <v>-0.46925286265019162</v>
      </c>
      <c r="G984">
        <v>63.012053839610743</v>
      </c>
      <c r="H984">
        <v>232.64050277584289</v>
      </c>
      <c r="I984">
        <v>-2.1979183621218739</v>
      </c>
      <c r="J984">
        <v>-2.1979183621218739</v>
      </c>
      <c r="K984">
        <v>-333.08824314903461</v>
      </c>
      <c r="L984">
        <v>0</v>
      </c>
      <c r="M984">
        <v>-90.218917429315965</v>
      </c>
      <c r="N984">
        <v>0</v>
      </c>
      <c r="O984" t="b">
        <v>1</v>
      </c>
      <c r="P984">
        <v>-2.1979183621218739</v>
      </c>
      <c r="Q984">
        <v>0</v>
      </c>
      <c r="R984">
        <v>0</v>
      </c>
      <c r="S984">
        <v>35.98485508892022</v>
      </c>
      <c r="T984">
        <v>0</v>
      </c>
      <c r="U984">
        <v>0</v>
      </c>
      <c r="V984">
        <v>90.218917429315965</v>
      </c>
      <c r="W984">
        <v>-31.895929873080981</v>
      </c>
      <c r="X984">
        <v>1</v>
      </c>
      <c r="Y984">
        <v>9.0915500235826521</v>
      </c>
      <c r="Z984">
        <v>82.435600133834996</v>
      </c>
      <c r="AA984">
        <v>750</v>
      </c>
      <c r="AB984" t="b">
        <v>0</v>
      </c>
      <c r="AC984" t="b">
        <v>1</v>
      </c>
      <c r="AD984">
        <v>88.573874320585574</v>
      </c>
      <c r="AE984">
        <v>0.66648211675094593</v>
      </c>
      <c r="AF984">
        <v>0</v>
      </c>
      <c r="AG984">
        <v>-2.2567866646269589E-2</v>
      </c>
      <c r="AH984" t="b">
        <v>1</v>
      </c>
      <c r="AI984" t="b">
        <v>0</v>
      </c>
      <c r="AJ984">
        <v>750</v>
      </c>
      <c r="AK984">
        <v>0</v>
      </c>
      <c r="AL984">
        <v>0</v>
      </c>
      <c r="AM984">
        <v>0</v>
      </c>
      <c r="AN984">
        <v>0.66648211675094593</v>
      </c>
      <c r="AO984">
        <v>0</v>
      </c>
      <c r="AP984">
        <v>1</v>
      </c>
      <c r="AQ984">
        <v>0</v>
      </c>
      <c r="AR984">
        <v>0</v>
      </c>
      <c r="AS984">
        <v>0</v>
      </c>
      <c r="AT984">
        <v>0.2105363333333333</v>
      </c>
      <c r="AU984">
        <v>6.7000000000000004E-2</v>
      </c>
      <c r="AV984">
        <v>0.2105363333333333</v>
      </c>
    </row>
    <row r="985" spans="1:48">
      <c r="A985">
        <v>982</v>
      </c>
      <c r="B985">
        <v>0</v>
      </c>
      <c r="C985">
        <v>0</v>
      </c>
      <c r="D985">
        <v>0</v>
      </c>
      <c r="E985">
        <v>7.2</v>
      </c>
      <c r="F985">
        <v>-0.42986075177085648</v>
      </c>
      <c r="G985">
        <v>51.555316777863332</v>
      </c>
      <c r="H985">
        <v>190.34222954387141</v>
      </c>
      <c r="I985">
        <v>-1.611315439564301</v>
      </c>
      <c r="J985">
        <v>-1.611315439564301</v>
      </c>
      <c r="K985">
        <v>-298.45474699563312</v>
      </c>
      <c r="L985">
        <v>0</v>
      </c>
      <c r="M985">
        <v>-80.838230497192058</v>
      </c>
      <c r="N985">
        <v>0</v>
      </c>
      <c r="O985" t="b">
        <v>0</v>
      </c>
      <c r="P985">
        <v>-1.611315439564301</v>
      </c>
      <c r="Q985">
        <v>0</v>
      </c>
      <c r="R985">
        <v>0</v>
      </c>
      <c r="S985">
        <v>35.98485508892022</v>
      </c>
      <c r="T985">
        <v>0</v>
      </c>
      <c r="U985">
        <v>0</v>
      </c>
      <c r="V985">
        <v>80.838230497192058</v>
      </c>
      <c r="W985">
        <v>-31.895929873080981</v>
      </c>
      <c r="X985">
        <v>1</v>
      </c>
      <c r="Y985">
        <v>9.0915500235826521</v>
      </c>
      <c r="Z985">
        <v>82.411824537956718</v>
      </c>
      <c r="AA985">
        <v>750</v>
      </c>
      <c r="AB985" t="b">
        <v>0</v>
      </c>
      <c r="AC985" t="b">
        <v>1</v>
      </c>
      <c r="AD985">
        <v>88.577482078531446</v>
      </c>
      <c r="AE985">
        <v>0.66648211675094593</v>
      </c>
      <c r="AF985">
        <v>0</v>
      </c>
      <c r="AG985">
        <v>-2.1553857738422721E-2</v>
      </c>
      <c r="AH985" t="b">
        <v>1</v>
      </c>
      <c r="AI985" t="b">
        <v>0</v>
      </c>
      <c r="AJ985">
        <v>750</v>
      </c>
      <c r="AK985">
        <v>0</v>
      </c>
      <c r="AL985">
        <v>0</v>
      </c>
      <c r="AM985">
        <v>0</v>
      </c>
      <c r="AN985">
        <v>0.66648211675094593</v>
      </c>
      <c r="AO985">
        <v>0</v>
      </c>
      <c r="AP985">
        <v>1</v>
      </c>
      <c r="AQ985">
        <v>0</v>
      </c>
      <c r="AR985">
        <v>0</v>
      </c>
      <c r="AS985">
        <v>0</v>
      </c>
      <c r="AT985">
        <v>0.2105363333333333</v>
      </c>
      <c r="AU985">
        <v>6.7000000000000004E-2</v>
      </c>
      <c r="AV985">
        <v>0.2105363333333333</v>
      </c>
    </row>
    <row r="986" spans="1:48">
      <c r="A986">
        <v>983</v>
      </c>
      <c r="B986">
        <v>0</v>
      </c>
      <c r="C986">
        <v>0</v>
      </c>
      <c r="D986">
        <v>0</v>
      </c>
      <c r="E986">
        <v>5.5</v>
      </c>
      <c r="F986">
        <v>-0.56130413026638237</v>
      </c>
      <c r="G986">
        <v>39.382533649756709</v>
      </c>
      <c r="H986">
        <v>145.4003142349018</v>
      </c>
      <c r="I986">
        <v>-1.7341110416717971</v>
      </c>
      <c r="J986">
        <v>-1.7341110416717971</v>
      </c>
      <c r="K986">
        <v>-420.47931187993618</v>
      </c>
      <c r="L986">
        <v>0</v>
      </c>
      <c r="M986">
        <v>-113.8893044095169</v>
      </c>
      <c r="N986">
        <v>0</v>
      </c>
      <c r="O986" t="b">
        <v>0</v>
      </c>
      <c r="P986">
        <v>-1.7341110416717971</v>
      </c>
      <c r="Q986">
        <v>0</v>
      </c>
      <c r="R986">
        <v>0</v>
      </c>
      <c r="S986">
        <v>35.98485508892022</v>
      </c>
      <c r="T986">
        <v>0</v>
      </c>
      <c r="U986">
        <v>0</v>
      </c>
      <c r="V986">
        <v>113.8893044095169</v>
      </c>
      <c r="W986">
        <v>-32.709152135599908</v>
      </c>
      <c r="X986">
        <v>1</v>
      </c>
      <c r="Y986">
        <v>9.9047722861015792</v>
      </c>
      <c r="Z986">
        <v>82.377108728239335</v>
      </c>
      <c r="AA986">
        <v>750</v>
      </c>
      <c r="AB986" t="b">
        <v>0</v>
      </c>
      <c r="AC986" t="b">
        <v>1</v>
      </c>
      <c r="AD986">
        <v>88.581251190100829</v>
      </c>
      <c r="AE986">
        <v>0.68347482074387866</v>
      </c>
      <c r="AF986">
        <v>0</v>
      </c>
      <c r="AG986">
        <v>-1.6431464471948209E-2</v>
      </c>
      <c r="AH986" t="b">
        <v>1</v>
      </c>
      <c r="AI986" t="b">
        <v>0</v>
      </c>
      <c r="AJ986">
        <v>750</v>
      </c>
      <c r="AK986">
        <v>0</v>
      </c>
      <c r="AL986">
        <v>0</v>
      </c>
      <c r="AM986">
        <v>0</v>
      </c>
      <c r="AN986">
        <v>0.68347482074387866</v>
      </c>
      <c r="AO986">
        <v>0</v>
      </c>
      <c r="AP986">
        <v>1</v>
      </c>
      <c r="AQ986">
        <v>0</v>
      </c>
      <c r="AR986">
        <v>0</v>
      </c>
      <c r="AS986">
        <v>0</v>
      </c>
      <c r="AT986">
        <v>0.2105363333333333</v>
      </c>
      <c r="AU986">
        <v>6.7000000000000004E-2</v>
      </c>
      <c r="AV986">
        <v>0.2105363333333333</v>
      </c>
    </row>
    <row r="987" spans="1:48">
      <c r="A987">
        <v>984</v>
      </c>
      <c r="B987">
        <v>0</v>
      </c>
      <c r="C987">
        <v>0</v>
      </c>
      <c r="D987">
        <v>0</v>
      </c>
      <c r="E987">
        <v>3.2</v>
      </c>
      <c r="F987">
        <v>-0.6582560604969474</v>
      </c>
      <c r="G987">
        <v>22.913474123494819</v>
      </c>
      <c r="H987">
        <v>84.596546463942857</v>
      </c>
      <c r="I987">
        <v>-1.2266518069965191</v>
      </c>
      <c r="J987">
        <v>-1.2266518069965191</v>
      </c>
      <c r="K987">
        <v>-511.21282827012448</v>
      </c>
      <c r="L987">
        <v>0</v>
      </c>
      <c r="M987">
        <v>-138.46501307424819</v>
      </c>
      <c r="N987">
        <v>0</v>
      </c>
      <c r="O987" t="b">
        <v>0</v>
      </c>
      <c r="P987">
        <v>-1.2266518069965191</v>
      </c>
      <c r="Q987">
        <v>0</v>
      </c>
      <c r="R987">
        <v>0</v>
      </c>
      <c r="S987">
        <v>35.98485508892022</v>
      </c>
      <c r="T987">
        <v>0</v>
      </c>
      <c r="U987">
        <v>0</v>
      </c>
      <c r="V987">
        <v>138.46501307424819</v>
      </c>
      <c r="W987">
        <v>-32.485731974804303</v>
      </c>
      <c r="X987">
        <v>1</v>
      </c>
      <c r="Y987">
        <v>9.681352125305974</v>
      </c>
      <c r="Z987">
        <v>82.35766375358898</v>
      </c>
      <c r="AA987">
        <v>750</v>
      </c>
      <c r="AB987" t="b">
        <v>0</v>
      </c>
      <c r="AC987" t="b">
        <v>1</v>
      </c>
      <c r="AD987">
        <v>88.585137325896739</v>
      </c>
      <c r="AE987">
        <v>0.6788063397720302</v>
      </c>
      <c r="AF987">
        <v>0</v>
      </c>
      <c r="AG987">
        <v>-2.03646911166202E-2</v>
      </c>
      <c r="AH987" t="b">
        <v>1</v>
      </c>
      <c r="AI987" t="b">
        <v>0</v>
      </c>
      <c r="AJ987">
        <v>750</v>
      </c>
      <c r="AK987">
        <v>0</v>
      </c>
      <c r="AL987">
        <v>0</v>
      </c>
      <c r="AM987">
        <v>0</v>
      </c>
      <c r="AN987">
        <v>0.6788063397720302</v>
      </c>
      <c r="AO987">
        <v>0</v>
      </c>
      <c r="AP987">
        <v>1</v>
      </c>
      <c r="AQ987">
        <v>0</v>
      </c>
      <c r="AR987">
        <v>0</v>
      </c>
      <c r="AS987">
        <v>0</v>
      </c>
      <c r="AT987">
        <v>0.2105363333333333</v>
      </c>
      <c r="AU987">
        <v>6.7000000000000004E-2</v>
      </c>
      <c r="AV987">
        <v>0.2105363333333333</v>
      </c>
    </row>
    <row r="988" spans="1:48">
      <c r="A988">
        <v>985</v>
      </c>
      <c r="B988">
        <v>0</v>
      </c>
      <c r="C988">
        <v>0</v>
      </c>
      <c r="D988">
        <v>0</v>
      </c>
      <c r="E988">
        <v>1.1000000000000001</v>
      </c>
      <c r="F988">
        <v>-0.47233829441249481</v>
      </c>
      <c r="G988">
        <v>7.8765067299513429</v>
      </c>
      <c r="H988">
        <v>29.080062846980361</v>
      </c>
      <c r="I988">
        <v>-0.282243587341723</v>
      </c>
      <c r="J988">
        <v>-0.282243587341723</v>
      </c>
      <c r="K988">
        <v>-342.1856690144806</v>
      </c>
      <c r="L988">
        <v>0</v>
      </c>
      <c r="M988">
        <v>-92.683008942167007</v>
      </c>
      <c r="N988">
        <v>0</v>
      </c>
      <c r="O988" t="b">
        <v>0</v>
      </c>
      <c r="P988">
        <v>-0.282243587341723</v>
      </c>
      <c r="Q988">
        <v>0</v>
      </c>
      <c r="R988">
        <v>0</v>
      </c>
      <c r="S988">
        <v>35.98485508892022</v>
      </c>
      <c r="T988">
        <v>0</v>
      </c>
      <c r="U988">
        <v>0</v>
      </c>
      <c r="V988">
        <v>92.683008942167007</v>
      </c>
      <c r="W988">
        <v>-33.992171759909311</v>
      </c>
      <c r="X988">
        <v>1</v>
      </c>
      <c r="Y988">
        <v>11.187791910410979</v>
      </c>
      <c r="Z988">
        <v>82.333888157710703</v>
      </c>
      <c r="AA988">
        <v>750</v>
      </c>
      <c r="AB988" t="b">
        <v>0</v>
      </c>
      <c r="AC988" t="b">
        <v>1</v>
      </c>
      <c r="AD988">
        <v>88.589278029078429</v>
      </c>
      <c r="AE988">
        <v>0.71028418602795573</v>
      </c>
      <c r="AF988">
        <v>0</v>
      </c>
      <c r="AG988">
        <v>-1.8645708622080041E-2</v>
      </c>
      <c r="AH988" t="b">
        <v>1</v>
      </c>
      <c r="AI988" t="b">
        <v>0</v>
      </c>
      <c r="AJ988">
        <v>750</v>
      </c>
      <c r="AK988">
        <v>0</v>
      </c>
      <c r="AL988">
        <v>0</v>
      </c>
      <c r="AM988">
        <v>0</v>
      </c>
      <c r="AN988">
        <v>0.71028418602795573</v>
      </c>
      <c r="AO988">
        <v>0</v>
      </c>
      <c r="AP988">
        <v>1</v>
      </c>
      <c r="AQ988">
        <v>0</v>
      </c>
      <c r="AR988">
        <v>0</v>
      </c>
      <c r="AS988">
        <v>0</v>
      </c>
      <c r="AT988">
        <v>0.2105363333333333</v>
      </c>
      <c r="AU988">
        <v>6.7000000000000004E-2</v>
      </c>
      <c r="AV988">
        <v>0.2105363333333333</v>
      </c>
    </row>
    <row r="989" spans="1:48">
      <c r="A989">
        <v>986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 t="b">
        <v>0</v>
      </c>
      <c r="P989">
        <v>0</v>
      </c>
      <c r="Q989">
        <v>0</v>
      </c>
      <c r="R989">
        <v>1</v>
      </c>
      <c r="S989">
        <v>35.98485508892022</v>
      </c>
      <c r="T989">
        <v>0</v>
      </c>
      <c r="U989">
        <v>0</v>
      </c>
      <c r="V989">
        <v>0</v>
      </c>
      <c r="W989">
        <v>-12.429060913467239</v>
      </c>
      <c r="X989">
        <v>1</v>
      </c>
      <c r="Y989">
        <v>-10.375318936031089</v>
      </c>
      <c r="Z989">
        <v>82.322061877720287</v>
      </c>
      <c r="AA989">
        <v>750</v>
      </c>
      <c r="AB989" t="b">
        <v>0</v>
      </c>
      <c r="AC989" t="b">
        <v>1</v>
      </c>
      <c r="AD989">
        <v>88.589439234033662</v>
      </c>
      <c r="AE989">
        <v>0.25971172057991238</v>
      </c>
      <c r="AF989">
        <v>0</v>
      </c>
      <c r="AG989">
        <v>-1.7049945518216428E-2</v>
      </c>
      <c r="AH989" t="b">
        <v>1</v>
      </c>
      <c r="AI989" t="b">
        <v>0</v>
      </c>
      <c r="AJ989">
        <v>750</v>
      </c>
      <c r="AK989">
        <v>0</v>
      </c>
      <c r="AL989">
        <v>0</v>
      </c>
      <c r="AM989">
        <v>0</v>
      </c>
      <c r="AN989">
        <v>0.25971172057991238</v>
      </c>
      <c r="AO989">
        <v>0</v>
      </c>
      <c r="AP989">
        <v>1</v>
      </c>
      <c r="AQ989">
        <v>0</v>
      </c>
      <c r="AR989">
        <v>0</v>
      </c>
      <c r="AS989">
        <v>0</v>
      </c>
      <c r="AT989">
        <v>0.2105363333333333</v>
      </c>
      <c r="AU989">
        <v>6.7000000000000004E-2</v>
      </c>
      <c r="AV989">
        <v>0.2105363333333333</v>
      </c>
    </row>
    <row r="990" spans="1:48">
      <c r="A990">
        <v>987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 t="b">
        <v>0</v>
      </c>
      <c r="P990">
        <v>0</v>
      </c>
      <c r="Q990">
        <v>0</v>
      </c>
      <c r="R990">
        <v>1</v>
      </c>
      <c r="S990">
        <v>35.98485508892022</v>
      </c>
      <c r="T990">
        <v>0</v>
      </c>
      <c r="U990">
        <v>0</v>
      </c>
      <c r="V990">
        <v>0</v>
      </c>
      <c r="W990">
        <v>-12.429060913467239</v>
      </c>
      <c r="X990">
        <v>1</v>
      </c>
      <c r="Y990">
        <v>-10.375318936031089</v>
      </c>
      <c r="Z990">
        <v>82.310235597729871</v>
      </c>
      <c r="AA990">
        <v>750</v>
      </c>
      <c r="AB990" t="b">
        <v>0</v>
      </c>
      <c r="AC990" t="b">
        <v>1</v>
      </c>
      <c r="AD990">
        <v>88.585322043979687</v>
      </c>
      <c r="AE990">
        <v>0.25971172057991238</v>
      </c>
      <c r="AF990">
        <v>0</v>
      </c>
      <c r="AG990">
        <v>-1.385749110325679E-2</v>
      </c>
      <c r="AH990" t="b">
        <v>1</v>
      </c>
      <c r="AI990" t="b">
        <v>0</v>
      </c>
      <c r="AJ990">
        <v>750</v>
      </c>
      <c r="AK990">
        <v>0</v>
      </c>
      <c r="AL990">
        <v>0</v>
      </c>
      <c r="AM990">
        <v>0</v>
      </c>
      <c r="AN990">
        <v>0.25971172057991238</v>
      </c>
      <c r="AO990">
        <v>0</v>
      </c>
      <c r="AP990">
        <v>1</v>
      </c>
      <c r="AQ990">
        <v>0</v>
      </c>
      <c r="AR990">
        <v>0</v>
      </c>
      <c r="AS990">
        <v>0</v>
      </c>
      <c r="AT990">
        <v>0.2105363333333333</v>
      </c>
      <c r="AU990">
        <v>6.7000000000000004E-2</v>
      </c>
      <c r="AV990">
        <v>0.2105363333333333</v>
      </c>
    </row>
    <row r="991" spans="1:48">
      <c r="A991">
        <v>988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 t="b">
        <v>0</v>
      </c>
      <c r="P991">
        <v>0</v>
      </c>
      <c r="Q991">
        <v>0</v>
      </c>
      <c r="R991">
        <v>1</v>
      </c>
      <c r="S991">
        <v>35.98485508892022</v>
      </c>
      <c r="T991">
        <v>0</v>
      </c>
      <c r="U991">
        <v>0</v>
      </c>
      <c r="V991">
        <v>0</v>
      </c>
      <c r="W991">
        <v>-12.429060913467239</v>
      </c>
      <c r="X991">
        <v>1</v>
      </c>
      <c r="Y991">
        <v>-10.375318936031089</v>
      </c>
      <c r="Z991">
        <v>82.298409317739456</v>
      </c>
      <c r="AA991">
        <v>750</v>
      </c>
      <c r="AB991" t="b">
        <v>0</v>
      </c>
      <c r="AC991" t="b">
        <v>1</v>
      </c>
      <c r="AD991">
        <v>88.581204853925712</v>
      </c>
      <c r="AE991">
        <v>0.25971172057991238</v>
      </c>
      <c r="AF991">
        <v>0</v>
      </c>
      <c r="AG991">
        <v>-1.2418938629832231E-2</v>
      </c>
      <c r="AH991" t="b">
        <v>1</v>
      </c>
      <c r="AI991" t="b">
        <v>0</v>
      </c>
      <c r="AJ991">
        <v>750</v>
      </c>
      <c r="AK991">
        <v>0</v>
      </c>
      <c r="AL991">
        <v>0</v>
      </c>
      <c r="AM991">
        <v>0</v>
      </c>
      <c r="AN991">
        <v>0.25971172057991238</v>
      </c>
      <c r="AO991">
        <v>0</v>
      </c>
      <c r="AP991">
        <v>1</v>
      </c>
      <c r="AQ991">
        <v>0</v>
      </c>
      <c r="AR991">
        <v>0</v>
      </c>
      <c r="AS991">
        <v>0</v>
      </c>
      <c r="AT991">
        <v>0.2105363333333333</v>
      </c>
      <c r="AU991">
        <v>6.7000000000000004E-2</v>
      </c>
      <c r="AV991">
        <v>0.2105363333333333</v>
      </c>
    </row>
    <row r="992" spans="1:48">
      <c r="A992">
        <v>989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 t="b">
        <v>0</v>
      </c>
      <c r="P992">
        <v>0</v>
      </c>
      <c r="Q992">
        <v>0</v>
      </c>
      <c r="R992">
        <v>1</v>
      </c>
      <c r="S992">
        <v>35.98485508892022</v>
      </c>
      <c r="T992">
        <v>0</v>
      </c>
      <c r="U992">
        <v>0</v>
      </c>
      <c r="V992">
        <v>0</v>
      </c>
      <c r="W992">
        <v>-12.429060913467239</v>
      </c>
      <c r="X992">
        <v>1</v>
      </c>
      <c r="Y992">
        <v>-10.375318936031089</v>
      </c>
      <c r="Z992">
        <v>82.28658303774904</v>
      </c>
      <c r="AA992">
        <v>750</v>
      </c>
      <c r="AB992" t="b">
        <v>0</v>
      </c>
      <c r="AC992" t="b">
        <v>1</v>
      </c>
      <c r="AD992">
        <v>88.577087663871737</v>
      </c>
      <c r="AE992">
        <v>0.25971172057991238</v>
      </c>
      <c r="AF992">
        <v>0</v>
      </c>
      <c r="AG992">
        <v>-1.044612077353468E-2</v>
      </c>
      <c r="AH992" t="b">
        <v>1</v>
      </c>
      <c r="AI992" t="b">
        <v>0</v>
      </c>
      <c r="AJ992">
        <v>750</v>
      </c>
      <c r="AK992">
        <v>0</v>
      </c>
      <c r="AL992">
        <v>0</v>
      </c>
      <c r="AM992">
        <v>0</v>
      </c>
      <c r="AN992">
        <v>0.25971172057991238</v>
      </c>
      <c r="AO992">
        <v>0</v>
      </c>
      <c r="AP992">
        <v>1</v>
      </c>
      <c r="AQ992">
        <v>0</v>
      </c>
      <c r="AR992">
        <v>0</v>
      </c>
      <c r="AS992">
        <v>0</v>
      </c>
      <c r="AT992">
        <v>0.2105363333333333</v>
      </c>
      <c r="AU992">
        <v>6.7000000000000004E-2</v>
      </c>
      <c r="AV992">
        <v>0.2105363333333333</v>
      </c>
    </row>
    <row r="993" spans="1:48">
      <c r="A993">
        <v>990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 t="b">
        <v>0</v>
      </c>
      <c r="P993">
        <v>0</v>
      </c>
      <c r="Q993">
        <v>0</v>
      </c>
      <c r="R993">
        <v>1</v>
      </c>
      <c r="S993">
        <v>35.98485508892022</v>
      </c>
      <c r="T993">
        <v>0</v>
      </c>
      <c r="U993">
        <v>0</v>
      </c>
      <c r="V993">
        <v>0</v>
      </c>
      <c r="W993">
        <v>-10.3328190266389</v>
      </c>
      <c r="X993">
        <v>1</v>
      </c>
      <c r="Y993">
        <v>-12.471560822859431</v>
      </c>
      <c r="Z993">
        <v>82.274756757758624</v>
      </c>
      <c r="AA993">
        <v>750</v>
      </c>
      <c r="AB993" t="b">
        <v>0</v>
      </c>
      <c r="AC993" t="b">
        <v>1</v>
      </c>
      <c r="AD993">
        <v>88.572554552808469</v>
      </c>
      <c r="AE993">
        <v>0.21590965130290241</v>
      </c>
      <c r="AF993">
        <v>0</v>
      </c>
      <c r="AG993">
        <v>-1.076058969166438E-2</v>
      </c>
      <c r="AH993" t="b">
        <v>1</v>
      </c>
      <c r="AI993" t="b">
        <v>0</v>
      </c>
      <c r="AJ993">
        <v>750</v>
      </c>
      <c r="AK993">
        <v>0</v>
      </c>
      <c r="AL993">
        <v>0</v>
      </c>
      <c r="AM993">
        <v>0</v>
      </c>
      <c r="AN993">
        <v>0.21590965130290241</v>
      </c>
      <c r="AO993">
        <v>0</v>
      </c>
      <c r="AP993">
        <v>1</v>
      </c>
      <c r="AQ993">
        <v>0</v>
      </c>
      <c r="AR993">
        <v>0</v>
      </c>
      <c r="AS993">
        <v>0</v>
      </c>
      <c r="AT993">
        <v>0.2105363333333333</v>
      </c>
      <c r="AU993">
        <v>6.7000000000000004E-2</v>
      </c>
      <c r="AV993">
        <v>0.2105363333333333</v>
      </c>
    </row>
    <row r="994" spans="1:48">
      <c r="A994">
        <v>991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 t="b">
        <v>0</v>
      </c>
      <c r="P994">
        <v>0</v>
      </c>
      <c r="Q994">
        <v>0</v>
      </c>
      <c r="R994">
        <v>1</v>
      </c>
      <c r="S994">
        <v>35.98485508892022</v>
      </c>
      <c r="T994">
        <v>0</v>
      </c>
      <c r="U994">
        <v>0</v>
      </c>
      <c r="V994">
        <v>0</v>
      </c>
      <c r="W994">
        <v>-10.3328190266389</v>
      </c>
      <c r="X994">
        <v>1</v>
      </c>
      <c r="Y994">
        <v>-12.471560822859431</v>
      </c>
      <c r="Z994">
        <v>82.262930477768208</v>
      </c>
      <c r="AA994">
        <v>750</v>
      </c>
      <c r="AB994" t="b">
        <v>0</v>
      </c>
      <c r="AC994" t="b">
        <v>1</v>
      </c>
      <c r="AD994">
        <v>88.56760552073591</v>
      </c>
      <c r="AE994">
        <v>0.21590965130290241</v>
      </c>
      <c r="AF994">
        <v>0</v>
      </c>
      <c r="AG994">
        <v>-1.147860509146675E-2</v>
      </c>
      <c r="AH994" t="b">
        <v>1</v>
      </c>
      <c r="AI994" t="b">
        <v>0</v>
      </c>
      <c r="AJ994">
        <v>750</v>
      </c>
      <c r="AK994">
        <v>0</v>
      </c>
      <c r="AL994">
        <v>0</v>
      </c>
      <c r="AM994">
        <v>0</v>
      </c>
      <c r="AN994">
        <v>0.21590965130290241</v>
      </c>
      <c r="AO994">
        <v>0</v>
      </c>
      <c r="AP994">
        <v>1</v>
      </c>
      <c r="AQ994">
        <v>0</v>
      </c>
      <c r="AR994">
        <v>0</v>
      </c>
      <c r="AS994">
        <v>0</v>
      </c>
      <c r="AT994">
        <v>0.2105363333333333</v>
      </c>
      <c r="AU994">
        <v>6.7000000000000004E-2</v>
      </c>
      <c r="AV994">
        <v>0.2105363333333333</v>
      </c>
    </row>
    <row r="995" spans="1:48">
      <c r="A995">
        <v>992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 t="b">
        <v>0</v>
      </c>
      <c r="P995">
        <v>0</v>
      </c>
      <c r="Q995">
        <v>0</v>
      </c>
      <c r="R995">
        <v>1</v>
      </c>
      <c r="S995">
        <v>35.98485508892022</v>
      </c>
      <c r="T995">
        <v>0</v>
      </c>
      <c r="U995">
        <v>0</v>
      </c>
      <c r="V995">
        <v>0</v>
      </c>
      <c r="W995">
        <v>-10.799785014718941</v>
      </c>
      <c r="X995">
        <v>1</v>
      </c>
      <c r="Y995">
        <v>-12.00459483477939</v>
      </c>
      <c r="Z995">
        <v>82.251104197777792</v>
      </c>
      <c r="AA995">
        <v>750</v>
      </c>
      <c r="AB995" t="b">
        <v>0</v>
      </c>
      <c r="AC995" t="b">
        <v>1</v>
      </c>
      <c r="AD995">
        <v>88.56274914064511</v>
      </c>
      <c r="AE995">
        <v>0.2256671495612913</v>
      </c>
      <c r="AF995">
        <v>0</v>
      </c>
      <c r="AG995">
        <v>-1.1654664694831949E-2</v>
      </c>
      <c r="AH995" t="b">
        <v>1</v>
      </c>
      <c r="AI995" t="b">
        <v>0</v>
      </c>
      <c r="AJ995">
        <v>750</v>
      </c>
      <c r="AK995">
        <v>0</v>
      </c>
      <c r="AL995">
        <v>0</v>
      </c>
      <c r="AM995">
        <v>0</v>
      </c>
      <c r="AN995">
        <v>0.2256671495612913</v>
      </c>
      <c r="AO995">
        <v>0</v>
      </c>
      <c r="AP995">
        <v>1</v>
      </c>
      <c r="AQ995">
        <v>0</v>
      </c>
      <c r="AR995">
        <v>0</v>
      </c>
      <c r="AS995">
        <v>0</v>
      </c>
      <c r="AT995">
        <v>0.2105363333333333</v>
      </c>
      <c r="AU995">
        <v>6.7000000000000004E-2</v>
      </c>
      <c r="AV995">
        <v>0.2105363333333333</v>
      </c>
    </row>
    <row r="996" spans="1:48">
      <c r="A996">
        <v>993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t="b">
        <v>0</v>
      </c>
      <c r="P996">
        <v>0</v>
      </c>
      <c r="Q996">
        <v>0</v>
      </c>
      <c r="R996">
        <v>1</v>
      </c>
      <c r="S996">
        <v>35.98485508892022</v>
      </c>
      <c r="T996">
        <v>0</v>
      </c>
      <c r="U996">
        <v>0</v>
      </c>
      <c r="V996">
        <v>0</v>
      </c>
      <c r="W996">
        <v>-10.799785014718941</v>
      </c>
      <c r="X996">
        <v>1</v>
      </c>
      <c r="Y996">
        <v>-12.00459483477939</v>
      </c>
      <c r="Z996">
        <v>82.239277917787376</v>
      </c>
      <c r="AA996">
        <v>750</v>
      </c>
      <c r="AB996" t="b">
        <v>0</v>
      </c>
      <c r="AC996" t="b">
        <v>1</v>
      </c>
      <c r="AD996">
        <v>88.55798541253607</v>
      </c>
      <c r="AE996">
        <v>0.2256671495612913</v>
      </c>
      <c r="AF996">
        <v>0</v>
      </c>
      <c r="AG996">
        <v>-1.205297522442661E-2</v>
      </c>
      <c r="AH996" t="b">
        <v>1</v>
      </c>
      <c r="AI996" t="b">
        <v>0</v>
      </c>
      <c r="AJ996">
        <v>750</v>
      </c>
      <c r="AK996">
        <v>0</v>
      </c>
      <c r="AL996">
        <v>0</v>
      </c>
      <c r="AM996">
        <v>0</v>
      </c>
      <c r="AN996">
        <v>0.2256671495612913</v>
      </c>
      <c r="AO996">
        <v>0</v>
      </c>
      <c r="AP996">
        <v>1</v>
      </c>
      <c r="AQ996">
        <v>0</v>
      </c>
      <c r="AR996">
        <v>0</v>
      </c>
      <c r="AS996">
        <v>0</v>
      </c>
      <c r="AT996">
        <v>0.2105363333333333</v>
      </c>
      <c r="AU996">
        <v>6.7000000000000004E-2</v>
      </c>
      <c r="AV996">
        <v>0.2105363333333333</v>
      </c>
    </row>
    <row r="997" spans="1:48">
      <c r="A997">
        <v>994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 t="b">
        <v>0</v>
      </c>
      <c r="P997">
        <v>0</v>
      </c>
      <c r="Q997">
        <v>0</v>
      </c>
      <c r="R997">
        <v>1</v>
      </c>
      <c r="S997">
        <v>35.98485508892022</v>
      </c>
      <c r="T997">
        <v>0</v>
      </c>
      <c r="U997">
        <v>0</v>
      </c>
      <c r="V997">
        <v>0</v>
      </c>
      <c r="W997">
        <v>-21.099543694158282</v>
      </c>
      <c r="X997">
        <v>1</v>
      </c>
      <c r="Y997">
        <v>-1.70483615534005</v>
      </c>
      <c r="Z997">
        <v>82.22745163779696</v>
      </c>
      <c r="AA997">
        <v>750</v>
      </c>
      <c r="AB997" t="b">
        <v>0</v>
      </c>
      <c r="AC997" t="b">
        <v>1</v>
      </c>
      <c r="AD997">
        <v>88.555265287339623</v>
      </c>
      <c r="AE997">
        <v>0.44088598763912817</v>
      </c>
      <c r="AF997">
        <v>0</v>
      </c>
      <c r="AG997">
        <v>-1.2003186408227061E-2</v>
      </c>
      <c r="AH997" t="b">
        <v>1</v>
      </c>
      <c r="AI997" t="b">
        <v>0</v>
      </c>
      <c r="AJ997">
        <v>750</v>
      </c>
      <c r="AK997">
        <v>0</v>
      </c>
      <c r="AL997">
        <v>0</v>
      </c>
      <c r="AM997">
        <v>0</v>
      </c>
      <c r="AN997">
        <v>0.44088598763912817</v>
      </c>
      <c r="AO997">
        <v>0</v>
      </c>
      <c r="AP997">
        <v>1</v>
      </c>
      <c r="AQ997">
        <v>0</v>
      </c>
      <c r="AR997">
        <v>0</v>
      </c>
      <c r="AS997">
        <v>0</v>
      </c>
      <c r="AT997">
        <v>0.2105363333333333</v>
      </c>
      <c r="AU997">
        <v>6.7000000000000004E-2</v>
      </c>
      <c r="AV997">
        <v>0.2105363333333333</v>
      </c>
    </row>
    <row r="998" spans="1:48">
      <c r="A998">
        <v>995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b">
        <v>0</v>
      </c>
      <c r="P998">
        <v>0</v>
      </c>
      <c r="Q998">
        <v>0</v>
      </c>
      <c r="R998">
        <v>1</v>
      </c>
      <c r="S998">
        <v>35.98485508892022</v>
      </c>
      <c r="T998">
        <v>0</v>
      </c>
      <c r="U998">
        <v>0</v>
      </c>
      <c r="V998">
        <v>0</v>
      </c>
      <c r="W998">
        <v>-21.099543694158282</v>
      </c>
      <c r="X998">
        <v>1</v>
      </c>
      <c r="Y998">
        <v>-1.70483615534005</v>
      </c>
      <c r="Z998">
        <v>82.215625357806545</v>
      </c>
      <c r="AA998">
        <v>750</v>
      </c>
      <c r="AB998" t="b">
        <v>0</v>
      </c>
      <c r="AC998" t="b">
        <v>1</v>
      </c>
      <c r="AD998">
        <v>88.554588765055755</v>
      </c>
      <c r="AE998">
        <v>0.44088598763912817</v>
      </c>
      <c r="AF998">
        <v>0</v>
      </c>
      <c r="AG998">
        <v>-1.190781336769808E-2</v>
      </c>
      <c r="AH998" t="b">
        <v>1</v>
      </c>
      <c r="AI998" t="b">
        <v>0</v>
      </c>
      <c r="AJ998">
        <v>750</v>
      </c>
      <c r="AK998">
        <v>0</v>
      </c>
      <c r="AL998">
        <v>0</v>
      </c>
      <c r="AM998">
        <v>0</v>
      </c>
      <c r="AN998">
        <v>0.44088598763912817</v>
      </c>
      <c r="AO998">
        <v>0</v>
      </c>
      <c r="AP998">
        <v>1</v>
      </c>
      <c r="AQ998">
        <v>0</v>
      </c>
      <c r="AR998">
        <v>0</v>
      </c>
      <c r="AS998">
        <v>0</v>
      </c>
      <c r="AT998">
        <v>0.2105363333333333</v>
      </c>
      <c r="AU998">
        <v>6.7000000000000004E-2</v>
      </c>
      <c r="AV998">
        <v>0.2105363333333333</v>
      </c>
    </row>
    <row r="999" spans="1:48">
      <c r="A999">
        <v>996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 t="b">
        <v>0</v>
      </c>
      <c r="P999">
        <v>0</v>
      </c>
      <c r="Q999">
        <v>0</v>
      </c>
      <c r="R999">
        <v>1</v>
      </c>
      <c r="S999">
        <v>35.98485508892022</v>
      </c>
      <c r="T999">
        <v>0</v>
      </c>
      <c r="U999">
        <v>0</v>
      </c>
      <c r="V999">
        <v>0</v>
      </c>
      <c r="W999">
        <v>-21.099543694158282</v>
      </c>
      <c r="X999">
        <v>1</v>
      </c>
      <c r="Y999">
        <v>-1.70483615534005</v>
      </c>
      <c r="Z999">
        <v>82.203799077816129</v>
      </c>
      <c r="AA999">
        <v>750</v>
      </c>
      <c r="AB999" t="b">
        <v>0</v>
      </c>
      <c r="AC999" t="b">
        <v>1</v>
      </c>
      <c r="AD999">
        <v>88.553912242771887</v>
      </c>
      <c r="AE999">
        <v>0.44088598763912817</v>
      </c>
      <c r="AF999">
        <v>0</v>
      </c>
      <c r="AG999">
        <v>-1.187606880661435E-2</v>
      </c>
      <c r="AH999" t="b">
        <v>1</v>
      </c>
      <c r="AI999" t="b">
        <v>0</v>
      </c>
      <c r="AJ999">
        <v>750</v>
      </c>
      <c r="AK999">
        <v>0</v>
      </c>
      <c r="AL999">
        <v>0</v>
      </c>
      <c r="AM999">
        <v>0</v>
      </c>
      <c r="AN999">
        <v>0.44088598763912817</v>
      </c>
      <c r="AO999">
        <v>0</v>
      </c>
      <c r="AP999">
        <v>1</v>
      </c>
      <c r="AQ999">
        <v>0</v>
      </c>
      <c r="AR999">
        <v>0</v>
      </c>
      <c r="AS999">
        <v>0</v>
      </c>
      <c r="AT999">
        <v>0.2105363333333333</v>
      </c>
      <c r="AU999">
        <v>6.7000000000000004E-2</v>
      </c>
      <c r="AV999">
        <v>0.2105363333333333</v>
      </c>
    </row>
    <row r="1000" spans="1:48">
      <c r="A1000">
        <v>997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 t="b">
        <v>0</v>
      </c>
      <c r="P1000">
        <v>0</v>
      </c>
      <c r="Q1000">
        <v>0</v>
      </c>
      <c r="R1000">
        <v>1</v>
      </c>
      <c r="S1000">
        <v>35.98485508892022</v>
      </c>
      <c r="T1000">
        <v>0</v>
      </c>
      <c r="U1000">
        <v>0</v>
      </c>
      <c r="V1000">
        <v>0</v>
      </c>
      <c r="W1000">
        <v>-21.099543694158282</v>
      </c>
      <c r="X1000">
        <v>1</v>
      </c>
      <c r="Y1000">
        <v>-1.70483615534005</v>
      </c>
      <c r="Z1000">
        <v>82.191972797825713</v>
      </c>
      <c r="AA1000">
        <v>750</v>
      </c>
      <c r="AB1000" t="b">
        <v>0</v>
      </c>
      <c r="AC1000" t="b">
        <v>1</v>
      </c>
      <c r="AD1000">
        <v>88.553235720488019</v>
      </c>
      <c r="AE1000">
        <v>0.44088598763912817</v>
      </c>
      <c r="AF1000">
        <v>0</v>
      </c>
      <c r="AG1000">
        <v>-1.182627999041524E-2</v>
      </c>
      <c r="AH1000" t="b">
        <v>1</v>
      </c>
      <c r="AI1000" t="b">
        <v>0</v>
      </c>
      <c r="AJ1000">
        <v>750</v>
      </c>
      <c r="AK1000">
        <v>0</v>
      </c>
      <c r="AL1000">
        <v>0</v>
      </c>
      <c r="AM1000">
        <v>0</v>
      </c>
      <c r="AN1000">
        <v>0.44088598763912817</v>
      </c>
      <c r="AO1000">
        <v>0</v>
      </c>
      <c r="AP1000">
        <v>1</v>
      </c>
      <c r="AQ1000">
        <v>0</v>
      </c>
      <c r="AR1000">
        <v>0</v>
      </c>
      <c r="AS1000">
        <v>0</v>
      </c>
      <c r="AT1000">
        <v>0.2105363333333333</v>
      </c>
      <c r="AU1000">
        <v>6.7000000000000004E-2</v>
      </c>
      <c r="AV1000">
        <v>0.2105363333333333</v>
      </c>
    </row>
    <row r="1001" spans="1:48">
      <c r="A1001">
        <v>998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 t="b">
        <v>0</v>
      </c>
      <c r="P1001">
        <v>0</v>
      </c>
      <c r="Q1001">
        <v>0</v>
      </c>
      <c r="R1001">
        <v>1</v>
      </c>
      <c r="S1001">
        <v>35.98485508892022</v>
      </c>
      <c r="T1001">
        <v>0</v>
      </c>
      <c r="U1001">
        <v>0</v>
      </c>
      <c r="V1001">
        <v>0</v>
      </c>
      <c r="W1001">
        <v>-21.099543694158282</v>
      </c>
      <c r="X1001">
        <v>1</v>
      </c>
      <c r="Y1001">
        <v>-1.70483615534005</v>
      </c>
      <c r="Z1001">
        <v>82.180146517835297</v>
      </c>
      <c r="AA1001">
        <v>750</v>
      </c>
      <c r="AB1001" t="b">
        <v>0</v>
      </c>
      <c r="AC1001" t="b">
        <v>1</v>
      </c>
      <c r="AD1001">
        <v>88.55255919820415</v>
      </c>
      <c r="AE1001">
        <v>0.44088598763912817</v>
      </c>
      <c r="AF1001">
        <v>0</v>
      </c>
      <c r="AG1001">
        <v>-1.182627999041619E-2</v>
      </c>
      <c r="AH1001" t="b">
        <v>1</v>
      </c>
      <c r="AI1001" t="b">
        <v>0</v>
      </c>
      <c r="AJ1001">
        <v>750</v>
      </c>
      <c r="AK1001">
        <v>0</v>
      </c>
      <c r="AL1001">
        <v>0</v>
      </c>
      <c r="AM1001">
        <v>0</v>
      </c>
      <c r="AN1001">
        <v>0.44088598763912817</v>
      </c>
      <c r="AO1001">
        <v>0</v>
      </c>
      <c r="AP1001">
        <v>1</v>
      </c>
      <c r="AQ1001">
        <v>0</v>
      </c>
      <c r="AR1001">
        <v>0</v>
      </c>
      <c r="AS1001">
        <v>0</v>
      </c>
      <c r="AT1001">
        <v>0.2105363333333333</v>
      </c>
      <c r="AU1001">
        <v>6.7000000000000004E-2</v>
      </c>
      <c r="AV1001">
        <v>0.2105363333333333</v>
      </c>
    </row>
    <row r="1002" spans="1:48">
      <c r="A1002">
        <v>999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 t="b">
        <v>0</v>
      </c>
      <c r="P1002">
        <v>0</v>
      </c>
      <c r="Q1002">
        <v>0</v>
      </c>
      <c r="R1002">
        <v>1</v>
      </c>
      <c r="S1002">
        <v>35.98485508892022</v>
      </c>
      <c r="T1002">
        <v>0</v>
      </c>
      <c r="U1002">
        <v>0</v>
      </c>
      <c r="V1002">
        <v>0</v>
      </c>
      <c r="W1002">
        <v>-21.099543694158282</v>
      </c>
      <c r="X1002">
        <v>1</v>
      </c>
      <c r="Y1002">
        <v>-1.70483615534005</v>
      </c>
      <c r="Z1002">
        <v>82.168320237844881</v>
      </c>
      <c r="AA1002">
        <v>750</v>
      </c>
      <c r="AB1002" t="b">
        <v>0</v>
      </c>
      <c r="AC1002" t="b">
        <v>1</v>
      </c>
      <c r="AD1002">
        <v>88.551882675920282</v>
      </c>
      <c r="AE1002">
        <v>0.44088598763912817</v>
      </c>
      <c r="AF1002">
        <v>0</v>
      </c>
      <c r="AG1002">
        <v>-1.182627999041541E-2</v>
      </c>
      <c r="AH1002" t="b">
        <v>1</v>
      </c>
      <c r="AI1002" t="b">
        <v>0</v>
      </c>
      <c r="AJ1002">
        <v>750</v>
      </c>
      <c r="AK1002">
        <v>0</v>
      </c>
      <c r="AL1002">
        <v>0</v>
      </c>
      <c r="AM1002">
        <v>0</v>
      </c>
      <c r="AN1002">
        <v>0.44088598763912817</v>
      </c>
      <c r="AO1002">
        <v>0</v>
      </c>
      <c r="AP1002">
        <v>1</v>
      </c>
      <c r="AQ1002">
        <v>0</v>
      </c>
      <c r="AR1002">
        <v>0</v>
      </c>
      <c r="AS1002">
        <v>0</v>
      </c>
      <c r="AT1002">
        <v>0.2105363333333333</v>
      </c>
      <c r="AU1002">
        <v>6.7000000000000004E-2</v>
      </c>
      <c r="AV1002">
        <v>0.2105363333333333</v>
      </c>
    </row>
    <row r="1003" spans="1:48">
      <c r="A1003">
        <v>1000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 t="b">
        <v>0</v>
      </c>
      <c r="P1003">
        <v>0</v>
      </c>
      <c r="Q1003">
        <v>0</v>
      </c>
      <c r="R1003">
        <v>1</v>
      </c>
      <c r="S1003">
        <v>35.98485508892022</v>
      </c>
      <c r="T1003">
        <v>0</v>
      </c>
      <c r="U1003">
        <v>0</v>
      </c>
      <c r="V1003">
        <v>0</v>
      </c>
      <c r="W1003">
        <v>-21.099543694158282</v>
      </c>
      <c r="X1003">
        <v>1</v>
      </c>
      <c r="Y1003">
        <v>-1.70483615534005</v>
      </c>
      <c r="Z1003">
        <v>82.156493957854465</v>
      </c>
      <c r="AA1003">
        <v>750</v>
      </c>
      <c r="AB1003" t="b">
        <v>0</v>
      </c>
      <c r="AC1003" t="b">
        <v>1</v>
      </c>
      <c r="AD1003">
        <v>88.551206153636414</v>
      </c>
      <c r="AE1003">
        <v>0.44088598763912817</v>
      </c>
      <c r="AF1003">
        <v>0</v>
      </c>
      <c r="AG1003">
        <v>-1.1826279990416411E-2</v>
      </c>
      <c r="AH1003" t="b">
        <v>1</v>
      </c>
      <c r="AI1003" t="b">
        <v>0</v>
      </c>
      <c r="AJ1003">
        <v>750</v>
      </c>
      <c r="AK1003">
        <v>0</v>
      </c>
      <c r="AL1003">
        <v>0</v>
      </c>
      <c r="AM1003">
        <v>0</v>
      </c>
      <c r="AN1003">
        <v>0.44088598763912817</v>
      </c>
      <c r="AO1003">
        <v>0</v>
      </c>
      <c r="AP1003">
        <v>1</v>
      </c>
      <c r="AQ1003">
        <v>0</v>
      </c>
      <c r="AR1003">
        <v>0</v>
      </c>
      <c r="AS1003">
        <v>0</v>
      </c>
      <c r="AT1003">
        <v>0.2105363333333333</v>
      </c>
      <c r="AU1003">
        <v>6.7000000000000004E-2</v>
      </c>
      <c r="AV1003">
        <v>0.2105363333333333</v>
      </c>
    </row>
    <row r="1004" spans="1:48">
      <c r="A1004">
        <v>1001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 t="b">
        <v>0</v>
      </c>
      <c r="P1004">
        <v>0</v>
      </c>
      <c r="Q1004">
        <v>0</v>
      </c>
      <c r="R1004">
        <v>1</v>
      </c>
      <c r="S1004">
        <v>35.98485508892022</v>
      </c>
      <c r="T1004">
        <v>0</v>
      </c>
      <c r="U1004">
        <v>0</v>
      </c>
      <c r="V1004">
        <v>0</v>
      </c>
      <c r="W1004">
        <v>-21.099543694158282</v>
      </c>
      <c r="X1004">
        <v>1</v>
      </c>
      <c r="Y1004">
        <v>-1.70483615534005</v>
      </c>
      <c r="Z1004">
        <v>82.144667677864049</v>
      </c>
      <c r="AA1004">
        <v>750</v>
      </c>
      <c r="AB1004" t="b">
        <v>0</v>
      </c>
      <c r="AC1004" t="b">
        <v>1</v>
      </c>
      <c r="AD1004">
        <v>88.550529631352546</v>
      </c>
      <c r="AE1004">
        <v>0.44088598763912817</v>
      </c>
      <c r="AF1004">
        <v>0</v>
      </c>
      <c r="AG1004">
        <v>-1.182627999041558E-2</v>
      </c>
      <c r="AH1004" t="b">
        <v>1</v>
      </c>
      <c r="AI1004" t="b">
        <v>0</v>
      </c>
      <c r="AJ1004">
        <v>750</v>
      </c>
      <c r="AK1004">
        <v>0</v>
      </c>
      <c r="AL1004">
        <v>0</v>
      </c>
      <c r="AM1004">
        <v>0</v>
      </c>
      <c r="AN1004">
        <v>0.44088598763912817</v>
      </c>
      <c r="AO1004">
        <v>0</v>
      </c>
      <c r="AP1004">
        <v>1</v>
      </c>
      <c r="AQ1004">
        <v>0</v>
      </c>
      <c r="AR1004">
        <v>0</v>
      </c>
      <c r="AS1004">
        <v>0</v>
      </c>
      <c r="AT1004">
        <v>0.2105363333333333</v>
      </c>
      <c r="AU1004">
        <v>6.7000000000000004E-2</v>
      </c>
      <c r="AV1004">
        <v>0.2105363333333333</v>
      </c>
    </row>
    <row r="1005" spans="1:48">
      <c r="A1005">
        <v>1002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 t="b">
        <v>0</v>
      </c>
      <c r="P1005">
        <v>0</v>
      </c>
      <c r="Q1005">
        <v>0</v>
      </c>
      <c r="R1005">
        <v>1</v>
      </c>
      <c r="S1005">
        <v>35.98485508892022</v>
      </c>
      <c r="T1005">
        <v>0</v>
      </c>
      <c r="U1005">
        <v>0</v>
      </c>
      <c r="V1005">
        <v>0</v>
      </c>
      <c r="W1005">
        <v>-21.099543694158282</v>
      </c>
      <c r="X1005">
        <v>1</v>
      </c>
      <c r="Y1005">
        <v>-1.70483615534005</v>
      </c>
      <c r="Z1005">
        <v>82.132841397873634</v>
      </c>
      <c r="AA1005">
        <v>750</v>
      </c>
      <c r="AB1005" t="b">
        <v>0</v>
      </c>
      <c r="AC1005" t="b">
        <v>1</v>
      </c>
      <c r="AD1005">
        <v>88.549853109068678</v>
      </c>
      <c r="AE1005">
        <v>0.44088598763912817</v>
      </c>
      <c r="AF1005">
        <v>0</v>
      </c>
      <c r="AG1005">
        <v>-1.182627999041524E-2</v>
      </c>
      <c r="AH1005" t="b">
        <v>1</v>
      </c>
      <c r="AI1005" t="b">
        <v>0</v>
      </c>
      <c r="AJ1005">
        <v>750</v>
      </c>
      <c r="AK1005">
        <v>0</v>
      </c>
      <c r="AL1005">
        <v>0</v>
      </c>
      <c r="AM1005">
        <v>0</v>
      </c>
      <c r="AN1005">
        <v>0.44088598763912817</v>
      </c>
      <c r="AO1005">
        <v>0</v>
      </c>
      <c r="AP1005">
        <v>1</v>
      </c>
      <c r="AQ1005">
        <v>0</v>
      </c>
      <c r="AR1005">
        <v>0</v>
      </c>
      <c r="AS1005">
        <v>0</v>
      </c>
      <c r="AT1005">
        <v>0.2105363333333333</v>
      </c>
      <c r="AU1005">
        <v>6.7000000000000004E-2</v>
      </c>
      <c r="AV1005">
        <v>0.2105363333333333</v>
      </c>
    </row>
    <row r="1006" spans="1:48">
      <c r="A1006">
        <v>1003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 t="b">
        <v>0</v>
      </c>
      <c r="P1006">
        <v>0</v>
      </c>
      <c r="Q1006">
        <v>0</v>
      </c>
      <c r="R1006">
        <v>1</v>
      </c>
      <c r="S1006">
        <v>35.98485508892022</v>
      </c>
      <c r="T1006">
        <v>0</v>
      </c>
      <c r="U1006">
        <v>0</v>
      </c>
      <c r="V1006">
        <v>0</v>
      </c>
      <c r="W1006">
        <v>-21.099543694158282</v>
      </c>
      <c r="X1006">
        <v>1</v>
      </c>
      <c r="Y1006">
        <v>-1.70483615534005</v>
      </c>
      <c r="Z1006">
        <v>82.121015117883218</v>
      </c>
      <c r="AA1006">
        <v>750</v>
      </c>
      <c r="AB1006" t="b">
        <v>0</v>
      </c>
      <c r="AC1006" t="b">
        <v>1</v>
      </c>
      <c r="AD1006">
        <v>88.54917658678481</v>
      </c>
      <c r="AE1006">
        <v>0.44088598763912817</v>
      </c>
      <c r="AF1006">
        <v>0</v>
      </c>
      <c r="AG1006">
        <v>-1.182627999041619E-2</v>
      </c>
      <c r="AH1006" t="b">
        <v>1</v>
      </c>
      <c r="AI1006" t="b">
        <v>0</v>
      </c>
      <c r="AJ1006">
        <v>750</v>
      </c>
      <c r="AK1006">
        <v>0</v>
      </c>
      <c r="AL1006">
        <v>0</v>
      </c>
      <c r="AM1006">
        <v>0</v>
      </c>
      <c r="AN1006">
        <v>0.44088598763912817</v>
      </c>
      <c r="AO1006">
        <v>0</v>
      </c>
      <c r="AP1006">
        <v>1</v>
      </c>
      <c r="AQ1006">
        <v>0</v>
      </c>
      <c r="AR1006">
        <v>0</v>
      </c>
      <c r="AS1006">
        <v>0</v>
      </c>
      <c r="AT1006">
        <v>0.2105363333333333</v>
      </c>
      <c r="AU1006">
        <v>6.7000000000000004E-2</v>
      </c>
      <c r="AV1006">
        <v>0.2105363333333333</v>
      </c>
    </row>
    <row r="1007" spans="1:48">
      <c r="A1007">
        <v>1004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 t="b">
        <v>0</v>
      </c>
      <c r="P1007">
        <v>0</v>
      </c>
      <c r="Q1007">
        <v>0</v>
      </c>
      <c r="R1007">
        <v>1</v>
      </c>
      <c r="S1007">
        <v>35.98485508892022</v>
      </c>
      <c r="T1007">
        <v>0</v>
      </c>
      <c r="U1007">
        <v>0</v>
      </c>
      <c r="V1007">
        <v>0</v>
      </c>
      <c r="W1007">
        <v>-21.099543694158282</v>
      </c>
      <c r="X1007">
        <v>1</v>
      </c>
      <c r="Y1007">
        <v>-1.70483615534005</v>
      </c>
      <c r="Z1007">
        <v>82.109188837892802</v>
      </c>
      <c r="AA1007">
        <v>750</v>
      </c>
      <c r="AB1007" t="b">
        <v>0</v>
      </c>
      <c r="AC1007" t="b">
        <v>1</v>
      </c>
      <c r="AD1007">
        <v>88.548500064500942</v>
      </c>
      <c r="AE1007">
        <v>0.44088598763912817</v>
      </c>
      <c r="AF1007">
        <v>0</v>
      </c>
      <c r="AG1007">
        <v>-1.182627999041541E-2</v>
      </c>
      <c r="AH1007" t="b">
        <v>1</v>
      </c>
      <c r="AI1007" t="b">
        <v>0</v>
      </c>
      <c r="AJ1007">
        <v>750</v>
      </c>
      <c r="AK1007">
        <v>0</v>
      </c>
      <c r="AL1007">
        <v>0</v>
      </c>
      <c r="AM1007">
        <v>0</v>
      </c>
      <c r="AN1007">
        <v>0.44088598763912817</v>
      </c>
      <c r="AO1007">
        <v>0</v>
      </c>
      <c r="AP1007">
        <v>1</v>
      </c>
      <c r="AQ1007">
        <v>0</v>
      </c>
      <c r="AR1007">
        <v>0</v>
      </c>
      <c r="AS1007">
        <v>0</v>
      </c>
      <c r="AT1007">
        <v>0.2105363333333333</v>
      </c>
      <c r="AU1007">
        <v>6.7000000000000004E-2</v>
      </c>
      <c r="AV1007">
        <v>0.2105363333333333</v>
      </c>
    </row>
    <row r="1008" spans="1:48">
      <c r="A1008">
        <v>1005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 t="b">
        <v>0</v>
      </c>
      <c r="P1008">
        <v>0</v>
      </c>
      <c r="Q1008">
        <v>0</v>
      </c>
      <c r="R1008">
        <v>1</v>
      </c>
      <c r="S1008">
        <v>35.98485508892022</v>
      </c>
      <c r="T1008">
        <v>0</v>
      </c>
      <c r="U1008">
        <v>0</v>
      </c>
      <c r="V1008">
        <v>0</v>
      </c>
      <c r="W1008">
        <v>-21.099543694158282</v>
      </c>
      <c r="X1008">
        <v>1</v>
      </c>
      <c r="Y1008">
        <v>-1.70483615534005</v>
      </c>
      <c r="Z1008">
        <v>82.097362557902386</v>
      </c>
      <c r="AA1008">
        <v>750</v>
      </c>
      <c r="AB1008" t="b">
        <v>0</v>
      </c>
      <c r="AC1008" t="b">
        <v>1</v>
      </c>
      <c r="AD1008">
        <v>88.547823542217074</v>
      </c>
      <c r="AE1008">
        <v>0.44088598763912817</v>
      </c>
      <c r="AF1008">
        <v>0</v>
      </c>
      <c r="AG1008">
        <v>-1.1826279990416411E-2</v>
      </c>
      <c r="AH1008" t="b">
        <v>1</v>
      </c>
      <c r="AI1008" t="b">
        <v>0</v>
      </c>
      <c r="AJ1008">
        <v>750</v>
      </c>
      <c r="AK1008">
        <v>0</v>
      </c>
      <c r="AL1008">
        <v>0</v>
      </c>
      <c r="AM1008">
        <v>0</v>
      </c>
      <c r="AN1008">
        <v>0.44088598763912817</v>
      </c>
      <c r="AO1008">
        <v>0</v>
      </c>
      <c r="AP1008">
        <v>1</v>
      </c>
      <c r="AQ1008">
        <v>0</v>
      </c>
      <c r="AR1008">
        <v>0</v>
      </c>
      <c r="AS1008">
        <v>0</v>
      </c>
      <c r="AT1008">
        <v>0.2105363333333333</v>
      </c>
      <c r="AU1008">
        <v>6.7000000000000004E-2</v>
      </c>
      <c r="AV1008">
        <v>0.2105363333333333</v>
      </c>
    </row>
    <row r="1009" spans="1:48">
      <c r="A1009">
        <v>1006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 t="b">
        <v>0</v>
      </c>
      <c r="P1009">
        <v>0</v>
      </c>
      <c r="Q1009">
        <v>0</v>
      </c>
      <c r="R1009">
        <v>1</v>
      </c>
      <c r="S1009">
        <v>35.98485508892022</v>
      </c>
      <c r="T1009">
        <v>0</v>
      </c>
      <c r="U1009">
        <v>0</v>
      </c>
      <c r="V1009">
        <v>0</v>
      </c>
      <c r="W1009">
        <v>-21.099543694158282</v>
      </c>
      <c r="X1009">
        <v>1</v>
      </c>
      <c r="Y1009">
        <v>-1.70483615534005</v>
      </c>
      <c r="Z1009">
        <v>82.08553627791197</v>
      </c>
      <c r="AA1009">
        <v>750</v>
      </c>
      <c r="AB1009" t="b">
        <v>0</v>
      </c>
      <c r="AC1009" t="b">
        <v>1</v>
      </c>
      <c r="AD1009">
        <v>88.547147019933206</v>
      </c>
      <c r="AE1009">
        <v>0.44088598763912817</v>
      </c>
      <c r="AF1009">
        <v>0</v>
      </c>
      <c r="AG1009">
        <v>-1.182627999041558E-2</v>
      </c>
      <c r="AH1009" t="b">
        <v>1</v>
      </c>
      <c r="AI1009" t="b">
        <v>0</v>
      </c>
      <c r="AJ1009">
        <v>750</v>
      </c>
      <c r="AK1009">
        <v>0</v>
      </c>
      <c r="AL1009">
        <v>0</v>
      </c>
      <c r="AM1009">
        <v>0</v>
      </c>
      <c r="AN1009">
        <v>0.44088598763912817</v>
      </c>
      <c r="AO1009">
        <v>0</v>
      </c>
      <c r="AP1009">
        <v>1</v>
      </c>
      <c r="AQ1009">
        <v>0</v>
      </c>
      <c r="AR1009">
        <v>0</v>
      </c>
      <c r="AS1009">
        <v>0</v>
      </c>
      <c r="AT1009">
        <v>0.2105363333333333</v>
      </c>
      <c r="AU1009">
        <v>6.7000000000000004E-2</v>
      </c>
      <c r="AV1009">
        <v>0.2105363333333333</v>
      </c>
    </row>
    <row r="1010" spans="1:48">
      <c r="A1010">
        <v>1007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 t="b">
        <v>0</v>
      </c>
      <c r="P1010">
        <v>0</v>
      </c>
      <c r="Q1010">
        <v>0</v>
      </c>
      <c r="R1010">
        <v>1</v>
      </c>
      <c r="S1010">
        <v>35.98485508892022</v>
      </c>
      <c r="T1010">
        <v>0</v>
      </c>
      <c r="U1010">
        <v>0</v>
      </c>
      <c r="V1010">
        <v>0</v>
      </c>
      <c r="W1010">
        <v>-21.099543694158282</v>
      </c>
      <c r="X1010">
        <v>1</v>
      </c>
      <c r="Y1010">
        <v>-1.70483615534005</v>
      </c>
      <c r="Z1010">
        <v>82.073709997921554</v>
      </c>
      <c r="AA1010">
        <v>750</v>
      </c>
      <c r="AB1010" t="b">
        <v>0</v>
      </c>
      <c r="AC1010" t="b">
        <v>1</v>
      </c>
      <c r="AD1010">
        <v>88.546470497649338</v>
      </c>
      <c r="AE1010">
        <v>0.44088598763912817</v>
      </c>
      <c r="AF1010">
        <v>0</v>
      </c>
      <c r="AG1010">
        <v>-1.1950585019815999E-2</v>
      </c>
      <c r="AH1010" t="b">
        <v>1</v>
      </c>
      <c r="AI1010" t="b">
        <v>0</v>
      </c>
      <c r="AJ1010">
        <v>750</v>
      </c>
      <c r="AK1010">
        <v>0</v>
      </c>
      <c r="AL1010">
        <v>0</v>
      </c>
      <c r="AM1010">
        <v>0</v>
      </c>
      <c r="AN1010">
        <v>0.44088598763912817</v>
      </c>
      <c r="AO1010">
        <v>0</v>
      </c>
      <c r="AP1010">
        <v>1</v>
      </c>
      <c r="AQ1010">
        <v>0</v>
      </c>
      <c r="AR1010">
        <v>0</v>
      </c>
      <c r="AS1010">
        <v>0</v>
      </c>
      <c r="AT1010">
        <v>0.2105363333333333</v>
      </c>
      <c r="AU1010">
        <v>6.7000000000000004E-2</v>
      </c>
      <c r="AV1010">
        <v>0.2105363333333333</v>
      </c>
    </row>
    <row r="1011" spans="1:48">
      <c r="A1011">
        <v>1008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 t="b">
        <v>0</v>
      </c>
      <c r="P1011">
        <v>0</v>
      </c>
      <c r="Q1011">
        <v>0</v>
      </c>
      <c r="R1011">
        <v>1</v>
      </c>
      <c r="S1011">
        <v>35.98485508892022</v>
      </c>
      <c r="T1011">
        <v>0</v>
      </c>
      <c r="U1011">
        <v>0</v>
      </c>
      <c r="V1011">
        <v>0</v>
      </c>
      <c r="W1011">
        <v>-21.099543694158282</v>
      </c>
      <c r="X1011">
        <v>1</v>
      </c>
      <c r="Y1011">
        <v>-1.70483615534005</v>
      </c>
      <c r="Z1011">
        <v>82.061883717931138</v>
      </c>
      <c r="AA1011">
        <v>750</v>
      </c>
      <c r="AB1011" t="b">
        <v>0</v>
      </c>
      <c r="AC1011" t="b">
        <v>1</v>
      </c>
      <c r="AD1011">
        <v>88.54579397536547</v>
      </c>
      <c r="AE1011">
        <v>0.44088598763912817</v>
      </c>
      <c r="AF1011">
        <v>0</v>
      </c>
      <c r="AG1011">
        <v>-1.207489004921419E-2</v>
      </c>
      <c r="AH1011" t="b">
        <v>1</v>
      </c>
      <c r="AI1011" t="b">
        <v>0</v>
      </c>
      <c r="AJ1011">
        <v>750</v>
      </c>
      <c r="AK1011">
        <v>0</v>
      </c>
      <c r="AL1011">
        <v>0</v>
      </c>
      <c r="AM1011">
        <v>0</v>
      </c>
      <c r="AN1011">
        <v>0.44088598763912817</v>
      </c>
      <c r="AO1011">
        <v>0</v>
      </c>
      <c r="AP1011">
        <v>1</v>
      </c>
      <c r="AQ1011">
        <v>0</v>
      </c>
      <c r="AR1011">
        <v>0</v>
      </c>
      <c r="AS1011">
        <v>0</v>
      </c>
      <c r="AT1011">
        <v>0.2105363333333333</v>
      </c>
      <c r="AU1011">
        <v>6.7000000000000004E-2</v>
      </c>
      <c r="AV1011">
        <v>0.2105363333333333</v>
      </c>
    </row>
    <row r="1012" spans="1:48">
      <c r="A1012">
        <v>1009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b">
        <v>0</v>
      </c>
      <c r="P1012">
        <v>0</v>
      </c>
      <c r="Q1012">
        <v>0</v>
      </c>
      <c r="R1012">
        <v>1</v>
      </c>
      <c r="S1012">
        <v>35.98485508892022</v>
      </c>
      <c r="T1012">
        <v>0</v>
      </c>
      <c r="U1012">
        <v>0</v>
      </c>
      <c r="V1012">
        <v>0</v>
      </c>
      <c r="W1012">
        <v>-21.099543694158282</v>
      </c>
      <c r="X1012">
        <v>1</v>
      </c>
      <c r="Y1012">
        <v>-1.70483615534005</v>
      </c>
      <c r="Z1012">
        <v>82.050057437940723</v>
      </c>
      <c r="AA1012">
        <v>750</v>
      </c>
      <c r="AB1012" t="b">
        <v>0</v>
      </c>
      <c r="AC1012" t="b">
        <v>1</v>
      </c>
      <c r="AD1012">
        <v>88.545117453081602</v>
      </c>
      <c r="AE1012">
        <v>0.44088598763912817</v>
      </c>
      <c r="AF1012">
        <v>0</v>
      </c>
      <c r="AG1012">
        <v>-1.219919507861239E-2</v>
      </c>
      <c r="AH1012" t="b">
        <v>1</v>
      </c>
      <c r="AI1012" t="b">
        <v>0</v>
      </c>
      <c r="AJ1012">
        <v>750</v>
      </c>
      <c r="AK1012">
        <v>0</v>
      </c>
      <c r="AL1012">
        <v>0</v>
      </c>
      <c r="AM1012">
        <v>0</v>
      </c>
      <c r="AN1012">
        <v>0.44088598763912817</v>
      </c>
      <c r="AO1012">
        <v>0</v>
      </c>
      <c r="AP1012">
        <v>1</v>
      </c>
      <c r="AQ1012">
        <v>0</v>
      </c>
      <c r="AR1012">
        <v>0</v>
      </c>
      <c r="AS1012">
        <v>0</v>
      </c>
      <c r="AT1012">
        <v>0.2105363333333333</v>
      </c>
      <c r="AU1012">
        <v>6.7000000000000004E-2</v>
      </c>
      <c r="AV1012">
        <v>0.2105363333333333</v>
      </c>
    </row>
    <row r="1013" spans="1:48">
      <c r="A1013">
        <v>1010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 t="b">
        <v>0</v>
      </c>
      <c r="P1013">
        <v>0</v>
      </c>
      <c r="Q1013">
        <v>0</v>
      </c>
      <c r="R1013">
        <v>1</v>
      </c>
      <c r="S1013">
        <v>35.98485508892022</v>
      </c>
      <c r="T1013">
        <v>0</v>
      </c>
      <c r="U1013">
        <v>0</v>
      </c>
      <c r="V1013">
        <v>0</v>
      </c>
      <c r="W1013">
        <v>-21.099543694158282</v>
      </c>
      <c r="X1013">
        <v>1</v>
      </c>
      <c r="Y1013">
        <v>-1.70483615534005</v>
      </c>
      <c r="Z1013">
        <v>82.038231157950307</v>
      </c>
      <c r="AA1013">
        <v>750</v>
      </c>
      <c r="AB1013" t="b">
        <v>0</v>
      </c>
      <c r="AC1013" t="b">
        <v>1</v>
      </c>
      <c r="AD1013">
        <v>88.544440930797734</v>
      </c>
      <c r="AE1013">
        <v>0.44088598763912817</v>
      </c>
      <c r="AF1013">
        <v>0</v>
      </c>
      <c r="AG1013">
        <v>-1.2323500108012361E-2</v>
      </c>
      <c r="AH1013" t="b">
        <v>1</v>
      </c>
      <c r="AI1013" t="b">
        <v>0</v>
      </c>
      <c r="AJ1013">
        <v>750</v>
      </c>
      <c r="AK1013">
        <v>0</v>
      </c>
      <c r="AL1013">
        <v>0</v>
      </c>
      <c r="AM1013">
        <v>0</v>
      </c>
      <c r="AN1013">
        <v>0.44088598763912817</v>
      </c>
      <c r="AO1013">
        <v>0</v>
      </c>
      <c r="AP1013">
        <v>1</v>
      </c>
      <c r="AQ1013">
        <v>0</v>
      </c>
      <c r="AR1013">
        <v>0</v>
      </c>
      <c r="AS1013">
        <v>0</v>
      </c>
      <c r="AT1013">
        <v>0.2105363333333333</v>
      </c>
      <c r="AU1013">
        <v>6.7000000000000004E-2</v>
      </c>
      <c r="AV1013">
        <v>0.2105363333333333</v>
      </c>
    </row>
    <row r="1014" spans="1:48">
      <c r="A1014">
        <v>1011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 t="b">
        <v>0</v>
      </c>
      <c r="P1014">
        <v>0</v>
      </c>
      <c r="Q1014">
        <v>0</v>
      </c>
      <c r="R1014">
        <v>1</v>
      </c>
      <c r="S1014">
        <v>35.98485508892022</v>
      </c>
      <c r="T1014">
        <v>0</v>
      </c>
      <c r="U1014">
        <v>0</v>
      </c>
      <c r="V1014">
        <v>0</v>
      </c>
      <c r="W1014">
        <v>-21.099543694158282</v>
      </c>
      <c r="X1014">
        <v>1</v>
      </c>
      <c r="Y1014">
        <v>-1.70483615534005</v>
      </c>
      <c r="Z1014">
        <v>82.026404877959891</v>
      </c>
      <c r="AA1014">
        <v>750</v>
      </c>
      <c r="AB1014" t="b">
        <v>0</v>
      </c>
      <c r="AC1014" t="b">
        <v>1</v>
      </c>
      <c r="AD1014">
        <v>88.543764408513866</v>
      </c>
      <c r="AE1014">
        <v>0.44088598763912817</v>
      </c>
      <c r="AF1014">
        <v>0</v>
      </c>
      <c r="AG1014">
        <v>-1.132905987281968E-2</v>
      </c>
      <c r="AH1014" t="b">
        <v>1</v>
      </c>
      <c r="AI1014" t="b">
        <v>0</v>
      </c>
      <c r="AJ1014">
        <v>750</v>
      </c>
      <c r="AK1014">
        <v>0</v>
      </c>
      <c r="AL1014">
        <v>0</v>
      </c>
      <c r="AM1014">
        <v>0</v>
      </c>
      <c r="AN1014">
        <v>0.44088598763912817</v>
      </c>
      <c r="AO1014">
        <v>0</v>
      </c>
      <c r="AP1014">
        <v>1</v>
      </c>
      <c r="AQ1014">
        <v>0</v>
      </c>
      <c r="AR1014">
        <v>0</v>
      </c>
      <c r="AS1014">
        <v>0</v>
      </c>
      <c r="AT1014">
        <v>0.2105363333333333</v>
      </c>
      <c r="AU1014">
        <v>6.7000000000000004E-2</v>
      </c>
      <c r="AV1014">
        <v>0.2105363333333333</v>
      </c>
    </row>
    <row r="1015" spans="1:48">
      <c r="A1015">
        <v>1012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b">
        <v>0</v>
      </c>
      <c r="P1015">
        <v>0</v>
      </c>
      <c r="Q1015">
        <v>0</v>
      </c>
      <c r="R1015">
        <v>1</v>
      </c>
      <c r="S1015">
        <v>35.98485508892022</v>
      </c>
      <c r="T1015">
        <v>0</v>
      </c>
      <c r="U1015">
        <v>0</v>
      </c>
      <c r="V1015">
        <v>0</v>
      </c>
      <c r="W1015">
        <v>-21.099543694158282</v>
      </c>
      <c r="X1015">
        <v>1</v>
      </c>
      <c r="Y1015">
        <v>-1.70483615534005</v>
      </c>
      <c r="Z1015">
        <v>82.014578597969475</v>
      </c>
      <c r="AA1015">
        <v>750</v>
      </c>
      <c r="AB1015" t="b">
        <v>0</v>
      </c>
      <c r="AC1015" t="b">
        <v>1</v>
      </c>
      <c r="AD1015">
        <v>88.543087886229998</v>
      </c>
      <c r="AE1015">
        <v>0.44088598763912817</v>
      </c>
      <c r="AF1015">
        <v>0</v>
      </c>
      <c r="AG1015">
        <v>-1.0334619637627E-2</v>
      </c>
      <c r="AH1015" t="b">
        <v>1</v>
      </c>
      <c r="AI1015" t="b">
        <v>0</v>
      </c>
      <c r="AJ1015">
        <v>750</v>
      </c>
      <c r="AK1015">
        <v>0</v>
      </c>
      <c r="AL1015">
        <v>0</v>
      </c>
      <c r="AM1015">
        <v>0</v>
      </c>
      <c r="AN1015">
        <v>0.44088598763912817</v>
      </c>
      <c r="AO1015">
        <v>0</v>
      </c>
      <c r="AP1015">
        <v>1</v>
      </c>
      <c r="AQ1015">
        <v>0</v>
      </c>
      <c r="AR1015">
        <v>0</v>
      </c>
      <c r="AS1015">
        <v>0</v>
      </c>
      <c r="AT1015">
        <v>0.2105363333333333</v>
      </c>
      <c r="AU1015">
        <v>6.7000000000000004E-2</v>
      </c>
      <c r="AV1015">
        <v>0.2105363333333333</v>
      </c>
    </row>
    <row r="1016" spans="1:48">
      <c r="A1016">
        <v>1013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 t="b">
        <v>0</v>
      </c>
      <c r="P1016">
        <v>0</v>
      </c>
      <c r="Q1016">
        <v>0</v>
      </c>
      <c r="R1016">
        <v>1</v>
      </c>
      <c r="S1016">
        <v>35.98485508892022</v>
      </c>
      <c r="T1016">
        <v>0</v>
      </c>
      <c r="U1016">
        <v>0</v>
      </c>
      <c r="V1016">
        <v>0</v>
      </c>
      <c r="W1016">
        <v>-21.099543694158282</v>
      </c>
      <c r="X1016">
        <v>1</v>
      </c>
      <c r="Y1016">
        <v>-1.70483615534005</v>
      </c>
      <c r="Z1016">
        <v>82.002752317979059</v>
      </c>
      <c r="AA1016">
        <v>750</v>
      </c>
      <c r="AB1016" t="b">
        <v>0</v>
      </c>
      <c r="AC1016" t="b">
        <v>1</v>
      </c>
      <c r="AD1016">
        <v>88.54241136394613</v>
      </c>
      <c r="AE1016">
        <v>0.44088598763912817</v>
      </c>
      <c r="AF1016">
        <v>0</v>
      </c>
      <c r="AG1016">
        <v>-9.3401794024360885E-3</v>
      </c>
      <c r="AH1016" t="b">
        <v>1</v>
      </c>
      <c r="AI1016" t="b">
        <v>0</v>
      </c>
      <c r="AJ1016">
        <v>750</v>
      </c>
      <c r="AK1016">
        <v>0</v>
      </c>
      <c r="AL1016">
        <v>0</v>
      </c>
      <c r="AM1016">
        <v>0</v>
      </c>
      <c r="AN1016">
        <v>0.44088598763912817</v>
      </c>
      <c r="AO1016">
        <v>0</v>
      </c>
      <c r="AP1016">
        <v>1</v>
      </c>
      <c r="AQ1016">
        <v>0</v>
      </c>
      <c r="AR1016">
        <v>0</v>
      </c>
      <c r="AS1016">
        <v>0</v>
      </c>
      <c r="AT1016">
        <v>0.2105363333333333</v>
      </c>
      <c r="AU1016">
        <v>6.7000000000000004E-2</v>
      </c>
      <c r="AV1016">
        <v>0.2105363333333333</v>
      </c>
    </row>
    <row r="1017" spans="1:48">
      <c r="A1017">
        <v>1014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 t="b">
        <v>0</v>
      </c>
      <c r="P1017">
        <v>0</v>
      </c>
      <c r="Q1017">
        <v>0</v>
      </c>
      <c r="R1017">
        <v>1</v>
      </c>
      <c r="S1017">
        <v>35.98485508892022</v>
      </c>
      <c r="T1017">
        <v>0</v>
      </c>
      <c r="U1017">
        <v>0</v>
      </c>
      <c r="V1017">
        <v>0</v>
      </c>
      <c r="W1017">
        <v>-21.099543694158282</v>
      </c>
      <c r="X1017">
        <v>1</v>
      </c>
      <c r="Y1017">
        <v>-1.70483615534005</v>
      </c>
      <c r="Z1017">
        <v>81.990926037988643</v>
      </c>
      <c r="AA1017">
        <v>750</v>
      </c>
      <c r="AB1017" t="b">
        <v>0</v>
      </c>
      <c r="AC1017" t="b">
        <v>1</v>
      </c>
      <c r="AD1017">
        <v>88.541734841662262</v>
      </c>
      <c r="AE1017">
        <v>0.44088598763912817</v>
      </c>
      <c r="AF1017">
        <v>0</v>
      </c>
      <c r="AG1017">
        <v>-8.2201193370504688E-3</v>
      </c>
      <c r="AH1017" t="b">
        <v>1</v>
      </c>
      <c r="AI1017" t="b">
        <v>0</v>
      </c>
      <c r="AJ1017">
        <v>750</v>
      </c>
      <c r="AK1017">
        <v>0</v>
      </c>
      <c r="AL1017">
        <v>0</v>
      </c>
      <c r="AM1017">
        <v>0</v>
      </c>
      <c r="AN1017">
        <v>0.44088598763912817</v>
      </c>
      <c r="AO1017">
        <v>0</v>
      </c>
      <c r="AP1017">
        <v>1</v>
      </c>
      <c r="AQ1017">
        <v>0</v>
      </c>
      <c r="AR1017">
        <v>0</v>
      </c>
      <c r="AS1017">
        <v>0</v>
      </c>
      <c r="AT1017">
        <v>0.2105363333333333</v>
      </c>
      <c r="AU1017">
        <v>6.7000000000000004E-2</v>
      </c>
      <c r="AV1017">
        <v>0.2105363333333333</v>
      </c>
    </row>
    <row r="1018" spans="1:48">
      <c r="A1018">
        <v>1015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 t="b">
        <v>0</v>
      </c>
      <c r="P1018">
        <v>0</v>
      </c>
      <c r="Q1018">
        <v>0</v>
      </c>
      <c r="R1018">
        <v>1</v>
      </c>
      <c r="S1018">
        <v>35.98485508892022</v>
      </c>
      <c r="T1018">
        <v>0</v>
      </c>
      <c r="U1018">
        <v>0</v>
      </c>
      <c r="V1018">
        <v>0</v>
      </c>
      <c r="W1018">
        <v>-21.099543694158282</v>
      </c>
      <c r="X1018">
        <v>1</v>
      </c>
      <c r="Y1018">
        <v>-1.70483615534005</v>
      </c>
      <c r="Z1018">
        <v>81.979099757998227</v>
      </c>
      <c r="AA1018">
        <v>750</v>
      </c>
      <c r="AB1018" t="b">
        <v>0</v>
      </c>
      <c r="AC1018" t="b">
        <v>1</v>
      </c>
      <c r="AD1018">
        <v>88.541058319378394</v>
      </c>
      <c r="AE1018">
        <v>0.44088598763912817</v>
      </c>
      <c r="AF1018">
        <v>0</v>
      </c>
      <c r="AG1018">
        <v>-1.27428230894811E-2</v>
      </c>
      <c r="AH1018" t="b">
        <v>1</v>
      </c>
      <c r="AI1018" t="b">
        <v>0</v>
      </c>
      <c r="AJ1018">
        <v>750</v>
      </c>
      <c r="AK1018">
        <v>0</v>
      </c>
      <c r="AL1018">
        <v>0</v>
      </c>
      <c r="AM1018">
        <v>0</v>
      </c>
      <c r="AN1018">
        <v>0.44088598763912817</v>
      </c>
      <c r="AO1018">
        <v>0</v>
      </c>
      <c r="AP1018">
        <v>1</v>
      </c>
      <c r="AQ1018">
        <v>0</v>
      </c>
      <c r="AR1018">
        <v>0</v>
      </c>
      <c r="AS1018">
        <v>0</v>
      </c>
      <c r="AT1018">
        <v>0.2105363333333333</v>
      </c>
      <c r="AU1018">
        <v>6.7000000000000004E-2</v>
      </c>
      <c r="AV1018">
        <v>0.2105363333333333</v>
      </c>
    </row>
    <row r="1019" spans="1:48">
      <c r="A1019">
        <v>1016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 t="b">
        <v>0</v>
      </c>
      <c r="P1019">
        <v>0</v>
      </c>
      <c r="Q1019">
        <v>0</v>
      </c>
      <c r="R1019">
        <v>1</v>
      </c>
      <c r="S1019">
        <v>35.98485508892022</v>
      </c>
      <c r="T1019">
        <v>0</v>
      </c>
      <c r="U1019">
        <v>0</v>
      </c>
      <c r="V1019">
        <v>0</v>
      </c>
      <c r="W1019">
        <v>-21.099543694158282</v>
      </c>
      <c r="X1019">
        <v>1</v>
      </c>
      <c r="Y1019">
        <v>-1.70483615534005</v>
      </c>
      <c r="Z1019">
        <v>81.967273478007812</v>
      </c>
      <c r="AA1019">
        <v>750</v>
      </c>
      <c r="AB1019" t="b">
        <v>0</v>
      </c>
      <c r="AC1019" t="b">
        <v>1</v>
      </c>
      <c r="AD1019">
        <v>88.540381797094525</v>
      </c>
      <c r="AE1019">
        <v>0.44088598763912817</v>
      </c>
      <c r="AF1019">
        <v>0</v>
      </c>
      <c r="AG1019">
        <v>-1.7195767861639569E-2</v>
      </c>
      <c r="AH1019" t="b">
        <v>1</v>
      </c>
      <c r="AI1019" t="b">
        <v>0</v>
      </c>
      <c r="AJ1019">
        <v>750</v>
      </c>
      <c r="AK1019">
        <v>0</v>
      </c>
      <c r="AL1019">
        <v>0</v>
      </c>
      <c r="AM1019">
        <v>0</v>
      </c>
      <c r="AN1019">
        <v>0.44088598763912817</v>
      </c>
      <c r="AO1019">
        <v>0</v>
      </c>
      <c r="AP1019">
        <v>1</v>
      </c>
      <c r="AQ1019">
        <v>0</v>
      </c>
      <c r="AR1019">
        <v>0</v>
      </c>
      <c r="AS1019">
        <v>0</v>
      </c>
      <c r="AT1019">
        <v>0.2105363333333333</v>
      </c>
      <c r="AU1019">
        <v>6.7000000000000004E-2</v>
      </c>
      <c r="AV1019">
        <v>0.2105363333333333</v>
      </c>
    </row>
    <row r="1020" spans="1:48">
      <c r="A1020">
        <v>1017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 t="b">
        <v>0</v>
      </c>
      <c r="P1020">
        <v>0</v>
      </c>
      <c r="Q1020">
        <v>0</v>
      </c>
      <c r="R1020">
        <v>1</v>
      </c>
      <c r="S1020">
        <v>35.98485508892022</v>
      </c>
      <c r="T1020">
        <v>0</v>
      </c>
      <c r="U1020">
        <v>0</v>
      </c>
      <c r="V1020">
        <v>0</v>
      </c>
      <c r="W1020">
        <v>-21.099543694158282</v>
      </c>
      <c r="X1020">
        <v>1</v>
      </c>
      <c r="Y1020">
        <v>-1.70483615534005</v>
      </c>
      <c r="Z1020">
        <v>81.955447198017396</v>
      </c>
      <c r="AA1020">
        <v>750</v>
      </c>
      <c r="AB1020" t="b">
        <v>0</v>
      </c>
      <c r="AC1020" t="b">
        <v>1</v>
      </c>
      <c r="AD1020">
        <v>88.539705274810657</v>
      </c>
      <c r="AE1020">
        <v>0.44088598763912817</v>
      </c>
      <c r="AF1020">
        <v>0</v>
      </c>
      <c r="AG1020">
        <v>-2.1809456081498091E-2</v>
      </c>
      <c r="AH1020" t="b">
        <v>1</v>
      </c>
      <c r="AI1020" t="b">
        <v>0</v>
      </c>
      <c r="AJ1020">
        <v>750</v>
      </c>
      <c r="AK1020">
        <v>0</v>
      </c>
      <c r="AL1020">
        <v>0</v>
      </c>
      <c r="AM1020">
        <v>0</v>
      </c>
      <c r="AN1020">
        <v>0.44088598763912817</v>
      </c>
      <c r="AO1020">
        <v>0</v>
      </c>
      <c r="AP1020">
        <v>1</v>
      </c>
      <c r="AQ1020">
        <v>0</v>
      </c>
      <c r="AR1020">
        <v>0</v>
      </c>
      <c r="AS1020">
        <v>0</v>
      </c>
      <c r="AT1020">
        <v>0.2105363333333333</v>
      </c>
      <c r="AU1020">
        <v>6.7000000000000004E-2</v>
      </c>
      <c r="AV1020">
        <v>0.2105363333333333</v>
      </c>
    </row>
    <row r="1021" spans="1:48">
      <c r="A1021">
        <v>1018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 t="b">
        <v>0</v>
      </c>
      <c r="P1021">
        <v>0</v>
      </c>
      <c r="Q1021">
        <v>0</v>
      </c>
      <c r="R1021">
        <v>1</v>
      </c>
      <c r="S1021">
        <v>35.98485508892022</v>
      </c>
      <c r="T1021">
        <v>0</v>
      </c>
      <c r="U1021">
        <v>0</v>
      </c>
      <c r="V1021">
        <v>0</v>
      </c>
      <c r="W1021">
        <v>-21.099543694158282</v>
      </c>
      <c r="X1021">
        <v>1</v>
      </c>
      <c r="Y1021">
        <v>-1.70483615534005</v>
      </c>
      <c r="Z1021">
        <v>81.94362091802698</v>
      </c>
      <c r="AA1021">
        <v>750</v>
      </c>
      <c r="AB1021" t="b">
        <v>0</v>
      </c>
      <c r="AC1021" t="b">
        <v>1</v>
      </c>
      <c r="AD1021">
        <v>88.539028752526789</v>
      </c>
      <c r="AE1021">
        <v>0.44088598763912817</v>
      </c>
      <c r="AF1021">
        <v>0</v>
      </c>
      <c r="AG1021">
        <v>-2.7345026602645321E-2</v>
      </c>
      <c r="AH1021" t="b">
        <v>1</v>
      </c>
      <c r="AI1021" t="b">
        <v>0</v>
      </c>
      <c r="AJ1021">
        <v>750</v>
      </c>
      <c r="AK1021">
        <v>0</v>
      </c>
      <c r="AL1021">
        <v>0</v>
      </c>
      <c r="AM1021">
        <v>0</v>
      </c>
      <c r="AN1021">
        <v>0.44088598763912817</v>
      </c>
      <c r="AO1021">
        <v>0</v>
      </c>
      <c r="AP1021">
        <v>1</v>
      </c>
      <c r="AQ1021">
        <v>0</v>
      </c>
      <c r="AR1021">
        <v>0</v>
      </c>
      <c r="AS1021">
        <v>0</v>
      </c>
      <c r="AT1021">
        <v>0.2105363333333333</v>
      </c>
      <c r="AU1021">
        <v>6.7000000000000004E-2</v>
      </c>
      <c r="AV1021">
        <v>0.2105363333333333</v>
      </c>
    </row>
    <row r="1022" spans="1:48">
      <c r="A1022">
        <v>1019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 t="b">
        <v>0</v>
      </c>
      <c r="P1022">
        <v>0</v>
      </c>
      <c r="Q1022">
        <v>0</v>
      </c>
      <c r="R1022">
        <v>1</v>
      </c>
      <c r="S1022">
        <v>35.98485508892022</v>
      </c>
      <c r="T1022">
        <v>0</v>
      </c>
      <c r="U1022">
        <v>0</v>
      </c>
      <c r="V1022">
        <v>0</v>
      </c>
      <c r="W1022">
        <v>-21.099543694158282</v>
      </c>
      <c r="X1022">
        <v>1</v>
      </c>
      <c r="Y1022">
        <v>-1.70483615534005</v>
      </c>
      <c r="Z1022">
        <v>81.901961430980805</v>
      </c>
      <c r="AA1022">
        <v>750</v>
      </c>
      <c r="AB1022" t="b">
        <v>0</v>
      </c>
      <c r="AC1022" t="b">
        <v>1</v>
      </c>
      <c r="AD1022">
        <v>88.538352230242921</v>
      </c>
      <c r="AE1022">
        <v>0.44088598763912817</v>
      </c>
      <c r="AF1022">
        <v>0</v>
      </c>
      <c r="AG1022">
        <v>-3.2316594318965941E-2</v>
      </c>
      <c r="AH1022" t="b">
        <v>1</v>
      </c>
      <c r="AI1022" t="b">
        <v>0</v>
      </c>
      <c r="AJ1022">
        <v>750</v>
      </c>
      <c r="AK1022">
        <v>0</v>
      </c>
      <c r="AL1022">
        <v>0</v>
      </c>
      <c r="AM1022">
        <v>0</v>
      </c>
      <c r="AN1022">
        <v>0.44088598763912817</v>
      </c>
      <c r="AO1022">
        <v>0</v>
      </c>
      <c r="AP1022">
        <v>1</v>
      </c>
      <c r="AQ1022">
        <v>0</v>
      </c>
      <c r="AR1022">
        <v>0</v>
      </c>
      <c r="AS1022">
        <v>0</v>
      </c>
      <c r="AT1022">
        <v>0.2105363333333333</v>
      </c>
      <c r="AU1022">
        <v>6.7000000000000004E-2</v>
      </c>
      <c r="AV1022">
        <v>0.2105363333333333</v>
      </c>
    </row>
    <row r="1023" spans="1:48">
      <c r="A1023">
        <v>1020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 t="b">
        <v>0</v>
      </c>
      <c r="P1023">
        <v>0</v>
      </c>
      <c r="Q1023">
        <v>0</v>
      </c>
      <c r="R1023">
        <v>1</v>
      </c>
      <c r="S1023">
        <v>35.98485508892022</v>
      </c>
      <c r="T1023">
        <v>0</v>
      </c>
      <c r="U1023">
        <v>0</v>
      </c>
      <c r="V1023">
        <v>0</v>
      </c>
      <c r="W1023">
        <v>-21.099543694158282</v>
      </c>
      <c r="X1023">
        <v>1</v>
      </c>
      <c r="Y1023">
        <v>-1.70483615534005</v>
      </c>
      <c r="Z1023">
        <v>81.86030194393463</v>
      </c>
      <c r="AA1023">
        <v>750</v>
      </c>
      <c r="AB1023" t="b">
        <v>0</v>
      </c>
      <c r="AC1023" t="b">
        <v>1</v>
      </c>
      <c r="AD1023">
        <v>88.537675707959053</v>
      </c>
      <c r="AE1023">
        <v>0.44088598763912817</v>
      </c>
      <c r="AF1023">
        <v>0</v>
      </c>
      <c r="AG1023">
        <v>-3.7928419302920069E-2</v>
      </c>
      <c r="AH1023" t="b">
        <v>1</v>
      </c>
      <c r="AI1023" t="b">
        <v>0</v>
      </c>
      <c r="AJ1023">
        <v>750</v>
      </c>
      <c r="AK1023">
        <v>0</v>
      </c>
      <c r="AL1023">
        <v>0</v>
      </c>
      <c r="AM1023">
        <v>0</v>
      </c>
      <c r="AN1023">
        <v>0.44088598763912817</v>
      </c>
      <c r="AO1023">
        <v>0</v>
      </c>
      <c r="AP1023">
        <v>1</v>
      </c>
      <c r="AQ1023">
        <v>0</v>
      </c>
      <c r="AR1023">
        <v>0</v>
      </c>
      <c r="AS1023">
        <v>0</v>
      </c>
      <c r="AT1023">
        <v>0.2105363333333333</v>
      </c>
      <c r="AU1023">
        <v>6.7000000000000004E-2</v>
      </c>
      <c r="AV1023">
        <v>0.2105363333333333</v>
      </c>
    </row>
    <row r="1024" spans="1:48">
      <c r="A1024">
        <v>1021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 t="b">
        <v>0</v>
      </c>
      <c r="P1024">
        <v>0</v>
      </c>
      <c r="Q1024">
        <v>0</v>
      </c>
      <c r="R1024">
        <v>1</v>
      </c>
      <c r="S1024">
        <v>35.98485508892022</v>
      </c>
      <c r="T1024">
        <v>0</v>
      </c>
      <c r="U1024">
        <v>0</v>
      </c>
      <c r="V1024">
        <v>0</v>
      </c>
      <c r="W1024">
        <v>-21.099543694158282</v>
      </c>
      <c r="X1024">
        <v>1</v>
      </c>
      <c r="Y1024">
        <v>-1.70483615534005</v>
      </c>
      <c r="Z1024">
        <v>81.818642456888455</v>
      </c>
      <c r="AA1024">
        <v>750</v>
      </c>
      <c r="AB1024" t="b">
        <v>0</v>
      </c>
      <c r="AC1024" t="b">
        <v>1</v>
      </c>
      <c r="AD1024">
        <v>88.536999185675185</v>
      </c>
      <c r="AE1024">
        <v>0.44088598763912817</v>
      </c>
      <c r="AF1024">
        <v>0</v>
      </c>
      <c r="AG1024">
        <v>-4.2211455815786003E-2</v>
      </c>
      <c r="AH1024" t="b">
        <v>1</v>
      </c>
      <c r="AI1024" t="b">
        <v>0</v>
      </c>
      <c r="AJ1024">
        <v>750</v>
      </c>
      <c r="AK1024">
        <v>0</v>
      </c>
      <c r="AL1024">
        <v>0</v>
      </c>
      <c r="AM1024">
        <v>0</v>
      </c>
      <c r="AN1024">
        <v>0.44088598763912817</v>
      </c>
      <c r="AO1024">
        <v>0</v>
      </c>
      <c r="AP1024">
        <v>1</v>
      </c>
      <c r="AQ1024">
        <v>0</v>
      </c>
      <c r="AR1024">
        <v>0</v>
      </c>
      <c r="AS1024">
        <v>0</v>
      </c>
      <c r="AT1024">
        <v>0.2105363333333333</v>
      </c>
      <c r="AU1024">
        <v>6.7000000000000004E-2</v>
      </c>
      <c r="AV1024">
        <v>0.2105363333333333</v>
      </c>
    </row>
    <row r="1025" spans="1:48">
      <c r="A1025">
        <v>1022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 t="b">
        <v>0</v>
      </c>
      <c r="P1025">
        <v>0</v>
      </c>
      <c r="Q1025">
        <v>0</v>
      </c>
      <c r="R1025">
        <v>1</v>
      </c>
      <c r="S1025">
        <v>35.98485508892022</v>
      </c>
      <c r="T1025">
        <v>0</v>
      </c>
      <c r="U1025">
        <v>0</v>
      </c>
      <c r="V1025">
        <v>0</v>
      </c>
      <c r="W1025">
        <v>-21.099543694158282</v>
      </c>
      <c r="X1025">
        <v>1</v>
      </c>
      <c r="Y1025">
        <v>-1.70483615534005</v>
      </c>
      <c r="Z1025">
        <v>81.77698296984228</v>
      </c>
      <c r="AA1025">
        <v>750</v>
      </c>
      <c r="AB1025" t="b">
        <v>0</v>
      </c>
      <c r="AC1025" t="b">
        <v>1</v>
      </c>
      <c r="AD1025">
        <v>88.536322663391317</v>
      </c>
      <c r="AE1025">
        <v>0.44088598763912817</v>
      </c>
      <c r="AF1025">
        <v>0</v>
      </c>
      <c r="AG1025">
        <v>-4.2718189457242817E-2</v>
      </c>
      <c r="AH1025" t="b">
        <v>1</v>
      </c>
      <c r="AI1025" t="b">
        <v>0</v>
      </c>
      <c r="AJ1025">
        <v>750</v>
      </c>
      <c r="AK1025">
        <v>0</v>
      </c>
      <c r="AL1025">
        <v>0</v>
      </c>
      <c r="AM1025">
        <v>0</v>
      </c>
      <c r="AN1025">
        <v>0.44088598763912817</v>
      </c>
      <c r="AO1025">
        <v>0</v>
      </c>
      <c r="AP1025">
        <v>1</v>
      </c>
      <c r="AQ1025">
        <v>0</v>
      </c>
      <c r="AR1025">
        <v>0</v>
      </c>
      <c r="AS1025">
        <v>0</v>
      </c>
      <c r="AT1025">
        <v>0.2105363333333333</v>
      </c>
      <c r="AU1025">
        <v>6.7000000000000004E-2</v>
      </c>
      <c r="AV1025">
        <v>0.2105363333333333</v>
      </c>
    </row>
    <row r="1026" spans="1:48">
      <c r="A1026">
        <v>1023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 t="b">
        <v>0</v>
      </c>
      <c r="P1026">
        <v>0</v>
      </c>
      <c r="Q1026">
        <v>0</v>
      </c>
      <c r="R1026">
        <v>1</v>
      </c>
      <c r="S1026">
        <v>35.98485508892022</v>
      </c>
      <c r="T1026">
        <v>0</v>
      </c>
      <c r="U1026">
        <v>0</v>
      </c>
      <c r="V1026">
        <v>0</v>
      </c>
      <c r="W1026">
        <v>-21.099543694158282</v>
      </c>
      <c r="X1026">
        <v>1</v>
      </c>
      <c r="Y1026">
        <v>-1.70483615534005</v>
      </c>
      <c r="Z1026">
        <v>81.735323482796105</v>
      </c>
      <c r="AA1026">
        <v>750</v>
      </c>
      <c r="AB1026" t="b">
        <v>0</v>
      </c>
      <c r="AC1026" t="b">
        <v>1</v>
      </c>
      <c r="AD1026">
        <v>88.535646141107449</v>
      </c>
      <c r="AE1026">
        <v>0.44088598763912817</v>
      </c>
      <c r="AF1026">
        <v>0</v>
      </c>
      <c r="AG1026">
        <v>-4.0816851614029648E-2</v>
      </c>
      <c r="AH1026" t="b">
        <v>1</v>
      </c>
      <c r="AI1026" t="b">
        <v>0</v>
      </c>
      <c r="AJ1026">
        <v>750</v>
      </c>
      <c r="AK1026">
        <v>0</v>
      </c>
      <c r="AL1026">
        <v>0</v>
      </c>
      <c r="AM1026">
        <v>0</v>
      </c>
      <c r="AN1026">
        <v>0.44088598763912817</v>
      </c>
      <c r="AO1026">
        <v>0</v>
      </c>
      <c r="AP1026">
        <v>1</v>
      </c>
      <c r="AQ1026">
        <v>0</v>
      </c>
      <c r="AR1026">
        <v>0</v>
      </c>
      <c r="AS1026">
        <v>0</v>
      </c>
      <c r="AT1026">
        <v>0.2105363333333333</v>
      </c>
      <c r="AU1026">
        <v>6.7000000000000004E-2</v>
      </c>
      <c r="AV1026">
        <v>0.2105363333333333</v>
      </c>
    </row>
    <row r="1027" spans="1:48">
      <c r="A1027">
        <v>1024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b">
        <v>0</v>
      </c>
      <c r="P1027">
        <v>0</v>
      </c>
      <c r="Q1027">
        <v>0</v>
      </c>
      <c r="R1027">
        <v>1</v>
      </c>
      <c r="S1027">
        <v>35.98485508892022</v>
      </c>
      <c r="T1027">
        <v>0</v>
      </c>
      <c r="U1027">
        <v>0</v>
      </c>
      <c r="V1027">
        <v>0</v>
      </c>
      <c r="W1027">
        <v>-21.099543694158282</v>
      </c>
      <c r="X1027">
        <v>1</v>
      </c>
      <c r="Y1027">
        <v>-1.70483615534005</v>
      </c>
      <c r="Z1027">
        <v>81.69366399574993</v>
      </c>
      <c r="AA1027">
        <v>750</v>
      </c>
      <c r="AB1027" t="b">
        <v>0</v>
      </c>
      <c r="AC1027" t="b">
        <v>1</v>
      </c>
      <c r="AD1027">
        <v>88.534969618823581</v>
      </c>
      <c r="AE1027">
        <v>0.44088598763912817</v>
      </c>
      <c r="AF1027">
        <v>0</v>
      </c>
      <c r="AG1027">
        <v>-3.5623460106968867E-2</v>
      </c>
      <c r="AH1027" t="b">
        <v>1</v>
      </c>
      <c r="AI1027" t="b">
        <v>0</v>
      </c>
      <c r="AJ1027">
        <v>750</v>
      </c>
      <c r="AK1027">
        <v>0</v>
      </c>
      <c r="AL1027">
        <v>0</v>
      </c>
      <c r="AM1027">
        <v>0</v>
      </c>
      <c r="AN1027">
        <v>0.44088598763912817</v>
      </c>
      <c r="AO1027">
        <v>0</v>
      </c>
      <c r="AP1027">
        <v>1</v>
      </c>
      <c r="AQ1027">
        <v>0</v>
      </c>
      <c r="AR1027">
        <v>0</v>
      </c>
      <c r="AS1027">
        <v>0</v>
      </c>
      <c r="AT1027">
        <v>0.2105363333333333</v>
      </c>
      <c r="AU1027">
        <v>6.7000000000000004E-2</v>
      </c>
      <c r="AV1027">
        <v>0.2105363333333333</v>
      </c>
    </row>
    <row r="1028" spans="1:48">
      <c r="A1028">
        <v>1025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 t="b">
        <v>0</v>
      </c>
      <c r="P1028">
        <v>0</v>
      </c>
      <c r="Q1028">
        <v>0</v>
      </c>
      <c r="R1028">
        <v>1</v>
      </c>
      <c r="S1028">
        <v>35.98485508892022</v>
      </c>
      <c r="T1028">
        <v>0</v>
      </c>
      <c r="U1028">
        <v>0</v>
      </c>
      <c r="V1028">
        <v>0</v>
      </c>
      <c r="W1028">
        <v>-21.099543694158282</v>
      </c>
      <c r="X1028">
        <v>1</v>
      </c>
      <c r="Y1028">
        <v>-1.70483615534005</v>
      </c>
      <c r="Z1028">
        <v>81.652004508703754</v>
      </c>
      <c r="AA1028">
        <v>750</v>
      </c>
      <c r="AB1028" t="b">
        <v>0</v>
      </c>
      <c r="AC1028" t="b">
        <v>1</v>
      </c>
      <c r="AD1028">
        <v>88.534293096539713</v>
      </c>
      <c r="AE1028">
        <v>0.44088598763912817</v>
      </c>
      <c r="AF1028">
        <v>0</v>
      </c>
      <c r="AG1028">
        <v>-3.6679545835690441E-2</v>
      </c>
      <c r="AH1028" t="b">
        <v>1</v>
      </c>
      <c r="AI1028" t="b">
        <v>0</v>
      </c>
      <c r="AJ1028">
        <v>750</v>
      </c>
      <c r="AK1028">
        <v>0</v>
      </c>
      <c r="AL1028">
        <v>0</v>
      </c>
      <c r="AM1028">
        <v>0</v>
      </c>
      <c r="AN1028">
        <v>0.44088598763912817</v>
      </c>
      <c r="AO1028">
        <v>0</v>
      </c>
      <c r="AP1028">
        <v>1</v>
      </c>
      <c r="AQ1028">
        <v>0</v>
      </c>
      <c r="AR1028">
        <v>0</v>
      </c>
      <c r="AS1028">
        <v>0</v>
      </c>
      <c r="AT1028">
        <v>0.2105363333333333</v>
      </c>
      <c r="AU1028">
        <v>6.7000000000000004E-2</v>
      </c>
      <c r="AV1028">
        <v>0.2105363333333333</v>
      </c>
    </row>
    <row r="1029" spans="1:48">
      <c r="A1029">
        <v>1026</v>
      </c>
      <c r="B1029">
        <v>0</v>
      </c>
      <c r="C1029">
        <v>0</v>
      </c>
      <c r="D1029">
        <v>0</v>
      </c>
      <c r="E1029">
        <v>0</v>
      </c>
      <c r="F1029">
        <v>5.568216199205285E-2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 t="b">
        <v>0</v>
      </c>
      <c r="P1029">
        <v>0</v>
      </c>
      <c r="Q1029">
        <v>0</v>
      </c>
      <c r="R1029">
        <v>1</v>
      </c>
      <c r="S1029">
        <v>35.98485508892022</v>
      </c>
      <c r="T1029">
        <v>0</v>
      </c>
      <c r="U1029">
        <v>0</v>
      </c>
      <c r="V1029">
        <v>0</v>
      </c>
      <c r="W1029">
        <v>-22.91566282006691</v>
      </c>
      <c r="X1029">
        <v>1</v>
      </c>
      <c r="Y1029">
        <v>0.1112829705685847</v>
      </c>
      <c r="Z1029">
        <v>81.640493780903881</v>
      </c>
      <c r="AA1029">
        <v>750</v>
      </c>
      <c r="AB1029" t="b">
        <v>0</v>
      </c>
      <c r="AC1029" t="b">
        <v>1</v>
      </c>
      <c r="AD1029">
        <v>88.533976915352255</v>
      </c>
      <c r="AE1029">
        <v>0.47883474549393551</v>
      </c>
      <c r="AF1029">
        <v>0</v>
      </c>
      <c r="AG1029">
        <v>-2.8343644460845249E-2</v>
      </c>
      <c r="AH1029" t="b">
        <v>1</v>
      </c>
      <c r="AI1029" t="b">
        <v>0</v>
      </c>
      <c r="AJ1029">
        <v>750</v>
      </c>
      <c r="AK1029">
        <v>0</v>
      </c>
      <c r="AL1029">
        <v>0</v>
      </c>
      <c r="AM1029">
        <v>0</v>
      </c>
      <c r="AN1029">
        <v>0.47883474549393551</v>
      </c>
      <c r="AO1029">
        <v>0</v>
      </c>
      <c r="AP1029">
        <v>1</v>
      </c>
      <c r="AQ1029">
        <v>0</v>
      </c>
      <c r="AR1029">
        <v>0</v>
      </c>
      <c r="AS1029">
        <v>0</v>
      </c>
      <c r="AT1029">
        <v>0.2105363333333333</v>
      </c>
      <c r="AU1029">
        <v>6.7000000000000004E-2</v>
      </c>
      <c r="AV1029">
        <v>0.2105363333333333</v>
      </c>
    </row>
    <row r="1030" spans="1:48">
      <c r="A1030">
        <v>1027</v>
      </c>
      <c r="B1030">
        <v>0</v>
      </c>
      <c r="C1030">
        <v>0</v>
      </c>
      <c r="D1030">
        <v>0</v>
      </c>
      <c r="E1030">
        <v>0.8</v>
      </c>
      <c r="F1030">
        <v>0.45885800903704471</v>
      </c>
      <c r="G1030">
        <v>5.7283685308737038</v>
      </c>
      <c r="H1030">
        <v>21.149136615985711</v>
      </c>
      <c r="I1030">
        <v>0.3069095579749137</v>
      </c>
      <c r="J1030">
        <v>0.3069095579749137</v>
      </c>
      <c r="K1030">
        <v>511.62392542233329</v>
      </c>
      <c r="L1030">
        <v>1</v>
      </c>
      <c r="M1030">
        <v>138.57636116531239</v>
      </c>
      <c r="N1030">
        <v>99.083705045893069</v>
      </c>
      <c r="O1030" t="b">
        <v>1</v>
      </c>
      <c r="P1030">
        <v>0.3069095579749137</v>
      </c>
      <c r="Q1030">
        <v>0</v>
      </c>
      <c r="R1030">
        <v>0.90431926057368506</v>
      </c>
      <c r="S1030">
        <v>35.98485508892022</v>
      </c>
      <c r="T1030">
        <v>32.708285294916458</v>
      </c>
      <c r="U1030">
        <v>0.339381865847041</v>
      </c>
      <c r="V1030">
        <v>3.1295529223844731</v>
      </c>
      <c r="W1030">
        <v>-29.320370856403969</v>
      </c>
      <c r="X1030">
        <v>1</v>
      </c>
      <c r="Y1030">
        <v>6.5159910069056366</v>
      </c>
      <c r="Z1030">
        <v>81.617214054337708</v>
      </c>
      <c r="AA1030">
        <v>750</v>
      </c>
      <c r="AB1030" t="b">
        <v>0</v>
      </c>
      <c r="AC1030" t="b">
        <v>1</v>
      </c>
      <c r="AD1030">
        <v>88.535291850665246</v>
      </c>
      <c r="AE1030">
        <v>0.61266446565620225</v>
      </c>
      <c r="AF1030">
        <v>0</v>
      </c>
      <c r="AG1030">
        <v>-1.6681695550840429E-2</v>
      </c>
      <c r="AH1030" t="b">
        <v>1</v>
      </c>
      <c r="AI1030" t="b">
        <v>0</v>
      </c>
      <c r="AJ1030">
        <v>750</v>
      </c>
      <c r="AK1030">
        <v>0</v>
      </c>
      <c r="AL1030">
        <v>0.339381865847041</v>
      </c>
      <c r="AM1030">
        <v>0</v>
      </c>
      <c r="AN1030">
        <v>0.95204633150324325</v>
      </c>
      <c r="AO1030">
        <v>0</v>
      </c>
      <c r="AP1030">
        <v>1</v>
      </c>
      <c r="AQ1030">
        <v>0</v>
      </c>
      <c r="AR1030">
        <v>0</v>
      </c>
      <c r="AS1030">
        <v>0</v>
      </c>
      <c r="AT1030">
        <v>0.2105363333333333</v>
      </c>
      <c r="AU1030">
        <v>6.7000000000000004E-2</v>
      </c>
      <c r="AV1030">
        <v>0.2105363333333333</v>
      </c>
    </row>
    <row r="1031" spans="1:48">
      <c r="A1031">
        <v>1028</v>
      </c>
      <c r="B1031">
        <v>0</v>
      </c>
      <c r="C1031">
        <v>0</v>
      </c>
      <c r="D1031">
        <v>0</v>
      </c>
      <c r="E1031">
        <v>3.6</v>
      </c>
      <c r="F1031">
        <v>1.108885801859768</v>
      </c>
      <c r="G1031">
        <v>25.77765838893167</v>
      </c>
      <c r="H1031">
        <v>95.17111477193572</v>
      </c>
      <c r="I1031">
        <v>2.995684612655606</v>
      </c>
      <c r="J1031">
        <v>2.995684612655606</v>
      </c>
      <c r="K1031">
        <v>1109.7470690041889</v>
      </c>
      <c r="L1031">
        <v>1</v>
      </c>
      <c r="M1031">
        <v>300.58154631749437</v>
      </c>
      <c r="N1031">
        <v>445.87667270651878</v>
      </c>
      <c r="O1031" t="b">
        <v>0</v>
      </c>
      <c r="P1031">
        <v>2.995684612655606</v>
      </c>
      <c r="Q1031">
        <v>0</v>
      </c>
      <c r="R1031">
        <v>0.93209833407642528</v>
      </c>
      <c r="S1031">
        <v>35.985666301252579</v>
      </c>
      <c r="T1031">
        <v>68.832094875288007</v>
      </c>
      <c r="U1031">
        <v>3.2139147803797941</v>
      </c>
      <c r="V1031">
        <v>4.6738139110416057</v>
      </c>
      <c r="W1031">
        <v>-44.920996601820718</v>
      </c>
      <c r="X1031">
        <v>1</v>
      </c>
      <c r="Y1031">
        <v>22.11661675232239</v>
      </c>
      <c r="Z1031">
        <v>81.610676483036414</v>
      </c>
      <c r="AA1031">
        <v>750</v>
      </c>
      <c r="AB1031" t="b">
        <v>0</v>
      </c>
      <c r="AC1031" t="b">
        <v>1</v>
      </c>
      <c r="AD1031">
        <v>88.540972923633348</v>
      </c>
      <c r="AE1031">
        <v>0.93864769018729866</v>
      </c>
      <c r="AF1031">
        <v>0</v>
      </c>
      <c r="AG1031">
        <v>-5.9176721230417284E-3</v>
      </c>
      <c r="AH1031" t="b">
        <v>0</v>
      </c>
      <c r="AI1031" t="b">
        <v>0</v>
      </c>
      <c r="AJ1031">
        <v>750</v>
      </c>
      <c r="AK1031">
        <v>0</v>
      </c>
      <c r="AL1031">
        <v>3.2139147803797941</v>
      </c>
      <c r="AM1031">
        <v>0</v>
      </c>
      <c r="AN1031">
        <v>4.2287491608146182</v>
      </c>
      <c r="AO1031">
        <v>0</v>
      </c>
      <c r="AP1031">
        <v>1</v>
      </c>
      <c r="AQ1031">
        <v>0</v>
      </c>
      <c r="AR1031">
        <v>0</v>
      </c>
      <c r="AS1031">
        <v>0</v>
      </c>
      <c r="AT1031">
        <v>0.2105363333333333</v>
      </c>
      <c r="AU1031">
        <v>6.7000000000000004E-2</v>
      </c>
      <c r="AV1031">
        <v>0.2105363333333333</v>
      </c>
    </row>
    <row r="1032" spans="1:48">
      <c r="A1032">
        <v>1029</v>
      </c>
      <c r="B1032">
        <v>0</v>
      </c>
      <c r="C1032">
        <v>0</v>
      </c>
      <c r="D1032">
        <v>0</v>
      </c>
      <c r="E1032">
        <v>8.6</v>
      </c>
      <c r="F1032">
        <v>1.6055987835238821</v>
      </c>
      <c r="G1032">
        <v>61.579961706892313</v>
      </c>
      <c r="H1032">
        <v>227.35321862184639</v>
      </c>
      <c r="I1032">
        <v>10.12166070950499</v>
      </c>
      <c r="J1032">
        <v>10.12166070950499</v>
      </c>
      <c r="K1032">
        <v>1569.581035354661</v>
      </c>
      <c r="L1032">
        <v>1</v>
      </c>
      <c r="M1032">
        <v>425.13029126615942</v>
      </c>
      <c r="N1032">
        <v>1065.14982924335</v>
      </c>
      <c r="O1032" t="b">
        <v>0</v>
      </c>
      <c r="P1032">
        <v>10.12166070950499</v>
      </c>
      <c r="Q1032">
        <v>0</v>
      </c>
      <c r="R1032">
        <v>0.9368340135417258</v>
      </c>
      <c r="S1032">
        <v>35.991285522420853</v>
      </c>
      <c r="T1032">
        <v>96.861191007394254</v>
      </c>
      <c r="U1032">
        <v>10.80411317607885</v>
      </c>
      <c r="V1032">
        <v>6.1183326795053574</v>
      </c>
      <c r="W1032">
        <v>-13.054120309650781</v>
      </c>
      <c r="X1032">
        <v>1</v>
      </c>
      <c r="Y1032">
        <v>-9.7502595398475442</v>
      </c>
      <c r="Z1032">
        <v>81.565560484287118</v>
      </c>
      <c r="AA1032">
        <v>1065.14982924335</v>
      </c>
      <c r="AB1032" t="b">
        <v>0</v>
      </c>
      <c r="AC1032" t="b">
        <v>1</v>
      </c>
      <c r="AD1032">
        <v>88.543426565937409</v>
      </c>
      <c r="AE1032">
        <v>0.27277266318673282</v>
      </c>
      <c r="AF1032">
        <v>0</v>
      </c>
      <c r="AG1032">
        <v>2.108712100282184E-4</v>
      </c>
      <c r="AH1032" t="b">
        <v>0</v>
      </c>
      <c r="AI1032" t="b">
        <v>0</v>
      </c>
      <c r="AJ1032">
        <v>1065.14982924335</v>
      </c>
      <c r="AK1032">
        <v>0</v>
      </c>
      <c r="AL1032">
        <v>10.80411317607885</v>
      </c>
      <c r="AM1032">
        <v>0</v>
      </c>
      <c r="AN1032">
        <v>11.10957653439279</v>
      </c>
      <c r="AO1032">
        <v>0</v>
      </c>
      <c r="AP1032">
        <v>1</v>
      </c>
      <c r="AQ1032">
        <v>3</v>
      </c>
      <c r="AR1032">
        <v>0</v>
      </c>
      <c r="AS1032">
        <v>0</v>
      </c>
      <c r="AT1032">
        <v>2.481394422322293</v>
      </c>
      <c r="AU1032">
        <v>0.7896661999540554</v>
      </c>
      <c r="AV1032">
        <v>2.481394422322293</v>
      </c>
    </row>
    <row r="1033" spans="1:48">
      <c r="A1033">
        <v>1030</v>
      </c>
      <c r="B1033">
        <v>0</v>
      </c>
      <c r="C1033">
        <v>0</v>
      </c>
      <c r="D1033">
        <v>0</v>
      </c>
      <c r="E1033">
        <v>14.6</v>
      </c>
      <c r="F1033">
        <v>1.6353857307113699</v>
      </c>
      <c r="G1033">
        <v>104.5427256884451</v>
      </c>
      <c r="H1033">
        <v>385.97174324173932</v>
      </c>
      <c r="I1033">
        <v>17.552907453903291</v>
      </c>
      <c r="J1033">
        <v>17.552907453903291</v>
      </c>
      <c r="K1033">
        <v>1603.343686627481</v>
      </c>
      <c r="L1033">
        <v>2</v>
      </c>
      <c r="M1033">
        <v>434.27510472033612</v>
      </c>
      <c r="N1033">
        <v>956.43797975302994</v>
      </c>
      <c r="O1033" t="b">
        <v>1</v>
      </c>
      <c r="P1033">
        <v>17.552907453903291</v>
      </c>
      <c r="Q1033">
        <v>0</v>
      </c>
      <c r="R1033">
        <v>0.95015848170107042</v>
      </c>
      <c r="S1033">
        <v>36.008947310349008</v>
      </c>
      <c r="T1033">
        <v>184.44529535551661</v>
      </c>
      <c r="U1033">
        <v>18.473662859356139</v>
      </c>
      <c r="V1033">
        <v>9.1930335636134544</v>
      </c>
      <c r="W1033">
        <v>-14.45801231602891</v>
      </c>
      <c r="X1033">
        <v>1</v>
      </c>
      <c r="Y1033">
        <v>-8.3463675334694187</v>
      </c>
      <c r="Z1033">
        <v>81.570531566445737</v>
      </c>
      <c r="AA1033">
        <v>956.43797975302994</v>
      </c>
      <c r="AB1033" t="b">
        <v>0</v>
      </c>
      <c r="AC1033" t="b">
        <v>1</v>
      </c>
      <c r="AD1033">
        <v>88.539835965327626</v>
      </c>
      <c r="AE1033">
        <v>0.302107720036425</v>
      </c>
      <c r="AF1033">
        <v>0</v>
      </c>
      <c r="AG1033">
        <v>5.6356482619485115E-4</v>
      </c>
      <c r="AH1033" t="b">
        <v>0</v>
      </c>
      <c r="AI1033" t="b">
        <v>0</v>
      </c>
      <c r="AJ1033">
        <v>956.43797975302994</v>
      </c>
      <c r="AK1033">
        <v>0</v>
      </c>
      <c r="AL1033">
        <v>18.473662859356139</v>
      </c>
      <c r="AM1033">
        <v>0</v>
      </c>
      <c r="AN1033">
        <v>18.82182974119878</v>
      </c>
      <c r="AO1033">
        <v>0</v>
      </c>
      <c r="AP1033">
        <v>1</v>
      </c>
      <c r="AQ1033">
        <v>0</v>
      </c>
      <c r="AR1033">
        <v>0</v>
      </c>
      <c r="AS1033">
        <v>0</v>
      </c>
      <c r="AT1033">
        <v>3.9138672930506391</v>
      </c>
      <c r="AU1033">
        <v>1.245528999591802</v>
      </c>
      <c r="AV1033">
        <v>3.9138672930506391</v>
      </c>
    </row>
    <row r="1034" spans="1:48">
      <c r="A1034">
        <v>1031</v>
      </c>
      <c r="B1034">
        <v>0</v>
      </c>
      <c r="C1034">
        <v>0</v>
      </c>
      <c r="D1034">
        <v>0</v>
      </c>
      <c r="E1034">
        <v>20</v>
      </c>
      <c r="F1034">
        <v>1.3528582936306379</v>
      </c>
      <c r="G1034">
        <v>143.2092132718426</v>
      </c>
      <c r="H1034">
        <v>528.72841539964293</v>
      </c>
      <c r="I1034">
        <v>20.264324236922342</v>
      </c>
      <c r="J1034">
        <v>20.264324236922342</v>
      </c>
      <c r="K1034">
        <v>1351.2401738850469</v>
      </c>
      <c r="L1034">
        <v>2</v>
      </c>
      <c r="M1034">
        <v>365.99137970884271</v>
      </c>
      <c r="N1034">
        <v>1310.1890133603149</v>
      </c>
      <c r="O1034" t="b">
        <v>0</v>
      </c>
      <c r="P1034">
        <v>20.264324236922342</v>
      </c>
      <c r="Q1034">
        <v>0</v>
      </c>
      <c r="R1034">
        <v>0.94605753223387568</v>
      </c>
      <c r="S1034">
        <v>36.033115267058292</v>
      </c>
      <c r="T1034">
        <v>156.11765046806551</v>
      </c>
      <c r="U1034">
        <v>21.419758890427381</v>
      </c>
      <c r="V1034">
        <v>8.4213713280967113</v>
      </c>
      <c r="W1034">
        <v>-27.414399289985479</v>
      </c>
      <c r="X1034">
        <v>1</v>
      </c>
      <c r="Y1034">
        <v>4.6100194404871537</v>
      </c>
      <c r="Z1034">
        <v>81.604942332865463</v>
      </c>
      <c r="AA1034">
        <v>1310.1890133603149</v>
      </c>
      <c r="AB1034" t="b">
        <v>0</v>
      </c>
      <c r="AC1034" t="b">
        <v>1</v>
      </c>
      <c r="AD1034">
        <v>88.539094626420294</v>
      </c>
      <c r="AE1034">
        <v>0.57283819411909964</v>
      </c>
      <c r="AF1034">
        <v>0</v>
      </c>
      <c r="AG1034">
        <v>8.5229973667683701E-3</v>
      </c>
      <c r="AH1034" t="b">
        <v>0</v>
      </c>
      <c r="AI1034" t="b">
        <v>0</v>
      </c>
      <c r="AJ1034">
        <v>1310.1890133603149</v>
      </c>
      <c r="AK1034">
        <v>0</v>
      </c>
      <c r="AL1034">
        <v>21.419758890427381</v>
      </c>
      <c r="AM1034">
        <v>0</v>
      </c>
      <c r="AN1034">
        <v>22.308755700331279</v>
      </c>
      <c r="AO1034">
        <v>0</v>
      </c>
      <c r="AP1034">
        <v>1</v>
      </c>
      <c r="AQ1034">
        <v>3</v>
      </c>
      <c r="AR1034">
        <v>0</v>
      </c>
      <c r="AS1034">
        <v>0</v>
      </c>
      <c r="AT1034">
        <v>4.5213486616360026</v>
      </c>
      <c r="AU1034">
        <v>1.4388507462509821</v>
      </c>
      <c r="AV1034">
        <v>4.5213486616360026</v>
      </c>
    </row>
    <row r="1035" spans="1:48">
      <c r="A1035">
        <v>1032</v>
      </c>
      <c r="B1035">
        <v>0</v>
      </c>
      <c r="C1035">
        <v>0</v>
      </c>
      <c r="D1035">
        <v>0</v>
      </c>
      <c r="E1035">
        <v>24.4</v>
      </c>
      <c r="F1035">
        <v>1.119847761432742</v>
      </c>
      <c r="G1035">
        <v>174.71524019164801</v>
      </c>
      <c r="H1035">
        <v>645.04866678756423</v>
      </c>
      <c r="I1035">
        <v>20.932523943781661</v>
      </c>
      <c r="J1035">
        <v>20.932523943781661</v>
      </c>
      <c r="K1035">
        <v>1144.0952672661811</v>
      </c>
      <c r="L1035">
        <v>2</v>
      </c>
      <c r="M1035">
        <v>309.88495863114309</v>
      </c>
      <c r="N1035">
        <v>1598.4305962995841</v>
      </c>
      <c r="O1035" t="b">
        <v>0</v>
      </c>
      <c r="P1035">
        <v>20.932523943781661</v>
      </c>
      <c r="Q1035">
        <v>0</v>
      </c>
      <c r="R1035">
        <v>0.94139328845449199</v>
      </c>
      <c r="S1035">
        <v>36.06331217980923</v>
      </c>
      <c r="T1035">
        <v>132.83976448327689</v>
      </c>
      <c r="U1035">
        <v>22.23568427829678</v>
      </c>
      <c r="V1035">
        <v>7.7853017588446107</v>
      </c>
      <c r="W1035">
        <v>-27.778737237456401</v>
      </c>
      <c r="X1035">
        <v>1</v>
      </c>
      <c r="Y1035">
        <v>4.9743573879580723</v>
      </c>
      <c r="Z1035">
        <v>81.636370752437657</v>
      </c>
      <c r="AA1035">
        <v>1598.4305962995841</v>
      </c>
      <c r="AB1035" t="b">
        <v>0</v>
      </c>
      <c r="AC1035" t="b">
        <v>1</v>
      </c>
      <c r="AD1035">
        <v>88.540996288489424</v>
      </c>
      <c r="AE1035">
        <v>0.58045122585729791</v>
      </c>
      <c r="AF1035">
        <v>0</v>
      </c>
      <c r="AG1035">
        <v>1.4953216793009261E-2</v>
      </c>
      <c r="AH1035" t="b">
        <v>0</v>
      </c>
      <c r="AI1035" t="b">
        <v>0</v>
      </c>
      <c r="AJ1035">
        <v>1598.4305962995841</v>
      </c>
      <c r="AK1035">
        <v>0</v>
      </c>
      <c r="AL1035">
        <v>22.23568427829678</v>
      </c>
      <c r="AM1035">
        <v>0</v>
      </c>
      <c r="AN1035">
        <v>22.823841867426712</v>
      </c>
      <c r="AO1035">
        <v>0</v>
      </c>
      <c r="AP1035">
        <v>1</v>
      </c>
      <c r="AQ1035">
        <v>3</v>
      </c>
      <c r="AR1035">
        <v>0</v>
      </c>
      <c r="AS1035">
        <v>0</v>
      </c>
      <c r="AT1035">
        <v>4.671041868894438</v>
      </c>
      <c r="AU1035">
        <v>1.4864883427053479</v>
      </c>
      <c r="AV1035">
        <v>4.671041868894438</v>
      </c>
    </row>
    <row r="1036" spans="1:48">
      <c r="A1036">
        <v>1033</v>
      </c>
      <c r="B1036">
        <v>0</v>
      </c>
      <c r="C1036">
        <v>0</v>
      </c>
      <c r="D1036">
        <v>0</v>
      </c>
      <c r="E1036">
        <v>28.2</v>
      </c>
      <c r="F1036">
        <v>1.0010839939717271</v>
      </c>
      <c r="G1036">
        <v>201.924990713298</v>
      </c>
      <c r="H1036">
        <v>745.50706571349633</v>
      </c>
      <c r="I1036">
        <v>22.021871932449759</v>
      </c>
      <c r="J1036">
        <v>22.021871932449759</v>
      </c>
      <c r="K1036">
        <v>1041.4430908641059</v>
      </c>
      <c r="L1036">
        <v>3</v>
      </c>
      <c r="M1036">
        <v>282.08101052657253</v>
      </c>
      <c r="N1036">
        <v>1209.957967653005</v>
      </c>
      <c r="O1036" t="b">
        <v>1</v>
      </c>
      <c r="P1036">
        <v>22.021871932449759</v>
      </c>
      <c r="Q1036">
        <v>0</v>
      </c>
      <c r="R1036">
        <v>0.94911150805116651</v>
      </c>
      <c r="S1036">
        <v>36.0972019448553</v>
      </c>
      <c r="T1036">
        <v>183.12097485504981</v>
      </c>
      <c r="U1036">
        <v>23.202618180942519</v>
      </c>
      <c r="V1036">
        <v>9.3187502545737289</v>
      </c>
      <c r="W1036">
        <v>-30.405108100442671</v>
      </c>
      <c r="X1036">
        <v>1</v>
      </c>
      <c r="Y1036">
        <v>7.6007282509443463</v>
      </c>
      <c r="Z1036">
        <v>81.639502558038473</v>
      </c>
      <c r="AA1036">
        <v>1209.957967653005</v>
      </c>
      <c r="AB1036" t="b">
        <v>0</v>
      </c>
      <c r="AC1036" t="b">
        <v>1</v>
      </c>
      <c r="AD1036">
        <v>88.543491345163815</v>
      </c>
      <c r="AE1036">
        <v>0.63533061702417537</v>
      </c>
      <c r="AF1036">
        <v>0</v>
      </c>
      <c r="AG1036">
        <v>2.5240117091803349E-2</v>
      </c>
      <c r="AH1036" t="b">
        <v>0</v>
      </c>
      <c r="AI1036" t="b">
        <v>0</v>
      </c>
      <c r="AJ1036">
        <v>1209.957967653005</v>
      </c>
      <c r="AK1036">
        <v>0</v>
      </c>
      <c r="AL1036">
        <v>23.202618180942519</v>
      </c>
      <c r="AM1036">
        <v>0</v>
      </c>
      <c r="AN1036">
        <v>23.881509513952139</v>
      </c>
      <c r="AO1036">
        <v>0</v>
      </c>
      <c r="AP1036">
        <v>1</v>
      </c>
      <c r="AQ1036">
        <v>0</v>
      </c>
      <c r="AR1036">
        <v>0</v>
      </c>
      <c r="AS1036">
        <v>0</v>
      </c>
      <c r="AT1036">
        <v>4.8319333514069021</v>
      </c>
      <c r="AU1036">
        <v>1.537689620687462</v>
      </c>
      <c r="AV1036">
        <v>4.8319333514069021</v>
      </c>
    </row>
    <row r="1037" spans="1:48">
      <c r="A1037">
        <v>1034</v>
      </c>
      <c r="B1037">
        <v>0</v>
      </c>
      <c r="C1037">
        <v>0</v>
      </c>
      <c r="D1037">
        <v>0</v>
      </c>
      <c r="E1037">
        <v>31.7</v>
      </c>
      <c r="F1037">
        <v>0.95914959601368599</v>
      </c>
      <c r="G1037">
        <v>226.9866030358705</v>
      </c>
      <c r="H1037">
        <v>838.03453840843395</v>
      </c>
      <c r="I1037">
        <v>23.99001249771624</v>
      </c>
      <c r="J1037">
        <v>23.99001249771624</v>
      </c>
      <c r="K1037">
        <v>1009.2566757989269</v>
      </c>
      <c r="L1037">
        <v>3</v>
      </c>
      <c r="M1037">
        <v>273.36312995637229</v>
      </c>
      <c r="N1037">
        <v>1360.130055836888</v>
      </c>
      <c r="O1037" t="b">
        <v>0</v>
      </c>
      <c r="P1037">
        <v>23.99001249771624</v>
      </c>
      <c r="Q1037">
        <v>0</v>
      </c>
      <c r="R1037">
        <v>0.94806751237968956</v>
      </c>
      <c r="S1037">
        <v>36.128159982314067</v>
      </c>
      <c r="T1037">
        <v>177.656930325144</v>
      </c>
      <c r="U1037">
        <v>25.30411830851612</v>
      </c>
      <c r="V1037">
        <v>9.22616633477287</v>
      </c>
      <c r="W1037">
        <v>-31.40106603101831</v>
      </c>
      <c r="X1037">
        <v>1</v>
      </c>
      <c r="Y1037">
        <v>8.5966861815199778</v>
      </c>
      <c r="Z1037">
        <v>81.643036614865338</v>
      </c>
      <c r="AA1037">
        <v>1360.130055836888</v>
      </c>
      <c r="AB1037" t="b">
        <v>0</v>
      </c>
      <c r="AC1037" t="b">
        <v>1</v>
      </c>
      <c r="AD1037">
        <v>88.546705117868669</v>
      </c>
      <c r="AE1037">
        <v>0.65614167826008407</v>
      </c>
      <c r="AF1037">
        <v>0</v>
      </c>
      <c r="AG1037">
        <v>2.860275486399616E-2</v>
      </c>
      <c r="AH1037" t="b">
        <v>0</v>
      </c>
      <c r="AI1037" t="b">
        <v>0</v>
      </c>
      <c r="AJ1037">
        <v>1360.130055836888</v>
      </c>
      <c r="AK1037">
        <v>0</v>
      </c>
      <c r="AL1037">
        <v>25.30411830851612</v>
      </c>
      <c r="AM1037">
        <v>0</v>
      </c>
      <c r="AN1037">
        <v>26.02555877636825</v>
      </c>
      <c r="AO1037">
        <v>0</v>
      </c>
      <c r="AP1037">
        <v>1</v>
      </c>
      <c r="AQ1037">
        <v>0</v>
      </c>
      <c r="AR1037">
        <v>0</v>
      </c>
      <c r="AS1037">
        <v>0</v>
      </c>
      <c r="AT1037">
        <v>5.2179608013126417</v>
      </c>
      <c r="AU1037">
        <v>1.6605370111316351</v>
      </c>
      <c r="AV1037">
        <v>5.2179608013126417</v>
      </c>
    </row>
    <row r="1038" spans="1:48">
      <c r="A1038">
        <v>1035</v>
      </c>
      <c r="B1038">
        <v>0</v>
      </c>
      <c r="C1038">
        <v>0</v>
      </c>
      <c r="D1038">
        <v>0</v>
      </c>
      <c r="E1038">
        <v>35</v>
      </c>
      <c r="F1038">
        <v>0.82898428864019191</v>
      </c>
      <c r="G1038">
        <v>250.61612322572449</v>
      </c>
      <c r="H1038">
        <v>925.27472694937501</v>
      </c>
      <c r="I1038">
        <v>23.521165510773582</v>
      </c>
      <c r="J1038">
        <v>23.521165510773582</v>
      </c>
      <c r="K1038">
        <v>896.23358069836286</v>
      </c>
      <c r="L1038">
        <v>3</v>
      </c>
      <c r="M1038">
        <v>242.7501572855804</v>
      </c>
      <c r="N1038">
        <v>1501.720881838836</v>
      </c>
      <c r="O1038" t="b">
        <v>0</v>
      </c>
      <c r="P1038">
        <v>23.521165510773582</v>
      </c>
      <c r="Q1038">
        <v>0</v>
      </c>
      <c r="R1038">
        <v>0.94548339321788755</v>
      </c>
      <c r="S1038">
        <v>36.162576680883802</v>
      </c>
      <c r="T1038">
        <v>158.1929391057196</v>
      </c>
      <c r="U1038">
        <v>24.87739676814514</v>
      </c>
      <c r="V1038">
        <v>8.6241422569331689</v>
      </c>
      <c r="W1038">
        <v>-38.492377417134477</v>
      </c>
      <c r="X1038">
        <v>1</v>
      </c>
      <c r="Y1038">
        <v>15.687997567636151</v>
      </c>
      <c r="Z1038">
        <v>81.67657561333705</v>
      </c>
      <c r="AA1038">
        <v>1501.720881838836</v>
      </c>
      <c r="AB1038" t="b">
        <v>0</v>
      </c>
      <c r="AC1038" t="b">
        <v>1</v>
      </c>
      <c r="AD1038">
        <v>88.551523507501443</v>
      </c>
      <c r="AE1038">
        <v>0.80431833408937714</v>
      </c>
      <c r="AF1038">
        <v>0</v>
      </c>
      <c r="AG1038">
        <v>2.7240956938877351E-2</v>
      </c>
      <c r="AH1038" t="b">
        <v>0</v>
      </c>
      <c r="AI1038" t="b">
        <v>0</v>
      </c>
      <c r="AJ1038">
        <v>1501.720881838836</v>
      </c>
      <c r="AK1038">
        <v>0</v>
      </c>
      <c r="AL1038">
        <v>24.87739676814514</v>
      </c>
      <c r="AM1038">
        <v>0</v>
      </c>
      <c r="AN1038">
        <v>25.701441180816051</v>
      </c>
      <c r="AO1038">
        <v>0</v>
      </c>
      <c r="AP1038">
        <v>1</v>
      </c>
      <c r="AQ1038">
        <v>3</v>
      </c>
      <c r="AR1038">
        <v>0</v>
      </c>
      <c r="AS1038">
        <v>0</v>
      </c>
      <c r="AT1038">
        <v>5.1498025464850388</v>
      </c>
      <c r="AU1038">
        <v>1.638846678631072</v>
      </c>
      <c r="AV1038">
        <v>5.1498025464850388</v>
      </c>
    </row>
    <row r="1039" spans="1:48">
      <c r="A1039">
        <v>1036</v>
      </c>
      <c r="B1039">
        <v>0</v>
      </c>
      <c r="C1039">
        <v>0</v>
      </c>
      <c r="D1039">
        <v>0</v>
      </c>
      <c r="E1039">
        <v>37.6</v>
      </c>
      <c r="F1039">
        <v>0.64157991609222176</v>
      </c>
      <c r="G1039">
        <v>269.23332095106412</v>
      </c>
      <c r="H1039">
        <v>994.00942095132859</v>
      </c>
      <c r="I1039">
        <v>20.572313451859131</v>
      </c>
      <c r="J1039">
        <v>20.572313451859131</v>
      </c>
      <c r="K1039">
        <v>729.66868256869066</v>
      </c>
      <c r="L1039">
        <v>4</v>
      </c>
      <c r="M1039">
        <v>197.63507111828019</v>
      </c>
      <c r="N1039">
        <v>1199.769371088254</v>
      </c>
      <c r="O1039" t="b">
        <v>1</v>
      </c>
      <c r="P1039">
        <v>20.572313451859131</v>
      </c>
      <c r="Q1039">
        <v>0</v>
      </c>
      <c r="R1039">
        <v>0.9482818010849986</v>
      </c>
      <c r="S1039">
        <v>36.197999837747481</v>
      </c>
      <c r="T1039">
        <v>172.67096985781711</v>
      </c>
      <c r="U1039">
        <v>21.694303769534368</v>
      </c>
      <c r="V1039">
        <v>8.9302315659527949</v>
      </c>
      <c r="W1039">
        <v>-34.584668179983453</v>
      </c>
      <c r="X1039">
        <v>1</v>
      </c>
      <c r="Y1039">
        <v>11.780288330485121</v>
      </c>
      <c r="Z1039">
        <v>81.719969382584694</v>
      </c>
      <c r="AA1039">
        <v>1199.769371088254</v>
      </c>
      <c r="AB1039" t="b">
        <v>0</v>
      </c>
      <c r="AC1039" t="b">
        <v>1</v>
      </c>
      <c r="AD1039">
        <v>88.556973564227263</v>
      </c>
      <c r="AE1039">
        <v>0.72266470823846019</v>
      </c>
      <c r="AF1039">
        <v>0</v>
      </c>
      <c r="AG1039">
        <v>2.811342144933637E-2</v>
      </c>
      <c r="AH1039" t="b">
        <v>0</v>
      </c>
      <c r="AI1039" t="b">
        <v>0</v>
      </c>
      <c r="AJ1039">
        <v>1199.769371088254</v>
      </c>
      <c r="AK1039">
        <v>0</v>
      </c>
      <c r="AL1039">
        <v>21.694303769534368</v>
      </c>
      <c r="AM1039">
        <v>0</v>
      </c>
      <c r="AN1039">
        <v>22.459310383413509</v>
      </c>
      <c r="AO1039">
        <v>0</v>
      </c>
      <c r="AP1039">
        <v>1</v>
      </c>
      <c r="AQ1039">
        <v>0</v>
      </c>
      <c r="AR1039">
        <v>0</v>
      </c>
      <c r="AS1039">
        <v>0</v>
      </c>
      <c r="AT1039">
        <v>4.569859707140834</v>
      </c>
      <c r="AU1039">
        <v>1.454288651895884</v>
      </c>
      <c r="AV1039">
        <v>4.569859707140834</v>
      </c>
    </row>
    <row r="1040" spans="1:48">
      <c r="A1040">
        <v>1037</v>
      </c>
      <c r="B1040">
        <v>0</v>
      </c>
      <c r="C1040">
        <v>0</v>
      </c>
      <c r="D1040">
        <v>0</v>
      </c>
      <c r="E1040">
        <v>39.700000000000003</v>
      </c>
      <c r="F1040">
        <v>0.52136271365760045</v>
      </c>
      <c r="G1040">
        <v>284.27028834460748</v>
      </c>
      <c r="H1040">
        <v>1049.525904568291</v>
      </c>
      <c r="I1040">
        <v>18.572537071809201</v>
      </c>
      <c r="J1040">
        <v>18.572537071809201</v>
      </c>
      <c r="K1040">
        <v>623.89448393268549</v>
      </c>
      <c r="L1040">
        <v>4</v>
      </c>
      <c r="M1040">
        <v>168.98550485717371</v>
      </c>
      <c r="N1040">
        <v>1266.777766813927</v>
      </c>
      <c r="O1040" t="b">
        <v>0</v>
      </c>
      <c r="P1040">
        <v>18.572537071809201</v>
      </c>
      <c r="Q1040">
        <v>0</v>
      </c>
      <c r="R1040">
        <v>0.94535509976394383</v>
      </c>
      <c r="S1040">
        <v>36.227391634295692</v>
      </c>
      <c r="T1040">
        <v>148.09732428735839</v>
      </c>
      <c r="U1040">
        <v>19.646096029361651</v>
      </c>
      <c r="V1040">
        <v>8.092763510909549</v>
      </c>
      <c r="W1040">
        <v>-34.584668179983453</v>
      </c>
      <c r="X1040">
        <v>1</v>
      </c>
      <c r="Y1040">
        <v>11.780288330485121</v>
      </c>
      <c r="Z1040">
        <v>81.744848324663351</v>
      </c>
      <c r="AA1040">
        <v>1266.777766813927</v>
      </c>
      <c r="AB1040" t="b">
        <v>0</v>
      </c>
      <c r="AC1040" t="b">
        <v>1</v>
      </c>
      <c r="AD1040">
        <v>88.561648281818719</v>
      </c>
      <c r="AE1040">
        <v>0.72266470823846019</v>
      </c>
      <c r="AF1040">
        <v>0</v>
      </c>
      <c r="AG1040">
        <v>3.2795609427924421E-2</v>
      </c>
      <c r="AH1040" t="b">
        <v>0</v>
      </c>
      <c r="AI1040" t="b">
        <v>0</v>
      </c>
      <c r="AJ1040">
        <v>1266.777766813927</v>
      </c>
      <c r="AK1040">
        <v>0</v>
      </c>
      <c r="AL1040">
        <v>19.646096029361651</v>
      </c>
      <c r="AM1040">
        <v>0</v>
      </c>
      <c r="AN1040">
        <v>20.380640124312599</v>
      </c>
      <c r="AO1040">
        <v>0</v>
      </c>
      <c r="AP1040">
        <v>1</v>
      </c>
      <c r="AQ1040">
        <v>3</v>
      </c>
      <c r="AR1040">
        <v>0</v>
      </c>
      <c r="AS1040">
        <v>0</v>
      </c>
      <c r="AT1040">
        <v>4.1709616388084703</v>
      </c>
      <c r="AU1040">
        <v>1.3273453820330341</v>
      </c>
      <c r="AV1040">
        <v>4.1709616388084703</v>
      </c>
    </row>
    <row r="1041" spans="1:48">
      <c r="A1041">
        <v>1038</v>
      </c>
      <c r="B1041">
        <v>0</v>
      </c>
      <c r="C1041">
        <v>0</v>
      </c>
      <c r="D1041">
        <v>0</v>
      </c>
      <c r="E1041">
        <v>41.5</v>
      </c>
      <c r="F1041">
        <v>0.52296922927736755</v>
      </c>
      <c r="G1041">
        <v>297.15911753907329</v>
      </c>
      <c r="H1041">
        <v>1097.1114619542591</v>
      </c>
      <c r="I1041">
        <v>19.584175755905012</v>
      </c>
      <c r="J1041">
        <v>19.584175755905012</v>
      </c>
      <c r="K1041">
        <v>629.34331015898829</v>
      </c>
      <c r="L1041">
        <v>4</v>
      </c>
      <c r="M1041">
        <v>170.46135161402719</v>
      </c>
      <c r="N1041">
        <v>1324.213534578791</v>
      </c>
      <c r="O1041" t="b">
        <v>0</v>
      </c>
      <c r="P1041">
        <v>19.584175755905012</v>
      </c>
      <c r="Q1041">
        <v>0</v>
      </c>
      <c r="R1041">
        <v>0.94525784109217326</v>
      </c>
      <c r="S1041">
        <v>36.255427920129797</v>
      </c>
      <c r="T1041">
        <v>149.40611364058549</v>
      </c>
      <c r="U1041">
        <v>20.71834255643623</v>
      </c>
      <c r="V1041">
        <v>8.1788132147137844</v>
      </c>
      <c r="W1041">
        <v>-34.584668179983453</v>
      </c>
      <c r="X1041">
        <v>1</v>
      </c>
      <c r="Y1041">
        <v>11.780288330485121</v>
      </c>
      <c r="Z1041">
        <v>81.773505791775648</v>
      </c>
      <c r="AA1041">
        <v>1324.213534578791</v>
      </c>
      <c r="AB1041" t="b">
        <v>0</v>
      </c>
      <c r="AC1041" t="b">
        <v>1</v>
      </c>
      <c r="AD1041">
        <v>88.566322999410175</v>
      </c>
      <c r="AE1041">
        <v>0.72266470823846019</v>
      </c>
      <c r="AF1041">
        <v>0</v>
      </c>
      <c r="AG1041">
        <v>3.562258952059566E-2</v>
      </c>
      <c r="AH1041" t="b">
        <v>0</v>
      </c>
      <c r="AI1041" t="b">
        <v>0</v>
      </c>
      <c r="AJ1041">
        <v>1324.213534578791</v>
      </c>
      <c r="AK1041">
        <v>0</v>
      </c>
      <c r="AL1041">
        <v>20.71834255643623</v>
      </c>
      <c r="AM1041">
        <v>0</v>
      </c>
      <c r="AN1041">
        <v>21.451002555298821</v>
      </c>
      <c r="AO1041">
        <v>0</v>
      </c>
      <c r="AP1041">
        <v>1</v>
      </c>
      <c r="AQ1041">
        <v>3</v>
      </c>
      <c r="AR1041">
        <v>0</v>
      </c>
      <c r="AS1041">
        <v>0</v>
      </c>
      <c r="AT1041">
        <v>4.3685680969370964</v>
      </c>
      <c r="AU1041">
        <v>1.3902306450420381</v>
      </c>
      <c r="AV1041">
        <v>4.3685680969370964</v>
      </c>
    </row>
    <row r="1042" spans="1:48">
      <c r="A1042">
        <v>1039</v>
      </c>
      <c r="B1042">
        <v>0</v>
      </c>
      <c r="C1042">
        <v>0</v>
      </c>
      <c r="D1042">
        <v>0</v>
      </c>
      <c r="E1042">
        <v>43.6</v>
      </c>
      <c r="F1042">
        <v>0.63676036923292667</v>
      </c>
      <c r="G1042">
        <v>312.19608493261683</v>
      </c>
      <c r="H1042">
        <v>1152.6279455712211</v>
      </c>
      <c r="I1042">
        <v>24.14386034995124</v>
      </c>
      <c r="J1042">
        <v>24.14386034995124</v>
      </c>
      <c r="K1042">
        <v>738.50023856215853</v>
      </c>
      <c r="L1042">
        <v>5</v>
      </c>
      <c r="M1042">
        <v>200.0271502064351</v>
      </c>
      <c r="N1042">
        <v>1152.6279455712211</v>
      </c>
      <c r="O1042" t="b">
        <v>1</v>
      </c>
      <c r="P1042">
        <v>24.14386034995124</v>
      </c>
      <c r="Q1042">
        <v>0</v>
      </c>
      <c r="R1042">
        <v>1</v>
      </c>
      <c r="S1042">
        <v>36.285043949134312</v>
      </c>
      <c r="T1042">
        <v>200.02715020643521</v>
      </c>
      <c r="U1042">
        <v>24.14386034995124</v>
      </c>
      <c r="V1042">
        <v>0</v>
      </c>
      <c r="W1042">
        <v>-24.284909500544099</v>
      </c>
      <c r="X1042">
        <v>1</v>
      </c>
      <c r="Y1042">
        <v>1.4805296510457711</v>
      </c>
      <c r="Z1042">
        <v>81.814172213881321</v>
      </c>
      <c r="AA1042">
        <v>1152.6279455712211</v>
      </c>
      <c r="AB1042" t="b">
        <v>0</v>
      </c>
      <c r="AC1042" t="b">
        <v>1</v>
      </c>
      <c r="AD1042">
        <v>88.568954114089053</v>
      </c>
      <c r="AE1042">
        <v>0.50744587016062304</v>
      </c>
      <c r="AF1042">
        <v>0</v>
      </c>
      <c r="AG1042">
        <v>3.9266125764417348E-2</v>
      </c>
      <c r="AH1042" t="b">
        <v>0</v>
      </c>
      <c r="AI1042" t="b">
        <v>0</v>
      </c>
      <c r="AJ1042">
        <v>1152.6279455712211</v>
      </c>
      <c r="AK1042">
        <v>0</v>
      </c>
      <c r="AL1042">
        <v>24.14386034995124</v>
      </c>
      <c r="AM1042">
        <v>0</v>
      </c>
      <c r="AN1042">
        <v>24.660276439399151</v>
      </c>
      <c r="AO1042">
        <v>0</v>
      </c>
      <c r="AP1042">
        <v>1</v>
      </c>
      <c r="AQ1042">
        <v>0</v>
      </c>
      <c r="AR1042">
        <v>0</v>
      </c>
      <c r="AS1042">
        <v>0</v>
      </c>
      <c r="AT1042">
        <v>4.9861527670496626</v>
      </c>
      <c r="AU1042">
        <v>1.5867676144212359</v>
      </c>
      <c r="AV1042">
        <v>4.9861527670496626</v>
      </c>
    </row>
    <row r="1043" spans="1:48">
      <c r="A1043">
        <v>1040</v>
      </c>
      <c r="B1043">
        <v>0</v>
      </c>
      <c r="C1043">
        <v>0</v>
      </c>
      <c r="D1043">
        <v>0</v>
      </c>
      <c r="E1043">
        <v>46</v>
      </c>
      <c r="F1043">
        <v>0.67998929379092132</v>
      </c>
      <c r="G1043">
        <v>329.38119052523803</v>
      </c>
      <c r="H1043">
        <v>1216.075355419179</v>
      </c>
      <c r="I1043">
        <v>27.036797964918598</v>
      </c>
      <c r="J1043">
        <v>27.036797964918598</v>
      </c>
      <c r="K1043">
        <v>783.84075932787357</v>
      </c>
      <c r="L1043">
        <v>5</v>
      </c>
      <c r="M1043">
        <v>212.30789797613039</v>
      </c>
      <c r="N1043">
        <v>1216.075355419179</v>
      </c>
      <c r="O1043" t="b">
        <v>0</v>
      </c>
      <c r="P1043">
        <v>27.036797964918598</v>
      </c>
      <c r="Q1043">
        <v>0</v>
      </c>
      <c r="R1043">
        <v>1</v>
      </c>
      <c r="S1043">
        <v>36.285043949134312</v>
      </c>
      <c r="T1043">
        <v>212.30789797613039</v>
      </c>
      <c r="U1043">
        <v>27.036797964918598</v>
      </c>
      <c r="V1043">
        <v>0</v>
      </c>
      <c r="W1043">
        <v>-21.027650865741911</v>
      </c>
      <c r="X1043">
        <v>1</v>
      </c>
      <c r="Y1043">
        <v>-1.7767289837564211</v>
      </c>
      <c r="Z1043">
        <v>81.86223506538002</v>
      </c>
      <c r="AA1043">
        <v>1216.075355419179</v>
      </c>
      <c r="AB1043" t="b">
        <v>0</v>
      </c>
      <c r="AC1043" t="b">
        <v>1</v>
      </c>
      <c r="AD1043">
        <v>88.568895344380181</v>
      </c>
      <c r="AE1043">
        <v>0.43938374943341302</v>
      </c>
      <c r="AF1043">
        <v>0</v>
      </c>
      <c r="AG1043">
        <v>4.241251901491766E-2</v>
      </c>
      <c r="AH1043" t="b">
        <v>0</v>
      </c>
      <c r="AI1043" t="b">
        <v>0</v>
      </c>
      <c r="AJ1043">
        <v>1216.075355419179</v>
      </c>
      <c r="AK1043">
        <v>0</v>
      </c>
      <c r="AL1043">
        <v>27.036797964918598</v>
      </c>
      <c r="AM1043">
        <v>0</v>
      </c>
      <c r="AN1043">
        <v>27.488533585164571</v>
      </c>
      <c r="AO1043">
        <v>0</v>
      </c>
      <c r="AP1043">
        <v>1</v>
      </c>
      <c r="AQ1043">
        <v>0</v>
      </c>
      <c r="AR1043">
        <v>0</v>
      </c>
      <c r="AS1043">
        <v>0</v>
      </c>
      <c r="AT1043">
        <v>5.5052810983286946</v>
      </c>
      <c r="AU1043">
        <v>1.751972344859031</v>
      </c>
      <c r="AV1043">
        <v>5.5052810983286946</v>
      </c>
    </row>
    <row r="1044" spans="1:48">
      <c r="A1044">
        <v>1041</v>
      </c>
      <c r="B1044">
        <v>0</v>
      </c>
      <c r="C1044">
        <v>0</v>
      </c>
      <c r="D1044">
        <v>0</v>
      </c>
      <c r="E1044">
        <v>48.4</v>
      </c>
      <c r="F1044">
        <v>0.64328245560338271</v>
      </c>
      <c r="G1044">
        <v>346.56629611785911</v>
      </c>
      <c r="H1044">
        <v>1279.522765267136</v>
      </c>
      <c r="I1044">
        <v>27.44052555439244</v>
      </c>
      <c r="J1044">
        <v>27.44052555439244</v>
      </c>
      <c r="K1044">
        <v>756.09694282605278</v>
      </c>
      <c r="L1044">
        <v>5</v>
      </c>
      <c r="M1044">
        <v>204.79332145884419</v>
      </c>
      <c r="N1044">
        <v>1279.522765267136</v>
      </c>
      <c r="O1044" t="b">
        <v>0</v>
      </c>
      <c r="P1044">
        <v>27.44052555439244</v>
      </c>
      <c r="Q1044">
        <v>0</v>
      </c>
      <c r="R1044">
        <v>1</v>
      </c>
      <c r="S1044">
        <v>36.285043949134312</v>
      </c>
      <c r="T1044">
        <v>204.79332145884419</v>
      </c>
      <c r="U1044">
        <v>27.44052555439244</v>
      </c>
      <c r="V1044">
        <v>0</v>
      </c>
      <c r="W1044">
        <v>-21.027650865741911</v>
      </c>
      <c r="X1044">
        <v>1</v>
      </c>
      <c r="Y1044">
        <v>-1.7767289837564211</v>
      </c>
      <c r="Z1044">
        <v>81.904496878336289</v>
      </c>
      <c r="AA1044">
        <v>1279.522765267136</v>
      </c>
      <c r="AB1044" t="b">
        <v>0</v>
      </c>
      <c r="AC1044" t="b">
        <v>1</v>
      </c>
      <c r="AD1044">
        <v>88.568190293196153</v>
      </c>
      <c r="AE1044">
        <v>0.43938374943341302</v>
      </c>
      <c r="AF1044">
        <v>0</v>
      </c>
      <c r="AG1044">
        <v>4.3296595410903423E-2</v>
      </c>
      <c r="AH1044" t="b">
        <v>0</v>
      </c>
      <c r="AI1044" t="b">
        <v>0</v>
      </c>
      <c r="AJ1044">
        <v>1279.522765267136</v>
      </c>
      <c r="AK1044">
        <v>0</v>
      </c>
      <c r="AL1044">
        <v>27.44052555439244</v>
      </c>
      <c r="AM1044">
        <v>0</v>
      </c>
      <c r="AN1044">
        <v>27.890765440282198</v>
      </c>
      <c r="AO1044">
        <v>0</v>
      </c>
      <c r="AP1044">
        <v>1</v>
      </c>
      <c r="AQ1044">
        <v>0</v>
      </c>
      <c r="AR1044">
        <v>0</v>
      </c>
      <c r="AS1044">
        <v>0</v>
      </c>
      <c r="AT1044">
        <v>5.5674013926050474</v>
      </c>
      <c r="AU1044">
        <v>1.7717411878450351</v>
      </c>
      <c r="AV1044">
        <v>5.5674013926050474</v>
      </c>
    </row>
    <row r="1045" spans="1:48">
      <c r="A1045">
        <v>1042</v>
      </c>
      <c r="B1045">
        <v>0</v>
      </c>
      <c r="C1045">
        <v>0</v>
      </c>
      <c r="D1045">
        <v>0</v>
      </c>
      <c r="E1045">
        <v>50.5</v>
      </c>
      <c r="F1045">
        <v>0.4968808837955514</v>
      </c>
      <c r="G1045">
        <v>361.60326351140247</v>
      </c>
      <c r="H1045">
        <v>1335.039248884098</v>
      </c>
      <c r="I1045">
        <v>23.75003788393024</v>
      </c>
      <c r="J1045">
        <v>23.75003788393024</v>
      </c>
      <c r="K1045">
        <v>627.19609737063388</v>
      </c>
      <c r="L1045">
        <v>5</v>
      </c>
      <c r="M1045">
        <v>169.87976635174269</v>
      </c>
      <c r="N1045">
        <v>1335.039248884098</v>
      </c>
      <c r="O1045" t="b">
        <v>0</v>
      </c>
      <c r="P1045">
        <v>23.75003788393024</v>
      </c>
      <c r="Q1045">
        <v>0</v>
      </c>
      <c r="R1045">
        <v>1</v>
      </c>
      <c r="S1045">
        <v>36.285043949134312</v>
      </c>
      <c r="T1045">
        <v>169.8797663517426</v>
      </c>
      <c r="U1045">
        <v>23.75003788393024</v>
      </c>
      <c r="V1045">
        <v>0</v>
      </c>
      <c r="W1045">
        <v>-23.35204941747936</v>
      </c>
      <c r="X1045">
        <v>1</v>
      </c>
      <c r="Y1045">
        <v>0.54766956798103195</v>
      </c>
      <c r="Z1045">
        <v>81.933154345448585</v>
      </c>
      <c r="AA1045">
        <v>1335.039248884098</v>
      </c>
      <c r="AB1045" t="b">
        <v>0</v>
      </c>
      <c r="AC1045" t="b">
        <v>1</v>
      </c>
      <c r="AD1045">
        <v>88.567946432200955</v>
      </c>
      <c r="AE1045">
        <v>0.48795327141001649</v>
      </c>
      <c r="AF1045">
        <v>0</v>
      </c>
      <c r="AG1045">
        <v>4.7825879661236637E-2</v>
      </c>
      <c r="AH1045" t="b">
        <v>0</v>
      </c>
      <c r="AI1045" t="b">
        <v>0</v>
      </c>
      <c r="AJ1045">
        <v>1335.039248884098</v>
      </c>
      <c r="AK1045">
        <v>0</v>
      </c>
      <c r="AL1045">
        <v>23.75003788393024</v>
      </c>
      <c r="AM1045">
        <v>0</v>
      </c>
      <c r="AN1045">
        <v>24.244558447764469</v>
      </c>
      <c r="AO1045">
        <v>0</v>
      </c>
      <c r="AP1045">
        <v>1</v>
      </c>
      <c r="AQ1045">
        <v>3</v>
      </c>
      <c r="AR1045">
        <v>0</v>
      </c>
      <c r="AS1045">
        <v>0</v>
      </c>
      <c r="AT1045">
        <v>4.8721874818490223</v>
      </c>
      <c r="AU1045">
        <v>1.550499888145441</v>
      </c>
      <c r="AV1045">
        <v>4.8721874818490223</v>
      </c>
    </row>
    <row r="1046" spans="1:48">
      <c r="A1046">
        <v>1043</v>
      </c>
      <c r="B1046">
        <v>0</v>
      </c>
      <c r="C1046">
        <v>0</v>
      </c>
      <c r="D1046">
        <v>0</v>
      </c>
      <c r="E1046">
        <v>51.9</v>
      </c>
      <c r="F1046">
        <v>0.28586067588107872</v>
      </c>
      <c r="G1046">
        <v>371.6279084404315</v>
      </c>
      <c r="H1046">
        <v>1372.050237962073</v>
      </c>
      <c r="I1046">
        <v>17.01988607982101</v>
      </c>
      <c r="J1046">
        <v>17.01988607982101</v>
      </c>
      <c r="K1046">
        <v>437.3405127454763</v>
      </c>
      <c r="L1046">
        <v>5</v>
      </c>
      <c r="M1046">
        <v>118.4562602235851</v>
      </c>
      <c r="N1046">
        <v>1372.050237962073</v>
      </c>
      <c r="O1046" t="b">
        <v>0</v>
      </c>
      <c r="P1046">
        <v>17.01988607982101</v>
      </c>
      <c r="Q1046">
        <v>0</v>
      </c>
      <c r="R1046">
        <v>1</v>
      </c>
      <c r="S1046">
        <v>36.285043949134312</v>
      </c>
      <c r="T1046">
        <v>118.4562602235851</v>
      </c>
      <c r="U1046">
        <v>17.01988607982101</v>
      </c>
      <c r="V1046">
        <v>0</v>
      </c>
      <c r="W1046">
        <v>-25.592387334666391</v>
      </c>
      <c r="X1046">
        <v>1</v>
      </c>
      <c r="Y1046">
        <v>2.7880074851680661</v>
      </c>
      <c r="Z1046">
        <v>81.985849223801836</v>
      </c>
      <c r="AA1046">
        <v>1372.050237962073</v>
      </c>
      <c r="AB1046" t="b">
        <v>0</v>
      </c>
      <c r="AC1046" t="b">
        <v>1</v>
      </c>
      <c r="AD1046">
        <v>88.568608272886109</v>
      </c>
      <c r="AE1046">
        <v>0.53476630251541724</v>
      </c>
      <c r="AF1046">
        <v>0</v>
      </c>
      <c r="AG1046">
        <v>4.8245654471577248E-2</v>
      </c>
      <c r="AH1046" t="b">
        <v>0</v>
      </c>
      <c r="AI1046" t="b">
        <v>0</v>
      </c>
      <c r="AJ1046">
        <v>1372.050237962073</v>
      </c>
      <c r="AK1046">
        <v>0</v>
      </c>
      <c r="AL1046">
        <v>17.01988607982101</v>
      </c>
      <c r="AM1046">
        <v>0</v>
      </c>
      <c r="AN1046">
        <v>17.557016607609139</v>
      </c>
      <c r="AO1046">
        <v>0</v>
      </c>
      <c r="AP1046">
        <v>1</v>
      </c>
      <c r="AQ1046">
        <v>3</v>
      </c>
      <c r="AR1046">
        <v>0</v>
      </c>
      <c r="AS1046">
        <v>0</v>
      </c>
      <c r="AT1046">
        <v>3.6901883907627839</v>
      </c>
      <c r="AU1046">
        <v>1.1743465760356799</v>
      </c>
      <c r="AV1046">
        <v>3.6901883907627839</v>
      </c>
    </row>
    <row r="1047" spans="1:48">
      <c r="A1047">
        <v>1044</v>
      </c>
      <c r="B1047">
        <v>0</v>
      </c>
      <c r="C1047">
        <v>0</v>
      </c>
      <c r="D1047">
        <v>0</v>
      </c>
      <c r="E1047">
        <v>52.6</v>
      </c>
      <c r="F1047">
        <v>0.1096764126801366</v>
      </c>
      <c r="G1047">
        <v>376.64023090494601</v>
      </c>
      <c r="H1047">
        <v>1390.5557325010609</v>
      </c>
      <c r="I1047">
        <v>10.95002168026819</v>
      </c>
      <c r="J1047">
        <v>10.95002168026819</v>
      </c>
      <c r="K1047">
        <v>277.62569174155919</v>
      </c>
      <c r="L1047">
        <v>5</v>
      </c>
      <c r="M1047">
        <v>75.196557893163373</v>
      </c>
      <c r="N1047">
        <v>1390.5557325010609</v>
      </c>
      <c r="O1047" t="b">
        <v>0</v>
      </c>
      <c r="P1047">
        <v>10.95002168026819</v>
      </c>
      <c r="Q1047">
        <v>0</v>
      </c>
      <c r="R1047">
        <v>1</v>
      </c>
      <c r="S1047">
        <v>36.285043949134312</v>
      </c>
      <c r="T1047">
        <v>75.196557893163373</v>
      </c>
      <c r="U1047">
        <v>10.95002168026819</v>
      </c>
      <c r="V1047">
        <v>0</v>
      </c>
      <c r="W1047">
        <v>-25.13915527258235</v>
      </c>
      <c r="X1047">
        <v>1</v>
      </c>
      <c r="Y1047">
        <v>2.3347754230840181</v>
      </c>
      <c r="Z1047">
        <v>82.048033121255131</v>
      </c>
      <c r="AA1047">
        <v>1390.5557325010609</v>
      </c>
      <c r="AB1047" t="b">
        <v>0</v>
      </c>
      <c r="AC1047" t="b">
        <v>1</v>
      </c>
      <c r="AD1047">
        <v>88.56962469806632</v>
      </c>
      <c r="AE1047">
        <v>0.52529578181515357</v>
      </c>
      <c r="AF1047">
        <v>0</v>
      </c>
      <c r="AG1047">
        <v>4.9316789385468129E-2</v>
      </c>
      <c r="AH1047" t="b">
        <v>0</v>
      </c>
      <c r="AI1047" t="b">
        <v>0</v>
      </c>
      <c r="AJ1047">
        <v>1390.5557325010609</v>
      </c>
      <c r="AK1047">
        <v>0</v>
      </c>
      <c r="AL1047">
        <v>10.95002168026819</v>
      </c>
      <c r="AM1047">
        <v>0</v>
      </c>
      <c r="AN1047">
        <v>11.47575170754159</v>
      </c>
      <c r="AO1047">
        <v>0</v>
      </c>
      <c r="AP1047">
        <v>1</v>
      </c>
      <c r="AQ1047">
        <v>3</v>
      </c>
      <c r="AR1047">
        <v>0</v>
      </c>
      <c r="AS1047">
        <v>0</v>
      </c>
      <c r="AT1047">
        <v>2.652361065939103</v>
      </c>
      <c r="AU1047">
        <v>0.8440737453927345</v>
      </c>
      <c r="AV1047">
        <v>2.652361065939103</v>
      </c>
    </row>
    <row r="1048" spans="1:48">
      <c r="A1048">
        <v>1045</v>
      </c>
      <c r="B1048">
        <v>0</v>
      </c>
      <c r="C1048">
        <v>0</v>
      </c>
      <c r="D1048">
        <v>0</v>
      </c>
      <c r="E1048">
        <v>52.8</v>
      </c>
      <c r="F1048">
        <v>2.5433673398372211E-2</v>
      </c>
      <c r="G1048">
        <v>378.07232303766438</v>
      </c>
      <c r="H1048">
        <v>1395.843016655057</v>
      </c>
      <c r="I1048">
        <v>7.9540579482377662</v>
      </c>
      <c r="J1048">
        <v>7.9540579482377662</v>
      </c>
      <c r="K1048">
        <v>200.9024564289999</v>
      </c>
      <c r="L1048">
        <v>5</v>
      </c>
      <c r="M1048">
        <v>54.415616584236162</v>
      </c>
      <c r="N1048">
        <v>1395.843016655057</v>
      </c>
      <c r="O1048" t="b">
        <v>0</v>
      </c>
      <c r="P1048">
        <v>7.9540579482377662</v>
      </c>
      <c r="Q1048">
        <v>0</v>
      </c>
      <c r="R1048">
        <v>1</v>
      </c>
      <c r="S1048">
        <v>36.285043949134312</v>
      </c>
      <c r="T1048">
        <v>54.415616584236169</v>
      </c>
      <c r="U1048">
        <v>7.9540579482377662</v>
      </c>
      <c r="V1048">
        <v>0</v>
      </c>
      <c r="W1048">
        <v>-24.7699091110923</v>
      </c>
      <c r="X1048">
        <v>1</v>
      </c>
      <c r="Y1048">
        <v>1.9655292615939679</v>
      </c>
      <c r="Z1048">
        <v>82.080749068683431</v>
      </c>
      <c r="AA1048">
        <v>1395.843016655057</v>
      </c>
      <c r="AB1048" t="b">
        <v>0</v>
      </c>
      <c r="AC1048" t="b">
        <v>1</v>
      </c>
      <c r="AD1048">
        <v>88.570477933122802</v>
      </c>
      <c r="AE1048">
        <v>0.51758019038103309</v>
      </c>
      <c r="AF1048">
        <v>0</v>
      </c>
      <c r="AG1048">
        <v>4.6357968688312053E-2</v>
      </c>
      <c r="AH1048" t="b">
        <v>0</v>
      </c>
      <c r="AI1048" t="b">
        <v>0</v>
      </c>
      <c r="AJ1048">
        <v>1395.843016655057</v>
      </c>
      <c r="AK1048">
        <v>0</v>
      </c>
      <c r="AL1048">
        <v>7.9540579482377662</v>
      </c>
      <c r="AM1048">
        <v>0</v>
      </c>
      <c r="AN1048">
        <v>8.4716863881141595</v>
      </c>
      <c r="AO1048">
        <v>0</v>
      </c>
      <c r="AP1048">
        <v>1</v>
      </c>
      <c r="AQ1048">
        <v>3</v>
      </c>
      <c r="AR1048">
        <v>0</v>
      </c>
      <c r="AS1048">
        <v>0</v>
      </c>
      <c r="AT1048">
        <v>2.1496762343789628</v>
      </c>
      <c r="AU1048">
        <v>0.68410190974189988</v>
      </c>
      <c r="AV1048">
        <v>2.1496762343789628</v>
      </c>
    </row>
    <row r="1049" spans="1:48">
      <c r="A1049">
        <v>1046</v>
      </c>
      <c r="B1049">
        <v>0</v>
      </c>
      <c r="C1049">
        <v>0</v>
      </c>
      <c r="D1049">
        <v>0</v>
      </c>
      <c r="E1049">
        <v>52.9</v>
      </c>
      <c r="F1049">
        <v>3.8588893726380753E-2</v>
      </c>
      <c r="G1049">
        <v>378.78836910402362</v>
      </c>
      <c r="H1049">
        <v>1398.486658732055</v>
      </c>
      <c r="I1049">
        <v>8.4583519117758694</v>
      </c>
      <c r="J1049">
        <v>8.4583519117758694</v>
      </c>
      <c r="K1049">
        <v>213.23598509967229</v>
      </c>
      <c r="L1049">
        <v>5</v>
      </c>
      <c r="M1049">
        <v>57.756225649965423</v>
      </c>
      <c r="N1049">
        <v>1398.486658732055</v>
      </c>
      <c r="O1049" t="b">
        <v>0</v>
      </c>
      <c r="P1049">
        <v>8.4583519117758694</v>
      </c>
      <c r="Q1049">
        <v>0</v>
      </c>
      <c r="R1049">
        <v>1</v>
      </c>
      <c r="S1049">
        <v>36.285043949134312</v>
      </c>
      <c r="T1049">
        <v>57.756225649965423</v>
      </c>
      <c r="U1049">
        <v>8.4583519117758694</v>
      </c>
      <c r="V1049">
        <v>0</v>
      </c>
      <c r="W1049">
        <v>-25.13915527258235</v>
      </c>
      <c r="X1049">
        <v>1</v>
      </c>
      <c r="Y1049">
        <v>2.3347754230840181</v>
      </c>
      <c r="Z1049">
        <v>82.141749078257831</v>
      </c>
      <c r="AA1049">
        <v>1398.486658732055</v>
      </c>
      <c r="AB1049" t="b">
        <v>0</v>
      </c>
      <c r="AC1049" t="b">
        <v>1</v>
      </c>
      <c r="AD1049">
        <v>88.571331168179285</v>
      </c>
      <c r="AE1049">
        <v>0.52529578181515357</v>
      </c>
      <c r="AF1049">
        <v>0</v>
      </c>
      <c r="AG1049">
        <v>5.064290579136721E-2</v>
      </c>
      <c r="AH1049" t="b">
        <v>0</v>
      </c>
      <c r="AI1049" t="b">
        <v>0</v>
      </c>
      <c r="AJ1049">
        <v>1398.486658732055</v>
      </c>
      <c r="AK1049">
        <v>0</v>
      </c>
      <c r="AL1049">
        <v>8.4583519117758694</v>
      </c>
      <c r="AM1049">
        <v>0</v>
      </c>
      <c r="AN1049">
        <v>8.9836959430863832</v>
      </c>
      <c r="AO1049">
        <v>0</v>
      </c>
      <c r="AP1049">
        <v>1</v>
      </c>
      <c r="AQ1049">
        <v>3</v>
      </c>
      <c r="AR1049">
        <v>0</v>
      </c>
      <c r="AS1049">
        <v>0</v>
      </c>
      <c r="AT1049">
        <v>2.2364998472230782</v>
      </c>
      <c r="AU1049">
        <v>0.7117322097877623</v>
      </c>
      <c r="AV1049">
        <v>2.2364998472230782</v>
      </c>
    </row>
    <row r="1050" spans="1:48">
      <c r="A1050">
        <v>1047</v>
      </c>
      <c r="B1050">
        <v>0</v>
      </c>
      <c r="C1050">
        <v>0</v>
      </c>
      <c r="D1050">
        <v>0</v>
      </c>
      <c r="E1050">
        <v>53.1</v>
      </c>
      <c r="F1050">
        <v>7.0210751696106577E-2</v>
      </c>
      <c r="G1050">
        <v>380.2204612367421</v>
      </c>
      <c r="H1050">
        <v>1403.7739428860521</v>
      </c>
      <c r="I1050">
        <v>9.6664876509121473</v>
      </c>
      <c r="J1050">
        <v>9.6664876509121473</v>
      </c>
      <c r="K1050">
        <v>242.77535516767139</v>
      </c>
      <c r="L1050">
        <v>5</v>
      </c>
      <c r="M1050">
        <v>65.757138452782073</v>
      </c>
      <c r="N1050">
        <v>1403.7739428860521</v>
      </c>
      <c r="O1050" t="b">
        <v>0</v>
      </c>
      <c r="P1050">
        <v>9.6664876509121456</v>
      </c>
      <c r="Q1050">
        <v>0</v>
      </c>
      <c r="R1050">
        <v>1</v>
      </c>
      <c r="S1050">
        <v>36.285043949134312</v>
      </c>
      <c r="T1050">
        <v>65.757138452782073</v>
      </c>
      <c r="U1050">
        <v>9.6664876509121456</v>
      </c>
      <c r="V1050">
        <v>0</v>
      </c>
      <c r="W1050">
        <v>-25.13915527258235</v>
      </c>
      <c r="X1050">
        <v>1</v>
      </c>
      <c r="Y1050">
        <v>2.3347754230840181</v>
      </c>
      <c r="Z1050">
        <v>82.175525027590439</v>
      </c>
      <c r="AA1050">
        <v>1403.7739428860521</v>
      </c>
      <c r="AB1050" t="b">
        <v>0</v>
      </c>
      <c r="AC1050" t="b">
        <v>1</v>
      </c>
      <c r="AD1050">
        <v>88.572257666363043</v>
      </c>
      <c r="AE1050">
        <v>0.52529578181515357</v>
      </c>
      <c r="AF1050">
        <v>0</v>
      </c>
      <c r="AG1050">
        <v>3.9179601722118873E-2</v>
      </c>
      <c r="AH1050" t="b">
        <v>0</v>
      </c>
      <c r="AI1050" t="b">
        <v>0</v>
      </c>
      <c r="AJ1050">
        <v>1403.7739428860521</v>
      </c>
      <c r="AK1050">
        <v>0</v>
      </c>
      <c r="AL1050">
        <v>9.6664876509121456</v>
      </c>
      <c r="AM1050">
        <v>0</v>
      </c>
      <c r="AN1050">
        <v>10.19186920960794</v>
      </c>
      <c r="AO1050">
        <v>0</v>
      </c>
      <c r="AP1050">
        <v>1</v>
      </c>
      <c r="AQ1050">
        <v>3</v>
      </c>
      <c r="AR1050">
        <v>0</v>
      </c>
      <c r="AS1050">
        <v>0</v>
      </c>
      <c r="AT1050">
        <v>2.4414976845652641</v>
      </c>
      <c r="AU1050">
        <v>0.77696966730622585</v>
      </c>
      <c r="AV1050">
        <v>2.4414976845652641</v>
      </c>
    </row>
    <row r="1051" spans="1:48">
      <c r="A1051">
        <v>1048</v>
      </c>
      <c r="B1051">
        <v>0</v>
      </c>
      <c r="C1051">
        <v>0</v>
      </c>
      <c r="D1051">
        <v>0</v>
      </c>
      <c r="E1051">
        <v>53.3</v>
      </c>
      <c r="F1051">
        <v>1.3901432822518879E-2</v>
      </c>
      <c r="G1051">
        <v>381.65255336946052</v>
      </c>
      <c r="H1051">
        <v>1409.0612270400479</v>
      </c>
      <c r="I1051">
        <v>7.660549720834382</v>
      </c>
      <c r="J1051">
        <v>7.660549720834382</v>
      </c>
      <c r="K1051">
        <v>191.67397321591059</v>
      </c>
      <c r="L1051">
        <v>5</v>
      </c>
      <c r="M1051">
        <v>51.916027414927029</v>
      </c>
      <c r="N1051">
        <v>1409.0612270400479</v>
      </c>
      <c r="O1051" t="b">
        <v>0</v>
      </c>
      <c r="P1051">
        <v>7.660549720834382</v>
      </c>
      <c r="Q1051">
        <v>0</v>
      </c>
      <c r="R1051">
        <v>1</v>
      </c>
      <c r="S1051">
        <v>36.285043949134312</v>
      </c>
      <c r="T1051">
        <v>51.916027414927022</v>
      </c>
      <c r="U1051">
        <v>7.6605497208343811</v>
      </c>
      <c r="V1051">
        <v>0</v>
      </c>
      <c r="W1051">
        <v>-24.7699091110923</v>
      </c>
      <c r="X1051">
        <v>1</v>
      </c>
      <c r="Y1051">
        <v>1.9655292615939679</v>
      </c>
      <c r="Z1051">
        <v>82.213200805152894</v>
      </c>
      <c r="AA1051">
        <v>1409.0612270400479</v>
      </c>
      <c r="AB1051" t="b">
        <v>0</v>
      </c>
      <c r="AC1051" t="b">
        <v>1</v>
      </c>
      <c r="AD1051">
        <v>88.573110901419525</v>
      </c>
      <c r="AE1051">
        <v>0.51758019038103309</v>
      </c>
      <c r="AF1051">
        <v>0</v>
      </c>
      <c r="AG1051">
        <v>2.135496754759408E-2</v>
      </c>
      <c r="AH1051" t="b">
        <v>0</v>
      </c>
      <c r="AI1051" t="b">
        <v>0</v>
      </c>
      <c r="AJ1051">
        <v>1409.0612270400479</v>
      </c>
      <c r="AK1051">
        <v>0</v>
      </c>
      <c r="AL1051">
        <v>7.6605497208343811</v>
      </c>
      <c r="AM1051">
        <v>0</v>
      </c>
      <c r="AN1051">
        <v>8.1781299112154144</v>
      </c>
      <c r="AO1051">
        <v>0</v>
      </c>
      <c r="AP1051">
        <v>1</v>
      </c>
      <c r="AQ1051">
        <v>3</v>
      </c>
      <c r="AR1051">
        <v>0</v>
      </c>
      <c r="AS1051">
        <v>0</v>
      </c>
      <c r="AT1051">
        <v>2.106997358973036</v>
      </c>
      <c r="AU1051">
        <v>0.67052000391631561</v>
      </c>
      <c r="AV1051">
        <v>2.106997358973036</v>
      </c>
    </row>
    <row r="1052" spans="1:48">
      <c r="A1052">
        <v>1049</v>
      </c>
      <c r="B1052">
        <v>0</v>
      </c>
      <c r="C1052">
        <v>0</v>
      </c>
      <c r="D1052">
        <v>0</v>
      </c>
      <c r="E1052">
        <v>53.1</v>
      </c>
      <c r="F1052">
        <v>-0.12581648298617759</v>
      </c>
      <c r="G1052">
        <v>380.2204612367421</v>
      </c>
      <c r="H1052">
        <v>1403.7739428860521</v>
      </c>
      <c r="I1052">
        <v>2.5083404281307389</v>
      </c>
      <c r="J1052">
        <v>2.5083404281307389</v>
      </c>
      <c r="K1052">
        <v>62.997363707737868</v>
      </c>
      <c r="L1052">
        <v>5</v>
      </c>
      <c r="M1052">
        <v>17.06320793817385</v>
      </c>
      <c r="N1052">
        <v>1403.7739428860521</v>
      </c>
      <c r="O1052" t="b">
        <v>0</v>
      </c>
      <c r="P1052">
        <v>2.5083404281307389</v>
      </c>
      <c r="Q1052">
        <v>0</v>
      </c>
      <c r="R1052">
        <v>1</v>
      </c>
      <c r="S1052">
        <v>36.285043949134312</v>
      </c>
      <c r="T1052">
        <v>17.06320793817385</v>
      </c>
      <c r="U1052">
        <v>2.5083404281307389</v>
      </c>
      <c r="V1052">
        <v>0</v>
      </c>
      <c r="W1052">
        <v>-28.386540240400819</v>
      </c>
      <c r="X1052">
        <v>1</v>
      </c>
      <c r="Y1052">
        <v>5.5821603909024944</v>
      </c>
      <c r="Z1052">
        <v>82.234903617570694</v>
      </c>
      <c r="AA1052">
        <v>1403.7739428860521</v>
      </c>
      <c r="AB1052" t="b">
        <v>0</v>
      </c>
      <c r="AC1052" t="b">
        <v>1</v>
      </c>
      <c r="AD1052">
        <v>88.574608458890253</v>
      </c>
      <c r="AE1052">
        <v>0.59315158711285298</v>
      </c>
      <c r="AF1052">
        <v>0</v>
      </c>
      <c r="AG1052">
        <v>1.944296727352202E-2</v>
      </c>
      <c r="AH1052" t="b">
        <v>0</v>
      </c>
      <c r="AI1052" t="b">
        <v>0</v>
      </c>
      <c r="AJ1052">
        <v>1403.7739428860521</v>
      </c>
      <c r="AK1052">
        <v>0</v>
      </c>
      <c r="AL1052">
        <v>2.5083404281307389</v>
      </c>
      <c r="AM1052">
        <v>0</v>
      </c>
      <c r="AN1052">
        <v>3.102028120747609</v>
      </c>
      <c r="AO1052">
        <v>0</v>
      </c>
      <c r="AP1052">
        <v>1</v>
      </c>
      <c r="AQ1052">
        <v>3</v>
      </c>
      <c r="AR1052">
        <v>0</v>
      </c>
      <c r="AS1052">
        <v>0</v>
      </c>
      <c r="AT1052">
        <v>1.2670195497846179</v>
      </c>
      <c r="AU1052">
        <v>0.40320978565332061</v>
      </c>
      <c r="AV1052">
        <v>1.2670195497846179</v>
      </c>
    </row>
    <row r="1053" spans="1:48">
      <c r="A1053">
        <v>1050</v>
      </c>
      <c r="B1053">
        <v>0</v>
      </c>
      <c r="C1053">
        <v>0</v>
      </c>
      <c r="D1053">
        <v>0</v>
      </c>
      <c r="E1053">
        <v>52.3</v>
      </c>
      <c r="F1053">
        <v>-0.34396883421114038</v>
      </c>
      <c r="G1053">
        <v>374.49209270586829</v>
      </c>
      <c r="H1053">
        <v>1382.6248062700661</v>
      </c>
      <c r="I1053">
        <v>-5.4596453933530666</v>
      </c>
      <c r="J1053">
        <v>-5.4596453933530666</v>
      </c>
      <c r="K1053">
        <v>-139.21728690226411</v>
      </c>
      <c r="L1053">
        <v>5</v>
      </c>
      <c r="M1053">
        <v>-37.707824188045528</v>
      </c>
      <c r="N1053">
        <v>1382.6248062700661</v>
      </c>
      <c r="O1053" t="b">
        <v>0</v>
      </c>
      <c r="P1053">
        <v>-5.4596453933530666</v>
      </c>
      <c r="Q1053">
        <v>0</v>
      </c>
      <c r="R1053">
        <v>1</v>
      </c>
      <c r="S1053">
        <v>36.285043949134312</v>
      </c>
      <c r="T1053">
        <v>-37.707824188045521</v>
      </c>
      <c r="U1053">
        <v>-5.4596453933530666</v>
      </c>
      <c r="V1053">
        <v>0</v>
      </c>
      <c r="W1053">
        <v>-35.100179786450028</v>
      </c>
      <c r="X1053">
        <v>1</v>
      </c>
      <c r="Y1053">
        <v>12.29579993695171</v>
      </c>
      <c r="Z1053">
        <v>82.275574995909693</v>
      </c>
      <c r="AA1053">
        <v>1382.6248062700661</v>
      </c>
      <c r="AB1053" t="b">
        <v>0</v>
      </c>
      <c r="AC1053" t="b">
        <v>1</v>
      </c>
      <c r="AD1053">
        <v>88.578155673241014</v>
      </c>
      <c r="AE1053">
        <v>0.73343659255268734</v>
      </c>
      <c r="AF1053">
        <v>0</v>
      </c>
      <c r="AG1053">
        <v>4.4124247151035023E-3</v>
      </c>
      <c r="AH1053" t="b">
        <v>0</v>
      </c>
      <c r="AI1053" t="b">
        <v>0</v>
      </c>
      <c r="AJ1053">
        <v>1382.6248062700661</v>
      </c>
      <c r="AK1053">
        <v>0</v>
      </c>
      <c r="AL1053">
        <v>-5.4596453933530666</v>
      </c>
      <c r="AM1053">
        <v>0.1728366784704001</v>
      </c>
      <c r="AN1053">
        <v>-4.5502841546268407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</row>
    <row r="1054" spans="1:48">
      <c r="A1054">
        <v>1051</v>
      </c>
      <c r="B1054">
        <v>0</v>
      </c>
      <c r="C1054">
        <v>0</v>
      </c>
      <c r="D1054">
        <v>0</v>
      </c>
      <c r="E1054">
        <v>50.7</v>
      </c>
      <c r="F1054">
        <v>-0.49830818016925787</v>
      </c>
      <c r="G1054">
        <v>363.03535564412101</v>
      </c>
      <c r="H1054">
        <v>1340.326533038095</v>
      </c>
      <c r="I1054">
        <v>-10.83403970520609</v>
      </c>
      <c r="J1054">
        <v>-10.83403970520609</v>
      </c>
      <c r="K1054">
        <v>-284.97901583355048</v>
      </c>
      <c r="L1054">
        <v>5</v>
      </c>
      <c r="M1054">
        <v>-77.188249142348468</v>
      </c>
      <c r="N1054">
        <v>1340.326533038095</v>
      </c>
      <c r="O1054" t="b">
        <v>0</v>
      </c>
      <c r="P1054">
        <v>-10.83403970520609</v>
      </c>
      <c r="Q1054">
        <v>0</v>
      </c>
      <c r="R1054">
        <v>1</v>
      </c>
      <c r="S1054">
        <v>36.285043949134312</v>
      </c>
      <c r="T1054">
        <v>-77.188249142348482</v>
      </c>
      <c r="U1054">
        <v>-10.83403970520609</v>
      </c>
      <c r="V1054">
        <v>0</v>
      </c>
      <c r="W1054">
        <v>-38.335127163236869</v>
      </c>
      <c r="X1054">
        <v>1</v>
      </c>
      <c r="Y1054">
        <v>15.530747313738541</v>
      </c>
      <c r="Z1054">
        <v>82.259016019407397</v>
      </c>
      <c r="AA1054">
        <v>1340.326533038095</v>
      </c>
      <c r="AB1054" t="b">
        <v>0</v>
      </c>
      <c r="AC1054" t="b">
        <v>1</v>
      </c>
      <c r="AD1054">
        <v>88.58367681356853</v>
      </c>
      <c r="AE1054">
        <v>0.80103250788853164</v>
      </c>
      <c r="AF1054">
        <v>0</v>
      </c>
      <c r="AG1054">
        <v>-6.259092218913187E-4</v>
      </c>
      <c r="AH1054" t="b">
        <v>0</v>
      </c>
      <c r="AI1054" t="b">
        <v>0</v>
      </c>
      <c r="AJ1054">
        <v>1340.326533038095</v>
      </c>
      <c r="AK1054">
        <v>0</v>
      </c>
      <c r="AL1054">
        <v>-10.83403970520609</v>
      </c>
      <c r="AM1054">
        <v>5.6409785974184032</v>
      </c>
      <c r="AN1054">
        <v>-4.385461307474948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</row>
    <row r="1055" spans="1:48">
      <c r="A1055">
        <v>1052</v>
      </c>
      <c r="B1055">
        <v>0</v>
      </c>
      <c r="C1055">
        <v>0</v>
      </c>
      <c r="D1055">
        <v>0</v>
      </c>
      <c r="E1055">
        <v>48.8</v>
      </c>
      <c r="F1055">
        <v>-0.57946511177850368</v>
      </c>
      <c r="G1055">
        <v>349.4304803832959</v>
      </c>
      <c r="H1055">
        <v>1290.097333575128</v>
      </c>
      <c r="I1055">
        <v>-13.330018588064039</v>
      </c>
      <c r="J1055">
        <v>-13.330018588064039</v>
      </c>
      <c r="K1055">
        <v>-364.28505277560612</v>
      </c>
      <c r="L1055">
        <v>5</v>
      </c>
      <c r="M1055">
        <v>-98.668757523186898</v>
      </c>
      <c r="N1055">
        <v>1290.097333575128</v>
      </c>
      <c r="O1055" t="b">
        <v>0</v>
      </c>
      <c r="P1055">
        <v>-13.330018588064039</v>
      </c>
      <c r="Q1055">
        <v>0</v>
      </c>
      <c r="R1055">
        <v>1</v>
      </c>
      <c r="S1055">
        <v>36.285043949134312</v>
      </c>
      <c r="T1055">
        <v>-98.668757523186898</v>
      </c>
      <c r="U1055">
        <v>-13.33001858806403</v>
      </c>
      <c r="V1055">
        <v>0</v>
      </c>
      <c r="W1055">
        <v>-43.41237486146801</v>
      </c>
      <c r="X1055">
        <v>1</v>
      </c>
      <c r="Y1055">
        <v>20.607995011969681</v>
      </c>
      <c r="Z1055">
        <v>82.218283280884066</v>
      </c>
      <c r="AA1055">
        <v>1290.097333575128</v>
      </c>
      <c r="AB1055" t="b">
        <v>0</v>
      </c>
      <c r="AC1055" t="b">
        <v>1</v>
      </c>
      <c r="AD1055">
        <v>88.590847198950613</v>
      </c>
      <c r="AE1055">
        <v>0.90712425083664505</v>
      </c>
      <c r="AF1055">
        <v>0</v>
      </c>
      <c r="AG1055">
        <v>-4.2362422063793037E-3</v>
      </c>
      <c r="AH1055" t="b">
        <v>0</v>
      </c>
      <c r="AI1055" t="b">
        <v>0</v>
      </c>
      <c r="AJ1055">
        <v>1290.097333575128</v>
      </c>
      <c r="AK1055">
        <v>0</v>
      </c>
      <c r="AL1055">
        <v>-13.33001858806403</v>
      </c>
      <c r="AM1055">
        <v>8.2206082633444346</v>
      </c>
      <c r="AN1055">
        <v>-4.1928291727920914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</row>
    <row r="1056" spans="1:48">
      <c r="A1056">
        <v>1053</v>
      </c>
      <c r="B1056">
        <v>0</v>
      </c>
      <c r="C1056">
        <v>0</v>
      </c>
      <c r="D1056">
        <v>0</v>
      </c>
      <c r="E1056">
        <v>46.5</v>
      </c>
      <c r="F1056">
        <v>-0.68383137271673888</v>
      </c>
      <c r="G1056">
        <v>332.961420857034</v>
      </c>
      <c r="H1056">
        <v>1229.293565804169</v>
      </c>
      <c r="I1056">
        <v>-16.238354463846228</v>
      </c>
      <c r="J1056">
        <v>-16.238354463846228</v>
      </c>
      <c r="K1056">
        <v>-465.71420327566898</v>
      </c>
      <c r="L1056">
        <v>5</v>
      </c>
      <c r="M1056">
        <v>-126.1414418406471</v>
      </c>
      <c r="N1056">
        <v>1229.293565804169</v>
      </c>
      <c r="O1056" t="b">
        <v>0</v>
      </c>
      <c r="P1056">
        <v>-16.238354463846228</v>
      </c>
      <c r="Q1056">
        <v>0</v>
      </c>
      <c r="R1056">
        <v>1</v>
      </c>
      <c r="S1056">
        <v>36.285043949134312</v>
      </c>
      <c r="T1056">
        <v>-126.1414418406471</v>
      </c>
      <c r="U1056">
        <v>-16.238354463846228</v>
      </c>
      <c r="V1056">
        <v>0</v>
      </c>
      <c r="W1056">
        <v>-43.43964489362947</v>
      </c>
      <c r="X1056">
        <v>1</v>
      </c>
      <c r="Y1056">
        <v>20.635265044131138</v>
      </c>
      <c r="Z1056">
        <v>82.199819437790495</v>
      </c>
      <c r="AA1056">
        <v>1229.293565804169</v>
      </c>
      <c r="AB1056" t="b">
        <v>0</v>
      </c>
      <c r="AC1056" t="b">
        <v>1</v>
      </c>
      <c r="AD1056">
        <v>88.599030385469675</v>
      </c>
      <c r="AE1056">
        <v>0.90769407240419786</v>
      </c>
      <c r="AF1056">
        <v>0</v>
      </c>
      <c r="AG1056">
        <v>-3.7358359331583817E-2</v>
      </c>
      <c r="AH1056" t="b">
        <v>0</v>
      </c>
      <c r="AI1056" t="b">
        <v>0</v>
      </c>
      <c r="AJ1056">
        <v>1229.293565804169</v>
      </c>
      <c r="AK1056">
        <v>0</v>
      </c>
      <c r="AL1056">
        <v>-16.238354463846228</v>
      </c>
      <c r="AM1056">
        <v>11.353290739672669</v>
      </c>
      <c r="AN1056">
        <v>-3.9639670141689369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</row>
    <row r="1057" spans="1:48">
      <c r="A1057">
        <v>1054</v>
      </c>
      <c r="B1057">
        <v>0</v>
      </c>
      <c r="C1057">
        <v>0</v>
      </c>
      <c r="D1057">
        <v>0</v>
      </c>
      <c r="E1057">
        <v>43.8</v>
      </c>
      <c r="F1057">
        <v>-0.85187606402119798</v>
      </c>
      <c r="G1057">
        <v>313.62817706533531</v>
      </c>
      <c r="H1057">
        <v>1157.9152297252181</v>
      </c>
      <c r="I1057">
        <v>-20.568725491845441</v>
      </c>
      <c r="J1057">
        <v>-20.568725491845441</v>
      </c>
      <c r="K1057">
        <v>-626.27300246282095</v>
      </c>
      <c r="L1057">
        <v>5</v>
      </c>
      <c r="M1057">
        <v>-169.62974064540111</v>
      </c>
      <c r="N1057">
        <v>1157.9152297252181</v>
      </c>
      <c r="O1057" t="b">
        <v>0</v>
      </c>
      <c r="P1057">
        <v>-20.568725491845441</v>
      </c>
      <c r="Q1057">
        <v>0</v>
      </c>
      <c r="R1057">
        <v>1</v>
      </c>
      <c r="S1057">
        <v>36.285043949134312</v>
      </c>
      <c r="T1057">
        <v>-169.62974064540111</v>
      </c>
      <c r="U1057">
        <v>-20.568725491845441</v>
      </c>
      <c r="V1057">
        <v>0</v>
      </c>
      <c r="W1057">
        <v>-41.474862000117021</v>
      </c>
      <c r="X1057">
        <v>1</v>
      </c>
      <c r="Y1057">
        <v>18.670482150618689</v>
      </c>
      <c r="Z1057">
        <v>82.170640222843062</v>
      </c>
      <c r="AA1057">
        <v>1157.9152297252181</v>
      </c>
      <c r="AB1057" t="b">
        <v>0</v>
      </c>
      <c r="AC1057" t="b">
        <v>1</v>
      </c>
      <c r="AD1057">
        <v>88.606829144833711</v>
      </c>
      <c r="AE1057">
        <v>0.86663890746513184</v>
      </c>
      <c r="AF1057">
        <v>0</v>
      </c>
      <c r="AG1057">
        <v>-4.6608255079277787E-2</v>
      </c>
      <c r="AH1057" t="b">
        <v>0</v>
      </c>
      <c r="AI1057" t="b">
        <v>0</v>
      </c>
      <c r="AJ1057">
        <v>1157.9152297252181</v>
      </c>
      <c r="AK1057">
        <v>0</v>
      </c>
      <c r="AL1057">
        <v>-20.568725491845441</v>
      </c>
      <c r="AM1057">
        <v>14.47438427018918</v>
      </c>
      <c r="AN1057">
        <v>-3.7010601570930119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</row>
    <row r="1058" spans="1:48">
      <c r="A1058">
        <v>1055</v>
      </c>
      <c r="B1058">
        <v>0</v>
      </c>
      <c r="C1058">
        <v>0</v>
      </c>
      <c r="D1058">
        <v>0</v>
      </c>
      <c r="E1058">
        <v>40.299999999999997</v>
      </c>
      <c r="F1058">
        <v>-1.075331037865138</v>
      </c>
      <c r="G1058">
        <v>288.56656474276281</v>
      </c>
      <c r="H1058">
        <v>1065.38775703028</v>
      </c>
      <c r="I1058">
        <v>-25.357465445368401</v>
      </c>
      <c r="J1058">
        <v>-25.357465445368401</v>
      </c>
      <c r="K1058">
        <v>-839.13380058633993</v>
      </c>
      <c r="L1058">
        <v>2</v>
      </c>
      <c r="M1058">
        <v>-227.28434468752431</v>
      </c>
      <c r="N1058">
        <v>2640.030861921035</v>
      </c>
      <c r="O1058" t="b">
        <v>1</v>
      </c>
      <c r="P1058">
        <v>-25.357465445368401</v>
      </c>
      <c r="Q1058">
        <v>0</v>
      </c>
      <c r="R1058">
        <v>0.95250249992479596</v>
      </c>
      <c r="S1058">
        <v>36.285043949134312</v>
      </c>
      <c r="T1058">
        <v>-87.364369051104106</v>
      </c>
      <c r="U1058">
        <v>-24.153049228470039</v>
      </c>
      <c r="V1058">
        <v>139.91997563642019</v>
      </c>
      <c r="W1058">
        <v>-41.006824602830598</v>
      </c>
      <c r="X1058">
        <v>1</v>
      </c>
      <c r="Y1058">
        <v>18.202444753332269</v>
      </c>
      <c r="Z1058">
        <v>82.164986443766864</v>
      </c>
      <c r="AA1058">
        <v>2640.030861921035</v>
      </c>
      <c r="AB1058" t="b">
        <v>0</v>
      </c>
      <c r="AC1058" t="b">
        <v>1</v>
      </c>
      <c r="AD1058">
        <v>88.614145201759101</v>
      </c>
      <c r="AE1058">
        <v>0.85685902155168414</v>
      </c>
      <c r="AF1058">
        <v>0</v>
      </c>
      <c r="AG1058">
        <v>-4.4791753746008189E-2</v>
      </c>
      <c r="AH1058" t="b">
        <v>0</v>
      </c>
      <c r="AI1058" t="b">
        <v>0</v>
      </c>
      <c r="AJ1058">
        <v>2640.030861921035</v>
      </c>
      <c r="AK1058">
        <v>0</v>
      </c>
      <c r="AL1058">
        <v>-24.153049228470039</v>
      </c>
      <c r="AM1058">
        <v>11.286403453691699</v>
      </c>
      <c r="AN1058">
        <v>-10.90439807121777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</row>
    <row r="1059" spans="1:48">
      <c r="A1059">
        <v>1056</v>
      </c>
      <c r="B1059">
        <v>0</v>
      </c>
      <c r="C1059">
        <v>0</v>
      </c>
      <c r="D1059">
        <v>0</v>
      </c>
      <c r="E1059">
        <v>36</v>
      </c>
      <c r="F1059">
        <v>-1.3467997845182469</v>
      </c>
      <c r="G1059">
        <v>257.77658388931673</v>
      </c>
      <c r="H1059">
        <v>951.7111477193572</v>
      </c>
      <c r="I1059">
        <v>-29.617731127789771</v>
      </c>
      <c r="J1059">
        <v>-29.617731127789771</v>
      </c>
      <c r="K1059">
        <v>-1097.1846025033301</v>
      </c>
      <c r="L1059">
        <v>2</v>
      </c>
      <c r="M1059">
        <v>-297.17892808865929</v>
      </c>
      <c r="N1059">
        <v>2358.340224048568</v>
      </c>
      <c r="O1059" t="b">
        <v>0</v>
      </c>
      <c r="P1059">
        <v>-29.617731127789771</v>
      </c>
      <c r="Q1059">
        <v>0</v>
      </c>
      <c r="R1059">
        <v>0.9555020980438107</v>
      </c>
      <c r="S1059">
        <v>36.318315741886067</v>
      </c>
      <c r="T1059">
        <v>-114.5904315105427</v>
      </c>
      <c r="U1059">
        <v>-28.299804231900609</v>
      </c>
      <c r="V1059">
        <v>182.58849657811669</v>
      </c>
      <c r="W1059">
        <v>-20.679324016013648</v>
      </c>
      <c r="X1059">
        <v>1</v>
      </c>
      <c r="Y1059">
        <v>-2.125055833484677</v>
      </c>
      <c r="Z1059">
        <v>82.163766999865089</v>
      </c>
      <c r="AA1059">
        <v>2358.340224048568</v>
      </c>
      <c r="AB1059" t="b">
        <v>0</v>
      </c>
      <c r="AC1059" t="b">
        <v>1</v>
      </c>
      <c r="AD1059">
        <v>88.617335159878124</v>
      </c>
      <c r="AE1059">
        <v>0.43210527794655401</v>
      </c>
      <c r="AF1059">
        <v>0</v>
      </c>
      <c r="AG1059">
        <v>-4.2939949961585573E-2</v>
      </c>
      <c r="AH1059" t="b">
        <v>0</v>
      </c>
      <c r="AI1059" t="b">
        <v>0</v>
      </c>
      <c r="AJ1059">
        <v>2358.340224048568</v>
      </c>
      <c r="AK1059">
        <v>0</v>
      </c>
      <c r="AL1059">
        <v>-28.299804231900609</v>
      </c>
      <c r="AM1059">
        <v>18.374430013291899</v>
      </c>
      <c r="AN1059">
        <v>-9.1898830802838987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</row>
    <row r="1060" spans="1:48">
      <c r="A1060">
        <v>1057</v>
      </c>
      <c r="B1060">
        <v>0</v>
      </c>
      <c r="C1060">
        <v>0</v>
      </c>
      <c r="D1060">
        <v>0</v>
      </c>
      <c r="E1060">
        <v>30.7</v>
      </c>
      <c r="F1060">
        <v>-1.5374698240618689</v>
      </c>
      <c r="G1060">
        <v>219.82614237227841</v>
      </c>
      <c r="H1060">
        <v>811.59811763845175</v>
      </c>
      <c r="I1060">
        <v>-29.517617705043499</v>
      </c>
      <c r="J1060">
        <v>-29.517617705043499</v>
      </c>
      <c r="K1060">
        <v>-1282.2518874298239</v>
      </c>
      <c r="L1060">
        <v>2</v>
      </c>
      <c r="M1060">
        <v>-347.30549497015818</v>
      </c>
      <c r="N1060">
        <v>2011.1401355080841</v>
      </c>
      <c r="O1060" t="b">
        <v>0</v>
      </c>
      <c r="P1060">
        <v>-29.517617705043499</v>
      </c>
      <c r="Q1060">
        <v>0</v>
      </c>
      <c r="R1060">
        <v>0.95703413947146121</v>
      </c>
      <c r="S1060">
        <v>36.354723247802028</v>
      </c>
      <c r="T1060">
        <v>-134.13366243441291</v>
      </c>
      <c r="U1060">
        <v>-28.249367859593871</v>
      </c>
      <c r="V1060">
        <v>213.17183253574541</v>
      </c>
      <c r="W1060">
        <v>-27.256505735603</v>
      </c>
      <c r="X1060">
        <v>1</v>
      </c>
      <c r="Y1060">
        <v>4.4521258861046746</v>
      </c>
      <c r="Z1060">
        <v>81.991851795829291</v>
      </c>
      <c r="AA1060">
        <v>2011.1401355080841</v>
      </c>
      <c r="AB1060" t="b">
        <v>0</v>
      </c>
      <c r="AC1060" t="b">
        <v>1</v>
      </c>
      <c r="AD1060">
        <v>88.617796880126662</v>
      </c>
      <c r="AE1060">
        <v>0.56953892581857024</v>
      </c>
      <c r="AF1060">
        <v>0</v>
      </c>
      <c r="AG1060">
        <v>-4.9202335976881888E-2</v>
      </c>
      <c r="AH1060" t="b">
        <v>0</v>
      </c>
      <c r="AI1060" t="b">
        <v>0</v>
      </c>
      <c r="AJ1060">
        <v>2011.1401355080841</v>
      </c>
      <c r="AK1060">
        <v>0</v>
      </c>
      <c r="AL1060">
        <v>-28.249367859593871</v>
      </c>
      <c r="AM1060">
        <v>19.979320904084251</v>
      </c>
      <c r="AN1060">
        <v>-7.3306248344642642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</row>
    <row r="1061" spans="1:48">
      <c r="A1061">
        <v>1058</v>
      </c>
      <c r="B1061">
        <v>0</v>
      </c>
      <c r="C1061">
        <v>0</v>
      </c>
      <c r="D1061">
        <v>0</v>
      </c>
      <c r="E1061">
        <v>25.4</v>
      </c>
      <c r="F1061">
        <v>-1.3366542525676191</v>
      </c>
      <c r="G1061">
        <v>181.8757008552401</v>
      </c>
      <c r="H1061">
        <v>671.48508755754642</v>
      </c>
      <c r="I1061">
        <v>-21.08744172535441</v>
      </c>
      <c r="J1061">
        <v>-21.08744172535441</v>
      </c>
      <c r="K1061">
        <v>-1107.186030449569</v>
      </c>
      <c r="L1061">
        <v>2</v>
      </c>
      <c r="M1061">
        <v>-299.88787390291668</v>
      </c>
      <c r="N1061">
        <v>1663.9400469676</v>
      </c>
      <c r="O1061" t="b">
        <v>0</v>
      </c>
      <c r="P1061">
        <v>-21.08744172535441</v>
      </c>
      <c r="Q1061">
        <v>0</v>
      </c>
      <c r="R1061">
        <v>0.95625734285232045</v>
      </c>
      <c r="S1061">
        <v>36.38975843366488</v>
      </c>
      <c r="T1061">
        <v>-115.7263847667614</v>
      </c>
      <c r="U1061">
        <v>-20.16502099184056</v>
      </c>
      <c r="V1061">
        <v>184.16148913615521</v>
      </c>
      <c r="W1061">
        <v>-42.019461885939101</v>
      </c>
      <c r="X1061">
        <v>1</v>
      </c>
      <c r="Y1061">
        <v>19.215082036440769</v>
      </c>
      <c r="Z1061">
        <v>81.962614613650388</v>
      </c>
      <c r="AA1061">
        <v>1663.9400469676</v>
      </c>
      <c r="AB1061" t="b">
        <v>0</v>
      </c>
      <c r="AC1061" t="b">
        <v>1</v>
      </c>
      <c r="AD1061">
        <v>88.622492754714472</v>
      </c>
      <c r="AE1061">
        <v>0.87801860657186181</v>
      </c>
      <c r="AF1061">
        <v>0</v>
      </c>
      <c r="AG1061">
        <v>-5.1545589236726697E-2</v>
      </c>
      <c r="AH1061" t="b">
        <v>0</v>
      </c>
      <c r="AI1061" t="b">
        <v>0</v>
      </c>
      <c r="AJ1061">
        <v>1663.9400469676</v>
      </c>
      <c r="AK1061">
        <v>0</v>
      </c>
      <c r="AL1061">
        <v>-20.16502099184056</v>
      </c>
      <c r="AM1061">
        <v>13.264510527047699</v>
      </c>
      <c r="AN1061">
        <v>-5.7127525396121763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</row>
    <row r="1062" spans="1:48">
      <c r="A1062">
        <v>1059</v>
      </c>
      <c r="B1062">
        <v>0</v>
      </c>
      <c r="C1062">
        <v>0</v>
      </c>
      <c r="D1062">
        <v>0</v>
      </c>
      <c r="E1062">
        <v>21</v>
      </c>
      <c r="F1062">
        <v>-1.1992464990009879</v>
      </c>
      <c r="G1062">
        <v>150.36967393543469</v>
      </c>
      <c r="H1062">
        <v>555.164836169625</v>
      </c>
      <c r="I1062">
        <v>-15.55600283179238</v>
      </c>
      <c r="J1062">
        <v>-15.55600283179238</v>
      </c>
      <c r="K1062">
        <v>-987.8912472049401</v>
      </c>
      <c r="L1062">
        <v>2</v>
      </c>
      <c r="M1062">
        <v>-267.57617746612681</v>
      </c>
      <c r="N1062">
        <v>1375.698464028331</v>
      </c>
      <c r="O1062" t="b">
        <v>0</v>
      </c>
      <c r="P1062">
        <v>-15.55600283179238</v>
      </c>
      <c r="Q1062">
        <v>0</v>
      </c>
      <c r="R1062">
        <v>0.95562371166083238</v>
      </c>
      <c r="S1062">
        <v>36.415240149241953</v>
      </c>
      <c r="T1062">
        <v>-103.188918427037</v>
      </c>
      <c r="U1062">
        <v>-14.86568516472386</v>
      </c>
      <c r="V1062">
        <v>164.38725903908971</v>
      </c>
      <c r="W1062">
        <v>-46.79132950978736</v>
      </c>
      <c r="X1062">
        <v>1</v>
      </c>
      <c r="Y1062">
        <v>23.986949660289032</v>
      </c>
      <c r="Z1062">
        <v>81.944502293365233</v>
      </c>
      <c r="AA1062">
        <v>1375.698464028331</v>
      </c>
      <c r="AB1062" t="b">
        <v>0</v>
      </c>
      <c r="AC1062" t="b">
        <v>1</v>
      </c>
      <c r="AD1062">
        <v>88.631064586400328</v>
      </c>
      <c r="AE1062">
        <v>0.97772927333884041</v>
      </c>
      <c r="AF1062">
        <v>0</v>
      </c>
      <c r="AG1062">
        <v>-5.5873087556568828E-2</v>
      </c>
      <c r="AH1062" t="b">
        <v>0</v>
      </c>
      <c r="AI1062" t="b">
        <v>0</v>
      </c>
      <c r="AJ1062">
        <v>1375.698464028331</v>
      </c>
      <c r="AK1062">
        <v>0</v>
      </c>
      <c r="AL1062">
        <v>-14.86568516472386</v>
      </c>
      <c r="AM1062">
        <v>9.1156606226198118</v>
      </c>
      <c r="AN1062">
        <v>-4.5231277799193919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</row>
    <row r="1063" spans="1:48">
      <c r="A1063">
        <v>1060</v>
      </c>
      <c r="B1063">
        <v>0</v>
      </c>
      <c r="C1063">
        <v>0</v>
      </c>
      <c r="D1063">
        <v>0</v>
      </c>
      <c r="E1063">
        <v>16.7</v>
      </c>
      <c r="F1063">
        <v>-1.116359751428424</v>
      </c>
      <c r="G1063">
        <v>119.57969308198859</v>
      </c>
      <c r="H1063">
        <v>441.48822685870181</v>
      </c>
      <c r="I1063">
        <v>-11.49193596569693</v>
      </c>
      <c r="J1063">
        <v>-11.49193596569693</v>
      </c>
      <c r="K1063">
        <v>-917.71355194004434</v>
      </c>
      <c r="L1063">
        <v>2</v>
      </c>
      <c r="M1063">
        <v>-248.56813432828929</v>
      </c>
      <c r="N1063">
        <v>1094.0078261558631</v>
      </c>
      <c r="O1063" t="b">
        <v>0</v>
      </c>
      <c r="P1063">
        <v>-11.49193596569693</v>
      </c>
      <c r="Q1063">
        <v>0</v>
      </c>
      <c r="R1063">
        <v>0.95530240463229887</v>
      </c>
      <c r="S1063">
        <v>36.434310057160268</v>
      </c>
      <c r="T1063">
        <v>-95.826366601605741</v>
      </c>
      <c r="U1063">
        <v>-10.97827406191068</v>
      </c>
      <c r="V1063">
        <v>152.74176772668361</v>
      </c>
      <c r="W1063">
        <v>-35.912284106257147</v>
      </c>
      <c r="X1063">
        <v>1</v>
      </c>
      <c r="Y1063">
        <v>13.107904256758831</v>
      </c>
      <c r="Z1063">
        <v>81.897691821071263</v>
      </c>
      <c r="AA1063">
        <v>1094.0078261558631</v>
      </c>
      <c r="AB1063" t="b">
        <v>0</v>
      </c>
      <c r="AC1063" t="b">
        <v>1</v>
      </c>
      <c r="AD1063">
        <v>88.638424676463231</v>
      </c>
      <c r="AE1063">
        <v>0.75040593654865695</v>
      </c>
      <c r="AF1063">
        <v>0</v>
      </c>
      <c r="AG1063">
        <v>-6.6243309970068498E-2</v>
      </c>
      <c r="AH1063" t="b">
        <v>0</v>
      </c>
      <c r="AI1063" t="b">
        <v>0</v>
      </c>
      <c r="AJ1063">
        <v>1094.0078261558631</v>
      </c>
      <c r="AK1063">
        <v>0</v>
      </c>
      <c r="AL1063">
        <v>-10.97827406191068</v>
      </c>
      <c r="AM1063">
        <v>6.5670598554394832</v>
      </c>
      <c r="AN1063">
        <v>-3.470665395622976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</row>
    <row r="1064" spans="1:48">
      <c r="A1064">
        <v>1061</v>
      </c>
      <c r="B1064">
        <v>0</v>
      </c>
      <c r="C1064">
        <v>0</v>
      </c>
      <c r="D1064">
        <v>0</v>
      </c>
      <c r="E1064">
        <v>13.4</v>
      </c>
      <c r="F1064">
        <v>-0.66864782861864946</v>
      </c>
      <c r="G1064">
        <v>95.950172892134532</v>
      </c>
      <c r="H1064">
        <v>354.24803831776069</v>
      </c>
      <c r="I1064">
        <v>-5.1355083937566546</v>
      </c>
      <c r="J1064">
        <v>-5.1355083937566546</v>
      </c>
      <c r="K1064">
        <v>-511.10374573798759</v>
      </c>
      <c r="L1064">
        <v>2</v>
      </c>
      <c r="M1064">
        <v>-138.43546742632381</v>
      </c>
      <c r="N1064">
        <v>877.82663895141104</v>
      </c>
      <c r="O1064" t="b">
        <v>0</v>
      </c>
      <c r="P1064">
        <v>-5.1355083937566546</v>
      </c>
      <c r="Q1064">
        <v>0</v>
      </c>
      <c r="R1064">
        <v>0.94874436738123791</v>
      </c>
      <c r="S1064">
        <v>36.448499879721169</v>
      </c>
      <c r="T1064">
        <v>-53.002368832329942</v>
      </c>
      <c r="U1064">
        <v>-4.8722846622156961</v>
      </c>
      <c r="V1064">
        <v>85.433098593993918</v>
      </c>
      <c r="W1064">
        <v>-36.812842135843823</v>
      </c>
      <c r="X1064">
        <v>1</v>
      </c>
      <c r="Y1064">
        <v>14.008462286345489</v>
      </c>
      <c r="Z1064">
        <v>81.839188117927989</v>
      </c>
      <c r="AA1064">
        <v>877.82663895141104</v>
      </c>
      <c r="AB1064" t="b">
        <v>0</v>
      </c>
      <c r="AC1064" t="b">
        <v>1</v>
      </c>
      <c r="AD1064">
        <v>88.643804907920199</v>
      </c>
      <c r="AE1064">
        <v>0.76922356701763195</v>
      </c>
      <c r="AF1064">
        <v>0</v>
      </c>
      <c r="AG1064">
        <v>-3.7406697177384263E-2</v>
      </c>
      <c r="AH1064" t="b">
        <v>0</v>
      </c>
      <c r="AI1064" t="b">
        <v>0</v>
      </c>
      <c r="AJ1064">
        <v>877.82663895141104</v>
      </c>
      <c r="AK1064">
        <v>0</v>
      </c>
      <c r="AL1064">
        <v>-4.8722846622156961</v>
      </c>
      <c r="AM1064">
        <v>1.3075915820165209</v>
      </c>
      <c r="AN1064">
        <v>-2.7227503979932228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</row>
    <row r="1065" spans="1:48">
      <c r="A1065">
        <v>1062</v>
      </c>
      <c r="B1065">
        <v>0</v>
      </c>
      <c r="C1065">
        <v>0</v>
      </c>
      <c r="D1065">
        <v>0</v>
      </c>
      <c r="E1065">
        <v>12</v>
      </c>
      <c r="F1065">
        <v>-0.1257156007636451</v>
      </c>
      <c r="G1065">
        <v>85.925527963105552</v>
      </c>
      <c r="H1065">
        <v>317.23704923978568</v>
      </c>
      <c r="I1065">
        <v>-0.1326384635087024</v>
      </c>
      <c r="J1065">
        <v>-0.1326384635087024</v>
      </c>
      <c r="K1065">
        <v>-14.74071858173847</v>
      </c>
      <c r="L1065">
        <v>2</v>
      </c>
      <c r="M1065">
        <v>-3.9926106667763999</v>
      </c>
      <c r="N1065">
        <v>786.11340801618906</v>
      </c>
      <c r="O1065" t="b">
        <v>0</v>
      </c>
      <c r="P1065">
        <v>-0.1326384635087024</v>
      </c>
      <c r="Q1065">
        <v>0</v>
      </c>
      <c r="R1065">
        <v>0.43780576458643711</v>
      </c>
      <c r="S1065">
        <v>36.455771390450018</v>
      </c>
      <c r="T1065">
        <v>-0.70540273029217337</v>
      </c>
      <c r="U1065">
        <v>-5.8069883929997693E-2</v>
      </c>
      <c r="V1065">
        <v>3.2872079364842262</v>
      </c>
      <c r="W1065">
        <v>-24.585805417775621</v>
      </c>
      <c r="X1065">
        <v>1</v>
      </c>
      <c r="Y1065">
        <v>1.781425568277289</v>
      </c>
      <c r="Z1065">
        <v>81.797528630881814</v>
      </c>
      <c r="AA1065">
        <v>786.11340801618906</v>
      </c>
      <c r="AB1065" t="b">
        <v>0</v>
      </c>
      <c r="AC1065" t="b">
        <v>1</v>
      </c>
      <c r="AD1065">
        <v>88.646937822177065</v>
      </c>
      <c r="AE1065">
        <v>0.51373324753560989</v>
      </c>
      <c r="AF1065">
        <v>0</v>
      </c>
      <c r="AG1065">
        <v>-2.5712923745452532E-2</v>
      </c>
      <c r="AH1065" t="b">
        <v>0</v>
      </c>
      <c r="AI1065" t="b">
        <v>0</v>
      </c>
      <c r="AJ1065">
        <v>786.11340801618906</v>
      </c>
      <c r="AK1065">
        <v>0</v>
      </c>
      <c r="AL1065">
        <v>-5.8069883929997693E-2</v>
      </c>
      <c r="AM1065">
        <v>0</v>
      </c>
      <c r="AN1065">
        <v>0.46122675449145473</v>
      </c>
      <c r="AO1065">
        <v>0</v>
      </c>
      <c r="AP1065">
        <v>1</v>
      </c>
      <c r="AQ1065">
        <v>3</v>
      </c>
      <c r="AR1065">
        <v>0</v>
      </c>
      <c r="AS1065">
        <v>0</v>
      </c>
      <c r="AT1065">
        <v>0.50659679219758236</v>
      </c>
      <c r="AU1065">
        <v>0.1612167578861512</v>
      </c>
      <c r="AV1065">
        <v>0.50659679219758236</v>
      </c>
    </row>
    <row r="1066" spans="1:48">
      <c r="A1066">
        <v>1063</v>
      </c>
      <c r="B1066">
        <v>0</v>
      </c>
      <c r="C1066">
        <v>0</v>
      </c>
      <c r="D1066">
        <v>0</v>
      </c>
      <c r="E1066">
        <v>12.1</v>
      </c>
      <c r="F1066">
        <v>8.8176898339896281E-2</v>
      </c>
      <c r="G1066">
        <v>86.641574029464763</v>
      </c>
      <c r="H1066">
        <v>319.8806913167839</v>
      </c>
      <c r="I1066">
        <v>1.6470443627053839</v>
      </c>
      <c r="J1066">
        <v>1.6470443627053839</v>
      </c>
      <c r="K1066">
        <v>181.53080995069851</v>
      </c>
      <c r="L1066">
        <v>2</v>
      </c>
      <c r="M1066">
        <v>49.168691752626913</v>
      </c>
      <c r="N1066">
        <v>792.6643530829906</v>
      </c>
      <c r="O1066" t="b">
        <v>0</v>
      </c>
      <c r="P1066">
        <v>1.6470443627053839</v>
      </c>
      <c r="Q1066">
        <v>0</v>
      </c>
      <c r="R1066">
        <v>0.85873568585386872</v>
      </c>
      <c r="S1066">
        <v>36.457831334753926</v>
      </c>
      <c r="T1066">
        <v>23.106163391256839</v>
      </c>
      <c r="U1066">
        <v>1.917987559894724</v>
      </c>
      <c r="V1066">
        <v>3.2640763240143471</v>
      </c>
      <c r="W1066">
        <v>-24.948214341658151</v>
      </c>
      <c r="X1066">
        <v>1</v>
      </c>
      <c r="Y1066">
        <v>2.1438344921598258</v>
      </c>
      <c r="Z1066">
        <v>81.766067898758791</v>
      </c>
      <c r="AA1066">
        <v>792.6643530829906</v>
      </c>
      <c r="AB1066" t="b">
        <v>0</v>
      </c>
      <c r="AC1066" t="b">
        <v>1</v>
      </c>
      <c r="AD1066">
        <v>88.647716643617628</v>
      </c>
      <c r="AE1066">
        <v>0.52130597131823009</v>
      </c>
      <c r="AF1066">
        <v>0</v>
      </c>
      <c r="AG1066">
        <v>-2.894931036855802E-2</v>
      </c>
      <c r="AH1066" t="b">
        <v>0</v>
      </c>
      <c r="AI1066" t="b">
        <v>0</v>
      </c>
      <c r="AJ1066">
        <v>792.6643530829906</v>
      </c>
      <c r="AK1066">
        <v>0</v>
      </c>
      <c r="AL1066">
        <v>1.917987559894724</v>
      </c>
      <c r="AM1066">
        <v>0</v>
      </c>
      <c r="AN1066">
        <v>2.4414003774655808</v>
      </c>
      <c r="AO1066">
        <v>0</v>
      </c>
      <c r="AP1066">
        <v>1</v>
      </c>
      <c r="AQ1066">
        <v>3</v>
      </c>
      <c r="AR1066">
        <v>0</v>
      </c>
      <c r="AS1066">
        <v>0</v>
      </c>
      <c r="AT1066">
        <v>0.8554424056504637</v>
      </c>
      <c r="AU1066">
        <v>0.27223159191167828</v>
      </c>
      <c r="AV1066">
        <v>0.8554424056504637</v>
      </c>
    </row>
    <row r="1067" spans="1:48">
      <c r="A1067">
        <v>1064</v>
      </c>
      <c r="B1067">
        <v>0</v>
      </c>
      <c r="C1067">
        <v>0</v>
      </c>
      <c r="D1067">
        <v>0</v>
      </c>
      <c r="E1067">
        <v>12.8</v>
      </c>
      <c r="F1067">
        <v>0.43967467407072652</v>
      </c>
      <c r="G1067">
        <v>91.653896493979261</v>
      </c>
      <c r="H1067">
        <v>338.38618585577137</v>
      </c>
      <c r="I1067">
        <v>4.8437817791918878</v>
      </c>
      <c r="J1067">
        <v>4.8437817791918878</v>
      </c>
      <c r="K1067">
        <v>504.66712899706488</v>
      </c>
      <c r="L1067">
        <v>2</v>
      </c>
      <c r="M1067">
        <v>136.69207177601979</v>
      </c>
      <c r="N1067">
        <v>838.52096855060165</v>
      </c>
      <c r="O1067" t="b">
        <v>0</v>
      </c>
      <c r="P1067">
        <v>4.8437817791918887</v>
      </c>
      <c r="Q1067">
        <v>0</v>
      </c>
      <c r="R1067">
        <v>0.92284884781881038</v>
      </c>
      <c r="S1067">
        <v>36.464258764967092</v>
      </c>
      <c r="T1067">
        <v>59.773880304002446</v>
      </c>
      <c r="U1067">
        <v>5.2487271243176581</v>
      </c>
      <c r="V1067">
        <v>4.6116237357943044</v>
      </c>
      <c r="W1067">
        <v>-20.37912575076513</v>
      </c>
      <c r="X1067">
        <v>1</v>
      </c>
      <c r="Y1067">
        <v>-2.4252540987331952</v>
      </c>
      <c r="Z1067">
        <v>81.71698647214518</v>
      </c>
      <c r="AA1067">
        <v>838.52096855060165</v>
      </c>
      <c r="AB1067" t="b">
        <v>0</v>
      </c>
      <c r="AC1067" t="b">
        <v>1</v>
      </c>
      <c r="AD1067">
        <v>88.6476608063941</v>
      </c>
      <c r="AE1067">
        <v>0.42583247837419691</v>
      </c>
      <c r="AF1067">
        <v>0</v>
      </c>
      <c r="AG1067">
        <v>-2.190252590164549E-2</v>
      </c>
      <c r="AH1067" t="b">
        <v>0</v>
      </c>
      <c r="AI1067" t="b">
        <v>0</v>
      </c>
      <c r="AJ1067">
        <v>838.52096855060165</v>
      </c>
      <c r="AK1067">
        <v>0</v>
      </c>
      <c r="AL1067">
        <v>5.2487271243176581</v>
      </c>
      <c r="AM1067">
        <v>0</v>
      </c>
      <c r="AN1067">
        <v>5.7148859567460386</v>
      </c>
      <c r="AO1067">
        <v>0</v>
      </c>
      <c r="AP1067">
        <v>1</v>
      </c>
      <c r="AQ1067">
        <v>3</v>
      </c>
      <c r="AR1067">
        <v>0</v>
      </c>
      <c r="AS1067">
        <v>0</v>
      </c>
      <c r="AT1067">
        <v>1.454377618035142</v>
      </c>
      <c r="AU1067">
        <v>0.46283365377165869</v>
      </c>
      <c r="AV1067">
        <v>1.454377618035142</v>
      </c>
    </row>
    <row r="1068" spans="1:48">
      <c r="A1068">
        <v>1065</v>
      </c>
      <c r="B1068">
        <v>0</v>
      </c>
      <c r="C1068">
        <v>0</v>
      </c>
      <c r="D1068">
        <v>0</v>
      </c>
      <c r="E1068">
        <v>15.6</v>
      </c>
      <c r="F1068">
        <v>1.0697910720438639</v>
      </c>
      <c r="G1068">
        <v>111.70318635203721</v>
      </c>
      <c r="H1068">
        <v>412.40816401172151</v>
      </c>
      <c r="I1068">
        <v>12.701690767980081</v>
      </c>
      <c r="J1068">
        <v>12.701690767980081</v>
      </c>
      <c r="K1068">
        <v>1085.843799465719</v>
      </c>
      <c r="L1068">
        <v>2</v>
      </c>
      <c r="M1068">
        <v>294.10720462235071</v>
      </c>
      <c r="N1068">
        <v>1021.947430421046</v>
      </c>
      <c r="O1068" t="b">
        <v>0</v>
      </c>
      <c r="P1068">
        <v>12.701690767980081</v>
      </c>
      <c r="Q1068">
        <v>0</v>
      </c>
      <c r="R1068">
        <v>0.9434909579119225</v>
      </c>
      <c r="S1068">
        <v>36.474582256196271</v>
      </c>
      <c r="T1068">
        <v>125.7959383296533</v>
      </c>
      <c r="U1068">
        <v>13.462440377903251</v>
      </c>
      <c r="V1068">
        <v>7.1086079735795948</v>
      </c>
      <c r="W1068">
        <v>-14.80951534454109</v>
      </c>
      <c r="X1068">
        <v>1</v>
      </c>
      <c r="Y1068">
        <v>-7.994864504957242</v>
      </c>
      <c r="Z1068">
        <v>81.701774060320176</v>
      </c>
      <c r="AA1068">
        <v>1021.947430421046</v>
      </c>
      <c r="AB1068" t="b">
        <v>0</v>
      </c>
      <c r="AC1068" t="b">
        <v>1</v>
      </c>
      <c r="AD1068">
        <v>88.645593322544158</v>
      </c>
      <c r="AE1068">
        <v>0.30945255943817201</v>
      </c>
      <c r="AF1068">
        <v>0</v>
      </c>
      <c r="AG1068">
        <v>-1.8748700238026769E-2</v>
      </c>
      <c r="AH1068" t="b">
        <v>0</v>
      </c>
      <c r="AI1068" t="b">
        <v>0</v>
      </c>
      <c r="AJ1068">
        <v>1021.947430421046</v>
      </c>
      <c r="AK1068">
        <v>0</v>
      </c>
      <c r="AL1068">
        <v>13.462440377903251</v>
      </c>
      <c r="AM1068">
        <v>0</v>
      </c>
      <c r="AN1068">
        <v>13.937839999208469</v>
      </c>
      <c r="AO1068">
        <v>0</v>
      </c>
      <c r="AP1068">
        <v>1</v>
      </c>
      <c r="AQ1068">
        <v>0</v>
      </c>
      <c r="AR1068">
        <v>0</v>
      </c>
      <c r="AS1068">
        <v>0</v>
      </c>
      <c r="AT1068">
        <v>2.999632905576429</v>
      </c>
      <c r="AU1068">
        <v>0.95458774973260729</v>
      </c>
      <c r="AV1068">
        <v>2.999632905576429</v>
      </c>
    </row>
    <row r="1069" spans="1:48">
      <c r="A1069">
        <v>1066</v>
      </c>
      <c r="B1069">
        <v>0</v>
      </c>
      <c r="C1069">
        <v>0</v>
      </c>
      <c r="D1069">
        <v>0</v>
      </c>
      <c r="E1069">
        <v>19.899999999999999</v>
      </c>
      <c r="F1069">
        <v>1.197827704420487</v>
      </c>
      <c r="G1069">
        <v>142.49316720548339</v>
      </c>
      <c r="H1069">
        <v>526.08477332264454</v>
      </c>
      <c r="I1069">
        <v>18.039328706745799</v>
      </c>
      <c r="J1069">
        <v>18.039328706745799</v>
      </c>
      <c r="K1069">
        <v>1208.920423362295</v>
      </c>
      <c r="L1069">
        <v>2</v>
      </c>
      <c r="M1069">
        <v>327.4432349301992</v>
      </c>
      <c r="N1069">
        <v>1303.638068293513</v>
      </c>
      <c r="O1069" t="b">
        <v>0</v>
      </c>
      <c r="P1069">
        <v>18.039328706745799</v>
      </c>
      <c r="Q1069">
        <v>0</v>
      </c>
      <c r="R1069">
        <v>0.94417040297263888</v>
      </c>
      <c r="S1069">
        <v>36.494410264333133</v>
      </c>
      <c r="T1069">
        <v>139.95368492217511</v>
      </c>
      <c r="U1069">
        <v>19.10600951899205</v>
      </c>
      <c r="V1069">
        <v>7.8135578316992849</v>
      </c>
      <c r="W1069">
        <v>-15.9244505172919</v>
      </c>
      <c r="X1069">
        <v>1</v>
      </c>
      <c r="Y1069">
        <v>-6.8799293322064301</v>
      </c>
      <c r="Z1069">
        <v>81.732406301706263</v>
      </c>
      <c r="AA1069">
        <v>1303.638068293513</v>
      </c>
      <c r="AB1069" t="b">
        <v>0</v>
      </c>
      <c r="AC1069" t="b">
        <v>1</v>
      </c>
      <c r="AD1069">
        <v>88.64264197456059</v>
      </c>
      <c r="AE1069">
        <v>0.33274971230162181</v>
      </c>
      <c r="AF1069">
        <v>0</v>
      </c>
      <c r="AG1069">
        <v>-2.233177979321771E-2</v>
      </c>
      <c r="AH1069" t="b">
        <v>0</v>
      </c>
      <c r="AI1069" t="b">
        <v>0</v>
      </c>
      <c r="AJ1069">
        <v>1303.638068293513</v>
      </c>
      <c r="AK1069">
        <v>0</v>
      </c>
      <c r="AL1069">
        <v>19.10600951899205</v>
      </c>
      <c r="AM1069">
        <v>0</v>
      </c>
      <c r="AN1069">
        <v>19.639041303184001</v>
      </c>
      <c r="AO1069">
        <v>0</v>
      </c>
      <c r="AP1069">
        <v>1</v>
      </c>
      <c r="AQ1069">
        <v>3</v>
      </c>
      <c r="AR1069">
        <v>0</v>
      </c>
      <c r="AS1069">
        <v>0</v>
      </c>
      <c r="AT1069">
        <v>4.0426014796313723</v>
      </c>
      <c r="AU1069">
        <v>1.286496705091134</v>
      </c>
      <c r="AV1069">
        <v>4.0426014796313723</v>
      </c>
    </row>
    <row r="1070" spans="1:48">
      <c r="A1070">
        <v>1067</v>
      </c>
      <c r="B1070">
        <v>0</v>
      </c>
      <c r="C1070">
        <v>0</v>
      </c>
      <c r="D1070">
        <v>0</v>
      </c>
      <c r="E1070">
        <v>23.4</v>
      </c>
      <c r="F1070">
        <v>0.63889811027418508</v>
      </c>
      <c r="G1070">
        <v>167.5547795280558</v>
      </c>
      <c r="H1070">
        <v>618.61224601758204</v>
      </c>
      <c r="I1070">
        <v>12.3079817132255</v>
      </c>
      <c r="J1070">
        <v>12.3079817132255</v>
      </c>
      <c r="K1070">
        <v>701.45756557776758</v>
      </c>
      <c r="L1070">
        <v>2</v>
      </c>
      <c r="M1070">
        <v>189.9939235042707</v>
      </c>
      <c r="N1070">
        <v>1532.9211456315679</v>
      </c>
      <c r="O1070" t="b">
        <v>0</v>
      </c>
      <c r="P1070">
        <v>12.3079817132255</v>
      </c>
      <c r="Q1070">
        <v>0</v>
      </c>
      <c r="R1070">
        <v>0.92836403513050203</v>
      </c>
      <c r="S1070">
        <v>36.522232016208093</v>
      </c>
      <c r="T1070">
        <v>82.588599528691958</v>
      </c>
      <c r="U1070">
        <v>13.257710604327039</v>
      </c>
      <c r="V1070">
        <v>5.9163140144584077</v>
      </c>
      <c r="W1070">
        <v>-21.615446287068121</v>
      </c>
      <c r="X1070">
        <v>1</v>
      </c>
      <c r="Y1070">
        <v>-1.188933562430204</v>
      </c>
      <c r="Z1070">
        <v>81.703831837172473</v>
      </c>
      <c r="AA1070">
        <v>1532.9211456315679</v>
      </c>
      <c r="AB1070" t="b">
        <v>0</v>
      </c>
      <c r="AC1070" t="b">
        <v>1</v>
      </c>
      <c r="AD1070">
        <v>88.641041009700544</v>
      </c>
      <c r="AE1070">
        <v>0.45166604181933401</v>
      </c>
      <c r="AF1070">
        <v>0</v>
      </c>
      <c r="AG1070">
        <v>-1.3551141779105101E-2</v>
      </c>
      <c r="AH1070" t="b">
        <v>0</v>
      </c>
      <c r="AI1070" t="b">
        <v>0</v>
      </c>
      <c r="AJ1070">
        <v>1532.9211456315679</v>
      </c>
      <c r="AK1070">
        <v>0</v>
      </c>
      <c r="AL1070">
        <v>13.257710604327039</v>
      </c>
      <c r="AM1070">
        <v>0</v>
      </c>
      <c r="AN1070">
        <v>13.7820957613347</v>
      </c>
      <c r="AO1070">
        <v>0</v>
      </c>
      <c r="AP1070">
        <v>1</v>
      </c>
      <c r="AQ1070">
        <v>3</v>
      </c>
      <c r="AR1070">
        <v>0</v>
      </c>
      <c r="AS1070">
        <v>0</v>
      </c>
      <c r="AT1070">
        <v>3.1026857041970102</v>
      </c>
      <c r="AU1070">
        <v>0.9873827423985394</v>
      </c>
      <c r="AV1070">
        <v>3.1026857041970102</v>
      </c>
    </row>
    <row r="1071" spans="1:48">
      <c r="A1071">
        <v>1068</v>
      </c>
      <c r="B1071">
        <v>0</v>
      </c>
      <c r="C1071">
        <v>0</v>
      </c>
      <c r="D1071">
        <v>0</v>
      </c>
      <c r="E1071">
        <v>24.6</v>
      </c>
      <c r="F1071">
        <v>0.1632465211494365</v>
      </c>
      <c r="G1071">
        <v>176.1473323243664</v>
      </c>
      <c r="H1071">
        <v>650.33595094156078</v>
      </c>
      <c r="I1071">
        <v>4.9270492709385776</v>
      </c>
      <c r="J1071">
        <v>4.9270492709385776</v>
      </c>
      <c r="K1071">
        <v>267.1051225061513</v>
      </c>
      <c r="L1071">
        <v>2</v>
      </c>
      <c r="M1071">
        <v>72.346999595382258</v>
      </c>
      <c r="N1071">
        <v>1611.5324864331881</v>
      </c>
      <c r="O1071" t="b">
        <v>0</v>
      </c>
      <c r="P1071">
        <v>4.9270492709385776</v>
      </c>
      <c r="Q1071">
        <v>0</v>
      </c>
      <c r="R1071">
        <v>0.87404511828717257</v>
      </c>
      <c r="S1071">
        <v>36.546588666734728</v>
      </c>
      <c r="T1071">
        <v>33.40299211403282</v>
      </c>
      <c r="U1071">
        <v>5.6370651444102773</v>
      </c>
      <c r="V1071">
        <v>4.207269920577513</v>
      </c>
      <c r="W1071">
        <v>-22.22060456803592</v>
      </c>
      <c r="X1071">
        <v>1</v>
      </c>
      <c r="Y1071">
        <v>-0.58377528146241175</v>
      </c>
      <c r="Z1071">
        <v>81.703131824981284</v>
      </c>
      <c r="AA1071">
        <v>1611.5324864331881</v>
      </c>
      <c r="AB1071" t="b">
        <v>0</v>
      </c>
      <c r="AC1071" t="b">
        <v>1</v>
      </c>
      <c r="AD1071">
        <v>88.640689281755328</v>
      </c>
      <c r="AE1071">
        <v>0.46431114022761621</v>
      </c>
      <c r="AF1071">
        <v>0</v>
      </c>
      <c r="AG1071">
        <v>2.39782141059075E-4</v>
      </c>
      <c r="AH1071" t="b">
        <v>0</v>
      </c>
      <c r="AI1071" t="b">
        <v>0</v>
      </c>
      <c r="AJ1071">
        <v>1611.5324864331881</v>
      </c>
      <c r="AK1071">
        <v>0</v>
      </c>
      <c r="AL1071">
        <v>5.6370651444102773</v>
      </c>
      <c r="AM1071">
        <v>0</v>
      </c>
      <c r="AN1071">
        <v>6.112042193791817</v>
      </c>
      <c r="AO1071">
        <v>0</v>
      </c>
      <c r="AP1071">
        <v>1</v>
      </c>
      <c r="AQ1071">
        <v>3</v>
      </c>
      <c r="AR1071">
        <v>0</v>
      </c>
      <c r="AS1071">
        <v>0</v>
      </c>
      <c r="AT1071">
        <v>1.8760273803930489</v>
      </c>
      <c r="AU1071">
        <v>0.59701730573662337</v>
      </c>
      <c r="AV1071">
        <v>1.8760273803930489</v>
      </c>
    </row>
    <row r="1072" spans="1:48">
      <c r="A1072">
        <v>1069</v>
      </c>
      <c r="B1072">
        <v>0</v>
      </c>
      <c r="C1072">
        <v>0</v>
      </c>
      <c r="D1072">
        <v>0</v>
      </c>
      <c r="E1072">
        <v>25.2</v>
      </c>
      <c r="F1072">
        <v>0.20811580512807121</v>
      </c>
      <c r="G1072">
        <v>180.44360872252159</v>
      </c>
      <c r="H1072">
        <v>666.19780340354998</v>
      </c>
      <c r="I1072">
        <v>5.8428679491758491</v>
      </c>
      <c r="J1072">
        <v>5.8428679491758491</v>
      </c>
      <c r="K1072">
        <v>309.21172188742929</v>
      </c>
      <c r="L1072">
        <v>2</v>
      </c>
      <c r="M1072">
        <v>83.751820662900684</v>
      </c>
      <c r="N1072">
        <v>1650.8381568339969</v>
      </c>
      <c r="O1072" t="b">
        <v>0</v>
      </c>
      <c r="P1072">
        <v>5.8428679491758491</v>
      </c>
      <c r="Q1072">
        <v>0</v>
      </c>
      <c r="R1072">
        <v>0.88465658085288101</v>
      </c>
      <c r="S1072">
        <v>36.563732246694677</v>
      </c>
      <c r="T1072">
        <v>38.204827426028537</v>
      </c>
      <c r="U1072">
        <v>6.604673582536229</v>
      </c>
      <c r="V1072">
        <v>4.4066754232437546</v>
      </c>
      <c r="W1072">
        <v>-24.79355528653597</v>
      </c>
      <c r="X1072">
        <v>1</v>
      </c>
      <c r="Y1072">
        <v>1.989175437037638</v>
      </c>
      <c r="Z1072">
        <v>81.702431812790095</v>
      </c>
      <c r="AA1072">
        <v>1650.8381568339969</v>
      </c>
      <c r="AB1072" t="b">
        <v>0</v>
      </c>
      <c r="AC1072" t="b">
        <v>1</v>
      </c>
      <c r="AD1072">
        <v>88.640968130992547</v>
      </c>
      <c r="AE1072">
        <v>0.51807428956940826</v>
      </c>
      <c r="AF1072">
        <v>0</v>
      </c>
      <c r="AG1072">
        <v>6.1716062372306202E-3</v>
      </c>
      <c r="AH1072" t="b">
        <v>0</v>
      </c>
      <c r="AI1072" t="b">
        <v>0</v>
      </c>
      <c r="AJ1072">
        <v>1650.8381568339969</v>
      </c>
      <c r="AK1072">
        <v>0</v>
      </c>
      <c r="AL1072">
        <v>6.604673582536229</v>
      </c>
      <c r="AM1072">
        <v>0</v>
      </c>
      <c r="AN1072">
        <v>7.2986065898383021</v>
      </c>
      <c r="AO1072">
        <v>0</v>
      </c>
      <c r="AP1072">
        <v>1</v>
      </c>
      <c r="AQ1072">
        <v>3</v>
      </c>
      <c r="AR1072">
        <v>0</v>
      </c>
      <c r="AS1072">
        <v>0</v>
      </c>
      <c r="AT1072">
        <v>2.0924844649887451</v>
      </c>
      <c r="AU1072">
        <v>0.66590149516985631</v>
      </c>
      <c r="AV1072">
        <v>2.0924844649887451</v>
      </c>
    </row>
    <row r="1073" spans="1:48">
      <c r="A1073">
        <v>1070</v>
      </c>
      <c r="B1073">
        <v>0</v>
      </c>
      <c r="C1073">
        <v>0</v>
      </c>
      <c r="D1073">
        <v>0</v>
      </c>
      <c r="E1073">
        <v>26.4</v>
      </c>
      <c r="F1073">
        <v>0.5042902583382789</v>
      </c>
      <c r="G1073">
        <v>189.03616151883219</v>
      </c>
      <c r="H1073">
        <v>697.92150832752861</v>
      </c>
      <c r="I1073">
        <v>11.536826239631001</v>
      </c>
      <c r="J1073">
        <v>11.536826239631001</v>
      </c>
      <c r="K1073">
        <v>582.79100957516096</v>
      </c>
      <c r="L1073">
        <v>3</v>
      </c>
      <c r="M1073">
        <v>157.8523861254499</v>
      </c>
      <c r="N1073">
        <v>1132.7266080155789</v>
      </c>
      <c r="O1073" t="b">
        <v>1</v>
      </c>
      <c r="P1073">
        <v>11.536826239631001</v>
      </c>
      <c r="Q1073">
        <v>0</v>
      </c>
      <c r="R1073">
        <v>0.93836868109080573</v>
      </c>
      <c r="S1073">
        <v>36.582349623986858</v>
      </c>
      <c r="T1073">
        <v>103.6475705639773</v>
      </c>
      <c r="U1073">
        <v>12.294555937459499</v>
      </c>
      <c r="V1073">
        <v>6.3879364755917152</v>
      </c>
      <c r="W1073">
        <v>-23.47265230473862</v>
      </c>
      <c r="X1073">
        <v>1</v>
      </c>
      <c r="Y1073">
        <v>0.66827245524029522</v>
      </c>
      <c r="Z1073">
        <v>81.672311051868377</v>
      </c>
      <c r="AA1073">
        <v>1132.7266080155789</v>
      </c>
      <c r="AB1073" t="b">
        <v>0</v>
      </c>
      <c r="AC1073" t="b">
        <v>1</v>
      </c>
      <c r="AD1073">
        <v>88.641495402399741</v>
      </c>
      <c r="AE1073">
        <v>0.49047333174080709</v>
      </c>
      <c r="AF1073">
        <v>0</v>
      </c>
      <c r="AG1073">
        <v>2.025310275998116E-2</v>
      </c>
      <c r="AH1073" t="b">
        <v>0</v>
      </c>
      <c r="AI1073" t="b">
        <v>0</v>
      </c>
      <c r="AJ1073">
        <v>1132.7266080155789</v>
      </c>
      <c r="AK1073">
        <v>0</v>
      </c>
      <c r="AL1073">
        <v>12.294555937459499</v>
      </c>
      <c r="AM1073">
        <v>0</v>
      </c>
      <c r="AN1073">
        <v>12.917227788256261</v>
      </c>
      <c r="AO1073">
        <v>0</v>
      </c>
      <c r="AP1073">
        <v>1</v>
      </c>
      <c r="AQ1073">
        <v>3</v>
      </c>
      <c r="AR1073">
        <v>0</v>
      </c>
      <c r="AS1073">
        <v>0</v>
      </c>
      <c r="AT1073">
        <v>2.8178577247887082</v>
      </c>
      <c r="AU1073">
        <v>0.89674055100945427</v>
      </c>
      <c r="AV1073">
        <v>2.8178577247887082</v>
      </c>
    </row>
    <row r="1074" spans="1:48">
      <c r="A1074">
        <v>1071</v>
      </c>
      <c r="B1074">
        <v>0</v>
      </c>
      <c r="C1074">
        <v>0</v>
      </c>
      <c r="D1074">
        <v>0</v>
      </c>
      <c r="E1074">
        <v>28.8</v>
      </c>
      <c r="F1074">
        <v>0.77472316151881504</v>
      </c>
      <c r="G1074">
        <v>206.2212671114533</v>
      </c>
      <c r="H1074">
        <v>761.36891817548576</v>
      </c>
      <c r="I1074">
        <v>18.029754577305351</v>
      </c>
      <c r="J1074">
        <v>18.029754577305351</v>
      </c>
      <c r="K1074">
        <v>834.8870911052129</v>
      </c>
      <c r="L1074">
        <v>3</v>
      </c>
      <c r="M1074">
        <v>226.13409834919091</v>
      </c>
      <c r="N1074">
        <v>1235.701754198813</v>
      </c>
      <c r="O1074" t="b">
        <v>0</v>
      </c>
      <c r="P1074">
        <v>18.029754577305351</v>
      </c>
      <c r="Q1074">
        <v>0</v>
      </c>
      <c r="R1074">
        <v>0.94553289106351801</v>
      </c>
      <c r="S1074">
        <v>36.601991701522387</v>
      </c>
      <c r="T1074">
        <v>147.35704138435199</v>
      </c>
      <c r="U1074">
        <v>19.068352616507941</v>
      </c>
      <c r="V1074">
        <v>8.0261120256391791</v>
      </c>
      <c r="W1074">
        <v>-23.031134534371809</v>
      </c>
      <c r="X1074">
        <v>1</v>
      </c>
      <c r="Y1074">
        <v>0.2267546848734803</v>
      </c>
      <c r="Z1074">
        <v>81.720660899263081</v>
      </c>
      <c r="AA1074">
        <v>1235.701754198813</v>
      </c>
      <c r="AB1074" t="b">
        <v>0</v>
      </c>
      <c r="AC1074" t="b">
        <v>1</v>
      </c>
      <c r="AD1074">
        <v>88.641672987149761</v>
      </c>
      <c r="AE1074">
        <v>0.48124758728538108</v>
      </c>
      <c r="AF1074">
        <v>0</v>
      </c>
      <c r="AG1074">
        <v>4.9603104773701667E-2</v>
      </c>
      <c r="AH1074" t="b">
        <v>0</v>
      </c>
      <c r="AI1074" t="b">
        <v>0</v>
      </c>
      <c r="AJ1074">
        <v>1235.701754198813</v>
      </c>
      <c r="AK1074">
        <v>0</v>
      </c>
      <c r="AL1074">
        <v>19.068352616507941</v>
      </c>
      <c r="AM1074">
        <v>0</v>
      </c>
      <c r="AN1074">
        <v>19.5907791117627</v>
      </c>
      <c r="AO1074">
        <v>0</v>
      </c>
      <c r="AP1074">
        <v>1</v>
      </c>
      <c r="AQ1074">
        <v>3</v>
      </c>
      <c r="AR1074">
        <v>0</v>
      </c>
      <c r="AS1074">
        <v>0</v>
      </c>
      <c r="AT1074">
        <v>4.0261365766957864</v>
      </c>
      <c r="AU1074">
        <v>1.2812569990545619</v>
      </c>
      <c r="AV1074">
        <v>4.0261365766957864</v>
      </c>
    </row>
    <row r="1075" spans="1:48">
      <c r="A1075">
        <v>1072</v>
      </c>
      <c r="B1075">
        <v>0</v>
      </c>
      <c r="C1075">
        <v>0</v>
      </c>
      <c r="D1075">
        <v>0</v>
      </c>
      <c r="E1075">
        <v>31.8</v>
      </c>
      <c r="F1075">
        <v>0.89681709558646494</v>
      </c>
      <c r="G1075">
        <v>227.70264910222971</v>
      </c>
      <c r="H1075">
        <v>840.67818048543211</v>
      </c>
      <c r="I1075">
        <v>22.707020207406579</v>
      </c>
      <c r="J1075">
        <v>22.707020207406579</v>
      </c>
      <c r="K1075">
        <v>952.2773291777894</v>
      </c>
      <c r="L1075">
        <v>3</v>
      </c>
      <c r="M1075">
        <v>257.92993748044131</v>
      </c>
      <c r="N1075">
        <v>1364.420686927856</v>
      </c>
      <c r="O1075" t="b">
        <v>0</v>
      </c>
      <c r="P1075">
        <v>22.707020207406579</v>
      </c>
      <c r="Q1075">
        <v>0</v>
      </c>
      <c r="R1075">
        <v>0.94726867005015813</v>
      </c>
      <c r="S1075">
        <v>36.629120074437573</v>
      </c>
      <c r="T1075">
        <v>167.76836007525119</v>
      </c>
      <c r="U1075">
        <v>23.97104530671772</v>
      </c>
      <c r="V1075">
        <v>8.8466487502720099</v>
      </c>
      <c r="W1075">
        <v>-18.633733399074568</v>
      </c>
      <c r="X1075">
        <v>1</v>
      </c>
      <c r="Y1075">
        <v>-4.1706464504237566</v>
      </c>
      <c r="Z1075">
        <v>81.783567056607254</v>
      </c>
      <c r="AA1075">
        <v>1364.420686927856</v>
      </c>
      <c r="AB1075" t="b">
        <v>0</v>
      </c>
      <c r="AC1075" t="b">
        <v>1</v>
      </c>
      <c r="AD1075">
        <v>88.640890468942317</v>
      </c>
      <c r="AE1075">
        <v>0.38936159341349852</v>
      </c>
      <c r="AF1075">
        <v>0</v>
      </c>
      <c r="AG1075">
        <v>7.3963996362503004E-2</v>
      </c>
      <c r="AH1075" t="b">
        <v>0</v>
      </c>
      <c r="AI1075" t="b">
        <v>0</v>
      </c>
      <c r="AJ1075">
        <v>1364.420686927856</v>
      </c>
      <c r="AK1075">
        <v>0</v>
      </c>
      <c r="AL1075">
        <v>23.97104530671772</v>
      </c>
      <c r="AM1075">
        <v>0</v>
      </c>
      <c r="AN1075">
        <v>24.369574682788649</v>
      </c>
      <c r="AO1075">
        <v>0</v>
      </c>
      <c r="AP1075">
        <v>1</v>
      </c>
      <c r="AQ1075">
        <v>3</v>
      </c>
      <c r="AR1075">
        <v>0</v>
      </c>
      <c r="AS1075">
        <v>0</v>
      </c>
      <c r="AT1075">
        <v>4.8960181602940782</v>
      </c>
      <c r="AU1075">
        <v>1.558083640700354</v>
      </c>
      <c r="AV1075">
        <v>4.8960181602940782</v>
      </c>
    </row>
    <row r="1076" spans="1:48">
      <c r="A1076">
        <v>1073</v>
      </c>
      <c r="B1076">
        <v>0</v>
      </c>
      <c r="C1076">
        <v>0</v>
      </c>
      <c r="D1076">
        <v>0</v>
      </c>
      <c r="E1076">
        <v>35.299999999999997</v>
      </c>
      <c r="F1076">
        <v>1.0546751228019851</v>
      </c>
      <c r="G1076">
        <v>252.76426142480221</v>
      </c>
      <c r="H1076">
        <v>933.20565318036961</v>
      </c>
      <c r="I1076">
        <v>29.217330687841649</v>
      </c>
      <c r="J1076">
        <v>29.217330687841649</v>
      </c>
      <c r="K1076">
        <v>1103.8148929857159</v>
      </c>
      <c r="L1076">
        <v>4</v>
      </c>
      <c r="M1076">
        <v>298.97478141541598</v>
      </c>
      <c r="N1076">
        <v>1126.3792233887059</v>
      </c>
      <c r="O1076" t="b">
        <v>1</v>
      </c>
      <c r="P1076">
        <v>29.217330687841649</v>
      </c>
      <c r="Q1076">
        <v>0</v>
      </c>
      <c r="R1076">
        <v>0.95390302826609408</v>
      </c>
      <c r="S1076">
        <v>36.662197254625042</v>
      </c>
      <c r="T1076">
        <v>259.67076622377641</v>
      </c>
      <c r="U1076">
        <v>30.62924618338814</v>
      </c>
      <c r="V1076">
        <v>11.970035970739129</v>
      </c>
      <c r="W1076">
        <v>-18.16019619437785</v>
      </c>
      <c r="X1076">
        <v>1</v>
      </c>
      <c r="Y1076">
        <v>-4.6441836551204823</v>
      </c>
      <c r="Z1076">
        <v>81.834305767905207</v>
      </c>
      <c r="AA1076">
        <v>1126.3792233887059</v>
      </c>
      <c r="AB1076" t="b">
        <v>0</v>
      </c>
      <c r="AC1076" t="b">
        <v>1</v>
      </c>
      <c r="AD1076">
        <v>88.63914149471502</v>
      </c>
      <c r="AE1076">
        <v>0.3794667861511789</v>
      </c>
      <c r="AF1076">
        <v>0</v>
      </c>
      <c r="AG1076">
        <v>9.71290753350183E-2</v>
      </c>
      <c r="AH1076" t="b">
        <v>0</v>
      </c>
      <c r="AI1076" t="b">
        <v>0</v>
      </c>
      <c r="AJ1076">
        <v>1126.3792233887059</v>
      </c>
      <c r="AK1076">
        <v>0</v>
      </c>
      <c r="AL1076">
        <v>30.62924618338814</v>
      </c>
      <c r="AM1076">
        <v>0</v>
      </c>
      <c r="AN1076">
        <v>31.01701372587759</v>
      </c>
      <c r="AO1076">
        <v>0</v>
      </c>
      <c r="AP1076">
        <v>1</v>
      </c>
      <c r="AQ1076">
        <v>0</v>
      </c>
      <c r="AR1076">
        <v>0</v>
      </c>
      <c r="AS1076">
        <v>0</v>
      </c>
      <c r="AT1076">
        <v>6.2238533361192543</v>
      </c>
      <c r="AU1076">
        <v>1.980647078429804</v>
      </c>
      <c r="AV1076">
        <v>6.2238533361192543</v>
      </c>
    </row>
    <row r="1077" spans="1:48">
      <c r="A1077">
        <v>1074</v>
      </c>
      <c r="B1077">
        <v>0</v>
      </c>
      <c r="C1077">
        <v>0</v>
      </c>
      <c r="D1077">
        <v>0</v>
      </c>
      <c r="E1077">
        <v>39.5</v>
      </c>
      <c r="F1077">
        <v>1.30114907987225</v>
      </c>
      <c r="G1077">
        <v>282.83819621188911</v>
      </c>
      <c r="H1077">
        <v>1044.2386204142949</v>
      </c>
      <c r="I1077">
        <v>39.647899837823878</v>
      </c>
      <c r="J1077">
        <v>39.647899837823878</v>
      </c>
      <c r="K1077">
        <v>1338.608291294875</v>
      </c>
      <c r="L1077">
        <v>4</v>
      </c>
      <c r="M1077">
        <v>362.56995972233898</v>
      </c>
      <c r="N1077">
        <v>1260.396014840054</v>
      </c>
      <c r="O1077" t="b">
        <v>0</v>
      </c>
      <c r="P1077">
        <v>39.647899837823878</v>
      </c>
      <c r="Q1077">
        <v>0</v>
      </c>
      <c r="R1077">
        <v>0.95540254322298002</v>
      </c>
      <c r="S1077">
        <v>36.699403216763663</v>
      </c>
      <c r="T1077">
        <v>314.41130647538091</v>
      </c>
      <c r="U1077">
        <v>41.498633344720453</v>
      </c>
      <c r="V1077">
        <v>14.021944650742171</v>
      </c>
      <c r="W1077">
        <v>-22.649393246525939</v>
      </c>
      <c r="X1077">
        <v>1</v>
      </c>
      <c r="Y1077">
        <v>-0.15498660297238939</v>
      </c>
      <c r="Z1077">
        <v>81.978884795714393</v>
      </c>
      <c r="AA1077">
        <v>1260.396014840054</v>
      </c>
      <c r="AB1077" t="b">
        <v>0</v>
      </c>
      <c r="AC1077" t="b">
        <v>1</v>
      </c>
      <c r="AD1077">
        <v>88.638189278393966</v>
      </c>
      <c r="AE1077">
        <v>0.47327090365875102</v>
      </c>
      <c r="AF1077">
        <v>0</v>
      </c>
      <c r="AG1077">
        <v>0.13328597830910599</v>
      </c>
      <c r="AH1077" t="b">
        <v>0</v>
      </c>
      <c r="AI1077" t="b">
        <v>0</v>
      </c>
      <c r="AJ1077">
        <v>1260.396014840054</v>
      </c>
      <c r="AK1077">
        <v>0</v>
      </c>
      <c r="AL1077">
        <v>41.498633344720453</v>
      </c>
      <c r="AM1077">
        <v>0</v>
      </c>
      <c r="AN1077">
        <v>42.038010184693789</v>
      </c>
      <c r="AO1077">
        <v>0</v>
      </c>
      <c r="AP1077">
        <v>1</v>
      </c>
      <c r="AQ1077">
        <v>0</v>
      </c>
      <c r="AR1077">
        <v>0</v>
      </c>
      <c r="AS1077">
        <v>0</v>
      </c>
      <c r="AT1077">
        <v>8.3232870220349096</v>
      </c>
      <c r="AU1077">
        <v>2.648760057929854</v>
      </c>
      <c r="AV1077">
        <v>8.3232870220349096</v>
      </c>
    </row>
    <row r="1078" spans="1:48">
      <c r="A1078">
        <v>1075</v>
      </c>
      <c r="B1078">
        <v>0</v>
      </c>
      <c r="C1078">
        <v>0</v>
      </c>
      <c r="D1078">
        <v>0</v>
      </c>
      <c r="E1078">
        <v>44.5</v>
      </c>
      <c r="F1078">
        <v>1.4073952243756911</v>
      </c>
      <c r="G1078">
        <v>318.64049952984982</v>
      </c>
      <c r="H1078">
        <v>1176.4207242642051</v>
      </c>
      <c r="I1078">
        <v>48.295584625059007</v>
      </c>
      <c r="J1078">
        <v>48.295584625059007</v>
      </c>
      <c r="K1078">
        <v>1447.364230334636</v>
      </c>
      <c r="L1078">
        <v>4</v>
      </c>
      <c r="M1078">
        <v>392.02714797796199</v>
      </c>
      <c r="N1078">
        <v>1419.939814186896</v>
      </c>
      <c r="O1078" t="b">
        <v>0</v>
      </c>
      <c r="P1078">
        <v>48.295584625059007</v>
      </c>
      <c r="Q1078">
        <v>0</v>
      </c>
      <c r="R1078">
        <v>0.95574352441441157</v>
      </c>
      <c r="S1078">
        <v>36.748249316120727</v>
      </c>
      <c r="T1078">
        <v>339.83453321964379</v>
      </c>
      <c r="U1078">
        <v>50.531950666001038</v>
      </c>
      <c r="V1078">
        <v>15.03987872257505</v>
      </c>
      <c r="W1078">
        <v>-21.189212172704199</v>
      </c>
      <c r="X1078">
        <v>1</v>
      </c>
      <c r="Y1078">
        <v>-1.6151676767941261</v>
      </c>
      <c r="Z1078">
        <v>82.142422159093186</v>
      </c>
      <c r="AA1078">
        <v>1419.939814186896</v>
      </c>
      <c r="AB1078" t="b">
        <v>0</v>
      </c>
      <c r="AC1078" t="b">
        <v>1</v>
      </c>
      <c r="AD1078">
        <v>88.637838057306709</v>
      </c>
      <c r="AE1078">
        <v>0.44275965734008782</v>
      </c>
      <c r="AF1078">
        <v>0</v>
      </c>
      <c r="AG1078">
        <v>0.1516983865708145</v>
      </c>
      <c r="AH1078" t="b">
        <v>0</v>
      </c>
      <c r="AI1078" t="b">
        <v>0</v>
      </c>
      <c r="AJ1078">
        <v>1419.939814186896</v>
      </c>
      <c r="AK1078">
        <v>0</v>
      </c>
      <c r="AL1078">
        <v>50.531950666001038</v>
      </c>
      <c r="AM1078">
        <v>0</v>
      </c>
      <c r="AN1078">
        <v>51.049719942004337</v>
      </c>
      <c r="AO1078">
        <v>0</v>
      </c>
      <c r="AP1078">
        <v>1</v>
      </c>
      <c r="AQ1078">
        <v>0</v>
      </c>
      <c r="AR1078">
        <v>0</v>
      </c>
      <c r="AS1078">
        <v>0</v>
      </c>
      <c r="AT1078">
        <v>9.9856716331088222</v>
      </c>
      <c r="AU1078">
        <v>3.1777887874537458</v>
      </c>
      <c r="AV1078">
        <v>9.9856716331088222</v>
      </c>
    </row>
    <row r="1079" spans="1:48">
      <c r="A1079">
        <v>1076</v>
      </c>
      <c r="B1079">
        <v>0</v>
      </c>
      <c r="C1079">
        <v>0</v>
      </c>
      <c r="D1079">
        <v>0</v>
      </c>
      <c r="E1079">
        <v>49.3</v>
      </c>
      <c r="F1079">
        <v>1.2359366892916579</v>
      </c>
      <c r="G1079">
        <v>353.01071071509188</v>
      </c>
      <c r="H1079">
        <v>1303.3155439601189</v>
      </c>
      <c r="I1079">
        <v>48.127688186849113</v>
      </c>
      <c r="J1079">
        <v>48.127688186849113</v>
      </c>
      <c r="K1079">
        <v>1301.902618026425</v>
      </c>
      <c r="L1079">
        <v>4</v>
      </c>
      <c r="M1079">
        <v>352.62801138310539</v>
      </c>
      <c r="N1079">
        <v>1573.1018615598639</v>
      </c>
      <c r="O1079" t="b">
        <v>0</v>
      </c>
      <c r="P1079">
        <v>48.127688186849113</v>
      </c>
      <c r="Q1079">
        <v>0</v>
      </c>
      <c r="R1079">
        <v>0.95447712420645259</v>
      </c>
      <c r="S1079">
        <v>36.807294415891839</v>
      </c>
      <c r="T1079">
        <v>306.08638604096848</v>
      </c>
      <c r="U1079">
        <v>50.423092357359778</v>
      </c>
      <c r="V1079">
        <v>13.93393253383886</v>
      </c>
      <c r="W1079">
        <v>-22.090528980314389</v>
      </c>
      <c r="X1079">
        <v>1</v>
      </c>
      <c r="Y1079">
        <v>-0.71385086918393981</v>
      </c>
      <c r="Z1079">
        <v>82.295077399218187</v>
      </c>
      <c r="AA1079">
        <v>1573.1018615598639</v>
      </c>
      <c r="AB1079" t="b">
        <v>0</v>
      </c>
      <c r="AC1079" t="b">
        <v>1</v>
      </c>
      <c r="AD1079">
        <v>88.637375950452352</v>
      </c>
      <c r="AE1079">
        <v>0.46159314287224101</v>
      </c>
      <c r="AF1079">
        <v>0</v>
      </c>
      <c r="AG1079">
        <v>0.1552373653122894</v>
      </c>
      <c r="AH1079" t="b">
        <v>0</v>
      </c>
      <c r="AI1079" t="b">
        <v>0</v>
      </c>
      <c r="AJ1079">
        <v>1573.1018615598639</v>
      </c>
      <c r="AK1079">
        <v>0</v>
      </c>
      <c r="AL1079">
        <v>50.423092357359778</v>
      </c>
      <c r="AM1079">
        <v>0</v>
      </c>
      <c r="AN1079">
        <v>50.884776280183253</v>
      </c>
      <c r="AO1079">
        <v>0</v>
      </c>
      <c r="AP1079">
        <v>1</v>
      </c>
      <c r="AQ1079">
        <v>0</v>
      </c>
      <c r="AR1079">
        <v>0</v>
      </c>
      <c r="AS1079">
        <v>0</v>
      </c>
      <c r="AT1079">
        <v>9.8283449854267904</v>
      </c>
      <c r="AU1079">
        <v>3.1277219641752811</v>
      </c>
      <c r="AV1079">
        <v>9.8283449854267904</v>
      </c>
    </row>
    <row r="1080" spans="1:48">
      <c r="A1080">
        <v>1077</v>
      </c>
      <c r="B1080">
        <v>0</v>
      </c>
      <c r="C1080">
        <v>0</v>
      </c>
      <c r="D1080">
        <v>0</v>
      </c>
      <c r="E1080">
        <v>53.3</v>
      </c>
      <c r="F1080">
        <v>0.98219135179100192</v>
      </c>
      <c r="G1080">
        <v>381.65255336946052</v>
      </c>
      <c r="H1080">
        <v>1409.0612270400479</v>
      </c>
      <c r="I1080">
        <v>43.151882730637872</v>
      </c>
      <c r="J1080">
        <v>43.151882730637872</v>
      </c>
      <c r="K1080">
        <v>1079.699645083371</v>
      </c>
      <c r="L1080">
        <v>5</v>
      </c>
      <c r="M1080">
        <v>292.44302412875697</v>
      </c>
      <c r="N1080">
        <v>1409.0612270400479</v>
      </c>
      <c r="O1080" t="b">
        <v>1</v>
      </c>
      <c r="P1080">
        <v>43.151882730637872</v>
      </c>
      <c r="Q1080">
        <v>0</v>
      </c>
      <c r="R1080">
        <v>1</v>
      </c>
      <c r="S1080">
        <v>36.867817952611311</v>
      </c>
      <c r="T1080">
        <v>292.44302412875697</v>
      </c>
      <c r="U1080">
        <v>43.151882730637872</v>
      </c>
      <c r="V1080">
        <v>0</v>
      </c>
      <c r="W1080">
        <v>-25.112275433237389</v>
      </c>
      <c r="X1080">
        <v>1</v>
      </c>
      <c r="Y1080">
        <v>2.307895583739064</v>
      </c>
      <c r="Z1080">
        <v>82.43625086055269</v>
      </c>
      <c r="AA1080">
        <v>1409.0612270400479</v>
      </c>
      <c r="AB1080" t="b">
        <v>0</v>
      </c>
      <c r="AC1080" t="b">
        <v>1</v>
      </c>
      <c r="AD1080">
        <v>88.637692229165552</v>
      </c>
      <c r="AE1080">
        <v>0.52473411353033361</v>
      </c>
      <c r="AF1080">
        <v>0</v>
      </c>
      <c r="AG1080">
        <v>0.16163998532420859</v>
      </c>
      <c r="AH1080" t="b">
        <v>0</v>
      </c>
      <c r="AI1080" t="b">
        <v>0</v>
      </c>
      <c r="AJ1080">
        <v>1409.0612270400479</v>
      </c>
      <c r="AK1080">
        <v>0</v>
      </c>
      <c r="AL1080">
        <v>43.151882730637872</v>
      </c>
      <c r="AM1080">
        <v>0</v>
      </c>
      <c r="AN1080">
        <v>43.681785783661951</v>
      </c>
      <c r="AO1080">
        <v>0</v>
      </c>
      <c r="AP1080">
        <v>1</v>
      </c>
      <c r="AQ1080">
        <v>0</v>
      </c>
      <c r="AR1080">
        <v>0</v>
      </c>
      <c r="AS1080">
        <v>0</v>
      </c>
      <c r="AT1080">
        <v>8.5286070734243893</v>
      </c>
      <c r="AU1080">
        <v>2.7141000551896859</v>
      </c>
      <c r="AV1080">
        <v>8.5286070734243893</v>
      </c>
    </row>
    <row r="1081" spans="1:48">
      <c r="A1081">
        <v>1078</v>
      </c>
      <c r="B1081">
        <v>0</v>
      </c>
      <c r="C1081">
        <v>0</v>
      </c>
      <c r="D1081">
        <v>0</v>
      </c>
      <c r="E1081">
        <v>56.4</v>
      </c>
      <c r="F1081">
        <v>0.75196457021100827</v>
      </c>
      <c r="G1081">
        <v>403.84998142659612</v>
      </c>
      <c r="H1081">
        <v>1491.0141314269929</v>
      </c>
      <c r="I1081">
        <v>37.094841638213367</v>
      </c>
      <c r="J1081">
        <v>37.094841638213367</v>
      </c>
      <c r="K1081">
        <v>877.13175903747822</v>
      </c>
      <c r="L1081">
        <v>5</v>
      </c>
      <c r="M1081">
        <v>237.5763160989919</v>
      </c>
      <c r="N1081">
        <v>1491.0141314269929</v>
      </c>
      <c r="O1081" t="b">
        <v>0</v>
      </c>
      <c r="P1081">
        <v>37.094841638213367</v>
      </c>
      <c r="Q1081">
        <v>0</v>
      </c>
      <c r="R1081">
        <v>1</v>
      </c>
      <c r="S1081">
        <v>36.867817952611311</v>
      </c>
      <c r="T1081">
        <v>237.5763160989919</v>
      </c>
      <c r="U1081">
        <v>37.094841638213367</v>
      </c>
      <c r="V1081">
        <v>0</v>
      </c>
      <c r="W1081">
        <v>-22.400312352233669</v>
      </c>
      <c r="X1081">
        <v>1</v>
      </c>
      <c r="Y1081">
        <v>-0.40406749726465918</v>
      </c>
      <c r="Z1081">
        <v>82.592235766651754</v>
      </c>
      <c r="AA1081">
        <v>1491.0141314269929</v>
      </c>
      <c r="AB1081" t="b">
        <v>0</v>
      </c>
      <c r="AC1081" t="b">
        <v>1</v>
      </c>
      <c r="AD1081">
        <v>88.638069972833506</v>
      </c>
      <c r="AE1081">
        <v>0.46806622825562888</v>
      </c>
      <c r="AF1081">
        <v>0</v>
      </c>
      <c r="AG1081">
        <v>0.13363462932782491</v>
      </c>
      <c r="AH1081" t="b">
        <v>0</v>
      </c>
      <c r="AI1081" t="b">
        <v>0</v>
      </c>
      <c r="AJ1081">
        <v>1491.0141314269929</v>
      </c>
      <c r="AK1081">
        <v>0</v>
      </c>
      <c r="AL1081">
        <v>37.094841638213367</v>
      </c>
      <c r="AM1081">
        <v>0</v>
      </c>
      <c r="AN1081">
        <v>37.579720135074972</v>
      </c>
      <c r="AO1081">
        <v>0</v>
      </c>
      <c r="AP1081">
        <v>1</v>
      </c>
      <c r="AQ1081">
        <v>0</v>
      </c>
      <c r="AR1081">
        <v>0</v>
      </c>
      <c r="AS1081">
        <v>0</v>
      </c>
      <c r="AT1081">
        <v>7.3294066684407726</v>
      </c>
      <c r="AU1081">
        <v>2.3324726854059961</v>
      </c>
      <c r="AV1081">
        <v>7.3294066684407726</v>
      </c>
    </row>
    <row r="1082" spans="1:48">
      <c r="A1082">
        <v>1079</v>
      </c>
      <c r="B1082">
        <v>0</v>
      </c>
      <c r="C1082">
        <v>0</v>
      </c>
      <c r="D1082">
        <v>0</v>
      </c>
      <c r="E1082">
        <v>58.9</v>
      </c>
      <c r="F1082">
        <v>0.67661703403163997</v>
      </c>
      <c r="G1082">
        <v>421.75113308557638</v>
      </c>
      <c r="H1082">
        <v>1557.105183351948</v>
      </c>
      <c r="I1082">
        <v>36.004695588050787</v>
      </c>
      <c r="J1082">
        <v>36.004695588050787</v>
      </c>
      <c r="K1082">
        <v>815.21895181647517</v>
      </c>
      <c r="L1082">
        <v>5</v>
      </c>
      <c r="M1082">
        <v>220.80686668918611</v>
      </c>
      <c r="N1082">
        <v>1557.105183351948</v>
      </c>
      <c r="O1082" t="b">
        <v>0</v>
      </c>
      <c r="P1082">
        <v>36.004695588050787</v>
      </c>
      <c r="Q1082">
        <v>0</v>
      </c>
      <c r="R1082">
        <v>1</v>
      </c>
      <c r="S1082">
        <v>36.867817952611311</v>
      </c>
      <c r="T1082">
        <v>220.80686668918611</v>
      </c>
      <c r="U1082">
        <v>36.004695588050787</v>
      </c>
      <c r="V1082">
        <v>0</v>
      </c>
      <c r="W1082">
        <v>-22.400312352233669</v>
      </c>
      <c r="X1082">
        <v>1</v>
      </c>
      <c r="Y1082">
        <v>-0.40406749726465918</v>
      </c>
      <c r="Z1082">
        <v>82.737306185639682</v>
      </c>
      <c r="AA1082">
        <v>1557.105183351948</v>
      </c>
      <c r="AB1082" t="b">
        <v>0</v>
      </c>
      <c r="AC1082" t="b">
        <v>1</v>
      </c>
      <c r="AD1082">
        <v>88.637909628588559</v>
      </c>
      <c r="AE1082">
        <v>0.46806622825562888</v>
      </c>
      <c r="AF1082">
        <v>0</v>
      </c>
      <c r="AG1082">
        <v>9.8501163582811024E-2</v>
      </c>
      <c r="AH1082" t="b">
        <v>0</v>
      </c>
      <c r="AI1082" t="b">
        <v>0</v>
      </c>
      <c r="AJ1082">
        <v>1557.105183351948</v>
      </c>
      <c r="AK1082">
        <v>0</v>
      </c>
      <c r="AL1082">
        <v>36.004695588050787</v>
      </c>
      <c r="AM1082">
        <v>0</v>
      </c>
      <c r="AN1082">
        <v>36.498660033246587</v>
      </c>
      <c r="AO1082">
        <v>0</v>
      </c>
      <c r="AP1082">
        <v>1</v>
      </c>
      <c r="AQ1082">
        <v>0</v>
      </c>
      <c r="AR1082">
        <v>0</v>
      </c>
      <c r="AS1082">
        <v>0</v>
      </c>
      <c r="AT1082">
        <v>7.1198501776443894</v>
      </c>
      <c r="AU1082">
        <v>2.265784505455942</v>
      </c>
      <c r="AV1082">
        <v>7.1198501776443894</v>
      </c>
    </row>
    <row r="1083" spans="1:48">
      <c r="A1083">
        <v>1080</v>
      </c>
      <c r="B1083">
        <v>0</v>
      </c>
      <c r="C1083">
        <v>0</v>
      </c>
      <c r="D1083">
        <v>0</v>
      </c>
      <c r="E1083">
        <v>61.2</v>
      </c>
      <c r="F1083">
        <v>0.54156729366242295</v>
      </c>
      <c r="G1083">
        <v>438.22019261183829</v>
      </c>
      <c r="H1083">
        <v>1617.908951122907</v>
      </c>
      <c r="I1083">
        <v>32.04032365506049</v>
      </c>
      <c r="J1083">
        <v>32.04032365506049</v>
      </c>
      <c r="K1083">
        <v>698.19364428292249</v>
      </c>
      <c r="L1083">
        <v>6</v>
      </c>
      <c r="M1083">
        <v>189.1098711492206</v>
      </c>
      <c r="N1083">
        <v>1307.2704325073089</v>
      </c>
      <c r="O1083" t="b">
        <v>1</v>
      </c>
      <c r="P1083">
        <v>32.04032365506049</v>
      </c>
      <c r="Q1083">
        <v>0</v>
      </c>
      <c r="R1083">
        <v>0.95285933471884887</v>
      </c>
      <c r="S1083">
        <v>36.867817952611311</v>
      </c>
      <c r="T1083">
        <v>245.62583553137139</v>
      </c>
      <c r="U1083">
        <v>33.625449725498378</v>
      </c>
      <c r="V1083">
        <v>11.578965297187439</v>
      </c>
      <c r="W1083">
        <v>-22.400312352233669</v>
      </c>
      <c r="X1083">
        <v>1</v>
      </c>
      <c r="Y1083">
        <v>-0.40406749726465918</v>
      </c>
      <c r="Z1083">
        <v>82.801658616247906</v>
      </c>
      <c r="AA1083">
        <v>1307.2704325073089</v>
      </c>
      <c r="AB1083" t="b">
        <v>0</v>
      </c>
      <c r="AC1083" t="b">
        <v>1</v>
      </c>
      <c r="AD1083">
        <v>88.637749284343613</v>
      </c>
      <c r="AE1083">
        <v>0.46806622825562888</v>
      </c>
      <c r="AF1083">
        <v>0</v>
      </c>
      <c r="AG1083">
        <v>5.676943674716306E-2</v>
      </c>
      <c r="AH1083" t="b">
        <v>0</v>
      </c>
      <c r="AI1083" t="b">
        <v>0</v>
      </c>
      <c r="AJ1083">
        <v>1307.2704325073089</v>
      </c>
      <c r="AK1083">
        <v>0</v>
      </c>
      <c r="AL1083">
        <v>33.625449725498378</v>
      </c>
      <c r="AM1083">
        <v>0</v>
      </c>
      <c r="AN1083">
        <v>34.130619327101932</v>
      </c>
      <c r="AO1083">
        <v>0</v>
      </c>
      <c r="AP1083">
        <v>1</v>
      </c>
      <c r="AQ1083">
        <v>0</v>
      </c>
      <c r="AR1083">
        <v>0</v>
      </c>
      <c r="AS1083">
        <v>0</v>
      </c>
      <c r="AT1083">
        <v>6.7366510572988751</v>
      </c>
      <c r="AU1083">
        <v>2.1438371880658349</v>
      </c>
      <c r="AV1083">
        <v>6.7366510572988751</v>
      </c>
    </row>
    <row r="1084" spans="1:48">
      <c r="A1084">
        <v>1081</v>
      </c>
      <c r="B1084">
        <v>0</v>
      </c>
      <c r="C1084">
        <v>0</v>
      </c>
      <c r="D1084">
        <v>0</v>
      </c>
      <c r="E1084">
        <v>62.6</v>
      </c>
      <c r="F1084">
        <v>0.24044712465200749</v>
      </c>
      <c r="G1084">
        <v>448.24483754086731</v>
      </c>
      <c r="H1084">
        <v>1654.9199402008819</v>
      </c>
      <c r="I1084">
        <v>20.010219576025811</v>
      </c>
      <c r="J1084">
        <v>20.010219576025811</v>
      </c>
      <c r="K1084">
        <v>426.29274331642841</v>
      </c>
      <c r="L1084">
        <v>6</v>
      </c>
      <c r="M1084">
        <v>115.4639066404194</v>
      </c>
      <c r="N1084">
        <v>1337.1753116823129</v>
      </c>
      <c r="O1084" t="b">
        <v>0</v>
      </c>
      <c r="P1084">
        <v>20.010219576025811</v>
      </c>
      <c r="Q1084">
        <v>0</v>
      </c>
      <c r="R1084">
        <v>0.94562569899056859</v>
      </c>
      <c r="S1084">
        <v>36.909542555256337</v>
      </c>
      <c r="T1084">
        <v>151.1177992598102</v>
      </c>
      <c r="U1084">
        <v>21.160824623723961</v>
      </c>
      <c r="V1084">
        <v>8.2169247048357477</v>
      </c>
      <c r="W1084">
        <v>-26.94955072261893</v>
      </c>
      <c r="X1084">
        <v>1</v>
      </c>
      <c r="Y1084">
        <v>4.1451708731206018</v>
      </c>
      <c r="Z1084">
        <v>82.882675135060452</v>
      </c>
      <c r="AA1084">
        <v>1337.1753116823129</v>
      </c>
      <c r="AB1084" t="b">
        <v>0</v>
      </c>
      <c r="AC1084" t="b">
        <v>1</v>
      </c>
      <c r="AD1084">
        <v>88.638491566759456</v>
      </c>
      <c r="AE1084">
        <v>0.56312494047263439</v>
      </c>
      <c r="AF1084">
        <v>0</v>
      </c>
      <c r="AG1084">
        <v>2.8851822555027551E-2</v>
      </c>
      <c r="AH1084" t="b">
        <v>0</v>
      </c>
      <c r="AI1084" t="b">
        <v>0</v>
      </c>
      <c r="AJ1084">
        <v>1337.1753116823129</v>
      </c>
      <c r="AK1084">
        <v>0</v>
      </c>
      <c r="AL1084">
        <v>21.160824623723961</v>
      </c>
      <c r="AM1084">
        <v>0</v>
      </c>
      <c r="AN1084">
        <v>21.72508357710403</v>
      </c>
      <c r="AO1084">
        <v>0</v>
      </c>
      <c r="AP1084">
        <v>1</v>
      </c>
      <c r="AQ1084">
        <v>3</v>
      </c>
      <c r="AR1084">
        <v>0</v>
      </c>
      <c r="AS1084">
        <v>0</v>
      </c>
      <c r="AT1084">
        <v>4.4190264411600353</v>
      </c>
      <c r="AU1084">
        <v>1.406288249016665</v>
      </c>
      <c r="AV1084">
        <v>4.4190264411600353</v>
      </c>
    </row>
    <row r="1085" spans="1:48">
      <c r="A1085">
        <v>1082</v>
      </c>
      <c r="B1085">
        <v>0</v>
      </c>
      <c r="C1085">
        <v>0</v>
      </c>
      <c r="D1085">
        <v>0</v>
      </c>
      <c r="E1085">
        <v>63</v>
      </c>
      <c r="F1085">
        <v>-3.3557922704527949E-3</v>
      </c>
      <c r="G1085">
        <v>451.10902180630421</v>
      </c>
      <c r="H1085">
        <v>1665.494508508875</v>
      </c>
      <c r="I1085">
        <v>9.633665588546009</v>
      </c>
      <c r="J1085">
        <v>9.633665588546009</v>
      </c>
      <c r="K1085">
        <v>203.9301487306185</v>
      </c>
      <c r="L1085">
        <v>6</v>
      </c>
      <c r="M1085">
        <v>55.235684921619317</v>
      </c>
      <c r="N1085">
        <v>1345.7195628751711</v>
      </c>
      <c r="O1085" t="b">
        <v>0</v>
      </c>
      <c r="P1085">
        <v>9.633665588546009</v>
      </c>
      <c r="Q1085">
        <v>0</v>
      </c>
      <c r="R1085">
        <v>0.92606911704206241</v>
      </c>
      <c r="S1085">
        <v>36.93959952187857</v>
      </c>
      <c r="T1085">
        <v>73.81846012582011</v>
      </c>
      <c r="U1085">
        <v>10.402750087722071</v>
      </c>
      <c r="V1085">
        <v>5.4574639356972057</v>
      </c>
      <c r="W1085">
        <v>-28.552764299954781</v>
      </c>
      <c r="X1085">
        <v>1</v>
      </c>
      <c r="Y1085">
        <v>5.7483844504564487</v>
      </c>
      <c r="Z1085">
        <v>82.884191267610007</v>
      </c>
      <c r="AA1085">
        <v>1345.7195628751711</v>
      </c>
      <c r="AB1085" t="b">
        <v>0</v>
      </c>
      <c r="AC1085" t="b">
        <v>1</v>
      </c>
      <c r="AD1085">
        <v>88.640454573768096</v>
      </c>
      <c r="AE1085">
        <v>0.5966249256706968</v>
      </c>
      <c r="AF1085">
        <v>0</v>
      </c>
      <c r="AG1085">
        <v>4.8514894374938056E-3</v>
      </c>
      <c r="AH1085" t="b">
        <v>0</v>
      </c>
      <c r="AI1085" t="b">
        <v>0</v>
      </c>
      <c r="AJ1085">
        <v>1345.7195628751711</v>
      </c>
      <c r="AK1085">
        <v>0</v>
      </c>
      <c r="AL1085">
        <v>10.402750087722071</v>
      </c>
      <c r="AM1085">
        <v>0</v>
      </c>
      <c r="AN1085">
        <v>10.9993785134326</v>
      </c>
      <c r="AO1085">
        <v>0</v>
      </c>
      <c r="AP1085">
        <v>1</v>
      </c>
      <c r="AQ1085">
        <v>3</v>
      </c>
      <c r="AR1085">
        <v>0</v>
      </c>
      <c r="AS1085">
        <v>0</v>
      </c>
      <c r="AT1085">
        <v>2.55343338528438</v>
      </c>
      <c r="AU1085">
        <v>0.8125915090541147</v>
      </c>
      <c r="AV1085">
        <v>2.55343338528438</v>
      </c>
    </row>
    <row r="1086" spans="1:48">
      <c r="A1086">
        <v>1083</v>
      </c>
      <c r="B1086">
        <v>0</v>
      </c>
      <c r="C1086">
        <v>0</v>
      </c>
      <c r="D1086">
        <v>0</v>
      </c>
      <c r="E1086">
        <v>62.5</v>
      </c>
      <c r="F1086">
        <v>-0.31035728890353548</v>
      </c>
      <c r="G1086">
        <v>447.52879147450813</v>
      </c>
      <c r="H1086">
        <v>1652.2762981238841</v>
      </c>
      <c r="I1086">
        <v>-3.7098738936890849</v>
      </c>
      <c r="J1086">
        <v>-3.7098738936890849</v>
      </c>
      <c r="K1086">
        <v>-79.160685928091027</v>
      </c>
      <c r="L1086">
        <v>6</v>
      </c>
      <c r="M1086">
        <v>-21.441139200458029</v>
      </c>
      <c r="N1086">
        <v>1335.039248884098</v>
      </c>
      <c r="O1086" t="b">
        <v>0</v>
      </c>
      <c r="P1086">
        <v>-3.7098738936890849</v>
      </c>
      <c r="Q1086">
        <v>0</v>
      </c>
      <c r="R1086">
        <v>0.8227649701145614</v>
      </c>
      <c r="S1086">
        <v>36.959274627271071</v>
      </c>
      <c r="T1086">
        <v>-21.832943383028461</v>
      </c>
      <c r="U1086">
        <v>-3.0523542832698909</v>
      </c>
      <c r="V1086">
        <v>-0.3918041825704357</v>
      </c>
      <c r="W1086">
        <v>-33.848423829913273</v>
      </c>
      <c r="X1086">
        <v>1</v>
      </c>
      <c r="Y1086">
        <v>11.044043980414941</v>
      </c>
      <c r="Z1086">
        <v>82.853827534549922</v>
      </c>
      <c r="AA1086">
        <v>1335.039248884098</v>
      </c>
      <c r="AB1086" t="b">
        <v>0</v>
      </c>
      <c r="AC1086" t="b">
        <v>1</v>
      </c>
      <c r="AD1086">
        <v>88.643786404805965</v>
      </c>
      <c r="AE1086">
        <v>0.70728049793848635</v>
      </c>
      <c r="AF1086">
        <v>0</v>
      </c>
      <c r="AG1086">
        <v>-1.254596132317504E-2</v>
      </c>
      <c r="AH1086" t="b">
        <v>0</v>
      </c>
      <c r="AI1086" t="b">
        <v>0</v>
      </c>
      <c r="AJ1086">
        <v>1335.039248884098</v>
      </c>
      <c r="AK1086">
        <v>0</v>
      </c>
      <c r="AL1086">
        <v>-3.0523542832698909</v>
      </c>
      <c r="AM1086">
        <v>0</v>
      </c>
      <c r="AN1086">
        <v>-2.3435302677629588</v>
      </c>
      <c r="AO1086">
        <v>0</v>
      </c>
      <c r="AP1086">
        <v>1</v>
      </c>
      <c r="AQ1086">
        <v>3</v>
      </c>
      <c r="AR1086">
        <v>0</v>
      </c>
      <c r="AS1086">
        <v>0</v>
      </c>
      <c r="AT1086">
        <v>0.34479106896507272</v>
      </c>
      <c r="AU1086">
        <v>0.1097245366389327</v>
      </c>
      <c r="AV1086">
        <v>0.34479106896507272</v>
      </c>
    </row>
    <row r="1087" spans="1:48">
      <c r="A1087">
        <v>1084</v>
      </c>
      <c r="B1087">
        <v>0</v>
      </c>
      <c r="C1087">
        <v>0</v>
      </c>
      <c r="D1087">
        <v>0</v>
      </c>
      <c r="E1087">
        <v>60.9</v>
      </c>
      <c r="F1087">
        <v>-0.50521505211539619</v>
      </c>
      <c r="G1087">
        <v>436.07205441276068</v>
      </c>
      <c r="H1087">
        <v>1609.978024891913</v>
      </c>
      <c r="I1087">
        <v>-11.997229345551521</v>
      </c>
      <c r="J1087">
        <v>-11.997229345551521</v>
      </c>
      <c r="K1087">
        <v>-262.72057579883221</v>
      </c>
      <c r="L1087">
        <v>6</v>
      </c>
      <c r="M1087">
        <v>-71.159419230452912</v>
      </c>
      <c r="N1087">
        <v>1300.8622441126649</v>
      </c>
      <c r="O1087" t="b">
        <v>0</v>
      </c>
      <c r="P1087">
        <v>-11.997229345551521</v>
      </c>
      <c r="Q1087">
        <v>0</v>
      </c>
      <c r="R1087">
        <v>0.92203706587202128</v>
      </c>
      <c r="S1087">
        <v>36.977438494463449</v>
      </c>
      <c r="T1087">
        <v>-81.202502619311744</v>
      </c>
      <c r="U1087">
        <v>-11.061890144366039</v>
      </c>
      <c r="V1087">
        <v>-10.043083388858831</v>
      </c>
      <c r="W1087">
        <v>-38.675859317466831</v>
      </c>
      <c r="X1087">
        <v>1</v>
      </c>
      <c r="Y1087">
        <v>15.8714794679685</v>
      </c>
      <c r="Z1087">
        <v>82.77354940433618</v>
      </c>
      <c r="AA1087">
        <v>1300.8622441126649</v>
      </c>
      <c r="AB1087" t="b">
        <v>0</v>
      </c>
      <c r="AC1087" t="b">
        <v>1</v>
      </c>
      <c r="AD1087">
        <v>88.649126786442551</v>
      </c>
      <c r="AE1087">
        <v>0.80815228424557561</v>
      </c>
      <c r="AF1087">
        <v>0</v>
      </c>
      <c r="AG1087">
        <v>-1.7931848756839119E-2</v>
      </c>
      <c r="AH1087" t="b">
        <v>0</v>
      </c>
      <c r="AI1087" t="b">
        <v>0</v>
      </c>
      <c r="AJ1087">
        <v>1300.8622441126649</v>
      </c>
      <c r="AK1087">
        <v>0</v>
      </c>
      <c r="AL1087">
        <v>-11.061890144366039</v>
      </c>
      <c r="AM1087">
        <v>6.0163176841903034</v>
      </c>
      <c r="AN1087">
        <v>-4.2338361351363041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</row>
    <row r="1088" spans="1:48">
      <c r="A1088">
        <v>1085</v>
      </c>
      <c r="B1088">
        <v>0</v>
      </c>
      <c r="C1088">
        <v>0</v>
      </c>
      <c r="D1088">
        <v>0</v>
      </c>
      <c r="E1088">
        <v>59.3</v>
      </c>
      <c r="F1088">
        <v>-0.33544916930154578</v>
      </c>
      <c r="G1088">
        <v>424.61531735101318</v>
      </c>
      <c r="H1088">
        <v>1567.6797516599411</v>
      </c>
      <c r="I1088">
        <v>-4.9704258411043796</v>
      </c>
      <c r="J1088">
        <v>-4.9704258411043796</v>
      </c>
      <c r="K1088">
        <v>-111.7813431910901</v>
      </c>
      <c r="L1088">
        <v>6</v>
      </c>
      <c r="M1088">
        <v>-30.27663683398972</v>
      </c>
      <c r="N1088">
        <v>1266.6852393412321</v>
      </c>
      <c r="O1088" t="b">
        <v>0</v>
      </c>
      <c r="P1088">
        <v>-4.9704258411043796</v>
      </c>
      <c r="Q1088">
        <v>0</v>
      </c>
      <c r="R1088">
        <v>0.86604259715078158</v>
      </c>
      <c r="S1088">
        <v>37.003277080508553</v>
      </c>
      <c r="T1088">
        <v>-32.451555936509251</v>
      </c>
      <c r="U1088">
        <v>-4.3046005043753954</v>
      </c>
      <c r="V1088">
        <v>-2.174919102519532</v>
      </c>
      <c r="W1088">
        <v>-28.281219168214051</v>
      </c>
      <c r="X1088">
        <v>1</v>
      </c>
      <c r="Y1088">
        <v>5.4768393187157223</v>
      </c>
      <c r="Z1088">
        <v>82.756418721677747</v>
      </c>
      <c r="AA1088">
        <v>1266.6852393412321</v>
      </c>
      <c r="AB1088" t="b">
        <v>0</v>
      </c>
      <c r="AC1088" t="b">
        <v>1</v>
      </c>
      <c r="AD1088">
        <v>88.653362563979599</v>
      </c>
      <c r="AE1088">
        <v>0.59095084829103983</v>
      </c>
      <c r="AF1088">
        <v>0</v>
      </c>
      <c r="AG1088">
        <v>-2.837390586137856E-2</v>
      </c>
      <c r="AH1088" t="b">
        <v>0</v>
      </c>
      <c r="AI1088" t="b">
        <v>0</v>
      </c>
      <c r="AJ1088">
        <v>1266.6852393412321</v>
      </c>
      <c r="AK1088">
        <v>0</v>
      </c>
      <c r="AL1088">
        <v>-4.3046005043753954</v>
      </c>
      <c r="AM1088">
        <v>0</v>
      </c>
      <c r="AN1088">
        <v>-3.711798135010187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</row>
    <row r="1089" spans="1:48">
      <c r="A1089">
        <v>1086</v>
      </c>
      <c r="B1089">
        <v>0</v>
      </c>
      <c r="C1089">
        <v>0</v>
      </c>
      <c r="D1089">
        <v>0</v>
      </c>
      <c r="E1089">
        <v>58.6</v>
      </c>
      <c r="F1089">
        <v>-6.9654937345086765E-2</v>
      </c>
      <c r="G1089">
        <v>419.60299488649878</v>
      </c>
      <c r="H1089">
        <v>1549.1742571209541</v>
      </c>
      <c r="I1089">
        <v>5.7093041123608774</v>
      </c>
      <c r="J1089">
        <v>5.7093041123608774</v>
      </c>
      <c r="K1089">
        <v>129.93195694557559</v>
      </c>
      <c r="L1089">
        <v>6</v>
      </c>
      <c r="M1089">
        <v>35.192837742571953</v>
      </c>
      <c r="N1089">
        <v>1251.7327997537309</v>
      </c>
      <c r="O1089" t="b">
        <v>0</v>
      </c>
      <c r="P1089">
        <v>5.7093041123608774</v>
      </c>
      <c r="Q1089">
        <v>0</v>
      </c>
      <c r="R1089">
        <v>0.90697868513836155</v>
      </c>
      <c r="S1089">
        <v>37.021670391974887</v>
      </c>
      <c r="T1089">
        <v>48.022619461022799</v>
      </c>
      <c r="U1089">
        <v>6.2948602937564182</v>
      </c>
      <c r="V1089">
        <v>4.4671272053644486</v>
      </c>
      <c r="W1089">
        <v>-33.768738741621533</v>
      </c>
      <c r="X1089">
        <v>1</v>
      </c>
      <c r="Y1089">
        <v>10.964358892123199</v>
      </c>
      <c r="Z1089">
        <v>82.755615952948943</v>
      </c>
      <c r="AA1089">
        <v>1251.7327997537309</v>
      </c>
      <c r="AB1089" t="b">
        <v>0</v>
      </c>
      <c r="AC1089" t="b">
        <v>1</v>
      </c>
      <c r="AD1089">
        <v>88.65662470648175</v>
      </c>
      <c r="AE1089">
        <v>0.70561543639209179</v>
      </c>
      <c r="AF1089">
        <v>0</v>
      </c>
      <c r="AG1089">
        <v>-2.375278349091409E-2</v>
      </c>
      <c r="AH1089" t="b">
        <v>0</v>
      </c>
      <c r="AI1089" t="b">
        <v>0</v>
      </c>
      <c r="AJ1089">
        <v>1251.7327997537309</v>
      </c>
      <c r="AK1089">
        <v>0</v>
      </c>
      <c r="AL1089">
        <v>6.2948602937564182</v>
      </c>
      <c r="AM1089">
        <v>0</v>
      </c>
      <c r="AN1089">
        <v>7.0006472321005599</v>
      </c>
      <c r="AO1089">
        <v>0</v>
      </c>
      <c r="AP1089">
        <v>1</v>
      </c>
      <c r="AQ1089">
        <v>3</v>
      </c>
      <c r="AR1089">
        <v>0</v>
      </c>
      <c r="AS1089">
        <v>0</v>
      </c>
      <c r="AT1089">
        <v>1.8373329558459</v>
      </c>
      <c r="AU1089">
        <v>0.58470339106159963</v>
      </c>
      <c r="AV1089">
        <v>1.8373329558459</v>
      </c>
    </row>
    <row r="1090" spans="1:48">
      <c r="A1090">
        <v>1087</v>
      </c>
      <c r="B1090">
        <v>0</v>
      </c>
      <c r="C1090">
        <v>0</v>
      </c>
      <c r="D1090">
        <v>0</v>
      </c>
      <c r="E1090">
        <v>58.6</v>
      </c>
      <c r="F1090">
        <v>3.0735585348567799E-2</v>
      </c>
      <c r="G1090">
        <v>419.60299488649878</v>
      </c>
      <c r="H1090">
        <v>1549.1742571209541</v>
      </c>
      <c r="I1090">
        <v>9.7548769363456991</v>
      </c>
      <c r="J1090">
        <v>9.7548769363456991</v>
      </c>
      <c r="K1090">
        <v>222.00082972608399</v>
      </c>
      <c r="L1090">
        <v>6</v>
      </c>
      <c r="M1090">
        <v>60.130235570445301</v>
      </c>
      <c r="N1090">
        <v>1251.7327997537309</v>
      </c>
      <c r="O1090" t="b">
        <v>0</v>
      </c>
      <c r="P1090">
        <v>9.7548769363456991</v>
      </c>
      <c r="Q1090">
        <v>0</v>
      </c>
      <c r="R1090">
        <v>0.92989480936299562</v>
      </c>
      <c r="S1090">
        <v>37.036341579171904</v>
      </c>
      <c r="T1090">
        <v>80.029060953940402</v>
      </c>
      <c r="U1090">
        <v>10.490301524564989</v>
      </c>
      <c r="V1090">
        <v>5.6104525746764304</v>
      </c>
      <c r="W1090">
        <v>-26.77339277972219</v>
      </c>
      <c r="X1090">
        <v>1</v>
      </c>
      <c r="Y1090">
        <v>3.9690129302238621</v>
      </c>
      <c r="Z1090">
        <v>82.774604065204286</v>
      </c>
      <c r="AA1090">
        <v>1251.7327997537309</v>
      </c>
      <c r="AB1090" t="b">
        <v>0</v>
      </c>
      <c r="AC1090" t="b">
        <v>1</v>
      </c>
      <c r="AD1090">
        <v>88.659587677081419</v>
      </c>
      <c r="AE1090">
        <v>0.55944402823300099</v>
      </c>
      <c r="AF1090">
        <v>0</v>
      </c>
      <c r="AG1090">
        <v>-1.6428336512362311E-2</v>
      </c>
      <c r="AH1090" t="b">
        <v>0</v>
      </c>
      <c r="AI1090" t="b">
        <v>0</v>
      </c>
      <c r="AJ1090">
        <v>1251.7327997537309</v>
      </c>
      <c r="AK1090">
        <v>0</v>
      </c>
      <c r="AL1090">
        <v>10.490301524564989</v>
      </c>
      <c r="AM1090">
        <v>0</v>
      </c>
      <c r="AN1090">
        <v>11.04974905283783</v>
      </c>
      <c r="AO1090">
        <v>0</v>
      </c>
      <c r="AP1090">
        <v>1</v>
      </c>
      <c r="AQ1090">
        <v>3</v>
      </c>
      <c r="AR1090">
        <v>0</v>
      </c>
      <c r="AS1090">
        <v>0</v>
      </c>
      <c r="AT1090">
        <v>2.526854931189491</v>
      </c>
      <c r="AU1090">
        <v>0.80413331850731662</v>
      </c>
      <c r="AV1090">
        <v>2.526854931189491</v>
      </c>
    </row>
    <row r="1091" spans="1:48">
      <c r="A1091">
        <v>1088</v>
      </c>
      <c r="B1091">
        <v>0</v>
      </c>
      <c r="C1091">
        <v>0</v>
      </c>
      <c r="D1091">
        <v>0</v>
      </c>
      <c r="E1091">
        <v>58.7</v>
      </c>
      <c r="F1091">
        <v>3.0045929284153061E-2</v>
      </c>
      <c r="G1091">
        <v>420.31904095285802</v>
      </c>
      <c r="H1091">
        <v>1551.8178991979521</v>
      </c>
      <c r="I1091">
        <v>9.7565133294862303</v>
      </c>
      <c r="J1091">
        <v>9.7565133294862303</v>
      </c>
      <c r="K1091">
        <v>221.65981158638829</v>
      </c>
      <c r="L1091">
        <v>6</v>
      </c>
      <c r="M1091">
        <v>60.037868793712981</v>
      </c>
      <c r="N1091">
        <v>1253.8688625519451</v>
      </c>
      <c r="O1091" t="b">
        <v>0</v>
      </c>
      <c r="P1091">
        <v>9.7565133294862303</v>
      </c>
      <c r="Q1091">
        <v>0</v>
      </c>
      <c r="R1091">
        <v>0.92983300645060885</v>
      </c>
      <c r="S1091">
        <v>37.055233302524748</v>
      </c>
      <c r="T1091">
        <v>79.911438447601384</v>
      </c>
      <c r="U1091">
        <v>10.492758658599501</v>
      </c>
      <c r="V1091">
        <v>5.6071453860754019</v>
      </c>
      <c r="W1091">
        <v>-26.77339277972219</v>
      </c>
      <c r="X1091">
        <v>1</v>
      </c>
      <c r="Y1091">
        <v>3.9690129302238621</v>
      </c>
      <c r="Z1091">
        <v>82.79359217745963</v>
      </c>
      <c r="AA1091">
        <v>1253.8688625519451</v>
      </c>
      <c r="AB1091" t="b">
        <v>0</v>
      </c>
      <c r="AC1091" t="b">
        <v>1</v>
      </c>
      <c r="AD1091">
        <v>88.661162682212463</v>
      </c>
      <c r="AE1091">
        <v>0.55944402823300099</v>
      </c>
      <c r="AF1091">
        <v>0</v>
      </c>
      <c r="AG1091">
        <v>1.060111178555689E-2</v>
      </c>
      <c r="AH1091" t="b">
        <v>0</v>
      </c>
      <c r="AI1091" t="b">
        <v>0</v>
      </c>
      <c r="AJ1091">
        <v>1253.8688625519451</v>
      </c>
      <c r="AK1091">
        <v>0</v>
      </c>
      <c r="AL1091">
        <v>10.492758658599501</v>
      </c>
      <c r="AM1091">
        <v>0</v>
      </c>
      <c r="AN1091">
        <v>11.05221668699185</v>
      </c>
      <c r="AO1091">
        <v>0</v>
      </c>
      <c r="AP1091">
        <v>1</v>
      </c>
      <c r="AQ1091">
        <v>3</v>
      </c>
      <c r="AR1091">
        <v>0</v>
      </c>
      <c r="AS1091">
        <v>0</v>
      </c>
      <c r="AT1091">
        <v>2.5280273114524552</v>
      </c>
      <c r="AU1091">
        <v>0.80450641077303109</v>
      </c>
      <c r="AV1091">
        <v>2.5280273114524552</v>
      </c>
    </row>
    <row r="1092" spans="1:48">
      <c r="A1092">
        <v>1089</v>
      </c>
      <c r="B1092">
        <v>0</v>
      </c>
      <c r="C1092">
        <v>0</v>
      </c>
      <c r="D1092">
        <v>0</v>
      </c>
      <c r="E1092">
        <v>58.8</v>
      </c>
      <c r="F1092">
        <v>1.5747364181470051E-2</v>
      </c>
      <c r="G1092">
        <v>421.0350870192172</v>
      </c>
      <c r="H1092">
        <v>1554.4615412749499</v>
      </c>
      <c r="I1092">
        <v>9.2078274652957184</v>
      </c>
      <c r="J1092">
        <v>9.2078274652957184</v>
      </c>
      <c r="K1092">
        <v>208.83835595947511</v>
      </c>
      <c r="L1092">
        <v>6</v>
      </c>
      <c r="M1092">
        <v>56.565101830843737</v>
      </c>
      <c r="N1092">
        <v>1256.00492535016</v>
      </c>
      <c r="O1092" t="b">
        <v>0</v>
      </c>
      <c r="P1092">
        <v>9.2078274652957184</v>
      </c>
      <c r="Q1092">
        <v>0</v>
      </c>
      <c r="R1092">
        <v>0.92778695526454058</v>
      </c>
      <c r="S1092">
        <v>37.074144852234127</v>
      </c>
      <c r="T1092">
        <v>75.455161068871575</v>
      </c>
      <c r="U1092">
        <v>9.9245062813696112</v>
      </c>
      <c r="V1092">
        <v>5.4488469217877338</v>
      </c>
      <c r="W1092">
        <v>-26.77339277972219</v>
      </c>
      <c r="X1092">
        <v>1</v>
      </c>
      <c r="Y1092">
        <v>3.9690129302238621</v>
      </c>
      <c r="Z1092">
        <v>82.804631196133002</v>
      </c>
      <c r="AA1092">
        <v>1256.00492535016</v>
      </c>
      <c r="AB1092" t="b">
        <v>0</v>
      </c>
      <c r="AC1092" t="b">
        <v>1</v>
      </c>
      <c r="AD1092">
        <v>88.662737687343508</v>
      </c>
      <c r="AE1092">
        <v>0.55944402823300099</v>
      </c>
      <c r="AF1092">
        <v>0</v>
      </c>
      <c r="AG1092">
        <v>2.8042855843616599E-2</v>
      </c>
      <c r="AH1092" t="b">
        <v>0</v>
      </c>
      <c r="AI1092" t="b">
        <v>0</v>
      </c>
      <c r="AJ1092">
        <v>1256.00492535016</v>
      </c>
      <c r="AK1092">
        <v>0</v>
      </c>
      <c r="AL1092">
        <v>9.9245062813696112</v>
      </c>
      <c r="AM1092">
        <v>0</v>
      </c>
      <c r="AN1092">
        <v>10.48395380964245</v>
      </c>
      <c r="AO1092">
        <v>0</v>
      </c>
      <c r="AP1092">
        <v>1</v>
      </c>
      <c r="AQ1092">
        <v>3</v>
      </c>
      <c r="AR1092">
        <v>0</v>
      </c>
      <c r="AS1092">
        <v>0</v>
      </c>
      <c r="AT1092">
        <v>2.4312523333615661</v>
      </c>
      <c r="AU1092">
        <v>0.77370923942767567</v>
      </c>
      <c r="AV1092">
        <v>2.4312523333615661</v>
      </c>
    </row>
    <row r="1093" spans="1:48">
      <c r="A1093">
        <v>1090</v>
      </c>
      <c r="B1093">
        <v>0</v>
      </c>
      <c r="C1093">
        <v>0</v>
      </c>
      <c r="D1093">
        <v>0</v>
      </c>
      <c r="E1093">
        <v>58.8</v>
      </c>
      <c r="F1093">
        <v>-9.7020526767064297E-3</v>
      </c>
      <c r="G1093">
        <v>421.0350870192172</v>
      </c>
      <c r="H1093">
        <v>1554.4615412749499</v>
      </c>
      <c r="I1093">
        <v>8.1787576175083032</v>
      </c>
      <c r="J1093">
        <v>8.1787576175083032</v>
      </c>
      <c r="K1093">
        <v>185.49851211581239</v>
      </c>
      <c r="L1093">
        <v>6</v>
      </c>
      <c r="M1093">
        <v>50.243367311975177</v>
      </c>
      <c r="N1093">
        <v>1256.00492535016</v>
      </c>
      <c r="O1093" t="b">
        <v>0</v>
      </c>
      <c r="P1093">
        <v>8.1787576175083032</v>
      </c>
      <c r="Q1093">
        <v>0</v>
      </c>
      <c r="R1093">
        <v>0.92339795397909119</v>
      </c>
      <c r="S1093">
        <v>37.092513299142162</v>
      </c>
      <c r="T1093">
        <v>67.340830699421289</v>
      </c>
      <c r="U1093">
        <v>8.8572403504518675</v>
      </c>
      <c r="V1093">
        <v>5.1584454123232888</v>
      </c>
      <c r="W1093">
        <v>-28.552764299954781</v>
      </c>
      <c r="X1093">
        <v>1</v>
      </c>
      <c r="Y1093">
        <v>5.7483844504564487</v>
      </c>
      <c r="Z1093">
        <v>82.815670214806374</v>
      </c>
      <c r="AA1093">
        <v>1256.00492535016</v>
      </c>
      <c r="AB1093" t="b">
        <v>0</v>
      </c>
      <c r="AC1093" t="b">
        <v>1</v>
      </c>
      <c r="AD1093">
        <v>88.664665742379356</v>
      </c>
      <c r="AE1093">
        <v>0.5966249256706968</v>
      </c>
      <c r="AF1093">
        <v>0</v>
      </c>
      <c r="AG1093">
        <v>3.9876132887744109E-2</v>
      </c>
      <c r="AH1093" t="b">
        <v>0</v>
      </c>
      <c r="AI1093" t="b">
        <v>0</v>
      </c>
      <c r="AJ1093">
        <v>1256.00492535016</v>
      </c>
      <c r="AK1093">
        <v>0</v>
      </c>
      <c r="AL1093">
        <v>8.8572403504518675</v>
      </c>
      <c r="AM1093">
        <v>0</v>
      </c>
      <c r="AN1093">
        <v>9.4538652761225634</v>
      </c>
      <c r="AO1093">
        <v>0</v>
      </c>
      <c r="AP1093">
        <v>1</v>
      </c>
      <c r="AQ1093">
        <v>3</v>
      </c>
      <c r="AR1093">
        <v>0</v>
      </c>
      <c r="AS1093">
        <v>0</v>
      </c>
      <c r="AT1093">
        <v>2.25514989891975</v>
      </c>
      <c r="AU1093">
        <v>0.71766730632855091</v>
      </c>
      <c r="AV1093">
        <v>2.25514989891975</v>
      </c>
    </row>
    <row r="1094" spans="1:48">
      <c r="A1094">
        <v>1091</v>
      </c>
      <c r="B1094">
        <v>0</v>
      </c>
      <c r="C1094">
        <v>0</v>
      </c>
      <c r="D1094">
        <v>0</v>
      </c>
      <c r="E1094">
        <v>58.8</v>
      </c>
      <c r="F1094">
        <v>2.3060846525359221E-2</v>
      </c>
      <c r="G1094">
        <v>421.0350870192172</v>
      </c>
      <c r="H1094">
        <v>1554.4615412749499</v>
      </c>
      <c r="I1094">
        <v>9.5035546406712097</v>
      </c>
      <c r="J1094">
        <v>9.5035546406712097</v>
      </c>
      <c r="K1094">
        <v>215.54560339115511</v>
      </c>
      <c r="L1094">
        <v>6</v>
      </c>
      <c r="M1094">
        <v>58.38179940172131</v>
      </c>
      <c r="N1094">
        <v>1256.00492535016</v>
      </c>
      <c r="O1094" t="b">
        <v>0</v>
      </c>
      <c r="P1094">
        <v>9.5035546406712097</v>
      </c>
      <c r="Q1094">
        <v>0</v>
      </c>
      <c r="R1094">
        <v>0.92889462786561672</v>
      </c>
      <c r="S1094">
        <v>37.109820519180722</v>
      </c>
      <c r="T1094">
        <v>77.785682102476542</v>
      </c>
      <c r="U1094">
        <v>10.23103628288621</v>
      </c>
      <c r="V1094">
        <v>5.5309798726234334</v>
      </c>
      <c r="W1094">
        <v>-26.77339277972219</v>
      </c>
      <c r="X1094">
        <v>1</v>
      </c>
      <c r="Y1094">
        <v>3.9690129302238621</v>
      </c>
      <c r="Z1094">
        <v>82.816357694964253</v>
      </c>
      <c r="AA1094">
        <v>1256.00492535016</v>
      </c>
      <c r="AB1094" t="b">
        <v>0</v>
      </c>
      <c r="AC1094" t="b">
        <v>1</v>
      </c>
      <c r="AD1094">
        <v>88.666593797415203</v>
      </c>
      <c r="AE1094">
        <v>0.55944402823300099</v>
      </c>
      <c r="AF1094">
        <v>0</v>
      </c>
      <c r="AG1094">
        <v>5.2059309784887653E-2</v>
      </c>
      <c r="AH1094" t="b">
        <v>0</v>
      </c>
      <c r="AI1094" t="b">
        <v>0</v>
      </c>
      <c r="AJ1094">
        <v>1256.00492535016</v>
      </c>
      <c r="AK1094">
        <v>0</v>
      </c>
      <c r="AL1094">
        <v>10.23103628288621</v>
      </c>
      <c r="AM1094">
        <v>0</v>
      </c>
      <c r="AN1094">
        <v>10.790511811477749</v>
      </c>
      <c r="AO1094">
        <v>0</v>
      </c>
      <c r="AP1094">
        <v>1</v>
      </c>
      <c r="AQ1094">
        <v>3</v>
      </c>
      <c r="AR1094">
        <v>0</v>
      </c>
      <c r="AS1094">
        <v>0</v>
      </c>
      <c r="AT1094">
        <v>2.4838304453714688</v>
      </c>
      <c r="AU1094">
        <v>0.79044142740154955</v>
      </c>
      <c r="AV1094">
        <v>2.4838304453714688</v>
      </c>
    </row>
    <row r="1095" spans="1:48">
      <c r="A1095">
        <v>1092</v>
      </c>
      <c r="B1095">
        <v>0</v>
      </c>
      <c r="C1095">
        <v>0</v>
      </c>
      <c r="D1095">
        <v>0</v>
      </c>
      <c r="E1095">
        <v>59.1</v>
      </c>
      <c r="F1095">
        <v>0.16745866657527661</v>
      </c>
      <c r="G1095">
        <v>423.18322521829492</v>
      </c>
      <c r="H1095">
        <v>1562.392467505945</v>
      </c>
      <c r="I1095">
        <v>15.45959288124153</v>
      </c>
      <c r="J1095">
        <v>15.45959288124153</v>
      </c>
      <c r="K1095">
        <v>348.85181811760009</v>
      </c>
      <c r="L1095">
        <v>6</v>
      </c>
      <c r="M1095">
        <v>94.488574788082374</v>
      </c>
      <c r="N1095">
        <v>1262.413113744803</v>
      </c>
      <c r="O1095" t="b">
        <v>0</v>
      </c>
      <c r="P1095">
        <v>15.45959288124153</v>
      </c>
      <c r="Q1095">
        <v>0</v>
      </c>
      <c r="R1095">
        <v>0.94207831402529296</v>
      </c>
      <c r="S1095">
        <v>37.128488102458142</v>
      </c>
      <c r="T1095">
        <v>124.1311934367012</v>
      </c>
      <c r="U1095">
        <v>16.41009314309137</v>
      </c>
      <c r="V1095">
        <v>7.1898880059062256</v>
      </c>
      <c r="W1095">
        <v>-26.610418068666078</v>
      </c>
      <c r="X1095">
        <v>1</v>
      </c>
      <c r="Y1095">
        <v>3.8060382191677502</v>
      </c>
      <c r="Z1095">
        <v>82.886782501661813</v>
      </c>
      <c r="AA1095">
        <v>1262.413113744803</v>
      </c>
      <c r="AB1095" t="b">
        <v>0</v>
      </c>
      <c r="AC1095" t="b">
        <v>1</v>
      </c>
      <c r="AD1095">
        <v>88.668136466294044</v>
      </c>
      <c r="AE1095">
        <v>0.55603858650944049</v>
      </c>
      <c r="AF1095">
        <v>0</v>
      </c>
      <c r="AG1095">
        <v>6.1787114291462657E-2</v>
      </c>
      <c r="AH1095" t="b">
        <v>0</v>
      </c>
      <c r="AI1095" t="b">
        <v>0</v>
      </c>
      <c r="AJ1095">
        <v>1262.413113744803</v>
      </c>
      <c r="AK1095">
        <v>0</v>
      </c>
      <c r="AL1095">
        <v>16.41009314309137</v>
      </c>
      <c r="AM1095">
        <v>0</v>
      </c>
      <c r="AN1095">
        <v>16.96672323633339</v>
      </c>
      <c r="AO1095">
        <v>0</v>
      </c>
      <c r="AP1095">
        <v>1</v>
      </c>
      <c r="AQ1095">
        <v>3</v>
      </c>
      <c r="AR1095">
        <v>0</v>
      </c>
      <c r="AS1095">
        <v>0</v>
      </c>
      <c r="AT1095">
        <v>3.5615235707400159</v>
      </c>
      <c r="AU1095">
        <v>1.1334009453930249</v>
      </c>
      <c r="AV1095">
        <v>3.5615235707400159</v>
      </c>
    </row>
    <row r="1096" spans="1:48">
      <c r="A1096">
        <v>1093</v>
      </c>
      <c r="B1096">
        <v>0</v>
      </c>
      <c r="C1096">
        <v>0</v>
      </c>
      <c r="D1096">
        <v>0</v>
      </c>
      <c r="E1096">
        <v>60.1</v>
      </c>
      <c r="F1096">
        <v>0.39043782050686809</v>
      </c>
      <c r="G1096">
        <v>430.34368588188698</v>
      </c>
      <c r="H1096">
        <v>1588.8288882759271</v>
      </c>
      <c r="I1096">
        <v>25.069905948711689</v>
      </c>
      <c r="J1096">
        <v>25.069905948711689</v>
      </c>
      <c r="K1096">
        <v>556.29947674168716</v>
      </c>
      <c r="L1096">
        <v>6</v>
      </c>
      <c r="M1096">
        <v>150.67699803404309</v>
      </c>
      <c r="N1096">
        <v>1283.7737417269491</v>
      </c>
      <c r="O1096" t="b">
        <v>0</v>
      </c>
      <c r="P1096">
        <v>25.069905948711689</v>
      </c>
      <c r="Q1096">
        <v>0</v>
      </c>
      <c r="R1096">
        <v>0.95017279868193327</v>
      </c>
      <c r="S1096">
        <v>37.15322463689364</v>
      </c>
      <c r="T1096">
        <v>196.26054699643461</v>
      </c>
      <c r="U1096">
        <v>26.384575504043401</v>
      </c>
      <c r="V1096">
        <v>9.7791137859852597</v>
      </c>
      <c r="W1096">
        <v>-23.82412642406727</v>
      </c>
      <c r="X1096">
        <v>1</v>
      </c>
      <c r="Y1096">
        <v>1.0197465745689409</v>
      </c>
      <c r="Z1096">
        <v>82.952244329418846</v>
      </c>
      <c r="AA1096">
        <v>1283.7737417269491</v>
      </c>
      <c r="AB1096" t="b">
        <v>0</v>
      </c>
      <c r="AC1096" t="b">
        <v>1</v>
      </c>
      <c r="AD1096">
        <v>88.669093963276921</v>
      </c>
      <c r="AE1096">
        <v>0.49781756707006242</v>
      </c>
      <c r="AF1096">
        <v>0</v>
      </c>
      <c r="AG1096">
        <v>6.1665947103572427E-2</v>
      </c>
      <c r="AH1096" t="b">
        <v>0</v>
      </c>
      <c r="AI1096" t="b">
        <v>0</v>
      </c>
      <c r="AJ1096">
        <v>1283.7737417269491</v>
      </c>
      <c r="AK1096">
        <v>0</v>
      </c>
      <c r="AL1096">
        <v>26.384575504043401</v>
      </c>
      <c r="AM1096">
        <v>0</v>
      </c>
      <c r="AN1096">
        <v>26.88475909804378</v>
      </c>
      <c r="AO1096">
        <v>0</v>
      </c>
      <c r="AP1096">
        <v>1</v>
      </c>
      <c r="AQ1096">
        <v>0</v>
      </c>
      <c r="AR1096">
        <v>0</v>
      </c>
      <c r="AS1096">
        <v>0</v>
      </c>
      <c r="AT1096">
        <v>5.379968147531927</v>
      </c>
      <c r="AU1096">
        <v>1.7120933958412841</v>
      </c>
      <c r="AV1096">
        <v>5.379968147531927</v>
      </c>
    </row>
    <row r="1097" spans="1:48">
      <c r="A1097">
        <v>1094</v>
      </c>
      <c r="B1097">
        <v>0</v>
      </c>
      <c r="C1097">
        <v>0</v>
      </c>
      <c r="D1097">
        <v>0</v>
      </c>
      <c r="E1097">
        <v>61.7</v>
      </c>
      <c r="F1097">
        <v>0.4374567180639044</v>
      </c>
      <c r="G1097">
        <v>441.80042294363437</v>
      </c>
      <c r="H1097">
        <v>1631.1271615078981</v>
      </c>
      <c r="I1097">
        <v>27.954619273877029</v>
      </c>
      <c r="J1097">
        <v>27.954619273877029</v>
      </c>
      <c r="K1097">
        <v>604.22520332314741</v>
      </c>
      <c r="L1097">
        <v>6</v>
      </c>
      <c r="M1097">
        <v>163.65796406369111</v>
      </c>
      <c r="N1097">
        <v>1317.9507464983819</v>
      </c>
      <c r="O1097" t="b">
        <v>0</v>
      </c>
      <c r="P1097">
        <v>27.954619273877029</v>
      </c>
      <c r="Q1097">
        <v>0</v>
      </c>
      <c r="R1097">
        <v>0.95117718296834863</v>
      </c>
      <c r="S1097">
        <v>37.187732558829872</v>
      </c>
      <c r="T1097">
        <v>212.94348608662989</v>
      </c>
      <c r="U1097">
        <v>29.389497324398331</v>
      </c>
      <c r="V1097">
        <v>10.396500859289491</v>
      </c>
      <c r="W1097">
        <v>-23.054438016962241</v>
      </c>
      <c r="X1097">
        <v>1</v>
      </c>
      <c r="Y1097">
        <v>0.25005816746390858</v>
      </c>
      <c r="Z1097">
        <v>83.01562890532098</v>
      </c>
      <c r="AA1097">
        <v>1317.9507464983819</v>
      </c>
      <c r="AB1097" t="b">
        <v>0</v>
      </c>
      <c r="AC1097" t="b">
        <v>1</v>
      </c>
      <c r="AD1097">
        <v>88.669345908662251</v>
      </c>
      <c r="AE1097">
        <v>0.48173452572756909</v>
      </c>
      <c r="AF1097">
        <v>0</v>
      </c>
      <c r="AG1097">
        <v>5.762381120061405E-2</v>
      </c>
      <c r="AH1097" t="b">
        <v>0</v>
      </c>
      <c r="AI1097" t="b">
        <v>0</v>
      </c>
      <c r="AJ1097">
        <v>1317.9507464983819</v>
      </c>
      <c r="AK1097">
        <v>0</v>
      </c>
      <c r="AL1097">
        <v>29.389497324398331</v>
      </c>
      <c r="AM1097">
        <v>0</v>
      </c>
      <c r="AN1097">
        <v>29.874175383629439</v>
      </c>
      <c r="AO1097">
        <v>0</v>
      </c>
      <c r="AP1097">
        <v>1</v>
      </c>
      <c r="AQ1097">
        <v>0</v>
      </c>
      <c r="AR1097">
        <v>0</v>
      </c>
      <c r="AS1097">
        <v>0</v>
      </c>
      <c r="AT1097">
        <v>5.9299680086222244</v>
      </c>
      <c r="AU1097">
        <v>1.8871225231639619</v>
      </c>
      <c r="AV1097">
        <v>5.9299680086222244</v>
      </c>
    </row>
    <row r="1098" spans="1:48">
      <c r="A1098">
        <v>1095</v>
      </c>
      <c r="B1098">
        <v>0</v>
      </c>
      <c r="C1098">
        <v>0</v>
      </c>
      <c r="D1098">
        <v>0</v>
      </c>
      <c r="E1098">
        <v>63</v>
      </c>
      <c r="F1098">
        <v>0.27640197390418031</v>
      </c>
      <c r="G1098">
        <v>451.10902180630421</v>
      </c>
      <c r="H1098">
        <v>1665.494508508875</v>
      </c>
      <c r="I1098">
        <v>21.753938329358299</v>
      </c>
      <c r="J1098">
        <v>21.753938329358299</v>
      </c>
      <c r="K1098">
        <v>460.49801482182238</v>
      </c>
      <c r="L1098">
        <v>6</v>
      </c>
      <c r="M1098">
        <v>124.7286063981101</v>
      </c>
      <c r="N1098">
        <v>1345.7195628751711</v>
      </c>
      <c r="O1098" t="b">
        <v>0</v>
      </c>
      <c r="P1098">
        <v>21.753938329358299</v>
      </c>
      <c r="Q1098">
        <v>0</v>
      </c>
      <c r="R1098">
        <v>0.94704736843161375</v>
      </c>
      <c r="S1098">
        <v>37.225435568868157</v>
      </c>
      <c r="T1098">
        <v>162.9982747135638</v>
      </c>
      <c r="U1098">
        <v>22.970274829425438</v>
      </c>
      <c r="V1098">
        <v>8.6311875871899986</v>
      </c>
      <c r="W1098">
        <v>-26.94955072261893</v>
      </c>
      <c r="X1098">
        <v>1</v>
      </c>
      <c r="Y1098">
        <v>4.1451708731206018</v>
      </c>
      <c r="Z1098">
        <v>83.096645424133527</v>
      </c>
      <c r="AA1098">
        <v>1345.7195628751711</v>
      </c>
      <c r="AB1098" t="b">
        <v>0</v>
      </c>
      <c r="AC1098" t="b">
        <v>1</v>
      </c>
      <c r="AD1098">
        <v>88.670217977916337</v>
      </c>
      <c r="AE1098">
        <v>0.56312494047263439</v>
      </c>
      <c r="AF1098">
        <v>0</v>
      </c>
      <c r="AG1098">
        <v>4.5729684247677198E-2</v>
      </c>
      <c r="AH1098" t="b">
        <v>0</v>
      </c>
      <c r="AI1098" t="b">
        <v>0</v>
      </c>
      <c r="AJ1098">
        <v>1345.7195628751711</v>
      </c>
      <c r="AK1098">
        <v>0</v>
      </c>
      <c r="AL1098">
        <v>22.970274829425438</v>
      </c>
      <c r="AM1098">
        <v>0</v>
      </c>
      <c r="AN1098">
        <v>23.534799785833169</v>
      </c>
      <c r="AO1098">
        <v>0</v>
      </c>
      <c r="AP1098">
        <v>1</v>
      </c>
      <c r="AQ1098">
        <v>3</v>
      </c>
      <c r="AR1098">
        <v>0</v>
      </c>
      <c r="AS1098">
        <v>0</v>
      </c>
      <c r="AT1098">
        <v>4.7444946383027053</v>
      </c>
      <c r="AU1098">
        <v>1.5098635742980919</v>
      </c>
      <c r="AV1098">
        <v>4.7444946383027053</v>
      </c>
    </row>
    <row r="1099" spans="1:48">
      <c r="A1099">
        <v>1096</v>
      </c>
      <c r="B1099">
        <v>0</v>
      </c>
      <c r="C1099">
        <v>0</v>
      </c>
      <c r="D1099">
        <v>0</v>
      </c>
      <c r="E1099">
        <v>63.7</v>
      </c>
      <c r="F1099">
        <v>0.12360205298606</v>
      </c>
      <c r="G1099">
        <v>456.12134427081872</v>
      </c>
      <c r="H1099">
        <v>1684.000003047862</v>
      </c>
      <c r="I1099">
        <v>15.405766277229629</v>
      </c>
      <c r="J1099">
        <v>15.405766277229629</v>
      </c>
      <c r="K1099">
        <v>322.53310036073071</v>
      </c>
      <c r="L1099">
        <v>6</v>
      </c>
      <c r="M1099">
        <v>87.359994680587931</v>
      </c>
      <c r="N1099">
        <v>1360.6720024626729</v>
      </c>
      <c r="O1099" t="b">
        <v>0</v>
      </c>
      <c r="P1099">
        <v>15.405766277229629</v>
      </c>
      <c r="Q1099">
        <v>0</v>
      </c>
      <c r="R1099">
        <v>0.93977103104333859</v>
      </c>
      <c r="S1099">
        <v>37.257257391349263</v>
      </c>
      <c r="T1099">
        <v>115.0480294947199</v>
      </c>
      <c r="U1099">
        <v>16.393106159195039</v>
      </c>
      <c r="V1099">
        <v>6.9292241969625374</v>
      </c>
      <c r="W1099">
        <v>-28.1057825068049</v>
      </c>
      <c r="X1099">
        <v>1</v>
      </c>
      <c r="Y1099">
        <v>5.3014026573065678</v>
      </c>
      <c r="Z1099">
        <v>83.168259022431414</v>
      </c>
      <c r="AA1099">
        <v>1360.6720024626729</v>
      </c>
      <c r="AB1099" t="b">
        <v>0</v>
      </c>
      <c r="AC1099" t="b">
        <v>1</v>
      </c>
      <c r="AD1099">
        <v>88.672092298061258</v>
      </c>
      <c r="AE1099">
        <v>0.58728500760487845</v>
      </c>
      <c r="AF1099">
        <v>0</v>
      </c>
      <c r="AG1099">
        <v>1.6805192908428631E-2</v>
      </c>
      <c r="AH1099" t="b">
        <v>0</v>
      </c>
      <c r="AI1099" t="b">
        <v>0</v>
      </c>
      <c r="AJ1099">
        <v>1360.6720024626729</v>
      </c>
      <c r="AK1099">
        <v>0</v>
      </c>
      <c r="AL1099">
        <v>16.393106159195039</v>
      </c>
      <c r="AM1099">
        <v>0</v>
      </c>
      <c r="AN1099">
        <v>16.980674670026779</v>
      </c>
      <c r="AO1099">
        <v>0</v>
      </c>
      <c r="AP1099">
        <v>1</v>
      </c>
      <c r="AQ1099">
        <v>3</v>
      </c>
      <c r="AR1099">
        <v>0</v>
      </c>
      <c r="AS1099">
        <v>0</v>
      </c>
      <c r="AT1099">
        <v>3.5867704759445291</v>
      </c>
      <c r="AU1099">
        <v>1.1414353906686741</v>
      </c>
      <c r="AV1099">
        <v>3.5867704759445291</v>
      </c>
    </row>
    <row r="1100" spans="1:48">
      <c r="A1100">
        <v>1097</v>
      </c>
      <c r="B1100">
        <v>0</v>
      </c>
      <c r="C1100">
        <v>0</v>
      </c>
      <c r="D1100">
        <v>0</v>
      </c>
      <c r="E1100">
        <v>63.9</v>
      </c>
      <c r="F1100">
        <v>-2.0810185848416651E-2</v>
      </c>
      <c r="G1100">
        <v>457.55343640353698</v>
      </c>
      <c r="H1100">
        <v>1689.287287201859</v>
      </c>
      <c r="I1100">
        <v>9.1380788168300988</v>
      </c>
      <c r="J1100">
        <v>9.1380788168300988</v>
      </c>
      <c r="K1100">
        <v>190.7148278234117</v>
      </c>
      <c r="L1100">
        <v>6</v>
      </c>
      <c r="M1100">
        <v>51.656237221942497</v>
      </c>
      <c r="N1100">
        <v>1364.944128059102</v>
      </c>
      <c r="O1100" t="b">
        <v>0</v>
      </c>
      <c r="P1100">
        <v>9.1380788168300988</v>
      </c>
      <c r="Q1100">
        <v>0</v>
      </c>
      <c r="R1100">
        <v>0.92348900489283803</v>
      </c>
      <c r="S1100">
        <v>37.282889736429972</v>
      </c>
      <c r="T1100">
        <v>69.227664132545357</v>
      </c>
      <c r="U1100">
        <v>9.8951679645503585</v>
      </c>
      <c r="V1100">
        <v>5.2966774717254381</v>
      </c>
      <c r="W1100">
        <v>-28.748333465835799</v>
      </c>
      <c r="X1100">
        <v>1</v>
      </c>
      <c r="Y1100">
        <v>5.943953616337474</v>
      </c>
      <c r="Z1100">
        <v>83.180486832705114</v>
      </c>
      <c r="AA1100">
        <v>1364.944128059102</v>
      </c>
      <c r="AB1100" t="b">
        <v>0</v>
      </c>
      <c r="AC1100" t="b">
        <v>1</v>
      </c>
      <c r="AD1100">
        <v>88.674323519544117</v>
      </c>
      <c r="AE1100">
        <v>0.60071144555477796</v>
      </c>
      <c r="AF1100">
        <v>0</v>
      </c>
      <c r="AG1100">
        <v>5.9393889183084747E-4</v>
      </c>
      <c r="AH1100" t="b">
        <v>0</v>
      </c>
      <c r="AI1100" t="b">
        <v>0</v>
      </c>
      <c r="AJ1100">
        <v>1364.944128059102</v>
      </c>
      <c r="AK1100">
        <v>0</v>
      </c>
      <c r="AL1100">
        <v>9.8951679645503585</v>
      </c>
      <c r="AM1100">
        <v>0</v>
      </c>
      <c r="AN1100">
        <v>10.49589341026449</v>
      </c>
      <c r="AO1100">
        <v>0</v>
      </c>
      <c r="AP1100">
        <v>1</v>
      </c>
      <c r="AQ1100">
        <v>3</v>
      </c>
      <c r="AR1100">
        <v>0</v>
      </c>
      <c r="AS1100">
        <v>0</v>
      </c>
      <c r="AT1100">
        <v>2.4760008336365908</v>
      </c>
      <c r="AU1100">
        <v>0.78794977202819272</v>
      </c>
      <c r="AV1100">
        <v>2.4760008336365908</v>
      </c>
    </row>
    <row r="1101" spans="1:48">
      <c r="A1101">
        <v>1098</v>
      </c>
      <c r="B1101">
        <v>0</v>
      </c>
      <c r="C1101">
        <v>0</v>
      </c>
      <c r="D1101">
        <v>0</v>
      </c>
      <c r="E1101">
        <v>63.5</v>
      </c>
      <c r="F1101">
        <v>-0.20702797625906649</v>
      </c>
      <c r="G1101">
        <v>454.68925213810019</v>
      </c>
      <c r="H1101">
        <v>1678.7127188938659</v>
      </c>
      <c r="I1101">
        <v>0.88983983167202474</v>
      </c>
      <c r="J1101">
        <v>0.88983983167202474</v>
      </c>
      <c r="K1101">
        <v>18.68824571129057</v>
      </c>
      <c r="L1101">
        <v>6</v>
      </c>
      <c r="M1101">
        <v>5.0618216986160824</v>
      </c>
      <c r="N1101">
        <v>1356.3998768662441</v>
      </c>
      <c r="O1101" t="b">
        <v>0</v>
      </c>
      <c r="P1101">
        <v>0.88983983167202474</v>
      </c>
      <c r="Q1101">
        <v>0</v>
      </c>
      <c r="R1101">
        <v>0.66491941051375614</v>
      </c>
      <c r="S1101">
        <v>37.302204009076291</v>
      </c>
      <c r="T1101">
        <v>9.4216392483992735</v>
      </c>
      <c r="U1101">
        <v>1.338267190883301</v>
      </c>
      <c r="V1101">
        <v>3.1570084332803598</v>
      </c>
      <c r="W1101">
        <v>-33.948714526096687</v>
      </c>
      <c r="X1101">
        <v>1</v>
      </c>
      <c r="Y1101">
        <v>11.144334676598371</v>
      </c>
      <c r="Z1101">
        <v>83.17220238208165</v>
      </c>
      <c r="AA1101">
        <v>1356.3998768662441</v>
      </c>
      <c r="AB1101" t="b">
        <v>0</v>
      </c>
      <c r="AC1101" t="b">
        <v>1</v>
      </c>
      <c r="AD1101">
        <v>88.677714052935571</v>
      </c>
      <c r="AE1101">
        <v>0.70937612442590114</v>
      </c>
      <c r="AF1101">
        <v>0</v>
      </c>
      <c r="AG1101">
        <v>-1.0315392271317499E-2</v>
      </c>
      <c r="AH1101" t="b">
        <v>0</v>
      </c>
      <c r="AI1101" t="b">
        <v>0</v>
      </c>
      <c r="AJ1101">
        <v>1356.3998768662441</v>
      </c>
      <c r="AK1101">
        <v>0</v>
      </c>
      <c r="AL1101">
        <v>1.338267190883301</v>
      </c>
      <c r="AM1101">
        <v>0</v>
      </c>
      <c r="AN1101">
        <v>2.0485393255076652</v>
      </c>
      <c r="AO1101">
        <v>0</v>
      </c>
      <c r="AP1101">
        <v>1</v>
      </c>
      <c r="AQ1101">
        <v>3</v>
      </c>
      <c r="AR1101">
        <v>0</v>
      </c>
      <c r="AS1101">
        <v>0</v>
      </c>
      <c r="AT1101">
        <v>1.068646651486814</v>
      </c>
      <c r="AU1101">
        <v>0.34008061466643069</v>
      </c>
      <c r="AV1101">
        <v>1.068646651486814</v>
      </c>
    </row>
    <row r="1102" spans="1:48">
      <c r="A1102">
        <v>1099</v>
      </c>
      <c r="B1102">
        <v>0</v>
      </c>
      <c r="C1102">
        <v>0</v>
      </c>
      <c r="D1102">
        <v>0</v>
      </c>
      <c r="E1102">
        <v>62.3</v>
      </c>
      <c r="F1102">
        <v>-0.48441124244865819</v>
      </c>
      <c r="G1102">
        <v>446.09669934178959</v>
      </c>
      <c r="H1102">
        <v>1646.989013969888</v>
      </c>
      <c r="I1102">
        <v>-11.183561924197351</v>
      </c>
      <c r="J1102">
        <v>-11.183561924197351</v>
      </c>
      <c r="K1102">
        <v>-239.39910305141021</v>
      </c>
      <c r="L1102">
        <v>6</v>
      </c>
      <c r="M1102">
        <v>-64.842660631476207</v>
      </c>
      <c r="N1102">
        <v>1330.7671232876689</v>
      </c>
      <c r="O1102" t="b">
        <v>0</v>
      </c>
      <c r="P1102">
        <v>-11.183561924197351</v>
      </c>
      <c r="Q1102">
        <v>0</v>
      </c>
      <c r="R1102">
        <v>0.91767509127259683</v>
      </c>
      <c r="S1102">
        <v>37.310440850795487</v>
      </c>
      <c r="T1102">
        <v>-73.644176377905879</v>
      </c>
      <c r="U1102">
        <v>-10.26287620954054</v>
      </c>
      <c r="V1102">
        <v>-8.8015157464296578</v>
      </c>
      <c r="W1102">
        <v>-38.675859317466831</v>
      </c>
      <c r="X1102">
        <v>1</v>
      </c>
      <c r="Y1102">
        <v>15.8714794679685</v>
      </c>
      <c r="Z1102">
        <v>83.119817323926284</v>
      </c>
      <c r="AA1102">
        <v>1330.7671232876689</v>
      </c>
      <c r="AB1102" t="b">
        <v>0</v>
      </c>
      <c r="AC1102" t="b">
        <v>1</v>
      </c>
      <c r="AD1102">
        <v>88.683074333519812</v>
      </c>
      <c r="AE1102">
        <v>0.80815228424557561</v>
      </c>
      <c r="AF1102">
        <v>0</v>
      </c>
      <c r="AG1102">
        <v>-1.246270700366325E-2</v>
      </c>
      <c r="AH1102" t="b">
        <v>0</v>
      </c>
      <c r="AI1102" t="b">
        <v>0</v>
      </c>
      <c r="AJ1102">
        <v>1330.7671232876689</v>
      </c>
      <c r="AK1102">
        <v>0</v>
      </c>
      <c r="AL1102">
        <v>-10.26287620954054</v>
      </c>
      <c r="AM1102">
        <v>5.102595070673571</v>
      </c>
      <c r="AN1102">
        <v>-4.3485448138275444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</row>
    <row r="1103" spans="1:48">
      <c r="A1103">
        <v>1100</v>
      </c>
      <c r="B1103">
        <v>0</v>
      </c>
      <c r="C1103">
        <v>0</v>
      </c>
      <c r="D1103">
        <v>0</v>
      </c>
      <c r="E1103">
        <v>60.3</v>
      </c>
      <c r="F1103">
        <v>-0.52199372061297034</v>
      </c>
      <c r="G1103">
        <v>431.77577801460541</v>
      </c>
      <c r="H1103">
        <v>1594.1161724299229</v>
      </c>
      <c r="I1103">
        <v>-12.6559414148276</v>
      </c>
      <c r="J1103">
        <v>-12.6559414148276</v>
      </c>
      <c r="K1103">
        <v>-279.90300589531182</v>
      </c>
      <c r="L1103">
        <v>6</v>
      </c>
      <c r="M1103">
        <v>-75.813381878470139</v>
      </c>
      <c r="N1103">
        <v>1288.0458673233779</v>
      </c>
      <c r="O1103" t="b">
        <v>0</v>
      </c>
      <c r="P1103">
        <v>-12.6559414148276</v>
      </c>
      <c r="Q1103">
        <v>0</v>
      </c>
      <c r="R1103">
        <v>0.92492596233181712</v>
      </c>
      <c r="S1103">
        <v>37.335874636772289</v>
      </c>
      <c r="T1103">
        <v>-86.784362860858351</v>
      </c>
      <c r="U1103">
        <v>-11.70580879232452</v>
      </c>
      <c r="V1103">
        <v>-10.970980982388211</v>
      </c>
      <c r="W1103">
        <v>-39.2296956089817</v>
      </c>
      <c r="X1103">
        <v>1</v>
      </c>
      <c r="Y1103">
        <v>16.425315759483372</v>
      </c>
      <c r="Z1103">
        <v>83.043258503749882</v>
      </c>
      <c r="AA1103">
        <v>1288.0458673233779</v>
      </c>
      <c r="AB1103" t="b">
        <v>0</v>
      </c>
      <c r="AC1103" t="b">
        <v>1</v>
      </c>
      <c r="AD1103">
        <v>88.689482427810972</v>
      </c>
      <c r="AE1103">
        <v>0.81972498287424456</v>
      </c>
      <c r="AF1103">
        <v>0</v>
      </c>
      <c r="AG1103">
        <v>-1.09834019918218E-2</v>
      </c>
      <c r="AH1103" t="b">
        <v>0</v>
      </c>
      <c r="AI1103" t="b">
        <v>0</v>
      </c>
      <c r="AJ1103">
        <v>1288.0458673233779</v>
      </c>
      <c r="AK1103">
        <v>0</v>
      </c>
      <c r="AL1103">
        <v>-11.70580879232452</v>
      </c>
      <c r="AM1103">
        <v>6.6970063527216164</v>
      </c>
      <c r="AN1103">
        <v>-4.1850314106762214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</row>
    <row r="1104" spans="1:48">
      <c r="A1104">
        <v>1101</v>
      </c>
      <c r="B1104">
        <v>0</v>
      </c>
      <c r="C1104">
        <v>0</v>
      </c>
      <c r="D1104">
        <v>0</v>
      </c>
      <c r="E1104">
        <v>58.9</v>
      </c>
      <c r="F1104">
        <v>-0.26094720843277658</v>
      </c>
      <c r="G1104">
        <v>421.75113308557638</v>
      </c>
      <c r="H1104">
        <v>1557.105183351948</v>
      </c>
      <c r="I1104">
        <v>-1.9710248956848979</v>
      </c>
      <c r="J1104">
        <v>-1.9710248956848979</v>
      </c>
      <c r="K1104">
        <v>-44.627980412579561</v>
      </c>
      <c r="L1104">
        <v>6</v>
      </c>
      <c r="M1104">
        <v>-12.08775200774094</v>
      </c>
      <c r="N1104">
        <v>1258.1409881483739</v>
      </c>
      <c r="O1104" t="b">
        <v>0</v>
      </c>
      <c r="P1104">
        <v>-1.9710248956848979</v>
      </c>
      <c r="Q1104">
        <v>0</v>
      </c>
      <c r="R1104">
        <v>0.71935248891500569</v>
      </c>
      <c r="S1104">
        <v>37.362121888560402</v>
      </c>
      <c r="T1104">
        <v>-10.761577341776981</v>
      </c>
      <c r="U1104">
        <v>-1.4178616644243709</v>
      </c>
      <c r="V1104">
        <v>1.3261746659639579</v>
      </c>
      <c r="W1104">
        <v>-31.75661941055624</v>
      </c>
      <c r="X1104">
        <v>1</v>
      </c>
      <c r="Y1104">
        <v>8.9522395610579117</v>
      </c>
      <c r="Z1104">
        <v>83.03468919347354</v>
      </c>
      <c r="AA1104">
        <v>1258.1409881483739</v>
      </c>
      <c r="AB1104" t="b">
        <v>0</v>
      </c>
      <c r="AC1104" t="b">
        <v>1</v>
      </c>
      <c r="AD1104">
        <v>88.694517657041231</v>
      </c>
      <c r="AE1104">
        <v>0.66357115186236926</v>
      </c>
      <c r="AF1104">
        <v>0</v>
      </c>
      <c r="AG1104">
        <v>3.8104758867109072E-3</v>
      </c>
      <c r="AH1104" t="b">
        <v>0</v>
      </c>
      <c r="AI1104" t="b">
        <v>0</v>
      </c>
      <c r="AJ1104">
        <v>1258.1409881483739</v>
      </c>
      <c r="AK1104">
        <v>0</v>
      </c>
      <c r="AL1104">
        <v>-1.4178616644243709</v>
      </c>
      <c r="AM1104">
        <v>0</v>
      </c>
      <c r="AN1104">
        <v>-0.75302699818057517</v>
      </c>
      <c r="AO1104">
        <v>0</v>
      </c>
      <c r="AP1104">
        <v>1</v>
      </c>
      <c r="AQ1104">
        <v>3</v>
      </c>
      <c r="AR1104">
        <v>0</v>
      </c>
      <c r="AS1104">
        <v>0</v>
      </c>
      <c r="AT1104">
        <v>0.55636129180077376</v>
      </c>
      <c r="AU1104">
        <v>0.17705355631720809</v>
      </c>
      <c r="AV1104">
        <v>0.55636129180077376</v>
      </c>
    </row>
    <row r="1105" spans="1:48">
      <c r="A1105">
        <v>1102</v>
      </c>
      <c r="B1105">
        <v>0</v>
      </c>
      <c r="C1105">
        <v>0</v>
      </c>
      <c r="D1105">
        <v>0</v>
      </c>
      <c r="E1105">
        <v>58.4</v>
      </c>
      <c r="F1105">
        <v>-1.7550778989267709E-2</v>
      </c>
      <c r="G1105">
        <v>418.17090275378041</v>
      </c>
      <c r="H1105">
        <v>1543.886972966957</v>
      </c>
      <c r="I1105">
        <v>7.7568879736390359</v>
      </c>
      <c r="J1105">
        <v>7.7568879736390359</v>
      </c>
      <c r="K1105">
        <v>177.13528931136051</v>
      </c>
      <c r="L1105">
        <v>6</v>
      </c>
      <c r="M1105">
        <v>47.97813903341293</v>
      </c>
      <c r="N1105">
        <v>1247.4606741573009</v>
      </c>
      <c r="O1105" t="b">
        <v>0</v>
      </c>
      <c r="P1105">
        <v>7.7568879736390359</v>
      </c>
      <c r="Q1105">
        <v>0</v>
      </c>
      <c r="R1105">
        <v>0.92176101393373278</v>
      </c>
      <c r="S1105">
        <v>37.377402928561501</v>
      </c>
      <c r="T1105">
        <v>64.418958976075331</v>
      </c>
      <c r="U1105">
        <v>8.415291877593658</v>
      </c>
      <c r="V1105">
        <v>5.0400740337326013</v>
      </c>
      <c r="W1105">
        <v>-28.21571832465284</v>
      </c>
      <c r="X1105">
        <v>1</v>
      </c>
      <c r="Y1105">
        <v>5.4113384751545084</v>
      </c>
      <c r="Z1105">
        <v>83.054024833213134</v>
      </c>
      <c r="AA1105">
        <v>1247.4606741573009</v>
      </c>
      <c r="AB1105" t="b">
        <v>0</v>
      </c>
      <c r="AC1105" t="b">
        <v>1</v>
      </c>
      <c r="AD1105">
        <v>88.69736757331826</v>
      </c>
      <c r="AE1105">
        <v>0.58958217394796975</v>
      </c>
      <c r="AF1105">
        <v>0</v>
      </c>
      <c r="AG1105">
        <v>2.337676053732651E-2</v>
      </c>
      <c r="AH1105" t="b">
        <v>0</v>
      </c>
      <c r="AI1105" t="b">
        <v>0</v>
      </c>
      <c r="AJ1105">
        <v>1247.4606741573009</v>
      </c>
      <c r="AK1105">
        <v>0</v>
      </c>
      <c r="AL1105">
        <v>8.415291877593658</v>
      </c>
      <c r="AM1105">
        <v>0</v>
      </c>
      <c r="AN1105">
        <v>9.0048775515814654</v>
      </c>
      <c r="AO1105">
        <v>0</v>
      </c>
      <c r="AP1105">
        <v>1</v>
      </c>
      <c r="AQ1105">
        <v>3</v>
      </c>
      <c r="AR1105">
        <v>0</v>
      </c>
      <c r="AS1105">
        <v>0</v>
      </c>
      <c r="AT1105">
        <v>2.1752643742165771</v>
      </c>
      <c r="AU1105">
        <v>0.69224494777232759</v>
      </c>
      <c r="AV1105">
        <v>2.1752643742165771</v>
      </c>
    </row>
    <row r="1106" spans="1:48">
      <c r="A1106">
        <v>1103</v>
      </c>
      <c r="B1106">
        <v>0</v>
      </c>
      <c r="C1106">
        <v>0</v>
      </c>
      <c r="D1106">
        <v>0</v>
      </c>
      <c r="E1106">
        <v>58.8</v>
      </c>
      <c r="F1106">
        <v>0.2478169910565047</v>
      </c>
      <c r="G1106">
        <v>421.0350870192172</v>
      </c>
      <c r="H1106">
        <v>1554.4615412749499</v>
      </c>
      <c r="I1106">
        <v>18.591769617496599</v>
      </c>
      <c r="J1106">
        <v>18.591769617496599</v>
      </c>
      <c r="K1106">
        <v>421.67108538133459</v>
      </c>
      <c r="L1106">
        <v>6</v>
      </c>
      <c r="M1106">
        <v>114.2121032993864</v>
      </c>
      <c r="N1106">
        <v>1256.00492535016</v>
      </c>
      <c r="O1106" t="b">
        <v>0</v>
      </c>
      <c r="P1106">
        <v>18.591769617496599</v>
      </c>
      <c r="Q1106">
        <v>0</v>
      </c>
      <c r="R1106">
        <v>0.94595591535054901</v>
      </c>
      <c r="S1106">
        <v>37.394168190402127</v>
      </c>
      <c r="T1106">
        <v>149.4272731958217</v>
      </c>
      <c r="U1106">
        <v>19.653949318142299</v>
      </c>
      <c r="V1106">
        <v>8.0756602015316332</v>
      </c>
      <c r="W1106">
        <v>-26.612504747317001</v>
      </c>
      <c r="X1106">
        <v>1</v>
      </c>
      <c r="Y1106">
        <v>3.808124897818669</v>
      </c>
      <c r="Z1106">
        <v>83.133587486583835</v>
      </c>
      <c r="AA1106">
        <v>1256.00492535016</v>
      </c>
      <c r="AB1106" t="b">
        <v>0</v>
      </c>
      <c r="AC1106" t="b">
        <v>1</v>
      </c>
      <c r="AD1106">
        <v>88.699196831924013</v>
      </c>
      <c r="AE1106">
        <v>0.55608218874990745</v>
      </c>
      <c r="AF1106">
        <v>0</v>
      </c>
      <c r="AG1106">
        <v>4.5648272706464321E-2</v>
      </c>
      <c r="AH1106" t="b">
        <v>0</v>
      </c>
      <c r="AI1106" t="b">
        <v>0</v>
      </c>
      <c r="AJ1106">
        <v>1256.00492535016</v>
      </c>
      <c r="AK1106">
        <v>0</v>
      </c>
      <c r="AL1106">
        <v>19.653949318142299</v>
      </c>
      <c r="AM1106">
        <v>0</v>
      </c>
      <c r="AN1106">
        <v>20.211165519799639</v>
      </c>
      <c r="AO1106">
        <v>0</v>
      </c>
      <c r="AP1106">
        <v>1</v>
      </c>
      <c r="AQ1106">
        <v>3</v>
      </c>
      <c r="AR1106">
        <v>0</v>
      </c>
      <c r="AS1106">
        <v>0</v>
      </c>
      <c r="AT1106">
        <v>4.1395574224388119</v>
      </c>
      <c r="AU1106">
        <v>1.317351465717242</v>
      </c>
      <c r="AV1106">
        <v>4.1395574224388119</v>
      </c>
    </row>
    <row r="1107" spans="1:48">
      <c r="A1107">
        <v>1104</v>
      </c>
      <c r="B1107">
        <v>0</v>
      </c>
      <c r="C1107">
        <v>0</v>
      </c>
      <c r="D1107">
        <v>0</v>
      </c>
      <c r="E1107">
        <v>60.2</v>
      </c>
      <c r="F1107">
        <v>0.52628281476325789</v>
      </c>
      <c r="G1107">
        <v>431.05973194824622</v>
      </c>
      <c r="H1107">
        <v>1591.4725303529251</v>
      </c>
      <c r="I1107">
        <v>30.748841016661341</v>
      </c>
      <c r="J1107">
        <v>30.748841016661341</v>
      </c>
      <c r="K1107">
        <v>681.18123955072235</v>
      </c>
      <c r="L1107">
        <v>6</v>
      </c>
      <c r="M1107">
        <v>184.50196087506021</v>
      </c>
      <c r="N1107">
        <v>1285.909804525164</v>
      </c>
      <c r="O1107" t="b">
        <v>0</v>
      </c>
      <c r="P1107">
        <v>30.748841016661341</v>
      </c>
      <c r="Q1107">
        <v>0</v>
      </c>
      <c r="R1107">
        <v>0.95280399660413317</v>
      </c>
      <c r="S1107">
        <v>37.421924933280799</v>
      </c>
      <c r="T1107">
        <v>239.65475774432201</v>
      </c>
      <c r="U1107">
        <v>32.271947983271041</v>
      </c>
      <c r="V1107">
        <v>11.310746760336659</v>
      </c>
      <c r="W1107">
        <v>-22.063266376931729</v>
      </c>
      <c r="X1107">
        <v>1</v>
      </c>
      <c r="Y1107">
        <v>-0.74111347256659954</v>
      </c>
      <c r="Z1107">
        <v>83.197939917192059</v>
      </c>
      <c r="AA1107">
        <v>1285.909804525164</v>
      </c>
      <c r="AB1107" t="b">
        <v>0</v>
      </c>
      <c r="AC1107" t="b">
        <v>1</v>
      </c>
      <c r="AD1107">
        <v>88.699805365936953</v>
      </c>
      <c r="AE1107">
        <v>0.46102347653290182</v>
      </c>
      <c r="AF1107">
        <v>0</v>
      </c>
      <c r="AG1107">
        <v>5.9840065550656463E-2</v>
      </c>
      <c r="AH1107" t="b">
        <v>0</v>
      </c>
      <c r="AI1107" t="b">
        <v>0</v>
      </c>
      <c r="AJ1107">
        <v>1285.909804525164</v>
      </c>
      <c r="AK1107">
        <v>0</v>
      </c>
      <c r="AL1107">
        <v>32.271947983271041</v>
      </c>
      <c r="AM1107">
        <v>0</v>
      </c>
      <c r="AN1107">
        <v>32.737259008605179</v>
      </c>
      <c r="AO1107">
        <v>0</v>
      </c>
      <c r="AP1107">
        <v>1</v>
      </c>
      <c r="AQ1107">
        <v>0</v>
      </c>
      <c r="AR1107">
        <v>0</v>
      </c>
      <c r="AS1107">
        <v>0</v>
      </c>
      <c r="AT1107">
        <v>6.4790551856612177</v>
      </c>
      <c r="AU1107">
        <v>2.0618612026077918</v>
      </c>
      <c r="AV1107">
        <v>6.4790551856612177</v>
      </c>
    </row>
    <row r="1108" spans="1:48">
      <c r="A1108">
        <v>1105</v>
      </c>
      <c r="B1108">
        <v>0</v>
      </c>
      <c r="C1108">
        <v>0</v>
      </c>
      <c r="D1108">
        <v>0</v>
      </c>
      <c r="E1108">
        <v>62.3</v>
      </c>
      <c r="F1108">
        <v>0.56371841655712629</v>
      </c>
      <c r="G1108">
        <v>446.09669934178959</v>
      </c>
      <c r="H1108">
        <v>1646.989013969888</v>
      </c>
      <c r="I1108">
        <v>33.721236262251857</v>
      </c>
      <c r="J1108">
        <v>33.721236262251857</v>
      </c>
      <c r="K1108">
        <v>721.84817052793949</v>
      </c>
      <c r="L1108">
        <v>6</v>
      </c>
      <c r="M1108">
        <v>195.51683925458809</v>
      </c>
      <c r="N1108">
        <v>1330.7671232876689</v>
      </c>
      <c r="O1108" t="b">
        <v>0</v>
      </c>
      <c r="P1108">
        <v>33.721236262251857</v>
      </c>
      <c r="Q1108">
        <v>0</v>
      </c>
      <c r="R1108">
        <v>0.95333700314425651</v>
      </c>
      <c r="S1108">
        <v>37.462014704922701</v>
      </c>
      <c r="T1108">
        <v>253.82030216817071</v>
      </c>
      <c r="U1108">
        <v>35.37178998720691</v>
      </c>
      <c r="V1108">
        <v>11.844015961997229</v>
      </c>
      <c r="W1108">
        <v>-22.063266376931729</v>
      </c>
      <c r="X1108">
        <v>1</v>
      </c>
      <c r="Y1108">
        <v>-0.74111347256659954</v>
      </c>
      <c r="Z1108">
        <v>83.27343304033495</v>
      </c>
      <c r="AA1108">
        <v>1330.7671232876689</v>
      </c>
      <c r="AB1108" t="b">
        <v>0</v>
      </c>
      <c r="AC1108" t="b">
        <v>1</v>
      </c>
      <c r="AD1108">
        <v>88.699511273289104</v>
      </c>
      <c r="AE1108">
        <v>0.46102347653290182</v>
      </c>
      <c r="AF1108">
        <v>0</v>
      </c>
      <c r="AG1108">
        <v>5.6161747437355407E-2</v>
      </c>
      <c r="AH1108" t="b">
        <v>0</v>
      </c>
      <c r="AI1108" t="b">
        <v>0</v>
      </c>
      <c r="AJ1108">
        <v>1330.7671232876689</v>
      </c>
      <c r="AK1108">
        <v>0</v>
      </c>
      <c r="AL1108">
        <v>35.37178998720691</v>
      </c>
      <c r="AM1108">
        <v>0</v>
      </c>
      <c r="AN1108">
        <v>35.837605018277692</v>
      </c>
      <c r="AO1108">
        <v>0</v>
      </c>
      <c r="AP1108">
        <v>1</v>
      </c>
      <c r="AQ1108">
        <v>0</v>
      </c>
      <c r="AR1108">
        <v>0</v>
      </c>
      <c r="AS1108">
        <v>0</v>
      </c>
      <c r="AT1108">
        <v>7.0533241634680293</v>
      </c>
      <c r="AU1108">
        <v>2.244613608826147</v>
      </c>
      <c r="AV1108">
        <v>7.0533241634680293</v>
      </c>
    </row>
    <row r="1109" spans="1:48">
      <c r="A1109">
        <v>1106</v>
      </c>
      <c r="B1109">
        <v>0</v>
      </c>
      <c r="C1109">
        <v>0</v>
      </c>
      <c r="D1109">
        <v>0</v>
      </c>
      <c r="E1109">
        <v>63.9</v>
      </c>
      <c r="F1109">
        <v>0.3021768523415691</v>
      </c>
      <c r="G1109">
        <v>457.55343640353698</v>
      </c>
      <c r="H1109">
        <v>1689.287287201859</v>
      </c>
      <c r="I1109">
        <v>23.33112591600182</v>
      </c>
      <c r="J1109">
        <v>23.33112591600182</v>
      </c>
      <c r="K1109">
        <v>486.9285712223853</v>
      </c>
      <c r="L1109">
        <v>6</v>
      </c>
      <c r="M1109">
        <v>131.88747866261789</v>
      </c>
      <c r="N1109">
        <v>1364.944128059102</v>
      </c>
      <c r="O1109" t="b">
        <v>0</v>
      </c>
      <c r="P1109">
        <v>23.33112591600182</v>
      </c>
      <c r="Q1109">
        <v>0</v>
      </c>
      <c r="R1109">
        <v>0.94797958681147132</v>
      </c>
      <c r="S1109">
        <v>37.505483311921523</v>
      </c>
      <c r="T1109">
        <v>172.1841691779029</v>
      </c>
      <c r="U1109">
        <v>24.611422271734821</v>
      </c>
      <c r="V1109">
        <v>8.9570916251580286</v>
      </c>
      <c r="W1109">
        <v>-27.626994242736341</v>
      </c>
      <c r="X1109">
        <v>1</v>
      </c>
      <c r="Y1109">
        <v>4.8226143932380161</v>
      </c>
      <c r="Z1109">
        <v>83.355638350747824</v>
      </c>
      <c r="AA1109">
        <v>1364.944128059102</v>
      </c>
      <c r="AB1109" t="b">
        <v>0</v>
      </c>
      <c r="AC1109" t="b">
        <v>1</v>
      </c>
      <c r="AD1109">
        <v>88.700321094900346</v>
      </c>
      <c r="AE1109">
        <v>0.57728047671389382</v>
      </c>
      <c r="AF1109">
        <v>0</v>
      </c>
      <c r="AG1109">
        <v>4.8669277534655497E-2</v>
      </c>
      <c r="AH1109" t="b">
        <v>0</v>
      </c>
      <c r="AI1109" t="b">
        <v>0</v>
      </c>
      <c r="AJ1109">
        <v>1364.944128059102</v>
      </c>
      <c r="AK1109">
        <v>0</v>
      </c>
      <c r="AL1109">
        <v>24.611422271734821</v>
      </c>
      <c r="AM1109">
        <v>0</v>
      </c>
      <c r="AN1109">
        <v>25.190396767730181</v>
      </c>
      <c r="AO1109">
        <v>0</v>
      </c>
      <c r="AP1109">
        <v>1</v>
      </c>
      <c r="AQ1109">
        <v>3</v>
      </c>
      <c r="AR1109">
        <v>0</v>
      </c>
      <c r="AS1109">
        <v>0</v>
      </c>
      <c r="AT1109">
        <v>5.0442634464840079</v>
      </c>
      <c r="AU1109">
        <v>1.605260458200066</v>
      </c>
      <c r="AV1109">
        <v>5.0442634464840079</v>
      </c>
    </row>
    <row r="1110" spans="1:48">
      <c r="A1110">
        <v>1107</v>
      </c>
      <c r="B1110">
        <v>0</v>
      </c>
      <c r="C1110">
        <v>0</v>
      </c>
      <c r="D1110">
        <v>0</v>
      </c>
      <c r="E1110">
        <v>64.5</v>
      </c>
      <c r="F1110">
        <v>6.090750740993478E-2</v>
      </c>
      <c r="G1110">
        <v>461.84971280169242</v>
      </c>
      <c r="H1110">
        <v>1705.149139663848</v>
      </c>
      <c r="I1110">
        <v>12.9394093918824</v>
      </c>
      <c r="J1110">
        <v>12.9394093918824</v>
      </c>
      <c r="K1110">
        <v>267.53780396421212</v>
      </c>
      <c r="L1110">
        <v>6</v>
      </c>
      <c r="M1110">
        <v>72.46419392313436</v>
      </c>
      <c r="N1110">
        <v>1377.760504848389</v>
      </c>
      <c r="O1110" t="b">
        <v>0</v>
      </c>
      <c r="P1110">
        <v>12.9394093918824</v>
      </c>
      <c r="Q1110">
        <v>0</v>
      </c>
      <c r="R1110">
        <v>0.93486020369450862</v>
      </c>
      <c r="S1110">
        <v>37.539011424234992</v>
      </c>
      <c r="T1110">
        <v>95.932427079779046</v>
      </c>
      <c r="U1110">
        <v>13.841009961432389</v>
      </c>
      <c r="V1110">
        <v>6.2490187590682211</v>
      </c>
      <c r="W1110">
        <v>-26.793796724984759</v>
      </c>
      <c r="X1110">
        <v>1</v>
      </c>
      <c r="Y1110">
        <v>3.9894168754864299</v>
      </c>
      <c r="Z1110">
        <v>83.404119243116327</v>
      </c>
      <c r="AA1110">
        <v>1377.760504848389</v>
      </c>
      <c r="AB1110" t="b">
        <v>0</v>
      </c>
      <c r="AC1110" t="b">
        <v>1</v>
      </c>
      <c r="AD1110">
        <v>88.702069513802869</v>
      </c>
      <c r="AE1110">
        <v>0.55987037932803974</v>
      </c>
      <c r="AF1110">
        <v>0</v>
      </c>
      <c r="AG1110">
        <v>2.826953601487742E-2</v>
      </c>
      <c r="AH1110" t="b">
        <v>0</v>
      </c>
      <c r="AI1110" t="b">
        <v>0</v>
      </c>
      <c r="AJ1110">
        <v>1377.760504848389</v>
      </c>
      <c r="AK1110">
        <v>0</v>
      </c>
      <c r="AL1110">
        <v>13.841009961432389</v>
      </c>
      <c r="AM1110">
        <v>0</v>
      </c>
      <c r="AN1110">
        <v>14.400967841756369</v>
      </c>
      <c r="AO1110">
        <v>0</v>
      </c>
      <c r="AP1110">
        <v>1</v>
      </c>
      <c r="AQ1110">
        <v>3</v>
      </c>
      <c r="AR1110">
        <v>0</v>
      </c>
      <c r="AS1110">
        <v>0</v>
      </c>
      <c r="AT1110">
        <v>3.146078688141055</v>
      </c>
      <c r="AU1110">
        <v>1.0011919024528659</v>
      </c>
      <c r="AV1110">
        <v>3.146078688141055</v>
      </c>
    </row>
    <row r="1111" spans="1:48">
      <c r="A1111">
        <v>1108</v>
      </c>
      <c r="B1111">
        <v>0</v>
      </c>
      <c r="C1111">
        <v>0</v>
      </c>
      <c r="D1111">
        <v>0</v>
      </c>
      <c r="E1111">
        <v>64.400000000000006</v>
      </c>
      <c r="F1111">
        <v>-0.12914021531463679</v>
      </c>
      <c r="G1111">
        <v>461.13366673533318</v>
      </c>
      <c r="H1111">
        <v>1702.50549758685</v>
      </c>
      <c r="I1111">
        <v>4.4875477120570064</v>
      </c>
      <c r="J1111">
        <v>4.4875477120570064</v>
      </c>
      <c r="K1111">
        <v>92.929506421553981</v>
      </c>
      <c r="L1111">
        <v>6</v>
      </c>
      <c r="M1111">
        <v>25.170505531298481</v>
      </c>
      <c r="N1111">
        <v>1375.624442050175</v>
      </c>
      <c r="O1111" t="b">
        <v>0</v>
      </c>
      <c r="P1111">
        <v>4.4875477120570064</v>
      </c>
      <c r="Q1111">
        <v>0</v>
      </c>
      <c r="R1111">
        <v>0.88405022919468512</v>
      </c>
      <c r="S1111">
        <v>37.562295577948873</v>
      </c>
      <c r="T1111">
        <v>35.237382139400268</v>
      </c>
      <c r="U1111">
        <v>5.0761230118619878</v>
      </c>
      <c r="V1111">
        <v>4.0857663828427597</v>
      </c>
      <c r="W1111">
        <v>-34.615654159523231</v>
      </c>
      <c r="X1111">
        <v>1</v>
      </c>
      <c r="Y1111">
        <v>11.811274310024899</v>
      </c>
      <c r="Z1111">
        <v>83.404505265987851</v>
      </c>
      <c r="AA1111">
        <v>1375.624442050175</v>
      </c>
      <c r="AB1111" t="b">
        <v>0</v>
      </c>
      <c r="AC1111" t="b">
        <v>1</v>
      </c>
      <c r="AD1111">
        <v>88.705204571577767</v>
      </c>
      <c r="AE1111">
        <v>0.72331217646764967</v>
      </c>
      <c r="AF1111">
        <v>0</v>
      </c>
      <c r="AG1111">
        <v>2.559074428131913E-2</v>
      </c>
      <c r="AH1111" t="b">
        <v>0</v>
      </c>
      <c r="AI1111" t="b">
        <v>0</v>
      </c>
      <c r="AJ1111">
        <v>1375.624442050175</v>
      </c>
      <c r="AK1111">
        <v>0</v>
      </c>
      <c r="AL1111">
        <v>5.0761230118619878</v>
      </c>
      <c r="AM1111">
        <v>0</v>
      </c>
      <c r="AN1111">
        <v>5.7997851923134114</v>
      </c>
      <c r="AO1111">
        <v>0</v>
      </c>
      <c r="AP1111">
        <v>1</v>
      </c>
      <c r="AQ1111">
        <v>3</v>
      </c>
      <c r="AR1111">
        <v>0</v>
      </c>
      <c r="AS1111">
        <v>0</v>
      </c>
      <c r="AT1111">
        <v>1.6955572147341169</v>
      </c>
      <c r="AU1111">
        <v>0.53958540831678714</v>
      </c>
      <c r="AV1111">
        <v>1.6955572147341169</v>
      </c>
    </row>
    <row r="1112" spans="1:48">
      <c r="A1112">
        <v>1109</v>
      </c>
      <c r="B1112">
        <v>0</v>
      </c>
      <c r="C1112">
        <v>0</v>
      </c>
      <c r="D1112">
        <v>0</v>
      </c>
      <c r="E1112">
        <v>63.5</v>
      </c>
      <c r="F1112">
        <v>-0.37767997948472137</v>
      </c>
      <c r="G1112">
        <v>454.68925213810019</v>
      </c>
      <c r="H1112">
        <v>1678.7127188938659</v>
      </c>
      <c r="I1112">
        <v>-6.5621938266452444</v>
      </c>
      <c r="J1112">
        <v>-6.5621938266452444</v>
      </c>
      <c r="K1112">
        <v>-137.81793787206121</v>
      </c>
      <c r="L1112">
        <v>6</v>
      </c>
      <c r="M1112">
        <v>-37.328802240536596</v>
      </c>
      <c r="N1112">
        <v>1356.3998768662441</v>
      </c>
      <c r="O1112" t="b">
        <v>0</v>
      </c>
      <c r="P1112">
        <v>-6.5621938266452444</v>
      </c>
      <c r="Q1112">
        <v>0</v>
      </c>
      <c r="R1112">
        <v>0.88285320380155141</v>
      </c>
      <c r="S1112">
        <v>37.576669609086458</v>
      </c>
      <c r="T1112">
        <v>-40.786946351648851</v>
      </c>
      <c r="U1112">
        <v>-5.7934538438205161</v>
      </c>
      <c r="V1112">
        <v>-3.4581441111122468</v>
      </c>
      <c r="W1112">
        <v>-38.54738319808952</v>
      </c>
      <c r="X1112">
        <v>1</v>
      </c>
      <c r="Y1112">
        <v>15.74300334859119</v>
      </c>
      <c r="Z1112">
        <v>83.408161771073438</v>
      </c>
      <c r="AA1112">
        <v>1356.3998768662441</v>
      </c>
      <c r="AB1112" t="b">
        <v>0</v>
      </c>
      <c r="AC1112" t="b">
        <v>1</v>
      </c>
      <c r="AD1112">
        <v>88.710671690160822</v>
      </c>
      <c r="AE1112">
        <v>0.80546770861679595</v>
      </c>
      <c r="AF1112">
        <v>0</v>
      </c>
      <c r="AG1112">
        <v>4.2715678690598502E-2</v>
      </c>
      <c r="AH1112" t="b">
        <v>0</v>
      </c>
      <c r="AI1112" t="b">
        <v>0</v>
      </c>
      <c r="AJ1112">
        <v>1356.3998768662441</v>
      </c>
      <c r="AK1112">
        <v>0</v>
      </c>
      <c r="AL1112">
        <v>-5.7934538438205161</v>
      </c>
      <c r="AM1112">
        <v>0.53816146796013609</v>
      </c>
      <c r="AN1112">
        <v>-4.4478086442970426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</row>
    <row r="1113" spans="1:48">
      <c r="A1113">
        <v>1110</v>
      </c>
      <c r="B1113">
        <v>0</v>
      </c>
      <c r="C1113">
        <v>0</v>
      </c>
      <c r="D1113">
        <v>0</v>
      </c>
      <c r="E1113">
        <v>62</v>
      </c>
      <c r="F1113">
        <v>-0.36013986674649351</v>
      </c>
      <c r="G1113">
        <v>443.94856114271198</v>
      </c>
      <c r="H1113">
        <v>1639.0580877388929</v>
      </c>
      <c r="I1113">
        <v>-5.8737751418234732</v>
      </c>
      <c r="J1113">
        <v>-5.8737751418234732</v>
      </c>
      <c r="K1113">
        <v>-126.34441423014189</v>
      </c>
      <c r="L1113">
        <v>6</v>
      </c>
      <c r="M1113">
        <v>-34.221130614881332</v>
      </c>
      <c r="N1113">
        <v>1324.3589348930259</v>
      </c>
      <c r="O1113" t="b">
        <v>0</v>
      </c>
      <c r="P1113">
        <v>-5.8737751418234732</v>
      </c>
      <c r="Q1113">
        <v>0</v>
      </c>
      <c r="R1113">
        <v>0.87627404135617126</v>
      </c>
      <c r="S1113">
        <v>37.597905920113902</v>
      </c>
      <c r="T1113">
        <v>-37.112733197623079</v>
      </c>
      <c r="U1113">
        <v>-5.1470366815430726</v>
      </c>
      <c r="V1113">
        <v>-2.8916025827417609</v>
      </c>
      <c r="W1113">
        <v>-37.628381803791783</v>
      </c>
      <c r="X1113">
        <v>1</v>
      </c>
      <c r="Y1113">
        <v>14.82400195429345</v>
      </c>
      <c r="Z1113">
        <v>83.411818276159025</v>
      </c>
      <c r="AA1113">
        <v>1324.3589348930259</v>
      </c>
      <c r="AB1113" t="b">
        <v>0</v>
      </c>
      <c r="AC1113" t="b">
        <v>1</v>
      </c>
      <c r="AD1113">
        <v>88.71673657216536</v>
      </c>
      <c r="AE1113">
        <v>0.7862646944075895</v>
      </c>
      <c r="AF1113">
        <v>0</v>
      </c>
      <c r="AG1113">
        <v>4.9260844539696702E-2</v>
      </c>
      <c r="AH1113" t="b">
        <v>0</v>
      </c>
      <c r="AI1113" t="b">
        <v>0</v>
      </c>
      <c r="AJ1113">
        <v>1324.3589348930259</v>
      </c>
      <c r="AK1113">
        <v>0</v>
      </c>
      <c r="AL1113">
        <v>-5.1470366815430726</v>
      </c>
      <c r="AM1113">
        <v>3.5054928613478253E-2</v>
      </c>
      <c r="AN1113">
        <v>-4.323865537447837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</row>
    <row r="1114" spans="1:48">
      <c r="A1114">
        <v>1111</v>
      </c>
      <c r="B1114">
        <v>0</v>
      </c>
      <c r="C1114">
        <v>0</v>
      </c>
      <c r="D1114">
        <v>0</v>
      </c>
      <c r="E1114">
        <v>61.2</v>
      </c>
      <c r="F1114">
        <v>-9.8427220195969056E-2</v>
      </c>
      <c r="G1114">
        <v>438.22019261183829</v>
      </c>
      <c r="H1114">
        <v>1617.908951122907</v>
      </c>
      <c r="I1114">
        <v>5.1052997626573493</v>
      </c>
      <c r="J1114">
        <v>5.1052997626573493</v>
      </c>
      <c r="K1114">
        <v>111.2500574220477</v>
      </c>
      <c r="L1114">
        <v>6</v>
      </c>
      <c r="M1114">
        <v>30.132734946383462</v>
      </c>
      <c r="N1114">
        <v>1307.2704325073089</v>
      </c>
      <c r="O1114" t="b">
        <v>0</v>
      </c>
      <c r="P1114">
        <v>5.1052997626573493</v>
      </c>
      <c r="Q1114">
        <v>0</v>
      </c>
      <c r="R1114">
        <v>0.89744783517850224</v>
      </c>
      <c r="S1114">
        <v>37.617981946238373</v>
      </c>
      <c r="T1114">
        <v>41.554491897137908</v>
      </c>
      <c r="U1114">
        <v>5.6886869214430789</v>
      </c>
      <c r="V1114">
        <v>4.2615031021088834</v>
      </c>
      <c r="W1114">
        <v>-31.403434456658822</v>
      </c>
      <c r="X1114">
        <v>1</v>
      </c>
      <c r="Y1114">
        <v>8.5990546071604896</v>
      </c>
      <c r="Z1114">
        <v>83.411015507430221</v>
      </c>
      <c r="AA1114">
        <v>1307.2704325073089</v>
      </c>
      <c r="AB1114" t="b">
        <v>0</v>
      </c>
      <c r="AC1114" t="b">
        <v>1</v>
      </c>
      <c r="AD1114">
        <v>88.721384004022795</v>
      </c>
      <c r="AE1114">
        <v>0.65619116775107977</v>
      </c>
      <c r="AF1114">
        <v>0</v>
      </c>
      <c r="AG1114">
        <v>6.0015276337218537E-2</v>
      </c>
      <c r="AH1114" t="b">
        <v>0</v>
      </c>
      <c r="AI1114" t="b">
        <v>0</v>
      </c>
      <c r="AJ1114">
        <v>1307.2704325073089</v>
      </c>
      <c r="AK1114">
        <v>0</v>
      </c>
      <c r="AL1114">
        <v>5.6886869214430789</v>
      </c>
      <c r="AM1114">
        <v>0</v>
      </c>
      <c r="AN1114">
        <v>6.3450495911462079</v>
      </c>
      <c r="AO1114">
        <v>0</v>
      </c>
      <c r="AP1114">
        <v>1</v>
      </c>
      <c r="AQ1114">
        <v>3</v>
      </c>
      <c r="AR1114">
        <v>0</v>
      </c>
      <c r="AS1114">
        <v>0</v>
      </c>
      <c r="AT1114">
        <v>1.752703911483825</v>
      </c>
      <c r="AU1114">
        <v>0.55777147920350867</v>
      </c>
      <c r="AV1114">
        <v>1.752703911483825</v>
      </c>
    </row>
    <row r="1115" spans="1:48">
      <c r="A1115">
        <v>1112</v>
      </c>
      <c r="B1115">
        <v>0</v>
      </c>
      <c r="C1115">
        <v>0</v>
      </c>
      <c r="D1115">
        <v>0</v>
      </c>
      <c r="E1115">
        <v>61.3</v>
      </c>
      <c r="F1115">
        <v>0.17051541419704461</v>
      </c>
      <c r="G1115">
        <v>438.93623867819753</v>
      </c>
      <c r="H1115">
        <v>1620.552593199905</v>
      </c>
      <c r="I1115">
        <v>16.464811549809149</v>
      </c>
      <c r="J1115">
        <v>16.464811549809149</v>
      </c>
      <c r="K1115">
        <v>358.20092956368848</v>
      </c>
      <c r="L1115">
        <v>6</v>
      </c>
      <c r="M1115">
        <v>97.020836826567859</v>
      </c>
      <c r="N1115">
        <v>1309.406495305524</v>
      </c>
      <c r="O1115" t="b">
        <v>0</v>
      </c>
      <c r="P1115">
        <v>16.464811549809149</v>
      </c>
      <c r="Q1115">
        <v>0</v>
      </c>
      <c r="R1115">
        <v>0.94256131559633471</v>
      </c>
      <c r="S1115">
        <v>37.632445189388278</v>
      </c>
      <c r="T1115">
        <v>127.39255379499561</v>
      </c>
      <c r="U1115">
        <v>17.46815965961035</v>
      </c>
      <c r="V1115">
        <v>7.3172606928076789</v>
      </c>
      <c r="W1115">
        <v>-26.273372093364149</v>
      </c>
      <c r="X1115">
        <v>1</v>
      </c>
      <c r="Y1115">
        <v>3.4689922438658169</v>
      </c>
      <c r="Z1115">
        <v>83.481440314127781</v>
      </c>
      <c r="AA1115">
        <v>1309.406495305524</v>
      </c>
      <c r="AB1115" t="b">
        <v>0</v>
      </c>
      <c r="AC1115" t="b">
        <v>1</v>
      </c>
      <c r="AD1115">
        <v>88.723778457763075</v>
      </c>
      <c r="AE1115">
        <v>0.54899583478671354</v>
      </c>
      <c r="AF1115">
        <v>0</v>
      </c>
      <c r="AG1115">
        <v>6.7691564134228721E-2</v>
      </c>
      <c r="AH1115" t="b">
        <v>0</v>
      </c>
      <c r="AI1115" t="b">
        <v>0</v>
      </c>
      <c r="AJ1115">
        <v>1309.406495305524</v>
      </c>
      <c r="AK1115">
        <v>0</v>
      </c>
      <c r="AL1115">
        <v>17.46815965961035</v>
      </c>
      <c r="AM1115">
        <v>0</v>
      </c>
      <c r="AN1115">
        <v>18.017841502205261</v>
      </c>
      <c r="AO1115">
        <v>0</v>
      </c>
      <c r="AP1115">
        <v>1</v>
      </c>
      <c r="AQ1115">
        <v>3</v>
      </c>
      <c r="AR1115">
        <v>0</v>
      </c>
      <c r="AS1115">
        <v>0</v>
      </c>
      <c r="AT1115">
        <v>3.7564003457332622</v>
      </c>
      <c r="AU1115">
        <v>1.195417528078899</v>
      </c>
      <c r="AV1115">
        <v>3.7564003457332622</v>
      </c>
    </row>
    <row r="1116" spans="1:48">
      <c r="A1116">
        <v>1113</v>
      </c>
      <c r="B1116">
        <v>0</v>
      </c>
      <c r="C1116">
        <v>0</v>
      </c>
      <c r="D1116">
        <v>0</v>
      </c>
      <c r="E1116">
        <v>62.6</v>
      </c>
      <c r="F1116">
        <v>0.58303223007445659</v>
      </c>
      <c r="G1116">
        <v>448.24483754086731</v>
      </c>
      <c r="H1116">
        <v>1654.9199402008819</v>
      </c>
      <c r="I1116">
        <v>34.75819829448983</v>
      </c>
      <c r="J1116">
        <v>34.75819829448983</v>
      </c>
      <c r="K1116">
        <v>740.48001559397574</v>
      </c>
      <c r="L1116">
        <v>6</v>
      </c>
      <c r="M1116">
        <v>200.56338450541051</v>
      </c>
      <c r="N1116">
        <v>1337.1753116823129</v>
      </c>
      <c r="O1116" t="b">
        <v>0</v>
      </c>
      <c r="P1116">
        <v>34.75819829448983</v>
      </c>
      <c r="Q1116">
        <v>0</v>
      </c>
      <c r="R1116">
        <v>0.95365177127773082</v>
      </c>
      <c r="S1116">
        <v>37.658570463516789</v>
      </c>
      <c r="T1116">
        <v>260.28579613911171</v>
      </c>
      <c r="U1116">
        <v>36.447474163362351</v>
      </c>
      <c r="V1116">
        <v>12.063785612613509</v>
      </c>
      <c r="W1116">
        <v>-22.063266376931729</v>
      </c>
      <c r="X1116">
        <v>1</v>
      </c>
      <c r="Y1116">
        <v>-0.74111347256659954</v>
      </c>
      <c r="Z1116">
        <v>83.639823040492246</v>
      </c>
      <c r="AA1116">
        <v>1337.1753116823129</v>
      </c>
      <c r="AB1116" t="b">
        <v>0</v>
      </c>
      <c r="AC1116" t="b">
        <v>1</v>
      </c>
      <c r="AD1116">
        <v>88.724319703551032</v>
      </c>
      <c r="AE1116">
        <v>0.46102347653290182</v>
      </c>
      <c r="AF1116">
        <v>0</v>
      </c>
      <c r="AG1116">
        <v>5.9982600287535437E-2</v>
      </c>
      <c r="AH1116" t="b">
        <v>0</v>
      </c>
      <c r="AI1116" t="b">
        <v>0</v>
      </c>
      <c r="AJ1116">
        <v>1337.1753116823129</v>
      </c>
      <c r="AK1116">
        <v>0</v>
      </c>
      <c r="AL1116">
        <v>36.447474163362351</v>
      </c>
      <c r="AM1116">
        <v>0</v>
      </c>
      <c r="AN1116">
        <v>36.914097703635647</v>
      </c>
      <c r="AO1116">
        <v>0</v>
      </c>
      <c r="AP1116">
        <v>1</v>
      </c>
      <c r="AQ1116">
        <v>0</v>
      </c>
      <c r="AR1116">
        <v>0</v>
      </c>
      <c r="AS1116">
        <v>0</v>
      </c>
      <c r="AT1116">
        <v>7.2570786441960022</v>
      </c>
      <c r="AU1116">
        <v>2.3094553869298831</v>
      </c>
      <c r="AV1116">
        <v>7.2570786441960022</v>
      </c>
    </row>
    <row r="1117" spans="1:48">
      <c r="A1117">
        <v>1114</v>
      </c>
      <c r="B1117">
        <v>0</v>
      </c>
      <c r="C1117">
        <v>0</v>
      </c>
      <c r="D1117">
        <v>0</v>
      </c>
      <c r="E1117">
        <v>65.3</v>
      </c>
      <c r="F1117">
        <v>0.8306889988384718</v>
      </c>
      <c r="G1117">
        <v>467.578081332566</v>
      </c>
      <c r="H1117">
        <v>1726.298276279834</v>
      </c>
      <c r="I1117">
        <v>47.791337873053259</v>
      </c>
      <c r="J1117">
        <v>47.791337873053259</v>
      </c>
      <c r="K1117">
        <v>976.03732464884979</v>
      </c>
      <c r="L1117">
        <v>6</v>
      </c>
      <c r="M1117">
        <v>264.36547254844248</v>
      </c>
      <c r="N1117">
        <v>1394.849007234106</v>
      </c>
      <c r="O1117" t="b">
        <v>0</v>
      </c>
      <c r="P1117">
        <v>47.791337873053251</v>
      </c>
      <c r="Q1117">
        <v>0</v>
      </c>
      <c r="R1117">
        <v>0.9561241524665498</v>
      </c>
      <c r="S1117">
        <v>37.703073537035642</v>
      </c>
      <c r="T1117">
        <v>342.19927394755558</v>
      </c>
      <c r="U1117">
        <v>49.984447887613882</v>
      </c>
      <c r="V1117">
        <v>15.014283169780301</v>
      </c>
      <c r="W1117">
        <v>-26.567604140266919</v>
      </c>
      <c r="X1117">
        <v>1</v>
      </c>
      <c r="Y1117">
        <v>3.7632242907685942</v>
      </c>
      <c r="Z1117">
        <v>83.737178491329104</v>
      </c>
      <c r="AA1117">
        <v>1394.849007234106</v>
      </c>
      <c r="AB1117" t="b">
        <v>0</v>
      </c>
      <c r="AC1117" t="b">
        <v>1</v>
      </c>
      <c r="AD1117">
        <v>88.724919328713369</v>
      </c>
      <c r="AE1117">
        <v>0.55514396711005509</v>
      </c>
      <c r="AF1117">
        <v>0</v>
      </c>
      <c r="AG1117">
        <v>4.7372461227131617E-2</v>
      </c>
      <c r="AH1117" t="b">
        <v>0</v>
      </c>
      <c r="AI1117" t="b">
        <v>0</v>
      </c>
      <c r="AJ1117">
        <v>1394.849007234106</v>
      </c>
      <c r="AK1117">
        <v>0</v>
      </c>
      <c r="AL1117">
        <v>49.984447887613882</v>
      </c>
      <c r="AM1117">
        <v>0</v>
      </c>
      <c r="AN1117">
        <v>50.549797970890808</v>
      </c>
      <c r="AO1117">
        <v>0</v>
      </c>
      <c r="AP1117">
        <v>1</v>
      </c>
      <c r="AQ1117">
        <v>0</v>
      </c>
      <c r="AR1117">
        <v>0</v>
      </c>
      <c r="AS1117">
        <v>0</v>
      </c>
      <c r="AT1117">
        <v>9.9112603834769537</v>
      </c>
      <c r="AU1117">
        <v>3.1541085340437962</v>
      </c>
      <c r="AV1117">
        <v>9.9112603834769537</v>
      </c>
    </row>
    <row r="1118" spans="1:48">
      <c r="A1118">
        <v>1115</v>
      </c>
      <c r="B1118">
        <v>0</v>
      </c>
      <c r="C1118">
        <v>0</v>
      </c>
      <c r="D1118">
        <v>0</v>
      </c>
      <c r="E1118">
        <v>68</v>
      </c>
      <c r="F1118">
        <v>0.59421177457167218</v>
      </c>
      <c r="G1118">
        <v>486.91132512426481</v>
      </c>
      <c r="H1118">
        <v>1797.6766123587861</v>
      </c>
      <c r="I1118">
        <v>39.153462402327712</v>
      </c>
      <c r="J1118">
        <v>39.153462402327712</v>
      </c>
      <c r="K1118">
        <v>767.87703538045207</v>
      </c>
      <c r="L1118">
        <v>6</v>
      </c>
      <c r="M1118">
        <v>207.9840290846295</v>
      </c>
      <c r="N1118">
        <v>1452.5227027858989</v>
      </c>
      <c r="O1118" t="b">
        <v>0</v>
      </c>
      <c r="P1118">
        <v>39.153462402327712</v>
      </c>
      <c r="Q1118">
        <v>0</v>
      </c>
      <c r="R1118">
        <v>0.95376534984299555</v>
      </c>
      <c r="S1118">
        <v>37.76099964037828</v>
      </c>
      <c r="T1118">
        <v>269.88396740588342</v>
      </c>
      <c r="U1118">
        <v>41.051462405059041</v>
      </c>
      <c r="V1118">
        <v>12.47799081599544</v>
      </c>
      <c r="W1118">
        <v>-22.063266376931729</v>
      </c>
      <c r="X1118">
        <v>1</v>
      </c>
      <c r="Y1118">
        <v>-0.74111347256659954</v>
      </c>
      <c r="Z1118">
        <v>83.807687530634325</v>
      </c>
      <c r="AA1118">
        <v>1452.5227027858989</v>
      </c>
      <c r="AB1118" t="b">
        <v>0</v>
      </c>
      <c r="AC1118" t="b">
        <v>1</v>
      </c>
      <c r="AD1118">
        <v>88.725518953875707</v>
      </c>
      <c r="AE1118">
        <v>0.46102347653290182</v>
      </c>
      <c r="AF1118">
        <v>0</v>
      </c>
      <c r="AG1118">
        <v>3.1575822954422288E-2</v>
      </c>
      <c r="AH1118" t="b">
        <v>0</v>
      </c>
      <c r="AI1118" t="b">
        <v>0</v>
      </c>
      <c r="AJ1118">
        <v>1452.5227027858989</v>
      </c>
      <c r="AK1118">
        <v>0</v>
      </c>
      <c r="AL1118">
        <v>41.051462405059041</v>
      </c>
      <c r="AM1118">
        <v>0</v>
      </c>
      <c r="AN1118">
        <v>41.518369448559191</v>
      </c>
      <c r="AO1118">
        <v>0</v>
      </c>
      <c r="AP1118">
        <v>1</v>
      </c>
      <c r="AQ1118">
        <v>0</v>
      </c>
      <c r="AR1118">
        <v>0</v>
      </c>
      <c r="AS1118">
        <v>0</v>
      </c>
      <c r="AT1118">
        <v>8.085997585484634</v>
      </c>
      <c r="AU1118">
        <v>2.5732462879446172</v>
      </c>
      <c r="AV1118">
        <v>8.085997585484634</v>
      </c>
    </row>
    <row r="1119" spans="1:48">
      <c r="A1119">
        <v>1116</v>
      </c>
      <c r="B1119">
        <v>0</v>
      </c>
      <c r="C1119">
        <v>0</v>
      </c>
      <c r="D1119">
        <v>0</v>
      </c>
      <c r="E1119">
        <v>69.400000000000006</v>
      </c>
      <c r="F1119">
        <v>0.20913056954149839</v>
      </c>
      <c r="G1119">
        <v>496.93597005329377</v>
      </c>
      <c r="H1119">
        <v>1834.687601436761</v>
      </c>
      <c r="I1119">
        <v>21.822418532778091</v>
      </c>
      <c r="J1119">
        <v>21.822418532778091</v>
      </c>
      <c r="K1119">
        <v>419.34727880608159</v>
      </c>
      <c r="L1119">
        <v>6</v>
      </c>
      <c r="M1119">
        <v>113.5826865671944</v>
      </c>
      <c r="N1119">
        <v>1482.4275819609029</v>
      </c>
      <c r="O1119" t="b">
        <v>0</v>
      </c>
      <c r="P1119">
        <v>21.822418532778091</v>
      </c>
      <c r="Q1119">
        <v>0</v>
      </c>
      <c r="R1119">
        <v>0.94494479374362561</v>
      </c>
      <c r="S1119">
        <v>37.811007395237212</v>
      </c>
      <c r="T1119">
        <v>148.76279844156801</v>
      </c>
      <c r="U1119">
        <v>23.09385551120225</v>
      </c>
      <c r="V1119">
        <v>8.1901665514760111</v>
      </c>
      <c r="W1119">
        <v>-26.612504747317001</v>
      </c>
      <c r="X1119">
        <v>1</v>
      </c>
      <c r="Y1119">
        <v>3.808124897818669</v>
      </c>
      <c r="Z1119">
        <v>83.810925558377917</v>
      </c>
      <c r="AA1119">
        <v>1482.4275819609029</v>
      </c>
      <c r="AB1119" t="b">
        <v>0</v>
      </c>
      <c r="AC1119" t="b">
        <v>1</v>
      </c>
      <c r="AD1119">
        <v>88.726127487888647</v>
      </c>
      <c r="AE1119">
        <v>0.55608218874990745</v>
      </c>
      <c r="AF1119">
        <v>0</v>
      </c>
      <c r="AG1119">
        <v>-3.1055428535886049E-3</v>
      </c>
      <c r="AH1119" t="b">
        <v>0</v>
      </c>
      <c r="AI1119" t="b">
        <v>0</v>
      </c>
      <c r="AJ1119">
        <v>1482.4275819609029</v>
      </c>
      <c r="AK1119">
        <v>0</v>
      </c>
      <c r="AL1119">
        <v>23.09385551120225</v>
      </c>
      <c r="AM1119">
        <v>0</v>
      </c>
      <c r="AN1119">
        <v>23.65094921146526</v>
      </c>
      <c r="AO1119">
        <v>0</v>
      </c>
      <c r="AP1119">
        <v>1</v>
      </c>
      <c r="AQ1119">
        <v>3</v>
      </c>
      <c r="AR1119">
        <v>0</v>
      </c>
      <c r="AS1119">
        <v>0</v>
      </c>
      <c r="AT1119">
        <v>4.7837772232132068</v>
      </c>
      <c r="AU1119">
        <v>1.5223646621024309</v>
      </c>
      <c r="AV1119">
        <v>4.7837772232132068</v>
      </c>
    </row>
    <row r="1120" spans="1:48">
      <c r="A1120">
        <v>1117</v>
      </c>
      <c r="B1120">
        <v>0</v>
      </c>
      <c r="C1120">
        <v>0</v>
      </c>
      <c r="D1120">
        <v>0</v>
      </c>
      <c r="E1120">
        <v>69.7</v>
      </c>
      <c r="F1120">
        <v>-1.406738607102476E-2</v>
      </c>
      <c r="G1120">
        <v>499.08410825237138</v>
      </c>
      <c r="H1120">
        <v>1842.618527667755</v>
      </c>
      <c r="I1120">
        <v>11.27088905846677</v>
      </c>
      <c r="J1120">
        <v>11.27088905846677</v>
      </c>
      <c r="K1120">
        <v>215.65315469290789</v>
      </c>
      <c r="L1120">
        <v>6</v>
      </c>
      <c r="M1120">
        <v>58.410930306854787</v>
      </c>
      <c r="N1120">
        <v>1488.8357703555459</v>
      </c>
      <c r="O1120" t="b">
        <v>0</v>
      </c>
      <c r="P1120">
        <v>11.27088905846677</v>
      </c>
      <c r="Q1120">
        <v>0</v>
      </c>
      <c r="R1120">
        <v>0.92718234921915654</v>
      </c>
      <c r="S1120">
        <v>37.844196908440587</v>
      </c>
      <c r="T1120">
        <v>77.968217784933898</v>
      </c>
      <c r="U1120">
        <v>12.15606516664036</v>
      </c>
      <c r="V1120">
        <v>5.6774624546680741</v>
      </c>
      <c r="W1120">
        <v>-27.736729549660339</v>
      </c>
      <c r="X1120">
        <v>1</v>
      </c>
      <c r="Y1120">
        <v>4.9323497001620069</v>
      </c>
      <c r="Z1120">
        <v>83.758823592472908</v>
      </c>
      <c r="AA1120">
        <v>1488.8357703555459</v>
      </c>
      <c r="AB1120" t="b">
        <v>0</v>
      </c>
      <c r="AC1120" t="b">
        <v>1</v>
      </c>
      <c r="AD1120">
        <v>88.727861709039033</v>
      </c>
      <c r="AE1120">
        <v>0.57957345327648468</v>
      </c>
      <c r="AF1120">
        <v>0</v>
      </c>
      <c r="AG1120">
        <v>-3.2058947997834153E-2</v>
      </c>
      <c r="AH1120" t="b">
        <v>0</v>
      </c>
      <c r="AI1120" t="b">
        <v>0</v>
      </c>
      <c r="AJ1120">
        <v>1488.8357703555459</v>
      </c>
      <c r="AK1120">
        <v>0</v>
      </c>
      <c r="AL1120">
        <v>12.15606516664036</v>
      </c>
      <c r="AM1120">
        <v>0</v>
      </c>
      <c r="AN1120">
        <v>12.73564211995668</v>
      </c>
      <c r="AO1120">
        <v>0</v>
      </c>
      <c r="AP1120">
        <v>1</v>
      </c>
      <c r="AQ1120">
        <v>3</v>
      </c>
      <c r="AR1120">
        <v>0</v>
      </c>
      <c r="AS1120">
        <v>0</v>
      </c>
      <c r="AT1120">
        <v>2.9069208919229901</v>
      </c>
      <c r="AU1120">
        <v>0.92508355529531872</v>
      </c>
      <c r="AV1120">
        <v>2.9069208919229901</v>
      </c>
    </row>
    <row r="1121" spans="1:48">
      <c r="A1121">
        <v>1118</v>
      </c>
      <c r="B1121">
        <v>0</v>
      </c>
      <c r="C1121">
        <v>0</v>
      </c>
      <c r="D1121">
        <v>0</v>
      </c>
      <c r="E1121">
        <v>69.3</v>
      </c>
      <c r="F1121">
        <v>-0.2361943585907387</v>
      </c>
      <c r="G1121">
        <v>496.21992398693448</v>
      </c>
      <c r="H1121">
        <v>1832.0439593597621</v>
      </c>
      <c r="I1121">
        <v>0.55098736172505891</v>
      </c>
      <c r="J1121">
        <v>0.55098736172505891</v>
      </c>
      <c r="K1121">
        <v>10.603245612767561</v>
      </c>
      <c r="L1121">
        <v>6</v>
      </c>
      <c r="M1121">
        <v>2.8719516827647791</v>
      </c>
      <c r="N1121">
        <v>1480.291519162688</v>
      </c>
      <c r="O1121" t="b">
        <v>0</v>
      </c>
      <c r="P1121">
        <v>0.55098736172505891</v>
      </c>
      <c r="Q1121">
        <v>0</v>
      </c>
      <c r="R1121">
        <v>0.53106838879344531</v>
      </c>
      <c r="S1121">
        <v>37.866869149287623</v>
      </c>
      <c r="T1121">
        <v>6.6929151160013154</v>
      </c>
      <c r="U1121">
        <v>1.03750735941348</v>
      </c>
      <c r="V1121">
        <v>3.1385194690152018</v>
      </c>
      <c r="W1121">
        <v>-32.984639416637293</v>
      </c>
      <c r="X1121">
        <v>1</v>
      </c>
      <c r="Y1121">
        <v>10.180259567138959</v>
      </c>
      <c r="Z1121">
        <v>83.680335564300336</v>
      </c>
      <c r="AA1121">
        <v>1480.291519162688</v>
      </c>
      <c r="AB1121" t="b">
        <v>0</v>
      </c>
      <c r="AC1121" t="b">
        <v>1</v>
      </c>
      <c r="AD1121">
        <v>88.73086024262382</v>
      </c>
      <c r="AE1121">
        <v>0.68923127139242102</v>
      </c>
      <c r="AF1121">
        <v>0</v>
      </c>
      <c r="AG1121">
        <v>-4.8844294582104819E-2</v>
      </c>
      <c r="AH1121" t="b">
        <v>0</v>
      </c>
      <c r="AI1121" t="b">
        <v>0</v>
      </c>
      <c r="AJ1121">
        <v>1480.291519162688</v>
      </c>
      <c r="AK1121">
        <v>0</v>
      </c>
      <c r="AL1121">
        <v>1.03750735941348</v>
      </c>
      <c r="AM1121">
        <v>0</v>
      </c>
      <c r="AN1121">
        <v>1.727634641004365</v>
      </c>
      <c r="AO1121">
        <v>0</v>
      </c>
      <c r="AP1121">
        <v>1</v>
      </c>
      <c r="AQ1121">
        <v>3</v>
      </c>
      <c r="AR1121">
        <v>0</v>
      </c>
      <c r="AS1121">
        <v>0</v>
      </c>
      <c r="AT1121">
        <v>1.087814667076568</v>
      </c>
      <c r="AU1121">
        <v>0.34618054537283383</v>
      </c>
      <c r="AV1121">
        <v>1.087814667076568</v>
      </c>
    </row>
    <row r="1122" spans="1:48">
      <c r="A1122">
        <v>1119</v>
      </c>
      <c r="B1122">
        <v>0</v>
      </c>
      <c r="C1122">
        <v>0</v>
      </c>
      <c r="D1122">
        <v>0</v>
      </c>
      <c r="E1122">
        <v>68.099999999999994</v>
      </c>
      <c r="F1122">
        <v>-0.37448851289934909</v>
      </c>
      <c r="G1122">
        <v>487.62737119062399</v>
      </c>
      <c r="H1122">
        <v>1800.3202544357839</v>
      </c>
      <c r="I1122">
        <v>-6.1377529377623272</v>
      </c>
      <c r="J1122">
        <v>-6.1377529377623272</v>
      </c>
      <c r="K1122">
        <v>-120.1967457819102</v>
      </c>
      <c r="L1122">
        <v>6</v>
      </c>
      <c r="M1122">
        <v>-32.555998315793673</v>
      </c>
      <c r="N1122">
        <v>1454.658765584114</v>
      </c>
      <c r="O1122" t="b">
        <v>0</v>
      </c>
      <c r="P1122">
        <v>-6.1377529377623281</v>
      </c>
      <c r="Q1122">
        <v>0</v>
      </c>
      <c r="R1122">
        <v>0.86847718572525823</v>
      </c>
      <c r="S1122">
        <v>37.874006725443166</v>
      </c>
      <c r="T1122">
        <v>-34.992749747248418</v>
      </c>
      <c r="U1122">
        <v>-5.330498398064762</v>
      </c>
      <c r="V1122">
        <v>-2.4367514314547591</v>
      </c>
      <c r="W1122">
        <v>-38.54738319808952</v>
      </c>
      <c r="X1122">
        <v>1</v>
      </c>
      <c r="Y1122">
        <v>15.74300334859119</v>
      </c>
      <c r="Z1122">
        <v>83.587904989988971</v>
      </c>
      <c r="AA1122">
        <v>1454.658765584114</v>
      </c>
      <c r="AB1122" t="b">
        <v>0</v>
      </c>
      <c r="AC1122" t="b">
        <v>1</v>
      </c>
      <c r="AD1122">
        <v>88.736003747170585</v>
      </c>
      <c r="AE1122">
        <v>0.80546770861679595</v>
      </c>
      <c r="AF1122">
        <v>0</v>
      </c>
      <c r="AG1122">
        <v>-6.0016002925852692E-2</v>
      </c>
      <c r="AH1122" t="b">
        <v>0</v>
      </c>
      <c r="AI1122" t="b">
        <v>0</v>
      </c>
      <c r="AJ1122">
        <v>1454.658765584114</v>
      </c>
      <c r="AK1122">
        <v>0</v>
      </c>
      <c r="AL1122">
        <v>-5.330498398064762</v>
      </c>
      <c r="AM1122">
        <v>0</v>
      </c>
      <c r="AN1122">
        <v>-4.5230146665014246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</row>
    <row r="1123" spans="1:48">
      <c r="A1123">
        <v>1120</v>
      </c>
      <c r="B1123">
        <v>0</v>
      </c>
      <c r="C1123">
        <v>0</v>
      </c>
      <c r="D1123">
        <v>0</v>
      </c>
      <c r="E1123">
        <v>66.900000000000006</v>
      </c>
      <c r="F1123">
        <v>-0.26585158981184698</v>
      </c>
      <c r="G1123">
        <v>479.0348183943135</v>
      </c>
      <c r="H1123">
        <v>1768.596549511806</v>
      </c>
      <c r="I1123">
        <v>-1.227931039770245</v>
      </c>
      <c r="J1123">
        <v>-1.227931039770245</v>
      </c>
      <c r="K1123">
        <v>-24.478132350856079</v>
      </c>
      <c r="L1123">
        <v>6</v>
      </c>
      <c r="M1123">
        <v>-6.6300466822470421</v>
      </c>
      <c r="N1123">
        <v>1429.0260120055391</v>
      </c>
      <c r="O1123" t="b">
        <v>0</v>
      </c>
      <c r="P1123">
        <v>-1.227931039770245</v>
      </c>
      <c r="Q1123">
        <v>0</v>
      </c>
      <c r="R1123">
        <v>0.49651713448929252</v>
      </c>
      <c r="S1123">
        <v>37.896306994541099</v>
      </c>
      <c r="T1123">
        <v>-4.0741729952964629</v>
      </c>
      <c r="U1123">
        <v>-0.6096888012171795</v>
      </c>
      <c r="V1123">
        <v>2.5558736869505778</v>
      </c>
      <c r="W1123">
        <v>-31.75661941055624</v>
      </c>
      <c r="X1123">
        <v>1</v>
      </c>
      <c r="Y1123">
        <v>8.9522395610579117</v>
      </c>
      <c r="Z1123">
        <v>83.461523279492965</v>
      </c>
      <c r="AA1123">
        <v>1429.0260120055391</v>
      </c>
      <c r="AB1123" t="b">
        <v>0</v>
      </c>
      <c r="AC1123" t="b">
        <v>1</v>
      </c>
      <c r="AD1123">
        <v>88.74090359695424</v>
      </c>
      <c r="AE1123">
        <v>0.66357115186236926</v>
      </c>
      <c r="AF1123">
        <v>0</v>
      </c>
      <c r="AG1123">
        <v>-6.8595561154457751E-2</v>
      </c>
      <c r="AH1123" t="b">
        <v>0</v>
      </c>
      <c r="AI1123" t="b">
        <v>0</v>
      </c>
      <c r="AJ1123">
        <v>1429.0260120055391</v>
      </c>
      <c r="AK1123">
        <v>0</v>
      </c>
      <c r="AL1123">
        <v>-0.6096888012171795</v>
      </c>
      <c r="AM1123">
        <v>0</v>
      </c>
      <c r="AN1123">
        <v>5.5145865026616267E-2</v>
      </c>
      <c r="AO1123">
        <v>0</v>
      </c>
      <c r="AP1123">
        <v>1</v>
      </c>
      <c r="AQ1123">
        <v>3</v>
      </c>
      <c r="AR1123">
        <v>0</v>
      </c>
      <c r="AS1123">
        <v>0</v>
      </c>
      <c r="AT1123">
        <v>0.78743455798341211</v>
      </c>
      <c r="AU1123">
        <v>0.25058912421239382</v>
      </c>
      <c r="AV1123">
        <v>0.78743455798341211</v>
      </c>
    </row>
    <row r="1124" spans="1:48">
      <c r="A1124">
        <v>1121</v>
      </c>
      <c r="B1124">
        <v>0</v>
      </c>
      <c r="C1124">
        <v>0</v>
      </c>
      <c r="D1124">
        <v>0</v>
      </c>
      <c r="E1124">
        <v>66.2</v>
      </c>
      <c r="F1124">
        <v>-0.14543846118659151</v>
      </c>
      <c r="G1124">
        <v>474.02249592979899</v>
      </c>
      <c r="H1124">
        <v>1750.091054972818</v>
      </c>
      <c r="I1124">
        <v>4.1546785726275166</v>
      </c>
      <c r="J1124">
        <v>4.1546785726275166</v>
      </c>
      <c r="K1124">
        <v>83.696993809708502</v>
      </c>
      <c r="L1124">
        <v>6</v>
      </c>
      <c r="M1124">
        <v>22.66982497554401</v>
      </c>
      <c r="N1124">
        <v>1414.073572418037</v>
      </c>
      <c r="O1124" t="b">
        <v>0</v>
      </c>
      <c r="P1124">
        <v>4.1546785726275166</v>
      </c>
      <c r="Q1124">
        <v>0</v>
      </c>
      <c r="R1124">
        <v>0.87543905987781234</v>
      </c>
      <c r="S1124">
        <v>37.913385831028791</v>
      </c>
      <c r="T1124">
        <v>32.048734588743997</v>
      </c>
      <c r="U1124">
        <v>4.7458227111860838</v>
      </c>
      <c r="V1124">
        <v>3.9920205101004211</v>
      </c>
      <c r="W1124">
        <v>-30.178591680935739</v>
      </c>
      <c r="X1124">
        <v>1</v>
      </c>
      <c r="Y1124">
        <v>7.3742118314374139</v>
      </c>
      <c r="Z1124">
        <v>83.461909302364489</v>
      </c>
      <c r="AA1124">
        <v>1414.073572418037</v>
      </c>
      <c r="AB1124" t="b">
        <v>0</v>
      </c>
      <c r="AC1124" t="b">
        <v>1</v>
      </c>
      <c r="AD1124">
        <v>88.744142972230534</v>
      </c>
      <c r="AE1124">
        <v>0.63059743810910507</v>
      </c>
      <c r="AF1124">
        <v>0</v>
      </c>
      <c r="AG1124">
        <v>-5.6912815325983301E-2</v>
      </c>
      <c r="AH1124" t="b">
        <v>0</v>
      </c>
      <c r="AI1124" t="b">
        <v>0</v>
      </c>
      <c r="AJ1124">
        <v>1414.073572418037</v>
      </c>
      <c r="AK1124">
        <v>0</v>
      </c>
      <c r="AL1124">
        <v>4.7458227111860838</v>
      </c>
      <c r="AM1124">
        <v>0</v>
      </c>
      <c r="AN1124">
        <v>5.3769241550318254</v>
      </c>
      <c r="AO1124">
        <v>0</v>
      </c>
      <c r="AP1124">
        <v>1</v>
      </c>
      <c r="AQ1124">
        <v>3</v>
      </c>
      <c r="AR1124">
        <v>0</v>
      </c>
      <c r="AS1124">
        <v>0</v>
      </c>
      <c r="AT1124">
        <v>1.645623653746576</v>
      </c>
      <c r="AU1124">
        <v>0.52369480866020257</v>
      </c>
      <c r="AV1124">
        <v>1.645623653746576</v>
      </c>
    </row>
    <row r="1125" spans="1:48">
      <c r="A1125">
        <v>1122</v>
      </c>
      <c r="B1125">
        <v>0</v>
      </c>
      <c r="C1125">
        <v>0</v>
      </c>
      <c r="D1125">
        <v>0</v>
      </c>
      <c r="E1125">
        <v>65.7</v>
      </c>
      <c r="F1125">
        <v>-0.1523945654417975</v>
      </c>
      <c r="G1125">
        <v>470.4422655980029</v>
      </c>
      <c r="H1125">
        <v>1736.8728445878271</v>
      </c>
      <c r="I1125">
        <v>3.7301854964944909</v>
      </c>
      <c r="J1125">
        <v>3.7301854964944909</v>
      </c>
      <c r="K1125">
        <v>75.717362639023193</v>
      </c>
      <c r="L1125">
        <v>6</v>
      </c>
      <c r="M1125">
        <v>20.50849475596511</v>
      </c>
      <c r="N1125">
        <v>1403.3932584269639</v>
      </c>
      <c r="O1125" t="b">
        <v>0</v>
      </c>
      <c r="P1125">
        <v>3.7301854964944909</v>
      </c>
      <c r="Q1125">
        <v>0</v>
      </c>
      <c r="R1125">
        <v>0.86724172583976933</v>
      </c>
      <c r="S1125">
        <v>37.927681975070428</v>
      </c>
      <c r="T1125">
        <v>29.26727310770606</v>
      </c>
      <c r="U1125">
        <v>4.3012062097017649</v>
      </c>
      <c r="V1125">
        <v>3.885472667155184</v>
      </c>
      <c r="W1125">
        <v>-25.036189012777911</v>
      </c>
      <c r="X1125">
        <v>1</v>
      </c>
      <c r="Y1125">
        <v>2.231809163279586</v>
      </c>
      <c r="Z1125">
        <v>83.462295325236013</v>
      </c>
      <c r="AA1125">
        <v>1403.3932584269639</v>
      </c>
      <c r="AB1125" t="b">
        <v>0</v>
      </c>
      <c r="AC1125" t="b">
        <v>1</v>
      </c>
      <c r="AD1125">
        <v>88.7460489287771</v>
      </c>
      <c r="AE1125">
        <v>0.52314424802819526</v>
      </c>
      <c r="AF1125">
        <v>0</v>
      </c>
      <c r="AG1125">
        <v>-4.6158111565276161E-2</v>
      </c>
      <c r="AH1125" t="b">
        <v>0</v>
      </c>
      <c r="AI1125" t="b">
        <v>0</v>
      </c>
      <c r="AJ1125">
        <v>1403.3932584269639</v>
      </c>
      <c r="AK1125">
        <v>0</v>
      </c>
      <c r="AL1125">
        <v>4.3012062097017649</v>
      </c>
      <c r="AM1125">
        <v>0</v>
      </c>
      <c r="AN1125">
        <v>4.82494196446254</v>
      </c>
      <c r="AO1125">
        <v>0</v>
      </c>
      <c r="AP1125">
        <v>1</v>
      </c>
      <c r="AQ1125">
        <v>3</v>
      </c>
      <c r="AR1125">
        <v>0</v>
      </c>
      <c r="AS1125">
        <v>0</v>
      </c>
      <c r="AT1125">
        <v>1.5491524068301801</v>
      </c>
      <c r="AU1125">
        <v>0.4929942951618268</v>
      </c>
      <c r="AV1125">
        <v>1.5491524068301801</v>
      </c>
    </row>
    <row r="1126" spans="1:48">
      <c r="A1126">
        <v>1123</v>
      </c>
      <c r="B1126">
        <v>0</v>
      </c>
      <c r="C1126">
        <v>0</v>
      </c>
      <c r="D1126">
        <v>0</v>
      </c>
      <c r="E1126">
        <v>64.900000000000006</v>
      </c>
      <c r="F1126">
        <v>-0.32831661037953991</v>
      </c>
      <c r="G1126">
        <v>464.71389706712921</v>
      </c>
      <c r="H1126">
        <v>1715.7237079718409</v>
      </c>
      <c r="I1126">
        <v>-4.2903743019208402</v>
      </c>
      <c r="J1126">
        <v>-4.2903743019208402</v>
      </c>
      <c r="K1126">
        <v>-88.161892576219344</v>
      </c>
      <c r="L1126">
        <v>6</v>
      </c>
      <c r="M1126">
        <v>-23.879169170156921</v>
      </c>
      <c r="N1126">
        <v>1386.3047560412481</v>
      </c>
      <c r="O1126" t="b">
        <v>0</v>
      </c>
      <c r="P1126">
        <v>-4.2903743019208402</v>
      </c>
      <c r="Q1126">
        <v>0</v>
      </c>
      <c r="R1126">
        <v>0.83613288085281734</v>
      </c>
      <c r="S1126">
        <v>37.941362149498993</v>
      </c>
      <c r="T1126">
        <v>-24.71059221610777</v>
      </c>
      <c r="U1126">
        <v>-3.5873230250019681</v>
      </c>
      <c r="V1126">
        <v>-0.83142304595086003</v>
      </c>
      <c r="W1126">
        <v>-31.445849351590638</v>
      </c>
      <c r="X1126">
        <v>1</v>
      </c>
      <c r="Y1126">
        <v>8.6414695020923098</v>
      </c>
      <c r="Z1126">
        <v>83.451768237195097</v>
      </c>
      <c r="AA1126">
        <v>1386.3047560412481</v>
      </c>
      <c r="AB1126" t="b">
        <v>0</v>
      </c>
      <c r="AC1126" t="b">
        <v>1</v>
      </c>
      <c r="AD1126">
        <v>88.748206325337691</v>
      </c>
      <c r="AE1126">
        <v>0.65707744913771482</v>
      </c>
      <c r="AF1126">
        <v>0</v>
      </c>
      <c r="AG1126">
        <v>-4.6773040300362063E-2</v>
      </c>
      <c r="AH1126" t="b">
        <v>0</v>
      </c>
      <c r="AI1126" t="b">
        <v>0</v>
      </c>
      <c r="AJ1126">
        <v>1386.3047560412481</v>
      </c>
      <c r="AK1126">
        <v>0</v>
      </c>
      <c r="AL1126">
        <v>-3.5873230250019681</v>
      </c>
      <c r="AM1126">
        <v>0</v>
      </c>
      <c r="AN1126">
        <v>-2.928058050965662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</row>
    <row r="1127" spans="1:48">
      <c r="A1127">
        <v>1124</v>
      </c>
      <c r="B1127">
        <v>0</v>
      </c>
      <c r="C1127">
        <v>0</v>
      </c>
      <c r="D1127">
        <v>0</v>
      </c>
      <c r="E1127">
        <v>63.2</v>
      </c>
      <c r="F1127">
        <v>-0.61767232637337877</v>
      </c>
      <c r="G1127">
        <v>452.54111393902258</v>
      </c>
      <c r="H1127">
        <v>1670.7817926628711</v>
      </c>
      <c r="I1127">
        <v>-17.00572046551682</v>
      </c>
      <c r="J1127">
        <v>-17.00572046551682</v>
      </c>
      <c r="K1127">
        <v>-358.84622053907373</v>
      </c>
      <c r="L1127">
        <v>6</v>
      </c>
      <c r="M1127">
        <v>-97.195617697473921</v>
      </c>
      <c r="N1127">
        <v>1349.9916884715999</v>
      </c>
      <c r="O1127" t="b">
        <v>0</v>
      </c>
      <c r="P1127">
        <v>-17.00572046551682</v>
      </c>
      <c r="Q1127">
        <v>0</v>
      </c>
      <c r="R1127">
        <v>0.93328279439257467</v>
      </c>
      <c r="S1127">
        <v>37.960783821219543</v>
      </c>
      <c r="T1127">
        <v>-112.2660862467956</v>
      </c>
      <c r="U1127">
        <v>-15.871146316716541</v>
      </c>
      <c r="V1127">
        <v>-15.070468549321649</v>
      </c>
      <c r="W1127">
        <v>-47.474809019543002</v>
      </c>
      <c r="X1127">
        <v>1</v>
      </c>
      <c r="Y1127">
        <v>24.67042917004467</v>
      </c>
      <c r="Z1127">
        <v>83.372570999120185</v>
      </c>
      <c r="AA1127">
        <v>1349.9916884715999</v>
      </c>
      <c r="AB1127" t="b">
        <v>0</v>
      </c>
      <c r="AC1127" t="b">
        <v>1</v>
      </c>
      <c r="AD1127">
        <v>88.754815829042485</v>
      </c>
      <c r="AE1127">
        <v>0.99201093473671931</v>
      </c>
      <c r="AF1127">
        <v>0</v>
      </c>
      <c r="AG1127">
        <v>-4.3676016943107299E-2</v>
      </c>
      <c r="AH1127" t="b">
        <v>0</v>
      </c>
      <c r="AI1127" t="b">
        <v>0</v>
      </c>
      <c r="AJ1127">
        <v>1349.9916884715999</v>
      </c>
      <c r="AK1127">
        <v>0</v>
      </c>
      <c r="AL1127">
        <v>-15.871146316716541</v>
      </c>
      <c r="AM1127">
        <v>10.4488191437636</v>
      </c>
      <c r="AN1127">
        <v>-4.4229101539195428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</row>
    <row r="1128" spans="1:48">
      <c r="A1128">
        <v>1125</v>
      </c>
      <c r="B1128">
        <v>0</v>
      </c>
      <c r="C1128">
        <v>0</v>
      </c>
      <c r="D1128">
        <v>0</v>
      </c>
      <c r="E1128">
        <v>60.3</v>
      </c>
      <c r="F1128">
        <v>-1.034327417460297</v>
      </c>
      <c r="G1128">
        <v>431.77577801460541</v>
      </c>
      <c r="H1128">
        <v>1594.1161724299229</v>
      </c>
      <c r="I1128">
        <v>-33.901097438581289</v>
      </c>
      <c r="J1128">
        <v>-33.901097438581289</v>
      </c>
      <c r="K1128">
        <v>-749.76793627469681</v>
      </c>
      <c r="L1128">
        <v>6</v>
      </c>
      <c r="M1128">
        <v>-203.07907266378569</v>
      </c>
      <c r="N1128">
        <v>1288.0458673233779</v>
      </c>
      <c r="O1128" t="b">
        <v>0</v>
      </c>
      <c r="P1128">
        <v>-33.901097438581289</v>
      </c>
      <c r="Q1128">
        <v>0</v>
      </c>
      <c r="R1128">
        <v>0.94982822751366869</v>
      </c>
      <c r="S1128">
        <v>37.992126238741619</v>
      </c>
      <c r="T1128">
        <v>-238.72553915020191</v>
      </c>
      <c r="U1128">
        <v>-32.200219290855827</v>
      </c>
      <c r="V1128">
        <v>-35.646466486416159</v>
      </c>
      <c r="W1128">
        <v>-47.384262440192167</v>
      </c>
      <c r="X1128">
        <v>1</v>
      </c>
      <c r="Y1128">
        <v>24.579882590693849</v>
      </c>
      <c r="Z1128">
        <v>83.347017657771872</v>
      </c>
      <c r="AA1128">
        <v>1288.0458673233779</v>
      </c>
      <c r="AB1128" t="b">
        <v>0</v>
      </c>
      <c r="AC1128" t="b">
        <v>1</v>
      </c>
      <c r="AD1128">
        <v>88.764587716296603</v>
      </c>
      <c r="AE1128">
        <v>0.99011891666073204</v>
      </c>
      <c r="AF1128">
        <v>0</v>
      </c>
      <c r="AG1128">
        <v>-4.9580114226041028E-2</v>
      </c>
      <c r="AH1128" t="b">
        <v>0</v>
      </c>
      <c r="AI1128" t="b">
        <v>0</v>
      </c>
      <c r="AJ1128">
        <v>1288.0458673233779</v>
      </c>
      <c r="AK1128">
        <v>0</v>
      </c>
      <c r="AL1128">
        <v>-32.200219290855827</v>
      </c>
      <c r="AM1128">
        <v>27.005902745367379</v>
      </c>
      <c r="AN1128">
        <v>-4.1850314106762214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</row>
    <row r="1129" spans="1:48">
      <c r="A1129">
        <v>1126</v>
      </c>
      <c r="B1129">
        <v>0</v>
      </c>
      <c r="C1129">
        <v>0</v>
      </c>
      <c r="D1129">
        <v>0</v>
      </c>
      <c r="E1129">
        <v>55.8</v>
      </c>
      <c r="F1129">
        <v>-1.411684670452104</v>
      </c>
      <c r="G1129">
        <v>399.55370502844079</v>
      </c>
      <c r="H1129">
        <v>1475.152278965003</v>
      </c>
      <c r="I1129">
        <v>-46.395808979961807</v>
      </c>
      <c r="J1129">
        <v>-46.395808979961807</v>
      </c>
      <c r="K1129">
        <v>-1108.855542318046</v>
      </c>
      <c r="L1129">
        <v>6</v>
      </c>
      <c r="M1129">
        <v>-300.3400710503916</v>
      </c>
      <c r="N1129">
        <v>1191.9230414037229</v>
      </c>
      <c r="O1129" t="b">
        <v>0</v>
      </c>
      <c r="P1129">
        <v>-46.395808979961807</v>
      </c>
      <c r="Q1129">
        <v>0</v>
      </c>
      <c r="R1129">
        <v>0.95486993064544357</v>
      </c>
      <c r="S1129">
        <v>38.039112707732272</v>
      </c>
      <c r="T1129">
        <v>-354.93280051229573</v>
      </c>
      <c r="U1129">
        <v>-44.301962902935379</v>
      </c>
      <c r="V1129">
        <v>-54.592729461904177</v>
      </c>
      <c r="W1129">
        <v>-44.25628847392499</v>
      </c>
      <c r="X1129">
        <v>1</v>
      </c>
      <c r="Y1129">
        <v>21.451908624426661</v>
      </c>
      <c r="Z1129">
        <v>83.300050331759437</v>
      </c>
      <c r="AA1129">
        <v>1191.9230414037229</v>
      </c>
      <c r="AB1129" t="b">
        <v>0</v>
      </c>
      <c r="AC1129" t="b">
        <v>1</v>
      </c>
      <c r="AD1129">
        <v>88.773721008204362</v>
      </c>
      <c r="AE1129">
        <v>0.92475826661932814</v>
      </c>
      <c r="AF1129">
        <v>0</v>
      </c>
      <c r="AG1129">
        <v>-5.8268440156717623E-2</v>
      </c>
      <c r="AH1129" t="b">
        <v>0</v>
      </c>
      <c r="AI1129" t="b">
        <v>0</v>
      </c>
      <c r="AJ1129">
        <v>1191.9230414037229</v>
      </c>
      <c r="AK1129">
        <v>0</v>
      </c>
      <c r="AL1129">
        <v>-44.301962902935379</v>
      </c>
      <c r="AM1129">
        <v>39.47143750933057</v>
      </c>
      <c r="AN1129">
        <v>-3.8255658469402962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</row>
    <row r="1130" spans="1:48">
      <c r="A1130">
        <v>1127</v>
      </c>
      <c r="B1130">
        <v>0</v>
      </c>
      <c r="C1130">
        <v>0</v>
      </c>
      <c r="D1130">
        <v>0</v>
      </c>
      <c r="E1130">
        <v>50.5</v>
      </c>
      <c r="F1130">
        <v>-1.485600567397956</v>
      </c>
      <c r="G1130">
        <v>361.60326351140247</v>
      </c>
      <c r="H1130">
        <v>1335.039248884098</v>
      </c>
      <c r="I1130">
        <v>-45.097783580499502</v>
      </c>
      <c r="J1130">
        <v>-45.097783580499502</v>
      </c>
      <c r="K1130">
        <v>-1190.951947107968</v>
      </c>
      <c r="L1130">
        <v>4</v>
      </c>
      <c r="M1130">
        <v>-322.5763670389947</v>
      </c>
      <c r="N1130">
        <v>1611.3923734031071</v>
      </c>
      <c r="O1130" t="b">
        <v>1</v>
      </c>
      <c r="P1130">
        <v>-45.097783580499502</v>
      </c>
      <c r="Q1130">
        <v>0</v>
      </c>
      <c r="R1130">
        <v>0.95585523653661342</v>
      </c>
      <c r="S1130">
        <v>38.096954848805673</v>
      </c>
      <c r="T1130">
        <v>-255.45676024621349</v>
      </c>
      <c r="U1130">
        <v>-43.106952591615347</v>
      </c>
      <c r="V1130">
        <v>67.119606792781212</v>
      </c>
      <c r="W1130">
        <v>-45.834348475746587</v>
      </c>
      <c r="X1130">
        <v>1</v>
      </c>
      <c r="Y1130">
        <v>23.029968626248269</v>
      </c>
      <c r="Z1130">
        <v>83.18059922721028</v>
      </c>
      <c r="AA1130">
        <v>1611.3923734031071</v>
      </c>
      <c r="AB1130" t="b">
        <v>0</v>
      </c>
      <c r="AC1130" t="b">
        <v>1</v>
      </c>
      <c r="AD1130">
        <v>88.78254677750013</v>
      </c>
      <c r="AE1130">
        <v>0.95773265471709301</v>
      </c>
      <c r="AF1130">
        <v>0</v>
      </c>
      <c r="AG1130">
        <v>-6.8298586322995958E-2</v>
      </c>
      <c r="AH1130" t="b">
        <v>0</v>
      </c>
      <c r="AI1130" t="b">
        <v>0</v>
      </c>
      <c r="AJ1130">
        <v>1611.3923734031071</v>
      </c>
      <c r="AK1130">
        <v>0</v>
      </c>
      <c r="AL1130">
        <v>-43.106952591615347</v>
      </c>
      <c r="AM1130">
        <v>36.614821597718461</v>
      </c>
      <c r="AN1130">
        <v>-5.4863199150845814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</row>
    <row r="1131" spans="1:48">
      <c r="A1131">
        <v>1128</v>
      </c>
      <c r="B1131">
        <v>0</v>
      </c>
      <c r="C1131">
        <v>0</v>
      </c>
      <c r="D1131">
        <v>0</v>
      </c>
      <c r="E1131">
        <v>45.2</v>
      </c>
      <c r="F1131">
        <v>-1.4792463932893949</v>
      </c>
      <c r="G1131">
        <v>323.65282199436427</v>
      </c>
      <c r="H1131">
        <v>1194.926218803193</v>
      </c>
      <c r="I1131">
        <v>-40.614921452905733</v>
      </c>
      <c r="J1131">
        <v>-40.614921452905733</v>
      </c>
      <c r="K1131">
        <v>-1198.3332274417619</v>
      </c>
      <c r="L1131">
        <v>4</v>
      </c>
      <c r="M1131">
        <v>-324.57563040134397</v>
      </c>
      <c r="N1131">
        <v>1442.2759460954539</v>
      </c>
      <c r="O1131" t="b">
        <v>0</v>
      </c>
      <c r="P1131">
        <v>-40.614921452905733</v>
      </c>
      <c r="Q1131">
        <v>0</v>
      </c>
      <c r="R1131">
        <v>0.95622663311361877</v>
      </c>
      <c r="S1131">
        <v>38.151951215623562</v>
      </c>
      <c r="T1131">
        <v>-257.1399024435853</v>
      </c>
      <c r="U1131">
        <v>-38.837069595086128</v>
      </c>
      <c r="V1131">
        <v>67.435727957758729</v>
      </c>
      <c r="W1131">
        <v>-45.834348475746587</v>
      </c>
      <c r="X1131">
        <v>1</v>
      </c>
      <c r="Y1131">
        <v>23.029968626248269</v>
      </c>
      <c r="Z1131">
        <v>83.061467789088141</v>
      </c>
      <c r="AA1131">
        <v>1442.2759460954539</v>
      </c>
      <c r="AB1131" t="b">
        <v>0</v>
      </c>
      <c r="AC1131" t="b">
        <v>1</v>
      </c>
      <c r="AD1131">
        <v>88.791685653939112</v>
      </c>
      <c r="AE1131">
        <v>0.95773265471709301</v>
      </c>
      <c r="AF1131">
        <v>0</v>
      </c>
      <c r="AG1131">
        <v>-6.7127579509894508E-2</v>
      </c>
      <c r="AH1131" t="b">
        <v>0</v>
      </c>
      <c r="AI1131" t="b">
        <v>0</v>
      </c>
      <c r="AJ1131">
        <v>1442.2759460954539</v>
      </c>
      <c r="AK1131">
        <v>0</v>
      </c>
      <c r="AL1131">
        <v>-38.837069595086128</v>
      </c>
      <c r="AM1131">
        <v>33.007932324639079</v>
      </c>
      <c r="AN1131">
        <v>-4.7869289768856138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</row>
    <row r="1132" spans="1:48">
      <c r="A1132">
        <v>1129</v>
      </c>
      <c r="B1132">
        <v>0</v>
      </c>
      <c r="C1132">
        <v>0</v>
      </c>
      <c r="D1132">
        <v>0</v>
      </c>
      <c r="E1132">
        <v>40.1</v>
      </c>
      <c r="F1132">
        <v>-1.264080526111127</v>
      </c>
      <c r="G1132">
        <v>287.13447261004438</v>
      </c>
      <c r="H1132">
        <v>1060.1004728762839</v>
      </c>
      <c r="I1132">
        <v>-30.449799139193331</v>
      </c>
      <c r="J1132">
        <v>-30.449799139193331</v>
      </c>
      <c r="K1132">
        <v>-1012.6759086303661</v>
      </c>
      <c r="L1132">
        <v>4</v>
      </c>
      <c r="M1132">
        <v>-274.28924935817048</v>
      </c>
      <c r="N1132">
        <v>1279.5412707616749</v>
      </c>
      <c r="O1132" t="b">
        <v>0</v>
      </c>
      <c r="P1132">
        <v>-30.449799139193331</v>
      </c>
      <c r="Q1132">
        <v>0</v>
      </c>
      <c r="R1132">
        <v>0.95506133934889959</v>
      </c>
      <c r="S1132">
        <v>38.201064070238758</v>
      </c>
      <c r="T1132">
        <v>-217.0365019561049</v>
      </c>
      <c r="U1132">
        <v>-29.081425948782961</v>
      </c>
      <c r="V1132">
        <v>57.252747402065609</v>
      </c>
      <c r="W1132">
        <v>-49.863530778963131</v>
      </c>
      <c r="X1132">
        <v>1</v>
      </c>
      <c r="Y1132">
        <v>27.059150929464799</v>
      </c>
      <c r="Z1132">
        <v>83.035106716889587</v>
      </c>
      <c r="AA1132">
        <v>1279.5412707616749</v>
      </c>
      <c r="AB1132" t="b">
        <v>0</v>
      </c>
      <c r="AC1132" t="b">
        <v>1</v>
      </c>
      <c r="AD1132">
        <v>88.801623971311272</v>
      </c>
      <c r="AE1132">
        <v>1.041924523739528</v>
      </c>
      <c r="AF1132">
        <v>0</v>
      </c>
      <c r="AG1132">
        <v>-7.0125183918144707E-2</v>
      </c>
      <c r="AH1132" t="b">
        <v>0</v>
      </c>
      <c r="AI1132" t="b">
        <v>0</v>
      </c>
      <c r="AJ1132">
        <v>1279.5412707616749</v>
      </c>
      <c r="AK1132">
        <v>0</v>
      </c>
      <c r="AL1132">
        <v>-29.081425948782961</v>
      </c>
      <c r="AM1132">
        <v>23.823476085542271</v>
      </c>
      <c r="AN1132">
        <v>-4.1527623333399886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</row>
    <row r="1133" spans="1:48">
      <c r="A1133">
        <v>1130</v>
      </c>
      <c r="B1133">
        <v>0</v>
      </c>
      <c r="C1133">
        <v>0</v>
      </c>
      <c r="D1133">
        <v>0</v>
      </c>
      <c r="E1133">
        <v>36.200000000000003</v>
      </c>
      <c r="F1133">
        <v>-0.96443150226610719</v>
      </c>
      <c r="G1133">
        <v>259.20867602203509</v>
      </c>
      <c r="H1133">
        <v>956.99843187335364</v>
      </c>
      <c r="I1133">
        <v>-20.252485173622951</v>
      </c>
      <c r="J1133">
        <v>-20.252485173622951</v>
      </c>
      <c r="K1133">
        <v>-746.10537920499382</v>
      </c>
      <c r="L1133">
        <v>4</v>
      </c>
      <c r="M1133">
        <v>-202.0870474553071</v>
      </c>
      <c r="N1133">
        <v>1155.0971072711379</v>
      </c>
      <c r="O1133" t="b">
        <v>0</v>
      </c>
      <c r="P1133">
        <v>-20.252485173622951</v>
      </c>
      <c r="Q1133">
        <v>0</v>
      </c>
      <c r="R1133">
        <v>0.95203979649719062</v>
      </c>
      <c r="S1133">
        <v>38.23886514644451</v>
      </c>
      <c r="T1133">
        <v>-159.39926390560791</v>
      </c>
      <c r="U1133">
        <v>-19.281171863258361</v>
      </c>
      <c r="V1133">
        <v>42.687783549699247</v>
      </c>
      <c r="W1133">
        <v>-49.281640997286523</v>
      </c>
      <c r="X1133">
        <v>1</v>
      </c>
      <c r="Y1133">
        <v>26.477261147788191</v>
      </c>
      <c r="Z1133">
        <v>82.996838625635874</v>
      </c>
      <c r="AA1133">
        <v>1155.0971072711379</v>
      </c>
      <c r="AB1133" t="b">
        <v>0</v>
      </c>
      <c r="AC1133" t="b">
        <v>1</v>
      </c>
      <c r="AD1133">
        <v>88.812246275294854</v>
      </c>
      <c r="AE1133">
        <v>1.0297656327791209</v>
      </c>
      <c r="AF1133">
        <v>0</v>
      </c>
      <c r="AG1133">
        <v>-7.0105381442575443E-2</v>
      </c>
      <c r="AH1133" t="b">
        <v>0</v>
      </c>
      <c r="AI1133" t="b">
        <v>0</v>
      </c>
      <c r="AJ1133">
        <v>1155.0971072711379</v>
      </c>
      <c r="AK1133">
        <v>0</v>
      </c>
      <c r="AL1133">
        <v>-19.281171863258361</v>
      </c>
      <c r="AM1133">
        <v>14.547221913458181</v>
      </c>
      <c r="AN1133">
        <v>-3.69080311506311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</row>
    <row r="1134" spans="1:48">
      <c r="A1134">
        <v>1131</v>
      </c>
      <c r="B1134">
        <v>0</v>
      </c>
      <c r="C1134">
        <v>0</v>
      </c>
      <c r="D1134">
        <v>0</v>
      </c>
      <c r="E1134">
        <v>32.9</v>
      </c>
      <c r="F1134">
        <v>-0.8781934648244496</v>
      </c>
      <c r="G1134">
        <v>235.57915583218099</v>
      </c>
      <c r="H1134">
        <v>869.75824333241246</v>
      </c>
      <c r="I1134">
        <v>-16.615677242813899</v>
      </c>
      <c r="J1134">
        <v>-16.615677242813899</v>
      </c>
      <c r="K1134">
        <v>-673.52321303770498</v>
      </c>
      <c r="L1134">
        <v>3</v>
      </c>
      <c r="M1134">
        <v>-182.4277391759764</v>
      </c>
      <c r="N1134">
        <v>1411.6176289285049</v>
      </c>
      <c r="O1134" t="b">
        <v>1</v>
      </c>
      <c r="P1134">
        <v>-16.615677242813899</v>
      </c>
      <c r="Q1134">
        <v>0</v>
      </c>
      <c r="R1134">
        <v>0.95103363161673382</v>
      </c>
      <c r="S1134">
        <v>38.265697511125467</v>
      </c>
      <c r="T1134">
        <v>-106.8976680814289</v>
      </c>
      <c r="U1134">
        <v>-15.802067870004819</v>
      </c>
      <c r="V1134">
        <v>75.530071094547495</v>
      </c>
      <c r="W1134">
        <v>-47.351706144178088</v>
      </c>
      <c r="X1134">
        <v>1</v>
      </c>
      <c r="Y1134">
        <v>24.54732629467976</v>
      </c>
      <c r="Z1134">
        <v>82.942900223697649</v>
      </c>
      <c r="AA1134">
        <v>1411.6176289285049</v>
      </c>
      <c r="AB1134" t="b">
        <v>0</v>
      </c>
      <c r="AC1134" t="b">
        <v>1</v>
      </c>
      <c r="AD1134">
        <v>88.82237020137471</v>
      </c>
      <c r="AE1134">
        <v>0.98943863584849745</v>
      </c>
      <c r="AF1134">
        <v>0</v>
      </c>
      <c r="AG1134">
        <v>-5.6414682902753199E-2</v>
      </c>
      <c r="AH1134" t="b">
        <v>0</v>
      </c>
      <c r="AI1134" t="b">
        <v>0</v>
      </c>
      <c r="AJ1134">
        <v>1411.6176289285049</v>
      </c>
      <c r="AK1134">
        <v>0</v>
      </c>
      <c r="AL1134">
        <v>-15.802067870004819</v>
      </c>
      <c r="AM1134">
        <v>10.1362493054339</v>
      </c>
      <c r="AN1134">
        <v>-4.6646780408006228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</row>
    <row r="1135" spans="1:48">
      <c r="A1135">
        <v>1132</v>
      </c>
      <c r="B1135">
        <v>0</v>
      </c>
      <c r="C1135">
        <v>0</v>
      </c>
      <c r="D1135">
        <v>0</v>
      </c>
      <c r="E1135">
        <v>29.8</v>
      </c>
      <c r="F1135">
        <v>-0.8561279717694199</v>
      </c>
      <c r="G1135">
        <v>213.38172777504539</v>
      </c>
      <c r="H1135">
        <v>787.80533894546784</v>
      </c>
      <c r="I1135">
        <v>-14.72580247971514</v>
      </c>
      <c r="J1135">
        <v>-14.72580247971514</v>
      </c>
      <c r="K1135">
        <v>-659.01170078977418</v>
      </c>
      <c r="L1135">
        <v>3</v>
      </c>
      <c r="M1135">
        <v>-178.497210398097</v>
      </c>
      <c r="N1135">
        <v>1278.608065108494</v>
      </c>
      <c r="O1135" t="b">
        <v>0</v>
      </c>
      <c r="P1135">
        <v>-14.72580247971514</v>
      </c>
      <c r="Q1135">
        <v>0</v>
      </c>
      <c r="R1135">
        <v>0.95106394494164304</v>
      </c>
      <c r="S1135">
        <v>38.288173331405197</v>
      </c>
      <c r="T1135">
        <v>-104.5978195208211</v>
      </c>
      <c r="U1135">
        <v>-14.005179798789319</v>
      </c>
      <c r="V1135">
        <v>73.899390877275934</v>
      </c>
      <c r="W1135">
        <v>-46.226648973876237</v>
      </c>
      <c r="X1135">
        <v>1</v>
      </c>
      <c r="Y1135">
        <v>23.42226912437792</v>
      </c>
      <c r="Z1135">
        <v>82.887773030159096</v>
      </c>
      <c r="AA1135">
        <v>1278.608065108494</v>
      </c>
      <c r="AB1135" t="b">
        <v>0</v>
      </c>
      <c r="AC1135" t="b">
        <v>1</v>
      </c>
      <c r="AD1135">
        <v>88.831887978243572</v>
      </c>
      <c r="AE1135">
        <v>0.96592997855860807</v>
      </c>
      <c r="AF1135">
        <v>0</v>
      </c>
      <c r="AG1135">
        <v>-4.3393303492136708E-2</v>
      </c>
      <c r="AH1135" t="b">
        <v>0</v>
      </c>
      <c r="AI1135" t="b">
        <v>0</v>
      </c>
      <c r="AJ1135">
        <v>1278.608065108494</v>
      </c>
      <c r="AK1135">
        <v>0</v>
      </c>
      <c r="AL1135">
        <v>-14.005179798789319</v>
      </c>
      <c r="AM1135">
        <v>8.8339736681028853</v>
      </c>
      <c r="AN1135">
        <v>-4.1492270829472817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</row>
    <row r="1136" spans="1:48">
      <c r="A1136">
        <v>1133</v>
      </c>
      <c r="B1136">
        <v>0</v>
      </c>
      <c r="C1136">
        <v>0</v>
      </c>
      <c r="D1136">
        <v>0</v>
      </c>
      <c r="E1136">
        <v>26.6</v>
      </c>
      <c r="F1136">
        <v>-0.94729464809786368</v>
      </c>
      <c r="G1136">
        <v>190.46825365155061</v>
      </c>
      <c r="H1136">
        <v>703.20879248152505</v>
      </c>
      <c r="I1136">
        <v>-14.922174267839109</v>
      </c>
      <c r="J1136">
        <v>-14.922174267839109</v>
      </c>
      <c r="K1136">
        <v>-748.13657946906176</v>
      </c>
      <c r="L1136">
        <v>3</v>
      </c>
      <c r="M1136">
        <v>-202.63721004037421</v>
      </c>
      <c r="N1136">
        <v>1141.3078701975151</v>
      </c>
      <c r="O1136" t="b">
        <v>0</v>
      </c>
      <c r="P1136">
        <v>-14.922174267839109</v>
      </c>
      <c r="Q1136">
        <v>0</v>
      </c>
      <c r="R1136">
        <v>0.95297132601959567</v>
      </c>
      <c r="S1136">
        <v>38.308080410167172</v>
      </c>
      <c r="T1136">
        <v>-118.9817934399795</v>
      </c>
      <c r="U1136">
        <v>-14.22040419911812</v>
      </c>
      <c r="V1136">
        <v>83.65541660039473</v>
      </c>
      <c r="W1136">
        <v>-43.061402939251082</v>
      </c>
      <c r="X1136">
        <v>1</v>
      </c>
      <c r="Y1136">
        <v>20.257023089752749</v>
      </c>
      <c r="Z1136">
        <v>82.837906241959757</v>
      </c>
      <c r="AA1136">
        <v>1141.3078701975151</v>
      </c>
      <c r="AB1136" t="b">
        <v>0</v>
      </c>
      <c r="AC1136" t="b">
        <v>1</v>
      </c>
      <c r="AD1136">
        <v>88.840554504476529</v>
      </c>
      <c r="AE1136">
        <v>0.89979050917838088</v>
      </c>
      <c r="AF1136">
        <v>0</v>
      </c>
      <c r="AG1136">
        <v>-4.592404752490109E-2</v>
      </c>
      <c r="AH1136" t="b">
        <v>0</v>
      </c>
      <c r="AI1136" t="b">
        <v>0</v>
      </c>
      <c r="AJ1136">
        <v>1141.3078701975151</v>
      </c>
      <c r="AK1136">
        <v>0</v>
      </c>
      <c r="AL1136">
        <v>-14.22040419911812</v>
      </c>
      <c r="AM1136">
        <v>9.6399530864846206</v>
      </c>
      <c r="AN1136">
        <v>-3.6407460808456191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</row>
    <row r="1137" spans="1:48">
      <c r="A1137">
        <v>1134</v>
      </c>
      <c r="B1137">
        <v>0</v>
      </c>
      <c r="C1137">
        <v>0</v>
      </c>
      <c r="D1137">
        <v>0</v>
      </c>
      <c r="E1137">
        <v>23</v>
      </c>
      <c r="F1137">
        <v>-1.021360102505797</v>
      </c>
      <c r="G1137">
        <v>164.69059526261901</v>
      </c>
      <c r="H1137">
        <v>608.03767770958927</v>
      </c>
      <c r="I1137">
        <v>-14.172857450616259</v>
      </c>
      <c r="J1137">
        <v>-14.172857450616259</v>
      </c>
      <c r="K1137">
        <v>-821.78839079624015</v>
      </c>
      <c r="L1137">
        <v>2</v>
      </c>
      <c r="M1137">
        <v>-222.58623802715061</v>
      </c>
      <c r="N1137">
        <v>1506.717365364362</v>
      </c>
      <c r="O1137" t="b">
        <v>1</v>
      </c>
      <c r="P1137">
        <v>-14.172857450616259</v>
      </c>
      <c r="Q1137">
        <v>0</v>
      </c>
      <c r="R1137">
        <v>0.95431641810445944</v>
      </c>
      <c r="S1137">
        <v>38.327466688729587</v>
      </c>
      <c r="T1137">
        <v>-85.721429133743754</v>
      </c>
      <c r="U1137">
        <v>-13.525390556577211</v>
      </c>
      <c r="V1137">
        <v>136.86480889340689</v>
      </c>
      <c r="W1137">
        <v>-39.433271919638571</v>
      </c>
      <c r="X1137">
        <v>1</v>
      </c>
      <c r="Y1137">
        <v>16.628892070140239</v>
      </c>
      <c r="Z1137">
        <v>82.783648173594514</v>
      </c>
      <c r="AA1137">
        <v>1506.717365364362</v>
      </c>
      <c r="AB1137" t="b">
        <v>0</v>
      </c>
      <c r="AC1137" t="b">
        <v>1</v>
      </c>
      <c r="AD1137">
        <v>88.847873138436825</v>
      </c>
      <c r="AE1137">
        <v>0.8239788162312538</v>
      </c>
      <c r="AF1137">
        <v>0</v>
      </c>
      <c r="AG1137">
        <v>-4.5378656456842907E-2</v>
      </c>
      <c r="AH1137" t="b">
        <v>0</v>
      </c>
      <c r="AI1137" t="b">
        <v>0</v>
      </c>
      <c r="AJ1137">
        <v>1506.717365364362</v>
      </c>
      <c r="AK1137">
        <v>0</v>
      </c>
      <c r="AL1137">
        <v>-13.525390556577211</v>
      </c>
      <c r="AM1137">
        <v>7.6402069107699191</v>
      </c>
      <c r="AN1137">
        <v>-5.0483255800063036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</row>
    <row r="1138" spans="1:48">
      <c r="A1138">
        <v>1135</v>
      </c>
      <c r="B1138">
        <v>0</v>
      </c>
      <c r="C1138">
        <v>0</v>
      </c>
      <c r="D1138">
        <v>0</v>
      </c>
      <c r="E1138">
        <v>19.399999999999999</v>
      </c>
      <c r="F1138">
        <v>-0.96726494187895229</v>
      </c>
      <c r="G1138">
        <v>138.9129368736873</v>
      </c>
      <c r="H1138">
        <v>512.8665629376535</v>
      </c>
      <c r="I1138">
        <v>-11.308726976395789</v>
      </c>
      <c r="J1138">
        <v>-11.308726976395789</v>
      </c>
      <c r="K1138">
        <v>-777.39619025115144</v>
      </c>
      <c r="L1138">
        <v>2</v>
      </c>
      <c r="M1138">
        <v>-210.56234838871919</v>
      </c>
      <c r="N1138">
        <v>1270.8833429595049</v>
      </c>
      <c r="O1138" t="b">
        <v>0</v>
      </c>
      <c r="P1138">
        <v>-11.308726976395789</v>
      </c>
      <c r="Q1138">
        <v>0</v>
      </c>
      <c r="R1138">
        <v>0.95405181926092109</v>
      </c>
      <c r="S1138">
        <v>38.345352851345012</v>
      </c>
      <c r="T1138">
        <v>-81.06835817114991</v>
      </c>
      <c r="U1138">
        <v>-10.78911154535546</v>
      </c>
      <c r="V1138">
        <v>129.49399021756929</v>
      </c>
      <c r="W1138">
        <v>-41.711922160598043</v>
      </c>
      <c r="X1138">
        <v>1</v>
      </c>
      <c r="Y1138">
        <v>18.907542311099711</v>
      </c>
      <c r="Z1138">
        <v>82.731159397954471</v>
      </c>
      <c r="AA1138">
        <v>1270.8833429595049</v>
      </c>
      <c r="AB1138" t="b">
        <v>0</v>
      </c>
      <c r="AC1138" t="b">
        <v>1</v>
      </c>
      <c r="AD1138">
        <v>88.854924018274374</v>
      </c>
      <c r="AE1138">
        <v>0.87159240335577992</v>
      </c>
      <c r="AF1138">
        <v>0</v>
      </c>
      <c r="AG1138">
        <v>-4.6669828356424643E-2</v>
      </c>
      <c r="AH1138" t="b">
        <v>0</v>
      </c>
      <c r="AI1138" t="b">
        <v>0</v>
      </c>
      <c r="AJ1138">
        <v>1270.8833429595049</v>
      </c>
      <c r="AK1138">
        <v>0</v>
      </c>
      <c r="AL1138">
        <v>-10.78911154535546</v>
      </c>
      <c r="AM1138">
        <v>5.6497375112048536</v>
      </c>
      <c r="AN1138">
        <v>-4.1200061178566738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</row>
    <row r="1139" spans="1:48">
      <c r="A1139">
        <v>1136</v>
      </c>
      <c r="B1139">
        <v>0</v>
      </c>
      <c r="C1139">
        <v>0</v>
      </c>
      <c r="D1139">
        <v>0</v>
      </c>
      <c r="E1139">
        <v>16.3</v>
      </c>
      <c r="F1139">
        <v>-0.69291346331172687</v>
      </c>
      <c r="G1139">
        <v>116.7155088165517</v>
      </c>
      <c r="H1139">
        <v>430.91365855070899</v>
      </c>
      <c r="I1139">
        <v>-6.4763451787833111</v>
      </c>
      <c r="J1139">
        <v>-6.4763451787833111</v>
      </c>
      <c r="K1139">
        <v>-529.87423461922469</v>
      </c>
      <c r="L1139">
        <v>2</v>
      </c>
      <c r="M1139">
        <v>-143.51956517313781</v>
      </c>
      <c r="N1139">
        <v>1067.8040458886569</v>
      </c>
      <c r="O1139" t="b">
        <v>0</v>
      </c>
      <c r="P1139">
        <v>-6.4763451787833111</v>
      </c>
      <c r="Q1139">
        <v>0</v>
      </c>
      <c r="R1139">
        <v>0.94953491183319216</v>
      </c>
      <c r="S1139">
        <v>38.359707139081777</v>
      </c>
      <c r="T1139">
        <v>-54.994688322442883</v>
      </c>
      <c r="U1139">
        <v>-6.1495158483373293</v>
      </c>
      <c r="V1139">
        <v>88.524876850694909</v>
      </c>
      <c r="W1139">
        <v>-42.304361448831202</v>
      </c>
      <c r="X1139">
        <v>1</v>
      </c>
      <c r="Y1139">
        <v>19.49998159933287</v>
      </c>
      <c r="Z1139">
        <v>82.693320562029868</v>
      </c>
      <c r="AA1139">
        <v>1067.8040458886569</v>
      </c>
      <c r="AB1139" t="b">
        <v>0</v>
      </c>
      <c r="AC1139" t="b">
        <v>1</v>
      </c>
      <c r="AD1139">
        <v>88.862544558732793</v>
      </c>
      <c r="AE1139">
        <v>0.88397173176662214</v>
      </c>
      <c r="AF1139">
        <v>0</v>
      </c>
      <c r="AG1139">
        <v>-4.2381629967813077E-2</v>
      </c>
      <c r="AH1139" t="b">
        <v>0</v>
      </c>
      <c r="AI1139" t="b">
        <v>0</v>
      </c>
      <c r="AJ1139">
        <v>1067.8040458886569</v>
      </c>
      <c r="AK1139">
        <v>0</v>
      </c>
      <c r="AL1139">
        <v>-6.1495158483373293</v>
      </c>
      <c r="AM1139">
        <v>1.8121996185193909</v>
      </c>
      <c r="AN1139">
        <v>-3.377498032956753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</row>
    <row r="1140" spans="1:48">
      <c r="A1140">
        <v>1137</v>
      </c>
      <c r="B1140">
        <v>0</v>
      </c>
      <c r="C1140">
        <v>0</v>
      </c>
      <c r="D1140">
        <v>0</v>
      </c>
      <c r="E1140">
        <v>14.6</v>
      </c>
      <c r="F1140">
        <v>-0.26108120487413949</v>
      </c>
      <c r="G1140">
        <v>104.5427256884451</v>
      </c>
      <c r="H1140">
        <v>385.97174324173932</v>
      </c>
      <c r="I1140">
        <v>-1.488007922210894</v>
      </c>
      <c r="J1140">
        <v>-1.488007922210894</v>
      </c>
      <c r="K1140">
        <v>-135.919824906157</v>
      </c>
      <c r="L1140">
        <v>2</v>
      </c>
      <c r="M1140">
        <v>-36.814687136012203</v>
      </c>
      <c r="N1140">
        <v>956.43797975302994</v>
      </c>
      <c r="O1140" t="b">
        <v>0</v>
      </c>
      <c r="P1140">
        <v>-1.488007922210894</v>
      </c>
      <c r="Q1140">
        <v>0</v>
      </c>
      <c r="R1140">
        <v>0.90675778603264012</v>
      </c>
      <c r="S1140">
        <v>38.368735743641587</v>
      </c>
      <c r="T1140">
        <v>-13.471349556470839</v>
      </c>
      <c r="U1140">
        <v>-1.349262769142979</v>
      </c>
      <c r="V1140">
        <v>23.343337579541359</v>
      </c>
      <c r="W1140">
        <v>-37.585184698845559</v>
      </c>
      <c r="X1140">
        <v>1</v>
      </c>
      <c r="Y1140">
        <v>14.780804849347231</v>
      </c>
      <c r="Z1140">
        <v>82.658455817994408</v>
      </c>
      <c r="AA1140">
        <v>956.43797975302994</v>
      </c>
      <c r="AB1140" t="b">
        <v>0</v>
      </c>
      <c r="AC1140" t="b">
        <v>1</v>
      </c>
      <c r="AD1140">
        <v>88.869346302075783</v>
      </c>
      <c r="AE1140">
        <v>0.78536206833408628</v>
      </c>
      <c r="AF1140">
        <v>0</v>
      </c>
      <c r="AG1140">
        <v>-3.5113449093713438E-2</v>
      </c>
      <c r="AH1140" t="b">
        <v>0</v>
      </c>
      <c r="AI1140" t="b">
        <v>0</v>
      </c>
      <c r="AJ1140">
        <v>956.43797975302994</v>
      </c>
      <c r="AK1140">
        <v>0</v>
      </c>
      <c r="AL1140">
        <v>-1.349262769142979</v>
      </c>
      <c r="AM1140">
        <v>0</v>
      </c>
      <c r="AN1140">
        <v>-0.54938321334938689</v>
      </c>
      <c r="AO1140">
        <v>0</v>
      </c>
      <c r="AP1140">
        <v>1</v>
      </c>
      <c r="AQ1140">
        <v>3</v>
      </c>
      <c r="AR1140">
        <v>0</v>
      </c>
      <c r="AS1140">
        <v>0</v>
      </c>
      <c r="AT1140">
        <v>0.42277126299789991</v>
      </c>
      <c r="AU1140">
        <v>0.1345405525611223</v>
      </c>
      <c r="AV1140">
        <v>0.42277126299789991</v>
      </c>
    </row>
    <row r="1141" spans="1:48">
      <c r="A1141">
        <v>1138</v>
      </c>
      <c r="B1141">
        <v>0</v>
      </c>
      <c r="C1141">
        <v>0</v>
      </c>
      <c r="D1141">
        <v>0</v>
      </c>
      <c r="E1141">
        <v>14.2</v>
      </c>
      <c r="F1141">
        <v>-1.276171719171737E-2</v>
      </c>
      <c r="G1141">
        <v>101.6785414230082</v>
      </c>
      <c r="H1141">
        <v>375.39717493374638</v>
      </c>
      <c r="I1141">
        <v>0.97259015683671113</v>
      </c>
      <c r="J1141">
        <v>0.97259015683671113</v>
      </c>
      <c r="K1141">
        <v>91.342300290741917</v>
      </c>
      <c r="L1141">
        <v>2</v>
      </c>
      <c r="M1141">
        <v>24.740601378857509</v>
      </c>
      <c r="N1141">
        <v>930.23419948582364</v>
      </c>
      <c r="O1141" t="b">
        <v>0</v>
      </c>
      <c r="P1141">
        <v>0.97259015683671113</v>
      </c>
      <c r="Q1141">
        <v>0</v>
      </c>
      <c r="R1141">
        <v>0.77083881102942298</v>
      </c>
      <c r="S1141">
        <v>38.372568554852052</v>
      </c>
      <c r="T1141">
        <v>12.95225473120194</v>
      </c>
      <c r="U1141">
        <v>1.2617296157388049</v>
      </c>
      <c r="V1141">
        <v>2.9681540940520201</v>
      </c>
      <c r="W1141">
        <v>-29.588716806228959</v>
      </c>
      <c r="X1141">
        <v>1</v>
      </c>
      <c r="Y1141">
        <v>6.7843369567306269</v>
      </c>
      <c r="Z1141">
        <v>82.628117819370274</v>
      </c>
      <c r="AA1141">
        <v>930.23419948582364</v>
      </c>
      <c r="AB1141" t="b">
        <v>0</v>
      </c>
      <c r="AC1141" t="b">
        <v>1</v>
      </c>
      <c r="AD1141">
        <v>88.873625100053175</v>
      </c>
      <c r="AE1141">
        <v>0.61827169445851549</v>
      </c>
      <c r="AF1141">
        <v>0</v>
      </c>
      <c r="AG1141">
        <v>-3.0418699161800289E-2</v>
      </c>
      <c r="AH1141" t="b">
        <v>0</v>
      </c>
      <c r="AI1141" t="b">
        <v>0</v>
      </c>
      <c r="AJ1141">
        <v>930.23419948582364</v>
      </c>
      <c r="AK1141">
        <v>0</v>
      </c>
      <c r="AL1141">
        <v>1.2617296157388049</v>
      </c>
      <c r="AM1141">
        <v>0</v>
      </c>
      <c r="AN1141">
        <v>1.880297585451596</v>
      </c>
      <c r="AO1141">
        <v>0</v>
      </c>
      <c r="AP1141">
        <v>1</v>
      </c>
      <c r="AQ1141">
        <v>3</v>
      </c>
      <c r="AR1141">
        <v>0</v>
      </c>
      <c r="AS1141">
        <v>0</v>
      </c>
      <c r="AT1141">
        <v>0.82168084808443476</v>
      </c>
      <c r="AU1141">
        <v>0.26148748745659323</v>
      </c>
      <c r="AV1141">
        <v>0.82168084808443476</v>
      </c>
    </row>
    <row r="1142" spans="1:48">
      <c r="A1142">
        <v>1139</v>
      </c>
      <c r="B1142">
        <v>0</v>
      </c>
      <c r="C1142">
        <v>0</v>
      </c>
      <c r="D1142">
        <v>0</v>
      </c>
      <c r="E1142">
        <v>14.3</v>
      </c>
      <c r="F1142">
        <v>6.2128073641009467E-2</v>
      </c>
      <c r="G1142">
        <v>102.3945874893675</v>
      </c>
      <c r="H1142">
        <v>378.04081701074472</v>
      </c>
      <c r="I1142">
        <v>1.717160926675648</v>
      </c>
      <c r="J1142">
        <v>1.717160926675648</v>
      </c>
      <c r="K1142">
        <v>160.14204828535549</v>
      </c>
      <c r="L1142">
        <v>2</v>
      </c>
      <c r="M1142">
        <v>43.375419362230637</v>
      </c>
      <c r="N1142">
        <v>936.7851445526253</v>
      </c>
      <c r="O1142" t="b">
        <v>0</v>
      </c>
      <c r="P1142">
        <v>1.717160926675648</v>
      </c>
      <c r="Q1142">
        <v>0</v>
      </c>
      <c r="R1142">
        <v>0.84345402980463902</v>
      </c>
      <c r="S1142">
        <v>38.378725574571362</v>
      </c>
      <c r="T1142">
        <v>20.753003872323919</v>
      </c>
      <c r="U1142">
        <v>2.035867831556128</v>
      </c>
      <c r="V1142">
        <v>3.24879912566103</v>
      </c>
      <c r="W1142">
        <v>-27.47661079086155</v>
      </c>
      <c r="X1142">
        <v>1</v>
      </c>
      <c r="Y1142">
        <v>4.6722309413632246</v>
      </c>
      <c r="Z1142">
        <v>82.604377092190148</v>
      </c>
      <c r="AA1142">
        <v>936.7851445526253</v>
      </c>
      <c r="AB1142" t="b">
        <v>0</v>
      </c>
      <c r="AC1142" t="b">
        <v>1</v>
      </c>
      <c r="AD1142">
        <v>88.875898228604385</v>
      </c>
      <c r="AE1142">
        <v>0.57413813592845042</v>
      </c>
      <c r="AF1142">
        <v>0</v>
      </c>
      <c r="AG1142">
        <v>-8.7193877725521007E-3</v>
      </c>
      <c r="AH1142" t="b">
        <v>0</v>
      </c>
      <c r="AI1142" t="b">
        <v>0</v>
      </c>
      <c r="AJ1142">
        <v>936.7851445526253</v>
      </c>
      <c r="AK1142">
        <v>0</v>
      </c>
      <c r="AL1142">
        <v>2.035867831556128</v>
      </c>
      <c r="AM1142">
        <v>0</v>
      </c>
      <c r="AN1142">
        <v>2.610532679047735</v>
      </c>
      <c r="AO1142">
        <v>0</v>
      </c>
      <c r="AP1142">
        <v>1</v>
      </c>
      <c r="AQ1142">
        <v>3</v>
      </c>
      <c r="AR1142">
        <v>0</v>
      </c>
      <c r="AS1142">
        <v>0</v>
      </c>
      <c r="AT1142">
        <v>0.95008567335538063</v>
      </c>
      <c r="AU1142">
        <v>0.30235037870649639</v>
      </c>
      <c r="AV1142">
        <v>0.95008567335538063</v>
      </c>
    </row>
    <row r="1143" spans="1:48">
      <c r="A1143">
        <v>1140</v>
      </c>
      <c r="B1143">
        <v>0</v>
      </c>
      <c r="C1143">
        <v>0</v>
      </c>
      <c r="D1143">
        <v>0</v>
      </c>
      <c r="E1143">
        <v>14.6</v>
      </c>
      <c r="F1143">
        <v>9.7582755961017176E-2</v>
      </c>
      <c r="G1143">
        <v>104.5427256884451</v>
      </c>
      <c r="H1143">
        <v>385.97174324173932</v>
      </c>
      <c r="I1143">
        <v>2.1130514996955019</v>
      </c>
      <c r="J1143">
        <v>2.1130514996955019</v>
      </c>
      <c r="K1143">
        <v>193.01348169542851</v>
      </c>
      <c r="L1143">
        <v>2</v>
      </c>
      <c r="M1143">
        <v>52.278841195944892</v>
      </c>
      <c r="N1143">
        <v>956.43797975302994</v>
      </c>
      <c r="O1143" t="b">
        <v>0</v>
      </c>
      <c r="P1143">
        <v>2.1130514996955019</v>
      </c>
      <c r="Q1143">
        <v>0</v>
      </c>
      <c r="R1143">
        <v>0.8613922532137257</v>
      </c>
      <c r="S1143">
        <v>38.386151532730899</v>
      </c>
      <c r="T1143">
        <v>24.49196830736237</v>
      </c>
      <c r="U1143">
        <v>2.4530653622806828</v>
      </c>
      <c r="V1143">
        <v>3.3947765414443332</v>
      </c>
      <c r="W1143">
        <v>-25.7952796142628</v>
      </c>
      <c r="X1143">
        <v>1</v>
      </c>
      <c r="Y1143">
        <v>2.9908997647644711</v>
      </c>
      <c r="Z1143">
        <v>82.602390622084826</v>
      </c>
      <c r="AA1143">
        <v>956.43797975302994</v>
      </c>
      <c r="AB1143" t="b">
        <v>0</v>
      </c>
      <c r="AC1143" t="b">
        <v>1</v>
      </c>
      <c r="AD1143">
        <v>88.877418691046074</v>
      </c>
      <c r="AE1143">
        <v>0.53900584268608842</v>
      </c>
      <c r="AF1143">
        <v>0</v>
      </c>
      <c r="AG1143">
        <v>5.3214147798194E-3</v>
      </c>
      <c r="AH1143" t="b">
        <v>0</v>
      </c>
      <c r="AI1143" t="b">
        <v>0</v>
      </c>
      <c r="AJ1143">
        <v>956.43797975302994</v>
      </c>
      <c r="AK1143">
        <v>0</v>
      </c>
      <c r="AL1143">
        <v>2.4530653622806828</v>
      </c>
      <c r="AM1143">
        <v>0</v>
      </c>
      <c r="AN1143">
        <v>2.9941780512193978</v>
      </c>
      <c r="AO1143">
        <v>0</v>
      </c>
      <c r="AP1143">
        <v>1</v>
      </c>
      <c r="AQ1143">
        <v>3</v>
      </c>
      <c r="AR1143">
        <v>0</v>
      </c>
      <c r="AS1143">
        <v>0</v>
      </c>
      <c r="AT1143">
        <v>1.0250297212277439</v>
      </c>
      <c r="AU1143">
        <v>0.32620018708849391</v>
      </c>
      <c r="AV1143">
        <v>1.0250297212277439</v>
      </c>
    </row>
    <row r="1144" spans="1:48">
      <c r="A1144">
        <v>1141</v>
      </c>
      <c r="B1144">
        <v>0</v>
      </c>
      <c r="C1144">
        <v>0</v>
      </c>
      <c r="D1144">
        <v>0</v>
      </c>
      <c r="E1144">
        <v>15.1</v>
      </c>
      <c r="F1144">
        <v>0.2142075691815877</v>
      </c>
      <c r="G1144">
        <v>108.12295602024111</v>
      </c>
      <c r="H1144">
        <v>399.18995362673041</v>
      </c>
      <c r="I1144">
        <v>3.403254590418487</v>
      </c>
      <c r="J1144">
        <v>3.403254590418487</v>
      </c>
      <c r="K1144">
        <v>300.57157736080802</v>
      </c>
      <c r="L1144">
        <v>2</v>
      </c>
      <c r="M1144">
        <v>81.411586500760563</v>
      </c>
      <c r="N1144">
        <v>989.19270508703789</v>
      </c>
      <c r="O1144" t="b">
        <v>0</v>
      </c>
      <c r="P1144">
        <v>3.403254590418487</v>
      </c>
      <c r="Q1144">
        <v>0</v>
      </c>
      <c r="R1144">
        <v>0.89511102393284225</v>
      </c>
      <c r="S1144">
        <v>38.394242439433263</v>
      </c>
      <c r="T1144">
        <v>36.70354481240792</v>
      </c>
      <c r="U1144">
        <v>3.802047454924232</v>
      </c>
      <c r="V1144">
        <v>3.849797233408502</v>
      </c>
      <c r="W1144">
        <v>-27.637045908851739</v>
      </c>
      <c r="X1144">
        <v>1</v>
      </c>
      <c r="Y1144">
        <v>4.8326660593534143</v>
      </c>
      <c r="Z1144">
        <v>82.607711804332851</v>
      </c>
      <c r="AA1144">
        <v>989.19270508703789</v>
      </c>
      <c r="AB1144" t="b">
        <v>0</v>
      </c>
      <c r="AC1144" t="b">
        <v>1</v>
      </c>
      <c r="AD1144">
        <v>88.878970985852447</v>
      </c>
      <c r="AE1144">
        <v>0.57749051152824538</v>
      </c>
      <c r="AF1144">
        <v>0</v>
      </c>
      <c r="AG1144">
        <v>2.1774948200653069E-2</v>
      </c>
      <c r="AH1144" t="b">
        <v>0</v>
      </c>
      <c r="AI1144" t="b">
        <v>0</v>
      </c>
      <c r="AJ1144">
        <v>989.19270508703789</v>
      </c>
      <c r="AK1144">
        <v>0</v>
      </c>
      <c r="AL1144">
        <v>3.802047454924232</v>
      </c>
      <c r="AM1144">
        <v>0</v>
      </c>
      <c r="AN1144">
        <v>4.3902038756064012</v>
      </c>
      <c r="AO1144">
        <v>0</v>
      </c>
      <c r="AP1144">
        <v>1</v>
      </c>
      <c r="AQ1144">
        <v>3</v>
      </c>
      <c r="AR1144">
        <v>0</v>
      </c>
      <c r="AS1144">
        <v>0</v>
      </c>
      <c r="AT1144">
        <v>1.279792915394095</v>
      </c>
      <c r="AU1144">
        <v>0.40727471583560881</v>
      </c>
      <c r="AV1144">
        <v>1.279792915394095</v>
      </c>
    </row>
    <row r="1145" spans="1:48">
      <c r="A1145">
        <v>1142</v>
      </c>
      <c r="B1145">
        <v>0</v>
      </c>
      <c r="C1145">
        <v>0</v>
      </c>
      <c r="D1145">
        <v>0</v>
      </c>
      <c r="E1145">
        <v>16.399999999999999</v>
      </c>
      <c r="F1145">
        <v>0.54558696731262613</v>
      </c>
      <c r="G1145">
        <v>117.4315548829109</v>
      </c>
      <c r="H1145">
        <v>433.55730062770709</v>
      </c>
      <c r="I1145">
        <v>7.4533265387811882</v>
      </c>
      <c r="J1145">
        <v>7.4533265387811882</v>
      </c>
      <c r="K1145">
        <v>606.08944281175911</v>
      </c>
      <c r="L1145">
        <v>2</v>
      </c>
      <c r="M1145">
        <v>164.16290433687951</v>
      </c>
      <c r="N1145">
        <v>1074.3549909554581</v>
      </c>
      <c r="O1145" t="b">
        <v>0</v>
      </c>
      <c r="P1145">
        <v>7.4533265387811882</v>
      </c>
      <c r="Q1145">
        <v>0</v>
      </c>
      <c r="R1145">
        <v>0.92804230139312716</v>
      </c>
      <c r="S1145">
        <v>38.404103506045871</v>
      </c>
      <c r="T1145">
        <v>71.384833767760767</v>
      </c>
      <c r="U1145">
        <v>8.0312357826713896</v>
      </c>
      <c r="V1145">
        <v>5.1366883533622598</v>
      </c>
      <c r="W1145">
        <v>-19.516799052759609</v>
      </c>
      <c r="X1145">
        <v>1</v>
      </c>
      <c r="Y1145">
        <v>-3.2875807967387232</v>
      </c>
      <c r="Z1145">
        <v>82.585543582711622</v>
      </c>
      <c r="AA1145">
        <v>1074.3549909554581</v>
      </c>
      <c r="AB1145" t="b">
        <v>0</v>
      </c>
      <c r="AC1145" t="b">
        <v>1</v>
      </c>
      <c r="AD1145">
        <v>88.879277550388679</v>
      </c>
      <c r="AE1145">
        <v>0.40781371155020069</v>
      </c>
      <c r="AF1145">
        <v>0</v>
      </c>
      <c r="AG1145">
        <v>2.6977697444220849E-2</v>
      </c>
      <c r="AH1145" t="b">
        <v>0</v>
      </c>
      <c r="AI1145" t="b">
        <v>0</v>
      </c>
      <c r="AJ1145">
        <v>1074.3549909554581</v>
      </c>
      <c r="AK1145">
        <v>0</v>
      </c>
      <c r="AL1145">
        <v>8.0312357826713896</v>
      </c>
      <c r="AM1145">
        <v>0</v>
      </c>
      <c r="AN1145">
        <v>8.4917206505372587</v>
      </c>
      <c r="AO1145">
        <v>0</v>
      </c>
      <c r="AP1145">
        <v>1</v>
      </c>
      <c r="AQ1145">
        <v>3</v>
      </c>
      <c r="AR1145">
        <v>0</v>
      </c>
      <c r="AS1145">
        <v>0</v>
      </c>
      <c r="AT1145">
        <v>2.0236248628112339</v>
      </c>
      <c r="AU1145">
        <v>0.64398796949546</v>
      </c>
      <c r="AV1145">
        <v>2.0236248628112339</v>
      </c>
    </row>
    <row r="1146" spans="1:48">
      <c r="A1146">
        <v>1143</v>
      </c>
      <c r="B1146">
        <v>0</v>
      </c>
      <c r="C1146">
        <v>0</v>
      </c>
      <c r="D1146">
        <v>0</v>
      </c>
      <c r="E1146">
        <v>19.100000000000001</v>
      </c>
      <c r="F1146">
        <v>0.93677789490124486</v>
      </c>
      <c r="G1146">
        <v>136.76479867460969</v>
      </c>
      <c r="H1146">
        <v>504.93563670665901</v>
      </c>
      <c r="I1146">
        <v>13.869447817326449</v>
      </c>
      <c r="J1146">
        <v>13.869447817326449</v>
      </c>
      <c r="K1146">
        <v>968.40321463175019</v>
      </c>
      <c r="L1146">
        <v>2</v>
      </c>
      <c r="M1146">
        <v>262.29772877349677</v>
      </c>
      <c r="N1146">
        <v>1251.2305077591011</v>
      </c>
      <c r="O1146" t="b">
        <v>0</v>
      </c>
      <c r="P1146">
        <v>13.86944781732644</v>
      </c>
      <c r="Q1146">
        <v>0</v>
      </c>
      <c r="R1146">
        <v>0.94032526371026892</v>
      </c>
      <c r="S1146">
        <v>38.418919371360097</v>
      </c>
      <c r="T1146">
        <v>112.5680449823014</v>
      </c>
      <c r="U1146">
        <v>14.74962797723987</v>
      </c>
      <c r="V1146">
        <v>6.7174683989694302</v>
      </c>
      <c r="W1146">
        <v>-15.85970510624165</v>
      </c>
      <c r="X1146">
        <v>1</v>
      </c>
      <c r="Y1146">
        <v>-6.944674743256682</v>
      </c>
      <c r="Z1146">
        <v>82.646653104794723</v>
      </c>
      <c r="AA1146">
        <v>1251.2305077591011</v>
      </c>
      <c r="AB1146" t="b">
        <v>0</v>
      </c>
      <c r="AC1146" t="b">
        <v>1</v>
      </c>
      <c r="AD1146">
        <v>88.877247340956146</v>
      </c>
      <c r="AE1146">
        <v>0.33139682311549712</v>
      </c>
      <c r="AF1146">
        <v>0</v>
      </c>
      <c r="AG1146">
        <v>2.0632531879982319E-2</v>
      </c>
      <c r="AH1146" t="b">
        <v>0</v>
      </c>
      <c r="AI1146" t="b">
        <v>0</v>
      </c>
      <c r="AJ1146">
        <v>1251.2305077591011</v>
      </c>
      <c r="AK1146">
        <v>0</v>
      </c>
      <c r="AL1146">
        <v>14.74962797723987</v>
      </c>
      <c r="AM1146">
        <v>0</v>
      </c>
      <c r="AN1146">
        <v>15.203518158262</v>
      </c>
      <c r="AO1146">
        <v>0</v>
      </c>
      <c r="AP1146">
        <v>1</v>
      </c>
      <c r="AQ1146">
        <v>3</v>
      </c>
      <c r="AR1146">
        <v>0</v>
      </c>
      <c r="AS1146">
        <v>0</v>
      </c>
      <c r="AT1146">
        <v>3.248422950125311</v>
      </c>
      <c r="AU1146">
        <v>1.0337614140634279</v>
      </c>
      <c r="AV1146">
        <v>3.248422950125311</v>
      </c>
    </row>
    <row r="1147" spans="1:48">
      <c r="A1147">
        <v>1144</v>
      </c>
      <c r="B1147">
        <v>0</v>
      </c>
      <c r="C1147">
        <v>0</v>
      </c>
      <c r="D1147">
        <v>0</v>
      </c>
      <c r="E1147">
        <v>22.5</v>
      </c>
      <c r="F1147">
        <v>0.79063478641572571</v>
      </c>
      <c r="G1147">
        <v>161.1103649308229</v>
      </c>
      <c r="H1147">
        <v>594.81946732459812</v>
      </c>
      <c r="I1147">
        <v>14.159354947840651</v>
      </c>
      <c r="J1147">
        <v>14.159354947840651</v>
      </c>
      <c r="K1147">
        <v>839.25003778961332</v>
      </c>
      <c r="L1147">
        <v>2</v>
      </c>
      <c r="M1147">
        <v>227.315828220372</v>
      </c>
      <c r="N1147">
        <v>1473.9626400303539</v>
      </c>
      <c r="O1147" t="b">
        <v>0</v>
      </c>
      <c r="P1147">
        <v>14.159354947840651</v>
      </c>
      <c r="Q1147">
        <v>0</v>
      </c>
      <c r="R1147">
        <v>0.93516267738211334</v>
      </c>
      <c r="S1147">
        <v>38.44178321740457</v>
      </c>
      <c r="T1147">
        <v>98.09372109379791</v>
      </c>
      <c r="U1147">
        <v>15.141060791132331</v>
      </c>
      <c r="V1147">
        <v>6.3601342413475814</v>
      </c>
      <c r="W1147">
        <v>-20.257106241538889</v>
      </c>
      <c r="X1147">
        <v>1</v>
      </c>
      <c r="Y1147">
        <v>-2.5472736079594358</v>
      </c>
      <c r="Z1147">
        <v>82.682132265684146</v>
      </c>
      <c r="AA1147">
        <v>1473.9626400303539</v>
      </c>
      <c r="AB1147" t="b">
        <v>0</v>
      </c>
      <c r="AC1147" t="b">
        <v>1</v>
      </c>
      <c r="AD1147">
        <v>88.875364017870581</v>
      </c>
      <c r="AE1147">
        <v>0.42328281698737991</v>
      </c>
      <c r="AF1147">
        <v>0</v>
      </c>
      <c r="AG1147">
        <v>1.082024657615421E-2</v>
      </c>
      <c r="AH1147" t="b">
        <v>0</v>
      </c>
      <c r="AI1147" t="b">
        <v>0</v>
      </c>
      <c r="AJ1147">
        <v>1473.9626400303539</v>
      </c>
      <c r="AK1147">
        <v>0</v>
      </c>
      <c r="AL1147">
        <v>15.141060791132331</v>
      </c>
      <c r="AM1147">
        <v>0</v>
      </c>
      <c r="AN1147">
        <v>15.656814406926401</v>
      </c>
      <c r="AO1147">
        <v>0</v>
      </c>
      <c r="AP1147">
        <v>1</v>
      </c>
      <c r="AQ1147">
        <v>3</v>
      </c>
      <c r="AR1147">
        <v>0</v>
      </c>
      <c r="AS1147">
        <v>0</v>
      </c>
      <c r="AT1147">
        <v>3.3956619270036068</v>
      </c>
      <c r="AU1147">
        <v>1.0806179888629279</v>
      </c>
      <c r="AV1147">
        <v>3.3956619270036068</v>
      </c>
    </row>
    <row r="1148" spans="1:48">
      <c r="A1148">
        <v>1145</v>
      </c>
      <c r="B1148">
        <v>0</v>
      </c>
      <c r="C1148">
        <v>0</v>
      </c>
      <c r="D1148">
        <v>0</v>
      </c>
      <c r="E1148">
        <v>24.4</v>
      </c>
      <c r="F1148">
        <v>0.31734962610251438</v>
      </c>
      <c r="G1148">
        <v>174.71524019164801</v>
      </c>
      <c r="H1148">
        <v>645.04866678756423</v>
      </c>
      <c r="I1148">
        <v>7.4669908957109881</v>
      </c>
      <c r="J1148">
        <v>7.4669908957109881</v>
      </c>
      <c r="K1148">
        <v>408.11843652711639</v>
      </c>
      <c r="L1148">
        <v>2</v>
      </c>
      <c r="M1148">
        <v>110.5412883334552</v>
      </c>
      <c r="N1148">
        <v>1598.4305962995841</v>
      </c>
      <c r="O1148" t="b">
        <v>0</v>
      </c>
      <c r="P1148">
        <v>7.4669908957109881</v>
      </c>
      <c r="Q1148">
        <v>0</v>
      </c>
      <c r="R1148">
        <v>0.90429734235853676</v>
      </c>
      <c r="S1148">
        <v>38.467144321077818</v>
      </c>
      <c r="T1148">
        <v>49.330096535230417</v>
      </c>
      <c r="U1148">
        <v>8.2572297251654057</v>
      </c>
      <c r="V1148">
        <v>4.721021340131486</v>
      </c>
      <c r="W1148">
        <v>-14.89888528081778</v>
      </c>
      <c r="X1148">
        <v>1</v>
      </c>
      <c r="Y1148">
        <v>-7.9054945686805453</v>
      </c>
      <c r="Z1148">
        <v>82.735675665720649</v>
      </c>
      <c r="AA1148">
        <v>1598.4305962995841</v>
      </c>
      <c r="AB1148" t="b">
        <v>0</v>
      </c>
      <c r="AC1148" t="b">
        <v>1</v>
      </c>
      <c r="AD1148">
        <v>88.873290055930767</v>
      </c>
      <c r="AE1148">
        <v>0.31131999094246121</v>
      </c>
      <c r="AF1148">
        <v>0</v>
      </c>
      <c r="AG1148">
        <v>1.0265300012404781E-3</v>
      </c>
      <c r="AH1148" t="b">
        <v>0</v>
      </c>
      <c r="AI1148" t="b">
        <v>0</v>
      </c>
      <c r="AJ1148">
        <v>1598.4305962995841</v>
      </c>
      <c r="AK1148">
        <v>0</v>
      </c>
      <c r="AL1148">
        <v>8.2572297251654057</v>
      </c>
      <c r="AM1148">
        <v>0</v>
      </c>
      <c r="AN1148">
        <v>8.5859641171647354</v>
      </c>
      <c r="AO1148">
        <v>0</v>
      </c>
      <c r="AP1148">
        <v>1</v>
      </c>
      <c r="AQ1148">
        <v>3</v>
      </c>
      <c r="AR1148">
        <v>0</v>
      </c>
      <c r="AS1148">
        <v>0</v>
      </c>
      <c r="AT1148">
        <v>2.2726759653349</v>
      </c>
      <c r="AU1148">
        <v>0.72324471157363945</v>
      </c>
      <c r="AV1148">
        <v>2.2726759653349</v>
      </c>
    </row>
    <row r="1149" spans="1:48">
      <c r="A1149">
        <v>1146</v>
      </c>
      <c r="B1149">
        <v>0</v>
      </c>
      <c r="C1149">
        <v>0</v>
      </c>
      <c r="D1149">
        <v>0</v>
      </c>
      <c r="E1149">
        <v>24.8</v>
      </c>
      <c r="F1149">
        <v>-0.14336662415910609</v>
      </c>
      <c r="G1149">
        <v>177.5794244570848</v>
      </c>
      <c r="H1149">
        <v>655.62323509555711</v>
      </c>
      <c r="I1149">
        <v>-0.25615506431601759</v>
      </c>
      <c r="J1149">
        <v>-0.25615506431601759</v>
      </c>
      <c r="K1149">
        <v>-13.774685262740769</v>
      </c>
      <c r="L1149">
        <v>2</v>
      </c>
      <c r="M1149">
        <v>-3.7309548382288118</v>
      </c>
      <c r="N1149">
        <v>1624.6343765667909</v>
      </c>
      <c r="O1149" t="b">
        <v>0</v>
      </c>
      <c r="P1149">
        <v>-0.25615506431601759</v>
      </c>
      <c r="Q1149">
        <v>0</v>
      </c>
      <c r="R1149">
        <v>0.34374938334530952</v>
      </c>
      <c r="S1149">
        <v>38.486885324678688</v>
      </c>
      <c r="T1149">
        <v>-0.51755989706632477</v>
      </c>
      <c r="U1149">
        <v>-8.8053145399409144E-2</v>
      </c>
      <c r="V1149">
        <v>3.2133949411624871</v>
      </c>
      <c r="W1149">
        <v>-28.824445666364401</v>
      </c>
      <c r="X1149">
        <v>1</v>
      </c>
      <c r="Y1149">
        <v>6.0200658168660688</v>
      </c>
      <c r="Z1149">
        <v>82.733293316115805</v>
      </c>
      <c r="AA1149">
        <v>1624.6343765667909</v>
      </c>
      <c r="AB1149" t="b">
        <v>0</v>
      </c>
      <c r="AC1149" t="b">
        <v>1</v>
      </c>
      <c r="AD1149">
        <v>88.872915962924452</v>
      </c>
      <c r="AE1149">
        <v>0.60230184974492773</v>
      </c>
      <c r="AF1149">
        <v>0</v>
      </c>
      <c r="AG1149">
        <v>-5.8215201054932497E-3</v>
      </c>
      <c r="AH1149" t="b">
        <v>0</v>
      </c>
      <c r="AI1149" t="b">
        <v>0</v>
      </c>
      <c r="AJ1149">
        <v>1624.6343765667909</v>
      </c>
      <c r="AK1149">
        <v>0</v>
      </c>
      <c r="AL1149">
        <v>-8.8053145399409144E-2</v>
      </c>
      <c r="AM1149">
        <v>0</v>
      </c>
      <c r="AN1149">
        <v>0.52376243195503636</v>
      </c>
      <c r="AO1149">
        <v>0</v>
      </c>
      <c r="AP1149">
        <v>1</v>
      </c>
      <c r="AQ1149">
        <v>3</v>
      </c>
      <c r="AR1149">
        <v>0</v>
      </c>
      <c r="AS1149">
        <v>0</v>
      </c>
      <c r="AT1149">
        <v>0.9841883687978219</v>
      </c>
      <c r="AU1149">
        <v>0.31320304512500963</v>
      </c>
      <c r="AV1149">
        <v>0.9841883687978219</v>
      </c>
    </row>
    <row r="1150" spans="1:48">
      <c r="A1150">
        <v>1147</v>
      </c>
      <c r="B1150">
        <v>0</v>
      </c>
      <c r="C1150">
        <v>0</v>
      </c>
      <c r="D1150">
        <v>0</v>
      </c>
      <c r="E1150">
        <v>22.7</v>
      </c>
      <c r="F1150">
        <v>-1.1605497961327531</v>
      </c>
      <c r="G1150">
        <v>162.54245706354129</v>
      </c>
      <c r="H1150">
        <v>600.10675147859456</v>
      </c>
      <c r="I1150">
        <v>-16.168540778983491</v>
      </c>
      <c r="J1150">
        <v>-16.168540778983491</v>
      </c>
      <c r="K1150">
        <v>-949.89453243670857</v>
      </c>
      <c r="L1150">
        <v>2</v>
      </c>
      <c r="M1150">
        <v>-257.28454291351801</v>
      </c>
      <c r="N1150">
        <v>1487.064530163957</v>
      </c>
      <c r="O1150" t="b">
        <v>0</v>
      </c>
      <c r="P1150">
        <v>-16.168540778983491</v>
      </c>
      <c r="Q1150">
        <v>0</v>
      </c>
      <c r="R1150">
        <v>0.95577052713964239</v>
      </c>
      <c r="S1150">
        <v>38.491529111543137</v>
      </c>
      <c r="T1150">
        <v>-99.235263601830141</v>
      </c>
      <c r="U1150">
        <v>-15.453414743407849</v>
      </c>
      <c r="V1150">
        <v>158.04927931168791</v>
      </c>
      <c r="W1150">
        <v>-46.023774613645472</v>
      </c>
      <c r="X1150">
        <v>1</v>
      </c>
      <c r="Y1150">
        <v>23.21939476414714</v>
      </c>
      <c r="Z1150">
        <v>82.679035247750562</v>
      </c>
      <c r="AA1150">
        <v>1487.064530163957</v>
      </c>
      <c r="AB1150" t="b">
        <v>0</v>
      </c>
      <c r="AC1150" t="b">
        <v>1</v>
      </c>
      <c r="AD1150">
        <v>88.878717443198468</v>
      </c>
      <c r="AE1150">
        <v>0.96169081282244273</v>
      </c>
      <c r="AF1150">
        <v>0</v>
      </c>
      <c r="AG1150">
        <v>-2.3763061156867989E-2</v>
      </c>
      <c r="AH1150" t="b">
        <v>0</v>
      </c>
      <c r="AI1150" t="b">
        <v>0</v>
      </c>
      <c r="AJ1150">
        <v>1487.064530163957</v>
      </c>
      <c r="AK1150">
        <v>0</v>
      </c>
      <c r="AL1150">
        <v>-15.453414743407849</v>
      </c>
      <c r="AM1150">
        <v>9.3434979504934859</v>
      </c>
      <c r="AN1150">
        <v>-4.9679589476015469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</row>
    <row r="1151" spans="1:48">
      <c r="A1151">
        <v>1148</v>
      </c>
      <c r="B1151">
        <v>0</v>
      </c>
      <c r="C1151">
        <v>0</v>
      </c>
      <c r="D1151">
        <v>0</v>
      </c>
      <c r="E1151">
        <v>17.399999999999999</v>
      </c>
      <c r="F1151">
        <v>-1.3811008579765549</v>
      </c>
      <c r="G1151">
        <v>124.59201554650301</v>
      </c>
      <c r="H1151">
        <v>459.99372139768923</v>
      </c>
      <c r="I1151">
        <v>-15.12969523879635</v>
      </c>
      <c r="J1151">
        <v>-15.12969523879635</v>
      </c>
      <c r="K1151">
        <v>-1159.608394245583</v>
      </c>
      <c r="L1151">
        <v>2</v>
      </c>
      <c r="M1151">
        <v>-314.08678067323501</v>
      </c>
      <c r="N1151">
        <v>1139.864441623474</v>
      </c>
      <c r="O1151" t="b">
        <v>0</v>
      </c>
      <c r="P1151">
        <v>-15.12969523879635</v>
      </c>
      <c r="Q1151">
        <v>0</v>
      </c>
      <c r="R1151">
        <v>0.95768902426150537</v>
      </c>
      <c r="S1151">
        <v>38.51128434641398</v>
      </c>
      <c r="T1151">
        <v>-121.3871922987844</v>
      </c>
      <c r="U1151">
        <v>-14.48954307061682</v>
      </c>
      <c r="V1151">
        <v>192.69958837445051</v>
      </c>
      <c r="W1151">
        <v>-35.888936454462318</v>
      </c>
      <c r="X1151">
        <v>1</v>
      </c>
      <c r="Y1151">
        <v>13.084556604963989</v>
      </c>
      <c r="Z1151">
        <v>82.629168459551224</v>
      </c>
      <c r="AA1151">
        <v>1139.864441623474</v>
      </c>
      <c r="AB1151" t="b">
        <v>0</v>
      </c>
      <c r="AC1151" t="b">
        <v>1</v>
      </c>
      <c r="AD1151">
        <v>88.885920608152659</v>
      </c>
      <c r="AE1151">
        <v>0.74991807516786935</v>
      </c>
      <c r="AF1151">
        <v>0</v>
      </c>
      <c r="AG1151">
        <v>-3.3072367045471507E-2</v>
      </c>
      <c r="AH1151" t="b">
        <v>0</v>
      </c>
      <c r="AI1151" t="b">
        <v>0</v>
      </c>
      <c r="AJ1151">
        <v>1139.864441623474</v>
      </c>
      <c r="AK1151">
        <v>0</v>
      </c>
      <c r="AL1151">
        <v>-14.48954307061682</v>
      </c>
      <c r="AM1151">
        <v>9.8433510996169229</v>
      </c>
      <c r="AN1151">
        <v>-3.6355187525967669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</row>
    <row r="1152" spans="1:48">
      <c r="A1152">
        <v>1149</v>
      </c>
      <c r="B1152">
        <v>0</v>
      </c>
      <c r="C1152">
        <v>0</v>
      </c>
      <c r="D1152">
        <v>0</v>
      </c>
      <c r="E1152">
        <v>13.8</v>
      </c>
      <c r="F1152">
        <v>-0.73171343862769889</v>
      </c>
      <c r="G1152">
        <v>98.814357157571393</v>
      </c>
      <c r="H1152">
        <v>364.82260662575362</v>
      </c>
      <c r="I1152">
        <v>-5.8825334946436536</v>
      </c>
      <c r="J1152">
        <v>-5.8825334946436536</v>
      </c>
      <c r="K1152">
        <v>-568.48072112632826</v>
      </c>
      <c r="L1152">
        <v>2</v>
      </c>
      <c r="M1152">
        <v>-153.976360001714</v>
      </c>
      <c r="N1152">
        <v>904.03041921861757</v>
      </c>
      <c r="O1152" t="b">
        <v>0</v>
      </c>
      <c r="P1152">
        <v>-5.8825334946436536</v>
      </c>
      <c r="Q1152">
        <v>0</v>
      </c>
      <c r="R1152">
        <v>0.95091163101701104</v>
      </c>
      <c r="S1152">
        <v>38.528968440974012</v>
      </c>
      <c r="T1152">
        <v>-59.087131407301193</v>
      </c>
      <c r="U1152">
        <v>-5.5937695199037956</v>
      </c>
      <c r="V1152">
        <v>94.889228594412828</v>
      </c>
      <c r="W1152">
        <v>-40.207160446487791</v>
      </c>
      <c r="X1152">
        <v>1</v>
      </c>
      <c r="Y1152">
        <v>17.402780596989459</v>
      </c>
      <c r="Z1152">
        <v>82.583660107970786</v>
      </c>
      <c r="AA1152">
        <v>904.03041921861757</v>
      </c>
      <c r="AB1152" t="b">
        <v>0</v>
      </c>
      <c r="AC1152" t="b">
        <v>1</v>
      </c>
      <c r="AD1152">
        <v>88.891969682994315</v>
      </c>
      <c r="AE1152">
        <v>0.84014962126989412</v>
      </c>
      <c r="AF1152">
        <v>0</v>
      </c>
      <c r="AG1152">
        <v>-4.7455888391080843E-2</v>
      </c>
      <c r="AH1152" t="b">
        <v>0</v>
      </c>
      <c r="AI1152" t="b">
        <v>0</v>
      </c>
      <c r="AJ1152">
        <v>904.03041921861757</v>
      </c>
      <c r="AK1152">
        <v>0</v>
      </c>
      <c r="AL1152">
        <v>-5.5937695199037956</v>
      </c>
      <c r="AM1152">
        <v>1.8465956633119871</v>
      </c>
      <c r="AN1152">
        <v>-2.8110310529366069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</row>
    <row r="1153" spans="1:48">
      <c r="A1153">
        <v>1150</v>
      </c>
      <c r="B1153">
        <v>0</v>
      </c>
      <c r="C1153">
        <v>0</v>
      </c>
      <c r="D1153">
        <v>0</v>
      </c>
      <c r="E1153">
        <v>12</v>
      </c>
      <c r="F1153">
        <v>-0.1920453875126511</v>
      </c>
      <c r="G1153">
        <v>85.925527963105552</v>
      </c>
      <c r="H1153">
        <v>317.23704923978568</v>
      </c>
      <c r="I1153">
        <v>-0.68000663319401633</v>
      </c>
      <c r="J1153">
        <v>-0.68000663319401633</v>
      </c>
      <c r="K1153">
        <v>-75.572244645089611</v>
      </c>
      <c r="L1153">
        <v>2</v>
      </c>
      <c r="M1153">
        <v>-20.469188690435971</v>
      </c>
      <c r="N1153">
        <v>786.11340801618906</v>
      </c>
      <c r="O1153" t="b">
        <v>0</v>
      </c>
      <c r="P1153">
        <v>-0.68000663319401633</v>
      </c>
      <c r="Q1153">
        <v>0</v>
      </c>
      <c r="R1153">
        <v>0.86305258533516616</v>
      </c>
      <c r="S1153">
        <v>38.536945496569018</v>
      </c>
      <c r="T1153">
        <v>-7.1291308389806742</v>
      </c>
      <c r="U1153">
        <v>-0.58688148282315789</v>
      </c>
      <c r="V1153">
        <v>13.340057851455301</v>
      </c>
      <c r="W1153">
        <v>-29.319114772410739</v>
      </c>
      <c r="X1153">
        <v>1</v>
      </c>
      <c r="Y1153">
        <v>6.5147349229124067</v>
      </c>
      <c r="Z1153">
        <v>82.542361336976938</v>
      </c>
      <c r="AA1153">
        <v>786.11340801618906</v>
      </c>
      <c r="AB1153" t="b">
        <v>0</v>
      </c>
      <c r="AC1153" t="b">
        <v>1</v>
      </c>
      <c r="AD1153">
        <v>88.896715221787943</v>
      </c>
      <c r="AE1153">
        <v>0.61263821912500049</v>
      </c>
      <c r="AF1153">
        <v>0</v>
      </c>
      <c r="AG1153">
        <v>-3.6667106665539573E-2</v>
      </c>
      <c r="AH1153" t="b">
        <v>0</v>
      </c>
      <c r="AI1153" t="b">
        <v>0</v>
      </c>
      <c r="AJ1153">
        <v>786.11340801618906</v>
      </c>
      <c r="AK1153">
        <v>0</v>
      </c>
      <c r="AL1153">
        <v>-0.58688148282315789</v>
      </c>
      <c r="AM1153">
        <v>0</v>
      </c>
      <c r="AN1153">
        <v>3.6422645455765588E-2</v>
      </c>
      <c r="AO1153">
        <v>0</v>
      </c>
      <c r="AP1153">
        <v>1</v>
      </c>
      <c r="AQ1153">
        <v>3</v>
      </c>
      <c r="AR1153">
        <v>0</v>
      </c>
      <c r="AS1153">
        <v>0</v>
      </c>
      <c r="AT1153">
        <v>0.43309395837347342</v>
      </c>
      <c r="AU1153">
        <v>0.13782559405117431</v>
      </c>
      <c r="AV1153">
        <v>0.43309395837347342</v>
      </c>
    </row>
    <row r="1154" spans="1:48">
      <c r="A1154">
        <v>1151</v>
      </c>
      <c r="B1154">
        <v>0</v>
      </c>
      <c r="C1154">
        <v>0</v>
      </c>
      <c r="D1154">
        <v>0</v>
      </c>
      <c r="E1154">
        <v>12</v>
      </c>
      <c r="F1154">
        <v>-1.050113216971571E-4</v>
      </c>
      <c r="G1154">
        <v>85.925527963105552</v>
      </c>
      <c r="H1154">
        <v>317.23704923978568</v>
      </c>
      <c r="I1154">
        <v>0.90392808985750084</v>
      </c>
      <c r="J1154">
        <v>0.90392808985750084</v>
      </c>
      <c r="K1154">
        <v>100.4576594016682</v>
      </c>
      <c r="L1154">
        <v>2</v>
      </c>
      <c r="M1154">
        <v>27.20955021713656</v>
      </c>
      <c r="N1154">
        <v>786.11340801618906</v>
      </c>
      <c r="O1154" t="b">
        <v>0</v>
      </c>
      <c r="P1154">
        <v>0.90392808985750084</v>
      </c>
      <c r="Q1154">
        <v>0</v>
      </c>
      <c r="R1154">
        <v>0.79120645404936774</v>
      </c>
      <c r="S1154">
        <v>38.539518062978907</v>
      </c>
      <c r="T1154">
        <v>13.878107254202479</v>
      </c>
      <c r="U1154">
        <v>1.1424680438730339</v>
      </c>
      <c r="V1154">
        <v>2.8976592246881272</v>
      </c>
      <c r="W1154">
        <v>-34.148249159945067</v>
      </c>
      <c r="X1154">
        <v>1</v>
      </c>
      <c r="Y1154">
        <v>11.34386931044674</v>
      </c>
      <c r="Z1154">
        <v>82.515944570462963</v>
      </c>
      <c r="AA1154">
        <v>786.11340801618906</v>
      </c>
      <c r="AB1154" t="b">
        <v>0</v>
      </c>
      <c r="AC1154" t="b">
        <v>1</v>
      </c>
      <c r="AD1154">
        <v>88.900258595643763</v>
      </c>
      <c r="AE1154">
        <v>0.71354550483467305</v>
      </c>
      <c r="AF1154">
        <v>0</v>
      </c>
      <c r="AG1154">
        <v>-2.0791726783744972E-2</v>
      </c>
      <c r="AH1154" t="b">
        <v>0</v>
      </c>
      <c r="AI1154" t="b">
        <v>0</v>
      </c>
      <c r="AJ1154">
        <v>786.11340801618906</v>
      </c>
      <c r="AK1154">
        <v>0</v>
      </c>
      <c r="AL1154">
        <v>1.1424680438730339</v>
      </c>
      <c r="AM1154">
        <v>0</v>
      </c>
      <c r="AN1154">
        <v>1.856013548707707</v>
      </c>
      <c r="AO1154">
        <v>0</v>
      </c>
      <c r="AP1154">
        <v>1</v>
      </c>
      <c r="AQ1154">
        <v>3</v>
      </c>
      <c r="AR1154">
        <v>0</v>
      </c>
      <c r="AS1154">
        <v>0</v>
      </c>
      <c r="AT1154">
        <v>0.74968681575454266</v>
      </c>
      <c r="AU1154">
        <v>0.2385764768498598</v>
      </c>
      <c r="AV1154">
        <v>0.74968681575454266</v>
      </c>
    </row>
    <row r="1155" spans="1:48">
      <c r="A1155">
        <v>1152</v>
      </c>
      <c r="B1155">
        <v>0</v>
      </c>
      <c r="C1155">
        <v>0</v>
      </c>
      <c r="D1155">
        <v>0</v>
      </c>
      <c r="E1155">
        <v>12</v>
      </c>
      <c r="F1155">
        <v>0.19246543279943909</v>
      </c>
      <c r="G1155">
        <v>85.925527963105552</v>
      </c>
      <c r="H1155">
        <v>317.23704923978568</v>
      </c>
      <c r="I1155">
        <v>2.4930622737640071</v>
      </c>
      <c r="J1155">
        <v>2.4930622737640071</v>
      </c>
      <c r="K1155">
        <v>277.06540329376708</v>
      </c>
      <c r="L1155">
        <v>2</v>
      </c>
      <c r="M1155">
        <v>75.044800458766829</v>
      </c>
      <c r="N1155">
        <v>786.11340801618906</v>
      </c>
      <c r="O1155" t="b">
        <v>0</v>
      </c>
      <c r="P1155">
        <v>2.4930622737640071</v>
      </c>
      <c r="Q1155">
        <v>0</v>
      </c>
      <c r="R1155">
        <v>0.89361967118310637</v>
      </c>
      <c r="S1155">
        <v>38.54473181726835</v>
      </c>
      <c r="T1155">
        <v>33.889611076658568</v>
      </c>
      <c r="U1155">
        <v>2.7898471286596922</v>
      </c>
      <c r="V1155">
        <v>3.6051879698115852</v>
      </c>
      <c r="W1155">
        <v>-33.344625612528311</v>
      </c>
      <c r="X1155">
        <v>1</v>
      </c>
      <c r="Y1155">
        <v>10.540245763029979</v>
      </c>
      <c r="Z1155">
        <v>82.514639536331586</v>
      </c>
      <c r="AA1155">
        <v>786.11340801618906</v>
      </c>
      <c r="AB1155" t="b">
        <v>0</v>
      </c>
      <c r="AC1155" t="b">
        <v>1</v>
      </c>
      <c r="AD1155">
        <v>88.904600681967864</v>
      </c>
      <c r="AE1155">
        <v>0.69675337100805423</v>
      </c>
      <c r="AF1155">
        <v>0</v>
      </c>
      <c r="AG1155">
        <v>1.574781508021927E-3</v>
      </c>
      <c r="AH1155" t="b">
        <v>0</v>
      </c>
      <c r="AI1155" t="b">
        <v>0</v>
      </c>
      <c r="AJ1155">
        <v>786.11340801618906</v>
      </c>
      <c r="AK1155">
        <v>0</v>
      </c>
      <c r="AL1155">
        <v>2.7898471286596922</v>
      </c>
      <c r="AM1155">
        <v>0</v>
      </c>
      <c r="AN1155">
        <v>3.498484429311469</v>
      </c>
      <c r="AO1155">
        <v>0</v>
      </c>
      <c r="AP1155">
        <v>1</v>
      </c>
      <c r="AQ1155">
        <v>3</v>
      </c>
      <c r="AR1155">
        <v>0</v>
      </c>
      <c r="AS1155">
        <v>0</v>
      </c>
      <c r="AT1155">
        <v>1.039488447930875</v>
      </c>
      <c r="AU1155">
        <v>0.33080145791796173</v>
      </c>
      <c r="AV1155">
        <v>1.039488447930875</v>
      </c>
    </row>
    <row r="1156" spans="1:48">
      <c r="A1156">
        <v>1153</v>
      </c>
      <c r="B1156">
        <v>0</v>
      </c>
      <c r="C1156">
        <v>0</v>
      </c>
      <c r="D1156">
        <v>0</v>
      </c>
      <c r="E1156">
        <v>13.9</v>
      </c>
      <c r="F1156">
        <v>0.81357661345727728</v>
      </c>
      <c r="G1156">
        <v>99.530403223930605</v>
      </c>
      <c r="H1156">
        <v>367.46624870275178</v>
      </c>
      <c r="I1156">
        <v>8.8472072902159304</v>
      </c>
      <c r="J1156">
        <v>8.8472072902159304</v>
      </c>
      <c r="K1156">
        <v>848.83215209840546</v>
      </c>
      <c r="L1156">
        <v>2</v>
      </c>
      <c r="M1156">
        <v>229.91120046002311</v>
      </c>
      <c r="N1156">
        <v>910.581364285419</v>
      </c>
      <c r="O1156" t="b">
        <v>0</v>
      </c>
      <c r="P1156">
        <v>8.8472072902159304</v>
      </c>
      <c r="Q1156">
        <v>0</v>
      </c>
      <c r="R1156">
        <v>0.93939265262397265</v>
      </c>
      <c r="S1156">
        <v>38.552058275244697</v>
      </c>
      <c r="T1156">
        <v>98.76695576384752</v>
      </c>
      <c r="U1156">
        <v>9.4180077579948431</v>
      </c>
      <c r="V1156">
        <v>5.9860031972522449</v>
      </c>
      <c r="W1156">
        <v>-33.136455969907338</v>
      </c>
      <c r="X1156">
        <v>1</v>
      </c>
      <c r="Y1156">
        <v>10.33207612040901</v>
      </c>
      <c r="Z1156">
        <v>82.497985931464214</v>
      </c>
      <c r="AA1156">
        <v>910.581364285419</v>
      </c>
      <c r="AB1156" t="b">
        <v>0</v>
      </c>
      <c r="AC1156" t="b">
        <v>1</v>
      </c>
      <c r="AD1156">
        <v>88.908742015674889</v>
      </c>
      <c r="AE1156">
        <v>0.69240355758015337</v>
      </c>
      <c r="AF1156">
        <v>0</v>
      </c>
      <c r="AG1156">
        <v>1.874296035584971E-2</v>
      </c>
      <c r="AH1156" t="b">
        <v>0</v>
      </c>
      <c r="AI1156" t="b">
        <v>0</v>
      </c>
      <c r="AJ1156">
        <v>910.581364285419</v>
      </c>
      <c r="AK1156">
        <v>0</v>
      </c>
      <c r="AL1156">
        <v>9.4180077579948431</v>
      </c>
      <c r="AM1156">
        <v>0</v>
      </c>
      <c r="AN1156">
        <v>10.2173666823685</v>
      </c>
      <c r="AO1156">
        <v>0</v>
      </c>
      <c r="AP1156">
        <v>1</v>
      </c>
      <c r="AQ1156">
        <v>3</v>
      </c>
      <c r="AR1156">
        <v>0</v>
      </c>
      <c r="AS1156">
        <v>0</v>
      </c>
      <c r="AT1156">
        <v>2.2870853943344578</v>
      </c>
      <c r="AU1156">
        <v>0.72783029415544442</v>
      </c>
      <c r="AV1156">
        <v>2.2870853943344578</v>
      </c>
    </row>
    <row r="1157" spans="1:48">
      <c r="A1157">
        <v>1154</v>
      </c>
      <c r="B1157">
        <v>0</v>
      </c>
      <c r="C1157">
        <v>0</v>
      </c>
      <c r="D1157">
        <v>0</v>
      </c>
      <c r="E1157">
        <v>17.7</v>
      </c>
      <c r="F1157">
        <v>1.303228113371447</v>
      </c>
      <c r="G1157">
        <v>126.7401537455807</v>
      </c>
      <c r="H1157">
        <v>467.92464762868389</v>
      </c>
      <c r="I1157">
        <v>17.288380133409952</v>
      </c>
      <c r="J1157">
        <v>17.288380133409952</v>
      </c>
      <c r="K1157">
        <v>1302.60114492556</v>
      </c>
      <c r="L1157">
        <v>2</v>
      </c>
      <c r="M1157">
        <v>352.81721151829902</v>
      </c>
      <c r="N1157">
        <v>1159.517276823879</v>
      </c>
      <c r="O1157" t="b">
        <v>0</v>
      </c>
      <c r="P1157">
        <v>17.288380133409952</v>
      </c>
      <c r="Q1157">
        <v>0</v>
      </c>
      <c r="R1157">
        <v>0.94690422111259642</v>
      </c>
      <c r="S1157">
        <v>38.566870868145088</v>
      </c>
      <c r="T1157">
        <v>150.3634939111156</v>
      </c>
      <c r="U1157">
        <v>18.257791810344241</v>
      </c>
      <c r="V1157">
        <v>7.9836668254420724</v>
      </c>
      <c r="W1157">
        <v>-27.43366395920556</v>
      </c>
      <c r="X1157">
        <v>1</v>
      </c>
      <c r="Y1157">
        <v>4.6292841097072319</v>
      </c>
      <c r="Z1157">
        <v>82.5670071291418</v>
      </c>
      <c r="AA1157">
        <v>1159.517276823879</v>
      </c>
      <c r="AB1157" t="b">
        <v>0</v>
      </c>
      <c r="AC1157" t="b">
        <v>1</v>
      </c>
      <c r="AD1157">
        <v>88.911710539530077</v>
      </c>
      <c r="AE1157">
        <v>0.57324073944608633</v>
      </c>
      <c r="AF1157">
        <v>0</v>
      </c>
      <c r="AG1157">
        <v>3.5168473886704847E-2</v>
      </c>
      <c r="AH1157" t="b">
        <v>0</v>
      </c>
      <c r="AI1157" t="b">
        <v>0</v>
      </c>
      <c r="AJ1157">
        <v>1159.517276823879</v>
      </c>
      <c r="AK1157">
        <v>0</v>
      </c>
      <c r="AL1157">
        <v>18.257791810344241</v>
      </c>
      <c r="AM1157">
        <v>0</v>
      </c>
      <c r="AN1157">
        <v>19.09178769302558</v>
      </c>
      <c r="AO1157">
        <v>0</v>
      </c>
      <c r="AP1157">
        <v>1</v>
      </c>
      <c r="AQ1157">
        <v>0</v>
      </c>
      <c r="AR1157">
        <v>0</v>
      </c>
      <c r="AS1157">
        <v>0</v>
      </c>
      <c r="AT1157">
        <v>3.9522433346054591</v>
      </c>
      <c r="AU1157">
        <v>1.2577415937006871</v>
      </c>
      <c r="AV1157">
        <v>3.9522433346054591</v>
      </c>
    </row>
    <row r="1158" spans="1:48">
      <c r="A1158">
        <v>1155</v>
      </c>
      <c r="B1158">
        <v>0</v>
      </c>
      <c r="C1158">
        <v>0</v>
      </c>
      <c r="D1158">
        <v>0</v>
      </c>
      <c r="E1158">
        <v>22.8</v>
      </c>
      <c r="F1158">
        <v>1.3901775997235979</v>
      </c>
      <c r="G1158">
        <v>163.25850312990059</v>
      </c>
      <c r="H1158">
        <v>602.75039355559295</v>
      </c>
      <c r="I1158">
        <v>23.756238091016211</v>
      </c>
      <c r="J1158">
        <v>23.756238091016211</v>
      </c>
      <c r="K1158">
        <v>1389.547000236118</v>
      </c>
      <c r="L1158">
        <v>2</v>
      </c>
      <c r="M1158">
        <v>376.36700981476639</v>
      </c>
      <c r="N1158">
        <v>1493.61547523076</v>
      </c>
      <c r="O1158" t="b">
        <v>0</v>
      </c>
      <c r="P1158">
        <v>23.756238091016211</v>
      </c>
      <c r="Q1158">
        <v>0</v>
      </c>
      <c r="R1158">
        <v>0.94657278370748477</v>
      </c>
      <c r="S1158">
        <v>38.592228804467823</v>
      </c>
      <c r="T1158">
        <v>160.4561004324793</v>
      </c>
      <c r="U1158">
        <v>25.09710663555007</v>
      </c>
      <c r="V1158">
        <v>8.5727227832596213</v>
      </c>
      <c r="W1158">
        <v>-22.367946061877252</v>
      </c>
      <c r="X1158">
        <v>1</v>
      </c>
      <c r="Y1158">
        <v>-0.43643378762107687</v>
      </c>
      <c r="Z1158">
        <v>82.598157427251678</v>
      </c>
      <c r="AA1158">
        <v>1493.61547523076</v>
      </c>
      <c r="AB1158" t="b">
        <v>0</v>
      </c>
      <c r="AC1158" t="b">
        <v>1</v>
      </c>
      <c r="AD1158">
        <v>88.912542454276519</v>
      </c>
      <c r="AE1158">
        <v>0.46738991771086802</v>
      </c>
      <c r="AF1158">
        <v>0</v>
      </c>
      <c r="AG1158">
        <v>4.9746992915825412E-2</v>
      </c>
      <c r="AH1158" t="b">
        <v>0</v>
      </c>
      <c r="AI1158" t="b">
        <v>0</v>
      </c>
      <c r="AJ1158">
        <v>1493.61547523076</v>
      </c>
      <c r="AK1158">
        <v>0</v>
      </c>
      <c r="AL1158">
        <v>25.09710663555007</v>
      </c>
      <c r="AM1158">
        <v>0</v>
      </c>
      <c r="AN1158">
        <v>25.56460381579733</v>
      </c>
      <c r="AO1158">
        <v>0</v>
      </c>
      <c r="AP1158">
        <v>1</v>
      </c>
      <c r="AQ1158">
        <v>3</v>
      </c>
      <c r="AR1158">
        <v>0</v>
      </c>
      <c r="AS1158">
        <v>0</v>
      </c>
      <c r="AT1158">
        <v>5.124158470942084</v>
      </c>
      <c r="AU1158">
        <v>1.6306858399094359</v>
      </c>
      <c r="AV1158">
        <v>5.124158470942084</v>
      </c>
    </row>
    <row r="1159" spans="1:48">
      <c r="A1159">
        <v>1156</v>
      </c>
      <c r="B1159">
        <v>0</v>
      </c>
      <c r="C1159">
        <v>0</v>
      </c>
      <c r="D1159">
        <v>0</v>
      </c>
      <c r="E1159">
        <v>27.3</v>
      </c>
      <c r="F1159">
        <v>1.136061487734163</v>
      </c>
      <c r="G1159">
        <v>195.48057611606509</v>
      </c>
      <c r="H1159">
        <v>721.71428702051242</v>
      </c>
      <c r="I1159">
        <v>23.82165846622739</v>
      </c>
      <c r="J1159">
        <v>23.82165846622739</v>
      </c>
      <c r="K1159">
        <v>1163.6966003095599</v>
      </c>
      <c r="L1159">
        <v>3</v>
      </c>
      <c r="M1159">
        <v>315.19409542512471</v>
      </c>
      <c r="N1159">
        <v>1171.3422878342919</v>
      </c>
      <c r="O1159" t="b">
        <v>1</v>
      </c>
      <c r="P1159">
        <v>23.82165846622739</v>
      </c>
      <c r="Q1159">
        <v>0</v>
      </c>
      <c r="R1159">
        <v>0.95155275723887311</v>
      </c>
      <c r="S1159">
        <v>38.627291057838598</v>
      </c>
      <c r="T1159">
        <v>204.09232885503519</v>
      </c>
      <c r="U1159">
        <v>25.034511523408181</v>
      </c>
      <c r="V1159">
        <v>9.8877106017236542</v>
      </c>
      <c r="W1159">
        <v>-22.73228400934817</v>
      </c>
      <c r="X1159">
        <v>1</v>
      </c>
      <c r="Y1159">
        <v>-7.20958401501548E-2</v>
      </c>
      <c r="Z1159">
        <v>82.671500291163568</v>
      </c>
      <c r="AA1159">
        <v>1171.3422878342919</v>
      </c>
      <c r="AB1159" t="b">
        <v>0</v>
      </c>
      <c r="AC1159" t="b">
        <v>1</v>
      </c>
      <c r="AD1159">
        <v>88.912441555540852</v>
      </c>
      <c r="AE1159">
        <v>0.47500294944906629</v>
      </c>
      <c r="AF1159">
        <v>0</v>
      </c>
      <c r="AG1159">
        <v>5.7727297626339713E-2</v>
      </c>
      <c r="AH1159" t="b">
        <v>0</v>
      </c>
      <c r="AI1159" t="b">
        <v>0</v>
      </c>
      <c r="AJ1159">
        <v>1171.3422878342919</v>
      </c>
      <c r="AK1159">
        <v>0</v>
      </c>
      <c r="AL1159">
        <v>25.034511523408181</v>
      </c>
      <c r="AM1159">
        <v>0</v>
      </c>
      <c r="AN1159">
        <v>25.52792914829131</v>
      </c>
      <c r="AO1159">
        <v>0</v>
      </c>
      <c r="AP1159">
        <v>1</v>
      </c>
      <c r="AQ1159">
        <v>0</v>
      </c>
      <c r="AR1159">
        <v>0</v>
      </c>
      <c r="AS1159">
        <v>0</v>
      </c>
      <c r="AT1159">
        <v>5.1458525583280341</v>
      </c>
      <c r="AU1159">
        <v>1.6375896547134929</v>
      </c>
      <c r="AV1159">
        <v>5.1458525583280341</v>
      </c>
    </row>
    <row r="1160" spans="1:48">
      <c r="A1160">
        <v>1157</v>
      </c>
      <c r="B1160">
        <v>0</v>
      </c>
      <c r="C1160">
        <v>0</v>
      </c>
      <c r="D1160">
        <v>0</v>
      </c>
      <c r="E1160">
        <v>31.2</v>
      </c>
      <c r="F1160">
        <v>1.065576449339747</v>
      </c>
      <c r="G1160">
        <v>223.40637270407441</v>
      </c>
      <c r="H1160">
        <v>824.81632802344291</v>
      </c>
      <c r="I1160">
        <v>25.873444050933209</v>
      </c>
      <c r="J1160">
        <v>25.873444050933209</v>
      </c>
      <c r="K1160">
        <v>1105.9361823054689</v>
      </c>
      <c r="L1160">
        <v>3</v>
      </c>
      <c r="M1160">
        <v>299.54934515316052</v>
      </c>
      <c r="N1160">
        <v>1338.676900382048</v>
      </c>
      <c r="O1160" t="b">
        <v>0</v>
      </c>
      <c r="P1160">
        <v>25.873444050933209</v>
      </c>
      <c r="Q1160">
        <v>0</v>
      </c>
      <c r="R1160">
        <v>0.950294108877897</v>
      </c>
      <c r="S1160">
        <v>38.659172698826517</v>
      </c>
      <c r="T1160">
        <v>194.21904652480001</v>
      </c>
      <c r="U1160">
        <v>27.226775173303409</v>
      </c>
      <c r="V1160">
        <v>9.6538307804003693</v>
      </c>
      <c r="W1160">
        <v>-22.73228400934817</v>
      </c>
      <c r="X1160">
        <v>1</v>
      </c>
      <c r="Y1160">
        <v>-7.20958401501548E-2</v>
      </c>
      <c r="Z1160">
        <v>82.722370799779128</v>
      </c>
      <c r="AA1160">
        <v>1338.676900382048</v>
      </c>
      <c r="AB1160" t="b">
        <v>0</v>
      </c>
      <c r="AC1160" t="b">
        <v>1</v>
      </c>
      <c r="AD1160">
        <v>88.91241294608048</v>
      </c>
      <c r="AE1160">
        <v>0.47500294944906629</v>
      </c>
      <c r="AF1160">
        <v>0</v>
      </c>
      <c r="AG1160">
        <v>7.2896466732349841E-2</v>
      </c>
      <c r="AH1160" t="b">
        <v>0</v>
      </c>
      <c r="AI1160" t="b">
        <v>0</v>
      </c>
      <c r="AJ1160">
        <v>1338.676900382048</v>
      </c>
      <c r="AK1160">
        <v>0</v>
      </c>
      <c r="AL1160">
        <v>27.226775173303409</v>
      </c>
      <c r="AM1160">
        <v>0</v>
      </c>
      <c r="AN1160">
        <v>27.789911718306961</v>
      </c>
      <c r="AO1160">
        <v>0</v>
      </c>
      <c r="AP1160">
        <v>1</v>
      </c>
      <c r="AQ1160">
        <v>0</v>
      </c>
      <c r="AR1160">
        <v>0</v>
      </c>
      <c r="AS1160">
        <v>0</v>
      </c>
      <c r="AT1160">
        <v>5.5411461962891746</v>
      </c>
      <c r="AU1160">
        <v>1.763385869191421</v>
      </c>
      <c r="AV1160">
        <v>5.5411461962891746</v>
      </c>
    </row>
    <row r="1161" spans="1:48">
      <c r="A1161">
        <v>1158</v>
      </c>
      <c r="B1161">
        <v>0</v>
      </c>
      <c r="C1161">
        <v>0</v>
      </c>
      <c r="D1161">
        <v>0</v>
      </c>
      <c r="E1161">
        <v>35.200000000000003</v>
      </c>
      <c r="F1161">
        <v>1.18496604824019</v>
      </c>
      <c r="G1161">
        <v>252.048215358443</v>
      </c>
      <c r="H1161">
        <v>930.56201110337145</v>
      </c>
      <c r="I1161">
        <v>32.28317484827538</v>
      </c>
      <c r="J1161">
        <v>32.28317484827538</v>
      </c>
      <c r="K1161">
        <v>1223.10570979352</v>
      </c>
      <c r="L1161">
        <v>3</v>
      </c>
      <c r="M1161">
        <v>331.2854035193717</v>
      </c>
      <c r="N1161">
        <v>1510.3021440207719</v>
      </c>
      <c r="O1161" t="b">
        <v>0</v>
      </c>
      <c r="P1161">
        <v>32.28317484827538</v>
      </c>
      <c r="Q1161">
        <v>0</v>
      </c>
      <c r="R1161">
        <v>0.95111188803231594</v>
      </c>
      <c r="S1161">
        <v>38.694699958803653</v>
      </c>
      <c r="T1161">
        <v>214.61109547933151</v>
      </c>
      <c r="U1161">
        <v>33.942562651659863</v>
      </c>
      <c r="V1161">
        <v>10.491931265300879</v>
      </c>
      <c r="W1161">
        <v>-25.85781126624623</v>
      </c>
      <c r="X1161">
        <v>1</v>
      </c>
      <c r="Y1161">
        <v>3.0534314167479022</v>
      </c>
      <c r="Z1161">
        <v>82.779688194280581</v>
      </c>
      <c r="AA1161">
        <v>1510.3021440207719</v>
      </c>
      <c r="AB1161" t="b">
        <v>0</v>
      </c>
      <c r="AC1161" t="b">
        <v>1</v>
      </c>
      <c r="AD1161">
        <v>88.91300448091711</v>
      </c>
      <c r="AE1161">
        <v>0.54031247422007045</v>
      </c>
      <c r="AF1161">
        <v>0</v>
      </c>
      <c r="AG1161">
        <v>6.8124315207523156E-2</v>
      </c>
      <c r="AH1161" t="b">
        <v>0</v>
      </c>
      <c r="AI1161" t="b">
        <v>0</v>
      </c>
      <c r="AJ1161">
        <v>1510.3021440207719</v>
      </c>
      <c r="AK1161">
        <v>0</v>
      </c>
      <c r="AL1161">
        <v>33.942562651659863</v>
      </c>
      <c r="AM1161">
        <v>0</v>
      </c>
      <c r="AN1161">
        <v>34.487966783208037</v>
      </c>
      <c r="AO1161">
        <v>0</v>
      </c>
      <c r="AP1161">
        <v>1</v>
      </c>
      <c r="AQ1161">
        <v>0</v>
      </c>
      <c r="AR1161">
        <v>0</v>
      </c>
      <c r="AS1161">
        <v>0</v>
      </c>
      <c r="AT1161">
        <v>6.7551293902701568</v>
      </c>
      <c r="AU1161">
        <v>2.1497176377225489</v>
      </c>
      <c r="AV1161">
        <v>6.7551293902701568</v>
      </c>
    </row>
    <row r="1162" spans="1:48">
      <c r="A1162">
        <v>1159</v>
      </c>
      <c r="B1162">
        <v>0</v>
      </c>
      <c r="C1162">
        <v>0</v>
      </c>
      <c r="D1162">
        <v>0</v>
      </c>
      <c r="E1162">
        <v>39.4</v>
      </c>
      <c r="F1162">
        <v>1.027892691032827</v>
      </c>
      <c r="G1162">
        <v>282.12215014552987</v>
      </c>
      <c r="H1162">
        <v>1041.594978337296</v>
      </c>
      <c r="I1162">
        <v>32.137306692170426</v>
      </c>
      <c r="J1162">
        <v>32.137306692170426</v>
      </c>
      <c r="K1162">
        <v>1087.78652404586</v>
      </c>
      <c r="L1162">
        <v>4</v>
      </c>
      <c r="M1162">
        <v>294.63340304600769</v>
      </c>
      <c r="N1162">
        <v>1257.205138853117</v>
      </c>
      <c r="O1162" t="b">
        <v>1</v>
      </c>
      <c r="P1162">
        <v>32.137306692170426</v>
      </c>
      <c r="Q1162">
        <v>0</v>
      </c>
      <c r="R1162">
        <v>0.95400354912925922</v>
      </c>
      <c r="S1162">
        <v>38.738299218124027</v>
      </c>
      <c r="T1162">
        <v>255.8731534053147</v>
      </c>
      <c r="U1162">
        <v>33.686778965867447</v>
      </c>
      <c r="V1162">
        <v>11.76925692974905</v>
      </c>
      <c r="W1162">
        <v>-27.99702705717889</v>
      </c>
      <c r="X1162">
        <v>1</v>
      </c>
      <c r="Y1162">
        <v>5.1926472076805652</v>
      </c>
      <c r="Z1162">
        <v>82.853931780789324</v>
      </c>
      <c r="AA1162">
        <v>1257.205138853117</v>
      </c>
      <c r="AB1162" t="b">
        <v>0</v>
      </c>
      <c r="AC1162" t="b">
        <v>1</v>
      </c>
      <c r="AD1162">
        <v>88.9146406076283</v>
      </c>
      <c r="AE1162">
        <v>0.58501250567239482</v>
      </c>
      <c r="AF1162">
        <v>0</v>
      </c>
      <c r="AG1162">
        <v>7.0415018377874838E-2</v>
      </c>
      <c r="AH1162" t="b">
        <v>0</v>
      </c>
      <c r="AI1162" t="b">
        <v>0</v>
      </c>
      <c r="AJ1162">
        <v>1257.205138853117</v>
      </c>
      <c r="AK1162">
        <v>0</v>
      </c>
      <c r="AL1162">
        <v>33.686778965867447</v>
      </c>
      <c r="AM1162">
        <v>0</v>
      </c>
      <c r="AN1162">
        <v>34.290026237348933</v>
      </c>
      <c r="AO1162">
        <v>0</v>
      </c>
      <c r="AP1162">
        <v>1</v>
      </c>
      <c r="AQ1162">
        <v>0</v>
      </c>
      <c r="AR1162">
        <v>0</v>
      </c>
      <c r="AS1162">
        <v>0</v>
      </c>
      <c r="AT1162">
        <v>6.7904131518822872</v>
      </c>
      <c r="AU1162">
        <v>2.1609461605650639</v>
      </c>
      <c r="AV1162">
        <v>6.7904131518822872</v>
      </c>
    </row>
    <row r="1163" spans="1:48">
      <c r="A1163">
        <v>1160</v>
      </c>
      <c r="B1163">
        <v>0</v>
      </c>
      <c r="C1163">
        <v>0</v>
      </c>
      <c r="D1163">
        <v>0</v>
      </c>
      <c r="E1163">
        <v>42.5</v>
      </c>
      <c r="F1163">
        <v>0.78679652096183617</v>
      </c>
      <c r="G1163">
        <v>304.31957820266553</v>
      </c>
      <c r="H1163">
        <v>1123.5478827242409</v>
      </c>
      <c r="I1163">
        <v>27.838993701466851</v>
      </c>
      <c r="J1163">
        <v>27.838993701466851</v>
      </c>
      <c r="K1163">
        <v>873.56458978959961</v>
      </c>
      <c r="L1163">
        <v>4</v>
      </c>
      <c r="M1163">
        <v>236.610127245287</v>
      </c>
      <c r="N1163">
        <v>1356.122294448159</v>
      </c>
      <c r="O1163" t="b">
        <v>0</v>
      </c>
      <c r="P1163">
        <v>27.838993701466851</v>
      </c>
      <c r="Q1163">
        <v>0</v>
      </c>
      <c r="R1163">
        <v>0.95110112727252383</v>
      </c>
      <c r="S1163">
        <v>38.779134297815787</v>
      </c>
      <c r="T1163">
        <v>206.11014204207169</v>
      </c>
      <c r="U1163">
        <v>29.27027726410212</v>
      </c>
      <c r="V1163">
        <v>10.07855360355728</v>
      </c>
      <c r="W1163">
        <v>-29.43506403527816</v>
      </c>
      <c r="X1163">
        <v>1</v>
      </c>
      <c r="Y1163">
        <v>6.6306841857798311</v>
      </c>
      <c r="Z1163">
        <v>82.91511231369023</v>
      </c>
      <c r="AA1163">
        <v>1356.122294448159</v>
      </c>
      <c r="AB1163" t="b">
        <v>0</v>
      </c>
      <c r="AC1163" t="b">
        <v>1</v>
      </c>
      <c r="AD1163">
        <v>88.916986506714309</v>
      </c>
      <c r="AE1163">
        <v>0.61506103954312574</v>
      </c>
      <c r="AF1163">
        <v>0</v>
      </c>
      <c r="AG1163">
        <v>6.4380196366482845E-2</v>
      </c>
      <c r="AH1163" t="b">
        <v>0</v>
      </c>
      <c r="AI1163" t="b">
        <v>0</v>
      </c>
      <c r="AJ1163">
        <v>1356.122294448159</v>
      </c>
      <c r="AK1163">
        <v>0</v>
      </c>
      <c r="AL1163">
        <v>29.27027726410212</v>
      </c>
      <c r="AM1163">
        <v>0</v>
      </c>
      <c r="AN1163">
        <v>29.913455195272441</v>
      </c>
      <c r="AO1163">
        <v>0</v>
      </c>
      <c r="AP1163">
        <v>1</v>
      </c>
      <c r="AQ1163">
        <v>0</v>
      </c>
      <c r="AR1163">
        <v>0</v>
      </c>
      <c r="AS1163">
        <v>0</v>
      </c>
      <c r="AT1163">
        <v>5.9307613211129464</v>
      </c>
      <c r="AU1163">
        <v>1.8873749828512609</v>
      </c>
      <c r="AV1163">
        <v>5.9307613211129464</v>
      </c>
    </row>
    <row r="1164" spans="1:48">
      <c r="A1164">
        <v>1161</v>
      </c>
      <c r="B1164">
        <v>0</v>
      </c>
      <c r="C1164">
        <v>0</v>
      </c>
      <c r="D1164">
        <v>0</v>
      </c>
      <c r="E1164">
        <v>45.4</v>
      </c>
      <c r="F1164">
        <v>0.82492122511983101</v>
      </c>
      <c r="G1164">
        <v>325.08491412708258</v>
      </c>
      <c r="H1164">
        <v>1200.2135029571889</v>
      </c>
      <c r="I1164">
        <v>31.15986346251664</v>
      </c>
      <c r="J1164">
        <v>31.15986346251664</v>
      </c>
      <c r="K1164">
        <v>915.31401439121657</v>
      </c>
      <c r="L1164">
        <v>4</v>
      </c>
      <c r="M1164">
        <v>247.91820541473899</v>
      </c>
      <c r="N1164">
        <v>1448.6576980693269</v>
      </c>
      <c r="O1164" t="b">
        <v>0</v>
      </c>
      <c r="P1164">
        <v>31.15986346251664</v>
      </c>
      <c r="Q1164">
        <v>0</v>
      </c>
      <c r="R1164">
        <v>0.95142884695466534</v>
      </c>
      <c r="S1164">
        <v>38.816739851540177</v>
      </c>
      <c r="T1164">
        <v>215.88617640060511</v>
      </c>
      <c r="U1164">
        <v>32.750597758574557</v>
      </c>
      <c r="V1164">
        <v>10.48584051432587</v>
      </c>
      <c r="W1164">
        <v>-35.510471554139478</v>
      </c>
      <c r="X1164">
        <v>1</v>
      </c>
      <c r="Y1164">
        <v>12.70609170464115</v>
      </c>
      <c r="Z1164">
        <v>82.997011604690869</v>
      </c>
      <c r="AA1164">
        <v>1448.6576980693269</v>
      </c>
      <c r="AB1164" t="b">
        <v>0</v>
      </c>
      <c r="AC1164" t="b">
        <v>1</v>
      </c>
      <c r="AD1164">
        <v>88.920823168597323</v>
      </c>
      <c r="AE1164">
        <v>0.74200985337007863</v>
      </c>
      <c r="AF1164">
        <v>0</v>
      </c>
      <c r="AG1164">
        <v>6.0263447599075259E-2</v>
      </c>
      <c r="AH1164" t="b">
        <v>0</v>
      </c>
      <c r="AI1164" t="b">
        <v>0</v>
      </c>
      <c r="AJ1164">
        <v>1448.6576980693269</v>
      </c>
      <c r="AK1164">
        <v>0</v>
      </c>
      <c r="AL1164">
        <v>32.750597758574557</v>
      </c>
      <c r="AM1164">
        <v>0</v>
      </c>
      <c r="AN1164">
        <v>33.49775127955359</v>
      </c>
      <c r="AO1164">
        <v>0</v>
      </c>
      <c r="AP1164">
        <v>1</v>
      </c>
      <c r="AQ1164">
        <v>0</v>
      </c>
      <c r="AR1164">
        <v>0</v>
      </c>
      <c r="AS1164">
        <v>0</v>
      </c>
      <c r="AT1164">
        <v>6.5798944621833133</v>
      </c>
      <c r="AU1164">
        <v>2.0939517753845269</v>
      </c>
      <c r="AV1164">
        <v>6.5798944621833133</v>
      </c>
    </row>
    <row r="1165" spans="1:48">
      <c r="A1165">
        <v>1162</v>
      </c>
      <c r="B1165">
        <v>0</v>
      </c>
      <c r="C1165">
        <v>0</v>
      </c>
      <c r="D1165">
        <v>0</v>
      </c>
      <c r="E1165">
        <v>48.2</v>
      </c>
      <c r="F1165">
        <v>0.663518578558838</v>
      </c>
      <c r="G1165">
        <v>345.13420398514057</v>
      </c>
      <c r="H1165">
        <v>1274.235481113139</v>
      </c>
      <c r="I1165">
        <v>27.979747980957502</v>
      </c>
      <c r="J1165">
        <v>27.979747980957502</v>
      </c>
      <c r="K1165">
        <v>774.15367347826043</v>
      </c>
      <c r="L1165">
        <v>5</v>
      </c>
      <c r="M1165">
        <v>209.68409357482679</v>
      </c>
      <c r="N1165">
        <v>1274.235481113139</v>
      </c>
      <c r="O1165" t="b">
        <v>1</v>
      </c>
      <c r="P1165">
        <v>27.979747980957502</v>
      </c>
      <c r="Q1165">
        <v>0</v>
      </c>
      <c r="R1165">
        <v>1</v>
      </c>
      <c r="S1165">
        <v>38.858549216118</v>
      </c>
      <c r="T1165">
        <v>209.6840935748267</v>
      </c>
      <c r="U1165">
        <v>27.979747980957491</v>
      </c>
      <c r="V1165">
        <v>0</v>
      </c>
      <c r="W1165">
        <v>-28.915747205164031</v>
      </c>
      <c r="X1165">
        <v>1</v>
      </c>
      <c r="Y1165">
        <v>6.1113673556656991</v>
      </c>
      <c r="Z1165">
        <v>83.058192137591774</v>
      </c>
      <c r="AA1165">
        <v>1274.235481113139</v>
      </c>
      <c r="AB1165" t="b">
        <v>0</v>
      </c>
      <c r="AC1165" t="b">
        <v>1</v>
      </c>
      <c r="AD1165">
        <v>88.924556791426753</v>
      </c>
      <c r="AE1165">
        <v>0.60420964309297975</v>
      </c>
      <c r="AF1165">
        <v>0</v>
      </c>
      <c r="AG1165">
        <v>6.0138422203165343E-2</v>
      </c>
      <c r="AH1165" t="b">
        <v>0</v>
      </c>
      <c r="AI1165" t="b">
        <v>0</v>
      </c>
      <c r="AJ1165">
        <v>1274.235481113139</v>
      </c>
      <c r="AK1165">
        <v>0</v>
      </c>
      <c r="AL1165">
        <v>27.979747980957491</v>
      </c>
      <c r="AM1165">
        <v>0</v>
      </c>
      <c r="AN1165">
        <v>28.594803148212591</v>
      </c>
      <c r="AO1165">
        <v>0</v>
      </c>
      <c r="AP1165">
        <v>1</v>
      </c>
      <c r="AQ1165">
        <v>0</v>
      </c>
      <c r="AR1165">
        <v>0</v>
      </c>
      <c r="AS1165">
        <v>0</v>
      </c>
      <c r="AT1165">
        <v>5.6998523099336458</v>
      </c>
      <c r="AU1165">
        <v>1.8138916866236281</v>
      </c>
      <c r="AV1165">
        <v>5.6998523099336458</v>
      </c>
    </row>
    <row r="1166" spans="1:48">
      <c r="A1166">
        <v>1163</v>
      </c>
      <c r="B1166">
        <v>0</v>
      </c>
      <c r="C1166">
        <v>0</v>
      </c>
      <c r="D1166">
        <v>0</v>
      </c>
      <c r="E1166">
        <v>50.3</v>
      </c>
      <c r="F1166">
        <v>0.60433779397815712</v>
      </c>
      <c r="G1166">
        <v>360.17117137868411</v>
      </c>
      <c r="H1166">
        <v>1329.7519647301019</v>
      </c>
      <c r="I1166">
        <v>27.353421463947011</v>
      </c>
      <c r="J1166">
        <v>27.353421463947011</v>
      </c>
      <c r="K1166">
        <v>725.22721123938857</v>
      </c>
      <c r="L1166">
        <v>5</v>
      </c>
      <c r="M1166">
        <v>196.43207238336629</v>
      </c>
      <c r="N1166">
        <v>1329.7519647301019</v>
      </c>
      <c r="O1166" t="b">
        <v>0</v>
      </c>
      <c r="P1166">
        <v>27.353421463947011</v>
      </c>
      <c r="Q1166">
        <v>0</v>
      </c>
      <c r="R1166">
        <v>1</v>
      </c>
      <c r="S1166">
        <v>38.858549216118</v>
      </c>
      <c r="T1166">
        <v>196.43207238336629</v>
      </c>
      <c r="U1166">
        <v>27.353421463947011</v>
      </c>
      <c r="V1166">
        <v>0</v>
      </c>
      <c r="W1166">
        <v>-28.915747205164031</v>
      </c>
      <c r="X1166">
        <v>1</v>
      </c>
      <c r="Y1166">
        <v>6.1113673556656991</v>
      </c>
      <c r="Z1166">
        <v>83.11937267049268</v>
      </c>
      <c r="AA1166">
        <v>1329.7519647301019</v>
      </c>
      <c r="AB1166" t="b">
        <v>0</v>
      </c>
      <c r="AC1166" t="b">
        <v>1</v>
      </c>
      <c r="AD1166">
        <v>88.926981937202811</v>
      </c>
      <c r="AE1166">
        <v>0.60420964309297975</v>
      </c>
      <c r="AF1166">
        <v>0</v>
      </c>
      <c r="AG1166">
        <v>6.0293377259342078E-2</v>
      </c>
      <c r="AH1166" t="b">
        <v>0</v>
      </c>
      <c r="AI1166" t="b">
        <v>0</v>
      </c>
      <c r="AJ1166">
        <v>1329.7519647301019</v>
      </c>
      <c r="AK1166">
        <v>0</v>
      </c>
      <c r="AL1166">
        <v>27.353421463947011</v>
      </c>
      <c r="AM1166">
        <v>0</v>
      </c>
      <c r="AN1166">
        <v>27.96801010959776</v>
      </c>
      <c r="AO1166">
        <v>0</v>
      </c>
      <c r="AP1166">
        <v>1</v>
      </c>
      <c r="AQ1166">
        <v>0</v>
      </c>
      <c r="AR1166">
        <v>0</v>
      </c>
      <c r="AS1166">
        <v>0</v>
      </c>
      <c r="AT1166">
        <v>5.574783253138369</v>
      </c>
      <c r="AU1166">
        <v>1.7740903531786469</v>
      </c>
      <c r="AV1166">
        <v>5.574783253138369</v>
      </c>
    </row>
    <row r="1167" spans="1:48">
      <c r="A1167">
        <v>1164</v>
      </c>
      <c r="B1167">
        <v>0</v>
      </c>
      <c r="C1167">
        <v>0</v>
      </c>
      <c r="D1167">
        <v>0</v>
      </c>
      <c r="E1167">
        <v>52.6</v>
      </c>
      <c r="F1167">
        <v>0.58579691219519336</v>
      </c>
      <c r="G1167">
        <v>376.64023090494601</v>
      </c>
      <c r="H1167">
        <v>1390.5557325010609</v>
      </c>
      <c r="I1167">
        <v>28.17236793788182</v>
      </c>
      <c r="J1167">
        <v>28.17236793788182</v>
      </c>
      <c r="K1167">
        <v>714.27923753303514</v>
      </c>
      <c r="L1167">
        <v>5</v>
      </c>
      <c r="M1167">
        <v>193.46674906095211</v>
      </c>
      <c r="N1167">
        <v>1390.5557325010609</v>
      </c>
      <c r="O1167" t="b">
        <v>0</v>
      </c>
      <c r="P1167">
        <v>28.17236793788182</v>
      </c>
      <c r="Q1167">
        <v>0</v>
      </c>
      <c r="R1167">
        <v>1</v>
      </c>
      <c r="S1167">
        <v>38.858549216118</v>
      </c>
      <c r="T1167">
        <v>193.46674906095211</v>
      </c>
      <c r="U1167">
        <v>28.17236793788182</v>
      </c>
      <c r="V1167">
        <v>0</v>
      </c>
      <c r="W1167">
        <v>-28.915747205164031</v>
      </c>
      <c r="X1167">
        <v>1</v>
      </c>
      <c r="Y1167">
        <v>6.1113673556656991</v>
      </c>
      <c r="Z1167">
        <v>83.172226193509047</v>
      </c>
      <c r="AA1167">
        <v>1390.5557325010609</v>
      </c>
      <c r="AB1167" t="b">
        <v>0</v>
      </c>
      <c r="AC1167" t="b">
        <v>1</v>
      </c>
      <c r="AD1167">
        <v>88.929407082978869</v>
      </c>
      <c r="AE1167">
        <v>0.60420964309297975</v>
      </c>
      <c r="AF1167">
        <v>0</v>
      </c>
      <c r="AG1167">
        <v>6.3250818655734065E-2</v>
      </c>
      <c r="AH1167" t="b">
        <v>0</v>
      </c>
      <c r="AI1167" t="b">
        <v>0</v>
      </c>
      <c r="AJ1167">
        <v>1390.5557325010609</v>
      </c>
      <c r="AK1167">
        <v>0</v>
      </c>
      <c r="AL1167">
        <v>28.17236793788182</v>
      </c>
      <c r="AM1167">
        <v>0</v>
      </c>
      <c r="AN1167">
        <v>28.797613125765359</v>
      </c>
      <c r="AO1167">
        <v>0</v>
      </c>
      <c r="AP1167">
        <v>1</v>
      </c>
      <c r="AQ1167">
        <v>0</v>
      </c>
      <c r="AR1167">
        <v>0</v>
      </c>
      <c r="AS1167">
        <v>0</v>
      </c>
      <c r="AT1167">
        <v>5.722167808517435</v>
      </c>
      <c r="AU1167">
        <v>1.82099325613157</v>
      </c>
      <c r="AV1167">
        <v>5.722167808517435</v>
      </c>
    </row>
    <row r="1168" spans="1:48">
      <c r="A1168">
        <v>1165</v>
      </c>
      <c r="B1168">
        <v>0</v>
      </c>
      <c r="C1168">
        <v>0</v>
      </c>
      <c r="D1168">
        <v>0</v>
      </c>
      <c r="E1168">
        <v>54.5</v>
      </c>
      <c r="F1168">
        <v>0.55247455724107031</v>
      </c>
      <c r="G1168">
        <v>390.24510616577112</v>
      </c>
      <c r="H1168">
        <v>1440.784931964027</v>
      </c>
      <c r="I1168">
        <v>28.151941985208261</v>
      </c>
      <c r="J1168">
        <v>28.151941985208261</v>
      </c>
      <c r="K1168">
        <v>688.87793652621372</v>
      </c>
      <c r="L1168">
        <v>6</v>
      </c>
      <c r="M1168">
        <v>186.58665669724101</v>
      </c>
      <c r="N1168">
        <v>1164.154225026934</v>
      </c>
      <c r="O1168" t="b">
        <v>1</v>
      </c>
      <c r="P1168">
        <v>28.151941985208261</v>
      </c>
      <c r="Q1168">
        <v>0</v>
      </c>
      <c r="R1168">
        <v>0.95370157617567486</v>
      </c>
      <c r="S1168">
        <v>38.858549216118</v>
      </c>
      <c r="T1168">
        <v>242.13452702557541</v>
      </c>
      <c r="U1168">
        <v>29.518606960991939</v>
      </c>
      <c r="V1168">
        <v>11.210446954732619</v>
      </c>
      <c r="W1168">
        <v>-29.43506403527816</v>
      </c>
      <c r="X1168">
        <v>1</v>
      </c>
      <c r="Y1168">
        <v>6.6306841857798311</v>
      </c>
      <c r="Z1168">
        <v>83.216064609093479</v>
      </c>
      <c r="AA1168">
        <v>1164.154225026934</v>
      </c>
      <c r="AB1168" t="b">
        <v>0</v>
      </c>
      <c r="AC1168" t="b">
        <v>1</v>
      </c>
      <c r="AD1168">
        <v>88.931935267808527</v>
      </c>
      <c r="AE1168">
        <v>0.61506103954312574</v>
      </c>
      <c r="AF1168">
        <v>0</v>
      </c>
      <c r="AG1168">
        <v>6.1630654871052903E-2</v>
      </c>
      <c r="AH1168" t="b">
        <v>0</v>
      </c>
      <c r="AI1168" t="b">
        <v>0</v>
      </c>
      <c r="AJ1168">
        <v>1164.154225026934</v>
      </c>
      <c r="AK1168">
        <v>0</v>
      </c>
      <c r="AL1168">
        <v>29.518606960991939</v>
      </c>
      <c r="AM1168">
        <v>0</v>
      </c>
      <c r="AN1168">
        <v>30.158949897549721</v>
      </c>
      <c r="AO1168">
        <v>0</v>
      </c>
      <c r="AP1168">
        <v>1</v>
      </c>
      <c r="AQ1168">
        <v>0</v>
      </c>
      <c r="AR1168">
        <v>0</v>
      </c>
      <c r="AS1168">
        <v>0</v>
      </c>
      <c r="AT1168">
        <v>6.0351066424107023</v>
      </c>
      <c r="AU1168">
        <v>1.920581301286953</v>
      </c>
      <c r="AV1168">
        <v>6.0351066424107023</v>
      </c>
    </row>
    <row r="1169" spans="1:48">
      <c r="A1169">
        <v>1166</v>
      </c>
      <c r="B1169">
        <v>0</v>
      </c>
      <c r="C1169">
        <v>0</v>
      </c>
      <c r="D1169">
        <v>0</v>
      </c>
      <c r="E1169">
        <v>56.6</v>
      </c>
      <c r="F1169">
        <v>0.53763819217386288</v>
      </c>
      <c r="G1169">
        <v>405.28207355931448</v>
      </c>
      <c r="H1169">
        <v>1496.301415580989</v>
      </c>
      <c r="I1169">
        <v>28.908188237213839</v>
      </c>
      <c r="J1169">
        <v>28.908188237213839</v>
      </c>
      <c r="K1169">
        <v>681.13761065874689</v>
      </c>
      <c r="L1169">
        <v>6</v>
      </c>
      <c r="M1169">
        <v>184.49014373205489</v>
      </c>
      <c r="N1169">
        <v>1209.0115437894401</v>
      </c>
      <c r="O1169" t="b">
        <v>0</v>
      </c>
      <c r="P1169">
        <v>28.908188237213839</v>
      </c>
      <c r="Q1169">
        <v>0</v>
      </c>
      <c r="R1169">
        <v>0.95345910380980692</v>
      </c>
      <c r="S1169">
        <v>38.894555157721292</v>
      </c>
      <c r="T1169">
        <v>239.4747555449899</v>
      </c>
      <c r="U1169">
        <v>30.31927444156047</v>
      </c>
      <c r="V1169">
        <v>11.145369737991221</v>
      </c>
      <c r="W1169">
        <v>-24.546028548881441</v>
      </c>
      <c r="X1169">
        <v>1</v>
      </c>
      <c r="Y1169">
        <v>1.7416486993831131</v>
      </c>
      <c r="Z1169">
        <v>83.270358130140721</v>
      </c>
      <c r="AA1169">
        <v>1209.0115437894401</v>
      </c>
      <c r="AB1169" t="b">
        <v>0</v>
      </c>
      <c r="AC1169" t="b">
        <v>1</v>
      </c>
      <c r="AD1169">
        <v>88.933596444968288</v>
      </c>
      <c r="AE1169">
        <v>0.5129020890811048</v>
      </c>
      <c r="AF1169">
        <v>0</v>
      </c>
      <c r="AG1169">
        <v>6.3064197108117281E-2</v>
      </c>
      <c r="AH1169" t="b">
        <v>0</v>
      </c>
      <c r="AI1169" t="b">
        <v>0</v>
      </c>
      <c r="AJ1169">
        <v>1209.0115437894401</v>
      </c>
      <c r="AK1169">
        <v>0</v>
      </c>
      <c r="AL1169">
        <v>30.31927444156047</v>
      </c>
      <c r="AM1169">
        <v>0</v>
      </c>
      <c r="AN1169">
        <v>30.83723058816728</v>
      </c>
      <c r="AO1169">
        <v>0</v>
      </c>
      <c r="AP1169">
        <v>1</v>
      </c>
      <c r="AQ1169">
        <v>0</v>
      </c>
      <c r="AR1169">
        <v>0</v>
      </c>
      <c r="AS1169">
        <v>0</v>
      </c>
      <c r="AT1169">
        <v>6.1459998744041524</v>
      </c>
      <c r="AU1169">
        <v>1.955871393148664</v>
      </c>
      <c r="AV1169">
        <v>6.1459998744041524</v>
      </c>
    </row>
    <row r="1170" spans="1:48">
      <c r="A1170">
        <v>1167</v>
      </c>
      <c r="B1170">
        <v>0</v>
      </c>
      <c r="C1170">
        <v>0</v>
      </c>
      <c r="D1170">
        <v>0</v>
      </c>
      <c r="E1170">
        <v>58.3</v>
      </c>
      <c r="F1170">
        <v>0.46363934073012653</v>
      </c>
      <c r="G1170">
        <v>417.45485668742111</v>
      </c>
      <c r="H1170">
        <v>1541.243330889959</v>
      </c>
      <c r="I1170">
        <v>27.022812677676281</v>
      </c>
      <c r="J1170">
        <v>27.022812677676281</v>
      </c>
      <c r="K1170">
        <v>618.14792354213989</v>
      </c>
      <c r="L1170">
        <v>6</v>
      </c>
      <c r="M1170">
        <v>167.42901504391651</v>
      </c>
      <c r="N1170">
        <v>1245.3246113590869</v>
      </c>
      <c r="O1170" t="b">
        <v>0</v>
      </c>
      <c r="P1170">
        <v>27.022812677676281</v>
      </c>
      <c r="Q1170">
        <v>0</v>
      </c>
      <c r="R1170">
        <v>0.95222177434204636</v>
      </c>
      <c r="S1170">
        <v>38.931721962242342</v>
      </c>
      <c r="T1170">
        <v>217.61120477714121</v>
      </c>
      <c r="U1170">
        <v>28.378696440068438</v>
      </c>
      <c r="V1170">
        <v>10.39707724754143</v>
      </c>
      <c r="W1170">
        <v>-29.696309980347291</v>
      </c>
      <c r="X1170">
        <v>1</v>
      </c>
      <c r="Y1170">
        <v>6.8919301308489587</v>
      </c>
      <c r="Z1170">
        <v>83.339543744585285</v>
      </c>
      <c r="AA1170">
        <v>1245.3246113590869</v>
      </c>
      <c r="AB1170" t="b">
        <v>0</v>
      </c>
      <c r="AC1170" t="b">
        <v>1</v>
      </c>
      <c r="AD1170">
        <v>88.935309456640951</v>
      </c>
      <c r="AE1170">
        <v>0.62051991003710749</v>
      </c>
      <c r="AF1170">
        <v>0</v>
      </c>
      <c r="AG1170">
        <v>5.5278660955591252E-2</v>
      </c>
      <c r="AH1170" t="b">
        <v>0</v>
      </c>
      <c r="AI1170" t="b">
        <v>0</v>
      </c>
      <c r="AJ1170">
        <v>1245.3246113590869</v>
      </c>
      <c r="AK1170">
        <v>0</v>
      </c>
      <c r="AL1170">
        <v>28.378696440068438</v>
      </c>
      <c r="AM1170">
        <v>0</v>
      </c>
      <c r="AN1170">
        <v>29.003262396157979</v>
      </c>
      <c r="AO1170">
        <v>0</v>
      </c>
      <c r="AP1170">
        <v>1</v>
      </c>
      <c r="AQ1170">
        <v>0</v>
      </c>
      <c r="AR1170">
        <v>0</v>
      </c>
      <c r="AS1170">
        <v>0</v>
      </c>
      <c r="AT1170">
        <v>5.7835961525255764</v>
      </c>
      <c r="AU1170">
        <v>1.8405418964226929</v>
      </c>
      <c r="AV1170">
        <v>5.7835961525255764</v>
      </c>
    </row>
    <row r="1171" spans="1:48">
      <c r="A1171">
        <v>1168</v>
      </c>
      <c r="B1171">
        <v>0</v>
      </c>
      <c r="C1171">
        <v>0</v>
      </c>
      <c r="D1171">
        <v>0</v>
      </c>
      <c r="E1171">
        <v>60</v>
      </c>
      <c r="F1171">
        <v>0.4411377782389696</v>
      </c>
      <c r="G1171">
        <v>429.62763981552769</v>
      </c>
      <c r="H1171">
        <v>1586.185246198929</v>
      </c>
      <c r="I1171">
        <v>27.106769196866331</v>
      </c>
      <c r="J1171">
        <v>27.106769196866331</v>
      </c>
      <c r="K1171">
        <v>602.49982670362795</v>
      </c>
      <c r="L1171">
        <v>6</v>
      </c>
      <c r="M1171">
        <v>163.19063561853409</v>
      </c>
      <c r="N1171">
        <v>1281.637678928734</v>
      </c>
      <c r="O1171" t="b">
        <v>0</v>
      </c>
      <c r="P1171">
        <v>27.106769196866331</v>
      </c>
      <c r="Q1171">
        <v>0</v>
      </c>
      <c r="R1171">
        <v>0.95179389590462926</v>
      </c>
      <c r="S1171">
        <v>38.967388436141484</v>
      </c>
      <c r="T1171">
        <v>212.1978395825069</v>
      </c>
      <c r="U1171">
        <v>28.47966278571559</v>
      </c>
      <c r="V1171">
        <v>10.229231143727111</v>
      </c>
      <c r="W1171">
        <v>-23.242395329665889</v>
      </c>
      <c r="X1171">
        <v>1</v>
      </c>
      <c r="Y1171">
        <v>0.43801548016756442</v>
      </c>
      <c r="Z1171">
        <v>83.402928320487419</v>
      </c>
      <c r="AA1171">
        <v>1281.637678928734</v>
      </c>
      <c r="AB1171" t="b">
        <v>0</v>
      </c>
      <c r="AC1171" t="b">
        <v>1</v>
      </c>
      <c r="AD1171">
        <v>88.936763810928852</v>
      </c>
      <c r="AE1171">
        <v>0.48566199196316789</v>
      </c>
      <c r="AF1171">
        <v>0</v>
      </c>
      <c r="AG1171">
        <v>4.8374883286954988E-2</v>
      </c>
      <c r="AH1171" t="b">
        <v>0</v>
      </c>
      <c r="AI1171" t="b">
        <v>0</v>
      </c>
      <c r="AJ1171">
        <v>1281.637678928734</v>
      </c>
      <c r="AK1171">
        <v>0</v>
      </c>
      <c r="AL1171">
        <v>28.47966278571559</v>
      </c>
      <c r="AM1171">
        <v>0</v>
      </c>
      <c r="AN1171">
        <v>28.96890881847261</v>
      </c>
      <c r="AO1171">
        <v>0</v>
      </c>
      <c r="AP1171">
        <v>1</v>
      </c>
      <c r="AQ1171">
        <v>0</v>
      </c>
      <c r="AR1171">
        <v>0</v>
      </c>
      <c r="AS1171">
        <v>0</v>
      </c>
      <c r="AT1171">
        <v>5.768307365624068</v>
      </c>
      <c r="AU1171">
        <v>1.835676471504424</v>
      </c>
      <c r="AV1171">
        <v>5.768307365624068</v>
      </c>
    </row>
    <row r="1172" spans="1:48">
      <c r="A1172">
        <v>1169</v>
      </c>
      <c r="B1172">
        <v>0</v>
      </c>
      <c r="C1172">
        <v>0</v>
      </c>
      <c r="D1172">
        <v>0</v>
      </c>
      <c r="E1172">
        <v>61.5</v>
      </c>
      <c r="F1172">
        <v>0.43847621298067102</v>
      </c>
      <c r="G1172">
        <v>440.36833081091589</v>
      </c>
      <c r="H1172">
        <v>1625.839877353902</v>
      </c>
      <c r="I1172">
        <v>27.87917492737709</v>
      </c>
      <c r="J1172">
        <v>27.87917492737709</v>
      </c>
      <c r="K1172">
        <v>604.55416821345705</v>
      </c>
      <c r="L1172">
        <v>6</v>
      </c>
      <c r="M1172">
        <v>163.74706614665681</v>
      </c>
      <c r="N1172">
        <v>1313.6786209019531</v>
      </c>
      <c r="O1172" t="b">
        <v>0</v>
      </c>
      <c r="P1172">
        <v>27.87917492737709</v>
      </c>
      <c r="Q1172">
        <v>0</v>
      </c>
      <c r="R1172">
        <v>0.95174450735546579</v>
      </c>
      <c r="S1172">
        <v>39.003486125220647</v>
      </c>
      <c r="T1172">
        <v>212.9324188543028</v>
      </c>
      <c r="U1172">
        <v>29.29270903264014</v>
      </c>
      <c r="V1172">
        <v>10.2751587718067</v>
      </c>
      <c r="W1172">
        <v>-23.242395329665889</v>
      </c>
      <c r="X1172">
        <v>1</v>
      </c>
      <c r="Y1172">
        <v>0.43801548016756442</v>
      </c>
      <c r="Z1172">
        <v>83.466312896389553</v>
      </c>
      <c r="AA1172">
        <v>1313.6786209019531</v>
      </c>
      <c r="AB1172" t="b">
        <v>0</v>
      </c>
      <c r="AC1172" t="b">
        <v>1</v>
      </c>
      <c r="AD1172">
        <v>88.936937626595579</v>
      </c>
      <c r="AE1172">
        <v>0.48566199196316789</v>
      </c>
      <c r="AF1172">
        <v>0</v>
      </c>
      <c r="AG1172">
        <v>4.3670170645582367E-2</v>
      </c>
      <c r="AH1172" t="b">
        <v>0</v>
      </c>
      <c r="AI1172" t="b">
        <v>0</v>
      </c>
      <c r="AJ1172">
        <v>1313.6786209019531</v>
      </c>
      <c r="AK1172">
        <v>0</v>
      </c>
      <c r="AL1172">
        <v>29.29270903264014</v>
      </c>
      <c r="AM1172">
        <v>0</v>
      </c>
      <c r="AN1172">
        <v>29.78173456288738</v>
      </c>
      <c r="AO1172">
        <v>0</v>
      </c>
      <c r="AP1172">
        <v>1</v>
      </c>
      <c r="AQ1172">
        <v>0</v>
      </c>
      <c r="AR1172">
        <v>0</v>
      </c>
      <c r="AS1172">
        <v>0</v>
      </c>
      <c r="AT1172">
        <v>5.913573435142208</v>
      </c>
      <c r="AU1172">
        <v>1.8819051984116499</v>
      </c>
      <c r="AV1172">
        <v>5.913573435142208</v>
      </c>
    </row>
    <row r="1173" spans="1:48">
      <c r="A1173">
        <v>1170</v>
      </c>
      <c r="B1173">
        <v>0</v>
      </c>
      <c r="C1173">
        <v>0</v>
      </c>
      <c r="D1173">
        <v>0</v>
      </c>
      <c r="E1173">
        <v>63.1</v>
      </c>
      <c r="F1173">
        <v>0.38829070317167691</v>
      </c>
      <c r="G1173">
        <v>451.8250678726634</v>
      </c>
      <c r="H1173">
        <v>1668.1381505858731</v>
      </c>
      <c r="I1173">
        <v>26.658254365077202</v>
      </c>
      <c r="J1173">
        <v>26.658254365077202</v>
      </c>
      <c r="K1173">
        <v>563.42065875798642</v>
      </c>
      <c r="L1173">
        <v>6</v>
      </c>
      <c r="M1173">
        <v>152.60581223130731</v>
      </c>
      <c r="N1173">
        <v>1347.8556256733859</v>
      </c>
      <c r="O1173" t="b">
        <v>0</v>
      </c>
      <c r="P1173">
        <v>26.658254365077202</v>
      </c>
      <c r="Q1173">
        <v>0</v>
      </c>
      <c r="R1173">
        <v>0.9507014425978968</v>
      </c>
      <c r="S1173">
        <v>39.040650452701932</v>
      </c>
      <c r="T1173">
        <v>198.6623465912578</v>
      </c>
      <c r="U1173">
        <v>28.040616297194809</v>
      </c>
      <c r="V1173">
        <v>9.7937670970656541</v>
      </c>
      <c r="W1173">
        <v>-24.012083736770929</v>
      </c>
      <c r="X1173">
        <v>1</v>
      </c>
      <c r="Y1173">
        <v>1.2077038872725969</v>
      </c>
      <c r="Z1173">
        <v>83.531774724146587</v>
      </c>
      <c r="AA1173">
        <v>1347.8556256733859</v>
      </c>
      <c r="AB1173" t="b">
        <v>0</v>
      </c>
      <c r="AC1173" t="b">
        <v>1</v>
      </c>
      <c r="AD1173">
        <v>88.937264158216109</v>
      </c>
      <c r="AE1173">
        <v>0.50174503330566111</v>
      </c>
      <c r="AF1173">
        <v>0</v>
      </c>
      <c r="AG1173">
        <v>4.1727938884314093E-2</v>
      </c>
      <c r="AH1173" t="b">
        <v>0</v>
      </c>
      <c r="AI1173" t="b">
        <v>0</v>
      </c>
      <c r="AJ1173">
        <v>1347.8556256733859</v>
      </c>
      <c r="AK1173">
        <v>0</v>
      </c>
      <c r="AL1173">
        <v>28.040616297194809</v>
      </c>
      <c r="AM1173">
        <v>0</v>
      </c>
      <c r="AN1173">
        <v>28.54510536173326</v>
      </c>
      <c r="AO1173">
        <v>0</v>
      </c>
      <c r="AP1173">
        <v>1</v>
      </c>
      <c r="AQ1173">
        <v>0</v>
      </c>
      <c r="AR1173">
        <v>0</v>
      </c>
      <c r="AS1173">
        <v>0</v>
      </c>
      <c r="AT1173">
        <v>5.6792148976515398</v>
      </c>
      <c r="AU1173">
        <v>1.80732414267048</v>
      </c>
      <c r="AV1173">
        <v>5.6792148976515398</v>
      </c>
    </row>
    <row r="1174" spans="1:48">
      <c r="A1174">
        <v>1171</v>
      </c>
      <c r="B1174">
        <v>0</v>
      </c>
      <c r="C1174">
        <v>0</v>
      </c>
      <c r="D1174">
        <v>0</v>
      </c>
      <c r="E1174">
        <v>64.3</v>
      </c>
      <c r="F1174">
        <v>0.34169430766596243</v>
      </c>
      <c r="G1174">
        <v>460.41762066897388</v>
      </c>
      <c r="H1174">
        <v>1699.8618555098519</v>
      </c>
      <c r="I1174">
        <v>25.284887351882841</v>
      </c>
      <c r="J1174">
        <v>25.284887351882841</v>
      </c>
      <c r="K1174">
        <v>524.42147653604047</v>
      </c>
      <c r="L1174">
        <v>6</v>
      </c>
      <c r="M1174">
        <v>142.04265344963181</v>
      </c>
      <c r="N1174">
        <v>1373.4883792519599</v>
      </c>
      <c r="O1174" t="b">
        <v>0</v>
      </c>
      <c r="P1174">
        <v>25.284887351882841</v>
      </c>
      <c r="Q1174">
        <v>0</v>
      </c>
      <c r="R1174">
        <v>0.94958819744276046</v>
      </c>
      <c r="S1174">
        <v>39.076955376221193</v>
      </c>
      <c r="T1174">
        <v>185.12799933029279</v>
      </c>
      <c r="U1174">
        <v>26.627213164585449</v>
      </c>
      <c r="V1174">
        <v>9.3326361500554924</v>
      </c>
      <c r="W1174">
        <v>-24.012083736770929</v>
      </c>
      <c r="X1174">
        <v>1</v>
      </c>
      <c r="Y1174">
        <v>1.2077038872725969</v>
      </c>
      <c r="Z1174">
        <v>83.536346279696176</v>
      </c>
      <c r="AA1174">
        <v>1373.4883792519599</v>
      </c>
      <c r="AB1174" t="b">
        <v>0</v>
      </c>
      <c r="AC1174" t="b">
        <v>1</v>
      </c>
      <c r="AD1174">
        <v>88.937743405790428</v>
      </c>
      <c r="AE1174">
        <v>0.50174503330566111</v>
      </c>
      <c r="AF1174">
        <v>0</v>
      </c>
      <c r="AG1174">
        <v>2.9292484332228141E-2</v>
      </c>
      <c r="AH1174" t="b">
        <v>0</v>
      </c>
      <c r="AI1174" t="b">
        <v>0</v>
      </c>
      <c r="AJ1174">
        <v>1373.4883792519599</v>
      </c>
      <c r="AK1174">
        <v>0</v>
      </c>
      <c r="AL1174">
        <v>26.627213164585449</v>
      </c>
      <c r="AM1174">
        <v>0</v>
      </c>
      <c r="AN1174">
        <v>27.13132422482143</v>
      </c>
      <c r="AO1174">
        <v>0</v>
      </c>
      <c r="AP1174">
        <v>1</v>
      </c>
      <c r="AQ1174">
        <v>0</v>
      </c>
      <c r="AR1174">
        <v>0</v>
      </c>
      <c r="AS1174">
        <v>0</v>
      </c>
      <c r="AT1174">
        <v>5.4188610768433447</v>
      </c>
      <c r="AU1174">
        <v>1.724470481651643</v>
      </c>
      <c r="AV1174">
        <v>5.4188610768433447</v>
      </c>
    </row>
    <row r="1175" spans="1:48">
      <c r="A1175">
        <v>1172</v>
      </c>
      <c r="B1175">
        <v>0</v>
      </c>
      <c r="C1175">
        <v>0</v>
      </c>
      <c r="D1175">
        <v>0</v>
      </c>
      <c r="E1175">
        <v>65.7</v>
      </c>
      <c r="F1175">
        <v>0.41159873283114479</v>
      </c>
      <c r="G1175">
        <v>470.4422655980029</v>
      </c>
      <c r="H1175">
        <v>1736.8728445878271</v>
      </c>
      <c r="I1175">
        <v>29.211921078706471</v>
      </c>
      <c r="J1175">
        <v>29.211921078706471</v>
      </c>
      <c r="K1175">
        <v>592.9596862615997</v>
      </c>
      <c r="L1175">
        <v>6</v>
      </c>
      <c r="M1175">
        <v>160.6066322485373</v>
      </c>
      <c r="N1175">
        <v>1403.3932584269639</v>
      </c>
      <c r="O1175" t="b">
        <v>0</v>
      </c>
      <c r="P1175">
        <v>29.211921078706471</v>
      </c>
      <c r="Q1175">
        <v>0</v>
      </c>
      <c r="R1175">
        <v>0.95123087484162805</v>
      </c>
      <c r="S1175">
        <v>39.112167551699109</v>
      </c>
      <c r="T1175">
        <v>208.9614516550518</v>
      </c>
      <c r="U1175">
        <v>30.709601476686721</v>
      </c>
      <c r="V1175">
        <v>10.19086718904029</v>
      </c>
      <c r="W1175">
        <v>-23.38126155463279</v>
      </c>
      <c r="X1175">
        <v>1</v>
      </c>
      <c r="Y1175">
        <v>0.57688170513445769</v>
      </c>
      <c r="Z1175">
        <v>83.542349039363202</v>
      </c>
      <c r="AA1175">
        <v>1403.3932584269639</v>
      </c>
      <c r="AB1175" t="b">
        <v>0</v>
      </c>
      <c r="AC1175" t="b">
        <v>1</v>
      </c>
      <c r="AD1175">
        <v>88.938097490233361</v>
      </c>
      <c r="AE1175">
        <v>0.48856367427590902</v>
      </c>
      <c r="AF1175">
        <v>0</v>
      </c>
      <c r="AG1175">
        <v>1.961722084986783E-2</v>
      </c>
      <c r="AH1175" t="b">
        <v>0</v>
      </c>
      <c r="AI1175" t="b">
        <v>0</v>
      </c>
      <c r="AJ1175">
        <v>1403.3932584269639</v>
      </c>
      <c r="AK1175">
        <v>0</v>
      </c>
      <c r="AL1175">
        <v>30.709601476686721</v>
      </c>
      <c r="AM1175">
        <v>0</v>
      </c>
      <c r="AN1175">
        <v>31.200909182195431</v>
      </c>
      <c r="AO1175">
        <v>0</v>
      </c>
      <c r="AP1175">
        <v>1</v>
      </c>
      <c r="AQ1175">
        <v>0</v>
      </c>
      <c r="AR1175">
        <v>0</v>
      </c>
      <c r="AS1175">
        <v>0</v>
      </c>
      <c r="AT1175">
        <v>6.1621943683405362</v>
      </c>
      <c r="AU1175">
        <v>1.961025045615955</v>
      </c>
      <c r="AV1175">
        <v>6.1621943683405362</v>
      </c>
    </row>
    <row r="1176" spans="1:48">
      <c r="A1176">
        <v>1173</v>
      </c>
      <c r="B1176">
        <v>0</v>
      </c>
      <c r="C1176">
        <v>0</v>
      </c>
      <c r="D1176">
        <v>0</v>
      </c>
      <c r="E1176">
        <v>67.099999999999994</v>
      </c>
      <c r="F1176">
        <v>0.34524409434277992</v>
      </c>
      <c r="G1176">
        <v>480.46691052703181</v>
      </c>
      <c r="H1176">
        <v>1773.8838336658021</v>
      </c>
      <c r="I1176">
        <v>26.999218053466311</v>
      </c>
      <c r="J1176">
        <v>26.999218053466311</v>
      </c>
      <c r="K1176">
        <v>536.61039942728939</v>
      </c>
      <c r="L1176">
        <v>6</v>
      </c>
      <c r="M1176">
        <v>145.34409518615641</v>
      </c>
      <c r="N1176">
        <v>1433.2981376019679</v>
      </c>
      <c r="O1176" t="b">
        <v>0</v>
      </c>
      <c r="P1176">
        <v>26.999218053466311</v>
      </c>
      <c r="Q1176">
        <v>0</v>
      </c>
      <c r="R1176">
        <v>0.94973373325616894</v>
      </c>
      <c r="S1176">
        <v>39.151522984379092</v>
      </c>
      <c r="T1176">
        <v>189.40182877019279</v>
      </c>
      <c r="U1176">
        <v>28.428197407392592</v>
      </c>
      <c r="V1176">
        <v>9.5205228467319216</v>
      </c>
      <c r="W1176">
        <v>-24.012083736770929</v>
      </c>
      <c r="X1176">
        <v>1</v>
      </c>
      <c r="Y1176">
        <v>1.2077038872725969</v>
      </c>
      <c r="Z1176">
        <v>83.545608796931248</v>
      </c>
      <c r="AA1176">
        <v>1433.2981376019679</v>
      </c>
      <c r="AB1176" t="b">
        <v>0</v>
      </c>
      <c r="AC1176" t="b">
        <v>1</v>
      </c>
      <c r="AD1176">
        <v>88.938451574676293</v>
      </c>
      <c r="AE1176">
        <v>0.50174503330566111</v>
      </c>
      <c r="AF1176">
        <v>0</v>
      </c>
      <c r="AG1176">
        <v>8.755277505756498E-3</v>
      </c>
      <c r="AH1176" t="b">
        <v>0</v>
      </c>
      <c r="AI1176" t="b">
        <v>0</v>
      </c>
      <c r="AJ1176">
        <v>1433.2981376019679</v>
      </c>
      <c r="AK1176">
        <v>0</v>
      </c>
      <c r="AL1176">
        <v>28.428197407392592</v>
      </c>
      <c r="AM1176">
        <v>0</v>
      </c>
      <c r="AN1176">
        <v>28.93230846762857</v>
      </c>
      <c r="AO1176">
        <v>0</v>
      </c>
      <c r="AP1176">
        <v>1</v>
      </c>
      <c r="AQ1176">
        <v>0</v>
      </c>
      <c r="AR1176">
        <v>0</v>
      </c>
      <c r="AS1176">
        <v>0</v>
      </c>
      <c r="AT1176">
        <v>5.7453974145368756</v>
      </c>
      <c r="AU1176">
        <v>1.828385726488875</v>
      </c>
      <c r="AV1176">
        <v>5.7453974145368756</v>
      </c>
    </row>
    <row r="1177" spans="1:48">
      <c r="A1177">
        <v>1174</v>
      </c>
      <c r="B1177">
        <v>0</v>
      </c>
      <c r="C1177">
        <v>0</v>
      </c>
      <c r="D1177">
        <v>0</v>
      </c>
      <c r="E1177">
        <v>68.3</v>
      </c>
      <c r="F1177">
        <v>0.37409155646438208</v>
      </c>
      <c r="G1177">
        <v>489.05946332334241</v>
      </c>
      <c r="H1177">
        <v>1805.60753858978</v>
      </c>
      <c r="I1177">
        <v>29.037885745415299</v>
      </c>
      <c r="J1177">
        <v>29.037885745415299</v>
      </c>
      <c r="K1177">
        <v>566.98909640748582</v>
      </c>
      <c r="L1177">
        <v>6</v>
      </c>
      <c r="M1177">
        <v>153.57234463908071</v>
      </c>
      <c r="N1177">
        <v>1458.9308911805431</v>
      </c>
      <c r="O1177" t="b">
        <v>0</v>
      </c>
      <c r="P1177">
        <v>29.037885745415299</v>
      </c>
      <c r="Q1177">
        <v>0</v>
      </c>
      <c r="R1177">
        <v>0.95045182789920291</v>
      </c>
      <c r="S1177">
        <v>39.189014019004468</v>
      </c>
      <c r="T1177">
        <v>199.97308373772299</v>
      </c>
      <c r="U1177">
        <v>30.551664895629841</v>
      </c>
      <c r="V1177">
        <v>9.9083007685637483</v>
      </c>
      <c r="W1177">
        <v>-23.38126155463279</v>
      </c>
      <c r="X1177">
        <v>1</v>
      </c>
      <c r="Y1177">
        <v>0.57688170513445769</v>
      </c>
      <c r="Z1177">
        <v>83.578343907073403</v>
      </c>
      <c r="AA1177">
        <v>1458.9308911805431</v>
      </c>
      <c r="AB1177" t="b">
        <v>0</v>
      </c>
      <c r="AC1177" t="b">
        <v>1</v>
      </c>
      <c r="AD1177">
        <v>88.938805659119225</v>
      </c>
      <c r="AE1177">
        <v>0.48856367427590902</v>
      </c>
      <c r="AF1177">
        <v>0</v>
      </c>
      <c r="AG1177">
        <v>-2.0008162770019382E-3</v>
      </c>
      <c r="AH1177" t="b">
        <v>0</v>
      </c>
      <c r="AI1177" t="b">
        <v>0</v>
      </c>
      <c r="AJ1177">
        <v>1458.9308911805431</v>
      </c>
      <c r="AK1177">
        <v>0</v>
      </c>
      <c r="AL1177">
        <v>30.551664895629841</v>
      </c>
      <c r="AM1177">
        <v>0</v>
      </c>
      <c r="AN1177">
        <v>31.042594596836071</v>
      </c>
      <c r="AO1177">
        <v>0</v>
      </c>
      <c r="AP1177">
        <v>1</v>
      </c>
      <c r="AQ1177">
        <v>0</v>
      </c>
      <c r="AR1177">
        <v>0</v>
      </c>
      <c r="AS1177">
        <v>0</v>
      </c>
      <c r="AT1177">
        <v>6.1286072985753446</v>
      </c>
      <c r="AU1177">
        <v>1.950336469261275</v>
      </c>
      <c r="AV1177">
        <v>6.1286072985753446</v>
      </c>
    </row>
    <row r="1178" spans="1:48">
      <c r="A1178">
        <v>1175</v>
      </c>
      <c r="B1178">
        <v>0</v>
      </c>
      <c r="C1178">
        <v>0</v>
      </c>
      <c r="D1178">
        <v>0</v>
      </c>
      <c r="E1178">
        <v>69.7</v>
      </c>
      <c r="F1178">
        <v>0.32505634646635961</v>
      </c>
      <c r="G1178">
        <v>499.08410825237138</v>
      </c>
      <c r="H1178">
        <v>1842.618527667755</v>
      </c>
      <c r="I1178">
        <v>27.525652500611571</v>
      </c>
      <c r="J1178">
        <v>27.525652500611571</v>
      </c>
      <c r="K1178">
        <v>526.66597692029063</v>
      </c>
      <c r="L1178">
        <v>6</v>
      </c>
      <c r="M1178">
        <v>142.65058963171469</v>
      </c>
      <c r="N1178">
        <v>1488.8357703555459</v>
      </c>
      <c r="O1178" t="b">
        <v>0</v>
      </c>
      <c r="P1178">
        <v>27.525652500611571</v>
      </c>
      <c r="Q1178">
        <v>0</v>
      </c>
      <c r="R1178">
        <v>0.94927280856588137</v>
      </c>
      <c r="S1178">
        <v>39.228759910008243</v>
      </c>
      <c r="T1178">
        <v>185.98210951803401</v>
      </c>
      <c r="U1178">
        <v>28.996566900716441</v>
      </c>
      <c r="V1178">
        <v>9.434350072842534</v>
      </c>
      <c r="W1178">
        <v>-24.531400566885061</v>
      </c>
      <c r="X1178">
        <v>1</v>
      </c>
      <c r="Y1178">
        <v>1.7270207173867289</v>
      </c>
      <c r="Z1178">
        <v>83.577516413887366</v>
      </c>
      <c r="AA1178">
        <v>1488.8357703555459</v>
      </c>
      <c r="AB1178" t="b">
        <v>0</v>
      </c>
      <c r="AC1178" t="b">
        <v>1</v>
      </c>
      <c r="AD1178">
        <v>88.939262782615756</v>
      </c>
      <c r="AE1178">
        <v>0.51259642975580721</v>
      </c>
      <c r="AF1178">
        <v>0</v>
      </c>
      <c r="AG1178">
        <v>5.929104536445351E-3</v>
      </c>
      <c r="AH1178" t="b">
        <v>0</v>
      </c>
      <c r="AI1178" t="b">
        <v>0</v>
      </c>
      <c r="AJ1178">
        <v>1488.8357703555459</v>
      </c>
      <c r="AK1178">
        <v>0</v>
      </c>
      <c r="AL1178">
        <v>28.996566900716441</v>
      </c>
      <c r="AM1178">
        <v>0</v>
      </c>
      <c r="AN1178">
        <v>29.51101485154642</v>
      </c>
      <c r="AO1178">
        <v>0</v>
      </c>
      <c r="AP1178">
        <v>1</v>
      </c>
      <c r="AQ1178">
        <v>3</v>
      </c>
      <c r="AR1178">
        <v>0</v>
      </c>
      <c r="AS1178">
        <v>0</v>
      </c>
      <c r="AT1178">
        <v>5.8299978643969261</v>
      </c>
      <c r="AU1178">
        <v>1.8553085385796939</v>
      </c>
      <c r="AV1178">
        <v>5.8299978643969261</v>
      </c>
    </row>
    <row r="1179" spans="1:48">
      <c r="A1179">
        <v>1176</v>
      </c>
      <c r="B1179">
        <v>0</v>
      </c>
      <c r="C1179">
        <v>0</v>
      </c>
      <c r="D1179">
        <v>0</v>
      </c>
      <c r="E1179">
        <v>70.599999999999994</v>
      </c>
      <c r="F1179">
        <v>0.24234972433685259</v>
      </c>
      <c r="G1179">
        <v>505.52852284960431</v>
      </c>
      <c r="H1179">
        <v>1866.411306360739</v>
      </c>
      <c r="I1179">
        <v>24.025927860503</v>
      </c>
      <c r="J1179">
        <v>24.025927860503</v>
      </c>
      <c r="K1179">
        <v>453.84325614077432</v>
      </c>
      <c r="L1179">
        <v>6</v>
      </c>
      <c r="M1179">
        <v>122.92612571526929</v>
      </c>
      <c r="N1179">
        <v>1508.0603355394769</v>
      </c>
      <c r="O1179" t="b">
        <v>0</v>
      </c>
      <c r="P1179">
        <v>24.025927860503</v>
      </c>
      <c r="Q1179">
        <v>0</v>
      </c>
      <c r="R1179">
        <v>0.94675675594696029</v>
      </c>
      <c r="S1179">
        <v>39.267332433153683</v>
      </c>
      <c r="T1179">
        <v>160.6920608133363</v>
      </c>
      <c r="U1179">
        <v>25.3770862574642</v>
      </c>
      <c r="V1179">
        <v>8.555766611270343</v>
      </c>
      <c r="W1179">
        <v>-27.359387091349241</v>
      </c>
      <c r="X1179">
        <v>1</v>
      </c>
      <c r="Y1179">
        <v>4.555007241850916</v>
      </c>
      <c r="Z1179">
        <v>83.580754441630958</v>
      </c>
      <c r="AA1179">
        <v>1508.0603355394769</v>
      </c>
      <c r="AB1179" t="b">
        <v>0</v>
      </c>
      <c r="AC1179" t="b">
        <v>1</v>
      </c>
      <c r="AD1179">
        <v>88.940509216734654</v>
      </c>
      <c r="AE1179">
        <v>0.5716886854908797</v>
      </c>
      <c r="AF1179">
        <v>0</v>
      </c>
      <c r="AG1179">
        <v>7.5949989907654891E-3</v>
      </c>
      <c r="AH1179" t="b">
        <v>0</v>
      </c>
      <c r="AI1179" t="b">
        <v>0</v>
      </c>
      <c r="AJ1179">
        <v>1508.0603355394769</v>
      </c>
      <c r="AK1179">
        <v>0</v>
      </c>
      <c r="AL1179">
        <v>25.3770862574642</v>
      </c>
      <c r="AM1179">
        <v>0</v>
      </c>
      <c r="AN1179">
        <v>25.950038457336511</v>
      </c>
      <c r="AO1179">
        <v>0</v>
      </c>
      <c r="AP1179">
        <v>1</v>
      </c>
      <c r="AQ1179">
        <v>3</v>
      </c>
      <c r="AR1179">
        <v>0</v>
      </c>
      <c r="AS1179">
        <v>0</v>
      </c>
      <c r="AT1179">
        <v>5.1949697589370043</v>
      </c>
      <c r="AU1179">
        <v>1.6532204600414779</v>
      </c>
      <c r="AV1179">
        <v>5.1949697589370043</v>
      </c>
    </row>
    <row r="1180" spans="1:48">
      <c r="A1180">
        <v>1177</v>
      </c>
      <c r="B1180">
        <v>0</v>
      </c>
      <c r="C1180">
        <v>0</v>
      </c>
      <c r="D1180">
        <v>0</v>
      </c>
      <c r="E1180">
        <v>71.599999999999994</v>
      </c>
      <c r="F1180">
        <v>0.28887808951956018</v>
      </c>
      <c r="G1180">
        <v>512.68898351319638</v>
      </c>
      <c r="H1180">
        <v>1892.8477271307211</v>
      </c>
      <c r="I1180">
        <v>26.839849177923281</v>
      </c>
      <c r="J1180">
        <v>26.839849177923281</v>
      </c>
      <c r="K1180">
        <v>499.91649587268529</v>
      </c>
      <c r="L1180">
        <v>6</v>
      </c>
      <c r="M1180">
        <v>135.40533474341419</v>
      </c>
      <c r="N1180">
        <v>1529.420963521623</v>
      </c>
      <c r="O1180" t="b">
        <v>0</v>
      </c>
      <c r="P1180">
        <v>26.839849177923281</v>
      </c>
      <c r="Q1180">
        <v>0</v>
      </c>
      <c r="R1180">
        <v>0.94832122652984485</v>
      </c>
      <c r="S1180">
        <v>39.302670621828099</v>
      </c>
      <c r="T1180">
        <v>176.7131802418684</v>
      </c>
      <c r="U1180">
        <v>28.302486991815321</v>
      </c>
      <c r="V1180">
        <v>9.1323204109102107</v>
      </c>
      <c r="W1180">
        <v>-27.359387091349241</v>
      </c>
      <c r="X1180">
        <v>1</v>
      </c>
      <c r="Y1180">
        <v>4.555007241850916</v>
      </c>
      <c r="Z1180">
        <v>83.579926948444921</v>
      </c>
      <c r="AA1180">
        <v>1529.420963521623</v>
      </c>
      <c r="AB1180" t="b">
        <v>0</v>
      </c>
      <c r="AC1180" t="b">
        <v>1</v>
      </c>
      <c r="AD1180">
        <v>88.942316759290946</v>
      </c>
      <c r="AE1180">
        <v>0.5716886854908797</v>
      </c>
      <c r="AF1180">
        <v>0</v>
      </c>
      <c r="AG1180">
        <v>9.8127692862782778E-3</v>
      </c>
      <c r="AH1180" t="b">
        <v>0</v>
      </c>
      <c r="AI1180" t="b">
        <v>0</v>
      </c>
      <c r="AJ1180">
        <v>1529.420963521623</v>
      </c>
      <c r="AK1180">
        <v>0</v>
      </c>
      <c r="AL1180">
        <v>28.302486991815321</v>
      </c>
      <c r="AM1180">
        <v>0</v>
      </c>
      <c r="AN1180">
        <v>28.875575693241299</v>
      </c>
      <c r="AO1180">
        <v>0</v>
      </c>
      <c r="AP1180">
        <v>1</v>
      </c>
      <c r="AQ1180">
        <v>3</v>
      </c>
      <c r="AR1180">
        <v>0</v>
      </c>
      <c r="AS1180">
        <v>0</v>
      </c>
      <c r="AT1180">
        <v>5.7192018031769472</v>
      </c>
      <c r="AU1180">
        <v>1.8200493698452149</v>
      </c>
      <c r="AV1180">
        <v>5.7192018031769472</v>
      </c>
    </row>
    <row r="1181" spans="1:48">
      <c r="A1181">
        <v>1178</v>
      </c>
      <c r="B1181">
        <v>0</v>
      </c>
      <c r="C1181">
        <v>0</v>
      </c>
      <c r="D1181">
        <v>0</v>
      </c>
      <c r="E1181">
        <v>72.599999999999994</v>
      </c>
      <c r="F1181">
        <v>0.26880458425156922</v>
      </c>
      <c r="G1181">
        <v>519.84944417678855</v>
      </c>
      <c r="H1181">
        <v>1919.2841479007029</v>
      </c>
      <c r="I1181">
        <v>26.399833903874811</v>
      </c>
      <c r="J1181">
        <v>26.399833903874811</v>
      </c>
      <c r="K1181">
        <v>484.94779898363782</v>
      </c>
      <c r="L1181">
        <v>6</v>
      </c>
      <c r="M1181">
        <v>131.35097480596909</v>
      </c>
      <c r="N1181">
        <v>1550.7815915037679</v>
      </c>
      <c r="O1181" t="b">
        <v>0</v>
      </c>
      <c r="P1181">
        <v>26.399833903874811</v>
      </c>
      <c r="Q1181">
        <v>0</v>
      </c>
      <c r="R1181">
        <v>0.94774746999873261</v>
      </c>
      <c r="S1181">
        <v>39.340987655131812</v>
      </c>
      <c r="T1181">
        <v>171.52574158954729</v>
      </c>
      <c r="U1181">
        <v>27.85534621781698</v>
      </c>
      <c r="V1181">
        <v>8.9626539583974534</v>
      </c>
      <c r="W1181">
        <v>-27.359387091349241</v>
      </c>
      <c r="X1181">
        <v>1</v>
      </c>
      <c r="Y1181">
        <v>4.555007241850916</v>
      </c>
      <c r="Z1181">
        <v>83.579099455258884</v>
      </c>
      <c r="AA1181">
        <v>1550.7815915037679</v>
      </c>
      <c r="AB1181" t="b">
        <v>0</v>
      </c>
      <c r="AC1181" t="b">
        <v>1</v>
      </c>
      <c r="AD1181">
        <v>88.944124301847239</v>
      </c>
      <c r="AE1181">
        <v>0.5716886854908797</v>
      </c>
      <c r="AF1181">
        <v>0</v>
      </c>
      <c r="AG1181">
        <v>6.3857879444132459E-3</v>
      </c>
      <c r="AH1181" t="b">
        <v>0</v>
      </c>
      <c r="AI1181" t="b">
        <v>0</v>
      </c>
      <c r="AJ1181">
        <v>1550.7815915037679</v>
      </c>
      <c r="AK1181">
        <v>0</v>
      </c>
      <c r="AL1181">
        <v>27.85534621781698</v>
      </c>
      <c r="AM1181">
        <v>0</v>
      </c>
      <c r="AN1181">
        <v>28.428298417689291</v>
      </c>
      <c r="AO1181">
        <v>0</v>
      </c>
      <c r="AP1181">
        <v>1</v>
      </c>
      <c r="AQ1181">
        <v>3</v>
      </c>
      <c r="AR1181">
        <v>0</v>
      </c>
      <c r="AS1181">
        <v>0</v>
      </c>
      <c r="AT1181">
        <v>5.6423385604900291</v>
      </c>
      <c r="AU1181">
        <v>1.795588806775229</v>
      </c>
      <c r="AV1181">
        <v>5.6423385604900291</v>
      </c>
    </row>
    <row r="1182" spans="1:48">
      <c r="A1182">
        <v>1179</v>
      </c>
      <c r="B1182">
        <v>0</v>
      </c>
      <c r="C1182">
        <v>0</v>
      </c>
      <c r="D1182">
        <v>0</v>
      </c>
      <c r="E1182">
        <v>73.5</v>
      </c>
      <c r="F1182">
        <v>0.21923690680750771</v>
      </c>
      <c r="G1182">
        <v>526.29385877402149</v>
      </c>
      <c r="H1182">
        <v>1943.0769265936869</v>
      </c>
      <c r="I1182">
        <v>24.394230060160002</v>
      </c>
      <c r="J1182">
        <v>24.394230060160002</v>
      </c>
      <c r="K1182">
        <v>442.61914505778878</v>
      </c>
      <c r="L1182">
        <v>6</v>
      </c>
      <c r="M1182">
        <v>119.8860089538973</v>
      </c>
      <c r="N1182">
        <v>1570.0061566877</v>
      </c>
      <c r="O1182" t="b">
        <v>0</v>
      </c>
      <c r="P1182">
        <v>24.394230060160002</v>
      </c>
      <c r="Q1182">
        <v>0</v>
      </c>
      <c r="R1182">
        <v>0.94607325823307564</v>
      </c>
      <c r="S1182">
        <v>39.379094950437661</v>
      </c>
      <c r="T1182">
        <v>156.83116731879991</v>
      </c>
      <c r="U1182">
        <v>25.78471576896661</v>
      </c>
      <c r="V1182">
        <v>8.4573938610062385</v>
      </c>
      <c r="W1182">
        <v>-27.359387091349241</v>
      </c>
      <c r="X1182">
        <v>1</v>
      </c>
      <c r="Y1182">
        <v>4.555007241850916</v>
      </c>
      <c r="Z1182">
        <v>83.613485340318547</v>
      </c>
      <c r="AA1182">
        <v>1570.0061566877</v>
      </c>
      <c r="AB1182" t="b">
        <v>0</v>
      </c>
      <c r="AC1182" t="b">
        <v>1</v>
      </c>
      <c r="AD1182">
        <v>88.945931844403532</v>
      </c>
      <c r="AE1182">
        <v>0.5716886854908797</v>
      </c>
      <c r="AF1182">
        <v>0</v>
      </c>
      <c r="AG1182">
        <v>6.5430475644657196E-3</v>
      </c>
      <c r="AH1182" t="b">
        <v>0</v>
      </c>
      <c r="AI1182" t="b">
        <v>0</v>
      </c>
      <c r="AJ1182">
        <v>1570.0061566877</v>
      </c>
      <c r="AK1182">
        <v>0</v>
      </c>
      <c r="AL1182">
        <v>25.78471576896661</v>
      </c>
      <c r="AM1182">
        <v>0</v>
      </c>
      <c r="AN1182">
        <v>26.35730046465595</v>
      </c>
      <c r="AO1182">
        <v>0</v>
      </c>
      <c r="AP1182">
        <v>1</v>
      </c>
      <c r="AQ1182">
        <v>3</v>
      </c>
      <c r="AR1182">
        <v>0</v>
      </c>
      <c r="AS1182">
        <v>0</v>
      </c>
      <c r="AT1182">
        <v>5.2794632671142692</v>
      </c>
      <c r="AU1182">
        <v>1.6801092395611339</v>
      </c>
      <c r="AV1182">
        <v>5.2794632671142692</v>
      </c>
    </row>
    <row r="1183" spans="1:48">
      <c r="A1183">
        <v>1180</v>
      </c>
      <c r="B1183">
        <v>0</v>
      </c>
      <c r="C1183">
        <v>0</v>
      </c>
      <c r="D1183">
        <v>0</v>
      </c>
      <c r="E1183">
        <v>74.2</v>
      </c>
      <c r="F1183">
        <v>0.18758112185175341</v>
      </c>
      <c r="G1183">
        <v>531.30618123853606</v>
      </c>
      <c r="H1183">
        <v>1961.5824211326751</v>
      </c>
      <c r="I1183">
        <v>23.147956917082059</v>
      </c>
      <c r="J1183">
        <v>23.147956917082059</v>
      </c>
      <c r="K1183">
        <v>416.04391922304569</v>
      </c>
      <c r="L1183">
        <v>6</v>
      </c>
      <c r="M1183">
        <v>112.6879521189181</v>
      </c>
      <c r="N1183">
        <v>1584.9585962752019</v>
      </c>
      <c r="O1183" t="b">
        <v>0</v>
      </c>
      <c r="P1183">
        <v>23.147956917082059</v>
      </c>
      <c r="Q1183">
        <v>0</v>
      </c>
      <c r="R1183">
        <v>0.94484159155609759</v>
      </c>
      <c r="S1183">
        <v>39.415435450925223</v>
      </c>
      <c r="T1183">
        <v>147.60705765100559</v>
      </c>
      <c r="U1183">
        <v>24.499299272969932</v>
      </c>
      <c r="V1183">
        <v>8.1417703751168062</v>
      </c>
      <c r="W1183">
        <v>-27.359387091349241</v>
      </c>
      <c r="X1183">
        <v>1</v>
      </c>
      <c r="Y1183">
        <v>4.555007241850916</v>
      </c>
      <c r="Z1183">
        <v>83.616723368062139</v>
      </c>
      <c r="AA1183">
        <v>1584.9585962752019</v>
      </c>
      <c r="AB1183" t="b">
        <v>0</v>
      </c>
      <c r="AC1183" t="b">
        <v>1</v>
      </c>
      <c r="AD1183">
        <v>88.947739386959825</v>
      </c>
      <c r="AE1183">
        <v>0.5716886854908797</v>
      </c>
      <c r="AF1183">
        <v>0</v>
      </c>
      <c r="AG1183">
        <v>5.769346584283408E-3</v>
      </c>
      <c r="AH1183" t="b">
        <v>0</v>
      </c>
      <c r="AI1183" t="b">
        <v>0</v>
      </c>
      <c r="AJ1183">
        <v>1584.9585962752019</v>
      </c>
      <c r="AK1183">
        <v>0</v>
      </c>
      <c r="AL1183">
        <v>24.499299272969932</v>
      </c>
      <c r="AM1183">
        <v>0</v>
      </c>
      <c r="AN1183">
        <v>25.07167396626901</v>
      </c>
      <c r="AO1183">
        <v>0</v>
      </c>
      <c r="AP1183">
        <v>1</v>
      </c>
      <c r="AQ1183">
        <v>3</v>
      </c>
      <c r="AR1183">
        <v>0</v>
      </c>
      <c r="AS1183">
        <v>0</v>
      </c>
      <c r="AT1183">
        <v>5.0577505496639317</v>
      </c>
      <c r="AU1183">
        <v>1.609552524556253</v>
      </c>
      <c r="AV1183">
        <v>5.0577505496639317</v>
      </c>
    </row>
    <row r="1184" spans="1:48">
      <c r="A1184">
        <v>1181</v>
      </c>
      <c r="B1184">
        <v>0</v>
      </c>
      <c r="C1184">
        <v>0</v>
      </c>
      <c r="D1184">
        <v>0</v>
      </c>
      <c r="E1184">
        <v>74.900000000000006</v>
      </c>
      <c r="F1184">
        <v>0.19710527245215201</v>
      </c>
      <c r="G1184">
        <v>536.31850370305051</v>
      </c>
      <c r="H1184">
        <v>1980.087915671663</v>
      </c>
      <c r="I1184">
        <v>23.995942841359611</v>
      </c>
      <c r="J1184">
        <v>23.995942841359611</v>
      </c>
      <c r="K1184">
        <v>427.2542779319258</v>
      </c>
      <c r="L1184">
        <v>6</v>
      </c>
      <c r="M1184">
        <v>115.7243439685606</v>
      </c>
      <c r="N1184">
        <v>1599.911035862704</v>
      </c>
      <c r="O1184" t="b">
        <v>0</v>
      </c>
      <c r="P1184">
        <v>23.995942841359611</v>
      </c>
      <c r="Q1184">
        <v>0</v>
      </c>
      <c r="R1184">
        <v>0.94530014034695442</v>
      </c>
      <c r="S1184">
        <v>39.450706956620088</v>
      </c>
      <c r="T1184">
        <v>151.51081848810949</v>
      </c>
      <c r="U1184">
        <v>25.384469775443339</v>
      </c>
      <c r="V1184">
        <v>8.2876205072176674</v>
      </c>
      <c r="W1184">
        <v>-34.480193587078567</v>
      </c>
      <c r="X1184">
        <v>1</v>
      </c>
      <c r="Y1184">
        <v>11.67581373758024</v>
      </c>
      <c r="Z1184">
        <v>83.619961395805731</v>
      </c>
      <c r="AA1184">
        <v>1599.911035862704</v>
      </c>
      <c r="AB1184" t="b">
        <v>0</v>
      </c>
      <c r="AC1184" t="b">
        <v>1</v>
      </c>
      <c r="AD1184">
        <v>88.950959787947809</v>
      </c>
      <c r="AE1184">
        <v>0.72048165704343281</v>
      </c>
      <c r="AF1184">
        <v>0</v>
      </c>
      <c r="AG1184">
        <v>5.8017906090488958E-3</v>
      </c>
      <c r="AH1184" t="b">
        <v>0</v>
      </c>
      <c r="AI1184" t="b">
        <v>0</v>
      </c>
      <c r="AJ1184">
        <v>1599.911035862704</v>
      </c>
      <c r="AK1184">
        <v>0</v>
      </c>
      <c r="AL1184">
        <v>25.384469775443339</v>
      </c>
      <c r="AM1184">
        <v>0</v>
      </c>
      <c r="AN1184">
        <v>26.10563744029497</v>
      </c>
      <c r="AO1184">
        <v>0</v>
      </c>
      <c r="AP1184">
        <v>1</v>
      </c>
      <c r="AQ1184">
        <v>3</v>
      </c>
      <c r="AR1184">
        <v>0</v>
      </c>
      <c r="AS1184">
        <v>0</v>
      </c>
      <c r="AT1184">
        <v>5.2427650357567419</v>
      </c>
      <c r="AU1184">
        <v>1.668430583141002</v>
      </c>
      <c r="AV1184">
        <v>5.2427650357567419</v>
      </c>
    </row>
    <row r="1185" spans="1:48">
      <c r="A1185">
        <v>1182</v>
      </c>
      <c r="B1185">
        <v>0</v>
      </c>
      <c r="C1185">
        <v>0</v>
      </c>
      <c r="D1185">
        <v>0</v>
      </c>
      <c r="E1185">
        <v>75.599999999999994</v>
      </c>
      <c r="F1185">
        <v>0.1906644550062904</v>
      </c>
      <c r="G1185">
        <v>541.33082616756496</v>
      </c>
      <c r="H1185">
        <v>1998.5934102106501</v>
      </c>
      <c r="I1185">
        <v>24.0267810131825</v>
      </c>
      <c r="J1185">
        <v>24.0267810131825</v>
      </c>
      <c r="K1185">
        <v>423.84221773294769</v>
      </c>
      <c r="L1185">
        <v>6</v>
      </c>
      <c r="M1185">
        <v>114.8001673166164</v>
      </c>
      <c r="N1185">
        <v>1614.863475450205</v>
      </c>
      <c r="O1185" t="b">
        <v>0</v>
      </c>
      <c r="P1185">
        <v>24.0267810131825</v>
      </c>
      <c r="Q1185">
        <v>0</v>
      </c>
      <c r="R1185">
        <v>0.9450897433488975</v>
      </c>
      <c r="S1185">
        <v>39.486966609193153</v>
      </c>
      <c r="T1185">
        <v>150.3343105728332</v>
      </c>
      <c r="U1185">
        <v>25.422750783480431</v>
      </c>
      <c r="V1185">
        <v>8.2548955770208181</v>
      </c>
      <c r="W1185">
        <v>-34.480193587078567</v>
      </c>
      <c r="X1185">
        <v>1</v>
      </c>
      <c r="Y1185">
        <v>11.67581373758024</v>
      </c>
      <c r="Z1185">
        <v>83.623199423549323</v>
      </c>
      <c r="AA1185">
        <v>1614.863475450205</v>
      </c>
      <c r="AB1185" t="b">
        <v>0</v>
      </c>
      <c r="AC1185" t="b">
        <v>1</v>
      </c>
      <c r="AD1185">
        <v>88.955593047367486</v>
      </c>
      <c r="AE1185">
        <v>0.72048165704343281</v>
      </c>
      <c r="AF1185">
        <v>0</v>
      </c>
      <c r="AG1185">
        <v>7.5464679042329674E-3</v>
      </c>
      <c r="AH1185" t="b">
        <v>0</v>
      </c>
      <c r="AI1185" t="b">
        <v>0</v>
      </c>
      <c r="AJ1185">
        <v>1614.863475450205</v>
      </c>
      <c r="AK1185">
        <v>0</v>
      </c>
      <c r="AL1185">
        <v>25.422750783480431</v>
      </c>
      <c r="AM1185">
        <v>0</v>
      </c>
      <c r="AN1185">
        <v>26.143918448332059</v>
      </c>
      <c r="AO1185">
        <v>0</v>
      </c>
      <c r="AP1185">
        <v>1</v>
      </c>
      <c r="AQ1185">
        <v>3</v>
      </c>
      <c r="AR1185">
        <v>0</v>
      </c>
      <c r="AS1185">
        <v>0</v>
      </c>
      <c r="AT1185">
        <v>5.2536076173693171</v>
      </c>
      <c r="AU1185">
        <v>1.671881070553511</v>
      </c>
      <c r="AV1185">
        <v>5.2536076173693171</v>
      </c>
    </row>
    <row r="1186" spans="1:48">
      <c r="A1186">
        <v>1183</v>
      </c>
      <c r="B1186">
        <v>0</v>
      </c>
      <c r="C1186">
        <v>0</v>
      </c>
      <c r="D1186">
        <v>0</v>
      </c>
      <c r="E1186">
        <v>76.3</v>
      </c>
      <c r="F1186">
        <v>0.20690357418934899</v>
      </c>
      <c r="G1186">
        <v>546.34314863207942</v>
      </c>
      <c r="H1186">
        <v>2017.0989047496371</v>
      </c>
      <c r="I1186">
        <v>25.245158912358772</v>
      </c>
      <c r="J1186">
        <v>25.245158912358772</v>
      </c>
      <c r="K1186">
        <v>441.24925956540841</v>
      </c>
      <c r="L1186">
        <v>6</v>
      </c>
      <c r="M1186">
        <v>119.5149673795797</v>
      </c>
      <c r="N1186">
        <v>1629.8159150377071</v>
      </c>
      <c r="O1186" t="b">
        <v>0</v>
      </c>
      <c r="P1186">
        <v>25.245158912358772</v>
      </c>
      <c r="Q1186">
        <v>0</v>
      </c>
      <c r="R1186">
        <v>0.94580122913030129</v>
      </c>
      <c r="S1186">
        <v>39.52341250854051</v>
      </c>
      <c r="T1186">
        <v>156.39075001478011</v>
      </c>
      <c r="U1186">
        <v>26.691822906143411</v>
      </c>
      <c r="V1186">
        <v>8.47618642619139</v>
      </c>
      <c r="W1186">
        <v>-34.480193587078567</v>
      </c>
      <c r="X1186">
        <v>1</v>
      </c>
      <c r="Y1186">
        <v>11.67581373758024</v>
      </c>
      <c r="Z1186">
        <v>83.622371930363286</v>
      </c>
      <c r="AA1186">
        <v>1629.8159150377071</v>
      </c>
      <c r="AB1186" t="b">
        <v>0</v>
      </c>
      <c r="AC1186" t="b">
        <v>1</v>
      </c>
      <c r="AD1186">
        <v>88.960226306787163</v>
      </c>
      <c r="AE1186">
        <v>0.72048165704343281</v>
      </c>
      <c r="AF1186">
        <v>0</v>
      </c>
      <c r="AG1186">
        <v>-2.9417975400347629E-4</v>
      </c>
      <c r="AH1186" t="b">
        <v>0</v>
      </c>
      <c r="AI1186" t="b">
        <v>0</v>
      </c>
      <c r="AJ1186">
        <v>1629.8159150377071</v>
      </c>
      <c r="AK1186">
        <v>0</v>
      </c>
      <c r="AL1186">
        <v>26.691822906143411</v>
      </c>
      <c r="AM1186">
        <v>0</v>
      </c>
      <c r="AN1186">
        <v>27.413092072150341</v>
      </c>
      <c r="AO1186">
        <v>0</v>
      </c>
      <c r="AP1186">
        <v>1</v>
      </c>
      <c r="AQ1186">
        <v>3</v>
      </c>
      <c r="AR1186">
        <v>0</v>
      </c>
      <c r="AS1186">
        <v>0</v>
      </c>
      <c r="AT1186">
        <v>5.4800921435438861</v>
      </c>
      <c r="AU1186">
        <v>1.743956341426929</v>
      </c>
      <c r="AV1186">
        <v>5.4800921435438861</v>
      </c>
    </row>
    <row r="1187" spans="1:48">
      <c r="A1187">
        <v>1184</v>
      </c>
      <c r="B1187">
        <v>0</v>
      </c>
      <c r="C1187">
        <v>0</v>
      </c>
      <c r="D1187">
        <v>0</v>
      </c>
      <c r="E1187">
        <v>77.099999999999994</v>
      </c>
      <c r="F1187">
        <v>0.2317212482363242</v>
      </c>
      <c r="G1187">
        <v>552.07151716295311</v>
      </c>
      <c r="H1187">
        <v>2038.2480413656231</v>
      </c>
      <c r="I1187">
        <v>26.9931620868416</v>
      </c>
      <c r="J1187">
        <v>26.9931620868416</v>
      </c>
      <c r="K1187">
        <v>466.90637450874152</v>
      </c>
      <c r="L1187">
        <v>6</v>
      </c>
      <c r="M1187">
        <v>126.464348458489</v>
      </c>
      <c r="N1187">
        <v>1646.9044174234241</v>
      </c>
      <c r="O1187" t="b">
        <v>0</v>
      </c>
      <c r="P1187">
        <v>26.9931620868416</v>
      </c>
      <c r="Q1187">
        <v>0</v>
      </c>
      <c r="R1187">
        <v>0.94677147923978355</v>
      </c>
      <c r="S1187">
        <v>39.561210363499121</v>
      </c>
      <c r="T1187">
        <v>165.31474191779591</v>
      </c>
      <c r="U1187">
        <v>28.510746974038479</v>
      </c>
      <c r="V1187">
        <v>8.7994591721412121</v>
      </c>
      <c r="W1187">
        <v>-34.999510417192703</v>
      </c>
      <c r="X1187">
        <v>1</v>
      </c>
      <c r="Y1187">
        <v>12.19513056769437</v>
      </c>
      <c r="Z1187">
        <v>83.621544437177249</v>
      </c>
      <c r="AA1187">
        <v>1646.9044174234241</v>
      </c>
      <c r="AB1187" t="b">
        <v>0</v>
      </c>
      <c r="AC1187" t="b">
        <v>1</v>
      </c>
      <c r="AD1187">
        <v>88.964962605260439</v>
      </c>
      <c r="AE1187">
        <v>0.73133305349357891</v>
      </c>
      <c r="AF1187">
        <v>0</v>
      </c>
      <c r="AG1187">
        <v>-9.3246728033702375E-4</v>
      </c>
      <c r="AH1187" t="b">
        <v>0</v>
      </c>
      <c r="AI1187" t="b">
        <v>0</v>
      </c>
      <c r="AJ1187">
        <v>1646.9044174234241</v>
      </c>
      <c r="AK1187">
        <v>0</v>
      </c>
      <c r="AL1187">
        <v>28.510746974038479</v>
      </c>
      <c r="AM1187">
        <v>0</v>
      </c>
      <c r="AN1187">
        <v>29.242976037730521</v>
      </c>
      <c r="AO1187">
        <v>0</v>
      </c>
      <c r="AP1187">
        <v>1</v>
      </c>
      <c r="AQ1187">
        <v>3</v>
      </c>
      <c r="AR1187">
        <v>0</v>
      </c>
      <c r="AS1187">
        <v>0</v>
      </c>
      <c r="AT1187">
        <v>5.8064364432899387</v>
      </c>
      <c r="AU1187">
        <v>1.8478104730953451</v>
      </c>
      <c r="AV1187">
        <v>5.8064364432899387</v>
      </c>
    </row>
    <row r="1188" spans="1:48">
      <c r="A1188">
        <v>1185</v>
      </c>
      <c r="B1188">
        <v>0</v>
      </c>
      <c r="C1188">
        <v>0</v>
      </c>
      <c r="D1188">
        <v>0</v>
      </c>
      <c r="E1188">
        <v>77.900000000000006</v>
      </c>
      <c r="F1188">
        <v>0.19954476619867731</v>
      </c>
      <c r="G1188">
        <v>557.79988569382692</v>
      </c>
      <c r="H1188">
        <v>2059.3971779816088</v>
      </c>
      <c r="I1188">
        <v>25.72019411324538</v>
      </c>
      <c r="J1188">
        <v>25.72019411324538</v>
      </c>
      <c r="K1188">
        <v>440.31877403284022</v>
      </c>
      <c r="L1188">
        <v>6</v>
      </c>
      <c r="M1188">
        <v>119.2629398788841</v>
      </c>
      <c r="N1188">
        <v>1663.9929198091399</v>
      </c>
      <c r="O1188" t="b">
        <v>0</v>
      </c>
      <c r="P1188">
        <v>25.72019411324538</v>
      </c>
      <c r="Q1188">
        <v>0</v>
      </c>
      <c r="R1188">
        <v>0.94563715504825008</v>
      </c>
      <c r="S1188">
        <v>39.600901886853848</v>
      </c>
      <c r="T1188">
        <v>156.08803818355079</v>
      </c>
      <c r="U1188">
        <v>27.198798160519651</v>
      </c>
      <c r="V1188">
        <v>8.4853898185951948</v>
      </c>
      <c r="W1188">
        <v>-34.480193587078567</v>
      </c>
      <c r="X1188">
        <v>1</v>
      </c>
      <c r="Y1188">
        <v>11.67581373758024</v>
      </c>
      <c r="Z1188">
        <v>83.620716943991212</v>
      </c>
      <c r="AA1188">
        <v>1663.9929198091399</v>
      </c>
      <c r="AB1188" t="b">
        <v>0</v>
      </c>
      <c r="AC1188" t="b">
        <v>1</v>
      </c>
      <c r="AD1188">
        <v>88.969698903733715</v>
      </c>
      <c r="AE1188">
        <v>0.72048165704343281</v>
      </c>
      <c r="AF1188">
        <v>0</v>
      </c>
      <c r="AG1188">
        <v>-3.0322843503297059E-3</v>
      </c>
      <c r="AH1188" t="b">
        <v>0</v>
      </c>
      <c r="AI1188" t="b">
        <v>0</v>
      </c>
      <c r="AJ1188">
        <v>1663.9929198091399</v>
      </c>
      <c r="AK1188">
        <v>0</v>
      </c>
      <c r="AL1188">
        <v>27.198798160519651</v>
      </c>
      <c r="AM1188">
        <v>0</v>
      </c>
      <c r="AN1188">
        <v>27.919965825371289</v>
      </c>
      <c r="AO1188">
        <v>0</v>
      </c>
      <c r="AP1188">
        <v>1</v>
      </c>
      <c r="AQ1188">
        <v>3</v>
      </c>
      <c r="AR1188">
        <v>0</v>
      </c>
      <c r="AS1188">
        <v>0</v>
      </c>
      <c r="AT1188">
        <v>5.5787327154244011</v>
      </c>
      <c r="AU1188">
        <v>1.7753472097457521</v>
      </c>
      <c r="AV1188">
        <v>5.5787327154244011</v>
      </c>
    </row>
    <row r="1189" spans="1:48">
      <c r="A1189">
        <v>1186</v>
      </c>
      <c r="B1189">
        <v>0</v>
      </c>
      <c r="C1189">
        <v>0</v>
      </c>
      <c r="D1189">
        <v>0</v>
      </c>
      <c r="E1189">
        <v>78.5</v>
      </c>
      <c r="F1189">
        <v>0.1367663536356343</v>
      </c>
      <c r="G1189">
        <v>562.09616209198214</v>
      </c>
      <c r="H1189">
        <v>2075.259030443598</v>
      </c>
      <c r="I1189">
        <v>22.659260959067979</v>
      </c>
      <c r="J1189">
        <v>22.659260959067979</v>
      </c>
      <c r="K1189">
        <v>384.95193153673142</v>
      </c>
      <c r="L1189">
        <v>6</v>
      </c>
      <c r="M1189">
        <v>104.2665036665036</v>
      </c>
      <c r="N1189">
        <v>1676.809296598427</v>
      </c>
      <c r="O1189" t="b">
        <v>0</v>
      </c>
      <c r="P1189">
        <v>22.659260959067979</v>
      </c>
      <c r="Q1189">
        <v>0</v>
      </c>
      <c r="R1189">
        <v>0.94287865542368843</v>
      </c>
      <c r="S1189">
        <v>39.639527556882967</v>
      </c>
      <c r="T1189">
        <v>136.86034975472839</v>
      </c>
      <c r="U1189">
        <v>24.032001179288439</v>
      </c>
      <c r="V1189">
        <v>7.8176471971743524</v>
      </c>
      <c r="W1189">
        <v>-34.936555299447491</v>
      </c>
      <c r="X1189">
        <v>1</v>
      </c>
      <c r="Y1189">
        <v>12.132175449949161</v>
      </c>
      <c r="Z1189">
        <v>83.623954971734804</v>
      </c>
      <c r="AA1189">
        <v>1676.809296598427</v>
      </c>
      <c r="AB1189" t="b">
        <v>0</v>
      </c>
      <c r="AC1189" t="b">
        <v>1</v>
      </c>
      <c r="AD1189">
        <v>88.974422711112197</v>
      </c>
      <c r="AE1189">
        <v>0.73001757342129092</v>
      </c>
      <c r="AF1189">
        <v>0</v>
      </c>
      <c r="AG1189">
        <v>-3.9860135125969198E-3</v>
      </c>
      <c r="AH1189" t="b">
        <v>0</v>
      </c>
      <c r="AI1189" t="b">
        <v>0</v>
      </c>
      <c r="AJ1189">
        <v>1676.809296598427</v>
      </c>
      <c r="AK1189">
        <v>0</v>
      </c>
      <c r="AL1189">
        <v>24.032001179288439</v>
      </c>
      <c r="AM1189">
        <v>0</v>
      </c>
      <c r="AN1189">
        <v>24.7624422575301</v>
      </c>
      <c r="AO1189">
        <v>0</v>
      </c>
      <c r="AP1189">
        <v>1</v>
      </c>
      <c r="AQ1189">
        <v>3</v>
      </c>
      <c r="AR1189">
        <v>0</v>
      </c>
      <c r="AS1189">
        <v>0</v>
      </c>
      <c r="AT1189">
        <v>5.0339602486313648</v>
      </c>
      <c r="AU1189">
        <v>1.601981621501442</v>
      </c>
      <c r="AV1189">
        <v>5.0339602486313648</v>
      </c>
    </row>
    <row r="1190" spans="1:48">
      <c r="A1190">
        <v>1187</v>
      </c>
      <c r="B1190">
        <v>0</v>
      </c>
      <c r="C1190">
        <v>0</v>
      </c>
      <c r="D1190">
        <v>0</v>
      </c>
      <c r="E1190">
        <v>79</v>
      </c>
      <c r="F1190">
        <v>0.17005648592545519</v>
      </c>
      <c r="G1190">
        <v>565.67639242377822</v>
      </c>
      <c r="H1190">
        <v>2088.4772408285889</v>
      </c>
      <c r="I1190">
        <v>24.721763975026391</v>
      </c>
      <c r="J1190">
        <v>24.721763975026391</v>
      </c>
      <c r="K1190">
        <v>417.33305380320519</v>
      </c>
      <c r="L1190">
        <v>6</v>
      </c>
      <c r="M1190">
        <v>113.03712183185409</v>
      </c>
      <c r="N1190">
        <v>1687.4896105895</v>
      </c>
      <c r="O1190" t="b">
        <v>0</v>
      </c>
      <c r="P1190">
        <v>24.721763975026391</v>
      </c>
      <c r="Q1190">
        <v>0</v>
      </c>
      <c r="R1190">
        <v>0.9445146068191429</v>
      </c>
      <c r="S1190">
        <v>39.675283132213018</v>
      </c>
      <c r="T1190">
        <v>148.11568502985381</v>
      </c>
      <c r="U1190">
        <v>26.174040926992419</v>
      </c>
      <c r="V1190">
        <v>8.2182570201334215</v>
      </c>
      <c r="W1190">
        <v>-34.480193587078567</v>
      </c>
      <c r="X1190">
        <v>1</v>
      </c>
      <c r="Y1190">
        <v>11.67581373758024</v>
      </c>
      <c r="Z1190">
        <v>83.616553703235112</v>
      </c>
      <c r="AA1190">
        <v>1687.4896105895</v>
      </c>
      <c r="AB1190" t="b">
        <v>0</v>
      </c>
      <c r="AC1190" t="b">
        <v>1</v>
      </c>
      <c r="AD1190">
        <v>88.97914651849068</v>
      </c>
      <c r="AE1190">
        <v>0.72048165704343281</v>
      </c>
      <c r="AF1190">
        <v>0</v>
      </c>
      <c r="AG1190">
        <v>-2.842177940201029E-3</v>
      </c>
      <c r="AH1190" t="b">
        <v>0</v>
      </c>
      <c r="AI1190" t="b">
        <v>0</v>
      </c>
      <c r="AJ1190">
        <v>1687.4896105895</v>
      </c>
      <c r="AK1190">
        <v>0</v>
      </c>
      <c r="AL1190">
        <v>26.174040926992419</v>
      </c>
      <c r="AM1190">
        <v>0</v>
      </c>
      <c r="AN1190">
        <v>26.895026589772481</v>
      </c>
      <c r="AO1190">
        <v>0</v>
      </c>
      <c r="AP1190">
        <v>1</v>
      </c>
      <c r="AQ1190">
        <v>3</v>
      </c>
      <c r="AR1190">
        <v>0</v>
      </c>
      <c r="AS1190">
        <v>0</v>
      </c>
      <c r="AT1190">
        <v>5.4074905777356381</v>
      </c>
      <c r="AU1190">
        <v>1.7208519924903909</v>
      </c>
      <c r="AV1190">
        <v>5.4074905777356381</v>
      </c>
    </row>
    <row r="1191" spans="1:48">
      <c r="A1191">
        <v>1188</v>
      </c>
      <c r="B1191">
        <v>0</v>
      </c>
      <c r="C1191">
        <v>0</v>
      </c>
      <c r="D1191">
        <v>0</v>
      </c>
      <c r="E1191">
        <v>79.7</v>
      </c>
      <c r="F1191">
        <v>0.18300770266253791</v>
      </c>
      <c r="G1191">
        <v>570.68871488829268</v>
      </c>
      <c r="H1191">
        <v>2106.9827353675769</v>
      </c>
      <c r="I1191">
        <v>25.806462952884871</v>
      </c>
      <c r="J1191">
        <v>25.806462952884871</v>
      </c>
      <c r="K1191">
        <v>431.81784067415299</v>
      </c>
      <c r="L1191">
        <v>6</v>
      </c>
      <c r="M1191">
        <v>116.9604118835734</v>
      </c>
      <c r="N1191">
        <v>1702.4420501770021</v>
      </c>
      <c r="O1191" t="b">
        <v>0</v>
      </c>
      <c r="P1191">
        <v>25.806462952884871</v>
      </c>
      <c r="Q1191">
        <v>0</v>
      </c>
      <c r="R1191">
        <v>0.94513075831223559</v>
      </c>
      <c r="S1191">
        <v>39.713176022409272</v>
      </c>
      <c r="T1191">
        <v>153.15656985168351</v>
      </c>
      <c r="U1191">
        <v>27.304648299637069</v>
      </c>
      <c r="V1191">
        <v>8.4035848472609871</v>
      </c>
      <c r="W1191">
        <v>-34.480193587078567</v>
      </c>
      <c r="X1191">
        <v>1</v>
      </c>
      <c r="Y1191">
        <v>11.67581373758024</v>
      </c>
      <c r="Z1191">
        <v>83.615726210049075</v>
      </c>
      <c r="AA1191">
        <v>1702.4420501770021</v>
      </c>
      <c r="AB1191" t="b">
        <v>0</v>
      </c>
      <c r="AC1191" t="b">
        <v>1</v>
      </c>
      <c r="AD1191">
        <v>88.983779777910357</v>
      </c>
      <c r="AE1191">
        <v>0.72048165704343281</v>
      </c>
      <c r="AF1191">
        <v>0</v>
      </c>
      <c r="AG1191">
        <v>-2.6770347601522419E-3</v>
      </c>
      <c r="AH1191" t="b">
        <v>0</v>
      </c>
      <c r="AI1191" t="b">
        <v>0</v>
      </c>
      <c r="AJ1191">
        <v>1702.4420501770021</v>
      </c>
      <c r="AK1191">
        <v>0</v>
      </c>
      <c r="AL1191">
        <v>27.304648299637069</v>
      </c>
      <c r="AM1191">
        <v>0</v>
      </c>
      <c r="AN1191">
        <v>28.025721463413081</v>
      </c>
      <c r="AO1191">
        <v>0</v>
      </c>
      <c r="AP1191">
        <v>1</v>
      </c>
      <c r="AQ1191">
        <v>3</v>
      </c>
      <c r="AR1191">
        <v>0</v>
      </c>
      <c r="AS1191">
        <v>0</v>
      </c>
      <c r="AT1191">
        <v>5.6095507430815719</v>
      </c>
      <c r="AU1191">
        <v>1.7851545803802611</v>
      </c>
      <c r="AV1191">
        <v>5.6095507430815719</v>
      </c>
    </row>
    <row r="1192" spans="1:48">
      <c r="A1192">
        <v>1189</v>
      </c>
      <c r="B1192">
        <v>0</v>
      </c>
      <c r="C1192">
        <v>0</v>
      </c>
      <c r="D1192">
        <v>0</v>
      </c>
      <c r="E1192">
        <v>80.3</v>
      </c>
      <c r="F1192">
        <v>0.18124603675772549</v>
      </c>
      <c r="G1192">
        <v>574.98499128644801</v>
      </c>
      <c r="H1192">
        <v>2122.8445878295661</v>
      </c>
      <c r="I1192">
        <v>26.03893292360118</v>
      </c>
      <c r="J1192">
        <v>26.03893292360118</v>
      </c>
      <c r="K1192">
        <v>432.45214575329749</v>
      </c>
      <c r="L1192">
        <v>6</v>
      </c>
      <c r="M1192">
        <v>117.1322171596147</v>
      </c>
      <c r="N1192">
        <v>1715.25842696629</v>
      </c>
      <c r="O1192" t="b">
        <v>0</v>
      </c>
      <c r="P1192">
        <v>26.03893292360118</v>
      </c>
      <c r="Q1192">
        <v>0</v>
      </c>
      <c r="R1192">
        <v>0.94511490575162593</v>
      </c>
      <c r="S1192">
        <v>39.752292257702727</v>
      </c>
      <c r="T1192">
        <v>153.38411701513201</v>
      </c>
      <c r="U1192">
        <v>27.55107634546625</v>
      </c>
      <c r="V1192">
        <v>8.4185017185791651</v>
      </c>
      <c r="W1192">
        <v>-34.480193587078567</v>
      </c>
      <c r="X1192">
        <v>1</v>
      </c>
      <c r="Y1192">
        <v>11.67581373758024</v>
      </c>
      <c r="Z1192">
        <v>83.614898716863038</v>
      </c>
      <c r="AA1192">
        <v>1715.25842696629</v>
      </c>
      <c r="AB1192" t="b">
        <v>0</v>
      </c>
      <c r="AC1192" t="b">
        <v>1</v>
      </c>
      <c r="AD1192">
        <v>88.988413037330034</v>
      </c>
      <c r="AE1192">
        <v>0.72048165704343281</v>
      </c>
      <c r="AF1192">
        <v>0</v>
      </c>
      <c r="AG1192">
        <v>4.0537216188248903E-3</v>
      </c>
      <c r="AH1192" t="b">
        <v>0</v>
      </c>
      <c r="AI1192" t="b">
        <v>0</v>
      </c>
      <c r="AJ1192">
        <v>1715.25842696629</v>
      </c>
      <c r="AK1192">
        <v>0</v>
      </c>
      <c r="AL1192">
        <v>27.55107634546625</v>
      </c>
      <c r="AM1192">
        <v>0</v>
      </c>
      <c r="AN1192">
        <v>28.272149509242261</v>
      </c>
      <c r="AO1192">
        <v>0</v>
      </c>
      <c r="AP1192">
        <v>1</v>
      </c>
      <c r="AQ1192">
        <v>3</v>
      </c>
      <c r="AR1192">
        <v>0</v>
      </c>
      <c r="AS1192">
        <v>0</v>
      </c>
      <c r="AT1192">
        <v>5.6569468020795481</v>
      </c>
      <c r="AU1192">
        <v>1.8002376584532349</v>
      </c>
      <c r="AV1192">
        <v>5.6569468020795481</v>
      </c>
    </row>
    <row r="1193" spans="1:48">
      <c r="A1193">
        <v>1190</v>
      </c>
      <c r="B1193">
        <v>0</v>
      </c>
      <c r="C1193">
        <v>0</v>
      </c>
      <c r="D1193">
        <v>0</v>
      </c>
      <c r="E1193">
        <v>81</v>
      </c>
      <c r="F1193">
        <v>0.17534148363989741</v>
      </c>
      <c r="G1193">
        <v>579.99731375096246</v>
      </c>
      <c r="H1193">
        <v>2141.350082368554</v>
      </c>
      <c r="I1193">
        <v>26.097536018475839</v>
      </c>
      <c r="J1193">
        <v>26.097536018475839</v>
      </c>
      <c r="K1193">
        <v>429.67976865244418</v>
      </c>
      <c r="L1193">
        <v>6</v>
      </c>
      <c r="M1193">
        <v>116.381302451908</v>
      </c>
      <c r="N1193">
        <v>1730.210866553791</v>
      </c>
      <c r="O1193" t="b">
        <v>0</v>
      </c>
      <c r="P1193">
        <v>26.097536018475839</v>
      </c>
      <c r="Q1193">
        <v>0</v>
      </c>
      <c r="R1193">
        <v>0.94493558588433635</v>
      </c>
      <c r="S1193">
        <v>39.791772263237803</v>
      </c>
      <c r="T1193">
        <v>152.42971855693</v>
      </c>
      <c r="U1193">
        <v>27.618322781284562</v>
      </c>
      <c r="V1193">
        <v>8.393453146152865</v>
      </c>
      <c r="W1193">
        <v>-34.480193587078567</v>
      </c>
      <c r="X1193">
        <v>1</v>
      </c>
      <c r="Y1193">
        <v>11.67581373758024</v>
      </c>
      <c r="Z1193">
        <v>83.614071223677001</v>
      </c>
      <c r="AA1193">
        <v>1730.210866553791</v>
      </c>
      <c r="AB1193" t="b">
        <v>0</v>
      </c>
      <c r="AC1193" t="b">
        <v>1</v>
      </c>
      <c r="AD1193">
        <v>88.993046296749711</v>
      </c>
      <c r="AE1193">
        <v>0.72048165704343281</v>
      </c>
      <c r="AF1193">
        <v>0</v>
      </c>
      <c r="AG1193">
        <v>3.9569002903245831E-3</v>
      </c>
      <c r="AH1193" t="b">
        <v>0</v>
      </c>
      <c r="AI1193" t="b">
        <v>0</v>
      </c>
      <c r="AJ1193">
        <v>1730.210866553791</v>
      </c>
      <c r="AK1193">
        <v>0</v>
      </c>
      <c r="AL1193">
        <v>27.618322781284562</v>
      </c>
      <c r="AM1193">
        <v>0</v>
      </c>
      <c r="AN1193">
        <v>28.33939594506057</v>
      </c>
      <c r="AO1193">
        <v>0</v>
      </c>
      <c r="AP1193">
        <v>1</v>
      </c>
      <c r="AQ1193">
        <v>3</v>
      </c>
      <c r="AR1193">
        <v>0</v>
      </c>
      <c r="AS1193">
        <v>0</v>
      </c>
      <c r="AT1193">
        <v>5.6740173323645431</v>
      </c>
      <c r="AU1193">
        <v>1.8056700962229371</v>
      </c>
      <c r="AV1193">
        <v>5.6740173323645431</v>
      </c>
    </row>
    <row r="1194" spans="1:48">
      <c r="A1194">
        <v>1191</v>
      </c>
      <c r="B1194">
        <v>0</v>
      </c>
      <c r="C1194">
        <v>0</v>
      </c>
      <c r="D1194">
        <v>0</v>
      </c>
      <c r="E1194">
        <v>81.599999999999994</v>
      </c>
      <c r="F1194">
        <v>0.20072136201602039</v>
      </c>
      <c r="G1194">
        <v>584.29359014911768</v>
      </c>
      <c r="H1194">
        <v>2157.2119348305432</v>
      </c>
      <c r="I1194">
        <v>27.854580239860429</v>
      </c>
      <c r="J1194">
        <v>27.854580239860429</v>
      </c>
      <c r="K1194">
        <v>455.23629295254358</v>
      </c>
      <c r="L1194">
        <v>6</v>
      </c>
      <c r="M1194">
        <v>123.303437961144</v>
      </c>
      <c r="N1194">
        <v>1743.0272433430789</v>
      </c>
      <c r="O1194" t="b">
        <v>0</v>
      </c>
      <c r="P1194">
        <v>27.854580239860429</v>
      </c>
      <c r="Q1194">
        <v>0</v>
      </c>
      <c r="R1194">
        <v>0.94599559222225726</v>
      </c>
      <c r="S1194">
        <v>39.831470401142397</v>
      </c>
      <c r="T1194">
        <v>161.31498503593721</v>
      </c>
      <c r="U1194">
        <v>29.444725185692121</v>
      </c>
      <c r="V1194">
        <v>8.7117202325412393</v>
      </c>
      <c r="W1194">
        <v>-34.999510417192703</v>
      </c>
      <c r="X1194">
        <v>1</v>
      </c>
      <c r="Y1194">
        <v>12.19513056769437</v>
      </c>
      <c r="Z1194">
        <v>83.613243730490964</v>
      </c>
      <c r="AA1194">
        <v>1743.0272433430789</v>
      </c>
      <c r="AB1194" t="b">
        <v>0</v>
      </c>
      <c r="AC1194" t="b">
        <v>1</v>
      </c>
      <c r="AD1194">
        <v>88.997782595222986</v>
      </c>
      <c r="AE1194">
        <v>0.73133305349357891</v>
      </c>
      <c r="AF1194">
        <v>0</v>
      </c>
      <c r="AG1194">
        <v>6.0171828863734289E-3</v>
      </c>
      <c r="AH1194" t="b">
        <v>0</v>
      </c>
      <c r="AI1194" t="b">
        <v>0</v>
      </c>
      <c r="AJ1194">
        <v>1743.0272433430789</v>
      </c>
      <c r="AK1194">
        <v>0</v>
      </c>
      <c r="AL1194">
        <v>29.444725185692121</v>
      </c>
      <c r="AM1194">
        <v>0</v>
      </c>
      <c r="AN1194">
        <v>30.176744246993898</v>
      </c>
      <c r="AO1194">
        <v>0</v>
      </c>
      <c r="AP1194">
        <v>1</v>
      </c>
      <c r="AQ1194">
        <v>3</v>
      </c>
      <c r="AR1194">
        <v>0</v>
      </c>
      <c r="AS1194">
        <v>0</v>
      </c>
      <c r="AT1194">
        <v>5.9992831519820218</v>
      </c>
      <c r="AU1194">
        <v>1.909181017921509</v>
      </c>
      <c r="AV1194">
        <v>5.9992831519820218</v>
      </c>
    </row>
    <row r="1195" spans="1:48">
      <c r="A1195">
        <v>1192</v>
      </c>
      <c r="B1195">
        <v>0</v>
      </c>
      <c r="C1195">
        <v>0</v>
      </c>
      <c r="D1195">
        <v>0</v>
      </c>
      <c r="E1195">
        <v>82.4</v>
      </c>
      <c r="F1195">
        <v>0.18843973496269409</v>
      </c>
      <c r="G1195">
        <v>590.02195867999149</v>
      </c>
      <c r="H1195">
        <v>2178.361071446529</v>
      </c>
      <c r="I1195">
        <v>27.620946101275091</v>
      </c>
      <c r="J1195">
        <v>27.620946101275091</v>
      </c>
      <c r="K1195">
        <v>447.03523727092312</v>
      </c>
      <c r="L1195">
        <v>6</v>
      </c>
      <c r="M1195">
        <v>121.08213360534209</v>
      </c>
      <c r="N1195">
        <v>1760.115745728795</v>
      </c>
      <c r="O1195" t="b">
        <v>0</v>
      </c>
      <c r="P1195">
        <v>27.620946101275091</v>
      </c>
      <c r="Q1195">
        <v>0</v>
      </c>
      <c r="R1195">
        <v>0.945594503613297</v>
      </c>
      <c r="S1195">
        <v>39.873025606587248</v>
      </c>
      <c r="T1195">
        <v>158.47609644151331</v>
      </c>
      <c r="U1195">
        <v>29.21013816781949</v>
      </c>
      <c r="V1195">
        <v>8.6219706923275226</v>
      </c>
      <c r="W1195">
        <v>-26.732644604180258</v>
      </c>
      <c r="X1195">
        <v>1</v>
      </c>
      <c r="Y1195">
        <v>3.9282647546819298</v>
      </c>
      <c r="Z1195">
        <v>83.612416237304927</v>
      </c>
      <c r="AA1195">
        <v>1760.115745728795</v>
      </c>
      <c r="AB1195" t="b">
        <v>0</v>
      </c>
      <c r="AC1195" t="b">
        <v>1</v>
      </c>
      <c r="AD1195">
        <v>89.000981681596471</v>
      </c>
      <c r="AE1195">
        <v>0.55859257381869198</v>
      </c>
      <c r="AF1195">
        <v>0</v>
      </c>
      <c r="AG1195">
        <v>5.7179492270124088E-3</v>
      </c>
      <c r="AH1195" t="b">
        <v>0</v>
      </c>
      <c r="AI1195" t="b">
        <v>0</v>
      </c>
      <c r="AJ1195">
        <v>1760.115745728795</v>
      </c>
      <c r="AK1195">
        <v>0</v>
      </c>
      <c r="AL1195">
        <v>29.21013816781949</v>
      </c>
      <c r="AM1195">
        <v>0</v>
      </c>
      <c r="AN1195">
        <v>29.769322248370759</v>
      </c>
      <c r="AO1195">
        <v>0</v>
      </c>
      <c r="AP1195">
        <v>1</v>
      </c>
      <c r="AQ1195">
        <v>3</v>
      </c>
      <c r="AR1195">
        <v>0</v>
      </c>
      <c r="AS1195">
        <v>0</v>
      </c>
      <c r="AT1195">
        <v>5.9342611659010309</v>
      </c>
      <c r="AU1195">
        <v>1.8884887554580561</v>
      </c>
      <c r="AV1195">
        <v>5.9342611659010309</v>
      </c>
    </row>
    <row r="1196" spans="1:48">
      <c r="A1196">
        <v>1193</v>
      </c>
      <c r="B1196">
        <v>0</v>
      </c>
      <c r="C1196">
        <v>0</v>
      </c>
      <c r="D1196">
        <v>0</v>
      </c>
      <c r="E1196">
        <v>82.9</v>
      </c>
      <c r="F1196">
        <v>0.12885303146654789</v>
      </c>
      <c r="G1196">
        <v>593.60218901178757</v>
      </c>
      <c r="H1196">
        <v>2191.5792818315199</v>
      </c>
      <c r="I1196">
        <v>24.51133683631172</v>
      </c>
      <c r="J1196">
        <v>24.51133683631172</v>
      </c>
      <c r="K1196">
        <v>394.31462600741889</v>
      </c>
      <c r="L1196">
        <v>6</v>
      </c>
      <c r="M1196">
        <v>106.80244474740491</v>
      </c>
      <c r="N1196">
        <v>1770.796059719868</v>
      </c>
      <c r="O1196" t="b">
        <v>0</v>
      </c>
      <c r="P1196">
        <v>24.51133683631172</v>
      </c>
      <c r="Q1196">
        <v>0</v>
      </c>
      <c r="R1196">
        <v>0.94302493076435556</v>
      </c>
      <c r="S1196">
        <v>39.914538302213892</v>
      </c>
      <c r="T1196">
        <v>140.1672842224074</v>
      </c>
      <c r="U1196">
        <v>25.992246903212202</v>
      </c>
      <c r="V1196">
        <v>7.9860407231439012</v>
      </c>
      <c r="W1196">
        <v>-28.618104937846869</v>
      </c>
      <c r="X1196">
        <v>1</v>
      </c>
      <c r="Y1196">
        <v>5.8137250883485443</v>
      </c>
      <c r="Z1196">
        <v>83.646802122364591</v>
      </c>
      <c r="AA1196">
        <v>1770.796059719868</v>
      </c>
      <c r="AB1196" t="b">
        <v>0</v>
      </c>
      <c r="AC1196" t="b">
        <v>1</v>
      </c>
      <c r="AD1196">
        <v>89.002914616089143</v>
      </c>
      <c r="AE1196">
        <v>0.59799025243262127</v>
      </c>
      <c r="AF1196">
        <v>0</v>
      </c>
      <c r="AG1196">
        <v>5.9131465162595709E-3</v>
      </c>
      <c r="AH1196" t="b">
        <v>0</v>
      </c>
      <c r="AI1196" t="b">
        <v>0</v>
      </c>
      <c r="AJ1196">
        <v>1770.796059719868</v>
      </c>
      <c r="AK1196">
        <v>0</v>
      </c>
      <c r="AL1196">
        <v>25.992246903212202</v>
      </c>
      <c r="AM1196">
        <v>0</v>
      </c>
      <c r="AN1196">
        <v>26.590587159628591</v>
      </c>
      <c r="AO1196">
        <v>0</v>
      </c>
      <c r="AP1196">
        <v>1</v>
      </c>
      <c r="AQ1196">
        <v>3</v>
      </c>
      <c r="AR1196">
        <v>0</v>
      </c>
      <c r="AS1196">
        <v>0</v>
      </c>
      <c r="AT1196">
        <v>5.3874780406963776</v>
      </c>
      <c r="AU1196">
        <v>1.714483305620996</v>
      </c>
      <c r="AV1196">
        <v>5.3874780406963776</v>
      </c>
    </row>
    <row r="1197" spans="1:48">
      <c r="A1197">
        <v>1194</v>
      </c>
      <c r="B1197">
        <v>0</v>
      </c>
      <c r="C1197">
        <v>0</v>
      </c>
      <c r="D1197">
        <v>0</v>
      </c>
      <c r="E1197">
        <v>83.4</v>
      </c>
      <c r="F1197">
        <v>0.12948147250444109</v>
      </c>
      <c r="G1197">
        <v>597.18241934358366</v>
      </c>
      <c r="H1197">
        <v>2204.7974922165108</v>
      </c>
      <c r="I1197">
        <v>24.816323084419292</v>
      </c>
      <c r="J1197">
        <v>24.816323084419292</v>
      </c>
      <c r="K1197">
        <v>396.82753815079582</v>
      </c>
      <c r="L1197">
        <v>6</v>
      </c>
      <c r="M1197">
        <v>107.4830818393271</v>
      </c>
      <c r="N1197">
        <v>1781.4763737109411</v>
      </c>
      <c r="O1197" t="b">
        <v>0</v>
      </c>
      <c r="P1197">
        <v>24.816323084419292</v>
      </c>
      <c r="Q1197">
        <v>0</v>
      </c>
      <c r="R1197">
        <v>0.94312211551878711</v>
      </c>
      <c r="S1197">
        <v>39.95311734674069</v>
      </c>
      <c r="T1197">
        <v>141.0460150906421</v>
      </c>
      <c r="U1197">
        <v>26.312947895160399</v>
      </c>
      <c r="V1197">
        <v>8.022398952860982</v>
      </c>
      <c r="W1197">
        <v>-28.618104937846869</v>
      </c>
      <c r="X1197">
        <v>1</v>
      </c>
      <c r="Y1197">
        <v>5.8137250883485443</v>
      </c>
      <c r="Z1197">
        <v>83.645974629178554</v>
      </c>
      <c r="AA1197">
        <v>1781.4763737109411</v>
      </c>
      <c r="AB1197" t="b">
        <v>0</v>
      </c>
      <c r="AC1197" t="b">
        <v>1</v>
      </c>
      <c r="AD1197">
        <v>89.005221649854363</v>
      </c>
      <c r="AE1197">
        <v>0.59799025243262127</v>
      </c>
      <c r="AF1197">
        <v>0</v>
      </c>
      <c r="AG1197">
        <v>3.1915595958117442E-3</v>
      </c>
      <c r="AH1197" t="b">
        <v>0</v>
      </c>
      <c r="AI1197" t="b">
        <v>0</v>
      </c>
      <c r="AJ1197">
        <v>1781.4763737109411</v>
      </c>
      <c r="AK1197">
        <v>0</v>
      </c>
      <c r="AL1197">
        <v>26.312947895160399</v>
      </c>
      <c r="AM1197">
        <v>0</v>
      </c>
      <c r="AN1197">
        <v>26.911221650819879</v>
      </c>
      <c r="AO1197">
        <v>0</v>
      </c>
      <c r="AP1197">
        <v>1</v>
      </c>
      <c r="AQ1197">
        <v>3</v>
      </c>
      <c r="AR1197">
        <v>0</v>
      </c>
      <c r="AS1197">
        <v>0</v>
      </c>
      <c r="AT1197">
        <v>5.4474469814596711</v>
      </c>
      <c r="AU1197">
        <v>1.7335675129287169</v>
      </c>
      <c r="AV1197">
        <v>5.4474469814596711</v>
      </c>
    </row>
    <row r="1198" spans="1:48">
      <c r="A1198">
        <v>1195</v>
      </c>
      <c r="B1198">
        <v>0</v>
      </c>
      <c r="C1198">
        <v>0</v>
      </c>
      <c r="D1198">
        <v>0</v>
      </c>
      <c r="E1198">
        <v>83.8</v>
      </c>
      <c r="F1198">
        <v>0.1032210785156753</v>
      </c>
      <c r="G1198">
        <v>600.04660360902039</v>
      </c>
      <c r="H1198">
        <v>2215.372060524503</v>
      </c>
      <c r="I1198">
        <v>23.51980402945933</v>
      </c>
      <c r="J1198">
        <v>23.51980402945933</v>
      </c>
      <c r="K1198">
        <v>374.30023428115521</v>
      </c>
      <c r="L1198">
        <v>6</v>
      </c>
      <c r="M1198">
        <v>101.38142857019371</v>
      </c>
      <c r="N1198">
        <v>1790.020624903799</v>
      </c>
      <c r="O1198" t="b">
        <v>0</v>
      </c>
      <c r="P1198">
        <v>23.51980402945933</v>
      </c>
      <c r="Q1198">
        <v>0</v>
      </c>
      <c r="R1198">
        <v>0.9418072568614444</v>
      </c>
      <c r="S1198">
        <v>39.992109792542188</v>
      </c>
      <c r="T1198">
        <v>133.224780493043</v>
      </c>
      <c r="U1198">
        <v>24.973054580019529</v>
      </c>
      <c r="V1198">
        <v>7.7527154309220796</v>
      </c>
      <c r="W1198">
        <v>-21.05188095471345</v>
      </c>
      <c r="X1198">
        <v>1</v>
      </c>
      <c r="Y1198">
        <v>-1.7524988947848781</v>
      </c>
      <c r="Z1198">
        <v>83.649212656922145</v>
      </c>
      <c r="AA1198">
        <v>1790.020624903799</v>
      </c>
      <c r="AB1198" t="b">
        <v>0</v>
      </c>
      <c r="AC1198" t="b">
        <v>1</v>
      </c>
      <c r="AD1198">
        <v>89.006027448702298</v>
      </c>
      <c r="AE1198">
        <v>0.43989004979998247</v>
      </c>
      <c r="AF1198">
        <v>0</v>
      </c>
      <c r="AG1198">
        <v>1.839447270142458E-3</v>
      </c>
      <c r="AH1198" t="b">
        <v>0</v>
      </c>
      <c r="AI1198" t="b">
        <v>0</v>
      </c>
      <c r="AJ1198">
        <v>1790.020624903799</v>
      </c>
      <c r="AK1198">
        <v>0</v>
      </c>
      <c r="AL1198">
        <v>24.973054580019529</v>
      </c>
      <c r="AM1198">
        <v>0</v>
      </c>
      <c r="AN1198">
        <v>25.413168632369121</v>
      </c>
      <c r="AO1198">
        <v>0</v>
      </c>
      <c r="AP1198">
        <v>1</v>
      </c>
      <c r="AQ1198">
        <v>3</v>
      </c>
      <c r="AR1198">
        <v>0</v>
      </c>
      <c r="AS1198">
        <v>0</v>
      </c>
      <c r="AT1198">
        <v>5.193929213041578</v>
      </c>
      <c r="AU1198">
        <v>1.652889322066907</v>
      </c>
      <c r="AV1198">
        <v>5.193929213041578</v>
      </c>
    </row>
    <row r="1199" spans="1:48">
      <c r="A1199">
        <v>1196</v>
      </c>
      <c r="B1199">
        <v>0</v>
      </c>
      <c r="C1199">
        <v>0</v>
      </c>
      <c r="D1199">
        <v>0</v>
      </c>
      <c r="E1199">
        <v>84.2</v>
      </c>
      <c r="F1199">
        <v>0.12430088009953801</v>
      </c>
      <c r="G1199">
        <v>602.91078787445736</v>
      </c>
      <c r="H1199">
        <v>2225.946628832497</v>
      </c>
      <c r="I1199">
        <v>24.95131049915668</v>
      </c>
      <c r="J1199">
        <v>24.95131049915668</v>
      </c>
      <c r="K1199">
        <v>395.19522447706368</v>
      </c>
      <c r="L1199">
        <v>6</v>
      </c>
      <c r="M1199">
        <v>107.0409600425416</v>
      </c>
      <c r="N1199">
        <v>1798.5648760966569</v>
      </c>
      <c r="O1199" t="b">
        <v>0</v>
      </c>
      <c r="P1199">
        <v>24.95131049915668</v>
      </c>
      <c r="Q1199">
        <v>0</v>
      </c>
      <c r="R1199">
        <v>0.94297670096595343</v>
      </c>
      <c r="S1199">
        <v>40.029919397199841</v>
      </c>
      <c r="T1199">
        <v>140.4874962027275</v>
      </c>
      <c r="U1199">
        <v>26.460155880412952</v>
      </c>
      <c r="V1199">
        <v>8.0110605065126208</v>
      </c>
      <c r="W1199">
        <v>-22.026820761231651</v>
      </c>
      <c r="X1199">
        <v>1</v>
      </c>
      <c r="Y1199">
        <v>-0.77755908826667408</v>
      </c>
      <c r="Z1199">
        <v>83.648385163736108</v>
      </c>
      <c r="AA1199">
        <v>1798.5648760966569</v>
      </c>
      <c r="AB1199" t="b">
        <v>0</v>
      </c>
      <c r="AC1199" t="b">
        <v>1</v>
      </c>
      <c r="AD1199">
        <v>89.005525453070746</v>
      </c>
      <c r="AE1199">
        <v>0.4602619263540943</v>
      </c>
      <c r="AF1199">
        <v>0</v>
      </c>
      <c r="AG1199">
        <v>3.245673919690883E-3</v>
      </c>
      <c r="AH1199" t="b">
        <v>0</v>
      </c>
      <c r="AI1199" t="b">
        <v>0</v>
      </c>
      <c r="AJ1199">
        <v>1798.5648760966569</v>
      </c>
      <c r="AK1199">
        <v>0</v>
      </c>
      <c r="AL1199">
        <v>26.460155880412952</v>
      </c>
      <c r="AM1199">
        <v>0</v>
      </c>
      <c r="AN1199">
        <v>26.920701309993898</v>
      </c>
      <c r="AO1199">
        <v>0</v>
      </c>
      <c r="AP1199">
        <v>1</v>
      </c>
      <c r="AQ1199">
        <v>3</v>
      </c>
      <c r="AR1199">
        <v>0</v>
      </c>
      <c r="AS1199">
        <v>0</v>
      </c>
      <c r="AT1199">
        <v>5.4568170260051776</v>
      </c>
      <c r="AU1199">
        <v>1.736549387717782</v>
      </c>
      <c r="AV1199">
        <v>5.4568170260051776</v>
      </c>
    </row>
    <row r="1200" spans="1:48">
      <c r="A1200">
        <v>1197</v>
      </c>
      <c r="B1200">
        <v>0</v>
      </c>
      <c r="C1200">
        <v>0</v>
      </c>
      <c r="D1200">
        <v>0</v>
      </c>
      <c r="E1200">
        <v>84.7</v>
      </c>
      <c r="F1200">
        <v>0.1495754010861905</v>
      </c>
      <c r="G1200">
        <v>606.49101820625333</v>
      </c>
      <c r="H1200">
        <v>2239.164839217487</v>
      </c>
      <c r="I1200">
        <v>26.696250119477881</v>
      </c>
      <c r="J1200">
        <v>26.696250119477881</v>
      </c>
      <c r="K1200">
        <v>420.33666197716798</v>
      </c>
      <c r="L1200">
        <v>6</v>
      </c>
      <c r="M1200">
        <v>113.8506668410531</v>
      </c>
      <c r="N1200">
        <v>1809.24519008773</v>
      </c>
      <c r="O1200" t="b">
        <v>0</v>
      </c>
      <c r="P1200">
        <v>26.696250119477881</v>
      </c>
      <c r="Q1200">
        <v>0</v>
      </c>
      <c r="R1200">
        <v>0.94423025667931437</v>
      </c>
      <c r="S1200">
        <v>40.069224171596623</v>
      </c>
      <c r="T1200">
        <v>149.22662099433501</v>
      </c>
      <c r="U1200">
        <v>28.27302973044279</v>
      </c>
      <c r="V1200">
        <v>8.322330349467336</v>
      </c>
      <c r="W1200">
        <v>-22.553296268311861</v>
      </c>
      <c r="X1200">
        <v>1</v>
      </c>
      <c r="Y1200">
        <v>-0.25108358118646379</v>
      </c>
      <c r="Z1200">
        <v>83.647557670550071</v>
      </c>
      <c r="AA1200">
        <v>1809.24519008773</v>
      </c>
      <c r="AB1200" t="b">
        <v>0</v>
      </c>
      <c r="AC1200" t="b">
        <v>1</v>
      </c>
      <c r="AD1200">
        <v>89.005321357303004</v>
      </c>
      <c r="AE1200">
        <v>0.47126290709905388</v>
      </c>
      <c r="AF1200">
        <v>0</v>
      </c>
      <c r="AG1200">
        <v>-4.4624302527867532E-3</v>
      </c>
      <c r="AH1200" t="b">
        <v>0</v>
      </c>
      <c r="AI1200" t="b">
        <v>0</v>
      </c>
      <c r="AJ1200">
        <v>1809.24519008773</v>
      </c>
      <c r="AK1200">
        <v>0</v>
      </c>
      <c r="AL1200">
        <v>28.27302973044279</v>
      </c>
      <c r="AM1200">
        <v>0</v>
      </c>
      <c r="AN1200">
        <v>28.744642641525619</v>
      </c>
      <c r="AO1200">
        <v>0</v>
      </c>
      <c r="AP1200">
        <v>1</v>
      </c>
      <c r="AQ1200">
        <v>3</v>
      </c>
      <c r="AR1200">
        <v>0</v>
      </c>
      <c r="AS1200">
        <v>0</v>
      </c>
      <c r="AT1200">
        <v>5.7764169115746986</v>
      </c>
      <c r="AU1200">
        <v>1.8382572117029909</v>
      </c>
      <c r="AV1200">
        <v>5.7764169115746986</v>
      </c>
    </row>
    <row r="1201" spans="1:48">
      <c r="A1201">
        <v>1198</v>
      </c>
      <c r="B1201">
        <v>0</v>
      </c>
      <c r="C1201">
        <v>0</v>
      </c>
      <c r="D1201">
        <v>0</v>
      </c>
      <c r="E1201">
        <v>85.2</v>
      </c>
      <c r="F1201">
        <v>0.1107308488890197</v>
      </c>
      <c r="G1201">
        <v>610.07124853804942</v>
      </c>
      <c r="H1201">
        <v>2252.383049602478</v>
      </c>
      <c r="I1201">
        <v>24.703880067151928</v>
      </c>
      <c r="J1201">
        <v>24.703880067151928</v>
      </c>
      <c r="K1201">
        <v>386.68381461920558</v>
      </c>
      <c r="L1201">
        <v>6</v>
      </c>
      <c r="M1201">
        <v>104.7355944255703</v>
      </c>
      <c r="N1201">
        <v>1819.925504078803</v>
      </c>
      <c r="O1201" t="b">
        <v>0</v>
      </c>
      <c r="P1201">
        <v>24.703880067151928</v>
      </c>
      <c r="Q1201">
        <v>0</v>
      </c>
      <c r="R1201">
        <v>0.94242447999225709</v>
      </c>
      <c r="S1201">
        <v>40.110353206227238</v>
      </c>
      <c r="T1201">
        <v>137.54233169829271</v>
      </c>
      <c r="U1201">
        <v>26.213113720639871</v>
      </c>
      <c r="V1201">
        <v>7.9190712706066506</v>
      </c>
      <c r="W1201">
        <v>-21.05188095471345</v>
      </c>
      <c r="X1201">
        <v>1</v>
      </c>
      <c r="Y1201">
        <v>-1.7524988947848781</v>
      </c>
      <c r="Z1201">
        <v>83.634346223581389</v>
      </c>
      <c r="AA1201">
        <v>1819.925504078803</v>
      </c>
      <c r="AB1201" t="b">
        <v>0</v>
      </c>
      <c r="AC1201" t="b">
        <v>1</v>
      </c>
      <c r="AD1201">
        <v>89.004923821097449</v>
      </c>
      <c r="AE1201">
        <v>0.43989004979998247</v>
      </c>
      <c r="AF1201">
        <v>0</v>
      </c>
      <c r="AG1201">
        <v>-1.4811508397870601E-3</v>
      </c>
      <c r="AH1201" t="b">
        <v>0</v>
      </c>
      <c r="AI1201" t="b">
        <v>0</v>
      </c>
      <c r="AJ1201">
        <v>1819.925504078803</v>
      </c>
      <c r="AK1201">
        <v>0</v>
      </c>
      <c r="AL1201">
        <v>26.213113720639871</v>
      </c>
      <c r="AM1201">
        <v>0</v>
      </c>
      <c r="AN1201">
        <v>26.653287273666709</v>
      </c>
      <c r="AO1201">
        <v>0</v>
      </c>
      <c r="AP1201">
        <v>1</v>
      </c>
      <c r="AQ1201">
        <v>3</v>
      </c>
      <c r="AR1201">
        <v>0</v>
      </c>
      <c r="AS1201">
        <v>0</v>
      </c>
      <c r="AT1201">
        <v>5.4209873936410213</v>
      </c>
      <c r="AU1201">
        <v>1.725147149774378</v>
      </c>
      <c r="AV1201">
        <v>5.4209873936410213</v>
      </c>
    </row>
    <row r="1202" spans="1:48">
      <c r="A1202">
        <v>1199</v>
      </c>
      <c r="B1202">
        <v>0</v>
      </c>
      <c r="C1202">
        <v>0</v>
      </c>
      <c r="D1202">
        <v>0</v>
      </c>
      <c r="E1202">
        <v>85.6</v>
      </c>
      <c r="F1202">
        <v>0.15750120335771459</v>
      </c>
      <c r="G1202">
        <v>612.93543280348626</v>
      </c>
      <c r="H1202">
        <v>2262.957617910472</v>
      </c>
      <c r="I1202">
        <v>27.67473841956965</v>
      </c>
      <c r="J1202">
        <v>27.67473841956965</v>
      </c>
      <c r="K1202">
        <v>431.16170309526069</v>
      </c>
      <c r="L1202">
        <v>6</v>
      </c>
      <c r="M1202">
        <v>116.782693146062</v>
      </c>
      <c r="N1202">
        <v>1828.4697552716609</v>
      </c>
      <c r="O1202" t="b">
        <v>0</v>
      </c>
      <c r="P1202">
        <v>27.67473841956965</v>
      </c>
      <c r="Q1202">
        <v>0</v>
      </c>
      <c r="R1202">
        <v>0.9446818479428235</v>
      </c>
      <c r="S1202">
        <v>40.149645071574042</v>
      </c>
      <c r="T1202">
        <v>152.99652087800749</v>
      </c>
      <c r="U1202">
        <v>29.295300295898841</v>
      </c>
      <c r="V1202">
        <v>8.4634848061486423</v>
      </c>
      <c r="W1202">
        <v>-23.072613098426</v>
      </c>
      <c r="X1202">
        <v>1</v>
      </c>
      <c r="Y1202">
        <v>0.2682332489276682</v>
      </c>
      <c r="Z1202">
        <v>83.627708551926361</v>
      </c>
      <c r="AA1202">
        <v>1828.4697552716609</v>
      </c>
      <c r="AB1202" t="b">
        <v>0</v>
      </c>
      <c r="AC1202" t="b">
        <v>1</v>
      </c>
      <c r="AD1202">
        <v>89.004629323945494</v>
      </c>
      <c r="AE1202">
        <v>0.48211430354919987</v>
      </c>
      <c r="AF1202">
        <v>0</v>
      </c>
      <c r="AG1202">
        <v>-1.931439190241746E-3</v>
      </c>
      <c r="AH1202" t="b">
        <v>0</v>
      </c>
      <c r="AI1202" t="b">
        <v>0</v>
      </c>
      <c r="AJ1202">
        <v>1828.4697552716609</v>
      </c>
      <c r="AK1202">
        <v>0</v>
      </c>
      <c r="AL1202">
        <v>29.295300295898841</v>
      </c>
      <c r="AM1202">
        <v>0</v>
      </c>
      <c r="AN1202">
        <v>29.777838104268401</v>
      </c>
      <c r="AO1202">
        <v>0</v>
      </c>
      <c r="AP1202">
        <v>1</v>
      </c>
      <c r="AQ1202">
        <v>3</v>
      </c>
      <c r="AR1202">
        <v>0</v>
      </c>
      <c r="AS1202">
        <v>0</v>
      </c>
      <c r="AT1202">
        <v>5.9639830769898969</v>
      </c>
      <c r="AU1202">
        <v>1.8979473035928389</v>
      </c>
      <c r="AV1202">
        <v>5.9639830769898969</v>
      </c>
    </row>
    <row r="1203" spans="1:48">
      <c r="A1203">
        <v>1200</v>
      </c>
      <c r="B1203">
        <v>0</v>
      </c>
      <c r="C1203">
        <v>0</v>
      </c>
      <c r="D1203">
        <v>0</v>
      </c>
      <c r="E1203">
        <v>86.3</v>
      </c>
      <c r="F1203">
        <v>0.17593100434678449</v>
      </c>
      <c r="G1203">
        <v>617.94775526800072</v>
      </c>
      <c r="H1203">
        <v>2281.463112449459</v>
      </c>
      <c r="I1203">
        <v>29.175214667510211</v>
      </c>
      <c r="J1203">
        <v>29.175214667510211</v>
      </c>
      <c r="K1203">
        <v>450.85167059997889</v>
      </c>
      <c r="L1203">
        <v>6</v>
      </c>
      <c r="M1203">
        <v>122.1158371072532</v>
      </c>
      <c r="N1203">
        <v>1843.422194859163</v>
      </c>
      <c r="O1203" t="b">
        <v>0</v>
      </c>
      <c r="P1203">
        <v>29.175214667510211</v>
      </c>
      <c r="Q1203">
        <v>0</v>
      </c>
      <c r="R1203">
        <v>0.94550276903009378</v>
      </c>
      <c r="S1203">
        <v>40.191936348290987</v>
      </c>
      <c r="T1203">
        <v>159.8445469614401</v>
      </c>
      <c r="U1203">
        <v>30.856826254923011</v>
      </c>
      <c r="V1203">
        <v>8.7110851950376116</v>
      </c>
      <c r="W1203">
        <v>-18.991221415312769</v>
      </c>
      <c r="X1203">
        <v>1</v>
      </c>
      <c r="Y1203">
        <v>-3.81315843418556</v>
      </c>
      <c r="Z1203">
        <v>83.63399125451464</v>
      </c>
      <c r="AA1203">
        <v>1843.422194859163</v>
      </c>
      <c r="AB1203" t="b">
        <v>0</v>
      </c>
      <c r="AC1203" t="b">
        <v>1</v>
      </c>
      <c r="AD1203">
        <v>89.003925965773817</v>
      </c>
      <c r="AE1203">
        <v>0.39683149226026682</v>
      </c>
      <c r="AF1203">
        <v>0</v>
      </c>
      <c r="AG1203">
        <v>-2.1030111630462871E-3</v>
      </c>
      <c r="AH1203" t="b">
        <v>0</v>
      </c>
      <c r="AI1203" t="b">
        <v>0</v>
      </c>
      <c r="AJ1203">
        <v>1843.422194859163</v>
      </c>
      <c r="AK1203">
        <v>0</v>
      </c>
      <c r="AL1203">
        <v>30.856826254923011</v>
      </c>
      <c r="AM1203">
        <v>0</v>
      </c>
      <c r="AN1203">
        <v>31.25416175291992</v>
      </c>
      <c r="AO1203">
        <v>0</v>
      </c>
      <c r="AP1203">
        <v>1</v>
      </c>
      <c r="AQ1203">
        <v>3</v>
      </c>
      <c r="AR1203">
        <v>0</v>
      </c>
      <c r="AS1203">
        <v>0</v>
      </c>
      <c r="AT1203">
        <v>6.2271047117666782</v>
      </c>
      <c r="AU1203">
        <v>1.981681779495071</v>
      </c>
      <c r="AV1203">
        <v>6.2271047117666782</v>
      </c>
    </row>
    <row r="1204" spans="1:48">
      <c r="A1204">
        <v>1201</v>
      </c>
      <c r="B1204">
        <v>0</v>
      </c>
      <c r="C1204">
        <v>0</v>
      </c>
      <c r="D1204">
        <v>0</v>
      </c>
      <c r="E1204">
        <v>86.8</v>
      </c>
      <c r="F1204">
        <v>0.1387747792551384</v>
      </c>
      <c r="G1204">
        <v>621.52798559979681</v>
      </c>
      <c r="H1204">
        <v>2294.6813228344499</v>
      </c>
      <c r="I1204">
        <v>27.256725405822511</v>
      </c>
      <c r="J1204">
        <v>27.256725405822511</v>
      </c>
      <c r="K1204">
        <v>418.7784957083212</v>
      </c>
      <c r="L1204">
        <v>6</v>
      </c>
      <c r="M1204">
        <v>113.4286283066959</v>
      </c>
      <c r="N1204">
        <v>1854.1025088502361</v>
      </c>
      <c r="O1204" t="b">
        <v>0</v>
      </c>
      <c r="P1204">
        <v>27.256725405822511</v>
      </c>
      <c r="Q1204">
        <v>0</v>
      </c>
      <c r="R1204">
        <v>0.94400405845912783</v>
      </c>
      <c r="S1204">
        <v>40.235858954741111</v>
      </c>
      <c r="T1204">
        <v>148.70907012333231</v>
      </c>
      <c r="U1204">
        <v>28.87352566080375</v>
      </c>
      <c r="V1204">
        <v>8.3271043972235645</v>
      </c>
      <c r="W1204">
        <v>-20.597722139933971</v>
      </c>
      <c r="X1204">
        <v>1</v>
      </c>
      <c r="Y1204">
        <v>-2.2066577095643569</v>
      </c>
      <c r="Z1204">
        <v>83.627353582859612</v>
      </c>
      <c r="AA1204">
        <v>1854.1025088502361</v>
      </c>
      <c r="AB1204" t="b">
        <v>0</v>
      </c>
      <c r="AC1204" t="b">
        <v>1</v>
      </c>
      <c r="AD1204">
        <v>89.002731557808787</v>
      </c>
      <c r="AE1204">
        <v>0.43040016411802329</v>
      </c>
      <c r="AF1204">
        <v>0</v>
      </c>
      <c r="AG1204">
        <v>-2.0128599188179441E-4</v>
      </c>
      <c r="AH1204" t="b">
        <v>0</v>
      </c>
      <c r="AI1204" t="b">
        <v>0</v>
      </c>
      <c r="AJ1204">
        <v>1854.1025088502361</v>
      </c>
      <c r="AK1204">
        <v>0</v>
      </c>
      <c r="AL1204">
        <v>28.87352566080375</v>
      </c>
      <c r="AM1204">
        <v>0</v>
      </c>
      <c r="AN1204">
        <v>29.304349329742141</v>
      </c>
      <c r="AO1204">
        <v>0</v>
      </c>
      <c r="AP1204">
        <v>1</v>
      </c>
      <c r="AQ1204">
        <v>3</v>
      </c>
      <c r="AR1204">
        <v>0</v>
      </c>
      <c r="AS1204">
        <v>0</v>
      </c>
      <c r="AT1204">
        <v>5.894093864792163</v>
      </c>
      <c r="AU1204">
        <v>1.8757061201205569</v>
      </c>
      <c r="AV1204">
        <v>5.894093864792163</v>
      </c>
    </row>
    <row r="1205" spans="1:48">
      <c r="A1205">
        <v>1202</v>
      </c>
      <c r="B1205">
        <v>0</v>
      </c>
      <c r="C1205">
        <v>0</v>
      </c>
      <c r="D1205">
        <v>0</v>
      </c>
      <c r="E1205">
        <v>87.4</v>
      </c>
      <c r="F1205">
        <v>0.1856365452993263</v>
      </c>
      <c r="G1205">
        <v>625.82426199795214</v>
      </c>
      <c r="H1205">
        <v>2310.54317529644</v>
      </c>
      <c r="I1205">
        <v>30.42007497933734</v>
      </c>
      <c r="J1205">
        <v>30.42007497933734</v>
      </c>
      <c r="K1205">
        <v>464.17234960476492</v>
      </c>
      <c r="L1205">
        <v>6</v>
      </c>
      <c r="M1205">
        <v>125.723821669763</v>
      </c>
      <c r="N1205">
        <v>1866.9188856395231</v>
      </c>
      <c r="O1205" t="b">
        <v>0</v>
      </c>
      <c r="P1205">
        <v>30.42007497933734</v>
      </c>
      <c r="Q1205">
        <v>0</v>
      </c>
      <c r="R1205">
        <v>0.94598288035301914</v>
      </c>
      <c r="S1205">
        <v>40.278021792972702</v>
      </c>
      <c r="T1205">
        <v>164.48372631985191</v>
      </c>
      <c r="U1205">
        <v>32.157109405600742</v>
      </c>
      <c r="V1205">
        <v>8.8849371246006967</v>
      </c>
      <c r="W1205">
        <v>-25.58250559192799</v>
      </c>
      <c r="X1205">
        <v>1</v>
      </c>
      <c r="Y1205">
        <v>2.7781257424296579</v>
      </c>
      <c r="Z1205">
        <v>83.638192140256933</v>
      </c>
      <c r="AA1205">
        <v>1866.9188856395231</v>
      </c>
      <c r="AB1205" t="b">
        <v>0</v>
      </c>
      <c r="AC1205" t="b">
        <v>1</v>
      </c>
      <c r="AD1205">
        <v>89.002844944323243</v>
      </c>
      <c r="AE1205">
        <v>0.53455981833879374</v>
      </c>
      <c r="AF1205">
        <v>0</v>
      </c>
      <c r="AG1205">
        <v>-1.822647485211881E-3</v>
      </c>
      <c r="AH1205" t="b">
        <v>0</v>
      </c>
      <c r="AI1205" t="b">
        <v>0</v>
      </c>
      <c r="AJ1205">
        <v>1866.9188856395231</v>
      </c>
      <c r="AK1205">
        <v>0</v>
      </c>
      <c r="AL1205">
        <v>32.157109405600742</v>
      </c>
      <c r="AM1205">
        <v>0</v>
      </c>
      <c r="AN1205">
        <v>32.692173229676158</v>
      </c>
      <c r="AO1205">
        <v>0</v>
      </c>
      <c r="AP1205">
        <v>1</v>
      </c>
      <c r="AQ1205">
        <v>3</v>
      </c>
      <c r="AR1205">
        <v>0</v>
      </c>
      <c r="AS1205">
        <v>0</v>
      </c>
      <c r="AT1205">
        <v>6.4882618392759932</v>
      </c>
      <c r="AU1205">
        <v>2.064791080707328</v>
      </c>
      <c r="AV1205">
        <v>6.4882618392759932</v>
      </c>
    </row>
    <row r="1206" spans="1:48">
      <c r="A1206">
        <v>1203</v>
      </c>
      <c r="B1206">
        <v>0</v>
      </c>
      <c r="C1206">
        <v>0</v>
      </c>
      <c r="D1206">
        <v>0</v>
      </c>
      <c r="E1206">
        <v>88</v>
      </c>
      <c r="F1206">
        <v>0.1186790395475619</v>
      </c>
      <c r="G1206">
        <v>630.12053839610735</v>
      </c>
      <c r="H1206">
        <v>2326.4050277584279</v>
      </c>
      <c r="I1206">
        <v>26.737278530448101</v>
      </c>
      <c r="J1206">
        <v>26.737278530448101</v>
      </c>
      <c r="K1206">
        <v>405.19581098979558</v>
      </c>
      <c r="L1206">
        <v>6</v>
      </c>
      <c r="M1206">
        <v>109.7496779495654</v>
      </c>
      <c r="N1206">
        <v>1879.7352624288101</v>
      </c>
      <c r="O1206" t="b">
        <v>0</v>
      </c>
      <c r="P1206">
        <v>26.737278530448101</v>
      </c>
      <c r="Q1206">
        <v>0</v>
      </c>
      <c r="R1206">
        <v>0.94322223434836516</v>
      </c>
      <c r="S1206">
        <v>40.323415046384362</v>
      </c>
      <c r="T1206">
        <v>144.00509699324499</v>
      </c>
      <c r="U1206">
        <v>28.346743277229699</v>
      </c>
      <c r="V1206">
        <v>8.176287649723406</v>
      </c>
      <c r="W1206">
        <v>-28.618104937846869</v>
      </c>
      <c r="X1206">
        <v>1</v>
      </c>
      <c r="Y1206">
        <v>5.8137250883485443</v>
      </c>
      <c r="Z1206">
        <v>83.635985911199</v>
      </c>
      <c r="AA1206">
        <v>1879.7352624288101</v>
      </c>
      <c r="AB1206" t="b">
        <v>0</v>
      </c>
      <c r="AC1206" t="b">
        <v>1</v>
      </c>
      <c r="AD1206">
        <v>89.004549676630944</v>
      </c>
      <c r="AE1206">
        <v>0.59799025243262127</v>
      </c>
      <c r="AF1206">
        <v>0</v>
      </c>
      <c r="AG1206">
        <v>-3.0576262304817798E-3</v>
      </c>
      <c r="AH1206" t="b">
        <v>0</v>
      </c>
      <c r="AI1206" t="b">
        <v>0</v>
      </c>
      <c r="AJ1206">
        <v>1879.7352624288101</v>
      </c>
      <c r="AK1206">
        <v>0</v>
      </c>
      <c r="AL1206">
        <v>28.346743277229699</v>
      </c>
      <c r="AM1206">
        <v>0</v>
      </c>
      <c r="AN1206">
        <v>28.945017032889179</v>
      </c>
      <c r="AO1206">
        <v>0</v>
      </c>
      <c r="AP1206">
        <v>1</v>
      </c>
      <c r="AQ1206">
        <v>3</v>
      </c>
      <c r="AR1206">
        <v>0</v>
      </c>
      <c r="AS1206">
        <v>0</v>
      </c>
      <c r="AT1206">
        <v>5.8450434272826897</v>
      </c>
      <c r="AU1206">
        <v>1.8600965611380149</v>
      </c>
      <c r="AV1206">
        <v>5.8450434272826897</v>
      </c>
    </row>
    <row r="1207" spans="1:48">
      <c r="A1207">
        <v>1204</v>
      </c>
      <c r="B1207">
        <v>0</v>
      </c>
      <c r="C1207">
        <v>0</v>
      </c>
      <c r="D1207">
        <v>0</v>
      </c>
      <c r="E1207">
        <v>88.3</v>
      </c>
      <c r="F1207">
        <v>8.964729651041381E-2</v>
      </c>
      <c r="G1207">
        <v>632.26867659518496</v>
      </c>
      <c r="H1207">
        <v>2334.3359539894232</v>
      </c>
      <c r="I1207">
        <v>25.14636361616552</v>
      </c>
      <c r="J1207">
        <v>25.14636361616552</v>
      </c>
      <c r="K1207">
        <v>379.79120760980072</v>
      </c>
      <c r="L1207">
        <v>6</v>
      </c>
      <c r="M1207">
        <v>102.8686911185809</v>
      </c>
      <c r="N1207">
        <v>1886.143450823454</v>
      </c>
      <c r="O1207" t="b">
        <v>0</v>
      </c>
      <c r="P1207">
        <v>25.14636361616552</v>
      </c>
      <c r="Q1207">
        <v>0</v>
      </c>
      <c r="R1207">
        <v>0.94177741682185567</v>
      </c>
      <c r="S1207">
        <v>40.365351828760893</v>
      </c>
      <c r="T1207">
        <v>135.18346719602781</v>
      </c>
      <c r="U1207">
        <v>26.700962634063821</v>
      </c>
      <c r="V1207">
        <v>7.8707306631306722</v>
      </c>
      <c r="W1207">
        <v>-21.05188095471345</v>
      </c>
      <c r="X1207">
        <v>1</v>
      </c>
      <c r="Y1207">
        <v>-1.7524988947848781</v>
      </c>
      <c r="Z1207">
        <v>83.631399622665356</v>
      </c>
      <c r="AA1207">
        <v>1886.143450823454</v>
      </c>
      <c r="AB1207" t="b">
        <v>0</v>
      </c>
      <c r="AC1207" t="b">
        <v>1</v>
      </c>
      <c r="AD1207">
        <v>89.005355475478879</v>
      </c>
      <c r="AE1207">
        <v>0.43989004979998247</v>
      </c>
      <c r="AF1207">
        <v>0</v>
      </c>
      <c r="AG1207">
        <v>-6.778379950892699E-3</v>
      </c>
      <c r="AH1207" t="b">
        <v>0</v>
      </c>
      <c r="AI1207" t="b">
        <v>0</v>
      </c>
      <c r="AJ1207">
        <v>1886.143450823454</v>
      </c>
      <c r="AK1207">
        <v>0</v>
      </c>
      <c r="AL1207">
        <v>26.700962634063821</v>
      </c>
      <c r="AM1207">
        <v>0</v>
      </c>
      <c r="AN1207">
        <v>27.141024185815851</v>
      </c>
      <c r="AO1207">
        <v>0</v>
      </c>
      <c r="AP1207">
        <v>1</v>
      </c>
      <c r="AQ1207">
        <v>3</v>
      </c>
      <c r="AR1207">
        <v>0</v>
      </c>
      <c r="AS1207">
        <v>0</v>
      </c>
      <c r="AT1207">
        <v>5.5388576740025304</v>
      </c>
      <c r="AU1207">
        <v>1.7626575816280461</v>
      </c>
      <c r="AV1207">
        <v>5.5388576740025304</v>
      </c>
    </row>
    <row r="1208" spans="1:48">
      <c r="A1208">
        <v>1205</v>
      </c>
      <c r="B1208">
        <v>0</v>
      </c>
      <c r="C1208">
        <v>0</v>
      </c>
      <c r="D1208">
        <v>0</v>
      </c>
      <c r="E1208">
        <v>88.7</v>
      </c>
      <c r="F1208">
        <v>0.10606510774412389</v>
      </c>
      <c r="G1208">
        <v>635.13286086062192</v>
      </c>
      <c r="H1208">
        <v>2344.9105222974158</v>
      </c>
      <c r="I1208">
        <v>26.37033550444578</v>
      </c>
      <c r="J1208">
        <v>26.37033550444578</v>
      </c>
      <c r="K1208">
        <v>396.48106767808412</v>
      </c>
      <c r="L1208">
        <v>6</v>
      </c>
      <c r="M1208">
        <v>107.3892382660033</v>
      </c>
      <c r="N1208">
        <v>1894.687702016312</v>
      </c>
      <c r="O1208" t="b">
        <v>0</v>
      </c>
      <c r="P1208">
        <v>26.37033550444578</v>
      </c>
      <c r="Q1208">
        <v>0</v>
      </c>
      <c r="R1208">
        <v>0.9427083940311195</v>
      </c>
      <c r="S1208">
        <v>40.405796961852268</v>
      </c>
      <c r="T1208">
        <v>140.98471377046189</v>
      </c>
      <c r="U1208">
        <v>27.972950778218362</v>
      </c>
      <c r="V1208">
        <v>8.0772406689727063</v>
      </c>
      <c r="W1208">
        <v>-21.05188095471345</v>
      </c>
      <c r="X1208">
        <v>1</v>
      </c>
      <c r="Y1208">
        <v>-1.7524988947848781</v>
      </c>
      <c r="Z1208">
        <v>83.629193393607423</v>
      </c>
      <c r="AA1208">
        <v>1894.687702016312</v>
      </c>
      <c r="AB1208" t="b">
        <v>0</v>
      </c>
      <c r="AC1208" t="b">
        <v>1</v>
      </c>
      <c r="AD1208">
        <v>89.004660039409515</v>
      </c>
      <c r="AE1208">
        <v>0.43989004979998247</v>
      </c>
      <c r="AF1208">
        <v>0</v>
      </c>
      <c r="AG1208">
        <v>-1.0721462337074879E-2</v>
      </c>
      <c r="AH1208" t="b">
        <v>0</v>
      </c>
      <c r="AI1208" t="b">
        <v>0</v>
      </c>
      <c r="AJ1208">
        <v>1894.687702016312</v>
      </c>
      <c r="AK1208">
        <v>0</v>
      </c>
      <c r="AL1208">
        <v>27.972950778218362</v>
      </c>
      <c r="AM1208">
        <v>0</v>
      </c>
      <c r="AN1208">
        <v>28.413012329970389</v>
      </c>
      <c r="AO1208">
        <v>0</v>
      </c>
      <c r="AP1208">
        <v>1</v>
      </c>
      <c r="AQ1208">
        <v>3</v>
      </c>
      <c r="AR1208">
        <v>0</v>
      </c>
      <c r="AS1208">
        <v>0</v>
      </c>
      <c r="AT1208">
        <v>5.7615246188024738</v>
      </c>
      <c r="AU1208">
        <v>1.8335179650373841</v>
      </c>
      <c r="AV1208">
        <v>5.7615246188024738</v>
      </c>
    </row>
    <row r="1209" spans="1:48">
      <c r="A1209">
        <v>1206</v>
      </c>
      <c r="B1209">
        <v>0</v>
      </c>
      <c r="C1209">
        <v>0</v>
      </c>
      <c r="D1209">
        <v>0</v>
      </c>
      <c r="E1209">
        <v>89</v>
      </c>
      <c r="F1209">
        <v>6.9425605846461735E-2</v>
      </c>
      <c r="G1209">
        <v>637.28099905969952</v>
      </c>
      <c r="H1209">
        <v>2352.8414485284111</v>
      </c>
      <c r="I1209">
        <v>24.299048667859289</v>
      </c>
      <c r="J1209">
        <v>24.299048667859289</v>
      </c>
      <c r="K1209">
        <v>364.10754881691258</v>
      </c>
      <c r="L1209">
        <v>6</v>
      </c>
      <c r="M1209">
        <v>98.620679527874472</v>
      </c>
      <c r="N1209">
        <v>1901.0958904109559</v>
      </c>
      <c r="O1209" t="b">
        <v>0</v>
      </c>
      <c r="P1209">
        <v>24.299048667859289</v>
      </c>
      <c r="Q1209">
        <v>0</v>
      </c>
      <c r="R1209">
        <v>0.94074845659804995</v>
      </c>
      <c r="S1209">
        <v>40.447532523213752</v>
      </c>
      <c r="T1209">
        <v>129.74275491959631</v>
      </c>
      <c r="U1209">
        <v>25.829485552099559</v>
      </c>
      <c r="V1209">
        <v>7.687458474207034</v>
      </c>
      <c r="W1209">
        <v>-21.05188095471345</v>
      </c>
      <c r="X1209">
        <v>1</v>
      </c>
      <c r="Y1209">
        <v>-1.7524988947848781</v>
      </c>
      <c r="Z1209">
        <v>83.604933247545915</v>
      </c>
      <c r="AA1209">
        <v>1901.0958904109559</v>
      </c>
      <c r="AB1209" t="b">
        <v>0</v>
      </c>
      <c r="AC1209" t="b">
        <v>1</v>
      </c>
      <c r="AD1209">
        <v>89.003964603340151</v>
      </c>
      <c r="AE1209">
        <v>0.43989004979998247</v>
      </c>
      <c r="AF1209">
        <v>0</v>
      </c>
      <c r="AG1209">
        <v>-1.500555254946284E-2</v>
      </c>
      <c r="AH1209" t="b">
        <v>0</v>
      </c>
      <c r="AI1209" t="b">
        <v>0</v>
      </c>
      <c r="AJ1209">
        <v>1901.0958904109559</v>
      </c>
      <c r="AK1209">
        <v>0</v>
      </c>
      <c r="AL1209">
        <v>25.829485552099559</v>
      </c>
      <c r="AM1209">
        <v>0</v>
      </c>
      <c r="AN1209">
        <v>26.269501603333691</v>
      </c>
      <c r="AO1209">
        <v>0</v>
      </c>
      <c r="AP1209">
        <v>1</v>
      </c>
      <c r="AQ1209">
        <v>3</v>
      </c>
      <c r="AR1209">
        <v>0</v>
      </c>
      <c r="AS1209">
        <v>0</v>
      </c>
      <c r="AT1209">
        <v>5.39842726258306</v>
      </c>
      <c r="AU1209">
        <v>1.717967729685921</v>
      </c>
      <c r="AV1209">
        <v>5.39842726258306</v>
      </c>
    </row>
    <row r="1210" spans="1:48">
      <c r="A1210">
        <v>1207</v>
      </c>
      <c r="B1210">
        <v>0</v>
      </c>
      <c r="C1210">
        <v>0</v>
      </c>
      <c r="D1210">
        <v>0</v>
      </c>
      <c r="E1210">
        <v>89.3</v>
      </c>
      <c r="F1210">
        <v>0.116232468870006</v>
      </c>
      <c r="G1210">
        <v>639.42913725877713</v>
      </c>
      <c r="H1210">
        <v>2360.772374759405</v>
      </c>
      <c r="I1210">
        <v>27.33789807286978</v>
      </c>
      <c r="J1210">
        <v>27.33789807286978</v>
      </c>
      <c r="K1210">
        <v>408.26681411724189</v>
      </c>
      <c r="L1210">
        <v>6</v>
      </c>
      <c r="M1210">
        <v>110.5814772798597</v>
      </c>
      <c r="N1210">
        <v>1907.5040788056001</v>
      </c>
      <c r="O1210" t="b">
        <v>0</v>
      </c>
      <c r="P1210">
        <v>27.33789807286978</v>
      </c>
      <c r="Q1210">
        <v>0</v>
      </c>
      <c r="R1210">
        <v>0.94330725644521851</v>
      </c>
      <c r="S1210">
        <v>40.487305541148579</v>
      </c>
      <c r="T1210">
        <v>145.08344235150091</v>
      </c>
      <c r="U1210">
        <v>28.98090509331028</v>
      </c>
      <c r="V1210">
        <v>8.2251783912785754</v>
      </c>
      <c r="W1210">
        <v>-22.54613759134579</v>
      </c>
      <c r="X1210">
        <v>1</v>
      </c>
      <c r="Y1210">
        <v>-0.25824225815254209</v>
      </c>
      <c r="Z1210">
        <v>83.587812182279208</v>
      </c>
      <c r="AA1210">
        <v>1907.5040788056001</v>
      </c>
      <c r="AB1210" t="b">
        <v>0</v>
      </c>
      <c r="AC1210" t="b">
        <v>1</v>
      </c>
      <c r="AD1210">
        <v>89.003565646762183</v>
      </c>
      <c r="AE1210">
        <v>0.47111332280424029</v>
      </c>
      <c r="AF1210">
        <v>0</v>
      </c>
      <c r="AG1210">
        <v>-1.7820340216594729E-2</v>
      </c>
      <c r="AH1210" t="b">
        <v>0</v>
      </c>
      <c r="AI1210" t="b">
        <v>0</v>
      </c>
      <c r="AJ1210">
        <v>1907.5040788056001</v>
      </c>
      <c r="AK1210">
        <v>0</v>
      </c>
      <c r="AL1210">
        <v>28.98090509331028</v>
      </c>
      <c r="AM1210">
        <v>0</v>
      </c>
      <c r="AN1210">
        <v>29.452242418664131</v>
      </c>
      <c r="AO1210">
        <v>0</v>
      </c>
      <c r="AP1210">
        <v>1</v>
      </c>
      <c r="AQ1210">
        <v>3</v>
      </c>
      <c r="AR1210">
        <v>0</v>
      </c>
      <c r="AS1210">
        <v>0</v>
      </c>
      <c r="AT1210">
        <v>5.9471338226124812</v>
      </c>
      <c r="AU1210">
        <v>1.8925852835300141</v>
      </c>
      <c r="AV1210">
        <v>5.9471338226124812</v>
      </c>
    </row>
    <row r="1211" spans="1:48">
      <c r="A1211">
        <v>1208</v>
      </c>
      <c r="B1211">
        <v>0</v>
      </c>
      <c r="C1211">
        <v>0</v>
      </c>
      <c r="D1211">
        <v>0</v>
      </c>
      <c r="E1211">
        <v>89.8</v>
      </c>
      <c r="F1211">
        <v>0.13231118534015349</v>
      </c>
      <c r="G1211">
        <v>643.00936759057322</v>
      </c>
      <c r="H1211">
        <v>2373.9905851443959</v>
      </c>
      <c r="I1211">
        <v>28.62272230922521</v>
      </c>
      <c r="J1211">
        <v>28.62272230922521</v>
      </c>
      <c r="K1211">
        <v>425.07446732817829</v>
      </c>
      <c r="L1211">
        <v>6</v>
      </c>
      <c r="M1211">
        <v>115.1339293954979</v>
      </c>
      <c r="N1211">
        <v>1918.184392796672</v>
      </c>
      <c r="O1211" t="b">
        <v>0</v>
      </c>
      <c r="P1211">
        <v>28.62272230922521</v>
      </c>
      <c r="Q1211">
        <v>0</v>
      </c>
      <c r="R1211">
        <v>0.94411697888349821</v>
      </c>
      <c r="S1211">
        <v>40.530120171829502</v>
      </c>
      <c r="T1211">
        <v>150.92672842736729</v>
      </c>
      <c r="U1211">
        <v>30.31692359041579</v>
      </c>
      <c r="V1211">
        <v>8.4342415517510858</v>
      </c>
      <c r="W1211">
        <v>-22.299970830152461</v>
      </c>
      <c r="X1211">
        <v>1</v>
      </c>
      <c r="Y1211">
        <v>-0.50440901934586435</v>
      </c>
      <c r="Z1211">
        <v>83.570691117012501</v>
      </c>
      <c r="AA1211">
        <v>1918.184392796672</v>
      </c>
      <c r="AB1211" t="b">
        <v>0</v>
      </c>
      <c r="AC1211" t="b">
        <v>1</v>
      </c>
      <c r="AD1211">
        <v>89.003414327064263</v>
      </c>
      <c r="AE1211">
        <v>0.46596953973452909</v>
      </c>
      <c r="AF1211">
        <v>0</v>
      </c>
      <c r="AG1211">
        <v>-2.022915685837523E-2</v>
      </c>
      <c r="AH1211" t="b">
        <v>0</v>
      </c>
      <c r="AI1211" t="b">
        <v>0</v>
      </c>
      <c r="AJ1211">
        <v>1918.184392796672</v>
      </c>
      <c r="AK1211">
        <v>0</v>
      </c>
      <c r="AL1211">
        <v>30.31692359041579</v>
      </c>
      <c r="AM1211">
        <v>0</v>
      </c>
      <c r="AN1211">
        <v>30.783176633377181</v>
      </c>
      <c r="AO1211">
        <v>0</v>
      </c>
      <c r="AP1211">
        <v>1</v>
      </c>
      <c r="AQ1211">
        <v>3</v>
      </c>
      <c r="AR1211">
        <v>0</v>
      </c>
      <c r="AS1211">
        <v>0</v>
      </c>
      <c r="AT1211">
        <v>6.1823999216422472</v>
      </c>
      <c r="AU1211">
        <v>1.967455156988092</v>
      </c>
      <c r="AV1211">
        <v>6.1823999216422472</v>
      </c>
    </row>
    <row r="1212" spans="1:48">
      <c r="A1212">
        <v>1209</v>
      </c>
      <c r="B1212">
        <v>0</v>
      </c>
      <c r="C1212">
        <v>0</v>
      </c>
      <c r="D1212">
        <v>0</v>
      </c>
      <c r="E1212">
        <v>90.2</v>
      </c>
      <c r="F1212">
        <v>0.1045227897693923</v>
      </c>
      <c r="G1212">
        <v>645.87355185601007</v>
      </c>
      <c r="H1212">
        <v>2384.565153452389</v>
      </c>
      <c r="I1212">
        <v>27.138560002579691</v>
      </c>
      <c r="J1212">
        <v>27.138560002579691</v>
      </c>
      <c r="K1212">
        <v>401.24596776517149</v>
      </c>
      <c r="L1212">
        <v>6</v>
      </c>
      <c r="M1212">
        <v>108.6798395896998</v>
      </c>
      <c r="N1212">
        <v>1926.7286439895311</v>
      </c>
      <c r="O1212" t="b">
        <v>0</v>
      </c>
      <c r="P1212">
        <v>27.138560002579691</v>
      </c>
      <c r="Q1212">
        <v>0</v>
      </c>
      <c r="R1212">
        <v>0.9428718408910175</v>
      </c>
      <c r="S1212">
        <v>40.574306755153493</v>
      </c>
      <c r="T1212">
        <v>142.65433130375669</v>
      </c>
      <c r="U1212">
        <v>28.78287252372883</v>
      </c>
      <c r="V1212">
        <v>8.1495793363065161</v>
      </c>
      <c r="W1212">
        <v>-28.162481961442801</v>
      </c>
      <c r="X1212">
        <v>1</v>
      </c>
      <c r="Y1212">
        <v>5.3581021119444721</v>
      </c>
      <c r="Z1212">
        <v>83.553570051745794</v>
      </c>
      <c r="AA1212">
        <v>1926.7286439895311</v>
      </c>
      <c r="AB1212" t="b">
        <v>0</v>
      </c>
      <c r="AC1212" t="b">
        <v>1</v>
      </c>
      <c r="AD1212">
        <v>89.004377361408032</v>
      </c>
      <c r="AE1212">
        <v>0.5884697723286556</v>
      </c>
      <c r="AF1212">
        <v>0</v>
      </c>
      <c r="AG1212">
        <v>-1.173664555256076E-2</v>
      </c>
      <c r="AH1212" t="b">
        <v>0</v>
      </c>
      <c r="AI1212" t="b">
        <v>0</v>
      </c>
      <c r="AJ1212">
        <v>1926.7286439895311</v>
      </c>
      <c r="AK1212">
        <v>0</v>
      </c>
      <c r="AL1212">
        <v>28.78287252372883</v>
      </c>
      <c r="AM1212">
        <v>0</v>
      </c>
      <c r="AN1212">
        <v>29.3715662986071</v>
      </c>
      <c r="AO1212">
        <v>0</v>
      </c>
      <c r="AP1212">
        <v>1</v>
      </c>
      <c r="AQ1212">
        <v>3</v>
      </c>
      <c r="AR1212">
        <v>0</v>
      </c>
      <c r="AS1212">
        <v>0</v>
      </c>
      <c r="AT1212">
        <v>5.9439377700044673</v>
      </c>
      <c r="AU1212">
        <v>1.8915681881843009</v>
      </c>
      <c r="AV1212">
        <v>5.9439377700044673</v>
      </c>
    </row>
    <row r="1213" spans="1:48">
      <c r="A1213">
        <v>1210</v>
      </c>
      <c r="B1213">
        <v>0</v>
      </c>
      <c r="C1213">
        <v>0</v>
      </c>
      <c r="D1213">
        <v>0</v>
      </c>
      <c r="E1213">
        <v>90.6</v>
      </c>
      <c r="F1213">
        <v>0.11626432224893971</v>
      </c>
      <c r="G1213">
        <v>648.73773612144691</v>
      </c>
      <c r="H1213">
        <v>2395.1397217603821</v>
      </c>
      <c r="I1213">
        <v>28.10341258050773</v>
      </c>
      <c r="J1213">
        <v>28.10341258050773</v>
      </c>
      <c r="K1213">
        <v>413.6769095640924</v>
      </c>
      <c r="L1213">
        <v>6</v>
      </c>
      <c r="M1213">
        <v>112.0468335764064</v>
      </c>
      <c r="N1213">
        <v>1935.272895182389</v>
      </c>
      <c r="O1213" t="b">
        <v>0</v>
      </c>
      <c r="P1213">
        <v>28.10341258050773</v>
      </c>
      <c r="Q1213">
        <v>0</v>
      </c>
      <c r="R1213">
        <v>0.9435007602331924</v>
      </c>
      <c r="S1213">
        <v>40.617135627236401</v>
      </c>
      <c r="T1213">
        <v>146.975847373883</v>
      </c>
      <c r="U1213">
        <v>29.786316837266561</v>
      </c>
      <c r="V1213">
        <v>8.3040236407067596</v>
      </c>
      <c r="W1213">
        <v>-20.998505438161729</v>
      </c>
      <c r="X1213">
        <v>1</v>
      </c>
      <c r="Y1213">
        <v>-1.805874411336603</v>
      </c>
      <c r="Z1213">
        <v>83.536448986479087</v>
      </c>
      <c r="AA1213">
        <v>1935.272895182389</v>
      </c>
      <c r="AB1213" t="b">
        <v>0</v>
      </c>
      <c r="AC1213" t="b">
        <v>1</v>
      </c>
      <c r="AD1213">
        <v>89.005082168491484</v>
      </c>
      <c r="AE1213">
        <v>0.43877474049890169</v>
      </c>
      <c r="AF1213">
        <v>0</v>
      </c>
      <c r="AG1213">
        <v>-1.412925609730392E-2</v>
      </c>
      <c r="AH1213" t="b">
        <v>0</v>
      </c>
      <c r="AI1213" t="b">
        <v>0</v>
      </c>
      <c r="AJ1213">
        <v>1935.272895182389</v>
      </c>
      <c r="AK1213">
        <v>0</v>
      </c>
      <c r="AL1213">
        <v>29.786316837266561</v>
      </c>
      <c r="AM1213">
        <v>0</v>
      </c>
      <c r="AN1213">
        <v>30.22531558031508</v>
      </c>
      <c r="AO1213">
        <v>0</v>
      </c>
      <c r="AP1213">
        <v>1</v>
      </c>
      <c r="AQ1213">
        <v>3</v>
      </c>
      <c r="AR1213">
        <v>0</v>
      </c>
      <c r="AS1213">
        <v>0</v>
      </c>
      <c r="AT1213">
        <v>6.0956466480539024</v>
      </c>
      <c r="AU1213">
        <v>1.9398472413452541</v>
      </c>
      <c r="AV1213">
        <v>6.0956466480539024</v>
      </c>
    </row>
    <row r="1214" spans="1:48">
      <c r="A1214">
        <v>1211</v>
      </c>
      <c r="B1214">
        <v>0</v>
      </c>
      <c r="C1214">
        <v>0</v>
      </c>
      <c r="D1214">
        <v>0</v>
      </c>
      <c r="E1214">
        <v>91</v>
      </c>
      <c r="F1214">
        <v>9.7086587901527466E-2</v>
      </c>
      <c r="G1214">
        <v>651.60192038688376</v>
      </c>
      <c r="H1214">
        <v>2405.7142900683748</v>
      </c>
      <c r="I1214">
        <v>27.141241460492079</v>
      </c>
      <c r="J1214">
        <v>27.141241460492079</v>
      </c>
      <c r="K1214">
        <v>397.75782774150571</v>
      </c>
      <c r="L1214">
        <v>6</v>
      </c>
      <c r="M1214">
        <v>107.73505626801349</v>
      </c>
      <c r="N1214">
        <v>1943.8171463752469</v>
      </c>
      <c r="O1214" t="b">
        <v>0</v>
      </c>
      <c r="P1214">
        <v>27.141241460492079</v>
      </c>
      <c r="Q1214">
        <v>0</v>
      </c>
      <c r="R1214">
        <v>0.94262808031843803</v>
      </c>
      <c r="S1214">
        <v>40.660998924097832</v>
      </c>
      <c r="T1214">
        <v>141.45076776536419</v>
      </c>
      <c r="U1214">
        <v>28.793160343073211</v>
      </c>
      <c r="V1214">
        <v>8.1153020871297201</v>
      </c>
      <c r="W1214">
        <v>-21.571197784827579</v>
      </c>
      <c r="X1214">
        <v>1</v>
      </c>
      <c r="Y1214">
        <v>-1.2331820646707461</v>
      </c>
      <c r="Z1214">
        <v>83.51932792121238</v>
      </c>
      <c r="AA1214">
        <v>1943.8171463752469</v>
      </c>
      <c r="AB1214" t="b">
        <v>0</v>
      </c>
      <c r="AC1214" t="b">
        <v>1</v>
      </c>
      <c r="AD1214">
        <v>89.004479181095448</v>
      </c>
      <c r="AE1214">
        <v>0.45074144625012857</v>
      </c>
      <c r="AF1214">
        <v>0</v>
      </c>
      <c r="AG1214">
        <v>-1.1660133394649609E-2</v>
      </c>
      <c r="AH1214" t="b">
        <v>0</v>
      </c>
      <c r="AI1214" t="b">
        <v>0</v>
      </c>
      <c r="AJ1214">
        <v>1943.8171463752469</v>
      </c>
      <c r="AK1214">
        <v>0</v>
      </c>
      <c r="AL1214">
        <v>28.793160343073211</v>
      </c>
      <c r="AM1214">
        <v>0</v>
      </c>
      <c r="AN1214">
        <v>29.244073291275381</v>
      </c>
      <c r="AO1214">
        <v>0</v>
      </c>
      <c r="AP1214">
        <v>1</v>
      </c>
      <c r="AQ1214">
        <v>3</v>
      </c>
      <c r="AR1214">
        <v>0</v>
      </c>
      <c r="AS1214">
        <v>0</v>
      </c>
      <c r="AT1214">
        <v>5.9318990375596572</v>
      </c>
      <c r="AU1214">
        <v>1.887737043882356</v>
      </c>
      <c r="AV1214">
        <v>5.9318990375596572</v>
      </c>
    </row>
    <row r="1215" spans="1:48">
      <c r="A1215">
        <v>1212</v>
      </c>
      <c r="B1215">
        <v>0</v>
      </c>
      <c r="C1215">
        <v>0</v>
      </c>
      <c r="D1215">
        <v>0</v>
      </c>
      <c r="E1215">
        <v>91.3</v>
      </c>
      <c r="F1215">
        <v>7.8722659478286161E-2</v>
      </c>
      <c r="G1215">
        <v>653.75005858596137</v>
      </c>
      <c r="H1215">
        <v>2413.6452162993701</v>
      </c>
      <c r="I1215">
        <v>26.16370117095844</v>
      </c>
      <c r="J1215">
        <v>26.16370117095844</v>
      </c>
      <c r="K1215">
        <v>382.17196155460488</v>
      </c>
      <c r="L1215">
        <v>6</v>
      </c>
      <c r="M1215">
        <v>103.51353238207069</v>
      </c>
      <c r="N1215">
        <v>1950.2253347698911</v>
      </c>
      <c r="O1215" t="b">
        <v>0</v>
      </c>
      <c r="P1215">
        <v>26.16370117095844</v>
      </c>
      <c r="Q1215">
        <v>0</v>
      </c>
      <c r="R1215">
        <v>0.94171395049157836</v>
      </c>
      <c r="S1215">
        <v>40.704014792832268</v>
      </c>
      <c r="T1215">
        <v>136.0400441521318</v>
      </c>
      <c r="U1215">
        <v>27.783066351837402</v>
      </c>
      <c r="V1215">
        <v>7.9292367485790578</v>
      </c>
      <c r="W1215">
        <v>-21.05188095471345</v>
      </c>
      <c r="X1215">
        <v>1</v>
      </c>
      <c r="Y1215">
        <v>-1.7524988947848781</v>
      </c>
      <c r="Z1215">
        <v>83.499826796469961</v>
      </c>
      <c r="AA1215">
        <v>1950.2253347698911</v>
      </c>
      <c r="AB1215" t="b">
        <v>0</v>
      </c>
      <c r="AC1215" t="b">
        <v>1</v>
      </c>
      <c r="AD1215">
        <v>89.003886784079683</v>
      </c>
      <c r="AE1215">
        <v>0.43989004979998247</v>
      </c>
      <c r="AF1215">
        <v>0</v>
      </c>
      <c r="AG1215">
        <v>-8.7812880092686951E-3</v>
      </c>
      <c r="AH1215" t="b">
        <v>0</v>
      </c>
      <c r="AI1215" t="b">
        <v>0</v>
      </c>
      <c r="AJ1215">
        <v>1950.2253347698911</v>
      </c>
      <c r="AK1215">
        <v>0</v>
      </c>
      <c r="AL1215">
        <v>27.783066351837402</v>
      </c>
      <c r="AM1215">
        <v>0</v>
      </c>
      <c r="AN1215">
        <v>28.22308240307154</v>
      </c>
      <c r="AO1215">
        <v>0</v>
      </c>
      <c r="AP1215">
        <v>1</v>
      </c>
      <c r="AQ1215">
        <v>3</v>
      </c>
      <c r="AR1215">
        <v>0</v>
      </c>
      <c r="AS1215">
        <v>0</v>
      </c>
      <c r="AT1215">
        <v>5.760839528557236</v>
      </c>
      <c r="AU1215">
        <v>1.833299945440936</v>
      </c>
      <c r="AV1215">
        <v>5.760839528557236</v>
      </c>
    </row>
    <row r="1216" spans="1:48">
      <c r="A1216">
        <v>1213</v>
      </c>
      <c r="B1216">
        <v>0</v>
      </c>
      <c r="C1216">
        <v>0</v>
      </c>
      <c r="D1216">
        <v>0</v>
      </c>
      <c r="E1216">
        <v>91.6</v>
      </c>
      <c r="F1216">
        <v>8.8022774185315455E-2</v>
      </c>
      <c r="G1216">
        <v>655.89819678503898</v>
      </c>
      <c r="H1216">
        <v>2421.576142530364</v>
      </c>
      <c r="I1216">
        <v>26.922003020226281</v>
      </c>
      <c r="J1216">
        <v>26.922003020226281</v>
      </c>
      <c r="K1216">
        <v>391.96050968942228</v>
      </c>
      <c r="L1216">
        <v>6</v>
      </c>
      <c r="M1216">
        <v>106.1648184424221</v>
      </c>
      <c r="N1216">
        <v>1956.6335231645339</v>
      </c>
      <c r="O1216" t="b">
        <v>0</v>
      </c>
      <c r="P1216">
        <v>26.922003020226281</v>
      </c>
      <c r="Q1216">
        <v>0</v>
      </c>
      <c r="R1216">
        <v>0.94226892212116786</v>
      </c>
      <c r="S1216">
        <v>40.746142071812862</v>
      </c>
      <c r="T1216">
        <v>139.44225363701921</v>
      </c>
      <c r="U1216">
        <v>28.57146446008365</v>
      </c>
      <c r="V1216">
        <v>8.0501516043186143</v>
      </c>
      <c r="W1216">
        <v>-21.571197784827579</v>
      </c>
      <c r="X1216">
        <v>1</v>
      </c>
      <c r="Y1216">
        <v>-1.2331820646707461</v>
      </c>
      <c r="Z1216">
        <v>83.553893905661184</v>
      </c>
      <c r="AA1216">
        <v>1956.6335231645339</v>
      </c>
      <c r="AB1216" t="b">
        <v>0</v>
      </c>
      <c r="AC1216" t="b">
        <v>1</v>
      </c>
      <c r="AD1216">
        <v>89.003294387063917</v>
      </c>
      <c r="AE1216">
        <v>0.45074144625012857</v>
      </c>
      <c r="AF1216">
        <v>0</v>
      </c>
      <c r="AG1216">
        <v>2.821880932331156E-3</v>
      </c>
      <c r="AH1216" t="b">
        <v>0</v>
      </c>
      <c r="AI1216" t="b">
        <v>0</v>
      </c>
      <c r="AJ1216">
        <v>1956.6335231645339</v>
      </c>
      <c r="AK1216">
        <v>0</v>
      </c>
      <c r="AL1216">
        <v>28.57146446008365</v>
      </c>
      <c r="AM1216">
        <v>0</v>
      </c>
      <c r="AN1216">
        <v>29.022331907767931</v>
      </c>
      <c r="AO1216">
        <v>0</v>
      </c>
      <c r="AP1216">
        <v>1</v>
      </c>
      <c r="AQ1216">
        <v>3</v>
      </c>
      <c r="AR1216">
        <v>0</v>
      </c>
      <c r="AS1216">
        <v>0</v>
      </c>
      <c r="AT1216">
        <v>5.9015034149925638</v>
      </c>
      <c r="AU1216">
        <v>1.878064097271422</v>
      </c>
      <c r="AV1216">
        <v>5.9015034149925638</v>
      </c>
    </row>
    <row r="1217" spans="1:48">
      <c r="A1217">
        <v>1214</v>
      </c>
      <c r="B1217">
        <v>0</v>
      </c>
      <c r="C1217">
        <v>0</v>
      </c>
      <c r="D1217">
        <v>0</v>
      </c>
      <c r="E1217">
        <v>91.9</v>
      </c>
      <c r="F1217">
        <v>6.9186243780453793E-2</v>
      </c>
      <c r="G1217">
        <v>658.0463349841167</v>
      </c>
      <c r="H1217">
        <v>2429.5070687613588</v>
      </c>
      <c r="I1217">
        <v>25.906764053603169</v>
      </c>
      <c r="J1217">
        <v>25.906764053603169</v>
      </c>
      <c r="K1217">
        <v>375.94825830122369</v>
      </c>
      <c r="L1217">
        <v>6</v>
      </c>
      <c r="M1217">
        <v>101.8278056070487</v>
      </c>
      <c r="N1217">
        <v>1963.0417115591781</v>
      </c>
      <c r="O1217" t="b">
        <v>0</v>
      </c>
      <c r="P1217">
        <v>25.906764053603169</v>
      </c>
      <c r="Q1217">
        <v>0</v>
      </c>
      <c r="R1217">
        <v>0.94129919583837218</v>
      </c>
      <c r="S1217">
        <v>40.789077583450833</v>
      </c>
      <c r="T1217">
        <v>133.8835860554066</v>
      </c>
      <c r="U1217">
        <v>27.522348014468658</v>
      </c>
      <c r="V1217">
        <v>7.8590741654948744</v>
      </c>
      <c r="W1217">
        <v>-27.643165131328669</v>
      </c>
      <c r="X1217">
        <v>1</v>
      </c>
      <c r="Y1217">
        <v>4.8387852818303401</v>
      </c>
      <c r="Z1217">
        <v>83.514488964527203</v>
      </c>
      <c r="AA1217">
        <v>1963.0417115591781</v>
      </c>
      <c r="AB1217" t="b">
        <v>0</v>
      </c>
      <c r="AC1217" t="b">
        <v>1</v>
      </c>
      <c r="AD1217">
        <v>89.004009784527639</v>
      </c>
      <c r="AE1217">
        <v>0.5776183758785095</v>
      </c>
      <c r="AF1217">
        <v>0</v>
      </c>
      <c r="AG1217">
        <v>6.0919710132958937E-3</v>
      </c>
      <c r="AH1217" t="b">
        <v>0</v>
      </c>
      <c r="AI1217" t="b">
        <v>0</v>
      </c>
      <c r="AJ1217">
        <v>1963.0417115591781</v>
      </c>
      <c r="AK1217">
        <v>0</v>
      </c>
      <c r="AL1217">
        <v>27.522348014468658</v>
      </c>
      <c r="AM1217">
        <v>0</v>
      </c>
      <c r="AN1217">
        <v>28.10009239178132</v>
      </c>
      <c r="AO1217">
        <v>0</v>
      </c>
      <c r="AP1217">
        <v>1</v>
      </c>
      <c r="AQ1217">
        <v>3</v>
      </c>
      <c r="AR1217">
        <v>0</v>
      </c>
      <c r="AS1217">
        <v>0</v>
      </c>
      <c r="AT1217">
        <v>5.7476620596055987</v>
      </c>
      <c r="AU1217">
        <v>1.829106415489212</v>
      </c>
      <c r="AV1217">
        <v>5.7476620596055987</v>
      </c>
    </row>
    <row r="1218" spans="1:48">
      <c r="A1218">
        <v>1215</v>
      </c>
      <c r="B1218">
        <v>0</v>
      </c>
      <c r="C1218">
        <v>0</v>
      </c>
      <c r="D1218">
        <v>0</v>
      </c>
      <c r="E1218">
        <v>92.2</v>
      </c>
      <c r="F1218">
        <v>0.13523225069288711</v>
      </c>
      <c r="G1218">
        <v>660.1944731831943</v>
      </c>
      <c r="H1218">
        <v>2437.4379949923541</v>
      </c>
      <c r="I1218">
        <v>30.266505917609571</v>
      </c>
      <c r="J1218">
        <v>30.266505917609571</v>
      </c>
      <c r="K1218">
        <v>437.78591514240082</v>
      </c>
      <c r="L1218">
        <v>6</v>
      </c>
      <c r="M1218">
        <v>118.5769000927413</v>
      </c>
      <c r="N1218">
        <v>1969.4498999538221</v>
      </c>
      <c r="O1218" t="b">
        <v>0</v>
      </c>
      <c r="P1218">
        <v>30.266505917609571</v>
      </c>
      <c r="Q1218">
        <v>0</v>
      </c>
      <c r="R1218">
        <v>0.94458823783991497</v>
      </c>
      <c r="S1218">
        <v>40.831087984578517</v>
      </c>
      <c r="T1218">
        <v>155.3624990707971</v>
      </c>
      <c r="U1218">
        <v>32.042010163945122</v>
      </c>
      <c r="V1218">
        <v>8.6089098471074408</v>
      </c>
      <c r="W1218">
        <v>-19.4475831276817</v>
      </c>
      <c r="X1218">
        <v>1</v>
      </c>
      <c r="Y1218">
        <v>-3.3567967218166288</v>
      </c>
      <c r="Z1218">
        <v>83.505787447909555</v>
      </c>
      <c r="AA1218">
        <v>1969.4498999538221</v>
      </c>
      <c r="AB1218" t="b">
        <v>0</v>
      </c>
      <c r="AC1218" t="b">
        <v>1</v>
      </c>
      <c r="AD1218">
        <v>89.004303829876847</v>
      </c>
      <c r="AE1218">
        <v>0.40636740863812509</v>
      </c>
      <c r="AF1218">
        <v>0</v>
      </c>
      <c r="AG1218">
        <v>2.859929681681916E-3</v>
      </c>
      <c r="AH1218" t="b">
        <v>0</v>
      </c>
      <c r="AI1218" t="b">
        <v>0</v>
      </c>
      <c r="AJ1218">
        <v>1969.4498999538221</v>
      </c>
      <c r="AK1218">
        <v>0</v>
      </c>
      <c r="AL1218">
        <v>32.042010163945122</v>
      </c>
      <c r="AM1218">
        <v>0</v>
      </c>
      <c r="AN1218">
        <v>32.448661075810108</v>
      </c>
      <c r="AO1218">
        <v>0</v>
      </c>
      <c r="AP1218">
        <v>1</v>
      </c>
      <c r="AQ1218">
        <v>3</v>
      </c>
      <c r="AR1218">
        <v>0</v>
      </c>
      <c r="AS1218">
        <v>0</v>
      </c>
      <c r="AT1218">
        <v>6.4990654911093584</v>
      </c>
      <c r="AU1218">
        <v>2.0682291793071048</v>
      </c>
      <c r="AV1218">
        <v>6.4990654911093584</v>
      </c>
    </row>
    <row r="1219" spans="1:48">
      <c r="A1219">
        <v>1216</v>
      </c>
      <c r="B1219">
        <v>0</v>
      </c>
      <c r="C1219">
        <v>0</v>
      </c>
      <c r="D1219">
        <v>0</v>
      </c>
      <c r="E1219">
        <v>92.8</v>
      </c>
      <c r="F1219">
        <v>0.1398847534479746</v>
      </c>
      <c r="G1219">
        <v>664.49074958134963</v>
      </c>
      <c r="H1219">
        <v>2453.2998474543429</v>
      </c>
      <c r="I1219">
        <v>30.937356521051331</v>
      </c>
      <c r="J1219">
        <v>30.937356521051331</v>
      </c>
      <c r="K1219">
        <v>444.5960958484772</v>
      </c>
      <c r="L1219">
        <v>6</v>
      </c>
      <c r="M1219">
        <v>120.421477748775</v>
      </c>
      <c r="N1219">
        <v>1982.2662767431091</v>
      </c>
      <c r="O1219" t="b">
        <v>0</v>
      </c>
      <c r="P1219">
        <v>30.937356521051331</v>
      </c>
      <c r="Q1219">
        <v>0</v>
      </c>
      <c r="R1219">
        <v>0.9448572637424334</v>
      </c>
      <c r="S1219">
        <v>40.877418150591517</v>
      </c>
      <c r="T1219">
        <v>157.73438812549821</v>
      </c>
      <c r="U1219">
        <v>32.742889014276351</v>
      </c>
      <c r="V1219">
        <v>8.6979057631529884</v>
      </c>
      <c r="W1219">
        <v>-19.4475831276817</v>
      </c>
      <c r="X1219">
        <v>1</v>
      </c>
      <c r="Y1219">
        <v>-3.3567967218166288</v>
      </c>
      <c r="Z1219">
        <v>83.497085931291906</v>
      </c>
      <c r="AA1219">
        <v>1982.2662767431091</v>
      </c>
      <c r="AB1219" t="b">
        <v>0</v>
      </c>
      <c r="AC1219" t="b">
        <v>1</v>
      </c>
      <c r="AD1219">
        <v>89.002971767685651</v>
      </c>
      <c r="AE1219">
        <v>0.40636740863812509</v>
      </c>
      <c r="AF1219">
        <v>0</v>
      </c>
      <c r="AG1219">
        <v>-9.9044967159039876E-4</v>
      </c>
      <c r="AH1219" t="b">
        <v>0</v>
      </c>
      <c r="AI1219" t="b">
        <v>0</v>
      </c>
      <c r="AJ1219">
        <v>1982.2662767431091</v>
      </c>
      <c r="AK1219">
        <v>0</v>
      </c>
      <c r="AL1219">
        <v>32.742889014276351</v>
      </c>
      <c r="AM1219">
        <v>0</v>
      </c>
      <c r="AN1219">
        <v>33.149539926141337</v>
      </c>
      <c r="AO1219">
        <v>0</v>
      </c>
      <c r="AP1219">
        <v>1</v>
      </c>
      <c r="AQ1219">
        <v>3</v>
      </c>
      <c r="AR1219">
        <v>0</v>
      </c>
      <c r="AS1219">
        <v>0</v>
      </c>
      <c r="AT1219">
        <v>6.6279353120773221</v>
      </c>
      <c r="AU1219">
        <v>2.109240048396305</v>
      </c>
      <c r="AV1219">
        <v>6.6279353120773221</v>
      </c>
    </row>
    <row r="1220" spans="1:48">
      <c r="A1220">
        <v>1217</v>
      </c>
      <c r="B1220">
        <v>0</v>
      </c>
      <c r="C1220">
        <v>0</v>
      </c>
      <c r="D1220">
        <v>0</v>
      </c>
      <c r="E1220">
        <v>93.1</v>
      </c>
      <c r="F1220">
        <v>5.5228735515195027E-2</v>
      </c>
      <c r="G1220">
        <v>666.63888778042724</v>
      </c>
      <c r="H1220">
        <v>2461.2307736853381</v>
      </c>
      <c r="I1220">
        <v>25.706539635872321</v>
      </c>
      <c r="J1220">
        <v>25.706539635872321</v>
      </c>
      <c r="K1220">
        <v>368.2344004675931</v>
      </c>
      <c r="L1220">
        <v>6</v>
      </c>
      <c r="M1220">
        <v>99.738461665111885</v>
      </c>
      <c r="N1220">
        <v>1988.674465137753</v>
      </c>
      <c r="O1220" t="b">
        <v>0</v>
      </c>
      <c r="P1220">
        <v>25.706539635872321</v>
      </c>
      <c r="Q1220">
        <v>0</v>
      </c>
      <c r="R1220">
        <v>0.94072529870431076</v>
      </c>
      <c r="S1220">
        <v>40.924545294701417</v>
      </c>
      <c r="T1220">
        <v>131.21650959064209</v>
      </c>
      <c r="U1220">
        <v>27.32629777393965</v>
      </c>
      <c r="V1220">
        <v>7.7778194110482701</v>
      </c>
      <c r="W1220">
        <v>-27.643165131328669</v>
      </c>
      <c r="X1220">
        <v>1</v>
      </c>
      <c r="Y1220">
        <v>4.8387852818303401</v>
      </c>
      <c r="Z1220">
        <v>83.550936177588511</v>
      </c>
      <c r="AA1220">
        <v>1988.674465137753</v>
      </c>
      <c r="AB1220" t="b">
        <v>0</v>
      </c>
      <c r="AC1220" t="b">
        <v>1</v>
      </c>
      <c r="AD1220">
        <v>89.003265813034858</v>
      </c>
      <c r="AE1220">
        <v>0.5776183758785095</v>
      </c>
      <c r="AF1220">
        <v>0</v>
      </c>
      <c r="AG1220">
        <v>-4.4413657760682401E-3</v>
      </c>
      <c r="AH1220" t="b">
        <v>0</v>
      </c>
      <c r="AI1220" t="b">
        <v>0</v>
      </c>
      <c r="AJ1220">
        <v>1988.674465137753</v>
      </c>
      <c r="AK1220">
        <v>0</v>
      </c>
      <c r="AL1220">
        <v>27.32629777393965</v>
      </c>
      <c r="AM1220">
        <v>0</v>
      </c>
      <c r="AN1220">
        <v>27.904003650814101</v>
      </c>
      <c r="AO1220">
        <v>0</v>
      </c>
      <c r="AP1220">
        <v>1</v>
      </c>
      <c r="AQ1220">
        <v>3</v>
      </c>
      <c r="AR1220">
        <v>0</v>
      </c>
      <c r="AS1220">
        <v>0</v>
      </c>
      <c r="AT1220">
        <v>5.7304466031650296</v>
      </c>
      <c r="AU1220">
        <v>1.823627857165067</v>
      </c>
      <c r="AV1220">
        <v>5.7304466031650296</v>
      </c>
    </row>
    <row r="1221" spans="1:48">
      <c r="A1221">
        <v>1218</v>
      </c>
      <c r="B1221">
        <v>0</v>
      </c>
      <c r="C1221">
        <v>0</v>
      </c>
      <c r="D1221">
        <v>0</v>
      </c>
      <c r="E1221">
        <v>93.3</v>
      </c>
      <c r="F1221">
        <v>5.5866971157939822E-2</v>
      </c>
      <c r="G1221">
        <v>668.07097991314561</v>
      </c>
      <c r="H1221">
        <v>2466.5180578393338</v>
      </c>
      <c r="I1221">
        <v>25.862406955709641</v>
      </c>
      <c r="J1221">
        <v>25.862406955709641</v>
      </c>
      <c r="K1221">
        <v>369.67298664497008</v>
      </c>
      <c r="L1221">
        <v>6</v>
      </c>
      <c r="M1221">
        <v>100.1281112256149</v>
      </c>
      <c r="N1221">
        <v>1992.9465907341821</v>
      </c>
      <c r="O1221" t="b">
        <v>0</v>
      </c>
      <c r="P1221">
        <v>25.862406955709641</v>
      </c>
      <c r="Q1221">
        <v>0</v>
      </c>
      <c r="R1221">
        <v>0.94081067426342879</v>
      </c>
      <c r="S1221">
        <v>40.966638558579817</v>
      </c>
      <c r="T1221">
        <v>131.71718085755239</v>
      </c>
      <c r="U1221">
        <v>27.489491417556039</v>
      </c>
      <c r="V1221">
        <v>7.796251122880534</v>
      </c>
      <c r="W1221">
        <v>-27.643165131328669</v>
      </c>
      <c r="X1221">
        <v>1</v>
      </c>
      <c r="Y1221">
        <v>4.8387852818303401</v>
      </c>
      <c r="Z1221">
        <v>83.544368605823152</v>
      </c>
      <c r="AA1221">
        <v>1992.9465907341821</v>
      </c>
      <c r="AB1221" t="b">
        <v>0</v>
      </c>
      <c r="AC1221" t="b">
        <v>1</v>
      </c>
      <c r="AD1221">
        <v>89.005185965924468</v>
      </c>
      <c r="AE1221">
        <v>0.5776183758785095</v>
      </c>
      <c r="AF1221">
        <v>0</v>
      </c>
      <c r="AG1221">
        <v>-8.2172172567755997E-3</v>
      </c>
      <c r="AH1221" t="b">
        <v>0</v>
      </c>
      <c r="AI1221" t="b">
        <v>0</v>
      </c>
      <c r="AJ1221">
        <v>1992.9465907341821</v>
      </c>
      <c r="AK1221">
        <v>0</v>
      </c>
      <c r="AL1221">
        <v>27.489491417556039</v>
      </c>
      <c r="AM1221">
        <v>0</v>
      </c>
      <c r="AN1221">
        <v>28.067165794071951</v>
      </c>
      <c r="AO1221">
        <v>0</v>
      </c>
      <c r="AP1221">
        <v>1</v>
      </c>
      <c r="AQ1221">
        <v>3</v>
      </c>
      <c r="AR1221">
        <v>0</v>
      </c>
      <c r="AS1221">
        <v>0</v>
      </c>
      <c r="AT1221">
        <v>5.7610359110130727</v>
      </c>
      <c r="AU1221">
        <v>1.833362441183751</v>
      </c>
      <c r="AV1221">
        <v>5.7610359110130727</v>
      </c>
    </row>
    <row r="1222" spans="1:48">
      <c r="A1222">
        <v>1219</v>
      </c>
      <c r="B1222">
        <v>0</v>
      </c>
      <c r="C1222">
        <v>0</v>
      </c>
      <c r="D1222">
        <v>0</v>
      </c>
      <c r="E1222">
        <v>93.5</v>
      </c>
      <c r="F1222">
        <v>5.4636713186384973E-2</v>
      </c>
      <c r="G1222">
        <v>669.50307204586409</v>
      </c>
      <c r="H1222">
        <v>2471.8053419933299</v>
      </c>
      <c r="I1222">
        <v>25.89867400273258</v>
      </c>
      <c r="J1222">
        <v>25.89867400273258</v>
      </c>
      <c r="K1222">
        <v>369.39952862036313</v>
      </c>
      <c r="L1222">
        <v>6</v>
      </c>
      <c r="M1222">
        <v>100.05404350497381</v>
      </c>
      <c r="N1222">
        <v>1997.218716330611</v>
      </c>
      <c r="O1222" t="b">
        <v>0</v>
      </c>
      <c r="P1222">
        <v>25.89867400273258</v>
      </c>
      <c r="Q1222">
        <v>0</v>
      </c>
      <c r="R1222">
        <v>0.94078553909040497</v>
      </c>
      <c r="S1222">
        <v>41.008926051844227</v>
      </c>
      <c r="T1222">
        <v>131.62326228282089</v>
      </c>
      <c r="U1222">
        <v>27.52877560997868</v>
      </c>
      <c r="V1222">
        <v>7.7940005192395034</v>
      </c>
      <c r="W1222">
        <v>-21.05188095471345</v>
      </c>
      <c r="X1222">
        <v>1</v>
      </c>
      <c r="Y1222">
        <v>-1.7524988947848781</v>
      </c>
      <c r="Z1222">
        <v>83.524650618186115</v>
      </c>
      <c r="AA1222">
        <v>1997.218716330611</v>
      </c>
      <c r="AB1222" t="b">
        <v>0</v>
      </c>
      <c r="AC1222" t="b">
        <v>1</v>
      </c>
      <c r="AD1222">
        <v>89.005798324334592</v>
      </c>
      <c r="AE1222">
        <v>0.43989004979998247</v>
      </c>
      <c r="AF1222">
        <v>0</v>
      </c>
      <c r="AG1222">
        <v>4.3336905068155906E-3</v>
      </c>
      <c r="AH1222" t="b">
        <v>0</v>
      </c>
      <c r="AI1222" t="b">
        <v>0</v>
      </c>
      <c r="AJ1222">
        <v>1997.218716330611</v>
      </c>
      <c r="AK1222">
        <v>0</v>
      </c>
      <c r="AL1222">
        <v>27.52877560997868</v>
      </c>
      <c r="AM1222">
        <v>0</v>
      </c>
      <c r="AN1222">
        <v>27.968721660416069</v>
      </c>
      <c r="AO1222">
        <v>0</v>
      </c>
      <c r="AP1222">
        <v>1</v>
      </c>
      <c r="AQ1222">
        <v>3</v>
      </c>
      <c r="AR1222">
        <v>0</v>
      </c>
      <c r="AS1222">
        <v>0</v>
      </c>
      <c r="AT1222">
        <v>5.7470493868568582</v>
      </c>
      <c r="AU1222">
        <v>1.828911441664429</v>
      </c>
      <c r="AV1222">
        <v>5.7470493868568582</v>
      </c>
    </row>
    <row r="1223" spans="1:48">
      <c r="A1223">
        <v>1220</v>
      </c>
      <c r="B1223">
        <v>0</v>
      </c>
      <c r="C1223">
        <v>0</v>
      </c>
      <c r="D1223">
        <v>0</v>
      </c>
      <c r="E1223">
        <v>93.7</v>
      </c>
      <c r="F1223">
        <v>5.8919509429838257E-2</v>
      </c>
      <c r="G1223">
        <v>670.93516417858257</v>
      </c>
      <c r="H1223">
        <v>2477.0926261473269</v>
      </c>
      <c r="I1223">
        <v>26.290208713043619</v>
      </c>
      <c r="J1223">
        <v>26.290208713043619</v>
      </c>
      <c r="K1223">
        <v>374.18369717329023</v>
      </c>
      <c r="L1223">
        <v>6</v>
      </c>
      <c r="M1223">
        <v>101.34986380641659</v>
      </c>
      <c r="N1223">
        <v>2001.49084192704</v>
      </c>
      <c r="O1223" t="b">
        <v>0</v>
      </c>
      <c r="P1223">
        <v>26.290208713043619</v>
      </c>
      <c r="Q1223">
        <v>0</v>
      </c>
      <c r="R1223">
        <v>0.94108324075893568</v>
      </c>
      <c r="S1223">
        <v>41.051290828047712</v>
      </c>
      <c r="T1223">
        <v>133.28576509264079</v>
      </c>
      <c r="U1223">
        <v>27.93611401669623</v>
      </c>
      <c r="V1223">
        <v>7.852765332224152</v>
      </c>
      <c r="W1223">
        <v>-21.05188095471345</v>
      </c>
      <c r="X1223">
        <v>1</v>
      </c>
      <c r="Y1223">
        <v>-1.7524988947848781</v>
      </c>
      <c r="Z1223">
        <v>83.482016787514297</v>
      </c>
      <c r="AA1223">
        <v>2001.49084192704</v>
      </c>
      <c r="AB1223" t="b">
        <v>0</v>
      </c>
      <c r="AC1223" t="b">
        <v>1</v>
      </c>
      <c r="AD1223">
        <v>89.005102888265228</v>
      </c>
      <c r="AE1223">
        <v>0.43989004979998247</v>
      </c>
      <c r="AF1223">
        <v>0</v>
      </c>
      <c r="AG1223">
        <v>-1.169259200523576E-3</v>
      </c>
      <c r="AH1223" t="b">
        <v>0</v>
      </c>
      <c r="AI1223" t="b">
        <v>0</v>
      </c>
      <c r="AJ1223">
        <v>2001.49084192704</v>
      </c>
      <c r="AK1223">
        <v>0</v>
      </c>
      <c r="AL1223">
        <v>27.93611401669623</v>
      </c>
      <c r="AM1223">
        <v>0</v>
      </c>
      <c r="AN1223">
        <v>28.376060067133611</v>
      </c>
      <c r="AO1223">
        <v>0</v>
      </c>
      <c r="AP1223">
        <v>1</v>
      </c>
      <c r="AQ1223">
        <v>3</v>
      </c>
      <c r="AR1223">
        <v>0</v>
      </c>
      <c r="AS1223">
        <v>0</v>
      </c>
      <c r="AT1223">
        <v>5.819304392238327</v>
      </c>
      <c r="AU1223">
        <v>1.8519055029929969</v>
      </c>
      <c r="AV1223">
        <v>5.819304392238327</v>
      </c>
    </row>
    <row r="1224" spans="1:48">
      <c r="A1224">
        <v>1221</v>
      </c>
      <c r="B1224">
        <v>0</v>
      </c>
      <c r="C1224">
        <v>0</v>
      </c>
      <c r="D1224">
        <v>0</v>
      </c>
      <c r="E1224">
        <v>93.9</v>
      </c>
      <c r="F1224">
        <v>4.3018582427594147E-2</v>
      </c>
      <c r="G1224">
        <v>672.36725631130093</v>
      </c>
      <c r="H1224">
        <v>2482.379910301323</v>
      </c>
      <c r="I1224">
        <v>25.379952020467101</v>
      </c>
      <c r="J1224">
        <v>25.379952020467101</v>
      </c>
      <c r="K1224">
        <v>360.45879226655472</v>
      </c>
      <c r="L1224">
        <v>6</v>
      </c>
      <c r="M1224">
        <v>97.632392271547857</v>
      </c>
      <c r="N1224">
        <v>2005.7629675234689</v>
      </c>
      <c r="O1224" t="b">
        <v>0</v>
      </c>
      <c r="P1224">
        <v>25.379952020467101</v>
      </c>
      <c r="Q1224">
        <v>0</v>
      </c>
      <c r="R1224">
        <v>0.94017883845691341</v>
      </c>
      <c r="S1224">
        <v>41.094079863008297</v>
      </c>
      <c r="T1224">
        <v>128.5204087886342</v>
      </c>
      <c r="U1224">
        <v>26.99481309547706</v>
      </c>
      <c r="V1224">
        <v>7.6882401357284209</v>
      </c>
      <c r="W1224">
        <v>-21.05188095471345</v>
      </c>
      <c r="X1224">
        <v>1</v>
      </c>
      <c r="Y1224">
        <v>-1.7524988947848781</v>
      </c>
      <c r="Z1224">
        <v>83.531483048076637</v>
      </c>
      <c r="AA1224">
        <v>2005.7629675234689</v>
      </c>
      <c r="AB1224" t="b">
        <v>0</v>
      </c>
      <c r="AC1224" t="b">
        <v>1</v>
      </c>
      <c r="AD1224">
        <v>89.004407452195863</v>
      </c>
      <c r="AE1224">
        <v>0.43989004979998247</v>
      </c>
      <c r="AF1224">
        <v>0</v>
      </c>
      <c r="AG1224">
        <v>1.2175312613510461E-3</v>
      </c>
      <c r="AH1224" t="b">
        <v>0</v>
      </c>
      <c r="AI1224" t="b">
        <v>0</v>
      </c>
      <c r="AJ1224">
        <v>2005.7629675234689</v>
      </c>
      <c r="AK1224">
        <v>0</v>
      </c>
      <c r="AL1224">
        <v>26.99481309547706</v>
      </c>
      <c r="AM1224">
        <v>0</v>
      </c>
      <c r="AN1224">
        <v>27.434734645635579</v>
      </c>
      <c r="AO1224">
        <v>0</v>
      </c>
      <c r="AP1224">
        <v>1</v>
      </c>
      <c r="AQ1224">
        <v>3</v>
      </c>
      <c r="AR1224">
        <v>0</v>
      </c>
      <c r="AS1224">
        <v>0</v>
      </c>
      <c r="AT1224">
        <v>5.6618140347668309</v>
      </c>
      <c r="AU1224">
        <v>1.8017865815530389</v>
      </c>
      <c r="AV1224">
        <v>5.6618140347668309</v>
      </c>
    </row>
    <row r="1225" spans="1:48">
      <c r="A1225">
        <v>1222</v>
      </c>
      <c r="B1225">
        <v>0</v>
      </c>
      <c r="C1225">
        <v>0</v>
      </c>
      <c r="D1225">
        <v>0</v>
      </c>
      <c r="E1225">
        <v>94</v>
      </c>
      <c r="F1225">
        <v>1.900616085980111E-2</v>
      </c>
      <c r="G1225">
        <v>673.08330237766017</v>
      </c>
      <c r="H1225">
        <v>2485.0235523783208</v>
      </c>
      <c r="I1225">
        <v>23.885037615275142</v>
      </c>
      <c r="J1225">
        <v>23.885037615275142</v>
      </c>
      <c r="K1225">
        <v>338.86638895765878</v>
      </c>
      <c r="L1225">
        <v>6</v>
      </c>
      <c r="M1225">
        <v>91.783962339560887</v>
      </c>
      <c r="N1225">
        <v>2007.899030321684</v>
      </c>
      <c r="O1225" t="b">
        <v>0</v>
      </c>
      <c r="P1225">
        <v>23.885037615275142</v>
      </c>
      <c r="Q1225">
        <v>0</v>
      </c>
      <c r="R1225">
        <v>0.93862690101002899</v>
      </c>
      <c r="S1225">
        <v>41.13602148733257</v>
      </c>
      <c r="T1225">
        <v>121.0214758113698</v>
      </c>
      <c r="U1225">
        <v>25.446785713869001</v>
      </c>
      <c r="V1225">
        <v>7.4274630148835854</v>
      </c>
      <c r="W1225">
        <v>-20.682634793223389</v>
      </c>
      <c r="X1225">
        <v>1</v>
      </c>
      <c r="Y1225">
        <v>-2.121745056274936</v>
      </c>
      <c r="Z1225">
        <v>83.468905686166323</v>
      </c>
      <c r="AA1225">
        <v>2007.899030321684</v>
      </c>
      <c r="AB1225" t="b">
        <v>0</v>
      </c>
      <c r="AC1225" t="b">
        <v>1</v>
      </c>
      <c r="AD1225">
        <v>89.003638752999223</v>
      </c>
      <c r="AE1225">
        <v>0.43217445836586188</v>
      </c>
      <c r="AF1225">
        <v>0</v>
      </c>
      <c r="AG1225">
        <v>-5.6326778015698964E-3</v>
      </c>
      <c r="AH1225" t="b">
        <v>0</v>
      </c>
      <c r="AI1225" t="b">
        <v>0</v>
      </c>
      <c r="AJ1225">
        <v>2007.899030321684</v>
      </c>
      <c r="AK1225">
        <v>0</v>
      </c>
      <c r="AL1225">
        <v>25.446785713869001</v>
      </c>
      <c r="AM1225">
        <v>0</v>
      </c>
      <c r="AN1225">
        <v>25.878974172394209</v>
      </c>
      <c r="AO1225">
        <v>0</v>
      </c>
      <c r="AP1225">
        <v>1</v>
      </c>
      <c r="AQ1225">
        <v>3</v>
      </c>
      <c r="AR1225">
        <v>0</v>
      </c>
      <c r="AS1225">
        <v>0</v>
      </c>
      <c r="AT1225">
        <v>5.3993088703712413</v>
      </c>
      <c r="AU1225">
        <v>1.718248288014609</v>
      </c>
      <c r="AV1225">
        <v>5.3993088703712413</v>
      </c>
    </row>
    <row r="1226" spans="1:48">
      <c r="A1226">
        <v>1223</v>
      </c>
      <c r="B1226">
        <v>0</v>
      </c>
      <c r="C1226">
        <v>0</v>
      </c>
      <c r="D1226">
        <v>0</v>
      </c>
      <c r="E1226">
        <v>94.1</v>
      </c>
      <c r="F1226">
        <v>4.7623440799863907E-2</v>
      </c>
      <c r="G1226">
        <v>673.7993484440193</v>
      </c>
      <c r="H1226">
        <v>2487.66719445532</v>
      </c>
      <c r="I1226">
        <v>25.792642692552199</v>
      </c>
      <c r="J1226">
        <v>25.792642692552199</v>
      </c>
      <c r="K1226">
        <v>365.54145587130591</v>
      </c>
      <c r="L1226">
        <v>6</v>
      </c>
      <c r="M1226">
        <v>99.009061720288685</v>
      </c>
      <c r="N1226">
        <v>2010.035093119898</v>
      </c>
      <c r="O1226" t="b">
        <v>0</v>
      </c>
      <c r="P1226">
        <v>25.792642692552199</v>
      </c>
      <c r="Q1226">
        <v>0</v>
      </c>
      <c r="R1226">
        <v>0.94052488950531887</v>
      </c>
      <c r="S1226">
        <v>41.176516691274891</v>
      </c>
      <c r="T1226">
        <v>130.28466215291141</v>
      </c>
      <c r="U1226">
        <v>27.423668400863011</v>
      </c>
      <c r="V1226">
        <v>7.7486946773066023</v>
      </c>
      <c r="W1226">
        <v>-27.643165131328669</v>
      </c>
      <c r="X1226">
        <v>1</v>
      </c>
      <c r="Y1226">
        <v>4.8387852818303401</v>
      </c>
      <c r="Z1226">
        <v>83.518371946728664</v>
      </c>
      <c r="AA1226">
        <v>2010.035093119898</v>
      </c>
      <c r="AB1226" t="b">
        <v>0</v>
      </c>
      <c r="AC1226" t="b">
        <v>1</v>
      </c>
      <c r="AD1226">
        <v>89.004177848282069</v>
      </c>
      <c r="AE1226">
        <v>0.5776183758785095</v>
      </c>
      <c r="AF1226">
        <v>0</v>
      </c>
      <c r="AG1226">
        <v>-1.2658473835153009E-2</v>
      </c>
      <c r="AH1226" t="b">
        <v>0</v>
      </c>
      <c r="AI1226" t="b">
        <v>0</v>
      </c>
      <c r="AJ1226">
        <v>2010.035093119898</v>
      </c>
      <c r="AK1226">
        <v>0</v>
      </c>
      <c r="AL1226">
        <v>27.423668400863011</v>
      </c>
      <c r="AM1226">
        <v>0</v>
      </c>
      <c r="AN1226">
        <v>28.001318277100061</v>
      </c>
      <c r="AO1226">
        <v>0</v>
      </c>
      <c r="AP1226">
        <v>1</v>
      </c>
      <c r="AQ1226">
        <v>3</v>
      </c>
      <c r="AR1226">
        <v>0</v>
      </c>
      <c r="AS1226">
        <v>0</v>
      </c>
      <c r="AT1226">
        <v>5.7611021662234094</v>
      </c>
      <c r="AU1226">
        <v>1.8333835259011591</v>
      </c>
      <c r="AV1226">
        <v>5.7611021662234094</v>
      </c>
    </row>
    <row r="1227" spans="1:48">
      <c r="A1227">
        <v>1224</v>
      </c>
      <c r="B1227">
        <v>0</v>
      </c>
      <c r="C1227">
        <v>0</v>
      </c>
      <c r="D1227">
        <v>0</v>
      </c>
      <c r="E1227">
        <v>94.3</v>
      </c>
      <c r="F1227">
        <v>4.0500075940741453E-2</v>
      </c>
      <c r="G1227">
        <v>675.23144057673778</v>
      </c>
      <c r="H1227">
        <v>2492.9544786093161</v>
      </c>
      <c r="I1227">
        <v>25.446408264331829</v>
      </c>
      <c r="J1227">
        <v>25.446408264331829</v>
      </c>
      <c r="K1227">
        <v>359.86964609441418</v>
      </c>
      <c r="L1227">
        <v>6</v>
      </c>
      <c r="M1227">
        <v>97.472818552116507</v>
      </c>
      <c r="N1227">
        <v>2014.307218716327</v>
      </c>
      <c r="O1227" t="b">
        <v>0</v>
      </c>
      <c r="P1227">
        <v>25.446408264331829</v>
      </c>
      <c r="Q1227">
        <v>0</v>
      </c>
      <c r="R1227">
        <v>0.94013681814470407</v>
      </c>
      <c r="S1227">
        <v>41.218893739939972</v>
      </c>
      <c r="T1227">
        <v>128.31608559268119</v>
      </c>
      <c r="U1227">
        <v>27.06670749747742</v>
      </c>
      <c r="V1227">
        <v>7.6814091667943813</v>
      </c>
      <c r="W1227">
        <v>-21.05188095471345</v>
      </c>
      <c r="X1227">
        <v>1</v>
      </c>
      <c r="Y1227">
        <v>-1.7524988947848781</v>
      </c>
      <c r="Z1227">
        <v>83.494269973357362</v>
      </c>
      <c r="AA1227">
        <v>2014.307218716327</v>
      </c>
      <c r="AB1227" t="b">
        <v>0</v>
      </c>
      <c r="AC1227" t="b">
        <v>1</v>
      </c>
      <c r="AD1227">
        <v>89.004790206692192</v>
      </c>
      <c r="AE1227">
        <v>0.43989004979998247</v>
      </c>
      <c r="AF1227">
        <v>0</v>
      </c>
      <c r="AG1227">
        <v>5.1686401968923379E-3</v>
      </c>
      <c r="AH1227" t="b">
        <v>0</v>
      </c>
      <c r="AI1227" t="b">
        <v>0</v>
      </c>
      <c r="AJ1227">
        <v>2014.307218716327</v>
      </c>
      <c r="AK1227">
        <v>0</v>
      </c>
      <c r="AL1227">
        <v>27.06670749747742</v>
      </c>
      <c r="AM1227">
        <v>0</v>
      </c>
      <c r="AN1227">
        <v>27.50662904763594</v>
      </c>
      <c r="AO1227">
        <v>0</v>
      </c>
      <c r="AP1227">
        <v>1</v>
      </c>
      <c r="AQ1227">
        <v>3</v>
      </c>
      <c r="AR1227">
        <v>0</v>
      </c>
      <c r="AS1227">
        <v>0</v>
      </c>
      <c r="AT1227">
        <v>5.6797994888114607</v>
      </c>
      <c r="AU1227">
        <v>1.807510179954851</v>
      </c>
      <c r="AV1227">
        <v>5.6797994888114607</v>
      </c>
    </row>
    <row r="1228" spans="1:48">
      <c r="A1228">
        <v>1225</v>
      </c>
      <c r="B1228">
        <v>0</v>
      </c>
      <c r="C1228">
        <v>0</v>
      </c>
      <c r="D1228">
        <v>0</v>
      </c>
      <c r="E1228">
        <v>94.4</v>
      </c>
      <c r="F1228">
        <v>4.0376255437189812E-2</v>
      </c>
      <c r="G1228">
        <v>675.94748664309702</v>
      </c>
      <c r="H1228">
        <v>2495.5981206863139</v>
      </c>
      <c r="I1228">
        <v>25.495871992247132</v>
      </c>
      <c r="J1228">
        <v>25.495871992247132</v>
      </c>
      <c r="K1228">
        <v>360.18721597645691</v>
      </c>
      <c r="L1228">
        <v>6</v>
      </c>
      <c r="M1228">
        <v>97.558834229809563</v>
      </c>
      <c r="N1228">
        <v>2016.4432815145419</v>
      </c>
      <c r="O1228" t="b">
        <v>0</v>
      </c>
      <c r="P1228">
        <v>25.495871992247132</v>
      </c>
      <c r="Q1228">
        <v>0</v>
      </c>
      <c r="R1228">
        <v>0.94016168565634473</v>
      </c>
      <c r="S1228">
        <v>41.260974724781342</v>
      </c>
      <c r="T1228">
        <v>128.42592217342369</v>
      </c>
      <c r="U1228">
        <v>27.118603513871111</v>
      </c>
      <c r="V1228">
        <v>7.6847907008871488</v>
      </c>
      <c r="W1228">
        <v>-21.05188095471345</v>
      </c>
      <c r="X1228">
        <v>1</v>
      </c>
      <c r="Y1228">
        <v>-1.7524988947848781</v>
      </c>
      <c r="Z1228">
        <v>83.543736233919702</v>
      </c>
      <c r="AA1228">
        <v>2016.4432815145419</v>
      </c>
      <c r="AB1228" t="b">
        <v>0</v>
      </c>
      <c r="AC1228" t="b">
        <v>1</v>
      </c>
      <c r="AD1228">
        <v>89.004094770622828</v>
      </c>
      <c r="AE1228">
        <v>0.43989004979998247</v>
      </c>
      <c r="AF1228">
        <v>0</v>
      </c>
      <c r="AG1228">
        <v>-8.4801744032495519E-3</v>
      </c>
      <c r="AH1228" t="b">
        <v>0</v>
      </c>
      <c r="AI1228" t="b">
        <v>0</v>
      </c>
      <c r="AJ1228">
        <v>2016.4432815145419</v>
      </c>
      <c r="AK1228">
        <v>0</v>
      </c>
      <c r="AL1228">
        <v>27.118603513871111</v>
      </c>
      <c r="AM1228">
        <v>0</v>
      </c>
      <c r="AN1228">
        <v>27.558525064029631</v>
      </c>
      <c r="AO1228">
        <v>0</v>
      </c>
      <c r="AP1228">
        <v>1</v>
      </c>
      <c r="AQ1228">
        <v>3</v>
      </c>
      <c r="AR1228">
        <v>0</v>
      </c>
      <c r="AS1228">
        <v>0</v>
      </c>
      <c r="AT1228">
        <v>5.6900745646725257</v>
      </c>
      <c r="AU1228">
        <v>1.8107800672554979</v>
      </c>
      <c r="AV1228">
        <v>5.6900745646725257</v>
      </c>
    </row>
    <row r="1229" spans="1:48">
      <c r="A1229">
        <v>1226</v>
      </c>
      <c r="B1229">
        <v>0</v>
      </c>
      <c r="C1229">
        <v>0</v>
      </c>
      <c r="D1229">
        <v>0</v>
      </c>
      <c r="E1229">
        <v>94.6</v>
      </c>
      <c r="F1229">
        <v>4.7994902310497523E-2</v>
      </c>
      <c r="G1229">
        <v>677.37957877581539</v>
      </c>
      <c r="H1229">
        <v>2500.88540484031</v>
      </c>
      <c r="I1229">
        <v>26.1067671036527</v>
      </c>
      <c r="J1229">
        <v>26.1067671036527</v>
      </c>
      <c r="K1229">
        <v>368.0377586998693</v>
      </c>
      <c r="L1229">
        <v>6</v>
      </c>
      <c r="M1229">
        <v>99.685200081221367</v>
      </c>
      <c r="N1229">
        <v>2020.715407110971</v>
      </c>
      <c r="O1229" t="b">
        <v>0</v>
      </c>
      <c r="P1229">
        <v>26.1067671036527</v>
      </c>
      <c r="Q1229">
        <v>0</v>
      </c>
      <c r="R1229">
        <v>0.94067689076450767</v>
      </c>
      <c r="S1229">
        <v>41.303119993630077</v>
      </c>
      <c r="T1229">
        <v>131.1531872304013</v>
      </c>
      <c r="U1229">
        <v>27.753171529955619</v>
      </c>
      <c r="V1229">
        <v>7.780414852652072</v>
      </c>
      <c r="W1229">
        <v>-21.05188095471345</v>
      </c>
      <c r="X1229">
        <v>1</v>
      </c>
      <c r="Y1229">
        <v>-1.7524988947848781</v>
      </c>
      <c r="Z1229">
        <v>83.519634260548401</v>
      </c>
      <c r="AA1229">
        <v>2020.715407110971</v>
      </c>
      <c r="AB1229" t="b">
        <v>0</v>
      </c>
      <c r="AC1229" t="b">
        <v>1</v>
      </c>
      <c r="AD1229">
        <v>89.003399334553464</v>
      </c>
      <c r="AE1229">
        <v>0.43989004979998247</v>
      </c>
      <c r="AF1229">
        <v>0</v>
      </c>
      <c r="AG1229">
        <v>1.5056071466089281E-2</v>
      </c>
      <c r="AH1229" t="b">
        <v>0</v>
      </c>
      <c r="AI1229" t="b">
        <v>0</v>
      </c>
      <c r="AJ1229">
        <v>2020.715407110971</v>
      </c>
      <c r="AK1229">
        <v>0</v>
      </c>
      <c r="AL1229">
        <v>27.753171529955619</v>
      </c>
      <c r="AM1229">
        <v>0</v>
      </c>
      <c r="AN1229">
        <v>28.193093080114139</v>
      </c>
      <c r="AO1229">
        <v>0</v>
      </c>
      <c r="AP1229">
        <v>1</v>
      </c>
      <c r="AQ1229">
        <v>3</v>
      </c>
      <c r="AR1229">
        <v>0</v>
      </c>
      <c r="AS1229">
        <v>0</v>
      </c>
      <c r="AT1229">
        <v>5.8009722092352716</v>
      </c>
      <c r="AU1229">
        <v>1.84607156335057</v>
      </c>
      <c r="AV1229">
        <v>5.8009722092352716</v>
      </c>
    </row>
    <row r="1230" spans="1:48">
      <c r="A1230">
        <v>1227</v>
      </c>
      <c r="B1230">
        <v>0</v>
      </c>
      <c r="C1230">
        <v>0</v>
      </c>
      <c r="D1230">
        <v>0</v>
      </c>
      <c r="E1230">
        <v>94.7</v>
      </c>
      <c r="F1230">
        <v>1.7644135320820101E-2</v>
      </c>
      <c r="G1230">
        <v>678.09562484217463</v>
      </c>
      <c r="H1230">
        <v>2503.5290469173092</v>
      </c>
      <c r="I1230">
        <v>24.188504753082039</v>
      </c>
      <c r="J1230">
        <v>24.188504753082039</v>
      </c>
      <c r="K1230">
        <v>340.63515142285371</v>
      </c>
      <c r="L1230">
        <v>6</v>
      </c>
      <c r="M1230">
        <v>92.263042097197626</v>
      </c>
      <c r="N1230">
        <v>2022.8514699091861</v>
      </c>
      <c r="O1230" t="b">
        <v>0</v>
      </c>
      <c r="P1230">
        <v>24.188504753082039</v>
      </c>
      <c r="Q1230">
        <v>0</v>
      </c>
      <c r="R1230">
        <v>0.9387519566091318</v>
      </c>
      <c r="S1230">
        <v>41.345903522949193</v>
      </c>
      <c r="T1230">
        <v>121.6369590334233</v>
      </c>
      <c r="U1230">
        <v>25.766662410434162</v>
      </c>
      <c r="V1230">
        <v>7.450025744812379</v>
      </c>
      <c r="W1230">
        <v>-27.273918969838611</v>
      </c>
      <c r="X1230">
        <v>1</v>
      </c>
      <c r="Y1230">
        <v>4.4695391203402828</v>
      </c>
      <c r="Z1230">
        <v>83.457885551029761</v>
      </c>
      <c r="AA1230">
        <v>2022.8514699091861</v>
      </c>
      <c r="AB1230" t="b">
        <v>0</v>
      </c>
      <c r="AC1230" t="b">
        <v>1</v>
      </c>
      <c r="AD1230">
        <v>89.00393842983631</v>
      </c>
      <c r="AE1230">
        <v>0.56990278444438891</v>
      </c>
      <c r="AF1230">
        <v>0</v>
      </c>
      <c r="AG1230">
        <v>-1.5306494433209861E-3</v>
      </c>
      <c r="AH1230" t="b">
        <v>0</v>
      </c>
      <c r="AI1230" t="b">
        <v>0</v>
      </c>
      <c r="AJ1230">
        <v>2022.8514699091861</v>
      </c>
      <c r="AK1230">
        <v>0</v>
      </c>
      <c r="AL1230">
        <v>25.766662410434162</v>
      </c>
      <c r="AM1230">
        <v>0</v>
      </c>
      <c r="AN1230">
        <v>26.336579195037899</v>
      </c>
      <c r="AO1230">
        <v>0</v>
      </c>
      <c r="AP1230">
        <v>1</v>
      </c>
      <c r="AQ1230">
        <v>3</v>
      </c>
      <c r="AR1230">
        <v>0</v>
      </c>
      <c r="AS1230">
        <v>0</v>
      </c>
      <c r="AT1230">
        <v>5.4871100537585589</v>
      </c>
      <c r="AU1230">
        <v>1.7461896850828129</v>
      </c>
      <c r="AV1230">
        <v>5.4871100537585589</v>
      </c>
    </row>
    <row r="1231" spans="1:48">
      <c r="A1231">
        <v>1228</v>
      </c>
      <c r="B1231">
        <v>0</v>
      </c>
      <c r="C1231">
        <v>0</v>
      </c>
      <c r="D1231">
        <v>0</v>
      </c>
      <c r="E1231">
        <v>94.8</v>
      </c>
      <c r="F1231">
        <v>4.8095223072889937E-2</v>
      </c>
      <c r="G1231">
        <v>678.81167090853387</v>
      </c>
      <c r="H1231">
        <v>2506.172688994307</v>
      </c>
      <c r="I1231">
        <v>26.229989193670541</v>
      </c>
      <c r="J1231">
        <v>26.229989193670541</v>
      </c>
      <c r="K1231">
        <v>368.99475506945203</v>
      </c>
      <c r="L1231">
        <v>6</v>
      </c>
      <c r="M1231">
        <v>99.944408198659801</v>
      </c>
      <c r="N1231">
        <v>2024.9875327074001</v>
      </c>
      <c r="O1231" t="b">
        <v>0</v>
      </c>
      <c r="P1231">
        <v>26.229989193670541</v>
      </c>
      <c r="Q1231">
        <v>0</v>
      </c>
      <c r="R1231">
        <v>0.94074588422986249</v>
      </c>
      <c r="S1231">
        <v>41.386829669004783</v>
      </c>
      <c r="T1231">
        <v>131.48457684144219</v>
      </c>
      <c r="U1231">
        <v>27.882119532357681</v>
      </c>
      <c r="V1231">
        <v>7.7910023381503493</v>
      </c>
      <c r="W1231">
        <v>-21.05188095471345</v>
      </c>
      <c r="X1231">
        <v>1</v>
      </c>
      <c r="Y1231">
        <v>-1.7524988947848781</v>
      </c>
      <c r="Z1231">
        <v>83.507351811592102</v>
      </c>
      <c r="AA1231">
        <v>2024.9875327074001</v>
      </c>
      <c r="AB1231" t="b">
        <v>0</v>
      </c>
      <c r="AC1231" t="b">
        <v>1</v>
      </c>
      <c r="AD1231">
        <v>89.004477525119157</v>
      </c>
      <c r="AE1231">
        <v>0.43989004979998247</v>
      </c>
      <c r="AF1231">
        <v>0</v>
      </c>
      <c r="AG1231">
        <v>-2.0604444259288419E-3</v>
      </c>
      <c r="AH1231" t="b">
        <v>0</v>
      </c>
      <c r="AI1231" t="b">
        <v>0</v>
      </c>
      <c r="AJ1231">
        <v>2024.9875327074001</v>
      </c>
      <c r="AK1231">
        <v>0</v>
      </c>
      <c r="AL1231">
        <v>27.882119532357681</v>
      </c>
      <c r="AM1231">
        <v>0</v>
      </c>
      <c r="AN1231">
        <v>28.322041082516201</v>
      </c>
      <c r="AO1231">
        <v>0</v>
      </c>
      <c r="AP1231">
        <v>1</v>
      </c>
      <c r="AQ1231">
        <v>3</v>
      </c>
      <c r="AR1231">
        <v>0</v>
      </c>
      <c r="AS1231">
        <v>0</v>
      </c>
      <c r="AT1231">
        <v>5.8258489536559841</v>
      </c>
      <c r="AU1231">
        <v>1.853988210561998</v>
      </c>
      <c r="AV1231">
        <v>5.8258489536559841</v>
      </c>
    </row>
    <row r="1232" spans="1:48">
      <c r="A1232">
        <v>1229</v>
      </c>
      <c r="B1232">
        <v>0</v>
      </c>
      <c r="C1232">
        <v>0</v>
      </c>
      <c r="D1232">
        <v>0</v>
      </c>
      <c r="E1232">
        <v>95</v>
      </c>
      <c r="F1232">
        <v>3.9974972387621932E-2</v>
      </c>
      <c r="G1232">
        <v>680.24376304125224</v>
      </c>
      <c r="H1232">
        <v>2511.459973148304</v>
      </c>
      <c r="I1232">
        <v>25.81655906590013</v>
      </c>
      <c r="J1232">
        <v>25.81655906590013</v>
      </c>
      <c r="K1232">
        <v>362.41417081947287</v>
      </c>
      <c r="L1232">
        <v>6</v>
      </c>
      <c r="M1232">
        <v>98.162018098448783</v>
      </c>
      <c r="N1232">
        <v>2029.2596583038289</v>
      </c>
      <c r="O1232" t="b">
        <v>0</v>
      </c>
      <c r="P1232">
        <v>25.81655906590013</v>
      </c>
      <c r="Q1232">
        <v>0</v>
      </c>
      <c r="R1232">
        <v>0.94030326920853835</v>
      </c>
      <c r="S1232">
        <v>41.429765140954608</v>
      </c>
      <c r="T1232">
        <v>129.200493223536</v>
      </c>
      <c r="U1232">
        <v>27.455566636102581</v>
      </c>
      <c r="V1232">
        <v>7.7128470620894802</v>
      </c>
      <c r="W1232">
        <v>-21.05188095471345</v>
      </c>
      <c r="X1232">
        <v>1</v>
      </c>
      <c r="Y1232">
        <v>-1.7524988947848781</v>
      </c>
      <c r="Z1232">
        <v>83.4832498382208</v>
      </c>
      <c r="AA1232">
        <v>2029.2596583038289</v>
      </c>
      <c r="AB1232" t="b">
        <v>0</v>
      </c>
      <c r="AC1232" t="b">
        <v>1</v>
      </c>
      <c r="AD1232">
        <v>89.003782089049793</v>
      </c>
      <c r="AE1232">
        <v>0.43989004979998247</v>
      </c>
      <c r="AF1232">
        <v>0</v>
      </c>
      <c r="AG1232">
        <v>-2.0604444259286758E-3</v>
      </c>
      <c r="AH1232" t="b">
        <v>0</v>
      </c>
      <c r="AI1232" t="b">
        <v>0</v>
      </c>
      <c r="AJ1232">
        <v>2029.2596583038289</v>
      </c>
      <c r="AK1232">
        <v>0</v>
      </c>
      <c r="AL1232">
        <v>27.455566636102581</v>
      </c>
      <c r="AM1232">
        <v>0</v>
      </c>
      <c r="AN1232">
        <v>27.895488186261101</v>
      </c>
      <c r="AO1232">
        <v>0</v>
      </c>
      <c r="AP1232">
        <v>1</v>
      </c>
      <c r="AQ1232">
        <v>3</v>
      </c>
      <c r="AR1232">
        <v>0</v>
      </c>
      <c r="AS1232">
        <v>0</v>
      </c>
      <c r="AT1232">
        <v>5.7561708420693352</v>
      </c>
      <c r="AU1232">
        <v>1.831814206662566</v>
      </c>
      <c r="AV1232">
        <v>5.7561708420693352</v>
      </c>
    </row>
    <row r="1233" spans="1:48">
      <c r="A1233">
        <v>1230</v>
      </c>
      <c r="B1233">
        <v>0</v>
      </c>
      <c r="C1233">
        <v>0</v>
      </c>
      <c r="D1233">
        <v>0</v>
      </c>
      <c r="E1233">
        <v>95.1</v>
      </c>
      <c r="F1233">
        <v>4.2004887376618782E-2</v>
      </c>
      <c r="G1233">
        <v>680.95980910761148</v>
      </c>
      <c r="H1233">
        <v>2514.1036152253018</v>
      </c>
      <c r="I1233">
        <v>26.007427409815229</v>
      </c>
      <c r="J1233">
        <v>26.007427409815229</v>
      </c>
      <c r="K1233">
        <v>364.70968541889022</v>
      </c>
      <c r="L1233">
        <v>6</v>
      </c>
      <c r="M1233">
        <v>98.78377178193125</v>
      </c>
      <c r="N1233">
        <v>2031.395721102044</v>
      </c>
      <c r="O1233" t="b">
        <v>0</v>
      </c>
      <c r="P1233">
        <v>26.007427409815229</v>
      </c>
      <c r="Q1233">
        <v>0</v>
      </c>
      <c r="R1233">
        <v>0.94046040207723447</v>
      </c>
      <c r="S1233">
        <v>41.47233953870694</v>
      </c>
      <c r="T1233">
        <v>129.99711952192229</v>
      </c>
      <c r="U1233">
        <v>27.653931364224938</v>
      </c>
      <c r="V1233">
        <v>7.7399762274529422</v>
      </c>
      <c r="W1233">
        <v>-21.05188095471345</v>
      </c>
      <c r="X1233">
        <v>1</v>
      </c>
      <c r="Y1233">
        <v>-1.7524988947848781</v>
      </c>
      <c r="Z1233">
        <v>83.532716098783141</v>
      </c>
      <c r="AA1233">
        <v>2031.395721102044</v>
      </c>
      <c r="AB1233" t="b">
        <v>0</v>
      </c>
      <c r="AC1233" t="b">
        <v>1</v>
      </c>
      <c r="AD1233">
        <v>89.003086652980429</v>
      </c>
      <c r="AE1233">
        <v>0.43989004979998247</v>
      </c>
      <c r="AF1233">
        <v>0</v>
      </c>
      <c r="AG1233">
        <v>-1.268736872399023E-2</v>
      </c>
      <c r="AH1233" t="b">
        <v>0</v>
      </c>
      <c r="AI1233" t="b">
        <v>0</v>
      </c>
      <c r="AJ1233">
        <v>2031.395721102044</v>
      </c>
      <c r="AK1233">
        <v>0</v>
      </c>
      <c r="AL1233">
        <v>27.653931364224938</v>
      </c>
      <c r="AM1233">
        <v>0</v>
      </c>
      <c r="AN1233">
        <v>28.093852914383461</v>
      </c>
      <c r="AO1233">
        <v>0</v>
      </c>
      <c r="AP1233">
        <v>1</v>
      </c>
      <c r="AQ1233">
        <v>3</v>
      </c>
      <c r="AR1233">
        <v>0</v>
      </c>
      <c r="AS1233">
        <v>0</v>
      </c>
      <c r="AT1233">
        <v>5.7914001827040789</v>
      </c>
      <c r="AU1233">
        <v>1.843025410853107</v>
      </c>
      <c r="AV1233">
        <v>5.7914001827040789</v>
      </c>
    </row>
    <row r="1234" spans="1:48">
      <c r="A1234">
        <v>1231</v>
      </c>
      <c r="B1234">
        <v>0</v>
      </c>
      <c r="C1234">
        <v>0</v>
      </c>
      <c r="D1234">
        <v>0</v>
      </c>
      <c r="E1234">
        <v>95.3</v>
      </c>
      <c r="F1234">
        <v>4.2005478105881622E-2</v>
      </c>
      <c r="G1234">
        <v>682.39190124032996</v>
      </c>
      <c r="H1234">
        <v>2519.3908993792979</v>
      </c>
      <c r="I1234">
        <v>26.124252791258598</v>
      </c>
      <c r="J1234">
        <v>26.124252791258598</v>
      </c>
      <c r="K1234">
        <v>365.57913059229497</v>
      </c>
      <c r="L1234">
        <v>6</v>
      </c>
      <c r="M1234">
        <v>99.019266140924955</v>
      </c>
      <c r="N1234">
        <v>2035.6678466984731</v>
      </c>
      <c r="O1234" t="b">
        <v>0</v>
      </c>
      <c r="P1234">
        <v>26.124252791258598</v>
      </c>
      <c r="Q1234">
        <v>0</v>
      </c>
      <c r="R1234">
        <v>0.94051064453730893</v>
      </c>
      <c r="S1234">
        <v>41.515115807511172</v>
      </c>
      <c r="T1234">
        <v>130.30006350364511</v>
      </c>
      <c r="U1234">
        <v>27.776668922349749</v>
      </c>
      <c r="V1234">
        <v>7.7514667945795566</v>
      </c>
      <c r="W1234">
        <v>-27.643165131328669</v>
      </c>
      <c r="X1234">
        <v>1</v>
      </c>
      <c r="Y1234">
        <v>4.8387852818303401</v>
      </c>
      <c r="Z1234">
        <v>83.508614125411839</v>
      </c>
      <c r="AA1234">
        <v>2035.6678466984731</v>
      </c>
      <c r="AB1234" t="b">
        <v>0</v>
      </c>
      <c r="AC1234" t="b">
        <v>1</v>
      </c>
      <c r="AD1234">
        <v>89.003699011390552</v>
      </c>
      <c r="AE1234">
        <v>0.5776183758785095</v>
      </c>
      <c r="AF1234">
        <v>0</v>
      </c>
      <c r="AG1234">
        <v>1.2419407165664141E-2</v>
      </c>
      <c r="AH1234" t="b">
        <v>0</v>
      </c>
      <c r="AI1234" t="b">
        <v>0</v>
      </c>
      <c r="AJ1234">
        <v>2035.6678466984731</v>
      </c>
      <c r="AK1234">
        <v>0</v>
      </c>
      <c r="AL1234">
        <v>27.776668922349749</v>
      </c>
      <c r="AM1234">
        <v>0</v>
      </c>
      <c r="AN1234">
        <v>28.354318798586799</v>
      </c>
      <c r="AO1234">
        <v>0</v>
      </c>
      <c r="AP1234">
        <v>1</v>
      </c>
      <c r="AQ1234">
        <v>3</v>
      </c>
      <c r="AR1234">
        <v>0</v>
      </c>
      <c r="AS1234">
        <v>0</v>
      </c>
      <c r="AT1234">
        <v>5.8387042283847874</v>
      </c>
      <c r="AU1234">
        <v>1.858079207081188</v>
      </c>
      <c r="AV1234">
        <v>5.8387042283847874</v>
      </c>
    </row>
    <row r="1235" spans="1:48">
      <c r="A1235">
        <v>1232</v>
      </c>
      <c r="B1235">
        <v>0</v>
      </c>
      <c r="C1235">
        <v>0</v>
      </c>
      <c r="D1235">
        <v>0</v>
      </c>
      <c r="E1235">
        <v>95.4</v>
      </c>
      <c r="F1235">
        <v>3.9973200199877823E-2</v>
      </c>
      <c r="G1235">
        <v>683.1079473066892</v>
      </c>
      <c r="H1235">
        <v>2522.0345414562971</v>
      </c>
      <c r="I1235">
        <v>26.049457934551661</v>
      </c>
      <c r="J1235">
        <v>26.049457934551661</v>
      </c>
      <c r="K1235">
        <v>364.15035235597469</v>
      </c>
      <c r="L1235">
        <v>6</v>
      </c>
      <c r="M1235">
        <v>98.632273119169739</v>
      </c>
      <c r="N1235">
        <v>2037.803909496688</v>
      </c>
      <c r="O1235" t="b">
        <v>0</v>
      </c>
      <c r="P1235">
        <v>26.049457934551661</v>
      </c>
      <c r="Q1235">
        <v>0</v>
      </c>
      <c r="R1235">
        <v>0.94041925721782071</v>
      </c>
      <c r="S1235">
        <v>41.558047968463981</v>
      </c>
      <c r="T1235">
        <v>129.80342970709029</v>
      </c>
      <c r="U1235">
        <v>27.69983465844539</v>
      </c>
      <c r="V1235">
        <v>7.7337847576228427</v>
      </c>
      <c r="W1235">
        <v>-27.643165131328669</v>
      </c>
      <c r="X1235">
        <v>1</v>
      </c>
      <c r="Y1235">
        <v>4.8387852818303401</v>
      </c>
      <c r="Z1235">
        <v>83.484512152040537</v>
      </c>
      <c r="AA1235">
        <v>2037.803909496688</v>
      </c>
      <c r="AB1235" t="b">
        <v>0</v>
      </c>
      <c r="AC1235" t="b">
        <v>1</v>
      </c>
      <c r="AD1235">
        <v>89.005619164280162</v>
      </c>
      <c r="AE1235">
        <v>0.5776183758785095</v>
      </c>
      <c r="AF1235">
        <v>0</v>
      </c>
      <c r="AG1235">
        <v>-3.5654890479400181E-3</v>
      </c>
      <c r="AH1235" t="b">
        <v>0</v>
      </c>
      <c r="AI1235" t="b">
        <v>0</v>
      </c>
      <c r="AJ1235">
        <v>2037.803909496688</v>
      </c>
      <c r="AK1235">
        <v>0</v>
      </c>
      <c r="AL1235">
        <v>27.69983465844539</v>
      </c>
      <c r="AM1235">
        <v>0</v>
      </c>
      <c r="AN1235">
        <v>28.27748453468244</v>
      </c>
      <c r="AO1235">
        <v>0</v>
      </c>
      <c r="AP1235">
        <v>1</v>
      </c>
      <c r="AQ1235">
        <v>3</v>
      </c>
      <c r="AR1235">
        <v>0</v>
      </c>
      <c r="AS1235">
        <v>0</v>
      </c>
      <c r="AT1235">
        <v>5.8271086045456117</v>
      </c>
      <c r="AU1235">
        <v>1.8543890753831369</v>
      </c>
      <c r="AV1235">
        <v>5.8271086045456117</v>
      </c>
    </row>
    <row r="1236" spans="1:48">
      <c r="A1236">
        <v>1233</v>
      </c>
      <c r="B1236">
        <v>0</v>
      </c>
      <c r="C1236">
        <v>0</v>
      </c>
      <c r="D1236">
        <v>0</v>
      </c>
      <c r="E1236">
        <v>95.6</v>
      </c>
      <c r="F1236">
        <v>4.8101721094628402E-2</v>
      </c>
      <c r="G1236">
        <v>684.54003943940756</v>
      </c>
      <c r="H1236">
        <v>2527.3218256102932</v>
      </c>
      <c r="I1236">
        <v>26.700915406989179</v>
      </c>
      <c r="J1236">
        <v>26.700915406989179</v>
      </c>
      <c r="K1236">
        <v>372.47632809741839</v>
      </c>
      <c r="L1236">
        <v>6</v>
      </c>
      <c r="M1236">
        <v>100.88741281078499</v>
      </c>
      <c r="N1236">
        <v>2042.0760350931171</v>
      </c>
      <c r="O1236" t="b">
        <v>0</v>
      </c>
      <c r="P1236">
        <v>26.700915406989179</v>
      </c>
      <c r="Q1236">
        <v>0</v>
      </c>
      <c r="R1236">
        <v>0.94095611333256612</v>
      </c>
      <c r="S1236">
        <v>41.600922976194617</v>
      </c>
      <c r="T1236">
        <v>132.69551857957731</v>
      </c>
      <c r="U1236">
        <v>28.376366366783099</v>
      </c>
      <c r="V1236">
        <v>7.8348591602889286</v>
      </c>
      <c r="W1236">
        <v>-21.05188095471345</v>
      </c>
      <c r="X1236">
        <v>1</v>
      </c>
      <c r="Y1236">
        <v>-1.7524988947848781</v>
      </c>
      <c r="Z1236">
        <v>83.533978412602877</v>
      </c>
      <c r="AA1236">
        <v>2042.0760350931171</v>
      </c>
      <c r="AB1236" t="b">
        <v>0</v>
      </c>
      <c r="AC1236" t="b">
        <v>1</v>
      </c>
      <c r="AD1236">
        <v>89.006231522690285</v>
      </c>
      <c r="AE1236">
        <v>0.43989004979998247</v>
      </c>
      <c r="AF1236">
        <v>0</v>
      </c>
      <c r="AG1236">
        <v>9.9510067614340669E-3</v>
      </c>
      <c r="AH1236" t="b">
        <v>0</v>
      </c>
      <c r="AI1236" t="b">
        <v>0</v>
      </c>
      <c r="AJ1236">
        <v>2042.0760350931171</v>
      </c>
      <c r="AK1236">
        <v>0</v>
      </c>
      <c r="AL1236">
        <v>28.376366366783099</v>
      </c>
      <c r="AM1236">
        <v>0</v>
      </c>
      <c r="AN1236">
        <v>28.816287916941619</v>
      </c>
      <c r="AO1236">
        <v>0</v>
      </c>
      <c r="AP1236">
        <v>1</v>
      </c>
      <c r="AQ1236">
        <v>3</v>
      </c>
      <c r="AR1236">
        <v>0</v>
      </c>
      <c r="AS1236">
        <v>0</v>
      </c>
      <c r="AT1236">
        <v>5.9218783403717472</v>
      </c>
      <c r="AU1236">
        <v>1.884548108742468</v>
      </c>
      <c r="AV1236">
        <v>5.9218783403717472</v>
      </c>
    </row>
    <row r="1237" spans="1:48">
      <c r="A1237">
        <v>1234</v>
      </c>
      <c r="B1237">
        <v>0</v>
      </c>
      <c r="C1237">
        <v>0</v>
      </c>
      <c r="D1237">
        <v>0</v>
      </c>
      <c r="E1237">
        <v>95.7</v>
      </c>
      <c r="F1237">
        <v>1.76199154215908E-2</v>
      </c>
      <c r="G1237">
        <v>685.2560855057668</v>
      </c>
      <c r="H1237">
        <v>2529.965467687291</v>
      </c>
      <c r="I1237">
        <v>24.7540951324454</v>
      </c>
      <c r="J1237">
        <v>24.7540951324454</v>
      </c>
      <c r="K1237">
        <v>344.95745623517467</v>
      </c>
      <c r="L1237">
        <v>6</v>
      </c>
      <c r="M1237">
        <v>93.433763877349591</v>
      </c>
      <c r="N1237">
        <v>2044.212097891331</v>
      </c>
      <c r="O1237" t="b">
        <v>0</v>
      </c>
      <c r="P1237">
        <v>24.7540951324454</v>
      </c>
      <c r="Q1237">
        <v>0</v>
      </c>
      <c r="R1237">
        <v>0.93906309933819154</v>
      </c>
      <c r="S1237">
        <v>41.644474233410861</v>
      </c>
      <c r="T1237">
        <v>123.1395914335823</v>
      </c>
      <c r="U1237">
        <v>26.360417260449221</v>
      </c>
      <c r="V1237">
        <v>7.5037450507238788</v>
      </c>
      <c r="W1237">
        <v>-20.682634793223389</v>
      </c>
      <c r="X1237">
        <v>1</v>
      </c>
      <c r="Y1237">
        <v>-2.121745056274936</v>
      </c>
      <c r="Z1237">
        <v>83.461696059769849</v>
      </c>
      <c r="AA1237">
        <v>2044.212097891331</v>
      </c>
      <c r="AB1237" t="b">
        <v>0</v>
      </c>
      <c r="AC1237" t="b">
        <v>1</v>
      </c>
      <c r="AD1237">
        <v>89.005462823493644</v>
      </c>
      <c r="AE1237">
        <v>0.43217445836586188</v>
      </c>
      <c r="AF1237">
        <v>0</v>
      </c>
      <c r="AG1237">
        <v>-2.7505024330564121E-3</v>
      </c>
      <c r="AH1237" t="b">
        <v>0</v>
      </c>
      <c r="AI1237" t="b">
        <v>0</v>
      </c>
      <c r="AJ1237">
        <v>2044.212097891331</v>
      </c>
      <c r="AK1237">
        <v>0</v>
      </c>
      <c r="AL1237">
        <v>26.360417260449221</v>
      </c>
      <c r="AM1237">
        <v>0</v>
      </c>
      <c r="AN1237">
        <v>26.792605718974428</v>
      </c>
      <c r="AO1237">
        <v>0</v>
      </c>
      <c r="AP1237">
        <v>1</v>
      </c>
      <c r="AQ1237">
        <v>3</v>
      </c>
      <c r="AR1237">
        <v>0</v>
      </c>
      <c r="AS1237">
        <v>0</v>
      </c>
      <c r="AT1237">
        <v>5.5794345027621004</v>
      </c>
      <c r="AU1237">
        <v>1.7755705429390369</v>
      </c>
      <c r="AV1237">
        <v>5.5794345027621004</v>
      </c>
    </row>
    <row r="1238" spans="1:48">
      <c r="A1238">
        <v>1235</v>
      </c>
      <c r="B1238">
        <v>0</v>
      </c>
      <c r="C1238">
        <v>0</v>
      </c>
      <c r="D1238">
        <v>0</v>
      </c>
      <c r="E1238">
        <v>95.8</v>
      </c>
      <c r="F1238">
        <v>4.808528388565847E-2</v>
      </c>
      <c r="G1238">
        <v>685.97213157212593</v>
      </c>
      <c r="H1238">
        <v>2532.6091097642889</v>
      </c>
      <c r="I1238">
        <v>26.818390720643311</v>
      </c>
      <c r="J1238">
        <v>26.818390720643311</v>
      </c>
      <c r="K1238">
        <v>373.33406876265337</v>
      </c>
      <c r="L1238">
        <v>6</v>
      </c>
      <c r="M1238">
        <v>101.1197369346298</v>
      </c>
      <c r="N1238">
        <v>2046.348160689545</v>
      </c>
      <c r="O1238" t="b">
        <v>0</v>
      </c>
      <c r="P1238">
        <v>26.818390720643311</v>
      </c>
      <c r="Q1238">
        <v>0</v>
      </c>
      <c r="R1238">
        <v>0.94101826618197726</v>
      </c>
      <c r="S1238">
        <v>41.686144571584762</v>
      </c>
      <c r="T1238">
        <v>132.99230607212289</v>
      </c>
      <c r="U1238">
        <v>28.49933065534891</v>
      </c>
      <c r="V1238">
        <v>7.8441167965909528</v>
      </c>
      <c r="W1238">
        <v>-21.571197784827579</v>
      </c>
      <c r="X1238">
        <v>1</v>
      </c>
      <c r="Y1238">
        <v>-1.2331820646707461</v>
      </c>
      <c r="Z1238">
        <v>83.51116232033219</v>
      </c>
      <c r="AA1238">
        <v>2046.348160689545</v>
      </c>
      <c r="AB1238" t="b">
        <v>0</v>
      </c>
      <c r="AC1238" t="b">
        <v>1</v>
      </c>
      <c r="AD1238">
        <v>89.004797163350602</v>
      </c>
      <c r="AE1238">
        <v>0.45074144625012857</v>
      </c>
      <c r="AF1238">
        <v>0</v>
      </c>
      <c r="AG1238">
        <v>-1.3462812330881979E-2</v>
      </c>
      <c r="AH1238" t="b">
        <v>0</v>
      </c>
      <c r="AI1238" t="b">
        <v>0</v>
      </c>
      <c r="AJ1238">
        <v>2046.348160689545</v>
      </c>
      <c r="AK1238">
        <v>0</v>
      </c>
      <c r="AL1238">
        <v>28.49933065534891</v>
      </c>
      <c r="AM1238">
        <v>0</v>
      </c>
      <c r="AN1238">
        <v>28.950103601957579</v>
      </c>
      <c r="AO1238">
        <v>0</v>
      </c>
      <c r="AP1238">
        <v>1</v>
      </c>
      <c r="AQ1238">
        <v>3</v>
      </c>
      <c r="AR1238">
        <v>0</v>
      </c>
      <c r="AS1238">
        <v>0</v>
      </c>
      <c r="AT1238">
        <v>5.9476829082915126</v>
      </c>
      <c r="AU1238">
        <v>1.8927600217327401</v>
      </c>
      <c r="AV1238">
        <v>5.9476829082915126</v>
      </c>
    </row>
    <row r="1239" spans="1:48">
      <c r="A1239">
        <v>1236</v>
      </c>
      <c r="B1239">
        <v>0</v>
      </c>
      <c r="C1239">
        <v>0</v>
      </c>
      <c r="D1239">
        <v>0</v>
      </c>
      <c r="E1239">
        <v>96</v>
      </c>
      <c r="F1239">
        <v>4.0038949035769988E-2</v>
      </c>
      <c r="G1239">
        <v>687.40422370484441</v>
      </c>
      <c r="H1239">
        <v>2537.8963939182859</v>
      </c>
      <c r="I1239">
        <v>26.40611991559328</v>
      </c>
      <c r="J1239">
        <v>26.40611991559328</v>
      </c>
      <c r="K1239">
        <v>366.82909713239178</v>
      </c>
      <c r="L1239">
        <v>6</v>
      </c>
      <c r="M1239">
        <v>99.357826958936016</v>
      </c>
      <c r="N1239">
        <v>2050.620286285975</v>
      </c>
      <c r="O1239" t="b">
        <v>0</v>
      </c>
      <c r="P1239">
        <v>26.40611991559328</v>
      </c>
      <c r="Q1239">
        <v>0</v>
      </c>
      <c r="R1239">
        <v>0.94058965745475642</v>
      </c>
      <c r="S1239">
        <v>41.729841393964939</v>
      </c>
      <c r="T1239">
        <v>130.7345946745757</v>
      </c>
      <c r="U1239">
        <v>28.074006243113988</v>
      </c>
      <c r="V1239">
        <v>7.7669870521301334</v>
      </c>
      <c r="W1239">
        <v>-21.05188095471345</v>
      </c>
      <c r="X1239">
        <v>1</v>
      </c>
      <c r="Y1239">
        <v>-1.7524988947848781</v>
      </c>
      <c r="Z1239">
        <v>83.487060346960888</v>
      </c>
      <c r="AA1239">
        <v>2050.620286285975</v>
      </c>
      <c r="AB1239" t="b">
        <v>0</v>
      </c>
      <c r="AC1239" t="b">
        <v>1</v>
      </c>
      <c r="AD1239">
        <v>89.004204766334837</v>
      </c>
      <c r="AE1239">
        <v>0.43989004979998247</v>
      </c>
      <c r="AF1239">
        <v>0</v>
      </c>
      <c r="AG1239">
        <v>1.6996181364825609E-3</v>
      </c>
      <c r="AH1239" t="b">
        <v>0</v>
      </c>
      <c r="AI1239" t="b">
        <v>0</v>
      </c>
      <c r="AJ1239">
        <v>2050.620286285975</v>
      </c>
      <c r="AK1239">
        <v>0</v>
      </c>
      <c r="AL1239">
        <v>28.074006243113988</v>
      </c>
      <c r="AM1239">
        <v>0</v>
      </c>
      <c r="AN1239">
        <v>28.513927793272511</v>
      </c>
      <c r="AO1239">
        <v>0</v>
      </c>
      <c r="AP1239">
        <v>1</v>
      </c>
      <c r="AQ1239">
        <v>3</v>
      </c>
      <c r="AR1239">
        <v>0</v>
      </c>
      <c r="AS1239">
        <v>0</v>
      </c>
      <c r="AT1239">
        <v>5.8763785130726847</v>
      </c>
      <c r="AU1239">
        <v>1.870068477693652</v>
      </c>
      <c r="AV1239">
        <v>5.8763785130726847</v>
      </c>
    </row>
    <row r="1240" spans="1:48">
      <c r="A1240">
        <v>1237</v>
      </c>
      <c r="B1240">
        <v>0</v>
      </c>
      <c r="C1240">
        <v>0</v>
      </c>
      <c r="D1240">
        <v>0</v>
      </c>
      <c r="E1240">
        <v>96.1</v>
      </c>
      <c r="F1240">
        <v>4.1758919971268682E-2</v>
      </c>
      <c r="G1240">
        <v>688.12026977120354</v>
      </c>
      <c r="H1240">
        <v>2540.5400359952841</v>
      </c>
      <c r="I1240">
        <v>26.57883934181762</v>
      </c>
      <c r="J1240">
        <v>26.57883934181762</v>
      </c>
      <c r="K1240">
        <v>368.84427174064649</v>
      </c>
      <c r="L1240">
        <v>6</v>
      </c>
      <c r="M1240">
        <v>99.90364890050013</v>
      </c>
      <c r="N1240">
        <v>2052.756349084189</v>
      </c>
      <c r="O1240" t="b">
        <v>0</v>
      </c>
      <c r="P1240">
        <v>26.57883934181762</v>
      </c>
      <c r="Q1240">
        <v>0</v>
      </c>
      <c r="R1240">
        <v>0.94072577795053669</v>
      </c>
      <c r="S1240">
        <v>41.773179133521467</v>
      </c>
      <c r="T1240">
        <v>131.43376393567141</v>
      </c>
      <c r="U1240">
        <v>28.253546320078769</v>
      </c>
      <c r="V1240">
        <v>7.7906341083197654</v>
      </c>
      <c r="W1240">
        <v>-21.05188095471345</v>
      </c>
      <c r="X1240">
        <v>1</v>
      </c>
      <c r="Y1240">
        <v>-1.7524988947848781</v>
      </c>
      <c r="Z1240">
        <v>83.536526607523228</v>
      </c>
      <c r="AA1240">
        <v>2052.756349084189</v>
      </c>
      <c r="AB1240" t="b">
        <v>0</v>
      </c>
      <c r="AC1240" t="b">
        <v>1</v>
      </c>
      <c r="AD1240">
        <v>89.003509330265473</v>
      </c>
      <c r="AE1240">
        <v>0.43989004979998247</v>
      </c>
      <c r="AF1240">
        <v>0</v>
      </c>
      <c r="AG1240">
        <v>6.5768569748420047E-4</v>
      </c>
      <c r="AH1240" t="b">
        <v>0</v>
      </c>
      <c r="AI1240" t="b">
        <v>0</v>
      </c>
      <c r="AJ1240">
        <v>2052.756349084189</v>
      </c>
      <c r="AK1240">
        <v>0</v>
      </c>
      <c r="AL1240">
        <v>28.253546320078769</v>
      </c>
      <c r="AM1240">
        <v>0</v>
      </c>
      <c r="AN1240">
        <v>28.693467870237289</v>
      </c>
      <c r="AO1240">
        <v>0</v>
      </c>
      <c r="AP1240">
        <v>1</v>
      </c>
      <c r="AQ1240">
        <v>3</v>
      </c>
      <c r="AR1240">
        <v>0</v>
      </c>
      <c r="AS1240">
        <v>0</v>
      </c>
      <c r="AT1240">
        <v>5.908470826522735</v>
      </c>
      <c r="AU1240">
        <v>1.880281370485648</v>
      </c>
      <c r="AV1240">
        <v>5.908470826522735</v>
      </c>
    </row>
    <row r="1241" spans="1:48">
      <c r="A1241">
        <v>1238</v>
      </c>
      <c r="B1241">
        <v>0</v>
      </c>
      <c r="C1241">
        <v>0</v>
      </c>
      <c r="D1241">
        <v>0</v>
      </c>
      <c r="E1241">
        <v>96.3</v>
      </c>
      <c r="F1241">
        <v>4.2925371079178383E-2</v>
      </c>
      <c r="G1241">
        <v>689.55236190392202</v>
      </c>
      <c r="H1241">
        <v>2545.8273201492798</v>
      </c>
      <c r="I1241">
        <v>26.77470972556225</v>
      </c>
      <c r="J1241">
        <v>26.77470972556225</v>
      </c>
      <c r="K1241">
        <v>370.79075975387269</v>
      </c>
      <c r="L1241">
        <v>6</v>
      </c>
      <c r="M1241">
        <v>100.4308666722299</v>
      </c>
      <c r="N1241">
        <v>2057.0284746806192</v>
      </c>
      <c r="O1241" t="b">
        <v>0</v>
      </c>
      <c r="P1241">
        <v>26.77470972556225</v>
      </c>
      <c r="Q1241">
        <v>0</v>
      </c>
      <c r="R1241">
        <v>0.94084527498947357</v>
      </c>
      <c r="S1241">
        <v>41.816700395746281</v>
      </c>
      <c r="T1241">
        <v>132.11059286127789</v>
      </c>
      <c r="U1241">
        <v>28.458143370982881</v>
      </c>
      <c r="V1241">
        <v>7.8149657916864896</v>
      </c>
      <c r="W1241">
        <v>-28.162481961442801</v>
      </c>
      <c r="X1241">
        <v>1</v>
      </c>
      <c r="Y1241">
        <v>5.3581021119444721</v>
      </c>
      <c r="Z1241">
        <v>83.512424634151927</v>
      </c>
      <c r="AA1241">
        <v>2057.0284746806192</v>
      </c>
      <c r="AB1241" t="b">
        <v>0</v>
      </c>
      <c r="AC1241" t="b">
        <v>1</v>
      </c>
      <c r="AD1241">
        <v>89.004224727729195</v>
      </c>
      <c r="AE1241">
        <v>0.5884697723286556</v>
      </c>
      <c r="AF1241">
        <v>0</v>
      </c>
      <c r="AG1241">
        <v>6.6393576906644816E-3</v>
      </c>
      <c r="AH1241" t="b">
        <v>0</v>
      </c>
      <c r="AI1241" t="b">
        <v>0</v>
      </c>
      <c r="AJ1241">
        <v>2057.0284746806192</v>
      </c>
      <c r="AK1241">
        <v>0</v>
      </c>
      <c r="AL1241">
        <v>28.458143370982881</v>
      </c>
      <c r="AM1241">
        <v>0</v>
      </c>
      <c r="AN1241">
        <v>29.046644643670071</v>
      </c>
      <c r="AO1241">
        <v>0</v>
      </c>
      <c r="AP1241">
        <v>1</v>
      </c>
      <c r="AQ1241">
        <v>3</v>
      </c>
      <c r="AR1241">
        <v>0</v>
      </c>
      <c r="AS1241">
        <v>0</v>
      </c>
      <c r="AT1241">
        <v>5.9716957506891397</v>
      </c>
      <c r="AU1241">
        <v>1.9004017452071089</v>
      </c>
      <c r="AV1241">
        <v>5.9716957506891397</v>
      </c>
    </row>
    <row r="1242" spans="1:48">
      <c r="A1242">
        <v>1239</v>
      </c>
      <c r="B1242">
        <v>0</v>
      </c>
      <c r="C1242">
        <v>0</v>
      </c>
      <c r="D1242">
        <v>0</v>
      </c>
      <c r="E1242">
        <v>96.4</v>
      </c>
      <c r="F1242">
        <v>3.6539595712026703E-2</v>
      </c>
      <c r="G1242">
        <v>690.26840797028126</v>
      </c>
      <c r="H1242">
        <v>2548.470962226279</v>
      </c>
      <c r="I1242">
        <v>26.410911296612731</v>
      </c>
      <c r="J1242">
        <v>26.410911296612731</v>
      </c>
      <c r="K1242">
        <v>365.37326951794688</v>
      </c>
      <c r="L1242">
        <v>6</v>
      </c>
      <c r="M1242">
        <v>98.963507453398392</v>
      </c>
      <c r="N1242">
        <v>2059.1645374788332</v>
      </c>
      <c r="O1242" t="b">
        <v>0</v>
      </c>
      <c r="P1242">
        <v>26.410911296612731</v>
      </c>
      <c r="Q1242">
        <v>0</v>
      </c>
      <c r="R1242">
        <v>0.94049386626660436</v>
      </c>
      <c r="S1242">
        <v>41.860453998426067</v>
      </c>
      <c r="T1242">
        <v>130.22901352735039</v>
      </c>
      <c r="U1242">
        <v>28.081960174236752</v>
      </c>
      <c r="V1242">
        <v>7.7494250949267069</v>
      </c>
      <c r="W1242">
        <v>-20.682634793223389</v>
      </c>
      <c r="X1242">
        <v>1</v>
      </c>
      <c r="Y1242">
        <v>-2.121745056274936</v>
      </c>
      <c r="Z1242">
        <v>83.456138860083868</v>
      </c>
      <c r="AA1242">
        <v>2059.1645374788332</v>
      </c>
      <c r="AB1242" t="b">
        <v>0</v>
      </c>
      <c r="AC1242" t="b">
        <v>1</v>
      </c>
      <c r="AD1242">
        <v>89.00486686206564</v>
      </c>
      <c r="AE1242">
        <v>0.43217445836586188</v>
      </c>
      <c r="AF1242">
        <v>0</v>
      </c>
      <c r="AG1242">
        <v>8.5841721980139396E-3</v>
      </c>
      <c r="AH1242" t="b">
        <v>0</v>
      </c>
      <c r="AI1242" t="b">
        <v>0</v>
      </c>
      <c r="AJ1242">
        <v>2059.1645374788332</v>
      </c>
      <c r="AK1242">
        <v>0</v>
      </c>
      <c r="AL1242">
        <v>28.081960174236752</v>
      </c>
      <c r="AM1242">
        <v>0</v>
      </c>
      <c r="AN1242">
        <v>28.514166132961151</v>
      </c>
      <c r="AO1242">
        <v>0</v>
      </c>
      <c r="AP1242">
        <v>1</v>
      </c>
      <c r="AQ1242">
        <v>3</v>
      </c>
      <c r="AR1242">
        <v>0</v>
      </c>
      <c r="AS1242">
        <v>0</v>
      </c>
      <c r="AT1242">
        <v>5.8825207746034218</v>
      </c>
      <c r="AU1242">
        <v>1.872023159415537</v>
      </c>
      <c r="AV1242">
        <v>5.8825207746034218</v>
      </c>
    </row>
    <row r="1243" spans="1:48">
      <c r="A1243">
        <v>1240</v>
      </c>
      <c r="B1243">
        <v>0</v>
      </c>
      <c r="C1243">
        <v>0</v>
      </c>
      <c r="D1243">
        <v>0</v>
      </c>
      <c r="E1243">
        <v>96.6</v>
      </c>
      <c r="F1243">
        <v>6.0916246072697078E-2</v>
      </c>
      <c r="G1243">
        <v>691.70050010299963</v>
      </c>
      <c r="H1243">
        <v>2553.7582463802751</v>
      </c>
      <c r="I1243">
        <v>28.148731668871971</v>
      </c>
      <c r="J1243">
        <v>28.148731668871971</v>
      </c>
      <c r="K1243">
        <v>388.60834591282583</v>
      </c>
      <c r="L1243">
        <v>6</v>
      </c>
      <c r="M1243">
        <v>105.2568650901478</v>
      </c>
      <c r="N1243">
        <v>2063.436663075262</v>
      </c>
      <c r="O1243" t="b">
        <v>0</v>
      </c>
      <c r="P1243">
        <v>28.148731668871971</v>
      </c>
      <c r="Q1243">
        <v>0</v>
      </c>
      <c r="R1243">
        <v>0.94194409991216899</v>
      </c>
      <c r="S1243">
        <v>41.903869490556168</v>
      </c>
      <c r="T1243">
        <v>138.29737603425039</v>
      </c>
      <c r="U1243">
        <v>29.883654105903609</v>
      </c>
      <c r="V1243">
        <v>8.0289786454536625</v>
      </c>
      <c r="W1243">
        <v>-20.023565631643521</v>
      </c>
      <c r="X1243">
        <v>1</v>
      </c>
      <c r="Y1243">
        <v>-2.780814217854807</v>
      </c>
      <c r="Z1243">
        <v>83.487073263345692</v>
      </c>
      <c r="AA1243">
        <v>2063.436663075262</v>
      </c>
      <c r="AB1243" t="b">
        <v>0</v>
      </c>
      <c r="AC1243" t="b">
        <v>1</v>
      </c>
      <c r="AD1243">
        <v>89.003894132050931</v>
      </c>
      <c r="AE1243">
        <v>0.41840286394478998</v>
      </c>
      <c r="AF1243">
        <v>0</v>
      </c>
      <c r="AG1243">
        <v>-2.9558274754954432E-3</v>
      </c>
      <c r="AH1243" t="b">
        <v>0</v>
      </c>
      <c r="AI1243" t="b">
        <v>0</v>
      </c>
      <c r="AJ1243">
        <v>2063.436663075262</v>
      </c>
      <c r="AK1243">
        <v>0</v>
      </c>
      <c r="AL1243">
        <v>29.883654105903609</v>
      </c>
      <c r="AM1243">
        <v>0</v>
      </c>
      <c r="AN1243">
        <v>30.302112970485808</v>
      </c>
      <c r="AO1243">
        <v>0</v>
      </c>
      <c r="AP1243">
        <v>1</v>
      </c>
      <c r="AQ1243">
        <v>3</v>
      </c>
      <c r="AR1243">
        <v>0</v>
      </c>
      <c r="AS1243">
        <v>0</v>
      </c>
      <c r="AT1243">
        <v>6.190657549127633</v>
      </c>
      <c r="AU1243">
        <v>1.9700830218927441</v>
      </c>
      <c r="AV1243">
        <v>6.190657549127633</v>
      </c>
    </row>
    <row r="1244" spans="1:48">
      <c r="A1244">
        <v>1241</v>
      </c>
      <c r="B1244">
        <v>0</v>
      </c>
      <c r="C1244">
        <v>0</v>
      </c>
      <c r="D1244">
        <v>0</v>
      </c>
      <c r="E1244">
        <v>96.8</v>
      </c>
      <c r="F1244">
        <v>5.3128753330502931E-2</v>
      </c>
      <c r="G1244">
        <v>693.13259223571811</v>
      </c>
      <c r="H1244">
        <v>2559.0455305342712</v>
      </c>
      <c r="I1244">
        <v>27.75253426049591</v>
      </c>
      <c r="J1244">
        <v>27.75253426049591</v>
      </c>
      <c r="K1244">
        <v>382.34701934630709</v>
      </c>
      <c r="L1244">
        <v>6</v>
      </c>
      <c r="M1244">
        <v>103.5609478186097</v>
      </c>
      <c r="N1244">
        <v>2067.7087886716909</v>
      </c>
      <c r="O1244" t="b">
        <v>0</v>
      </c>
      <c r="P1244">
        <v>27.75253426049591</v>
      </c>
      <c r="Q1244">
        <v>0</v>
      </c>
      <c r="R1244">
        <v>0.941562499983985</v>
      </c>
      <c r="S1244">
        <v>41.949013985790053</v>
      </c>
      <c r="T1244">
        <v>136.1242507817559</v>
      </c>
      <c r="U1244">
        <v>29.474978305707751</v>
      </c>
      <c r="V1244">
        <v>7.9547609072388923</v>
      </c>
      <c r="W1244">
        <v>-21.571197784827579</v>
      </c>
      <c r="X1244">
        <v>1</v>
      </c>
      <c r="Y1244">
        <v>-1.2331820646707461</v>
      </c>
      <c r="Z1244">
        <v>83.540923509642298</v>
      </c>
      <c r="AA1244">
        <v>2067.7087886716909</v>
      </c>
      <c r="AB1244" t="b">
        <v>0</v>
      </c>
      <c r="AC1244" t="b">
        <v>1</v>
      </c>
      <c r="AD1244">
        <v>89.003097704217097</v>
      </c>
      <c r="AE1244">
        <v>0.45074144625012857</v>
      </c>
      <c r="AF1244">
        <v>0</v>
      </c>
      <c r="AG1244">
        <v>-6.7533133541550772E-3</v>
      </c>
      <c r="AH1244" t="b">
        <v>0</v>
      </c>
      <c r="AI1244" t="b">
        <v>0</v>
      </c>
      <c r="AJ1244">
        <v>2067.7087886716909</v>
      </c>
      <c r="AK1244">
        <v>0</v>
      </c>
      <c r="AL1244">
        <v>29.474978305707751</v>
      </c>
      <c r="AM1244">
        <v>0</v>
      </c>
      <c r="AN1244">
        <v>29.925775752595278</v>
      </c>
      <c r="AO1244">
        <v>0</v>
      </c>
      <c r="AP1244">
        <v>1</v>
      </c>
      <c r="AQ1244">
        <v>3</v>
      </c>
      <c r="AR1244">
        <v>0</v>
      </c>
      <c r="AS1244">
        <v>0</v>
      </c>
      <c r="AT1244">
        <v>6.1293736385707946</v>
      </c>
      <c r="AU1244">
        <v>1.9505803453603889</v>
      </c>
      <c r="AV1244">
        <v>6.1293736385707946</v>
      </c>
    </row>
    <row r="1245" spans="1:48">
      <c r="A1245">
        <v>1242</v>
      </c>
      <c r="B1245">
        <v>0</v>
      </c>
      <c r="C1245">
        <v>0</v>
      </c>
      <c r="D1245">
        <v>0</v>
      </c>
      <c r="E1245">
        <v>97</v>
      </c>
      <c r="F1245">
        <v>5.9902073938612688E-2</v>
      </c>
      <c r="G1245">
        <v>694.56468436843659</v>
      </c>
      <c r="H1245">
        <v>2564.3328146882682</v>
      </c>
      <c r="I1245">
        <v>28.325858511942769</v>
      </c>
      <c r="J1245">
        <v>28.325858511942769</v>
      </c>
      <c r="K1245">
        <v>389.44108454894541</v>
      </c>
      <c r="L1245">
        <v>6</v>
      </c>
      <c r="M1245">
        <v>105.4824172667783</v>
      </c>
      <c r="N1245">
        <v>2071.9809142681211</v>
      </c>
      <c r="O1245" t="b">
        <v>0</v>
      </c>
      <c r="P1245">
        <v>28.325858511942769</v>
      </c>
      <c r="Q1245">
        <v>0</v>
      </c>
      <c r="R1245">
        <v>0.94198195233746984</v>
      </c>
      <c r="S1245">
        <v>41.993815622852821</v>
      </c>
      <c r="T1245">
        <v>138.58816063121449</v>
      </c>
      <c r="U1245">
        <v>30.07048961145583</v>
      </c>
      <c r="V1245">
        <v>8.0406145089641825</v>
      </c>
      <c r="W1245">
        <v>-26.614849808258739</v>
      </c>
      <c r="X1245">
        <v>1</v>
      </c>
      <c r="Y1245">
        <v>3.8104699587604109</v>
      </c>
      <c r="Z1245">
        <v>83.49828967897048</v>
      </c>
      <c r="AA1245">
        <v>2071.9809142681211</v>
      </c>
      <c r="AB1245" t="b">
        <v>0</v>
      </c>
      <c r="AC1245" t="b">
        <v>1</v>
      </c>
      <c r="AD1245">
        <v>89.003609070862751</v>
      </c>
      <c r="AE1245">
        <v>0.55613119002331701</v>
      </c>
      <c r="AF1245">
        <v>0</v>
      </c>
      <c r="AG1245">
        <v>3.8006438781851282E-3</v>
      </c>
      <c r="AH1245" t="b">
        <v>0</v>
      </c>
      <c r="AI1245" t="b">
        <v>0</v>
      </c>
      <c r="AJ1245">
        <v>2071.9809142681211</v>
      </c>
      <c r="AK1245">
        <v>0</v>
      </c>
      <c r="AL1245">
        <v>30.07048961145583</v>
      </c>
      <c r="AM1245">
        <v>0</v>
      </c>
      <c r="AN1245">
        <v>30.62667680211656</v>
      </c>
      <c r="AO1245">
        <v>0</v>
      </c>
      <c r="AP1245">
        <v>1</v>
      </c>
      <c r="AQ1245">
        <v>3</v>
      </c>
      <c r="AR1245">
        <v>0</v>
      </c>
      <c r="AS1245">
        <v>0</v>
      </c>
      <c r="AT1245">
        <v>6.2523003176493406</v>
      </c>
      <c r="AU1245">
        <v>1.9896998995383499</v>
      </c>
      <c r="AV1245">
        <v>6.2523003176493406</v>
      </c>
    </row>
    <row r="1246" spans="1:48">
      <c r="A1246">
        <v>1243</v>
      </c>
      <c r="B1246">
        <v>0</v>
      </c>
      <c r="C1246">
        <v>0</v>
      </c>
      <c r="D1246">
        <v>0</v>
      </c>
      <c r="E1246">
        <v>97.2</v>
      </c>
      <c r="F1246">
        <v>4.0596284248385572E-2</v>
      </c>
      <c r="G1246">
        <v>695.99677650115495</v>
      </c>
      <c r="H1246">
        <v>2569.6200988422638</v>
      </c>
      <c r="I1246">
        <v>27.158218518161458</v>
      </c>
      <c r="J1246">
        <v>27.158218518161458</v>
      </c>
      <c r="K1246">
        <v>372.61937428482378</v>
      </c>
      <c r="L1246">
        <v>6</v>
      </c>
      <c r="M1246">
        <v>100.9261577152827</v>
      </c>
      <c r="N1246">
        <v>2076.253039864549</v>
      </c>
      <c r="O1246" t="b">
        <v>0</v>
      </c>
      <c r="P1246">
        <v>27.158218518161458</v>
      </c>
      <c r="Q1246">
        <v>0</v>
      </c>
      <c r="R1246">
        <v>0.94094133638612343</v>
      </c>
      <c r="S1246">
        <v>42.03921457193524</v>
      </c>
      <c r="T1246">
        <v>132.74856380898589</v>
      </c>
      <c r="U1246">
        <v>28.862817975951739</v>
      </c>
      <c r="V1246">
        <v>7.8399527752201124</v>
      </c>
      <c r="W1246">
        <v>-28.162481961442801</v>
      </c>
      <c r="X1246">
        <v>1</v>
      </c>
      <c r="Y1246">
        <v>5.3581021119444721</v>
      </c>
      <c r="Z1246">
        <v>83.54775593953282</v>
      </c>
      <c r="AA1246">
        <v>2076.253039864549</v>
      </c>
      <c r="AB1246" t="b">
        <v>0</v>
      </c>
      <c r="AC1246" t="b">
        <v>1</v>
      </c>
      <c r="AD1246">
        <v>89.005428231987892</v>
      </c>
      <c r="AE1246">
        <v>0.5884697723286556</v>
      </c>
      <c r="AF1246">
        <v>0</v>
      </c>
      <c r="AG1246">
        <v>3.9124702630535246E-3</v>
      </c>
      <c r="AH1246" t="b">
        <v>0</v>
      </c>
      <c r="AI1246" t="b">
        <v>0</v>
      </c>
      <c r="AJ1246">
        <v>2076.253039864549</v>
      </c>
      <c r="AK1246">
        <v>0</v>
      </c>
      <c r="AL1246">
        <v>28.862817975951739</v>
      </c>
      <c r="AM1246">
        <v>0</v>
      </c>
      <c r="AN1246">
        <v>29.451319248638939</v>
      </c>
      <c r="AO1246">
        <v>0</v>
      </c>
      <c r="AP1246">
        <v>1</v>
      </c>
      <c r="AQ1246">
        <v>3</v>
      </c>
      <c r="AR1246">
        <v>0</v>
      </c>
      <c r="AS1246">
        <v>0</v>
      </c>
      <c r="AT1246">
        <v>6.05457780219787</v>
      </c>
      <c r="AU1246">
        <v>1.9267777030437689</v>
      </c>
      <c r="AV1246">
        <v>6.05457780219787</v>
      </c>
    </row>
    <row r="1247" spans="1:48">
      <c r="A1247">
        <v>1244</v>
      </c>
      <c r="B1247">
        <v>0</v>
      </c>
      <c r="C1247">
        <v>0</v>
      </c>
      <c r="D1247">
        <v>0</v>
      </c>
      <c r="E1247">
        <v>97.3</v>
      </c>
      <c r="F1247">
        <v>2.771278906784325E-2</v>
      </c>
      <c r="G1247">
        <v>696.71282256751419</v>
      </c>
      <c r="H1247">
        <v>2572.263740919263</v>
      </c>
      <c r="I1247">
        <v>26.356384096867629</v>
      </c>
      <c r="J1247">
        <v>26.356384096867629</v>
      </c>
      <c r="K1247">
        <v>361.24629906365323</v>
      </c>
      <c r="L1247">
        <v>6</v>
      </c>
      <c r="M1247">
        <v>97.845693137500859</v>
      </c>
      <c r="N1247">
        <v>2078.3891026627639</v>
      </c>
      <c r="O1247" t="b">
        <v>0</v>
      </c>
      <c r="P1247">
        <v>26.356384096867629</v>
      </c>
      <c r="Q1247">
        <v>0</v>
      </c>
      <c r="R1247">
        <v>0.94019239786898268</v>
      </c>
      <c r="S1247">
        <v>42.083522812152303</v>
      </c>
      <c r="T1247">
        <v>128.7993342082091</v>
      </c>
      <c r="U1247">
        <v>28.032968737682179</v>
      </c>
      <c r="V1247">
        <v>7.7031793350645188</v>
      </c>
      <c r="W1247">
        <v>-20.682634793223389</v>
      </c>
      <c r="X1247">
        <v>1</v>
      </c>
      <c r="Y1247">
        <v>-2.121745056274936</v>
      </c>
      <c r="Z1247">
        <v>83.474644934308117</v>
      </c>
      <c r="AA1247">
        <v>2078.3891026627639</v>
      </c>
      <c r="AB1247" t="b">
        <v>0</v>
      </c>
      <c r="AC1247" t="b">
        <v>1</v>
      </c>
      <c r="AD1247">
        <v>89.006070366324337</v>
      </c>
      <c r="AE1247">
        <v>0.43217445836586188</v>
      </c>
      <c r="AF1247">
        <v>0</v>
      </c>
      <c r="AG1247">
        <v>3.3020269648699752E-3</v>
      </c>
      <c r="AH1247" t="b">
        <v>0</v>
      </c>
      <c r="AI1247" t="b">
        <v>0</v>
      </c>
      <c r="AJ1247">
        <v>2078.3891026627639</v>
      </c>
      <c r="AK1247">
        <v>0</v>
      </c>
      <c r="AL1247">
        <v>28.032968737682179</v>
      </c>
      <c r="AM1247">
        <v>0</v>
      </c>
      <c r="AN1247">
        <v>28.465157196207389</v>
      </c>
      <c r="AO1247">
        <v>0</v>
      </c>
      <c r="AP1247">
        <v>1</v>
      </c>
      <c r="AQ1247">
        <v>3</v>
      </c>
      <c r="AR1247">
        <v>0</v>
      </c>
      <c r="AS1247">
        <v>0</v>
      </c>
      <c r="AT1247">
        <v>5.8882047399557456</v>
      </c>
      <c r="AU1247">
        <v>1.873831995318473</v>
      </c>
      <c r="AV1247">
        <v>5.8882047399557456</v>
      </c>
    </row>
    <row r="1248" spans="1:48">
      <c r="A1248">
        <v>1245</v>
      </c>
      <c r="B1248">
        <v>0</v>
      </c>
      <c r="C1248">
        <v>0</v>
      </c>
      <c r="D1248">
        <v>0</v>
      </c>
      <c r="E1248">
        <v>97.4</v>
      </c>
      <c r="F1248">
        <v>1.52192261469164E-2</v>
      </c>
      <c r="G1248">
        <v>697.42886863387344</v>
      </c>
      <c r="H1248">
        <v>2574.9073829962608</v>
      </c>
      <c r="I1248">
        <v>25.578990518621641</v>
      </c>
      <c r="J1248">
        <v>25.578990518621641</v>
      </c>
      <c r="K1248">
        <v>350.23122472521339</v>
      </c>
      <c r="L1248">
        <v>6</v>
      </c>
      <c r="M1248">
        <v>94.86219521267968</v>
      </c>
      <c r="N1248">
        <v>2080.5251654609792</v>
      </c>
      <c r="O1248" t="b">
        <v>0</v>
      </c>
      <c r="P1248">
        <v>25.578990518621641</v>
      </c>
      <c r="Q1248">
        <v>0</v>
      </c>
      <c r="R1248">
        <v>0.93942112963881008</v>
      </c>
      <c r="S1248">
        <v>42.127068166231709</v>
      </c>
      <c r="T1248">
        <v>124.9745223332642</v>
      </c>
      <c r="U1248">
        <v>27.228459858526161</v>
      </c>
      <c r="V1248">
        <v>7.5708153868784507</v>
      </c>
      <c r="W1248">
        <v>-20.682634793223389</v>
      </c>
      <c r="X1248">
        <v>1</v>
      </c>
      <c r="Y1248">
        <v>-2.121745056274936</v>
      </c>
      <c r="Z1248">
        <v>83.496955533714882</v>
      </c>
      <c r="AA1248">
        <v>2080.5251654609792</v>
      </c>
      <c r="AB1248" t="b">
        <v>0</v>
      </c>
      <c r="AC1248" t="b">
        <v>1</v>
      </c>
      <c r="AD1248">
        <v>89.00522840400042</v>
      </c>
      <c r="AE1248">
        <v>0.43217445836586188</v>
      </c>
      <c r="AF1248">
        <v>0</v>
      </c>
      <c r="AG1248">
        <v>-2.418677847515649E-3</v>
      </c>
      <c r="AH1248" t="b">
        <v>0</v>
      </c>
      <c r="AI1248" t="b">
        <v>0</v>
      </c>
      <c r="AJ1248">
        <v>2080.5251654609792</v>
      </c>
      <c r="AK1248">
        <v>0</v>
      </c>
      <c r="AL1248">
        <v>27.228459858526161</v>
      </c>
      <c r="AM1248">
        <v>0</v>
      </c>
      <c r="AN1248">
        <v>27.66063781693186</v>
      </c>
      <c r="AO1248">
        <v>0</v>
      </c>
      <c r="AP1248">
        <v>1</v>
      </c>
      <c r="AQ1248">
        <v>3</v>
      </c>
      <c r="AR1248">
        <v>0</v>
      </c>
      <c r="AS1248">
        <v>0</v>
      </c>
      <c r="AT1248">
        <v>5.7531466351467104</v>
      </c>
      <c r="AU1248">
        <v>1.830851798604024</v>
      </c>
      <c r="AV1248">
        <v>5.7531466351467104</v>
      </c>
    </row>
    <row r="1249" spans="1:48">
      <c r="A1249">
        <v>1246</v>
      </c>
      <c r="B1249">
        <v>0</v>
      </c>
      <c r="C1249">
        <v>0</v>
      </c>
      <c r="D1249">
        <v>0</v>
      </c>
      <c r="E1249">
        <v>97.4</v>
      </c>
      <c r="F1249">
        <v>-5.2563603221589261E-3</v>
      </c>
      <c r="G1249">
        <v>697.42886863387344</v>
      </c>
      <c r="H1249">
        <v>2574.9073829962608</v>
      </c>
      <c r="I1249">
        <v>24.207524666910899</v>
      </c>
      <c r="J1249">
        <v>24.207524666910899</v>
      </c>
      <c r="K1249">
        <v>331.45291662256261</v>
      </c>
      <c r="L1249">
        <v>6</v>
      </c>
      <c r="M1249">
        <v>89.775979583576003</v>
      </c>
      <c r="N1249">
        <v>2080.5251654609792</v>
      </c>
      <c r="O1249" t="b">
        <v>0</v>
      </c>
      <c r="P1249">
        <v>24.207524666910899</v>
      </c>
      <c r="Q1249">
        <v>0</v>
      </c>
      <c r="R1249">
        <v>0.9379994621811566</v>
      </c>
      <c r="S1249">
        <v>42.169874120114592</v>
      </c>
      <c r="T1249">
        <v>118.45303766472639</v>
      </c>
      <c r="U1249">
        <v>25.807610390970229</v>
      </c>
      <c r="V1249">
        <v>7.3441520414887549</v>
      </c>
      <c r="W1249">
        <v>-22.462006313455991</v>
      </c>
      <c r="X1249">
        <v>1</v>
      </c>
      <c r="Y1249">
        <v>-0.34237353604233428</v>
      </c>
      <c r="Z1249">
        <v>83.529799776436036</v>
      </c>
      <c r="AA1249">
        <v>2080.5251654609792</v>
      </c>
      <c r="AB1249" t="b">
        <v>0</v>
      </c>
      <c r="AC1249" t="b">
        <v>1</v>
      </c>
      <c r="AD1249">
        <v>89.004739491581304</v>
      </c>
      <c r="AE1249">
        <v>0.46935535580355808</v>
      </c>
      <c r="AF1249">
        <v>0</v>
      </c>
      <c r="AG1249">
        <v>-9.2476901288280344E-3</v>
      </c>
      <c r="AH1249" t="b">
        <v>0</v>
      </c>
      <c r="AI1249" t="b">
        <v>0</v>
      </c>
      <c r="AJ1249">
        <v>2080.5251654609792</v>
      </c>
      <c r="AK1249">
        <v>0</v>
      </c>
      <c r="AL1249">
        <v>25.807610390970229</v>
      </c>
      <c r="AM1249">
        <v>0</v>
      </c>
      <c r="AN1249">
        <v>26.27696574677379</v>
      </c>
      <c r="AO1249">
        <v>0</v>
      </c>
      <c r="AP1249">
        <v>1</v>
      </c>
      <c r="AQ1249">
        <v>3</v>
      </c>
      <c r="AR1249">
        <v>0</v>
      </c>
      <c r="AS1249">
        <v>0</v>
      </c>
      <c r="AT1249">
        <v>5.5188752290421572</v>
      </c>
      <c r="AU1249">
        <v>1.756298471107083</v>
      </c>
      <c r="AV1249">
        <v>5.5188752290421572</v>
      </c>
    </row>
    <row r="1250" spans="1:48">
      <c r="A1250">
        <v>1247</v>
      </c>
      <c r="B1250">
        <v>0</v>
      </c>
      <c r="C1250">
        <v>0</v>
      </c>
      <c r="D1250">
        <v>0</v>
      </c>
      <c r="E1250">
        <v>97.4</v>
      </c>
      <c r="F1250">
        <v>5.8062151417157537E-3</v>
      </c>
      <c r="G1250">
        <v>697.42886863387344</v>
      </c>
      <c r="H1250">
        <v>2574.9073829962608</v>
      </c>
      <c r="I1250">
        <v>24.948501952401202</v>
      </c>
      <c r="J1250">
        <v>24.948501952401202</v>
      </c>
      <c r="K1250">
        <v>341.59848440804291</v>
      </c>
      <c r="L1250">
        <v>6</v>
      </c>
      <c r="M1250">
        <v>92.523966524388626</v>
      </c>
      <c r="N1250">
        <v>2080.5251654609792</v>
      </c>
      <c r="O1250" t="b">
        <v>0</v>
      </c>
      <c r="P1250">
        <v>24.948501952401202</v>
      </c>
      <c r="Q1250">
        <v>0</v>
      </c>
      <c r="R1250">
        <v>0.93880922629388319</v>
      </c>
      <c r="S1250">
        <v>42.211335661885727</v>
      </c>
      <c r="T1250">
        <v>121.9735132045251</v>
      </c>
      <c r="U1250">
        <v>26.574623740000789</v>
      </c>
      <c r="V1250">
        <v>7.4636536446381569</v>
      </c>
      <c r="W1250">
        <v>-20.682634793223389</v>
      </c>
      <c r="X1250">
        <v>1</v>
      </c>
      <c r="Y1250">
        <v>-2.121745056274936</v>
      </c>
      <c r="Z1250">
        <v>83.457517423603008</v>
      </c>
      <c r="AA1250">
        <v>2080.5251654609792</v>
      </c>
      <c r="AB1250" t="b">
        <v>0</v>
      </c>
      <c r="AC1250" t="b">
        <v>1</v>
      </c>
      <c r="AD1250">
        <v>89.004250579162189</v>
      </c>
      <c r="AE1250">
        <v>0.43217445836586188</v>
      </c>
      <c r="AF1250">
        <v>0</v>
      </c>
      <c r="AG1250">
        <v>-2.6910401682519399E-2</v>
      </c>
      <c r="AH1250" t="b">
        <v>0</v>
      </c>
      <c r="AI1250" t="b">
        <v>0</v>
      </c>
      <c r="AJ1250">
        <v>2080.5251654609792</v>
      </c>
      <c r="AK1250">
        <v>0</v>
      </c>
      <c r="AL1250">
        <v>26.574623740000789</v>
      </c>
      <c r="AM1250">
        <v>0</v>
      </c>
      <c r="AN1250">
        <v>27.006798198366649</v>
      </c>
      <c r="AO1250">
        <v>0</v>
      </c>
      <c r="AP1250">
        <v>1</v>
      </c>
      <c r="AQ1250">
        <v>3</v>
      </c>
      <c r="AR1250">
        <v>0</v>
      </c>
      <c r="AS1250">
        <v>0</v>
      </c>
      <c r="AT1250">
        <v>5.6423289145497986</v>
      </c>
      <c r="AU1250">
        <v>1.795585737100817</v>
      </c>
      <c r="AV1250">
        <v>5.6423289145497986</v>
      </c>
    </row>
    <row r="1251" spans="1:48">
      <c r="A1251">
        <v>1248</v>
      </c>
      <c r="B1251">
        <v>0</v>
      </c>
      <c r="C1251">
        <v>0</v>
      </c>
      <c r="D1251">
        <v>0</v>
      </c>
      <c r="E1251">
        <v>97.4</v>
      </c>
      <c r="F1251">
        <v>-1.7968500244702309E-2</v>
      </c>
      <c r="G1251">
        <v>697.42886863387344</v>
      </c>
      <c r="H1251">
        <v>2574.9073829962608</v>
      </c>
      <c r="I1251">
        <v>23.356058662151121</v>
      </c>
      <c r="J1251">
        <v>23.356058662151121</v>
      </c>
      <c r="K1251">
        <v>319.79452136877802</v>
      </c>
      <c r="L1251">
        <v>6</v>
      </c>
      <c r="M1251">
        <v>86.618234390243217</v>
      </c>
      <c r="N1251">
        <v>2080.5251654609792</v>
      </c>
      <c r="O1251" t="b">
        <v>0</v>
      </c>
      <c r="P1251">
        <v>23.356058662151121</v>
      </c>
      <c r="Q1251">
        <v>0</v>
      </c>
      <c r="R1251">
        <v>0.93705507244604469</v>
      </c>
      <c r="S1251">
        <v>42.25350822778271</v>
      </c>
      <c r="T1251">
        <v>114.4017980251766</v>
      </c>
      <c r="U1251">
        <v>24.92495836043399</v>
      </c>
      <c r="V1251">
        <v>7.2010128887369547</v>
      </c>
      <c r="W1251">
        <v>-22.462006313455991</v>
      </c>
      <c r="X1251">
        <v>1</v>
      </c>
      <c r="Y1251">
        <v>-0.34237353604233428</v>
      </c>
      <c r="Z1251">
        <v>83.492566421825018</v>
      </c>
      <c r="AA1251">
        <v>2080.5251654609792</v>
      </c>
      <c r="AB1251" t="b">
        <v>0</v>
      </c>
      <c r="AC1251" t="b">
        <v>1</v>
      </c>
      <c r="AD1251">
        <v>89.003761666743074</v>
      </c>
      <c r="AE1251">
        <v>0.46935535580355808</v>
      </c>
      <c r="AF1251">
        <v>0</v>
      </c>
      <c r="AG1251">
        <v>-9.3029806620327782E-3</v>
      </c>
      <c r="AH1251" t="b">
        <v>0</v>
      </c>
      <c r="AI1251" t="b">
        <v>0</v>
      </c>
      <c r="AJ1251">
        <v>2080.5251654609792</v>
      </c>
      <c r="AK1251">
        <v>0</v>
      </c>
      <c r="AL1251">
        <v>24.92495836043399</v>
      </c>
      <c r="AM1251">
        <v>0</v>
      </c>
      <c r="AN1251">
        <v>25.39431721627739</v>
      </c>
      <c r="AO1251">
        <v>0</v>
      </c>
      <c r="AP1251">
        <v>1</v>
      </c>
      <c r="AQ1251">
        <v>3</v>
      </c>
      <c r="AR1251">
        <v>0</v>
      </c>
      <c r="AS1251">
        <v>0</v>
      </c>
      <c r="AT1251">
        <v>5.3699136824117506</v>
      </c>
      <c r="AU1251">
        <v>1.7088937145682881</v>
      </c>
      <c r="AV1251">
        <v>5.3699136824117506</v>
      </c>
    </row>
    <row r="1252" spans="1:48">
      <c r="A1252">
        <v>1249</v>
      </c>
      <c r="B1252">
        <v>0</v>
      </c>
      <c r="C1252">
        <v>0</v>
      </c>
      <c r="D1252">
        <v>0</v>
      </c>
      <c r="E1252">
        <v>97.3</v>
      </c>
      <c r="F1252">
        <v>-1.7265547496249312E-2</v>
      </c>
      <c r="G1252">
        <v>696.71282256751419</v>
      </c>
      <c r="H1252">
        <v>2572.263740919263</v>
      </c>
      <c r="I1252">
        <v>23.346803890254449</v>
      </c>
      <c r="J1252">
        <v>23.346803890254449</v>
      </c>
      <c r="K1252">
        <v>319.99634203698179</v>
      </c>
      <c r="L1252">
        <v>6</v>
      </c>
      <c r="M1252">
        <v>86.672898709908395</v>
      </c>
      <c r="N1252">
        <v>2078.3891026627639</v>
      </c>
      <c r="O1252" t="b">
        <v>0</v>
      </c>
      <c r="P1252">
        <v>23.346803890254449</v>
      </c>
      <c r="Q1252">
        <v>0</v>
      </c>
      <c r="R1252">
        <v>0.93709956089389046</v>
      </c>
      <c r="S1252">
        <v>42.294120744500262</v>
      </c>
      <c r="T1252">
        <v>114.4685617983739</v>
      </c>
      <c r="U1252">
        <v>24.91389908238154</v>
      </c>
      <c r="V1252">
        <v>7.2001228009625464</v>
      </c>
      <c r="W1252">
        <v>-22.462006313455991</v>
      </c>
      <c r="X1252">
        <v>1</v>
      </c>
      <c r="Y1252">
        <v>-0.34237353604233428</v>
      </c>
      <c r="Z1252">
        <v>83.512402693988719</v>
      </c>
      <c r="AA1252">
        <v>2078.3891026627639</v>
      </c>
      <c r="AB1252" t="b">
        <v>0</v>
      </c>
      <c r="AC1252" t="b">
        <v>1</v>
      </c>
      <c r="AD1252">
        <v>89.003625804228776</v>
      </c>
      <c r="AE1252">
        <v>0.46935535580355808</v>
      </c>
      <c r="AF1252">
        <v>0</v>
      </c>
      <c r="AG1252">
        <v>-5.6380927933124547E-3</v>
      </c>
      <c r="AH1252" t="b">
        <v>0</v>
      </c>
      <c r="AI1252" t="b">
        <v>0</v>
      </c>
      <c r="AJ1252">
        <v>2078.3891026627639</v>
      </c>
      <c r="AK1252">
        <v>0</v>
      </c>
      <c r="AL1252">
        <v>24.91389908238154</v>
      </c>
      <c r="AM1252">
        <v>0</v>
      </c>
      <c r="AN1252">
        <v>25.38325793822494</v>
      </c>
      <c r="AO1252">
        <v>0</v>
      </c>
      <c r="AP1252">
        <v>1</v>
      </c>
      <c r="AQ1252">
        <v>3</v>
      </c>
      <c r="AR1252">
        <v>0</v>
      </c>
      <c r="AS1252">
        <v>0</v>
      </c>
      <c r="AT1252">
        <v>5.3664279379301609</v>
      </c>
      <c r="AU1252">
        <v>1.7077844291705191</v>
      </c>
      <c r="AV1252">
        <v>5.3664279379301609</v>
      </c>
    </row>
    <row r="1253" spans="1:48">
      <c r="A1253">
        <v>1250</v>
      </c>
      <c r="B1253">
        <v>0</v>
      </c>
      <c r="C1253">
        <v>0</v>
      </c>
      <c r="D1253">
        <v>0</v>
      </c>
      <c r="E1253">
        <v>97.3</v>
      </c>
      <c r="F1253">
        <v>3.697356896356752E-3</v>
      </c>
      <c r="G1253">
        <v>696.71282256751419</v>
      </c>
      <c r="H1253">
        <v>2572.263740919263</v>
      </c>
      <c r="I1253">
        <v>24.749468971992439</v>
      </c>
      <c r="J1253">
        <v>24.749468971992439</v>
      </c>
      <c r="K1253">
        <v>339.22157292378938</v>
      </c>
      <c r="L1253">
        <v>6</v>
      </c>
      <c r="M1253">
        <v>91.880166014027452</v>
      </c>
      <c r="N1253">
        <v>2078.3891026627639</v>
      </c>
      <c r="O1253" t="b">
        <v>0</v>
      </c>
      <c r="P1253">
        <v>24.749468971992439</v>
      </c>
      <c r="Q1253">
        <v>0</v>
      </c>
      <c r="R1253">
        <v>0.93868229987948681</v>
      </c>
      <c r="S1253">
        <v>42.334688475733188</v>
      </c>
      <c r="T1253">
        <v>121.1411749903381</v>
      </c>
      <c r="U1253">
        <v>26.366182653246909</v>
      </c>
      <c r="V1253">
        <v>7.4280982403041662</v>
      </c>
      <c r="W1253">
        <v>-27.273918969838611</v>
      </c>
      <c r="X1253">
        <v>1</v>
      </c>
      <c r="Y1253">
        <v>4.4695391203402828</v>
      </c>
      <c r="Z1253">
        <v>83.440120341155691</v>
      </c>
      <c r="AA1253">
        <v>2078.3891026627639</v>
      </c>
      <c r="AB1253" t="b">
        <v>0</v>
      </c>
      <c r="AC1253" t="b">
        <v>1</v>
      </c>
      <c r="AD1253">
        <v>89.004444686289148</v>
      </c>
      <c r="AE1253">
        <v>0.56990278444438891</v>
      </c>
      <c r="AF1253">
        <v>0</v>
      </c>
      <c r="AG1253">
        <v>-1.051287109445787E-2</v>
      </c>
      <c r="AH1253" t="b">
        <v>0</v>
      </c>
      <c r="AI1253" t="b">
        <v>0</v>
      </c>
      <c r="AJ1253">
        <v>2078.3891026627639</v>
      </c>
      <c r="AK1253">
        <v>0</v>
      </c>
      <c r="AL1253">
        <v>26.366182653246909</v>
      </c>
      <c r="AM1253">
        <v>0</v>
      </c>
      <c r="AN1253">
        <v>26.93608543769129</v>
      </c>
      <c r="AO1253">
        <v>0</v>
      </c>
      <c r="AP1253">
        <v>1</v>
      </c>
      <c r="AQ1253">
        <v>3</v>
      </c>
      <c r="AR1253">
        <v>0</v>
      </c>
      <c r="AS1253">
        <v>0</v>
      </c>
      <c r="AT1253">
        <v>5.6287534236353878</v>
      </c>
      <c r="AU1253">
        <v>1.791265542686556</v>
      </c>
      <c r="AV1253">
        <v>5.6287534236353878</v>
      </c>
    </row>
    <row r="1254" spans="1:48">
      <c r="A1254">
        <v>1251</v>
      </c>
      <c r="B1254">
        <v>0</v>
      </c>
      <c r="C1254">
        <v>0</v>
      </c>
      <c r="D1254">
        <v>0</v>
      </c>
      <c r="E1254">
        <v>97.3</v>
      </c>
      <c r="F1254">
        <v>2.4761199108294112E-3</v>
      </c>
      <c r="G1254">
        <v>696.71282256751419</v>
      </c>
      <c r="H1254">
        <v>2572.263740919263</v>
      </c>
      <c r="I1254">
        <v>24.667753841109601</v>
      </c>
      <c r="J1254">
        <v>24.667753841109601</v>
      </c>
      <c r="K1254">
        <v>338.10156767191438</v>
      </c>
      <c r="L1254">
        <v>6</v>
      </c>
      <c r="M1254">
        <v>91.576805978308329</v>
      </c>
      <c r="N1254">
        <v>2078.3891026627639</v>
      </c>
      <c r="O1254" t="b">
        <v>0</v>
      </c>
      <c r="P1254">
        <v>24.667753841109601</v>
      </c>
      <c r="Q1254">
        <v>0</v>
      </c>
      <c r="R1254">
        <v>0.93861043706650249</v>
      </c>
      <c r="S1254">
        <v>42.376611378898147</v>
      </c>
      <c r="T1254">
        <v>120.75044841339481</v>
      </c>
      <c r="U1254">
        <v>26.281141639768322</v>
      </c>
      <c r="V1254">
        <v>7.4128172521221529</v>
      </c>
      <c r="W1254">
        <v>-20.682634793223389</v>
      </c>
      <c r="X1254">
        <v>1</v>
      </c>
      <c r="Y1254">
        <v>-2.121745056274936</v>
      </c>
      <c r="Z1254">
        <v>83.411503698244999</v>
      </c>
      <c r="AA1254">
        <v>2078.3891026627639</v>
      </c>
      <c r="AB1254" t="b">
        <v>0</v>
      </c>
      <c r="AC1254" t="b">
        <v>1</v>
      </c>
      <c r="AD1254">
        <v>89.004910518444717</v>
      </c>
      <c r="AE1254">
        <v>0.43217445836586188</v>
      </c>
      <c r="AF1254">
        <v>0</v>
      </c>
      <c r="AG1254">
        <v>8.5848600543212417E-3</v>
      </c>
      <c r="AH1254" t="b">
        <v>0</v>
      </c>
      <c r="AI1254" t="b">
        <v>0</v>
      </c>
      <c r="AJ1254">
        <v>2078.3891026627639</v>
      </c>
      <c r="AK1254">
        <v>0</v>
      </c>
      <c r="AL1254">
        <v>26.281141639768322</v>
      </c>
      <c r="AM1254">
        <v>0</v>
      </c>
      <c r="AN1254">
        <v>26.713316098134179</v>
      </c>
      <c r="AO1254">
        <v>0</v>
      </c>
      <c r="AP1254">
        <v>1</v>
      </c>
      <c r="AQ1254">
        <v>3</v>
      </c>
      <c r="AR1254">
        <v>0</v>
      </c>
      <c r="AS1254">
        <v>0</v>
      </c>
      <c r="AT1254">
        <v>5.5910488340670659</v>
      </c>
      <c r="AU1254">
        <v>1.7792666280047951</v>
      </c>
      <c r="AV1254">
        <v>5.5910488340670659</v>
      </c>
    </row>
    <row r="1255" spans="1:48">
      <c r="A1255">
        <v>1252</v>
      </c>
      <c r="B1255">
        <v>0</v>
      </c>
      <c r="C1255">
        <v>0</v>
      </c>
      <c r="D1255">
        <v>0</v>
      </c>
      <c r="E1255">
        <v>97.3</v>
      </c>
      <c r="F1255">
        <v>-1.36018365396815E-2</v>
      </c>
      <c r="G1255">
        <v>696.71282256751419</v>
      </c>
      <c r="H1255">
        <v>2572.263740919263</v>
      </c>
      <c r="I1255">
        <v>23.591949282902</v>
      </c>
      <c r="J1255">
        <v>23.591949282902</v>
      </c>
      <c r="K1255">
        <v>323.35635779259371</v>
      </c>
      <c r="L1255">
        <v>6</v>
      </c>
      <c r="M1255">
        <v>87.582978817062212</v>
      </c>
      <c r="N1255">
        <v>2078.3891026627639</v>
      </c>
      <c r="O1255" t="b">
        <v>0</v>
      </c>
      <c r="P1255">
        <v>23.591949282902</v>
      </c>
      <c r="Q1255">
        <v>0</v>
      </c>
      <c r="R1255">
        <v>0.93743101918161775</v>
      </c>
      <c r="S1255">
        <v>42.418444835911622</v>
      </c>
      <c r="T1255">
        <v>115.62960212082599</v>
      </c>
      <c r="U1255">
        <v>25.166597648430599</v>
      </c>
      <c r="V1255">
        <v>7.2348263571351339</v>
      </c>
      <c r="W1255">
        <v>-22.462006313455991</v>
      </c>
      <c r="X1255">
        <v>1</v>
      </c>
      <c r="Y1255">
        <v>-0.34237353604233428</v>
      </c>
      <c r="Z1255">
        <v>83.429135214907859</v>
      </c>
      <c r="AA1255">
        <v>2078.3891026627639</v>
      </c>
      <c r="AB1255" t="b">
        <v>0</v>
      </c>
      <c r="AC1255" t="b">
        <v>1</v>
      </c>
      <c r="AD1255">
        <v>89.004421606025602</v>
      </c>
      <c r="AE1255">
        <v>0.46935535580355808</v>
      </c>
      <c r="AF1255">
        <v>0</v>
      </c>
      <c r="AG1255">
        <v>2.2552287574832408E-3</v>
      </c>
      <c r="AH1255" t="b">
        <v>0</v>
      </c>
      <c r="AI1255" t="b">
        <v>0</v>
      </c>
      <c r="AJ1255">
        <v>2078.3891026627639</v>
      </c>
      <c r="AK1255">
        <v>0</v>
      </c>
      <c r="AL1255">
        <v>25.166597648430599</v>
      </c>
      <c r="AM1255">
        <v>0</v>
      </c>
      <c r="AN1255">
        <v>25.635956504273999</v>
      </c>
      <c r="AO1255">
        <v>0</v>
      </c>
      <c r="AP1255">
        <v>1</v>
      </c>
      <c r="AQ1255">
        <v>3</v>
      </c>
      <c r="AR1255">
        <v>0</v>
      </c>
      <c r="AS1255">
        <v>0</v>
      </c>
      <c r="AT1255">
        <v>5.4090385689298879</v>
      </c>
      <c r="AU1255">
        <v>1.7213446172472331</v>
      </c>
      <c r="AV1255">
        <v>5.4090385689298879</v>
      </c>
    </row>
    <row r="1256" spans="1:48">
      <c r="A1256">
        <v>1253</v>
      </c>
      <c r="B1256">
        <v>0</v>
      </c>
      <c r="C1256">
        <v>0</v>
      </c>
      <c r="D1256">
        <v>0</v>
      </c>
      <c r="E1256">
        <v>97.2</v>
      </c>
      <c r="F1256">
        <v>-3.1402107085453317E-2</v>
      </c>
      <c r="G1256">
        <v>695.99677650115495</v>
      </c>
      <c r="H1256">
        <v>2569.6200988422638</v>
      </c>
      <c r="I1256">
        <v>22.34562978703946</v>
      </c>
      <c r="J1256">
        <v>22.34562978703946</v>
      </c>
      <c r="K1256">
        <v>306.58913005206352</v>
      </c>
      <c r="L1256">
        <v>6</v>
      </c>
      <c r="M1256">
        <v>83.041476178782105</v>
      </c>
      <c r="N1256">
        <v>2076.253039864549</v>
      </c>
      <c r="O1256" t="b">
        <v>0</v>
      </c>
      <c r="P1256">
        <v>22.34562978703946</v>
      </c>
      <c r="Q1256">
        <v>0</v>
      </c>
      <c r="R1256">
        <v>0.93596565124506959</v>
      </c>
      <c r="S1256">
        <v>42.459222516007728</v>
      </c>
      <c r="T1256">
        <v>109.80542292865729</v>
      </c>
      <c r="U1256">
        <v>23.87441222582704</v>
      </c>
      <c r="V1256">
        <v>7.031318746996277</v>
      </c>
      <c r="W1256">
        <v>-27.752752634638981</v>
      </c>
      <c r="X1256">
        <v>1</v>
      </c>
      <c r="Y1256">
        <v>4.948372785140652</v>
      </c>
      <c r="Z1256">
        <v>83.44897148707156</v>
      </c>
      <c r="AA1256">
        <v>2076.253039864549</v>
      </c>
      <c r="AB1256" t="b">
        <v>0</v>
      </c>
      <c r="AC1256" t="b">
        <v>1</v>
      </c>
      <c r="AD1256">
        <v>89.005335494765504</v>
      </c>
      <c r="AE1256">
        <v>0.57990826400738171</v>
      </c>
      <c r="AF1256">
        <v>0</v>
      </c>
      <c r="AG1256">
        <v>-1.2677501272150889E-2</v>
      </c>
      <c r="AH1256" t="b">
        <v>0</v>
      </c>
      <c r="AI1256" t="b">
        <v>0</v>
      </c>
      <c r="AJ1256">
        <v>2076.253039864549</v>
      </c>
      <c r="AK1256">
        <v>0</v>
      </c>
      <c r="AL1256">
        <v>23.87441222582704</v>
      </c>
      <c r="AM1256">
        <v>0</v>
      </c>
      <c r="AN1256">
        <v>24.454334489993769</v>
      </c>
      <c r="AO1256">
        <v>0</v>
      </c>
      <c r="AP1256">
        <v>1</v>
      </c>
      <c r="AQ1256">
        <v>3</v>
      </c>
      <c r="AR1256">
        <v>0</v>
      </c>
      <c r="AS1256">
        <v>0</v>
      </c>
      <c r="AT1256">
        <v>5.2084242548052941</v>
      </c>
      <c r="AU1256">
        <v>1.657502149614499</v>
      </c>
      <c r="AV1256">
        <v>5.2084242548052941</v>
      </c>
    </row>
    <row r="1257" spans="1:48">
      <c r="A1257">
        <v>1254</v>
      </c>
      <c r="B1257">
        <v>0</v>
      </c>
      <c r="C1257">
        <v>0</v>
      </c>
      <c r="D1257">
        <v>0</v>
      </c>
      <c r="E1257">
        <v>97.1</v>
      </c>
      <c r="F1257">
        <v>-2.745640178515707E-2</v>
      </c>
      <c r="G1257">
        <v>695.28073043479571</v>
      </c>
      <c r="H1257">
        <v>2566.976456765266</v>
      </c>
      <c r="I1257">
        <v>22.553924230252441</v>
      </c>
      <c r="J1257">
        <v>22.553924230252441</v>
      </c>
      <c r="K1257">
        <v>309.76568487264132</v>
      </c>
      <c r="L1257">
        <v>6</v>
      </c>
      <c r="M1257">
        <v>83.901864808407723</v>
      </c>
      <c r="N1257">
        <v>2074.116977066335</v>
      </c>
      <c r="O1257" t="b">
        <v>0</v>
      </c>
      <c r="P1257">
        <v>22.553924230252441</v>
      </c>
      <c r="Q1257">
        <v>0</v>
      </c>
      <c r="R1257">
        <v>0.9362875671021833</v>
      </c>
      <c r="S1257">
        <v>42.49875054905749</v>
      </c>
      <c r="T1257">
        <v>110.90496685323529</v>
      </c>
      <c r="U1257">
        <v>24.08867213740432</v>
      </c>
      <c r="V1257">
        <v>7.0660252586713312</v>
      </c>
      <c r="W1257">
        <v>-27.752752634638981</v>
      </c>
      <c r="X1257">
        <v>1</v>
      </c>
      <c r="Y1257">
        <v>4.948372785140652</v>
      </c>
      <c r="Z1257">
        <v>83.468807759235261</v>
      </c>
      <c r="AA1257">
        <v>2074.116977066335</v>
      </c>
      <c r="AB1257" t="b">
        <v>0</v>
      </c>
      <c r="AC1257" t="b">
        <v>1</v>
      </c>
      <c r="AD1257">
        <v>89.007299134759606</v>
      </c>
      <c r="AE1257">
        <v>0.57990826400738171</v>
      </c>
      <c r="AF1257">
        <v>0</v>
      </c>
      <c r="AG1257">
        <v>7.716239674828651E-3</v>
      </c>
      <c r="AH1257" t="b">
        <v>0</v>
      </c>
      <c r="AI1257" t="b">
        <v>0</v>
      </c>
      <c r="AJ1257">
        <v>2074.116977066335</v>
      </c>
      <c r="AK1257">
        <v>0</v>
      </c>
      <c r="AL1257">
        <v>24.08867213740432</v>
      </c>
      <c r="AM1257">
        <v>0</v>
      </c>
      <c r="AN1257">
        <v>24.668594401571049</v>
      </c>
      <c r="AO1257">
        <v>0</v>
      </c>
      <c r="AP1257">
        <v>1</v>
      </c>
      <c r="AQ1257">
        <v>3</v>
      </c>
      <c r="AR1257">
        <v>0</v>
      </c>
      <c r="AS1257">
        <v>0</v>
      </c>
      <c r="AT1257">
        <v>5.2428382082964688</v>
      </c>
      <c r="AU1257">
        <v>1.6684538691937421</v>
      </c>
      <c r="AV1257">
        <v>5.2428382082964688</v>
      </c>
    </row>
    <row r="1258" spans="1:48">
      <c r="A1258">
        <v>1255</v>
      </c>
      <c r="B1258">
        <v>0</v>
      </c>
      <c r="C1258">
        <v>0</v>
      </c>
      <c r="D1258">
        <v>0</v>
      </c>
      <c r="E1258">
        <v>97</v>
      </c>
      <c r="F1258">
        <v>-2.5438952440573811E-2</v>
      </c>
      <c r="G1258">
        <v>694.56468436843659</v>
      </c>
      <c r="H1258">
        <v>2564.3328146882682</v>
      </c>
      <c r="I1258">
        <v>22.633145530989161</v>
      </c>
      <c r="J1258">
        <v>22.633145530989161</v>
      </c>
      <c r="K1258">
        <v>311.1742134356229</v>
      </c>
      <c r="L1258">
        <v>6</v>
      </c>
      <c r="M1258">
        <v>84.283373086571743</v>
      </c>
      <c r="N1258">
        <v>2071.9809142681211</v>
      </c>
      <c r="O1258" t="b">
        <v>0</v>
      </c>
      <c r="P1258">
        <v>22.633145530989161</v>
      </c>
      <c r="Q1258">
        <v>0</v>
      </c>
      <c r="R1258">
        <v>0.93644347673990358</v>
      </c>
      <c r="S1258">
        <v>42.538446472925443</v>
      </c>
      <c r="T1258">
        <v>111.3907116618586</v>
      </c>
      <c r="U1258">
        <v>24.169259643714192</v>
      </c>
      <c r="V1258">
        <v>7.0796063566956056</v>
      </c>
      <c r="W1258">
        <v>-27.752752634638981</v>
      </c>
      <c r="X1258">
        <v>1</v>
      </c>
      <c r="Y1258">
        <v>4.948372785140652</v>
      </c>
      <c r="Z1258">
        <v>83.488644031398962</v>
      </c>
      <c r="AA1258">
        <v>2071.9809142681211</v>
      </c>
      <c r="AB1258" t="b">
        <v>0</v>
      </c>
      <c r="AC1258" t="b">
        <v>1</v>
      </c>
      <c r="AD1258">
        <v>89.009262774753708</v>
      </c>
      <c r="AE1258">
        <v>0.57990826400738171</v>
      </c>
      <c r="AF1258">
        <v>0</v>
      </c>
      <c r="AG1258">
        <v>1.1237308507344831E-2</v>
      </c>
      <c r="AH1258" t="b">
        <v>0</v>
      </c>
      <c r="AI1258" t="b">
        <v>0</v>
      </c>
      <c r="AJ1258">
        <v>2071.9809142681211</v>
      </c>
      <c r="AK1258">
        <v>0</v>
      </c>
      <c r="AL1258">
        <v>24.169259643714192</v>
      </c>
      <c r="AM1258">
        <v>0</v>
      </c>
      <c r="AN1258">
        <v>24.749181907880921</v>
      </c>
      <c r="AO1258">
        <v>0</v>
      </c>
      <c r="AP1258">
        <v>1</v>
      </c>
      <c r="AQ1258">
        <v>3</v>
      </c>
      <c r="AR1258">
        <v>0</v>
      </c>
      <c r="AS1258">
        <v>0</v>
      </c>
      <c r="AT1258">
        <v>5.2547827591560212</v>
      </c>
      <c r="AU1258">
        <v>1.672255041632339</v>
      </c>
      <c r="AV1258">
        <v>5.2547827591560212</v>
      </c>
    </row>
    <row r="1259" spans="1:48">
      <c r="A1259">
        <v>1256</v>
      </c>
      <c r="B1259">
        <v>0</v>
      </c>
      <c r="C1259">
        <v>0</v>
      </c>
      <c r="D1259">
        <v>0</v>
      </c>
      <c r="E1259">
        <v>96.9</v>
      </c>
      <c r="F1259">
        <v>-3.7454455119208419E-2</v>
      </c>
      <c r="G1259">
        <v>693.84863830207735</v>
      </c>
      <c r="H1259">
        <v>2561.6891726112699</v>
      </c>
      <c r="I1259">
        <v>21.777074434551601</v>
      </c>
      <c r="J1259">
        <v>21.777074434551601</v>
      </c>
      <c r="K1259">
        <v>299.71341162999471</v>
      </c>
      <c r="L1259">
        <v>6</v>
      </c>
      <c r="M1259">
        <v>81.179147245393992</v>
      </c>
      <c r="N1259">
        <v>2069.8448514699062</v>
      </c>
      <c r="O1259" t="b">
        <v>0</v>
      </c>
      <c r="P1259">
        <v>21.777074434551601</v>
      </c>
      <c r="Q1259">
        <v>0</v>
      </c>
      <c r="R1259">
        <v>0.93539023590700043</v>
      </c>
      <c r="S1259">
        <v>42.578184349414528</v>
      </c>
      <c r="T1259">
        <v>107.4089056990414</v>
      </c>
      <c r="U1259">
        <v>23.281271921162919</v>
      </c>
      <c r="V1259">
        <v>6.9396640587023057</v>
      </c>
      <c r="W1259">
        <v>-27.752752634638981</v>
      </c>
      <c r="X1259">
        <v>1</v>
      </c>
      <c r="Y1259">
        <v>4.948372785140652</v>
      </c>
      <c r="Z1259">
        <v>83.508480303562663</v>
      </c>
      <c r="AA1259">
        <v>2069.8448514699062</v>
      </c>
      <c r="AB1259" t="b">
        <v>0</v>
      </c>
      <c r="AC1259" t="b">
        <v>1</v>
      </c>
      <c r="AD1259">
        <v>89.01122641474781</v>
      </c>
      <c r="AE1259">
        <v>0.57990826400738171</v>
      </c>
      <c r="AF1259">
        <v>0</v>
      </c>
      <c r="AG1259">
        <v>1.2335857943050371E-2</v>
      </c>
      <c r="AH1259" t="b">
        <v>0</v>
      </c>
      <c r="AI1259" t="b">
        <v>0</v>
      </c>
      <c r="AJ1259">
        <v>2069.8448514699062</v>
      </c>
      <c r="AK1259">
        <v>0</v>
      </c>
      <c r="AL1259">
        <v>23.281271921162919</v>
      </c>
      <c r="AM1259">
        <v>0</v>
      </c>
      <c r="AN1259">
        <v>23.86121168552884</v>
      </c>
      <c r="AO1259">
        <v>0</v>
      </c>
      <c r="AP1259">
        <v>1</v>
      </c>
      <c r="AQ1259">
        <v>3</v>
      </c>
      <c r="AR1259">
        <v>0</v>
      </c>
      <c r="AS1259">
        <v>0</v>
      </c>
      <c r="AT1259">
        <v>5.1039082014072701</v>
      </c>
      <c r="AU1259">
        <v>1.624241498273238</v>
      </c>
      <c r="AV1259">
        <v>5.1039082014072701</v>
      </c>
    </row>
    <row r="1260" spans="1:48">
      <c r="A1260">
        <v>1257</v>
      </c>
      <c r="B1260">
        <v>0</v>
      </c>
      <c r="C1260">
        <v>0</v>
      </c>
      <c r="D1260">
        <v>0</v>
      </c>
      <c r="E1260">
        <v>96.7</v>
      </c>
      <c r="F1260">
        <v>-7.4743227082596064E-2</v>
      </c>
      <c r="G1260">
        <v>692.41654616935887</v>
      </c>
      <c r="H1260">
        <v>2556.4018884572729</v>
      </c>
      <c r="I1260">
        <v>19.188543253960919</v>
      </c>
      <c r="J1260">
        <v>19.188543253960919</v>
      </c>
      <c r="K1260">
        <v>264.63418817726108</v>
      </c>
      <c r="L1260">
        <v>6</v>
      </c>
      <c r="M1260">
        <v>71.677732442378414</v>
      </c>
      <c r="N1260">
        <v>2065.572725873476</v>
      </c>
      <c r="O1260" t="b">
        <v>0</v>
      </c>
      <c r="P1260">
        <v>19.188543253960919</v>
      </c>
      <c r="Q1260">
        <v>0</v>
      </c>
      <c r="R1260">
        <v>0.93156691940360137</v>
      </c>
      <c r="S1260">
        <v>42.617052806257121</v>
      </c>
      <c r="T1260">
        <v>95.226722907600433</v>
      </c>
      <c r="U1260">
        <v>20.598137239829871</v>
      </c>
      <c r="V1260">
        <v>6.5166580036667341</v>
      </c>
      <c r="W1260">
        <v>-29.222083251241379</v>
      </c>
      <c r="X1260">
        <v>1</v>
      </c>
      <c r="Y1260">
        <v>6.4177034017430543</v>
      </c>
      <c r="Z1260">
        <v>83.44893634954488</v>
      </c>
      <c r="AA1260">
        <v>2065.572725873476</v>
      </c>
      <c r="AB1260" t="b">
        <v>0</v>
      </c>
      <c r="AC1260" t="b">
        <v>1</v>
      </c>
      <c r="AD1260">
        <v>89.013481588594416</v>
      </c>
      <c r="AE1260">
        <v>0.61061069480205876</v>
      </c>
      <c r="AF1260">
        <v>0</v>
      </c>
      <c r="AG1260">
        <v>1.2325548246203849E-2</v>
      </c>
      <c r="AH1260" t="b">
        <v>0</v>
      </c>
      <c r="AI1260" t="b">
        <v>0</v>
      </c>
      <c r="AJ1260">
        <v>2065.572725873476</v>
      </c>
      <c r="AK1260">
        <v>0</v>
      </c>
      <c r="AL1260">
        <v>20.598137239829871</v>
      </c>
      <c r="AM1260">
        <v>0</v>
      </c>
      <c r="AN1260">
        <v>21.208835435627879</v>
      </c>
      <c r="AO1260">
        <v>0</v>
      </c>
      <c r="AP1260">
        <v>1</v>
      </c>
      <c r="AQ1260">
        <v>3</v>
      </c>
      <c r="AR1260">
        <v>0</v>
      </c>
      <c r="AS1260">
        <v>0</v>
      </c>
      <c r="AT1260">
        <v>4.6569820683016259</v>
      </c>
      <c r="AU1260">
        <v>1.48201402406968</v>
      </c>
      <c r="AV1260">
        <v>4.6569820683016259</v>
      </c>
    </row>
    <row r="1261" spans="1:48">
      <c r="A1261">
        <v>1258</v>
      </c>
      <c r="B1261">
        <v>0</v>
      </c>
      <c r="C1261">
        <v>0</v>
      </c>
      <c r="D1261">
        <v>0</v>
      </c>
      <c r="E1261">
        <v>96.4</v>
      </c>
      <c r="F1261">
        <v>-8.0239303217082281E-2</v>
      </c>
      <c r="G1261">
        <v>690.26840797028126</v>
      </c>
      <c r="H1261">
        <v>2548.470962226279</v>
      </c>
      <c r="I1261">
        <v>18.66930463353901</v>
      </c>
      <c r="J1261">
        <v>18.66930463353901</v>
      </c>
      <c r="K1261">
        <v>258.27449863335642</v>
      </c>
      <c r="L1261">
        <v>6</v>
      </c>
      <c r="M1261">
        <v>69.95517297761549</v>
      </c>
      <c r="N1261">
        <v>2059.1645374788332</v>
      </c>
      <c r="O1261" t="b">
        <v>0</v>
      </c>
      <c r="P1261">
        <v>18.66930463353901</v>
      </c>
      <c r="Q1261">
        <v>0</v>
      </c>
      <c r="R1261">
        <v>0.9308177884501887</v>
      </c>
      <c r="S1261">
        <v>42.653327829875458</v>
      </c>
      <c r="T1261">
        <v>93.013031607818377</v>
      </c>
      <c r="U1261">
        <v>20.056884242213929</v>
      </c>
      <c r="V1261">
        <v>6.4348472295813792</v>
      </c>
      <c r="W1261">
        <v>-29.222083251241379</v>
      </c>
      <c r="X1261">
        <v>1</v>
      </c>
      <c r="Y1261">
        <v>6.4177034017430543</v>
      </c>
      <c r="Z1261">
        <v>83.467318756266749</v>
      </c>
      <c r="AA1261">
        <v>2059.1645374788332</v>
      </c>
      <c r="AB1261" t="b">
        <v>0</v>
      </c>
      <c r="AC1261" t="b">
        <v>1</v>
      </c>
      <c r="AD1261">
        <v>89.016028296293527</v>
      </c>
      <c r="AE1261">
        <v>0.61061069480205876</v>
      </c>
      <c r="AF1261">
        <v>0</v>
      </c>
      <c r="AG1261">
        <v>-3.420884938142466E-3</v>
      </c>
      <c r="AH1261" t="b">
        <v>0</v>
      </c>
      <c r="AI1261" t="b">
        <v>0</v>
      </c>
      <c r="AJ1261">
        <v>2059.1645374788332</v>
      </c>
      <c r="AK1261">
        <v>0</v>
      </c>
      <c r="AL1261">
        <v>20.056884242213929</v>
      </c>
      <c r="AM1261">
        <v>0</v>
      </c>
      <c r="AN1261">
        <v>20.667620938450138</v>
      </c>
      <c r="AO1261">
        <v>0</v>
      </c>
      <c r="AP1261">
        <v>1</v>
      </c>
      <c r="AQ1261">
        <v>3</v>
      </c>
      <c r="AR1261">
        <v>0</v>
      </c>
      <c r="AS1261">
        <v>0</v>
      </c>
      <c r="AT1261">
        <v>4.5619357775171414</v>
      </c>
      <c r="AU1261">
        <v>1.451766981282637</v>
      </c>
      <c r="AV1261">
        <v>4.5619357775171414</v>
      </c>
    </row>
    <row r="1262" spans="1:48">
      <c r="A1262">
        <v>1259</v>
      </c>
      <c r="B1262">
        <v>0</v>
      </c>
      <c r="C1262">
        <v>0</v>
      </c>
      <c r="D1262">
        <v>0</v>
      </c>
      <c r="E1262">
        <v>96.1</v>
      </c>
      <c r="F1262">
        <v>-0.1042995600490855</v>
      </c>
      <c r="G1262">
        <v>688.12026977120354</v>
      </c>
      <c r="H1262">
        <v>2540.5400359952841</v>
      </c>
      <c r="I1262">
        <v>16.926338320125819</v>
      </c>
      <c r="J1262">
        <v>16.926338320125819</v>
      </c>
      <c r="K1262">
        <v>234.8929857557753</v>
      </c>
      <c r="L1262">
        <v>6</v>
      </c>
      <c r="M1262">
        <v>63.622152154868722</v>
      </c>
      <c r="N1262">
        <v>2052.756349084189</v>
      </c>
      <c r="O1262" t="b">
        <v>0</v>
      </c>
      <c r="P1262">
        <v>16.926338320125819</v>
      </c>
      <c r="Q1262">
        <v>0</v>
      </c>
      <c r="R1262">
        <v>0.92755110389088002</v>
      </c>
      <c r="S1262">
        <v>42.689007611777093</v>
      </c>
      <c r="T1262">
        <v>84.890511142818184</v>
      </c>
      <c r="U1262">
        <v>18.248415908431809</v>
      </c>
      <c r="V1262">
        <v>6.1502238224361179</v>
      </c>
      <c r="W1262">
        <v>-27.45853841432567</v>
      </c>
      <c r="X1262">
        <v>1</v>
      </c>
      <c r="Y1262">
        <v>4.6541585648273447</v>
      </c>
      <c r="Z1262">
        <v>83.476563316315477</v>
      </c>
      <c r="AA1262">
        <v>2052.756349084189</v>
      </c>
      <c r="AB1262" t="b">
        <v>0</v>
      </c>
      <c r="AC1262" t="b">
        <v>1</v>
      </c>
      <c r="AD1262">
        <v>89.018225094302764</v>
      </c>
      <c r="AE1262">
        <v>0.57376050417993951</v>
      </c>
      <c r="AF1262">
        <v>0</v>
      </c>
      <c r="AG1262">
        <v>-4.854041649278662E-3</v>
      </c>
      <c r="AH1262" t="b">
        <v>0</v>
      </c>
      <c r="AI1262" t="b">
        <v>0</v>
      </c>
      <c r="AJ1262">
        <v>2052.756349084189</v>
      </c>
      <c r="AK1262">
        <v>0</v>
      </c>
      <c r="AL1262">
        <v>18.248415908431809</v>
      </c>
      <c r="AM1262">
        <v>0</v>
      </c>
      <c r="AN1262">
        <v>18.8223479145638</v>
      </c>
      <c r="AO1262">
        <v>0</v>
      </c>
      <c r="AP1262">
        <v>1</v>
      </c>
      <c r="AQ1262">
        <v>3</v>
      </c>
      <c r="AR1262">
        <v>0</v>
      </c>
      <c r="AS1262">
        <v>0</v>
      </c>
      <c r="AT1262">
        <v>4.2506590119294163</v>
      </c>
      <c r="AU1262">
        <v>1.352707864197332</v>
      </c>
      <c r="AV1262">
        <v>4.2506590119294163</v>
      </c>
    </row>
    <row r="1263" spans="1:48">
      <c r="A1263">
        <v>1260</v>
      </c>
      <c r="B1263">
        <v>0</v>
      </c>
      <c r="C1263">
        <v>0</v>
      </c>
      <c r="D1263">
        <v>0</v>
      </c>
      <c r="E1263">
        <v>95.7</v>
      </c>
      <c r="F1263">
        <v>-8.5895789919904431E-2</v>
      </c>
      <c r="G1263">
        <v>685.2560855057668</v>
      </c>
      <c r="H1263">
        <v>2529.965467687291</v>
      </c>
      <c r="I1263">
        <v>17.94157379889419</v>
      </c>
      <c r="J1263">
        <v>17.94157379889419</v>
      </c>
      <c r="K1263">
        <v>250.02245589700911</v>
      </c>
      <c r="L1263">
        <v>6</v>
      </c>
      <c r="M1263">
        <v>67.720058476979716</v>
      </c>
      <c r="N1263">
        <v>2044.212097891331</v>
      </c>
      <c r="O1263" t="b">
        <v>0</v>
      </c>
      <c r="P1263">
        <v>17.94157379889419</v>
      </c>
      <c r="Q1263">
        <v>0</v>
      </c>
      <c r="R1263">
        <v>0.92984793899363927</v>
      </c>
      <c r="S1263">
        <v>42.722883789102383</v>
      </c>
      <c r="T1263">
        <v>90.135117846609319</v>
      </c>
      <c r="U1263">
        <v>19.295169722387179</v>
      </c>
      <c r="V1263">
        <v>6.3231642859908561</v>
      </c>
      <c r="W1263">
        <v>-27.45853841432567</v>
      </c>
      <c r="X1263">
        <v>1</v>
      </c>
      <c r="Y1263">
        <v>4.6541585648273447</v>
      </c>
      <c r="Z1263">
        <v>83.494945723037347</v>
      </c>
      <c r="AA1263">
        <v>2044.212097891331</v>
      </c>
      <c r="AB1263" t="b">
        <v>0</v>
      </c>
      <c r="AC1263" t="b">
        <v>1</v>
      </c>
      <c r="AD1263">
        <v>89.020071982622142</v>
      </c>
      <c r="AE1263">
        <v>0.57376050417993951</v>
      </c>
      <c r="AF1263">
        <v>0</v>
      </c>
      <c r="AG1263">
        <v>-5.0001063391361678E-3</v>
      </c>
      <c r="AH1263" t="b">
        <v>0</v>
      </c>
      <c r="AI1263" t="b">
        <v>0</v>
      </c>
      <c r="AJ1263">
        <v>2044.212097891331</v>
      </c>
      <c r="AK1263">
        <v>0</v>
      </c>
      <c r="AL1263">
        <v>19.295169722387179</v>
      </c>
      <c r="AM1263">
        <v>0</v>
      </c>
      <c r="AN1263">
        <v>19.86905622800127</v>
      </c>
      <c r="AO1263">
        <v>0</v>
      </c>
      <c r="AP1263">
        <v>1</v>
      </c>
      <c r="AQ1263">
        <v>3</v>
      </c>
      <c r="AR1263">
        <v>0</v>
      </c>
      <c r="AS1263">
        <v>0</v>
      </c>
      <c r="AT1263">
        <v>4.4177859609031804</v>
      </c>
      <c r="AU1263">
        <v>1.4058934849591109</v>
      </c>
      <c r="AV1263">
        <v>4.4177859609031804</v>
      </c>
    </row>
    <row r="1264" spans="1:48">
      <c r="A1264">
        <v>1261</v>
      </c>
      <c r="B1264">
        <v>0</v>
      </c>
      <c r="C1264">
        <v>0</v>
      </c>
      <c r="D1264">
        <v>0</v>
      </c>
      <c r="E1264">
        <v>95.5</v>
      </c>
      <c r="F1264">
        <v>-5.211728027127549E-2</v>
      </c>
      <c r="G1264">
        <v>683.82399337304832</v>
      </c>
      <c r="H1264">
        <v>2524.678183533294</v>
      </c>
      <c r="I1264">
        <v>20.059999942984259</v>
      </c>
      <c r="J1264">
        <v>20.059999942984259</v>
      </c>
      <c r="K1264">
        <v>280.12893788072068</v>
      </c>
      <c r="L1264">
        <v>6</v>
      </c>
      <c r="M1264">
        <v>75.874576890769433</v>
      </c>
      <c r="N1264">
        <v>2039.939972294902</v>
      </c>
      <c r="O1264" t="b">
        <v>0</v>
      </c>
      <c r="P1264">
        <v>20.059999942984259</v>
      </c>
      <c r="Q1264">
        <v>0</v>
      </c>
      <c r="R1264">
        <v>0.933611610760262</v>
      </c>
      <c r="S1264">
        <v>42.757653459861473</v>
      </c>
      <c r="T1264">
        <v>100.5816318455924</v>
      </c>
      <c r="U1264">
        <v>21.486450802222699</v>
      </c>
      <c r="V1264">
        <v>6.6774525253331936</v>
      </c>
      <c r="W1264">
        <v>-27.752752634638981</v>
      </c>
      <c r="X1264">
        <v>1</v>
      </c>
      <c r="Y1264">
        <v>4.948372785140652</v>
      </c>
      <c r="Z1264">
        <v>83.514781995201048</v>
      </c>
      <c r="AA1264">
        <v>2039.939972294902</v>
      </c>
      <c r="AB1264" t="b">
        <v>0</v>
      </c>
      <c r="AC1264" t="b">
        <v>1</v>
      </c>
      <c r="AD1264">
        <v>89.021977246778874</v>
      </c>
      <c r="AE1264">
        <v>0.57990826400738171</v>
      </c>
      <c r="AF1264">
        <v>0</v>
      </c>
      <c r="AG1264">
        <v>9.8395539360806028E-3</v>
      </c>
      <c r="AH1264" t="b">
        <v>0</v>
      </c>
      <c r="AI1264" t="b">
        <v>0</v>
      </c>
      <c r="AJ1264">
        <v>2039.939972294902</v>
      </c>
      <c r="AK1264">
        <v>0</v>
      </c>
      <c r="AL1264">
        <v>21.486450802222699</v>
      </c>
      <c r="AM1264">
        <v>0</v>
      </c>
      <c r="AN1264">
        <v>22.066415066867489</v>
      </c>
      <c r="AO1264">
        <v>0</v>
      </c>
      <c r="AP1264">
        <v>1</v>
      </c>
      <c r="AQ1264">
        <v>3</v>
      </c>
      <c r="AR1264">
        <v>0</v>
      </c>
      <c r="AS1264">
        <v>0</v>
      </c>
      <c r="AT1264">
        <v>4.7808204277160584</v>
      </c>
      <c r="AU1264">
        <v>1.521423706709258</v>
      </c>
      <c r="AV1264">
        <v>4.7808204277160584</v>
      </c>
    </row>
    <row r="1265" spans="1:48">
      <c r="A1265">
        <v>1262</v>
      </c>
      <c r="B1265">
        <v>0</v>
      </c>
      <c r="C1265">
        <v>0</v>
      </c>
      <c r="D1265">
        <v>0</v>
      </c>
      <c r="E1265">
        <v>95.3</v>
      </c>
      <c r="F1265">
        <v>-3.8968422328343522E-2</v>
      </c>
      <c r="G1265">
        <v>682.39190124032996</v>
      </c>
      <c r="H1265">
        <v>2519.3908993792979</v>
      </c>
      <c r="I1265">
        <v>20.81751472698484</v>
      </c>
      <c r="J1265">
        <v>20.81751472698484</v>
      </c>
      <c r="K1265">
        <v>291.31738219628369</v>
      </c>
      <c r="L1265">
        <v>6</v>
      </c>
      <c r="M1265">
        <v>78.905033097584962</v>
      </c>
      <c r="N1265">
        <v>2035.6678466984731</v>
      </c>
      <c r="O1265" t="b">
        <v>0</v>
      </c>
      <c r="P1265">
        <v>20.81751472698484</v>
      </c>
      <c r="Q1265">
        <v>0</v>
      </c>
      <c r="R1265">
        <v>0.93484482512140887</v>
      </c>
      <c r="S1265">
        <v>42.794442856628322</v>
      </c>
      <c r="T1265">
        <v>104.4609129862511</v>
      </c>
      <c r="U1265">
        <v>22.268417353950959</v>
      </c>
      <c r="V1265">
        <v>6.8061690535964914</v>
      </c>
      <c r="W1265">
        <v>-27.752752634638981</v>
      </c>
      <c r="X1265">
        <v>1</v>
      </c>
      <c r="Y1265">
        <v>4.948372785140652</v>
      </c>
      <c r="Z1265">
        <v>83.455238041183264</v>
      </c>
      <c r="AA1265">
        <v>2035.6678466984731</v>
      </c>
      <c r="AB1265" t="b">
        <v>0</v>
      </c>
      <c r="AC1265" t="b">
        <v>1</v>
      </c>
      <c r="AD1265">
        <v>89.023940886772976</v>
      </c>
      <c r="AE1265">
        <v>0.57990826400738171</v>
      </c>
      <c r="AF1265">
        <v>0</v>
      </c>
      <c r="AG1265">
        <v>-1.757629474957056E-3</v>
      </c>
      <c r="AH1265" t="b">
        <v>0</v>
      </c>
      <c r="AI1265" t="b">
        <v>0</v>
      </c>
      <c r="AJ1265">
        <v>2035.6678466984731</v>
      </c>
      <c r="AK1265">
        <v>0</v>
      </c>
      <c r="AL1265">
        <v>22.268417353950959</v>
      </c>
      <c r="AM1265">
        <v>0</v>
      </c>
      <c r="AN1265">
        <v>22.84835711831688</v>
      </c>
      <c r="AO1265">
        <v>0</v>
      </c>
      <c r="AP1265">
        <v>1</v>
      </c>
      <c r="AQ1265">
        <v>3</v>
      </c>
      <c r="AR1265">
        <v>0</v>
      </c>
      <c r="AS1265">
        <v>0</v>
      </c>
      <c r="AT1265">
        <v>4.908570492824655</v>
      </c>
      <c r="AU1265">
        <v>1.562078230452314</v>
      </c>
      <c r="AV1265">
        <v>4.908570492824655</v>
      </c>
    </row>
    <row r="1266" spans="1:48">
      <c r="A1266">
        <v>1263</v>
      </c>
      <c r="B1266">
        <v>0</v>
      </c>
      <c r="C1266">
        <v>0</v>
      </c>
      <c r="D1266">
        <v>0</v>
      </c>
      <c r="E1266">
        <v>95.2</v>
      </c>
      <c r="F1266">
        <v>-4.2009030415361082E-2</v>
      </c>
      <c r="G1266">
        <v>681.67585517397072</v>
      </c>
      <c r="H1266">
        <v>2516.7472573023001</v>
      </c>
      <c r="I1266">
        <v>20.565581853768791</v>
      </c>
      <c r="J1266">
        <v>20.565581853768791</v>
      </c>
      <c r="K1266">
        <v>288.09417127613722</v>
      </c>
      <c r="L1266">
        <v>6</v>
      </c>
      <c r="M1266">
        <v>78.032007387902823</v>
      </c>
      <c r="N1266">
        <v>2033.5317839002589</v>
      </c>
      <c r="O1266" t="b">
        <v>0</v>
      </c>
      <c r="P1266">
        <v>20.565581853768791</v>
      </c>
      <c r="Q1266">
        <v>0</v>
      </c>
      <c r="R1266">
        <v>0.93453846531835649</v>
      </c>
      <c r="S1266">
        <v>42.83191231394197</v>
      </c>
      <c r="T1266">
        <v>103.33899582858579</v>
      </c>
      <c r="U1266">
        <v>22.006137379014131</v>
      </c>
      <c r="V1266">
        <v>6.7647292593991892</v>
      </c>
      <c r="W1266">
        <v>-27.752752634638981</v>
      </c>
      <c r="X1266">
        <v>1</v>
      </c>
      <c r="Y1266">
        <v>4.948372785140652</v>
      </c>
      <c r="Z1266">
        <v>83.475074313346965</v>
      </c>
      <c r="AA1266">
        <v>2033.5317839002589</v>
      </c>
      <c r="AB1266" t="b">
        <v>0</v>
      </c>
      <c r="AC1266" t="b">
        <v>1</v>
      </c>
      <c r="AD1266">
        <v>89.025904526767079</v>
      </c>
      <c r="AE1266">
        <v>0.57990826400738171</v>
      </c>
      <c r="AF1266">
        <v>0</v>
      </c>
      <c r="AG1266">
        <v>2.944163316315751E-4</v>
      </c>
      <c r="AH1266" t="b">
        <v>0</v>
      </c>
      <c r="AI1266" t="b">
        <v>0</v>
      </c>
      <c r="AJ1266">
        <v>2033.5317839002589</v>
      </c>
      <c r="AK1266">
        <v>0</v>
      </c>
      <c r="AL1266">
        <v>22.006137379014131</v>
      </c>
      <c r="AM1266">
        <v>0</v>
      </c>
      <c r="AN1266">
        <v>22.586077143380059</v>
      </c>
      <c r="AO1266">
        <v>0</v>
      </c>
      <c r="AP1266">
        <v>1</v>
      </c>
      <c r="AQ1266">
        <v>3</v>
      </c>
      <c r="AR1266">
        <v>0</v>
      </c>
      <c r="AS1266">
        <v>0</v>
      </c>
      <c r="AT1266">
        <v>4.8630672305824518</v>
      </c>
      <c r="AU1266">
        <v>1.5475975062848579</v>
      </c>
      <c r="AV1266">
        <v>4.8630672305824518</v>
      </c>
    </row>
    <row r="1267" spans="1:48">
      <c r="A1267">
        <v>1264</v>
      </c>
      <c r="B1267">
        <v>0</v>
      </c>
      <c r="C1267">
        <v>0</v>
      </c>
      <c r="D1267">
        <v>0</v>
      </c>
      <c r="E1267">
        <v>95</v>
      </c>
      <c r="F1267">
        <v>-4.2995456010208599E-2</v>
      </c>
      <c r="G1267">
        <v>680.24376304125224</v>
      </c>
      <c r="H1267">
        <v>2511.459973148304</v>
      </c>
      <c r="I1267">
        <v>20.396093004289799</v>
      </c>
      <c r="J1267">
        <v>20.396093004289799</v>
      </c>
      <c r="K1267">
        <v>286.32139222109038</v>
      </c>
      <c r="L1267">
        <v>6</v>
      </c>
      <c r="M1267">
        <v>77.551839713188073</v>
      </c>
      <c r="N1267">
        <v>2029.2596583038289</v>
      </c>
      <c r="O1267" t="b">
        <v>0</v>
      </c>
      <c r="P1267">
        <v>20.396093004289799</v>
      </c>
      <c r="Q1267">
        <v>0</v>
      </c>
      <c r="R1267">
        <v>0.93439330510807517</v>
      </c>
      <c r="S1267">
        <v>42.869102366469143</v>
      </c>
      <c r="T1267">
        <v>102.7190575107271</v>
      </c>
      <c r="U1267">
        <v>21.82816688945638</v>
      </c>
      <c r="V1267">
        <v>6.7390578656923452</v>
      </c>
      <c r="W1267">
        <v>-27.752752634638981</v>
      </c>
      <c r="X1267">
        <v>1</v>
      </c>
      <c r="Y1267">
        <v>4.948372785140652</v>
      </c>
      <c r="Z1267">
        <v>83.494910585510667</v>
      </c>
      <c r="AA1267">
        <v>2029.2596583038289</v>
      </c>
      <c r="AB1267" t="b">
        <v>0</v>
      </c>
      <c r="AC1267" t="b">
        <v>1</v>
      </c>
      <c r="AD1267">
        <v>89.027868166761181</v>
      </c>
      <c r="AE1267">
        <v>0.57990826400738171</v>
      </c>
      <c r="AF1267">
        <v>0</v>
      </c>
      <c r="AG1267">
        <v>4.4041522211540901E-4</v>
      </c>
      <c r="AH1267" t="b">
        <v>0</v>
      </c>
      <c r="AI1267" t="b">
        <v>0</v>
      </c>
      <c r="AJ1267">
        <v>2029.2596583038289</v>
      </c>
      <c r="AK1267">
        <v>0</v>
      </c>
      <c r="AL1267">
        <v>21.82816688945638</v>
      </c>
      <c r="AM1267">
        <v>0</v>
      </c>
      <c r="AN1267">
        <v>22.408106653822301</v>
      </c>
      <c r="AO1267">
        <v>0</v>
      </c>
      <c r="AP1267">
        <v>1</v>
      </c>
      <c r="AQ1267">
        <v>3</v>
      </c>
      <c r="AR1267">
        <v>0</v>
      </c>
      <c r="AS1267">
        <v>0</v>
      </c>
      <c r="AT1267">
        <v>4.8301495308127533</v>
      </c>
      <c r="AU1267">
        <v>1.53712194679519</v>
      </c>
      <c r="AV1267">
        <v>4.8301495308127533</v>
      </c>
    </row>
    <row r="1268" spans="1:48">
      <c r="A1268">
        <v>1265</v>
      </c>
      <c r="B1268">
        <v>0</v>
      </c>
      <c r="C1268">
        <v>0</v>
      </c>
      <c r="D1268">
        <v>0</v>
      </c>
      <c r="E1268">
        <v>94.9</v>
      </c>
      <c r="F1268">
        <v>-3.600914554379564E-2</v>
      </c>
      <c r="G1268">
        <v>679.52771697489311</v>
      </c>
      <c r="H1268">
        <v>2508.8163310713048</v>
      </c>
      <c r="I1268">
        <v>20.799713349025929</v>
      </c>
      <c r="J1268">
        <v>20.799713349025929</v>
      </c>
      <c r="K1268">
        <v>292.29511424161097</v>
      </c>
      <c r="L1268">
        <v>6</v>
      </c>
      <c r="M1268">
        <v>79.169857595235911</v>
      </c>
      <c r="N1268">
        <v>2027.123595505615</v>
      </c>
      <c r="O1268" t="b">
        <v>0</v>
      </c>
      <c r="P1268">
        <v>20.799713349025929</v>
      </c>
      <c r="Q1268">
        <v>0</v>
      </c>
      <c r="R1268">
        <v>0.93504017850401955</v>
      </c>
      <c r="S1268">
        <v>42.906067710371232</v>
      </c>
      <c r="T1268">
        <v>104.7896114801933</v>
      </c>
      <c r="U1268">
        <v>22.244726833346999</v>
      </c>
      <c r="V1268">
        <v>6.8071144563864996</v>
      </c>
      <c r="W1268">
        <v>-27.752752634638981</v>
      </c>
      <c r="X1268">
        <v>1</v>
      </c>
      <c r="Y1268">
        <v>4.948372785140652</v>
      </c>
      <c r="Z1268">
        <v>83.514746857674368</v>
      </c>
      <c r="AA1268">
        <v>2027.123595505615</v>
      </c>
      <c r="AB1268" t="b">
        <v>0</v>
      </c>
      <c r="AC1268" t="b">
        <v>1</v>
      </c>
      <c r="AD1268">
        <v>89.029831806755283</v>
      </c>
      <c r="AE1268">
        <v>0.57990826400738171</v>
      </c>
      <c r="AF1268">
        <v>0</v>
      </c>
      <c r="AG1268">
        <v>-2.2749414164897619E-3</v>
      </c>
      <c r="AH1268" t="b">
        <v>0</v>
      </c>
      <c r="AI1268" t="b">
        <v>0</v>
      </c>
      <c r="AJ1268">
        <v>2027.123595505615</v>
      </c>
      <c r="AK1268">
        <v>0</v>
      </c>
      <c r="AL1268">
        <v>22.244726833346999</v>
      </c>
      <c r="AM1268">
        <v>0</v>
      </c>
      <c r="AN1268">
        <v>22.82466659771292</v>
      </c>
      <c r="AO1268">
        <v>0</v>
      </c>
      <c r="AP1268">
        <v>1</v>
      </c>
      <c r="AQ1268">
        <v>3</v>
      </c>
      <c r="AR1268">
        <v>0</v>
      </c>
      <c r="AS1268">
        <v>0</v>
      </c>
      <c r="AT1268">
        <v>4.8983838471793488</v>
      </c>
      <c r="AU1268">
        <v>1.558836484728763</v>
      </c>
      <c r="AV1268">
        <v>4.8983838471793488</v>
      </c>
    </row>
    <row r="1269" spans="1:48">
      <c r="A1269">
        <v>1266</v>
      </c>
      <c r="B1269">
        <v>0</v>
      </c>
      <c r="C1269">
        <v>0</v>
      </c>
      <c r="D1269">
        <v>0</v>
      </c>
      <c r="E1269">
        <v>94.7</v>
      </c>
      <c r="F1269">
        <v>-6.2967961814598183E-2</v>
      </c>
      <c r="G1269">
        <v>678.09562484217463</v>
      </c>
      <c r="H1269">
        <v>2503.5290469173092</v>
      </c>
      <c r="I1269">
        <v>18.938739423886641</v>
      </c>
      <c r="J1269">
        <v>18.938739423886641</v>
      </c>
      <c r="K1269">
        <v>266.70521544295121</v>
      </c>
      <c r="L1269">
        <v>6</v>
      </c>
      <c r="M1269">
        <v>72.238682405999782</v>
      </c>
      <c r="N1269">
        <v>2022.8514699091861</v>
      </c>
      <c r="O1269" t="b">
        <v>0</v>
      </c>
      <c r="P1269">
        <v>18.938739423886641</v>
      </c>
      <c r="Q1269">
        <v>0</v>
      </c>
      <c r="R1269">
        <v>0.93224249691109773</v>
      </c>
      <c r="S1269">
        <v>42.94339287915966</v>
      </c>
      <c r="T1269">
        <v>95.902418313527633</v>
      </c>
      <c r="U1269">
        <v>20.315250041312709</v>
      </c>
      <c r="V1269">
        <v>6.498108405112049</v>
      </c>
      <c r="W1269">
        <v>-27.752752634638981</v>
      </c>
      <c r="X1269">
        <v>1</v>
      </c>
      <c r="Y1269">
        <v>4.948372785140652</v>
      </c>
      <c r="Z1269">
        <v>83.455202903656584</v>
      </c>
      <c r="AA1269">
        <v>2022.8514699091861</v>
      </c>
      <c r="AB1269" t="b">
        <v>0</v>
      </c>
      <c r="AC1269" t="b">
        <v>1</v>
      </c>
      <c r="AD1269">
        <v>89.031795446749385</v>
      </c>
      <c r="AE1269">
        <v>0.57990826400738171</v>
      </c>
      <c r="AF1269">
        <v>0</v>
      </c>
      <c r="AG1269">
        <v>6.412823830654335E-4</v>
      </c>
      <c r="AH1269" t="b">
        <v>0</v>
      </c>
      <c r="AI1269" t="b">
        <v>0</v>
      </c>
      <c r="AJ1269">
        <v>2022.8514699091861</v>
      </c>
      <c r="AK1269">
        <v>0</v>
      </c>
      <c r="AL1269">
        <v>20.315250041312709</v>
      </c>
      <c r="AM1269">
        <v>0</v>
      </c>
      <c r="AN1269">
        <v>20.895214305957499</v>
      </c>
      <c r="AO1269">
        <v>0</v>
      </c>
      <c r="AP1269">
        <v>1</v>
      </c>
      <c r="AQ1269">
        <v>3</v>
      </c>
      <c r="AR1269">
        <v>0</v>
      </c>
      <c r="AS1269">
        <v>0</v>
      </c>
      <c r="AT1269">
        <v>4.572703324089054</v>
      </c>
      <c r="AU1269">
        <v>1.4551935899296871</v>
      </c>
      <c r="AV1269">
        <v>4.572703324089054</v>
      </c>
    </row>
    <row r="1270" spans="1:48">
      <c r="A1270">
        <v>1267</v>
      </c>
      <c r="B1270">
        <v>0</v>
      </c>
      <c r="C1270">
        <v>0</v>
      </c>
      <c r="D1270">
        <v>0</v>
      </c>
      <c r="E1270">
        <v>94.5</v>
      </c>
      <c r="F1270">
        <v>-4.5452340531157993E-2</v>
      </c>
      <c r="G1270">
        <v>676.66353270945626</v>
      </c>
      <c r="H1270">
        <v>2498.2417627633131</v>
      </c>
      <c r="I1270">
        <v>19.97577880107384</v>
      </c>
      <c r="J1270">
        <v>19.97577880107384</v>
      </c>
      <c r="K1270">
        <v>281.90470902763639</v>
      </c>
      <c r="L1270">
        <v>6</v>
      </c>
      <c r="M1270">
        <v>76.355554991234115</v>
      </c>
      <c r="N1270">
        <v>2018.579344312757</v>
      </c>
      <c r="O1270" t="b">
        <v>0</v>
      </c>
      <c r="P1270">
        <v>19.97577880107384</v>
      </c>
      <c r="Q1270">
        <v>0</v>
      </c>
      <c r="R1270">
        <v>0.934029988648722</v>
      </c>
      <c r="S1270">
        <v>42.978842212312017</v>
      </c>
      <c r="T1270">
        <v>101.1738920538204</v>
      </c>
      <c r="U1270">
        <v>21.386656792436781</v>
      </c>
      <c r="V1270">
        <v>6.6744428072435076</v>
      </c>
      <c r="W1270">
        <v>-27.752752634638981</v>
      </c>
      <c r="X1270">
        <v>1</v>
      </c>
      <c r="Y1270">
        <v>4.948372785140652</v>
      </c>
      <c r="Z1270">
        <v>83.475039175820285</v>
      </c>
      <c r="AA1270">
        <v>2018.579344312757</v>
      </c>
      <c r="AB1270" t="b">
        <v>0</v>
      </c>
      <c r="AC1270" t="b">
        <v>1</v>
      </c>
      <c r="AD1270">
        <v>89.033759086743487</v>
      </c>
      <c r="AE1270">
        <v>0.57990826400738171</v>
      </c>
      <c r="AF1270">
        <v>0</v>
      </c>
      <c r="AG1270">
        <v>1.278844172740323E-3</v>
      </c>
      <c r="AH1270" t="b">
        <v>0</v>
      </c>
      <c r="AI1270" t="b">
        <v>0</v>
      </c>
      <c r="AJ1270">
        <v>2018.579344312757</v>
      </c>
      <c r="AK1270">
        <v>0</v>
      </c>
      <c r="AL1270">
        <v>21.386656792436781</v>
      </c>
      <c r="AM1270">
        <v>0</v>
      </c>
      <c r="AN1270">
        <v>21.96659655680271</v>
      </c>
      <c r="AO1270">
        <v>0</v>
      </c>
      <c r="AP1270">
        <v>1</v>
      </c>
      <c r="AQ1270">
        <v>3</v>
      </c>
      <c r="AR1270">
        <v>0</v>
      </c>
      <c r="AS1270">
        <v>0</v>
      </c>
      <c r="AT1270">
        <v>4.7485259918900944</v>
      </c>
      <c r="AU1270">
        <v>1.5111464915318</v>
      </c>
      <c r="AV1270">
        <v>4.7485259918900944</v>
      </c>
    </row>
    <row r="1271" spans="1:48">
      <c r="A1271">
        <v>1268</v>
      </c>
      <c r="B1271">
        <v>0</v>
      </c>
      <c r="C1271">
        <v>0</v>
      </c>
      <c r="D1271">
        <v>0</v>
      </c>
      <c r="E1271">
        <v>94.4</v>
      </c>
      <c r="F1271">
        <v>-5.2226760607805289E-3</v>
      </c>
      <c r="G1271">
        <v>675.94748664309702</v>
      </c>
      <c r="H1271">
        <v>2495.5981206863139</v>
      </c>
      <c r="I1271">
        <v>22.53570404172493</v>
      </c>
      <c r="J1271">
        <v>22.53570404172493</v>
      </c>
      <c r="K1271">
        <v>318.36810685771229</v>
      </c>
      <c r="L1271">
        <v>6</v>
      </c>
      <c r="M1271">
        <v>86.231881597430203</v>
      </c>
      <c r="N1271">
        <v>2016.4432815145419</v>
      </c>
      <c r="O1271" t="b">
        <v>0</v>
      </c>
      <c r="P1271">
        <v>22.53570404172493</v>
      </c>
      <c r="Q1271">
        <v>0</v>
      </c>
      <c r="R1271">
        <v>0.93758114608299259</v>
      </c>
      <c r="S1271">
        <v>43.015246277786623</v>
      </c>
      <c r="T1271">
        <v>113.8276150125858</v>
      </c>
      <c r="U1271">
        <v>24.036003855105381</v>
      </c>
      <c r="V1271">
        <v>7.1049892731919746</v>
      </c>
      <c r="W1271">
        <v>-22.462006313455991</v>
      </c>
      <c r="X1271">
        <v>1</v>
      </c>
      <c r="Y1271">
        <v>-0.34237353604233428</v>
      </c>
      <c r="Z1271">
        <v>83.494875447983986</v>
      </c>
      <c r="AA1271">
        <v>2016.4432815145419</v>
      </c>
      <c r="AB1271" t="b">
        <v>0</v>
      </c>
      <c r="AC1271" t="b">
        <v>1</v>
      </c>
      <c r="AD1271">
        <v>89.034672975483389</v>
      </c>
      <c r="AE1271">
        <v>0.46935535580355808</v>
      </c>
      <c r="AF1271">
        <v>0</v>
      </c>
      <c r="AG1271">
        <v>2.2987539048408561E-3</v>
      </c>
      <c r="AH1271" t="b">
        <v>0</v>
      </c>
      <c r="AI1271" t="b">
        <v>0</v>
      </c>
      <c r="AJ1271">
        <v>2016.4432815145419</v>
      </c>
      <c r="AK1271">
        <v>0</v>
      </c>
      <c r="AL1271">
        <v>24.036003855105381</v>
      </c>
      <c r="AM1271">
        <v>0</v>
      </c>
      <c r="AN1271">
        <v>24.50536271094877</v>
      </c>
      <c r="AO1271">
        <v>0</v>
      </c>
      <c r="AP1271">
        <v>1</v>
      </c>
      <c r="AQ1271">
        <v>3</v>
      </c>
      <c r="AR1271">
        <v>0</v>
      </c>
      <c r="AS1271">
        <v>0</v>
      </c>
      <c r="AT1271">
        <v>5.1732470843798648</v>
      </c>
      <c r="AU1271">
        <v>1.646307547803076</v>
      </c>
      <c r="AV1271">
        <v>5.1732470843798648</v>
      </c>
    </row>
    <row r="1272" spans="1:48">
      <c r="A1272">
        <v>1269</v>
      </c>
      <c r="B1272">
        <v>0</v>
      </c>
      <c r="C1272">
        <v>0</v>
      </c>
      <c r="D1272">
        <v>0</v>
      </c>
      <c r="E1272">
        <v>94.4</v>
      </c>
      <c r="F1272">
        <v>-1.6990288559039609E-2</v>
      </c>
      <c r="G1272">
        <v>675.94748664309702</v>
      </c>
      <c r="H1272">
        <v>2495.5981206863139</v>
      </c>
      <c r="I1272">
        <v>21.771780234144881</v>
      </c>
      <c r="J1272">
        <v>21.771780234144881</v>
      </c>
      <c r="K1272">
        <v>307.57594452044998</v>
      </c>
      <c r="L1272">
        <v>6</v>
      </c>
      <c r="M1272">
        <v>83.308760704347222</v>
      </c>
      <c r="N1272">
        <v>2016.4432815145419</v>
      </c>
      <c r="O1272" t="b">
        <v>0</v>
      </c>
      <c r="P1272">
        <v>21.771780234144881</v>
      </c>
      <c r="Q1272">
        <v>0</v>
      </c>
      <c r="R1272">
        <v>0.93663669984181663</v>
      </c>
      <c r="S1272">
        <v>43.054104822195193</v>
      </c>
      <c r="T1272">
        <v>110.0799294745003</v>
      </c>
      <c r="U1272">
        <v>23.244637155283151</v>
      </c>
      <c r="V1272">
        <v>6.9750276126844142</v>
      </c>
      <c r="W1272">
        <v>-22.462006313455991</v>
      </c>
      <c r="X1272">
        <v>1</v>
      </c>
      <c r="Y1272">
        <v>-0.34237353604233428</v>
      </c>
      <c r="Z1272">
        <v>83.514711720147687</v>
      </c>
      <c r="AA1272">
        <v>2016.4432815145419</v>
      </c>
      <c r="AB1272" t="b">
        <v>0</v>
      </c>
      <c r="AC1272" t="b">
        <v>1</v>
      </c>
      <c r="AD1272">
        <v>89.03453711296909</v>
      </c>
      <c r="AE1272">
        <v>0.46935535580355808</v>
      </c>
      <c r="AF1272">
        <v>0</v>
      </c>
      <c r="AG1272">
        <v>1.8158721257061079E-3</v>
      </c>
      <c r="AH1272" t="b">
        <v>0</v>
      </c>
      <c r="AI1272" t="b">
        <v>0</v>
      </c>
      <c r="AJ1272">
        <v>2016.4432815145419</v>
      </c>
      <c r="AK1272">
        <v>0</v>
      </c>
      <c r="AL1272">
        <v>23.244637155283151</v>
      </c>
      <c r="AM1272">
        <v>0</v>
      </c>
      <c r="AN1272">
        <v>23.71399601112654</v>
      </c>
      <c r="AO1272">
        <v>0</v>
      </c>
      <c r="AP1272">
        <v>1</v>
      </c>
      <c r="AQ1272">
        <v>3</v>
      </c>
      <c r="AR1272">
        <v>0</v>
      </c>
      <c r="AS1272">
        <v>0</v>
      </c>
      <c r="AT1272">
        <v>5.0400400189589352</v>
      </c>
      <c r="AU1272">
        <v>1.603916416344203</v>
      </c>
      <c r="AV1272">
        <v>5.0400400189589352</v>
      </c>
    </row>
    <row r="1273" spans="1:48">
      <c r="A1273">
        <v>1270</v>
      </c>
      <c r="B1273">
        <v>0</v>
      </c>
      <c r="C1273">
        <v>0</v>
      </c>
      <c r="D1273">
        <v>0</v>
      </c>
      <c r="E1273">
        <v>94.3</v>
      </c>
      <c r="F1273">
        <v>-1.014950303639317E-2</v>
      </c>
      <c r="G1273">
        <v>675.23144057673778</v>
      </c>
      <c r="H1273">
        <v>2492.9544786093161</v>
      </c>
      <c r="I1273">
        <v>22.161848078650369</v>
      </c>
      <c r="J1273">
        <v>22.161848078650369</v>
      </c>
      <c r="K1273">
        <v>313.41855172704851</v>
      </c>
      <c r="L1273">
        <v>6</v>
      </c>
      <c r="M1273">
        <v>84.891265364856025</v>
      </c>
      <c r="N1273">
        <v>2014.307218716327</v>
      </c>
      <c r="O1273" t="b">
        <v>0</v>
      </c>
      <c r="P1273">
        <v>22.161848078650369</v>
      </c>
      <c r="Q1273">
        <v>0</v>
      </c>
      <c r="R1273">
        <v>0.93718990472767694</v>
      </c>
      <c r="S1273">
        <v>43.092214154358821</v>
      </c>
      <c r="T1273">
        <v>112.1047577483898</v>
      </c>
      <c r="U1273">
        <v>23.64712633678019</v>
      </c>
      <c r="V1273">
        <v>7.04131051465707</v>
      </c>
      <c r="W1273">
        <v>-22.462006313455991</v>
      </c>
      <c r="X1273">
        <v>1</v>
      </c>
      <c r="Y1273">
        <v>-0.34237353604233428</v>
      </c>
      <c r="Z1273">
        <v>83.455167766129904</v>
      </c>
      <c r="AA1273">
        <v>2014.307218716327</v>
      </c>
      <c r="AB1273" t="b">
        <v>0</v>
      </c>
      <c r="AC1273" t="b">
        <v>1</v>
      </c>
      <c r="AD1273">
        <v>89.034401250454792</v>
      </c>
      <c r="AE1273">
        <v>0.46935535580355808</v>
      </c>
      <c r="AF1273">
        <v>0</v>
      </c>
      <c r="AG1273">
        <v>-6.2566095201066485E-4</v>
      </c>
      <c r="AH1273" t="b">
        <v>0</v>
      </c>
      <c r="AI1273" t="b">
        <v>0</v>
      </c>
      <c r="AJ1273">
        <v>2014.307218716327</v>
      </c>
      <c r="AK1273">
        <v>0</v>
      </c>
      <c r="AL1273">
        <v>23.64712633678019</v>
      </c>
      <c r="AM1273">
        <v>0</v>
      </c>
      <c r="AN1273">
        <v>24.116485192623589</v>
      </c>
      <c r="AO1273">
        <v>0</v>
      </c>
      <c r="AP1273">
        <v>1</v>
      </c>
      <c r="AQ1273">
        <v>3</v>
      </c>
      <c r="AR1273">
        <v>0</v>
      </c>
      <c r="AS1273">
        <v>0</v>
      </c>
      <c r="AT1273">
        <v>5.1062464496088458</v>
      </c>
      <c r="AU1273">
        <v>1.624985610356056</v>
      </c>
      <c r="AV1273">
        <v>5.1062464496088458</v>
      </c>
    </row>
    <row r="1274" spans="1:48">
      <c r="A1274">
        <v>1271</v>
      </c>
      <c r="B1274">
        <v>0</v>
      </c>
      <c r="C1274">
        <v>0</v>
      </c>
      <c r="D1274">
        <v>0</v>
      </c>
      <c r="E1274">
        <v>94.3</v>
      </c>
      <c r="F1274">
        <v>-2.5745032628737619E-2</v>
      </c>
      <c r="G1274">
        <v>675.23144057673778</v>
      </c>
      <c r="H1274">
        <v>2492.9544786093161</v>
      </c>
      <c r="I1274">
        <v>21.150498002142189</v>
      </c>
      <c r="J1274">
        <v>21.150498002142189</v>
      </c>
      <c r="K1274">
        <v>299.11577900054499</v>
      </c>
      <c r="L1274">
        <v>6</v>
      </c>
      <c r="M1274">
        <v>81.017274918890848</v>
      </c>
      <c r="N1274">
        <v>2014.307218716327</v>
      </c>
      <c r="O1274" t="b">
        <v>0</v>
      </c>
      <c r="P1274">
        <v>21.150498002142189</v>
      </c>
      <c r="Q1274">
        <v>0</v>
      </c>
      <c r="R1274">
        <v>0.9358797874496112</v>
      </c>
      <c r="S1274">
        <v>43.130667579832902</v>
      </c>
      <c r="T1274">
        <v>107.13865813453771</v>
      </c>
      <c r="U1274">
        <v>22.59958841485393</v>
      </c>
      <c r="V1274">
        <v>6.8697535319499963</v>
      </c>
      <c r="W1274">
        <v>-27.752752634638981</v>
      </c>
      <c r="X1274">
        <v>1</v>
      </c>
      <c r="Y1274">
        <v>4.948372785140652</v>
      </c>
      <c r="Z1274">
        <v>83.475004038293605</v>
      </c>
      <c r="AA1274">
        <v>2014.307218716327</v>
      </c>
      <c r="AB1274" t="b">
        <v>0</v>
      </c>
      <c r="AC1274" t="b">
        <v>1</v>
      </c>
      <c r="AD1274">
        <v>89.035315139194694</v>
      </c>
      <c r="AE1274">
        <v>0.57990826400738171</v>
      </c>
      <c r="AF1274">
        <v>0</v>
      </c>
      <c r="AG1274">
        <v>-5.1018917618393389E-3</v>
      </c>
      <c r="AH1274" t="b">
        <v>0</v>
      </c>
      <c r="AI1274" t="b">
        <v>0</v>
      </c>
      <c r="AJ1274">
        <v>2014.307218716327</v>
      </c>
      <c r="AK1274">
        <v>0</v>
      </c>
      <c r="AL1274">
        <v>22.59958841485393</v>
      </c>
      <c r="AM1274">
        <v>0</v>
      </c>
      <c r="AN1274">
        <v>23.179510679020659</v>
      </c>
      <c r="AO1274">
        <v>0</v>
      </c>
      <c r="AP1274">
        <v>1</v>
      </c>
      <c r="AQ1274">
        <v>3</v>
      </c>
      <c r="AR1274">
        <v>0</v>
      </c>
      <c r="AS1274">
        <v>0</v>
      </c>
      <c r="AT1274">
        <v>4.9487279224589704</v>
      </c>
      <c r="AU1274">
        <v>1.574857724342517</v>
      </c>
      <c r="AV1274">
        <v>4.9487279224589704</v>
      </c>
    </row>
    <row r="1275" spans="1:48">
      <c r="A1275">
        <v>1272</v>
      </c>
      <c r="B1275">
        <v>0</v>
      </c>
      <c r="C1275">
        <v>0</v>
      </c>
      <c r="D1275">
        <v>0</v>
      </c>
      <c r="E1275">
        <v>94.1</v>
      </c>
      <c r="F1275">
        <v>-5.3537033115311772E-2</v>
      </c>
      <c r="G1275">
        <v>673.7993484440193</v>
      </c>
      <c r="H1275">
        <v>2487.66719445532</v>
      </c>
      <c r="I1275">
        <v>19.246429115714239</v>
      </c>
      <c r="J1275">
        <v>19.246429115714239</v>
      </c>
      <c r="K1275">
        <v>272.76645526957128</v>
      </c>
      <c r="L1275">
        <v>6</v>
      </c>
      <c r="M1275">
        <v>73.880405002592454</v>
      </c>
      <c r="N1275">
        <v>2010.035093119898</v>
      </c>
      <c r="O1275" t="b">
        <v>0</v>
      </c>
      <c r="P1275">
        <v>19.246429115714239</v>
      </c>
      <c r="Q1275">
        <v>0</v>
      </c>
      <c r="R1275">
        <v>0.93313271715239332</v>
      </c>
      <c r="S1275">
        <v>43.168131667290453</v>
      </c>
      <c r="T1275">
        <v>97.988360202631142</v>
      </c>
      <c r="U1275">
        <v>20.625607442473839</v>
      </c>
      <c r="V1275">
        <v>6.5522153974424953</v>
      </c>
      <c r="W1275">
        <v>-27.752752634638981</v>
      </c>
      <c r="X1275">
        <v>1</v>
      </c>
      <c r="Y1275">
        <v>4.948372785140652</v>
      </c>
      <c r="Z1275">
        <v>83.494840310457306</v>
      </c>
      <c r="AA1275">
        <v>2010.035093119898</v>
      </c>
      <c r="AB1275" t="b">
        <v>0</v>
      </c>
      <c r="AC1275" t="b">
        <v>1</v>
      </c>
      <c r="AD1275">
        <v>89.037278779188796</v>
      </c>
      <c r="AE1275">
        <v>0.57990826400738171</v>
      </c>
      <c r="AF1275">
        <v>0</v>
      </c>
      <c r="AG1275">
        <v>-9.9733051624505964E-3</v>
      </c>
      <c r="AH1275" t="b">
        <v>0</v>
      </c>
      <c r="AI1275" t="b">
        <v>0</v>
      </c>
      <c r="AJ1275">
        <v>2010.035093119898</v>
      </c>
      <c r="AK1275">
        <v>0</v>
      </c>
      <c r="AL1275">
        <v>20.625607442473839</v>
      </c>
      <c r="AM1275">
        <v>0</v>
      </c>
      <c r="AN1275">
        <v>21.205571707118629</v>
      </c>
      <c r="AO1275">
        <v>0</v>
      </c>
      <c r="AP1275">
        <v>1</v>
      </c>
      <c r="AQ1275">
        <v>3</v>
      </c>
      <c r="AR1275">
        <v>0</v>
      </c>
      <c r="AS1275">
        <v>0</v>
      </c>
      <c r="AT1275">
        <v>4.615198319495347</v>
      </c>
      <c r="AU1275">
        <v>1.4687169787298231</v>
      </c>
      <c r="AV1275">
        <v>4.615198319495347</v>
      </c>
    </row>
    <row r="1276" spans="1:48">
      <c r="A1276">
        <v>1273</v>
      </c>
      <c r="B1276">
        <v>0</v>
      </c>
      <c r="C1276">
        <v>0</v>
      </c>
      <c r="D1276">
        <v>0</v>
      </c>
      <c r="E1276">
        <v>93.9</v>
      </c>
      <c r="F1276">
        <v>-9.3440168243327903E-2</v>
      </c>
      <c r="G1276">
        <v>672.36725631130093</v>
      </c>
      <c r="H1276">
        <v>2482.379910301323</v>
      </c>
      <c r="I1276">
        <v>16.568313456840851</v>
      </c>
      <c r="J1276">
        <v>16.568313456840851</v>
      </c>
      <c r="K1276">
        <v>235.31148733970869</v>
      </c>
      <c r="L1276">
        <v>6</v>
      </c>
      <c r="M1276">
        <v>63.735505779986092</v>
      </c>
      <c r="N1276">
        <v>2005.7629675234689</v>
      </c>
      <c r="O1276" t="b">
        <v>0</v>
      </c>
      <c r="P1276">
        <v>16.568313456840851</v>
      </c>
      <c r="Q1276">
        <v>0</v>
      </c>
      <c r="R1276">
        <v>0.92818536744115643</v>
      </c>
      <c r="S1276">
        <v>43.20368361907336</v>
      </c>
      <c r="T1276">
        <v>84.983645753691093</v>
      </c>
      <c r="U1276">
        <v>17.85022048183842</v>
      </c>
      <c r="V1276">
        <v>6.1030692933122737</v>
      </c>
      <c r="W1276">
        <v>-27.45853841432567</v>
      </c>
      <c r="X1276">
        <v>1</v>
      </c>
      <c r="Y1276">
        <v>4.6541585648273447</v>
      </c>
      <c r="Z1276">
        <v>83.504084870506034</v>
      </c>
      <c r="AA1276">
        <v>2005.7629675234689</v>
      </c>
      <c r="AB1276" t="b">
        <v>0</v>
      </c>
      <c r="AC1276" t="b">
        <v>1</v>
      </c>
      <c r="AD1276">
        <v>89.039184043345529</v>
      </c>
      <c r="AE1276">
        <v>0.57376050417993951</v>
      </c>
      <c r="AF1276">
        <v>0</v>
      </c>
      <c r="AG1276">
        <v>-1.5791222853212768E-2</v>
      </c>
      <c r="AH1276" t="b">
        <v>0</v>
      </c>
      <c r="AI1276" t="b">
        <v>0</v>
      </c>
      <c r="AJ1276">
        <v>2005.7629675234689</v>
      </c>
      <c r="AK1276">
        <v>0</v>
      </c>
      <c r="AL1276">
        <v>17.85022048183842</v>
      </c>
      <c r="AM1276">
        <v>0</v>
      </c>
      <c r="AN1276">
        <v>18.42415248797041</v>
      </c>
      <c r="AO1276">
        <v>0</v>
      </c>
      <c r="AP1276">
        <v>1</v>
      </c>
      <c r="AQ1276">
        <v>3</v>
      </c>
      <c r="AR1276">
        <v>0</v>
      </c>
      <c r="AS1276">
        <v>0</v>
      </c>
      <c r="AT1276">
        <v>4.1495256434386558</v>
      </c>
      <c r="AU1276">
        <v>1.320523701104908</v>
      </c>
      <c r="AV1276">
        <v>4.1495256434386558</v>
      </c>
    </row>
    <row r="1277" spans="1:48">
      <c r="A1277">
        <v>1274</v>
      </c>
      <c r="B1277">
        <v>0</v>
      </c>
      <c r="C1277">
        <v>0</v>
      </c>
      <c r="D1277">
        <v>0</v>
      </c>
      <c r="E1277">
        <v>93.4</v>
      </c>
      <c r="F1277">
        <v>-0.15603562724470171</v>
      </c>
      <c r="G1277">
        <v>668.78702597950496</v>
      </c>
      <c r="H1277">
        <v>2469.161699916333</v>
      </c>
      <c r="I1277">
        <v>12.309585181562531</v>
      </c>
      <c r="J1277">
        <v>12.309585181562531</v>
      </c>
      <c r="K1277">
        <v>175.76279918293091</v>
      </c>
      <c r="L1277">
        <v>6</v>
      </c>
      <c r="M1277">
        <v>47.606391978041962</v>
      </c>
      <c r="N1277">
        <v>1995.082653532397</v>
      </c>
      <c r="O1277" t="b">
        <v>0</v>
      </c>
      <c r="P1277">
        <v>12.309585181562531</v>
      </c>
      <c r="Q1277">
        <v>0</v>
      </c>
      <c r="R1277">
        <v>0.91622244570694167</v>
      </c>
      <c r="S1277">
        <v>43.236552949166942</v>
      </c>
      <c r="T1277">
        <v>64.306219771293087</v>
      </c>
      <c r="U1277">
        <v>13.43514911606937</v>
      </c>
      <c r="V1277">
        <v>5.3874178182708548</v>
      </c>
      <c r="W1277">
        <v>-27.551858251105859</v>
      </c>
      <c r="X1277">
        <v>1</v>
      </c>
      <c r="Y1277">
        <v>4.7474784016075269</v>
      </c>
      <c r="Z1277">
        <v>83.440742696674917</v>
      </c>
      <c r="AA1277">
        <v>1995.082653532397</v>
      </c>
      <c r="AB1277" t="b">
        <v>0</v>
      </c>
      <c r="AC1277" t="b">
        <v>1</v>
      </c>
      <c r="AD1277">
        <v>89.041049447505529</v>
      </c>
      <c r="AE1277">
        <v>0.57571047091862981</v>
      </c>
      <c r="AF1277">
        <v>0</v>
      </c>
      <c r="AG1277">
        <v>-9.4772646365531288E-3</v>
      </c>
      <c r="AH1277" t="b">
        <v>0</v>
      </c>
      <c r="AI1277" t="b">
        <v>0</v>
      </c>
      <c r="AJ1277">
        <v>1995.082653532397</v>
      </c>
      <c r="AK1277">
        <v>0</v>
      </c>
      <c r="AL1277">
        <v>13.43514911606937</v>
      </c>
      <c r="AM1277">
        <v>0</v>
      </c>
      <c r="AN1277">
        <v>14.011283091808361</v>
      </c>
      <c r="AO1277">
        <v>0</v>
      </c>
      <c r="AP1277">
        <v>1</v>
      </c>
      <c r="AQ1277">
        <v>3</v>
      </c>
      <c r="AR1277">
        <v>0</v>
      </c>
      <c r="AS1277">
        <v>0</v>
      </c>
      <c r="AT1277">
        <v>3.414994296306693</v>
      </c>
      <c r="AU1277">
        <v>1.0867702226498439</v>
      </c>
      <c r="AV1277">
        <v>3.414994296306693</v>
      </c>
    </row>
    <row r="1278" spans="1:48">
      <c r="A1278">
        <v>1275</v>
      </c>
      <c r="B1278">
        <v>0</v>
      </c>
      <c r="C1278">
        <v>0</v>
      </c>
      <c r="D1278">
        <v>0</v>
      </c>
      <c r="E1278">
        <v>92.8</v>
      </c>
      <c r="F1278">
        <v>-0.199083989444544</v>
      </c>
      <c r="G1278">
        <v>664.49074958134963</v>
      </c>
      <c r="H1278">
        <v>2453.2998474543429</v>
      </c>
      <c r="I1278">
        <v>9.3053243188419295</v>
      </c>
      <c r="J1278">
        <v>9.3053243188419295</v>
      </c>
      <c r="K1278">
        <v>133.7254157428064</v>
      </c>
      <c r="L1278">
        <v>6</v>
      </c>
      <c r="M1278">
        <v>36.220318456881458</v>
      </c>
      <c r="N1278">
        <v>1982.2662767431091</v>
      </c>
      <c r="O1278" t="b">
        <v>0</v>
      </c>
      <c r="P1278">
        <v>9.3053243188419295</v>
      </c>
      <c r="Q1278">
        <v>0</v>
      </c>
      <c r="R1278">
        <v>0.90185192389657465</v>
      </c>
      <c r="S1278">
        <v>43.265041522674238</v>
      </c>
      <c r="T1278">
        <v>49.705639712325933</v>
      </c>
      <c r="U1278">
        <v>10.318017927640501</v>
      </c>
      <c r="V1278">
        <v>4.878512909254809</v>
      </c>
      <c r="W1278">
        <v>-31.07484131735151</v>
      </c>
      <c r="X1278">
        <v>1</v>
      </c>
      <c r="Y1278">
        <v>8.2704614678531811</v>
      </c>
      <c r="Z1278">
        <v>83.427990002171825</v>
      </c>
      <c r="AA1278">
        <v>1982.2662767431091</v>
      </c>
      <c r="AB1278" t="b">
        <v>0</v>
      </c>
      <c r="AC1278" t="b">
        <v>1</v>
      </c>
      <c r="AD1278">
        <v>89.043632372082797</v>
      </c>
      <c r="AE1278">
        <v>0.64932504245212108</v>
      </c>
      <c r="AF1278">
        <v>0</v>
      </c>
      <c r="AG1278">
        <v>-1.7087046987203591E-2</v>
      </c>
      <c r="AH1278" t="b">
        <v>0</v>
      </c>
      <c r="AI1278" t="b">
        <v>0</v>
      </c>
      <c r="AJ1278">
        <v>1982.2662767431091</v>
      </c>
      <c r="AK1278">
        <v>0</v>
      </c>
      <c r="AL1278">
        <v>10.318017927640501</v>
      </c>
      <c r="AM1278">
        <v>0</v>
      </c>
      <c r="AN1278">
        <v>10.96802897790082</v>
      </c>
      <c r="AO1278">
        <v>0</v>
      </c>
      <c r="AP1278">
        <v>1</v>
      </c>
      <c r="AQ1278">
        <v>3</v>
      </c>
      <c r="AR1278">
        <v>0</v>
      </c>
      <c r="AS1278">
        <v>0</v>
      </c>
      <c r="AT1278">
        <v>2.909326620493669</v>
      </c>
      <c r="AU1278">
        <v>0.92584914198377077</v>
      </c>
      <c r="AV1278">
        <v>2.909326620493669</v>
      </c>
    </row>
    <row r="1279" spans="1:48">
      <c r="A1279">
        <v>1276</v>
      </c>
      <c r="B1279">
        <v>0</v>
      </c>
      <c r="C1279">
        <v>0</v>
      </c>
      <c r="D1279">
        <v>0</v>
      </c>
      <c r="E1279">
        <v>92</v>
      </c>
      <c r="F1279">
        <v>-0.21429508164380809</v>
      </c>
      <c r="G1279">
        <v>658.76238105047594</v>
      </c>
      <c r="H1279">
        <v>2432.1507108383571</v>
      </c>
      <c r="I1279">
        <v>8.0290235137067842</v>
      </c>
      <c r="J1279">
        <v>8.0290235137067842</v>
      </c>
      <c r="K1279">
        <v>116.38722706385811</v>
      </c>
      <c r="L1279">
        <v>6</v>
      </c>
      <c r="M1279">
        <v>31.524167677101339</v>
      </c>
      <c r="N1279">
        <v>1965.177774357393</v>
      </c>
      <c r="O1279" t="b">
        <v>0</v>
      </c>
      <c r="P1279">
        <v>8.0290235137067842</v>
      </c>
      <c r="Q1279">
        <v>0</v>
      </c>
      <c r="R1279">
        <v>0.8933049400303823</v>
      </c>
      <c r="S1279">
        <v>43.290271270686041</v>
      </c>
      <c r="T1279">
        <v>43.674961659773857</v>
      </c>
      <c r="U1279">
        <v>8.987998558962083</v>
      </c>
      <c r="V1279">
        <v>4.6599026534603354</v>
      </c>
      <c r="W1279">
        <v>-30.447812183194049</v>
      </c>
      <c r="X1279">
        <v>1</v>
      </c>
      <c r="Y1279">
        <v>7.6434323336957206</v>
      </c>
      <c r="Z1279">
        <v>83.415237307668733</v>
      </c>
      <c r="AA1279">
        <v>1965.177774357393</v>
      </c>
      <c r="AB1279" t="b">
        <v>0</v>
      </c>
      <c r="AC1279" t="b">
        <v>1</v>
      </c>
      <c r="AD1279">
        <v>89.046789890694214</v>
      </c>
      <c r="AE1279">
        <v>0.63622294114136824</v>
      </c>
      <c r="AF1279">
        <v>0</v>
      </c>
      <c r="AG1279">
        <v>-2.291128818963634E-2</v>
      </c>
      <c r="AH1279" t="b">
        <v>0</v>
      </c>
      <c r="AI1279" t="b">
        <v>0</v>
      </c>
      <c r="AJ1279">
        <v>1965.177774357393</v>
      </c>
      <c r="AK1279">
        <v>0</v>
      </c>
      <c r="AL1279">
        <v>8.987998558962083</v>
      </c>
      <c r="AM1279">
        <v>0</v>
      </c>
      <c r="AN1279">
        <v>9.6250090090669431</v>
      </c>
      <c r="AO1279">
        <v>0</v>
      </c>
      <c r="AP1279">
        <v>1</v>
      </c>
      <c r="AQ1279">
        <v>3</v>
      </c>
      <c r="AR1279">
        <v>0</v>
      </c>
      <c r="AS1279">
        <v>0</v>
      </c>
      <c r="AT1279">
        <v>2.6788886110452679</v>
      </c>
      <c r="AU1279">
        <v>0.85251573492476984</v>
      </c>
      <c r="AV1279">
        <v>2.6788886110452679</v>
      </c>
    </row>
    <row r="1280" spans="1:48">
      <c r="A1280">
        <v>1277</v>
      </c>
      <c r="B1280">
        <v>0</v>
      </c>
      <c r="C1280">
        <v>0</v>
      </c>
      <c r="D1280">
        <v>0</v>
      </c>
      <c r="E1280">
        <v>91.3</v>
      </c>
      <c r="F1280">
        <v>-0.19373568398022201</v>
      </c>
      <c r="G1280">
        <v>653.75005858596137</v>
      </c>
      <c r="H1280">
        <v>2413.6452162993701</v>
      </c>
      <c r="I1280">
        <v>9.0572240394699612</v>
      </c>
      <c r="J1280">
        <v>9.0572240394699612</v>
      </c>
      <c r="K1280">
        <v>132.29844870900419</v>
      </c>
      <c r="L1280">
        <v>6</v>
      </c>
      <c r="M1280">
        <v>35.833816010022801</v>
      </c>
      <c r="N1280">
        <v>1950.2253347698911</v>
      </c>
      <c r="O1280" t="b">
        <v>0</v>
      </c>
      <c r="P1280">
        <v>9.0572240394699612</v>
      </c>
      <c r="Q1280">
        <v>0</v>
      </c>
      <c r="R1280">
        <v>0.90165173665217757</v>
      </c>
      <c r="S1280">
        <v>43.313936278345018</v>
      </c>
      <c r="T1280">
        <v>49.186155128241403</v>
      </c>
      <c r="U1280">
        <v>10.045146780395861</v>
      </c>
      <c r="V1280">
        <v>4.8373729376191363</v>
      </c>
      <c r="W1280">
        <v>-28.24749013950402</v>
      </c>
      <c r="X1280">
        <v>1</v>
      </c>
      <c r="Y1280">
        <v>5.4431102900056878</v>
      </c>
      <c r="Z1280">
        <v>83.40248461316564</v>
      </c>
      <c r="AA1280">
        <v>1950.2253347698911</v>
      </c>
      <c r="AB1280" t="b">
        <v>0</v>
      </c>
      <c r="AC1280" t="b">
        <v>1</v>
      </c>
      <c r="AD1280">
        <v>89.049386426929075</v>
      </c>
      <c r="AE1280">
        <v>0.59024606261650181</v>
      </c>
      <c r="AF1280">
        <v>0</v>
      </c>
      <c r="AG1280">
        <v>-2.180937481107886E-2</v>
      </c>
      <c r="AH1280" t="b">
        <v>0</v>
      </c>
      <c r="AI1280" t="b">
        <v>0</v>
      </c>
      <c r="AJ1280">
        <v>1950.2253347698911</v>
      </c>
      <c r="AK1280">
        <v>0</v>
      </c>
      <c r="AL1280">
        <v>10.045146780395861</v>
      </c>
      <c r="AM1280">
        <v>0</v>
      </c>
      <c r="AN1280">
        <v>10.63607885082056</v>
      </c>
      <c r="AO1280">
        <v>0</v>
      </c>
      <c r="AP1280">
        <v>1</v>
      </c>
      <c r="AQ1280">
        <v>3</v>
      </c>
      <c r="AR1280">
        <v>0</v>
      </c>
      <c r="AS1280">
        <v>0</v>
      </c>
      <c r="AT1280">
        <v>2.831751482323845</v>
      </c>
      <c r="AU1280">
        <v>0.90116202895635245</v>
      </c>
      <c r="AV1280">
        <v>2.831751482323845</v>
      </c>
    </row>
    <row r="1281" spans="1:48">
      <c r="A1281">
        <v>1278</v>
      </c>
      <c r="B1281">
        <v>0</v>
      </c>
      <c r="C1281">
        <v>0</v>
      </c>
      <c r="D1281">
        <v>0</v>
      </c>
      <c r="E1281">
        <v>90.6</v>
      </c>
      <c r="F1281">
        <v>-0.1774288491019789</v>
      </c>
      <c r="G1281">
        <v>648.73773612144691</v>
      </c>
      <c r="H1281">
        <v>2395.1397217603821</v>
      </c>
      <c r="I1281">
        <v>9.8050706657198639</v>
      </c>
      <c r="J1281">
        <v>9.8050706657198639</v>
      </c>
      <c r="K1281">
        <v>144.32878282781309</v>
      </c>
      <c r="L1281">
        <v>6</v>
      </c>
      <c r="M1281">
        <v>39.092303041119479</v>
      </c>
      <c r="N1281">
        <v>1935.272895182389</v>
      </c>
      <c r="O1281" t="b">
        <v>0</v>
      </c>
      <c r="P1281">
        <v>9.8050706657198639</v>
      </c>
      <c r="Q1281">
        <v>0</v>
      </c>
      <c r="R1281">
        <v>0.9068660844766433</v>
      </c>
      <c r="S1281">
        <v>43.338543433848884</v>
      </c>
      <c r="T1281">
        <v>53.350284014230773</v>
      </c>
      <c r="U1281">
        <v>10.81203810966028</v>
      </c>
      <c r="V1281">
        <v>4.9687208445284554</v>
      </c>
      <c r="W1281">
        <v>-27.563654492031411</v>
      </c>
      <c r="X1281">
        <v>1</v>
      </c>
      <c r="Y1281">
        <v>4.7592746425330823</v>
      </c>
      <c r="Z1281">
        <v>83.38669337224573</v>
      </c>
      <c r="AA1281">
        <v>1935.272895182389</v>
      </c>
      <c r="AB1281" t="b">
        <v>0</v>
      </c>
      <c r="AC1281" t="b">
        <v>1</v>
      </c>
      <c r="AD1281">
        <v>89.05141070965378</v>
      </c>
      <c r="AE1281">
        <v>0.57595695953498471</v>
      </c>
      <c r="AF1281">
        <v>0</v>
      </c>
      <c r="AG1281">
        <v>-1.2283311555537579E-2</v>
      </c>
      <c r="AH1281" t="b">
        <v>0</v>
      </c>
      <c r="AI1281" t="b">
        <v>0</v>
      </c>
      <c r="AJ1281">
        <v>1935.272895182389</v>
      </c>
      <c r="AK1281">
        <v>0</v>
      </c>
      <c r="AL1281">
        <v>10.81203810966028</v>
      </c>
      <c r="AM1281">
        <v>0</v>
      </c>
      <c r="AN1281">
        <v>11.388586575927841</v>
      </c>
      <c r="AO1281">
        <v>0</v>
      </c>
      <c r="AP1281">
        <v>1</v>
      </c>
      <c r="AQ1281">
        <v>3</v>
      </c>
      <c r="AR1281">
        <v>0</v>
      </c>
      <c r="AS1281">
        <v>0</v>
      </c>
      <c r="AT1281">
        <v>2.943252148129611</v>
      </c>
      <c r="AU1281">
        <v>0.93664542743066004</v>
      </c>
      <c r="AV1281">
        <v>2.943252148129611</v>
      </c>
    </row>
    <row r="1282" spans="1:48">
      <c r="A1282">
        <v>1279</v>
      </c>
      <c r="B1282">
        <v>0</v>
      </c>
      <c r="C1282">
        <v>0</v>
      </c>
      <c r="D1282">
        <v>0</v>
      </c>
      <c r="E1282">
        <v>90</v>
      </c>
      <c r="F1282">
        <v>-0.1798822529451822</v>
      </c>
      <c r="G1282">
        <v>644.44145972329159</v>
      </c>
      <c r="H1282">
        <v>2379.277869298392</v>
      </c>
      <c r="I1282">
        <v>9.4201369618602548</v>
      </c>
      <c r="J1282">
        <v>9.4201369618602548</v>
      </c>
      <c r="K1282">
        <v>139.58704916904111</v>
      </c>
      <c r="L1282">
        <v>6</v>
      </c>
      <c r="M1282">
        <v>37.807976481322072</v>
      </c>
      <c r="N1282">
        <v>1922.4565183931011</v>
      </c>
      <c r="O1282" t="b">
        <v>0</v>
      </c>
      <c r="P1282">
        <v>9.4201369618602548</v>
      </c>
      <c r="Q1282">
        <v>0</v>
      </c>
      <c r="R1282">
        <v>0.90516173896695085</v>
      </c>
      <c r="S1282">
        <v>43.36377000344914</v>
      </c>
      <c r="T1282">
        <v>51.694684039616263</v>
      </c>
      <c r="U1282">
        <v>10.40713118587108</v>
      </c>
      <c r="V1282">
        <v>4.9026339389701192</v>
      </c>
      <c r="W1282">
        <v>-29.804437350441422</v>
      </c>
      <c r="X1282">
        <v>1</v>
      </c>
      <c r="Y1282">
        <v>7.0000575009430897</v>
      </c>
      <c r="Z1282">
        <v>83.361569182965113</v>
      </c>
      <c r="AA1282">
        <v>1922.4565183931011</v>
      </c>
      <c r="AB1282" t="b">
        <v>0</v>
      </c>
      <c r="AC1282" t="b">
        <v>1</v>
      </c>
      <c r="AD1282">
        <v>89.053743910475902</v>
      </c>
      <c r="AE1282">
        <v>0.62277928791967141</v>
      </c>
      <c r="AF1282">
        <v>0</v>
      </c>
      <c r="AG1282">
        <v>-1.012747748613824E-2</v>
      </c>
      <c r="AH1282" t="b">
        <v>0</v>
      </c>
      <c r="AI1282" t="b">
        <v>0</v>
      </c>
      <c r="AJ1282">
        <v>1922.4565183931011</v>
      </c>
      <c r="AK1282">
        <v>0</v>
      </c>
      <c r="AL1282">
        <v>10.40713118587108</v>
      </c>
      <c r="AM1282">
        <v>0</v>
      </c>
      <c r="AN1282">
        <v>11.030501980523329</v>
      </c>
      <c r="AO1282">
        <v>0</v>
      </c>
      <c r="AP1282">
        <v>1</v>
      </c>
      <c r="AQ1282">
        <v>3</v>
      </c>
      <c r="AR1282">
        <v>0</v>
      </c>
      <c r="AS1282">
        <v>0</v>
      </c>
      <c r="AT1282">
        <v>2.8758341929908862</v>
      </c>
      <c r="AU1282">
        <v>0.91519068409596471</v>
      </c>
      <c r="AV1282">
        <v>2.8758341929908862</v>
      </c>
    </row>
    <row r="1283" spans="1:48">
      <c r="A1283">
        <v>1280</v>
      </c>
      <c r="B1283">
        <v>0</v>
      </c>
      <c r="C1283">
        <v>0</v>
      </c>
      <c r="D1283">
        <v>0</v>
      </c>
      <c r="E1283">
        <v>89.3</v>
      </c>
      <c r="F1283">
        <v>-0.18637547245062611</v>
      </c>
      <c r="G1283">
        <v>639.42913725877713</v>
      </c>
      <c r="H1283">
        <v>2360.772374759405</v>
      </c>
      <c r="I1283">
        <v>8.7546565358351529</v>
      </c>
      <c r="J1283">
        <v>8.7546565358351529</v>
      </c>
      <c r="K1283">
        <v>130.7428875127452</v>
      </c>
      <c r="L1283">
        <v>6</v>
      </c>
      <c r="M1283">
        <v>35.412483074958068</v>
      </c>
      <c r="N1283">
        <v>1907.5040788056001</v>
      </c>
      <c r="O1283" t="b">
        <v>0</v>
      </c>
      <c r="P1283">
        <v>8.7546565358351529</v>
      </c>
      <c r="Q1283">
        <v>0</v>
      </c>
      <c r="R1283">
        <v>0.90154188142602121</v>
      </c>
      <c r="S1283">
        <v>43.388449733610322</v>
      </c>
      <c r="T1283">
        <v>48.61374878002362</v>
      </c>
      <c r="U1283">
        <v>9.7107596620884689</v>
      </c>
      <c r="V1283">
        <v>4.7864182417091854</v>
      </c>
      <c r="W1283">
        <v>-28.24749013950402</v>
      </c>
      <c r="X1283">
        <v>1</v>
      </c>
      <c r="Y1283">
        <v>5.4431102900056878</v>
      </c>
      <c r="Z1283">
        <v>83.345967879808313</v>
      </c>
      <c r="AA1283">
        <v>1907.5040788056001</v>
      </c>
      <c r="AB1283" t="b">
        <v>0</v>
      </c>
      <c r="AC1283" t="b">
        <v>1</v>
      </c>
      <c r="AD1283">
        <v>89.056212792974108</v>
      </c>
      <c r="AE1283">
        <v>0.59024606261650181</v>
      </c>
      <c r="AF1283">
        <v>0</v>
      </c>
      <c r="AG1283">
        <v>-7.9716434167389494E-3</v>
      </c>
      <c r="AH1283" t="b">
        <v>0</v>
      </c>
      <c r="AI1283" t="b">
        <v>0</v>
      </c>
      <c r="AJ1283">
        <v>1907.5040788056001</v>
      </c>
      <c r="AK1283">
        <v>0</v>
      </c>
      <c r="AL1283">
        <v>9.7107596620884689</v>
      </c>
      <c r="AM1283">
        <v>0</v>
      </c>
      <c r="AN1283">
        <v>10.301597231437549</v>
      </c>
      <c r="AO1283">
        <v>0</v>
      </c>
      <c r="AP1283">
        <v>1</v>
      </c>
      <c r="AQ1283">
        <v>3</v>
      </c>
      <c r="AR1283">
        <v>0</v>
      </c>
      <c r="AS1283">
        <v>0</v>
      </c>
      <c r="AT1283">
        <v>2.7467680794300668</v>
      </c>
      <c r="AU1283">
        <v>0.8741173478614831</v>
      </c>
      <c r="AV1283">
        <v>2.7467680794300668</v>
      </c>
    </row>
    <row r="1284" spans="1:48">
      <c r="A1284">
        <v>1281</v>
      </c>
      <c r="B1284">
        <v>0</v>
      </c>
      <c r="C1284">
        <v>0</v>
      </c>
      <c r="D1284">
        <v>0</v>
      </c>
      <c r="E1284">
        <v>88.7</v>
      </c>
      <c r="F1284">
        <v>-0.15794919058565249</v>
      </c>
      <c r="G1284">
        <v>635.13286086062192</v>
      </c>
      <c r="H1284">
        <v>2344.9105222974158</v>
      </c>
      <c r="I1284">
        <v>10.2660760277795</v>
      </c>
      <c r="J1284">
        <v>10.2660760277795</v>
      </c>
      <c r="K1284">
        <v>154.35164955228521</v>
      </c>
      <c r="L1284">
        <v>6</v>
      </c>
      <c r="M1284">
        <v>41.807055675050151</v>
      </c>
      <c r="N1284">
        <v>1894.687702016312</v>
      </c>
      <c r="O1284" t="b">
        <v>0</v>
      </c>
      <c r="P1284">
        <v>10.2660760277795</v>
      </c>
      <c r="Q1284">
        <v>0</v>
      </c>
      <c r="R1284">
        <v>0.91097390073872597</v>
      </c>
      <c r="S1284">
        <v>43.412261425412353</v>
      </c>
      <c r="T1284">
        <v>56.797901121503394</v>
      </c>
      <c r="U1284">
        <v>11.269341546947221</v>
      </c>
      <c r="V1284">
        <v>5.0564955830749909</v>
      </c>
      <c r="W1284">
        <v>-27.084665717038909</v>
      </c>
      <c r="X1284">
        <v>1</v>
      </c>
      <c r="Y1284">
        <v>4.2802858675405808</v>
      </c>
      <c r="Z1284">
        <v>83.353858643970639</v>
      </c>
      <c r="AA1284">
        <v>1894.687702016312</v>
      </c>
      <c r="AB1284" t="b">
        <v>0</v>
      </c>
      <c r="AC1284" t="b">
        <v>1</v>
      </c>
      <c r="AD1284">
        <v>89.05814203824346</v>
      </c>
      <c r="AE1284">
        <v>0.56594823886349965</v>
      </c>
      <c r="AF1284">
        <v>0</v>
      </c>
      <c r="AG1284">
        <v>-9.1619240161452953E-3</v>
      </c>
      <c r="AH1284" t="b">
        <v>0</v>
      </c>
      <c r="AI1284" t="b">
        <v>0</v>
      </c>
      <c r="AJ1284">
        <v>1894.687702016312</v>
      </c>
      <c r="AK1284">
        <v>0</v>
      </c>
      <c r="AL1284">
        <v>11.269341546947221</v>
      </c>
      <c r="AM1284">
        <v>0</v>
      </c>
      <c r="AN1284">
        <v>11.835793791547349</v>
      </c>
      <c r="AO1284">
        <v>0</v>
      </c>
      <c r="AP1284">
        <v>1</v>
      </c>
      <c r="AQ1284">
        <v>3</v>
      </c>
      <c r="AR1284">
        <v>0</v>
      </c>
      <c r="AS1284">
        <v>0</v>
      </c>
      <c r="AT1284">
        <v>2.9875842221694642</v>
      </c>
      <c r="AU1284">
        <v>0.95075343868764117</v>
      </c>
      <c r="AV1284">
        <v>2.9875842221694642</v>
      </c>
    </row>
    <row r="1285" spans="1:48">
      <c r="A1285">
        <v>1282</v>
      </c>
      <c r="B1285">
        <v>0</v>
      </c>
      <c r="C1285">
        <v>0</v>
      </c>
      <c r="D1285">
        <v>0</v>
      </c>
      <c r="E1285">
        <v>88.1</v>
      </c>
      <c r="F1285">
        <v>-0.18182776520675151</v>
      </c>
      <c r="G1285">
        <v>630.83658446246659</v>
      </c>
      <c r="H1285">
        <v>2329.0486698354271</v>
      </c>
      <c r="I1285">
        <v>8.5882891639632106</v>
      </c>
      <c r="J1285">
        <v>8.5882891639632106</v>
      </c>
      <c r="K1285">
        <v>130.00533324921321</v>
      </c>
      <c r="L1285">
        <v>6</v>
      </c>
      <c r="M1285">
        <v>35.212712147674203</v>
      </c>
      <c r="N1285">
        <v>1881.871325227025</v>
      </c>
      <c r="O1285" t="b">
        <v>0</v>
      </c>
      <c r="P1285">
        <v>8.5882891639632106</v>
      </c>
      <c r="Q1285">
        <v>0</v>
      </c>
      <c r="R1285">
        <v>0.90156704072607319</v>
      </c>
      <c r="S1285">
        <v>43.437509102603222</v>
      </c>
      <c r="T1285">
        <v>48.338157145339913</v>
      </c>
      <c r="U1285">
        <v>9.5259573342950379</v>
      </c>
      <c r="V1285">
        <v>4.758067853663924</v>
      </c>
      <c r="W1285">
        <v>-29.804437350441422</v>
      </c>
      <c r="X1285">
        <v>1</v>
      </c>
      <c r="Y1285">
        <v>7.0000575009430897</v>
      </c>
      <c r="Z1285">
        <v>83.350967421521773</v>
      </c>
      <c r="AA1285">
        <v>1881.871325227025</v>
      </c>
      <c r="AB1285" t="b">
        <v>0</v>
      </c>
      <c r="AC1285" t="b">
        <v>1</v>
      </c>
      <c r="AD1285">
        <v>89.060380201610229</v>
      </c>
      <c r="AE1285">
        <v>0.62277928791967141</v>
      </c>
      <c r="AF1285">
        <v>0</v>
      </c>
      <c r="AG1285">
        <v>-9.4392164343307106E-3</v>
      </c>
      <c r="AH1285" t="b">
        <v>0</v>
      </c>
      <c r="AI1285" t="b">
        <v>0</v>
      </c>
      <c r="AJ1285">
        <v>1881.871325227025</v>
      </c>
      <c r="AK1285">
        <v>0</v>
      </c>
      <c r="AL1285">
        <v>9.5259573342950379</v>
      </c>
      <c r="AM1285">
        <v>0</v>
      </c>
      <c r="AN1285">
        <v>10.149328128947291</v>
      </c>
      <c r="AO1285">
        <v>0</v>
      </c>
      <c r="AP1285">
        <v>1</v>
      </c>
      <c r="AQ1285">
        <v>3</v>
      </c>
      <c r="AR1285">
        <v>0</v>
      </c>
      <c r="AS1285">
        <v>0</v>
      </c>
      <c r="AT1285">
        <v>2.7041141959634238</v>
      </c>
      <c r="AU1285">
        <v>0.86054339534213142</v>
      </c>
      <c r="AV1285">
        <v>2.7041141959634238</v>
      </c>
    </row>
    <row r="1286" spans="1:48">
      <c r="A1286">
        <v>1283</v>
      </c>
      <c r="B1286">
        <v>0</v>
      </c>
      <c r="C1286">
        <v>0</v>
      </c>
      <c r="D1286">
        <v>0</v>
      </c>
      <c r="E1286">
        <v>87.4</v>
      </c>
      <c r="F1286">
        <v>-0.19807308192066311</v>
      </c>
      <c r="G1286">
        <v>625.82426199795214</v>
      </c>
      <c r="H1286">
        <v>2310.54317529644</v>
      </c>
      <c r="I1286">
        <v>7.3577111003000617</v>
      </c>
      <c r="J1286">
        <v>7.3577111003000617</v>
      </c>
      <c r="K1286">
        <v>112.26948163208429</v>
      </c>
      <c r="L1286">
        <v>6</v>
      </c>
      <c r="M1286">
        <v>30.40885201302391</v>
      </c>
      <c r="N1286">
        <v>1866.9188856395231</v>
      </c>
      <c r="O1286" t="b">
        <v>0</v>
      </c>
      <c r="P1286">
        <v>7.3577111003000617</v>
      </c>
      <c r="Q1286">
        <v>0</v>
      </c>
      <c r="R1286">
        <v>0.89242443057021426</v>
      </c>
      <c r="S1286">
        <v>43.460862324617963</v>
      </c>
      <c r="T1286">
        <v>42.17132179343654</v>
      </c>
      <c r="U1286">
        <v>8.2446320923765555</v>
      </c>
      <c r="V1286">
        <v>4.536603955535675</v>
      </c>
      <c r="W1286">
        <v>-28.24749013950402</v>
      </c>
      <c r="X1286">
        <v>1</v>
      </c>
      <c r="Y1286">
        <v>5.4431102900056878</v>
      </c>
      <c r="Z1286">
        <v>83.347775934218291</v>
      </c>
      <c r="AA1286">
        <v>1866.9188856395231</v>
      </c>
      <c r="AB1286" t="b">
        <v>0</v>
      </c>
      <c r="AC1286" t="b">
        <v>1</v>
      </c>
      <c r="AD1286">
        <v>89.062849084108436</v>
      </c>
      <c r="AE1286">
        <v>0.59024606261650181</v>
      </c>
      <c r="AF1286">
        <v>0</v>
      </c>
      <c r="AG1286">
        <v>-4.0574772998878683E-3</v>
      </c>
      <c r="AH1286" t="b">
        <v>0</v>
      </c>
      <c r="AI1286" t="b">
        <v>0</v>
      </c>
      <c r="AJ1286">
        <v>1866.9188856395231</v>
      </c>
      <c r="AK1286">
        <v>0</v>
      </c>
      <c r="AL1286">
        <v>8.2446320923765555</v>
      </c>
      <c r="AM1286">
        <v>0</v>
      </c>
      <c r="AN1286">
        <v>8.8355641628012549</v>
      </c>
      <c r="AO1286">
        <v>0</v>
      </c>
      <c r="AP1286">
        <v>1</v>
      </c>
      <c r="AQ1286">
        <v>3</v>
      </c>
      <c r="AR1286">
        <v>0</v>
      </c>
      <c r="AS1286">
        <v>0</v>
      </c>
      <c r="AT1286">
        <v>2.4806682684623</v>
      </c>
      <c r="AU1286">
        <v>0.78943511248402454</v>
      </c>
      <c r="AV1286">
        <v>2.4806682684623</v>
      </c>
    </row>
    <row r="1287" spans="1:48">
      <c r="A1287">
        <v>1284</v>
      </c>
      <c r="B1287">
        <v>0</v>
      </c>
      <c r="C1287">
        <v>0</v>
      </c>
      <c r="D1287">
        <v>0</v>
      </c>
      <c r="E1287">
        <v>86.7</v>
      </c>
      <c r="F1287">
        <v>-0.19254657377724979</v>
      </c>
      <c r="G1287">
        <v>620.81193953343768</v>
      </c>
      <c r="H1287">
        <v>2292.0376807574521</v>
      </c>
      <c r="I1287">
        <v>7.4450843819557164</v>
      </c>
      <c r="J1287">
        <v>7.4450843819557164</v>
      </c>
      <c r="K1287">
        <v>114.5198961877278</v>
      </c>
      <c r="L1287">
        <v>6</v>
      </c>
      <c r="M1287">
        <v>31.0183900833499</v>
      </c>
      <c r="N1287">
        <v>1851.966446052021</v>
      </c>
      <c r="O1287" t="b">
        <v>0</v>
      </c>
      <c r="P1287">
        <v>7.4450843819557164</v>
      </c>
      <c r="Q1287">
        <v>0</v>
      </c>
      <c r="R1287">
        <v>0.89399336908804861</v>
      </c>
      <c r="S1287">
        <v>43.482727652421033</v>
      </c>
      <c r="T1287">
        <v>42.94114247957959</v>
      </c>
      <c r="U1287">
        <v>8.327896648216031</v>
      </c>
      <c r="V1287">
        <v>4.5520458417703153</v>
      </c>
      <c r="W1287">
        <v>-28.24749013950402</v>
      </c>
      <c r="X1287">
        <v>1</v>
      </c>
      <c r="Y1287">
        <v>5.4431102900056878</v>
      </c>
      <c r="Z1287">
        <v>83.344584446914808</v>
      </c>
      <c r="AA1287">
        <v>1851.966446052021</v>
      </c>
      <c r="AB1287" t="b">
        <v>0</v>
      </c>
      <c r="AC1287" t="b">
        <v>1</v>
      </c>
      <c r="AD1287">
        <v>89.065009048509225</v>
      </c>
      <c r="AE1287">
        <v>0.59024606261650181</v>
      </c>
      <c r="AF1287">
        <v>0</v>
      </c>
      <c r="AG1287">
        <v>-3.9049071480584669E-4</v>
      </c>
      <c r="AH1287" t="b">
        <v>0</v>
      </c>
      <c r="AI1287" t="b">
        <v>0</v>
      </c>
      <c r="AJ1287">
        <v>1851.966446052021</v>
      </c>
      <c r="AK1287">
        <v>0</v>
      </c>
      <c r="AL1287">
        <v>8.327896648216031</v>
      </c>
      <c r="AM1287">
        <v>0</v>
      </c>
      <c r="AN1287">
        <v>8.9188287186407322</v>
      </c>
      <c r="AO1287">
        <v>0</v>
      </c>
      <c r="AP1287">
        <v>1</v>
      </c>
      <c r="AQ1287">
        <v>3</v>
      </c>
      <c r="AR1287">
        <v>0</v>
      </c>
      <c r="AS1287">
        <v>0</v>
      </c>
      <c r="AT1287">
        <v>2.483883887148099</v>
      </c>
      <c r="AU1287">
        <v>0.79045843443771069</v>
      </c>
      <c r="AV1287">
        <v>2.483883887148099</v>
      </c>
    </row>
    <row r="1288" spans="1:48">
      <c r="A1288">
        <v>1285</v>
      </c>
      <c r="B1288">
        <v>0</v>
      </c>
      <c r="C1288">
        <v>0</v>
      </c>
      <c r="D1288">
        <v>0</v>
      </c>
      <c r="E1288">
        <v>86</v>
      </c>
      <c r="F1288">
        <v>-0.1984072896370144</v>
      </c>
      <c r="G1288">
        <v>615.79961706892311</v>
      </c>
      <c r="H1288">
        <v>2273.5321862184642</v>
      </c>
      <c r="I1288">
        <v>6.8578803262274226</v>
      </c>
      <c r="J1288">
        <v>6.8578803262274226</v>
      </c>
      <c r="K1288">
        <v>106.3461739304322</v>
      </c>
      <c r="L1288">
        <v>6</v>
      </c>
      <c r="M1288">
        <v>28.804489146920972</v>
      </c>
      <c r="N1288">
        <v>1837.0140064645191</v>
      </c>
      <c r="O1288" t="b">
        <v>0</v>
      </c>
      <c r="P1288">
        <v>6.8578803262274226</v>
      </c>
      <c r="Q1288">
        <v>0</v>
      </c>
      <c r="R1288">
        <v>0.88915809502678589</v>
      </c>
      <c r="S1288">
        <v>43.504529950055748</v>
      </c>
      <c r="T1288">
        <v>40.093117782686207</v>
      </c>
      <c r="U1288">
        <v>7.7127794984769604</v>
      </c>
      <c r="V1288">
        <v>4.4439975513483887</v>
      </c>
      <c r="W1288">
        <v>-28.24749013950402</v>
      </c>
      <c r="X1288">
        <v>1</v>
      </c>
      <c r="Y1288">
        <v>5.4431102900056878</v>
      </c>
      <c r="Z1288">
        <v>83.327114401288739</v>
      </c>
      <c r="AA1288">
        <v>1837.0140064645191</v>
      </c>
      <c r="AB1288" t="b">
        <v>0</v>
      </c>
      <c r="AC1288" t="b">
        <v>1</v>
      </c>
      <c r="AD1288">
        <v>89.067169012910014</v>
      </c>
      <c r="AE1288">
        <v>0.59024606261650181</v>
      </c>
      <c r="AF1288">
        <v>0</v>
      </c>
      <c r="AG1288">
        <v>1.3611273928449961E-3</v>
      </c>
      <c r="AH1288" t="b">
        <v>0</v>
      </c>
      <c r="AI1288" t="b">
        <v>0</v>
      </c>
      <c r="AJ1288">
        <v>1837.0140064645191</v>
      </c>
      <c r="AK1288">
        <v>0</v>
      </c>
      <c r="AL1288">
        <v>7.7127794984769604</v>
      </c>
      <c r="AM1288">
        <v>0</v>
      </c>
      <c r="AN1288">
        <v>8.3037115689016598</v>
      </c>
      <c r="AO1288">
        <v>0</v>
      </c>
      <c r="AP1288">
        <v>1</v>
      </c>
      <c r="AQ1288">
        <v>3</v>
      </c>
      <c r="AR1288">
        <v>0</v>
      </c>
      <c r="AS1288">
        <v>0</v>
      </c>
      <c r="AT1288">
        <v>2.3740751814050589</v>
      </c>
      <c r="AU1288">
        <v>0.75551347663256363</v>
      </c>
      <c r="AV1288">
        <v>2.3740751814050589</v>
      </c>
    </row>
    <row r="1289" spans="1:48">
      <c r="A1289">
        <v>1286</v>
      </c>
      <c r="B1289">
        <v>0</v>
      </c>
      <c r="C1289">
        <v>0</v>
      </c>
      <c r="D1289">
        <v>0</v>
      </c>
      <c r="E1289">
        <v>85.3</v>
      </c>
      <c r="F1289">
        <v>-0.18049093434137481</v>
      </c>
      <c r="G1289">
        <v>610.78729460440866</v>
      </c>
      <c r="H1289">
        <v>2255.0266916794772</v>
      </c>
      <c r="I1289">
        <v>7.6752351939449204</v>
      </c>
      <c r="J1289">
        <v>7.6752351939449204</v>
      </c>
      <c r="K1289">
        <v>119.9977436957379</v>
      </c>
      <c r="L1289">
        <v>6</v>
      </c>
      <c r="M1289">
        <v>32.502097425714481</v>
      </c>
      <c r="N1289">
        <v>1822.061566877017</v>
      </c>
      <c r="O1289" t="b">
        <v>0</v>
      </c>
      <c r="P1289">
        <v>7.6752351939449186</v>
      </c>
      <c r="Q1289">
        <v>0</v>
      </c>
      <c r="R1289">
        <v>0.89748960200750827</v>
      </c>
      <c r="S1289">
        <v>43.525528702372512</v>
      </c>
      <c r="T1289">
        <v>44.819870905641153</v>
      </c>
      <c r="U1289">
        <v>8.5518931659786617</v>
      </c>
      <c r="V1289">
        <v>4.594502804509375</v>
      </c>
      <c r="W1289">
        <v>-29.804437350441422</v>
      </c>
      <c r="X1289">
        <v>1</v>
      </c>
      <c r="Y1289">
        <v>7.0000575009430897</v>
      </c>
      <c r="Z1289">
        <v>83.323922913985257</v>
      </c>
      <c r="AA1289">
        <v>1822.061566877017</v>
      </c>
      <c r="AB1289" t="b">
        <v>0</v>
      </c>
      <c r="AC1289" t="b">
        <v>1</v>
      </c>
      <c r="AD1289">
        <v>89.069637895408221</v>
      </c>
      <c r="AE1289">
        <v>0.62277928791967141</v>
      </c>
      <c r="AF1289">
        <v>0</v>
      </c>
      <c r="AG1289">
        <v>4.187646976687831E-3</v>
      </c>
      <c r="AH1289" t="b">
        <v>0</v>
      </c>
      <c r="AI1289" t="b">
        <v>0</v>
      </c>
      <c r="AJ1289">
        <v>1822.061566877017</v>
      </c>
      <c r="AK1289">
        <v>0</v>
      </c>
      <c r="AL1289">
        <v>8.5518931659786617</v>
      </c>
      <c r="AM1289">
        <v>0</v>
      </c>
      <c r="AN1289">
        <v>9.1752639606309128</v>
      </c>
      <c r="AO1289">
        <v>0</v>
      </c>
      <c r="AP1289">
        <v>1</v>
      </c>
      <c r="AQ1289">
        <v>3</v>
      </c>
      <c r="AR1289">
        <v>0</v>
      </c>
      <c r="AS1289">
        <v>0</v>
      </c>
      <c r="AT1289">
        <v>2.505330857626666</v>
      </c>
      <c r="AU1289">
        <v>0.79728360802800446</v>
      </c>
      <c r="AV1289">
        <v>2.505330857626666</v>
      </c>
    </row>
    <row r="1290" spans="1:48">
      <c r="A1290">
        <v>1287</v>
      </c>
      <c r="B1290">
        <v>0</v>
      </c>
      <c r="C1290">
        <v>0</v>
      </c>
      <c r="D1290">
        <v>0</v>
      </c>
      <c r="E1290">
        <v>84.7</v>
      </c>
      <c r="F1290">
        <v>-0.16296230633080991</v>
      </c>
      <c r="G1290">
        <v>606.49101820625333</v>
      </c>
      <c r="H1290">
        <v>2239.164839217487</v>
      </c>
      <c r="I1290">
        <v>8.491885552191123</v>
      </c>
      <c r="J1290">
        <v>8.491885552191123</v>
      </c>
      <c r="K1290">
        <v>133.7060752324854</v>
      </c>
      <c r="L1290">
        <v>6</v>
      </c>
      <c r="M1290">
        <v>36.215079965461918</v>
      </c>
      <c r="N1290">
        <v>1809.24519008773</v>
      </c>
      <c r="O1290" t="b">
        <v>0</v>
      </c>
      <c r="P1290">
        <v>8.491885552191123</v>
      </c>
      <c r="Q1290">
        <v>0</v>
      </c>
      <c r="R1290">
        <v>0.90422938844261347</v>
      </c>
      <c r="S1290">
        <v>43.547263681121613</v>
      </c>
      <c r="T1290">
        <v>49.567780139072333</v>
      </c>
      <c r="U1290">
        <v>9.3912956830755103</v>
      </c>
      <c r="V1290">
        <v>4.7471366174610381</v>
      </c>
      <c r="W1290">
        <v>-27.563654492031411</v>
      </c>
      <c r="X1290">
        <v>1</v>
      </c>
      <c r="Y1290">
        <v>4.7592746425330823</v>
      </c>
      <c r="Z1290">
        <v>83.333382351782589</v>
      </c>
      <c r="AA1290">
        <v>1809.24519008773</v>
      </c>
      <c r="AB1290" t="b">
        <v>0</v>
      </c>
      <c r="AC1290" t="b">
        <v>1</v>
      </c>
      <c r="AD1290">
        <v>89.071971096230342</v>
      </c>
      <c r="AE1290">
        <v>0.57595695953498471</v>
      </c>
      <c r="AF1290">
        <v>0</v>
      </c>
      <c r="AG1290">
        <v>6.7733844441436042E-3</v>
      </c>
      <c r="AH1290" t="b">
        <v>0</v>
      </c>
      <c r="AI1290" t="b">
        <v>0</v>
      </c>
      <c r="AJ1290">
        <v>1809.24519008773</v>
      </c>
      <c r="AK1290">
        <v>0</v>
      </c>
      <c r="AL1290">
        <v>9.3912956830755103</v>
      </c>
      <c r="AM1290">
        <v>0</v>
      </c>
      <c r="AN1290">
        <v>9.9677566483471303</v>
      </c>
      <c r="AO1290">
        <v>0</v>
      </c>
      <c r="AP1290">
        <v>1</v>
      </c>
      <c r="AQ1290">
        <v>3</v>
      </c>
      <c r="AR1290">
        <v>0</v>
      </c>
      <c r="AS1290">
        <v>0</v>
      </c>
      <c r="AT1290">
        <v>2.6257681173235001</v>
      </c>
      <c r="AU1290">
        <v>0.83561094218420506</v>
      </c>
      <c r="AV1290">
        <v>2.6257681173235001</v>
      </c>
    </row>
    <row r="1291" spans="1:48">
      <c r="A1291">
        <v>1288</v>
      </c>
      <c r="B1291">
        <v>0</v>
      </c>
      <c r="C1291">
        <v>0</v>
      </c>
      <c r="D1291">
        <v>0</v>
      </c>
      <c r="E1291">
        <v>84.1</v>
      </c>
      <c r="F1291">
        <v>-0.16765984033538039</v>
      </c>
      <c r="G1291">
        <v>602.194741808098</v>
      </c>
      <c r="H1291">
        <v>2223.3029867554978</v>
      </c>
      <c r="I1291">
        <v>8.0116539861622957</v>
      </c>
      <c r="J1291">
        <v>8.0116539861622957</v>
      </c>
      <c r="K1291">
        <v>127.0447161738206</v>
      </c>
      <c r="L1291">
        <v>6</v>
      </c>
      <c r="M1291">
        <v>34.410811531370697</v>
      </c>
      <c r="N1291">
        <v>1796.428813298442</v>
      </c>
      <c r="O1291" t="b">
        <v>0</v>
      </c>
      <c r="P1291">
        <v>8.0116539861622957</v>
      </c>
      <c r="Q1291">
        <v>0</v>
      </c>
      <c r="R1291">
        <v>0.90139902111651771</v>
      </c>
      <c r="S1291">
        <v>43.569730211165613</v>
      </c>
      <c r="T1291">
        <v>47.246155183443022</v>
      </c>
      <c r="U1291">
        <v>8.8880216180384384</v>
      </c>
      <c r="V1291">
        <v>4.6585171495683966</v>
      </c>
      <c r="W1291">
        <v>-27.563654492031411</v>
      </c>
      <c r="X1291">
        <v>1</v>
      </c>
      <c r="Y1291">
        <v>4.7592746425330823</v>
      </c>
      <c r="Z1291">
        <v>83.342841789579921</v>
      </c>
      <c r="AA1291">
        <v>1796.428813298442</v>
      </c>
      <c r="AB1291" t="b">
        <v>0</v>
      </c>
      <c r="AC1291" t="b">
        <v>1</v>
      </c>
      <c r="AD1291">
        <v>89.073859697278962</v>
      </c>
      <c r="AE1291">
        <v>0.57595695953498471</v>
      </c>
      <c r="AF1291">
        <v>0</v>
      </c>
      <c r="AG1291">
        <v>9.079132751504293E-3</v>
      </c>
      <c r="AH1291" t="b">
        <v>0</v>
      </c>
      <c r="AI1291" t="b">
        <v>0</v>
      </c>
      <c r="AJ1291">
        <v>1796.428813298442</v>
      </c>
      <c r="AK1291">
        <v>0</v>
      </c>
      <c r="AL1291">
        <v>8.8880216180384384</v>
      </c>
      <c r="AM1291">
        <v>0</v>
      </c>
      <c r="AN1291">
        <v>9.4644825833100583</v>
      </c>
      <c r="AO1291">
        <v>0</v>
      </c>
      <c r="AP1291">
        <v>1</v>
      </c>
      <c r="AQ1291">
        <v>3</v>
      </c>
      <c r="AR1291">
        <v>0</v>
      </c>
      <c r="AS1291">
        <v>0</v>
      </c>
      <c r="AT1291">
        <v>2.535498575133126</v>
      </c>
      <c r="AU1291">
        <v>0.80688402730448494</v>
      </c>
      <c r="AV1291">
        <v>2.535498575133126</v>
      </c>
    </row>
    <row r="1292" spans="1:48">
      <c r="A1292">
        <v>1289</v>
      </c>
      <c r="B1292">
        <v>0</v>
      </c>
      <c r="C1292">
        <v>0</v>
      </c>
      <c r="D1292">
        <v>0</v>
      </c>
      <c r="E1292">
        <v>83.5</v>
      </c>
      <c r="F1292">
        <v>-0.1663983323276792</v>
      </c>
      <c r="G1292">
        <v>597.89846540994279</v>
      </c>
      <c r="H1292">
        <v>2207.4411342935091</v>
      </c>
      <c r="I1292">
        <v>7.8804765561842567</v>
      </c>
      <c r="J1292">
        <v>7.8804765561842567</v>
      </c>
      <c r="K1292">
        <v>125.8625205177518</v>
      </c>
      <c r="L1292">
        <v>6</v>
      </c>
      <c r="M1292">
        <v>34.090606857462568</v>
      </c>
      <c r="N1292">
        <v>1783.612436509155</v>
      </c>
      <c r="O1292" t="b">
        <v>0</v>
      </c>
      <c r="P1292">
        <v>7.8804765561842549</v>
      </c>
      <c r="Q1292">
        <v>0</v>
      </c>
      <c r="R1292">
        <v>0.90102100079922187</v>
      </c>
      <c r="S1292">
        <v>43.591552636619269</v>
      </c>
      <c r="T1292">
        <v>46.826150648206308</v>
      </c>
      <c r="U1292">
        <v>8.7461630186134744</v>
      </c>
      <c r="V1292">
        <v>4.6348055275843336</v>
      </c>
      <c r="W1292">
        <v>-27.563654492031411</v>
      </c>
      <c r="X1292">
        <v>1</v>
      </c>
      <c r="Y1292">
        <v>4.7592746425330823</v>
      </c>
      <c r="Z1292">
        <v>83.352301227377254</v>
      </c>
      <c r="AA1292">
        <v>1783.612436509155</v>
      </c>
      <c r="AB1292" t="b">
        <v>0</v>
      </c>
      <c r="AC1292" t="b">
        <v>1</v>
      </c>
      <c r="AD1292">
        <v>89.075748298327582</v>
      </c>
      <c r="AE1292">
        <v>0.57595695953498471</v>
      </c>
      <c r="AF1292">
        <v>0</v>
      </c>
      <c r="AG1292">
        <v>2.716753213356959E-3</v>
      </c>
      <c r="AH1292" t="b">
        <v>0</v>
      </c>
      <c r="AI1292" t="b">
        <v>0</v>
      </c>
      <c r="AJ1292">
        <v>1783.612436509155</v>
      </c>
      <c r="AK1292">
        <v>0</v>
      </c>
      <c r="AL1292">
        <v>8.7461630186134744</v>
      </c>
      <c r="AM1292">
        <v>0</v>
      </c>
      <c r="AN1292">
        <v>9.3226239838850944</v>
      </c>
      <c r="AO1292">
        <v>0</v>
      </c>
      <c r="AP1292">
        <v>1</v>
      </c>
      <c r="AQ1292">
        <v>3</v>
      </c>
      <c r="AR1292">
        <v>0</v>
      </c>
      <c r="AS1292">
        <v>0</v>
      </c>
      <c r="AT1292">
        <v>2.5041303574493918</v>
      </c>
      <c r="AU1292">
        <v>0.7969015670253714</v>
      </c>
      <c r="AV1292">
        <v>2.5041303574493918</v>
      </c>
    </row>
    <row r="1293" spans="1:48">
      <c r="A1293">
        <v>1290</v>
      </c>
      <c r="B1293">
        <v>0</v>
      </c>
      <c r="C1293">
        <v>0</v>
      </c>
      <c r="D1293">
        <v>0</v>
      </c>
      <c r="E1293">
        <v>82.9</v>
      </c>
      <c r="F1293">
        <v>-0.166746830353901</v>
      </c>
      <c r="G1293">
        <v>593.60218901178757</v>
      </c>
      <c r="H1293">
        <v>2191.5792818315199</v>
      </c>
      <c r="I1293">
        <v>7.6594532987953574</v>
      </c>
      <c r="J1293">
        <v>7.6594532987953574</v>
      </c>
      <c r="K1293">
        <v>123.21785968285209</v>
      </c>
      <c r="L1293">
        <v>6</v>
      </c>
      <c r="M1293">
        <v>33.374284854510321</v>
      </c>
      <c r="N1293">
        <v>1770.796059719868</v>
      </c>
      <c r="O1293" t="b">
        <v>0</v>
      </c>
      <c r="P1293">
        <v>7.6594532987953556</v>
      </c>
      <c r="Q1293">
        <v>0</v>
      </c>
      <c r="R1293">
        <v>0.89991424482220195</v>
      </c>
      <c r="S1293">
        <v>43.613100050188251</v>
      </c>
      <c r="T1293">
        <v>45.89860447915904</v>
      </c>
      <c r="U1293">
        <v>8.5113146534408415</v>
      </c>
      <c r="V1293">
        <v>4.5937964909036992</v>
      </c>
      <c r="W1293">
        <v>-27.563654492031411</v>
      </c>
      <c r="X1293">
        <v>1</v>
      </c>
      <c r="Y1293">
        <v>4.7592746425330823</v>
      </c>
      <c r="Z1293">
        <v>83.365891842917065</v>
      </c>
      <c r="AA1293">
        <v>1770.796059719868</v>
      </c>
      <c r="AB1293" t="b">
        <v>0</v>
      </c>
      <c r="AC1293" t="b">
        <v>1</v>
      </c>
      <c r="AD1293">
        <v>89.077636899376202</v>
      </c>
      <c r="AE1293">
        <v>0.57595695953498471</v>
      </c>
      <c r="AF1293">
        <v>0</v>
      </c>
      <c r="AG1293">
        <v>2.8345604718528761E-3</v>
      </c>
      <c r="AH1293" t="b">
        <v>0</v>
      </c>
      <c r="AI1293" t="b">
        <v>0</v>
      </c>
      <c r="AJ1293">
        <v>1770.796059719868</v>
      </c>
      <c r="AK1293">
        <v>0</v>
      </c>
      <c r="AL1293">
        <v>8.5113146534408415</v>
      </c>
      <c r="AM1293">
        <v>0</v>
      </c>
      <c r="AN1293">
        <v>9.0877756187124614</v>
      </c>
      <c r="AO1293">
        <v>0</v>
      </c>
      <c r="AP1293">
        <v>1</v>
      </c>
      <c r="AQ1293">
        <v>3</v>
      </c>
      <c r="AR1293">
        <v>0</v>
      </c>
      <c r="AS1293">
        <v>0</v>
      </c>
      <c r="AT1293">
        <v>2.4576969542205611</v>
      </c>
      <c r="AU1293">
        <v>0.7821248395737439</v>
      </c>
      <c r="AV1293">
        <v>2.4576969542205611</v>
      </c>
    </row>
    <row r="1294" spans="1:48">
      <c r="A1294">
        <v>1291</v>
      </c>
      <c r="B1294">
        <v>0</v>
      </c>
      <c r="C1294">
        <v>0</v>
      </c>
      <c r="D1294">
        <v>0</v>
      </c>
      <c r="E1294">
        <v>82.3</v>
      </c>
      <c r="F1294">
        <v>-0.16661434625672561</v>
      </c>
      <c r="G1294">
        <v>589.30591261363224</v>
      </c>
      <c r="H1294">
        <v>2175.7174293695298</v>
      </c>
      <c r="I1294">
        <v>7.4689007234970033</v>
      </c>
      <c r="J1294">
        <v>7.4689007234970033</v>
      </c>
      <c r="K1294">
        <v>121.0283939967736</v>
      </c>
      <c r="L1294">
        <v>6</v>
      </c>
      <c r="M1294">
        <v>32.781255145388293</v>
      </c>
      <c r="N1294">
        <v>1757.979682930581</v>
      </c>
      <c r="O1294" t="b">
        <v>0</v>
      </c>
      <c r="P1294">
        <v>7.4689007234970033</v>
      </c>
      <c r="Q1294">
        <v>0</v>
      </c>
      <c r="R1294">
        <v>0.89899644393259848</v>
      </c>
      <c r="S1294">
        <v>43.634277304436033</v>
      </c>
      <c r="T1294">
        <v>45.12905540646679</v>
      </c>
      <c r="U1294">
        <v>8.3080425666922633</v>
      </c>
      <c r="V1294">
        <v>4.5581950780159417</v>
      </c>
      <c r="W1294">
        <v>-27.563654492031411</v>
      </c>
      <c r="X1294">
        <v>1</v>
      </c>
      <c r="Y1294">
        <v>4.7592746425330823</v>
      </c>
      <c r="Z1294">
        <v>83.379482458456877</v>
      </c>
      <c r="AA1294">
        <v>1757.979682930581</v>
      </c>
      <c r="AB1294" t="b">
        <v>0</v>
      </c>
      <c r="AC1294" t="b">
        <v>1</v>
      </c>
      <c r="AD1294">
        <v>89.079525500424822</v>
      </c>
      <c r="AE1294">
        <v>0.57595695953498471</v>
      </c>
      <c r="AF1294">
        <v>0</v>
      </c>
      <c r="AG1294">
        <v>-7.1051979378339292E-4</v>
      </c>
      <c r="AH1294" t="b">
        <v>0</v>
      </c>
      <c r="AI1294" t="b">
        <v>0</v>
      </c>
      <c r="AJ1294">
        <v>1757.979682930581</v>
      </c>
      <c r="AK1294">
        <v>0</v>
      </c>
      <c r="AL1294">
        <v>8.3080425666922633</v>
      </c>
      <c r="AM1294">
        <v>0</v>
      </c>
      <c r="AN1294">
        <v>8.8845035319638832</v>
      </c>
      <c r="AO1294">
        <v>0</v>
      </c>
      <c r="AP1294">
        <v>1</v>
      </c>
      <c r="AQ1294">
        <v>3</v>
      </c>
      <c r="AR1294">
        <v>0</v>
      </c>
      <c r="AS1294">
        <v>0</v>
      </c>
      <c r="AT1294">
        <v>2.4164667861490701</v>
      </c>
      <c r="AU1294">
        <v>0.76900396292003925</v>
      </c>
      <c r="AV1294">
        <v>2.4164667861490701</v>
      </c>
    </row>
    <row r="1295" spans="1:48">
      <c r="A1295">
        <v>1292</v>
      </c>
      <c r="B1295">
        <v>0</v>
      </c>
      <c r="C1295">
        <v>0</v>
      </c>
      <c r="D1295">
        <v>0</v>
      </c>
      <c r="E1295">
        <v>81.7</v>
      </c>
      <c r="F1295">
        <v>-0.16679578461918251</v>
      </c>
      <c r="G1295">
        <v>585.00963621547703</v>
      </c>
      <c r="H1295">
        <v>2159.855576907541</v>
      </c>
      <c r="I1295">
        <v>7.263543620736753</v>
      </c>
      <c r="J1295">
        <v>7.263543620736753</v>
      </c>
      <c r="K1295">
        <v>118.565110730387</v>
      </c>
      <c r="L1295">
        <v>6</v>
      </c>
      <c r="M1295">
        <v>32.114060327840463</v>
      </c>
      <c r="N1295">
        <v>1745.163306141294</v>
      </c>
      <c r="O1295" t="b">
        <v>0</v>
      </c>
      <c r="P1295">
        <v>7.263543620736753</v>
      </c>
      <c r="Q1295">
        <v>0</v>
      </c>
      <c r="R1295">
        <v>0.89790075621005772</v>
      </c>
      <c r="S1295">
        <v>43.655117076232813</v>
      </c>
      <c r="T1295">
        <v>44.264495706495737</v>
      </c>
      <c r="U1295">
        <v>8.0894726622075552</v>
      </c>
      <c r="V1295">
        <v>4.5193715383763546</v>
      </c>
      <c r="W1295">
        <v>-27.563654492031411</v>
      </c>
      <c r="X1295">
        <v>1</v>
      </c>
      <c r="Y1295">
        <v>4.7592746425330823</v>
      </c>
      <c r="Z1295">
        <v>83.393073073996689</v>
      </c>
      <c r="AA1295">
        <v>1745.163306141294</v>
      </c>
      <c r="AB1295" t="b">
        <v>0</v>
      </c>
      <c r="AC1295" t="b">
        <v>1</v>
      </c>
      <c r="AD1295">
        <v>89.081414101473442</v>
      </c>
      <c r="AE1295">
        <v>0.57595695953498471</v>
      </c>
      <c r="AF1295">
        <v>0</v>
      </c>
      <c r="AG1295">
        <v>-1.109791802902049E-3</v>
      </c>
      <c r="AH1295" t="b">
        <v>0</v>
      </c>
      <c r="AI1295" t="b">
        <v>0</v>
      </c>
      <c r="AJ1295">
        <v>1745.163306141294</v>
      </c>
      <c r="AK1295">
        <v>0</v>
      </c>
      <c r="AL1295">
        <v>8.0894726622075552</v>
      </c>
      <c r="AM1295">
        <v>0</v>
      </c>
      <c r="AN1295">
        <v>8.6659336274791752</v>
      </c>
      <c r="AO1295">
        <v>0</v>
      </c>
      <c r="AP1295">
        <v>1</v>
      </c>
      <c r="AQ1295">
        <v>3</v>
      </c>
      <c r="AR1295">
        <v>0</v>
      </c>
      <c r="AS1295">
        <v>0</v>
      </c>
      <c r="AT1295">
        <v>2.3728097195301951</v>
      </c>
      <c r="AU1295">
        <v>0.75511076255336629</v>
      </c>
      <c r="AV1295">
        <v>2.3728097195301951</v>
      </c>
    </row>
    <row r="1296" spans="1:48">
      <c r="A1296">
        <v>1293</v>
      </c>
      <c r="B1296">
        <v>0</v>
      </c>
      <c r="C1296">
        <v>0</v>
      </c>
      <c r="D1296">
        <v>0</v>
      </c>
      <c r="E1296">
        <v>81.099999999999994</v>
      </c>
      <c r="F1296">
        <v>-0.16620251526654431</v>
      </c>
      <c r="G1296">
        <v>580.71335981732159</v>
      </c>
      <c r="H1296">
        <v>2143.9937244455509</v>
      </c>
      <c r="I1296">
        <v>7.1044658552821636</v>
      </c>
      <c r="J1296">
        <v>7.1044658552821636</v>
      </c>
      <c r="K1296">
        <v>116.8264004724921</v>
      </c>
      <c r="L1296">
        <v>6</v>
      </c>
      <c r="M1296">
        <v>31.64312038799893</v>
      </c>
      <c r="N1296">
        <v>1732.3469293520061</v>
      </c>
      <c r="O1296" t="b">
        <v>0</v>
      </c>
      <c r="P1296">
        <v>7.1044658552821636</v>
      </c>
      <c r="Q1296">
        <v>0</v>
      </c>
      <c r="R1296">
        <v>0.89715936911727778</v>
      </c>
      <c r="S1296">
        <v>43.675603713698102</v>
      </c>
      <c r="T1296">
        <v>43.651416967814242</v>
      </c>
      <c r="U1296">
        <v>7.9188448561511464</v>
      </c>
      <c r="V1296">
        <v>4.4891392598947846</v>
      </c>
      <c r="W1296">
        <v>-27.563654492031411</v>
      </c>
      <c r="X1296">
        <v>1</v>
      </c>
      <c r="Y1296">
        <v>4.7592746425330823</v>
      </c>
      <c r="Z1296">
        <v>83.341456702574064</v>
      </c>
      <c r="AA1296">
        <v>1732.3469293520061</v>
      </c>
      <c r="AB1296" t="b">
        <v>0</v>
      </c>
      <c r="AC1296" t="b">
        <v>1</v>
      </c>
      <c r="AD1296">
        <v>89.083302702522062</v>
      </c>
      <c r="AE1296">
        <v>0.57595695953498471</v>
      </c>
      <c r="AF1296">
        <v>0</v>
      </c>
      <c r="AG1296">
        <v>-2.1675834936624731E-3</v>
      </c>
      <c r="AH1296" t="b">
        <v>0</v>
      </c>
      <c r="AI1296" t="b">
        <v>0</v>
      </c>
      <c r="AJ1296">
        <v>1732.3469293520061</v>
      </c>
      <c r="AK1296">
        <v>0</v>
      </c>
      <c r="AL1296">
        <v>7.9188448561511464</v>
      </c>
      <c r="AM1296">
        <v>0</v>
      </c>
      <c r="AN1296">
        <v>8.4953058214227664</v>
      </c>
      <c r="AO1296">
        <v>0</v>
      </c>
      <c r="AP1296">
        <v>1</v>
      </c>
      <c r="AQ1296">
        <v>3</v>
      </c>
      <c r="AR1296">
        <v>0</v>
      </c>
      <c r="AS1296">
        <v>0</v>
      </c>
      <c r="AT1296">
        <v>2.3370143373009831</v>
      </c>
      <c r="AU1296">
        <v>0.74371942419676984</v>
      </c>
      <c r="AV1296">
        <v>2.3370143373009831</v>
      </c>
    </row>
    <row r="1297" spans="1:48">
      <c r="A1297">
        <v>1294</v>
      </c>
      <c r="B1297">
        <v>0</v>
      </c>
      <c r="C1297">
        <v>0</v>
      </c>
      <c r="D1297">
        <v>0</v>
      </c>
      <c r="E1297">
        <v>80.5</v>
      </c>
      <c r="F1297">
        <v>-0.1683941543146581</v>
      </c>
      <c r="G1297">
        <v>576.41708341916637</v>
      </c>
      <c r="H1297">
        <v>2128.1318719835622</v>
      </c>
      <c r="I1297">
        <v>6.793633880376249</v>
      </c>
      <c r="J1297">
        <v>6.793633880376249</v>
      </c>
      <c r="K1297">
        <v>112.54771359705011</v>
      </c>
      <c r="L1297">
        <v>6</v>
      </c>
      <c r="M1297">
        <v>30.484212783599691</v>
      </c>
      <c r="N1297">
        <v>1719.530552562718</v>
      </c>
      <c r="O1297" t="b">
        <v>0</v>
      </c>
      <c r="P1297">
        <v>6.793633880376249</v>
      </c>
      <c r="Q1297">
        <v>0</v>
      </c>
      <c r="R1297">
        <v>0.89494292720320856</v>
      </c>
      <c r="S1297">
        <v>43.695787180806043</v>
      </c>
      <c r="T1297">
        <v>42.156862713268637</v>
      </c>
      <c r="U1297">
        <v>7.5911364556029</v>
      </c>
      <c r="V1297">
        <v>4.4288765949522002</v>
      </c>
      <c r="W1297">
        <v>-27.563654492031411</v>
      </c>
      <c r="X1297">
        <v>1</v>
      </c>
      <c r="Y1297">
        <v>4.7592746425330823</v>
      </c>
      <c r="Z1297">
        <v>83.340768759791288</v>
      </c>
      <c r="AA1297">
        <v>1719.530552562718</v>
      </c>
      <c r="AB1297" t="b">
        <v>0</v>
      </c>
      <c r="AC1297" t="b">
        <v>1</v>
      </c>
      <c r="AD1297">
        <v>89.085191303570681</v>
      </c>
      <c r="AE1297">
        <v>0.57595695953498471</v>
      </c>
      <c r="AF1297">
        <v>0</v>
      </c>
      <c r="AG1297">
        <v>-3.3936185917690649E-3</v>
      </c>
      <c r="AH1297" t="b">
        <v>0</v>
      </c>
      <c r="AI1297" t="b">
        <v>0</v>
      </c>
      <c r="AJ1297">
        <v>1719.530552562718</v>
      </c>
      <c r="AK1297">
        <v>0</v>
      </c>
      <c r="AL1297">
        <v>7.5911364556029</v>
      </c>
      <c r="AM1297">
        <v>0</v>
      </c>
      <c r="AN1297">
        <v>8.1675974208745199</v>
      </c>
      <c r="AO1297">
        <v>0</v>
      </c>
      <c r="AP1297">
        <v>1</v>
      </c>
      <c r="AQ1297">
        <v>3</v>
      </c>
      <c r="AR1297">
        <v>0</v>
      </c>
      <c r="AS1297">
        <v>0</v>
      </c>
      <c r="AT1297">
        <v>2.2757169763107972</v>
      </c>
      <c r="AU1297">
        <v>0.72421246726767696</v>
      </c>
      <c r="AV1297">
        <v>2.2757169763107972</v>
      </c>
    </row>
    <row r="1298" spans="1:48">
      <c r="A1298">
        <v>1295</v>
      </c>
      <c r="B1298">
        <v>0</v>
      </c>
      <c r="C1298">
        <v>0</v>
      </c>
      <c r="D1298">
        <v>0</v>
      </c>
      <c r="E1298">
        <v>79.900000000000006</v>
      </c>
      <c r="F1298">
        <v>-0.1602208674748162</v>
      </c>
      <c r="G1298">
        <v>572.12080702101116</v>
      </c>
      <c r="H1298">
        <v>2112.270019521573</v>
      </c>
      <c r="I1298">
        <v>7.0570073831831337</v>
      </c>
      <c r="J1298">
        <v>7.0570073831831337</v>
      </c>
      <c r="K1298">
        <v>117.7888580194584</v>
      </c>
      <c r="L1298">
        <v>6</v>
      </c>
      <c r="M1298">
        <v>31.903807697578099</v>
      </c>
      <c r="N1298">
        <v>1706.714175773431</v>
      </c>
      <c r="O1298" t="b">
        <v>0</v>
      </c>
      <c r="P1298">
        <v>7.0570073831831337</v>
      </c>
      <c r="Q1298">
        <v>0</v>
      </c>
      <c r="R1298">
        <v>0.89807533372272608</v>
      </c>
      <c r="S1298">
        <v>43.715503554545897</v>
      </c>
      <c r="T1298">
        <v>43.966145193110528</v>
      </c>
      <c r="U1298">
        <v>7.8579236264403747</v>
      </c>
      <c r="V1298">
        <v>4.4812346763059594</v>
      </c>
      <c r="W1298">
        <v>-27.563654492031411</v>
      </c>
      <c r="X1298">
        <v>1</v>
      </c>
      <c r="Y1298">
        <v>4.7592746425330823</v>
      </c>
      <c r="Z1298">
        <v>83.333048996099109</v>
      </c>
      <c r="AA1298">
        <v>1706.714175773431</v>
      </c>
      <c r="AB1298" t="b">
        <v>0</v>
      </c>
      <c r="AC1298" t="b">
        <v>1</v>
      </c>
      <c r="AD1298">
        <v>89.087079904619301</v>
      </c>
      <c r="AE1298">
        <v>0.57595695953498471</v>
      </c>
      <c r="AF1298">
        <v>0</v>
      </c>
      <c r="AG1298">
        <v>-4.0556182421374043E-3</v>
      </c>
      <c r="AH1298" t="b">
        <v>0</v>
      </c>
      <c r="AI1298" t="b">
        <v>0</v>
      </c>
      <c r="AJ1298">
        <v>1706.714175773431</v>
      </c>
      <c r="AK1298">
        <v>0</v>
      </c>
      <c r="AL1298">
        <v>7.8579236264403747</v>
      </c>
      <c r="AM1298">
        <v>0</v>
      </c>
      <c r="AN1298">
        <v>8.4343040907957256</v>
      </c>
      <c r="AO1298">
        <v>0</v>
      </c>
      <c r="AP1298">
        <v>1</v>
      </c>
      <c r="AQ1298">
        <v>3</v>
      </c>
      <c r="AR1298">
        <v>0</v>
      </c>
      <c r="AS1298">
        <v>0</v>
      </c>
      <c r="AT1298">
        <v>2.3112412403027141</v>
      </c>
      <c r="AU1298">
        <v>0.73551752635070977</v>
      </c>
      <c r="AV1298">
        <v>2.3112412403027141</v>
      </c>
    </row>
    <row r="1299" spans="1:48">
      <c r="A1299">
        <v>1296</v>
      </c>
      <c r="B1299">
        <v>0</v>
      </c>
      <c r="C1299">
        <v>0</v>
      </c>
      <c r="D1299">
        <v>0</v>
      </c>
      <c r="E1299">
        <v>79.400000000000006</v>
      </c>
      <c r="F1299">
        <v>-0.1073890424527448</v>
      </c>
      <c r="G1299">
        <v>568.54057668921507</v>
      </c>
      <c r="H1299">
        <v>2099.0518091365821</v>
      </c>
      <c r="I1299">
        <v>9.7863579157573213</v>
      </c>
      <c r="J1299">
        <v>9.7863579157573213</v>
      </c>
      <c r="K1299">
        <v>164.3732005440331</v>
      </c>
      <c r="L1299">
        <v>6</v>
      </c>
      <c r="M1299">
        <v>44.52145193500354</v>
      </c>
      <c r="N1299">
        <v>1696.0338617823579</v>
      </c>
      <c r="O1299" t="b">
        <v>0</v>
      </c>
      <c r="P1299">
        <v>9.7863579157573213</v>
      </c>
      <c r="Q1299">
        <v>0</v>
      </c>
      <c r="R1299">
        <v>0.91644051204983945</v>
      </c>
      <c r="S1299">
        <v>43.73537362823317</v>
      </c>
      <c r="T1299">
        <v>60.124804748107117</v>
      </c>
      <c r="U1299">
        <v>10.67866139381789</v>
      </c>
      <c r="V1299">
        <v>5.0239978978552244</v>
      </c>
      <c r="W1299">
        <v>-27.13120200129838</v>
      </c>
      <c r="X1299">
        <v>1</v>
      </c>
      <c r="Y1299">
        <v>4.326822151800048</v>
      </c>
      <c r="Z1299">
        <v>83.342318496133316</v>
      </c>
      <c r="AA1299">
        <v>1696.0338617823579</v>
      </c>
      <c r="AB1299" t="b">
        <v>0</v>
      </c>
      <c r="AC1299" t="b">
        <v>1</v>
      </c>
      <c r="AD1299">
        <v>89.088882701602301</v>
      </c>
      <c r="AE1299">
        <v>0.5669206388331004</v>
      </c>
      <c r="AF1299">
        <v>0</v>
      </c>
      <c r="AG1299">
        <v>-4.7600536696618123E-3</v>
      </c>
      <c r="AH1299" t="b">
        <v>0</v>
      </c>
      <c r="AI1299" t="b">
        <v>0</v>
      </c>
      <c r="AJ1299">
        <v>1696.0338617823579</v>
      </c>
      <c r="AK1299">
        <v>0</v>
      </c>
      <c r="AL1299">
        <v>10.67866139381789</v>
      </c>
      <c r="AM1299">
        <v>0</v>
      </c>
      <c r="AN1299">
        <v>11.24580603520061</v>
      </c>
      <c r="AO1299">
        <v>0</v>
      </c>
      <c r="AP1299">
        <v>1</v>
      </c>
      <c r="AQ1299">
        <v>3</v>
      </c>
      <c r="AR1299">
        <v>0</v>
      </c>
      <c r="AS1299">
        <v>0</v>
      </c>
      <c r="AT1299">
        <v>2.7652214083333382</v>
      </c>
      <c r="AU1299">
        <v>0.87998984035218153</v>
      </c>
      <c r="AV1299">
        <v>2.7652214083333382</v>
      </c>
    </row>
    <row r="1300" spans="1:48">
      <c r="A1300">
        <v>1297</v>
      </c>
      <c r="B1300">
        <v>0</v>
      </c>
      <c r="C1300">
        <v>0</v>
      </c>
      <c r="D1300">
        <v>0</v>
      </c>
      <c r="E1300">
        <v>79.099999999999994</v>
      </c>
      <c r="F1300">
        <v>-7.6889629380877622E-2</v>
      </c>
      <c r="G1300">
        <v>566.39243849013735</v>
      </c>
      <c r="H1300">
        <v>2091.1208829055872</v>
      </c>
      <c r="I1300">
        <v>11.34222206373523</v>
      </c>
      <c r="J1300">
        <v>11.34222206373523</v>
      </c>
      <c r="K1300">
        <v>191.22826341766429</v>
      </c>
      <c r="L1300">
        <v>6</v>
      </c>
      <c r="M1300">
        <v>51.795304284307768</v>
      </c>
      <c r="N1300">
        <v>1689.6256733877151</v>
      </c>
      <c r="O1300" t="b">
        <v>0</v>
      </c>
      <c r="P1300">
        <v>11.34222206373523</v>
      </c>
      <c r="Q1300">
        <v>0</v>
      </c>
      <c r="R1300">
        <v>0.92315184786194171</v>
      </c>
      <c r="S1300">
        <v>43.757963640815973</v>
      </c>
      <c r="T1300">
        <v>69.439388016427088</v>
      </c>
      <c r="U1300">
        <v>12.28640996603569</v>
      </c>
      <c r="V1300">
        <v>5.3362886546600521</v>
      </c>
      <c r="W1300">
        <v>-28.415758063221581</v>
      </c>
      <c r="X1300">
        <v>1</v>
      </c>
      <c r="Y1300">
        <v>5.6113782137232562</v>
      </c>
      <c r="Z1300">
        <v>83.351587996167524</v>
      </c>
      <c r="AA1300">
        <v>1689.6256733877151</v>
      </c>
      <c r="AB1300" t="b">
        <v>0</v>
      </c>
      <c r="AC1300" t="b">
        <v>1</v>
      </c>
      <c r="AD1300">
        <v>89.090854566754189</v>
      </c>
      <c r="AE1300">
        <v>0.59376210878373459</v>
      </c>
      <c r="AF1300">
        <v>0</v>
      </c>
      <c r="AG1300">
        <v>7.0480261277091061E-3</v>
      </c>
      <c r="AH1300" t="b">
        <v>0</v>
      </c>
      <c r="AI1300" t="b">
        <v>0</v>
      </c>
      <c r="AJ1300">
        <v>1689.6256733877151</v>
      </c>
      <c r="AK1300">
        <v>0</v>
      </c>
      <c r="AL1300">
        <v>12.28640996603569</v>
      </c>
      <c r="AM1300">
        <v>0</v>
      </c>
      <c r="AN1300">
        <v>12.88029807625359</v>
      </c>
      <c r="AO1300">
        <v>0</v>
      </c>
      <c r="AP1300">
        <v>1</v>
      </c>
      <c r="AQ1300">
        <v>3</v>
      </c>
      <c r="AR1300">
        <v>0</v>
      </c>
      <c r="AS1300">
        <v>0</v>
      </c>
      <c r="AT1300">
        <v>3.031317318288778</v>
      </c>
      <c r="AU1300">
        <v>0.96467083429153877</v>
      </c>
      <c r="AV1300">
        <v>3.031317318288778</v>
      </c>
    </row>
    <row r="1301" spans="1:48">
      <c r="A1301">
        <v>1298</v>
      </c>
      <c r="B1301">
        <v>0</v>
      </c>
      <c r="C1301">
        <v>0</v>
      </c>
      <c r="D1301">
        <v>0</v>
      </c>
      <c r="E1301">
        <v>78.8</v>
      </c>
      <c r="F1301">
        <v>-8.5052440023751785E-2</v>
      </c>
      <c r="G1301">
        <v>564.24430029105974</v>
      </c>
      <c r="H1301">
        <v>2083.1899566745928</v>
      </c>
      <c r="I1301">
        <v>10.791121751657631</v>
      </c>
      <c r="J1301">
        <v>10.791121751657631</v>
      </c>
      <c r="K1301">
        <v>182.62944267901511</v>
      </c>
      <c r="L1301">
        <v>6</v>
      </c>
      <c r="M1301">
        <v>49.466262914142753</v>
      </c>
      <c r="N1301">
        <v>1683.2174849930709</v>
      </c>
      <c r="O1301" t="b">
        <v>0</v>
      </c>
      <c r="P1301">
        <v>10.791121751657631</v>
      </c>
      <c r="Q1301">
        <v>0</v>
      </c>
      <c r="R1301">
        <v>0.92130449231929468</v>
      </c>
      <c r="S1301">
        <v>43.782042238071107</v>
      </c>
      <c r="T1301">
        <v>66.449933685199483</v>
      </c>
      <c r="U1301">
        <v>11.71287217377181</v>
      </c>
      <c r="V1301">
        <v>5.2293112667059836</v>
      </c>
      <c r="W1301">
        <v>-26.652213226305879</v>
      </c>
      <c r="X1301">
        <v>1</v>
      </c>
      <c r="Y1301">
        <v>3.847833376807547</v>
      </c>
      <c r="Z1301">
        <v>83.360857496201731</v>
      </c>
      <c r="AA1301">
        <v>1683.2174849930709</v>
      </c>
      <c r="AB1301" t="b">
        <v>0</v>
      </c>
      <c r="AC1301" t="b">
        <v>1</v>
      </c>
      <c r="AD1301">
        <v>89.092731394450723</v>
      </c>
      <c r="AE1301">
        <v>0.55691191816161534</v>
      </c>
      <c r="AF1301">
        <v>0</v>
      </c>
      <c r="AG1301">
        <v>8.8819980762834816E-3</v>
      </c>
      <c r="AH1301" t="b">
        <v>0</v>
      </c>
      <c r="AI1301" t="b">
        <v>0</v>
      </c>
      <c r="AJ1301">
        <v>1683.2174849930709</v>
      </c>
      <c r="AK1301">
        <v>0</v>
      </c>
      <c r="AL1301">
        <v>11.71287217377181</v>
      </c>
      <c r="AM1301">
        <v>0</v>
      </c>
      <c r="AN1301">
        <v>12.26991009336759</v>
      </c>
      <c r="AO1301">
        <v>0</v>
      </c>
      <c r="AP1301">
        <v>1</v>
      </c>
      <c r="AQ1301">
        <v>3</v>
      </c>
      <c r="AR1301">
        <v>0</v>
      </c>
      <c r="AS1301">
        <v>0</v>
      </c>
      <c r="AT1301">
        <v>2.92679157404298</v>
      </c>
      <c r="AU1301">
        <v>0.93140709898471852</v>
      </c>
      <c r="AV1301">
        <v>2.92679157404298</v>
      </c>
    </row>
    <row r="1302" spans="1:48">
      <c r="A1302">
        <v>1299</v>
      </c>
      <c r="B1302">
        <v>0</v>
      </c>
      <c r="C1302">
        <v>0</v>
      </c>
      <c r="D1302">
        <v>0</v>
      </c>
      <c r="E1302">
        <v>78.5</v>
      </c>
      <c r="F1302">
        <v>-8.290061052411879E-2</v>
      </c>
      <c r="G1302">
        <v>562.09616209198214</v>
      </c>
      <c r="H1302">
        <v>2075.259030443598</v>
      </c>
      <c r="I1302">
        <v>10.800915541616151</v>
      </c>
      <c r="J1302">
        <v>10.800915541616151</v>
      </c>
      <c r="K1302">
        <v>183.4937735886889</v>
      </c>
      <c r="L1302">
        <v>6</v>
      </c>
      <c r="M1302">
        <v>49.700372044606958</v>
      </c>
      <c r="N1302">
        <v>1676.809296598427</v>
      </c>
      <c r="O1302" t="b">
        <v>0</v>
      </c>
      <c r="P1302">
        <v>10.800915541616151</v>
      </c>
      <c r="Q1302">
        <v>0</v>
      </c>
      <c r="R1302">
        <v>0.92157812246557513</v>
      </c>
      <c r="S1302">
        <v>43.805501597089531</v>
      </c>
      <c r="T1302">
        <v>66.74459814299999</v>
      </c>
      <c r="U1302">
        <v>11.720021643655731</v>
      </c>
      <c r="V1302">
        <v>5.2342367016547584</v>
      </c>
      <c r="W1302">
        <v>-28.415758063221581</v>
      </c>
      <c r="X1302">
        <v>1</v>
      </c>
      <c r="Y1302">
        <v>5.6113782137232562</v>
      </c>
      <c r="Z1302">
        <v>83.370126996235939</v>
      </c>
      <c r="AA1302">
        <v>1676.809296598427</v>
      </c>
      <c r="AB1302" t="b">
        <v>0</v>
      </c>
      <c r="AC1302" t="b">
        <v>1</v>
      </c>
      <c r="AD1302">
        <v>89.094608222147258</v>
      </c>
      <c r="AE1302">
        <v>0.59376210878373459</v>
      </c>
      <c r="AF1302">
        <v>0</v>
      </c>
      <c r="AG1302">
        <v>1.147297119001423E-2</v>
      </c>
      <c r="AH1302" t="b">
        <v>0</v>
      </c>
      <c r="AI1302" t="b">
        <v>0</v>
      </c>
      <c r="AJ1302">
        <v>1676.809296598427</v>
      </c>
      <c r="AK1302">
        <v>0</v>
      </c>
      <c r="AL1302">
        <v>11.720021643655731</v>
      </c>
      <c r="AM1302">
        <v>0</v>
      </c>
      <c r="AN1302">
        <v>12.31390975387362</v>
      </c>
      <c r="AO1302">
        <v>0</v>
      </c>
      <c r="AP1302">
        <v>1</v>
      </c>
      <c r="AQ1302">
        <v>3</v>
      </c>
      <c r="AR1302">
        <v>0</v>
      </c>
      <c r="AS1302">
        <v>0</v>
      </c>
      <c r="AT1302">
        <v>2.930488346936476</v>
      </c>
      <c r="AU1302">
        <v>0.93258354097904195</v>
      </c>
      <c r="AV1302">
        <v>2.930488346936476</v>
      </c>
    </row>
    <row r="1303" spans="1:48">
      <c r="A1303">
        <v>1300</v>
      </c>
      <c r="B1303">
        <v>0</v>
      </c>
      <c r="C1303">
        <v>0</v>
      </c>
      <c r="D1303">
        <v>0</v>
      </c>
      <c r="E1303">
        <v>78.2</v>
      </c>
      <c r="F1303">
        <v>-8.3345117879758845E-2</v>
      </c>
      <c r="G1303">
        <v>559.94802389290453</v>
      </c>
      <c r="H1303">
        <v>2067.3281042126041</v>
      </c>
      <c r="I1303">
        <v>10.67090374626061</v>
      </c>
      <c r="J1303">
        <v>10.67090374626061</v>
      </c>
      <c r="K1303">
        <v>181.98050597639269</v>
      </c>
      <c r="L1303">
        <v>6</v>
      </c>
      <c r="M1303">
        <v>49.290494576487717</v>
      </c>
      <c r="N1303">
        <v>1670.4011082037839</v>
      </c>
      <c r="O1303" t="b">
        <v>0</v>
      </c>
      <c r="P1303">
        <v>10.67090374626061</v>
      </c>
      <c r="Q1303">
        <v>0</v>
      </c>
      <c r="R1303">
        <v>0.92129983539601046</v>
      </c>
      <c r="S1303">
        <v>43.828900603346398</v>
      </c>
      <c r="T1303">
        <v>66.214152009390929</v>
      </c>
      <c r="U1303">
        <v>11.582443995199281</v>
      </c>
      <c r="V1303">
        <v>5.2110646622526602</v>
      </c>
      <c r="W1303">
        <v>-28.415758063221581</v>
      </c>
      <c r="X1303">
        <v>1</v>
      </c>
      <c r="Y1303">
        <v>5.6113782137232562</v>
      </c>
      <c r="Z1303">
        <v>83.379396496270147</v>
      </c>
      <c r="AA1303">
        <v>1670.4011082037839</v>
      </c>
      <c r="AB1303" t="b">
        <v>0</v>
      </c>
      <c r="AC1303" t="b">
        <v>1</v>
      </c>
      <c r="AD1303">
        <v>89.096834959533652</v>
      </c>
      <c r="AE1303">
        <v>0.59376210878373459</v>
      </c>
      <c r="AF1303">
        <v>0</v>
      </c>
      <c r="AG1303">
        <v>1.121364906635464E-2</v>
      </c>
      <c r="AH1303" t="b">
        <v>0</v>
      </c>
      <c r="AI1303" t="b">
        <v>0</v>
      </c>
      <c r="AJ1303">
        <v>1670.4011082037839</v>
      </c>
      <c r="AK1303">
        <v>0</v>
      </c>
      <c r="AL1303">
        <v>11.582443995199281</v>
      </c>
      <c r="AM1303">
        <v>0</v>
      </c>
      <c r="AN1303">
        <v>12.176332105417179</v>
      </c>
      <c r="AO1303">
        <v>0</v>
      </c>
      <c r="AP1303">
        <v>1</v>
      </c>
      <c r="AQ1303">
        <v>3</v>
      </c>
      <c r="AR1303">
        <v>0</v>
      </c>
      <c r="AS1303">
        <v>0</v>
      </c>
      <c r="AT1303">
        <v>2.9041846138295422</v>
      </c>
      <c r="AU1303">
        <v>0.92421277622664977</v>
      </c>
      <c r="AV1303">
        <v>2.9041846138295422</v>
      </c>
    </row>
    <row r="1304" spans="1:48">
      <c r="A1304">
        <v>1301</v>
      </c>
      <c r="B1304">
        <v>0</v>
      </c>
      <c r="C1304">
        <v>0</v>
      </c>
      <c r="D1304">
        <v>0</v>
      </c>
      <c r="E1304">
        <v>77.900000000000006</v>
      </c>
      <c r="F1304">
        <v>-8.3718917956836947E-2</v>
      </c>
      <c r="G1304">
        <v>557.79988569382692</v>
      </c>
      <c r="H1304">
        <v>2059.3971779816088</v>
      </c>
      <c r="I1304">
        <v>10.545566270498311</v>
      </c>
      <c r="J1304">
        <v>10.545566270498311</v>
      </c>
      <c r="K1304">
        <v>180.53560526266091</v>
      </c>
      <c r="L1304">
        <v>6</v>
      </c>
      <c r="M1304">
        <v>48.89913468652788</v>
      </c>
      <c r="N1304">
        <v>1663.9929198091399</v>
      </c>
      <c r="O1304" t="b">
        <v>0</v>
      </c>
      <c r="P1304">
        <v>10.545566270498311</v>
      </c>
      <c r="Q1304">
        <v>0</v>
      </c>
      <c r="R1304">
        <v>0.92103309722838778</v>
      </c>
      <c r="S1304">
        <v>43.85209998720994</v>
      </c>
      <c r="T1304">
        <v>65.707444422788456</v>
      </c>
      <c r="U1304">
        <v>11.449714784661349</v>
      </c>
      <c r="V1304">
        <v>5.1887133751054444</v>
      </c>
      <c r="W1304">
        <v>-28.415758063221581</v>
      </c>
      <c r="X1304">
        <v>1</v>
      </c>
      <c r="Y1304">
        <v>5.6113782137232562</v>
      </c>
      <c r="Z1304">
        <v>83.388665996304354</v>
      </c>
      <c r="AA1304">
        <v>1663.9929198091399</v>
      </c>
      <c r="AB1304" t="b">
        <v>0</v>
      </c>
      <c r="AC1304" t="b">
        <v>1</v>
      </c>
      <c r="AD1304">
        <v>89.099061696920046</v>
      </c>
      <c r="AE1304">
        <v>0.59376210878373459</v>
      </c>
      <c r="AF1304">
        <v>0</v>
      </c>
      <c r="AG1304">
        <v>7.3755090494831421E-3</v>
      </c>
      <c r="AH1304" t="b">
        <v>0</v>
      </c>
      <c r="AI1304" t="b">
        <v>0</v>
      </c>
      <c r="AJ1304">
        <v>1663.9929198091399</v>
      </c>
      <c r="AK1304">
        <v>0</v>
      </c>
      <c r="AL1304">
        <v>11.449714784661349</v>
      </c>
      <c r="AM1304">
        <v>0</v>
      </c>
      <c r="AN1304">
        <v>12.043602894879241</v>
      </c>
      <c r="AO1304">
        <v>0</v>
      </c>
      <c r="AP1304">
        <v>1</v>
      </c>
      <c r="AQ1304">
        <v>3</v>
      </c>
      <c r="AR1304">
        <v>0</v>
      </c>
      <c r="AS1304">
        <v>0</v>
      </c>
      <c r="AT1304">
        <v>2.8786960796196399</v>
      </c>
      <c r="AU1304">
        <v>0.91610143617894568</v>
      </c>
      <c r="AV1304">
        <v>2.8786960796196399</v>
      </c>
    </row>
    <row r="1305" spans="1:48">
      <c r="A1305">
        <v>1302</v>
      </c>
      <c r="B1305">
        <v>0</v>
      </c>
      <c r="C1305">
        <v>0</v>
      </c>
      <c r="D1305">
        <v>0</v>
      </c>
      <c r="E1305">
        <v>77.599999999999994</v>
      </c>
      <c r="F1305">
        <v>-8.1779210292909355E-2</v>
      </c>
      <c r="G1305">
        <v>555.6517474947492</v>
      </c>
      <c r="H1305">
        <v>2051.466251750614</v>
      </c>
      <c r="I1305">
        <v>10.54454261740438</v>
      </c>
      <c r="J1305">
        <v>10.54454261740438</v>
      </c>
      <c r="K1305">
        <v>181.21595993565219</v>
      </c>
      <c r="L1305">
        <v>6</v>
      </c>
      <c r="M1305">
        <v>49.083412766969708</v>
      </c>
      <c r="N1305">
        <v>1657.584731414496</v>
      </c>
      <c r="O1305" t="b">
        <v>0</v>
      </c>
      <c r="P1305">
        <v>10.54454261740438</v>
      </c>
      <c r="Q1305">
        <v>0</v>
      </c>
      <c r="R1305">
        <v>0.9212675801481216</v>
      </c>
      <c r="S1305">
        <v>43.875104583567037</v>
      </c>
      <c r="T1305">
        <v>65.938278180977576</v>
      </c>
      <c r="U1305">
        <v>11.445689444220999</v>
      </c>
      <c r="V1305">
        <v>5.1914802020546773</v>
      </c>
      <c r="W1305">
        <v>-28.415758063221581</v>
      </c>
      <c r="X1305">
        <v>1</v>
      </c>
      <c r="Y1305">
        <v>5.6113782137232562</v>
      </c>
      <c r="Z1305">
        <v>83.397935496338562</v>
      </c>
      <c r="AA1305">
        <v>1657.584731414496</v>
      </c>
      <c r="AB1305" t="b">
        <v>0</v>
      </c>
      <c r="AC1305" t="b">
        <v>1</v>
      </c>
      <c r="AD1305">
        <v>89.10128843430644</v>
      </c>
      <c r="AE1305">
        <v>0.59376210878373459</v>
      </c>
      <c r="AF1305">
        <v>0</v>
      </c>
      <c r="AG1305">
        <v>9.178710356211095E-3</v>
      </c>
      <c r="AH1305" t="b">
        <v>0</v>
      </c>
      <c r="AI1305" t="b">
        <v>0</v>
      </c>
      <c r="AJ1305">
        <v>1657.584731414496</v>
      </c>
      <c r="AK1305">
        <v>0</v>
      </c>
      <c r="AL1305">
        <v>11.445689444220999</v>
      </c>
      <c r="AM1305">
        <v>0</v>
      </c>
      <c r="AN1305">
        <v>12.0395775544389</v>
      </c>
      <c r="AO1305">
        <v>0</v>
      </c>
      <c r="AP1305">
        <v>1</v>
      </c>
      <c r="AQ1305">
        <v>3</v>
      </c>
      <c r="AR1305">
        <v>0</v>
      </c>
      <c r="AS1305">
        <v>0</v>
      </c>
      <c r="AT1305">
        <v>2.874505893630448</v>
      </c>
      <c r="AU1305">
        <v>0.91476797293851109</v>
      </c>
      <c r="AV1305">
        <v>2.874505893630448</v>
      </c>
    </row>
    <row r="1306" spans="1:48">
      <c r="A1306">
        <v>1303</v>
      </c>
      <c r="B1306">
        <v>0</v>
      </c>
      <c r="C1306">
        <v>0</v>
      </c>
      <c r="D1306">
        <v>0</v>
      </c>
      <c r="E1306">
        <v>77.3</v>
      </c>
      <c r="F1306">
        <v>-8.9164240871522082E-2</v>
      </c>
      <c r="G1306">
        <v>553.50360929567159</v>
      </c>
      <c r="H1306">
        <v>2043.5353255196201</v>
      </c>
      <c r="I1306">
        <v>10.0477318747584</v>
      </c>
      <c r="J1306">
        <v>10.0477318747584</v>
      </c>
      <c r="K1306">
        <v>173.34805062225641</v>
      </c>
      <c r="L1306">
        <v>6</v>
      </c>
      <c r="M1306">
        <v>46.952343072117117</v>
      </c>
      <c r="N1306">
        <v>1651.1765430198529</v>
      </c>
      <c r="O1306" t="b">
        <v>0</v>
      </c>
      <c r="P1306">
        <v>10.0477318747584</v>
      </c>
      <c r="Q1306">
        <v>0</v>
      </c>
      <c r="R1306">
        <v>0.91941340549072315</v>
      </c>
      <c r="S1306">
        <v>43.89803864406953</v>
      </c>
      <c r="T1306">
        <v>63.202619342142917</v>
      </c>
      <c r="U1306">
        <v>10.928415677597791</v>
      </c>
      <c r="V1306">
        <v>5.0932838568494532</v>
      </c>
      <c r="W1306">
        <v>-27.13120200129838</v>
      </c>
      <c r="X1306">
        <v>1</v>
      </c>
      <c r="Y1306">
        <v>4.326822151800048</v>
      </c>
      <c r="Z1306">
        <v>83.407204996372769</v>
      </c>
      <c r="AA1306">
        <v>1651.1765430198529</v>
      </c>
      <c r="AB1306" t="b">
        <v>0</v>
      </c>
      <c r="AC1306" t="b">
        <v>1</v>
      </c>
      <c r="AD1306">
        <v>89.103260299458327</v>
      </c>
      <c r="AE1306">
        <v>0.5669206388331004</v>
      </c>
      <c r="AF1306">
        <v>0</v>
      </c>
      <c r="AG1306">
        <v>1.1859794040172841E-2</v>
      </c>
      <c r="AH1306" t="b">
        <v>0</v>
      </c>
      <c r="AI1306" t="b">
        <v>0</v>
      </c>
      <c r="AJ1306">
        <v>1651.1765430198529</v>
      </c>
      <c r="AK1306">
        <v>0</v>
      </c>
      <c r="AL1306">
        <v>10.928415677597791</v>
      </c>
      <c r="AM1306">
        <v>0</v>
      </c>
      <c r="AN1306">
        <v>11.49546231786505</v>
      </c>
      <c r="AO1306">
        <v>0</v>
      </c>
      <c r="AP1306">
        <v>1</v>
      </c>
      <c r="AQ1306">
        <v>3</v>
      </c>
      <c r="AR1306">
        <v>0</v>
      </c>
      <c r="AS1306">
        <v>0</v>
      </c>
      <c r="AT1306">
        <v>2.781040601633475</v>
      </c>
      <c r="AU1306">
        <v>0.88502405907504245</v>
      </c>
      <c r="AV1306">
        <v>2.781040601633475</v>
      </c>
    </row>
    <row r="1307" spans="1:48">
      <c r="A1307">
        <v>1304</v>
      </c>
      <c r="B1307">
        <v>0</v>
      </c>
      <c r="C1307">
        <v>0</v>
      </c>
      <c r="D1307">
        <v>0</v>
      </c>
      <c r="E1307">
        <v>77</v>
      </c>
      <c r="F1307">
        <v>-6.156382622097567E-2</v>
      </c>
      <c r="G1307">
        <v>551.35547109659399</v>
      </c>
      <c r="H1307">
        <v>2035.604399288625</v>
      </c>
      <c r="I1307">
        <v>11.407205197074889</v>
      </c>
      <c r="J1307">
        <v>11.407205197074889</v>
      </c>
      <c r="K1307">
        <v>197.5690663267176</v>
      </c>
      <c r="L1307">
        <v>6</v>
      </c>
      <c r="M1307">
        <v>53.512748192502073</v>
      </c>
      <c r="N1307">
        <v>1644.768354625209</v>
      </c>
      <c r="O1307" t="b">
        <v>0</v>
      </c>
      <c r="P1307">
        <v>11.407205197074889</v>
      </c>
      <c r="Q1307">
        <v>0</v>
      </c>
      <c r="R1307">
        <v>0.92494596058107081</v>
      </c>
      <c r="S1307">
        <v>43.920406813745302</v>
      </c>
      <c r="T1307">
        <v>71.602722294706126</v>
      </c>
      <c r="U1307">
        <v>12.33283422299465</v>
      </c>
      <c r="V1307">
        <v>5.3740735416095191</v>
      </c>
      <c r="W1307">
        <v>-26.946427446619179</v>
      </c>
      <c r="X1307">
        <v>1</v>
      </c>
      <c r="Y1307">
        <v>4.1420475971208468</v>
      </c>
      <c r="Z1307">
        <v>83.416474496406977</v>
      </c>
      <c r="AA1307">
        <v>1644.768354625209</v>
      </c>
      <c r="AB1307" t="b">
        <v>0</v>
      </c>
      <c r="AC1307" t="b">
        <v>1</v>
      </c>
      <c r="AD1307">
        <v>89.10494063075771</v>
      </c>
      <c r="AE1307">
        <v>0.56305967798905743</v>
      </c>
      <c r="AF1307">
        <v>0</v>
      </c>
      <c r="AG1307">
        <v>1.3903162786030539E-2</v>
      </c>
      <c r="AH1307" t="b">
        <v>0</v>
      </c>
      <c r="AI1307" t="b">
        <v>0</v>
      </c>
      <c r="AJ1307">
        <v>1644.768354625209</v>
      </c>
      <c r="AK1307">
        <v>0</v>
      </c>
      <c r="AL1307">
        <v>12.33283422299465</v>
      </c>
      <c r="AM1307">
        <v>0</v>
      </c>
      <c r="AN1307">
        <v>12.896019902417869</v>
      </c>
      <c r="AO1307">
        <v>0</v>
      </c>
      <c r="AP1307">
        <v>1</v>
      </c>
      <c r="AQ1307">
        <v>3</v>
      </c>
      <c r="AR1307">
        <v>0</v>
      </c>
      <c r="AS1307">
        <v>0</v>
      </c>
      <c r="AT1307">
        <v>3.0095395508528662</v>
      </c>
      <c r="AU1307">
        <v>0.95774038957872043</v>
      </c>
      <c r="AV1307">
        <v>3.0095395508528662</v>
      </c>
    </row>
    <row r="1308" spans="1:48">
      <c r="A1308">
        <v>1305</v>
      </c>
      <c r="B1308">
        <v>0</v>
      </c>
      <c r="C1308">
        <v>0</v>
      </c>
      <c r="D1308">
        <v>0</v>
      </c>
      <c r="E1308">
        <v>76.7</v>
      </c>
      <c r="F1308">
        <v>-0.16458045424457171</v>
      </c>
      <c r="G1308">
        <v>549.20733289751638</v>
      </c>
      <c r="H1308">
        <v>2027.6734730576311</v>
      </c>
      <c r="I1308">
        <v>5.8665283026891304</v>
      </c>
      <c r="J1308">
        <v>5.8665283026891304</v>
      </c>
      <c r="K1308">
        <v>102.0037704051243</v>
      </c>
      <c r="L1308">
        <v>6</v>
      </c>
      <c r="M1308">
        <v>27.62832351168046</v>
      </c>
      <c r="N1308">
        <v>1638.3601662305659</v>
      </c>
      <c r="O1308" t="b">
        <v>0</v>
      </c>
      <c r="P1308">
        <v>5.8665283026891304</v>
      </c>
      <c r="Q1308">
        <v>0</v>
      </c>
      <c r="R1308">
        <v>0.88966967107545181</v>
      </c>
      <c r="S1308">
        <v>43.944058000238734</v>
      </c>
      <c r="T1308">
        <v>38.433893842126857</v>
      </c>
      <c r="U1308">
        <v>6.5940522571681512</v>
      </c>
      <c r="V1308">
        <v>4.2404241494530268</v>
      </c>
      <c r="W1308">
        <v>-27.563654492031411</v>
      </c>
      <c r="X1308">
        <v>1</v>
      </c>
      <c r="Y1308">
        <v>4.7592746425330823</v>
      </c>
      <c r="Z1308">
        <v>83.419698365069863</v>
      </c>
      <c r="AA1308">
        <v>1638.3601662305659</v>
      </c>
      <c r="AB1308" t="b">
        <v>0</v>
      </c>
      <c r="AC1308" t="b">
        <v>1</v>
      </c>
      <c r="AD1308">
        <v>89.106706766122727</v>
      </c>
      <c r="AE1308">
        <v>0.57595695953498471</v>
      </c>
      <c r="AF1308">
        <v>0</v>
      </c>
      <c r="AG1308">
        <v>1.6218227310897448E-2</v>
      </c>
      <c r="AH1308" t="b">
        <v>0</v>
      </c>
      <c r="AI1308" t="b">
        <v>0</v>
      </c>
      <c r="AJ1308">
        <v>1638.3601662305659</v>
      </c>
      <c r="AK1308">
        <v>0</v>
      </c>
      <c r="AL1308">
        <v>6.5940522571681512</v>
      </c>
      <c r="AM1308">
        <v>0</v>
      </c>
      <c r="AN1308">
        <v>7.17035922068691</v>
      </c>
      <c r="AO1308">
        <v>0</v>
      </c>
      <c r="AP1308">
        <v>1</v>
      </c>
      <c r="AQ1308">
        <v>3</v>
      </c>
      <c r="AR1308">
        <v>0</v>
      </c>
      <c r="AS1308">
        <v>0</v>
      </c>
      <c r="AT1308">
        <v>2.0641748465211869</v>
      </c>
      <c r="AU1308">
        <v>0.65689238777591608</v>
      </c>
      <c r="AV1308">
        <v>2.0641748465211869</v>
      </c>
    </row>
    <row r="1309" spans="1:48">
      <c r="A1309">
        <v>1306</v>
      </c>
      <c r="B1309">
        <v>0</v>
      </c>
      <c r="C1309">
        <v>0</v>
      </c>
      <c r="D1309">
        <v>0</v>
      </c>
      <c r="E1309">
        <v>76</v>
      </c>
      <c r="F1309">
        <v>-0.1134476901340804</v>
      </c>
      <c r="G1309">
        <v>544.19501043300181</v>
      </c>
      <c r="H1309">
        <v>2009.1679785186429</v>
      </c>
      <c r="I1309">
        <v>8.3415007555211353</v>
      </c>
      <c r="J1309">
        <v>8.3415007555211353</v>
      </c>
      <c r="K1309">
        <v>146.37301547358609</v>
      </c>
      <c r="L1309">
        <v>6</v>
      </c>
      <c r="M1309">
        <v>39.645995523723201</v>
      </c>
      <c r="N1309">
        <v>1623.4077266430629</v>
      </c>
      <c r="O1309" t="b">
        <v>0</v>
      </c>
      <c r="P1309">
        <v>8.3415007555211353</v>
      </c>
      <c r="Q1309">
        <v>0</v>
      </c>
      <c r="R1309">
        <v>0.9116845796506825</v>
      </c>
      <c r="S1309">
        <v>43.961938336867142</v>
      </c>
      <c r="T1309">
        <v>53.819958391774087</v>
      </c>
      <c r="U1309">
        <v>9.1495468298007534</v>
      </c>
      <c r="V1309">
        <v>4.7531322485523049</v>
      </c>
      <c r="W1309">
        <v>-27.13120200129838</v>
      </c>
      <c r="X1309">
        <v>1</v>
      </c>
      <c r="Y1309">
        <v>4.326822151800048</v>
      </c>
      <c r="Z1309">
        <v>83.429157802867195</v>
      </c>
      <c r="AA1309">
        <v>1623.4077266430629</v>
      </c>
      <c r="AB1309" t="b">
        <v>0</v>
      </c>
      <c r="AC1309" t="b">
        <v>1</v>
      </c>
      <c r="AD1309">
        <v>89.108509563105727</v>
      </c>
      <c r="AE1309">
        <v>0.5669206388331004</v>
      </c>
      <c r="AF1309">
        <v>0</v>
      </c>
      <c r="AG1309">
        <v>5.4827376553066576E-3</v>
      </c>
      <c r="AH1309" t="b">
        <v>0</v>
      </c>
      <c r="AI1309" t="b">
        <v>0</v>
      </c>
      <c r="AJ1309">
        <v>1623.4077266430629</v>
      </c>
      <c r="AK1309">
        <v>0</v>
      </c>
      <c r="AL1309">
        <v>9.1495468298007534</v>
      </c>
      <c r="AM1309">
        <v>0</v>
      </c>
      <c r="AN1309">
        <v>9.7166389705859029</v>
      </c>
      <c r="AO1309">
        <v>0</v>
      </c>
      <c r="AP1309">
        <v>1</v>
      </c>
      <c r="AQ1309">
        <v>3</v>
      </c>
      <c r="AR1309">
        <v>0</v>
      </c>
      <c r="AS1309">
        <v>0</v>
      </c>
      <c r="AT1309">
        <v>2.4724188032426908</v>
      </c>
      <c r="AU1309">
        <v>0.78680984509685714</v>
      </c>
      <c r="AV1309">
        <v>2.4724188032426908</v>
      </c>
    </row>
    <row r="1310" spans="1:48">
      <c r="A1310">
        <v>1307</v>
      </c>
      <c r="B1310">
        <v>0</v>
      </c>
      <c r="C1310">
        <v>0</v>
      </c>
      <c r="D1310">
        <v>0</v>
      </c>
      <c r="E1310">
        <v>76</v>
      </c>
      <c r="F1310">
        <v>3.5037881447557602E-2</v>
      </c>
      <c r="G1310">
        <v>544.19501043300181</v>
      </c>
      <c r="H1310">
        <v>2009.1679785186429</v>
      </c>
      <c r="I1310">
        <v>16.101962085554479</v>
      </c>
      <c r="J1310">
        <v>16.101962085554479</v>
      </c>
      <c r="K1310">
        <v>282.55020464320688</v>
      </c>
      <c r="L1310">
        <v>6</v>
      </c>
      <c r="M1310">
        <v>76.530391290142717</v>
      </c>
      <c r="N1310">
        <v>1623.4077266430629</v>
      </c>
      <c r="O1310" t="b">
        <v>0</v>
      </c>
      <c r="P1310">
        <v>16.101962085554479</v>
      </c>
      <c r="Q1310">
        <v>0</v>
      </c>
      <c r="R1310">
        <v>0.93707750944145685</v>
      </c>
      <c r="S1310">
        <v>43.982289083228054</v>
      </c>
      <c r="T1310">
        <v>101.07576998735919</v>
      </c>
      <c r="U1310">
        <v>17.183169933458359</v>
      </c>
      <c r="V1310">
        <v>6.3599391827271026</v>
      </c>
      <c r="W1310">
        <v>-20.343502139270541</v>
      </c>
      <c r="X1310">
        <v>1</v>
      </c>
      <c r="Y1310">
        <v>-2.4608777102277881</v>
      </c>
      <c r="Z1310">
        <v>83.459827157359157</v>
      </c>
      <c r="AA1310">
        <v>1623.4077266430629</v>
      </c>
      <c r="AB1310" t="b">
        <v>0</v>
      </c>
      <c r="AC1310" t="b">
        <v>1</v>
      </c>
      <c r="AD1310">
        <v>89.108879790177468</v>
      </c>
      <c r="AE1310">
        <v>0.42508810440266798</v>
      </c>
      <c r="AF1310">
        <v>0</v>
      </c>
      <c r="AG1310">
        <v>9.9578189657554828E-3</v>
      </c>
      <c r="AH1310" t="b">
        <v>0</v>
      </c>
      <c r="AI1310" t="b">
        <v>0</v>
      </c>
      <c r="AJ1310">
        <v>1623.4077266430629</v>
      </c>
      <c r="AK1310">
        <v>0</v>
      </c>
      <c r="AL1310">
        <v>17.183169933458359</v>
      </c>
      <c r="AM1310">
        <v>0</v>
      </c>
      <c r="AN1310">
        <v>17.608258037861031</v>
      </c>
      <c r="AO1310">
        <v>0</v>
      </c>
      <c r="AP1310">
        <v>1</v>
      </c>
      <c r="AQ1310">
        <v>3</v>
      </c>
      <c r="AR1310">
        <v>0</v>
      </c>
      <c r="AS1310">
        <v>0</v>
      </c>
      <c r="AT1310">
        <v>3.788811325824605</v>
      </c>
      <c r="AU1310">
        <v>1.205731831704022</v>
      </c>
      <c r="AV1310">
        <v>3.788811325824605</v>
      </c>
    </row>
    <row r="1311" spans="1:48">
      <c r="A1311">
        <v>1308</v>
      </c>
      <c r="B1311">
        <v>0</v>
      </c>
      <c r="C1311">
        <v>0</v>
      </c>
      <c r="D1311">
        <v>0</v>
      </c>
      <c r="E1311">
        <v>76</v>
      </c>
      <c r="F1311">
        <v>-2.6703835656155309E-2</v>
      </c>
      <c r="G1311">
        <v>544.19501043300181</v>
      </c>
      <c r="H1311">
        <v>2009.1679785186429</v>
      </c>
      <c r="I1311">
        <v>12.875088235593999</v>
      </c>
      <c r="J1311">
        <v>12.875088235593999</v>
      </c>
      <c r="K1311">
        <v>225.9264303590713</v>
      </c>
      <c r="L1311">
        <v>6</v>
      </c>
      <c r="M1311">
        <v>61.193507681221917</v>
      </c>
      <c r="N1311">
        <v>1623.4077266430629</v>
      </c>
      <c r="O1311" t="b">
        <v>0</v>
      </c>
      <c r="P1311">
        <v>12.875088235593999</v>
      </c>
      <c r="Q1311">
        <v>0</v>
      </c>
      <c r="R1311">
        <v>0.93011222409979266</v>
      </c>
      <c r="S1311">
        <v>44.01027788534708</v>
      </c>
      <c r="T1311">
        <v>81.425162735316803</v>
      </c>
      <c r="U1311">
        <v>13.84251050786386</v>
      </c>
      <c r="V1311">
        <v>5.690623525883737</v>
      </c>
      <c r="W1311">
        <v>-27.413619980686128</v>
      </c>
      <c r="X1311">
        <v>1</v>
      </c>
      <c r="Y1311">
        <v>4.6092401311878</v>
      </c>
      <c r="Z1311">
        <v>83.480311925333993</v>
      </c>
      <c r="AA1311">
        <v>1623.4077266430629</v>
      </c>
      <c r="AB1311" t="b">
        <v>0</v>
      </c>
      <c r="AC1311" t="b">
        <v>1</v>
      </c>
      <c r="AD1311">
        <v>89.109306052562573</v>
      </c>
      <c r="AE1311">
        <v>0.57282191004418781</v>
      </c>
      <c r="AF1311">
        <v>0</v>
      </c>
      <c r="AG1311">
        <v>1.06065684722309E-2</v>
      </c>
      <c r="AH1311" t="b">
        <v>0</v>
      </c>
      <c r="AI1311" t="b">
        <v>0</v>
      </c>
      <c r="AJ1311">
        <v>1623.4077266430629</v>
      </c>
      <c r="AK1311">
        <v>0</v>
      </c>
      <c r="AL1311">
        <v>13.84251050786386</v>
      </c>
      <c r="AM1311">
        <v>0</v>
      </c>
      <c r="AN1311">
        <v>14.41533591794788</v>
      </c>
      <c r="AO1311">
        <v>0</v>
      </c>
      <c r="AP1311">
        <v>1</v>
      </c>
      <c r="AQ1311">
        <v>3</v>
      </c>
      <c r="AR1311">
        <v>0</v>
      </c>
      <c r="AS1311">
        <v>0</v>
      </c>
      <c r="AT1311">
        <v>3.2517517259661659</v>
      </c>
      <c r="AU1311">
        <v>1.034820746568208</v>
      </c>
      <c r="AV1311">
        <v>3.2517517259661659</v>
      </c>
    </row>
    <row r="1312" spans="1:48">
      <c r="A1312">
        <v>1309</v>
      </c>
      <c r="B1312">
        <v>0</v>
      </c>
      <c r="C1312">
        <v>0</v>
      </c>
      <c r="D1312">
        <v>0</v>
      </c>
      <c r="E1312">
        <v>75.900000000000006</v>
      </c>
      <c r="F1312">
        <v>-1.1555872156266739E-2</v>
      </c>
      <c r="G1312">
        <v>543.47896436664269</v>
      </c>
      <c r="H1312">
        <v>2006.5243364416449</v>
      </c>
      <c r="I1312">
        <v>13.62835983302455</v>
      </c>
      <c r="J1312">
        <v>13.62835983302455</v>
      </c>
      <c r="K1312">
        <v>239.4595900713787</v>
      </c>
      <c r="L1312">
        <v>6</v>
      </c>
      <c r="M1312">
        <v>64.859043897989892</v>
      </c>
      <c r="N1312">
        <v>1621.2716638448489</v>
      </c>
      <c r="O1312" t="b">
        <v>0</v>
      </c>
      <c r="P1312">
        <v>13.62835983302455</v>
      </c>
      <c r="Q1312">
        <v>0</v>
      </c>
      <c r="R1312">
        <v>0.93209488135120322</v>
      </c>
      <c r="S1312">
        <v>44.035135018659652</v>
      </c>
      <c r="T1312">
        <v>86.119015927639794</v>
      </c>
      <c r="U1312">
        <v>14.62121518494803</v>
      </c>
      <c r="V1312">
        <v>5.8479219944839969</v>
      </c>
      <c r="W1312">
        <v>-22.122873659503139</v>
      </c>
      <c r="X1312">
        <v>1</v>
      </c>
      <c r="Y1312">
        <v>-0.68150618999518642</v>
      </c>
      <c r="Z1312">
        <v>83.500796693308828</v>
      </c>
      <c r="AA1312">
        <v>1621.2716638448489</v>
      </c>
      <c r="AB1312" t="b">
        <v>0</v>
      </c>
      <c r="AC1312" t="b">
        <v>1</v>
      </c>
      <c r="AD1312">
        <v>89.110085364852495</v>
      </c>
      <c r="AE1312">
        <v>0.46226900184036418</v>
      </c>
      <c r="AF1312">
        <v>0</v>
      </c>
      <c r="AG1312">
        <v>1.2088397325445701E-2</v>
      </c>
      <c r="AH1312" t="b">
        <v>0</v>
      </c>
      <c r="AI1312" t="b">
        <v>0</v>
      </c>
      <c r="AJ1312">
        <v>1621.2716638448489</v>
      </c>
      <c r="AK1312">
        <v>0</v>
      </c>
      <c r="AL1312">
        <v>14.62121518494803</v>
      </c>
      <c r="AM1312">
        <v>0</v>
      </c>
      <c r="AN1312">
        <v>15.08348768682824</v>
      </c>
      <c r="AO1312">
        <v>0</v>
      </c>
      <c r="AP1312">
        <v>1</v>
      </c>
      <c r="AQ1312">
        <v>3</v>
      </c>
      <c r="AR1312">
        <v>0</v>
      </c>
      <c r="AS1312">
        <v>0</v>
      </c>
      <c r="AT1312">
        <v>3.3625869551359142</v>
      </c>
      <c r="AU1312">
        <v>1.070092379909594</v>
      </c>
      <c r="AV1312">
        <v>3.3625869551359142</v>
      </c>
    </row>
    <row r="1313" spans="1:48">
      <c r="A1313">
        <v>1310</v>
      </c>
      <c r="B1313">
        <v>0</v>
      </c>
      <c r="C1313">
        <v>0</v>
      </c>
      <c r="D1313">
        <v>0</v>
      </c>
      <c r="E1313">
        <v>75.900000000000006</v>
      </c>
      <c r="F1313">
        <v>-1.0406009052100981E-2</v>
      </c>
      <c r="G1313">
        <v>543.47896436664269</v>
      </c>
      <c r="H1313">
        <v>2006.5243364416449</v>
      </c>
      <c r="I1313">
        <v>13.68837729232593</v>
      </c>
      <c r="J1313">
        <v>13.68837729232593</v>
      </c>
      <c r="K1313">
        <v>240.51413782162291</v>
      </c>
      <c r="L1313">
        <v>6</v>
      </c>
      <c r="M1313">
        <v>65.144674382888098</v>
      </c>
      <c r="N1313">
        <v>1621.2716638448489</v>
      </c>
      <c r="O1313" t="b">
        <v>0</v>
      </c>
      <c r="P1313">
        <v>13.68837729232593</v>
      </c>
      <c r="Q1313">
        <v>0</v>
      </c>
      <c r="R1313">
        <v>0.93224814919941634</v>
      </c>
      <c r="S1313">
        <v>44.060700013648493</v>
      </c>
      <c r="T1313">
        <v>86.484051566916577</v>
      </c>
      <c r="U1313">
        <v>14.683190633396331</v>
      </c>
      <c r="V1313">
        <v>5.8594545583917039</v>
      </c>
      <c r="W1313">
        <v>-22.122873659503139</v>
      </c>
      <c r="X1313">
        <v>1</v>
      </c>
      <c r="Y1313">
        <v>-0.68150618999518642</v>
      </c>
      <c r="Z1313">
        <v>83.452492947217166</v>
      </c>
      <c r="AA1313">
        <v>1621.2716638448489</v>
      </c>
      <c r="AB1313" t="b">
        <v>0</v>
      </c>
      <c r="AC1313" t="b">
        <v>1</v>
      </c>
      <c r="AD1313">
        <v>89.109814925888216</v>
      </c>
      <c r="AE1313">
        <v>0.46226900184036418</v>
      </c>
      <c r="AF1313">
        <v>0</v>
      </c>
      <c r="AG1313">
        <v>1.187550140166971E-2</v>
      </c>
      <c r="AH1313" t="b">
        <v>0</v>
      </c>
      <c r="AI1313" t="b">
        <v>0</v>
      </c>
      <c r="AJ1313">
        <v>1621.2716638448489</v>
      </c>
      <c r="AK1313">
        <v>0</v>
      </c>
      <c r="AL1313">
        <v>14.683190633396331</v>
      </c>
      <c r="AM1313">
        <v>0</v>
      </c>
      <c r="AN1313">
        <v>15.145463135276531</v>
      </c>
      <c r="AO1313">
        <v>0</v>
      </c>
      <c r="AP1313">
        <v>1</v>
      </c>
      <c r="AQ1313">
        <v>3</v>
      </c>
      <c r="AR1313">
        <v>0</v>
      </c>
      <c r="AS1313">
        <v>0</v>
      </c>
      <c r="AT1313">
        <v>3.3729795772771731</v>
      </c>
      <c r="AU1313">
        <v>1.0733996745339469</v>
      </c>
      <c r="AV1313">
        <v>3.3729795772771731</v>
      </c>
    </row>
    <row r="1314" spans="1:48">
      <c r="A1314">
        <v>1311</v>
      </c>
      <c r="B1314">
        <v>0</v>
      </c>
      <c r="C1314">
        <v>0</v>
      </c>
      <c r="D1314">
        <v>0</v>
      </c>
      <c r="E1314">
        <v>75.8</v>
      </c>
      <c r="F1314">
        <v>-3.0153424968679229E-2</v>
      </c>
      <c r="G1314">
        <v>542.76291830028333</v>
      </c>
      <c r="H1314">
        <v>2003.8806943646459</v>
      </c>
      <c r="I1314">
        <v>12.62058711903479</v>
      </c>
      <c r="J1314">
        <v>12.62058711903479</v>
      </c>
      <c r="K1314">
        <v>222.04488445966561</v>
      </c>
      <c r="L1314">
        <v>6</v>
      </c>
      <c r="M1314">
        <v>60.142168055164028</v>
      </c>
      <c r="N1314">
        <v>1619.1356010466341</v>
      </c>
      <c r="O1314" t="b">
        <v>0</v>
      </c>
      <c r="P1314">
        <v>12.62058711903479</v>
      </c>
      <c r="Q1314">
        <v>0</v>
      </c>
      <c r="R1314">
        <v>0.92957400803997614</v>
      </c>
      <c r="S1314">
        <v>44.086319636863863</v>
      </c>
      <c r="T1314">
        <v>80.072566210021535</v>
      </c>
      <c r="U1314">
        <v>13.576742690606769</v>
      </c>
      <c r="V1314">
        <v>5.639189904125459</v>
      </c>
      <c r="W1314">
        <v>-27.413619980686128</v>
      </c>
      <c r="X1314">
        <v>1</v>
      </c>
      <c r="Y1314">
        <v>4.6092401311878</v>
      </c>
      <c r="Z1314">
        <v>83.472977715192002</v>
      </c>
      <c r="AA1314">
        <v>1619.1356010466341</v>
      </c>
      <c r="AB1314" t="b">
        <v>0</v>
      </c>
      <c r="AC1314" t="b">
        <v>1</v>
      </c>
      <c r="AD1314">
        <v>89.110594238178138</v>
      </c>
      <c r="AE1314">
        <v>0.57282191004418781</v>
      </c>
      <c r="AF1314">
        <v>0</v>
      </c>
      <c r="AG1314">
        <v>-3.3908456273169518E-3</v>
      </c>
      <c r="AH1314" t="b">
        <v>0</v>
      </c>
      <c r="AI1314" t="b">
        <v>0</v>
      </c>
      <c r="AJ1314">
        <v>1619.1356010466341</v>
      </c>
      <c r="AK1314">
        <v>0</v>
      </c>
      <c r="AL1314">
        <v>13.576742690606769</v>
      </c>
      <c r="AM1314">
        <v>0</v>
      </c>
      <c r="AN1314">
        <v>14.14957860081031</v>
      </c>
      <c r="AO1314">
        <v>0</v>
      </c>
      <c r="AP1314">
        <v>1</v>
      </c>
      <c r="AQ1314">
        <v>3</v>
      </c>
      <c r="AR1314">
        <v>0</v>
      </c>
      <c r="AS1314">
        <v>0</v>
      </c>
      <c r="AT1314">
        <v>3.2051940638357741</v>
      </c>
      <c r="AU1314">
        <v>1.0200044756027711</v>
      </c>
      <c r="AV1314">
        <v>3.2051940638357741</v>
      </c>
    </row>
    <row r="1315" spans="1:48">
      <c r="A1315">
        <v>1312</v>
      </c>
      <c r="B1315">
        <v>0</v>
      </c>
      <c r="C1315">
        <v>0</v>
      </c>
      <c r="D1315">
        <v>0</v>
      </c>
      <c r="E1315">
        <v>75.7</v>
      </c>
      <c r="F1315">
        <v>-3.5646957739842833E-2</v>
      </c>
      <c r="G1315">
        <v>542.0468722339242</v>
      </c>
      <c r="H1315">
        <v>2001.2370522876481</v>
      </c>
      <c r="I1315">
        <v>12.29761434353523</v>
      </c>
      <c r="J1315">
        <v>12.29761434353523</v>
      </c>
      <c r="K1315">
        <v>216.64836138009531</v>
      </c>
      <c r="L1315">
        <v>6</v>
      </c>
      <c r="M1315">
        <v>58.680487914435354</v>
      </c>
      <c r="N1315">
        <v>1616.9995382484201</v>
      </c>
      <c r="O1315" t="b">
        <v>0</v>
      </c>
      <c r="P1315">
        <v>12.29761434353523</v>
      </c>
      <c r="Q1315">
        <v>0</v>
      </c>
      <c r="R1315">
        <v>0.92872926595253769</v>
      </c>
      <c r="S1315">
        <v>44.110873065166537</v>
      </c>
      <c r="T1315">
        <v>78.19756401910162</v>
      </c>
      <c r="U1315">
        <v>13.24133393268529</v>
      </c>
      <c r="V1315">
        <v>5.5731977883648094</v>
      </c>
      <c r="W1315">
        <v>-27.413619980686128</v>
      </c>
      <c r="X1315">
        <v>1</v>
      </c>
      <c r="Y1315">
        <v>4.6092401311878</v>
      </c>
      <c r="Z1315">
        <v>83.482247215226209</v>
      </c>
      <c r="AA1315">
        <v>1616.9995382484201</v>
      </c>
      <c r="AB1315" t="b">
        <v>0</v>
      </c>
      <c r="AC1315" t="b">
        <v>1</v>
      </c>
      <c r="AD1315">
        <v>89.112423301722259</v>
      </c>
      <c r="AE1315">
        <v>0.57282191004418781</v>
      </c>
      <c r="AF1315">
        <v>0</v>
      </c>
      <c r="AG1315">
        <v>-9.591519453924946E-3</v>
      </c>
      <c r="AH1315" t="b">
        <v>0</v>
      </c>
      <c r="AI1315" t="b">
        <v>0</v>
      </c>
      <c r="AJ1315">
        <v>1616.9995382484201</v>
      </c>
      <c r="AK1315">
        <v>0</v>
      </c>
      <c r="AL1315">
        <v>13.24133393268529</v>
      </c>
      <c r="AM1315">
        <v>0</v>
      </c>
      <c r="AN1315">
        <v>13.81418734308801</v>
      </c>
      <c r="AO1315">
        <v>0</v>
      </c>
      <c r="AP1315">
        <v>1</v>
      </c>
      <c r="AQ1315">
        <v>3</v>
      </c>
      <c r="AR1315">
        <v>0</v>
      </c>
      <c r="AS1315">
        <v>0</v>
      </c>
      <c r="AT1315">
        <v>3.1480973577166509</v>
      </c>
      <c r="AU1315">
        <v>1.0018343134772409</v>
      </c>
      <c r="AV1315">
        <v>3.1480973577166509</v>
      </c>
    </row>
    <row r="1316" spans="1:48">
      <c r="A1316">
        <v>1313</v>
      </c>
      <c r="B1316">
        <v>0</v>
      </c>
      <c r="C1316">
        <v>0</v>
      </c>
      <c r="D1316">
        <v>0</v>
      </c>
      <c r="E1316">
        <v>75.5</v>
      </c>
      <c r="F1316">
        <v>-7.7258744071938779E-2</v>
      </c>
      <c r="G1316">
        <v>540.61478010120572</v>
      </c>
      <c r="H1316">
        <v>1995.949768133652</v>
      </c>
      <c r="I1316">
        <v>10.064120477222509</v>
      </c>
      <c r="J1316">
        <v>10.064120477222509</v>
      </c>
      <c r="K1316">
        <v>177.77033637768511</v>
      </c>
      <c r="L1316">
        <v>6</v>
      </c>
      <c r="M1316">
        <v>48.150145281063139</v>
      </c>
      <c r="N1316">
        <v>1612.727412651991</v>
      </c>
      <c r="O1316" t="b">
        <v>0</v>
      </c>
      <c r="P1316">
        <v>10.064120477222509</v>
      </c>
      <c r="Q1316">
        <v>0</v>
      </c>
      <c r="R1316">
        <v>0.92100834937849907</v>
      </c>
      <c r="S1316">
        <v>44.135085123348091</v>
      </c>
      <c r="T1316">
        <v>64.702740210688233</v>
      </c>
      <c r="U1316">
        <v>10.92728473527284</v>
      </c>
      <c r="V1316">
        <v>5.1109762489764279</v>
      </c>
      <c r="W1316">
        <v>-28.89474683821409</v>
      </c>
      <c r="X1316">
        <v>1</v>
      </c>
      <c r="Y1316">
        <v>6.0903669887157577</v>
      </c>
      <c r="Z1316">
        <v>83.491516715260417</v>
      </c>
      <c r="AA1316">
        <v>1612.727412651991</v>
      </c>
      <c r="AB1316" t="b">
        <v>0</v>
      </c>
      <c r="AC1316" t="b">
        <v>1</v>
      </c>
      <c r="AD1316">
        <v>89.114546239642877</v>
      </c>
      <c r="AE1316">
        <v>0.60377082945521976</v>
      </c>
      <c r="AF1316">
        <v>0</v>
      </c>
      <c r="AG1316">
        <v>-1.332068991111246E-2</v>
      </c>
      <c r="AH1316" t="b">
        <v>0</v>
      </c>
      <c r="AI1316" t="b">
        <v>0</v>
      </c>
      <c r="AJ1316">
        <v>1612.727412651991</v>
      </c>
      <c r="AK1316">
        <v>0</v>
      </c>
      <c r="AL1316">
        <v>10.92728473527284</v>
      </c>
      <c r="AM1316">
        <v>0</v>
      </c>
      <c r="AN1316">
        <v>11.531143065724009</v>
      </c>
      <c r="AO1316">
        <v>0</v>
      </c>
      <c r="AP1316">
        <v>1</v>
      </c>
      <c r="AQ1316">
        <v>3</v>
      </c>
      <c r="AR1316">
        <v>0</v>
      </c>
      <c r="AS1316">
        <v>0</v>
      </c>
      <c r="AT1316">
        <v>2.766168165447294</v>
      </c>
      <c r="AU1316">
        <v>0.88029113146726257</v>
      </c>
      <c r="AV1316">
        <v>2.766168165447294</v>
      </c>
    </row>
    <row r="1317" spans="1:48">
      <c r="A1317">
        <v>1314</v>
      </c>
      <c r="B1317">
        <v>0</v>
      </c>
      <c r="C1317">
        <v>0</v>
      </c>
      <c r="D1317">
        <v>0</v>
      </c>
      <c r="E1317">
        <v>75.2</v>
      </c>
      <c r="F1317">
        <v>-7.1984732639078786E-2</v>
      </c>
      <c r="G1317">
        <v>538.46664190212812</v>
      </c>
      <c r="H1317">
        <v>1988.018841902657</v>
      </c>
      <c r="I1317">
        <v>10.23651266979207</v>
      </c>
      <c r="J1317">
        <v>10.23651266979207</v>
      </c>
      <c r="K1317">
        <v>181.53677104287681</v>
      </c>
      <c r="L1317">
        <v>6</v>
      </c>
      <c r="M1317">
        <v>49.170306349641592</v>
      </c>
      <c r="N1317">
        <v>1606.3192242573471</v>
      </c>
      <c r="O1317" t="b">
        <v>0</v>
      </c>
      <c r="P1317">
        <v>10.23651266979207</v>
      </c>
      <c r="Q1317">
        <v>0</v>
      </c>
      <c r="R1317">
        <v>0.92197276566163655</v>
      </c>
      <c r="S1317">
        <v>44.15704635149946</v>
      </c>
      <c r="T1317">
        <v>66.004487125999489</v>
      </c>
      <c r="U1317">
        <v>11.10283627786557</v>
      </c>
      <c r="V1317">
        <v>5.1501475843638644</v>
      </c>
      <c r="W1317">
        <v>-28.415758063221581</v>
      </c>
      <c r="X1317">
        <v>1</v>
      </c>
      <c r="Y1317">
        <v>5.6113782137232562</v>
      </c>
      <c r="Z1317">
        <v>83.500786215294625</v>
      </c>
      <c r="AA1317">
        <v>1606.3192242573471</v>
      </c>
      <c r="AB1317" t="b">
        <v>0</v>
      </c>
      <c r="AC1317" t="b">
        <v>1</v>
      </c>
      <c r="AD1317">
        <v>89.116868014484638</v>
      </c>
      <c r="AE1317">
        <v>0.59376210878373459</v>
      </c>
      <c r="AF1317">
        <v>0</v>
      </c>
      <c r="AG1317">
        <v>-1.6132783886007029E-3</v>
      </c>
      <c r="AH1317" t="b">
        <v>0</v>
      </c>
      <c r="AI1317" t="b">
        <v>0</v>
      </c>
      <c r="AJ1317">
        <v>1606.3192242573471</v>
      </c>
      <c r="AK1317">
        <v>0</v>
      </c>
      <c r="AL1317">
        <v>11.10283627786557</v>
      </c>
      <c r="AM1317">
        <v>0</v>
      </c>
      <c r="AN1317">
        <v>11.69668588764525</v>
      </c>
      <c r="AO1317">
        <v>0</v>
      </c>
      <c r="AP1317">
        <v>1</v>
      </c>
      <c r="AQ1317">
        <v>3</v>
      </c>
      <c r="AR1317">
        <v>0</v>
      </c>
      <c r="AS1317">
        <v>0</v>
      </c>
      <c r="AT1317">
        <v>2.7902348669914079</v>
      </c>
      <c r="AU1317">
        <v>0.88794999479942982</v>
      </c>
      <c r="AV1317">
        <v>2.7902348669914079</v>
      </c>
    </row>
    <row r="1318" spans="1:48">
      <c r="A1318">
        <v>1315</v>
      </c>
      <c r="B1318">
        <v>0</v>
      </c>
      <c r="C1318">
        <v>0</v>
      </c>
      <c r="D1318">
        <v>0</v>
      </c>
      <c r="E1318">
        <v>75</v>
      </c>
      <c r="F1318">
        <v>-5.1468992038417483E-2</v>
      </c>
      <c r="G1318">
        <v>537.03454976940975</v>
      </c>
      <c r="H1318">
        <v>1982.7315577486611</v>
      </c>
      <c r="I1318">
        <v>11.2273942746047</v>
      </c>
      <c r="J1318">
        <v>11.2273942746047</v>
      </c>
      <c r="K1318">
        <v>199.64026123968009</v>
      </c>
      <c r="L1318">
        <v>6</v>
      </c>
      <c r="M1318">
        <v>54.073743564377047</v>
      </c>
      <c r="N1318">
        <v>1602.047098660918</v>
      </c>
      <c r="O1318" t="b">
        <v>0</v>
      </c>
      <c r="P1318">
        <v>11.2273942746047</v>
      </c>
      <c r="Q1318">
        <v>0</v>
      </c>
      <c r="R1318">
        <v>0.92584953179069884</v>
      </c>
      <c r="S1318">
        <v>44.179111042492607</v>
      </c>
      <c r="T1318">
        <v>72.282749688791839</v>
      </c>
      <c r="U1318">
        <v>12.12658632865498</v>
      </c>
      <c r="V1318">
        <v>5.3597997328796367</v>
      </c>
      <c r="W1318">
        <v>-26.946427446619179</v>
      </c>
      <c r="X1318">
        <v>1</v>
      </c>
      <c r="Y1318">
        <v>4.1420475971208468</v>
      </c>
      <c r="Z1318">
        <v>83.448684249389615</v>
      </c>
      <c r="AA1318">
        <v>1602.047098660918</v>
      </c>
      <c r="AB1318" t="b">
        <v>0</v>
      </c>
      <c r="AC1318" t="b">
        <v>1</v>
      </c>
      <c r="AD1318">
        <v>89.118803218018542</v>
      </c>
      <c r="AE1318">
        <v>0.56305967798905743</v>
      </c>
      <c r="AF1318">
        <v>0</v>
      </c>
      <c r="AG1318">
        <v>-5.2182576288517524E-3</v>
      </c>
      <c r="AH1318" t="b">
        <v>0</v>
      </c>
      <c r="AI1318" t="b">
        <v>0</v>
      </c>
      <c r="AJ1318">
        <v>1602.047098660918</v>
      </c>
      <c r="AK1318">
        <v>0</v>
      </c>
      <c r="AL1318">
        <v>12.12658632865498</v>
      </c>
      <c r="AM1318">
        <v>0</v>
      </c>
      <c r="AN1318">
        <v>12.68973350763998</v>
      </c>
      <c r="AO1318">
        <v>0</v>
      </c>
      <c r="AP1318">
        <v>1</v>
      </c>
      <c r="AQ1318">
        <v>3</v>
      </c>
      <c r="AR1318">
        <v>0</v>
      </c>
      <c r="AS1318">
        <v>0</v>
      </c>
      <c r="AT1318">
        <v>2.9530586434591082</v>
      </c>
      <c r="AU1318">
        <v>0.93976619607269796</v>
      </c>
      <c r="AV1318">
        <v>2.9530586434591082</v>
      </c>
    </row>
    <row r="1319" spans="1:48">
      <c r="A1319">
        <v>1316</v>
      </c>
      <c r="B1319">
        <v>0</v>
      </c>
      <c r="C1319">
        <v>0</v>
      </c>
      <c r="D1319">
        <v>0</v>
      </c>
      <c r="E1319">
        <v>74.7</v>
      </c>
      <c r="F1319">
        <v>-0.13880596587391031</v>
      </c>
      <c r="G1319">
        <v>534.88641157033203</v>
      </c>
      <c r="H1319">
        <v>1974.800631517666</v>
      </c>
      <c r="I1319">
        <v>6.6363490508635703</v>
      </c>
      <c r="J1319">
        <v>6.6363490508635703</v>
      </c>
      <c r="K1319">
        <v>118.4783609395467</v>
      </c>
      <c r="L1319">
        <v>6</v>
      </c>
      <c r="M1319">
        <v>32.090563634763463</v>
      </c>
      <c r="N1319">
        <v>1595.638910266274</v>
      </c>
      <c r="O1319" t="b">
        <v>0</v>
      </c>
      <c r="P1319">
        <v>6.6363490508635712</v>
      </c>
      <c r="Q1319">
        <v>0</v>
      </c>
      <c r="R1319">
        <v>0.90030188414386936</v>
      </c>
      <c r="S1319">
        <v>44.202109170105757</v>
      </c>
      <c r="T1319">
        <v>44.114140825327148</v>
      </c>
      <c r="U1319">
        <v>7.3712486530829846</v>
      </c>
      <c r="V1319">
        <v>4.3980967228971286</v>
      </c>
      <c r="W1319">
        <v>-27.563654492031411</v>
      </c>
      <c r="X1319">
        <v>1</v>
      </c>
      <c r="Y1319">
        <v>4.7592746425330823</v>
      </c>
      <c r="Z1319">
        <v>83.447996306606839</v>
      </c>
      <c r="AA1319">
        <v>1595.638910266274</v>
      </c>
      <c r="AB1319" t="b">
        <v>0</v>
      </c>
      <c r="AC1319" t="b">
        <v>1</v>
      </c>
      <c r="AD1319">
        <v>89.120569353383559</v>
      </c>
      <c r="AE1319">
        <v>0.57595695953498471</v>
      </c>
      <c r="AF1319">
        <v>0</v>
      </c>
      <c r="AG1319">
        <v>5.1236542808901766E-3</v>
      </c>
      <c r="AH1319" t="b">
        <v>0</v>
      </c>
      <c r="AI1319" t="b">
        <v>0</v>
      </c>
      <c r="AJ1319">
        <v>1595.638910266274</v>
      </c>
      <c r="AK1319">
        <v>0</v>
      </c>
      <c r="AL1319">
        <v>7.3712486530829846</v>
      </c>
      <c r="AM1319">
        <v>0</v>
      </c>
      <c r="AN1319">
        <v>7.9474891158448271</v>
      </c>
      <c r="AO1319">
        <v>0</v>
      </c>
      <c r="AP1319">
        <v>1</v>
      </c>
      <c r="AQ1319">
        <v>3</v>
      </c>
      <c r="AR1319">
        <v>0</v>
      </c>
      <c r="AS1319">
        <v>0</v>
      </c>
      <c r="AT1319">
        <v>2.1664047263982811</v>
      </c>
      <c r="AU1319">
        <v>0.68942549901292483</v>
      </c>
      <c r="AV1319">
        <v>2.1664047263982811</v>
      </c>
    </row>
    <row r="1320" spans="1:48">
      <c r="A1320">
        <v>1317</v>
      </c>
      <c r="B1320">
        <v>0</v>
      </c>
      <c r="C1320">
        <v>0</v>
      </c>
      <c r="D1320">
        <v>0</v>
      </c>
      <c r="E1320">
        <v>74.099999999999994</v>
      </c>
      <c r="F1320">
        <v>-0.14330714446594151</v>
      </c>
      <c r="G1320">
        <v>530.5901351721767</v>
      </c>
      <c r="H1320">
        <v>1958.9387790556759</v>
      </c>
      <c r="I1320">
        <v>6.2359655329989678</v>
      </c>
      <c r="J1320">
        <v>6.2359655329989678</v>
      </c>
      <c r="K1320">
        <v>112.23179705805229</v>
      </c>
      <c r="L1320">
        <v>6</v>
      </c>
      <c r="M1320">
        <v>30.398644923632808</v>
      </c>
      <c r="N1320">
        <v>1582.822533476987</v>
      </c>
      <c r="O1320" t="b">
        <v>0</v>
      </c>
      <c r="P1320">
        <v>6.2359655329989678</v>
      </c>
      <c r="Q1320">
        <v>0</v>
      </c>
      <c r="R1320">
        <v>0.89710965764107919</v>
      </c>
      <c r="S1320">
        <v>44.22038662745139</v>
      </c>
      <c r="T1320">
        <v>41.936997312515622</v>
      </c>
      <c r="U1320">
        <v>6.9511742292422047</v>
      </c>
      <c r="V1320">
        <v>4.3149120109898718</v>
      </c>
      <c r="W1320">
        <v>-27.563654492031411</v>
      </c>
      <c r="X1320">
        <v>1</v>
      </c>
      <c r="Y1320">
        <v>4.7592746425330823</v>
      </c>
      <c r="Z1320">
        <v>83.447308363824064</v>
      </c>
      <c r="AA1320">
        <v>1582.822533476987</v>
      </c>
      <c r="AB1320" t="b">
        <v>0</v>
      </c>
      <c r="AC1320" t="b">
        <v>1</v>
      </c>
      <c r="AD1320">
        <v>89.122457954432178</v>
      </c>
      <c r="AE1320">
        <v>0.57595695953498471</v>
      </c>
      <c r="AF1320">
        <v>0</v>
      </c>
      <c r="AG1320">
        <v>2.0274334008658079E-3</v>
      </c>
      <c r="AH1320" t="b">
        <v>0</v>
      </c>
      <c r="AI1320" t="b">
        <v>0</v>
      </c>
      <c r="AJ1320">
        <v>1582.822533476987</v>
      </c>
      <c r="AK1320">
        <v>0</v>
      </c>
      <c r="AL1320">
        <v>6.9511742292422047</v>
      </c>
      <c r="AM1320">
        <v>0</v>
      </c>
      <c r="AN1320">
        <v>7.5274811927609644</v>
      </c>
      <c r="AO1320">
        <v>0</v>
      </c>
      <c r="AP1320">
        <v>1</v>
      </c>
      <c r="AQ1320">
        <v>3</v>
      </c>
      <c r="AR1320">
        <v>0</v>
      </c>
      <c r="AS1320">
        <v>0</v>
      </c>
      <c r="AT1320">
        <v>2.0903817987343509</v>
      </c>
      <c r="AU1320">
        <v>0.66523235347438792</v>
      </c>
      <c r="AV1320">
        <v>2.0903817987343509</v>
      </c>
    </row>
    <row r="1321" spans="1:48">
      <c r="A1321">
        <v>1318</v>
      </c>
      <c r="B1321">
        <v>0</v>
      </c>
      <c r="C1321">
        <v>0</v>
      </c>
      <c r="D1321">
        <v>0</v>
      </c>
      <c r="E1321">
        <v>73.7</v>
      </c>
      <c r="F1321">
        <v>-0.12129878959566651</v>
      </c>
      <c r="G1321">
        <v>527.72595090673997</v>
      </c>
      <c r="H1321">
        <v>1948.364210747684</v>
      </c>
      <c r="I1321">
        <v>7.2401214731676546</v>
      </c>
      <c r="J1321">
        <v>7.2401214731676546</v>
      </c>
      <c r="K1321">
        <v>131.0113083194625</v>
      </c>
      <c r="L1321">
        <v>6</v>
      </c>
      <c r="M1321">
        <v>35.485186435390723</v>
      </c>
      <c r="N1321">
        <v>1574.2782822841291</v>
      </c>
      <c r="O1321" t="b">
        <v>0</v>
      </c>
      <c r="P1321">
        <v>7.2401214731676546</v>
      </c>
      <c r="Q1321">
        <v>0</v>
      </c>
      <c r="R1321">
        <v>0.90650327286754939</v>
      </c>
      <c r="S1321">
        <v>44.238111287981091</v>
      </c>
      <c r="T1321">
        <v>48.4469403026715</v>
      </c>
      <c r="U1321">
        <v>7.9868674387296128</v>
      </c>
      <c r="V1321">
        <v>4.5296303578810111</v>
      </c>
      <c r="W1321">
        <v>-27.13120200129838</v>
      </c>
      <c r="X1321">
        <v>1</v>
      </c>
      <c r="Y1321">
        <v>4.326822151800048</v>
      </c>
      <c r="Z1321">
        <v>83.460898979363876</v>
      </c>
      <c r="AA1321">
        <v>1574.2782822841291</v>
      </c>
      <c r="AB1321" t="b">
        <v>0</v>
      </c>
      <c r="AC1321" t="b">
        <v>1</v>
      </c>
      <c r="AD1321">
        <v>89.124260751415179</v>
      </c>
      <c r="AE1321">
        <v>0.5669206388331004</v>
      </c>
      <c r="AF1321">
        <v>0</v>
      </c>
      <c r="AG1321">
        <v>-6.7944029385519356E-4</v>
      </c>
      <c r="AH1321" t="b">
        <v>0</v>
      </c>
      <c r="AI1321" t="b">
        <v>0</v>
      </c>
      <c r="AJ1321">
        <v>1574.2782822841291</v>
      </c>
      <c r="AK1321">
        <v>0</v>
      </c>
      <c r="AL1321">
        <v>7.9868674387296128</v>
      </c>
      <c r="AM1321">
        <v>0</v>
      </c>
      <c r="AN1321">
        <v>8.5540120801123276</v>
      </c>
      <c r="AO1321">
        <v>0</v>
      </c>
      <c r="AP1321">
        <v>1</v>
      </c>
      <c r="AQ1321">
        <v>3</v>
      </c>
      <c r="AR1321">
        <v>0</v>
      </c>
      <c r="AS1321">
        <v>0</v>
      </c>
      <c r="AT1321">
        <v>2.2540619843732288</v>
      </c>
      <c r="AU1321">
        <v>0.71732109399805755</v>
      </c>
      <c r="AV1321">
        <v>2.2540619843732288</v>
      </c>
    </row>
    <row r="1322" spans="1:48">
      <c r="A1322">
        <v>1319</v>
      </c>
      <c r="B1322">
        <v>0</v>
      </c>
      <c r="C1322">
        <v>0</v>
      </c>
      <c r="D1322">
        <v>0</v>
      </c>
      <c r="E1322">
        <v>73.3</v>
      </c>
      <c r="F1322">
        <v>-3.816436381806021E-2</v>
      </c>
      <c r="G1322">
        <v>524.86176664130301</v>
      </c>
      <c r="H1322">
        <v>1937.7896424396911</v>
      </c>
      <c r="I1322">
        <v>11.31455793788855</v>
      </c>
      <c r="J1322">
        <v>11.31455793788855</v>
      </c>
      <c r="K1322">
        <v>205.85623939477429</v>
      </c>
      <c r="L1322">
        <v>6</v>
      </c>
      <c r="M1322">
        <v>55.757377950913963</v>
      </c>
      <c r="N1322">
        <v>1565.73403109127</v>
      </c>
      <c r="O1322" t="b">
        <v>0</v>
      </c>
      <c r="P1322">
        <v>11.31455793788855</v>
      </c>
      <c r="Q1322">
        <v>0</v>
      </c>
      <c r="R1322">
        <v>0.92736779501410027</v>
      </c>
      <c r="S1322">
        <v>44.256811299285133</v>
      </c>
      <c r="T1322">
        <v>74.411313667405054</v>
      </c>
      <c r="U1322">
        <v>12.20072337935405</v>
      </c>
      <c r="V1322">
        <v>5.4046577875610504</v>
      </c>
      <c r="W1322">
        <v>-26.946427446619179</v>
      </c>
      <c r="X1322">
        <v>1</v>
      </c>
      <c r="Y1322">
        <v>4.1420475971208468</v>
      </c>
      <c r="Z1322">
        <v>83.470168479398083</v>
      </c>
      <c r="AA1322">
        <v>1565.73403109127</v>
      </c>
      <c r="AB1322" t="b">
        <v>0</v>
      </c>
      <c r="AC1322" t="b">
        <v>1</v>
      </c>
      <c r="AD1322">
        <v>89.125941082714562</v>
      </c>
      <c r="AE1322">
        <v>0.56305967798905743</v>
      </c>
      <c r="AF1322">
        <v>0</v>
      </c>
      <c r="AG1322">
        <v>2.2542807287687591E-2</v>
      </c>
      <c r="AH1322" t="b">
        <v>0</v>
      </c>
      <c r="AI1322" t="b">
        <v>0</v>
      </c>
      <c r="AJ1322">
        <v>1565.73403109127</v>
      </c>
      <c r="AK1322">
        <v>0</v>
      </c>
      <c r="AL1322">
        <v>12.20072337935405</v>
      </c>
      <c r="AM1322">
        <v>0</v>
      </c>
      <c r="AN1322">
        <v>12.76379705750246</v>
      </c>
      <c r="AO1322">
        <v>0</v>
      </c>
      <c r="AP1322">
        <v>1</v>
      </c>
      <c r="AQ1322">
        <v>3</v>
      </c>
      <c r="AR1322">
        <v>0</v>
      </c>
      <c r="AS1322">
        <v>0</v>
      </c>
      <c r="AT1322">
        <v>2.947356914829991</v>
      </c>
      <c r="AU1322">
        <v>0.93795170727590693</v>
      </c>
      <c r="AV1322">
        <v>2.947356914829991</v>
      </c>
    </row>
    <row r="1323" spans="1:48">
      <c r="A1323">
        <v>1320</v>
      </c>
      <c r="B1323">
        <v>0</v>
      </c>
      <c r="C1323">
        <v>0</v>
      </c>
      <c r="D1323">
        <v>0</v>
      </c>
      <c r="E1323">
        <v>73.5</v>
      </c>
      <c r="F1323">
        <v>0.10728957820123949</v>
      </c>
      <c r="G1323">
        <v>526.29385877402149</v>
      </c>
      <c r="H1323">
        <v>1943.0769265936869</v>
      </c>
      <c r="I1323">
        <v>18.735867579250751</v>
      </c>
      <c r="J1323">
        <v>18.735867579250751</v>
      </c>
      <c r="K1323">
        <v>339.95144218089422</v>
      </c>
      <c r="L1323">
        <v>6</v>
      </c>
      <c r="M1323">
        <v>92.077855411943162</v>
      </c>
      <c r="N1323">
        <v>1570.0061566877</v>
      </c>
      <c r="O1323" t="b">
        <v>0</v>
      </c>
      <c r="P1323">
        <v>18.735867579250751</v>
      </c>
      <c r="Q1323">
        <v>0</v>
      </c>
      <c r="R1323">
        <v>0.94223602367138481</v>
      </c>
      <c r="S1323">
        <v>44.279513419921898</v>
      </c>
      <c r="T1323">
        <v>120.94394502391511</v>
      </c>
      <c r="U1323">
        <v>19.884473856398738</v>
      </c>
      <c r="V1323">
        <v>6.9862031774507898</v>
      </c>
      <c r="W1323">
        <v>-21.05188095471345</v>
      </c>
      <c r="X1323">
        <v>1</v>
      </c>
      <c r="Y1323">
        <v>-1.7524988947848781</v>
      </c>
      <c r="Z1323">
        <v>83.545520875633486</v>
      </c>
      <c r="AA1323">
        <v>1570.0061566877</v>
      </c>
      <c r="AB1323" t="b">
        <v>0</v>
      </c>
      <c r="AC1323" t="b">
        <v>1</v>
      </c>
      <c r="AD1323">
        <v>89.126415199520579</v>
      </c>
      <c r="AE1323">
        <v>0.43989004979998247</v>
      </c>
      <c r="AF1323">
        <v>0</v>
      </c>
      <c r="AG1323">
        <v>3.7442592361325737E-2</v>
      </c>
      <c r="AH1323" t="b">
        <v>0</v>
      </c>
      <c r="AI1323" t="b">
        <v>0</v>
      </c>
      <c r="AJ1323">
        <v>1570.0061566877</v>
      </c>
      <c r="AK1323">
        <v>0</v>
      </c>
      <c r="AL1323">
        <v>19.884473856398738</v>
      </c>
      <c r="AM1323">
        <v>0</v>
      </c>
      <c r="AN1323">
        <v>20.324535408150769</v>
      </c>
      <c r="AO1323">
        <v>0</v>
      </c>
      <c r="AP1323">
        <v>1</v>
      </c>
      <c r="AQ1323">
        <v>3</v>
      </c>
      <c r="AR1323">
        <v>0</v>
      </c>
      <c r="AS1323">
        <v>0</v>
      </c>
      <c r="AT1323">
        <v>4.230217316152217</v>
      </c>
      <c r="AU1323">
        <v>1.3462026040582</v>
      </c>
      <c r="AV1323">
        <v>4.230217316152217</v>
      </c>
    </row>
    <row r="1324" spans="1:48">
      <c r="A1324">
        <v>1321</v>
      </c>
      <c r="B1324">
        <v>0</v>
      </c>
      <c r="C1324">
        <v>0</v>
      </c>
      <c r="D1324">
        <v>0</v>
      </c>
      <c r="E1324">
        <v>74</v>
      </c>
      <c r="F1324">
        <v>0.19233938434643599</v>
      </c>
      <c r="G1324">
        <v>529.87408910581757</v>
      </c>
      <c r="H1324">
        <v>1956.295136978679</v>
      </c>
      <c r="I1324">
        <v>23.288651578822069</v>
      </c>
      <c r="J1324">
        <v>23.288651578822069</v>
      </c>
      <c r="K1324">
        <v>419.70393641658558</v>
      </c>
      <c r="L1324">
        <v>6</v>
      </c>
      <c r="M1324">
        <v>113.67928938694079</v>
      </c>
      <c r="N1324">
        <v>1580.6864706787719</v>
      </c>
      <c r="O1324" t="b">
        <v>0</v>
      </c>
      <c r="P1324">
        <v>23.288651578822069</v>
      </c>
      <c r="Q1324">
        <v>0</v>
      </c>
      <c r="R1324">
        <v>0.94663355290863804</v>
      </c>
      <c r="S1324">
        <v>44.309410618586718</v>
      </c>
      <c r="T1324">
        <v>148.62370914598401</v>
      </c>
      <c r="U1324">
        <v>24.60154883298301</v>
      </c>
      <c r="V1324">
        <v>7.9315193106611446</v>
      </c>
      <c r="W1324">
        <v>-19.622043597450912</v>
      </c>
      <c r="X1324">
        <v>1</v>
      </c>
      <c r="Y1324">
        <v>-3.182336252047421</v>
      </c>
      <c r="Z1324">
        <v>83.548758903377077</v>
      </c>
      <c r="AA1324">
        <v>1580.6864706787719</v>
      </c>
      <c r="AB1324" t="b">
        <v>0</v>
      </c>
      <c r="AC1324" t="b">
        <v>1</v>
      </c>
      <c r="AD1324">
        <v>89.12543606556288</v>
      </c>
      <c r="AE1324">
        <v>0.41001285129001902</v>
      </c>
      <c r="AF1324">
        <v>0</v>
      </c>
      <c r="AG1324">
        <v>5.2037960703104853E-2</v>
      </c>
      <c r="AH1324" t="b">
        <v>0</v>
      </c>
      <c r="AI1324" t="b">
        <v>0</v>
      </c>
      <c r="AJ1324">
        <v>1580.6864706787719</v>
      </c>
      <c r="AK1324">
        <v>0</v>
      </c>
      <c r="AL1324">
        <v>24.60154883298301</v>
      </c>
      <c r="AM1324">
        <v>0</v>
      </c>
      <c r="AN1324">
        <v>25.012247692081232</v>
      </c>
      <c r="AO1324">
        <v>0</v>
      </c>
      <c r="AP1324">
        <v>1</v>
      </c>
      <c r="AQ1324">
        <v>3</v>
      </c>
      <c r="AR1324">
        <v>0</v>
      </c>
      <c r="AS1324">
        <v>0</v>
      </c>
      <c r="AT1324">
        <v>5.0461866795970538</v>
      </c>
      <c r="AU1324">
        <v>1.605872498015398</v>
      </c>
      <c r="AV1324">
        <v>5.0461866795970538</v>
      </c>
    </row>
    <row r="1325" spans="1:48">
      <c r="A1325">
        <v>1322</v>
      </c>
      <c r="B1325">
        <v>0</v>
      </c>
      <c r="C1325">
        <v>0</v>
      </c>
      <c r="D1325">
        <v>0</v>
      </c>
      <c r="E1325">
        <v>74.900000000000006</v>
      </c>
      <c r="F1325">
        <v>0.29001955107968769</v>
      </c>
      <c r="G1325">
        <v>536.31850370305051</v>
      </c>
      <c r="H1325">
        <v>1980.087915671663</v>
      </c>
      <c r="I1325">
        <v>28.781736489644619</v>
      </c>
      <c r="J1325">
        <v>28.781736489644619</v>
      </c>
      <c r="K1325">
        <v>512.46663333080846</v>
      </c>
      <c r="L1325">
        <v>6</v>
      </c>
      <c r="M1325">
        <v>138.80461357822551</v>
      </c>
      <c r="N1325">
        <v>1599.911035862704</v>
      </c>
      <c r="O1325" t="b">
        <v>0</v>
      </c>
      <c r="P1325">
        <v>28.781736489644619</v>
      </c>
      <c r="Q1325">
        <v>0</v>
      </c>
      <c r="R1325">
        <v>0.95003196317288652</v>
      </c>
      <c r="S1325">
        <v>44.343743657162847</v>
      </c>
      <c r="T1325">
        <v>180.8232720066928</v>
      </c>
      <c r="U1325">
        <v>30.295545418830219</v>
      </c>
      <c r="V1325">
        <v>9.0353839148295663</v>
      </c>
      <c r="W1325">
        <v>-15.25232494116832</v>
      </c>
      <c r="X1325">
        <v>1</v>
      </c>
      <c r="Y1325">
        <v>-7.5520549083300068</v>
      </c>
      <c r="Z1325">
        <v>83.554370620595876</v>
      </c>
      <c r="AA1325">
        <v>1599.911035862704</v>
      </c>
      <c r="AB1325" t="b">
        <v>0</v>
      </c>
      <c r="AC1325" t="b">
        <v>1</v>
      </c>
      <c r="AD1325">
        <v>89.123306226046935</v>
      </c>
      <c r="AE1325">
        <v>0.31870529727814412</v>
      </c>
      <c r="AF1325">
        <v>0</v>
      </c>
      <c r="AG1325">
        <v>5.1733450572255417E-2</v>
      </c>
      <c r="AH1325" t="b">
        <v>0</v>
      </c>
      <c r="AI1325" t="b">
        <v>0</v>
      </c>
      <c r="AJ1325">
        <v>1599.911035862704</v>
      </c>
      <c r="AK1325">
        <v>0</v>
      </c>
      <c r="AL1325">
        <v>30.295545418830219</v>
      </c>
      <c r="AM1325">
        <v>0</v>
      </c>
      <c r="AN1325">
        <v>30.615794233676809</v>
      </c>
      <c r="AO1325">
        <v>0</v>
      </c>
      <c r="AP1325">
        <v>1</v>
      </c>
      <c r="AQ1325">
        <v>3</v>
      </c>
      <c r="AR1325">
        <v>0</v>
      </c>
      <c r="AS1325">
        <v>0</v>
      </c>
      <c r="AT1325">
        <v>6.0400834459383459</v>
      </c>
      <c r="AU1325">
        <v>1.9221650936475061</v>
      </c>
      <c r="AV1325">
        <v>6.0400834459383459</v>
      </c>
    </row>
    <row r="1326" spans="1:48">
      <c r="A1326">
        <v>1323</v>
      </c>
      <c r="B1326">
        <v>0</v>
      </c>
      <c r="C1326">
        <v>0</v>
      </c>
      <c r="D1326">
        <v>0</v>
      </c>
      <c r="E1326">
        <v>76.099999999999994</v>
      </c>
      <c r="F1326">
        <v>0.39758241133481143</v>
      </c>
      <c r="G1326">
        <v>544.91105649936105</v>
      </c>
      <c r="H1326">
        <v>2011.811620595641</v>
      </c>
      <c r="I1326">
        <v>35.116652021339249</v>
      </c>
      <c r="J1326">
        <v>35.116652021339249</v>
      </c>
      <c r="K1326">
        <v>615.40194723951549</v>
      </c>
      <c r="L1326">
        <v>6</v>
      </c>
      <c r="M1326">
        <v>166.68525114829779</v>
      </c>
      <c r="N1326">
        <v>1625.543789441278</v>
      </c>
      <c r="O1326" t="b">
        <v>0</v>
      </c>
      <c r="P1326">
        <v>35.116652021339249</v>
      </c>
      <c r="Q1326">
        <v>0</v>
      </c>
      <c r="R1326">
        <v>0.95261006401728876</v>
      </c>
      <c r="S1326">
        <v>44.38347277184257</v>
      </c>
      <c r="T1326">
        <v>216.55621271605671</v>
      </c>
      <c r="U1326">
        <v>36.863616444747016</v>
      </c>
      <c r="V1326">
        <v>10.2625850572723</v>
      </c>
      <c r="W1326">
        <v>-15.643918060734441</v>
      </c>
      <c r="X1326">
        <v>1</v>
      </c>
      <c r="Y1326">
        <v>-7.1604617887638931</v>
      </c>
      <c r="Z1326">
        <v>83.624426251536931</v>
      </c>
      <c r="AA1326">
        <v>1625.543789441278</v>
      </c>
      <c r="AB1326" t="b">
        <v>0</v>
      </c>
      <c r="AC1326" t="b">
        <v>1</v>
      </c>
      <c r="AD1326">
        <v>89.120387075908624</v>
      </c>
      <c r="AE1326">
        <v>0.3268878400750479</v>
      </c>
      <c r="AF1326">
        <v>0</v>
      </c>
      <c r="AG1326">
        <v>5.0413385991676052E-2</v>
      </c>
      <c r="AH1326" t="b">
        <v>0</v>
      </c>
      <c r="AI1326" t="b">
        <v>0</v>
      </c>
      <c r="AJ1326">
        <v>1625.543789441278</v>
      </c>
      <c r="AK1326">
        <v>0</v>
      </c>
      <c r="AL1326">
        <v>36.863616444747016</v>
      </c>
      <c r="AM1326">
        <v>0</v>
      </c>
      <c r="AN1326">
        <v>37.193248316054863</v>
      </c>
      <c r="AO1326">
        <v>0</v>
      </c>
      <c r="AP1326">
        <v>1</v>
      </c>
      <c r="AQ1326">
        <v>0</v>
      </c>
      <c r="AR1326">
        <v>0</v>
      </c>
      <c r="AS1326">
        <v>0</v>
      </c>
      <c r="AT1326">
        <v>7.2440776498468402</v>
      </c>
      <c r="AU1326">
        <v>2.3053180173480978</v>
      </c>
      <c r="AV1326">
        <v>7.2440776498468402</v>
      </c>
    </row>
    <row r="1327" spans="1:48">
      <c r="A1327">
        <v>1324</v>
      </c>
      <c r="B1327">
        <v>0</v>
      </c>
      <c r="C1327">
        <v>0</v>
      </c>
      <c r="D1327">
        <v>0</v>
      </c>
      <c r="E1327">
        <v>77.7</v>
      </c>
      <c r="F1327">
        <v>0.45298413691439171</v>
      </c>
      <c r="G1327">
        <v>556.36779356110844</v>
      </c>
      <c r="H1327">
        <v>2054.1098938276118</v>
      </c>
      <c r="I1327">
        <v>39.1535290214645</v>
      </c>
      <c r="J1327">
        <v>39.1535290214645</v>
      </c>
      <c r="K1327">
        <v>672.01708172638394</v>
      </c>
      <c r="L1327">
        <v>6</v>
      </c>
      <c r="M1327">
        <v>182.01979461711369</v>
      </c>
      <c r="N1327">
        <v>1659.7207942127111</v>
      </c>
      <c r="O1327" t="b">
        <v>0</v>
      </c>
      <c r="P1327">
        <v>39.1535290214645</v>
      </c>
      <c r="Q1327">
        <v>0</v>
      </c>
      <c r="R1327">
        <v>0.9536462789997423</v>
      </c>
      <c r="S1327">
        <v>44.429445347251509</v>
      </c>
      <c r="T1327">
        <v>236.2217815994259</v>
      </c>
      <c r="U1327">
        <v>41.056657886330477</v>
      </c>
      <c r="V1327">
        <v>10.949758558443531</v>
      </c>
      <c r="W1327">
        <v>-15.63148894622223</v>
      </c>
      <c r="X1327">
        <v>1</v>
      </c>
      <c r="Y1327">
        <v>-7.1728909032760946</v>
      </c>
      <c r="Z1327">
        <v>83.693052083089299</v>
      </c>
      <c r="AA1327">
        <v>1659.7207942127111</v>
      </c>
      <c r="AB1327" t="b">
        <v>0</v>
      </c>
      <c r="AC1327" t="b">
        <v>1</v>
      </c>
      <c r="AD1327">
        <v>89.117543156723698</v>
      </c>
      <c r="AE1327">
        <v>0.32662812723449453</v>
      </c>
      <c r="AF1327">
        <v>0</v>
      </c>
      <c r="AG1327">
        <v>2.8904809889083172E-2</v>
      </c>
      <c r="AH1327" t="b">
        <v>0</v>
      </c>
      <c r="AI1327" t="b">
        <v>0</v>
      </c>
      <c r="AJ1327">
        <v>1659.7207942127111</v>
      </c>
      <c r="AK1327">
        <v>0</v>
      </c>
      <c r="AL1327">
        <v>41.056657886330477</v>
      </c>
      <c r="AM1327">
        <v>0</v>
      </c>
      <c r="AN1327">
        <v>41.386649551849047</v>
      </c>
      <c r="AO1327">
        <v>0</v>
      </c>
      <c r="AP1327">
        <v>1</v>
      </c>
      <c r="AQ1327">
        <v>0</v>
      </c>
      <c r="AR1327">
        <v>0</v>
      </c>
      <c r="AS1327">
        <v>0</v>
      </c>
      <c r="AT1327">
        <v>8.0090529612074732</v>
      </c>
      <c r="AU1327">
        <v>2.5487598264158708</v>
      </c>
      <c r="AV1327">
        <v>8.0090529612074732</v>
      </c>
    </row>
    <row r="1328" spans="1:48">
      <c r="A1328">
        <v>1325</v>
      </c>
      <c r="B1328">
        <v>0</v>
      </c>
      <c r="C1328">
        <v>0</v>
      </c>
      <c r="D1328">
        <v>0</v>
      </c>
      <c r="E1328">
        <v>79.2</v>
      </c>
      <c r="F1328">
        <v>0.37381437434096298</v>
      </c>
      <c r="G1328">
        <v>567.10848455649671</v>
      </c>
      <c r="H1328">
        <v>2093.764524982586</v>
      </c>
      <c r="I1328">
        <v>35.926078054211267</v>
      </c>
      <c r="J1328">
        <v>35.926078054211267</v>
      </c>
      <c r="K1328">
        <v>604.94382263082127</v>
      </c>
      <c r="L1328">
        <v>6</v>
      </c>
      <c r="M1328">
        <v>163.85260634637629</v>
      </c>
      <c r="N1328">
        <v>1691.76173618593</v>
      </c>
      <c r="O1328" t="b">
        <v>0</v>
      </c>
      <c r="P1328">
        <v>35.926078054211267</v>
      </c>
      <c r="Q1328">
        <v>0</v>
      </c>
      <c r="R1328">
        <v>0.95219874074002275</v>
      </c>
      <c r="S1328">
        <v>44.479581975361263</v>
      </c>
      <c r="T1328">
        <v>212.96801861337639</v>
      </c>
      <c r="U1328">
        <v>37.729600467955358</v>
      </c>
      <c r="V1328">
        <v>10.180139471821629</v>
      </c>
      <c r="W1328">
        <v>-15.643918060734441</v>
      </c>
      <c r="X1328">
        <v>1</v>
      </c>
      <c r="Y1328">
        <v>-7.1604617887638931</v>
      </c>
      <c r="Z1328">
        <v>83.760220089216773</v>
      </c>
      <c r="AA1328">
        <v>1691.76173618593</v>
      </c>
      <c r="AB1328" t="b">
        <v>0</v>
      </c>
      <c r="AC1328" t="b">
        <v>1</v>
      </c>
      <c r="AD1328">
        <v>89.114699237538773</v>
      </c>
      <c r="AE1328">
        <v>0.3268878400750479</v>
      </c>
      <c r="AF1328">
        <v>0</v>
      </c>
      <c r="AG1328">
        <v>2.0786431393531202E-2</v>
      </c>
      <c r="AH1328" t="b">
        <v>0</v>
      </c>
      <c r="AI1328" t="b">
        <v>0</v>
      </c>
      <c r="AJ1328">
        <v>1691.76173618593</v>
      </c>
      <c r="AK1328">
        <v>0</v>
      </c>
      <c r="AL1328">
        <v>37.729600467955358</v>
      </c>
      <c r="AM1328">
        <v>0</v>
      </c>
      <c r="AN1328">
        <v>38.058854334960721</v>
      </c>
      <c r="AO1328">
        <v>0</v>
      </c>
      <c r="AP1328">
        <v>1</v>
      </c>
      <c r="AQ1328">
        <v>0</v>
      </c>
      <c r="AR1328">
        <v>0</v>
      </c>
      <c r="AS1328">
        <v>0</v>
      </c>
      <c r="AT1328">
        <v>7.4034904043043221</v>
      </c>
      <c r="AU1328">
        <v>2.3560487125186129</v>
      </c>
      <c r="AV1328">
        <v>7.4034904043043221</v>
      </c>
    </row>
    <row r="1329" spans="1:48">
      <c r="A1329">
        <v>1326</v>
      </c>
      <c r="B1329">
        <v>0</v>
      </c>
      <c r="C1329">
        <v>0</v>
      </c>
      <c r="D1329">
        <v>0</v>
      </c>
      <c r="E1329">
        <v>80.3</v>
      </c>
      <c r="F1329">
        <v>0.218425032388426</v>
      </c>
      <c r="G1329">
        <v>574.98499128644801</v>
      </c>
      <c r="H1329">
        <v>2122.8445878295661</v>
      </c>
      <c r="I1329">
        <v>28.091998827146661</v>
      </c>
      <c r="J1329">
        <v>28.091998827146661</v>
      </c>
      <c r="K1329">
        <v>466.54927092989982</v>
      </c>
      <c r="L1329">
        <v>6</v>
      </c>
      <c r="M1329">
        <v>126.367624845585</v>
      </c>
      <c r="N1329">
        <v>1715.25842696629</v>
      </c>
      <c r="O1329" t="b">
        <v>0</v>
      </c>
      <c r="P1329">
        <v>28.091998827146661</v>
      </c>
      <c r="Q1329">
        <v>0</v>
      </c>
      <c r="R1329">
        <v>0.94806804845845938</v>
      </c>
      <c r="S1329">
        <v>44.527022420401757</v>
      </c>
      <c r="T1329">
        <v>164.96239437478991</v>
      </c>
      <c r="U1329">
        <v>29.630783225764979</v>
      </c>
      <c r="V1329">
        <v>8.5668190708480836</v>
      </c>
      <c r="W1329">
        <v>-25.193182897578328</v>
      </c>
      <c r="X1329">
        <v>1</v>
      </c>
      <c r="Y1329">
        <v>2.3888030480800029</v>
      </c>
      <c r="Z1329">
        <v>83.759392596030736</v>
      </c>
      <c r="AA1329">
        <v>1715.25842696629</v>
      </c>
      <c r="AB1329" t="b">
        <v>0</v>
      </c>
      <c r="AC1329" t="b">
        <v>1</v>
      </c>
      <c r="AD1329">
        <v>89.113752479852124</v>
      </c>
      <c r="AE1329">
        <v>0.5264247172628308</v>
      </c>
      <c r="AF1329">
        <v>0</v>
      </c>
      <c r="AG1329">
        <v>1.088605413736676E-2</v>
      </c>
      <c r="AH1329" t="b">
        <v>0</v>
      </c>
      <c r="AI1329" t="b">
        <v>0</v>
      </c>
      <c r="AJ1329">
        <v>1715.25842696629</v>
      </c>
      <c r="AK1329">
        <v>0</v>
      </c>
      <c r="AL1329">
        <v>29.630783225764979</v>
      </c>
      <c r="AM1329">
        <v>0</v>
      </c>
      <c r="AN1329">
        <v>30.158103953226281</v>
      </c>
      <c r="AO1329">
        <v>0</v>
      </c>
      <c r="AP1329">
        <v>1</v>
      </c>
      <c r="AQ1329">
        <v>3</v>
      </c>
      <c r="AR1329">
        <v>0</v>
      </c>
      <c r="AS1329">
        <v>0</v>
      </c>
      <c r="AT1329">
        <v>5.9868226933607156</v>
      </c>
      <c r="AU1329">
        <v>1.9052156656499579</v>
      </c>
      <c r="AV1329">
        <v>5.9868226933607156</v>
      </c>
    </row>
    <row r="1330" spans="1:48">
      <c r="A1330">
        <v>1327</v>
      </c>
      <c r="B1330">
        <v>0</v>
      </c>
      <c r="C1330">
        <v>0</v>
      </c>
      <c r="D1330">
        <v>0</v>
      </c>
      <c r="E1330">
        <v>80.8</v>
      </c>
      <c r="F1330">
        <v>8.58188294386526E-2</v>
      </c>
      <c r="G1330">
        <v>578.56522161824398</v>
      </c>
      <c r="H1330">
        <v>2136.062798214557</v>
      </c>
      <c r="I1330">
        <v>21.01290857432658</v>
      </c>
      <c r="J1330">
        <v>21.01290857432658</v>
      </c>
      <c r="K1330">
        <v>346.82087447165941</v>
      </c>
      <c r="L1330">
        <v>6</v>
      </c>
      <c r="M1330">
        <v>93.938481709550217</v>
      </c>
      <c r="N1330">
        <v>1725.9387409573619</v>
      </c>
      <c r="O1330" t="b">
        <v>0</v>
      </c>
      <c r="P1330">
        <v>21.01290857432658</v>
      </c>
      <c r="Q1330">
        <v>0</v>
      </c>
      <c r="R1330">
        <v>0.94194724835245158</v>
      </c>
      <c r="S1330">
        <v>44.567323519690433</v>
      </c>
      <c r="T1330">
        <v>123.42569859260669</v>
      </c>
      <c r="U1330">
        <v>22.30794623698938</v>
      </c>
      <c r="V1330">
        <v>7.1652014273217466</v>
      </c>
      <c r="W1330">
        <v>-21.05188095471345</v>
      </c>
      <c r="X1330">
        <v>1</v>
      </c>
      <c r="Y1330">
        <v>-1.7524988947848781</v>
      </c>
      <c r="Z1330">
        <v>83.762630623774328</v>
      </c>
      <c r="AA1330">
        <v>1725.9387409573619</v>
      </c>
      <c r="AB1330" t="b">
        <v>0</v>
      </c>
      <c r="AC1330" t="b">
        <v>1</v>
      </c>
      <c r="AD1330">
        <v>89.113878730676191</v>
      </c>
      <c r="AE1330">
        <v>0.43989004979998247</v>
      </c>
      <c r="AF1330">
        <v>0</v>
      </c>
      <c r="AG1330">
        <v>-1.1003884331769079E-2</v>
      </c>
      <c r="AH1330" t="b">
        <v>0</v>
      </c>
      <c r="AI1330" t="b">
        <v>0</v>
      </c>
      <c r="AJ1330">
        <v>1725.9387409573619</v>
      </c>
      <c r="AK1330">
        <v>0</v>
      </c>
      <c r="AL1330">
        <v>22.30794623698938</v>
      </c>
      <c r="AM1330">
        <v>0</v>
      </c>
      <c r="AN1330">
        <v>22.748007788741411</v>
      </c>
      <c r="AO1330">
        <v>0</v>
      </c>
      <c r="AP1330">
        <v>1</v>
      </c>
      <c r="AQ1330">
        <v>3</v>
      </c>
      <c r="AR1330">
        <v>0</v>
      </c>
      <c r="AS1330">
        <v>0</v>
      </c>
      <c r="AT1330">
        <v>4.708412284085103</v>
      </c>
      <c r="AU1330">
        <v>1.4983809114517139</v>
      </c>
      <c r="AV1330">
        <v>4.708412284085103</v>
      </c>
    </row>
    <row r="1331" spans="1:48">
      <c r="A1331">
        <v>1328</v>
      </c>
      <c r="B1331">
        <v>0</v>
      </c>
      <c r="C1331">
        <v>0</v>
      </c>
      <c r="D1331">
        <v>0</v>
      </c>
      <c r="E1331">
        <v>81</v>
      </c>
      <c r="F1331">
        <v>2.1632983190293938E-2</v>
      </c>
      <c r="G1331">
        <v>579.99731375096246</v>
      </c>
      <c r="H1331">
        <v>2141.350082368554</v>
      </c>
      <c r="I1331">
        <v>17.535587811056299</v>
      </c>
      <c r="J1331">
        <v>17.535587811056299</v>
      </c>
      <c r="K1331">
        <v>288.71259372934992</v>
      </c>
      <c r="L1331">
        <v>6</v>
      </c>
      <c r="M1331">
        <v>78.199510760929002</v>
      </c>
      <c r="N1331">
        <v>1730.210866553791</v>
      </c>
      <c r="O1331" t="b">
        <v>0</v>
      </c>
      <c r="P1331">
        <v>17.535587811056299</v>
      </c>
      <c r="Q1331">
        <v>0</v>
      </c>
      <c r="R1331">
        <v>0.93721006084914793</v>
      </c>
      <c r="S1331">
        <v>44.601021865943103</v>
      </c>
      <c r="T1331">
        <v>103.26561436636121</v>
      </c>
      <c r="U1331">
        <v>18.71041353863443</v>
      </c>
      <c r="V1331">
        <v>6.484041642439152</v>
      </c>
      <c r="W1331">
        <v>-20.682634793223389</v>
      </c>
      <c r="X1331">
        <v>1</v>
      </c>
      <c r="Y1331">
        <v>-2.121745056274936</v>
      </c>
      <c r="Z1331">
        <v>83.713498225290991</v>
      </c>
      <c r="AA1331">
        <v>1730.210866553791</v>
      </c>
      <c r="AB1331" t="b">
        <v>0</v>
      </c>
      <c r="AC1331" t="b">
        <v>1</v>
      </c>
      <c r="AD1331">
        <v>89.11311003147955</v>
      </c>
      <c r="AE1331">
        <v>0.43217445836586188</v>
      </c>
      <c r="AF1331">
        <v>0</v>
      </c>
      <c r="AG1331">
        <v>-3.106904326070831E-2</v>
      </c>
      <c r="AH1331" t="b">
        <v>0</v>
      </c>
      <c r="AI1331" t="b">
        <v>0</v>
      </c>
      <c r="AJ1331">
        <v>1730.210866553791</v>
      </c>
      <c r="AK1331">
        <v>0</v>
      </c>
      <c r="AL1331">
        <v>18.71041353863443</v>
      </c>
      <c r="AM1331">
        <v>0</v>
      </c>
      <c r="AN1331">
        <v>19.142601997159641</v>
      </c>
      <c r="AO1331">
        <v>0</v>
      </c>
      <c r="AP1331">
        <v>1</v>
      </c>
      <c r="AQ1331">
        <v>3</v>
      </c>
      <c r="AR1331">
        <v>0</v>
      </c>
      <c r="AS1331">
        <v>0</v>
      </c>
      <c r="AT1331">
        <v>4.0989061051017046</v>
      </c>
      <c r="AU1331">
        <v>1.304414799544406</v>
      </c>
      <c r="AV1331">
        <v>4.0989061051017046</v>
      </c>
    </row>
    <row r="1332" spans="1:48">
      <c r="A1332">
        <v>1329</v>
      </c>
      <c r="B1332">
        <v>0</v>
      </c>
      <c r="C1332">
        <v>0</v>
      </c>
      <c r="D1332">
        <v>0</v>
      </c>
      <c r="E1332">
        <v>81</v>
      </c>
      <c r="F1332">
        <v>-5.6840955331622922E-3</v>
      </c>
      <c r="G1332">
        <v>579.99731375096246</v>
      </c>
      <c r="H1332">
        <v>2141.350082368554</v>
      </c>
      <c r="I1332">
        <v>16.013958151511741</v>
      </c>
      <c r="J1332">
        <v>16.013958151511741</v>
      </c>
      <c r="K1332">
        <v>263.65990371198848</v>
      </c>
      <c r="L1332">
        <v>6</v>
      </c>
      <c r="M1332">
        <v>71.413841742142054</v>
      </c>
      <c r="N1332">
        <v>1730.210866553791</v>
      </c>
      <c r="O1332" t="b">
        <v>0</v>
      </c>
      <c r="P1332">
        <v>16.013958151511741</v>
      </c>
      <c r="Q1332">
        <v>0</v>
      </c>
      <c r="R1332">
        <v>0.93456244865842775</v>
      </c>
      <c r="S1332">
        <v>44.631438419147152</v>
      </c>
      <c r="T1332">
        <v>94.572029541232126</v>
      </c>
      <c r="U1332">
        <v>17.135246739797768</v>
      </c>
      <c r="V1332">
        <v>6.1885620385810967</v>
      </c>
      <c r="W1332">
        <v>-22.122873659503139</v>
      </c>
      <c r="X1332">
        <v>1</v>
      </c>
      <c r="Y1332">
        <v>-0.68150618999518642</v>
      </c>
      <c r="Z1332">
        <v>83.665194479199329</v>
      </c>
      <c r="AA1332">
        <v>1730.210866553791</v>
      </c>
      <c r="AB1332" t="b">
        <v>0</v>
      </c>
      <c r="AC1332" t="b">
        <v>1</v>
      </c>
      <c r="AD1332">
        <v>89.112553830835452</v>
      </c>
      <c r="AE1332">
        <v>0.46226900184036418</v>
      </c>
      <c r="AF1332">
        <v>0</v>
      </c>
      <c r="AG1332">
        <v>-5.0702413373113382E-2</v>
      </c>
      <c r="AH1332" t="b">
        <v>0</v>
      </c>
      <c r="AI1332" t="b">
        <v>0</v>
      </c>
      <c r="AJ1332">
        <v>1730.210866553791</v>
      </c>
      <c r="AK1332">
        <v>0</v>
      </c>
      <c r="AL1332">
        <v>17.135246739797768</v>
      </c>
      <c r="AM1332">
        <v>0</v>
      </c>
      <c r="AN1332">
        <v>17.597515741638141</v>
      </c>
      <c r="AO1332">
        <v>0</v>
      </c>
      <c r="AP1332">
        <v>1</v>
      </c>
      <c r="AQ1332">
        <v>3</v>
      </c>
      <c r="AR1332">
        <v>0</v>
      </c>
      <c r="AS1332">
        <v>0</v>
      </c>
      <c r="AT1332">
        <v>3.8391663296689602</v>
      </c>
      <c r="AU1332">
        <v>1.2217565491680149</v>
      </c>
      <c r="AV1332">
        <v>3.8391663296689602</v>
      </c>
    </row>
    <row r="1333" spans="1:48">
      <c r="A1333">
        <v>1330</v>
      </c>
      <c r="B1333">
        <v>0</v>
      </c>
      <c r="C1333">
        <v>0</v>
      </c>
      <c r="D1333">
        <v>0</v>
      </c>
      <c r="E1333">
        <v>81</v>
      </c>
      <c r="F1333">
        <v>1.1033989423463451E-3</v>
      </c>
      <c r="G1333">
        <v>579.99731375096246</v>
      </c>
      <c r="H1333">
        <v>2141.350082368554</v>
      </c>
      <c r="I1333">
        <v>16.392038582896241</v>
      </c>
      <c r="J1333">
        <v>16.392038582896241</v>
      </c>
      <c r="K1333">
        <v>269.88476387404739</v>
      </c>
      <c r="L1333">
        <v>6</v>
      </c>
      <c r="M1333">
        <v>73.099881872710554</v>
      </c>
      <c r="N1333">
        <v>1730.210866553791</v>
      </c>
      <c r="O1333" t="b">
        <v>0</v>
      </c>
      <c r="P1333">
        <v>16.392038582896241</v>
      </c>
      <c r="Q1333">
        <v>0</v>
      </c>
      <c r="R1333">
        <v>0.93527842354124247</v>
      </c>
      <c r="S1333">
        <v>44.66038687059195</v>
      </c>
      <c r="T1333">
        <v>96.730715213140101</v>
      </c>
      <c r="U1333">
        <v>17.526373078116251</v>
      </c>
      <c r="V1333">
        <v>6.2605643805775486</v>
      </c>
      <c r="W1333">
        <v>-20.343502139270541</v>
      </c>
      <c r="X1333">
        <v>1</v>
      </c>
      <c r="Y1333">
        <v>-2.4608777102277881</v>
      </c>
      <c r="Z1333">
        <v>83.616890733107667</v>
      </c>
      <c r="AA1333">
        <v>1730.210866553791</v>
      </c>
      <c r="AB1333" t="b">
        <v>0</v>
      </c>
      <c r="AC1333" t="b">
        <v>1</v>
      </c>
      <c r="AD1333">
        <v>89.111930341966357</v>
      </c>
      <c r="AE1333">
        <v>0.42508810440266798</v>
      </c>
      <c r="AF1333">
        <v>0</v>
      </c>
      <c r="AG1333">
        <v>-4.9186500590393867E-2</v>
      </c>
      <c r="AH1333" t="b">
        <v>0</v>
      </c>
      <c r="AI1333" t="b">
        <v>0</v>
      </c>
      <c r="AJ1333">
        <v>1730.210866553791</v>
      </c>
      <c r="AK1333">
        <v>0</v>
      </c>
      <c r="AL1333">
        <v>17.526373078116251</v>
      </c>
      <c r="AM1333">
        <v>0</v>
      </c>
      <c r="AN1333">
        <v>17.951461182518919</v>
      </c>
      <c r="AO1333">
        <v>0</v>
      </c>
      <c r="AP1333">
        <v>1</v>
      </c>
      <c r="AQ1333">
        <v>3</v>
      </c>
      <c r="AR1333">
        <v>0</v>
      </c>
      <c r="AS1333">
        <v>0</v>
      </c>
      <c r="AT1333">
        <v>3.8985473721207171</v>
      </c>
      <c r="AU1333">
        <v>1.240653666740442</v>
      </c>
      <c r="AV1333">
        <v>3.8985473721207171</v>
      </c>
    </row>
    <row r="1334" spans="1:48">
      <c r="A1334">
        <v>1331</v>
      </c>
      <c r="B1334">
        <v>0</v>
      </c>
      <c r="C1334">
        <v>0</v>
      </c>
      <c r="D1334">
        <v>0</v>
      </c>
      <c r="E1334">
        <v>81</v>
      </c>
      <c r="F1334">
        <v>1.270499763787569E-3</v>
      </c>
      <c r="G1334">
        <v>579.99731375096246</v>
      </c>
      <c r="H1334">
        <v>2141.350082368554</v>
      </c>
      <c r="I1334">
        <v>16.401346516903871</v>
      </c>
      <c r="J1334">
        <v>16.401346516903871</v>
      </c>
      <c r="K1334">
        <v>270.03801324319079</v>
      </c>
      <c r="L1334">
        <v>6</v>
      </c>
      <c r="M1334">
        <v>73.14139036922829</v>
      </c>
      <c r="N1334">
        <v>1730.210866553791</v>
      </c>
      <c r="O1334" t="b">
        <v>0</v>
      </c>
      <c r="P1334">
        <v>16.401346516903871</v>
      </c>
      <c r="Q1334">
        <v>0</v>
      </c>
      <c r="R1334">
        <v>0.93530627528523769</v>
      </c>
      <c r="S1334">
        <v>44.689694565534687</v>
      </c>
      <c r="T1334">
        <v>96.782759964469733</v>
      </c>
      <c r="U1334">
        <v>17.53580292391602</v>
      </c>
      <c r="V1334">
        <v>6.2612372302763077</v>
      </c>
      <c r="W1334">
        <v>-20.343502139270541</v>
      </c>
      <c r="X1334">
        <v>1</v>
      </c>
      <c r="Y1334">
        <v>-2.4608777102277881</v>
      </c>
      <c r="Z1334">
        <v>83.568586987016005</v>
      </c>
      <c r="AA1334">
        <v>1730.210866553791</v>
      </c>
      <c r="AB1334" t="b">
        <v>0</v>
      </c>
      <c r="AC1334" t="b">
        <v>1</v>
      </c>
      <c r="AD1334">
        <v>89.110953803192459</v>
      </c>
      <c r="AE1334">
        <v>0.42508810440266798</v>
      </c>
      <c r="AF1334">
        <v>0</v>
      </c>
      <c r="AG1334">
        <v>-4.6221823309215371E-2</v>
      </c>
      <c r="AH1334" t="b">
        <v>0</v>
      </c>
      <c r="AI1334" t="b">
        <v>0</v>
      </c>
      <c r="AJ1334">
        <v>1730.210866553791</v>
      </c>
      <c r="AK1334">
        <v>0</v>
      </c>
      <c r="AL1334">
        <v>17.53580292391602</v>
      </c>
      <c r="AM1334">
        <v>0</v>
      </c>
      <c r="AN1334">
        <v>17.960891028318692</v>
      </c>
      <c r="AO1334">
        <v>0</v>
      </c>
      <c r="AP1334">
        <v>1</v>
      </c>
      <c r="AQ1334">
        <v>3</v>
      </c>
      <c r="AR1334">
        <v>0</v>
      </c>
      <c r="AS1334">
        <v>0</v>
      </c>
      <c r="AT1334">
        <v>3.9001303757391841</v>
      </c>
      <c r="AU1334">
        <v>1.24115743367111</v>
      </c>
      <c r="AV1334">
        <v>3.9001303757391841</v>
      </c>
    </row>
    <row r="1335" spans="1:48">
      <c r="A1335">
        <v>1332</v>
      </c>
      <c r="B1335">
        <v>0</v>
      </c>
      <c r="C1335">
        <v>0</v>
      </c>
      <c r="D1335">
        <v>0</v>
      </c>
      <c r="E1335">
        <v>81</v>
      </c>
      <c r="F1335">
        <v>-6.1853979974930704E-3</v>
      </c>
      <c r="G1335">
        <v>579.99731375096246</v>
      </c>
      <c r="H1335">
        <v>2141.350082368554</v>
      </c>
      <c r="I1335">
        <v>15.986034349488451</v>
      </c>
      <c r="J1335">
        <v>15.986034349488451</v>
      </c>
      <c r="K1335">
        <v>263.20015560455141</v>
      </c>
      <c r="L1335">
        <v>6</v>
      </c>
      <c r="M1335">
        <v>71.289316252587042</v>
      </c>
      <c r="N1335">
        <v>1730.210866553791</v>
      </c>
      <c r="O1335" t="b">
        <v>0</v>
      </c>
      <c r="P1335">
        <v>15.986034349488451</v>
      </c>
      <c r="Q1335">
        <v>0</v>
      </c>
      <c r="R1335">
        <v>0.93454188078145606</v>
      </c>
      <c r="S1335">
        <v>44.719006283151479</v>
      </c>
      <c r="T1335">
        <v>94.409200499371494</v>
      </c>
      <c r="U1335">
        <v>17.105744192139429</v>
      </c>
      <c r="V1335">
        <v>6.1798487016152706</v>
      </c>
      <c r="W1335">
        <v>-22.122873659503139</v>
      </c>
      <c r="X1335">
        <v>1</v>
      </c>
      <c r="Y1335">
        <v>-0.68150618999518642</v>
      </c>
      <c r="Z1335">
        <v>83.520283240924343</v>
      </c>
      <c r="AA1335">
        <v>1730.210866553791</v>
      </c>
      <c r="AB1335" t="b">
        <v>0</v>
      </c>
      <c r="AC1335" t="b">
        <v>1</v>
      </c>
      <c r="AD1335">
        <v>89.110330314323363</v>
      </c>
      <c r="AE1335">
        <v>0.46226900184036418</v>
      </c>
      <c r="AF1335">
        <v>0</v>
      </c>
      <c r="AG1335">
        <v>-2.908422197203869E-2</v>
      </c>
      <c r="AH1335" t="b">
        <v>0</v>
      </c>
      <c r="AI1335" t="b">
        <v>0</v>
      </c>
      <c r="AJ1335">
        <v>1730.210866553791</v>
      </c>
      <c r="AK1335">
        <v>0</v>
      </c>
      <c r="AL1335">
        <v>17.105744192139429</v>
      </c>
      <c r="AM1335">
        <v>0</v>
      </c>
      <c r="AN1335">
        <v>17.568016694019629</v>
      </c>
      <c r="AO1335">
        <v>0</v>
      </c>
      <c r="AP1335">
        <v>1</v>
      </c>
      <c r="AQ1335">
        <v>3</v>
      </c>
      <c r="AR1335">
        <v>0</v>
      </c>
      <c r="AS1335">
        <v>0</v>
      </c>
      <c r="AT1335">
        <v>3.834220499703306</v>
      </c>
      <c r="AU1335">
        <v>1.2201826136745431</v>
      </c>
      <c r="AV1335">
        <v>3.834220499703306</v>
      </c>
    </row>
    <row r="1336" spans="1:48">
      <c r="A1336">
        <v>1333</v>
      </c>
      <c r="B1336">
        <v>0</v>
      </c>
      <c r="C1336">
        <v>0</v>
      </c>
      <c r="D1336">
        <v>0</v>
      </c>
      <c r="E1336">
        <v>80.900000000000006</v>
      </c>
      <c r="F1336">
        <v>-5.986224110714744E-2</v>
      </c>
      <c r="G1336">
        <v>579.28126768460334</v>
      </c>
      <c r="H1336">
        <v>2138.7064402915562</v>
      </c>
      <c r="I1336">
        <v>12.95708209444469</v>
      </c>
      <c r="J1336">
        <v>12.95708209444469</v>
      </c>
      <c r="K1336">
        <v>213.59402885105641</v>
      </c>
      <c r="L1336">
        <v>6</v>
      </c>
      <c r="M1336">
        <v>57.853203914153937</v>
      </c>
      <c r="N1336">
        <v>1728.074803755577</v>
      </c>
      <c r="O1336" t="b">
        <v>0</v>
      </c>
      <c r="P1336">
        <v>12.95708209444469</v>
      </c>
      <c r="Q1336">
        <v>0</v>
      </c>
      <c r="R1336">
        <v>0.92752054993040056</v>
      </c>
      <c r="S1336">
        <v>44.747913339716199</v>
      </c>
      <c r="T1336">
        <v>77.195594102068839</v>
      </c>
      <c r="U1336">
        <v>13.96959031842148</v>
      </c>
      <c r="V1336">
        <v>5.5950942083139674</v>
      </c>
      <c r="W1336">
        <v>-27.413619980686128</v>
      </c>
      <c r="X1336">
        <v>1</v>
      </c>
      <c r="Y1336">
        <v>4.6092401311878</v>
      </c>
      <c r="Z1336">
        <v>83.471979494832681</v>
      </c>
      <c r="AA1336">
        <v>1728.074803755577</v>
      </c>
      <c r="AB1336" t="b">
        <v>0</v>
      </c>
      <c r="AC1336" t="b">
        <v>1</v>
      </c>
      <c r="AD1336">
        <v>89.111109626613285</v>
      </c>
      <c r="AE1336">
        <v>0.57282191004418781</v>
      </c>
      <c r="AF1336">
        <v>0</v>
      </c>
      <c r="AG1336">
        <v>-2.7302526076628472E-2</v>
      </c>
      <c r="AH1336" t="b">
        <v>0</v>
      </c>
      <c r="AI1336" t="b">
        <v>0</v>
      </c>
      <c r="AJ1336">
        <v>1728.074803755577</v>
      </c>
      <c r="AK1336">
        <v>0</v>
      </c>
      <c r="AL1336">
        <v>13.96959031842148</v>
      </c>
      <c r="AM1336">
        <v>0</v>
      </c>
      <c r="AN1336">
        <v>14.542468229103079</v>
      </c>
      <c r="AO1336">
        <v>0</v>
      </c>
      <c r="AP1336">
        <v>1</v>
      </c>
      <c r="AQ1336">
        <v>3</v>
      </c>
      <c r="AR1336">
        <v>0</v>
      </c>
      <c r="AS1336">
        <v>0</v>
      </c>
      <c r="AT1336">
        <v>3.3283330107057791</v>
      </c>
      <c r="AU1336">
        <v>1.059191580791061</v>
      </c>
      <c r="AV1336">
        <v>3.3283330107057791</v>
      </c>
    </row>
    <row r="1337" spans="1:48">
      <c r="A1337">
        <v>1334</v>
      </c>
      <c r="B1337">
        <v>0</v>
      </c>
      <c r="C1337">
        <v>0</v>
      </c>
      <c r="D1337">
        <v>0</v>
      </c>
      <c r="E1337">
        <v>80.599999999999994</v>
      </c>
      <c r="F1337">
        <v>-8.7698970907252871E-2</v>
      </c>
      <c r="G1337">
        <v>577.13312948552561</v>
      </c>
      <c r="H1337">
        <v>2130.77551406056</v>
      </c>
      <c r="I1337">
        <v>11.29759313023842</v>
      </c>
      <c r="J1337">
        <v>11.29759313023842</v>
      </c>
      <c r="K1337">
        <v>186.93099042725231</v>
      </c>
      <c r="L1337">
        <v>6</v>
      </c>
      <c r="M1337">
        <v>50.631362520924249</v>
      </c>
      <c r="N1337">
        <v>1721.6666153609331</v>
      </c>
      <c r="O1337" t="b">
        <v>0</v>
      </c>
      <c r="P1337">
        <v>11.29759313023842</v>
      </c>
      <c r="Q1337">
        <v>0</v>
      </c>
      <c r="R1337">
        <v>0.92233033392780417</v>
      </c>
      <c r="S1337">
        <v>44.773856430036581</v>
      </c>
      <c r="T1337">
        <v>67.939408552821632</v>
      </c>
      <c r="U1337">
        <v>12.248966248488079</v>
      </c>
      <c r="V1337">
        <v>5.2768311754401367</v>
      </c>
      <c r="W1337">
        <v>-26.652213226305879</v>
      </c>
      <c r="X1337">
        <v>1</v>
      </c>
      <c r="Y1337">
        <v>3.847833376807547</v>
      </c>
      <c r="Z1337">
        <v>83.481248994866888</v>
      </c>
      <c r="AA1337">
        <v>1721.6666153609331</v>
      </c>
      <c r="AB1337" t="b">
        <v>0</v>
      </c>
      <c r="AC1337" t="b">
        <v>1</v>
      </c>
      <c r="AD1337">
        <v>89.112787617388676</v>
      </c>
      <c r="AE1337">
        <v>0.55691191816161534</v>
      </c>
      <c r="AF1337">
        <v>0</v>
      </c>
      <c r="AG1337">
        <v>-1.657518195732699E-2</v>
      </c>
      <c r="AH1337" t="b">
        <v>0</v>
      </c>
      <c r="AI1337" t="b">
        <v>0</v>
      </c>
      <c r="AJ1337">
        <v>1721.6666153609331</v>
      </c>
      <c r="AK1337">
        <v>0</v>
      </c>
      <c r="AL1337">
        <v>12.248966248488079</v>
      </c>
      <c r="AM1337">
        <v>0</v>
      </c>
      <c r="AN1337">
        <v>12.806004168083859</v>
      </c>
      <c r="AO1337">
        <v>0</v>
      </c>
      <c r="AP1337">
        <v>1</v>
      </c>
      <c r="AQ1337">
        <v>3</v>
      </c>
      <c r="AR1337">
        <v>0</v>
      </c>
      <c r="AS1337">
        <v>0</v>
      </c>
      <c r="AT1337">
        <v>3.0371997068625478</v>
      </c>
      <c r="AU1337">
        <v>0.96654281538004072</v>
      </c>
      <c r="AV1337">
        <v>3.0371997068625478</v>
      </c>
    </row>
    <row r="1338" spans="1:48">
      <c r="A1338">
        <v>1335</v>
      </c>
      <c r="B1338">
        <v>0</v>
      </c>
      <c r="C1338">
        <v>0</v>
      </c>
      <c r="D1338">
        <v>0</v>
      </c>
      <c r="E1338">
        <v>80.3</v>
      </c>
      <c r="F1338">
        <v>-8.934187526385351E-2</v>
      </c>
      <c r="G1338">
        <v>574.98499128644801</v>
      </c>
      <c r="H1338">
        <v>2122.8445878295661</v>
      </c>
      <c r="I1338">
        <v>11.09676445834188</v>
      </c>
      <c r="J1338">
        <v>11.09676445834188</v>
      </c>
      <c r="K1338">
        <v>184.29401907554049</v>
      </c>
      <c r="L1338">
        <v>6</v>
      </c>
      <c r="M1338">
        <v>49.917123259897203</v>
      </c>
      <c r="N1338">
        <v>1715.25842696629</v>
      </c>
      <c r="O1338" t="b">
        <v>0</v>
      </c>
      <c r="P1338">
        <v>11.09676445834188</v>
      </c>
      <c r="Q1338">
        <v>0</v>
      </c>
      <c r="R1338">
        <v>0.92180471866195723</v>
      </c>
      <c r="S1338">
        <v>44.798096673404928</v>
      </c>
      <c r="T1338">
        <v>67.019203357503912</v>
      </c>
      <c r="U1338">
        <v>12.03808597817698</v>
      </c>
      <c r="V1338">
        <v>5.2405854615915288</v>
      </c>
      <c r="W1338">
        <v>-26.652213226305879</v>
      </c>
      <c r="X1338">
        <v>1</v>
      </c>
      <c r="Y1338">
        <v>3.847833376807547</v>
      </c>
      <c r="Z1338">
        <v>83.490518494901096</v>
      </c>
      <c r="AA1338">
        <v>1715.25842696629</v>
      </c>
      <c r="AB1338" t="b">
        <v>0</v>
      </c>
      <c r="AC1338" t="b">
        <v>1</v>
      </c>
      <c r="AD1338">
        <v>89.114314535395351</v>
      </c>
      <c r="AE1338">
        <v>0.55691191816161534</v>
      </c>
      <c r="AF1338">
        <v>0</v>
      </c>
      <c r="AG1338">
        <v>-4.1704996408272743E-3</v>
      </c>
      <c r="AH1338" t="b">
        <v>0</v>
      </c>
      <c r="AI1338" t="b">
        <v>0</v>
      </c>
      <c r="AJ1338">
        <v>1715.25842696629</v>
      </c>
      <c r="AK1338">
        <v>0</v>
      </c>
      <c r="AL1338">
        <v>12.03808597817698</v>
      </c>
      <c r="AM1338">
        <v>0</v>
      </c>
      <c r="AN1338">
        <v>12.59512389777275</v>
      </c>
      <c r="AO1338">
        <v>0</v>
      </c>
      <c r="AP1338">
        <v>1</v>
      </c>
      <c r="AQ1338">
        <v>3</v>
      </c>
      <c r="AR1338">
        <v>0</v>
      </c>
      <c r="AS1338">
        <v>0</v>
      </c>
      <c r="AT1338">
        <v>2.9986924800260142</v>
      </c>
      <c r="AU1338">
        <v>0.9542884735417464</v>
      </c>
      <c r="AV1338">
        <v>2.9986924800260142</v>
      </c>
    </row>
    <row r="1339" spans="1:48">
      <c r="A1339">
        <v>1336</v>
      </c>
      <c r="B1339">
        <v>0</v>
      </c>
      <c r="C1339">
        <v>0</v>
      </c>
      <c r="D1339">
        <v>0</v>
      </c>
      <c r="E1339">
        <v>80</v>
      </c>
      <c r="F1339">
        <v>-5.4933528037336643E-2</v>
      </c>
      <c r="G1339">
        <v>572.8368530873704</v>
      </c>
      <c r="H1339">
        <v>2114.9136615985722</v>
      </c>
      <c r="I1339">
        <v>12.880686409579919</v>
      </c>
      <c r="J1339">
        <v>12.880686409579919</v>
      </c>
      <c r="K1339">
        <v>214.72343143976121</v>
      </c>
      <c r="L1339">
        <v>6</v>
      </c>
      <c r="M1339">
        <v>58.159109274041498</v>
      </c>
      <c r="N1339">
        <v>1708.8502385716461</v>
      </c>
      <c r="O1339" t="b">
        <v>0</v>
      </c>
      <c r="P1339">
        <v>12.880686409579919</v>
      </c>
      <c r="Q1339">
        <v>0</v>
      </c>
      <c r="R1339">
        <v>0.92790909098750385</v>
      </c>
      <c r="S1339">
        <v>44.82206714188424</v>
      </c>
      <c r="T1339">
        <v>77.571279703260615</v>
      </c>
      <c r="U1339">
        <v>13.881409865132341</v>
      </c>
      <c r="V1339">
        <v>5.5921840670706473</v>
      </c>
      <c r="W1339">
        <v>-27.413619980686128</v>
      </c>
      <c r="X1339">
        <v>1</v>
      </c>
      <c r="Y1339">
        <v>4.6092401311878</v>
      </c>
      <c r="Z1339">
        <v>83.511003262875931</v>
      </c>
      <c r="AA1339">
        <v>1708.8502385716461</v>
      </c>
      <c r="AB1339" t="b">
        <v>0</v>
      </c>
      <c r="AC1339" t="b">
        <v>1</v>
      </c>
      <c r="AD1339">
        <v>89.115992526170743</v>
      </c>
      <c r="AE1339">
        <v>0.57282191004418781</v>
      </c>
      <c r="AF1339">
        <v>0</v>
      </c>
      <c r="AG1339">
        <v>-6.3349783892436276E-3</v>
      </c>
      <c r="AH1339" t="b">
        <v>0</v>
      </c>
      <c r="AI1339" t="b">
        <v>0</v>
      </c>
      <c r="AJ1339">
        <v>1708.8502385716461</v>
      </c>
      <c r="AK1339">
        <v>0</v>
      </c>
      <c r="AL1339">
        <v>13.881409865132341</v>
      </c>
      <c r="AM1339">
        <v>0</v>
      </c>
      <c r="AN1339">
        <v>14.454287775813929</v>
      </c>
      <c r="AO1339">
        <v>0</v>
      </c>
      <c r="AP1339">
        <v>1</v>
      </c>
      <c r="AQ1339">
        <v>3</v>
      </c>
      <c r="AR1339">
        <v>0</v>
      </c>
      <c r="AS1339">
        <v>0</v>
      </c>
      <c r="AT1339">
        <v>3.3029935292034129</v>
      </c>
      <c r="AU1339">
        <v>1.0511276745104741</v>
      </c>
      <c r="AV1339">
        <v>3.3029935292034129</v>
      </c>
    </row>
    <row r="1340" spans="1:48">
      <c r="A1340">
        <v>1337</v>
      </c>
      <c r="B1340">
        <v>0</v>
      </c>
      <c r="C1340">
        <v>0</v>
      </c>
      <c r="D1340">
        <v>0</v>
      </c>
      <c r="E1340">
        <v>79.900000000000006</v>
      </c>
      <c r="F1340">
        <v>-2.425734592011608E-2</v>
      </c>
      <c r="G1340">
        <v>572.12080702101116</v>
      </c>
      <c r="H1340">
        <v>2112.270019521573</v>
      </c>
      <c r="I1340">
        <v>14.52766573548648</v>
      </c>
      <c r="J1340">
        <v>14.52766573548648</v>
      </c>
      <c r="K1340">
        <v>242.4819847502433</v>
      </c>
      <c r="L1340">
        <v>6</v>
      </c>
      <c r="M1340">
        <v>65.67767734296946</v>
      </c>
      <c r="N1340">
        <v>1706.714175773431</v>
      </c>
      <c r="O1340" t="b">
        <v>0</v>
      </c>
      <c r="P1340">
        <v>14.52766573548648</v>
      </c>
      <c r="Q1340">
        <v>0</v>
      </c>
      <c r="R1340">
        <v>0.93216350946400617</v>
      </c>
      <c r="S1340">
        <v>44.847719016976548</v>
      </c>
      <c r="T1340">
        <v>87.199566719873914</v>
      </c>
      <c r="U1340">
        <v>15.58488997690961</v>
      </c>
      <c r="V1340">
        <v>5.9153125825354778</v>
      </c>
      <c r="W1340">
        <v>-27.413619980686128</v>
      </c>
      <c r="X1340">
        <v>1</v>
      </c>
      <c r="Y1340">
        <v>4.6092401311878</v>
      </c>
      <c r="Z1340">
        <v>83.462699516784269</v>
      </c>
      <c r="AA1340">
        <v>1706.714175773431</v>
      </c>
      <c r="AB1340" t="b">
        <v>0</v>
      </c>
      <c r="AC1340" t="b">
        <v>1</v>
      </c>
      <c r="AD1340">
        <v>89.117821589714865</v>
      </c>
      <c r="AE1340">
        <v>0.57282191004418781</v>
      </c>
      <c r="AF1340">
        <v>0</v>
      </c>
      <c r="AG1340">
        <v>3.9777209391610446E-3</v>
      </c>
      <c r="AH1340" t="b">
        <v>0</v>
      </c>
      <c r="AI1340" t="b">
        <v>0</v>
      </c>
      <c r="AJ1340">
        <v>1706.714175773431</v>
      </c>
      <c r="AK1340">
        <v>0</v>
      </c>
      <c r="AL1340">
        <v>15.58488997690961</v>
      </c>
      <c r="AM1340">
        <v>0</v>
      </c>
      <c r="AN1340">
        <v>16.157725887113148</v>
      </c>
      <c r="AO1340">
        <v>0</v>
      </c>
      <c r="AP1340">
        <v>1</v>
      </c>
      <c r="AQ1340">
        <v>3</v>
      </c>
      <c r="AR1340">
        <v>0</v>
      </c>
      <c r="AS1340">
        <v>0</v>
      </c>
      <c r="AT1340">
        <v>3.5857275461179459</v>
      </c>
      <c r="AU1340">
        <v>1.1411034940441109</v>
      </c>
      <c r="AV1340">
        <v>3.5857275461179459</v>
      </c>
    </row>
    <row r="1341" spans="1:48">
      <c r="A1341">
        <v>1338</v>
      </c>
      <c r="B1341">
        <v>0</v>
      </c>
      <c r="C1341">
        <v>0</v>
      </c>
      <c r="D1341">
        <v>0</v>
      </c>
      <c r="E1341">
        <v>79.8</v>
      </c>
      <c r="F1341">
        <v>-1.470375494887044E-2</v>
      </c>
      <c r="G1341">
        <v>571.40476095465192</v>
      </c>
      <c r="H1341">
        <v>2109.6263774445752</v>
      </c>
      <c r="I1341">
        <v>15.01135520117003</v>
      </c>
      <c r="J1341">
        <v>15.01135520117003</v>
      </c>
      <c r="K1341">
        <v>250.86924849378889</v>
      </c>
      <c r="L1341">
        <v>6</v>
      </c>
      <c r="M1341">
        <v>67.949417251838796</v>
      </c>
      <c r="N1341">
        <v>1704.578112975217</v>
      </c>
      <c r="O1341" t="b">
        <v>0</v>
      </c>
      <c r="P1341">
        <v>15.011355201170019</v>
      </c>
      <c r="Q1341">
        <v>0</v>
      </c>
      <c r="R1341">
        <v>0.93328876859193521</v>
      </c>
      <c r="S1341">
        <v>44.874943448399918</v>
      </c>
      <c r="T1341">
        <v>90.106959668409985</v>
      </c>
      <c r="U1341">
        <v>16.084362853544089</v>
      </c>
      <c r="V1341">
        <v>6.0111462379164493</v>
      </c>
      <c r="W1341">
        <v>-22.122873659503139</v>
      </c>
      <c r="X1341">
        <v>1</v>
      </c>
      <c r="Y1341">
        <v>-0.68150618999518642</v>
      </c>
      <c r="Z1341">
        <v>83.483184284759105</v>
      </c>
      <c r="AA1341">
        <v>1704.578112975217</v>
      </c>
      <c r="AB1341" t="b">
        <v>0</v>
      </c>
      <c r="AC1341" t="b">
        <v>1</v>
      </c>
      <c r="AD1341">
        <v>89.118600902004786</v>
      </c>
      <c r="AE1341">
        <v>0.46226900184036418</v>
      </c>
      <c r="AF1341">
        <v>0</v>
      </c>
      <c r="AG1341">
        <v>1.0898895320771479E-2</v>
      </c>
      <c r="AH1341" t="b">
        <v>0</v>
      </c>
      <c r="AI1341" t="b">
        <v>0</v>
      </c>
      <c r="AJ1341">
        <v>1704.578112975217</v>
      </c>
      <c r="AK1341">
        <v>0</v>
      </c>
      <c r="AL1341">
        <v>16.084362853544089</v>
      </c>
      <c r="AM1341">
        <v>0</v>
      </c>
      <c r="AN1341">
        <v>16.546635355424289</v>
      </c>
      <c r="AO1341">
        <v>0</v>
      </c>
      <c r="AP1341">
        <v>1</v>
      </c>
      <c r="AQ1341">
        <v>3</v>
      </c>
      <c r="AR1341">
        <v>0</v>
      </c>
      <c r="AS1341">
        <v>0</v>
      </c>
      <c r="AT1341">
        <v>3.6496584843390099</v>
      </c>
      <c r="AU1341">
        <v>1.161448547047526</v>
      </c>
      <c r="AV1341">
        <v>3.6496584843390099</v>
      </c>
    </row>
    <row r="1342" spans="1:48">
      <c r="A1342">
        <v>1339</v>
      </c>
      <c r="B1342">
        <v>0</v>
      </c>
      <c r="C1342">
        <v>0</v>
      </c>
      <c r="D1342">
        <v>0</v>
      </c>
      <c r="E1342">
        <v>79.8</v>
      </c>
      <c r="F1342">
        <v>-2.6096761776450711E-4</v>
      </c>
      <c r="G1342">
        <v>571.40476095465192</v>
      </c>
      <c r="H1342">
        <v>2109.6263774445752</v>
      </c>
      <c r="I1342">
        <v>15.803936096110959</v>
      </c>
      <c r="J1342">
        <v>15.803936096110959</v>
      </c>
      <c r="K1342">
        <v>264.11483297432062</v>
      </c>
      <c r="L1342">
        <v>6</v>
      </c>
      <c r="M1342">
        <v>71.537062019046743</v>
      </c>
      <c r="N1342">
        <v>1704.578112975217</v>
      </c>
      <c r="O1342" t="b">
        <v>0</v>
      </c>
      <c r="P1342">
        <v>15.803936096110959</v>
      </c>
      <c r="Q1342">
        <v>0</v>
      </c>
      <c r="R1342">
        <v>0.93489650642860267</v>
      </c>
      <c r="S1342">
        <v>44.902607670740267</v>
      </c>
      <c r="T1342">
        <v>94.701357034235841</v>
      </c>
      <c r="U1342">
        <v>16.904476578357919</v>
      </c>
      <c r="V1342">
        <v>6.1653891888809653</v>
      </c>
      <c r="W1342">
        <v>-18.896629174851959</v>
      </c>
      <c r="X1342">
        <v>1</v>
      </c>
      <c r="Y1342">
        <v>-3.907750674646369</v>
      </c>
      <c r="Z1342">
        <v>83.50366905273394</v>
      </c>
      <c r="AA1342">
        <v>1704.578112975217</v>
      </c>
      <c r="AB1342" t="b">
        <v>0</v>
      </c>
      <c r="AC1342" t="b">
        <v>1</v>
      </c>
      <c r="AD1342">
        <v>89.117690335166557</v>
      </c>
      <c r="AE1342">
        <v>0.39485493798198118</v>
      </c>
      <c r="AF1342">
        <v>0</v>
      </c>
      <c r="AG1342">
        <v>9.6214053426157964E-3</v>
      </c>
      <c r="AH1342" t="b">
        <v>0</v>
      </c>
      <c r="AI1342" t="b">
        <v>0</v>
      </c>
      <c r="AJ1342">
        <v>1704.578112975217</v>
      </c>
      <c r="AK1342">
        <v>0</v>
      </c>
      <c r="AL1342">
        <v>16.904476578357919</v>
      </c>
      <c r="AM1342">
        <v>0</v>
      </c>
      <c r="AN1342">
        <v>17.299331516339901</v>
      </c>
      <c r="AO1342">
        <v>0</v>
      </c>
      <c r="AP1342">
        <v>1</v>
      </c>
      <c r="AQ1342">
        <v>3</v>
      </c>
      <c r="AR1342">
        <v>0</v>
      </c>
      <c r="AS1342">
        <v>0</v>
      </c>
      <c r="AT1342">
        <v>3.7758182744108568</v>
      </c>
      <c r="AU1342">
        <v>1.2015969898411549</v>
      </c>
      <c r="AV1342">
        <v>3.7758182744108568</v>
      </c>
    </row>
    <row r="1343" spans="1:48">
      <c r="A1343">
        <v>1340</v>
      </c>
      <c r="B1343">
        <v>0</v>
      </c>
      <c r="C1343">
        <v>0</v>
      </c>
      <c r="D1343">
        <v>0</v>
      </c>
      <c r="E1343">
        <v>79.8</v>
      </c>
      <c r="F1343">
        <v>1.574762541993557E-2</v>
      </c>
      <c r="G1343">
        <v>571.40476095465192</v>
      </c>
      <c r="H1343">
        <v>2109.6263774445752</v>
      </c>
      <c r="I1343">
        <v>16.68244415038652</v>
      </c>
      <c r="J1343">
        <v>16.68244415038652</v>
      </c>
      <c r="K1343">
        <v>278.79642916722588</v>
      </c>
      <c r="L1343">
        <v>6</v>
      </c>
      <c r="M1343">
        <v>75.51365903771017</v>
      </c>
      <c r="N1343">
        <v>1704.578112975217</v>
      </c>
      <c r="O1343" t="b">
        <v>0</v>
      </c>
      <c r="P1343">
        <v>16.68244415038652</v>
      </c>
      <c r="Q1343">
        <v>0</v>
      </c>
      <c r="R1343">
        <v>0.93650545745135805</v>
      </c>
      <c r="S1343">
        <v>44.931030621773232</v>
      </c>
      <c r="T1343">
        <v>99.793864590374184</v>
      </c>
      <c r="U1343">
        <v>17.8135044677548</v>
      </c>
      <c r="V1343">
        <v>6.3363657813269469</v>
      </c>
      <c r="W1343">
        <v>-20.682634793223389</v>
      </c>
      <c r="X1343">
        <v>1</v>
      </c>
      <c r="Y1343">
        <v>-2.121745056274936</v>
      </c>
      <c r="Z1343">
        <v>83.455365306642278</v>
      </c>
      <c r="AA1343">
        <v>1704.578112975217</v>
      </c>
      <c r="AB1343" t="b">
        <v>0</v>
      </c>
      <c r="AC1343" t="b">
        <v>1</v>
      </c>
      <c r="AD1343">
        <v>89.116494006648523</v>
      </c>
      <c r="AE1343">
        <v>0.43217445836586188</v>
      </c>
      <c r="AF1343">
        <v>0</v>
      </c>
      <c r="AG1343">
        <v>4.0026305992441058E-3</v>
      </c>
      <c r="AH1343" t="b">
        <v>0</v>
      </c>
      <c r="AI1343" t="b">
        <v>0</v>
      </c>
      <c r="AJ1343">
        <v>1704.578112975217</v>
      </c>
      <c r="AK1343">
        <v>0</v>
      </c>
      <c r="AL1343">
        <v>17.8135044677548</v>
      </c>
      <c r="AM1343">
        <v>0</v>
      </c>
      <c r="AN1343">
        <v>18.245682426160499</v>
      </c>
      <c r="AO1343">
        <v>0</v>
      </c>
      <c r="AP1343">
        <v>1</v>
      </c>
      <c r="AQ1343">
        <v>3</v>
      </c>
      <c r="AR1343">
        <v>0</v>
      </c>
      <c r="AS1343">
        <v>0</v>
      </c>
      <c r="AT1343">
        <v>3.934898483070465</v>
      </c>
      <c r="AU1343">
        <v>1.25222185734713</v>
      </c>
      <c r="AV1343">
        <v>3.934898483070465</v>
      </c>
    </row>
    <row r="1344" spans="1:48">
      <c r="A1344">
        <v>1341</v>
      </c>
      <c r="B1344">
        <v>0</v>
      </c>
      <c r="C1344">
        <v>0</v>
      </c>
      <c r="D1344">
        <v>0</v>
      </c>
      <c r="E1344">
        <v>79.900000000000006</v>
      </c>
      <c r="F1344">
        <v>2.0603799271373902E-2</v>
      </c>
      <c r="G1344">
        <v>572.12080702101116</v>
      </c>
      <c r="H1344">
        <v>2112.270019521573</v>
      </c>
      <c r="I1344">
        <v>16.992608428838711</v>
      </c>
      <c r="J1344">
        <v>16.992608428838711</v>
      </c>
      <c r="K1344">
        <v>283.62446472344772</v>
      </c>
      <c r="L1344">
        <v>6</v>
      </c>
      <c r="M1344">
        <v>76.821360976015086</v>
      </c>
      <c r="N1344">
        <v>1706.714175773431</v>
      </c>
      <c r="O1344" t="b">
        <v>0</v>
      </c>
      <c r="P1344">
        <v>16.992608428838711</v>
      </c>
      <c r="Q1344">
        <v>0</v>
      </c>
      <c r="R1344">
        <v>0.93699267669306519</v>
      </c>
      <c r="S1344">
        <v>44.960292061189257</v>
      </c>
      <c r="T1344">
        <v>101.4692474839302</v>
      </c>
      <c r="U1344">
        <v>18.135262795020822</v>
      </c>
      <c r="V1344">
        <v>6.3933056819313663</v>
      </c>
      <c r="W1344">
        <v>-20.682634793223389</v>
      </c>
      <c r="X1344">
        <v>1</v>
      </c>
      <c r="Y1344">
        <v>-2.121745056274936</v>
      </c>
      <c r="Z1344">
        <v>83.475021422225439</v>
      </c>
      <c r="AA1344">
        <v>1706.714175773431</v>
      </c>
      <c r="AB1344" t="b">
        <v>0</v>
      </c>
      <c r="AC1344" t="b">
        <v>1</v>
      </c>
      <c r="AD1344">
        <v>89.115652044324605</v>
      </c>
      <c r="AE1344">
        <v>0.43217445836586188</v>
      </c>
      <c r="AF1344">
        <v>0</v>
      </c>
      <c r="AG1344">
        <v>1.397500726759582E-2</v>
      </c>
      <c r="AH1344" t="b">
        <v>0</v>
      </c>
      <c r="AI1344" t="b">
        <v>0</v>
      </c>
      <c r="AJ1344">
        <v>1706.714175773431</v>
      </c>
      <c r="AK1344">
        <v>0</v>
      </c>
      <c r="AL1344">
        <v>18.135262795020822</v>
      </c>
      <c r="AM1344">
        <v>0</v>
      </c>
      <c r="AN1344">
        <v>18.567451253546029</v>
      </c>
      <c r="AO1344">
        <v>0</v>
      </c>
      <c r="AP1344">
        <v>1</v>
      </c>
      <c r="AQ1344">
        <v>3</v>
      </c>
      <c r="AR1344">
        <v>0</v>
      </c>
      <c r="AS1344">
        <v>0</v>
      </c>
      <c r="AT1344">
        <v>3.9901659190776151</v>
      </c>
      <c r="AU1344">
        <v>1.269809881959568</v>
      </c>
      <c r="AV1344">
        <v>3.9901659190776151</v>
      </c>
    </row>
    <row r="1345" spans="1:48">
      <c r="A1345">
        <v>1342</v>
      </c>
      <c r="B1345">
        <v>0</v>
      </c>
      <c r="C1345">
        <v>0</v>
      </c>
      <c r="D1345">
        <v>0</v>
      </c>
      <c r="E1345">
        <v>80</v>
      </c>
      <c r="F1345">
        <v>6.8503844161233118E-2</v>
      </c>
      <c r="G1345">
        <v>572.8368530873704</v>
      </c>
      <c r="H1345">
        <v>2114.9136615985722</v>
      </c>
      <c r="I1345">
        <v>19.671570948051968</v>
      </c>
      <c r="J1345">
        <v>19.671570948051968</v>
      </c>
      <c r="K1345">
        <v>327.92873620732689</v>
      </c>
      <c r="L1345">
        <v>6</v>
      </c>
      <c r="M1345">
        <v>88.821434509026801</v>
      </c>
      <c r="N1345">
        <v>1708.8502385716461</v>
      </c>
      <c r="O1345" t="b">
        <v>0</v>
      </c>
      <c r="P1345">
        <v>19.671570948051968</v>
      </c>
      <c r="Q1345">
        <v>0</v>
      </c>
      <c r="R1345">
        <v>0.94083693708489402</v>
      </c>
      <c r="S1345">
        <v>44.989868827349312</v>
      </c>
      <c r="T1345">
        <v>116.8401384168841</v>
      </c>
      <c r="U1345">
        <v>20.908586995959912</v>
      </c>
      <c r="V1345">
        <v>6.9126204601678012</v>
      </c>
      <c r="W1345">
        <v>-21.05188095471345</v>
      </c>
      <c r="X1345">
        <v>1</v>
      </c>
      <c r="Y1345">
        <v>-1.7524988947848781</v>
      </c>
      <c r="Z1345">
        <v>83.531923867511125</v>
      </c>
      <c r="AA1345">
        <v>1708.8502385716461</v>
      </c>
      <c r="AB1345" t="b">
        <v>0</v>
      </c>
      <c r="AC1345" t="b">
        <v>1</v>
      </c>
      <c r="AD1345">
        <v>89.114883345127964</v>
      </c>
      <c r="AE1345">
        <v>0.43989004979998247</v>
      </c>
      <c r="AF1345">
        <v>0</v>
      </c>
      <c r="AG1345">
        <v>1.1778099961307961E-2</v>
      </c>
      <c r="AH1345" t="b">
        <v>0</v>
      </c>
      <c r="AI1345" t="b">
        <v>0</v>
      </c>
      <c r="AJ1345">
        <v>1708.8502385716461</v>
      </c>
      <c r="AK1345">
        <v>0</v>
      </c>
      <c r="AL1345">
        <v>20.908586995959912</v>
      </c>
      <c r="AM1345">
        <v>0</v>
      </c>
      <c r="AN1345">
        <v>21.348564546755831</v>
      </c>
      <c r="AO1345">
        <v>0</v>
      </c>
      <c r="AP1345">
        <v>1</v>
      </c>
      <c r="AQ1345">
        <v>3</v>
      </c>
      <c r="AR1345">
        <v>0</v>
      </c>
      <c r="AS1345">
        <v>0</v>
      </c>
      <c r="AT1345">
        <v>4.4621126438130254</v>
      </c>
      <c r="AU1345">
        <v>1.4199997805706031</v>
      </c>
      <c r="AV1345">
        <v>4.4621126438130254</v>
      </c>
    </row>
    <row r="1346" spans="1:48">
      <c r="A1346">
        <v>1343</v>
      </c>
      <c r="B1346">
        <v>0</v>
      </c>
      <c r="C1346">
        <v>0</v>
      </c>
      <c r="D1346">
        <v>0</v>
      </c>
      <c r="E1346">
        <v>80.400000000000006</v>
      </c>
      <c r="F1346">
        <v>0.122047490750365</v>
      </c>
      <c r="G1346">
        <v>575.70103735280725</v>
      </c>
      <c r="H1346">
        <v>2125.4882299065639</v>
      </c>
      <c r="I1346">
        <v>22.820968464852349</v>
      </c>
      <c r="J1346">
        <v>22.820968464852349</v>
      </c>
      <c r="K1346">
        <v>378.53709147649181</v>
      </c>
      <c r="L1346">
        <v>6</v>
      </c>
      <c r="M1346">
        <v>102.5290063587464</v>
      </c>
      <c r="N1346">
        <v>1717.394489764504</v>
      </c>
      <c r="O1346" t="b">
        <v>0</v>
      </c>
      <c r="P1346">
        <v>22.820968464852349</v>
      </c>
      <c r="Q1346">
        <v>0</v>
      </c>
      <c r="R1346">
        <v>0.94412325957877619</v>
      </c>
      <c r="S1346">
        <v>45.022019443539108</v>
      </c>
      <c r="T1346">
        <v>134.4022968558389</v>
      </c>
      <c r="U1346">
        <v>24.171598605709601</v>
      </c>
      <c r="V1346">
        <v>7.5099622534300039</v>
      </c>
      <c r="W1346">
        <v>-22.026820761231651</v>
      </c>
      <c r="X1346">
        <v>1</v>
      </c>
      <c r="Y1346">
        <v>-0.77755908826667408</v>
      </c>
      <c r="Z1346">
        <v>83.535161895254717</v>
      </c>
      <c r="AA1346">
        <v>1717.394489764504</v>
      </c>
      <c r="AB1346" t="b">
        <v>0</v>
      </c>
      <c r="AC1346" t="b">
        <v>1</v>
      </c>
      <c r="AD1346">
        <v>89.114381349496412</v>
      </c>
      <c r="AE1346">
        <v>0.4602619263540943</v>
      </c>
      <c r="AF1346">
        <v>0</v>
      </c>
      <c r="AG1346">
        <v>5.4266503516448017E-4</v>
      </c>
      <c r="AH1346" t="b">
        <v>0</v>
      </c>
      <c r="AI1346" t="b">
        <v>0</v>
      </c>
      <c r="AJ1346">
        <v>1717.394489764504</v>
      </c>
      <c r="AK1346">
        <v>0</v>
      </c>
      <c r="AL1346">
        <v>24.171598605709601</v>
      </c>
      <c r="AM1346">
        <v>0</v>
      </c>
      <c r="AN1346">
        <v>24.632084534613309</v>
      </c>
      <c r="AO1346">
        <v>0</v>
      </c>
      <c r="AP1346">
        <v>1</v>
      </c>
      <c r="AQ1346">
        <v>3</v>
      </c>
      <c r="AR1346">
        <v>0</v>
      </c>
      <c r="AS1346">
        <v>0</v>
      </c>
      <c r="AT1346">
        <v>5.0275305524675327</v>
      </c>
      <c r="AU1346">
        <v>1.5999354680601039</v>
      </c>
      <c r="AV1346">
        <v>5.0275305524675327</v>
      </c>
    </row>
    <row r="1347" spans="1:48">
      <c r="A1347">
        <v>1344</v>
      </c>
      <c r="B1347">
        <v>0</v>
      </c>
      <c r="C1347">
        <v>0</v>
      </c>
      <c r="D1347">
        <v>0</v>
      </c>
      <c r="E1347">
        <v>80.8</v>
      </c>
      <c r="F1347">
        <v>0.1099728595039835</v>
      </c>
      <c r="G1347">
        <v>578.56522161824398</v>
      </c>
      <c r="H1347">
        <v>2136.062798214557</v>
      </c>
      <c r="I1347">
        <v>22.355026432596159</v>
      </c>
      <c r="J1347">
        <v>22.355026432596159</v>
      </c>
      <c r="K1347">
        <v>368.97270974009052</v>
      </c>
      <c r="L1347">
        <v>6</v>
      </c>
      <c r="M1347">
        <v>99.9384370910321</v>
      </c>
      <c r="N1347">
        <v>1725.9387409573619</v>
      </c>
      <c r="O1347" t="b">
        <v>0</v>
      </c>
      <c r="P1347">
        <v>22.355026432596159</v>
      </c>
      <c r="Q1347">
        <v>0</v>
      </c>
      <c r="R1347">
        <v>0.94353155432622582</v>
      </c>
      <c r="S1347">
        <v>45.0572455580145</v>
      </c>
      <c r="T1347">
        <v>131.08855125351701</v>
      </c>
      <c r="U1347">
        <v>23.692929325039739</v>
      </c>
      <c r="V1347">
        <v>7.4023667349129738</v>
      </c>
      <c r="W1347">
        <v>-21.05188095471345</v>
      </c>
      <c r="X1347">
        <v>1</v>
      </c>
      <c r="Y1347">
        <v>-1.7524988947848781</v>
      </c>
      <c r="Z1347">
        <v>83.538399922998309</v>
      </c>
      <c r="AA1347">
        <v>1725.9387409573619</v>
      </c>
      <c r="AB1347" t="b">
        <v>0</v>
      </c>
      <c r="AC1347" t="b">
        <v>1</v>
      </c>
      <c r="AD1347">
        <v>89.11387935386486</v>
      </c>
      <c r="AE1347">
        <v>0.43989004979998247</v>
      </c>
      <c r="AF1347">
        <v>0</v>
      </c>
      <c r="AG1347">
        <v>1.416032202999506E-2</v>
      </c>
      <c r="AH1347" t="b">
        <v>0</v>
      </c>
      <c r="AI1347" t="b">
        <v>0</v>
      </c>
      <c r="AJ1347">
        <v>1725.9387409573619</v>
      </c>
      <c r="AK1347">
        <v>0</v>
      </c>
      <c r="AL1347">
        <v>23.692929325039739</v>
      </c>
      <c r="AM1347">
        <v>0</v>
      </c>
      <c r="AN1347">
        <v>24.133043377389331</v>
      </c>
      <c r="AO1347">
        <v>0</v>
      </c>
      <c r="AP1347">
        <v>1</v>
      </c>
      <c r="AQ1347">
        <v>3</v>
      </c>
      <c r="AR1347">
        <v>0</v>
      </c>
      <c r="AS1347">
        <v>0</v>
      </c>
      <c r="AT1347">
        <v>4.9454344626869391</v>
      </c>
      <c r="AU1347">
        <v>1.5738096306418601</v>
      </c>
      <c r="AV1347">
        <v>4.9454344626869391</v>
      </c>
    </row>
    <row r="1348" spans="1:48">
      <c r="A1348">
        <v>1345</v>
      </c>
      <c r="B1348">
        <v>0</v>
      </c>
      <c r="C1348">
        <v>0</v>
      </c>
      <c r="D1348">
        <v>0</v>
      </c>
      <c r="E1348">
        <v>81.2</v>
      </c>
      <c r="F1348">
        <v>0.1047277379003724</v>
      </c>
      <c r="G1348">
        <v>581.42940588368094</v>
      </c>
      <c r="H1348">
        <v>2146.6373665225501</v>
      </c>
      <c r="I1348">
        <v>22.265088173231991</v>
      </c>
      <c r="J1348">
        <v>22.265088173231991</v>
      </c>
      <c r="K1348">
        <v>365.67797967779688</v>
      </c>
      <c r="L1348">
        <v>6</v>
      </c>
      <c r="M1348">
        <v>99.046039999403263</v>
      </c>
      <c r="N1348">
        <v>1734.482992150221</v>
      </c>
      <c r="O1348" t="b">
        <v>0</v>
      </c>
      <c r="P1348">
        <v>22.265088173231991</v>
      </c>
      <c r="Q1348">
        <v>0</v>
      </c>
      <c r="R1348">
        <v>0.94329948257175333</v>
      </c>
      <c r="S1348">
        <v>45.092117860981247</v>
      </c>
      <c r="T1348">
        <v>129.94996280325469</v>
      </c>
      <c r="U1348">
        <v>23.60341395770708</v>
      </c>
      <c r="V1348">
        <v>7.3682301307259621</v>
      </c>
      <c r="W1348">
        <v>-21.05188095471345</v>
      </c>
      <c r="X1348">
        <v>1</v>
      </c>
      <c r="Y1348">
        <v>-1.7524988947848781</v>
      </c>
      <c r="Z1348">
        <v>83.541637950741901</v>
      </c>
      <c r="AA1348">
        <v>1734.482992150221</v>
      </c>
      <c r="AB1348" t="b">
        <v>0</v>
      </c>
      <c r="AC1348" t="b">
        <v>1</v>
      </c>
      <c r="AD1348">
        <v>89.113183917795496</v>
      </c>
      <c r="AE1348">
        <v>0.43989004979998247</v>
      </c>
      <c r="AF1348">
        <v>0</v>
      </c>
      <c r="AG1348">
        <v>-9.2237020047719609E-4</v>
      </c>
      <c r="AH1348" t="b">
        <v>0</v>
      </c>
      <c r="AI1348" t="b">
        <v>0</v>
      </c>
      <c r="AJ1348">
        <v>1734.482992150221</v>
      </c>
      <c r="AK1348">
        <v>0</v>
      </c>
      <c r="AL1348">
        <v>23.60341395770708</v>
      </c>
      <c r="AM1348">
        <v>0</v>
      </c>
      <c r="AN1348">
        <v>24.04347550945911</v>
      </c>
      <c r="AO1348">
        <v>0</v>
      </c>
      <c r="AP1348">
        <v>1</v>
      </c>
      <c r="AQ1348">
        <v>3</v>
      </c>
      <c r="AR1348">
        <v>0</v>
      </c>
      <c r="AS1348">
        <v>0</v>
      </c>
      <c r="AT1348">
        <v>4.9338097286242348</v>
      </c>
      <c r="AU1348">
        <v>1.5701102350559779</v>
      </c>
      <c r="AV1348">
        <v>4.9338097286242348</v>
      </c>
    </row>
    <row r="1349" spans="1:48">
      <c r="A1349">
        <v>1346</v>
      </c>
      <c r="B1349">
        <v>0</v>
      </c>
      <c r="C1349">
        <v>0</v>
      </c>
      <c r="D1349">
        <v>0</v>
      </c>
      <c r="E1349">
        <v>81.5</v>
      </c>
      <c r="F1349">
        <v>5.4449522227864477E-2</v>
      </c>
      <c r="G1349">
        <v>583.57754408275855</v>
      </c>
      <c r="H1349">
        <v>2154.568292753544</v>
      </c>
      <c r="I1349">
        <v>19.59915564392055</v>
      </c>
      <c r="J1349">
        <v>19.59915564392055</v>
      </c>
      <c r="K1349">
        <v>320.70827941744977</v>
      </c>
      <c r="L1349">
        <v>6</v>
      </c>
      <c r="M1349">
        <v>86.865731153155423</v>
      </c>
      <c r="N1349">
        <v>1740.891180544864</v>
      </c>
      <c r="O1349" t="b">
        <v>0</v>
      </c>
      <c r="P1349">
        <v>19.59915564392055</v>
      </c>
      <c r="Q1349">
        <v>0</v>
      </c>
      <c r="R1349">
        <v>0.94014155224205598</v>
      </c>
      <c r="S1349">
        <v>45.126992606655953</v>
      </c>
      <c r="T1349">
        <v>114.3520278993597</v>
      </c>
      <c r="U1349">
        <v>20.84702627724554</v>
      </c>
      <c r="V1349">
        <v>6.8449348880287602</v>
      </c>
      <c r="W1349">
        <v>-21.05188095471345</v>
      </c>
      <c r="X1349">
        <v>1</v>
      </c>
      <c r="Y1349">
        <v>-1.7524988947848781</v>
      </c>
      <c r="Z1349">
        <v>83.545898569846216</v>
      </c>
      <c r="AA1349">
        <v>1740.891180544864</v>
      </c>
      <c r="AB1349" t="b">
        <v>0</v>
      </c>
      <c r="AC1349" t="b">
        <v>1</v>
      </c>
      <c r="AD1349">
        <v>89.112488481726132</v>
      </c>
      <c r="AE1349">
        <v>0.43989004979998247</v>
      </c>
      <c r="AF1349">
        <v>0</v>
      </c>
      <c r="AG1349">
        <v>-1.233096305250142E-2</v>
      </c>
      <c r="AH1349" t="b">
        <v>0</v>
      </c>
      <c r="AI1349" t="b">
        <v>0</v>
      </c>
      <c r="AJ1349">
        <v>1740.891180544864</v>
      </c>
      <c r="AK1349">
        <v>0</v>
      </c>
      <c r="AL1349">
        <v>20.84702627724554</v>
      </c>
      <c r="AM1349">
        <v>0</v>
      </c>
      <c r="AN1349">
        <v>21.286972327682921</v>
      </c>
      <c r="AO1349">
        <v>0</v>
      </c>
      <c r="AP1349">
        <v>1</v>
      </c>
      <c r="AQ1349">
        <v>3</v>
      </c>
      <c r="AR1349">
        <v>0</v>
      </c>
      <c r="AS1349">
        <v>0</v>
      </c>
      <c r="AT1349">
        <v>4.4668184576782979</v>
      </c>
      <c r="AU1349">
        <v>1.4214973345746149</v>
      </c>
      <c r="AV1349">
        <v>4.4668184576782979</v>
      </c>
    </row>
    <row r="1350" spans="1:48">
      <c r="A1350">
        <v>1347</v>
      </c>
      <c r="B1350">
        <v>0</v>
      </c>
      <c r="C1350">
        <v>0</v>
      </c>
      <c r="D1350">
        <v>0</v>
      </c>
      <c r="E1350">
        <v>81.599999999999994</v>
      </c>
      <c r="F1350">
        <v>1.0807506521491209E-2</v>
      </c>
      <c r="G1350">
        <v>584.29359014911768</v>
      </c>
      <c r="H1350">
        <v>2157.2119348305432</v>
      </c>
      <c r="I1350">
        <v>17.197542563283559</v>
      </c>
      <c r="J1350">
        <v>17.197542563283559</v>
      </c>
      <c r="K1350">
        <v>281.06492565985332</v>
      </c>
      <c r="L1350">
        <v>6</v>
      </c>
      <c r="M1350">
        <v>76.128094707435878</v>
      </c>
      <c r="N1350">
        <v>1743.0272433430789</v>
      </c>
      <c r="O1350" t="b">
        <v>0</v>
      </c>
      <c r="P1350">
        <v>17.197542563283559</v>
      </c>
      <c r="Q1350">
        <v>0</v>
      </c>
      <c r="R1350">
        <v>0.93656722288144367</v>
      </c>
      <c r="S1350">
        <v>45.159401367059687</v>
      </c>
      <c r="T1350">
        <v>100.5992273618975</v>
      </c>
      <c r="U1350">
        <v>18.362315211473639</v>
      </c>
      <c r="V1350">
        <v>6.3812883675462189</v>
      </c>
      <c r="W1350">
        <v>-20.682634793223389</v>
      </c>
      <c r="X1350">
        <v>1</v>
      </c>
      <c r="Y1350">
        <v>-2.121745056274936</v>
      </c>
      <c r="Z1350">
        <v>83.497594823754554</v>
      </c>
      <c r="AA1350">
        <v>1743.0272433430789</v>
      </c>
      <c r="AB1350" t="b">
        <v>0</v>
      </c>
      <c r="AC1350" t="b">
        <v>1</v>
      </c>
      <c r="AD1350">
        <v>89.111719782529491</v>
      </c>
      <c r="AE1350">
        <v>0.43217445836586188</v>
      </c>
      <c r="AF1350">
        <v>0</v>
      </c>
      <c r="AG1350">
        <v>-1.776393188733805E-2</v>
      </c>
      <c r="AH1350" t="b">
        <v>0</v>
      </c>
      <c r="AI1350" t="b">
        <v>0</v>
      </c>
      <c r="AJ1350">
        <v>1743.0272433430789</v>
      </c>
      <c r="AK1350">
        <v>0</v>
      </c>
      <c r="AL1350">
        <v>18.362315211473639</v>
      </c>
      <c r="AM1350">
        <v>0</v>
      </c>
      <c r="AN1350">
        <v>18.794493169879338</v>
      </c>
      <c r="AO1350">
        <v>0</v>
      </c>
      <c r="AP1350">
        <v>1</v>
      </c>
      <c r="AQ1350">
        <v>3</v>
      </c>
      <c r="AR1350">
        <v>0</v>
      </c>
      <c r="AS1350">
        <v>0</v>
      </c>
      <c r="AT1350">
        <v>4.0468957704516848</v>
      </c>
      <c r="AU1350">
        <v>1.287863298117647</v>
      </c>
      <c r="AV1350">
        <v>4.0468957704516848</v>
      </c>
    </row>
    <row r="1351" spans="1:48">
      <c r="A1351">
        <v>1348</v>
      </c>
      <c r="B1351">
        <v>0</v>
      </c>
      <c r="C1351">
        <v>0</v>
      </c>
      <c r="D1351">
        <v>0</v>
      </c>
      <c r="E1351">
        <v>81.599999999999994</v>
      </c>
      <c r="F1351">
        <v>-1.4346214980513141E-2</v>
      </c>
      <c r="G1351">
        <v>584.29359014911768</v>
      </c>
      <c r="H1351">
        <v>2157.2119348305432</v>
      </c>
      <c r="I1351">
        <v>15.786038610320499</v>
      </c>
      <c r="J1351">
        <v>15.786038610320499</v>
      </c>
      <c r="K1351">
        <v>257.99626616107412</v>
      </c>
      <c r="L1351">
        <v>6</v>
      </c>
      <c r="M1351">
        <v>69.879812069630034</v>
      </c>
      <c r="N1351">
        <v>1743.0272433430789</v>
      </c>
      <c r="O1351" t="b">
        <v>0</v>
      </c>
      <c r="P1351">
        <v>15.786038610320499</v>
      </c>
      <c r="Q1351">
        <v>0</v>
      </c>
      <c r="R1351">
        <v>0.93401072864110202</v>
      </c>
      <c r="S1351">
        <v>45.189536958972234</v>
      </c>
      <c r="T1351">
        <v>92.595206110306009</v>
      </c>
      <c r="U1351">
        <v>16.90134612617106</v>
      </c>
      <c r="V1351">
        <v>6.1102901825460796</v>
      </c>
      <c r="W1351">
        <v>-22.122873659503139</v>
      </c>
      <c r="X1351">
        <v>1</v>
      </c>
      <c r="Y1351">
        <v>-0.68150618999518642</v>
      </c>
      <c r="Z1351">
        <v>83.518079591729389</v>
      </c>
      <c r="AA1351">
        <v>1743.0272433430789</v>
      </c>
      <c r="AB1351" t="b">
        <v>0</v>
      </c>
      <c r="AC1351" t="b">
        <v>1</v>
      </c>
      <c r="AD1351">
        <v>89.111163581885393</v>
      </c>
      <c r="AE1351">
        <v>0.46226900184036418</v>
      </c>
      <c r="AF1351">
        <v>0</v>
      </c>
      <c r="AG1351">
        <v>-1.7845446692408951E-2</v>
      </c>
      <c r="AH1351" t="b">
        <v>0</v>
      </c>
      <c r="AI1351" t="b">
        <v>0</v>
      </c>
      <c r="AJ1351">
        <v>1743.0272433430789</v>
      </c>
      <c r="AK1351">
        <v>0</v>
      </c>
      <c r="AL1351">
        <v>16.90134612617106</v>
      </c>
      <c r="AM1351">
        <v>0</v>
      </c>
      <c r="AN1351">
        <v>17.363629128170771</v>
      </c>
      <c r="AO1351">
        <v>0</v>
      </c>
      <c r="AP1351">
        <v>1</v>
      </c>
      <c r="AQ1351">
        <v>3</v>
      </c>
      <c r="AR1351">
        <v>0</v>
      </c>
      <c r="AS1351">
        <v>0</v>
      </c>
      <c r="AT1351">
        <v>3.8068225570555501</v>
      </c>
      <c r="AU1351">
        <v>1.2114636333050439</v>
      </c>
      <c r="AV1351">
        <v>3.8068225570555501</v>
      </c>
    </row>
    <row r="1352" spans="1:48">
      <c r="A1352">
        <v>1349</v>
      </c>
      <c r="B1352">
        <v>0</v>
      </c>
      <c r="C1352">
        <v>0</v>
      </c>
      <c r="D1352">
        <v>0</v>
      </c>
      <c r="E1352">
        <v>81.400000000000006</v>
      </c>
      <c r="F1352">
        <v>-0.1200893132661012</v>
      </c>
      <c r="G1352">
        <v>582.86149801639931</v>
      </c>
      <c r="H1352">
        <v>2151.9246506765462</v>
      </c>
      <c r="I1352">
        <v>9.781611936650652</v>
      </c>
      <c r="J1352">
        <v>9.781611936650652</v>
      </c>
      <c r="K1352">
        <v>160.25679133956149</v>
      </c>
      <c r="L1352">
        <v>6</v>
      </c>
      <c r="M1352">
        <v>43.406498195980902</v>
      </c>
      <c r="N1352">
        <v>1738.7551177466489</v>
      </c>
      <c r="O1352" t="b">
        <v>0</v>
      </c>
      <c r="P1352">
        <v>9.781611936650652</v>
      </c>
      <c r="Q1352">
        <v>0</v>
      </c>
      <c r="R1352">
        <v>0.91542397745942927</v>
      </c>
      <c r="S1352">
        <v>45.218313997708982</v>
      </c>
      <c r="T1352">
        <v>58.684188891335999</v>
      </c>
      <c r="U1352">
        <v>10.68533507697439</v>
      </c>
      <c r="V1352">
        <v>4.9632752824487483</v>
      </c>
      <c r="W1352">
        <v>-27.13120200129838</v>
      </c>
      <c r="X1352">
        <v>1</v>
      </c>
      <c r="Y1352">
        <v>4.326822151800048</v>
      </c>
      <c r="Z1352">
        <v>83.46597762582438</v>
      </c>
      <c r="AA1352">
        <v>1738.7551177466489</v>
      </c>
      <c r="AB1352" t="b">
        <v>0</v>
      </c>
      <c r="AC1352" t="b">
        <v>1</v>
      </c>
      <c r="AD1352">
        <v>89.111886858861936</v>
      </c>
      <c r="AE1352">
        <v>0.5669206388331004</v>
      </c>
      <c r="AF1352">
        <v>0</v>
      </c>
      <c r="AG1352">
        <v>-1.6397286310886161E-2</v>
      </c>
      <c r="AH1352" t="b">
        <v>0</v>
      </c>
      <c r="AI1352" t="b">
        <v>0</v>
      </c>
      <c r="AJ1352">
        <v>1738.7551177466489</v>
      </c>
      <c r="AK1352">
        <v>0</v>
      </c>
      <c r="AL1352">
        <v>10.68533507697439</v>
      </c>
      <c r="AM1352">
        <v>0</v>
      </c>
      <c r="AN1352">
        <v>11.25253921903435</v>
      </c>
      <c r="AO1352">
        <v>0</v>
      </c>
      <c r="AP1352">
        <v>1</v>
      </c>
      <c r="AQ1352">
        <v>3</v>
      </c>
      <c r="AR1352">
        <v>0</v>
      </c>
      <c r="AS1352">
        <v>0</v>
      </c>
      <c r="AT1352">
        <v>2.7915538915566329</v>
      </c>
      <c r="AU1352">
        <v>0.88836975439375199</v>
      </c>
      <c r="AV1352">
        <v>2.7915538915566329</v>
      </c>
    </row>
    <row r="1353" spans="1:48">
      <c r="A1353">
        <v>1350</v>
      </c>
      <c r="B1353">
        <v>0</v>
      </c>
      <c r="C1353">
        <v>0</v>
      </c>
      <c r="D1353">
        <v>0</v>
      </c>
      <c r="E1353">
        <v>80.7</v>
      </c>
      <c r="F1353">
        <v>-0.25529653195507679</v>
      </c>
      <c r="G1353">
        <v>577.84917555188485</v>
      </c>
      <c r="H1353">
        <v>2133.4191561375592</v>
      </c>
      <c r="I1353">
        <v>2.0334280209090969</v>
      </c>
      <c r="J1353">
        <v>2.0334280209090969</v>
      </c>
      <c r="K1353">
        <v>33.603590830444382</v>
      </c>
      <c r="L1353">
        <v>6</v>
      </c>
      <c r="M1353">
        <v>9.1017309941615316</v>
      </c>
      <c r="N1353">
        <v>1723.8026781591479</v>
      </c>
      <c r="O1353" t="b">
        <v>0</v>
      </c>
      <c r="P1353">
        <v>2.0334280209090969</v>
      </c>
      <c r="Q1353">
        <v>0</v>
      </c>
      <c r="R1353">
        <v>0.76443369313505927</v>
      </c>
      <c r="S1353">
        <v>45.241167738332599</v>
      </c>
      <c r="T1353">
        <v>14.735769313010129</v>
      </c>
      <c r="U1353">
        <v>2.6600449969306008</v>
      </c>
      <c r="V1353">
        <v>3.471250755879522</v>
      </c>
      <c r="W1353">
        <v>-26.343001552865509</v>
      </c>
      <c r="X1353">
        <v>1</v>
      </c>
      <c r="Y1353">
        <v>3.538621703367177</v>
      </c>
      <c r="Z1353">
        <v>83.455828734671996</v>
      </c>
      <c r="AA1353">
        <v>1723.8026781591479</v>
      </c>
      <c r="AB1353" t="b">
        <v>0</v>
      </c>
      <c r="AC1353" t="b">
        <v>1</v>
      </c>
      <c r="AD1353">
        <v>89.11344746280146</v>
      </c>
      <c r="AE1353">
        <v>0.55045077871659265</v>
      </c>
      <c r="AF1353">
        <v>0</v>
      </c>
      <c r="AG1353">
        <v>-1.6053112818859631E-2</v>
      </c>
      <c r="AH1353" t="b">
        <v>0</v>
      </c>
      <c r="AI1353" t="b">
        <v>0</v>
      </c>
      <c r="AJ1353">
        <v>1723.8026781591479</v>
      </c>
      <c r="AK1353">
        <v>0</v>
      </c>
      <c r="AL1353">
        <v>2.6600449969306008</v>
      </c>
      <c r="AM1353">
        <v>0</v>
      </c>
      <c r="AN1353">
        <v>3.2116297885546241</v>
      </c>
      <c r="AO1353">
        <v>0</v>
      </c>
      <c r="AP1353">
        <v>1</v>
      </c>
      <c r="AQ1353">
        <v>3</v>
      </c>
      <c r="AR1353">
        <v>0</v>
      </c>
      <c r="AS1353">
        <v>0</v>
      </c>
      <c r="AT1353">
        <v>1.478551631955334</v>
      </c>
      <c r="AU1353">
        <v>0.47052666764251633</v>
      </c>
      <c r="AV1353">
        <v>1.478551631955334</v>
      </c>
    </row>
    <row r="1354" spans="1:48">
      <c r="A1354">
        <v>1351</v>
      </c>
      <c r="B1354">
        <v>0</v>
      </c>
      <c r="C1354">
        <v>0</v>
      </c>
      <c r="D1354">
        <v>0</v>
      </c>
      <c r="E1354">
        <v>79.599999999999994</v>
      </c>
      <c r="F1354">
        <v>-0.35872455891359151</v>
      </c>
      <c r="G1354">
        <v>569.97266882193344</v>
      </c>
      <c r="H1354">
        <v>2104.3390932905781</v>
      </c>
      <c r="I1354">
        <v>-3.902502166284163</v>
      </c>
      <c r="J1354">
        <v>-3.902502166284163</v>
      </c>
      <c r="K1354">
        <v>-65.382346645641817</v>
      </c>
      <c r="L1354">
        <v>6</v>
      </c>
      <c r="M1354">
        <v>-17.709194649415441</v>
      </c>
      <c r="N1354">
        <v>1700.305987378787</v>
      </c>
      <c r="O1354" t="b">
        <v>0</v>
      </c>
      <c r="P1354">
        <v>-3.902502166284163</v>
      </c>
      <c r="Q1354">
        <v>0</v>
      </c>
      <c r="R1354">
        <v>0.78363400293685759</v>
      </c>
      <c r="S1354">
        <v>45.254400228649871</v>
      </c>
      <c r="T1354">
        <v>-17.175157291967089</v>
      </c>
      <c r="U1354">
        <v>-3.0581333940350168</v>
      </c>
      <c r="V1354">
        <v>0.53403735744835856</v>
      </c>
      <c r="W1354">
        <v>-31.1305788083477</v>
      </c>
      <c r="X1354">
        <v>1</v>
      </c>
      <c r="Y1354">
        <v>8.3261989588493712</v>
      </c>
      <c r="Z1354">
        <v>83.423885420735871</v>
      </c>
      <c r="AA1354">
        <v>1700.305987378787</v>
      </c>
      <c r="AB1354" t="b">
        <v>0</v>
      </c>
      <c r="AC1354" t="b">
        <v>1</v>
      </c>
      <c r="AD1354">
        <v>89.115801593885237</v>
      </c>
      <c r="AE1354">
        <v>0.65048970644308624</v>
      </c>
      <c r="AF1354">
        <v>0</v>
      </c>
      <c r="AG1354">
        <v>-7.782613440509345E-3</v>
      </c>
      <c r="AH1354" t="b">
        <v>0</v>
      </c>
      <c r="AI1354" t="b">
        <v>0</v>
      </c>
      <c r="AJ1354">
        <v>1700.305987378787</v>
      </c>
      <c r="AK1354">
        <v>0</v>
      </c>
      <c r="AL1354">
        <v>-3.0581333940350168</v>
      </c>
      <c r="AM1354">
        <v>0</v>
      </c>
      <c r="AN1354">
        <v>-2.4054561626933388</v>
      </c>
      <c r="AO1354">
        <v>0</v>
      </c>
      <c r="AP1354">
        <v>1</v>
      </c>
      <c r="AQ1354">
        <v>3</v>
      </c>
      <c r="AR1354">
        <v>0</v>
      </c>
      <c r="AS1354">
        <v>0</v>
      </c>
      <c r="AT1354">
        <v>0.57042061692692536</v>
      </c>
      <c r="AU1354">
        <v>0.1815277236428107</v>
      </c>
      <c r="AV1354">
        <v>0.57042061692692536</v>
      </c>
    </row>
    <row r="1355" spans="1:48">
      <c r="A1355">
        <v>1352</v>
      </c>
      <c r="B1355">
        <v>0</v>
      </c>
      <c r="C1355">
        <v>0</v>
      </c>
      <c r="D1355">
        <v>0</v>
      </c>
      <c r="E1355">
        <v>78.2</v>
      </c>
      <c r="F1355">
        <v>-0.39313856572387168</v>
      </c>
      <c r="G1355">
        <v>559.94802389290453</v>
      </c>
      <c r="H1355">
        <v>2067.3281042126041</v>
      </c>
      <c r="I1355">
        <v>-5.9888536587901662</v>
      </c>
      <c r="J1355">
        <v>-5.9888536587901662</v>
      </c>
      <c r="K1355">
        <v>-102.13330051141369</v>
      </c>
      <c r="L1355">
        <v>6</v>
      </c>
      <c r="M1355">
        <v>-27.663407505800031</v>
      </c>
      <c r="N1355">
        <v>1670.4011082037839</v>
      </c>
      <c r="O1355" t="b">
        <v>0</v>
      </c>
      <c r="P1355">
        <v>-5.9888536587901662</v>
      </c>
      <c r="Q1355">
        <v>0</v>
      </c>
      <c r="R1355">
        <v>0.85030429683108422</v>
      </c>
      <c r="S1355">
        <v>45.27772577209754</v>
      </c>
      <c r="T1355">
        <v>-29.111775083132461</v>
      </c>
      <c r="U1355">
        <v>-5.0923479991618379</v>
      </c>
      <c r="V1355">
        <v>-1.448367577332426</v>
      </c>
      <c r="W1355">
        <v>-44.312101524140672</v>
      </c>
      <c r="X1355">
        <v>1</v>
      </c>
      <c r="Y1355">
        <v>21.50772167464234</v>
      </c>
      <c r="Z1355">
        <v>83.421447020847921</v>
      </c>
      <c r="AA1355">
        <v>1670.4011082037839</v>
      </c>
      <c r="AB1355" t="b">
        <v>0</v>
      </c>
      <c r="AC1355" t="b">
        <v>1</v>
      </c>
      <c r="AD1355">
        <v>89.121721022582364</v>
      </c>
      <c r="AE1355">
        <v>0.92592450945965588</v>
      </c>
      <c r="AF1355">
        <v>0</v>
      </c>
      <c r="AG1355">
        <v>-2.460062178240402E-2</v>
      </c>
      <c r="AH1355" t="b">
        <v>0</v>
      </c>
      <c r="AI1355" t="b">
        <v>0</v>
      </c>
      <c r="AJ1355">
        <v>1670.4011082037839</v>
      </c>
      <c r="AK1355">
        <v>0</v>
      </c>
      <c r="AL1355">
        <v>-5.0923479991618379</v>
      </c>
      <c r="AM1355">
        <v>0</v>
      </c>
      <c r="AN1355">
        <v>-4.1636794584693888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</row>
    <row r="1356" spans="1:48">
      <c r="A1356">
        <v>1353</v>
      </c>
      <c r="B1356">
        <v>0</v>
      </c>
      <c r="C1356">
        <v>0</v>
      </c>
      <c r="D1356">
        <v>0</v>
      </c>
      <c r="E1356">
        <v>76.8</v>
      </c>
      <c r="F1356">
        <v>-0.40205451152425198</v>
      </c>
      <c r="G1356">
        <v>549.92337896387551</v>
      </c>
      <c r="H1356">
        <v>2030.317115134628</v>
      </c>
      <c r="I1356">
        <v>-6.6469686180439034</v>
      </c>
      <c r="J1356">
        <v>-6.6469686180439034</v>
      </c>
      <c r="K1356">
        <v>-115.4231246685606</v>
      </c>
      <c r="L1356">
        <v>6</v>
      </c>
      <c r="M1356">
        <v>-31.263034850639379</v>
      </c>
      <c r="N1356">
        <v>1640.4962290287799</v>
      </c>
      <c r="O1356" t="b">
        <v>0</v>
      </c>
      <c r="P1356">
        <v>-6.6469686180439034</v>
      </c>
      <c r="Q1356">
        <v>0</v>
      </c>
      <c r="R1356">
        <v>0.86449217280781343</v>
      </c>
      <c r="S1356">
        <v>45.302491588174597</v>
      </c>
      <c r="T1356">
        <v>-33.448822928954989</v>
      </c>
      <c r="U1356">
        <v>-5.7462523431981234</v>
      </c>
      <c r="V1356">
        <v>-2.185788078315607</v>
      </c>
      <c r="W1356">
        <v>-44.312101524140672</v>
      </c>
      <c r="X1356">
        <v>1</v>
      </c>
      <c r="Y1356">
        <v>21.50772167464234</v>
      </c>
      <c r="Z1356">
        <v>83.412949874254693</v>
      </c>
      <c r="AA1356">
        <v>1640.4962290287799</v>
      </c>
      <c r="AB1356" t="b">
        <v>0</v>
      </c>
      <c r="AC1356" t="b">
        <v>1</v>
      </c>
      <c r="AD1356">
        <v>89.130255832770715</v>
      </c>
      <c r="AE1356">
        <v>0.92592450945965588</v>
      </c>
      <c r="AF1356">
        <v>0</v>
      </c>
      <c r="AG1356">
        <v>-2.6729106584730381E-2</v>
      </c>
      <c r="AH1356" t="b">
        <v>0</v>
      </c>
      <c r="AI1356" t="b">
        <v>0</v>
      </c>
      <c r="AJ1356">
        <v>1640.4962290287799</v>
      </c>
      <c r="AK1356">
        <v>0</v>
      </c>
      <c r="AL1356">
        <v>-5.7462523431981234</v>
      </c>
      <c r="AM1356">
        <v>0</v>
      </c>
      <c r="AN1356">
        <v>-4.8173843002349219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</row>
    <row r="1357" spans="1:48">
      <c r="A1357">
        <v>1354</v>
      </c>
      <c r="B1357">
        <v>0</v>
      </c>
      <c r="C1357">
        <v>0</v>
      </c>
      <c r="D1357">
        <v>0</v>
      </c>
      <c r="E1357">
        <v>75.3</v>
      </c>
      <c r="F1357">
        <v>-0.41531005484580058</v>
      </c>
      <c r="G1357">
        <v>539.18268796848736</v>
      </c>
      <c r="H1357">
        <v>1990.662483979655</v>
      </c>
      <c r="I1357">
        <v>-7.5080622337058216</v>
      </c>
      <c r="J1357">
        <v>-7.5080622337058216</v>
      </c>
      <c r="K1357">
        <v>-132.9729508235655</v>
      </c>
      <c r="L1357">
        <v>6</v>
      </c>
      <c r="M1357">
        <v>-36.016508890456521</v>
      </c>
      <c r="N1357">
        <v>1608.4552870555619</v>
      </c>
      <c r="O1357" t="b">
        <v>0</v>
      </c>
      <c r="P1357">
        <v>-7.5080622337058216</v>
      </c>
      <c r="Q1357">
        <v>0</v>
      </c>
      <c r="R1357">
        <v>0.87870373385898537</v>
      </c>
      <c r="S1357">
        <v>45.327373721779537</v>
      </c>
      <c r="T1357">
        <v>-39.168119854714703</v>
      </c>
      <c r="U1357">
        <v>-6.5973623188029382</v>
      </c>
      <c r="V1357">
        <v>-3.151610964258182</v>
      </c>
      <c r="W1357">
        <v>-43.746954271698037</v>
      </c>
      <c r="X1357">
        <v>1</v>
      </c>
      <c r="Y1357">
        <v>20.942574422199719</v>
      </c>
      <c r="Z1357">
        <v>83.392709553147796</v>
      </c>
      <c r="AA1357">
        <v>1608.4552870555619</v>
      </c>
      <c r="AB1357" t="b">
        <v>0</v>
      </c>
      <c r="AC1357" t="b">
        <v>1</v>
      </c>
      <c r="AD1357">
        <v>89.138678510567701</v>
      </c>
      <c r="AE1357">
        <v>0.91411546239369046</v>
      </c>
      <c r="AF1357">
        <v>0</v>
      </c>
      <c r="AG1357">
        <v>-3.8915307683319363E-2</v>
      </c>
      <c r="AH1357" t="b">
        <v>0</v>
      </c>
      <c r="AI1357" t="b">
        <v>0</v>
      </c>
      <c r="AJ1357">
        <v>1608.4552870555619</v>
      </c>
      <c r="AK1357">
        <v>0</v>
      </c>
      <c r="AL1357">
        <v>-6.5973623188029382</v>
      </c>
      <c r="AM1357">
        <v>0.2063010026542749</v>
      </c>
      <c r="AN1357">
        <v>-5.4737958179010011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</row>
    <row r="1358" spans="1:48">
      <c r="A1358">
        <v>1355</v>
      </c>
      <c r="B1358">
        <v>0</v>
      </c>
      <c r="C1358">
        <v>0</v>
      </c>
      <c r="D1358">
        <v>0</v>
      </c>
      <c r="E1358">
        <v>73.8</v>
      </c>
      <c r="F1358">
        <v>-0.43670526909254193</v>
      </c>
      <c r="G1358">
        <v>528.44199697309909</v>
      </c>
      <c r="H1358">
        <v>1951.007852824682</v>
      </c>
      <c r="I1358">
        <v>-8.7379040935881775</v>
      </c>
      <c r="J1358">
        <v>-8.7379040935881775</v>
      </c>
      <c r="K1358">
        <v>-157.89970934065559</v>
      </c>
      <c r="L1358">
        <v>6</v>
      </c>
      <c r="M1358">
        <v>-42.768068618812457</v>
      </c>
      <c r="N1358">
        <v>1576.4143450823431</v>
      </c>
      <c r="O1358" t="b">
        <v>0</v>
      </c>
      <c r="P1358">
        <v>-8.7379040935881775</v>
      </c>
      <c r="Q1358">
        <v>0</v>
      </c>
      <c r="R1358">
        <v>0.89318789466202242</v>
      </c>
      <c r="S1358">
        <v>45.352531651739767</v>
      </c>
      <c r="T1358">
        <v>-47.27713015890842</v>
      </c>
      <c r="U1358">
        <v>-7.8045901611106911</v>
      </c>
      <c r="V1358">
        <v>-4.5090615400959626</v>
      </c>
      <c r="W1358">
        <v>-43.746954271698037</v>
      </c>
      <c r="X1358">
        <v>1</v>
      </c>
      <c r="Y1358">
        <v>20.942574422199719</v>
      </c>
      <c r="Z1358">
        <v>83.372469232040899</v>
      </c>
      <c r="AA1358">
        <v>1576.4143450823431</v>
      </c>
      <c r="AB1358" t="b">
        <v>0</v>
      </c>
      <c r="AC1358" t="b">
        <v>1</v>
      </c>
      <c r="AD1358">
        <v>89.146989055973336</v>
      </c>
      <c r="AE1358">
        <v>0.91411546239369046</v>
      </c>
      <c r="AF1358">
        <v>0</v>
      </c>
      <c r="AG1358">
        <v>-4.9798645630016902E-2</v>
      </c>
      <c r="AH1358" t="b">
        <v>0</v>
      </c>
      <c r="AI1358" t="b">
        <v>0</v>
      </c>
      <c r="AJ1358">
        <v>1576.4143450823431</v>
      </c>
      <c r="AK1358">
        <v>0</v>
      </c>
      <c r="AL1358">
        <v>-7.8045901611106911</v>
      </c>
      <c r="AM1358">
        <v>1.548829360097842</v>
      </c>
      <c r="AN1358">
        <v>-5.3380612978253064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</row>
    <row r="1359" spans="1:48">
      <c r="A1359">
        <v>1356</v>
      </c>
      <c r="B1359">
        <v>0</v>
      </c>
      <c r="C1359">
        <v>0</v>
      </c>
      <c r="D1359">
        <v>0</v>
      </c>
      <c r="E1359">
        <v>72.099999999999994</v>
      </c>
      <c r="F1359">
        <v>-0.50453553545070129</v>
      </c>
      <c r="G1359">
        <v>516.26921384499246</v>
      </c>
      <c r="H1359">
        <v>1906.065937515712</v>
      </c>
      <c r="I1359">
        <v>-12.21909075200314</v>
      </c>
      <c r="J1359">
        <v>-12.21909075200314</v>
      </c>
      <c r="K1359">
        <v>-226.01332496115029</v>
      </c>
      <c r="L1359">
        <v>6</v>
      </c>
      <c r="M1359">
        <v>-61.217043597277957</v>
      </c>
      <c r="N1359">
        <v>1540.101277512696</v>
      </c>
      <c r="O1359" t="b">
        <v>0</v>
      </c>
      <c r="P1359">
        <v>-12.21909075200314</v>
      </c>
      <c r="Q1359">
        <v>0</v>
      </c>
      <c r="R1359">
        <v>0.91574924760408205</v>
      </c>
      <c r="S1359">
        <v>45.378314290081939</v>
      </c>
      <c r="T1359">
        <v>-69.380521800437606</v>
      </c>
      <c r="U1359">
        <v>-11.18962316255287</v>
      </c>
      <c r="V1359">
        <v>-8.1634782031596416</v>
      </c>
      <c r="W1359">
        <v>-72.077624919136227</v>
      </c>
      <c r="X1359">
        <v>1</v>
      </c>
      <c r="Y1359">
        <v>49.273245069637888</v>
      </c>
      <c r="Z1359">
        <v>83.290611520951117</v>
      </c>
      <c r="AA1359">
        <v>1540.101277512696</v>
      </c>
      <c r="AB1359" t="b">
        <v>0</v>
      </c>
      <c r="AC1359" t="b">
        <v>1</v>
      </c>
      <c r="AD1359">
        <v>89.160920766189975</v>
      </c>
      <c r="AE1359">
        <v>1.5060996251759811</v>
      </c>
      <c r="AF1359">
        <v>0</v>
      </c>
      <c r="AG1359">
        <v>-6.0208431306385153E-2</v>
      </c>
      <c r="AH1359" t="b">
        <v>0</v>
      </c>
      <c r="AI1359" t="b">
        <v>0</v>
      </c>
      <c r="AJ1359">
        <v>1540.101277512696</v>
      </c>
      <c r="AK1359">
        <v>0</v>
      </c>
      <c r="AL1359">
        <v>-11.18962316255287</v>
      </c>
      <c r="AM1359">
        <v>4.4928124558599878</v>
      </c>
      <c r="AN1359">
        <v>-5.1861750298871838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</row>
    <row r="1360" spans="1:48">
      <c r="A1360">
        <v>1357</v>
      </c>
      <c r="B1360">
        <v>0</v>
      </c>
      <c r="C1360">
        <v>0</v>
      </c>
      <c r="D1360">
        <v>0</v>
      </c>
      <c r="E1360">
        <v>70.2</v>
      </c>
      <c r="F1360">
        <v>-0.54515258910466713</v>
      </c>
      <c r="G1360">
        <v>502.66433858416752</v>
      </c>
      <c r="H1360">
        <v>1855.836738052747</v>
      </c>
      <c r="I1360">
        <v>-14.19831530871909</v>
      </c>
      <c r="J1360">
        <v>-14.19831530871909</v>
      </c>
      <c r="K1360">
        <v>-269.73054082072281</v>
      </c>
      <c r="L1360">
        <v>6</v>
      </c>
      <c r="M1360">
        <v>-73.058109648083075</v>
      </c>
      <c r="N1360">
        <v>1499.516084346619</v>
      </c>
      <c r="O1360" t="b">
        <v>0</v>
      </c>
      <c r="P1360">
        <v>-14.19831530871909</v>
      </c>
      <c r="Q1360">
        <v>0</v>
      </c>
      <c r="R1360">
        <v>0.92443384151226848</v>
      </c>
      <c r="S1360">
        <v>45.40675315681279</v>
      </c>
      <c r="T1360">
        <v>-83.585877420299468</v>
      </c>
      <c r="U1360">
        <v>-13.125403163841639</v>
      </c>
      <c r="V1360">
        <v>-10.52776777221638</v>
      </c>
      <c r="W1360">
        <v>-76.721382244939036</v>
      </c>
      <c r="X1360">
        <v>1</v>
      </c>
      <c r="Y1360">
        <v>53.917002395440697</v>
      </c>
      <c r="Z1360">
        <v>83.209834702000151</v>
      </c>
      <c r="AA1360">
        <v>1499.516084346619</v>
      </c>
      <c r="AB1360" t="b">
        <v>0</v>
      </c>
      <c r="AC1360" t="b">
        <v>1</v>
      </c>
      <c r="AD1360">
        <v>89.181395021639389</v>
      </c>
      <c r="AE1360">
        <v>1.6031333603420099</v>
      </c>
      <c r="AF1360">
        <v>0</v>
      </c>
      <c r="AG1360">
        <v>-7.8294425146469115E-2</v>
      </c>
      <c r="AH1360" t="b">
        <v>0</v>
      </c>
      <c r="AI1360" t="b">
        <v>0</v>
      </c>
      <c r="AJ1360">
        <v>1499.516084346619</v>
      </c>
      <c r="AK1360">
        <v>0</v>
      </c>
      <c r="AL1360">
        <v>-13.125403163841639</v>
      </c>
      <c r="AM1360">
        <v>6.4981358274845586</v>
      </c>
      <c r="AN1360">
        <v>-5.0188104154218589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</row>
    <row r="1361" spans="1:48">
      <c r="A1361">
        <v>1358</v>
      </c>
      <c r="B1361">
        <v>0</v>
      </c>
      <c r="C1361">
        <v>0</v>
      </c>
      <c r="D1361">
        <v>0</v>
      </c>
      <c r="E1361">
        <v>68.2</v>
      </c>
      <c r="F1361">
        <v>-0.56485410813062664</v>
      </c>
      <c r="G1361">
        <v>488.34341725698317</v>
      </c>
      <c r="H1361">
        <v>1802.963896512782</v>
      </c>
      <c r="I1361">
        <v>-15.058131293712639</v>
      </c>
      <c r="J1361">
        <v>-15.058131293712639</v>
      </c>
      <c r="K1361">
        <v>-294.45377303324591</v>
      </c>
      <c r="L1361">
        <v>6</v>
      </c>
      <c r="M1361">
        <v>-79.754543075093679</v>
      </c>
      <c r="N1361">
        <v>1456.794828382328</v>
      </c>
      <c r="O1361" t="b">
        <v>0</v>
      </c>
      <c r="P1361">
        <v>-15.058131293712639</v>
      </c>
      <c r="Q1361">
        <v>0</v>
      </c>
      <c r="R1361">
        <v>0.9284207471768382</v>
      </c>
      <c r="S1361">
        <v>45.436392171984103</v>
      </c>
      <c r="T1361">
        <v>-91.640807515502203</v>
      </c>
      <c r="U1361">
        <v>-13.98028150679562</v>
      </c>
      <c r="V1361">
        <v>-11.88626444040854</v>
      </c>
      <c r="W1361">
        <v>-76.721382244939036</v>
      </c>
      <c r="X1361">
        <v>1</v>
      </c>
      <c r="Y1361">
        <v>53.917002395440697</v>
      </c>
      <c r="Z1361">
        <v>83.131826255525567</v>
      </c>
      <c r="AA1361">
        <v>1456.794828382328</v>
      </c>
      <c r="AB1361" t="b">
        <v>0</v>
      </c>
      <c r="AC1361" t="b">
        <v>1</v>
      </c>
      <c r="AD1361">
        <v>89.20279065751059</v>
      </c>
      <c r="AE1361">
        <v>1.6031333603420099</v>
      </c>
      <c r="AF1361">
        <v>0</v>
      </c>
      <c r="AG1361">
        <v>-7.9254536405283904E-2</v>
      </c>
      <c r="AH1361" t="b">
        <v>0</v>
      </c>
      <c r="AI1361" t="b">
        <v>0</v>
      </c>
      <c r="AJ1361">
        <v>1456.794828382328</v>
      </c>
      <c r="AK1361">
        <v>0</v>
      </c>
      <c r="AL1361">
        <v>-13.98028150679562</v>
      </c>
      <c r="AM1361">
        <v>7.5259719351229917</v>
      </c>
      <c r="AN1361">
        <v>-4.8452926443633624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</row>
    <row r="1362" spans="1:48">
      <c r="A1362">
        <v>1359</v>
      </c>
      <c r="B1362">
        <v>0</v>
      </c>
      <c r="C1362">
        <v>0</v>
      </c>
      <c r="D1362">
        <v>0</v>
      </c>
      <c r="E1362">
        <v>66.099999999999994</v>
      </c>
      <c r="F1362">
        <v>-0.61209764503947817</v>
      </c>
      <c r="G1362">
        <v>473.3064498634397</v>
      </c>
      <c r="H1362">
        <v>1747.44741289582</v>
      </c>
      <c r="I1362">
        <v>-17.079954855293892</v>
      </c>
      <c r="J1362">
        <v>-17.079954855293892</v>
      </c>
      <c r="K1362">
        <v>-344.60032105509049</v>
      </c>
      <c r="L1362">
        <v>6</v>
      </c>
      <c r="M1362">
        <v>-93.337031705062444</v>
      </c>
      <c r="N1362">
        <v>1411.9375096198221</v>
      </c>
      <c r="O1362" t="b">
        <v>0</v>
      </c>
      <c r="P1362">
        <v>-17.079954855293892</v>
      </c>
      <c r="Q1362">
        <v>0</v>
      </c>
      <c r="R1362">
        <v>0.93436141997975464</v>
      </c>
      <c r="S1362">
        <v>45.46616758867534</v>
      </c>
      <c r="T1362">
        <v>-107.9338137136603</v>
      </c>
      <c r="U1362">
        <v>-15.958850871782509</v>
      </c>
      <c r="V1362">
        <v>-14.596782008597859</v>
      </c>
      <c r="W1362">
        <v>-77.405562810324511</v>
      </c>
      <c r="X1362">
        <v>1</v>
      </c>
      <c r="Y1362">
        <v>54.601182960826179</v>
      </c>
      <c r="Z1362">
        <v>83.053817809050983</v>
      </c>
      <c r="AA1362">
        <v>1411.9375096198221</v>
      </c>
      <c r="AB1362" t="b">
        <v>0</v>
      </c>
      <c r="AC1362" t="b">
        <v>1</v>
      </c>
      <c r="AD1362">
        <v>89.22432204349397</v>
      </c>
      <c r="AE1362">
        <v>1.617429670663497</v>
      </c>
      <c r="AF1362">
        <v>0</v>
      </c>
      <c r="AG1362">
        <v>-7.4264172021671182E-2</v>
      </c>
      <c r="AH1362" t="b">
        <v>0</v>
      </c>
      <c r="AI1362" t="b">
        <v>0</v>
      </c>
      <c r="AJ1362">
        <v>1411.9375096198221</v>
      </c>
      <c r="AK1362">
        <v>0</v>
      </c>
      <c r="AL1362">
        <v>-15.958850871782509</v>
      </c>
      <c r="AM1362">
        <v>9.6686984193759002</v>
      </c>
      <c r="AN1362">
        <v>-4.6659467046172294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</row>
    <row r="1363" spans="1:48">
      <c r="A1363">
        <v>1360</v>
      </c>
      <c r="B1363">
        <v>0</v>
      </c>
      <c r="C1363">
        <v>0</v>
      </c>
      <c r="D1363">
        <v>0</v>
      </c>
      <c r="E1363">
        <v>63.8</v>
      </c>
      <c r="F1363">
        <v>-0.65342197837812677</v>
      </c>
      <c r="G1363">
        <v>456.83739033717791</v>
      </c>
      <c r="H1363">
        <v>1686.643645124861</v>
      </c>
      <c r="I1363">
        <v>-18.64654928984854</v>
      </c>
      <c r="J1363">
        <v>-18.64654928984854</v>
      </c>
      <c r="K1363">
        <v>-389.76982451839638</v>
      </c>
      <c r="L1363">
        <v>6</v>
      </c>
      <c r="M1363">
        <v>-105.5714584286014</v>
      </c>
      <c r="N1363">
        <v>1362.808065260888</v>
      </c>
      <c r="O1363" t="b">
        <v>0</v>
      </c>
      <c r="P1363">
        <v>-18.64654928984854</v>
      </c>
      <c r="Q1363">
        <v>0</v>
      </c>
      <c r="R1363">
        <v>0.93847722690737345</v>
      </c>
      <c r="S1363">
        <v>45.497137895176721</v>
      </c>
      <c r="T1363">
        <v>-122.6193187458427</v>
      </c>
      <c r="U1363">
        <v>-17.499361868928709</v>
      </c>
      <c r="V1363">
        <v>-17.047860317241302</v>
      </c>
      <c r="W1363">
        <v>-77.376146096275946</v>
      </c>
      <c r="X1363">
        <v>1</v>
      </c>
      <c r="Y1363">
        <v>54.571766246777607</v>
      </c>
      <c r="Z1363">
        <v>83.008192582244632</v>
      </c>
      <c r="AA1363">
        <v>1362.808065260888</v>
      </c>
      <c r="AB1363" t="b">
        <v>0</v>
      </c>
      <c r="AC1363" t="b">
        <v>1</v>
      </c>
      <c r="AD1363">
        <v>89.245983342939923</v>
      </c>
      <c r="AE1363">
        <v>1.6168149930565121</v>
      </c>
      <c r="AF1363">
        <v>0</v>
      </c>
      <c r="AG1363">
        <v>-4.3582739189591713E-2</v>
      </c>
      <c r="AH1363" t="b">
        <v>0</v>
      </c>
      <c r="AI1363" t="b">
        <v>0</v>
      </c>
      <c r="AJ1363">
        <v>1362.808065260888</v>
      </c>
      <c r="AK1363">
        <v>0</v>
      </c>
      <c r="AL1363">
        <v>-17.499361868928709</v>
      </c>
      <c r="AM1363">
        <v>11.402696702004871</v>
      </c>
      <c r="AN1363">
        <v>-4.4727625931958954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</row>
    <row r="1364" spans="1:48">
      <c r="A1364">
        <v>1361</v>
      </c>
      <c r="B1364">
        <v>0</v>
      </c>
      <c r="C1364">
        <v>0</v>
      </c>
      <c r="D1364">
        <v>0</v>
      </c>
      <c r="E1364">
        <v>61.6</v>
      </c>
      <c r="F1364">
        <v>-0.5242144414480201</v>
      </c>
      <c r="G1364">
        <v>441.08437687727519</v>
      </c>
      <c r="H1364">
        <v>1628.4835194309001</v>
      </c>
      <c r="I1364">
        <v>-12.84243919545608</v>
      </c>
      <c r="J1364">
        <v>-12.84243919545608</v>
      </c>
      <c r="K1364">
        <v>-278.03356270983488</v>
      </c>
      <c r="L1364">
        <v>6</v>
      </c>
      <c r="M1364">
        <v>-75.307032153259712</v>
      </c>
      <c r="N1364">
        <v>1315.8146837001671</v>
      </c>
      <c r="O1364" t="b">
        <v>0</v>
      </c>
      <c r="P1364">
        <v>-12.84243919545608</v>
      </c>
      <c r="Q1364">
        <v>0</v>
      </c>
      <c r="R1364">
        <v>0.92780925709733941</v>
      </c>
      <c r="S1364">
        <v>45.528828752191728</v>
      </c>
      <c r="T1364">
        <v>-86.473467272674938</v>
      </c>
      <c r="U1364">
        <v>-11.91533396925386</v>
      </c>
      <c r="V1364">
        <v>-11.16643511941521</v>
      </c>
      <c r="W1364">
        <v>-72.631461210651096</v>
      </c>
      <c r="X1364">
        <v>1</v>
      </c>
      <c r="Y1364">
        <v>49.827081361152757</v>
      </c>
      <c r="Z1364">
        <v>82.93163376206823</v>
      </c>
      <c r="AA1364">
        <v>1315.8146837001671</v>
      </c>
      <c r="AB1364" t="b">
        <v>0</v>
      </c>
      <c r="AC1364" t="b">
        <v>1</v>
      </c>
      <c r="AD1364">
        <v>89.266697400004986</v>
      </c>
      <c r="AE1364">
        <v>1.5176723238046499</v>
      </c>
      <c r="AF1364">
        <v>0</v>
      </c>
      <c r="AG1364">
        <v>-1.0376527275277049E-2</v>
      </c>
      <c r="AH1364" t="b">
        <v>0</v>
      </c>
      <c r="AI1364" t="b">
        <v>0</v>
      </c>
      <c r="AJ1364">
        <v>1315.8146837001671</v>
      </c>
      <c r="AK1364">
        <v>0</v>
      </c>
      <c r="AL1364">
        <v>-11.91533396925386</v>
      </c>
      <c r="AM1364">
        <v>6.1020815725316639</v>
      </c>
      <c r="AN1364">
        <v>-4.2910440212878269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</row>
    <row r="1365" spans="1:48">
      <c r="A1365">
        <v>1362</v>
      </c>
      <c r="B1365">
        <v>0</v>
      </c>
      <c r="C1365">
        <v>0</v>
      </c>
      <c r="D1365">
        <v>0</v>
      </c>
      <c r="E1365">
        <v>60.2</v>
      </c>
      <c r="F1365">
        <v>-0.2497202558297964</v>
      </c>
      <c r="G1365">
        <v>431.05973194824622</v>
      </c>
      <c r="H1365">
        <v>1591.4725303529251</v>
      </c>
      <c r="I1365">
        <v>-1.3766387949025189</v>
      </c>
      <c r="J1365">
        <v>-1.3766387949025189</v>
      </c>
      <c r="K1365">
        <v>-30.496776129454531</v>
      </c>
      <c r="L1365">
        <v>6</v>
      </c>
      <c r="M1365">
        <v>-8.2602318877179108</v>
      </c>
      <c r="N1365">
        <v>1285.909804525164</v>
      </c>
      <c r="O1365" t="b">
        <v>0</v>
      </c>
      <c r="P1365">
        <v>-1.3766387949025181</v>
      </c>
      <c r="Q1365">
        <v>0</v>
      </c>
      <c r="R1365">
        <v>0.61784028669485858</v>
      </c>
      <c r="S1365">
        <v>45.554439876081041</v>
      </c>
      <c r="T1365">
        <v>-6.3162178684079784</v>
      </c>
      <c r="U1365">
        <v>-0.85054290771783647</v>
      </c>
      <c r="V1365">
        <v>1.944014019309932</v>
      </c>
      <c r="W1365">
        <v>-56.809201215047963</v>
      </c>
      <c r="X1365">
        <v>1</v>
      </c>
      <c r="Y1365">
        <v>34.004821365549631</v>
      </c>
      <c r="Z1365">
        <v>82.923064451791888</v>
      </c>
      <c r="AA1365">
        <v>1285.909804525164</v>
      </c>
      <c r="AB1365" t="b">
        <v>0</v>
      </c>
      <c r="AC1365" t="b">
        <v>1</v>
      </c>
      <c r="AD1365">
        <v>89.283330714038058</v>
      </c>
      <c r="AE1365">
        <v>1.187057935836823</v>
      </c>
      <c r="AF1365">
        <v>0</v>
      </c>
      <c r="AG1365">
        <v>1.7672421356720921E-2</v>
      </c>
      <c r="AH1365" t="b">
        <v>0</v>
      </c>
      <c r="AI1365" t="b">
        <v>0</v>
      </c>
      <c r="AJ1365">
        <v>1285.909804525164</v>
      </c>
      <c r="AK1365">
        <v>0</v>
      </c>
      <c r="AL1365">
        <v>-0.85054290771783647</v>
      </c>
      <c r="AM1365">
        <v>0</v>
      </c>
      <c r="AN1365">
        <v>0.33764904102641657</v>
      </c>
      <c r="AO1365">
        <v>0</v>
      </c>
      <c r="AP1365">
        <v>1</v>
      </c>
      <c r="AQ1365">
        <v>3</v>
      </c>
      <c r="AR1365">
        <v>0</v>
      </c>
      <c r="AS1365">
        <v>0</v>
      </c>
      <c r="AT1365">
        <v>0.74990086725243588</v>
      </c>
      <c r="AU1365">
        <v>0.23864459549775199</v>
      </c>
      <c r="AV1365">
        <v>0.74990086725243588</v>
      </c>
    </row>
    <row r="1366" spans="1:48">
      <c r="A1366">
        <v>1363</v>
      </c>
      <c r="B1366">
        <v>0</v>
      </c>
      <c r="C1366">
        <v>0</v>
      </c>
      <c r="D1366">
        <v>0</v>
      </c>
      <c r="E1366">
        <v>59.8</v>
      </c>
      <c r="F1366">
        <v>2.309546476719149E-2</v>
      </c>
      <c r="G1366">
        <v>428.19554768280932</v>
      </c>
      <c r="H1366">
        <v>1580.897962044932</v>
      </c>
      <c r="I1366">
        <v>9.7984404188364973</v>
      </c>
      <c r="J1366">
        <v>9.7984404188364973</v>
      </c>
      <c r="K1366">
        <v>218.51748375549829</v>
      </c>
      <c r="L1366">
        <v>6</v>
      </c>
      <c r="M1366">
        <v>59.186750746342987</v>
      </c>
      <c r="N1366">
        <v>1277.3655533323049</v>
      </c>
      <c r="O1366" t="b">
        <v>0</v>
      </c>
      <c r="P1366">
        <v>9.7984404188364973</v>
      </c>
      <c r="Q1366">
        <v>0</v>
      </c>
      <c r="R1366">
        <v>0.93246734922471397</v>
      </c>
      <c r="S1366">
        <v>45.568973185314491</v>
      </c>
      <c r="T1366">
        <v>78.556025798026056</v>
      </c>
      <c r="U1366">
        <v>10.508078837273249</v>
      </c>
      <c r="V1366">
        <v>5.3050966565124611</v>
      </c>
      <c r="W1366">
        <v>-46.92066754845132</v>
      </c>
      <c r="X1366">
        <v>1</v>
      </c>
      <c r="Y1366">
        <v>24.116287698952991</v>
      </c>
      <c r="Z1366">
        <v>82.934396678292018</v>
      </c>
      <c r="AA1366">
        <v>1277.3655533323049</v>
      </c>
      <c r="AB1366" t="b">
        <v>0</v>
      </c>
      <c r="AC1366" t="b">
        <v>1</v>
      </c>
      <c r="AD1366">
        <v>89.294862680122279</v>
      </c>
      <c r="AE1366">
        <v>0.98043185922137088</v>
      </c>
      <c r="AF1366">
        <v>0</v>
      </c>
      <c r="AG1366">
        <v>3.0926236601313328E-2</v>
      </c>
      <c r="AH1366" t="b">
        <v>0</v>
      </c>
      <c r="AI1366" t="b">
        <v>0</v>
      </c>
      <c r="AJ1366">
        <v>1277.3655533323049</v>
      </c>
      <c r="AK1366">
        <v>0</v>
      </c>
      <c r="AL1366">
        <v>10.508078837273249</v>
      </c>
      <c r="AM1366">
        <v>0</v>
      </c>
      <c r="AN1366">
        <v>11.48852469665397</v>
      </c>
      <c r="AO1366">
        <v>0</v>
      </c>
      <c r="AP1366">
        <v>1</v>
      </c>
      <c r="AQ1366">
        <v>3</v>
      </c>
      <c r="AR1366">
        <v>0</v>
      </c>
      <c r="AS1366">
        <v>0</v>
      </c>
      <c r="AT1366">
        <v>2.6112478010168059</v>
      </c>
      <c r="AU1366">
        <v>0.83099007139603454</v>
      </c>
      <c r="AV1366">
        <v>2.6112478010168059</v>
      </c>
    </row>
    <row r="1367" spans="1:48">
      <c r="A1367">
        <v>1364</v>
      </c>
      <c r="B1367">
        <v>0</v>
      </c>
      <c r="C1367">
        <v>0</v>
      </c>
      <c r="D1367">
        <v>0</v>
      </c>
      <c r="E1367">
        <v>60.4</v>
      </c>
      <c r="F1367">
        <v>0.32400506342770902</v>
      </c>
      <c r="G1367">
        <v>432.49182408096459</v>
      </c>
      <c r="H1367">
        <v>1596.759814506921</v>
      </c>
      <c r="I1367">
        <v>22.4761363611712</v>
      </c>
      <c r="J1367">
        <v>22.4761363611712</v>
      </c>
      <c r="K1367">
        <v>496.26670438304728</v>
      </c>
      <c r="L1367">
        <v>6</v>
      </c>
      <c r="M1367">
        <v>134.41676716767259</v>
      </c>
      <c r="N1367">
        <v>1290.181930121593</v>
      </c>
      <c r="O1367" t="b">
        <v>0</v>
      </c>
      <c r="P1367">
        <v>22.4761363611712</v>
      </c>
      <c r="Q1367">
        <v>0</v>
      </c>
      <c r="R1367">
        <v>0.95110455125147531</v>
      </c>
      <c r="S1367">
        <v>45.587252939897112</v>
      </c>
      <c r="T1367">
        <v>174.90967201198919</v>
      </c>
      <c r="U1367">
        <v>23.631614770002749</v>
      </c>
      <c r="V1367">
        <v>8.5522869034834912</v>
      </c>
      <c r="W1367">
        <v>-42.840109411127813</v>
      </c>
      <c r="X1367">
        <v>1</v>
      </c>
      <c r="Y1367">
        <v>20.035729561629481</v>
      </c>
      <c r="Z1367">
        <v>83.015413197104564</v>
      </c>
      <c r="AA1367">
        <v>1290.181930121593</v>
      </c>
      <c r="AB1367" t="b">
        <v>0</v>
      </c>
      <c r="AC1367" t="b">
        <v>1</v>
      </c>
      <c r="AD1367">
        <v>89.30362300100731</v>
      </c>
      <c r="AE1367">
        <v>0.89516646530714816</v>
      </c>
      <c r="AF1367">
        <v>0</v>
      </c>
      <c r="AG1367">
        <v>3.4412008254887987E-2</v>
      </c>
      <c r="AH1367" t="b">
        <v>0</v>
      </c>
      <c r="AI1367" t="b">
        <v>0</v>
      </c>
      <c r="AJ1367">
        <v>1290.181930121593</v>
      </c>
      <c r="AK1367">
        <v>0</v>
      </c>
      <c r="AL1367">
        <v>23.631614770002749</v>
      </c>
      <c r="AM1367">
        <v>0</v>
      </c>
      <c r="AN1367">
        <v>24.528181251245002</v>
      </c>
      <c r="AO1367">
        <v>0</v>
      </c>
      <c r="AP1367">
        <v>1</v>
      </c>
      <c r="AQ1367">
        <v>0</v>
      </c>
      <c r="AR1367">
        <v>0</v>
      </c>
      <c r="AS1367">
        <v>0</v>
      </c>
      <c r="AT1367">
        <v>4.9460554398340468</v>
      </c>
      <c r="AU1367">
        <v>1.5740072472156721</v>
      </c>
      <c r="AV1367">
        <v>4.9460554398340468</v>
      </c>
    </row>
    <row r="1368" spans="1:48">
      <c r="A1368">
        <v>1365</v>
      </c>
      <c r="B1368">
        <v>0</v>
      </c>
      <c r="C1368">
        <v>0</v>
      </c>
      <c r="D1368">
        <v>0</v>
      </c>
      <c r="E1368">
        <v>61.8</v>
      </c>
      <c r="F1368">
        <v>0.34755094818864052</v>
      </c>
      <c r="G1368">
        <v>442.51646900999361</v>
      </c>
      <c r="H1368">
        <v>1633.7708035848959</v>
      </c>
      <c r="I1368">
        <v>24.193094843521859</v>
      </c>
      <c r="J1368">
        <v>24.193094843521859</v>
      </c>
      <c r="K1368">
        <v>522.075570428172</v>
      </c>
      <c r="L1368">
        <v>6</v>
      </c>
      <c r="M1368">
        <v>141.40725092854061</v>
      </c>
      <c r="N1368">
        <v>1320.0868092965959</v>
      </c>
      <c r="O1368" t="b">
        <v>0</v>
      </c>
      <c r="P1368">
        <v>24.193094843521859</v>
      </c>
      <c r="Q1368">
        <v>0</v>
      </c>
      <c r="R1368">
        <v>0.95174809359316226</v>
      </c>
      <c r="S1368">
        <v>45.617612096492202</v>
      </c>
      <c r="T1368">
        <v>183.88161226648191</v>
      </c>
      <c r="U1368">
        <v>25.419640981034131</v>
      </c>
      <c r="V1368">
        <v>8.8726383450207038</v>
      </c>
      <c r="W1368">
        <v>-42.840109411127813</v>
      </c>
      <c r="X1368">
        <v>1</v>
      </c>
      <c r="Y1368">
        <v>20.035729561629481</v>
      </c>
      <c r="Z1368">
        <v>83.096429715917111</v>
      </c>
      <c r="AA1368">
        <v>1320.0868092965959</v>
      </c>
      <c r="AB1368" t="b">
        <v>0</v>
      </c>
      <c r="AC1368" t="b">
        <v>1</v>
      </c>
      <c r="AD1368">
        <v>89.311573687341294</v>
      </c>
      <c r="AE1368">
        <v>0.89516646530714816</v>
      </c>
      <c r="AF1368">
        <v>0</v>
      </c>
      <c r="AG1368">
        <v>3.0332431464152099E-2</v>
      </c>
      <c r="AH1368" t="b">
        <v>0</v>
      </c>
      <c r="AI1368" t="b">
        <v>0</v>
      </c>
      <c r="AJ1368">
        <v>1320.0868092965959</v>
      </c>
      <c r="AK1368">
        <v>0</v>
      </c>
      <c r="AL1368">
        <v>25.419640981034131</v>
      </c>
      <c r="AM1368">
        <v>0</v>
      </c>
      <c r="AN1368">
        <v>26.31650146562275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5.2720688254288097</v>
      </c>
      <c r="AU1368">
        <v>1.6777560704663661</v>
      </c>
      <c r="AV1368">
        <v>5.2720688254288097</v>
      </c>
    </row>
    <row r="1369" spans="1:48">
      <c r="A1369">
        <v>1366</v>
      </c>
      <c r="B1369">
        <v>0</v>
      </c>
      <c r="C1369">
        <v>0</v>
      </c>
      <c r="D1369">
        <v>0</v>
      </c>
      <c r="E1369">
        <v>62.6</v>
      </c>
      <c r="F1369">
        <v>0.1191244771510611</v>
      </c>
      <c r="G1369">
        <v>448.24483754086731</v>
      </c>
      <c r="H1369">
        <v>1654.9199402008819</v>
      </c>
      <c r="I1369">
        <v>14.7873894088903</v>
      </c>
      <c r="J1369">
        <v>14.7873894088903</v>
      </c>
      <c r="K1369">
        <v>315.02686782890959</v>
      </c>
      <c r="L1369">
        <v>6</v>
      </c>
      <c r="M1369">
        <v>85.326887277602808</v>
      </c>
      <c r="N1369">
        <v>1337.1753116823129</v>
      </c>
      <c r="O1369" t="b">
        <v>0</v>
      </c>
      <c r="P1369">
        <v>14.7873894088903</v>
      </c>
      <c r="Q1369">
        <v>0</v>
      </c>
      <c r="R1369">
        <v>0.94227211276993261</v>
      </c>
      <c r="S1369">
        <v>45.64986029900701</v>
      </c>
      <c r="T1369">
        <v>112.07227915716111</v>
      </c>
      <c r="U1369">
        <v>15.693332327771881</v>
      </c>
      <c r="V1369">
        <v>6.4696958928012256</v>
      </c>
      <c r="W1369">
        <v>-41.110703647381861</v>
      </c>
      <c r="X1369">
        <v>1</v>
      </c>
      <c r="Y1369">
        <v>18.306323797883529</v>
      </c>
      <c r="Z1369">
        <v>83.16685452261467</v>
      </c>
      <c r="AA1369">
        <v>1337.1753116823129</v>
      </c>
      <c r="AB1369" t="b">
        <v>0</v>
      </c>
      <c r="AC1369" t="b">
        <v>1</v>
      </c>
      <c r="AD1369">
        <v>89.319181237611033</v>
      </c>
      <c r="AE1369">
        <v>0.85902962845275532</v>
      </c>
      <c r="AF1369">
        <v>0</v>
      </c>
      <c r="AG1369">
        <v>2.3382511266090089E-2</v>
      </c>
      <c r="AH1369" t="b">
        <v>0</v>
      </c>
      <c r="AI1369" t="b">
        <v>0</v>
      </c>
      <c r="AJ1369">
        <v>1337.1753116823129</v>
      </c>
      <c r="AK1369">
        <v>0</v>
      </c>
      <c r="AL1369">
        <v>15.693332327771881</v>
      </c>
      <c r="AM1369">
        <v>0</v>
      </c>
      <c r="AN1369">
        <v>16.55264545945149</v>
      </c>
      <c r="AO1369">
        <v>0</v>
      </c>
      <c r="AP1369">
        <v>1</v>
      </c>
      <c r="AQ1369">
        <v>3</v>
      </c>
      <c r="AR1369">
        <v>0</v>
      </c>
      <c r="AS1369">
        <v>0</v>
      </c>
      <c r="AT1369">
        <v>3.5059421418638559</v>
      </c>
      <c r="AU1369">
        <v>1.1157129973047171</v>
      </c>
      <c r="AV1369">
        <v>3.5059421418638559</v>
      </c>
    </row>
    <row r="1370" spans="1:48">
      <c r="A1370">
        <v>1367</v>
      </c>
      <c r="B1370">
        <v>0</v>
      </c>
      <c r="C1370">
        <v>0</v>
      </c>
      <c r="D1370">
        <v>0</v>
      </c>
      <c r="E1370">
        <v>62.7</v>
      </c>
      <c r="F1370">
        <v>-7.4048856792872542E-2</v>
      </c>
      <c r="G1370">
        <v>448.96088360722649</v>
      </c>
      <c r="H1370">
        <v>1657.56358227788</v>
      </c>
      <c r="I1370">
        <v>6.4962291877437996</v>
      </c>
      <c r="J1370">
        <v>6.4962291877437996</v>
      </c>
      <c r="K1370">
        <v>138.17332749083599</v>
      </c>
      <c r="L1370">
        <v>6</v>
      </c>
      <c r="M1370">
        <v>37.425061617236203</v>
      </c>
      <c r="N1370">
        <v>1339.311374480528</v>
      </c>
      <c r="O1370" t="b">
        <v>0</v>
      </c>
      <c r="P1370">
        <v>6.4962291877437996</v>
      </c>
      <c r="Q1370">
        <v>0</v>
      </c>
      <c r="R1370">
        <v>0.91307702186421991</v>
      </c>
      <c r="S1370">
        <v>45.673442089710292</v>
      </c>
      <c r="T1370">
        <v>50.727533884621359</v>
      </c>
      <c r="U1370">
        <v>7.1146563019191031</v>
      </c>
      <c r="V1370">
        <v>4.4093883187349761</v>
      </c>
      <c r="W1370">
        <v>-48.317762378317127</v>
      </c>
      <c r="X1370">
        <v>1</v>
      </c>
      <c r="Y1370">
        <v>25.513382528818809</v>
      </c>
      <c r="Z1370">
        <v>83.167746160707935</v>
      </c>
      <c r="AA1370">
        <v>1339.311374480528</v>
      </c>
      <c r="AB1370" t="b">
        <v>0</v>
      </c>
      <c r="AC1370" t="b">
        <v>1</v>
      </c>
      <c r="AD1370">
        <v>89.327875623786966</v>
      </c>
      <c r="AE1370">
        <v>1.009624885517074</v>
      </c>
      <c r="AF1370">
        <v>0</v>
      </c>
      <c r="AG1370">
        <v>2.3185933248875249E-2</v>
      </c>
      <c r="AH1370" t="b">
        <v>0</v>
      </c>
      <c r="AI1370" t="b">
        <v>0</v>
      </c>
      <c r="AJ1370">
        <v>1339.311374480528</v>
      </c>
      <c r="AK1370">
        <v>0</v>
      </c>
      <c r="AL1370">
        <v>7.1146563019191031</v>
      </c>
      <c r="AM1370">
        <v>0</v>
      </c>
      <c r="AN1370">
        <v>8.1244526893882281</v>
      </c>
      <c r="AO1370">
        <v>0</v>
      </c>
      <c r="AP1370">
        <v>1</v>
      </c>
      <c r="AQ1370">
        <v>3</v>
      </c>
      <c r="AR1370">
        <v>0</v>
      </c>
      <c r="AS1370">
        <v>0</v>
      </c>
      <c r="AT1370">
        <v>2.06546794906563</v>
      </c>
      <c r="AU1370">
        <v>0.65730389807965306</v>
      </c>
      <c r="AV1370">
        <v>2.06546794906563</v>
      </c>
    </row>
    <row r="1371" spans="1:48">
      <c r="A1371">
        <v>1368</v>
      </c>
      <c r="B1371">
        <v>0</v>
      </c>
      <c r="C1371">
        <v>0</v>
      </c>
      <c r="D1371">
        <v>0</v>
      </c>
      <c r="E1371">
        <v>61.9</v>
      </c>
      <c r="F1371">
        <v>-0.40626238331291381</v>
      </c>
      <c r="G1371">
        <v>443.2325150763528</v>
      </c>
      <c r="H1371">
        <v>1636.4144456618949</v>
      </c>
      <c r="I1371">
        <v>-7.8417593126852561</v>
      </c>
      <c r="J1371">
        <v>-7.8417593126852561</v>
      </c>
      <c r="K1371">
        <v>-168.94808679851951</v>
      </c>
      <c r="L1371">
        <v>6</v>
      </c>
      <c r="M1371">
        <v>-45.760586890173201</v>
      </c>
      <c r="N1371">
        <v>1322.222872094811</v>
      </c>
      <c r="O1371" t="b">
        <v>0</v>
      </c>
      <c r="P1371">
        <v>-7.8417593126852561</v>
      </c>
      <c r="Q1371">
        <v>0</v>
      </c>
      <c r="R1371">
        <v>0.90287058818821775</v>
      </c>
      <c r="S1371">
        <v>45.689041046095582</v>
      </c>
      <c r="T1371">
        <v>-51.133524754169208</v>
      </c>
      <c r="U1371">
        <v>-7.0800938430745717</v>
      </c>
      <c r="V1371">
        <v>-5.3729378639960066</v>
      </c>
      <c r="W1371">
        <v>-63.735117064243752</v>
      </c>
      <c r="X1371">
        <v>1</v>
      </c>
      <c r="Y1371">
        <v>40.93073721474542</v>
      </c>
      <c r="Z1371">
        <v>83.160828594990747</v>
      </c>
      <c r="AA1371">
        <v>1322.222872094811</v>
      </c>
      <c r="AB1371" t="b">
        <v>0</v>
      </c>
      <c r="AC1371" t="b">
        <v>1</v>
      </c>
      <c r="AD1371">
        <v>89.341058980878941</v>
      </c>
      <c r="AE1371">
        <v>1.3317785655215111</v>
      </c>
      <c r="AF1371">
        <v>0</v>
      </c>
      <c r="AG1371">
        <v>1.0081378592973761E-2</v>
      </c>
      <c r="AH1371" t="b">
        <v>0</v>
      </c>
      <c r="AI1371" t="b">
        <v>0</v>
      </c>
      <c r="AJ1371">
        <v>1322.222872094811</v>
      </c>
      <c r="AK1371">
        <v>0</v>
      </c>
      <c r="AL1371">
        <v>-7.0800938430745717</v>
      </c>
      <c r="AM1371">
        <v>1.4301125905896961</v>
      </c>
      <c r="AN1371">
        <v>-4.3156511579216472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</row>
    <row r="1372" spans="1:48">
      <c r="A1372">
        <v>1369</v>
      </c>
      <c r="B1372">
        <v>0</v>
      </c>
      <c r="C1372">
        <v>0</v>
      </c>
      <c r="D1372">
        <v>0</v>
      </c>
      <c r="E1372">
        <v>60</v>
      </c>
      <c r="F1372">
        <v>-0.55090160995547244</v>
      </c>
      <c r="G1372">
        <v>429.62763981552769</v>
      </c>
      <c r="H1372">
        <v>1586.185246198929</v>
      </c>
      <c r="I1372">
        <v>-13.825880430555211</v>
      </c>
      <c r="J1372">
        <v>-13.825880430555211</v>
      </c>
      <c r="K1372">
        <v>-307.30665476716388</v>
      </c>
      <c r="L1372">
        <v>6</v>
      </c>
      <c r="M1372">
        <v>-83.235821984605607</v>
      </c>
      <c r="N1372">
        <v>1281.637678928734</v>
      </c>
      <c r="O1372" t="b">
        <v>0</v>
      </c>
      <c r="P1372">
        <v>-13.825880430555211</v>
      </c>
      <c r="Q1372">
        <v>0</v>
      </c>
      <c r="R1372">
        <v>0.93190580335610185</v>
      </c>
      <c r="S1372">
        <v>45.710081924901033</v>
      </c>
      <c r="T1372">
        <v>-95.999932617041281</v>
      </c>
      <c r="U1372">
        <v>-12.884418209741961</v>
      </c>
      <c r="V1372">
        <v>-12.764110632435671</v>
      </c>
      <c r="W1372">
        <v>-65.866684064270672</v>
      </c>
      <c r="X1372">
        <v>1</v>
      </c>
      <c r="Y1372">
        <v>43.06230421477234</v>
      </c>
      <c r="Z1372">
        <v>83.084269774814345</v>
      </c>
      <c r="AA1372">
        <v>1281.637678928734</v>
      </c>
      <c r="AB1372" t="b">
        <v>0</v>
      </c>
      <c r="AC1372" t="b">
        <v>1</v>
      </c>
      <c r="AD1372">
        <v>89.357724266876858</v>
      </c>
      <c r="AE1372">
        <v>1.3763187714922229</v>
      </c>
      <c r="AF1372">
        <v>0</v>
      </c>
      <c r="AG1372">
        <v>-1.765709720283337E-3</v>
      </c>
      <c r="AH1372" t="b">
        <v>0</v>
      </c>
      <c r="AI1372" t="b">
        <v>0</v>
      </c>
      <c r="AJ1372">
        <v>1281.637678928734</v>
      </c>
      <c r="AK1372">
        <v>0</v>
      </c>
      <c r="AL1372">
        <v>-12.884418209741961</v>
      </c>
      <c r="AM1372">
        <v>7.3431037143561024</v>
      </c>
      <c r="AN1372">
        <v>-4.1607081750923962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</row>
    <row r="1373" spans="1:48">
      <c r="A1373">
        <v>1370</v>
      </c>
      <c r="B1373">
        <v>0</v>
      </c>
      <c r="C1373">
        <v>0</v>
      </c>
      <c r="D1373">
        <v>0</v>
      </c>
      <c r="E1373">
        <v>58.4</v>
      </c>
      <c r="F1373">
        <v>-0.30679784353185718</v>
      </c>
      <c r="G1373">
        <v>418.17090275378041</v>
      </c>
      <c r="H1373">
        <v>1543.886972966957</v>
      </c>
      <c r="I1373">
        <v>-3.8595104468153791</v>
      </c>
      <c r="J1373">
        <v>-3.8595104468153791</v>
      </c>
      <c r="K1373">
        <v>-88.135280787887027</v>
      </c>
      <c r="L1373">
        <v>6</v>
      </c>
      <c r="M1373">
        <v>-23.871961210153579</v>
      </c>
      <c r="N1373">
        <v>1247.4606741573009</v>
      </c>
      <c r="O1373" t="b">
        <v>0</v>
      </c>
      <c r="P1373">
        <v>-3.8595104468153791</v>
      </c>
      <c r="Q1373">
        <v>0</v>
      </c>
      <c r="R1373">
        <v>0.84729411631953289</v>
      </c>
      <c r="S1373">
        <v>45.736089658319948</v>
      </c>
      <c r="T1373">
        <v>-25.032886483132732</v>
      </c>
      <c r="U1373">
        <v>-3.2701404934604419</v>
      </c>
      <c r="V1373">
        <v>-1.160925272979149</v>
      </c>
      <c r="W1373">
        <v>-46.188837722801793</v>
      </c>
      <c r="X1373">
        <v>1</v>
      </c>
      <c r="Y1373">
        <v>23.384457873303461</v>
      </c>
      <c r="Z1373">
        <v>83.058071485078003</v>
      </c>
      <c r="AA1373">
        <v>1247.4606741573009</v>
      </c>
      <c r="AB1373" t="b">
        <v>0</v>
      </c>
      <c r="AC1373" t="b">
        <v>1</v>
      </c>
      <c r="AD1373">
        <v>89.370908148243544</v>
      </c>
      <c r="AE1373">
        <v>0.96513989271526124</v>
      </c>
      <c r="AF1373">
        <v>0</v>
      </c>
      <c r="AG1373">
        <v>-6.0341002848331993E-3</v>
      </c>
      <c r="AH1373" t="b">
        <v>0</v>
      </c>
      <c r="AI1373" t="b">
        <v>0</v>
      </c>
      <c r="AJ1373">
        <v>1247.4606741573009</v>
      </c>
      <c r="AK1373">
        <v>0</v>
      </c>
      <c r="AL1373">
        <v>-3.2701404934604419</v>
      </c>
      <c r="AM1373">
        <v>0</v>
      </c>
      <c r="AN1373">
        <v>-2.303306581463711</v>
      </c>
      <c r="AO1373">
        <v>0</v>
      </c>
      <c r="AP1373">
        <v>1</v>
      </c>
      <c r="AQ1373">
        <v>3</v>
      </c>
      <c r="AR1373">
        <v>0</v>
      </c>
      <c r="AS1373">
        <v>0</v>
      </c>
      <c r="AT1373">
        <v>0.29856618857217931</v>
      </c>
      <c r="AU1373">
        <v>9.5014168422248621E-2</v>
      </c>
      <c r="AV1373">
        <v>0.29856618857217931</v>
      </c>
    </row>
    <row r="1374" spans="1:48">
      <c r="A1374">
        <v>1371</v>
      </c>
      <c r="B1374">
        <v>0</v>
      </c>
      <c r="C1374">
        <v>0</v>
      </c>
      <c r="D1374">
        <v>0</v>
      </c>
      <c r="E1374">
        <v>57.8</v>
      </c>
      <c r="F1374">
        <v>-5.5240349250437859E-2</v>
      </c>
      <c r="G1374">
        <v>413.87462635562503</v>
      </c>
      <c r="H1374">
        <v>1528.0251205049681</v>
      </c>
      <c r="I1374">
        <v>6.103865174185704</v>
      </c>
      <c r="J1374">
        <v>6.103865174185704</v>
      </c>
      <c r="K1374">
        <v>140.83399936724689</v>
      </c>
      <c r="L1374">
        <v>6</v>
      </c>
      <c r="M1374">
        <v>38.145720305321483</v>
      </c>
      <c r="N1374">
        <v>1234.6442973680139</v>
      </c>
      <c r="O1374" t="b">
        <v>0</v>
      </c>
      <c r="P1374">
        <v>6.103865174185704</v>
      </c>
      <c r="Q1374">
        <v>0</v>
      </c>
      <c r="R1374">
        <v>0.91538267160073483</v>
      </c>
      <c r="S1374">
        <v>45.752370902849059</v>
      </c>
      <c r="T1374">
        <v>51.574113589311388</v>
      </c>
      <c r="U1374">
        <v>6.6681021648703931</v>
      </c>
      <c r="V1374">
        <v>4.3640637064877694</v>
      </c>
      <c r="W1374">
        <v>-41.615663453565602</v>
      </c>
      <c r="X1374">
        <v>1</v>
      </c>
      <c r="Y1374">
        <v>18.81128360406727</v>
      </c>
      <c r="Z1374">
        <v>83.082205117002204</v>
      </c>
      <c r="AA1374">
        <v>1234.6442973680139</v>
      </c>
      <c r="AB1374" t="b">
        <v>0</v>
      </c>
      <c r="AC1374" t="b">
        <v>1</v>
      </c>
      <c r="AD1374">
        <v>89.379280319171599</v>
      </c>
      <c r="AE1374">
        <v>0.86958102738793797</v>
      </c>
      <c r="AF1374">
        <v>0</v>
      </c>
      <c r="AG1374">
        <v>-6.9876873590888899E-3</v>
      </c>
      <c r="AH1374" t="b">
        <v>0</v>
      </c>
      <c r="AI1374" t="b">
        <v>0</v>
      </c>
      <c r="AJ1374">
        <v>1234.6442973680139</v>
      </c>
      <c r="AK1374">
        <v>0</v>
      </c>
      <c r="AL1374">
        <v>6.6681021648703931</v>
      </c>
      <c r="AM1374">
        <v>0</v>
      </c>
      <c r="AN1374">
        <v>7.5378091936924907</v>
      </c>
      <c r="AO1374">
        <v>0</v>
      </c>
      <c r="AP1374">
        <v>1</v>
      </c>
      <c r="AQ1374">
        <v>3</v>
      </c>
      <c r="AR1374">
        <v>0</v>
      </c>
      <c r="AS1374">
        <v>0</v>
      </c>
      <c r="AT1374">
        <v>1.9207510380949391</v>
      </c>
      <c r="AU1374">
        <v>0.61124993256442306</v>
      </c>
      <c r="AV1374">
        <v>1.9207510380949391</v>
      </c>
    </row>
    <row r="1375" spans="1:48">
      <c r="A1375">
        <v>1372</v>
      </c>
      <c r="B1375">
        <v>0</v>
      </c>
      <c r="C1375">
        <v>0</v>
      </c>
      <c r="D1375">
        <v>0</v>
      </c>
      <c r="E1375">
        <v>57.8</v>
      </c>
      <c r="F1375">
        <v>2.7759240533605119E-2</v>
      </c>
      <c r="G1375">
        <v>413.87462635562503</v>
      </c>
      <c r="H1375">
        <v>1528.0251205049681</v>
      </c>
      <c r="I1375">
        <v>9.402949953926294</v>
      </c>
      <c r="J1375">
        <v>9.402949953926294</v>
      </c>
      <c r="K1375">
        <v>216.95352208335339</v>
      </c>
      <c r="L1375">
        <v>6</v>
      </c>
      <c r="M1375">
        <v>58.76314249278262</v>
      </c>
      <c r="N1375">
        <v>1234.6442973680139</v>
      </c>
      <c r="O1375" t="b">
        <v>0</v>
      </c>
      <c r="P1375">
        <v>9.402949953926294</v>
      </c>
      <c r="Q1375">
        <v>0</v>
      </c>
      <c r="R1375">
        <v>0.93267133369120092</v>
      </c>
      <c r="S1375">
        <v>45.766638927439551</v>
      </c>
      <c r="T1375">
        <v>77.976730788048144</v>
      </c>
      <c r="U1375">
        <v>10.081740066688409</v>
      </c>
      <c r="V1375">
        <v>5.2500692870795547</v>
      </c>
      <c r="W1375">
        <v>-34.545545612150022</v>
      </c>
      <c r="X1375">
        <v>1</v>
      </c>
      <c r="Y1375">
        <v>11.74116576265169</v>
      </c>
      <c r="Z1375">
        <v>83.096580926607643</v>
      </c>
      <c r="AA1375">
        <v>1234.6442973680139</v>
      </c>
      <c r="AB1375" t="b">
        <v>0</v>
      </c>
      <c r="AC1375" t="b">
        <v>1</v>
      </c>
      <c r="AD1375">
        <v>89.385342313093574</v>
      </c>
      <c r="AE1375">
        <v>0.72184722174641835</v>
      </c>
      <c r="AF1375">
        <v>0</v>
      </c>
      <c r="AG1375">
        <v>-2.9854672529280868E-3</v>
      </c>
      <c r="AH1375" t="b">
        <v>0</v>
      </c>
      <c r="AI1375" t="b">
        <v>0</v>
      </c>
      <c r="AJ1375">
        <v>1234.6442973680139</v>
      </c>
      <c r="AK1375">
        <v>0</v>
      </c>
      <c r="AL1375">
        <v>10.081740066688409</v>
      </c>
      <c r="AM1375">
        <v>0</v>
      </c>
      <c r="AN1375">
        <v>10.80358728843483</v>
      </c>
      <c r="AO1375">
        <v>0</v>
      </c>
      <c r="AP1375">
        <v>1</v>
      </c>
      <c r="AQ1375">
        <v>3</v>
      </c>
      <c r="AR1375">
        <v>0</v>
      </c>
      <c r="AS1375">
        <v>0</v>
      </c>
      <c r="AT1375">
        <v>2.4785454246056151</v>
      </c>
      <c r="AU1375">
        <v>0.78875954957216976</v>
      </c>
      <c r="AV1375">
        <v>2.4785454246056151</v>
      </c>
    </row>
    <row r="1376" spans="1:48">
      <c r="A1376">
        <v>1373</v>
      </c>
      <c r="B1376">
        <v>0</v>
      </c>
      <c r="C1376">
        <v>0</v>
      </c>
      <c r="D1376">
        <v>0</v>
      </c>
      <c r="E1376">
        <v>57.8</v>
      </c>
      <c r="F1376">
        <v>-5.5796612883977303E-2</v>
      </c>
      <c r="G1376">
        <v>413.87462635562503</v>
      </c>
      <c r="H1376">
        <v>1528.0251205049681</v>
      </c>
      <c r="I1376">
        <v>6.0817546927759993</v>
      </c>
      <c r="J1376">
        <v>6.0817546927759993</v>
      </c>
      <c r="K1376">
        <v>140.3238459749287</v>
      </c>
      <c r="L1376">
        <v>6</v>
      </c>
      <c r="M1376">
        <v>38.007542246730416</v>
      </c>
      <c r="N1376">
        <v>1234.6442973680139</v>
      </c>
      <c r="O1376" t="b">
        <v>0</v>
      </c>
      <c r="P1376">
        <v>6.0817546927759993</v>
      </c>
      <c r="Q1376">
        <v>0</v>
      </c>
      <c r="R1376">
        <v>0.91522155472718925</v>
      </c>
      <c r="S1376">
        <v>45.78412787776093</v>
      </c>
      <c r="T1376">
        <v>51.396339160842622</v>
      </c>
      <c r="U1376">
        <v>6.6451174159560296</v>
      </c>
      <c r="V1376">
        <v>4.3573017267703236</v>
      </c>
      <c r="W1376">
        <v>-41.615663453565602</v>
      </c>
      <c r="X1376">
        <v>1</v>
      </c>
      <c r="Y1376">
        <v>18.81128360406727</v>
      </c>
      <c r="Z1376">
        <v>83.120714558531844</v>
      </c>
      <c r="AA1376">
        <v>1234.6442973680139</v>
      </c>
      <c r="AB1376" t="b">
        <v>0</v>
      </c>
      <c r="AC1376" t="b">
        <v>1</v>
      </c>
      <c r="AD1376">
        <v>89.391404307015549</v>
      </c>
      <c r="AE1376">
        <v>0.86958102738793797</v>
      </c>
      <c r="AF1376">
        <v>0</v>
      </c>
      <c r="AG1376">
        <v>9.2263004819079231E-3</v>
      </c>
      <c r="AH1376" t="b">
        <v>0</v>
      </c>
      <c r="AI1376" t="b">
        <v>0</v>
      </c>
      <c r="AJ1376">
        <v>1234.6442973680139</v>
      </c>
      <c r="AK1376">
        <v>0</v>
      </c>
      <c r="AL1376">
        <v>6.6451174159560296</v>
      </c>
      <c r="AM1376">
        <v>0</v>
      </c>
      <c r="AN1376">
        <v>7.5147859443399119</v>
      </c>
      <c r="AO1376">
        <v>0</v>
      </c>
      <c r="AP1376">
        <v>1</v>
      </c>
      <c r="AQ1376">
        <v>3</v>
      </c>
      <c r="AR1376">
        <v>0</v>
      </c>
      <c r="AS1376">
        <v>0</v>
      </c>
      <c r="AT1376">
        <v>1.916850047487459</v>
      </c>
      <c r="AU1376">
        <v>0.6100085013750266</v>
      </c>
      <c r="AV1376">
        <v>1.916850047487459</v>
      </c>
    </row>
    <row r="1377" spans="1:48">
      <c r="A1377">
        <v>1374</v>
      </c>
      <c r="B1377">
        <v>0</v>
      </c>
      <c r="C1377">
        <v>0</v>
      </c>
      <c r="D1377">
        <v>0</v>
      </c>
      <c r="E1377">
        <v>57.3</v>
      </c>
      <c r="F1377">
        <v>-0.22123945566435929</v>
      </c>
      <c r="G1377">
        <v>410.29439602382899</v>
      </c>
      <c r="H1377">
        <v>1514.8069101199769</v>
      </c>
      <c r="I1377">
        <v>-0.55171755821002755</v>
      </c>
      <c r="J1377">
        <v>-0.55171755821002755</v>
      </c>
      <c r="K1377">
        <v>-12.840815389730549</v>
      </c>
      <c r="L1377">
        <v>6</v>
      </c>
      <c r="M1377">
        <v>-3.4780106689411019</v>
      </c>
      <c r="N1377">
        <v>1223.9639833769411</v>
      </c>
      <c r="O1377" t="b">
        <v>0</v>
      </c>
      <c r="P1377">
        <v>-0.55171755821002755</v>
      </c>
      <c r="Q1377">
        <v>0</v>
      </c>
      <c r="R1377">
        <v>0.154674038167639</v>
      </c>
      <c r="S1377">
        <v>45.798371287065663</v>
      </c>
      <c r="T1377">
        <v>-0.66578954821194503</v>
      </c>
      <c r="U1377">
        <v>-8.5336382656334392E-2</v>
      </c>
      <c r="V1377">
        <v>2.812221120729157</v>
      </c>
      <c r="W1377">
        <v>-44.434079278746673</v>
      </c>
      <c r="X1377">
        <v>1</v>
      </c>
      <c r="Y1377">
        <v>21.62969942924834</v>
      </c>
      <c r="Z1377">
        <v>83.109195228646911</v>
      </c>
      <c r="AA1377">
        <v>1223.9639833769411</v>
      </c>
      <c r="AB1377" t="b">
        <v>0</v>
      </c>
      <c r="AC1377" t="b">
        <v>1</v>
      </c>
      <c r="AD1377">
        <v>89.399428311585652</v>
      </c>
      <c r="AE1377">
        <v>0.92847329836187065</v>
      </c>
      <c r="AF1377">
        <v>0</v>
      </c>
      <c r="AG1377">
        <v>-3.8350723247781437E-2</v>
      </c>
      <c r="AH1377" t="b">
        <v>0</v>
      </c>
      <c r="AI1377" t="b">
        <v>0</v>
      </c>
      <c r="AJ1377">
        <v>1223.9639833769411</v>
      </c>
      <c r="AK1377">
        <v>0</v>
      </c>
      <c r="AL1377">
        <v>-8.5336382656334392E-2</v>
      </c>
      <c r="AM1377">
        <v>0</v>
      </c>
      <c r="AN1377">
        <v>0.84403292590399936</v>
      </c>
      <c r="AO1377">
        <v>0</v>
      </c>
      <c r="AP1377">
        <v>1</v>
      </c>
      <c r="AQ1377">
        <v>3</v>
      </c>
      <c r="AR1377">
        <v>0</v>
      </c>
      <c r="AS1377">
        <v>0</v>
      </c>
      <c r="AT1377">
        <v>0.79838042482022742</v>
      </c>
      <c r="AU1377">
        <v>0.25407248058350301</v>
      </c>
      <c r="AV1377">
        <v>0.79838042482022742</v>
      </c>
    </row>
    <row r="1378" spans="1:48">
      <c r="A1378">
        <v>1375</v>
      </c>
      <c r="B1378">
        <v>0</v>
      </c>
      <c r="C1378">
        <v>0</v>
      </c>
      <c r="D1378">
        <v>0</v>
      </c>
      <c r="E1378">
        <v>56.2</v>
      </c>
      <c r="F1378">
        <v>-0.3925788977919229</v>
      </c>
      <c r="G1378">
        <v>402.41788929387769</v>
      </c>
      <c r="H1378">
        <v>1485.726847272997</v>
      </c>
      <c r="I1378">
        <v>-7.2947036695544423</v>
      </c>
      <c r="J1378">
        <v>-7.2947036695544423</v>
      </c>
      <c r="K1378">
        <v>-173.10186921918839</v>
      </c>
      <c r="L1378">
        <v>6</v>
      </c>
      <c r="M1378">
        <v>-46.885663385478978</v>
      </c>
      <c r="N1378">
        <v>1200.467292596581</v>
      </c>
      <c r="O1378" t="b">
        <v>0</v>
      </c>
      <c r="P1378">
        <v>-7.2947036695544423</v>
      </c>
      <c r="Q1378">
        <v>0</v>
      </c>
      <c r="R1378">
        <v>0.90666346576215595</v>
      </c>
      <c r="S1378">
        <v>45.811254987566073</v>
      </c>
      <c r="T1378">
        <v>-52.610789677767549</v>
      </c>
      <c r="U1378">
        <v>-6.6138413107461469</v>
      </c>
      <c r="V1378">
        <v>-5.7251262922885786</v>
      </c>
      <c r="W1378">
        <v>-58.502348756094626</v>
      </c>
      <c r="X1378">
        <v>1</v>
      </c>
      <c r="Y1378">
        <v>35.697968906596302</v>
      </c>
      <c r="Z1378">
        <v>83.107029345139679</v>
      </c>
      <c r="AA1378">
        <v>1200.467292596581</v>
      </c>
      <c r="AB1378" t="b">
        <v>0</v>
      </c>
      <c r="AC1378" t="b">
        <v>1</v>
      </c>
      <c r="AD1378">
        <v>89.410802848953878</v>
      </c>
      <c r="AE1378">
        <v>1.222437138187052</v>
      </c>
      <c r="AF1378">
        <v>0</v>
      </c>
      <c r="AG1378">
        <v>-3.8297487505087602E-2</v>
      </c>
      <c r="AH1378" t="b">
        <v>0</v>
      </c>
      <c r="AI1378" t="b">
        <v>0</v>
      </c>
      <c r="AJ1378">
        <v>1200.467292596581</v>
      </c>
      <c r="AK1378">
        <v>0</v>
      </c>
      <c r="AL1378">
        <v>-6.6138413107461469</v>
      </c>
      <c r="AM1378">
        <v>1.5311928096548479</v>
      </c>
      <c r="AN1378">
        <v>-3.8570613270502752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</row>
    <row r="1379" spans="1:48">
      <c r="A1379">
        <v>1376</v>
      </c>
      <c r="B1379">
        <v>0</v>
      </c>
      <c r="C1379">
        <v>0</v>
      </c>
      <c r="D1379">
        <v>0</v>
      </c>
      <c r="E1379">
        <v>54.3</v>
      </c>
      <c r="F1379">
        <v>-0.70844495316796063</v>
      </c>
      <c r="G1379">
        <v>388.81301403305258</v>
      </c>
      <c r="H1379">
        <v>1435.49764781003</v>
      </c>
      <c r="I1379">
        <v>-19.05813252263091</v>
      </c>
      <c r="J1379">
        <v>-19.05813252263091</v>
      </c>
      <c r="K1379">
        <v>-468.0701346307211</v>
      </c>
      <c r="L1379">
        <v>6</v>
      </c>
      <c r="M1379">
        <v>-126.77955975913351</v>
      </c>
      <c r="N1379">
        <v>1159.882099430504</v>
      </c>
      <c r="O1379" t="b">
        <v>0</v>
      </c>
      <c r="P1379">
        <v>-19.05813252263091</v>
      </c>
      <c r="Q1379">
        <v>0</v>
      </c>
      <c r="R1379">
        <v>0.94461968399774177</v>
      </c>
      <c r="S1379">
        <v>45.830063694204952</v>
      </c>
      <c r="T1379">
        <v>-148.21592534287819</v>
      </c>
      <c r="U1379">
        <v>-18.0026871211147</v>
      </c>
      <c r="V1379">
        <v>-21.436365583744621</v>
      </c>
      <c r="W1379">
        <v>-59.86784467182963</v>
      </c>
      <c r="X1379">
        <v>1</v>
      </c>
      <c r="Y1379">
        <v>37.063464822331298</v>
      </c>
      <c r="Z1379">
        <v>83.065433079354136</v>
      </c>
      <c r="AA1379">
        <v>1159.882099430504</v>
      </c>
      <c r="AB1379" t="b">
        <v>0</v>
      </c>
      <c r="AC1379" t="b">
        <v>1</v>
      </c>
      <c r="AD1379">
        <v>89.425239641360406</v>
      </c>
      <c r="AE1379">
        <v>1.2509698886650971</v>
      </c>
      <c r="AF1379">
        <v>0</v>
      </c>
      <c r="AG1379">
        <v>-7.8025597257709522E-2</v>
      </c>
      <c r="AH1379" t="b">
        <v>0</v>
      </c>
      <c r="AI1379" t="b">
        <v>0</v>
      </c>
      <c r="AJ1379">
        <v>1159.882099430504</v>
      </c>
      <c r="AK1379">
        <v>0</v>
      </c>
      <c r="AL1379">
        <v>-18.0026871211147</v>
      </c>
      <c r="AM1379">
        <v>12.308024382274199</v>
      </c>
      <c r="AN1379">
        <v>-3.7082243419780978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</row>
    <row r="1380" spans="1:48">
      <c r="A1380">
        <v>1377</v>
      </c>
      <c r="B1380">
        <v>0</v>
      </c>
      <c r="C1380">
        <v>0</v>
      </c>
      <c r="D1380">
        <v>0</v>
      </c>
      <c r="E1380">
        <v>50.8</v>
      </c>
      <c r="F1380">
        <v>-1.273641289536229</v>
      </c>
      <c r="G1380">
        <v>363.75140171048008</v>
      </c>
      <c r="H1380">
        <v>1342.9701751150931</v>
      </c>
      <c r="I1380">
        <v>-37.931287324331308</v>
      </c>
      <c r="J1380">
        <v>-37.931287324331308</v>
      </c>
      <c r="K1380">
        <v>-995.78203912647882</v>
      </c>
      <c r="L1380">
        <v>3</v>
      </c>
      <c r="M1380">
        <v>-269.71344505050888</v>
      </c>
      <c r="N1380">
        <v>2179.6405942117958</v>
      </c>
      <c r="O1380" t="b">
        <v>1</v>
      </c>
      <c r="P1380">
        <v>-37.931287324331308</v>
      </c>
      <c r="Q1380">
        <v>0</v>
      </c>
      <c r="R1380">
        <v>0.95643639031071359</v>
      </c>
      <c r="S1380">
        <v>45.859220193567339</v>
      </c>
      <c r="T1380">
        <v>-158.94254701317041</v>
      </c>
      <c r="U1380">
        <v>-36.278863528321963</v>
      </c>
      <c r="V1380">
        <v>110.7708980373384</v>
      </c>
      <c r="W1380">
        <v>-68.10174234802362</v>
      </c>
      <c r="X1380">
        <v>1</v>
      </c>
      <c r="Y1380">
        <v>45.297362498525288</v>
      </c>
      <c r="Z1380">
        <v>83.022031560861208</v>
      </c>
      <c r="AA1380">
        <v>2179.6405942117958</v>
      </c>
      <c r="AB1380" t="b">
        <v>0</v>
      </c>
      <c r="AC1380" t="b">
        <v>1</v>
      </c>
      <c r="AD1380">
        <v>89.441581075352644</v>
      </c>
      <c r="AE1380">
        <v>1.423021481899001</v>
      </c>
      <c r="AF1380">
        <v>0</v>
      </c>
      <c r="AG1380">
        <v>-9.8933561956759897E-2</v>
      </c>
      <c r="AH1380" t="b">
        <v>0</v>
      </c>
      <c r="AI1380" t="b">
        <v>0</v>
      </c>
      <c r="AJ1380">
        <v>2179.6405942117958</v>
      </c>
      <c r="AK1380">
        <v>0</v>
      </c>
      <c r="AL1380">
        <v>-36.278863528321963</v>
      </c>
      <c r="AM1380">
        <v>26.174022474480619</v>
      </c>
      <c r="AN1380">
        <v>-8.2002216416307405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</row>
    <row r="1381" spans="1:48">
      <c r="A1381">
        <v>1378</v>
      </c>
      <c r="B1381">
        <v>0</v>
      </c>
      <c r="C1381">
        <v>0</v>
      </c>
      <c r="D1381">
        <v>0</v>
      </c>
      <c r="E1381">
        <v>45.5</v>
      </c>
      <c r="F1381">
        <v>-1.5303232220204499</v>
      </c>
      <c r="G1381">
        <v>325.80096019344188</v>
      </c>
      <c r="H1381">
        <v>1202.8571450341869</v>
      </c>
      <c r="I1381">
        <v>-42.458159355038909</v>
      </c>
      <c r="J1381">
        <v>-42.458159355038909</v>
      </c>
      <c r="K1381">
        <v>-1244.457830681469</v>
      </c>
      <c r="L1381">
        <v>3</v>
      </c>
      <c r="M1381">
        <v>-337.06875153885949</v>
      </c>
      <c r="N1381">
        <v>1952.237146390486</v>
      </c>
      <c r="O1381" t="b">
        <v>0</v>
      </c>
      <c r="P1381">
        <v>-42.458159355038909</v>
      </c>
      <c r="Q1381">
        <v>0</v>
      </c>
      <c r="R1381">
        <v>0.95873833202506131</v>
      </c>
      <c r="S1381">
        <v>45.904868119348762</v>
      </c>
      <c r="T1381">
        <v>-199.1132055626224</v>
      </c>
      <c r="U1381">
        <v>-40.706264880904257</v>
      </c>
      <c r="V1381">
        <v>137.9555459762372</v>
      </c>
      <c r="W1381">
        <v>-60.352256218197468</v>
      </c>
      <c r="X1381">
        <v>1</v>
      </c>
      <c r="Y1381">
        <v>37.54787636869915</v>
      </c>
      <c r="Z1381">
        <v>82.725516517226211</v>
      </c>
      <c r="AA1381">
        <v>1952.237146390486</v>
      </c>
      <c r="AB1381" t="b">
        <v>0</v>
      </c>
      <c r="AC1381" t="b">
        <v>1</v>
      </c>
      <c r="AD1381">
        <v>89.458018622746934</v>
      </c>
      <c r="AE1381">
        <v>1.2610919209772611</v>
      </c>
      <c r="AF1381">
        <v>0</v>
      </c>
      <c r="AG1381">
        <v>-0.1003007349753913</v>
      </c>
      <c r="AH1381" t="b">
        <v>0</v>
      </c>
      <c r="AI1381" t="b">
        <v>0</v>
      </c>
      <c r="AJ1381">
        <v>1952.237146390486</v>
      </c>
      <c r="AK1381">
        <v>0</v>
      </c>
      <c r="AL1381">
        <v>-40.706264880904257</v>
      </c>
      <c r="AM1381">
        <v>32.246208534084531</v>
      </c>
      <c r="AN1381">
        <v>-7.0402928860811862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</row>
    <row r="1382" spans="1:48">
      <c r="A1382">
        <v>1379</v>
      </c>
      <c r="B1382">
        <v>0</v>
      </c>
      <c r="C1382">
        <v>0</v>
      </c>
      <c r="D1382">
        <v>0</v>
      </c>
      <c r="E1382">
        <v>40.200000000000003</v>
      </c>
      <c r="F1382">
        <v>-1.438399155715302</v>
      </c>
      <c r="G1382">
        <v>287.85051867640362</v>
      </c>
      <c r="H1382">
        <v>1062.744114953282</v>
      </c>
      <c r="I1382">
        <v>-35.338158432968477</v>
      </c>
      <c r="J1382">
        <v>-35.338158432968477</v>
      </c>
      <c r="K1382">
        <v>-1172.325682142158</v>
      </c>
      <c r="L1382">
        <v>3</v>
      </c>
      <c r="M1382">
        <v>-317.53133319126698</v>
      </c>
      <c r="N1382">
        <v>1724.8336985691769</v>
      </c>
      <c r="O1382" t="b">
        <v>0</v>
      </c>
      <c r="P1382">
        <v>-35.338158432968477</v>
      </c>
      <c r="Q1382">
        <v>0</v>
      </c>
      <c r="R1382">
        <v>0.95857857304151084</v>
      </c>
      <c r="S1382">
        <v>45.953263905662958</v>
      </c>
      <c r="T1382">
        <v>-187.54080854371739</v>
      </c>
      <c r="U1382">
        <v>-33.874401484589761</v>
      </c>
      <c r="V1382">
        <v>129.99052464754959</v>
      </c>
      <c r="W1382">
        <v>-60.352256218197468</v>
      </c>
      <c r="X1382">
        <v>1</v>
      </c>
      <c r="Y1382">
        <v>37.54787636869915</v>
      </c>
      <c r="Z1382">
        <v>82.764617294611071</v>
      </c>
      <c r="AA1382">
        <v>1724.8336985691769</v>
      </c>
      <c r="AB1382" t="b">
        <v>0</v>
      </c>
      <c r="AC1382" t="b">
        <v>1</v>
      </c>
      <c r="AD1382">
        <v>89.472918573686897</v>
      </c>
      <c r="AE1382">
        <v>1.2610919209772611</v>
      </c>
      <c r="AF1382">
        <v>0</v>
      </c>
      <c r="AG1382">
        <v>-8.5712973046542684E-2</v>
      </c>
      <c r="AH1382" t="b">
        <v>0</v>
      </c>
      <c r="AI1382" t="b">
        <v>0</v>
      </c>
      <c r="AJ1382">
        <v>1724.8336985691769</v>
      </c>
      <c r="AK1382">
        <v>0</v>
      </c>
      <c r="AL1382">
        <v>-33.874401484589761</v>
      </c>
      <c r="AM1382">
        <v>26.473757553840649</v>
      </c>
      <c r="AN1382">
        <v>-5.9808804700105691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</row>
    <row r="1383" spans="1:48">
      <c r="A1383">
        <v>1380</v>
      </c>
      <c r="B1383">
        <v>0</v>
      </c>
      <c r="C1383">
        <v>0</v>
      </c>
      <c r="D1383">
        <v>0</v>
      </c>
      <c r="E1383">
        <v>34.9</v>
      </c>
      <c r="F1383">
        <v>-1.549413488451671</v>
      </c>
      <c r="G1383">
        <v>249.90007715936531</v>
      </c>
      <c r="H1383">
        <v>922.63108487237673</v>
      </c>
      <c r="I1383">
        <v>-33.633295434065623</v>
      </c>
      <c r="J1383">
        <v>-33.633295434065623</v>
      </c>
      <c r="K1383">
        <v>-1285.2109407044279</v>
      </c>
      <c r="L1383">
        <v>3</v>
      </c>
      <c r="M1383">
        <v>-348.10697202178437</v>
      </c>
      <c r="N1383">
        <v>1497.4302507478669</v>
      </c>
      <c r="O1383" t="b">
        <v>0</v>
      </c>
      <c r="P1383">
        <v>-33.633295434065623</v>
      </c>
      <c r="Q1383">
        <v>0</v>
      </c>
      <c r="R1383">
        <v>0.95956060934179843</v>
      </c>
      <c r="S1383">
        <v>45.993699941928597</v>
      </c>
      <c r="T1383">
        <v>-205.81006666010589</v>
      </c>
      <c r="U1383">
        <v>-32.27318546088474</v>
      </c>
      <c r="V1383">
        <v>142.29690536167851</v>
      </c>
      <c r="W1383">
        <v>-60.352256218197468</v>
      </c>
      <c r="X1383">
        <v>1</v>
      </c>
      <c r="Y1383">
        <v>37.54787636869915</v>
      </c>
      <c r="Z1383">
        <v>82.572759029611774</v>
      </c>
      <c r="AA1383">
        <v>1497.4302507478669</v>
      </c>
      <c r="AB1383" t="b">
        <v>0</v>
      </c>
      <c r="AC1383" t="b">
        <v>1</v>
      </c>
      <c r="AD1383">
        <v>89.48781852462686</v>
      </c>
      <c r="AE1383">
        <v>1.2610919209772611</v>
      </c>
      <c r="AF1383">
        <v>0</v>
      </c>
      <c r="AG1383">
        <v>-7.5919823194613878E-2</v>
      </c>
      <c r="AH1383" t="b">
        <v>0</v>
      </c>
      <c r="AI1383" t="b">
        <v>0</v>
      </c>
      <c r="AJ1383">
        <v>1497.4302507478669</v>
      </c>
      <c r="AK1383">
        <v>0</v>
      </c>
      <c r="AL1383">
        <v>-32.27318546088474</v>
      </c>
      <c r="AM1383">
        <v>25.843146103413861</v>
      </c>
      <c r="AN1383">
        <v>-5.0102758967323267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</row>
    <row r="1384" spans="1:48">
      <c r="A1384">
        <v>1381</v>
      </c>
      <c r="B1384">
        <v>0</v>
      </c>
      <c r="C1384">
        <v>0</v>
      </c>
      <c r="D1384">
        <v>0</v>
      </c>
      <c r="E1384">
        <v>29.6</v>
      </c>
      <c r="F1384">
        <v>-1.19728022381135</v>
      </c>
      <c r="G1384">
        <v>211.949635642327</v>
      </c>
      <c r="H1384">
        <v>782.5180547914714</v>
      </c>
      <c r="I1384">
        <v>-21.579201604065371</v>
      </c>
      <c r="J1384">
        <v>-21.579201604065371</v>
      </c>
      <c r="K1384">
        <v>-972.24133257562244</v>
      </c>
      <c r="L1384">
        <v>3</v>
      </c>
      <c r="M1384">
        <v>-263.33730568137122</v>
      </c>
      <c r="N1384">
        <v>1270.026802926558</v>
      </c>
      <c r="O1384" t="b">
        <v>0</v>
      </c>
      <c r="P1384">
        <v>-21.579201604065371</v>
      </c>
      <c r="Q1384">
        <v>0</v>
      </c>
      <c r="R1384">
        <v>0.95770288701191975</v>
      </c>
      <c r="S1384">
        <v>46.031272748166479</v>
      </c>
      <c r="T1384">
        <v>-155.39057172457771</v>
      </c>
      <c r="U1384">
        <v>-20.66646367562565</v>
      </c>
      <c r="V1384">
        <v>107.94673395679339</v>
      </c>
      <c r="W1384">
        <v>-62.959136625027433</v>
      </c>
      <c r="X1384">
        <v>1</v>
      </c>
      <c r="Y1384">
        <v>40.154756775529108</v>
      </c>
      <c r="Z1384">
        <v>82.506826640606491</v>
      </c>
      <c r="AA1384">
        <v>1270.026802926558</v>
      </c>
      <c r="AB1384" t="b">
        <v>0</v>
      </c>
      <c r="AC1384" t="b">
        <v>1</v>
      </c>
      <c r="AD1384">
        <v>89.503235713742782</v>
      </c>
      <c r="AE1384">
        <v>1.31556404888117</v>
      </c>
      <c r="AF1384">
        <v>0</v>
      </c>
      <c r="AG1384">
        <v>-6.4865486468931755E-2</v>
      </c>
      <c r="AH1384" t="b">
        <v>0</v>
      </c>
      <c r="AI1384" t="b">
        <v>0</v>
      </c>
      <c r="AJ1384">
        <v>1270.026802926558</v>
      </c>
      <c r="AK1384">
        <v>0</v>
      </c>
      <c r="AL1384">
        <v>-20.66646367562565</v>
      </c>
      <c r="AM1384">
        <v>15.152561957036729</v>
      </c>
      <c r="AN1384">
        <v>-4.1167706695599051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</row>
    <row r="1385" spans="1:48">
      <c r="A1385">
        <v>1382</v>
      </c>
      <c r="B1385">
        <v>0</v>
      </c>
      <c r="C1385">
        <v>0</v>
      </c>
      <c r="D1385">
        <v>0</v>
      </c>
      <c r="E1385">
        <v>27.3</v>
      </c>
      <c r="F1385">
        <v>5.2010503637367478E-3</v>
      </c>
      <c r="G1385">
        <v>195.48057611606509</v>
      </c>
      <c r="H1385">
        <v>721.71428702051242</v>
      </c>
      <c r="I1385">
        <v>2.591103361138952</v>
      </c>
      <c r="J1385">
        <v>2.591103361138952</v>
      </c>
      <c r="K1385">
        <v>126.5763329065811</v>
      </c>
      <c r="L1385">
        <v>3</v>
      </c>
      <c r="M1385">
        <v>34.283947157795517</v>
      </c>
      <c r="N1385">
        <v>1171.3422878342919</v>
      </c>
      <c r="O1385" t="b">
        <v>0</v>
      </c>
      <c r="P1385">
        <v>2.591103361138952</v>
      </c>
      <c r="Q1385">
        <v>0</v>
      </c>
      <c r="R1385">
        <v>0.86110783179869888</v>
      </c>
      <c r="S1385">
        <v>46.056486977903383</v>
      </c>
      <c r="T1385">
        <v>24.53097207291971</v>
      </c>
      <c r="U1385">
        <v>3.0090347172044689</v>
      </c>
      <c r="V1385">
        <v>3.4071598992933789</v>
      </c>
      <c r="W1385">
        <v>-34.765968912678922</v>
      </c>
      <c r="X1385">
        <v>1</v>
      </c>
      <c r="Y1385">
        <v>11.96158906318059</v>
      </c>
      <c r="Z1385">
        <v>82.500379004623895</v>
      </c>
      <c r="AA1385">
        <v>1171.3422878342919</v>
      </c>
      <c r="AB1385" t="b">
        <v>0</v>
      </c>
      <c r="AC1385" t="b">
        <v>1</v>
      </c>
      <c r="AD1385">
        <v>89.51357625855205</v>
      </c>
      <c r="AE1385">
        <v>0.72645308175747003</v>
      </c>
      <c r="AF1385">
        <v>0</v>
      </c>
      <c r="AG1385">
        <v>-6.8692716301801404E-3</v>
      </c>
      <c r="AH1385" t="b">
        <v>0</v>
      </c>
      <c r="AI1385" t="b">
        <v>0</v>
      </c>
      <c r="AJ1385">
        <v>1171.3422878342919</v>
      </c>
      <c r="AK1385">
        <v>0</v>
      </c>
      <c r="AL1385">
        <v>3.0090347172044689</v>
      </c>
      <c r="AM1385">
        <v>0</v>
      </c>
      <c r="AN1385">
        <v>3.7356148943569059</v>
      </c>
      <c r="AO1385">
        <v>0</v>
      </c>
      <c r="AP1385">
        <v>1</v>
      </c>
      <c r="AQ1385">
        <v>3</v>
      </c>
      <c r="AR1385">
        <v>0</v>
      </c>
      <c r="AS1385">
        <v>0</v>
      </c>
      <c r="AT1385">
        <v>1.2511908004327441</v>
      </c>
      <c r="AU1385">
        <v>0.3981725258616986</v>
      </c>
      <c r="AV1385">
        <v>1.2511908004327441</v>
      </c>
    </row>
    <row r="1386" spans="1:48">
      <c r="A1386">
        <v>1383</v>
      </c>
      <c r="B1386">
        <v>0</v>
      </c>
      <c r="C1386">
        <v>0</v>
      </c>
      <c r="D1386">
        <v>0</v>
      </c>
      <c r="E1386">
        <v>29.3</v>
      </c>
      <c r="F1386">
        <v>0.92647602235640125</v>
      </c>
      <c r="G1386">
        <v>209.80149744324939</v>
      </c>
      <c r="H1386">
        <v>774.5871285604768</v>
      </c>
      <c r="I1386">
        <v>21.41976484978704</v>
      </c>
      <c r="J1386">
        <v>21.41976484978704</v>
      </c>
      <c r="K1386">
        <v>974.93912024105828</v>
      </c>
      <c r="L1386">
        <v>3</v>
      </c>
      <c r="M1386">
        <v>264.06801740006989</v>
      </c>
      <c r="N1386">
        <v>1257.1549096536539</v>
      </c>
      <c r="O1386" t="b">
        <v>0</v>
      </c>
      <c r="P1386">
        <v>21.41976484978704</v>
      </c>
      <c r="Q1386">
        <v>0</v>
      </c>
      <c r="R1386">
        <v>0.95104806903403427</v>
      </c>
      <c r="S1386">
        <v>46.066428711078601</v>
      </c>
      <c r="T1386">
        <v>171.07825699027231</v>
      </c>
      <c r="U1386">
        <v>22.522273633910832</v>
      </c>
      <c r="V1386">
        <v>8.3746110259655495</v>
      </c>
      <c r="W1386">
        <v>-25.274594449833831</v>
      </c>
      <c r="X1386">
        <v>1</v>
      </c>
      <c r="Y1386">
        <v>2.4702146003355061</v>
      </c>
      <c r="Z1386">
        <v>82.581015090312377</v>
      </c>
      <c r="AA1386">
        <v>1257.1549096536539</v>
      </c>
      <c r="AB1386" t="b">
        <v>0</v>
      </c>
      <c r="AC1386" t="b">
        <v>1</v>
      </c>
      <c r="AD1386">
        <v>89.516439711659885</v>
      </c>
      <c r="AE1386">
        <v>0.5281258541756324</v>
      </c>
      <c r="AF1386">
        <v>0</v>
      </c>
      <c r="AG1386">
        <v>-8.0667394660752789E-3</v>
      </c>
      <c r="AH1386" t="b">
        <v>0</v>
      </c>
      <c r="AI1386" t="b">
        <v>0</v>
      </c>
      <c r="AJ1386">
        <v>1257.1549096536539</v>
      </c>
      <c r="AK1386">
        <v>0</v>
      </c>
      <c r="AL1386">
        <v>22.522273633910832</v>
      </c>
      <c r="AM1386">
        <v>0</v>
      </c>
      <c r="AN1386">
        <v>23.094685172377261</v>
      </c>
      <c r="AO1386">
        <v>0</v>
      </c>
      <c r="AP1386">
        <v>1</v>
      </c>
      <c r="AQ1386">
        <v>0</v>
      </c>
      <c r="AR1386">
        <v>0</v>
      </c>
      <c r="AS1386">
        <v>0</v>
      </c>
      <c r="AT1386">
        <v>4.6847330858991327</v>
      </c>
      <c r="AU1386">
        <v>1.490845365195439</v>
      </c>
      <c r="AV1386">
        <v>4.6847330858991327</v>
      </c>
    </row>
    <row r="1387" spans="1:48">
      <c r="A1387">
        <v>1384</v>
      </c>
      <c r="B1387">
        <v>0</v>
      </c>
      <c r="C1387">
        <v>0</v>
      </c>
      <c r="D1387">
        <v>0</v>
      </c>
      <c r="E1387">
        <v>32.9</v>
      </c>
      <c r="F1387">
        <v>0.95556152687731988</v>
      </c>
      <c r="G1387">
        <v>235.57915583218099</v>
      </c>
      <c r="H1387">
        <v>869.75824333241246</v>
      </c>
      <c r="I1387">
        <v>24.872743032283999</v>
      </c>
      <c r="J1387">
        <v>24.872743032283999</v>
      </c>
      <c r="K1387">
        <v>1008.226722230677</v>
      </c>
      <c r="L1387">
        <v>3</v>
      </c>
      <c r="M1387">
        <v>273.08416095088762</v>
      </c>
      <c r="N1387">
        <v>1411.6176289285049</v>
      </c>
      <c r="O1387" t="b">
        <v>0</v>
      </c>
      <c r="P1387">
        <v>24.872743032283999</v>
      </c>
      <c r="Q1387">
        <v>0</v>
      </c>
      <c r="R1387">
        <v>0.95097066535135499</v>
      </c>
      <c r="S1387">
        <v>46.095394418138753</v>
      </c>
      <c r="T1387">
        <v>176.93382702142119</v>
      </c>
      <c r="U1387">
        <v>26.155110707956769</v>
      </c>
      <c r="V1387">
        <v>8.6749478156987436</v>
      </c>
      <c r="W1387">
        <v>-26.488393436165939</v>
      </c>
      <c r="X1387">
        <v>1</v>
      </c>
      <c r="Y1387">
        <v>3.6840135866676071</v>
      </c>
      <c r="Z1387">
        <v>82.600591137754563</v>
      </c>
      <c r="AA1387">
        <v>1411.6176289285049</v>
      </c>
      <c r="AB1387" t="b">
        <v>0</v>
      </c>
      <c r="AC1387" t="b">
        <v>1</v>
      </c>
      <c r="AD1387">
        <v>89.517660788681113</v>
      </c>
      <c r="AE1387">
        <v>0.55348881806913897</v>
      </c>
      <c r="AF1387">
        <v>0</v>
      </c>
      <c r="AG1387">
        <v>3.6702800762350052E-2</v>
      </c>
      <c r="AH1387" t="b">
        <v>0</v>
      </c>
      <c r="AI1387" t="b">
        <v>0</v>
      </c>
      <c r="AJ1387">
        <v>1411.6176289285049</v>
      </c>
      <c r="AK1387">
        <v>0</v>
      </c>
      <c r="AL1387">
        <v>26.155110707956769</v>
      </c>
      <c r="AM1387">
        <v>0</v>
      </c>
      <c r="AN1387">
        <v>26.719868181777102</v>
      </c>
      <c r="AO1387">
        <v>0</v>
      </c>
      <c r="AP1387">
        <v>1</v>
      </c>
      <c r="AQ1387">
        <v>3</v>
      </c>
      <c r="AR1387">
        <v>0</v>
      </c>
      <c r="AS1387">
        <v>0</v>
      </c>
      <c r="AT1387">
        <v>5.3224127831622461</v>
      </c>
      <c r="AU1387">
        <v>1.6937772726728271</v>
      </c>
      <c r="AV1387">
        <v>5.3224127831622461</v>
      </c>
    </row>
    <row r="1388" spans="1:48">
      <c r="A1388">
        <v>1385</v>
      </c>
      <c r="B1388">
        <v>0</v>
      </c>
      <c r="C1388">
        <v>0</v>
      </c>
      <c r="D1388">
        <v>0</v>
      </c>
      <c r="E1388">
        <v>35.6</v>
      </c>
      <c r="F1388">
        <v>0.50127787013431835</v>
      </c>
      <c r="G1388">
        <v>254.91239962387979</v>
      </c>
      <c r="H1388">
        <v>941.13657941136432</v>
      </c>
      <c r="I1388">
        <v>15.933663559032849</v>
      </c>
      <c r="J1388">
        <v>15.933663559032849</v>
      </c>
      <c r="K1388">
        <v>596.89241968417423</v>
      </c>
      <c r="L1388">
        <v>4</v>
      </c>
      <c r="M1388">
        <v>161.67183631749029</v>
      </c>
      <c r="N1388">
        <v>1135.951851349517</v>
      </c>
      <c r="O1388" t="b">
        <v>1</v>
      </c>
      <c r="P1388">
        <v>15.933663559032849</v>
      </c>
      <c r="Q1388">
        <v>0</v>
      </c>
      <c r="R1388">
        <v>0.94839108420295226</v>
      </c>
      <c r="S1388">
        <v>46.129082733232948</v>
      </c>
      <c r="T1388">
        <v>141.23412334079751</v>
      </c>
      <c r="U1388">
        <v>16.800731074379339</v>
      </c>
      <c r="V1388">
        <v>7.2889399791650646</v>
      </c>
      <c r="W1388">
        <v>-31.657261482915661</v>
      </c>
      <c r="X1388">
        <v>1</v>
      </c>
      <c r="Y1388">
        <v>8.8528816334173364</v>
      </c>
      <c r="Z1388">
        <v>82.640237827821323</v>
      </c>
      <c r="AA1388">
        <v>1135.951851349517</v>
      </c>
      <c r="AB1388" t="b">
        <v>0</v>
      </c>
      <c r="AC1388" t="b">
        <v>1</v>
      </c>
      <c r="AD1388">
        <v>89.520148267891443</v>
      </c>
      <c r="AE1388">
        <v>0.66149501606092431</v>
      </c>
      <c r="AF1388">
        <v>0</v>
      </c>
      <c r="AG1388">
        <v>7.4658659220245671E-2</v>
      </c>
      <c r="AH1388" t="b">
        <v>0</v>
      </c>
      <c r="AI1388" t="b">
        <v>0</v>
      </c>
      <c r="AJ1388">
        <v>1135.951851349517</v>
      </c>
      <c r="AK1388">
        <v>0</v>
      </c>
      <c r="AL1388">
        <v>16.800731074379339</v>
      </c>
      <c r="AM1388">
        <v>0</v>
      </c>
      <c r="AN1388">
        <v>17.506619035825331</v>
      </c>
      <c r="AO1388">
        <v>0</v>
      </c>
      <c r="AP1388">
        <v>1</v>
      </c>
      <c r="AQ1388">
        <v>0</v>
      </c>
      <c r="AR1388">
        <v>0</v>
      </c>
      <c r="AS1388">
        <v>0</v>
      </c>
      <c r="AT1388">
        <v>3.6618997036759291</v>
      </c>
      <c r="AU1388">
        <v>1.1653441297366911</v>
      </c>
      <c r="AV1388">
        <v>3.6618997036759291</v>
      </c>
    </row>
    <row r="1389" spans="1:48">
      <c r="A1389">
        <v>1386</v>
      </c>
      <c r="B1389">
        <v>0</v>
      </c>
      <c r="C1389">
        <v>0</v>
      </c>
      <c r="D1389">
        <v>0</v>
      </c>
      <c r="E1389">
        <v>36.700000000000003</v>
      </c>
      <c r="F1389">
        <v>0.20599365925207899</v>
      </c>
      <c r="G1389">
        <v>262.78890635383118</v>
      </c>
      <c r="H1389">
        <v>970.21664225834479</v>
      </c>
      <c r="I1389">
        <v>9.0351860001684638</v>
      </c>
      <c r="J1389">
        <v>9.0351860001684638</v>
      </c>
      <c r="K1389">
        <v>328.32310928954939</v>
      </c>
      <c r="L1389">
        <v>4</v>
      </c>
      <c r="M1389">
        <v>88.928252786985226</v>
      </c>
      <c r="N1389">
        <v>1171.051487205822</v>
      </c>
      <c r="O1389" t="b">
        <v>0</v>
      </c>
      <c r="P1389">
        <v>9.0351860001684638</v>
      </c>
      <c r="Q1389">
        <v>0</v>
      </c>
      <c r="R1389">
        <v>0.93377474385878989</v>
      </c>
      <c r="S1389">
        <v>46.15179915826856</v>
      </c>
      <c r="T1389">
        <v>78.902427761214113</v>
      </c>
      <c r="U1389">
        <v>9.6759802721059796</v>
      </c>
      <c r="V1389">
        <v>5.2253334886497376</v>
      </c>
      <c r="W1389">
        <v>-32.408398823026722</v>
      </c>
      <c r="X1389">
        <v>1</v>
      </c>
      <c r="Y1389">
        <v>9.6040189735283867</v>
      </c>
      <c r="Z1389">
        <v>82.68558476373758</v>
      </c>
      <c r="AA1389">
        <v>1171.051487205822</v>
      </c>
      <c r="AB1389" t="b">
        <v>0</v>
      </c>
      <c r="AC1389" t="b">
        <v>1</v>
      </c>
      <c r="AD1389">
        <v>89.523810351345205</v>
      </c>
      <c r="AE1389">
        <v>0.67719042316772238</v>
      </c>
      <c r="AF1389">
        <v>0</v>
      </c>
      <c r="AG1389">
        <v>9.2998205556091507E-2</v>
      </c>
      <c r="AH1389" t="b">
        <v>0</v>
      </c>
      <c r="AI1389" t="b">
        <v>0</v>
      </c>
      <c r="AJ1389">
        <v>1171.051487205822</v>
      </c>
      <c r="AK1389">
        <v>0</v>
      </c>
      <c r="AL1389">
        <v>9.6759802721059796</v>
      </c>
      <c r="AM1389">
        <v>0</v>
      </c>
      <c r="AN1389">
        <v>10.356294794343389</v>
      </c>
      <c r="AO1389">
        <v>0</v>
      </c>
      <c r="AP1389">
        <v>1</v>
      </c>
      <c r="AQ1389">
        <v>3</v>
      </c>
      <c r="AR1389">
        <v>0</v>
      </c>
      <c r="AS1389">
        <v>0</v>
      </c>
      <c r="AT1389">
        <v>2.3798324112705269</v>
      </c>
      <c r="AU1389">
        <v>0.75734562785738646</v>
      </c>
      <c r="AV1389">
        <v>2.3798324112705269</v>
      </c>
    </row>
    <row r="1390" spans="1:48">
      <c r="A1390">
        <v>1387</v>
      </c>
      <c r="B1390">
        <v>0</v>
      </c>
      <c r="C1390">
        <v>0</v>
      </c>
      <c r="D1390">
        <v>0</v>
      </c>
      <c r="E1390">
        <v>37.6</v>
      </c>
      <c r="F1390">
        <v>0.34141415952403881</v>
      </c>
      <c r="G1390">
        <v>269.23332095106412</v>
      </c>
      <c r="H1390">
        <v>994.00942095132859</v>
      </c>
      <c r="I1390">
        <v>12.81093818351725</v>
      </c>
      <c r="J1390">
        <v>12.81093818351725</v>
      </c>
      <c r="K1390">
        <v>454.38450122347382</v>
      </c>
      <c r="L1390">
        <v>4</v>
      </c>
      <c r="M1390">
        <v>123.07272514178599</v>
      </c>
      <c r="N1390">
        <v>1199.769371088254</v>
      </c>
      <c r="O1390" t="b">
        <v>0</v>
      </c>
      <c r="P1390">
        <v>12.81093818351725</v>
      </c>
      <c r="Q1390">
        <v>0</v>
      </c>
      <c r="R1390">
        <v>0.94246455725170974</v>
      </c>
      <c r="S1390">
        <v>46.168328682439572</v>
      </c>
      <c r="T1390">
        <v>108.19059770291069</v>
      </c>
      <c r="U1390">
        <v>13.593018522494701</v>
      </c>
      <c r="V1390">
        <v>6.2247939400391203</v>
      </c>
      <c r="W1390">
        <v>-29.049299227522852</v>
      </c>
      <c r="X1390">
        <v>1</v>
      </c>
      <c r="Y1390">
        <v>6.2449193780245196</v>
      </c>
      <c r="Z1390">
        <v>82.753872051111799</v>
      </c>
      <c r="AA1390">
        <v>1199.769371088254</v>
      </c>
      <c r="AB1390" t="b">
        <v>0</v>
      </c>
      <c r="AC1390" t="b">
        <v>1</v>
      </c>
      <c r="AD1390">
        <v>89.526954981970519</v>
      </c>
      <c r="AE1390">
        <v>0.60700028236614911</v>
      </c>
      <c r="AF1390">
        <v>0</v>
      </c>
      <c r="AG1390">
        <v>0.1117805632024924</v>
      </c>
      <c r="AH1390" t="b">
        <v>0</v>
      </c>
      <c r="AI1390" t="b">
        <v>0</v>
      </c>
      <c r="AJ1390">
        <v>1199.769371088254</v>
      </c>
      <c r="AK1390">
        <v>0</v>
      </c>
      <c r="AL1390">
        <v>13.593018522494701</v>
      </c>
      <c r="AM1390">
        <v>0</v>
      </c>
      <c r="AN1390">
        <v>14.20571247541535</v>
      </c>
      <c r="AO1390">
        <v>0</v>
      </c>
      <c r="AP1390">
        <v>1</v>
      </c>
      <c r="AQ1390">
        <v>3</v>
      </c>
      <c r="AR1390">
        <v>0</v>
      </c>
      <c r="AS1390">
        <v>0</v>
      </c>
      <c r="AT1390">
        <v>3.0608442868136638</v>
      </c>
      <c r="AU1390">
        <v>0.97406734490728686</v>
      </c>
      <c r="AV1390">
        <v>3.0608442868136638</v>
      </c>
    </row>
    <row r="1391" spans="1:48">
      <c r="A1391">
        <v>1388</v>
      </c>
      <c r="B1391">
        <v>0</v>
      </c>
      <c r="C1391">
        <v>0</v>
      </c>
      <c r="D1391">
        <v>0</v>
      </c>
      <c r="E1391">
        <v>39.4</v>
      </c>
      <c r="F1391">
        <v>0.67834970265176686</v>
      </c>
      <c r="G1391">
        <v>282.12215014552987</v>
      </c>
      <c r="H1391">
        <v>1041.594978337296</v>
      </c>
      <c r="I1391">
        <v>22.666510115113091</v>
      </c>
      <c r="J1391">
        <v>22.666510115113091</v>
      </c>
      <c r="K1391">
        <v>767.21812709887718</v>
      </c>
      <c r="L1391">
        <v>4</v>
      </c>
      <c r="M1391">
        <v>207.80555988593639</v>
      </c>
      <c r="N1391">
        <v>1257.205138853117</v>
      </c>
      <c r="O1391" t="b">
        <v>0</v>
      </c>
      <c r="P1391">
        <v>22.666510115113091</v>
      </c>
      <c r="Q1391">
        <v>0</v>
      </c>
      <c r="R1391">
        <v>0.95192260758853464</v>
      </c>
      <c r="S1391">
        <v>46.188690474722343</v>
      </c>
      <c r="T1391">
        <v>180.8623842700174</v>
      </c>
      <c r="U1391">
        <v>23.811295093130742</v>
      </c>
      <c r="V1391">
        <v>8.6953918210228949</v>
      </c>
      <c r="W1391">
        <v>-29.671995585131071</v>
      </c>
      <c r="X1391">
        <v>1</v>
      </c>
      <c r="Y1391">
        <v>6.867615735632743</v>
      </c>
      <c r="Z1391">
        <v>82.819118104942348</v>
      </c>
      <c r="AA1391">
        <v>1257.205138853117</v>
      </c>
      <c r="AB1391" t="b">
        <v>0</v>
      </c>
      <c r="AC1391" t="b">
        <v>1</v>
      </c>
      <c r="AD1391">
        <v>89.529556675445448</v>
      </c>
      <c r="AE1391">
        <v>0.62001184804751497</v>
      </c>
      <c r="AF1391">
        <v>0</v>
      </c>
      <c r="AG1391">
        <v>0.1100933022375106</v>
      </c>
      <c r="AH1391" t="b">
        <v>0</v>
      </c>
      <c r="AI1391" t="b">
        <v>0</v>
      </c>
      <c r="AJ1391">
        <v>1257.205138853117</v>
      </c>
      <c r="AK1391">
        <v>0</v>
      </c>
      <c r="AL1391">
        <v>23.811295093130742</v>
      </c>
      <c r="AM1391">
        <v>0</v>
      </c>
      <c r="AN1391">
        <v>24.45005934584405</v>
      </c>
      <c r="AO1391">
        <v>0</v>
      </c>
      <c r="AP1391">
        <v>1</v>
      </c>
      <c r="AQ1391">
        <v>0</v>
      </c>
      <c r="AR1391">
        <v>0</v>
      </c>
      <c r="AS1391">
        <v>0</v>
      </c>
      <c r="AT1391">
        <v>4.9331631432436787</v>
      </c>
      <c r="AU1391">
        <v>1.569904469049648</v>
      </c>
      <c r="AV1391">
        <v>4.9331631432436787</v>
      </c>
    </row>
    <row r="1392" spans="1:48">
      <c r="A1392">
        <v>1389</v>
      </c>
      <c r="B1392">
        <v>0</v>
      </c>
      <c r="C1392">
        <v>0</v>
      </c>
      <c r="D1392">
        <v>0</v>
      </c>
      <c r="E1392">
        <v>42.5</v>
      </c>
      <c r="F1392">
        <v>1.0285203632022171</v>
      </c>
      <c r="G1392">
        <v>304.31957820266553</v>
      </c>
      <c r="H1392">
        <v>1123.5478827242409</v>
      </c>
      <c r="I1392">
        <v>34.903765053584998</v>
      </c>
      <c r="J1392">
        <v>34.903765053584998</v>
      </c>
      <c r="K1392">
        <v>1095.2512697878501</v>
      </c>
      <c r="L1392">
        <v>4</v>
      </c>
      <c r="M1392">
        <v>296.65527350700171</v>
      </c>
      <c r="N1392">
        <v>1356.122294448159</v>
      </c>
      <c r="O1392" t="b">
        <v>0</v>
      </c>
      <c r="P1392">
        <v>34.903765053584998</v>
      </c>
      <c r="Q1392">
        <v>0</v>
      </c>
      <c r="R1392">
        <v>0.95600027163480317</v>
      </c>
      <c r="S1392">
        <v>46.218794541648947</v>
      </c>
      <c r="T1392">
        <v>257.0909489071235</v>
      </c>
      <c r="U1392">
        <v>36.510204117304283</v>
      </c>
      <c r="V1392">
        <v>11.311931917064159</v>
      </c>
      <c r="W1392">
        <v>-28.75327543714593</v>
      </c>
      <c r="X1392">
        <v>1</v>
      </c>
      <c r="Y1392">
        <v>5.948895587647602</v>
      </c>
      <c r="Z1392">
        <v>82.981043629998595</v>
      </c>
      <c r="AA1392">
        <v>1356.122294448159</v>
      </c>
      <c r="AB1392" t="b">
        <v>0</v>
      </c>
      <c r="AC1392" t="b">
        <v>1</v>
      </c>
      <c r="AD1392">
        <v>89.532099634041344</v>
      </c>
      <c r="AE1392">
        <v>0.60081471062692993</v>
      </c>
      <c r="AF1392">
        <v>0</v>
      </c>
      <c r="AG1392">
        <v>0.11572870295922601</v>
      </c>
      <c r="AH1392" t="b">
        <v>0</v>
      </c>
      <c r="AI1392" t="b">
        <v>0</v>
      </c>
      <c r="AJ1392">
        <v>1356.122294448159</v>
      </c>
      <c r="AK1392">
        <v>0</v>
      </c>
      <c r="AL1392">
        <v>36.510204117304283</v>
      </c>
      <c r="AM1392">
        <v>0</v>
      </c>
      <c r="AN1392">
        <v>37.15039028645694</v>
      </c>
      <c r="AO1392">
        <v>0</v>
      </c>
      <c r="AP1392">
        <v>1</v>
      </c>
      <c r="AQ1392">
        <v>0</v>
      </c>
      <c r="AR1392">
        <v>0</v>
      </c>
      <c r="AS1392">
        <v>0</v>
      </c>
      <c r="AT1392">
        <v>7.2935565172410426</v>
      </c>
      <c r="AU1392">
        <v>2.321063917653881</v>
      </c>
      <c r="AV1392">
        <v>7.2935565172410426</v>
      </c>
    </row>
    <row r="1393" spans="1:48">
      <c r="A1393">
        <v>1390</v>
      </c>
      <c r="B1393">
        <v>0</v>
      </c>
      <c r="C1393">
        <v>0</v>
      </c>
      <c r="D1393">
        <v>0</v>
      </c>
      <c r="E1393">
        <v>46.5</v>
      </c>
      <c r="F1393">
        <v>1.1242355112060269</v>
      </c>
      <c r="G1393">
        <v>332.961420857034</v>
      </c>
      <c r="H1393">
        <v>1229.293565804169</v>
      </c>
      <c r="I1393">
        <v>41.578856310286447</v>
      </c>
      <c r="J1393">
        <v>41.578856310286447</v>
      </c>
      <c r="K1393">
        <v>1192.476982983166</v>
      </c>
      <c r="L1393">
        <v>4</v>
      </c>
      <c r="M1393">
        <v>322.98943201060831</v>
      </c>
      <c r="N1393">
        <v>1483.757333925633</v>
      </c>
      <c r="O1393" t="b">
        <v>0</v>
      </c>
      <c r="P1393">
        <v>41.578856310286447</v>
      </c>
      <c r="Q1393">
        <v>0</v>
      </c>
      <c r="R1393">
        <v>0.95655407975826567</v>
      </c>
      <c r="S1393">
        <v>46.26121954445437</v>
      </c>
      <c r="T1393">
        <v>279.75091412171219</v>
      </c>
      <c r="U1393">
        <v>43.467334665274748</v>
      </c>
      <c r="V1393">
        <v>12.15403590248417</v>
      </c>
      <c r="W1393">
        <v>-28.75327543714593</v>
      </c>
      <c r="X1393">
        <v>1</v>
      </c>
      <c r="Y1393">
        <v>5.948895587647602</v>
      </c>
      <c r="Z1393">
        <v>83.139027717492667</v>
      </c>
      <c r="AA1393">
        <v>1483.757333925633</v>
      </c>
      <c r="AB1393" t="b">
        <v>0</v>
      </c>
      <c r="AC1393" t="b">
        <v>1</v>
      </c>
      <c r="AD1393">
        <v>89.534460306893592</v>
      </c>
      <c r="AE1393">
        <v>0.60081471062692993</v>
      </c>
      <c r="AF1393">
        <v>0</v>
      </c>
      <c r="AG1393">
        <v>0.1154967138298069</v>
      </c>
      <c r="AH1393" t="b">
        <v>0</v>
      </c>
      <c r="AI1393" t="b">
        <v>0</v>
      </c>
      <c r="AJ1393">
        <v>1483.757333925633</v>
      </c>
      <c r="AK1393">
        <v>0</v>
      </c>
      <c r="AL1393">
        <v>43.467334665274748</v>
      </c>
      <c r="AM1393">
        <v>0</v>
      </c>
      <c r="AN1393">
        <v>44.068795118331927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8.5601868161851868</v>
      </c>
      <c r="AU1393">
        <v>2.7241498301215188</v>
      </c>
      <c r="AV1393">
        <v>8.5601868161851868</v>
      </c>
    </row>
    <row r="1394" spans="1:48">
      <c r="A1394">
        <v>1391</v>
      </c>
      <c r="B1394">
        <v>0</v>
      </c>
      <c r="C1394">
        <v>0</v>
      </c>
      <c r="D1394">
        <v>0</v>
      </c>
      <c r="E1394">
        <v>50.2</v>
      </c>
      <c r="F1394">
        <v>0.8912042586403448</v>
      </c>
      <c r="G1394">
        <v>359.45512531232492</v>
      </c>
      <c r="H1394">
        <v>1327.1083226531041</v>
      </c>
      <c r="I1394">
        <v>37.192452478375728</v>
      </c>
      <c r="J1394">
        <v>37.192452478375728</v>
      </c>
      <c r="K1394">
        <v>988.05590586596941</v>
      </c>
      <c r="L1394">
        <v>5</v>
      </c>
      <c r="M1394">
        <v>267.62077623671968</v>
      </c>
      <c r="N1394">
        <v>1327.1083226531041</v>
      </c>
      <c r="O1394" t="b">
        <v>1</v>
      </c>
      <c r="P1394">
        <v>37.192452478375728</v>
      </c>
      <c r="Q1394">
        <v>0</v>
      </c>
      <c r="R1394">
        <v>1</v>
      </c>
      <c r="S1394">
        <v>46.311121911648982</v>
      </c>
      <c r="T1394">
        <v>267.62077623671968</v>
      </c>
      <c r="U1394">
        <v>37.192452478375728</v>
      </c>
      <c r="V1394">
        <v>0</v>
      </c>
      <c r="W1394">
        <v>-31.161805244375739</v>
      </c>
      <c r="X1394">
        <v>1</v>
      </c>
      <c r="Y1394">
        <v>8.3574253948774135</v>
      </c>
      <c r="Z1394">
        <v>83.312276503752742</v>
      </c>
      <c r="AA1394">
        <v>1327.1083226531041</v>
      </c>
      <c r="AB1394" t="b">
        <v>0</v>
      </c>
      <c r="AC1394" t="b">
        <v>1</v>
      </c>
      <c r="AD1394">
        <v>89.537298862644093</v>
      </c>
      <c r="AE1394">
        <v>0.65114219913620952</v>
      </c>
      <c r="AF1394">
        <v>0</v>
      </c>
      <c r="AG1394">
        <v>0.1057052051387509</v>
      </c>
      <c r="AH1394" t="b">
        <v>0</v>
      </c>
      <c r="AI1394" t="b">
        <v>0</v>
      </c>
      <c r="AJ1394">
        <v>1327.1083226531041</v>
      </c>
      <c r="AK1394">
        <v>0</v>
      </c>
      <c r="AL1394">
        <v>37.192452478375728</v>
      </c>
      <c r="AM1394">
        <v>0</v>
      </c>
      <c r="AN1394">
        <v>37.849523441609612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7.442973350870659</v>
      </c>
      <c r="AU1394">
        <v>2.368613562385911</v>
      </c>
      <c r="AV1394">
        <v>7.442973350870659</v>
      </c>
    </row>
    <row r="1395" spans="1:48">
      <c r="A1395">
        <v>1392</v>
      </c>
      <c r="B1395">
        <v>0</v>
      </c>
      <c r="C1395">
        <v>0</v>
      </c>
      <c r="D1395">
        <v>0</v>
      </c>
      <c r="E1395">
        <v>52.8</v>
      </c>
      <c r="F1395">
        <v>0.5609474542325934</v>
      </c>
      <c r="G1395">
        <v>378.07232303766438</v>
      </c>
      <c r="H1395">
        <v>1395.843016655057</v>
      </c>
      <c r="I1395">
        <v>27.39844537449288</v>
      </c>
      <c r="J1395">
        <v>27.39844537449288</v>
      </c>
      <c r="K1395">
        <v>692.02600910028616</v>
      </c>
      <c r="L1395">
        <v>5</v>
      </c>
      <c r="M1395">
        <v>187.43933074222269</v>
      </c>
      <c r="N1395">
        <v>1395.843016655057</v>
      </c>
      <c r="O1395" t="b">
        <v>0</v>
      </c>
      <c r="P1395">
        <v>27.39844537449288</v>
      </c>
      <c r="Q1395">
        <v>0</v>
      </c>
      <c r="R1395">
        <v>1</v>
      </c>
      <c r="S1395">
        <v>46.311121911648982</v>
      </c>
      <c r="T1395">
        <v>187.43933074222261</v>
      </c>
      <c r="U1395">
        <v>27.39844537449288</v>
      </c>
      <c r="V1395">
        <v>0</v>
      </c>
      <c r="W1395">
        <v>-29.671995585131071</v>
      </c>
      <c r="X1395">
        <v>1</v>
      </c>
      <c r="Y1395">
        <v>6.867615735632743</v>
      </c>
      <c r="Z1395">
        <v>83.360793005276847</v>
      </c>
      <c r="AA1395">
        <v>1395.843016655057</v>
      </c>
      <c r="AB1395" t="b">
        <v>0</v>
      </c>
      <c r="AC1395" t="b">
        <v>1</v>
      </c>
      <c r="AD1395">
        <v>89.540319704138241</v>
      </c>
      <c r="AE1395">
        <v>0.62001184804751497</v>
      </c>
      <c r="AF1395">
        <v>0</v>
      </c>
      <c r="AG1395">
        <v>9.582898951574842E-2</v>
      </c>
      <c r="AH1395" t="b">
        <v>0</v>
      </c>
      <c r="AI1395" t="b">
        <v>0</v>
      </c>
      <c r="AJ1395">
        <v>1395.843016655057</v>
      </c>
      <c r="AK1395">
        <v>0</v>
      </c>
      <c r="AL1395">
        <v>27.39844537449288</v>
      </c>
      <c r="AM1395">
        <v>0</v>
      </c>
      <c r="AN1395">
        <v>28.027469156062921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5.5814941703460219</v>
      </c>
      <c r="AU1395">
        <v>1.7762260009587429</v>
      </c>
      <c r="AV1395">
        <v>5.5814941703460219</v>
      </c>
    </row>
    <row r="1396" spans="1:48">
      <c r="A1396">
        <v>1393</v>
      </c>
      <c r="B1396">
        <v>0</v>
      </c>
      <c r="C1396">
        <v>0</v>
      </c>
      <c r="D1396">
        <v>0</v>
      </c>
      <c r="E1396">
        <v>54.3</v>
      </c>
      <c r="F1396">
        <v>0.28167259109594678</v>
      </c>
      <c r="G1396">
        <v>388.81301403305258</v>
      </c>
      <c r="H1396">
        <v>1435.49764781003</v>
      </c>
      <c r="I1396">
        <v>17.914151224880349</v>
      </c>
      <c r="J1396">
        <v>17.914151224880349</v>
      </c>
      <c r="K1396">
        <v>439.97380990334881</v>
      </c>
      <c r="L1396">
        <v>5</v>
      </c>
      <c r="M1396">
        <v>119.16950430751589</v>
      </c>
      <c r="N1396">
        <v>1435.49764781003</v>
      </c>
      <c r="O1396" t="b">
        <v>0</v>
      </c>
      <c r="P1396">
        <v>17.914151224880349</v>
      </c>
      <c r="Q1396">
        <v>0</v>
      </c>
      <c r="R1396">
        <v>1</v>
      </c>
      <c r="S1396">
        <v>46.311121911648982</v>
      </c>
      <c r="T1396">
        <v>119.16950430751589</v>
      </c>
      <c r="U1396">
        <v>17.914151224880349</v>
      </c>
      <c r="V1396">
        <v>0</v>
      </c>
      <c r="W1396">
        <v>-33.812290829404837</v>
      </c>
      <c r="X1396">
        <v>1</v>
      </c>
      <c r="Y1396">
        <v>11.007910979906519</v>
      </c>
      <c r="Z1396">
        <v>83.440232652266332</v>
      </c>
      <c r="AA1396">
        <v>1435.49764781003</v>
      </c>
      <c r="AB1396" t="b">
        <v>0</v>
      </c>
      <c r="AC1396" t="b">
        <v>1</v>
      </c>
      <c r="AD1396">
        <v>89.543866435629425</v>
      </c>
      <c r="AE1396">
        <v>0.70652548001741466</v>
      </c>
      <c r="AF1396">
        <v>0</v>
      </c>
      <c r="AG1396">
        <v>6.4429411073867959E-2</v>
      </c>
      <c r="AH1396" t="b">
        <v>0</v>
      </c>
      <c r="AI1396" t="b">
        <v>0</v>
      </c>
      <c r="AJ1396">
        <v>1435.49764781003</v>
      </c>
      <c r="AK1396">
        <v>0</v>
      </c>
      <c r="AL1396">
        <v>17.914151224880349</v>
      </c>
      <c r="AM1396">
        <v>0</v>
      </c>
      <c r="AN1396">
        <v>18.623040930170479</v>
      </c>
      <c r="AO1396">
        <v>0</v>
      </c>
      <c r="AP1396">
        <v>1</v>
      </c>
      <c r="AQ1396">
        <v>3</v>
      </c>
      <c r="AR1396">
        <v>0</v>
      </c>
      <c r="AS1396">
        <v>0</v>
      </c>
      <c r="AT1396">
        <v>3.893011841147402</v>
      </c>
      <c r="AU1396">
        <v>1.238892067830933</v>
      </c>
      <c r="AV1396">
        <v>3.893011841147402</v>
      </c>
    </row>
    <row r="1397" spans="1:48">
      <c r="A1397">
        <v>1394</v>
      </c>
      <c r="B1397">
        <v>0</v>
      </c>
      <c r="C1397">
        <v>0</v>
      </c>
      <c r="D1397">
        <v>0</v>
      </c>
      <c r="E1397">
        <v>54.9</v>
      </c>
      <c r="F1397">
        <v>6.2362181383621262E-2</v>
      </c>
      <c r="G1397">
        <v>393.10929043120791</v>
      </c>
      <c r="H1397">
        <v>1451.3595002720199</v>
      </c>
      <c r="I1397">
        <v>9.9003495629118916</v>
      </c>
      <c r="J1397">
        <v>9.9003495629118916</v>
      </c>
      <c r="K1397">
        <v>240.4964130275396</v>
      </c>
      <c r="L1397">
        <v>5</v>
      </c>
      <c r="M1397">
        <v>65.139873517751781</v>
      </c>
      <c r="N1397">
        <v>1451.3595002720199</v>
      </c>
      <c r="O1397" t="b">
        <v>0</v>
      </c>
      <c r="P1397">
        <v>9.9003495629118916</v>
      </c>
      <c r="Q1397">
        <v>0</v>
      </c>
      <c r="R1397">
        <v>1</v>
      </c>
      <c r="S1397">
        <v>46.311121911648982</v>
      </c>
      <c r="T1397">
        <v>65.139873517751781</v>
      </c>
      <c r="U1397">
        <v>9.9003495629118916</v>
      </c>
      <c r="V1397">
        <v>0</v>
      </c>
      <c r="W1397">
        <v>-34.914791773640083</v>
      </c>
      <c r="X1397">
        <v>1</v>
      </c>
      <c r="Y1397">
        <v>12.110411924141751</v>
      </c>
      <c r="Z1397">
        <v>83.474867600434948</v>
      </c>
      <c r="AA1397">
        <v>1451.3595002720199</v>
      </c>
      <c r="AB1397" t="b">
        <v>0</v>
      </c>
      <c r="AC1397" t="b">
        <v>1</v>
      </c>
      <c r="AD1397">
        <v>89.548453404459593</v>
      </c>
      <c r="AE1397">
        <v>0.72956281318053895</v>
      </c>
      <c r="AF1397">
        <v>0</v>
      </c>
      <c r="AG1397">
        <v>3.3771357871771657E-2</v>
      </c>
      <c r="AH1397" t="b">
        <v>0</v>
      </c>
      <c r="AI1397" t="b">
        <v>0</v>
      </c>
      <c r="AJ1397">
        <v>1451.3595002720199</v>
      </c>
      <c r="AK1397">
        <v>0</v>
      </c>
      <c r="AL1397">
        <v>9.9003495629118916</v>
      </c>
      <c r="AM1397">
        <v>0</v>
      </c>
      <c r="AN1397">
        <v>10.63010537407388</v>
      </c>
      <c r="AO1397">
        <v>0</v>
      </c>
      <c r="AP1397">
        <v>1</v>
      </c>
      <c r="AQ1397">
        <v>3</v>
      </c>
      <c r="AR1397">
        <v>0</v>
      </c>
      <c r="AS1397">
        <v>0</v>
      </c>
      <c r="AT1397">
        <v>2.5364909910972471</v>
      </c>
      <c r="AU1397">
        <v>0.8071998486572336</v>
      </c>
      <c r="AV1397">
        <v>2.5364909910972471</v>
      </c>
    </row>
    <row r="1398" spans="1:48">
      <c r="A1398">
        <v>1395</v>
      </c>
      <c r="B1398">
        <v>0</v>
      </c>
      <c r="C1398">
        <v>0</v>
      </c>
      <c r="D1398">
        <v>0</v>
      </c>
      <c r="E1398">
        <v>54.9</v>
      </c>
      <c r="F1398">
        <v>-3.112131663043094E-2</v>
      </c>
      <c r="G1398">
        <v>393.10929043120791</v>
      </c>
      <c r="H1398">
        <v>1451.3595002720199</v>
      </c>
      <c r="I1398">
        <v>6.3709811790977522</v>
      </c>
      <c r="J1398">
        <v>6.3709811790977522</v>
      </c>
      <c r="K1398">
        <v>154.7620224217946</v>
      </c>
      <c r="L1398">
        <v>5</v>
      </c>
      <c r="M1398">
        <v>41.918207589868523</v>
      </c>
      <c r="N1398">
        <v>1451.3595002720199</v>
      </c>
      <c r="O1398" t="b">
        <v>0</v>
      </c>
      <c r="P1398">
        <v>6.3709811790977522</v>
      </c>
      <c r="Q1398">
        <v>0</v>
      </c>
      <c r="R1398">
        <v>1</v>
      </c>
      <c r="S1398">
        <v>46.311121911648982</v>
      </c>
      <c r="T1398">
        <v>41.918207589868508</v>
      </c>
      <c r="U1398">
        <v>6.3709811790977513</v>
      </c>
      <c r="V1398">
        <v>0</v>
      </c>
      <c r="W1398">
        <v>-41.615663453565602</v>
      </c>
      <c r="X1398">
        <v>1</v>
      </c>
      <c r="Y1398">
        <v>18.81128360406727</v>
      </c>
      <c r="Z1398">
        <v>83.476948030128554</v>
      </c>
      <c r="AA1398">
        <v>1451.3595002720199</v>
      </c>
      <c r="AB1398" t="b">
        <v>0</v>
      </c>
      <c r="AC1398" t="b">
        <v>1</v>
      </c>
      <c r="AD1398">
        <v>89.554588661508845</v>
      </c>
      <c r="AE1398">
        <v>0.86958102738793797</v>
      </c>
      <c r="AF1398">
        <v>0</v>
      </c>
      <c r="AG1398">
        <v>4.7478199458159684E-3</v>
      </c>
      <c r="AH1398" t="b">
        <v>0</v>
      </c>
      <c r="AI1398" t="b">
        <v>0</v>
      </c>
      <c r="AJ1398">
        <v>1451.3595002720199</v>
      </c>
      <c r="AK1398">
        <v>0</v>
      </c>
      <c r="AL1398">
        <v>6.3709811790977513</v>
      </c>
      <c r="AM1398">
        <v>0</v>
      </c>
      <c r="AN1398">
        <v>7.2405836507058501</v>
      </c>
      <c r="AO1398">
        <v>0</v>
      </c>
      <c r="AP1398">
        <v>1</v>
      </c>
      <c r="AQ1398">
        <v>3</v>
      </c>
      <c r="AR1398">
        <v>0</v>
      </c>
      <c r="AS1398">
        <v>0</v>
      </c>
      <c r="AT1398">
        <v>1.9724524458759221</v>
      </c>
      <c r="AU1398">
        <v>0.6277031226930907</v>
      </c>
      <c r="AV1398">
        <v>1.9724524458759221</v>
      </c>
    </row>
    <row r="1399" spans="1:48">
      <c r="A1399">
        <v>1396</v>
      </c>
      <c r="B1399">
        <v>0</v>
      </c>
      <c r="C1399">
        <v>0</v>
      </c>
      <c r="D1399">
        <v>0</v>
      </c>
      <c r="E1399">
        <v>54.7</v>
      </c>
      <c r="F1399">
        <v>-0.1045435815285609</v>
      </c>
      <c r="G1399">
        <v>391.67719829848949</v>
      </c>
      <c r="H1399">
        <v>1446.0722161180231</v>
      </c>
      <c r="I1399">
        <v>3.563217228805188</v>
      </c>
      <c r="J1399">
        <v>3.563217228805188</v>
      </c>
      <c r="K1399">
        <v>86.873114555272949</v>
      </c>
      <c r="L1399">
        <v>5</v>
      </c>
      <c r="M1399">
        <v>23.53009603338921</v>
      </c>
      <c r="N1399">
        <v>1446.0722161180231</v>
      </c>
      <c r="O1399" t="b">
        <v>0</v>
      </c>
      <c r="P1399">
        <v>3.563217228805188</v>
      </c>
      <c r="Q1399">
        <v>0</v>
      </c>
      <c r="R1399">
        <v>1</v>
      </c>
      <c r="S1399">
        <v>46.311121911648982</v>
      </c>
      <c r="T1399">
        <v>23.53009603338921</v>
      </c>
      <c r="U1399">
        <v>3.563217228805188</v>
      </c>
      <c r="V1399">
        <v>0</v>
      </c>
      <c r="W1399">
        <v>-45.233938927921137</v>
      </c>
      <c r="X1399">
        <v>1</v>
      </c>
      <c r="Y1399">
        <v>22.429559078422809</v>
      </c>
      <c r="Z1399">
        <v>83.477334053000078</v>
      </c>
      <c r="AA1399">
        <v>1446.0722161180231</v>
      </c>
      <c r="AB1399" t="b">
        <v>0</v>
      </c>
      <c r="AC1399" t="b">
        <v>1</v>
      </c>
      <c r="AD1399">
        <v>89.562771368390287</v>
      </c>
      <c r="AE1399">
        <v>0.94518678356850139</v>
      </c>
      <c r="AF1399">
        <v>0</v>
      </c>
      <c r="AG1399">
        <v>-5.7876215018098356E-3</v>
      </c>
      <c r="AH1399" t="b">
        <v>0</v>
      </c>
      <c r="AI1399" t="b">
        <v>0</v>
      </c>
      <c r="AJ1399">
        <v>1446.0722161180231</v>
      </c>
      <c r="AK1399">
        <v>0</v>
      </c>
      <c r="AL1399">
        <v>3.563217228805188</v>
      </c>
      <c r="AM1399">
        <v>0</v>
      </c>
      <c r="AN1399">
        <v>4.5087471198962614</v>
      </c>
      <c r="AO1399">
        <v>0</v>
      </c>
      <c r="AP1399">
        <v>1</v>
      </c>
      <c r="AQ1399">
        <v>3</v>
      </c>
      <c r="AR1399">
        <v>0</v>
      </c>
      <c r="AS1399">
        <v>0</v>
      </c>
      <c r="AT1399">
        <v>1.5203482132199331</v>
      </c>
      <c r="AU1399">
        <v>0.48382779671791659</v>
      </c>
      <c r="AV1399">
        <v>1.5203482132199331</v>
      </c>
    </row>
    <row r="1400" spans="1:48">
      <c r="A1400">
        <v>1397</v>
      </c>
      <c r="B1400">
        <v>0</v>
      </c>
      <c r="C1400">
        <v>0</v>
      </c>
      <c r="D1400">
        <v>0</v>
      </c>
      <c r="E1400">
        <v>54.1</v>
      </c>
      <c r="F1400">
        <v>-0.21737102392198621</v>
      </c>
      <c r="G1400">
        <v>387.38092190033422</v>
      </c>
      <c r="H1400">
        <v>1430.2103636560339</v>
      </c>
      <c r="I1400">
        <v>-0.74037051028516132</v>
      </c>
      <c r="J1400">
        <v>-0.74037051028516132</v>
      </c>
      <c r="K1400">
        <v>-18.250815118097439</v>
      </c>
      <c r="L1400">
        <v>5</v>
      </c>
      <c r="M1400">
        <v>-4.9433410395713526</v>
      </c>
      <c r="N1400">
        <v>1430.2103636560339</v>
      </c>
      <c r="O1400" t="b">
        <v>0</v>
      </c>
      <c r="P1400">
        <v>-0.74037051028516132</v>
      </c>
      <c r="Q1400">
        <v>0</v>
      </c>
      <c r="R1400">
        <v>1</v>
      </c>
      <c r="S1400">
        <v>46.311121911648982</v>
      </c>
      <c r="T1400">
        <v>-4.9433410395713544</v>
      </c>
      <c r="U1400">
        <v>-0.74037051028516132</v>
      </c>
      <c r="V1400">
        <v>0</v>
      </c>
      <c r="W1400">
        <v>-44.434079278746673</v>
      </c>
      <c r="X1400">
        <v>1</v>
      </c>
      <c r="Y1400">
        <v>21.62969942924834</v>
      </c>
      <c r="Z1400">
        <v>83.462838071391729</v>
      </c>
      <c r="AA1400">
        <v>1430.2103636560339</v>
      </c>
      <c r="AB1400" t="b">
        <v>0</v>
      </c>
      <c r="AC1400" t="b">
        <v>1</v>
      </c>
      <c r="AD1400">
        <v>89.571513284760854</v>
      </c>
      <c r="AE1400">
        <v>0.92847329836187065</v>
      </c>
      <c r="AF1400">
        <v>0</v>
      </c>
      <c r="AG1400">
        <v>-1.116052859606154E-2</v>
      </c>
      <c r="AH1400" t="b">
        <v>0</v>
      </c>
      <c r="AI1400" t="b">
        <v>0</v>
      </c>
      <c r="AJ1400">
        <v>1430.2103636560339</v>
      </c>
      <c r="AK1400">
        <v>0</v>
      </c>
      <c r="AL1400">
        <v>-0.74037051028516132</v>
      </c>
      <c r="AM1400">
        <v>0</v>
      </c>
      <c r="AN1400">
        <v>0.1893090254607479</v>
      </c>
      <c r="AO1400">
        <v>0</v>
      </c>
      <c r="AP1400">
        <v>1</v>
      </c>
      <c r="AQ1400">
        <v>3</v>
      </c>
      <c r="AR1400">
        <v>0</v>
      </c>
      <c r="AS1400">
        <v>0</v>
      </c>
      <c r="AT1400">
        <v>0.8097623235000434</v>
      </c>
      <c r="AU1400">
        <v>0.25769459748595852</v>
      </c>
      <c r="AV1400">
        <v>0.8097623235000434</v>
      </c>
    </row>
    <row r="1401" spans="1:48">
      <c r="A1401">
        <v>1398</v>
      </c>
      <c r="B1401">
        <v>0</v>
      </c>
      <c r="C1401">
        <v>0</v>
      </c>
      <c r="D1401">
        <v>0</v>
      </c>
      <c r="E1401">
        <v>53.2</v>
      </c>
      <c r="F1401">
        <v>-0.27597232278349271</v>
      </c>
      <c r="G1401">
        <v>380.93650730310128</v>
      </c>
      <c r="H1401">
        <v>1406.4175849630501</v>
      </c>
      <c r="I1401">
        <v>-2.9695962951243189</v>
      </c>
      <c r="J1401">
        <v>-2.9695962951243189</v>
      </c>
      <c r="K1401">
        <v>-74.441685734314461</v>
      </c>
      <c r="L1401">
        <v>5</v>
      </c>
      <c r="M1401">
        <v>-20.162970133887988</v>
      </c>
      <c r="N1401">
        <v>1406.4175849630501</v>
      </c>
      <c r="O1401" t="b">
        <v>0</v>
      </c>
      <c r="P1401">
        <v>-2.9695962951243189</v>
      </c>
      <c r="Q1401">
        <v>0</v>
      </c>
      <c r="R1401">
        <v>1</v>
      </c>
      <c r="S1401">
        <v>46.311121911648982</v>
      </c>
      <c r="T1401">
        <v>-20.162970133887988</v>
      </c>
      <c r="U1401">
        <v>-2.969596295124318</v>
      </c>
      <c r="V1401">
        <v>0</v>
      </c>
      <c r="W1401">
        <v>-46.188837722801793</v>
      </c>
      <c r="X1401">
        <v>1</v>
      </c>
      <c r="Y1401">
        <v>23.384457873303461</v>
      </c>
      <c r="Z1401">
        <v>83.433732231893018</v>
      </c>
      <c r="AA1401">
        <v>1406.4175849630501</v>
      </c>
      <c r="AB1401" t="b">
        <v>0</v>
      </c>
      <c r="AC1401" t="b">
        <v>1</v>
      </c>
      <c r="AD1401">
        <v>89.580444665178021</v>
      </c>
      <c r="AE1401">
        <v>0.96513989271526124</v>
      </c>
      <c r="AF1401">
        <v>0</v>
      </c>
      <c r="AG1401">
        <v>-2.5079861918776421E-2</v>
      </c>
      <c r="AH1401" t="b">
        <v>0</v>
      </c>
      <c r="AI1401" t="b">
        <v>0</v>
      </c>
      <c r="AJ1401">
        <v>1406.4175849630501</v>
      </c>
      <c r="AK1401">
        <v>0</v>
      </c>
      <c r="AL1401">
        <v>-2.969596295124318</v>
      </c>
      <c r="AM1401">
        <v>0</v>
      </c>
      <c r="AN1401">
        <v>-2.0023119803929892</v>
      </c>
      <c r="AO1401">
        <v>0</v>
      </c>
      <c r="AP1401">
        <v>1</v>
      </c>
      <c r="AQ1401">
        <v>3</v>
      </c>
      <c r="AR1401">
        <v>0</v>
      </c>
      <c r="AS1401">
        <v>0</v>
      </c>
      <c r="AT1401">
        <v>0.44324688601558981</v>
      </c>
      <c r="AU1401">
        <v>0.1410566095307913</v>
      </c>
      <c r="AV1401">
        <v>0.44324688601558981</v>
      </c>
    </row>
    <row r="1402" spans="1:48">
      <c r="A1402">
        <v>1399</v>
      </c>
      <c r="B1402">
        <v>0</v>
      </c>
      <c r="C1402">
        <v>0</v>
      </c>
      <c r="D1402">
        <v>0</v>
      </c>
      <c r="E1402">
        <v>52.1</v>
      </c>
      <c r="F1402">
        <v>-0.34540635161071892</v>
      </c>
      <c r="G1402">
        <v>373.06000057314992</v>
      </c>
      <c r="H1402">
        <v>1377.33752211607</v>
      </c>
      <c r="I1402">
        <v>-5.5110732974699737</v>
      </c>
      <c r="J1402">
        <v>-5.5110732974699737</v>
      </c>
      <c r="K1402">
        <v>-141.0681213241642</v>
      </c>
      <c r="L1402">
        <v>5</v>
      </c>
      <c r="M1402">
        <v>-38.209133619762767</v>
      </c>
      <c r="N1402">
        <v>1377.33752211607</v>
      </c>
      <c r="O1402" t="b">
        <v>0</v>
      </c>
      <c r="P1402">
        <v>-5.5110732974699737</v>
      </c>
      <c r="Q1402">
        <v>0</v>
      </c>
      <c r="R1402">
        <v>1</v>
      </c>
      <c r="S1402">
        <v>46.311121911648982</v>
      </c>
      <c r="T1402">
        <v>-38.209133619762767</v>
      </c>
      <c r="U1402">
        <v>-5.5110732974699737</v>
      </c>
      <c r="V1402">
        <v>0</v>
      </c>
      <c r="W1402">
        <v>-56.721583037783113</v>
      </c>
      <c r="X1402">
        <v>1</v>
      </c>
      <c r="Y1402">
        <v>33.917203188284788</v>
      </c>
      <c r="Z1402">
        <v>83.438577528578932</v>
      </c>
      <c r="AA1402">
        <v>1377.33752211607</v>
      </c>
      <c r="AB1402" t="b">
        <v>0</v>
      </c>
      <c r="AC1402" t="b">
        <v>1</v>
      </c>
      <c r="AD1402">
        <v>89.591814042372775</v>
      </c>
      <c r="AE1402">
        <v>1.185227108252185</v>
      </c>
      <c r="AF1402">
        <v>0</v>
      </c>
      <c r="AG1402">
        <v>-2.017997748321182E-2</v>
      </c>
      <c r="AH1402" t="b">
        <v>0</v>
      </c>
      <c r="AI1402" t="b">
        <v>0</v>
      </c>
      <c r="AJ1402">
        <v>1377.33752211607</v>
      </c>
      <c r="AK1402">
        <v>0</v>
      </c>
      <c r="AL1402">
        <v>-5.5110732974699737</v>
      </c>
      <c r="AM1402">
        <v>0</v>
      </c>
      <c r="AN1402">
        <v>-4.3224955298176821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</row>
    <row r="1403" spans="1:48">
      <c r="A1403">
        <v>1400</v>
      </c>
      <c r="B1403">
        <v>0</v>
      </c>
      <c r="C1403">
        <v>0</v>
      </c>
      <c r="D1403">
        <v>0</v>
      </c>
      <c r="E1403">
        <v>50.7</v>
      </c>
      <c r="F1403">
        <v>-0.42573560410697547</v>
      </c>
      <c r="G1403">
        <v>363.03535564412101</v>
      </c>
      <c r="H1403">
        <v>1340.326533038095</v>
      </c>
      <c r="I1403">
        <v>-8.3037503387069584</v>
      </c>
      <c r="J1403">
        <v>-8.3037503387069584</v>
      </c>
      <c r="K1403">
        <v>-218.42218264301681</v>
      </c>
      <c r="L1403">
        <v>5</v>
      </c>
      <c r="M1403">
        <v>-59.160937877306843</v>
      </c>
      <c r="N1403">
        <v>1340.326533038095</v>
      </c>
      <c r="O1403" t="b">
        <v>0</v>
      </c>
      <c r="P1403">
        <v>-8.3037503387069584</v>
      </c>
      <c r="Q1403">
        <v>0</v>
      </c>
      <c r="R1403">
        <v>1</v>
      </c>
      <c r="S1403">
        <v>46.311121911648982</v>
      </c>
      <c r="T1403">
        <v>-59.160937877306843</v>
      </c>
      <c r="U1403">
        <v>-8.3037503387069584</v>
      </c>
      <c r="V1403">
        <v>0</v>
      </c>
      <c r="W1403">
        <v>-57.580505344908097</v>
      </c>
      <c r="X1403">
        <v>1</v>
      </c>
      <c r="Y1403">
        <v>34.776125495409772</v>
      </c>
      <c r="Z1403">
        <v>83.41991678834809</v>
      </c>
      <c r="AA1403">
        <v>1340.326533038095</v>
      </c>
      <c r="AB1403" t="b">
        <v>0</v>
      </c>
      <c r="AC1403" t="b">
        <v>1</v>
      </c>
      <c r="AD1403">
        <v>89.605443671079854</v>
      </c>
      <c r="AE1403">
        <v>1.2031747385503191</v>
      </c>
      <c r="AF1403">
        <v>0</v>
      </c>
      <c r="AG1403">
        <v>-1.7850936153022471E-2</v>
      </c>
      <c r="AH1403" t="b">
        <v>0</v>
      </c>
      <c r="AI1403" t="b">
        <v>0</v>
      </c>
      <c r="AJ1403">
        <v>1340.326533038095</v>
      </c>
      <c r="AK1403">
        <v>0</v>
      </c>
      <c r="AL1403">
        <v>-8.3037503387069584</v>
      </c>
      <c r="AM1403">
        <v>2.7102893431455368</v>
      </c>
      <c r="AN1403">
        <v>-4.385461307474948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</row>
    <row r="1404" spans="1:48">
      <c r="A1404">
        <v>1401</v>
      </c>
      <c r="B1404">
        <v>0</v>
      </c>
      <c r="C1404">
        <v>0</v>
      </c>
      <c r="D1404">
        <v>0</v>
      </c>
      <c r="E1404">
        <v>49.1</v>
      </c>
      <c r="F1404">
        <v>-0.45165123196137008</v>
      </c>
      <c r="G1404">
        <v>351.57861858237362</v>
      </c>
      <c r="H1404">
        <v>1298.0282598061231</v>
      </c>
      <c r="I1404">
        <v>-9.0682835301005209</v>
      </c>
      <c r="J1404">
        <v>-9.0682835301005209</v>
      </c>
      <c r="K1404">
        <v>-246.305447412099</v>
      </c>
      <c r="L1404">
        <v>5</v>
      </c>
      <c r="M1404">
        <v>-66.713284781175233</v>
      </c>
      <c r="N1404">
        <v>1298.0282598061231</v>
      </c>
      <c r="O1404" t="b">
        <v>0</v>
      </c>
      <c r="P1404">
        <v>-9.0682835301005209</v>
      </c>
      <c r="Q1404">
        <v>0</v>
      </c>
      <c r="R1404">
        <v>1</v>
      </c>
      <c r="S1404">
        <v>46.311121911648982</v>
      </c>
      <c r="T1404">
        <v>-66.713284781175233</v>
      </c>
      <c r="U1404">
        <v>-9.0682835301005209</v>
      </c>
      <c r="V1404">
        <v>0</v>
      </c>
      <c r="W1404">
        <v>-54.82102208114005</v>
      </c>
      <c r="X1404">
        <v>1</v>
      </c>
      <c r="Y1404">
        <v>32.016642231641733</v>
      </c>
      <c r="Z1404">
        <v>83.401256048117247</v>
      </c>
      <c r="AA1404">
        <v>1298.0282598061231</v>
      </c>
      <c r="AB1404" t="b">
        <v>0</v>
      </c>
      <c r="AC1404" t="b">
        <v>1</v>
      </c>
      <c r="AD1404">
        <v>89.618696204359026</v>
      </c>
      <c r="AE1404">
        <v>1.1455138942327769</v>
      </c>
      <c r="AF1404">
        <v>0</v>
      </c>
      <c r="AG1404">
        <v>-4.8736090259825948E-2</v>
      </c>
      <c r="AH1404" t="b">
        <v>0</v>
      </c>
      <c r="AI1404" t="b">
        <v>0</v>
      </c>
      <c r="AJ1404">
        <v>1298.0282598061231</v>
      </c>
      <c r="AK1404">
        <v>0</v>
      </c>
      <c r="AL1404">
        <v>-9.0682835301005209</v>
      </c>
      <c r="AM1404">
        <v>3.693905362836619</v>
      </c>
      <c r="AN1404">
        <v>-4.2230260840923766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</row>
    <row r="1405" spans="1:48">
      <c r="A1405">
        <v>1402</v>
      </c>
      <c r="B1405">
        <v>0</v>
      </c>
      <c r="C1405">
        <v>0</v>
      </c>
      <c r="D1405">
        <v>0</v>
      </c>
      <c r="E1405">
        <v>47.4</v>
      </c>
      <c r="F1405">
        <v>-0.51765946804752971</v>
      </c>
      <c r="G1405">
        <v>339.40583545426688</v>
      </c>
      <c r="H1405">
        <v>1253.086344497154</v>
      </c>
      <c r="I1405">
        <v>-11.05746397822058</v>
      </c>
      <c r="J1405">
        <v>-11.05746397822058</v>
      </c>
      <c r="K1405">
        <v>-311.10544363604657</v>
      </c>
      <c r="L1405">
        <v>5</v>
      </c>
      <c r="M1405">
        <v>-84.264746380294298</v>
      </c>
      <c r="N1405">
        <v>1253.086344497154</v>
      </c>
      <c r="O1405" t="b">
        <v>0</v>
      </c>
      <c r="P1405">
        <v>-11.05746397822058</v>
      </c>
      <c r="Q1405">
        <v>0</v>
      </c>
      <c r="R1405">
        <v>1</v>
      </c>
      <c r="S1405">
        <v>46.311121911648982</v>
      </c>
      <c r="T1405">
        <v>-84.264746380294312</v>
      </c>
      <c r="U1405">
        <v>-11.05746397822058</v>
      </c>
      <c r="V1405">
        <v>0</v>
      </c>
      <c r="W1405">
        <v>-50.261386053060498</v>
      </c>
      <c r="X1405">
        <v>1</v>
      </c>
      <c r="Y1405">
        <v>27.45700620356217</v>
      </c>
      <c r="Z1405">
        <v>83.327179230420597</v>
      </c>
      <c r="AA1405">
        <v>1253.086344497154</v>
      </c>
      <c r="AB1405" t="b">
        <v>0</v>
      </c>
      <c r="AC1405" t="b">
        <v>1</v>
      </c>
      <c r="AD1405">
        <v>89.6304965314295</v>
      </c>
      <c r="AE1405">
        <v>1.050237917526637</v>
      </c>
      <c r="AF1405">
        <v>0</v>
      </c>
      <c r="AG1405">
        <v>-4.6096299472239199E-2</v>
      </c>
      <c r="AH1405" t="b">
        <v>0</v>
      </c>
      <c r="AI1405" t="b">
        <v>0</v>
      </c>
      <c r="AJ1405">
        <v>1253.086344497154</v>
      </c>
      <c r="AK1405">
        <v>0</v>
      </c>
      <c r="AL1405">
        <v>-11.05746397822058</v>
      </c>
      <c r="AM1405">
        <v>5.9461013901239621</v>
      </c>
      <c r="AN1405">
        <v>-4.0529705058538799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</row>
    <row r="1406" spans="1:48">
      <c r="A1406">
        <v>1403</v>
      </c>
      <c r="B1406">
        <v>0</v>
      </c>
      <c r="C1406">
        <v>0</v>
      </c>
      <c r="D1406">
        <v>0</v>
      </c>
      <c r="E1406">
        <v>45.2</v>
      </c>
      <c r="F1406">
        <v>-0.72771089584851723</v>
      </c>
      <c r="G1406">
        <v>323.65282199436427</v>
      </c>
      <c r="H1406">
        <v>1194.926218803193</v>
      </c>
      <c r="I1406">
        <v>-17.254663981344311</v>
      </c>
      <c r="J1406">
        <v>-17.254663981344311</v>
      </c>
      <c r="K1406">
        <v>-509.09459965749022</v>
      </c>
      <c r="L1406">
        <v>5</v>
      </c>
      <c r="M1406">
        <v>-137.89127834709919</v>
      </c>
      <c r="N1406">
        <v>1194.926218803193</v>
      </c>
      <c r="O1406" t="b">
        <v>0</v>
      </c>
      <c r="P1406">
        <v>-17.254663981344311</v>
      </c>
      <c r="Q1406">
        <v>0</v>
      </c>
      <c r="R1406">
        <v>1</v>
      </c>
      <c r="S1406">
        <v>46.311121911648982</v>
      </c>
      <c r="T1406">
        <v>-137.89127834709919</v>
      </c>
      <c r="U1406">
        <v>-17.254663981344311</v>
      </c>
      <c r="V1406">
        <v>0</v>
      </c>
      <c r="W1406">
        <v>-57.572508491628888</v>
      </c>
      <c r="X1406">
        <v>1</v>
      </c>
      <c r="Y1406">
        <v>34.768128642130563</v>
      </c>
      <c r="Z1406">
        <v>83.313509416556229</v>
      </c>
      <c r="AA1406">
        <v>1194.926218803193</v>
      </c>
      <c r="AB1406" t="b">
        <v>0</v>
      </c>
      <c r="AC1406" t="b">
        <v>1</v>
      </c>
      <c r="AD1406">
        <v>89.64284278834333</v>
      </c>
      <c r="AE1406">
        <v>1.203007640123589</v>
      </c>
      <c r="AF1406">
        <v>0</v>
      </c>
      <c r="AG1406">
        <v>-5.5563374194915582E-2</v>
      </c>
      <c r="AH1406" t="b">
        <v>0</v>
      </c>
      <c r="AI1406" t="b">
        <v>0</v>
      </c>
      <c r="AJ1406">
        <v>1194.926218803193</v>
      </c>
      <c r="AK1406">
        <v>0</v>
      </c>
      <c r="AL1406">
        <v>-17.254663981344311</v>
      </c>
      <c r="AM1406">
        <v>11.99101807494751</v>
      </c>
      <c r="AN1406">
        <v>-3.8366261343290962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</row>
    <row r="1407" spans="1:48">
      <c r="A1407">
        <v>1404</v>
      </c>
      <c r="B1407">
        <v>0</v>
      </c>
      <c r="C1407">
        <v>0</v>
      </c>
      <c r="D1407">
        <v>0</v>
      </c>
      <c r="E1407">
        <v>41.8</v>
      </c>
      <c r="F1407">
        <v>-1.238163615225075</v>
      </c>
      <c r="G1407">
        <v>299.30725573815101</v>
      </c>
      <c r="H1407">
        <v>1105.042388185253</v>
      </c>
      <c r="I1407">
        <v>-30.877288481375839</v>
      </c>
      <c r="J1407">
        <v>-30.877288481375839</v>
      </c>
      <c r="K1407">
        <v>-985.12942741047232</v>
      </c>
      <c r="L1407">
        <v>3</v>
      </c>
      <c r="M1407">
        <v>-266.82812226719182</v>
      </c>
      <c r="N1407">
        <v>1793.4837960246659</v>
      </c>
      <c r="O1407" t="b">
        <v>1</v>
      </c>
      <c r="P1407">
        <v>-30.877288481375832</v>
      </c>
      <c r="Q1407">
        <v>0</v>
      </c>
      <c r="R1407">
        <v>0.9570725724594854</v>
      </c>
      <c r="S1407">
        <v>46.311121911648982</v>
      </c>
      <c r="T1407">
        <v>-157.34681292840131</v>
      </c>
      <c r="U1407">
        <v>-29.551805917444</v>
      </c>
      <c r="V1407">
        <v>109.4813093387905</v>
      </c>
      <c r="W1407">
        <v>-52.469944660613017</v>
      </c>
      <c r="X1407">
        <v>1</v>
      </c>
      <c r="Y1407">
        <v>29.665564811114692</v>
      </c>
      <c r="Z1407">
        <v>83.325929706135526</v>
      </c>
      <c r="AA1407">
        <v>1793.4837960246659</v>
      </c>
      <c r="AB1407" t="b">
        <v>0</v>
      </c>
      <c r="AC1407" t="b">
        <v>1</v>
      </c>
      <c r="AD1407">
        <v>89.655627251330088</v>
      </c>
      <c r="AE1407">
        <v>1.0963869033560929</v>
      </c>
      <c r="AF1407">
        <v>0</v>
      </c>
      <c r="AG1407">
        <v>-4.4676678162146988E-2</v>
      </c>
      <c r="AH1407" t="b">
        <v>0</v>
      </c>
      <c r="AI1407" t="b">
        <v>0</v>
      </c>
      <c r="AJ1407">
        <v>1793.4837960246659</v>
      </c>
      <c r="AK1407">
        <v>0</v>
      </c>
      <c r="AL1407">
        <v>-29.551805917444</v>
      </c>
      <c r="AM1407">
        <v>22.05893907591441</v>
      </c>
      <c r="AN1407">
        <v>-6.29080949024008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</row>
    <row r="1408" spans="1:48">
      <c r="A1408">
        <v>1405</v>
      </c>
      <c r="B1408">
        <v>0</v>
      </c>
      <c r="C1408">
        <v>0</v>
      </c>
      <c r="D1408">
        <v>0</v>
      </c>
      <c r="E1408">
        <v>36.5</v>
      </c>
      <c r="F1408">
        <v>-1.5696346432511781</v>
      </c>
      <c r="G1408">
        <v>261.3568142211127</v>
      </c>
      <c r="H1408">
        <v>964.92935810434813</v>
      </c>
      <c r="I1408">
        <v>-35.594462115716027</v>
      </c>
      <c r="J1408">
        <v>-35.594462115716027</v>
      </c>
      <c r="K1408">
        <v>-1300.528844284278</v>
      </c>
      <c r="L1408">
        <v>3</v>
      </c>
      <c r="M1408">
        <v>-352.25591665337981</v>
      </c>
      <c r="N1408">
        <v>1566.0803482033571</v>
      </c>
      <c r="O1408" t="b">
        <v>0</v>
      </c>
      <c r="P1408">
        <v>-35.594462115716027</v>
      </c>
      <c r="Q1408">
        <v>0</v>
      </c>
      <c r="R1408">
        <v>0.95966042632234261</v>
      </c>
      <c r="S1408">
        <v>46.347738141607088</v>
      </c>
      <c r="T1408">
        <v>-208.28469695018489</v>
      </c>
      <c r="U1408">
        <v>-34.158596688682508</v>
      </c>
      <c r="V1408">
        <v>143.971219703195</v>
      </c>
      <c r="W1408">
        <v>-53.339610375596379</v>
      </c>
      <c r="X1408">
        <v>1</v>
      </c>
      <c r="Y1408">
        <v>30.535230526098051</v>
      </c>
      <c r="Z1408">
        <v>83.138299418307199</v>
      </c>
      <c r="AA1408">
        <v>1566.0803482033571</v>
      </c>
      <c r="AB1408" t="b">
        <v>0</v>
      </c>
      <c r="AC1408" t="b">
        <v>1</v>
      </c>
      <c r="AD1408">
        <v>89.667571853579531</v>
      </c>
      <c r="AE1408">
        <v>1.1145590227736559</v>
      </c>
      <c r="AF1408">
        <v>0</v>
      </c>
      <c r="AG1408">
        <v>-3.8098572169598832E-2</v>
      </c>
      <c r="AH1408" t="b">
        <v>0</v>
      </c>
      <c r="AI1408" t="b">
        <v>0</v>
      </c>
      <c r="AJ1408">
        <v>1566.0803482033571</v>
      </c>
      <c r="AK1408">
        <v>0</v>
      </c>
      <c r="AL1408">
        <v>-34.158596688682508</v>
      </c>
      <c r="AM1408">
        <v>27.590737334379298</v>
      </c>
      <c r="AN1408">
        <v>-5.2946287917682771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</row>
    <row r="1409" spans="1:48">
      <c r="A1409">
        <v>1406</v>
      </c>
      <c r="B1409">
        <v>0</v>
      </c>
      <c r="C1409">
        <v>0</v>
      </c>
      <c r="D1409">
        <v>0</v>
      </c>
      <c r="E1409">
        <v>31.2</v>
      </c>
      <c r="F1409">
        <v>-1.3166311451035511</v>
      </c>
      <c r="G1409">
        <v>223.40637270407441</v>
      </c>
      <c r="H1409">
        <v>824.81632802344291</v>
      </c>
      <c r="I1409">
        <v>-25.238675468749971</v>
      </c>
      <c r="J1409">
        <v>-25.238675468749971</v>
      </c>
      <c r="K1409">
        <v>-1078.803592571948</v>
      </c>
      <c r="L1409">
        <v>3</v>
      </c>
      <c r="M1409">
        <v>-292.20032301515369</v>
      </c>
      <c r="N1409">
        <v>1338.676900382048</v>
      </c>
      <c r="O1409" t="b">
        <v>0</v>
      </c>
      <c r="P1409">
        <v>-25.238675468749971</v>
      </c>
      <c r="Q1409">
        <v>0</v>
      </c>
      <c r="R1409">
        <v>0.95857655101662798</v>
      </c>
      <c r="S1409">
        <v>46.387403679348452</v>
      </c>
      <c r="T1409">
        <v>-172.57940717301949</v>
      </c>
      <c r="U1409">
        <v>-24.193202483062329</v>
      </c>
      <c r="V1409">
        <v>119.6209158421341</v>
      </c>
      <c r="W1409">
        <v>-57.376445338815017</v>
      </c>
      <c r="X1409">
        <v>1</v>
      </c>
      <c r="Y1409">
        <v>34.572065489316692</v>
      </c>
      <c r="Z1409">
        <v>83.118151945980784</v>
      </c>
      <c r="AA1409">
        <v>1338.676900382048</v>
      </c>
      <c r="AB1409" t="b">
        <v>0</v>
      </c>
      <c r="AC1409" t="b">
        <v>1</v>
      </c>
      <c r="AD1409">
        <v>89.680489967868297</v>
      </c>
      <c r="AE1409">
        <v>1.1989107981244931</v>
      </c>
      <c r="AF1409">
        <v>0</v>
      </c>
      <c r="AG1409">
        <v>-2.7010570464696348E-2</v>
      </c>
      <c r="AH1409" t="b">
        <v>0</v>
      </c>
      <c r="AI1409" t="b">
        <v>0</v>
      </c>
      <c r="AJ1409">
        <v>1338.676900382048</v>
      </c>
      <c r="AK1409">
        <v>0</v>
      </c>
      <c r="AL1409">
        <v>-24.193202483062329</v>
      </c>
      <c r="AM1409">
        <v>18.503351535744692</v>
      </c>
      <c r="AN1409">
        <v>-4.3790820799114432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</row>
    <row r="1410" spans="1:48">
      <c r="A1410">
        <v>1407</v>
      </c>
      <c r="B1410">
        <v>0</v>
      </c>
      <c r="C1410">
        <v>0</v>
      </c>
      <c r="D1410">
        <v>0</v>
      </c>
      <c r="E1410">
        <v>27.6</v>
      </c>
      <c r="F1410">
        <v>-0.58050744300129331</v>
      </c>
      <c r="G1410">
        <v>197.62871431514279</v>
      </c>
      <c r="H1410">
        <v>729.64521325150724</v>
      </c>
      <c r="I1410">
        <v>-8.4867172210658239</v>
      </c>
      <c r="J1410">
        <v>-8.4867172210658239</v>
      </c>
      <c r="K1410">
        <v>-410.07289888104441</v>
      </c>
      <c r="L1410">
        <v>3</v>
      </c>
      <c r="M1410">
        <v>-111.0706660024497</v>
      </c>
      <c r="N1410">
        <v>1184.2141811071961</v>
      </c>
      <c r="O1410" t="b">
        <v>0</v>
      </c>
      <c r="P1410">
        <v>-8.4867172210658239</v>
      </c>
      <c r="Q1410">
        <v>0</v>
      </c>
      <c r="R1410">
        <v>0.9460940141299361</v>
      </c>
      <c r="S1410">
        <v>46.416284692422948</v>
      </c>
      <c r="T1410">
        <v>-64.746329174579841</v>
      </c>
      <c r="U1410">
        <v>-8.0292323624638211</v>
      </c>
      <c r="V1410">
        <v>46.324336827869892</v>
      </c>
      <c r="W1410">
        <v>-46.987709017835549</v>
      </c>
      <c r="X1410">
        <v>1</v>
      </c>
      <c r="Y1410">
        <v>24.18332916833722</v>
      </c>
      <c r="Z1410">
        <v>83.073682049129602</v>
      </c>
      <c r="AA1410">
        <v>1184.2141811071961</v>
      </c>
      <c r="AB1410" t="b">
        <v>0</v>
      </c>
      <c r="AC1410" t="b">
        <v>1</v>
      </c>
      <c r="AD1410">
        <v>89.692147784268627</v>
      </c>
      <c r="AE1410">
        <v>0.98183272574581748</v>
      </c>
      <c r="AF1410">
        <v>0</v>
      </c>
      <c r="AG1410">
        <v>-2.6842721554559471E-2</v>
      </c>
      <c r="AH1410" t="b">
        <v>0</v>
      </c>
      <c r="AI1410" t="b">
        <v>0</v>
      </c>
      <c r="AJ1410">
        <v>1184.2141811071961</v>
      </c>
      <c r="AK1410">
        <v>0</v>
      </c>
      <c r="AL1410">
        <v>-8.0292323624638211</v>
      </c>
      <c r="AM1410">
        <v>3.2240644793569309</v>
      </c>
      <c r="AN1410">
        <v>-3.7972241145505872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</row>
    <row r="1411" spans="1:48">
      <c r="A1411">
        <v>1408</v>
      </c>
      <c r="B1411">
        <v>0</v>
      </c>
      <c r="C1411">
        <v>0</v>
      </c>
      <c r="D1411">
        <v>0</v>
      </c>
      <c r="E1411">
        <v>26.9</v>
      </c>
      <c r="F1411">
        <v>5.5327583775393041E-2</v>
      </c>
      <c r="G1411">
        <v>192.6163918506283</v>
      </c>
      <c r="H1411">
        <v>711.13971871251965</v>
      </c>
      <c r="I1411">
        <v>3.466857132347279</v>
      </c>
      <c r="J1411">
        <v>3.466857132347279</v>
      </c>
      <c r="K1411">
        <v>171.87554318877031</v>
      </c>
      <c r="L1411">
        <v>3</v>
      </c>
      <c r="M1411">
        <v>46.553505739103542</v>
      </c>
      <c r="N1411">
        <v>1154.1797634704189</v>
      </c>
      <c r="O1411" t="b">
        <v>0</v>
      </c>
      <c r="P1411">
        <v>3.466857132347279</v>
      </c>
      <c r="Q1411">
        <v>0</v>
      </c>
      <c r="R1411">
        <v>0.88713441067585763</v>
      </c>
      <c r="S1411">
        <v>46.428922633683548</v>
      </c>
      <c r="T1411">
        <v>32.332884158911597</v>
      </c>
      <c r="U1411">
        <v>3.9079276946388268</v>
      </c>
      <c r="V1411">
        <v>3.649270025144784</v>
      </c>
      <c r="W1411">
        <v>-24.00594248760591</v>
      </c>
      <c r="X1411">
        <v>1</v>
      </c>
      <c r="Y1411">
        <v>1.201562638107585</v>
      </c>
      <c r="Z1411">
        <v>83.112296149852753</v>
      </c>
      <c r="AA1411">
        <v>1154.1797634704189</v>
      </c>
      <c r="AB1411" t="b">
        <v>0</v>
      </c>
      <c r="AC1411" t="b">
        <v>1</v>
      </c>
      <c r="AD1411">
        <v>89.697184469150855</v>
      </c>
      <c r="AE1411">
        <v>0.50161670869624297</v>
      </c>
      <c r="AF1411">
        <v>0</v>
      </c>
      <c r="AG1411">
        <v>-3.1927167783336929E-2</v>
      </c>
      <c r="AH1411" t="b">
        <v>0</v>
      </c>
      <c r="AI1411" t="b">
        <v>0</v>
      </c>
      <c r="AJ1411">
        <v>1154.1797634704189</v>
      </c>
      <c r="AK1411">
        <v>0</v>
      </c>
      <c r="AL1411">
        <v>3.9079276946388268</v>
      </c>
      <c r="AM1411">
        <v>0</v>
      </c>
      <c r="AN1411">
        <v>4.4096714987300372</v>
      </c>
      <c r="AO1411">
        <v>0</v>
      </c>
      <c r="AP1411">
        <v>1</v>
      </c>
      <c r="AQ1411">
        <v>3</v>
      </c>
      <c r="AR1411">
        <v>0</v>
      </c>
      <c r="AS1411">
        <v>0</v>
      </c>
      <c r="AT1411">
        <v>1.3563607914292659</v>
      </c>
      <c r="AU1411">
        <v>0.43164128294131732</v>
      </c>
      <c r="AV1411">
        <v>1.3563607914292659</v>
      </c>
    </row>
    <row r="1412" spans="1:48">
      <c r="A1412">
        <v>1409</v>
      </c>
      <c r="B1412">
        <v>0</v>
      </c>
      <c r="C1412">
        <v>0</v>
      </c>
      <c r="D1412">
        <v>0</v>
      </c>
      <c r="E1412">
        <v>27.3</v>
      </c>
      <c r="F1412">
        <v>0.1091971078997251</v>
      </c>
      <c r="G1412">
        <v>195.48057611606509</v>
      </c>
      <c r="H1412">
        <v>721.71428702051242</v>
      </c>
      <c r="I1412">
        <v>4.5435052290155351</v>
      </c>
      <c r="J1412">
        <v>4.5435052290155351</v>
      </c>
      <c r="K1412">
        <v>221.95186770853849</v>
      </c>
      <c r="L1412">
        <v>3</v>
      </c>
      <c r="M1412">
        <v>60.116973918889087</v>
      </c>
      <c r="N1412">
        <v>1171.3422878342919</v>
      </c>
      <c r="O1412" t="b">
        <v>0</v>
      </c>
      <c r="P1412">
        <v>4.5435052290155351</v>
      </c>
      <c r="Q1412">
        <v>0</v>
      </c>
      <c r="R1412">
        <v>0.90363648543621267</v>
      </c>
      <c r="S1412">
        <v>46.439731922131642</v>
      </c>
      <c r="T1412">
        <v>40.990652725589818</v>
      </c>
      <c r="U1412">
        <v>5.0280232175687862</v>
      </c>
      <c r="V1412">
        <v>3.9500033609015262</v>
      </c>
      <c r="W1412">
        <v>-24.89847356797959</v>
      </c>
      <c r="X1412">
        <v>1</v>
      </c>
      <c r="Y1412">
        <v>2.0940937184812651</v>
      </c>
      <c r="Z1412">
        <v>83.130960246252755</v>
      </c>
      <c r="AA1412">
        <v>1171.3422878342919</v>
      </c>
      <c r="AB1412" t="b">
        <v>0</v>
      </c>
      <c r="AC1412" t="b">
        <v>1</v>
      </c>
      <c r="AD1412">
        <v>89.6978383692216</v>
      </c>
      <c r="AE1412">
        <v>0.52026661186823031</v>
      </c>
      <c r="AF1412">
        <v>0</v>
      </c>
      <c r="AG1412">
        <v>-5.851470110194712E-4</v>
      </c>
      <c r="AH1412" t="b">
        <v>0</v>
      </c>
      <c r="AI1412" t="b">
        <v>0</v>
      </c>
      <c r="AJ1412">
        <v>1171.3422878342919</v>
      </c>
      <c r="AK1412">
        <v>0</v>
      </c>
      <c r="AL1412">
        <v>5.0280232175687862</v>
      </c>
      <c r="AM1412">
        <v>0</v>
      </c>
      <c r="AN1412">
        <v>5.5487982110168854</v>
      </c>
      <c r="AO1412">
        <v>0</v>
      </c>
      <c r="AP1412">
        <v>1</v>
      </c>
      <c r="AQ1412">
        <v>3</v>
      </c>
      <c r="AR1412">
        <v>0</v>
      </c>
      <c r="AS1412">
        <v>0</v>
      </c>
      <c r="AT1412">
        <v>1.556526363203641</v>
      </c>
      <c r="AU1412">
        <v>0.49534094511625382</v>
      </c>
      <c r="AV1412">
        <v>1.556526363203641</v>
      </c>
    </row>
    <row r="1413" spans="1:48">
      <c r="A1413">
        <v>1410</v>
      </c>
      <c r="B1413">
        <v>0</v>
      </c>
      <c r="C1413">
        <v>0</v>
      </c>
      <c r="D1413">
        <v>0</v>
      </c>
      <c r="E1413">
        <v>27.5</v>
      </c>
      <c r="F1413">
        <v>7.8839846257103829E-3</v>
      </c>
      <c r="G1413">
        <v>196.91266824878349</v>
      </c>
      <c r="H1413">
        <v>727.00157117450885</v>
      </c>
      <c r="I1413">
        <v>2.6678026450593042</v>
      </c>
      <c r="J1413">
        <v>2.6678026450593042</v>
      </c>
      <c r="K1413">
        <v>129.37531605179831</v>
      </c>
      <c r="L1413">
        <v>3</v>
      </c>
      <c r="M1413">
        <v>35.042068269717852</v>
      </c>
      <c r="N1413">
        <v>1179.9235500162281</v>
      </c>
      <c r="O1413" t="b">
        <v>0</v>
      </c>
      <c r="P1413">
        <v>2.6678026450593042</v>
      </c>
      <c r="Q1413">
        <v>0</v>
      </c>
      <c r="R1413">
        <v>0.86319300786558595</v>
      </c>
      <c r="S1413">
        <v>46.451826849677957</v>
      </c>
      <c r="T1413">
        <v>25.01285686002532</v>
      </c>
      <c r="U1413">
        <v>3.090621240846203</v>
      </c>
      <c r="V1413">
        <v>3.4219337117087112</v>
      </c>
      <c r="W1413">
        <v>-20.769699095200099</v>
      </c>
      <c r="X1413">
        <v>1</v>
      </c>
      <c r="Y1413">
        <v>-2.034680754298229</v>
      </c>
      <c r="Z1413">
        <v>83.124512610270159</v>
      </c>
      <c r="AA1413">
        <v>1179.9235500162281</v>
      </c>
      <c r="AB1413" t="b">
        <v>0</v>
      </c>
      <c r="AC1413" t="b">
        <v>1</v>
      </c>
      <c r="AD1413">
        <v>89.697850157508142</v>
      </c>
      <c r="AE1413">
        <v>0.43399371243701701</v>
      </c>
      <c r="AF1413">
        <v>0</v>
      </c>
      <c r="AG1413">
        <v>7.9364158533873352E-4</v>
      </c>
      <c r="AH1413" t="b">
        <v>0</v>
      </c>
      <c r="AI1413" t="b">
        <v>0</v>
      </c>
      <c r="AJ1413">
        <v>1179.9235500162281</v>
      </c>
      <c r="AK1413">
        <v>0</v>
      </c>
      <c r="AL1413">
        <v>3.090621240846203</v>
      </c>
      <c r="AM1413">
        <v>0</v>
      </c>
      <c r="AN1413">
        <v>3.5246290749937721</v>
      </c>
      <c r="AO1413">
        <v>0</v>
      </c>
      <c r="AP1413">
        <v>1</v>
      </c>
      <c r="AQ1413">
        <v>3</v>
      </c>
      <c r="AR1413">
        <v>0</v>
      </c>
      <c r="AS1413">
        <v>0</v>
      </c>
      <c r="AT1413">
        <v>1.220030691038885</v>
      </c>
      <c r="AU1413">
        <v>0.38825629289452152</v>
      </c>
      <c r="AV1413">
        <v>1.220030691038885</v>
      </c>
    </row>
    <row r="1414" spans="1:48">
      <c r="A1414">
        <v>1411</v>
      </c>
      <c r="B1414">
        <v>0</v>
      </c>
      <c r="C1414">
        <v>0</v>
      </c>
      <c r="D1414">
        <v>0</v>
      </c>
      <c r="E1414">
        <v>27.4</v>
      </c>
      <c r="F1414">
        <v>-5.7399713069231417E-2</v>
      </c>
      <c r="G1414">
        <v>196.19662218242431</v>
      </c>
      <c r="H1414">
        <v>724.35792909751069</v>
      </c>
      <c r="I1414">
        <v>1.424507763967886</v>
      </c>
      <c r="J1414">
        <v>1.424507763967886</v>
      </c>
      <c r="K1414">
        <v>69.333747824914909</v>
      </c>
      <c r="L1414">
        <v>3</v>
      </c>
      <c r="M1414">
        <v>18.779454990496991</v>
      </c>
      <c r="N1414">
        <v>1175.6329189252599</v>
      </c>
      <c r="O1414" t="b">
        <v>0</v>
      </c>
      <c r="P1414">
        <v>1.424507763967886</v>
      </c>
      <c r="Q1414">
        <v>0</v>
      </c>
      <c r="R1414">
        <v>0.79017825911287976</v>
      </c>
      <c r="S1414">
        <v>46.461909195766708</v>
      </c>
      <c r="T1414">
        <v>14.64331443312097</v>
      </c>
      <c r="U1414">
        <v>1.802767600271814</v>
      </c>
      <c r="V1414">
        <v>3.0724857267149388</v>
      </c>
      <c r="W1414">
        <v>-28.31610593786564</v>
      </c>
      <c r="X1414">
        <v>1</v>
      </c>
      <c r="Y1414">
        <v>5.5117260883673147</v>
      </c>
      <c r="Z1414">
        <v>83.118064974287563</v>
      </c>
      <c r="AA1414">
        <v>1175.6329189252599</v>
      </c>
      <c r="AB1414" t="b">
        <v>0</v>
      </c>
      <c r="AC1414" t="b">
        <v>1</v>
      </c>
      <c r="AD1414">
        <v>89.698540047455381</v>
      </c>
      <c r="AE1414">
        <v>0.59167982556734178</v>
      </c>
      <c r="AF1414">
        <v>0</v>
      </c>
      <c r="AG1414">
        <v>1.3998624627309161E-2</v>
      </c>
      <c r="AH1414" t="b">
        <v>0</v>
      </c>
      <c r="AI1414" t="b">
        <v>0</v>
      </c>
      <c r="AJ1414">
        <v>1175.6329189252599</v>
      </c>
      <c r="AK1414">
        <v>0</v>
      </c>
      <c r="AL1414">
        <v>1.802767600271814</v>
      </c>
      <c r="AM1414">
        <v>0</v>
      </c>
      <c r="AN1414">
        <v>2.3946733732079859</v>
      </c>
      <c r="AO1414">
        <v>0</v>
      </c>
      <c r="AP1414">
        <v>1</v>
      </c>
      <c r="AQ1414">
        <v>3</v>
      </c>
      <c r="AR1414">
        <v>0</v>
      </c>
      <c r="AS1414">
        <v>0</v>
      </c>
      <c r="AT1414">
        <v>1.029330377266559</v>
      </c>
      <c r="AU1414">
        <v>0.32756880574940878</v>
      </c>
      <c r="AV1414">
        <v>1.029330377266559</v>
      </c>
    </row>
    <row r="1415" spans="1:48">
      <c r="A1415">
        <v>1412</v>
      </c>
      <c r="B1415">
        <v>0</v>
      </c>
      <c r="C1415">
        <v>0</v>
      </c>
      <c r="D1415">
        <v>0</v>
      </c>
      <c r="E1415">
        <v>27.1</v>
      </c>
      <c r="F1415">
        <v>-0.1116184656821204</v>
      </c>
      <c r="G1415">
        <v>194.0484839833467</v>
      </c>
      <c r="H1415">
        <v>716.4270028665162</v>
      </c>
      <c r="I1415">
        <v>0.38819529177998119</v>
      </c>
      <c r="J1415">
        <v>0.38819529177998119</v>
      </c>
      <c r="K1415">
        <v>19.1034317723668</v>
      </c>
      <c r="L1415">
        <v>3</v>
      </c>
      <c r="M1415">
        <v>5.1742772947905751</v>
      </c>
      <c r="N1415">
        <v>1162.761025652356</v>
      </c>
      <c r="O1415" t="b">
        <v>0</v>
      </c>
      <c r="P1415">
        <v>0.38819529177998119</v>
      </c>
      <c r="Q1415">
        <v>0</v>
      </c>
      <c r="R1415">
        <v>0.53476208960123861</v>
      </c>
      <c r="S1415">
        <v>46.470166055641833</v>
      </c>
      <c r="T1415">
        <v>5.9617061745738953</v>
      </c>
      <c r="U1415">
        <v>0.72592148794513578</v>
      </c>
      <c r="V1415">
        <v>2.773611723070152</v>
      </c>
      <c r="W1415">
        <v>-26.16376190908046</v>
      </c>
      <c r="X1415">
        <v>1</v>
      </c>
      <c r="Y1415">
        <v>3.3593820595821282</v>
      </c>
      <c r="Z1415">
        <v>83.111617338304967</v>
      </c>
      <c r="AA1415">
        <v>1162.761025652356</v>
      </c>
      <c r="AB1415" t="b">
        <v>0</v>
      </c>
      <c r="AC1415" t="b">
        <v>1</v>
      </c>
      <c r="AD1415">
        <v>89.70030018796092</v>
      </c>
      <c r="AE1415">
        <v>0.54670547272705428</v>
      </c>
      <c r="AF1415">
        <v>0</v>
      </c>
      <c r="AG1415">
        <v>1.1532067700535499E-2</v>
      </c>
      <c r="AH1415" t="b">
        <v>0</v>
      </c>
      <c r="AI1415" t="b">
        <v>0</v>
      </c>
      <c r="AJ1415">
        <v>1162.761025652356</v>
      </c>
      <c r="AK1415">
        <v>0</v>
      </c>
      <c r="AL1415">
        <v>0.72592148794513578</v>
      </c>
      <c r="AM1415">
        <v>0</v>
      </c>
      <c r="AN1415">
        <v>1.273318924489234</v>
      </c>
      <c r="AO1415">
        <v>0</v>
      </c>
      <c r="AP1415">
        <v>1</v>
      </c>
      <c r="AQ1415">
        <v>3</v>
      </c>
      <c r="AR1415">
        <v>0</v>
      </c>
      <c r="AS1415">
        <v>0</v>
      </c>
      <c r="AT1415">
        <v>0.83637978516784917</v>
      </c>
      <c r="AU1415">
        <v>0.26616520160215851</v>
      </c>
      <c r="AV1415">
        <v>0.83637978516784917</v>
      </c>
    </row>
    <row r="1416" spans="1:48">
      <c r="A1416">
        <v>1413</v>
      </c>
      <c r="B1416">
        <v>0</v>
      </c>
      <c r="C1416">
        <v>0</v>
      </c>
      <c r="D1416">
        <v>0</v>
      </c>
      <c r="E1416">
        <v>26.7</v>
      </c>
      <c r="F1416">
        <v>-7.9459757535622622E-2</v>
      </c>
      <c r="G1416">
        <v>191.18429971790991</v>
      </c>
      <c r="H1416">
        <v>705.85243455852321</v>
      </c>
      <c r="I1416">
        <v>0.9595425851364856</v>
      </c>
      <c r="J1416">
        <v>0.9595425851364856</v>
      </c>
      <c r="K1416">
        <v>47.927349397511627</v>
      </c>
      <c r="L1416">
        <v>3</v>
      </c>
      <c r="M1416">
        <v>12.98140557895765</v>
      </c>
      <c r="N1416">
        <v>1145.598501288483</v>
      </c>
      <c r="O1416" t="b">
        <v>0</v>
      </c>
      <c r="P1416">
        <v>0.9595425851364856</v>
      </c>
      <c r="Q1416">
        <v>0</v>
      </c>
      <c r="R1416">
        <v>0.73205330735850571</v>
      </c>
      <c r="S1416">
        <v>46.475155187337009</v>
      </c>
      <c r="T1416">
        <v>10.925982282135831</v>
      </c>
      <c r="U1416">
        <v>1.310755071374293</v>
      </c>
      <c r="V1416">
        <v>2.9275808163578598</v>
      </c>
      <c r="W1416">
        <v>-30.487417211092929</v>
      </c>
      <c r="X1416">
        <v>1</v>
      </c>
      <c r="Y1416">
        <v>7.6830373615945966</v>
      </c>
      <c r="Z1416">
        <v>83.105169702322371</v>
      </c>
      <c r="AA1416">
        <v>1145.598501288483</v>
      </c>
      <c r="AB1416" t="b">
        <v>0</v>
      </c>
      <c r="AC1416" t="b">
        <v>1</v>
      </c>
      <c r="AD1416">
        <v>89.702491144195278</v>
      </c>
      <c r="AE1416">
        <v>0.63705050888850889</v>
      </c>
      <c r="AF1416">
        <v>0</v>
      </c>
      <c r="AG1416">
        <v>1.154280658035922E-2</v>
      </c>
      <c r="AH1416" t="b">
        <v>0</v>
      </c>
      <c r="AI1416" t="b">
        <v>0</v>
      </c>
      <c r="AJ1416">
        <v>1145.598501288483</v>
      </c>
      <c r="AK1416">
        <v>0</v>
      </c>
      <c r="AL1416">
        <v>1.310755071374293</v>
      </c>
      <c r="AM1416">
        <v>0</v>
      </c>
      <c r="AN1416">
        <v>1.9479326756577691</v>
      </c>
      <c r="AO1416">
        <v>0</v>
      </c>
      <c r="AP1416">
        <v>1</v>
      </c>
      <c r="AQ1416">
        <v>3</v>
      </c>
      <c r="AR1416">
        <v>0</v>
      </c>
      <c r="AS1416">
        <v>0</v>
      </c>
      <c r="AT1416">
        <v>0.93957942256152127</v>
      </c>
      <c r="AU1416">
        <v>0.29900692348409502</v>
      </c>
      <c r="AV1416">
        <v>0.93957942256152127</v>
      </c>
    </row>
    <row r="1417" spans="1:48">
      <c r="A1417">
        <v>1414</v>
      </c>
      <c r="B1417">
        <v>0</v>
      </c>
      <c r="C1417">
        <v>0</v>
      </c>
      <c r="D1417">
        <v>0</v>
      </c>
      <c r="E1417">
        <v>26.8</v>
      </c>
      <c r="F1417">
        <v>0.17945749582461221</v>
      </c>
      <c r="G1417">
        <v>191.90034578426909</v>
      </c>
      <c r="H1417">
        <v>708.49607663552138</v>
      </c>
      <c r="I1417">
        <v>5.7383215778240881</v>
      </c>
      <c r="J1417">
        <v>5.7383215778240881</v>
      </c>
      <c r="K1417">
        <v>285.54891042925482</v>
      </c>
      <c r="L1417">
        <v>3</v>
      </c>
      <c r="M1417">
        <v>77.342608458628064</v>
      </c>
      <c r="N1417">
        <v>1149.889132379451</v>
      </c>
      <c r="O1417" t="b">
        <v>0</v>
      </c>
      <c r="P1417">
        <v>5.7383215778240881</v>
      </c>
      <c r="Q1417">
        <v>0</v>
      </c>
      <c r="R1417">
        <v>0.91722587007165324</v>
      </c>
      <c r="S1417">
        <v>46.482257704016</v>
      </c>
      <c r="T1417">
        <v>51.954599316509281</v>
      </c>
      <c r="U1417">
        <v>6.2561706609690519</v>
      </c>
      <c r="V1417">
        <v>4.3004967541999406</v>
      </c>
      <c r="W1417">
        <v>-16.549225747958271</v>
      </c>
      <c r="X1417">
        <v>1</v>
      </c>
      <c r="Y1417">
        <v>-6.2551541015400574</v>
      </c>
      <c r="Z1417">
        <v>83.123833798722373</v>
      </c>
      <c r="AA1417">
        <v>1149.889132379451</v>
      </c>
      <c r="AB1417" t="b">
        <v>0</v>
      </c>
      <c r="AC1417" t="b">
        <v>1</v>
      </c>
      <c r="AD1417">
        <v>89.702774454365922</v>
      </c>
      <c r="AE1417">
        <v>0.34580471712151611</v>
      </c>
      <c r="AF1417">
        <v>0</v>
      </c>
      <c r="AG1417">
        <v>2.938024215139046E-2</v>
      </c>
      <c r="AH1417" t="b">
        <v>0</v>
      </c>
      <c r="AI1417" t="b">
        <v>0</v>
      </c>
      <c r="AJ1417">
        <v>1149.889132379451</v>
      </c>
      <c r="AK1417">
        <v>0</v>
      </c>
      <c r="AL1417">
        <v>6.2561706609690519</v>
      </c>
      <c r="AM1417">
        <v>0</v>
      </c>
      <c r="AN1417">
        <v>6.6051527629647486</v>
      </c>
      <c r="AO1417">
        <v>0</v>
      </c>
      <c r="AP1417">
        <v>1</v>
      </c>
      <c r="AQ1417">
        <v>3</v>
      </c>
      <c r="AR1417">
        <v>0</v>
      </c>
      <c r="AS1417">
        <v>0</v>
      </c>
      <c r="AT1417">
        <v>1.7267441259332521</v>
      </c>
      <c r="AU1417">
        <v>0.54951017055264206</v>
      </c>
      <c r="AV1417">
        <v>1.7267441259332521</v>
      </c>
    </row>
    <row r="1418" spans="1:48">
      <c r="A1418">
        <v>1415</v>
      </c>
      <c r="B1418">
        <v>0</v>
      </c>
      <c r="C1418">
        <v>0</v>
      </c>
      <c r="D1418">
        <v>0</v>
      </c>
      <c r="E1418">
        <v>28.2</v>
      </c>
      <c r="F1418">
        <v>0.61162977423717235</v>
      </c>
      <c r="G1418">
        <v>201.924990713298</v>
      </c>
      <c r="H1418">
        <v>745.50706571349633</v>
      </c>
      <c r="I1418">
        <v>14.469294024101959</v>
      </c>
      <c r="J1418">
        <v>14.469294024101959</v>
      </c>
      <c r="K1418">
        <v>684.27181564332966</v>
      </c>
      <c r="L1418">
        <v>3</v>
      </c>
      <c r="M1418">
        <v>185.33906165854</v>
      </c>
      <c r="N1418">
        <v>1209.957967653005</v>
      </c>
      <c r="O1418" t="b">
        <v>0</v>
      </c>
      <c r="P1418">
        <v>14.469294024101959</v>
      </c>
      <c r="Q1418">
        <v>0</v>
      </c>
      <c r="R1418">
        <v>0.94503936562750468</v>
      </c>
      <c r="S1418">
        <v>46.495379071983614</v>
      </c>
      <c r="T1418">
        <v>120.83661216405061</v>
      </c>
      <c r="U1418">
        <v>15.31078445022697</v>
      </c>
      <c r="V1418">
        <v>6.6412568599593982</v>
      </c>
      <c r="W1418">
        <v>-10.23010134382417</v>
      </c>
      <c r="X1418">
        <v>1</v>
      </c>
      <c r="Y1418">
        <v>-12.574278505674149</v>
      </c>
      <c r="Z1418">
        <v>83.167415769624185</v>
      </c>
      <c r="AA1418">
        <v>1209.957967653005</v>
      </c>
      <c r="AB1418" t="b">
        <v>0</v>
      </c>
      <c r="AC1418" t="b">
        <v>1</v>
      </c>
      <c r="AD1418">
        <v>89.699038455832749</v>
      </c>
      <c r="AE1418">
        <v>0.21376331166199769</v>
      </c>
      <c r="AF1418">
        <v>0</v>
      </c>
      <c r="AG1418">
        <v>4.4281413153071159E-2</v>
      </c>
      <c r="AH1418" t="b">
        <v>0</v>
      </c>
      <c r="AI1418" t="b">
        <v>0</v>
      </c>
      <c r="AJ1418">
        <v>1209.957967653005</v>
      </c>
      <c r="AK1418">
        <v>0</v>
      </c>
      <c r="AL1418">
        <v>15.31078445022697</v>
      </c>
      <c r="AM1418">
        <v>0</v>
      </c>
      <c r="AN1418">
        <v>15.55065880469945</v>
      </c>
      <c r="AO1418">
        <v>0</v>
      </c>
      <c r="AP1418">
        <v>1</v>
      </c>
      <c r="AQ1418">
        <v>3</v>
      </c>
      <c r="AR1418">
        <v>0</v>
      </c>
      <c r="AS1418">
        <v>0</v>
      </c>
      <c r="AT1418">
        <v>3.300655102484642</v>
      </c>
      <c r="AU1418">
        <v>1.0503835056172619</v>
      </c>
      <c r="AV1418">
        <v>3.300655102484642</v>
      </c>
    </row>
    <row r="1419" spans="1:48">
      <c r="A1419">
        <v>1416</v>
      </c>
      <c r="B1419">
        <v>0</v>
      </c>
      <c r="C1419">
        <v>0</v>
      </c>
      <c r="D1419">
        <v>0</v>
      </c>
      <c r="E1419">
        <v>31.1</v>
      </c>
      <c r="F1419">
        <v>0.95735674056003361</v>
      </c>
      <c r="G1419">
        <v>222.6903266377152</v>
      </c>
      <c r="H1419">
        <v>822.17268594644463</v>
      </c>
      <c r="I1419">
        <v>23.471731928282619</v>
      </c>
      <c r="J1419">
        <v>23.471731928282619</v>
      </c>
      <c r="K1419">
        <v>1006.503214320051</v>
      </c>
      <c r="L1419">
        <v>3</v>
      </c>
      <c r="M1419">
        <v>272.61733865656862</v>
      </c>
      <c r="N1419">
        <v>1334.38626929108</v>
      </c>
      <c r="O1419" t="b">
        <v>0</v>
      </c>
      <c r="P1419">
        <v>23.471731928282608</v>
      </c>
      <c r="Q1419">
        <v>0</v>
      </c>
      <c r="R1419">
        <v>0.95137158893051677</v>
      </c>
      <c r="S1419">
        <v>46.517347485075177</v>
      </c>
      <c r="T1419">
        <v>176.55693306046439</v>
      </c>
      <c r="U1419">
        <v>24.6714661246804</v>
      </c>
      <c r="V1419">
        <v>8.5856831180315112</v>
      </c>
      <c r="W1419">
        <v>-8.4621874421627048</v>
      </c>
      <c r="X1419">
        <v>1</v>
      </c>
      <c r="Y1419">
        <v>-14.34219240733562</v>
      </c>
      <c r="Z1419">
        <v>83.189868546395687</v>
      </c>
      <c r="AA1419">
        <v>1334.38626929108</v>
      </c>
      <c r="AB1419" t="b">
        <v>0</v>
      </c>
      <c r="AC1419" t="b">
        <v>1</v>
      </c>
      <c r="AD1419">
        <v>89.693697886207147</v>
      </c>
      <c r="AE1419">
        <v>0.17682182714966849</v>
      </c>
      <c r="AF1419">
        <v>0</v>
      </c>
      <c r="AG1419">
        <v>4.7071006596257008E-2</v>
      </c>
      <c r="AH1419" t="b">
        <v>0</v>
      </c>
      <c r="AI1419" t="b">
        <v>0</v>
      </c>
      <c r="AJ1419">
        <v>1334.38626929108</v>
      </c>
      <c r="AK1419">
        <v>0</v>
      </c>
      <c r="AL1419">
        <v>24.6714661246804</v>
      </c>
      <c r="AM1419">
        <v>0</v>
      </c>
      <c r="AN1419">
        <v>24.909802122994201</v>
      </c>
      <c r="AO1419">
        <v>0</v>
      </c>
      <c r="AP1419">
        <v>1</v>
      </c>
      <c r="AQ1419">
        <v>0</v>
      </c>
      <c r="AR1419">
        <v>0</v>
      </c>
      <c r="AS1419">
        <v>0</v>
      </c>
      <c r="AT1419">
        <v>5.0152427774265247</v>
      </c>
      <c r="AU1419">
        <v>1.5960250697230911</v>
      </c>
      <c r="AV1419">
        <v>5.0152427774265247</v>
      </c>
    </row>
    <row r="1420" spans="1:48">
      <c r="A1420">
        <v>1417</v>
      </c>
      <c r="B1420">
        <v>0</v>
      </c>
      <c r="C1420">
        <v>0</v>
      </c>
      <c r="D1420">
        <v>0</v>
      </c>
      <c r="E1420">
        <v>34.799999999999997</v>
      </c>
      <c r="F1420">
        <v>1.0589432635226901</v>
      </c>
      <c r="G1420">
        <v>249.1840310930061</v>
      </c>
      <c r="H1420">
        <v>919.98744279537846</v>
      </c>
      <c r="I1420">
        <v>28.879646835005481</v>
      </c>
      <c r="J1420">
        <v>28.879646835005481</v>
      </c>
      <c r="K1420">
        <v>1106.7334921210379</v>
      </c>
      <c r="L1420">
        <v>3</v>
      </c>
      <c r="M1420">
        <v>299.76530122454977</v>
      </c>
      <c r="N1420">
        <v>1493.139619656899</v>
      </c>
      <c r="O1420" t="b">
        <v>0</v>
      </c>
      <c r="P1420">
        <v>28.879646835005481</v>
      </c>
      <c r="Q1420">
        <v>0</v>
      </c>
      <c r="R1420">
        <v>0.95219002505383243</v>
      </c>
      <c r="S1420">
        <v>46.5488782729931</v>
      </c>
      <c r="T1420">
        <v>193.97207563039669</v>
      </c>
      <c r="U1420">
        <v>30.329709485638389</v>
      </c>
      <c r="V1420">
        <v>9.2738000761453634</v>
      </c>
      <c r="W1420">
        <v>-2.1434236966157578</v>
      </c>
      <c r="X1420">
        <v>1</v>
      </c>
      <c r="Y1420">
        <v>-20.660956152882569</v>
      </c>
      <c r="Z1420">
        <v>83.240871093840354</v>
      </c>
      <c r="AA1420">
        <v>1493.139619656899</v>
      </c>
      <c r="AB1420" t="b">
        <v>0</v>
      </c>
      <c r="AC1420" t="b">
        <v>1</v>
      </c>
      <c r="AD1420">
        <v>89.686752817048372</v>
      </c>
      <c r="AE1420">
        <v>4.4787957839732273E-2</v>
      </c>
      <c r="AF1420">
        <v>0</v>
      </c>
      <c r="AG1420">
        <v>4.4406442824936998E-2</v>
      </c>
      <c r="AH1420" t="b">
        <v>0</v>
      </c>
      <c r="AI1420" t="b">
        <v>0</v>
      </c>
      <c r="AJ1420">
        <v>1493.139619656899</v>
      </c>
      <c r="AK1420">
        <v>0</v>
      </c>
      <c r="AL1420">
        <v>30.329709485638389</v>
      </c>
      <c r="AM1420">
        <v>0</v>
      </c>
      <c r="AN1420">
        <v>30.38362624920676</v>
      </c>
      <c r="AO1420">
        <v>0</v>
      </c>
      <c r="AP1420">
        <v>1</v>
      </c>
      <c r="AQ1420">
        <v>3</v>
      </c>
      <c r="AR1420">
        <v>0</v>
      </c>
      <c r="AS1420">
        <v>0</v>
      </c>
      <c r="AT1420">
        <v>5.9880519816166862</v>
      </c>
      <c r="AU1420">
        <v>1.905606868022707</v>
      </c>
      <c r="AV1420">
        <v>5.9880519816166862</v>
      </c>
    </row>
    <row r="1421" spans="1:48">
      <c r="A1421">
        <v>1418</v>
      </c>
      <c r="B1421">
        <v>0</v>
      </c>
      <c r="C1421">
        <v>0</v>
      </c>
      <c r="D1421">
        <v>0</v>
      </c>
      <c r="E1421">
        <v>38.4</v>
      </c>
      <c r="F1421">
        <v>0.89020353868254087</v>
      </c>
      <c r="G1421">
        <v>274.96168948193781</v>
      </c>
      <c r="H1421">
        <v>1015.158557567314</v>
      </c>
      <c r="I1421">
        <v>27.623986708894741</v>
      </c>
      <c r="J1421">
        <v>27.623986708894741</v>
      </c>
      <c r="K1421">
        <v>959.36871225419691</v>
      </c>
      <c r="L1421">
        <v>4</v>
      </c>
      <c r="M1421">
        <v>259.85068045888318</v>
      </c>
      <c r="N1421">
        <v>1225.2963789837479</v>
      </c>
      <c r="O1421" t="b">
        <v>1</v>
      </c>
      <c r="P1421">
        <v>27.623986708894741</v>
      </c>
      <c r="Q1421">
        <v>0</v>
      </c>
      <c r="R1421">
        <v>0.95502834148941906</v>
      </c>
      <c r="S1421">
        <v>46.587020847376138</v>
      </c>
      <c r="T1421">
        <v>225.42409167421351</v>
      </c>
      <c r="U1421">
        <v>28.924782133495238</v>
      </c>
      <c r="V1421">
        <v>10.137695270830619</v>
      </c>
      <c r="W1421">
        <v>-6.8051475483498791</v>
      </c>
      <c r="X1421">
        <v>1</v>
      </c>
      <c r="Y1421">
        <v>-15.999232301148449</v>
      </c>
      <c r="Z1421">
        <v>83.323242697141623</v>
      </c>
      <c r="AA1421">
        <v>1225.2963789837479</v>
      </c>
      <c r="AB1421" t="b">
        <v>0</v>
      </c>
      <c r="AC1421" t="b">
        <v>1</v>
      </c>
      <c r="AD1421">
        <v>89.679478970132891</v>
      </c>
      <c r="AE1421">
        <v>0.14219711295059451</v>
      </c>
      <c r="AF1421">
        <v>0</v>
      </c>
      <c r="AG1421">
        <v>3.1503570275231207E-2</v>
      </c>
      <c r="AH1421" t="b">
        <v>0</v>
      </c>
      <c r="AI1421" t="b">
        <v>0</v>
      </c>
      <c r="AJ1421">
        <v>1225.2963789837479</v>
      </c>
      <c r="AK1421">
        <v>0</v>
      </c>
      <c r="AL1421">
        <v>28.924782133495238</v>
      </c>
      <c r="AM1421">
        <v>0</v>
      </c>
      <c r="AN1421">
        <v>29.094111770530489</v>
      </c>
      <c r="AO1421">
        <v>0</v>
      </c>
      <c r="AP1421">
        <v>1</v>
      </c>
      <c r="AQ1421">
        <v>0</v>
      </c>
      <c r="AR1421">
        <v>0</v>
      </c>
      <c r="AS1421">
        <v>0</v>
      </c>
      <c r="AT1421">
        <v>5.8066311726309001</v>
      </c>
      <c r="AU1421">
        <v>1.8478724427593829</v>
      </c>
      <c r="AV1421">
        <v>5.8066311726309001</v>
      </c>
    </row>
    <row r="1422" spans="1:48">
      <c r="A1422">
        <v>1419</v>
      </c>
      <c r="B1422">
        <v>0</v>
      </c>
      <c r="C1422">
        <v>0</v>
      </c>
      <c r="D1422">
        <v>0</v>
      </c>
      <c r="E1422">
        <v>40.9</v>
      </c>
      <c r="F1422">
        <v>0.46357591508048829</v>
      </c>
      <c r="G1422">
        <v>292.86284114091808</v>
      </c>
      <c r="H1422">
        <v>1081.2496094922701</v>
      </c>
      <c r="I1422">
        <v>17.58944275527648</v>
      </c>
      <c r="J1422">
        <v>17.58944275527648</v>
      </c>
      <c r="K1422">
        <v>573.53403043450442</v>
      </c>
      <c r="L1422">
        <v>4</v>
      </c>
      <c r="M1422">
        <v>155.34507866590039</v>
      </c>
      <c r="N1422">
        <v>1305.068278657169</v>
      </c>
      <c r="O1422" t="b">
        <v>0</v>
      </c>
      <c r="P1422">
        <v>17.58944275527648</v>
      </c>
      <c r="Q1422">
        <v>0</v>
      </c>
      <c r="R1422">
        <v>0.94699509853173136</v>
      </c>
      <c r="S1422">
        <v>46.621339076409939</v>
      </c>
      <c r="T1422">
        <v>135.90721031817151</v>
      </c>
      <c r="U1422">
        <v>18.573953320928521</v>
      </c>
      <c r="V1422">
        <v>7.2037482917419311</v>
      </c>
      <c r="W1422">
        <v>-8.8979798440450111</v>
      </c>
      <c r="X1422">
        <v>1</v>
      </c>
      <c r="Y1422">
        <v>-13.906400005453319</v>
      </c>
      <c r="Z1422">
        <v>83.389238928531569</v>
      </c>
      <c r="AA1422">
        <v>1305.068278657169</v>
      </c>
      <c r="AB1422" t="b">
        <v>0</v>
      </c>
      <c r="AC1422" t="b">
        <v>1</v>
      </c>
      <c r="AD1422">
        <v>89.673545312929207</v>
      </c>
      <c r="AE1422">
        <v>0.1859279370397465</v>
      </c>
      <c r="AF1422">
        <v>0</v>
      </c>
      <c r="AG1422">
        <v>7.3691688192920601E-3</v>
      </c>
      <c r="AH1422" t="b">
        <v>0</v>
      </c>
      <c r="AI1422" t="b">
        <v>0</v>
      </c>
      <c r="AJ1422">
        <v>1305.068278657169</v>
      </c>
      <c r="AK1422">
        <v>0</v>
      </c>
      <c r="AL1422">
        <v>18.573953320928521</v>
      </c>
      <c r="AM1422">
        <v>0</v>
      </c>
      <c r="AN1422">
        <v>18.76838661768549</v>
      </c>
      <c r="AO1422">
        <v>0</v>
      </c>
      <c r="AP1422">
        <v>1</v>
      </c>
      <c r="AQ1422">
        <v>3</v>
      </c>
      <c r="AR1422">
        <v>0</v>
      </c>
      <c r="AS1422">
        <v>0</v>
      </c>
      <c r="AT1422">
        <v>3.8882448939144991</v>
      </c>
      <c r="AU1422">
        <v>1.2373750590583961</v>
      </c>
      <c r="AV1422">
        <v>3.8882448939144991</v>
      </c>
    </row>
    <row r="1423" spans="1:48">
      <c r="A1423">
        <v>1420</v>
      </c>
      <c r="B1423">
        <v>0</v>
      </c>
      <c r="C1423">
        <v>0</v>
      </c>
      <c r="D1423">
        <v>0</v>
      </c>
      <c r="E1423">
        <v>41.7</v>
      </c>
      <c r="F1423">
        <v>5.4928009955030888E-3</v>
      </c>
      <c r="G1423">
        <v>298.59120967179177</v>
      </c>
      <c r="H1423">
        <v>1102.398746108255</v>
      </c>
      <c r="I1423">
        <v>4.8532146193197319</v>
      </c>
      <c r="J1423">
        <v>4.8532146193197319</v>
      </c>
      <c r="K1423">
        <v>155.2114874512778</v>
      </c>
      <c r="L1423">
        <v>4</v>
      </c>
      <c r="M1423">
        <v>42.039947847041667</v>
      </c>
      <c r="N1423">
        <v>1330.595286552664</v>
      </c>
      <c r="O1423" t="b">
        <v>0</v>
      </c>
      <c r="P1423">
        <v>4.8532146193197319</v>
      </c>
      <c r="Q1423">
        <v>0</v>
      </c>
      <c r="R1423">
        <v>0.8974112355559396</v>
      </c>
      <c r="S1423">
        <v>46.647094442074113</v>
      </c>
      <c r="T1423">
        <v>38.811765249132563</v>
      </c>
      <c r="U1423">
        <v>5.4080163330172724</v>
      </c>
      <c r="V1423">
        <v>3.9816510428014311</v>
      </c>
      <c r="W1423">
        <v>-19.553066177000279</v>
      </c>
      <c r="X1423">
        <v>1</v>
      </c>
      <c r="Y1423">
        <v>-3.2513136724980529</v>
      </c>
      <c r="Z1423">
        <v>83.388436159802765</v>
      </c>
      <c r="AA1423">
        <v>1330.595286552664</v>
      </c>
      <c r="AB1423" t="b">
        <v>0</v>
      </c>
      <c r="AC1423" t="b">
        <v>1</v>
      </c>
      <c r="AD1423">
        <v>89.670141004659769</v>
      </c>
      <c r="AE1423">
        <v>0.4085715320567222</v>
      </c>
      <c r="AF1423">
        <v>0</v>
      </c>
      <c r="AG1423">
        <v>7.2473305762210671E-7</v>
      </c>
      <c r="AH1423" t="b">
        <v>0</v>
      </c>
      <c r="AI1423" t="b">
        <v>0</v>
      </c>
      <c r="AJ1423">
        <v>1330.595286552664</v>
      </c>
      <c r="AK1423">
        <v>0</v>
      </c>
      <c r="AL1423">
        <v>5.4080163330172724</v>
      </c>
      <c r="AM1423">
        <v>0</v>
      </c>
      <c r="AN1423">
        <v>5.8165878650739948</v>
      </c>
      <c r="AO1423">
        <v>0</v>
      </c>
      <c r="AP1423">
        <v>1</v>
      </c>
      <c r="AQ1423">
        <v>3</v>
      </c>
      <c r="AR1423">
        <v>0</v>
      </c>
      <c r="AS1423">
        <v>0</v>
      </c>
      <c r="AT1423">
        <v>1.675878711165909</v>
      </c>
      <c r="AU1423">
        <v>0.53332302254139452</v>
      </c>
      <c r="AV1423">
        <v>1.675878711165909</v>
      </c>
    </row>
    <row r="1424" spans="1:48">
      <c r="A1424">
        <v>1421</v>
      </c>
      <c r="B1424">
        <v>0</v>
      </c>
      <c r="C1424">
        <v>0</v>
      </c>
      <c r="D1424">
        <v>0</v>
      </c>
      <c r="E1424">
        <v>40.9</v>
      </c>
      <c r="F1424">
        <v>-0.4855471190625078</v>
      </c>
      <c r="G1424">
        <v>292.86284114091808</v>
      </c>
      <c r="H1424">
        <v>1081.2496094922701</v>
      </c>
      <c r="I1424">
        <v>-9.1059007269435366</v>
      </c>
      <c r="J1424">
        <v>-9.1059007269435366</v>
      </c>
      <c r="K1424">
        <v>-296.91355305123312</v>
      </c>
      <c r="L1424">
        <v>4</v>
      </c>
      <c r="M1424">
        <v>-80.420789017127049</v>
      </c>
      <c r="N1424">
        <v>1305.068278657169</v>
      </c>
      <c r="O1424" t="b">
        <v>0</v>
      </c>
      <c r="P1424">
        <v>-9.1059007269435366</v>
      </c>
      <c r="Q1424">
        <v>0</v>
      </c>
      <c r="R1424">
        <v>0.93538272778114118</v>
      </c>
      <c r="S1424">
        <v>46.660848438405658</v>
      </c>
      <c r="T1424">
        <v>-62.32329494710185</v>
      </c>
      <c r="U1424">
        <v>-8.5175022608727211</v>
      </c>
      <c r="V1424">
        <v>18.097494070025181</v>
      </c>
      <c r="W1424">
        <v>-44.605694989269338</v>
      </c>
      <c r="X1424">
        <v>1</v>
      </c>
      <c r="Y1424">
        <v>21.80131513977101</v>
      </c>
      <c r="Z1424">
        <v>83.369775419571923</v>
      </c>
      <c r="AA1424">
        <v>1305.068278657169</v>
      </c>
      <c r="AB1424" t="b">
        <v>0</v>
      </c>
      <c r="AC1424" t="b">
        <v>1</v>
      </c>
      <c r="AD1424">
        <v>89.673821560506454</v>
      </c>
      <c r="AE1424">
        <v>0.93205929828323997</v>
      </c>
      <c r="AF1424">
        <v>0</v>
      </c>
      <c r="AG1424">
        <v>-1.1712912482821909E-3</v>
      </c>
      <c r="AH1424" t="b">
        <v>0</v>
      </c>
      <c r="AI1424" t="b">
        <v>0</v>
      </c>
      <c r="AJ1424">
        <v>1305.068278657169</v>
      </c>
      <c r="AK1424">
        <v>0</v>
      </c>
      <c r="AL1424">
        <v>-8.5175022608727211</v>
      </c>
      <c r="AM1424">
        <v>3.3265153498844922</v>
      </c>
      <c r="AN1424">
        <v>-4.2498989663935927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</row>
    <row r="1425" spans="1:48">
      <c r="A1425">
        <v>1422</v>
      </c>
      <c r="B1425">
        <v>0</v>
      </c>
      <c r="C1425">
        <v>0</v>
      </c>
      <c r="D1425">
        <v>0</v>
      </c>
      <c r="E1425">
        <v>38.299999999999997</v>
      </c>
      <c r="F1425">
        <v>-0.89663765807880491</v>
      </c>
      <c r="G1425">
        <v>274.24564341557851</v>
      </c>
      <c r="H1425">
        <v>1012.514915490316</v>
      </c>
      <c r="I1425">
        <v>-19.516478973018799</v>
      </c>
      <c r="J1425">
        <v>-19.516478973018799</v>
      </c>
      <c r="K1425">
        <v>-679.56830123964744</v>
      </c>
      <c r="L1425">
        <v>4</v>
      </c>
      <c r="M1425">
        <v>-184.06508700965529</v>
      </c>
      <c r="N1425">
        <v>1222.105502996812</v>
      </c>
      <c r="O1425" t="b">
        <v>0</v>
      </c>
      <c r="P1425">
        <v>-19.516478973018799</v>
      </c>
      <c r="Q1425">
        <v>0</v>
      </c>
      <c r="R1425">
        <v>0.95325794254148155</v>
      </c>
      <c r="S1425">
        <v>46.67710284576409</v>
      </c>
      <c r="T1425">
        <v>-145.36993051909101</v>
      </c>
      <c r="U1425">
        <v>-18.60423859147399</v>
      </c>
      <c r="V1425">
        <v>38.695156490564329</v>
      </c>
      <c r="W1425">
        <v>-58.052665476313379</v>
      </c>
      <c r="X1425">
        <v>1</v>
      </c>
      <c r="Y1425">
        <v>35.248285626815047</v>
      </c>
      <c r="Z1425">
        <v>83.333094039492039</v>
      </c>
      <c r="AA1425">
        <v>1222.105502996812</v>
      </c>
      <c r="AB1425" t="b">
        <v>0</v>
      </c>
      <c r="AC1425" t="b">
        <v>1</v>
      </c>
      <c r="AD1425">
        <v>89.685140925737926</v>
      </c>
      <c r="AE1425">
        <v>1.2130407711468469</v>
      </c>
      <c r="AF1425">
        <v>0</v>
      </c>
      <c r="AG1425">
        <v>-4.4944757653210821E-3</v>
      </c>
      <c r="AH1425" t="b">
        <v>0</v>
      </c>
      <c r="AI1425" t="b">
        <v>0</v>
      </c>
      <c r="AJ1425">
        <v>1222.105502996812</v>
      </c>
      <c r="AK1425">
        <v>0</v>
      </c>
      <c r="AL1425">
        <v>-18.60423859147399</v>
      </c>
      <c r="AM1425">
        <v>13.429489916916401</v>
      </c>
      <c r="AN1425">
        <v>-3.9372149667044001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</row>
    <row r="1426" spans="1:48">
      <c r="A1426">
        <v>1423</v>
      </c>
      <c r="B1426">
        <v>0</v>
      </c>
      <c r="C1426">
        <v>0</v>
      </c>
      <c r="D1426">
        <v>0</v>
      </c>
      <c r="E1426">
        <v>35.299999999999997</v>
      </c>
      <c r="F1426">
        <v>-0.59456891528893596</v>
      </c>
      <c r="G1426">
        <v>252.76426142480221</v>
      </c>
      <c r="H1426">
        <v>933.20565318036961</v>
      </c>
      <c r="I1426">
        <v>-10.818543887171369</v>
      </c>
      <c r="J1426">
        <v>-10.818543887171369</v>
      </c>
      <c r="K1426">
        <v>-408.71871529484662</v>
      </c>
      <c r="L1426">
        <v>4</v>
      </c>
      <c r="M1426">
        <v>-110.7038773821361</v>
      </c>
      <c r="N1426">
        <v>1126.3792233887059</v>
      </c>
      <c r="O1426" t="b">
        <v>0</v>
      </c>
      <c r="P1426">
        <v>-10.818543887171369</v>
      </c>
      <c r="Q1426">
        <v>0</v>
      </c>
      <c r="R1426">
        <v>0.94486945901256425</v>
      </c>
      <c r="S1426">
        <v>46.702303330852807</v>
      </c>
      <c r="T1426">
        <v>-86.661733829869277</v>
      </c>
      <c r="U1426">
        <v>-10.2221117099753</v>
      </c>
      <c r="V1426">
        <v>24.04214355226685</v>
      </c>
      <c r="W1426">
        <v>-49.308164983757727</v>
      </c>
      <c r="X1426">
        <v>1</v>
      </c>
      <c r="Y1426">
        <v>26.50378513425941</v>
      </c>
      <c r="Z1426">
        <v>83.261795624654852</v>
      </c>
      <c r="AA1426">
        <v>1126.3792233887059</v>
      </c>
      <c r="AB1426" t="b">
        <v>0</v>
      </c>
      <c r="AC1426" t="b">
        <v>1</v>
      </c>
      <c r="AD1426">
        <v>89.6973933207302</v>
      </c>
      <c r="AE1426">
        <v>1.030319865332251</v>
      </c>
      <c r="AF1426">
        <v>0</v>
      </c>
      <c r="AG1426">
        <v>-1.7628571024643771E-3</v>
      </c>
      <c r="AH1426" t="b">
        <v>0</v>
      </c>
      <c r="AI1426" t="b">
        <v>0</v>
      </c>
      <c r="AJ1426">
        <v>1126.3792233887059</v>
      </c>
      <c r="AK1426">
        <v>0</v>
      </c>
      <c r="AL1426">
        <v>-10.2221117099753</v>
      </c>
      <c r="AM1426">
        <v>5.557213133223657</v>
      </c>
      <c r="AN1426">
        <v>-3.5867963222959651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</row>
    <row r="1427" spans="1:48">
      <c r="A1427">
        <v>1424</v>
      </c>
      <c r="B1427">
        <v>0</v>
      </c>
      <c r="C1427">
        <v>0</v>
      </c>
      <c r="D1427">
        <v>0</v>
      </c>
      <c r="E1427">
        <v>34.299999999999997</v>
      </c>
      <c r="F1427">
        <v>-5.8420014098790503E-2</v>
      </c>
      <c r="G1427">
        <v>245.60380076121001</v>
      </c>
      <c r="H1427">
        <v>906.76923241038742</v>
      </c>
      <c r="I1427">
        <v>2.0834292829319918</v>
      </c>
      <c r="J1427">
        <v>2.0834292829319918</v>
      </c>
      <c r="K1427">
        <v>81.005603642938311</v>
      </c>
      <c r="L1427">
        <v>3</v>
      </c>
      <c r="M1427">
        <v>21.940846057133889</v>
      </c>
      <c r="N1427">
        <v>1471.6864642020589</v>
      </c>
      <c r="O1427" t="b">
        <v>1</v>
      </c>
      <c r="P1427">
        <v>2.0834292829319918</v>
      </c>
      <c r="Q1427">
        <v>0</v>
      </c>
      <c r="R1427">
        <v>0.80164801610728864</v>
      </c>
      <c r="S1427">
        <v>46.718779668112077</v>
      </c>
      <c r="T1427">
        <v>16.86363246386091</v>
      </c>
      <c r="U1427">
        <v>2.5989327498730508</v>
      </c>
      <c r="V1427">
        <v>3.3449349548443439</v>
      </c>
      <c r="W1427">
        <v>-23.889236094482229</v>
      </c>
      <c r="X1427">
        <v>1</v>
      </c>
      <c r="Y1427">
        <v>1.084856244983897</v>
      </c>
      <c r="Z1427">
        <v>83.259413275050008</v>
      </c>
      <c r="AA1427">
        <v>1471.6864642020589</v>
      </c>
      <c r="AB1427" t="b">
        <v>0</v>
      </c>
      <c r="AC1427" t="b">
        <v>1</v>
      </c>
      <c r="AD1427">
        <v>89.702867257511798</v>
      </c>
      <c r="AE1427">
        <v>0.49917806764589728</v>
      </c>
      <c r="AF1427">
        <v>0</v>
      </c>
      <c r="AG1427">
        <v>1.1195431052359541E-2</v>
      </c>
      <c r="AH1427" t="b">
        <v>0</v>
      </c>
      <c r="AI1427" t="b">
        <v>0</v>
      </c>
      <c r="AJ1427">
        <v>1471.6864642020589</v>
      </c>
      <c r="AK1427">
        <v>0</v>
      </c>
      <c r="AL1427">
        <v>2.5989327498730508</v>
      </c>
      <c r="AM1427">
        <v>0</v>
      </c>
      <c r="AN1427">
        <v>3.1965222422293711</v>
      </c>
      <c r="AO1427">
        <v>0</v>
      </c>
      <c r="AP1427">
        <v>1</v>
      </c>
      <c r="AQ1427">
        <v>3</v>
      </c>
      <c r="AR1427">
        <v>0</v>
      </c>
      <c r="AS1427">
        <v>0</v>
      </c>
      <c r="AT1427">
        <v>1.3207687789432081</v>
      </c>
      <c r="AU1427">
        <v>0.42031466392591749</v>
      </c>
      <c r="AV1427">
        <v>1.3207687789432081</v>
      </c>
    </row>
    <row r="1428" spans="1:48">
      <c r="A1428">
        <v>1425</v>
      </c>
      <c r="B1428">
        <v>0</v>
      </c>
      <c r="C1428">
        <v>0</v>
      </c>
      <c r="D1428">
        <v>0</v>
      </c>
      <c r="E1428">
        <v>34.6</v>
      </c>
      <c r="F1428">
        <v>0.2449156383507631</v>
      </c>
      <c r="G1428">
        <v>247.7519389602877</v>
      </c>
      <c r="H1428">
        <v>914.70015864138213</v>
      </c>
      <c r="I1428">
        <v>9.3345102789545464</v>
      </c>
      <c r="J1428">
        <v>9.3345102789545464</v>
      </c>
      <c r="K1428">
        <v>359.78732399971801</v>
      </c>
      <c r="L1428">
        <v>3</v>
      </c>
      <c r="M1428">
        <v>97.450521126684166</v>
      </c>
      <c r="N1428">
        <v>1484.558357474963</v>
      </c>
      <c r="O1428" t="b">
        <v>0</v>
      </c>
      <c r="P1428">
        <v>9.3345102789545464</v>
      </c>
      <c r="Q1428">
        <v>0</v>
      </c>
      <c r="R1428">
        <v>0.92372378938389066</v>
      </c>
      <c r="S1428">
        <v>46.730195693350908</v>
      </c>
      <c r="T1428">
        <v>65.00152078441053</v>
      </c>
      <c r="U1428">
        <v>10.10530462269519</v>
      </c>
      <c r="V1428">
        <v>4.9580696897191103</v>
      </c>
      <c r="W1428">
        <v>-15.62927522096351</v>
      </c>
      <c r="X1428">
        <v>1</v>
      </c>
      <c r="Y1428">
        <v>-7.1751046285348226</v>
      </c>
      <c r="Z1428">
        <v>83.308825497344017</v>
      </c>
      <c r="AA1428">
        <v>1484.558357474963</v>
      </c>
      <c r="AB1428" t="b">
        <v>0</v>
      </c>
      <c r="AC1428" t="b">
        <v>1</v>
      </c>
      <c r="AD1428">
        <v>89.701658874896012</v>
      </c>
      <c r="AE1428">
        <v>0.32658187028878971</v>
      </c>
      <c r="AF1428">
        <v>0</v>
      </c>
      <c r="AG1428">
        <v>2.1992355936496621E-2</v>
      </c>
      <c r="AH1428" t="b">
        <v>0</v>
      </c>
      <c r="AI1428" t="b">
        <v>0</v>
      </c>
      <c r="AJ1428">
        <v>1484.558357474963</v>
      </c>
      <c r="AK1428">
        <v>0</v>
      </c>
      <c r="AL1428">
        <v>10.10530462269519</v>
      </c>
      <c r="AM1428">
        <v>0</v>
      </c>
      <c r="AN1428">
        <v>10.507228767835841</v>
      </c>
      <c r="AO1428">
        <v>0</v>
      </c>
      <c r="AP1428">
        <v>1</v>
      </c>
      <c r="AQ1428">
        <v>3</v>
      </c>
      <c r="AR1428">
        <v>0</v>
      </c>
      <c r="AS1428">
        <v>0</v>
      </c>
      <c r="AT1428">
        <v>2.531488375084658</v>
      </c>
      <c r="AU1428">
        <v>0.80560784186421697</v>
      </c>
      <c r="AV1428">
        <v>2.531488375084658</v>
      </c>
    </row>
    <row r="1429" spans="1:48">
      <c r="A1429">
        <v>1426</v>
      </c>
      <c r="B1429">
        <v>0</v>
      </c>
      <c r="C1429">
        <v>0</v>
      </c>
      <c r="D1429">
        <v>0</v>
      </c>
      <c r="E1429">
        <v>36.299999999999997</v>
      </c>
      <c r="F1429">
        <v>0.74542412736240404</v>
      </c>
      <c r="G1429">
        <v>259.92472208839428</v>
      </c>
      <c r="H1429">
        <v>959.64207395035169</v>
      </c>
      <c r="I1429">
        <v>22.380198074969918</v>
      </c>
      <c r="J1429">
        <v>22.380198074969918</v>
      </c>
      <c r="K1429">
        <v>822.21940007596322</v>
      </c>
      <c r="L1429">
        <v>4</v>
      </c>
      <c r="M1429">
        <v>222.70297943552629</v>
      </c>
      <c r="N1429">
        <v>1158.287983258075</v>
      </c>
      <c r="O1429" t="b">
        <v>1</v>
      </c>
      <c r="P1429">
        <v>22.380198074969918</v>
      </c>
      <c r="Q1429">
        <v>0</v>
      </c>
      <c r="R1429">
        <v>0.95340324408204702</v>
      </c>
      <c r="S1429">
        <v>46.749864601636467</v>
      </c>
      <c r="T1429">
        <v>193.52725288315739</v>
      </c>
      <c r="U1429">
        <v>23.474010827934581</v>
      </c>
      <c r="V1429">
        <v>9.0177421660685013</v>
      </c>
      <c r="W1429">
        <v>-11.64578959112785</v>
      </c>
      <c r="X1429">
        <v>1</v>
      </c>
      <c r="Y1429">
        <v>-11.158590258370481</v>
      </c>
      <c r="Z1429">
        <v>83.370062279139447</v>
      </c>
      <c r="AA1429">
        <v>1158.287983258075</v>
      </c>
      <c r="AB1429" t="b">
        <v>0</v>
      </c>
      <c r="AC1429" t="b">
        <v>1</v>
      </c>
      <c r="AD1429">
        <v>89.698021237021621</v>
      </c>
      <c r="AE1429">
        <v>0.2433448571280446</v>
      </c>
      <c r="AF1429">
        <v>0</v>
      </c>
      <c r="AG1429">
        <v>3.541059179474948E-2</v>
      </c>
      <c r="AH1429" t="b">
        <v>0</v>
      </c>
      <c r="AI1429" t="b">
        <v>0</v>
      </c>
      <c r="AJ1429">
        <v>1158.287983258075</v>
      </c>
      <c r="AK1429">
        <v>0</v>
      </c>
      <c r="AL1429">
        <v>23.474010827934581</v>
      </c>
      <c r="AM1429">
        <v>0</v>
      </c>
      <c r="AN1429">
        <v>23.755900881916851</v>
      </c>
      <c r="AO1429">
        <v>0</v>
      </c>
      <c r="AP1429">
        <v>1</v>
      </c>
      <c r="AQ1429">
        <v>0</v>
      </c>
      <c r="AR1429">
        <v>0</v>
      </c>
      <c r="AS1429">
        <v>0</v>
      </c>
      <c r="AT1429">
        <v>4.8150524189455446</v>
      </c>
      <c r="AU1429">
        <v>1.532317519554115</v>
      </c>
      <c r="AV1429">
        <v>4.8150524189455446</v>
      </c>
    </row>
    <row r="1430" spans="1:48">
      <c r="A1430">
        <v>1427</v>
      </c>
      <c r="B1430">
        <v>0</v>
      </c>
      <c r="C1430">
        <v>0</v>
      </c>
      <c r="D1430">
        <v>0</v>
      </c>
      <c r="E1430">
        <v>39.5</v>
      </c>
      <c r="F1430">
        <v>0.85672118553295729</v>
      </c>
      <c r="G1430">
        <v>282.83819621188911</v>
      </c>
      <c r="H1430">
        <v>1044.2386204142949</v>
      </c>
      <c r="I1430">
        <v>27.57565327424528</v>
      </c>
      <c r="J1430">
        <v>27.57565327424528</v>
      </c>
      <c r="K1430">
        <v>931.02026240397754</v>
      </c>
      <c r="L1430">
        <v>4</v>
      </c>
      <c r="M1430">
        <v>252.17233542902969</v>
      </c>
      <c r="N1430">
        <v>1260.396014840054</v>
      </c>
      <c r="O1430" t="b">
        <v>0</v>
      </c>
      <c r="P1430">
        <v>27.57565327424528</v>
      </c>
      <c r="Q1430">
        <v>0</v>
      </c>
      <c r="R1430">
        <v>0.95462861796664</v>
      </c>
      <c r="S1430">
        <v>46.778673006752733</v>
      </c>
      <c r="T1430">
        <v>218.85462098381609</v>
      </c>
      <c r="U1430">
        <v>28.88626294587884</v>
      </c>
      <c r="V1430">
        <v>9.9297366184229077</v>
      </c>
      <c r="W1430">
        <v>-10.33352007061597</v>
      </c>
      <c r="X1430">
        <v>1</v>
      </c>
      <c r="Y1430">
        <v>-12.47085977888235</v>
      </c>
      <c r="Z1430">
        <v>83.431242812040352</v>
      </c>
      <c r="AA1430">
        <v>1260.396014840054</v>
      </c>
      <c r="AB1430" t="b">
        <v>0</v>
      </c>
      <c r="AC1430" t="b">
        <v>1</v>
      </c>
      <c r="AD1430">
        <v>89.693332854077724</v>
      </c>
      <c r="AE1430">
        <v>0.21592429998302029</v>
      </c>
      <c r="AF1430">
        <v>0</v>
      </c>
      <c r="AG1430">
        <v>4.2186499928616339E-2</v>
      </c>
      <c r="AH1430" t="b">
        <v>0</v>
      </c>
      <c r="AI1430" t="b">
        <v>0</v>
      </c>
      <c r="AJ1430">
        <v>1260.396014840054</v>
      </c>
      <c r="AK1430">
        <v>0</v>
      </c>
      <c r="AL1430">
        <v>28.88626294587884</v>
      </c>
      <c r="AM1430">
        <v>0</v>
      </c>
      <c r="AN1430">
        <v>29.125813245076369</v>
      </c>
      <c r="AO1430">
        <v>0</v>
      </c>
      <c r="AP1430">
        <v>1</v>
      </c>
      <c r="AQ1430">
        <v>0</v>
      </c>
      <c r="AR1430">
        <v>0</v>
      </c>
      <c r="AS1430">
        <v>0</v>
      </c>
      <c r="AT1430">
        <v>5.8027369747410162</v>
      </c>
      <c r="AU1430">
        <v>1.8466331732495009</v>
      </c>
      <c r="AV1430">
        <v>5.8027369747410162</v>
      </c>
    </row>
    <row r="1431" spans="1:48">
      <c r="A1431">
        <v>1428</v>
      </c>
      <c r="B1431">
        <v>0</v>
      </c>
      <c r="C1431">
        <v>0</v>
      </c>
      <c r="D1431">
        <v>0</v>
      </c>
      <c r="E1431">
        <v>41.8</v>
      </c>
      <c r="F1431">
        <v>0.41102446383910429</v>
      </c>
      <c r="G1431">
        <v>299.30725573815101</v>
      </c>
      <c r="H1431">
        <v>1105.042388185253</v>
      </c>
      <c r="I1431">
        <v>16.529022431271251</v>
      </c>
      <c r="J1431">
        <v>16.529022431271251</v>
      </c>
      <c r="K1431">
        <v>527.3528604428659</v>
      </c>
      <c r="L1431">
        <v>4</v>
      </c>
      <c r="M1431">
        <v>142.836636089617</v>
      </c>
      <c r="N1431">
        <v>1333.786162539601</v>
      </c>
      <c r="O1431" t="b">
        <v>0</v>
      </c>
      <c r="P1431">
        <v>16.529022431271251</v>
      </c>
      <c r="Q1431">
        <v>0</v>
      </c>
      <c r="R1431">
        <v>0.94522436572512425</v>
      </c>
      <c r="S1431">
        <v>46.8132356879741</v>
      </c>
      <c r="T1431">
        <v>125.198012727454</v>
      </c>
      <c r="U1431">
        <v>17.486877222627559</v>
      </c>
      <c r="V1431">
        <v>6.857800557100262</v>
      </c>
      <c r="W1431">
        <v>-11.207117746496779</v>
      </c>
      <c r="X1431">
        <v>1</v>
      </c>
      <c r="Y1431">
        <v>-11.59726210300154</v>
      </c>
      <c r="Z1431">
        <v>83.490178448612042</v>
      </c>
      <c r="AA1431">
        <v>1333.786162539601</v>
      </c>
      <c r="AB1431" t="b">
        <v>0</v>
      </c>
      <c r="AC1431" t="b">
        <v>1</v>
      </c>
      <c r="AD1431">
        <v>89.68855743306942</v>
      </c>
      <c r="AE1431">
        <v>0.23417857977754469</v>
      </c>
      <c r="AF1431">
        <v>0</v>
      </c>
      <c r="AG1431">
        <v>3.808205691249017E-2</v>
      </c>
      <c r="AH1431" t="b">
        <v>0</v>
      </c>
      <c r="AI1431" t="b">
        <v>0</v>
      </c>
      <c r="AJ1431">
        <v>1333.786162539601</v>
      </c>
      <c r="AK1431">
        <v>0</v>
      </c>
      <c r="AL1431">
        <v>17.486877222627559</v>
      </c>
      <c r="AM1431">
        <v>0</v>
      </c>
      <c r="AN1431">
        <v>17.728085025311898</v>
      </c>
      <c r="AO1431">
        <v>0</v>
      </c>
      <c r="AP1431">
        <v>1</v>
      </c>
      <c r="AQ1431">
        <v>3</v>
      </c>
      <c r="AR1431">
        <v>0</v>
      </c>
      <c r="AS1431">
        <v>0</v>
      </c>
      <c r="AT1431">
        <v>3.7106739506207931</v>
      </c>
      <c r="AU1431">
        <v>1.18086579525431</v>
      </c>
      <c r="AV1431">
        <v>3.7106739506207931</v>
      </c>
    </row>
    <row r="1432" spans="1:48">
      <c r="A1432">
        <v>1429</v>
      </c>
      <c r="B1432">
        <v>0</v>
      </c>
      <c r="C1432">
        <v>0</v>
      </c>
      <c r="D1432">
        <v>0</v>
      </c>
      <c r="E1432">
        <v>42.5</v>
      </c>
      <c r="F1432">
        <v>-8.1904088937623243E-4</v>
      </c>
      <c r="G1432">
        <v>304.31957820266553</v>
      </c>
      <c r="H1432">
        <v>1123.5478827242409</v>
      </c>
      <c r="I1432">
        <v>4.8196514376802702</v>
      </c>
      <c r="J1432">
        <v>4.8196514376802702</v>
      </c>
      <c r="K1432">
        <v>151.23667458081209</v>
      </c>
      <c r="L1432">
        <v>4</v>
      </c>
      <c r="M1432">
        <v>40.963346311162532</v>
      </c>
      <c r="N1432">
        <v>1356.122294448159</v>
      </c>
      <c r="O1432" t="b">
        <v>0</v>
      </c>
      <c r="P1432">
        <v>4.8196514376802702</v>
      </c>
      <c r="Q1432">
        <v>0</v>
      </c>
      <c r="R1432">
        <v>0.89540035331131917</v>
      </c>
      <c r="S1432">
        <v>46.838246868560788</v>
      </c>
      <c r="T1432">
        <v>37.902765240559368</v>
      </c>
      <c r="U1432">
        <v>5.3826776143838977</v>
      </c>
      <c r="V1432">
        <v>3.9646158526865278</v>
      </c>
      <c r="W1432">
        <v>-18.800274792637691</v>
      </c>
      <c r="X1432">
        <v>1</v>
      </c>
      <c r="Y1432">
        <v>-4.0041050568606336</v>
      </c>
      <c r="Z1432">
        <v>83.489375679883238</v>
      </c>
      <c r="AA1432">
        <v>1356.122294448159</v>
      </c>
      <c r="AB1432" t="b">
        <v>0</v>
      </c>
      <c r="AC1432" t="b">
        <v>1</v>
      </c>
      <c r="AD1432">
        <v>89.68546192371231</v>
      </c>
      <c r="AE1432">
        <v>0.39284156283123539</v>
      </c>
      <c r="AF1432">
        <v>0</v>
      </c>
      <c r="AG1432">
        <v>-7.6074102370249364E-4</v>
      </c>
      <c r="AH1432" t="b">
        <v>0</v>
      </c>
      <c r="AI1432" t="b">
        <v>0</v>
      </c>
      <c r="AJ1432">
        <v>1356.122294448159</v>
      </c>
      <c r="AK1432">
        <v>0</v>
      </c>
      <c r="AL1432">
        <v>5.3826776143838977</v>
      </c>
      <c r="AM1432">
        <v>0</v>
      </c>
      <c r="AN1432">
        <v>5.7755269874628077</v>
      </c>
      <c r="AO1432">
        <v>0</v>
      </c>
      <c r="AP1432">
        <v>1</v>
      </c>
      <c r="AQ1432">
        <v>3</v>
      </c>
      <c r="AR1432">
        <v>0</v>
      </c>
      <c r="AS1432">
        <v>0</v>
      </c>
      <c r="AT1432">
        <v>1.681716474415941</v>
      </c>
      <c r="AU1432">
        <v>0.535180802296364</v>
      </c>
      <c r="AV1432">
        <v>1.681716474415941</v>
      </c>
    </row>
    <row r="1433" spans="1:48">
      <c r="A1433">
        <v>1430</v>
      </c>
      <c r="B1433">
        <v>0</v>
      </c>
      <c r="C1433">
        <v>0</v>
      </c>
      <c r="D1433">
        <v>0</v>
      </c>
      <c r="E1433">
        <v>41.9</v>
      </c>
      <c r="F1433">
        <v>-0.32441496694826188</v>
      </c>
      <c r="G1433">
        <v>300.0233018045102</v>
      </c>
      <c r="H1433">
        <v>1107.686030262252</v>
      </c>
      <c r="I1433">
        <v>-4.6153014701556936</v>
      </c>
      <c r="J1433">
        <v>-4.6153014701556936</v>
      </c>
      <c r="K1433">
        <v>-146.89819858989259</v>
      </c>
      <c r="L1433">
        <v>4</v>
      </c>
      <c r="M1433">
        <v>-39.788244471801903</v>
      </c>
      <c r="N1433">
        <v>1336.9770385265381</v>
      </c>
      <c r="O1433" t="b">
        <v>0</v>
      </c>
      <c r="P1433">
        <v>-4.6153014701556936</v>
      </c>
      <c r="Q1433">
        <v>0</v>
      </c>
      <c r="R1433">
        <v>0.90308790892696889</v>
      </c>
      <c r="S1433">
        <v>46.852173479915393</v>
      </c>
      <c r="T1433">
        <v>-29.769910936134721</v>
      </c>
      <c r="U1433">
        <v>-4.1680229537504712</v>
      </c>
      <c r="V1433">
        <v>10.018333535667169</v>
      </c>
      <c r="W1433">
        <v>-22.668994470512789</v>
      </c>
      <c r="X1433">
        <v>1</v>
      </c>
      <c r="Y1433">
        <v>-0.13538537898553929</v>
      </c>
      <c r="Z1433">
        <v>83.472244997224806</v>
      </c>
      <c r="AA1433">
        <v>1336.9770385265381</v>
      </c>
      <c r="AB1433" t="b">
        <v>0</v>
      </c>
      <c r="AC1433" t="b">
        <v>1</v>
      </c>
      <c r="AD1433">
        <v>89.684640596244876</v>
      </c>
      <c r="AE1433">
        <v>0.47368048147340158</v>
      </c>
      <c r="AF1433">
        <v>0</v>
      </c>
      <c r="AG1433">
        <v>-4.8516350442621647E-2</v>
      </c>
      <c r="AH1433" t="b">
        <v>0</v>
      </c>
      <c r="AI1433" t="b">
        <v>0</v>
      </c>
      <c r="AJ1433">
        <v>1336.9770385265381</v>
      </c>
      <c r="AK1433">
        <v>0</v>
      </c>
      <c r="AL1433">
        <v>-4.1680229537504712</v>
      </c>
      <c r="AM1433">
        <v>0</v>
      </c>
      <c r="AN1433">
        <v>-3.689843769616719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</row>
    <row r="1434" spans="1:48">
      <c r="A1434">
        <v>1431</v>
      </c>
      <c r="B1434">
        <v>0</v>
      </c>
      <c r="C1434">
        <v>0</v>
      </c>
      <c r="D1434">
        <v>0</v>
      </c>
      <c r="E1434">
        <v>40.1</v>
      </c>
      <c r="F1434">
        <v>-0.70152109131756824</v>
      </c>
      <c r="G1434">
        <v>287.13447261004438</v>
      </c>
      <c r="H1434">
        <v>1060.1004728762839</v>
      </c>
      <c r="I1434">
        <v>-14.936560361031759</v>
      </c>
      <c r="J1434">
        <v>-14.936560361031759</v>
      </c>
      <c r="K1434">
        <v>-496.74859155149272</v>
      </c>
      <c r="L1434">
        <v>4</v>
      </c>
      <c r="M1434">
        <v>-134.5472891526253</v>
      </c>
      <c r="N1434">
        <v>1279.5412707616749</v>
      </c>
      <c r="O1434" t="b">
        <v>0</v>
      </c>
      <c r="P1434">
        <v>-14.936560361031759</v>
      </c>
      <c r="Q1434">
        <v>0</v>
      </c>
      <c r="R1434">
        <v>0.94814380983900692</v>
      </c>
      <c r="S1434">
        <v>46.864529472712029</v>
      </c>
      <c r="T1434">
        <v>-105.6919464297271</v>
      </c>
      <c r="U1434">
        <v>-14.16200724659894</v>
      </c>
      <c r="V1434">
        <v>28.85534272289819</v>
      </c>
      <c r="W1434">
        <v>-54.144541028217461</v>
      </c>
      <c r="X1434">
        <v>1</v>
      </c>
      <c r="Y1434">
        <v>31.340161178719129</v>
      </c>
      <c r="Z1434">
        <v>83.413789629154422</v>
      </c>
      <c r="AA1434">
        <v>1279.5412707616749</v>
      </c>
      <c r="AB1434" t="b">
        <v>0</v>
      </c>
      <c r="AC1434" t="b">
        <v>1</v>
      </c>
      <c r="AD1434">
        <v>89.690832020014668</v>
      </c>
      <c r="AE1434">
        <v>1.1313784692463349</v>
      </c>
      <c r="AF1434">
        <v>0</v>
      </c>
      <c r="AG1434">
        <v>-7.3815261002227239E-2</v>
      </c>
      <c r="AH1434" t="b">
        <v>0</v>
      </c>
      <c r="AI1434" t="b">
        <v>0</v>
      </c>
      <c r="AJ1434">
        <v>1279.5412707616749</v>
      </c>
      <c r="AK1434">
        <v>0</v>
      </c>
      <c r="AL1434">
        <v>-14.16200724659894</v>
      </c>
      <c r="AM1434">
        <v>8.8559274582957386</v>
      </c>
      <c r="AN1434">
        <v>-4.1527623333399886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</row>
    <row r="1435" spans="1:48">
      <c r="A1435">
        <v>1432</v>
      </c>
      <c r="B1435">
        <v>0</v>
      </c>
      <c r="C1435">
        <v>0</v>
      </c>
      <c r="D1435">
        <v>0</v>
      </c>
      <c r="E1435">
        <v>36.6</v>
      </c>
      <c r="F1435">
        <v>-1.286167334448133</v>
      </c>
      <c r="G1435">
        <v>262.07286028747188</v>
      </c>
      <c r="H1435">
        <v>967.5730001813464</v>
      </c>
      <c r="I1435">
        <v>-28.55168685156702</v>
      </c>
      <c r="J1435">
        <v>-28.55168685156702</v>
      </c>
      <c r="K1435">
        <v>-1040.353913271498</v>
      </c>
      <c r="L1435">
        <v>4</v>
      </c>
      <c r="M1435">
        <v>-281.78600034439268</v>
      </c>
      <c r="N1435">
        <v>1167.860611218885</v>
      </c>
      <c r="O1435" t="b">
        <v>0</v>
      </c>
      <c r="P1435">
        <v>-28.55168685156702</v>
      </c>
      <c r="Q1435">
        <v>0</v>
      </c>
      <c r="R1435">
        <v>0.95807891283285962</v>
      </c>
      <c r="S1435">
        <v>46.885926370509537</v>
      </c>
      <c r="T1435">
        <v>-223.67292863419681</v>
      </c>
      <c r="U1435">
        <v>-27.35476909829358</v>
      </c>
      <c r="V1435">
        <v>58.113071710195896</v>
      </c>
      <c r="W1435">
        <v>-56.415375139016618</v>
      </c>
      <c r="X1435">
        <v>1</v>
      </c>
      <c r="Y1435">
        <v>33.610995289518293</v>
      </c>
      <c r="Z1435">
        <v>83.390007289105782</v>
      </c>
      <c r="AA1435">
        <v>1167.860611218885</v>
      </c>
      <c r="AB1435" t="b">
        <v>0</v>
      </c>
      <c r="AC1435" t="b">
        <v>1</v>
      </c>
      <c r="AD1435">
        <v>89.703719154234562</v>
      </c>
      <c r="AE1435">
        <v>1.178828734248109</v>
      </c>
      <c r="AF1435">
        <v>0</v>
      </c>
      <c r="AG1435">
        <v>-8.5122178655935632E-2</v>
      </c>
      <c r="AH1435" t="b">
        <v>0</v>
      </c>
      <c r="AI1435" t="b">
        <v>0</v>
      </c>
      <c r="AJ1435">
        <v>1167.860611218885</v>
      </c>
      <c r="AK1435">
        <v>0</v>
      </c>
      <c r="AL1435">
        <v>-27.35476909829358</v>
      </c>
      <c r="AM1435">
        <v>21.982733556974559</v>
      </c>
      <c r="AN1435">
        <v>-3.7373314085805118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</row>
    <row r="1436" spans="1:48">
      <c r="A1436">
        <v>1433</v>
      </c>
      <c r="B1436">
        <v>0</v>
      </c>
      <c r="C1436">
        <v>0</v>
      </c>
      <c r="D1436">
        <v>0</v>
      </c>
      <c r="E1436">
        <v>31.3</v>
      </c>
      <c r="F1436">
        <v>-1.4871429042232389</v>
      </c>
      <c r="G1436">
        <v>224.12241877043371</v>
      </c>
      <c r="H1436">
        <v>827.45997010044107</v>
      </c>
      <c r="I1436">
        <v>-28.9854319719236</v>
      </c>
      <c r="J1436">
        <v>-28.9854319719236</v>
      </c>
      <c r="K1436">
        <v>-1234.9968739300641</v>
      </c>
      <c r="L1436">
        <v>2</v>
      </c>
      <c r="M1436">
        <v>-334.50619553902061</v>
      </c>
      <c r="N1436">
        <v>2050.4458059088929</v>
      </c>
      <c r="O1436" t="b">
        <v>1</v>
      </c>
      <c r="P1436">
        <v>-28.9854319719236</v>
      </c>
      <c r="Q1436">
        <v>0</v>
      </c>
      <c r="R1436">
        <v>0.95973674409978926</v>
      </c>
      <c r="S1436">
        <v>46.91899101948146</v>
      </c>
      <c r="T1436">
        <v>-129.55524091518441</v>
      </c>
      <c r="U1436">
        <v>-27.818384107059881</v>
      </c>
      <c r="V1436">
        <v>204.95095462383611</v>
      </c>
      <c r="W1436">
        <v>-47.3408059842941</v>
      </c>
      <c r="X1436">
        <v>1</v>
      </c>
      <c r="Y1436">
        <v>24.536426134795772</v>
      </c>
      <c r="Z1436">
        <v>83.249755987048033</v>
      </c>
      <c r="AA1436">
        <v>2050.4458059088929</v>
      </c>
      <c r="AB1436" t="b">
        <v>0</v>
      </c>
      <c r="AC1436" t="b">
        <v>1</v>
      </c>
      <c r="AD1436">
        <v>89.715256341025096</v>
      </c>
      <c r="AE1436">
        <v>0.98921087131360808</v>
      </c>
      <c r="AF1436">
        <v>0</v>
      </c>
      <c r="AG1436">
        <v>-7.0626139300542179E-2</v>
      </c>
      <c r="AH1436" t="b">
        <v>0</v>
      </c>
      <c r="AI1436" t="b">
        <v>0</v>
      </c>
      <c r="AJ1436">
        <v>2050.4458059088929</v>
      </c>
      <c r="AK1436">
        <v>0</v>
      </c>
      <c r="AL1436">
        <v>-27.818384107059881</v>
      </c>
      <c r="AM1436">
        <v>19.081083245992399</v>
      </c>
      <c r="AN1436">
        <v>-7.528214142684611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</row>
    <row r="1437" spans="1:48">
      <c r="A1437">
        <v>1434</v>
      </c>
      <c r="B1437">
        <v>0</v>
      </c>
      <c r="C1437">
        <v>0</v>
      </c>
      <c r="D1437">
        <v>0</v>
      </c>
      <c r="E1437">
        <v>26</v>
      </c>
      <c r="F1437">
        <v>-1.5985943819922479</v>
      </c>
      <c r="G1437">
        <v>186.1719772533954</v>
      </c>
      <c r="H1437">
        <v>687.34694001953574</v>
      </c>
      <c r="I1437">
        <v>-26.249994608967469</v>
      </c>
      <c r="J1437">
        <v>-26.249994608967469</v>
      </c>
      <c r="K1437">
        <v>-1346.4377807406829</v>
      </c>
      <c r="L1437">
        <v>2</v>
      </c>
      <c r="M1437">
        <v>-364.69062316919911</v>
      </c>
      <c r="N1437">
        <v>1703.2457173684099</v>
      </c>
      <c r="O1437" t="b">
        <v>0</v>
      </c>
      <c r="P1437">
        <v>-26.249994608967469</v>
      </c>
      <c r="Q1437">
        <v>0</v>
      </c>
      <c r="R1437">
        <v>0.96058717540045924</v>
      </c>
      <c r="S1437">
        <v>46.95123051787607</v>
      </c>
      <c r="T1437">
        <v>-141.3709183232987</v>
      </c>
      <c r="U1437">
        <v>-25.215408175705349</v>
      </c>
      <c r="V1437">
        <v>223.3197048459003</v>
      </c>
      <c r="W1437">
        <v>-48.466251196282492</v>
      </c>
      <c r="X1437">
        <v>1</v>
      </c>
      <c r="Y1437">
        <v>25.66187134678416</v>
      </c>
      <c r="Z1437">
        <v>83.074658023213189</v>
      </c>
      <c r="AA1437">
        <v>1703.2457173684099</v>
      </c>
      <c r="AB1437" t="b">
        <v>0</v>
      </c>
      <c r="AC1437" t="b">
        <v>1</v>
      </c>
      <c r="AD1437">
        <v>89.72521632068414</v>
      </c>
      <c r="AE1437">
        <v>1.012727636937246</v>
      </c>
      <c r="AF1437">
        <v>0</v>
      </c>
      <c r="AG1437">
        <v>-5.5790593502834662E-2</v>
      </c>
      <c r="AH1437" t="b">
        <v>0</v>
      </c>
      <c r="AI1437" t="b">
        <v>0</v>
      </c>
      <c r="AJ1437">
        <v>1703.2457173684099</v>
      </c>
      <c r="AK1437">
        <v>0</v>
      </c>
      <c r="AL1437">
        <v>-25.215408175705349</v>
      </c>
      <c r="AM1437">
        <v>17.940678575354841</v>
      </c>
      <c r="AN1437">
        <v>-5.8851069205019471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</row>
    <row r="1438" spans="1:48">
      <c r="A1438">
        <v>1435</v>
      </c>
      <c r="B1438">
        <v>0</v>
      </c>
      <c r="C1438">
        <v>0</v>
      </c>
      <c r="D1438">
        <v>0</v>
      </c>
      <c r="E1438">
        <v>20.6</v>
      </c>
      <c r="F1438">
        <v>-1.0351462344744391</v>
      </c>
      <c r="G1438">
        <v>147.5054896699979</v>
      </c>
      <c r="H1438">
        <v>544.59026786163213</v>
      </c>
      <c r="I1438">
        <v>-12.943862354268809</v>
      </c>
      <c r="J1438">
        <v>-12.943862354268809</v>
      </c>
      <c r="K1438">
        <v>-837.96732487387237</v>
      </c>
      <c r="L1438">
        <v>2</v>
      </c>
      <c r="M1438">
        <v>-226.96839785316149</v>
      </c>
      <c r="N1438">
        <v>1349.4946837611251</v>
      </c>
      <c r="O1438" t="b">
        <v>0</v>
      </c>
      <c r="P1438">
        <v>-12.943862354268809</v>
      </c>
      <c r="Q1438">
        <v>0</v>
      </c>
      <c r="R1438">
        <v>0.95729340109090921</v>
      </c>
      <c r="S1438">
        <v>46.979810791794947</v>
      </c>
      <c r="T1438">
        <v>-87.68173911259386</v>
      </c>
      <c r="U1438">
        <v>-12.39107401637057</v>
      </c>
      <c r="V1438">
        <v>139.28665874056759</v>
      </c>
      <c r="W1438">
        <v>-50.882914369350573</v>
      </c>
      <c r="X1438">
        <v>1</v>
      </c>
      <c r="Y1438">
        <v>28.078534519852241</v>
      </c>
      <c r="Z1438">
        <v>83.022169247573146</v>
      </c>
      <c r="AA1438">
        <v>1349.4946837611251</v>
      </c>
      <c r="AB1438" t="b">
        <v>0</v>
      </c>
      <c r="AC1438" t="b">
        <v>1</v>
      </c>
      <c r="AD1438">
        <v>89.735879099625933</v>
      </c>
      <c r="AE1438">
        <v>1.0632250763744899</v>
      </c>
      <c r="AF1438">
        <v>0</v>
      </c>
      <c r="AG1438">
        <v>-3.6911601335877953E-2</v>
      </c>
      <c r="AH1438" t="b">
        <v>0</v>
      </c>
      <c r="AI1438" t="b">
        <v>0</v>
      </c>
      <c r="AJ1438">
        <v>1349.4946837611251</v>
      </c>
      <c r="AK1438">
        <v>0</v>
      </c>
      <c r="AL1438">
        <v>-12.39107401637057</v>
      </c>
      <c r="AM1438">
        <v>6.750137937766171</v>
      </c>
      <c r="AN1438">
        <v>-4.4209813927180992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</row>
    <row r="1439" spans="1:48">
      <c r="A1439">
        <v>1436</v>
      </c>
      <c r="B1439">
        <v>0</v>
      </c>
      <c r="C1439">
        <v>0</v>
      </c>
      <c r="D1439">
        <v>0</v>
      </c>
      <c r="E1439">
        <v>19.100000000000001</v>
      </c>
      <c r="F1439">
        <v>-1.082068010999437E-2</v>
      </c>
      <c r="G1439">
        <v>136.76479867460969</v>
      </c>
      <c r="H1439">
        <v>504.93563670665901</v>
      </c>
      <c r="I1439">
        <v>1.422941667615804</v>
      </c>
      <c r="J1439">
        <v>1.422941667615804</v>
      </c>
      <c r="K1439">
        <v>99.353723616246683</v>
      </c>
      <c r="L1439">
        <v>2</v>
      </c>
      <c r="M1439">
        <v>26.910542691291081</v>
      </c>
      <c r="N1439">
        <v>1251.2305077591011</v>
      </c>
      <c r="O1439" t="b">
        <v>0</v>
      </c>
      <c r="P1439">
        <v>1.422941667615804</v>
      </c>
      <c r="Q1439">
        <v>0</v>
      </c>
      <c r="R1439">
        <v>0.77833656493325887</v>
      </c>
      <c r="S1439">
        <v>46.995081475430801</v>
      </c>
      <c r="T1439">
        <v>13.952554277505319</v>
      </c>
      <c r="U1439">
        <v>1.8281829888562651</v>
      </c>
      <c r="V1439">
        <v>3.0927711091069798</v>
      </c>
      <c r="W1439">
        <v>-26.951017041616581</v>
      </c>
      <c r="X1439">
        <v>1</v>
      </c>
      <c r="Y1439">
        <v>4.1466371921182521</v>
      </c>
      <c r="Z1439">
        <v>83.021366478844342</v>
      </c>
      <c r="AA1439">
        <v>1251.2305077591011</v>
      </c>
      <c r="AB1439" t="b">
        <v>0</v>
      </c>
      <c r="AC1439" t="b">
        <v>1</v>
      </c>
      <c r="AD1439">
        <v>89.742272982902122</v>
      </c>
      <c r="AE1439">
        <v>0.56315557997407784</v>
      </c>
      <c r="AF1439">
        <v>0</v>
      </c>
      <c r="AG1439">
        <v>-3.0323674517997608E-2</v>
      </c>
      <c r="AH1439" t="b">
        <v>0</v>
      </c>
      <c r="AI1439" t="b">
        <v>0</v>
      </c>
      <c r="AJ1439">
        <v>1251.2305077591011</v>
      </c>
      <c r="AK1439">
        <v>0</v>
      </c>
      <c r="AL1439">
        <v>1.8281829888562651</v>
      </c>
      <c r="AM1439">
        <v>0</v>
      </c>
      <c r="AN1439">
        <v>2.3940050461188229</v>
      </c>
      <c r="AO1439">
        <v>0</v>
      </c>
      <c r="AP1439">
        <v>1</v>
      </c>
      <c r="AQ1439">
        <v>3</v>
      </c>
      <c r="AR1439">
        <v>0</v>
      </c>
      <c r="AS1439">
        <v>0</v>
      </c>
      <c r="AT1439">
        <v>1.0683872804668071</v>
      </c>
      <c r="AU1439">
        <v>0.33999807376688468</v>
      </c>
      <c r="AV1439">
        <v>1.0683872804668071</v>
      </c>
    </row>
    <row r="1440" spans="1:48">
      <c r="A1440">
        <v>1437</v>
      </c>
      <c r="B1440">
        <v>0</v>
      </c>
      <c r="C1440">
        <v>0</v>
      </c>
      <c r="D1440">
        <v>0</v>
      </c>
      <c r="E1440">
        <v>19.7</v>
      </c>
      <c r="F1440">
        <v>0.32842895491441793</v>
      </c>
      <c r="G1440">
        <v>141.06107507276491</v>
      </c>
      <c r="H1440">
        <v>520.79748916864821</v>
      </c>
      <c r="I1440">
        <v>6.075816168681758</v>
      </c>
      <c r="J1440">
        <v>6.075816168681758</v>
      </c>
      <c r="K1440">
        <v>411.30957327436261</v>
      </c>
      <c r="L1440">
        <v>2</v>
      </c>
      <c r="M1440">
        <v>111.4056265640202</v>
      </c>
      <c r="N1440">
        <v>1290.5361781599099</v>
      </c>
      <c r="O1440" t="b">
        <v>0</v>
      </c>
      <c r="P1440">
        <v>6.075816168681758</v>
      </c>
      <c r="Q1440">
        <v>0</v>
      </c>
      <c r="R1440">
        <v>0.9128214754671431</v>
      </c>
      <c r="S1440">
        <v>47.003794737242949</v>
      </c>
      <c r="T1440">
        <v>49.251558138825253</v>
      </c>
      <c r="U1440">
        <v>6.656083727184896</v>
      </c>
      <c r="V1440">
        <v>4.2936781694870092</v>
      </c>
      <c r="W1440">
        <v>-17.697520791241551</v>
      </c>
      <c r="X1440">
        <v>1</v>
      </c>
      <c r="Y1440">
        <v>-5.1068590582567772</v>
      </c>
      <c r="Z1440">
        <v>83.081287451941478</v>
      </c>
      <c r="AA1440">
        <v>1290.5361781599099</v>
      </c>
      <c r="AB1440" t="b">
        <v>0</v>
      </c>
      <c r="AC1440" t="b">
        <v>1</v>
      </c>
      <c r="AD1440">
        <v>89.74208246269059</v>
      </c>
      <c r="AE1440">
        <v>0.36979894190653989</v>
      </c>
      <c r="AF1440">
        <v>0</v>
      </c>
      <c r="AG1440">
        <v>-1.1502565008156549E-2</v>
      </c>
      <c r="AH1440" t="b">
        <v>0</v>
      </c>
      <c r="AI1440" t="b">
        <v>0</v>
      </c>
      <c r="AJ1440">
        <v>1290.5361781599099</v>
      </c>
      <c r="AK1440">
        <v>0</v>
      </c>
      <c r="AL1440">
        <v>6.656083727184896</v>
      </c>
      <c r="AM1440">
        <v>0</v>
      </c>
      <c r="AN1440">
        <v>7.0390504581703528</v>
      </c>
      <c r="AO1440">
        <v>0</v>
      </c>
      <c r="AP1440">
        <v>1</v>
      </c>
      <c r="AQ1440">
        <v>3</v>
      </c>
      <c r="AR1440">
        <v>0</v>
      </c>
      <c r="AS1440">
        <v>0</v>
      </c>
      <c r="AT1440">
        <v>1.8611712481253879</v>
      </c>
      <c r="AU1440">
        <v>0.59228956660402721</v>
      </c>
      <c r="AV1440">
        <v>1.8611712481253879</v>
      </c>
    </row>
    <row r="1441" spans="1:48">
      <c r="A1441">
        <v>1438</v>
      </c>
      <c r="B1441">
        <v>0</v>
      </c>
      <c r="C1441">
        <v>0</v>
      </c>
      <c r="D1441">
        <v>0</v>
      </c>
      <c r="E1441">
        <v>21.1</v>
      </c>
      <c r="F1441">
        <v>0.36377152711899191</v>
      </c>
      <c r="G1441">
        <v>151.0857200017939</v>
      </c>
      <c r="H1441">
        <v>557.80847824662317</v>
      </c>
      <c r="I1441">
        <v>7.0518441316658116</v>
      </c>
      <c r="J1441">
        <v>7.0518441316658116</v>
      </c>
      <c r="K1441">
        <v>445.70824487775383</v>
      </c>
      <c r="L1441">
        <v>2</v>
      </c>
      <c r="M1441">
        <v>120.72270988021501</v>
      </c>
      <c r="N1441">
        <v>1382.249409095132</v>
      </c>
      <c r="O1441" t="b">
        <v>0</v>
      </c>
      <c r="P1441">
        <v>7.0518441316658116</v>
      </c>
      <c r="Q1441">
        <v>0</v>
      </c>
      <c r="R1441">
        <v>0.9156569648350158</v>
      </c>
      <c r="S1441">
        <v>47.018427076013417</v>
      </c>
      <c r="T1441">
        <v>53.205296817810641</v>
      </c>
      <c r="U1441">
        <v>7.7014039126939009</v>
      </c>
      <c r="V1441">
        <v>4.4874962204680244</v>
      </c>
      <c r="W1441">
        <v>-17.697520791241551</v>
      </c>
      <c r="X1441">
        <v>1</v>
      </c>
      <c r="Y1441">
        <v>-5.1068590582567772</v>
      </c>
      <c r="Z1441">
        <v>83.123320666131761</v>
      </c>
      <c r="AA1441">
        <v>1382.249409095132</v>
      </c>
      <c r="AB1441" t="b">
        <v>0</v>
      </c>
      <c r="AC1441" t="b">
        <v>1</v>
      </c>
      <c r="AD1441">
        <v>89.740055931318267</v>
      </c>
      <c r="AE1441">
        <v>0.36979894190653989</v>
      </c>
      <c r="AF1441">
        <v>0</v>
      </c>
      <c r="AG1441">
        <v>1.3880511270609691E-2</v>
      </c>
      <c r="AH1441" t="b">
        <v>0</v>
      </c>
      <c r="AI1441" t="b">
        <v>0</v>
      </c>
      <c r="AJ1441">
        <v>1382.249409095132</v>
      </c>
      <c r="AK1441">
        <v>0</v>
      </c>
      <c r="AL1441">
        <v>7.7014039126939009</v>
      </c>
      <c r="AM1441">
        <v>0</v>
      </c>
      <c r="AN1441">
        <v>8.0886172556573097</v>
      </c>
      <c r="AO1441">
        <v>0</v>
      </c>
      <c r="AP1441">
        <v>1</v>
      </c>
      <c r="AQ1441">
        <v>3</v>
      </c>
      <c r="AR1441">
        <v>0</v>
      </c>
      <c r="AS1441">
        <v>0</v>
      </c>
      <c r="AT1441">
        <v>2.0793066204216069</v>
      </c>
      <c r="AU1441">
        <v>0.66170784568418606</v>
      </c>
      <c r="AV1441">
        <v>2.0793066204216069</v>
      </c>
    </row>
    <row r="1442" spans="1:48">
      <c r="A1442">
        <v>1439</v>
      </c>
      <c r="B1442">
        <v>0</v>
      </c>
      <c r="C1442">
        <v>0</v>
      </c>
      <c r="D1442">
        <v>0</v>
      </c>
      <c r="E1442">
        <v>22</v>
      </c>
      <c r="F1442">
        <v>0.13315160327628031</v>
      </c>
      <c r="G1442">
        <v>157.53013459902681</v>
      </c>
      <c r="H1442">
        <v>581.60125693960708</v>
      </c>
      <c r="I1442">
        <v>3.8852941330980229</v>
      </c>
      <c r="J1442">
        <v>3.8852941330980229</v>
      </c>
      <c r="K1442">
        <v>235.52208657313389</v>
      </c>
      <c r="L1442">
        <v>2</v>
      </c>
      <c r="M1442">
        <v>63.792547825875928</v>
      </c>
      <c r="N1442">
        <v>1441.207914696347</v>
      </c>
      <c r="O1442" t="b">
        <v>0</v>
      </c>
      <c r="P1442">
        <v>3.8852941330980229</v>
      </c>
      <c r="Q1442">
        <v>0</v>
      </c>
      <c r="R1442">
        <v>0.87319656696919168</v>
      </c>
      <c r="S1442">
        <v>47.03485760468574</v>
      </c>
      <c r="T1442">
        <v>29.481978576175749</v>
      </c>
      <c r="U1442">
        <v>4.4495068808889453</v>
      </c>
      <c r="V1442">
        <v>3.7384160959998312</v>
      </c>
      <c r="W1442">
        <v>-29.3200323479352</v>
      </c>
      <c r="X1442">
        <v>1</v>
      </c>
      <c r="Y1442">
        <v>6.5156524984368724</v>
      </c>
      <c r="Z1442">
        <v>83.148818421385897</v>
      </c>
      <c r="AA1442">
        <v>1441.207914696347</v>
      </c>
      <c r="AB1442" t="b">
        <v>0</v>
      </c>
      <c r="AC1442" t="b">
        <v>1</v>
      </c>
      <c r="AD1442">
        <v>89.740335453826233</v>
      </c>
      <c r="AE1442">
        <v>0.61265739234491468</v>
      </c>
      <c r="AF1442">
        <v>0</v>
      </c>
      <c r="AG1442">
        <v>1.9010032909169309E-2</v>
      </c>
      <c r="AH1442" t="b">
        <v>0</v>
      </c>
      <c r="AI1442" t="b">
        <v>0</v>
      </c>
      <c r="AJ1442">
        <v>1441.207914696347</v>
      </c>
      <c r="AK1442">
        <v>0</v>
      </c>
      <c r="AL1442">
        <v>4.4495068808889453</v>
      </c>
      <c r="AM1442">
        <v>0</v>
      </c>
      <c r="AN1442">
        <v>5.0654562205035889</v>
      </c>
      <c r="AO1442">
        <v>0</v>
      </c>
      <c r="AP1442">
        <v>1</v>
      </c>
      <c r="AQ1442">
        <v>3</v>
      </c>
      <c r="AR1442">
        <v>0</v>
      </c>
      <c r="AS1442">
        <v>0</v>
      </c>
      <c r="AT1442">
        <v>1.608911732118639</v>
      </c>
      <c r="AU1442">
        <v>0.51201179551882003</v>
      </c>
      <c r="AV1442">
        <v>1.608911732118639</v>
      </c>
    </row>
    <row r="1443" spans="1:48">
      <c r="A1443">
        <v>1440</v>
      </c>
      <c r="B1443">
        <v>0</v>
      </c>
      <c r="C1443">
        <v>0</v>
      </c>
      <c r="D1443">
        <v>0</v>
      </c>
      <c r="E1443">
        <v>22.1</v>
      </c>
      <c r="F1443">
        <v>-6.3044606890781729E-2</v>
      </c>
      <c r="G1443">
        <v>158.24618066538611</v>
      </c>
      <c r="H1443">
        <v>584.24489901660547</v>
      </c>
      <c r="I1443">
        <v>0.92365272733662074</v>
      </c>
      <c r="J1443">
        <v>0.92365272733662074</v>
      </c>
      <c r="K1443">
        <v>55.737420001349321</v>
      </c>
      <c r="L1443">
        <v>2</v>
      </c>
      <c r="M1443">
        <v>15.09680931780859</v>
      </c>
      <c r="N1443">
        <v>1447.7588597631479</v>
      </c>
      <c r="O1443" t="b">
        <v>0</v>
      </c>
      <c r="P1443">
        <v>0.92365272733662074</v>
      </c>
      <c r="Q1443">
        <v>0</v>
      </c>
      <c r="R1443">
        <v>0.66516269695295516</v>
      </c>
      <c r="S1443">
        <v>47.048467491757542</v>
      </c>
      <c r="T1443">
        <v>9.1591670945357233</v>
      </c>
      <c r="U1443">
        <v>1.3886117359974981</v>
      </c>
      <c r="V1443">
        <v>3.0668308080915789</v>
      </c>
      <c r="W1443">
        <v>-34.760767384292123</v>
      </c>
      <c r="X1443">
        <v>1</v>
      </c>
      <c r="Y1443">
        <v>11.956387534793789</v>
      </c>
      <c r="Z1443">
        <v>83.149204444257421</v>
      </c>
      <c r="AA1443">
        <v>1447.7588597631479</v>
      </c>
      <c r="AB1443" t="b">
        <v>0</v>
      </c>
      <c r="AC1443" t="b">
        <v>1</v>
      </c>
      <c r="AD1443">
        <v>89.744000541134412</v>
      </c>
      <c r="AE1443">
        <v>0.72634439310461152</v>
      </c>
      <c r="AF1443">
        <v>0</v>
      </c>
      <c r="AG1443">
        <v>1.958387802245426E-2</v>
      </c>
      <c r="AH1443" t="b">
        <v>0</v>
      </c>
      <c r="AI1443" t="b">
        <v>0</v>
      </c>
      <c r="AJ1443">
        <v>1447.7588597631479</v>
      </c>
      <c r="AK1443">
        <v>0</v>
      </c>
      <c r="AL1443">
        <v>1.3886117359974981</v>
      </c>
      <c r="AM1443">
        <v>0</v>
      </c>
      <c r="AN1443">
        <v>2.116141230119212</v>
      </c>
      <c r="AO1443">
        <v>0</v>
      </c>
      <c r="AP1443">
        <v>1</v>
      </c>
      <c r="AQ1443">
        <v>3</v>
      </c>
      <c r="AR1443">
        <v>0</v>
      </c>
      <c r="AS1443">
        <v>0</v>
      </c>
      <c r="AT1443">
        <v>1.1315848527041481</v>
      </c>
      <c r="AU1443">
        <v>0.3601097441511027</v>
      </c>
      <c r="AV1443">
        <v>1.1315848527041481</v>
      </c>
    </row>
    <row r="1444" spans="1:48">
      <c r="A1444">
        <v>1441</v>
      </c>
      <c r="B1444">
        <v>0</v>
      </c>
      <c r="C1444">
        <v>0</v>
      </c>
      <c r="D1444">
        <v>0</v>
      </c>
      <c r="E1444">
        <v>21.4</v>
      </c>
      <c r="F1444">
        <v>-0.38097317571315742</v>
      </c>
      <c r="G1444">
        <v>153.23385820087159</v>
      </c>
      <c r="H1444">
        <v>565.73940447761788</v>
      </c>
      <c r="I1444">
        <v>-3.8009129379993549</v>
      </c>
      <c r="J1444">
        <v>-3.8009129379993549</v>
      </c>
      <c r="K1444">
        <v>-236.86700424322879</v>
      </c>
      <c r="L1444">
        <v>2</v>
      </c>
      <c r="M1444">
        <v>-64.156826718100973</v>
      </c>
      <c r="N1444">
        <v>1401.902244295537</v>
      </c>
      <c r="O1444" t="b">
        <v>0</v>
      </c>
      <c r="P1444">
        <v>-3.800912937999354</v>
      </c>
      <c r="Q1444">
        <v>0</v>
      </c>
      <c r="R1444">
        <v>0.93311542924811464</v>
      </c>
      <c r="S1444">
        <v>47.057011116403707</v>
      </c>
      <c r="T1444">
        <v>-24.158888176859438</v>
      </c>
      <c r="U1444">
        <v>-3.5466905076759798</v>
      </c>
      <c r="V1444">
        <v>39.997938541241517</v>
      </c>
      <c r="W1444">
        <v>-34.077400441418227</v>
      </c>
      <c r="X1444">
        <v>1</v>
      </c>
      <c r="Y1444">
        <v>11.273020591919909</v>
      </c>
      <c r="Z1444">
        <v>83.120029502797664</v>
      </c>
      <c r="AA1444">
        <v>1401.902244295537</v>
      </c>
      <c r="AB1444" t="b">
        <v>0</v>
      </c>
      <c r="AC1444" t="b">
        <v>1</v>
      </c>
      <c r="AD1444">
        <v>89.748609550683369</v>
      </c>
      <c r="AE1444">
        <v>0.71206508385053024</v>
      </c>
      <c r="AF1444">
        <v>0</v>
      </c>
      <c r="AG1444">
        <v>1.5829649520599339E-2</v>
      </c>
      <c r="AH1444" t="b">
        <v>0</v>
      </c>
      <c r="AI1444" t="b">
        <v>0</v>
      </c>
      <c r="AJ1444">
        <v>1401.902244295537</v>
      </c>
      <c r="AK1444">
        <v>0</v>
      </c>
      <c r="AL1444">
        <v>-3.5466905076759798</v>
      </c>
      <c r="AM1444">
        <v>0</v>
      </c>
      <c r="AN1444">
        <v>-2.8140507533896422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</row>
    <row r="1445" spans="1:48">
      <c r="A1445">
        <v>1442</v>
      </c>
      <c r="B1445">
        <v>0</v>
      </c>
      <c r="C1445">
        <v>0</v>
      </c>
      <c r="D1445">
        <v>0</v>
      </c>
      <c r="E1445">
        <v>19.600000000000001</v>
      </c>
      <c r="F1445">
        <v>-0.49639602358992102</v>
      </c>
      <c r="G1445">
        <v>140.34502900640581</v>
      </c>
      <c r="H1445">
        <v>518.15384709165005</v>
      </c>
      <c r="I1445">
        <v>-5.0745780017139586</v>
      </c>
      <c r="J1445">
        <v>-5.0745780017139586</v>
      </c>
      <c r="K1445">
        <v>-345.28227132632071</v>
      </c>
      <c r="L1445">
        <v>2</v>
      </c>
      <c r="M1445">
        <v>-93.521741962708745</v>
      </c>
      <c r="N1445">
        <v>1283.9852330931089</v>
      </c>
      <c r="O1445" t="b">
        <v>0</v>
      </c>
      <c r="P1445">
        <v>-5.0745780017139586</v>
      </c>
      <c r="Q1445">
        <v>0</v>
      </c>
      <c r="R1445">
        <v>0.9440310349313239</v>
      </c>
      <c r="S1445">
        <v>47.064033967720313</v>
      </c>
      <c r="T1445">
        <v>-35.628501555139692</v>
      </c>
      <c r="U1445">
        <v>-4.7905591227977578</v>
      </c>
      <c r="V1445">
        <v>57.893240407569053</v>
      </c>
      <c r="W1445">
        <v>-44.523039825479088</v>
      </c>
      <c r="X1445">
        <v>1</v>
      </c>
      <c r="Y1445">
        <v>21.71865997598076</v>
      </c>
      <c r="Z1445">
        <v>83.08454974735146</v>
      </c>
      <c r="AA1445">
        <v>1283.9852330931089</v>
      </c>
      <c r="AB1445" t="b">
        <v>0</v>
      </c>
      <c r="AC1445" t="b">
        <v>1</v>
      </c>
      <c r="AD1445">
        <v>89.755155519050021</v>
      </c>
      <c r="AE1445">
        <v>0.93033217545777203</v>
      </c>
      <c r="AF1445">
        <v>0</v>
      </c>
      <c r="AG1445">
        <v>1.7697989319740981E-3</v>
      </c>
      <c r="AH1445" t="b">
        <v>0</v>
      </c>
      <c r="AI1445" t="b">
        <v>0</v>
      </c>
      <c r="AJ1445">
        <v>1283.9852330931089</v>
      </c>
      <c r="AK1445">
        <v>0</v>
      </c>
      <c r="AL1445">
        <v>-4.7905591227977578</v>
      </c>
      <c r="AM1445">
        <v>0</v>
      </c>
      <c r="AN1445">
        <v>-3.828591334077887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</row>
    <row r="1446" spans="1:48">
      <c r="A1446">
        <v>1443</v>
      </c>
      <c r="B1446">
        <v>0</v>
      </c>
      <c r="C1446">
        <v>0</v>
      </c>
      <c r="D1446">
        <v>0</v>
      </c>
      <c r="E1446">
        <v>18.3</v>
      </c>
      <c r="F1446">
        <v>-0.21677606326048909</v>
      </c>
      <c r="G1446">
        <v>131.036430143736</v>
      </c>
      <c r="H1446">
        <v>483.7865000906732</v>
      </c>
      <c r="I1446">
        <v>-1.243372815147521</v>
      </c>
      <c r="J1446">
        <v>-1.243372815147521</v>
      </c>
      <c r="K1446">
        <v>-90.610952734172898</v>
      </c>
      <c r="L1446">
        <v>2</v>
      </c>
      <c r="M1446">
        <v>-24.542511574803061</v>
      </c>
      <c r="N1446">
        <v>1198.8229472246881</v>
      </c>
      <c r="O1446" t="b">
        <v>0</v>
      </c>
      <c r="P1446">
        <v>-1.243372815147521</v>
      </c>
      <c r="Q1446">
        <v>0</v>
      </c>
      <c r="R1446">
        <v>0.88109419951371415</v>
      </c>
      <c r="S1446">
        <v>47.071879940851773</v>
      </c>
      <c r="T1446">
        <v>-8.7264990274645555</v>
      </c>
      <c r="U1446">
        <v>-1.095528575259519</v>
      </c>
      <c r="V1446">
        <v>15.816012547338509</v>
      </c>
      <c r="W1446">
        <v>-43.938756184152631</v>
      </c>
      <c r="X1446">
        <v>1</v>
      </c>
      <c r="Y1446">
        <v>21.134376334654299</v>
      </c>
      <c r="Z1446">
        <v>83.065091859600756</v>
      </c>
      <c r="AA1446">
        <v>1198.8229472246881</v>
      </c>
      <c r="AB1446" t="b">
        <v>0</v>
      </c>
      <c r="AC1446" t="b">
        <v>1</v>
      </c>
      <c r="AD1446">
        <v>89.763658105619598</v>
      </c>
      <c r="AE1446">
        <v>0.91812326354945795</v>
      </c>
      <c r="AF1446">
        <v>0</v>
      </c>
      <c r="AG1446">
        <v>-1.069839869757333E-2</v>
      </c>
      <c r="AH1446" t="b">
        <v>0</v>
      </c>
      <c r="AI1446" t="b">
        <v>0</v>
      </c>
      <c r="AJ1446">
        <v>1198.8229472246881</v>
      </c>
      <c r="AK1446">
        <v>0</v>
      </c>
      <c r="AL1446">
        <v>-1.095528575259519</v>
      </c>
      <c r="AM1446">
        <v>0</v>
      </c>
      <c r="AN1446">
        <v>-0.1689779266995538</v>
      </c>
      <c r="AO1446">
        <v>0</v>
      </c>
      <c r="AP1446">
        <v>1</v>
      </c>
      <c r="AQ1446">
        <v>3</v>
      </c>
      <c r="AR1446">
        <v>0</v>
      </c>
      <c r="AS1446">
        <v>0</v>
      </c>
      <c r="AT1446">
        <v>0.61814209360799388</v>
      </c>
      <c r="AU1446">
        <v>0.1967143609657348</v>
      </c>
      <c r="AV1446">
        <v>0.61814209360799388</v>
      </c>
    </row>
    <row r="1447" spans="1:48">
      <c r="A1447">
        <v>1444</v>
      </c>
      <c r="B1447">
        <v>0</v>
      </c>
      <c r="C1447">
        <v>0</v>
      </c>
      <c r="D1447">
        <v>0</v>
      </c>
      <c r="E1447">
        <v>18</v>
      </c>
      <c r="F1447">
        <v>3.016694329854008E-2</v>
      </c>
      <c r="G1447">
        <v>128.88829194465831</v>
      </c>
      <c r="H1447">
        <v>475.8555738596786</v>
      </c>
      <c r="I1447">
        <v>1.8283664999083911</v>
      </c>
      <c r="J1447">
        <v>1.8283664999083911</v>
      </c>
      <c r="K1447">
        <v>135.4631496097382</v>
      </c>
      <c r="L1447">
        <v>2</v>
      </c>
      <c r="M1447">
        <v>36.690993935465393</v>
      </c>
      <c r="N1447">
        <v>1179.170112024284</v>
      </c>
      <c r="O1447" t="b">
        <v>0</v>
      </c>
      <c r="P1447">
        <v>1.8283664999083911</v>
      </c>
      <c r="Q1447">
        <v>0</v>
      </c>
      <c r="R1447">
        <v>0.82337403483972238</v>
      </c>
      <c r="S1447">
        <v>47.075964112785087</v>
      </c>
      <c r="T1447">
        <v>17.98295291920213</v>
      </c>
      <c r="U1447">
        <v>2.2205782822193321</v>
      </c>
      <c r="V1447">
        <v>3.1762564157859088</v>
      </c>
      <c r="W1447">
        <v>-31.956856166223531</v>
      </c>
      <c r="X1447">
        <v>1</v>
      </c>
      <c r="Y1447">
        <v>9.1524763167252061</v>
      </c>
      <c r="Z1447">
        <v>83.06377244479188</v>
      </c>
      <c r="AA1447">
        <v>1179.170112024284</v>
      </c>
      <c r="AB1447" t="b">
        <v>0</v>
      </c>
      <c r="AC1447" t="b">
        <v>1</v>
      </c>
      <c r="AD1447">
        <v>89.76966740178058</v>
      </c>
      <c r="AE1447">
        <v>0.66775520347332762</v>
      </c>
      <c r="AF1447">
        <v>0</v>
      </c>
      <c r="AG1447">
        <v>-1.9412174935883431E-2</v>
      </c>
      <c r="AH1447" t="b">
        <v>0</v>
      </c>
      <c r="AI1447" t="b">
        <v>0</v>
      </c>
      <c r="AJ1447">
        <v>1179.170112024284</v>
      </c>
      <c r="AK1447">
        <v>0</v>
      </c>
      <c r="AL1447">
        <v>2.2205782822193321</v>
      </c>
      <c r="AM1447">
        <v>0</v>
      </c>
      <c r="AN1447">
        <v>2.8883334856926601</v>
      </c>
      <c r="AO1447">
        <v>0</v>
      </c>
      <c r="AP1447">
        <v>1</v>
      </c>
      <c r="AQ1447">
        <v>3</v>
      </c>
      <c r="AR1447">
        <v>0</v>
      </c>
      <c r="AS1447">
        <v>0</v>
      </c>
      <c r="AT1447">
        <v>1.113371682159807</v>
      </c>
      <c r="AU1447">
        <v>0.35431367842149392</v>
      </c>
      <c r="AV1447">
        <v>1.113371682159807</v>
      </c>
    </row>
    <row r="1448" spans="1:48">
      <c r="A1448">
        <v>1445</v>
      </c>
      <c r="B1448">
        <v>0</v>
      </c>
      <c r="C1448">
        <v>0</v>
      </c>
      <c r="D1448">
        <v>0</v>
      </c>
      <c r="E1448">
        <v>18.3</v>
      </c>
      <c r="F1448">
        <v>9.6108290066328816E-2</v>
      </c>
      <c r="G1448">
        <v>131.036430143736</v>
      </c>
      <c r="H1448">
        <v>483.7865000906732</v>
      </c>
      <c r="I1448">
        <v>2.6941639975200649</v>
      </c>
      <c r="J1448">
        <v>2.6941639975200649</v>
      </c>
      <c r="K1448">
        <v>196.33754547580079</v>
      </c>
      <c r="L1448">
        <v>2</v>
      </c>
      <c r="M1448">
        <v>53.179183498320903</v>
      </c>
      <c r="N1448">
        <v>1198.8229472246881</v>
      </c>
      <c r="O1448" t="b">
        <v>0</v>
      </c>
      <c r="P1448">
        <v>2.6941639975200649</v>
      </c>
      <c r="Q1448">
        <v>0</v>
      </c>
      <c r="R1448">
        <v>0.86258478595516141</v>
      </c>
      <c r="S1448">
        <v>47.084885192316428</v>
      </c>
      <c r="T1448">
        <v>24.879323607144681</v>
      </c>
      <c r="U1448">
        <v>3.123361368513764</v>
      </c>
      <c r="V1448">
        <v>3.4187975787665899</v>
      </c>
      <c r="W1448">
        <v>-33.666836691331262</v>
      </c>
      <c r="X1448">
        <v>1</v>
      </c>
      <c r="Y1448">
        <v>10.86245684183293</v>
      </c>
      <c r="Z1448">
        <v>83.084308293903646</v>
      </c>
      <c r="AA1448">
        <v>1198.8229472246881</v>
      </c>
      <c r="AB1448" t="b">
        <v>0</v>
      </c>
      <c r="AC1448" t="b">
        <v>1</v>
      </c>
      <c r="AD1448">
        <v>89.773638618677126</v>
      </c>
      <c r="AE1448">
        <v>0.7034861398188621</v>
      </c>
      <c r="AF1448">
        <v>0</v>
      </c>
      <c r="AG1448">
        <v>-5.5152259234839907E-2</v>
      </c>
      <c r="AH1448" t="b">
        <v>0</v>
      </c>
      <c r="AI1448" t="b">
        <v>0</v>
      </c>
      <c r="AJ1448">
        <v>1198.8229472246881</v>
      </c>
      <c r="AK1448">
        <v>0</v>
      </c>
      <c r="AL1448">
        <v>3.123361368513764</v>
      </c>
      <c r="AM1448">
        <v>0</v>
      </c>
      <c r="AN1448">
        <v>3.8276704951500582</v>
      </c>
      <c r="AO1448">
        <v>0</v>
      </c>
      <c r="AP1448">
        <v>1</v>
      </c>
      <c r="AQ1448">
        <v>3</v>
      </c>
      <c r="AR1448">
        <v>0</v>
      </c>
      <c r="AS1448">
        <v>0</v>
      </c>
      <c r="AT1448">
        <v>1.279945302207115</v>
      </c>
      <c r="AU1448">
        <v>0.40732321063130827</v>
      </c>
      <c r="AV1448">
        <v>1.279945302207115</v>
      </c>
    </row>
    <row r="1449" spans="1:48">
      <c r="A1449">
        <v>1446</v>
      </c>
      <c r="B1449">
        <v>0</v>
      </c>
      <c r="C1449">
        <v>0</v>
      </c>
      <c r="D1449">
        <v>0</v>
      </c>
      <c r="E1449">
        <v>18.5</v>
      </c>
      <c r="F1449">
        <v>2.0665631028107261E-3</v>
      </c>
      <c r="G1449">
        <v>132.46852227645439</v>
      </c>
      <c r="H1449">
        <v>489.07378424466958</v>
      </c>
      <c r="I1449">
        <v>1.5309110835497419</v>
      </c>
      <c r="J1449">
        <v>1.5309110835497419</v>
      </c>
      <c r="K1449">
        <v>110.3592289823945</v>
      </c>
      <c r="L1449">
        <v>2</v>
      </c>
      <c r="M1449">
        <v>29.891448803465469</v>
      </c>
      <c r="N1449">
        <v>1211.9248373582909</v>
      </c>
      <c r="O1449" t="b">
        <v>0</v>
      </c>
      <c r="P1449">
        <v>1.5309110835497419</v>
      </c>
      <c r="Q1449">
        <v>0</v>
      </c>
      <c r="R1449">
        <v>0.79530338635212483</v>
      </c>
      <c r="S1449">
        <v>47.095112432484839</v>
      </c>
      <c r="T1449">
        <v>15.167459067960619</v>
      </c>
      <c r="U1449">
        <v>1.9249397271796891</v>
      </c>
      <c r="V1449">
        <v>3.1047275088543</v>
      </c>
      <c r="W1449">
        <v>-31.956856166223531</v>
      </c>
      <c r="X1449">
        <v>1</v>
      </c>
      <c r="Y1449">
        <v>9.1524763167252061</v>
      </c>
      <c r="Z1449">
        <v>83.075333711906708</v>
      </c>
      <c r="AA1449">
        <v>1211.9248373582909</v>
      </c>
      <c r="AB1449" t="b">
        <v>0</v>
      </c>
      <c r="AC1449" t="b">
        <v>1</v>
      </c>
      <c r="AD1449">
        <v>89.777609835573671</v>
      </c>
      <c r="AE1449">
        <v>0.66775520347332762</v>
      </c>
      <c r="AF1449">
        <v>0</v>
      </c>
      <c r="AG1449">
        <v>-5.5797516411336567E-2</v>
      </c>
      <c r="AH1449" t="b">
        <v>0</v>
      </c>
      <c r="AI1449" t="b">
        <v>0</v>
      </c>
      <c r="AJ1449">
        <v>1211.9248373582909</v>
      </c>
      <c r="AK1449">
        <v>0</v>
      </c>
      <c r="AL1449">
        <v>1.9249397271796891</v>
      </c>
      <c r="AM1449">
        <v>0</v>
      </c>
      <c r="AN1449">
        <v>2.5932216422161729</v>
      </c>
      <c r="AO1449">
        <v>0</v>
      </c>
      <c r="AP1449">
        <v>1</v>
      </c>
      <c r="AQ1449">
        <v>3</v>
      </c>
      <c r="AR1449">
        <v>0</v>
      </c>
      <c r="AS1449">
        <v>0</v>
      </c>
      <c r="AT1449">
        <v>1.0809095247174669</v>
      </c>
      <c r="AU1449">
        <v>0.34398308837937841</v>
      </c>
      <c r="AV1449">
        <v>1.0809095247174669</v>
      </c>
    </row>
    <row r="1450" spans="1:48">
      <c r="A1450">
        <v>1447</v>
      </c>
      <c r="B1450">
        <v>0</v>
      </c>
      <c r="C1450">
        <v>0</v>
      </c>
      <c r="D1450">
        <v>0</v>
      </c>
      <c r="E1450">
        <v>17.899999999999999</v>
      </c>
      <c r="F1450">
        <v>-0.4377078758109052</v>
      </c>
      <c r="G1450">
        <v>128.17224587829909</v>
      </c>
      <c r="H1450">
        <v>473.21193178268032</v>
      </c>
      <c r="I1450">
        <v>-3.942901955988916</v>
      </c>
      <c r="J1450">
        <v>-3.942901955988916</v>
      </c>
      <c r="K1450">
        <v>-293.76047776436133</v>
      </c>
      <c r="L1450">
        <v>2</v>
      </c>
      <c r="M1450">
        <v>-79.56675995784434</v>
      </c>
      <c r="N1450">
        <v>1172.6191669574821</v>
      </c>
      <c r="O1450" t="b">
        <v>0</v>
      </c>
      <c r="P1450">
        <v>-3.942901955988916</v>
      </c>
      <c r="Q1450">
        <v>0</v>
      </c>
      <c r="R1450">
        <v>0.94044487031050661</v>
      </c>
      <c r="S1450">
        <v>47.103769289275029</v>
      </c>
      <c r="T1450">
        <v>-30.19699404745041</v>
      </c>
      <c r="U1450">
        <v>-3.7080819186470388</v>
      </c>
      <c r="V1450">
        <v>49.369765910393923</v>
      </c>
      <c r="W1450">
        <v>-40.051628112143639</v>
      </c>
      <c r="X1450">
        <v>1</v>
      </c>
      <c r="Y1450">
        <v>17.247248262645311</v>
      </c>
      <c r="Z1450">
        <v>83.031357081671572</v>
      </c>
      <c r="AA1450">
        <v>1172.6191669574821</v>
      </c>
      <c r="AB1450" t="b">
        <v>0</v>
      </c>
      <c r="AC1450" t="b">
        <v>1</v>
      </c>
      <c r="AD1450">
        <v>89.782847876164809</v>
      </c>
      <c r="AE1450">
        <v>0.83689969189553881</v>
      </c>
      <c r="AF1450">
        <v>0</v>
      </c>
      <c r="AG1450">
        <v>-6.1998363641770193E-2</v>
      </c>
      <c r="AH1450" t="b">
        <v>0</v>
      </c>
      <c r="AI1450" t="b">
        <v>0</v>
      </c>
      <c r="AJ1450">
        <v>1172.6191669574821</v>
      </c>
      <c r="AK1450">
        <v>0</v>
      </c>
      <c r="AL1450">
        <v>-3.7080819186470388</v>
      </c>
      <c r="AM1450">
        <v>0</v>
      </c>
      <c r="AN1450">
        <v>-2.8308558726973159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</row>
    <row r="1451" spans="1:48">
      <c r="A1451">
        <v>1448</v>
      </c>
      <c r="B1451">
        <v>0</v>
      </c>
      <c r="C1451">
        <v>0</v>
      </c>
      <c r="D1451">
        <v>0</v>
      </c>
      <c r="E1451">
        <v>15</v>
      </c>
      <c r="F1451">
        <v>-1.167901726525856</v>
      </c>
      <c r="G1451">
        <v>107.40690995388189</v>
      </c>
      <c r="H1451">
        <v>396.54631154973208</v>
      </c>
      <c r="I1451">
        <v>-10.87748554176142</v>
      </c>
      <c r="J1451">
        <v>-10.87748554176142</v>
      </c>
      <c r="K1451">
        <v>-967.09174100174334</v>
      </c>
      <c r="L1451">
        <v>2</v>
      </c>
      <c r="M1451">
        <v>-261.94250839700521</v>
      </c>
      <c r="N1451">
        <v>982.64176002023635</v>
      </c>
      <c r="O1451" t="b">
        <v>0</v>
      </c>
      <c r="P1451">
        <v>-10.87748554176142</v>
      </c>
      <c r="Q1451">
        <v>0</v>
      </c>
      <c r="R1451">
        <v>0.95897952725143443</v>
      </c>
      <c r="S1451">
        <v>47.110256152791798</v>
      </c>
      <c r="T1451">
        <v>-101.3710665333394</v>
      </c>
      <c r="U1451">
        <v>-10.431285942522679</v>
      </c>
      <c r="V1451">
        <v>160.57144186366591</v>
      </c>
      <c r="W1451">
        <v>-64.172508381295359</v>
      </c>
      <c r="X1451">
        <v>1</v>
      </c>
      <c r="Y1451">
        <v>41.368128531797034</v>
      </c>
      <c r="Z1451">
        <v>82.980205374525426</v>
      </c>
      <c r="AA1451">
        <v>982.64176002023635</v>
      </c>
      <c r="AB1451" t="b">
        <v>0</v>
      </c>
      <c r="AC1451" t="b">
        <v>1</v>
      </c>
      <c r="AD1451">
        <v>89.794477911243078</v>
      </c>
      <c r="AE1451">
        <v>1.3409180855793059</v>
      </c>
      <c r="AF1451">
        <v>0</v>
      </c>
      <c r="AG1451">
        <v>-6.5744943781445742E-2</v>
      </c>
      <c r="AH1451" t="b">
        <v>0</v>
      </c>
      <c r="AI1451" t="b">
        <v>0</v>
      </c>
      <c r="AJ1451">
        <v>982.64176002023635</v>
      </c>
      <c r="AK1451">
        <v>0</v>
      </c>
      <c r="AL1451">
        <v>-10.431285942522679</v>
      </c>
      <c r="AM1451">
        <v>5.8737077223194056</v>
      </c>
      <c r="AN1451">
        <v>-3.0796529525295719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</row>
    <row r="1452" spans="1:48">
      <c r="A1452">
        <v>1449</v>
      </c>
      <c r="B1452">
        <v>0</v>
      </c>
      <c r="C1452">
        <v>0</v>
      </c>
      <c r="D1452">
        <v>0</v>
      </c>
      <c r="E1452">
        <v>9.9</v>
      </c>
      <c r="F1452">
        <v>-1.5573518847523391</v>
      </c>
      <c r="G1452">
        <v>70.888560569562088</v>
      </c>
      <c r="H1452">
        <v>261.72056562282319</v>
      </c>
      <c r="I1452">
        <v>-9.8724749447466742</v>
      </c>
      <c r="J1452">
        <v>-9.8724749447466742</v>
      </c>
      <c r="K1452">
        <v>-1329.90697685176</v>
      </c>
      <c r="L1452">
        <v>0</v>
      </c>
      <c r="M1452">
        <v>-360.21315732712878</v>
      </c>
      <c r="N1452">
        <v>0</v>
      </c>
      <c r="O1452" t="b">
        <v>1</v>
      </c>
      <c r="P1452">
        <v>-9.8724749447466742</v>
      </c>
      <c r="Q1452">
        <v>0</v>
      </c>
      <c r="R1452">
        <v>0</v>
      </c>
      <c r="S1452">
        <v>47.122582340685568</v>
      </c>
      <c r="T1452">
        <v>0</v>
      </c>
      <c r="U1452">
        <v>0</v>
      </c>
      <c r="V1452">
        <v>360.21315732712878</v>
      </c>
      <c r="W1452">
        <v>-57.968900493229476</v>
      </c>
      <c r="X1452">
        <v>1</v>
      </c>
      <c r="Y1452">
        <v>35.164520643731151</v>
      </c>
      <c r="Z1452">
        <v>82.740295212836401</v>
      </c>
      <c r="AA1452">
        <v>750</v>
      </c>
      <c r="AB1452" t="b">
        <v>0</v>
      </c>
      <c r="AC1452" t="b">
        <v>1</v>
      </c>
      <c r="AD1452">
        <v>89.809662960682672</v>
      </c>
      <c r="AE1452">
        <v>1.2112904580674819</v>
      </c>
      <c r="AF1452">
        <v>0</v>
      </c>
      <c r="AG1452">
        <v>-7.549808090423793E-2</v>
      </c>
      <c r="AH1452" t="b">
        <v>1</v>
      </c>
      <c r="AI1452" t="b">
        <v>0</v>
      </c>
      <c r="AJ1452">
        <v>750</v>
      </c>
      <c r="AK1452">
        <v>0</v>
      </c>
      <c r="AL1452">
        <v>0</v>
      </c>
      <c r="AM1452">
        <v>0</v>
      </c>
      <c r="AN1452">
        <v>1.2528069170244931</v>
      </c>
      <c r="AO1452">
        <v>0</v>
      </c>
      <c r="AP1452">
        <v>1</v>
      </c>
      <c r="AQ1452">
        <v>0</v>
      </c>
      <c r="AR1452">
        <v>0</v>
      </c>
      <c r="AS1452">
        <v>0</v>
      </c>
      <c r="AT1452">
        <v>0.2105363333333333</v>
      </c>
      <c r="AU1452">
        <v>6.7000000000000004E-2</v>
      </c>
      <c r="AV1452">
        <v>0.2105363333333333</v>
      </c>
    </row>
    <row r="1453" spans="1:48">
      <c r="A1453">
        <v>1450</v>
      </c>
      <c r="B1453">
        <v>0</v>
      </c>
      <c r="C1453">
        <v>0</v>
      </c>
      <c r="D1453">
        <v>0</v>
      </c>
      <c r="E1453">
        <v>4.5999999999999996</v>
      </c>
      <c r="F1453">
        <v>-1.2693574011314559</v>
      </c>
      <c r="G1453">
        <v>32.938119052523803</v>
      </c>
      <c r="H1453">
        <v>121.6075355419179</v>
      </c>
      <c r="I1453">
        <v>-3.6927082249030461</v>
      </c>
      <c r="J1453">
        <v>-3.6927082249030461</v>
      </c>
      <c r="K1453">
        <v>-1070.576191285676</v>
      </c>
      <c r="L1453">
        <v>0</v>
      </c>
      <c r="M1453">
        <v>-289.97188279677039</v>
      </c>
      <c r="N1453">
        <v>0</v>
      </c>
      <c r="O1453" t="b">
        <v>0</v>
      </c>
      <c r="P1453">
        <v>-3.6927082249030461</v>
      </c>
      <c r="Q1453">
        <v>0</v>
      </c>
      <c r="R1453">
        <v>0</v>
      </c>
      <c r="S1453">
        <v>47.122582340685568</v>
      </c>
      <c r="T1453">
        <v>0</v>
      </c>
      <c r="U1453">
        <v>0</v>
      </c>
      <c r="V1453">
        <v>289.97188279677039</v>
      </c>
      <c r="W1453">
        <v>-71.433358300839828</v>
      </c>
      <c r="X1453">
        <v>1</v>
      </c>
      <c r="Y1453">
        <v>48.628978451341503</v>
      </c>
      <c r="Z1453">
        <v>82.684055830000375</v>
      </c>
      <c r="AA1453">
        <v>750</v>
      </c>
      <c r="AB1453" t="b">
        <v>0</v>
      </c>
      <c r="AC1453" t="b">
        <v>1</v>
      </c>
      <c r="AD1453">
        <v>89.826288654947561</v>
      </c>
      <c r="AE1453">
        <v>1.492637337629489</v>
      </c>
      <c r="AF1453">
        <v>0</v>
      </c>
      <c r="AG1453">
        <v>-7.9879910389859088E-2</v>
      </c>
      <c r="AH1453" t="b">
        <v>1</v>
      </c>
      <c r="AI1453" t="b">
        <v>0</v>
      </c>
      <c r="AJ1453">
        <v>750</v>
      </c>
      <c r="AK1453">
        <v>0</v>
      </c>
      <c r="AL1453">
        <v>0</v>
      </c>
      <c r="AM1453">
        <v>0</v>
      </c>
      <c r="AN1453">
        <v>1.492637337629489</v>
      </c>
      <c r="AO1453">
        <v>0</v>
      </c>
      <c r="AP1453">
        <v>1</v>
      </c>
      <c r="AQ1453">
        <v>0</v>
      </c>
      <c r="AR1453">
        <v>0</v>
      </c>
      <c r="AS1453">
        <v>0</v>
      </c>
      <c r="AT1453">
        <v>0.2105363333333333</v>
      </c>
      <c r="AU1453">
        <v>6.7000000000000004E-2</v>
      </c>
      <c r="AV1453">
        <v>0.2105363333333333</v>
      </c>
    </row>
    <row r="1454" spans="1:48">
      <c r="A1454">
        <v>1451</v>
      </c>
      <c r="B1454">
        <v>0</v>
      </c>
      <c r="C1454">
        <v>0</v>
      </c>
      <c r="D1454">
        <v>0</v>
      </c>
      <c r="E1454">
        <v>1.2</v>
      </c>
      <c r="F1454">
        <v>-0.61521851072183742</v>
      </c>
      <c r="G1454">
        <v>8.5925527963105548</v>
      </c>
      <c r="H1454">
        <v>31.72370492397857</v>
      </c>
      <c r="I1454">
        <v>-0.42575016324649889</v>
      </c>
      <c r="J1454">
        <v>-0.42575016324649889</v>
      </c>
      <c r="K1454">
        <v>-473.15561237137621</v>
      </c>
      <c r="L1454">
        <v>0</v>
      </c>
      <c r="M1454">
        <v>-128.15699143320049</v>
      </c>
      <c r="N1454">
        <v>0</v>
      </c>
      <c r="O1454" t="b">
        <v>0</v>
      </c>
      <c r="P1454">
        <v>-0.42575016324649889</v>
      </c>
      <c r="Q1454">
        <v>0</v>
      </c>
      <c r="R1454">
        <v>0</v>
      </c>
      <c r="S1454">
        <v>47.122582340685568</v>
      </c>
      <c r="T1454">
        <v>0</v>
      </c>
      <c r="U1454">
        <v>0</v>
      </c>
      <c r="V1454">
        <v>128.15699143320049</v>
      </c>
      <c r="W1454">
        <v>-69.066725768674047</v>
      </c>
      <c r="X1454">
        <v>1</v>
      </c>
      <c r="Y1454">
        <v>46.262345919175708</v>
      </c>
      <c r="Z1454">
        <v>82.620240241652624</v>
      </c>
      <c r="AA1454">
        <v>750</v>
      </c>
      <c r="AB1454" t="b">
        <v>0</v>
      </c>
      <c r="AC1454" t="b">
        <v>1</v>
      </c>
      <c r="AD1454">
        <v>89.845116298671869</v>
      </c>
      <c r="AE1454">
        <v>1.443185314569309</v>
      </c>
      <c r="AF1454">
        <v>0</v>
      </c>
      <c r="AG1454">
        <v>-7.7029138046671108E-2</v>
      </c>
      <c r="AH1454" t="b">
        <v>1</v>
      </c>
      <c r="AI1454" t="b">
        <v>0</v>
      </c>
      <c r="AJ1454">
        <v>750</v>
      </c>
      <c r="AK1454">
        <v>0</v>
      </c>
      <c r="AL1454">
        <v>0</v>
      </c>
      <c r="AM1454">
        <v>0</v>
      </c>
      <c r="AN1454">
        <v>1.443185314569309</v>
      </c>
      <c r="AO1454">
        <v>0</v>
      </c>
      <c r="AP1454">
        <v>1</v>
      </c>
      <c r="AQ1454">
        <v>0</v>
      </c>
      <c r="AR1454">
        <v>0</v>
      </c>
      <c r="AS1454">
        <v>0</v>
      </c>
      <c r="AT1454">
        <v>0.2105363333333333</v>
      </c>
      <c r="AU1454">
        <v>6.7000000000000004E-2</v>
      </c>
      <c r="AV1454">
        <v>0.2105363333333333</v>
      </c>
    </row>
    <row r="1455" spans="1:48">
      <c r="A1455">
        <v>1452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 t="b">
        <v>0</v>
      </c>
      <c r="P1455">
        <v>0</v>
      </c>
      <c r="Q1455">
        <v>0</v>
      </c>
      <c r="R1455">
        <v>1</v>
      </c>
      <c r="S1455">
        <v>47.122582340685568</v>
      </c>
      <c r="T1455">
        <v>0</v>
      </c>
      <c r="U1455">
        <v>0</v>
      </c>
      <c r="V1455">
        <v>0</v>
      </c>
      <c r="W1455">
        <v>-20.64600983604311</v>
      </c>
      <c r="X1455">
        <v>1</v>
      </c>
      <c r="Y1455">
        <v>-2.1583700134552148</v>
      </c>
      <c r="Z1455">
        <v>82.593823475138649</v>
      </c>
      <c r="AA1455">
        <v>750</v>
      </c>
      <c r="AB1455" t="b">
        <v>0</v>
      </c>
      <c r="AC1455" t="b">
        <v>1</v>
      </c>
      <c r="AD1455">
        <v>89.853867087542056</v>
      </c>
      <c r="AE1455">
        <v>0.43140916075313968</v>
      </c>
      <c r="AF1455">
        <v>0</v>
      </c>
      <c r="AG1455">
        <v>-7.2048213829088048E-2</v>
      </c>
      <c r="AH1455" t="b">
        <v>1</v>
      </c>
      <c r="AI1455" t="b">
        <v>0</v>
      </c>
      <c r="AJ1455">
        <v>750</v>
      </c>
      <c r="AK1455">
        <v>0</v>
      </c>
      <c r="AL1455">
        <v>0</v>
      </c>
      <c r="AM1455">
        <v>0</v>
      </c>
      <c r="AN1455">
        <v>0.43140916075313968</v>
      </c>
      <c r="AO1455">
        <v>0</v>
      </c>
      <c r="AP1455">
        <v>1</v>
      </c>
      <c r="AQ1455">
        <v>0</v>
      </c>
      <c r="AR1455">
        <v>0</v>
      </c>
      <c r="AS1455">
        <v>0</v>
      </c>
      <c r="AT1455">
        <v>0.2105363333333333</v>
      </c>
      <c r="AU1455">
        <v>6.7000000000000004E-2</v>
      </c>
      <c r="AV1455">
        <v>0.2105363333333333</v>
      </c>
    </row>
    <row r="1456" spans="1:48">
      <c r="A1456">
        <v>1453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 t="b">
        <v>0</v>
      </c>
      <c r="P1456">
        <v>0</v>
      </c>
      <c r="Q1456">
        <v>0</v>
      </c>
      <c r="R1456">
        <v>1</v>
      </c>
      <c r="S1456">
        <v>47.122582340685568</v>
      </c>
      <c r="T1456">
        <v>0</v>
      </c>
      <c r="U1456">
        <v>0</v>
      </c>
      <c r="V1456">
        <v>0</v>
      </c>
      <c r="W1456">
        <v>-20.64600983604311</v>
      </c>
      <c r="X1456">
        <v>1</v>
      </c>
      <c r="Y1456">
        <v>-2.1583700134552148</v>
      </c>
      <c r="Z1456">
        <v>82.567406708624674</v>
      </c>
      <c r="AA1456">
        <v>750</v>
      </c>
      <c r="AB1456" t="b">
        <v>0</v>
      </c>
      <c r="AC1456" t="b">
        <v>1</v>
      </c>
      <c r="AD1456">
        <v>89.853010591504969</v>
      </c>
      <c r="AE1456">
        <v>0.43140916075313968</v>
      </c>
      <c r="AF1456">
        <v>0</v>
      </c>
      <c r="AG1456">
        <v>-2.799662007981257E-2</v>
      </c>
      <c r="AH1456" t="b">
        <v>1</v>
      </c>
      <c r="AI1456" t="b">
        <v>0</v>
      </c>
      <c r="AJ1456">
        <v>750</v>
      </c>
      <c r="AK1456">
        <v>0</v>
      </c>
      <c r="AL1456">
        <v>0</v>
      </c>
      <c r="AM1456">
        <v>0</v>
      </c>
      <c r="AN1456">
        <v>0.43140916075313968</v>
      </c>
      <c r="AO1456">
        <v>0</v>
      </c>
      <c r="AP1456">
        <v>1</v>
      </c>
      <c r="AQ1456">
        <v>0</v>
      </c>
      <c r="AR1456">
        <v>0</v>
      </c>
      <c r="AS1456">
        <v>0</v>
      </c>
      <c r="AT1456">
        <v>0.2105363333333333</v>
      </c>
      <c r="AU1456">
        <v>6.7000000000000004E-2</v>
      </c>
      <c r="AV1456">
        <v>0.2105363333333333</v>
      </c>
    </row>
    <row r="1457" spans="1:48">
      <c r="A1457">
        <v>1454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b">
        <v>0</v>
      </c>
      <c r="P1457">
        <v>0</v>
      </c>
      <c r="Q1457">
        <v>0</v>
      </c>
      <c r="R1457">
        <v>1</v>
      </c>
      <c r="S1457">
        <v>47.122582340685568</v>
      </c>
      <c r="T1457">
        <v>0</v>
      </c>
      <c r="U1457">
        <v>0</v>
      </c>
      <c r="V1457">
        <v>0</v>
      </c>
      <c r="W1457">
        <v>-20.64600983604311</v>
      </c>
      <c r="X1457">
        <v>1</v>
      </c>
      <c r="Y1457">
        <v>-2.1583700134552148</v>
      </c>
      <c r="Z1457">
        <v>82.540989942110699</v>
      </c>
      <c r="AA1457">
        <v>750</v>
      </c>
      <c r="AB1457" t="b">
        <v>0</v>
      </c>
      <c r="AC1457" t="b">
        <v>1</v>
      </c>
      <c r="AD1457">
        <v>89.852154095467881</v>
      </c>
      <c r="AE1457">
        <v>0.43140916075313968</v>
      </c>
      <c r="AF1457">
        <v>0</v>
      </c>
      <c r="AG1457">
        <v>-1.9463668473770901E-2</v>
      </c>
      <c r="AH1457" t="b">
        <v>1</v>
      </c>
      <c r="AI1457" t="b">
        <v>0</v>
      </c>
      <c r="AJ1457">
        <v>750</v>
      </c>
      <c r="AK1457">
        <v>0</v>
      </c>
      <c r="AL1457">
        <v>0</v>
      </c>
      <c r="AM1457">
        <v>0</v>
      </c>
      <c r="AN1457">
        <v>0.43140916075313968</v>
      </c>
      <c r="AO1457">
        <v>0</v>
      </c>
      <c r="AP1457">
        <v>1</v>
      </c>
      <c r="AQ1457">
        <v>0</v>
      </c>
      <c r="AR1457">
        <v>0</v>
      </c>
      <c r="AS1457">
        <v>0</v>
      </c>
      <c r="AT1457">
        <v>0.2105363333333333</v>
      </c>
      <c r="AU1457">
        <v>6.7000000000000004E-2</v>
      </c>
      <c r="AV1457">
        <v>0.2105363333333333</v>
      </c>
    </row>
    <row r="1458" spans="1:48">
      <c r="A1458">
        <v>1455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 t="b">
        <v>0</v>
      </c>
      <c r="P1458">
        <v>0</v>
      </c>
      <c r="Q1458">
        <v>0</v>
      </c>
      <c r="R1458">
        <v>1</v>
      </c>
      <c r="S1458">
        <v>47.122582340685568</v>
      </c>
      <c r="T1458">
        <v>0</v>
      </c>
      <c r="U1458">
        <v>0</v>
      </c>
      <c r="V1458">
        <v>0</v>
      </c>
      <c r="W1458">
        <v>-20.64600983604311</v>
      </c>
      <c r="X1458">
        <v>1</v>
      </c>
      <c r="Y1458">
        <v>-2.1583700134552148</v>
      </c>
      <c r="Z1458">
        <v>82.514573175596723</v>
      </c>
      <c r="AA1458">
        <v>750</v>
      </c>
      <c r="AB1458" t="b">
        <v>0</v>
      </c>
      <c r="AC1458" t="b">
        <v>1</v>
      </c>
      <c r="AD1458">
        <v>89.851297599430794</v>
      </c>
      <c r="AE1458">
        <v>0.43140916075313968</v>
      </c>
      <c r="AF1458">
        <v>0</v>
      </c>
      <c r="AG1458">
        <v>-1.0889512925281061E-2</v>
      </c>
      <c r="AH1458" t="b">
        <v>1</v>
      </c>
      <c r="AI1458" t="b">
        <v>0</v>
      </c>
      <c r="AJ1458">
        <v>750</v>
      </c>
      <c r="AK1458">
        <v>0</v>
      </c>
      <c r="AL1458">
        <v>0</v>
      </c>
      <c r="AM1458">
        <v>0</v>
      </c>
      <c r="AN1458">
        <v>0.43140916075313968</v>
      </c>
      <c r="AO1458">
        <v>0</v>
      </c>
      <c r="AP1458">
        <v>1</v>
      </c>
      <c r="AQ1458">
        <v>0</v>
      </c>
      <c r="AR1458">
        <v>0</v>
      </c>
      <c r="AS1458">
        <v>0</v>
      </c>
      <c r="AT1458">
        <v>0.2105363333333333</v>
      </c>
      <c r="AU1458">
        <v>6.7000000000000004E-2</v>
      </c>
      <c r="AV1458">
        <v>0.2105363333333333</v>
      </c>
    </row>
    <row r="1459" spans="1:48">
      <c r="A1459">
        <v>1456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 t="b">
        <v>0</v>
      </c>
      <c r="P1459">
        <v>0</v>
      </c>
      <c r="Q1459">
        <v>0</v>
      </c>
      <c r="R1459">
        <v>1</v>
      </c>
      <c r="S1459">
        <v>47.122582340685568</v>
      </c>
      <c r="T1459">
        <v>0</v>
      </c>
      <c r="U1459">
        <v>0</v>
      </c>
      <c r="V1459">
        <v>0</v>
      </c>
      <c r="W1459">
        <v>-20.64600983604311</v>
      </c>
      <c r="X1459">
        <v>1</v>
      </c>
      <c r="Y1459">
        <v>-2.1583700134552148</v>
      </c>
      <c r="Z1459">
        <v>82.488156409082748</v>
      </c>
      <c r="AA1459">
        <v>750</v>
      </c>
      <c r="AB1459" t="b">
        <v>0</v>
      </c>
      <c r="AC1459" t="b">
        <v>1</v>
      </c>
      <c r="AD1459">
        <v>89.850441103393706</v>
      </c>
      <c r="AE1459">
        <v>0.43140916075313968</v>
      </c>
      <c r="AF1459">
        <v>0</v>
      </c>
      <c r="AG1459">
        <v>-9.6722788253776892E-3</v>
      </c>
      <c r="AH1459" t="b">
        <v>1</v>
      </c>
      <c r="AI1459" t="b">
        <v>0</v>
      </c>
      <c r="AJ1459">
        <v>750</v>
      </c>
      <c r="AK1459">
        <v>0</v>
      </c>
      <c r="AL1459">
        <v>0</v>
      </c>
      <c r="AM1459">
        <v>0</v>
      </c>
      <c r="AN1459">
        <v>0.43140916075313968</v>
      </c>
      <c r="AO1459">
        <v>0</v>
      </c>
      <c r="AP1459">
        <v>1</v>
      </c>
      <c r="AQ1459">
        <v>0</v>
      </c>
      <c r="AR1459">
        <v>0</v>
      </c>
      <c r="AS1459">
        <v>0</v>
      </c>
      <c r="AT1459">
        <v>0.2105363333333333</v>
      </c>
      <c r="AU1459">
        <v>6.7000000000000004E-2</v>
      </c>
      <c r="AV1459">
        <v>0.2105363333333333</v>
      </c>
    </row>
    <row r="1460" spans="1:48">
      <c r="A1460">
        <v>1457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 t="b">
        <v>0</v>
      </c>
      <c r="P1460">
        <v>0</v>
      </c>
      <c r="Q1460">
        <v>0</v>
      </c>
      <c r="R1460">
        <v>1</v>
      </c>
      <c r="S1460">
        <v>47.122582340685568</v>
      </c>
      <c r="T1460">
        <v>0</v>
      </c>
      <c r="U1460">
        <v>0</v>
      </c>
      <c r="V1460">
        <v>0</v>
      </c>
      <c r="W1460">
        <v>-20.64600983604311</v>
      </c>
      <c r="X1460">
        <v>1</v>
      </c>
      <c r="Y1460">
        <v>-2.1583700134552148</v>
      </c>
      <c r="Z1460">
        <v>82.476330129092332</v>
      </c>
      <c r="AA1460">
        <v>750</v>
      </c>
      <c r="AB1460" t="b">
        <v>0</v>
      </c>
      <c r="AC1460" t="b">
        <v>1</v>
      </c>
      <c r="AD1460">
        <v>89.849584607356618</v>
      </c>
      <c r="AE1460">
        <v>0.43140916075313968</v>
      </c>
      <c r="AF1460">
        <v>0</v>
      </c>
      <c r="AG1460">
        <v>-1.562455037049987E-2</v>
      </c>
      <c r="AH1460" t="b">
        <v>1</v>
      </c>
      <c r="AI1460" t="b">
        <v>0</v>
      </c>
      <c r="AJ1460">
        <v>750</v>
      </c>
      <c r="AK1460">
        <v>0</v>
      </c>
      <c r="AL1460">
        <v>0</v>
      </c>
      <c r="AM1460">
        <v>0</v>
      </c>
      <c r="AN1460">
        <v>0.43140916075313968</v>
      </c>
      <c r="AO1460">
        <v>0</v>
      </c>
      <c r="AP1460">
        <v>1</v>
      </c>
      <c r="AQ1460">
        <v>0</v>
      </c>
      <c r="AR1460">
        <v>0</v>
      </c>
      <c r="AS1460">
        <v>0</v>
      </c>
      <c r="AT1460">
        <v>0.2105363333333333</v>
      </c>
      <c r="AU1460">
        <v>6.7000000000000004E-2</v>
      </c>
      <c r="AV1460">
        <v>0.2105363333333333</v>
      </c>
    </row>
    <row r="1461" spans="1:48">
      <c r="A1461">
        <v>1458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b">
        <v>0</v>
      </c>
      <c r="P1461">
        <v>0</v>
      </c>
      <c r="Q1461">
        <v>0</v>
      </c>
      <c r="R1461">
        <v>1</v>
      </c>
      <c r="S1461">
        <v>47.122582340685568</v>
      </c>
      <c r="T1461">
        <v>0</v>
      </c>
      <c r="U1461">
        <v>0</v>
      </c>
      <c r="V1461">
        <v>0</v>
      </c>
      <c r="W1461">
        <v>-20.64600983604311</v>
      </c>
      <c r="X1461">
        <v>1</v>
      </c>
      <c r="Y1461">
        <v>-2.1583700134552148</v>
      </c>
      <c r="Z1461">
        <v>82.464503849101916</v>
      </c>
      <c r="AA1461">
        <v>750</v>
      </c>
      <c r="AB1461" t="b">
        <v>0</v>
      </c>
      <c r="AC1461" t="b">
        <v>1</v>
      </c>
      <c r="AD1461">
        <v>89.848728111319531</v>
      </c>
      <c r="AE1461">
        <v>0.43140916075313968</v>
      </c>
      <c r="AF1461">
        <v>0</v>
      </c>
      <c r="AG1461">
        <v>-1.4566207579015E-2</v>
      </c>
      <c r="AH1461" t="b">
        <v>1</v>
      </c>
      <c r="AI1461" t="b">
        <v>0</v>
      </c>
      <c r="AJ1461">
        <v>750</v>
      </c>
      <c r="AK1461">
        <v>0</v>
      </c>
      <c r="AL1461">
        <v>0</v>
      </c>
      <c r="AM1461">
        <v>0</v>
      </c>
      <c r="AN1461">
        <v>0.43140916075313968</v>
      </c>
      <c r="AO1461">
        <v>0</v>
      </c>
      <c r="AP1461">
        <v>1</v>
      </c>
      <c r="AQ1461">
        <v>0</v>
      </c>
      <c r="AR1461">
        <v>0</v>
      </c>
      <c r="AS1461">
        <v>0</v>
      </c>
      <c r="AT1461">
        <v>0.2105363333333333</v>
      </c>
      <c r="AU1461">
        <v>6.7000000000000004E-2</v>
      </c>
      <c r="AV1461">
        <v>0.2105363333333333</v>
      </c>
    </row>
    <row r="1462" spans="1:48">
      <c r="A1462">
        <v>1459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 t="b">
        <v>0</v>
      </c>
      <c r="P1462">
        <v>0</v>
      </c>
      <c r="Q1462">
        <v>0</v>
      </c>
      <c r="R1462">
        <v>1</v>
      </c>
      <c r="S1462">
        <v>47.122582340685568</v>
      </c>
      <c r="T1462">
        <v>0</v>
      </c>
      <c r="U1462">
        <v>0</v>
      </c>
      <c r="V1462">
        <v>0</v>
      </c>
      <c r="W1462">
        <v>-20.64600983604311</v>
      </c>
      <c r="X1462">
        <v>1</v>
      </c>
      <c r="Y1462">
        <v>-2.1583700134552148</v>
      </c>
      <c r="Z1462">
        <v>82.452677569111501</v>
      </c>
      <c r="AA1462">
        <v>750</v>
      </c>
      <c r="AB1462" t="b">
        <v>0</v>
      </c>
      <c r="AC1462" t="b">
        <v>1</v>
      </c>
      <c r="AD1462">
        <v>89.847871615282443</v>
      </c>
      <c r="AE1462">
        <v>0.43140916075313968</v>
      </c>
      <c r="AF1462">
        <v>0</v>
      </c>
      <c r="AG1462">
        <v>-1.3646130626561949E-2</v>
      </c>
      <c r="AH1462" t="b">
        <v>1</v>
      </c>
      <c r="AI1462" t="b">
        <v>0</v>
      </c>
      <c r="AJ1462">
        <v>750</v>
      </c>
      <c r="AK1462">
        <v>0</v>
      </c>
      <c r="AL1462">
        <v>0</v>
      </c>
      <c r="AM1462">
        <v>0</v>
      </c>
      <c r="AN1462">
        <v>0.43140916075313968</v>
      </c>
      <c r="AO1462">
        <v>0</v>
      </c>
      <c r="AP1462">
        <v>1</v>
      </c>
      <c r="AQ1462">
        <v>0</v>
      </c>
      <c r="AR1462">
        <v>0</v>
      </c>
      <c r="AS1462">
        <v>0</v>
      </c>
      <c r="AT1462">
        <v>0.2105363333333333</v>
      </c>
      <c r="AU1462">
        <v>6.7000000000000004E-2</v>
      </c>
      <c r="AV1462">
        <v>0.2105363333333333</v>
      </c>
    </row>
    <row r="1463" spans="1:48">
      <c r="A1463">
        <v>1460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 t="b">
        <v>0</v>
      </c>
      <c r="P1463">
        <v>0</v>
      </c>
      <c r="Q1463">
        <v>0</v>
      </c>
      <c r="R1463">
        <v>1</v>
      </c>
      <c r="S1463">
        <v>47.122582340685568</v>
      </c>
      <c r="T1463">
        <v>0</v>
      </c>
      <c r="U1463">
        <v>0</v>
      </c>
      <c r="V1463">
        <v>0</v>
      </c>
      <c r="W1463">
        <v>-20.64600983604311</v>
      </c>
      <c r="X1463">
        <v>1</v>
      </c>
      <c r="Y1463">
        <v>-2.1583700134552148</v>
      </c>
      <c r="Z1463">
        <v>82.440851289121085</v>
      </c>
      <c r="AA1463">
        <v>750</v>
      </c>
      <c r="AB1463" t="b">
        <v>0</v>
      </c>
      <c r="AC1463" t="b">
        <v>1</v>
      </c>
      <c r="AD1463">
        <v>89.847015119245356</v>
      </c>
      <c r="AE1463">
        <v>0.43140916075313968</v>
      </c>
      <c r="AF1463">
        <v>0</v>
      </c>
      <c r="AG1463">
        <v>-1.129370170154642E-2</v>
      </c>
      <c r="AH1463" t="b">
        <v>1</v>
      </c>
      <c r="AI1463" t="b">
        <v>0</v>
      </c>
      <c r="AJ1463">
        <v>750</v>
      </c>
      <c r="AK1463">
        <v>0</v>
      </c>
      <c r="AL1463">
        <v>0</v>
      </c>
      <c r="AM1463">
        <v>0</v>
      </c>
      <c r="AN1463">
        <v>0.43140916075313968</v>
      </c>
      <c r="AO1463">
        <v>0</v>
      </c>
      <c r="AP1463">
        <v>1</v>
      </c>
      <c r="AQ1463">
        <v>0</v>
      </c>
      <c r="AR1463">
        <v>0</v>
      </c>
      <c r="AS1463">
        <v>0</v>
      </c>
      <c r="AT1463">
        <v>0.2105363333333333</v>
      </c>
      <c r="AU1463">
        <v>6.7000000000000004E-2</v>
      </c>
      <c r="AV1463">
        <v>0.2105363333333333</v>
      </c>
    </row>
    <row r="1464" spans="1:48">
      <c r="A1464">
        <v>1461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b">
        <v>0</v>
      </c>
      <c r="P1464">
        <v>0</v>
      </c>
      <c r="Q1464">
        <v>0</v>
      </c>
      <c r="R1464">
        <v>1</v>
      </c>
      <c r="S1464">
        <v>47.122582340685568</v>
      </c>
      <c r="T1464">
        <v>0</v>
      </c>
      <c r="U1464">
        <v>0</v>
      </c>
      <c r="V1464">
        <v>0</v>
      </c>
      <c r="W1464">
        <v>-20.64600983604311</v>
      </c>
      <c r="X1464">
        <v>1</v>
      </c>
      <c r="Y1464">
        <v>-2.1583700134552148</v>
      </c>
      <c r="Z1464">
        <v>82.429025009130669</v>
      </c>
      <c r="AA1464">
        <v>750</v>
      </c>
      <c r="AB1464" t="b">
        <v>0</v>
      </c>
      <c r="AC1464" t="b">
        <v>1</v>
      </c>
      <c r="AD1464">
        <v>89.846158623208268</v>
      </c>
      <c r="AE1464">
        <v>0.43140916075313968</v>
      </c>
      <c r="AF1464">
        <v>0</v>
      </c>
      <c r="AG1464">
        <v>-1.0890495439101699E-2</v>
      </c>
      <c r="AH1464" t="b">
        <v>1</v>
      </c>
      <c r="AI1464" t="b">
        <v>0</v>
      </c>
      <c r="AJ1464">
        <v>750</v>
      </c>
      <c r="AK1464">
        <v>0</v>
      </c>
      <c r="AL1464">
        <v>0</v>
      </c>
      <c r="AM1464">
        <v>0</v>
      </c>
      <c r="AN1464">
        <v>0.43140916075313968</v>
      </c>
      <c r="AO1464">
        <v>0</v>
      </c>
      <c r="AP1464">
        <v>1</v>
      </c>
      <c r="AQ1464">
        <v>0</v>
      </c>
      <c r="AR1464">
        <v>0</v>
      </c>
      <c r="AS1464">
        <v>0</v>
      </c>
      <c r="AT1464">
        <v>0.2105363333333333</v>
      </c>
      <c r="AU1464">
        <v>6.7000000000000004E-2</v>
      </c>
      <c r="AV1464">
        <v>0.2105363333333333</v>
      </c>
    </row>
    <row r="1465" spans="1:48">
      <c r="A1465">
        <v>1462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 t="b">
        <v>0</v>
      </c>
      <c r="P1465">
        <v>0</v>
      </c>
      <c r="Q1465">
        <v>0</v>
      </c>
      <c r="R1465">
        <v>1</v>
      </c>
      <c r="S1465">
        <v>47.122582340685568</v>
      </c>
      <c r="T1465">
        <v>0</v>
      </c>
      <c r="U1465">
        <v>0</v>
      </c>
      <c r="V1465">
        <v>0</v>
      </c>
      <c r="W1465">
        <v>-20.64600983604311</v>
      </c>
      <c r="X1465">
        <v>1</v>
      </c>
      <c r="Y1465">
        <v>-2.1583700134552148</v>
      </c>
      <c r="Z1465">
        <v>82.417198729140253</v>
      </c>
      <c r="AA1465">
        <v>750</v>
      </c>
      <c r="AB1465" t="b">
        <v>0</v>
      </c>
      <c r="AC1465" t="b">
        <v>1</v>
      </c>
      <c r="AD1465">
        <v>89.84530212717118</v>
      </c>
      <c r="AE1465">
        <v>0.43140916075313968</v>
      </c>
      <c r="AF1465">
        <v>0</v>
      </c>
      <c r="AG1465">
        <v>-1.125258408854507E-2</v>
      </c>
      <c r="AH1465" t="b">
        <v>1</v>
      </c>
      <c r="AI1465" t="b">
        <v>0</v>
      </c>
      <c r="AJ1465">
        <v>750</v>
      </c>
      <c r="AK1465">
        <v>0</v>
      </c>
      <c r="AL1465">
        <v>0</v>
      </c>
      <c r="AM1465">
        <v>0</v>
      </c>
      <c r="AN1465">
        <v>0.43140916075313968</v>
      </c>
      <c r="AO1465">
        <v>0</v>
      </c>
      <c r="AP1465">
        <v>1</v>
      </c>
      <c r="AQ1465">
        <v>0</v>
      </c>
      <c r="AR1465">
        <v>0</v>
      </c>
      <c r="AS1465">
        <v>0</v>
      </c>
      <c r="AT1465">
        <v>0.2105363333333333</v>
      </c>
      <c r="AU1465">
        <v>6.7000000000000004E-2</v>
      </c>
      <c r="AV1465">
        <v>0.2105363333333333</v>
      </c>
    </row>
    <row r="1466" spans="1:48">
      <c r="A1466">
        <v>1463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 t="b">
        <v>0</v>
      </c>
      <c r="P1466">
        <v>0</v>
      </c>
      <c r="Q1466">
        <v>0</v>
      </c>
      <c r="R1466">
        <v>1</v>
      </c>
      <c r="S1466">
        <v>47.122582340685568</v>
      </c>
      <c r="T1466">
        <v>0</v>
      </c>
      <c r="U1466">
        <v>0</v>
      </c>
      <c r="V1466">
        <v>0</v>
      </c>
      <c r="W1466">
        <v>-20.64600983604311</v>
      </c>
      <c r="X1466">
        <v>1</v>
      </c>
      <c r="Y1466">
        <v>-2.1583700134552148</v>
      </c>
      <c r="Z1466">
        <v>82.405372449149837</v>
      </c>
      <c r="AA1466">
        <v>750</v>
      </c>
      <c r="AB1466" t="b">
        <v>0</v>
      </c>
      <c r="AC1466" t="b">
        <v>1</v>
      </c>
      <c r="AD1466">
        <v>89.844445631134093</v>
      </c>
      <c r="AE1466">
        <v>0.43140916075313968</v>
      </c>
      <c r="AF1466">
        <v>0</v>
      </c>
      <c r="AG1466">
        <v>-1.158310521502354E-2</v>
      </c>
      <c r="AH1466" t="b">
        <v>1</v>
      </c>
      <c r="AI1466" t="b">
        <v>0</v>
      </c>
      <c r="AJ1466">
        <v>750</v>
      </c>
      <c r="AK1466">
        <v>0</v>
      </c>
      <c r="AL1466">
        <v>0</v>
      </c>
      <c r="AM1466">
        <v>0</v>
      </c>
      <c r="AN1466">
        <v>0.43140916075313968</v>
      </c>
      <c r="AO1466">
        <v>0</v>
      </c>
      <c r="AP1466">
        <v>1</v>
      </c>
      <c r="AQ1466">
        <v>0</v>
      </c>
      <c r="AR1466">
        <v>0</v>
      </c>
      <c r="AS1466">
        <v>0</v>
      </c>
      <c r="AT1466">
        <v>0.2105363333333333</v>
      </c>
      <c r="AU1466">
        <v>6.7000000000000004E-2</v>
      </c>
      <c r="AV1466">
        <v>0.2105363333333333</v>
      </c>
    </row>
    <row r="1467" spans="1:48">
      <c r="A1467">
        <v>1464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 t="b">
        <v>0</v>
      </c>
      <c r="P1467">
        <v>0</v>
      </c>
      <c r="Q1467">
        <v>0</v>
      </c>
      <c r="R1467">
        <v>1</v>
      </c>
      <c r="S1467">
        <v>47.122582340685568</v>
      </c>
      <c r="T1467">
        <v>0</v>
      </c>
      <c r="U1467">
        <v>0</v>
      </c>
      <c r="V1467">
        <v>0</v>
      </c>
      <c r="W1467">
        <v>-20.64600983604311</v>
      </c>
      <c r="X1467">
        <v>1</v>
      </c>
      <c r="Y1467">
        <v>-2.1583700134552148</v>
      </c>
      <c r="Z1467">
        <v>82.393546169159421</v>
      </c>
      <c r="AA1467">
        <v>750</v>
      </c>
      <c r="AB1467" t="b">
        <v>0</v>
      </c>
      <c r="AC1467" t="b">
        <v>1</v>
      </c>
      <c r="AD1467">
        <v>89.843589135097005</v>
      </c>
      <c r="AE1467">
        <v>0.43140916075313968</v>
      </c>
      <c r="AF1467">
        <v>0</v>
      </c>
      <c r="AG1467">
        <v>-1.20694547658079E-2</v>
      </c>
      <c r="AH1467" t="b">
        <v>1</v>
      </c>
      <c r="AI1467" t="b">
        <v>0</v>
      </c>
      <c r="AJ1467">
        <v>750</v>
      </c>
      <c r="AK1467">
        <v>0</v>
      </c>
      <c r="AL1467">
        <v>0</v>
      </c>
      <c r="AM1467">
        <v>0</v>
      </c>
      <c r="AN1467">
        <v>0.43140916075313968</v>
      </c>
      <c r="AO1467">
        <v>0</v>
      </c>
      <c r="AP1467">
        <v>1</v>
      </c>
      <c r="AQ1467">
        <v>0</v>
      </c>
      <c r="AR1467">
        <v>0</v>
      </c>
      <c r="AS1467">
        <v>0</v>
      </c>
      <c r="AT1467">
        <v>0.2105363333333333</v>
      </c>
      <c r="AU1467">
        <v>6.7000000000000004E-2</v>
      </c>
      <c r="AV1467">
        <v>0.2105363333333333</v>
      </c>
    </row>
    <row r="1468" spans="1:48">
      <c r="A1468">
        <v>1465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 t="b">
        <v>0</v>
      </c>
      <c r="P1468">
        <v>0</v>
      </c>
      <c r="Q1468">
        <v>0</v>
      </c>
      <c r="R1468">
        <v>1</v>
      </c>
      <c r="S1468">
        <v>47.122582340685568</v>
      </c>
      <c r="T1468">
        <v>0</v>
      </c>
      <c r="U1468">
        <v>0</v>
      </c>
      <c r="V1468">
        <v>0</v>
      </c>
      <c r="W1468">
        <v>-33.696776321435181</v>
      </c>
      <c r="X1468">
        <v>1</v>
      </c>
      <c r="Y1468">
        <v>10.89239647193685</v>
      </c>
      <c r="Z1468">
        <v>82.381719889169005</v>
      </c>
      <c r="AA1468">
        <v>750</v>
      </c>
      <c r="AB1468" t="b">
        <v>0</v>
      </c>
      <c r="AC1468" t="b">
        <v>1</v>
      </c>
      <c r="AD1468">
        <v>89.845322076854643</v>
      </c>
      <c r="AE1468">
        <v>0.70411174402998888</v>
      </c>
      <c r="AF1468">
        <v>0</v>
      </c>
      <c r="AG1468">
        <v>-1.2008661071960971E-2</v>
      </c>
      <c r="AH1468" t="b">
        <v>1</v>
      </c>
      <c r="AI1468" t="b">
        <v>0</v>
      </c>
      <c r="AJ1468">
        <v>750</v>
      </c>
      <c r="AK1468">
        <v>0</v>
      </c>
      <c r="AL1468">
        <v>0</v>
      </c>
      <c r="AM1468">
        <v>0</v>
      </c>
      <c r="AN1468">
        <v>0.70411174402998888</v>
      </c>
      <c r="AO1468">
        <v>0</v>
      </c>
      <c r="AP1468">
        <v>1</v>
      </c>
      <c r="AQ1468">
        <v>0</v>
      </c>
      <c r="AR1468">
        <v>0</v>
      </c>
      <c r="AS1468">
        <v>0</v>
      </c>
      <c r="AT1468">
        <v>0.2105363333333333</v>
      </c>
      <c r="AU1468">
        <v>6.7000000000000004E-2</v>
      </c>
      <c r="AV1468">
        <v>0.2105363333333333</v>
      </c>
    </row>
    <row r="1469" spans="1:48">
      <c r="A1469">
        <v>1466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 t="b">
        <v>0</v>
      </c>
      <c r="P1469">
        <v>0</v>
      </c>
      <c r="Q1469">
        <v>0</v>
      </c>
      <c r="R1469">
        <v>1</v>
      </c>
      <c r="S1469">
        <v>47.122582340685568</v>
      </c>
      <c r="T1469">
        <v>0</v>
      </c>
      <c r="U1469">
        <v>0</v>
      </c>
      <c r="V1469">
        <v>0</v>
      </c>
      <c r="W1469">
        <v>-20.64600983604311</v>
      </c>
      <c r="X1469">
        <v>1</v>
      </c>
      <c r="Y1469">
        <v>-2.1583700134552148</v>
      </c>
      <c r="Z1469">
        <v>82.36989360917859</v>
      </c>
      <c r="AA1469">
        <v>750</v>
      </c>
      <c r="AB1469" t="b">
        <v>0</v>
      </c>
      <c r="AC1469" t="b">
        <v>1</v>
      </c>
      <c r="AD1469">
        <v>89.847055018612281</v>
      </c>
      <c r="AE1469">
        <v>0.43140916075313968</v>
      </c>
      <c r="AF1469">
        <v>0</v>
      </c>
      <c r="AG1469">
        <v>-1.181401992181225E-2</v>
      </c>
      <c r="AH1469" t="b">
        <v>1</v>
      </c>
      <c r="AI1469" t="b">
        <v>0</v>
      </c>
      <c r="AJ1469">
        <v>750</v>
      </c>
      <c r="AK1469">
        <v>0</v>
      </c>
      <c r="AL1469">
        <v>0</v>
      </c>
      <c r="AM1469">
        <v>0</v>
      </c>
      <c r="AN1469">
        <v>0.43140916075313968</v>
      </c>
      <c r="AO1469">
        <v>0</v>
      </c>
      <c r="AP1469">
        <v>1</v>
      </c>
      <c r="AQ1469">
        <v>0</v>
      </c>
      <c r="AR1469">
        <v>0</v>
      </c>
      <c r="AS1469">
        <v>0</v>
      </c>
      <c r="AT1469">
        <v>0.2105363333333333</v>
      </c>
      <c r="AU1469">
        <v>6.7000000000000004E-2</v>
      </c>
      <c r="AV1469">
        <v>0.2105363333333333</v>
      </c>
    </row>
    <row r="1470" spans="1:48">
      <c r="A1470">
        <v>1467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 t="b">
        <v>0</v>
      </c>
      <c r="P1470">
        <v>0</v>
      </c>
      <c r="Q1470">
        <v>0</v>
      </c>
      <c r="R1470">
        <v>1</v>
      </c>
      <c r="S1470">
        <v>47.122582340685568</v>
      </c>
      <c r="T1470">
        <v>0</v>
      </c>
      <c r="U1470">
        <v>0</v>
      </c>
      <c r="V1470">
        <v>0</v>
      </c>
      <c r="W1470">
        <v>-20.64600983604311</v>
      </c>
      <c r="X1470">
        <v>1</v>
      </c>
      <c r="Y1470">
        <v>-2.1583700134552148</v>
      </c>
      <c r="Z1470">
        <v>82.358067329188174</v>
      </c>
      <c r="AA1470">
        <v>750</v>
      </c>
      <c r="AB1470" t="b">
        <v>0</v>
      </c>
      <c r="AC1470" t="b">
        <v>1</v>
      </c>
      <c r="AD1470">
        <v>89.846198522575193</v>
      </c>
      <c r="AE1470">
        <v>0.43140916075313968</v>
      </c>
      <c r="AF1470">
        <v>0</v>
      </c>
      <c r="AG1470">
        <v>-1.176693994479266E-2</v>
      </c>
      <c r="AH1470" t="b">
        <v>1</v>
      </c>
      <c r="AI1470" t="b">
        <v>0</v>
      </c>
      <c r="AJ1470">
        <v>750</v>
      </c>
      <c r="AK1470">
        <v>0</v>
      </c>
      <c r="AL1470">
        <v>0</v>
      </c>
      <c r="AM1470">
        <v>0</v>
      </c>
      <c r="AN1470">
        <v>0.43140916075313968</v>
      </c>
      <c r="AO1470">
        <v>0</v>
      </c>
      <c r="AP1470">
        <v>1</v>
      </c>
      <c r="AQ1470">
        <v>0</v>
      </c>
      <c r="AR1470">
        <v>0</v>
      </c>
      <c r="AS1470">
        <v>0</v>
      </c>
      <c r="AT1470">
        <v>0.2105363333333333</v>
      </c>
      <c r="AU1470">
        <v>6.7000000000000004E-2</v>
      </c>
      <c r="AV1470">
        <v>0.2105363333333333</v>
      </c>
    </row>
    <row r="1471" spans="1:48">
      <c r="A1471">
        <v>1468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 t="b">
        <v>0</v>
      </c>
      <c r="P1471">
        <v>0</v>
      </c>
      <c r="Q1471">
        <v>0</v>
      </c>
      <c r="R1471">
        <v>1</v>
      </c>
      <c r="S1471">
        <v>47.122582340685568</v>
      </c>
      <c r="T1471">
        <v>0</v>
      </c>
      <c r="U1471">
        <v>0</v>
      </c>
      <c r="V1471">
        <v>0</v>
      </c>
      <c r="W1471">
        <v>-20.64600983604311</v>
      </c>
      <c r="X1471">
        <v>1</v>
      </c>
      <c r="Y1471">
        <v>-2.1583700134552148</v>
      </c>
      <c r="Z1471">
        <v>82.346241049197758</v>
      </c>
      <c r="AA1471">
        <v>750</v>
      </c>
      <c r="AB1471" t="b">
        <v>0</v>
      </c>
      <c r="AC1471" t="b">
        <v>1</v>
      </c>
      <c r="AD1471">
        <v>89.845342026538106</v>
      </c>
      <c r="AE1471">
        <v>0.43140916075313968</v>
      </c>
      <c r="AF1471">
        <v>0</v>
      </c>
      <c r="AG1471">
        <v>-1.1777580063511589E-2</v>
      </c>
      <c r="AH1471" t="b">
        <v>1</v>
      </c>
      <c r="AI1471" t="b">
        <v>0</v>
      </c>
      <c r="AJ1471">
        <v>750</v>
      </c>
      <c r="AK1471">
        <v>0</v>
      </c>
      <c r="AL1471">
        <v>0</v>
      </c>
      <c r="AM1471">
        <v>0</v>
      </c>
      <c r="AN1471">
        <v>0.43140916075313968</v>
      </c>
      <c r="AO1471">
        <v>0</v>
      </c>
      <c r="AP1471">
        <v>1</v>
      </c>
      <c r="AQ1471">
        <v>0</v>
      </c>
      <c r="AR1471">
        <v>0</v>
      </c>
      <c r="AS1471">
        <v>0</v>
      </c>
      <c r="AT1471">
        <v>0.2105363333333333</v>
      </c>
      <c r="AU1471">
        <v>6.7000000000000004E-2</v>
      </c>
      <c r="AV1471">
        <v>0.2105363333333333</v>
      </c>
    </row>
    <row r="1472" spans="1:48">
      <c r="A1472">
        <v>1469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 t="b">
        <v>0</v>
      </c>
      <c r="P1472">
        <v>0</v>
      </c>
      <c r="Q1472">
        <v>0</v>
      </c>
      <c r="R1472">
        <v>1</v>
      </c>
      <c r="S1472">
        <v>47.122582340685568</v>
      </c>
      <c r="T1472">
        <v>0</v>
      </c>
      <c r="U1472">
        <v>0</v>
      </c>
      <c r="V1472">
        <v>0</v>
      </c>
      <c r="W1472">
        <v>-20.64600983604311</v>
      </c>
      <c r="X1472">
        <v>1</v>
      </c>
      <c r="Y1472">
        <v>-2.1583700134552148</v>
      </c>
      <c r="Z1472">
        <v>82.334414769207342</v>
      </c>
      <c r="AA1472">
        <v>750</v>
      </c>
      <c r="AB1472" t="b">
        <v>0</v>
      </c>
      <c r="AC1472" t="b">
        <v>1</v>
      </c>
      <c r="AD1472">
        <v>89.844485530501018</v>
      </c>
      <c r="AE1472">
        <v>0.43140916075313968</v>
      </c>
      <c r="AF1472">
        <v>0</v>
      </c>
      <c r="AG1472">
        <v>-1.193928349116413E-2</v>
      </c>
      <c r="AH1472" t="b">
        <v>1</v>
      </c>
      <c r="AI1472" t="b">
        <v>0</v>
      </c>
      <c r="AJ1472">
        <v>750</v>
      </c>
      <c r="AK1472">
        <v>0</v>
      </c>
      <c r="AL1472">
        <v>0</v>
      </c>
      <c r="AM1472">
        <v>0</v>
      </c>
      <c r="AN1472">
        <v>0.43140916075313968</v>
      </c>
      <c r="AO1472">
        <v>0</v>
      </c>
      <c r="AP1472">
        <v>1</v>
      </c>
      <c r="AQ1472">
        <v>0</v>
      </c>
      <c r="AR1472">
        <v>0</v>
      </c>
      <c r="AS1472">
        <v>0</v>
      </c>
      <c r="AT1472">
        <v>0.2105363333333333</v>
      </c>
      <c r="AU1472">
        <v>6.7000000000000004E-2</v>
      </c>
      <c r="AV1472">
        <v>0.2105363333333333</v>
      </c>
    </row>
    <row r="1473" spans="1:48">
      <c r="A1473">
        <v>1470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 t="b">
        <v>0</v>
      </c>
      <c r="P1473">
        <v>0</v>
      </c>
      <c r="Q1473">
        <v>0</v>
      </c>
      <c r="R1473">
        <v>1</v>
      </c>
      <c r="S1473">
        <v>47.122582340685568</v>
      </c>
      <c r="T1473">
        <v>0</v>
      </c>
      <c r="U1473">
        <v>0</v>
      </c>
      <c r="V1473">
        <v>0</v>
      </c>
      <c r="W1473">
        <v>-20.64600983604311</v>
      </c>
      <c r="X1473">
        <v>1</v>
      </c>
      <c r="Y1473">
        <v>-2.1583700134552148</v>
      </c>
      <c r="Z1473">
        <v>82.322588489216926</v>
      </c>
      <c r="AA1473">
        <v>750</v>
      </c>
      <c r="AB1473" t="b">
        <v>0</v>
      </c>
      <c r="AC1473" t="b">
        <v>1</v>
      </c>
      <c r="AD1473">
        <v>89.84362903446393</v>
      </c>
      <c r="AE1473">
        <v>0.43140916075313968</v>
      </c>
      <c r="AF1473">
        <v>0</v>
      </c>
      <c r="AG1473">
        <v>-1.3149220559204641E-2</v>
      </c>
      <c r="AH1473" t="b">
        <v>1</v>
      </c>
      <c r="AI1473" t="b">
        <v>0</v>
      </c>
      <c r="AJ1473">
        <v>750</v>
      </c>
      <c r="AK1473">
        <v>0</v>
      </c>
      <c r="AL1473">
        <v>0</v>
      </c>
      <c r="AM1473">
        <v>0</v>
      </c>
      <c r="AN1473">
        <v>0.43140916075313968</v>
      </c>
      <c r="AO1473">
        <v>0</v>
      </c>
      <c r="AP1473">
        <v>1</v>
      </c>
      <c r="AQ1473">
        <v>0</v>
      </c>
      <c r="AR1473">
        <v>0</v>
      </c>
      <c r="AS1473">
        <v>0</v>
      </c>
      <c r="AT1473">
        <v>0.2105363333333333</v>
      </c>
      <c r="AU1473">
        <v>6.7000000000000004E-2</v>
      </c>
      <c r="AV1473">
        <v>0.2105363333333333</v>
      </c>
    </row>
    <row r="1474" spans="1:48">
      <c r="A1474">
        <v>1471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 t="b">
        <v>0</v>
      </c>
      <c r="P1474">
        <v>0</v>
      </c>
      <c r="Q1474">
        <v>0</v>
      </c>
      <c r="R1474">
        <v>1</v>
      </c>
      <c r="S1474">
        <v>47.122582340685568</v>
      </c>
      <c r="T1474">
        <v>0</v>
      </c>
      <c r="U1474">
        <v>0</v>
      </c>
      <c r="V1474">
        <v>0</v>
      </c>
      <c r="W1474">
        <v>-33.696776321435181</v>
      </c>
      <c r="X1474">
        <v>1</v>
      </c>
      <c r="Y1474">
        <v>10.89239647193685</v>
      </c>
      <c r="Z1474">
        <v>82.31076220922651</v>
      </c>
      <c r="AA1474">
        <v>750</v>
      </c>
      <c r="AB1474" t="b">
        <v>0</v>
      </c>
      <c r="AC1474" t="b">
        <v>1</v>
      </c>
      <c r="AD1474">
        <v>89.845361976221568</v>
      </c>
      <c r="AE1474">
        <v>0.70411174402998888</v>
      </c>
      <c r="AF1474">
        <v>0</v>
      </c>
      <c r="AG1474">
        <v>-1.286777951640417E-2</v>
      </c>
      <c r="AH1474" t="b">
        <v>1</v>
      </c>
      <c r="AI1474" t="b">
        <v>0</v>
      </c>
      <c r="AJ1474">
        <v>750</v>
      </c>
      <c r="AK1474">
        <v>0</v>
      </c>
      <c r="AL1474">
        <v>0</v>
      </c>
      <c r="AM1474">
        <v>0</v>
      </c>
      <c r="AN1474">
        <v>0.70411174402998888</v>
      </c>
      <c r="AO1474">
        <v>0</v>
      </c>
      <c r="AP1474">
        <v>1</v>
      </c>
      <c r="AQ1474">
        <v>0</v>
      </c>
      <c r="AR1474">
        <v>0</v>
      </c>
      <c r="AS1474">
        <v>0</v>
      </c>
      <c r="AT1474">
        <v>0.2105363333333333</v>
      </c>
      <c r="AU1474">
        <v>6.7000000000000004E-2</v>
      </c>
      <c r="AV1474">
        <v>0.2105363333333333</v>
      </c>
    </row>
    <row r="1475" spans="1:48">
      <c r="A1475">
        <v>1472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 t="b">
        <v>0</v>
      </c>
      <c r="P1475">
        <v>0</v>
      </c>
      <c r="Q1475">
        <v>0</v>
      </c>
      <c r="R1475">
        <v>1</v>
      </c>
      <c r="S1475">
        <v>47.122582340685568</v>
      </c>
      <c r="T1475">
        <v>0</v>
      </c>
      <c r="U1475">
        <v>0</v>
      </c>
      <c r="V1475">
        <v>0</v>
      </c>
      <c r="W1475">
        <v>-20.64600983604311</v>
      </c>
      <c r="X1475">
        <v>1</v>
      </c>
      <c r="Y1475">
        <v>-2.1583700134552148</v>
      </c>
      <c r="Z1475">
        <v>82.298935929236094</v>
      </c>
      <c r="AA1475">
        <v>750</v>
      </c>
      <c r="AB1475" t="b">
        <v>0</v>
      </c>
      <c r="AC1475" t="b">
        <v>1</v>
      </c>
      <c r="AD1475">
        <v>89.847094917979206</v>
      </c>
      <c r="AE1475">
        <v>0.43140916075313968</v>
      </c>
      <c r="AF1475">
        <v>0</v>
      </c>
      <c r="AG1475">
        <v>-1.215251075614238E-2</v>
      </c>
      <c r="AH1475" t="b">
        <v>1</v>
      </c>
      <c r="AI1475" t="b">
        <v>0</v>
      </c>
      <c r="AJ1475">
        <v>750</v>
      </c>
      <c r="AK1475">
        <v>0</v>
      </c>
      <c r="AL1475">
        <v>0</v>
      </c>
      <c r="AM1475">
        <v>0</v>
      </c>
      <c r="AN1475">
        <v>0.43140916075313968</v>
      </c>
      <c r="AO1475">
        <v>0</v>
      </c>
      <c r="AP1475">
        <v>1</v>
      </c>
      <c r="AQ1475">
        <v>0</v>
      </c>
      <c r="AR1475">
        <v>0</v>
      </c>
      <c r="AS1475">
        <v>0</v>
      </c>
      <c r="AT1475">
        <v>0.2105363333333333</v>
      </c>
      <c r="AU1475">
        <v>6.7000000000000004E-2</v>
      </c>
      <c r="AV1475">
        <v>0.2105363333333333</v>
      </c>
    </row>
    <row r="1476" spans="1:48">
      <c r="A1476">
        <v>1473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 t="b">
        <v>0</v>
      </c>
      <c r="P1476">
        <v>0</v>
      </c>
      <c r="Q1476">
        <v>0</v>
      </c>
      <c r="R1476">
        <v>1</v>
      </c>
      <c r="S1476">
        <v>47.122582340685568</v>
      </c>
      <c r="T1476">
        <v>0</v>
      </c>
      <c r="U1476">
        <v>0</v>
      </c>
      <c r="V1476">
        <v>0</v>
      </c>
      <c r="W1476">
        <v>-20.64600983604311</v>
      </c>
      <c r="X1476">
        <v>1</v>
      </c>
      <c r="Y1476">
        <v>-2.1583700134552148</v>
      </c>
      <c r="Z1476">
        <v>82.287109649245679</v>
      </c>
      <c r="AA1476">
        <v>750</v>
      </c>
      <c r="AB1476" t="b">
        <v>0</v>
      </c>
      <c r="AC1476" t="b">
        <v>1</v>
      </c>
      <c r="AD1476">
        <v>89.846238421942118</v>
      </c>
      <c r="AE1476">
        <v>0.43140916075313968</v>
      </c>
      <c r="AF1476">
        <v>0</v>
      </c>
      <c r="AG1476">
        <v>-1.0624815460120779E-2</v>
      </c>
      <c r="AH1476" t="b">
        <v>1</v>
      </c>
      <c r="AI1476" t="b">
        <v>0</v>
      </c>
      <c r="AJ1476">
        <v>750</v>
      </c>
      <c r="AK1476">
        <v>0</v>
      </c>
      <c r="AL1476">
        <v>0</v>
      </c>
      <c r="AM1476">
        <v>0</v>
      </c>
      <c r="AN1476">
        <v>0.43140916075313968</v>
      </c>
      <c r="AO1476">
        <v>0</v>
      </c>
      <c r="AP1476">
        <v>1</v>
      </c>
      <c r="AQ1476">
        <v>0</v>
      </c>
      <c r="AR1476">
        <v>0</v>
      </c>
      <c r="AS1476">
        <v>0</v>
      </c>
      <c r="AT1476">
        <v>0.2105363333333333</v>
      </c>
      <c r="AU1476">
        <v>6.7000000000000004E-2</v>
      </c>
      <c r="AV1476">
        <v>0.2105363333333333</v>
      </c>
    </row>
    <row r="1477" spans="1:48">
      <c r="A1477">
        <v>1474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 t="b">
        <v>0</v>
      </c>
      <c r="P1477">
        <v>0</v>
      </c>
      <c r="Q1477">
        <v>0</v>
      </c>
      <c r="R1477">
        <v>1</v>
      </c>
      <c r="S1477">
        <v>47.122582340685568</v>
      </c>
      <c r="T1477">
        <v>0</v>
      </c>
      <c r="U1477">
        <v>0</v>
      </c>
      <c r="V1477">
        <v>0</v>
      </c>
      <c r="W1477">
        <v>-20.64600983604311</v>
      </c>
      <c r="X1477">
        <v>1</v>
      </c>
      <c r="Y1477">
        <v>-2.1583700134552148</v>
      </c>
      <c r="Z1477">
        <v>82.275283369255263</v>
      </c>
      <c r="AA1477">
        <v>750</v>
      </c>
      <c r="AB1477" t="b">
        <v>0</v>
      </c>
      <c r="AC1477" t="b">
        <v>1</v>
      </c>
      <c r="AD1477">
        <v>89.845381925905031</v>
      </c>
      <c r="AE1477">
        <v>0.43140916075313968</v>
      </c>
      <c r="AF1477">
        <v>0</v>
      </c>
      <c r="AG1477">
        <v>-4.5680116722757744E-3</v>
      </c>
      <c r="AH1477" t="b">
        <v>1</v>
      </c>
      <c r="AI1477" t="b">
        <v>0</v>
      </c>
      <c r="AJ1477">
        <v>750</v>
      </c>
      <c r="AK1477">
        <v>0</v>
      </c>
      <c r="AL1477">
        <v>0</v>
      </c>
      <c r="AM1477">
        <v>0</v>
      </c>
      <c r="AN1477">
        <v>0.43140916075313968</v>
      </c>
      <c r="AO1477">
        <v>0</v>
      </c>
      <c r="AP1477">
        <v>1</v>
      </c>
      <c r="AQ1477">
        <v>0</v>
      </c>
      <c r="AR1477">
        <v>0</v>
      </c>
      <c r="AS1477">
        <v>0</v>
      </c>
      <c r="AT1477">
        <v>0.2105363333333333</v>
      </c>
      <c r="AU1477">
        <v>6.7000000000000004E-2</v>
      </c>
      <c r="AV1477">
        <v>0.2105363333333333</v>
      </c>
    </row>
    <row r="1478" spans="1:48">
      <c r="A1478">
        <v>1475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 t="b">
        <v>0</v>
      </c>
      <c r="P1478">
        <v>0</v>
      </c>
      <c r="Q1478">
        <v>0</v>
      </c>
      <c r="R1478">
        <v>1</v>
      </c>
      <c r="S1478">
        <v>47.122582340685568</v>
      </c>
      <c r="T1478">
        <v>0</v>
      </c>
      <c r="U1478">
        <v>0</v>
      </c>
      <c r="V1478">
        <v>0</v>
      </c>
      <c r="W1478">
        <v>-20.64600983604311</v>
      </c>
      <c r="X1478">
        <v>1</v>
      </c>
      <c r="Y1478">
        <v>-2.1583700134552148</v>
      </c>
      <c r="Z1478">
        <v>82.263457089264847</v>
      </c>
      <c r="AA1478">
        <v>750</v>
      </c>
      <c r="AB1478" t="b">
        <v>0</v>
      </c>
      <c r="AC1478" t="b">
        <v>1</v>
      </c>
      <c r="AD1478">
        <v>89.844525429867943</v>
      </c>
      <c r="AE1478">
        <v>0.43140916075313968</v>
      </c>
      <c r="AF1478">
        <v>0</v>
      </c>
      <c r="AG1478">
        <v>-6.7040989550045671E-3</v>
      </c>
      <c r="AH1478" t="b">
        <v>1</v>
      </c>
      <c r="AI1478" t="b">
        <v>0</v>
      </c>
      <c r="AJ1478">
        <v>750</v>
      </c>
      <c r="AK1478">
        <v>0</v>
      </c>
      <c r="AL1478">
        <v>0</v>
      </c>
      <c r="AM1478">
        <v>0</v>
      </c>
      <c r="AN1478">
        <v>0.43140916075313968</v>
      </c>
      <c r="AO1478">
        <v>0</v>
      </c>
      <c r="AP1478">
        <v>1</v>
      </c>
      <c r="AQ1478">
        <v>0</v>
      </c>
      <c r="AR1478">
        <v>0</v>
      </c>
      <c r="AS1478">
        <v>0</v>
      </c>
      <c r="AT1478">
        <v>0.2105363333333333</v>
      </c>
      <c r="AU1478">
        <v>6.7000000000000004E-2</v>
      </c>
      <c r="AV1478">
        <v>0.2105363333333333</v>
      </c>
    </row>
    <row r="1479" spans="1:48">
      <c r="A1479">
        <v>1476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 t="b">
        <v>0</v>
      </c>
      <c r="P1479">
        <v>0</v>
      </c>
      <c r="Q1479">
        <v>0</v>
      </c>
      <c r="R1479">
        <v>1</v>
      </c>
      <c r="S1479">
        <v>47.122582340685568</v>
      </c>
      <c r="T1479">
        <v>0</v>
      </c>
      <c r="U1479">
        <v>0</v>
      </c>
      <c r="V1479">
        <v>0</v>
      </c>
      <c r="W1479">
        <v>-20.64600983604311</v>
      </c>
      <c r="X1479">
        <v>1</v>
      </c>
      <c r="Y1479">
        <v>-2.1583700134552148</v>
      </c>
      <c r="Z1479">
        <v>82.251630809274431</v>
      </c>
      <c r="AA1479">
        <v>750</v>
      </c>
      <c r="AB1479" t="b">
        <v>0</v>
      </c>
      <c r="AC1479" t="b">
        <v>1</v>
      </c>
      <c r="AD1479">
        <v>89.843668933830855</v>
      </c>
      <c r="AE1479">
        <v>0.43140916075313968</v>
      </c>
      <c r="AF1479">
        <v>0</v>
      </c>
      <c r="AG1479">
        <v>-1.052325665998693E-2</v>
      </c>
      <c r="AH1479" t="b">
        <v>1</v>
      </c>
      <c r="AI1479" t="b">
        <v>0</v>
      </c>
      <c r="AJ1479">
        <v>750</v>
      </c>
      <c r="AK1479">
        <v>0</v>
      </c>
      <c r="AL1479">
        <v>0</v>
      </c>
      <c r="AM1479">
        <v>0</v>
      </c>
      <c r="AN1479">
        <v>0.43140916075313968</v>
      </c>
      <c r="AO1479">
        <v>0</v>
      </c>
      <c r="AP1479">
        <v>1</v>
      </c>
      <c r="AQ1479">
        <v>0</v>
      </c>
      <c r="AR1479">
        <v>0</v>
      </c>
      <c r="AS1479">
        <v>0</v>
      </c>
      <c r="AT1479">
        <v>0.2105363333333333</v>
      </c>
      <c r="AU1479">
        <v>6.7000000000000004E-2</v>
      </c>
      <c r="AV1479">
        <v>0.2105363333333333</v>
      </c>
    </row>
    <row r="1480" spans="1:48">
      <c r="A1480">
        <v>1477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b">
        <v>0</v>
      </c>
      <c r="P1480">
        <v>0</v>
      </c>
      <c r="Q1480">
        <v>0</v>
      </c>
      <c r="R1480">
        <v>1</v>
      </c>
      <c r="S1480">
        <v>47.122582340685568</v>
      </c>
      <c r="T1480">
        <v>0</v>
      </c>
      <c r="U1480">
        <v>0</v>
      </c>
      <c r="V1480">
        <v>0</v>
      </c>
      <c r="W1480">
        <v>-33.696776321435181</v>
      </c>
      <c r="X1480">
        <v>1</v>
      </c>
      <c r="Y1480">
        <v>10.89239647193685</v>
      </c>
      <c r="Z1480">
        <v>82.239804529284015</v>
      </c>
      <c r="AA1480">
        <v>750</v>
      </c>
      <c r="AB1480" t="b">
        <v>0</v>
      </c>
      <c r="AC1480" t="b">
        <v>1</v>
      </c>
      <c r="AD1480">
        <v>89.845401875588493</v>
      </c>
      <c r="AE1480">
        <v>0.70411174402998888</v>
      </c>
      <c r="AF1480">
        <v>0</v>
      </c>
      <c r="AG1480">
        <v>-1.8165939856522369E-2</v>
      </c>
      <c r="AH1480" t="b">
        <v>1</v>
      </c>
      <c r="AI1480" t="b">
        <v>0</v>
      </c>
      <c r="AJ1480">
        <v>750</v>
      </c>
      <c r="AK1480">
        <v>0</v>
      </c>
      <c r="AL1480">
        <v>0</v>
      </c>
      <c r="AM1480">
        <v>0</v>
      </c>
      <c r="AN1480">
        <v>0.70411174402998888</v>
      </c>
      <c r="AO1480">
        <v>0</v>
      </c>
      <c r="AP1480">
        <v>1</v>
      </c>
      <c r="AQ1480">
        <v>0</v>
      </c>
      <c r="AR1480">
        <v>0</v>
      </c>
      <c r="AS1480">
        <v>0</v>
      </c>
      <c r="AT1480">
        <v>0.2105363333333333</v>
      </c>
      <c r="AU1480">
        <v>6.7000000000000004E-2</v>
      </c>
      <c r="AV1480">
        <v>0.2105363333333333</v>
      </c>
    </row>
    <row r="1481" spans="1:48">
      <c r="A1481">
        <v>1478</v>
      </c>
      <c r="B1481">
        <v>0</v>
      </c>
      <c r="C1481">
        <v>0</v>
      </c>
      <c r="D1481">
        <v>0</v>
      </c>
      <c r="E1481">
        <v>0</v>
      </c>
      <c r="F1481">
        <v>0.30316181437071349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0</v>
      </c>
      <c r="O1481" t="b">
        <v>1</v>
      </c>
      <c r="P1481">
        <v>0</v>
      </c>
      <c r="Q1481">
        <v>0</v>
      </c>
      <c r="R1481">
        <v>1</v>
      </c>
      <c r="S1481">
        <v>47.122582340685568</v>
      </c>
      <c r="T1481">
        <v>0</v>
      </c>
      <c r="U1481">
        <v>0</v>
      </c>
      <c r="V1481">
        <v>0</v>
      </c>
      <c r="W1481">
        <v>-19.107322249168099</v>
      </c>
      <c r="X1481">
        <v>1</v>
      </c>
      <c r="Y1481">
        <v>-3.6970576003302291</v>
      </c>
      <c r="Z1481">
        <v>82.260101638805594</v>
      </c>
      <c r="AA1481">
        <v>750</v>
      </c>
      <c r="AB1481" t="b">
        <v>0</v>
      </c>
      <c r="AC1481" t="b">
        <v>1</v>
      </c>
      <c r="AD1481">
        <v>89.846829522190006</v>
      </c>
      <c r="AE1481">
        <v>0.39925747983336329</v>
      </c>
      <c r="AF1481">
        <v>0</v>
      </c>
      <c r="AG1481">
        <v>-1.8158517689758739E-2</v>
      </c>
      <c r="AH1481" t="b">
        <v>1</v>
      </c>
      <c r="AI1481" t="b">
        <v>0</v>
      </c>
      <c r="AJ1481">
        <v>750</v>
      </c>
      <c r="AK1481">
        <v>0</v>
      </c>
      <c r="AL1481">
        <v>0</v>
      </c>
      <c r="AM1481">
        <v>0</v>
      </c>
      <c r="AN1481">
        <v>0.39925747983336329</v>
      </c>
      <c r="AO1481">
        <v>0</v>
      </c>
      <c r="AP1481">
        <v>1</v>
      </c>
      <c r="AQ1481">
        <v>0</v>
      </c>
      <c r="AR1481">
        <v>0</v>
      </c>
      <c r="AS1481">
        <v>0</v>
      </c>
      <c r="AT1481">
        <v>0.2105363333333333</v>
      </c>
      <c r="AU1481">
        <v>6.7000000000000004E-2</v>
      </c>
      <c r="AV1481">
        <v>0.2105363333333333</v>
      </c>
    </row>
    <row r="1482" spans="1:48">
      <c r="A1482">
        <v>1479</v>
      </c>
      <c r="B1482">
        <v>0</v>
      </c>
      <c r="C1482">
        <v>0</v>
      </c>
      <c r="D1482">
        <v>0</v>
      </c>
      <c r="E1482">
        <v>2.2000000000000002</v>
      </c>
      <c r="F1482">
        <v>0.70191803918706563</v>
      </c>
      <c r="G1482">
        <v>15.753013459902689</v>
      </c>
      <c r="H1482">
        <v>58.160125693960723</v>
      </c>
      <c r="I1482">
        <v>1.213296857627872</v>
      </c>
      <c r="J1482">
        <v>1.213296857627872</v>
      </c>
      <c r="K1482">
        <v>735.48667810456732</v>
      </c>
      <c r="L1482">
        <v>1</v>
      </c>
      <c r="M1482">
        <v>199.2109095624505</v>
      </c>
      <c r="N1482">
        <v>272.48018887620589</v>
      </c>
      <c r="O1482" t="b">
        <v>0</v>
      </c>
      <c r="P1482">
        <v>1.213296857627872</v>
      </c>
      <c r="Q1482">
        <v>0</v>
      </c>
      <c r="R1482">
        <v>0.92419972411353501</v>
      </c>
      <c r="S1482">
        <v>47.122582340685568</v>
      </c>
      <c r="T1482">
        <v>46.008459138602852</v>
      </c>
      <c r="U1482">
        <v>1.312808071644503</v>
      </c>
      <c r="V1482">
        <v>3.4874538958172612</v>
      </c>
      <c r="W1482">
        <v>-37.467807987310813</v>
      </c>
      <c r="X1482">
        <v>1</v>
      </c>
      <c r="Y1482">
        <v>14.663428137812479</v>
      </c>
      <c r="Z1482">
        <v>82.244984066776183</v>
      </c>
      <c r="AA1482">
        <v>750</v>
      </c>
      <c r="AB1482" t="b">
        <v>0</v>
      </c>
      <c r="AC1482" t="b">
        <v>1</v>
      </c>
      <c r="AD1482">
        <v>89.849005389360144</v>
      </c>
      <c r="AE1482">
        <v>0.78290942063037527</v>
      </c>
      <c r="AF1482">
        <v>0</v>
      </c>
      <c r="AG1482">
        <v>-9.8394971165209344E-3</v>
      </c>
      <c r="AH1482" t="b">
        <v>0</v>
      </c>
      <c r="AI1482" t="b">
        <v>0</v>
      </c>
      <c r="AJ1482">
        <v>750</v>
      </c>
      <c r="AK1482">
        <v>0</v>
      </c>
      <c r="AL1482">
        <v>1.312808071644503</v>
      </c>
      <c r="AM1482">
        <v>0</v>
      </c>
      <c r="AN1482">
        <v>2.0957174922748791</v>
      </c>
      <c r="AO1482">
        <v>0</v>
      </c>
      <c r="AP1482">
        <v>1</v>
      </c>
      <c r="AQ1482">
        <v>0</v>
      </c>
      <c r="AR1482">
        <v>0</v>
      </c>
      <c r="AS1482">
        <v>0</v>
      </c>
      <c r="AT1482">
        <v>0.2105363333333333</v>
      </c>
      <c r="AU1482">
        <v>6.7000000000000004E-2</v>
      </c>
      <c r="AV1482">
        <v>0.2105363333333333</v>
      </c>
    </row>
    <row r="1483" spans="1:48">
      <c r="A1483">
        <v>1480</v>
      </c>
      <c r="B1483">
        <v>0</v>
      </c>
      <c r="C1483">
        <v>0</v>
      </c>
      <c r="D1483">
        <v>0</v>
      </c>
      <c r="E1483">
        <v>4.4000000000000004</v>
      </c>
      <c r="F1483">
        <v>0.55583269554769066</v>
      </c>
      <c r="G1483">
        <v>31.506026919805372</v>
      </c>
      <c r="H1483">
        <v>116.3202513879214</v>
      </c>
      <c r="I1483">
        <v>1.990006331771242</v>
      </c>
      <c r="J1483">
        <v>1.990006331771242</v>
      </c>
      <c r="K1483">
        <v>603.15953888771719</v>
      </c>
      <c r="L1483">
        <v>1</v>
      </c>
      <c r="M1483">
        <v>163.36932255897</v>
      </c>
      <c r="N1483">
        <v>544.96037775241189</v>
      </c>
      <c r="O1483" t="b">
        <v>0</v>
      </c>
      <c r="P1483">
        <v>1.990006331771242</v>
      </c>
      <c r="Q1483">
        <v>0</v>
      </c>
      <c r="R1483">
        <v>0.91075558556960556</v>
      </c>
      <c r="S1483">
        <v>47.125122947548043</v>
      </c>
      <c r="T1483">
        <v>38.287681586234882</v>
      </c>
      <c r="U1483">
        <v>2.1850059042203411</v>
      </c>
      <c r="V1483">
        <v>3.416961723060929</v>
      </c>
      <c r="W1483">
        <v>-33.168791057052431</v>
      </c>
      <c r="X1483">
        <v>1</v>
      </c>
      <c r="Y1483">
        <v>10.364411207554101</v>
      </c>
      <c r="Z1483">
        <v>82.216013671769645</v>
      </c>
      <c r="AA1483">
        <v>750</v>
      </c>
      <c r="AB1483" t="b">
        <v>0</v>
      </c>
      <c r="AC1483" t="b">
        <v>1</v>
      </c>
      <c r="AD1483">
        <v>89.853971230500093</v>
      </c>
      <c r="AE1483">
        <v>0.69307921611751355</v>
      </c>
      <c r="AF1483">
        <v>0</v>
      </c>
      <c r="AG1483">
        <v>-6.7235690406834969E-3</v>
      </c>
      <c r="AH1483" t="b">
        <v>0</v>
      </c>
      <c r="AI1483" t="b">
        <v>0</v>
      </c>
      <c r="AJ1483">
        <v>750</v>
      </c>
      <c r="AK1483">
        <v>0</v>
      </c>
      <c r="AL1483">
        <v>2.1850059042203411</v>
      </c>
      <c r="AM1483">
        <v>0</v>
      </c>
      <c r="AN1483">
        <v>2.8787886404429992</v>
      </c>
      <c r="AO1483">
        <v>0</v>
      </c>
      <c r="AP1483">
        <v>1</v>
      </c>
      <c r="AQ1483">
        <v>0</v>
      </c>
      <c r="AR1483">
        <v>0</v>
      </c>
      <c r="AS1483">
        <v>0</v>
      </c>
      <c r="AT1483">
        <v>0.2105363333333333</v>
      </c>
      <c r="AU1483">
        <v>6.7000000000000004E-2</v>
      </c>
      <c r="AV1483">
        <v>0.2105363333333333</v>
      </c>
    </row>
    <row r="1484" spans="1:48">
      <c r="A1484">
        <v>1481</v>
      </c>
      <c r="B1484">
        <v>0</v>
      </c>
      <c r="C1484">
        <v>0</v>
      </c>
      <c r="D1484">
        <v>0</v>
      </c>
      <c r="E1484">
        <v>6.3</v>
      </c>
      <c r="F1484">
        <v>0.49141784528883781</v>
      </c>
      <c r="G1484">
        <v>45.110902180630411</v>
      </c>
      <c r="H1484">
        <v>166.5494508508875</v>
      </c>
      <c r="I1484">
        <v>2.577701798890947</v>
      </c>
      <c r="J1484">
        <v>2.577701798890947</v>
      </c>
      <c r="K1484">
        <v>545.66053429964677</v>
      </c>
      <c r="L1484">
        <v>1</v>
      </c>
      <c r="M1484">
        <v>147.7953776542922</v>
      </c>
      <c r="N1484">
        <v>780.2841772364078</v>
      </c>
      <c r="O1484" t="b">
        <v>0</v>
      </c>
      <c r="P1484">
        <v>2.577701798890947</v>
      </c>
      <c r="Q1484">
        <v>0</v>
      </c>
      <c r="R1484">
        <v>0.90093264503550874</v>
      </c>
      <c r="S1484">
        <v>47.130029033022403</v>
      </c>
      <c r="T1484">
        <v>35.015387157903668</v>
      </c>
      <c r="U1484">
        <v>2.861148181381918</v>
      </c>
      <c r="V1484">
        <v>3.468881788791137</v>
      </c>
      <c r="W1484">
        <v>-33.794728853431472</v>
      </c>
      <c r="X1484">
        <v>1</v>
      </c>
      <c r="Y1484">
        <v>10.99034900393314</v>
      </c>
      <c r="Z1484">
        <v>82.165378569142845</v>
      </c>
      <c r="AA1484">
        <v>780.2841772364078</v>
      </c>
      <c r="AB1484" t="b">
        <v>0</v>
      </c>
      <c r="AC1484" t="b">
        <v>1</v>
      </c>
      <c r="AD1484">
        <v>89.858208286097607</v>
      </c>
      <c r="AE1484">
        <v>0.70615851335528457</v>
      </c>
      <c r="AF1484">
        <v>0</v>
      </c>
      <c r="AG1484">
        <v>-5.9261670283589094E-3</v>
      </c>
      <c r="AH1484" t="b">
        <v>0</v>
      </c>
      <c r="AI1484" t="b">
        <v>0</v>
      </c>
      <c r="AJ1484">
        <v>780.2841772364078</v>
      </c>
      <c r="AK1484">
        <v>0</v>
      </c>
      <c r="AL1484">
        <v>2.861148181381918</v>
      </c>
      <c r="AM1484">
        <v>0</v>
      </c>
      <c r="AN1484">
        <v>3.6073410938745618</v>
      </c>
      <c r="AO1484">
        <v>0</v>
      </c>
      <c r="AP1484">
        <v>1</v>
      </c>
      <c r="AQ1484">
        <v>3</v>
      </c>
      <c r="AR1484">
        <v>0</v>
      </c>
      <c r="AS1484">
        <v>0</v>
      </c>
      <c r="AT1484">
        <v>1.0564735556051641</v>
      </c>
      <c r="AU1484">
        <v>0.33620671123533402</v>
      </c>
      <c r="AV1484">
        <v>1.0564735556051641</v>
      </c>
    </row>
    <row r="1485" spans="1:48">
      <c r="A1485">
        <v>1482</v>
      </c>
      <c r="B1485">
        <v>0</v>
      </c>
      <c r="C1485">
        <v>0</v>
      </c>
      <c r="D1485">
        <v>0</v>
      </c>
      <c r="E1485">
        <v>7.9</v>
      </c>
      <c r="F1485">
        <v>0.39516258996362552</v>
      </c>
      <c r="G1485">
        <v>56.567639242377822</v>
      </c>
      <c r="H1485">
        <v>208.84772408285889</v>
      </c>
      <c r="I1485">
        <v>2.7179412198172752</v>
      </c>
      <c r="J1485">
        <v>2.7179412198172752</v>
      </c>
      <c r="K1485">
        <v>458.82110615965502</v>
      </c>
      <c r="L1485">
        <v>1</v>
      </c>
      <c r="M1485">
        <v>124.27440578538869</v>
      </c>
      <c r="N1485">
        <v>978.45158732819391</v>
      </c>
      <c r="O1485" t="b">
        <v>0</v>
      </c>
      <c r="P1485">
        <v>2.7179412198172752</v>
      </c>
      <c r="Q1485">
        <v>0</v>
      </c>
      <c r="R1485">
        <v>0.88531558800881738</v>
      </c>
      <c r="S1485">
        <v>47.137083477994153</v>
      </c>
      <c r="T1485">
        <v>29.962220031368219</v>
      </c>
      <c r="U1485">
        <v>3.0700252617603359</v>
      </c>
      <c r="V1485">
        <v>3.436199586247898</v>
      </c>
      <c r="W1485">
        <v>-25.989521326139482</v>
      </c>
      <c r="X1485">
        <v>1</v>
      </c>
      <c r="Y1485">
        <v>3.185141476641153</v>
      </c>
      <c r="Z1485">
        <v>82.152277898430498</v>
      </c>
      <c r="AA1485">
        <v>978.45158732819391</v>
      </c>
      <c r="AB1485" t="b">
        <v>0</v>
      </c>
      <c r="AC1485" t="b">
        <v>1</v>
      </c>
      <c r="AD1485">
        <v>89.861020883415179</v>
      </c>
      <c r="AE1485">
        <v>0.54306462472530259</v>
      </c>
      <c r="AF1485">
        <v>0</v>
      </c>
      <c r="AG1485">
        <v>-1.3371170172687021E-2</v>
      </c>
      <c r="AH1485" t="b">
        <v>0</v>
      </c>
      <c r="AI1485" t="b">
        <v>0</v>
      </c>
      <c r="AJ1485">
        <v>978.45158732819391</v>
      </c>
      <c r="AK1485">
        <v>0</v>
      </c>
      <c r="AL1485">
        <v>3.0700252617603359</v>
      </c>
      <c r="AM1485">
        <v>0</v>
      </c>
      <c r="AN1485">
        <v>3.7120512002728052</v>
      </c>
      <c r="AO1485">
        <v>0</v>
      </c>
      <c r="AP1485">
        <v>1</v>
      </c>
      <c r="AQ1485">
        <v>3</v>
      </c>
      <c r="AR1485">
        <v>0</v>
      </c>
      <c r="AS1485">
        <v>0</v>
      </c>
      <c r="AT1485">
        <v>1.158317847727959</v>
      </c>
      <c r="AU1485">
        <v>0.36861711500836719</v>
      </c>
      <c r="AV1485">
        <v>1.158317847727959</v>
      </c>
    </row>
    <row r="1486" spans="1:48">
      <c r="A1486">
        <v>1483</v>
      </c>
      <c r="B1486">
        <v>0</v>
      </c>
      <c r="C1486">
        <v>0</v>
      </c>
      <c r="D1486">
        <v>0</v>
      </c>
      <c r="E1486">
        <v>9.1999999999999993</v>
      </c>
      <c r="F1486">
        <v>0.3445984615233264</v>
      </c>
      <c r="G1486">
        <v>65.876238105047591</v>
      </c>
      <c r="H1486">
        <v>243.21507108383571</v>
      </c>
      <c r="I1486">
        <v>2.8538560553400738</v>
      </c>
      <c r="J1486">
        <v>2.8538560553400738</v>
      </c>
      <c r="K1486">
        <v>413.68964999715871</v>
      </c>
      <c r="L1486">
        <v>1</v>
      </c>
      <c r="M1486">
        <v>112.0502843979303</v>
      </c>
      <c r="N1486">
        <v>1139.4626080277701</v>
      </c>
      <c r="O1486" t="b">
        <v>0</v>
      </c>
      <c r="P1486">
        <v>2.8538560553400738</v>
      </c>
      <c r="Q1486">
        <v>0</v>
      </c>
      <c r="R1486">
        <v>0.87361177536230805</v>
      </c>
      <c r="S1486">
        <v>47.145694289056003</v>
      </c>
      <c r="T1486">
        <v>27.37693902649524</v>
      </c>
      <c r="U1486">
        <v>3.2667325874316551</v>
      </c>
      <c r="V1486">
        <v>3.460122719573079</v>
      </c>
      <c r="W1486">
        <v>-25.989521326139482</v>
      </c>
      <c r="X1486">
        <v>1</v>
      </c>
      <c r="Y1486">
        <v>3.185141476641153</v>
      </c>
      <c r="Z1486">
        <v>82.178375840361497</v>
      </c>
      <c r="AA1486">
        <v>1139.4626080277701</v>
      </c>
      <c r="AB1486" t="b">
        <v>0</v>
      </c>
      <c r="AC1486" t="b">
        <v>1</v>
      </c>
      <c r="AD1486">
        <v>89.862284828445596</v>
      </c>
      <c r="AE1486">
        <v>0.54306462472530259</v>
      </c>
      <c r="AF1486">
        <v>0</v>
      </c>
      <c r="AG1486">
        <v>-1.9793220177584388E-2</v>
      </c>
      <c r="AH1486" t="b">
        <v>0</v>
      </c>
      <c r="AI1486" t="b">
        <v>0</v>
      </c>
      <c r="AJ1486">
        <v>1139.4626080277701</v>
      </c>
      <c r="AK1486">
        <v>0</v>
      </c>
      <c r="AL1486">
        <v>3.2667325874316551</v>
      </c>
      <c r="AM1486">
        <v>0</v>
      </c>
      <c r="AN1486">
        <v>3.8498316112943169</v>
      </c>
      <c r="AO1486">
        <v>0</v>
      </c>
      <c r="AP1486">
        <v>1</v>
      </c>
      <c r="AQ1486">
        <v>3</v>
      </c>
      <c r="AR1486">
        <v>0</v>
      </c>
      <c r="AS1486">
        <v>0</v>
      </c>
      <c r="AT1486">
        <v>1.2551427291040831</v>
      </c>
      <c r="AU1486">
        <v>0.39943016731857939</v>
      </c>
      <c r="AV1486">
        <v>1.2551427291040831</v>
      </c>
    </row>
    <row r="1487" spans="1:48">
      <c r="A1487">
        <v>1484</v>
      </c>
      <c r="B1487">
        <v>0</v>
      </c>
      <c r="C1487">
        <v>0</v>
      </c>
      <c r="D1487">
        <v>0</v>
      </c>
      <c r="E1487">
        <v>10.4</v>
      </c>
      <c r="F1487">
        <v>0.3097768972764019</v>
      </c>
      <c r="G1487">
        <v>74.468790901358147</v>
      </c>
      <c r="H1487">
        <v>274.93877600781428</v>
      </c>
      <c r="I1487">
        <v>2.9864497519832409</v>
      </c>
      <c r="J1487">
        <v>2.9864497519832409</v>
      </c>
      <c r="K1487">
        <v>382.95900973063539</v>
      </c>
      <c r="L1487">
        <v>2</v>
      </c>
      <c r="M1487">
        <v>103.7267090277994</v>
      </c>
      <c r="N1487">
        <v>681.29828694736386</v>
      </c>
      <c r="O1487" t="b">
        <v>1</v>
      </c>
      <c r="P1487">
        <v>2.9864497519832409</v>
      </c>
      <c r="Q1487">
        <v>0</v>
      </c>
      <c r="R1487">
        <v>0.91772256227549542</v>
      </c>
      <c r="S1487">
        <v>47.155658393822208</v>
      </c>
      <c r="T1487">
        <v>45.611871072901081</v>
      </c>
      <c r="U1487">
        <v>3.2541967199524131</v>
      </c>
      <c r="V1487">
        <v>3.7528278816987419</v>
      </c>
      <c r="W1487">
        <v>-31.243849133266529</v>
      </c>
      <c r="X1487">
        <v>1</v>
      </c>
      <c r="Y1487">
        <v>8.4394692837682044</v>
      </c>
      <c r="Z1487">
        <v>82.183917027688651</v>
      </c>
      <c r="AA1487">
        <v>750</v>
      </c>
      <c r="AB1487" t="b">
        <v>0</v>
      </c>
      <c r="AC1487" t="b">
        <v>1</v>
      </c>
      <c r="AD1487">
        <v>89.864591298834569</v>
      </c>
      <c r="AE1487">
        <v>0.65285654905333057</v>
      </c>
      <c r="AF1487">
        <v>0</v>
      </c>
      <c r="AG1487">
        <v>-1.6639004672736771E-2</v>
      </c>
      <c r="AH1487" t="b">
        <v>0</v>
      </c>
      <c r="AI1487" t="b">
        <v>0</v>
      </c>
      <c r="AJ1487">
        <v>750</v>
      </c>
      <c r="AK1487">
        <v>0</v>
      </c>
      <c r="AL1487">
        <v>3.2541967199524131</v>
      </c>
      <c r="AM1487">
        <v>0</v>
      </c>
      <c r="AN1487">
        <v>4.0214078030482652</v>
      </c>
      <c r="AO1487">
        <v>0</v>
      </c>
      <c r="AP1487">
        <v>1</v>
      </c>
      <c r="AQ1487">
        <v>0</v>
      </c>
      <c r="AR1487">
        <v>0</v>
      </c>
      <c r="AS1487">
        <v>0</v>
      </c>
      <c r="AT1487">
        <v>0.2105363333333333</v>
      </c>
      <c r="AU1487">
        <v>6.7000000000000004E-2</v>
      </c>
      <c r="AV1487">
        <v>0.2105363333333333</v>
      </c>
    </row>
    <row r="1488" spans="1:48">
      <c r="A1488">
        <v>1485</v>
      </c>
      <c r="B1488">
        <v>0</v>
      </c>
      <c r="C1488">
        <v>0</v>
      </c>
      <c r="D1488">
        <v>0</v>
      </c>
      <c r="E1488">
        <v>11.5</v>
      </c>
      <c r="F1488">
        <v>0.33296061603773142</v>
      </c>
      <c r="G1488">
        <v>82.345297631309492</v>
      </c>
      <c r="H1488">
        <v>304.01883885479458</v>
      </c>
      <c r="I1488">
        <v>3.4956174423805089</v>
      </c>
      <c r="J1488">
        <v>3.4956174423805089</v>
      </c>
      <c r="K1488">
        <v>405.37454678036562</v>
      </c>
      <c r="L1488">
        <v>2</v>
      </c>
      <c r="M1488">
        <v>109.79808959381521</v>
      </c>
      <c r="N1488">
        <v>753.35868268218121</v>
      </c>
      <c r="O1488" t="b">
        <v>0</v>
      </c>
      <c r="P1488">
        <v>3.4956174423805089</v>
      </c>
      <c r="Q1488">
        <v>0</v>
      </c>
      <c r="R1488">
        <v>0.9193353816179286</v>
      </c>
      <c r="S1488">
        <v>47.162446296050483</v>
      </c>
      <c r="T1488">
        <v>48.196944553564101</v>
      </c>
      <c r="U1488">
        <v>3.8023310233405891</v>
      </c>
      <c r="V1488">
        <v>3.8877881395951088</v>
      </c>
      <c r="W1488">
        <v>-22.859613620412301</v>
      </c>
      <c r="X1488">
        <v>1</v>
      </c>
      <c r="Y1488">
        <v>5.5233770913975633E-2</v>
      </c>
      <c r="Z1488">
        <v>82.189458215015804</v>
      </c>
      <c r="AA1488">
        <v>753.35868268218121</v>
      </c>
      <c r="AB1488" t="b">
        <v>0</v>
      </c>
      <c r="AC1488" t="b">
        <v>1</v>
      </c>
      <c r="AD1488">
        <v>89.866276755789869</v>
      </c>
      <c r="AE1488">
        <v>0.47766356818771982</v>
      </c>
      <c r="AF1488">
        <v>0</v>
      </c>
      <c r="AG1488">
        <v>2.7948826832485119E-3</v>
      </c>
      <c r="AH1488" t="b">
        <v>0</v>
      </c>
      <c r="AI1488" t="b">
        <v>0</v>
      </c>
      <c r="AJ1488">
        <v>753.35868268218121</v>
      </c>
      <c r="AK1488">
        <v>0</v>
      </c>
      <c r="AL1488">
        <v>3.8023310233405891</v>
      </c>
      <c r="AM1488">
        <v>0</v>
      </c>
      <c r="AN1488">
        <v>4.2869280421317892</v>
      </c>
      <c r="AO1488">
        <v>0</v>
      </c>
      <c r="AP1488">
        <v>1</v>
      </c>
      <c r="AQ1488">
        <v>0</v>
      </c>
      <c r="AR1488">
        <v>0</v>
      </c>
      <c r="AS1488">
        <v>0</v>
      </c>
      <c r="AT1488">
        <v>0.2105363333333333</v>
      </c>
      <c r="AU1488">
        <v>6.7000000000000004E-2</v>
      </c>
      <c r="AV1488">
        <v>0.2105363333333333</v>
      </c>
    </row>
    <row r="1489" spans="1:48">
      <c r="A1489">
        <v>1486</v>
      </c>
      <c r="B1489">
        <v>0</v>
      </c>
      <c r="C1489">
        <v>0</v>
      </c>
      <c r="D1489">
        <v>0</v>
      </c>
      <c r="E1489">
        <v>12.9</v>
      </c>
      <c r="F1489">
        <v>0.44171397190600481</v>
      </c>
      <c r="G1489">
        <v>92.369942560338473</v>
      </c>
      <c r="H1489">
        <v>341.02982793276959</v>
      </c>
      <c r="I1489">
        <v>4.9008010286487194</v>
      </c>
      <c r="J1489">
        <v>4.9008010286487194</v>
      </c>
      <c r="K1489">
        <v>506.64968746285501</v>
      </c>
      <c r="L1489">
        <v>2</v>
      </c>
      <c r="M1489">
        <v>137.2290594428101</v>
      </c>
      <c r="N1489">
        <v>845.07191361740331</v>
      </c>
      <c r="O1489" t="b">
        <v>0</v>
      </c>
      <c r="P1489">
        <v>4.9008010286487202</v>
      </c>
      <c r="Q1489">
        <v>0</v>
      </c>
      <c r="R1489">
        <v>0.92743795861145917</v>
      </c>
      <c r="S1489">
        <v>47.17023574237394</v>
      </c>
      <c r="T1489">
        <v>59.711766268257932</v>
      </c>
      <c r="U1489">
        <v>5.2842359784217781</v>
      </c>
      <c r="V1489">
        <v>4.3328076553402042</v>
      </c>
      <c r="W1489">
        <v>-17.59065677137481</v>
      </c>
      <c r="X1489">
        <v>1</v>
      </c>
      <c r="Y1489">
        <v>-5.2137230781235182</v>
      </c>
      <c r="Z1489">
        <v>82.174242799571473</v>
      </c>
      <c r="AA1489">
        <v>845.07191361740331</v>
      </c>
      <c r="AB1489" t="b">
        <v>0</v>
      </c>
      <c r="AC1489" t="b">
        <v>1</v>
      </c>
      <c r="AD1489">
        <v>89.865253246006688</v>
      </c>
      <c r="AE1489">
        <v>0.36756596238693628</v>
      </c>
      <c r="AF1489">
        <v>0</v>
      </c>
      <c r="AG1489">
        <v>7.2696082348890356E-3</v>
      </c>
      <c r="AH1489" t="b">
        <v>0</v>
      </c>
      <c r="AI1489" t="b">
        <v>0</v>
      </c>
      <c r="AJ1489">
        <v>845.07191361740331</v>
      </c>
      <c r="AK1489">
        <v>0</v>
      </c>
      <c r="AL1489">
        <v>5.2842359784217781</v>
      </c>
      <c r="AM1489">
        <v>0</v>
      </c>
      <c r="AN1489">
        <v>5.6855114808507423</v>
      </c>
      <c r="AO1489">
        <v>0</v>
      </c>
      <c r="AP1489">
        <v>1</v>
      </c>
      <c r="AQ1489">
        <v>3</v>
      </c>
      <c r="AR1489">
        <v>0</v>
      </c>
      <c r="AS1489">
        <v>0</v>
      </c>
      <c r="AT1489">
        <v>1.4513735970679651</v>
      </c>
      <c r="AU1489">
        <v>0.46187766958776849</v>
      </c>
      <c r="AV1489">
        <v>1.4513735970679651</v>
      </c>
    </row>
    <row r="1490" spans="1:48">
      <c r="A1490">
        <v>1487</v>
      </c>
      <c r="B1490">
        <v>0</v>
      </c>
      <c r="C1490">
        <v>0</v>
      </c>
      <c r="D1490">
        <v>0</v>
      </c>
      <c r="E1490">
        <v>14.7</v>
      </c>
      <c r="F1490">
        <v>0.56685016300491764</v>
      </c>
      <c r="G1490">
        <v>105.2587717548043</v>
      </c>
      <c r="H1490">
        <v>388.61538531873748</v>
      </c>
      <c r="I1490">
        <v>6.8726513962639393</v>
      </c>
      <c r="J1490">
        <v>6.8726513962639393</v>
      </c>
      <c r="K1490">
        <v>623.50135212150474</v>
      </c>
      <c r="L1490">
        <v>2</v>
      </c>
      <c r="M1490">
        <v>168.8790227848063</v>
      </c>
      <c r="N1490">
        <v>962.9889248198316</v>
      </c>
      <c r="O1490" t="b">
        <v>0</v>
      </c>
      <c r="P1490">
        <v>6.8726513962639393</v>
      </c>
      <c r="Q1490">
        <v>0</v>
      </c>
      <c r="R1490">
        <v>0.93350232459488525</v>
      </c>
      <c r="S1490">
        <v>47.180059466785927</v>
      </c>
      <c r="T1490">
        <v>73.00607520558799</v>
      </c>
      <c r="U1490">
        <v>7.3622220482916143</v>
      </c>
      <c r="V1490">
        <v>4.8547342916225924</v>
      </c>
      <c r="W1490">
        <v>-18.08667011889851</v>
      </c>
      <c r="X1490">
        <v>1</v>
      </c>
      <c r="Y1490">
        <v>-4.7177097305998217</v>
      </c>
      <c r="Z1490">
        <v>82.139181710773016</v>
      </c>
      <c r="AA1490">
        <v>962.9889248198316</v>
      </c>
      <c r="AB1490" t="b">
        <v>0</v>
      </c>
      <c r="AC1490" t="b">
        <v>1</v>
      </c>
      <c r="AD1490">
        <v>89.86328272362401</v>
      </c>
      <c r="AE1490">
        <v>0.37793042039489422</v>
      </c>
      <c r="AF1490">
        <v>0</v>
      </c>
      <c r="AG1490">
        <v>1.2388881346108939E-2</v>
      </c>
      <c r="AH1490" t="b">
        <v>0</v>
      </c>
      <c r="AI1490" t="b">
        <v>0</v>
      </c>
      <c r="AJ1490">
        <v>962.9889248198316</v>
      </c>
      <c r="AK1490">
        <v>0</v>
      </c>
      <c r="AL1490">
        <v>7.3622220482916143</v>
      </c>
      <c r="AM1490">
        <v>0</v>
      </c>
      <c r="AN1490">
        <v>7.7954901022906578</v>
      </c>
      <c r="AO1490">
        <v>0</v>
      </c>
      <c r="AP1490">
        <v>1</v>
      </c>
      <c r="AQ1490">
        <v>3</v>
      </c>
      <c r="AR1490">
        <v>0</v>
      </c>
      <c r="AS1490">
        <v>0</v>
      </c>
      <c r="AT1490">
        <v>1.865295096183514</v>
      </c>
      <c r="AU1490">
        <v>0.59360191880243374</v>
      </c>
      <c r="AV1490">
        <v>1.865295096183514</v>
      </c>
    </row>
    <row r="1491" spans="1:48">
      <c r="A1491">
        <v>1488</v>
      </c>
      <c r="B1491">
        <v>0</v>
      </c>
      <c r="C1491">
        <v>0</v>
      </c>
      <c r="D1491">
        <v>0</v>
      </c>
      <c r="E1491">
        <v>17</v>
      </c>
      <c r="F1491">
        <v>0.70755204274099448</v>
      </c>
      <c r="G1491">
        <v>121.7278312810662</v>
      </c>
      <c r="H1491">
        <v>449.41915308969652</v>
      </c>
      <c r="I1491">
        <v>9.6292273681286211</v>
      </c>
      <c r="J1491">
        <v>9.6292273681286211</v>
      </c>
      <c r="K1491">
        <v>755.392970201617</v>
      </c>
      <c r="L1491">
        <v>2</v>
      </c>
      <c r="M1491">
        <v>204.60264631679769</v>
      </c>
      <c r="N1491">
        <v>1113.6606613562681</v>
      </c>
      <c r="O1491" t="b">
        <v>0</v>
      </c>
      <c r="P1491">
        <v>9.6292273681286211</v>
      </c>
      <c r="Q1491">
        <v>0</v>
      </c>
      <c r="R1491">
        <v>0.93801541066574934</v>
      </c>
      <c r="S1491">
        <v>47.192684437722718</v>
      </c>
      <c r="T1491">
        <v>88.023771189717422</v>
      </c>
      <c r="U1491">
        <v>10.265532163586039</v>
      </c>
      <c r="V1491">
        <v>5.4561173088466859</v>
      </c>
      <c r="W1491">
        <v>-13.91623739942362</v>
      </c>
      <c r="X1491">
        <v>1</v>
      </c>
      <c r="Y1491">
        <v>-8.8881424500747048</v>
      </c>
      <c r="Z1491">
        <v>82.138549963170746</v>
      </c>
      <c r="AA1491">
        <v>1113.6606613562681</v>
      </c>
      <c r="AB1491" t="b">
        <v>0</v>
      </c>
      <c r="AC1491" t="b">
        <v>1</v>
      </c>
      <c r="AD1491">
        <v>89.860583149778634</v>
      </c>
      <c r="AE1491">
        <v>0.29078705013721012</v>
      </c>
      <c r="AF1491">
        <v>0</v>
      </c>
      <c r="AG1491">
        <v>1.8210192662708291E-2</v>
      </c>
      <c r="AH1491" t="b">
        <v>0</v>
      </c>
      <c r="AI1491" t="b">
        <v>0</v>
      </c>
      <c r="AJ1491">
        <v>1113.6606613562681</v>
      </c>
      <c r="AK1491">
        <v>0</v>
      </c>
      <c r="AL1491">
        <v>10.265532163586039</v>
      </c>
      <c r="AM1491">
        <v>0</v>
      </c>
      <c r="AN1491">
        <v>10.64194276220891</v>
      </c>
      <c r="AO1491">
        <v>0</v>
      </c>
      <c r="AP1491">
        <v>1</v>
      </c>
      <c r="AQ1491">
        <v>3</v>
      </c>
      <c r="AR1491">
        <v>0</v>
      </c>
      <c r="AS1491">
        <v>0</v>
      </c>
      <c r="AT1491">
        <v>2.411951831650637</v>
      </c>
      <c r="AU1491">
        <v>0.76756714701940287</v>
      </c>
      <c r="AV1491">
        <v>2.411951831650637</v>
      </c>
    </row>
    <row r="1492" spans="1:48">
      <c r="A1492">
        <v>1489</v>
      </c>
      <c r="B1492">
        <v>0</v>
      </c>
      <c r="C1492">
        <v>0</v>
      </c>
      <c r="D1492">
        <v>0</v>
      </c>
      <c r="E1492">
        <v>19.8</v>
      </c>
      <c r="F1492">
        <v>0.85294166603110444</v>
      </c>
      <c r="G1492">
        <v>141.7771211391242</v>
      </c>
      <c r="H1492">
        <v>523.44113124564649</v>
      </c>
      <c r="I1492">
        <v>13.250578863114409</v>
      </c>
      <c r="J1492">
        <v>13.250578863114409</v>
      </c>
      <c r="K1492">
        <v>892.48326159375722</v>
      </c>
      <c r="L1492">
        <v>2</v>
      </c>
      <c r="M1492">
        <v>241.73436121174359</v>
      </c>
      <c r="N1492">
        <v>1297.087123226712</v>
      </c>
      <c r="O1492" t="b">
        <v>0</v>
      </c>
      <c r="P1492">
        <v>13.250578863114409</v>
      </c>
      <c r="Q1492">
        <v>0</v>
      </c>
      <c r="R1492">
        <v>0.94115019676612965</v>
      </c>
      <c r="S1492">
        <v>47.209172695836948</v>
      </c>
      <c r="T1492">
        <v>103.6521101669304</v>
      </c>
      <c r="U1492">
        <v>14.07913307423672</v>
      </c>
      <c r="V1492">
        <v>6.0999062880992909</v>
      </c>
      <c r="W1492">
        <v>-16.041928605406842</v>
      </c>
      <c r="X1492">
        <v>1</v>
      </c>
      <c r="Y1492">
        <v>-6.762451244091487</v>
      </c>
      <c r="Z1492">
        <v>82.195183940507036</v>
      </c>
      <c r="AA1492">
        <v>1297.087123226712</v>
      </c>
      <c r="AB1492" t="b">
        <v>0</v>
      </c>
      <c r="AC1492" t="b">
        <v>1</v>
      </c>
      <c r="AD1492">
        <v>89.857477873252009</v>
      </c>
      <c r="AE1492">
        <v>0.33520447832193401</v>
      </c>
      <c r="AF1492">
        <v>0</v>
      </c>
      <c r="AG1492">
        <v>1.605534534567055E-2</v>
      </c>
      <c r="AH1492" t="b">
        <v>0</v>
      </c>
      <c r="AI1492" t="b">
        <v>0</v>
      </c>
      <c r="AJ1492">
        <v>1297.087123226712</v>
      </c>
      <c r="AK1492">
        <v>0</v>
      </c>
      <c r="AL1492">
        <v>14.07913307423672</v>
      </c>
      <c r="AM1492">
        <v>0</v>
      </c>
      <c r="AN1492">
        <v>14.53683091046528</v>
      </c>
      <c r="AO1492">
        <v>0</v>
      </c>
      <c r="AP1492">
        <v>1</v>
      </c>
      <c r="AQ1492">
        <v>3</v>
      </c>
      <c r="AR1492">
        <v>0</v>
      </c>
      <c r="AS1492">
        <v>0</v>
      </c>
      <c r="AT1492">
        <v>3.1440639204192342</v>
      </c>
      <c r="AU1492">
        <v>1.000550733134369</v>
      </c>
      <c r="AV1492">
        <v>3.1440639204192342</v>
      </c>
    </row>
    <row r="1493" spans="1:48">
      <c r="A1493">
        <v>1490</v>
      </c>
      <c r="B1493">
        <v>0</v>
      </c>
      <c r="C1493">
        <v>0</v>
      </c>
      <c r="D1493">
        <v>0</v>
      </c>
      <c r="E1493">
        <v>23.1</v>
      </c>
      <c r="F1493">
        <v>0.9640146264679208</v>
      </c>
      <c r="G1493">
        <v>165.4066413289782</v>
      </c>
      <c r="H1493">
        <v>610.68131978658755</v>
      </c>
      <c r="I1493">
        <v>17.30688493804163</v>
      </c>
      <c r="J1493">
        <v>17.30688493804163</v>
      </c>
      <c r="K1493">
        <v>999.16530507391269</v>
      </c>
      <c r="L1493">
        <v>2</v>
      </c>
      <c r="M1493">
        <v>270.62982260940208</v>
      </c>
      <c r="N1493">
        <v>1513.2683104311641</v>
      </c>
      <c r="O1493" t="b">
        <v>0</v>
      </c>
      <c r="P1493">
        <v>17.30688493804163</v>
      </c>
      <c r="Q1493">
        <v>0</v>
      </c>
      <c r="R1493">
        <v>0.94258587947011419</v>
      </c>
      <c r="S1493">
        <v>47.230714371067847</v>
      </c>
      <c r="T1493">
        <v>115.8653082472765</v>
      </c>
      <c r="U1493">
        <v>18.361069601181491</v>
      </c>
      <c r="V1493">
        <v>6.6523047729415481</v>
      </c>
      <c r="W1493">
        <v>-18.048948092331411</v>
      </c>
      <c r="X1493">
        <v>1</v>
      </c>
      <c r="Y1493">
        <v>-4.7554317571669138</v>
      </c>
      <c r="Z1493">
        <v>82.211984343941822</v>
      </c>
      <c r="AA1493">
        <v>1513.2683104311641</v>
      </c>
      <c r="AB1493" t="b">
        <v>0</v>
      </c>
      <c r="AC1493" t="b">
        <v>1</v>
      </c>
      <c r="AD1493">
        <v>89.855192579005731</v>
      </c>
      <c r="AE1493">
        <v>0.3771421989442385</v>
      </c>
      <c r="AF1493">
        <v>0</v>
      </c>
      <c r="AG1493">
        <v>2.7548560965219852E-2</v>
      </c>
      <c r="AH1493" t="b">
        <v>0</v>
      </c>
      <c r="AI1493" t="b">
        <v>0</v>
      </c>
      <c r="AJ1493">
        <v>1513.2683104311641</v>
      </c>
      <c r="AK1493">
        <v>0</v>
      </c>
      <c r="AL1493">
        <v>18.361069601181491</v>
      </c>
      <c r="AM1493">
        <v>0</v>
      </c>
      <c r="AN1493">
        <v>18.755815541707541</v>
      </c>
      <c r="AO1493">
        <v>0</v>
      </c>
      <c r="AP1493">
        <v>1</v>
      </c>
      <c r="AQ1493">
        <v>3</v>
      </c>
      <c r="AR1493">
        <v>0</v>
      </c>
      <c r="AS1493">
        <v>0</v>
      </c>
      <c r="AT1493">
        <v>3.9405659706281151</v>
      </c>
      <c r="AU1493">
        <v>1.254025449441428</v>
      </c>
      <c r="AV1493">
        <v>3.9405659706281151</v>
      </c>
    </row>
    <row r="1494" spans="1:48">
      <c r="A1494">
        <v>1491</v>
      </c>
      <c r="B1494">
        <v>0</v>
      </c>
      <c r="C1494">
        <v>0</v>
      </c>
      <c r="D1494">
        <v>0</v>
      </c>
      <c r="E1494">
        <v>26.7</v>
      </c>
      <c r="F1494">
        <v>1.040999828097207</v>
      </c>
      <c r="G1494">
        <v>191.18429971790991</v>
      </c>
      <c r="H1494">
        <v>705.85243455852321</v>
      </c>
      <c r="I1494">
        <v>21.532520012092569</v>
      </c>
      <c r="J1494">
        <v>21.532520012092569</v>
      </c>
      <c r="K1494">
        <v>1075.5089206193809</v>
      </c>
      <c r="L1494">
        <v>3</v>
      </c>
      <c r="M1494">
        <v>291.30794166288752</v>
      </c>
      <c r="N1494">
        <v>1145.598501288483</v>
      </c>
      <c r="O1494" t="b">
        <v>1</v>
      </c>
      <c r="P1494">
        <v>21.532520012092569</v>
      </c>
      <c r="Q1494">
        <v>0</v>
      </c>
      <c r="R1494">
        <v>0.95323918061199353</v>
      </c>
      <c r="S1494">
        <v>47.258164047579591</v>
      </c>
      <c r="T1494">
        <v>188.2920223761578</v>
      </c>
      <c r="U1494">
        <v>22.588790358227168</v>
      </c>
      <c r="V1494">
        <v>8.8046892505340111</v>
      </c>
      <c r="W1494">
        <v>-15.049087045480711</v>
      </c>
      <c r="X1494">
        <v>1</v>
      </c>
      <c r="Y1494">
        <v>-7.755292804017623</v>
      </c>
      <c r="Z1494">
        <v>82.281019735792569</v>
      </c>
      <c r="AA1494">
        <v>1145.598501288483</v>
      </c>
      <c r="AB1494" t="b">
        <v>0</v>
      </c>
      <c r="AC1494" t="b">
        <v>1</v>
      </c>
      <c r="AD1494">
        <v>89.852710292386448</v>
      </c>
      <c r="AE1494">
        <v>0.31445853527870132</v>
      </c>
      <c r="AF1494">
        <v>0</v>
      </c>
      <c r="AG1494">
        <v>4.6388933836533919E-2</v>
      </c>
      <c r="AH1494" t="b">
        <v>0</v>
      </c>
      <c r="AI1494" t="b">
        <v>0</v>
      </c>
      <c r="AJ1494">
        <v>1145.598501288483</v>
      </c>
      <c r="AK1494">
        <v>0</v>
      </c>
      <c r="AL1494">
        <v>22.588790358227168</v>
      </c>
      <c r="AM1494">
        <v>0</v>
      </c>
      <c r="AN1494">
        <v>22.935368177320541</v>
      </c>
      <c r="AO1494">
        <v>0</v>
      </c>
      <c r="AP1494">
        <v>1</v>
      </c>
      <c r="AQ1494">
        <v>0</v>
      </c>
      <c r="AR1494">
        <v>0</v>
      </c>
      <c r="AS1494">
        <v>0</v>
      </c>
      <c r="AT1494">
        <v>4.663241269923696</v>
      </c>
      <c r="AU1494">
        <v>1.484005920204847</v>
      </c>
      <c r="AV1494">
        <v>4.663241269923696</v>
      </c>
    </row>
    <row r="1495" spans="1:48">
      <c r="A1495">
        <v>1492</v>
      </c>
      <c r="B1495">
        <v>0</v>
      </c>
      <c r="C1495">
        <v>0</v>
      </c>
      <c r="D1495">
        <v>0</v>
      </c>
      <c r="E1495">
        <v>30.5</v>
      </c>
      <c r="F1495">
        <v>1.0386527278099129</v>
      </c>
      <c r="G1495">
        <v>218.3940502395599</v>
      </c>
      <c r="H1495">
        <v>806.31083348445532</v>
      </c>
      <c r="I1495">
        <v>24.698989593482601</v>
      </c>
      <c r="J1495">
        <v>24.698989593482601</v>
      </c>
      <c r="K1495">
        <v>1079.965213026481</v>
      </c>
      <c r="L1495">
        <v>3</v>
      </c>
      <c r="M1495">
        <v>292.5149547742364</v>
      </c>
      <c r="N1495">
        <v>1308.6424827452711</v>
      </c>
      <c r="O1495" t="b">
        <v>0</v>
      </c>
      <c r="P1495">
        <v>24.698989593482601</v>
      </c>
      <c r="Q1495">
        <v>0</v>
      </c>
      <c r="R1495">
        <v>0.95272257842114005</v>
      </c>
      <c r="S1495">
        <v>47.285978888465642</v>
      </c>
      <c r="T1495">
        <v>189.17471866530281</v>
      </c>
      <c r="U1495">
        <v>25.9246397145473</v>
      </c>
      <c r="V1495">
        <v>8.9436929264017522</v>
      </c>
      <c r="W1495">
        <v>-15.671554792191889</v>
      </c>
      <c r="X1495">
        <v>1</v>
      </c>
      <c r="Y1495">
        <v>-7.1328250573064373</v>
      </c>
      <c r="Z1495">
        <v>82.336230956205625</v>
      </c>
      <c r="AA1495">
        <v>1308.6424827452711</v>
      </c>
      <c r="AB1495" t="b">
        <v>0</v>
      </c>
      <c r="AC1495" t="b">
        <v>1</v>
      </c>
      <c r="AD1495">
        <v>89.849756300747302</v>
      </c>
      <c r="AE1495">
        <v>0.32746532401595002</v>
      </c>
      <c r="AF1495">
        <v>0</v>
      </c>
      <c r="AG1495">
        <v>5.8249890781309543E-2</v>
      </c>
      <c r="AH1495" t="b">
        <v>0</v>
      </c>
      <c r="AI1495" t="b">
        <v>0</v>
      </c>
      <c r="AJ1495">
        <v>1308.6424827452711</v>
      </c>
      <c r="AK1495">
        <v>0</v>
      </c>
      <c r="AL1495">
        <v>25.9246397145473</v>
      </c>
      <c r="AM1495">
        <v>0</v>
      </c>
      <c r="AN1495">
        <v>26.32943552554552</v>
      </c>
      <c r="AO1495">
        <v>0</v>
      </c>
      <c r="AP1495">
        <v>1</v>
      </c>
      <c r="AQ1495">
        <v>0</v>
      </c>
      <c r="AR1495">
        <v>0</v>
      </c>
      <c r="AS1495">
        <v>0</v>
      </c>
      <c r="AT1495">
        <v>5.2751616797195773</v>
      </c>
      <c r="AU1495">
        <v>1.6787403245103141</v>
      </c>
      <c r="AV1495">
        <v>5.2751616797195773</v>
      </c>
    </row>
    <row r="1496" spans="1:48">
      <c r="A1496">
        <v>1493</v>
      </c>
      <c r="B1496">
        <v>0</v>
      </c>
      <c r="C1496">
        <v>0</v>
      </c>
      <c r="D1496">
        <v>0</v>
      </c>
      <c r="E1496">
        <v>34.1</v>
      </c>
      <c r="F1496">
        <v>0.97105592732981361</v>
      </c>
      <c r="G1496">
        <v>244.17170862849159</v>
      </c>
      <c r="H1496">
        <v>901.48194825639109</v>
      </c>
      <c r="I1496">
        <v>26.202545598546362</v>
      </c>
      <c r="J1496">
        <v>26.202545598546362</v>
      </c>
      <c r="K1496">
        <v>1024.753771112242</v>
      </c>
      <c r="L1496">
        <v>3</v>
      </c>
      <c r="M1496">
        <v>277.56060972704267</v>
      </c>
      <c r="N1496">
        <v>1463.105202020123</v>
      </c>
      <c r="O1496" t="b">
        <v>0</v>
      </c>
      <c r="P1496">
        <v>26.202545598546362</v>
      </c>
      <c r="Q1496">
        <v>0</v>
      </c>
      <c r="R1496">
        <v>0.95140774219919222</v>
      </c>
      <c r="S1496">
        <v>47.318236527497973</v>
      </c>
      <c r="T1496">
        <v>179.75154495088199</v>
      </c>
      <c r="U1496">
        <v>27.540816031177979</v>
      </c>
      <c r="V1496">
        <v>8.7345334123467637</v>
      </c>
      <c r="W1496">
        <v>-18.671415839042599</v>
      </c>
      <c r="X1496">
        <v>1</v>
      </c>
      <c r="Y1496">
        <v>-4.1329640104557326</v>
      </c>
      <c r="Z1496">
        <v>82.35038744582306</v>
      </c>
      <c r="AA1496">
        <v>1463.105202020123</v>
      </c>
      <c r="AB1496" t="b">
        <v>0</v>
      </c>
      <c r="AC1496" t="b">
        <v>1</v>
      </c>
      <c r="AD1496">
        <v>89.847521025138619</v>
      </c>
      <c r="AE1496">
        <v>0.39014898768148709</v>
      </c>
      <c r="AF1496">
        <v>0</v>
      </c>
      <c r="AG1496">
        <v>5.6756160338862272E-2</v>
      </c>
      <c r="AH1496" t="b">
        <v>0</v>
      </c>
      <c r="AI1496" t="b">
        <v>0</v>
      </c>
      <c r="AJ1496">
        <v>1463.105202020123</v>
      </c>
      <c r="AK1496">
        <v>0</v>
      </c>
      <c r="AL1496">
        <v>27.540816031177979</v>
      </c>
      <c r="AM1496">
        <v>0</v>
      </c>
      <c r="AN1496">
        <v>27.940598363529919</v>
      </c>
      <c r="AO1496">
        <v>0</v>
      </c>
      <c r="AP1496">
        <v>1</v>
      </c>
      <c r="AQ1496">
        <v>3</v>
      </c>
      <c r="AR1496">
        <v>0</v>
      </c>
      <c r="AS1496">
        <v>0</v>
      </c>
      <c r="AT1496">
        <v>5.545258093127079</v>
      </c>
      <c r="AU1496">
        <v>1.7646944180949651</v>
      </c>
      <c r="AV1496">
        <v>5.545258093127079</v>
      </c>
    </row>
    <row r="1497" spans="1:48">
      <c r="A1497">
        <v>1494</v>
      </c>
      <c r="B1497">
        <v>0</v>
      </c>
      <c r="C1497">
        <v>0</v>
      </c>
      <c r="D1497">
        <v>0</v>
      </c>
      <c r="E1497">
        <v>37.5</v>
      </c>
      <c r="F1497">
        <v>0.91045689620417214</v>
      </c>
      <c r="G1497">
        <v>268.51727488470488</v>
      </c>
      <c r="H1497">
        <v>991.36577887433043</v>
      </c>
      <c r="I1497">
        <v>27.44557719545536</v>
      </c>
      <c r="J1497">
        <v>27.44557719545536</v>
      </c>
      <c r="K1497">
        <v>976.04877270018778</v>
      </c>
      <c r="L1497">
        <v>4</v>
      </c>
      <c r="M1497">
        <v>264.36857332074419</v>
      </c>
      <c r="N1497">
        <v>1196.578495101317</v>
      </c>
      <c r="O1497" t="b">
        <v>1</v>
      </c>
      <c r="P1497">
        <v>27.44557719545536</v>
      </c>
      <c r="Q1497">
        <v>0</v>
      </c>
      <c r="R1497">
        <v>0.95553726396372152</v>
      </c>
      <c r="S1497">
        <v>47.353409589032069</v>
      </c>
      <c r="T1497">
        <v>229.22127767409461</v>
      </c>
      <c r="U1497">
        <v>28.722665489367429</v>
      </c>
      <c r="V1497">
        <v>10.19180516312173</v>
      </c>
      <c r="W1497">
        <v>-20.542748467495858</v>
      </c>
      <c r="X1497">
        <v>1</v>
      </c>
      <c r="Y1497">
        <v>-2.26163138200247</v>
      </c>
      <c r="Z1497">
        <v>82.407464185486276</v>
      </c>
      <c r="AA1497">
        <v>1196.578495101317</v>
      </c>
      <c r="AB1497" t="b">
        <v>0</v>
      </c>
      <c r="AC1497" t="b">
        <v>1</v>
      </c>
      <c r="AD1497">
        <v>89.846252256211542</v>
      </c>
      <c r="AE1497">
        <v>0.42925146051483892</v>
      </c>
      <c r="AF1497">
        <v>0</v>
      </c>
      <c r="AG1497">
        <v>5.9535876304528453E-2</v>
      </c>
      <c r="AH1497" t="b">
        <v>0</v>
      </c>
      <c r="AI1497" t="b">
        <v>0</v>
      </c>
      <c r="AJ1497">
        <v>1196.578495101317</v>
      </c>
      <c r="AK1497">
        <v>0</v>
      </c>
      <c r="AL1497">
        <v>28.722665489367429</v>
      </c>
      <c r="AM1497">
        <v>0</v>
      </c>
      <c r="AN1497">
        <v>29.173466712066681</v>
      </c>
      <c r="AO1497">
        <v>0</v>
      </c>
      <c r="AP1497">
        <v>1</v>
      </c>
      <c r="AQ1497">
        <v>0</v>
      </c>
      <c r="AR1497">
        <v>0</v>
      </c>
      <c r="AS1497">
        <v>0</v>
      </c>
      <c r="AT1497">
        <v>5.8314212393267404</v>
      </c>
      <c r="AU1497">
        <v>1.8557615060974031</v>
      </c>
      <c r="AV1497">
        <v>5.8314212393267404</v>
      </c>
    </row>
    <row r="1498" spans="1:48">
      <c r="A1498">
        <v>1495</v>
      </c>
      <c r="B1498">
        <v>0</v>
      </c>
      <c r="C1498">
        <v>0</v>
      </c>
      <c r="D1498">
        <v>0</v>
      </c>
      <c r="E1498">
        <v>40.6</v>
      </c>
      <c r="F1498">
        <v>0.80378315452016658</v>
      </c>
      <c r="G1498">
        <v>290.71470294184053</v>
      </c>
      <c r="H1498">
        <v>1073.3186832612751</v>
      </c>
      <c r="I1498">
        <v>26.93879288461688</v>
      </c>
      <c r="J1498">
        <v>26.93879288461688</v>
      </c>
      <c r="K1498">
        <v>884.8762044291833</v>
      </c>
      <c r="L1498">
        <v>4</v>
      </c>
      <c r="M1498">
        <v>239.6739448616423</v>
      </c>
      <c r="N1498">
        <v>1295.495650696359</v>
      </c>
      <c r="O1498" t="b">
        <v>0</v>
      </c>
      <c r="P1498">
        <v>26.93879288461688</v>
      </c>
      <c r="Q1498">
        <v>0</v>
      </c>
      <c r="R1498">
        <v>0.95407932381559268</v>
      </c>
      <c r="S1498">
        <v>47.387120319256802</v>
      </c>
      <c r="T1498">
        <v>208.12730938212019</v>
      </c>
      <c r="U1498">
        <v>28.23538065669652</v>
      </c>
      <c r="V1498">
        <v>9.5573467792683005</v>
      </c>
      <c r="W1498">
        <v>-21.855017988007742</v>
      </c>
      <c r="X1498">
        <v>1</v>
      </c>
      <c r="Y1498">
        <v>-0.94936186149059054</v>
      </c>
      <c r="Z1498">
        <v>82.479559205498319</v>
      </c>
      <c r="AA1498">
        <v>1295.495650696359</v>
      </c>
      <c r="AB1498" t="b">
        <v>0</v>
      </c>
      <c r="AC1498" t="b">
        <v>1</v>
      </c>
      <c r="AD1498">
        <v>89.845615154377512</v>
      </c>
      <c r="AE1498">
        <v>0.45667201765986321</v>
      </c>
      <c r="AF1498">
        <v>0</v>
      </c>
      <c r="AG1498">
        <v>5.5653379298006463E-2</v>
      </c>
      <c r="AH1498" t="b">
        <v>0</v>
      </c>
      <c r="AI1498" t="b">
        <v>0</v>
      </c>
      <c r="AJ1498">
        <v>1295.495650696359</v>
      </c>
      <c r="AK1498">
        <v>0</v>
      </c>
      <c r="AL1498">
        <v>28.23538065669652</v>
      </c>
      <c r="AM1498">
        <v>0</v>
      </c>
      <c r="AN1498">
        <v>28.71832634753245</v>
      </c>
      <c r="AO1498">
        <v>0</v>
      </c>
      <c r="AP1498">
        <v>1</v>
      </c>
      <c r="AQ1498">
        <v>0</v>
      </c>
      <c r="AR1498">
        <v>0</v>
      </c>
      <c r="AS1498">
        <v>0</v>
      </c>
      <c r="AT1498">
        <v>5.71875206691531</v>
      </c>
      <c r="AU1498">
        <v>1.8199062480901591</v>
      </c>
      <c r="AV1498">
        <v>5.71875206691531</v>
      </c>
    </row>
    <row r="1499" spans="1:48">
      <c r="A1499">
        <v>1496</v>
      </c>
      <c r="B1499">
        <v>0</v>
      </c>
      <c r="C1499">
        <v>0</v>
      </c>
      <c r="D1499">
        <v>0</v>
      </c>
      <c r="E1499">
        <v>43.3</v>
      </c>
      <c r="F1499">
        <v>0.70774381904848571</v>
      </c>
      <c r="G1499">
        <v>310.04794673353922</v>
      </c>
      <c r="H1499">
        <v>1144.6970193402269</v>
      </c>
      <c r="I1499">
        <v>26.068792035119291</v>
      </c>
      <c r="J1499">
        <v>26.068792035119291</v>
      </c>
      <c r="K1499">
        <v>802.90364568475684</v>
      </c>
      <c r="L1499">
        <v>4</v>
      </c>
      <c r="M1499">
        <v>217.47119330573051</v>
      </c>
      <c r="N1499">
        <v>1381.649302343654</v>
      </c>
      <c r="O1499" t="b">
        <v>0</v>
      </c>
      <c r="P1499">
        <v>26.068792035119291</v>
      </c>
      <c r="Q1499">
        <v>0</v>
      </c>
      <c r="R1499">
        <v>0.95250047677850902</v>
      </c>
      <c r="S1499">
        <v>47.421293547987737</v>
      </c>
      <c r="T1499">
        <v>189.15998273372179</v>
      </c>
      <c r="U1499">
        <v>27.3687968359739</v>
      </c>
      <c r="V1499">
        <v>8.9850089924372583</v>
      </c>
      <c r="W1499">
        <v>-21.855017988007742</v>
      </c>
      <c r="X1499">
        <v>1</v>
      </c>
      <c r="Y1499">
        <v>-0.94936186149059054</v>
      </c>
      <c r="Z1499">
        <v>82.552843017110689</v>
      </c>
      <c r="AA1499">
        <v>1381.649302343654</v>
      </c>
      <c r="AB1499" t="b">
        <v>0</v>
      </c>
      <c r="AC1499" t="b">
        <v>1</v>
      </c>
      <c r="AD1499">
        <v>89.845238423480097</v>
      </c>
      <c r="AE1499">
        <v>0.45667201765986321</v>
      </c>
      <c r="AF1499">
        <v>0</v>
      </c>
      <c r="AG1499">
        <v>5.5907941252131048E-2</v>
      </c>
      <c r="AH1499" t="b">
        <v>0</v>
      </c>
      <c r="AI1499" t="b">
        <v>0</v>
      </c>
      <c r="AJ1499">
        <v>1381.649302343654</v>
      </c>
      <c r="AK1499">
        <v>0</v>
      </c>
      <c r="AL1499">
        <v>27.3687968359739</v>
      </c>
      <c r="AM1499">
        <v>0</v>
      </c>
      <c r="AN1499">
        <v>27.831321912873982</v>
      </c>
      <c r="AO1499">
        <v>0</v>
      </c>
      <c r="AP1499">
        <v>1</v>
      </c>
      <c r="AQ1499">
        <v>0</v>
      </c>
      <c r="AR1499">
        <v>0</v>
      </c>
      <c r="AS1499">
        <v>0</v>
      </c>
      <c r="AT1499">
        <v>5.5461604979995069</v>
      </c>
      <c r="AU1499">
        <v>1.764981594780791</v>
      </c>
      <c r="AV1499">
        <v>5.5461604979995069</v>
      </c>
    </row>
    <row r="1500" spans="1:48">
      <c r="A1500">
        <v>1497</v>
      </c>
      <c r="B1500">
        <v>0</v>
      </c>
      <c r="C1500">
        <v>0</v>
      </c>
      <c r="D1500">
        <v>0</v>
      </c>
      <c r="E1500">
        <v>45.7</v>
      </c>
      <c r="F1500">
        <v>0.61524156928588347</v>
      </c>
      <c r="G1500">
        <v>327.2330523261603</v>
      </c>
      <c r="H1500">
        <v>1208.1444291881839</v>
      </c>
      <c r="I1500">
        <v>24.800813914190542</v>
      </c>
      <c r="J1500">
        <v>24.800813914190542</v>
      </c>
      <c r="K1500">
        <v>723.73596109932964</v>
      </c>
      <c r="L1500">
        <v>5</v>
      </c>
      <c r="M1500">
        <v>196.0281584776082</v>
      </c>
      <c r="N1500">
        <v>1208.1444291881839</v>
      </c>
      <c r="O1500" t="b">
        <v>1</v>
      </c>
      <c r="P1500">
        <v>24.800813914190542</v>
      </c>
      <c r="Q1500">
        <v>0</v>
      </c>
      <c r="R1500">
        <v>1</v>
      </c>
      <c r="S1500">
        <v>47.455500136677678</v>
      </c>
      <c r="T1500">
        <v>196.02815847760829</v>
      </c>
      <c r="U1500">
        <v>24.800813914190542</v>
      </c>
      <c r="V1500">
        <v>0</v>
      </c>
      <c r="W1500">
        <v>-21.855017988007742</v>
      </c>
      <c r="X1500">
        <v>1</v>
      </c>
      <c r="Y1500">
        <v>-0.94936186149059054</v>
      </c>
      <c r="Z1500">
        <v>82.611886030688254</v>
      </c>
      <c r="AA1500">
        <v>1208.1444291881839</v>
      </c>
      <c r="AB1500" t="b">
        <v>0</v>
      </c>
      <c r="AC1500" t="b">
        <v>1</v>
      </c>
      <c r="AD1500">
        <v>89.844861692582683</v>
      </c>
      <c r="AE1500">
        <v>0.45667201765986321</v>
      </c>
      <c r="AF1500">
        <v>0</v>
      </c>
      <c r="AG1500">
        <v>6.635288438845327E-2</v>
      </c>
      <c r="AH1500" t="b">
        <v>0</v>
      </c>
      <c r="AI1500" t="b">
        <v>0</v>
      </c>
      <c r="AJ1500">
        <v>1208.1444291881839</v>
      </c>
      <c r="AK1500">
        <v>0</v>
      </c>
      <c r="AL1500">
        <v>24.800813914190542</v>
      </c>
      <c r="AM1500">
        <v>0</v>
      </c>
      <c r="AN1500">
        <v>25.268648657185519</v>
      </c>
      <c r="AO1500">
        <v>0</v>
      </c>
      <c r="AP1500">
        <v>1</v>
      </c>
      <c r="AQ1500">
        <v>0</v>
      </c>
      <c r="AR1500">
        <v>0</v>
      </c>
      <c r="AS1500">
        <v>0</v>
      </c>
      <c r="AT1500">
        <v>5.0901938516437024</v>
      </c>
      <c r="AU1500">
        <v>1.6198771141329269</v>
      </c>
      <c r="AV1500">
        <v>5.0901938516437024</v>
      </c>
    </row>
    <row r="1501" spans="1:48">
      <c r="A1501">
        <v>1498</v>
      </c>
      <c r="B1501">
        <v>0</v>
      </c>
      <c r="C1501">
        <v>0</v>
      </c>
      <c r="D1501">
        <v>0</v>
      </c>
      <c r="E1501">
        <v>47.7</v>
      </c>
      <c r="F1501">
        <v>0.49795657047465708</v>
      </c>
      <c r="G1501">
        <v>341.5539736533446</v>
      </c>
      <c r="H1501">
        <v>1261.0172707281481</v>
      </c>
      <c r="I1501">
        <v>22.21399972809909</v>
      </c>
      <c r="J1501">
        <v>22.21399972809909</v>
      </c>
      <c r="K1501">
        <v>621.06749772273406</v>
      </c>
      <c r="L1501">
        <v>5</v>
      </c>
      <c r="M1501">
        <v>168.21979894981959</v>
      </c>
      <c r="N1501">
        <v>1261.0172707281481</v>
      </c>
      <c r="O1501" t="b">
        <v>0</v>
      </c>
      <c r="P1501">
        <v>22.21399972809909</v>
      </c>
      <c r="Q1501">
        <v>0</v>
      </c>
      <c r="R1501">
        <v>1</v>
      </c>
      <c r="S1501">
        <v>47.455500136677678</v>
      </c>
      <c r="T1501">
        <v>168.21979894981959</v>
      </c>
      <c r="U1501">
        <v>22.21399972809909</v>
      </c>
      <c r="V1501">
        <v>0</v>
      </c>
      <c r="W1501">
        <v>-24.17941653974518</v>
      </c>
      <c r="X1501">
        <v>1</v>
      </c>
      <c r="Y1501">
        <v>1.3750366902468549</v>
      </c>
      <c r="Z1501">
        <v>82.659462217745187</v>
      </c>
      <c r="AA1501">
        <v>1261.0172707281481</v>
      </c>
      <c r="AB1501" t="b">
        <v>0</v>
      </c>
      <c r="AC1501" t="b">
        <v>1</v>
      </c>
      <c r="AD1501">
        <v>89.844946151874097</v>
      </c>
      <c r="AE1501">
        <v>0.50524153963646656</v>
      </c>
      <c r="AF1501">
        <v>0</v>
      </c>
      <c r="AG1501">
        <v>6.8236872083008826E-2</v>
      </c>
      <c r="AH1501" t="b">
        <v>0</v>
      </c>
      <c r="AI1501" t="b">
        <v>0</v>
      </c>
      <c r="AJ1501">
        <v>1261.0172707281481</v>
      </c>
      <c r="AK1501">
        <v>0</v>
      </c>
      <c r="AL1501">
        <v>22.21399972809909</v>
      </c>
      <c r="AM1501">
        <v>0</v>
      </c>
      <c r="AN1501">
        <v>22.726189195067619</v>
      </c>
      <c r="AO1501">
        <v>0</v>
      </c>
      <c r="AP1501">
        <v>1</v>
      </c>
      <c r="AQ1501">
        <v>0</v>
      </c>
      <c r="AR1501">
        <v>0</v>
      </c>
      <c r="AS1501">
        <v>0</v>
      </c>
      <c r="AT1501">
        <v>4.6175039699747629</v>
      </c>
      <c r="AU1501">
        <v>1.469450717081181</v>
      </c>
      <c r="AV1501">
        <v>4.6175039699747629</v>
      </c>
    </row>
    <row r="1502" spans="1:48">
      <c r="A1502">
        <v>1499</v>
      </c>
      <c r="B1502">
        <v>0</v>
      </c>
      <c r="C1502">
        <v>0</v>
      </c>
      <c r="D1502">
        <v>0</v>
      </c>
      <c r="E1502">
        <v>49.3</v>
      </c>
      <c r="F1502">
        <v>0.39293214881548888</v>
      </c>
      <c r="G1502">
        <v>353.01071071509188</v>
      </c>
      <c r="H1502">
        <v>1303.3155439601189</v>
      </c>
      <c r="I1502">
        <v>19.547405184590449</v>
      </c>
      <c r="J1502">
        <v>19.547405184590449</v>
      </c>
      <c r="K1502">
        <v>528.77707083373923</v>
      </c>
      <c r="L1502">
        <v>5</v>
      </c>
      <c r="M1502">
        <v>143.22239188346131</v>
      </c>
      <c r="N1502">
        <v>1303.3155439601189</v>
      </c>
      <c r="O1502" t="b">
        <v>0</v>
      </c>
      <c r="P1502">
        <v>19.547405184590449</v>
      </c>
      <c r="Q1502">
        <v>0</v>
      </c>
      <c r="R1502">
        <v>1</v>
      </c>
      <c r="S1502">
        <v>47.455500136677678</v>
      </c>
      <c r="T1502">
        <v>143.22239188346131</v>
      </c>
      <c r="U1502">
        <v>19.547405184590449</v>
      </c>
      <c r="V1502">
        <v>0</v>
      </c>
      <c r="W1502">
        <v>-22.648009877703199</v>
      </c>
      <c r="X1502">
        <v>1</v>
      </c>
      <c r="Y1502">
        <v>-0.15636997179512949</v>
      </c>
      <c r="Z1502">
        <v>82.728989566431864</v>
      </c>
      <c r="AA1502">
        <v>1303.3155439601189</v>
      </c>
      <c r="AB1502" t="b">
        <v>0</v>
      </c>
      <c r="AC1502" t="b">
        <v>1</v>
      </c>
      <c r="AD1502">
        <v>89.845187950826173</v>
      </c>
      <c r="AE1502">
        <v>0.47324199744454448</v>
      </c>
      <c r="AF1502">
        <v>0</v>
      </c>
      <c r="AG1502">
        <v>6.9375836226119425E-2</v>
      </c>
      <c r="AH1502" t="b">
        <v>0</v>
      </c>
      <c r="AI1502" t="b">
        <v>0</v>
      </c>
      <c r="AJ1502">
        <v>1303.3155439601189</v>
      </c>
      <c r="AK1502">
        <v>0</v>
      </c>
      <c r="AL1502">
        <v>19.547405184590449</v>
      </c>
      <c r="AM1502">
        <v>0</v>
      </c>
      <c r="AN1502">
        <v>20.024850249186489</v>
      </c>
      <c r="AO1502">
        <v>0</v>
      </c>
      <c r="AP1502">
        <v>1</v>
      </c>
      <c r="AQ1502">
        <v>3</v>
      </c>
      <c r="AR1502">
        <v>0</v>
      </c>
      <c r="AS1502">
        <v>0</v>
      </c>
      <c r="AT1502">
        <v>4.1112841777015294</v>
      </c>
      <c r="AU1502">
        <v>1.3083539337121659</v>
      </c>
      <c r="AV1502">
        <v>4.1112841777015294</v>
      </c>
    </row>
    <row r="1503" spans="1:48">
      <c r="A1503">
        <v>1500</v>
      </c>
      <c r="B1503">
        <v>0</v>
      </c>
      <c r="C1503">
        <v>0</v>
      </c>
      <c r="D1503">
        <v>0</v>
      </c>
      <c r="E1503">
        <v>50.5</v>
      </c>
      <c r="F1503">
        <v>0.26364816759670712</v>
      </c>
      <c r="G1503">
        <v>361.60326351140247</v>
      </c>
      <c r="H1503">
        <v>1335.039248884098</v>
      </c>
      <c r="I1503">
        <v>15.65030792436116</v>
      </c>
      <c r="J1503">
        <v>15.65030792436116</v>
      </c>
      <c r="K1503">
        <v>413.29669033705409</v>
      </c>
      <c r="L1503">
        <v>5</v>
      </c>
      <c r="M1503">
        <v>111.94384895369831</v>
      </c>
      <c r="N1503">
        <v>1335.039248884098</v>
      </c>
      <c r="O1503" t="b">
        <v>0</v>
      </c>
      <c r="P1503">
        <v>15.65030792436116</v>
      </c>
      <c r="Q1503">
        <v>0</v>
      </c>
      <c r="R1503">
        <v>1</v>
      </c>
      <c r="S1503">
        <v>47.455500136677678</v>
      </c>
      <c r="T1503">
        <v>111.94384895369831</v>
      </c>
      <c r="U1503">
        <v>15.65030792436116</v>
      </c>
      <c r="V1503">
        <v>0</v>
      </c>
      <c r="W1503">
        <v>-25.82670737691782</v>
      </c>
      <c r="X1503">
        <v>1</v>
      </c>
      <c r="Y1503">
        <v>3.022327527419495</v>
      </c>
      <c r="Z1503">
        <v>82.799414373129423</v>
      </c>
      <c r="AA1503">
        <v>1335.039248884098</v>
      </c>
      <c r="AB1503" t="b">
        <v>0</v>
      </c>
      <c r="AC1503" t="b">
        <v>1</v>
      </c>
      <c r="AD1503">
        <v>89.845756593198317</v>
      </c>
      <c r="AE1503">
        <v>0.53966254220425303</v>
      </c>
      <c r="AF1503">
        <v>0</v>
      </c>
      <c r="AG1503">
        <v>6.9318883130759901E-2</v>
      </c>
      <c r="AH1503" t="b">
        <v>0</v>
      </c>
      <c r="AI1503" t="b">
        <v>0</v>
      </c>
      <c r="AJ1503">
        <v>1335.039248884098</v>
      </c>
      <c r="AK1503">
        <v>0</v>
      </c>
      <c r="AL1503">
        <v>15.65030792436116</v>
      </c>
      <c r="AM1503">
        <v>0</v>
      </c>
      <c r="AN1503">
        <v>16.192114888581479</v>
      </c>
      <c r="AO1503">
        <v>0</v>
      </c>
      <c r="AP1503">
        <v>1</v>
      </c>
      <c r="AQ1503">
        <v>3</v>
      </c>
      <c r="AR1503">
        <v>0</v>
      </c>
      <c r="AS1503">
        <v>0</v>
      </c>
      <c r="AT1503">
        <v>3.4425552876437622</v>
      </c>
      <c r="AU1503">
        <v>1.095541090795723</v>
      </c>
      <c r="AV1503">
        <v>3.4425552876437622</v>
      </c>
    </row>
    <row r="1504" spans="1:48">
      <c r="A1504">
        <v>1501</v>
      </c>
      <c r="B1504">
        <v>0</v>
      </c>
      <c r="C1504">
        <v>0</v>
      </c>
      <c r="D1504">
        <v>0</v>
      </c>
      <c r="E1504">
        <v>51.3</v>
      </c>
      <c r="F1504">
        <v>0.21914184746435431</v>
      </c>
      <c r="G1504">
        <v>367.33163204227623</v>
      </c>
      <c r="H1504">
        <v>1356.188385500084</v>
      </c>
      <c r="I1504">
        <v>14.40849431767886</v>
      </c>
      <c r="J1504">
        <v>14.40849431767886</v>
      </c>
      <c r="K1504">
        <v>374.56884620916412</v>
      </c>
      <c r="L1504">
        <v>5</v>
      </c>
      <c r="M1504">
        <v>101.4541836969567</v>
      </c>
      <c r="N1504">
        <v>1356.188385500084</v>
      </c>
      <c r="O1504" t="b">
        <v>0</v>
      </c>
      <c r="P1504">
        <v>14.40849431767886</v>
      </c>
      <c r="Q1504">
        <v>0</v>
      </c>
      <c r="R1504">
        <v>1</v>
      </c>
      <c r="S1504">
        <v>47.455500136677678</v>
      </c>
      <c r="T1504">
        <v>101.4541836969567</v>
      </c>
      <c r="U1504">
        <v>14.40849431767886</v>
      </c>
      <c r="V1504">
        <v>0</v>
      </c>
      <c r="W1504">
        <v>-25.82670737691782</v>
      </c>
      <c r="X1504">
        <v>1</v>
      </c>
      <c r="Y1504">
        <v>3.022327527419495</v>
      </c>
      <c r="Z1504">
        <v>82.869839179826982</v>
      </c>
      <c r="AA1504">
        <v>1356.188385500084</v>
      </c>
      <c r="AB1504" t="b">
        <v>0</v>
      </c>
      <c r="AC1504" t="b">
        <v>1</v>
      </c>
      <c r="AD1504">
        <v>89.846955929518728</v>
      </c>
      <c r="AE1504">
        <v>0.53966254220425303</v>
      </c>
      <c r="AF1504">
        <v>0</v>
      </c>
      <c r="AG1504">
        <v>6.8667050172230404E-2</v>
      </c>
      <c r="AH1504" t="b">
        <v>0</v>
      </c>
      <c r="AI1504" t="b">
        <v>0</v>
      </c>
      <c r="AJ1504">
        <v>1356.188385500084</v>
      </c>
      <c r="AK1504">
        <v>0</v>
      </c>
      <c r="AL1504">
        <v>14.40849431767886</v>
      </c>
      <c r="AM1504">
        <v>0</v>
      </c>
      <c r="AN1504">
        <v>14.9495292899734</v>
      </c>
      <c r="AO1504">
        <v>0</v>
      </c>
      <c r="AP1504">
        <v>1</v>
      </c>
      <c r="AQ1504">
        <v>3</v>
      </c>
      <c r="AR1504">
        <v>0</v>
      </c>
      <c r="AS1504">
        <v>0</v>
      </c>
      <c r="AT1504">
        <v>3.2333794237261939</v>
      </c>
      <c r="AU1504">
        <v>1.028974039586144</v>
      </c>
      <c r="AV1504">
        <v>3.2333794237261939</v>
      </c>
    </row>
    <row r="1505" spans="1:48">
      <c r="A1505">
        <v>1502</v>
      </c>
      <c r="B1505">
        <v>0</v>
      </c>
      <c r="C1505">
        <v>0</v>
      </c>
      <c r="D1505">
        <v>0</v>
      </c>
      <c r="E1505">
        <v>52.1</v>
      </c>
      <c r="F1505">
        <v>0.19311777587922219</v>
      </c>
      <c r="G1505">
        <v>373.06000057314992</v>
      </c>
      <c r="H1505">
        <v>1377.33752211607</v>
      </c>
      <c r="I1505">
        <v>13.783384593775841</v>
      </c>
      <c r="J1505">
        <v>13.783384593775841</v>
      </c>
      <c r="K1505">
        <v>352.81624198774853</v>
      </c>
      <c r="L1505">
        <v>5</v>
      </c>
      <c r="M1505">
        <v>95.562362401882041</v>
      </c>
      <c r="N1505">
        <v>1377.33752211607</v>
      </c>
      <c r="O1505" t="b">
        <v>0</v>
      </c>
      <c r="P1505">
        <v>13.783384593775841</v>
      </c>
      <c r="Q1505">
        <v>0</v>
      </c>
      <c r="R1505">
        <v>1</v>
      </c>
      <c r="S1505">
        <v>47.455500136677678</v>
      </c>
      <c r="T1505">
        <v>95.562362401882041</v>
      </c>
      <c r="U1505">
        <v>13.783384593775841</v>
      </c>
      <c r="V1505">
        <v>0</v>
      </c>
      <c r="W1505">
        <v>-25.82670737691782</v>
      </c>
      <c r="X1505">
        <v>1</v>
      </c>
      <c r="Y1505">
        <v>3.022327527419495</v>
      </c>
      <c r="Z1505">
        <v>82.941452778124869</v>
      </c>
      <c r="AA1505">
        <v>1377.33752211607</v>
      </c>
      <c r="AB1505" t="b">
        <v>0</v>
      </c>
      <c r="AC1505" t="b">
        <v>1</v>
      </c>
      <c r="AD1505">
        <v>89.848155265839139</v>
      </c>
      <c r="AE1505">
        <v>0.53966254220425303</v>
      </c>
      <c r="AF1505">
        <v>0</v>
      </c>
      <c r="AG1505">
        <v>6.8344615317898927E-2</v>
      </c>
      <c r="AH1505" t="b">
        <v>0</v>
      </c>
      <c r="AI1505" t="b">
        <v>0</v>
      </c>
      <c r="AJ1505">
        <v>1377.33752211607</v>
      </c>
      <c r="AK1505">
        <v>0</v>
      </c>
      <c r="AL1505">
        <v>13.783384593775841</v>
      </c>
      <c r="AM1505">
        <v>0</v>
      </c>
      <c r="AN1505">
        <v>14.363796782621201</v>
      </c>
      <c r="AO1505">
        <v>0</v>
      </c>
      <c r="AP1505">
        <v>1</v>
      </c>
      <c r="AQ1505">
        <v>3</v>
      </c>
      <c r="AR1505">
        <v>0</v>
      </c>
      <c r="AS1505">
        <v>0</v>
      </c>
      <c r="AT1505">
        <v>3.1395526796322342</v>
      </c>
      <c r="AU1505">
        <v>0.99911509906616114</v>
      </c>
      <c r="AV1505">
        <v>3.1395526796322342</v>
      </c>
    </row>
    <row r="1506" spans="1:48">
      <c r="A1506">
        <v>1503</v>
      </c>
      <c r="B1506">
        <v>0</v>
      </c>
      <c r="C1506">
        <v>0</v>
      </c>
      <c r="D1506">
        <v>0</v>
      </c>
      <c r="E1506">
        <v>52.7</v>
      </c>
      <c r="F1506">
        <v>0.17505371568542749</v>
      </c>
      <c r="G1506">
        <v>377.35627697130519</v>
      </c>
      <c r="H1506">
        <v>1393.199374578059</v>
      </c>
      <c r="I1506">
        <v>13.350769199480011</v>
      </c>
      <c r="J1506">
        <v>13.350769199480011</v>
      </c>
      <c r="K1506">
        <v>337.85168688282027</v>
      </c>
      <c r="L1506">
        <v>6</v>
      </c>
      <c r="M1506">
        <v>91.509124291121424</v>
      </c>
      <c r="N1506">
        <v>1125.7050946590721</v>
      </c>
      <c r="O1506" t="b">
        <v>1</v>
      </c>
      <c r="P1506">
        <v>13.350769199480011</v>
      </c>
      <c r="Q1506">
        <v>0</v>
      </c>
      <c r="R1506">
        <v>0.94566202634914898</v>
      </c>
      <c r="S1506">
        <v>47.455500136677678</v>
      </c>
      <c r="T1506">
        <v>119.7614618556312</v>
      </c>
      <c r="U1506">
        <v>14.117907695862961</v>
      </c>
      <c r="V1506">
        <v>6.5075951586986918</v>
      </c>
      <c r="W1506">
        <v>-25.82670737691782</v>
      </c>
      <c r="X1506">
        <v>1</v>
      </c>
      <c r="Y1506">
        <v>3.022327527419495</v>
      </c>
      <c r="Z1506">
        <v>83.01686445953905</v>
      </c>
      <c r="AA1506">
        <v>1125.7050946590721</v>
      </c>
      <c r="AB1506" t="b">
        <v>0</v>
      </c>
      <c r="AC1506" t="b">
        <v>1</v>
      </c>
      <c r="AD1506">
        <v>89.849354602159551</v>
      </c>
      <c r="AE1506">
        <v>0.53966254220425303</v>
      </c>
      <c r="AF1506">
        <v>0</v>
      </c>
      <c r="AG1506">
        <v>6.8016035095644689E-2</v>
      </c>
      <c r="AH1506" t="b">
        <v>0</v>
      </c>
      <c r="AI1506" t="b">
        <v>0</v>
      </c>
      <c r="AJ1506">
        <v>1125.7050946590721</v>
      </c>
      <c r="AK1506">
        <v>0</v>
      </c>
      <c r="AL1506">
        <v>14.117907695862961</v>
      </c>
      <c r="AM1506">
        <v>0</v>
      </c>
      <c r="AN1506">
        <v>14.700540503013681</v>
      </c>
      <c r="AO1506">
        <v>0</v>
      </c>
      <c r="AP1506">
        <v>1</v>
      </c>
      <c r="AQ1506">
        <v>3</v>
      </c>
      <c r="AR1506">
        <v>0</v>
      </c>
      <c r="AS1506">
        <v>0</v>
      </c>
      <c r="AT1506">
        <v>3.1341036091076999</v>
      </c>
      <c r="AU1506">
        <v>0.9973810148852339</v>
      </c>
      <c r="AV1506">
        <v>3.1341036091076999</v>
      </c>
    </row>
    <row r="1507" spans="1:48">
      <c r="A1507">
        <v>1504</v>
      </c>
      <c r="B1507">
        <v>0</v>
      </c>
      <c r="C1507">
        <v>0</v>
      </c>
      <c r="D1507">
        <v>0</v>
      </c>
      <c r="E1507">
        <v>53.4</v>
      </c>
      <c r="F1507">
        <v>0.19000069471238851</v>
      </c>
      <c r="G1507">
        <v>382.3685994358197</v>
      </c>
      <c r="H1507">
        <v>1411.704869117046</v>
      </c>
      <c r="I1507">
        <v>14.152548894833201</v>
      </c>
      <c r="J1507">
        <v>14.152548894833201</v>
      </c>
      <c r="K1507">
        <v>353.44661417583518</v>
      </c>
      <c r="L1507">
        <v>6</v>
      </c>
      <c r="M1507">
        <v>95.733102431157974</v>
      </c>
      <c r="N1507">
        <v>1140.657534246574</v>
      </c>
      <c r="O1507" t="b">
        <v>0</v>
      </c>
      <c r="P1507">
        <v>14.152548894833201</v>
      </c>
      <c r="Q1507">
        <v>0</v>
      </c>
      <c r="R1507">
        <v>0.94650415805721766</v>
      </c>
      <c r="S1507">
        <v>47.4755406727609</v>
      </c>
      <c r="T1507">
        <v>125.1780685866116</v>
      </c>
      <c r="U1507">
        <v>14.952442389563871</v>
      </c>
      <c r="V1507">
        <v>6.6965061718121461</v>
      </c>
      <c r="W1507">
        <v>-25.82670737691782</v>
      </c>
      <c r="X1507">
        <v>1</v>
      </c>
      <c r="Y1507">
        <v>3.022327527419495</v>
      </c>
      <c r="Z1507">
        <v>83.092276140953231</v>
      </c>
      <c r="AA1507">
        <v>1140.657534246574</v>
      </c>
      <c r="AB1507" t="b">
        <v>0</v>
      </c>
      <c r="AC1507" t="b">
        <v>1</v>
      </c>
      <c r="AD1507">
        <v>89.850553938479962</v>
      </c>
      <c r="AE1507">
        <v>0.53966254220425303</v>
      </c>
      <c r="AF1507">
        <v>0</v>
      </c>
      <c r="AG1507">
        <v>7.0303295385468922E-2</v>
      </c>
      <c r="AH1507" t="b">
        <v>0</v>
      </c>
      <c r="AI1507" t="b">
        <v>0</v>
      </c>
      <c r="AJ1507">
        <v>1140.657534246574</v>
      </c>
      <c r="AK1507">
        <v>0</v>
      </c>
      <c r="AL1507">
        <v>14.952442389563871</v>
      </c>
      <c r="AM1507">
        <v>0</v>
      </c>
      <c r="AN1507">
        <v>15.492696438500699</v>
      </c>
      <c r="AO1507">
        <v>0</v>
      </c>
      <c r="AP1507">
        <v>1</v>
      </c>
      <c r="AQ1507">
        <v>3</v>
      </c>
      <c r="AR1507">
        <v>0</v>
      </c>
      <c r="AS1507">
        <v>0</v>
      </c>
      <c r="AT1507">
        <v>3.2784403145498788</v>
      </c>
      <c r="AU1507">
        <v>1.043313985748344</v>
      </c>
      <c r="AV1507">
        <v>3.2784403145498788</v>
      </c>
    </row>
    <row r="1508" spans="1:48">
      <c r="A1508">
        <v>1505</v>
      </c>
      <c r="B1508">
        <v>0</v>
      </c>
      <c r="C1508">
        <v>0</v>
      </c>
      <c r="D1508">
        <v>0</v>
      </c>
      <c r="E1508">
        <v>54</v>
      </c>
      <c r="F1508">
        <v>0.14827683879835091</v>
      </c>
      <c r="G1508">
        <v>386.66487583397497</v>
      </c>
      <c r="H1508">
        <v>1427.5667215790361</v>
      </c>
      <c r="I1508">
        <v>12.828258705330439</v>
      </c>
      <c r="J1508">
        <v>12.828258705330439</v>
      </c>
      <c r="K1508">
        <v>316.81400279423792</v>
      </c>
      <c r="L1508">
        <v>6</v>
      </c>
      <c r="M1508">
        <v>85.810943335384053</v>
      </c>
      <c r="N1508">
        <v>1153.473911035861</v>
      </c>
      <c r="O1508" t="b">
        <v>0</v>
      </c>
      <c r="P1508">
        <v>12.828258705330439</v>
      </c>
      <c r="Q1508">
        <v>0</v>
      </c>
      <c r="R1508">
        <v>0.94413766463134063</v>
      </c>
      <c r="S1508">
        <v>47.496455500826798</v>
      </c>
      <c r="T1508">
        <v>112.4853572971913</v>
      </c>
      <c r="U1508">
        <v>13.587275654699701</v>
      </c>
      <c r="V1508">
        <v>6.2836947533992031</v>
      </c>
      <c r="W1508">
        <v>-30.94531546901441</v>
      </c>
      <c r="X1508">
        <v>1</v>
      </c>
      <c r="Y1508">
        <v>8.1409356195160818</v>
      </c>
      <c r="Z1508">
        <v>83.158691675615671</v>
      </c>
      <c r="AA1508">
        <v>1153.473911035861</v>
      </c>
      <c r="AB1508" t="b">
        <v>0</v>
      </c>
      <c r="AC1508" t="b">
        <v>1</v>
      </c>
      <c r="AD1508">
        <v>89.852768871644031</v>
      </c>
      <c r="AE1508">
        <v>0.64661853218836085</v>
      </c>
      <c r="AF1508">
        <v>0</v>
      </c>
      <c r="AG1508">
        <v>7.0055738509625376E-2</v>
      </c>
      <c r="AH1508" t="b">
        <v>0</v>
      </c>
      <c r="AI1508" t="b">
        <v>0</v>
      </c>
      <c r="AJ1508">
        <v>1153.473911035861</v>
      </c>
      <c r="AK1508">
        <v>0</v>
      </c>
      <c r="AL1508">
        <v>13.587275654699701</v>
      </c>
      <c r="AM1508">
        <v>0</v>
      </c>
      <c r="AN1508">
        <v>14.234317691708419</v>
      </c>
      <c r="AO1508">
        <v>0</v>
      </c>
      <c r="AP1508">
        <v>1</v>
      </c>
      <c r="AQ1508">
        <v>3</v>
      </c>
      <c r="AR1508">
        <v>0</v>
      </c>
      <c r="AS1508">
        <v>0</v>
      </c>
      <c r="AT1508">
        <v>3.0559316811877539</v>
      </c>
      <c r="AU1508">
        <v>0.9725039825568329</v>
      </c>
      <c r="AV1508">
        <v>3.0559316811877539</v>
      </c>
    </row>
    <row r="1509" spans="1:48">
      <c r="A1509">
        <v>1506</v>
      </c>
      <c r="B1509">
        <v>0</v>
      </c>
      <c r="C1509">
        <v>0</v>
      </c>
      <c r="D1509">
        <v>0</v>
      </c>
      <c r="E1509">
        <v>54.5</v>
      </c>
      <c r="F1509">
        <v>0.13355861676089201</v>
      </c>
      <c r="G1509">
        <v>390.24510616577112</v>
      </c>
      <c r="H1509">
        <v>1440.784931964027</v>
      </c>
      <c r="I1509">
        <v>12.451456546834191</v>
      </c>
      <c r="J1509">
        <v>12.451456546834191</v>
      </c>
      <c r="K1509">
        <v>304.68710461380618</v>
      </c>
      <c r="L1509">
        <v>6</v>
      </c>
      <c r="M1509">
        <v>82.526301358019012</v>
      </c>
      <c r="N1509">
        <v>1164.154225026934</v>
      </c>
      <c r="O1509" t="b">
        <v>0</v>
      </c>
      <c r="P1509">
        <v>12.451456546834191</v>
      </c>
      <c r="Q1509">
        <v>0</v>
      </c>
      <c r="R1509">
        <v>0.9431967125410381</v>
      </c>
      <c r="S1509">
        <v>47.516251909246932</v>
      </c>
      <c r="T1509">
        <v>108.287603448642</v>
      </c>
      <c r="U1509">
        <v>13.20133582027559</v>
      </c>
      <c r="V1509">
        <v>6.151091866935289</v>
      </c>
      <c r="W1509">
        <v>-28.470424510522381</v>
      </c>
      <c r="X1509">
        <v>1</v>
      </c>
      <c r="Y1509">
        <v>5.6660446610240491</v>
      </c>
      <c r="Z1509">
        <v>83.209273697346703</v>
      </c>
      <c r="AA1509">
        <v>1164.154225026934</v>
      </c>
      <c r="AB1509" t="b">
        <v>0</v>
      </c>
      <c r="AC1509" t="b">
        <v>1</v>
      </c>
      <c r="AD1509">
        <v>89.855508351858418</v>
      </c>
      <c r="AE1509">
        <v>0.59490439275718399</v>
      </c>
      <c r="AF1509">
        <v>0</v>
      </c>
      <c r="AG1509">
        <v>7.1756038812338996E-2</v>
      </c>
      <c r="AH1509" t="b">
        <v>0</v>
      </c>
      <c r="AI1509" t="b">
        <v>0</v>
      </c>
      <c r="AJ1509">
        <v>1164.154225026934</v>
      </c>
      <c r="AK1509">
        <v>0</v>
      </c>
      <c r="AL1509">
        <v>13.20133582027559</v>
      </c>
      <c r="AM1509">
        <v>0</v>
      </c>
      <c r="AN1509">
        <v>13.796590217016551</v>
      </c>
      <c r="AO1509">
        <v>0</v>
      </c>
      <c r="AP1509">
        <v>1</v>
      </c>
      <c r="AQ1509">
        <v>3</v>
      </c>
      <c r="AR1509">
        <v>0</v>
      </c>
      <c r="AS1509">
        <v>0</v>
      </c>
      <c r="AT1509">
        <v>2.980553950492816</v>
      </c>
      <c r="AU1509">
        <v>0.94851616118366899</v>
      </c>
      <c r="AV1509">
        <v>2.980553950492816</v>
      </c>
    </row>
    <row r="1510" spans="1:48">
      <c r="A1510">
        <v>1507</v>
      </c>
      <c r="B1510">
        <v>0</v>
      </c>
      <c r="C1510">
        <v>0</v>
      </c>
      <c r="D1510">
        <v>0</v>
      </c>
      <c r="E1510">
        <v>55</v>
      </c>
      <c r="F1510">
        <v>0.15082202749141341</v>
      </c>
      <c r="G1510">
        <v>393.82533649756709</v>
      </c>
      <c r="H1510">
        <v>1454.0031423490179</v>
      </c>
      <c r="I1510">
        <v>13.275595760918019</v>
      </c>
      <c r="J1510">
        <v>13.275595760918019</v>
      </c>
      <c r="K1510">
        <v>321.90057246654072</v>
      </c>
      <c r="L1510">
        <v>6</v>
      </c>
      <c r="M1510">
        <v>87.188670765585229</v>
      </c>
      <c r="N1510">
        <v>1174.8345390180059</v>
      </c>
      <c r="O1510" t="b">
        <v>0</v>
      </c>
      <c r="P1510">
        <v>13.275595760918019</v>
      </c>
      <c r="Q1510">
        <v>0</v>
      </c>
      <c r="R1510">
        <v>0.94437737086895612</v>
      </c>
      <c r="S1510">
        <v>47.535790499981161</v>
      </c>
      <c r="T1510">
        <v>114.26234265884381</v>
      </c>
      <c r="U1510">
        <v>14.05751151015262</v>
      </c>
      <c r="V1510">
        <v>6.3555719093571241</v>
      </c>
      <c r="W1510">
        <v>-30.94531546901441</v>
      </c>
      <c r="X1510">
        <v>1</v>
      </c>
      <c r="Y1510">
        <v>8.1409356195160818</v>
      </c>
      <c r="Z1510">
        <v>83.275689232009142</v>
      </c>
      <c r="AA1510">
        <v>1174.8345390180059</v>
      </c>
      <c r="AB1510" t="b">
        <v>0</v>
      </c>
      <c r="AC1510" t="b">
        <v>1</v>
      </c>
      <c r="AD1510">
        <v>89.858247832072806</v>
      </c>
      <c r="AE1510">
        <v>0.64661853218836085</v>
      </c>
      <c r="AF1510">
        <v>0</v>
      </c>
      <c r="AG1510">
        <v>6.9566723718976264E-2</v>
      </c>
      <c r="AH1510" t="b">
        <v>0</v>
      </c>
      <c r="AI1510" t="b">
        <v>0</v>
      </c>
      <c r="AJ1510">
        <v>1174.8345390180059</v>
      </c>
      <c r="AK1510">
        <v>0</v>
      </c>
      <c r="AL1510">
        <v>14.05751151015262</v>
      </c>
      <c r="AM1510">
        <v>0</v>
      </c>
      <c r="AN1510">
        <v>14.704553547161341</v>
      </c>
      <c r="AO1510">
        <v>0</v>
      </c>
      <c r="AP1510">
        <v>1</v>
      </c>
      <c r="AQ1510">
        <v>3</v>
      </c>
      <c r="AR1510">
        <v>0</v>
      </c>
      <c r="AS1510">
        <v>0</v>
      </c>
      <c r="AT1510">
        <v>3.1436844884922359</v>
      </c>
      <c r="AU1510">
        <v>1.0004299846692171</v>
      </c>
      <c r="AV1510">
        <v>3.1436844884922359</v>
      </c>
    </row>
    <row r="1511" spans="1:48">
      <c r="A1511">
        <v>1508</v>
      </c>
      <c r="B1511">
        <v>0</v>
      </c>
      <c r="C1511">
        <v>0</v>
      </c>
      <c r="D1511">
        <v>0</v>
      </c>
      <c r="E1511">
        <v>55.6</v>
      </c>
      <c r="F1511">
        <v>0.17981993994011439</v>
      </c>
      <c r="G1511">
        <v>398.12161289572242</v>
      </c>
      <c r="H1511">
        <v>1469.8649948110069</v>
      </c>
      <c r="I1511">
        <v>14.59879660411058</v>
      </c>
      <c r="J1511">
        <v>14.59879660411058</v>
      </c>
      <c r="K1511">
        <v>350.16495977262298</v>
      </c>
      <c r="L1511">
        <v>6</v>
      </c>
      <c r="M1511">
        <v>94.844246958998639</v>
      </c>
      <c r="N1511">
        <v>1187.650915807294</v>
      </c>
      <c r="O1511" t="b">
        <v>0</v>
      </c>
      <c r="P1511">
        <v>14.59879660411058</v>
      </c>
      <c r="Q1511">
        <v>0</v>
      </c>
      <c r="R1511">
        <v>0.94609180999978548</v>
      </c>
      <c r="S1511">
        <v>47.556189324427947</v>
      </c>
      <c r="T1511">
        <v>124.0698762218051</v>
      </c>
      <c r="U1511">
        <v>15.430634162358819</v>
      </c>
      <c r="V1511">
        <v>6.6883824606681506</v>
      </c>
      <c r="W1511">
        <v>-25.82670737691782</v>
      </c>
      <c r="X1511">
        <v>1</v>
      </c>
      <c r="Y1511">
        <v>3.022327527419495</v>
      </c>
      <c r="Z1511">
        <v>83.342104766671582</v>
      </c>
      <c r="AA1511">
        <v>1187.650915807294</v>
      </c>
      <c r="AB1511" t="b">
        <v>0</v>
      </c>
      <c r="AC1511" t="b">
        <v>1</v>
      </c>
      <c r="AD1511">
        <v>89.860462765236875</v>
      </c>
      <c r="AE1511">
        <v>0.53966254220425303</v>
      </c>
      <c r="AF1511">
        <v>0</v>
      </c>
      <c r="AG1511">
        <v>5.4470353257015602E-2</v>
      </c>
      <c r="AH1511" t="b">
        <v>0</v>
      </c>
      <c r="AI1511" t="b">
        <v>0</v>
      </c>
      <c r="AJ1511">
        <v>1187.650915807294</v>
      </c>
      <c r="AK1511">
        <v>0</v>
      </c>
      <c r="AL1511">
        <v>15.430634162358819</v>
      </c>
      <c r="AM1511">
        <v>0</v>
      </c>
      <c r="AN1511">
        <v>15.97088821129565</v>
      </c>
      <c r="AO1511">
        <v>0</v>
      </c>
      <c r="AP1511">
        <v>1</v>
      </c>
      <c r="AQ1511">
        <v>3</v>
      </c>
      <c r="AR1511">
        <v>0</v>
      </c>
      <c r="AS1511">
        <v>0</v>
      </c>
      <c r="AT1511">
        <v>3.3712848963142692</v>
      </c>
      <c r="AU1511">
        <v>1.072860367979507</v>
      </c>
      <c r="AV1511">
        <v>3.3712848963142692</v>
      </c>
    </row>
    <row r="1512" spans="1:48">
      <c r="A1512">
        <v>1509</v>
      </c>
      <c r="B1512">
        <v>0</v>
      </c>
      <c r="C1512">
        <v>0</v>
      </c>
      <c r="D1512">
        <v>0</v>
      </c>
      <c r="E1512">
        <v>56.3</v>
      </c>
      <c r="F1512">
        <v>0.21323154608145781</v>
      </c>
      <c r="G1512">
        <v>403.13393536023688</v>
      </c>
      <c r="H1512">
        <v>1488.3704893499951</v>
      </c>
      <c r="I1512">
        <v>16.159192710224978</v>
      </c>
      <c r="J1512">
        <v>16.159192710224978</v>
      </c>
      <c r="K1512">
        <v>382.77334215121459</v>
      </c>
      <c r="L1512">
        <v>6</v>
      </c>
      <c r="M1512">
        <v>103.6764198676096</v>
      </c>
      <c r="N1512">
        <v>1202.6033553947959</v>
      </c>
      <c r="O1512" t="b">
        <v>0</v>
      </c>
      <c r="P1512">
        <v>16.159192710224978</v>
      </c>
      <c r="Q1512">
        <v>0</v>
      </c>
      <c r="R1512">
        <v>0.9477606378673028</v>
      </c>
      <c r="S1512">
        <v>47.577929918937272</v>
      </c>
      <c r="T1512">
        <v>135.38481732580109</v>
      </c>
      <c r="U1512">
        <v>17.04986688051023</v>
      </c>
      <c r="V1512">
        <v>7.072416499551565</v>
      </c>
      <c r="W1512">
        <v>-26.90326297026866</v>
      </c>
      <c r="X1512">
        <v>1</v>
      </c>
      <c r="Y1512">
        <v>4.0988831207703278</v>
      </c>
      <c r="Z1512">
        <v>83.410392054045801</v>
      </c>
      <c r="AA1512">
        <v>1202.6033553947959</v>
      </c>
      <c r="AB1512" t="b">
        <v>0</v>
      </c>
      <c r="AC1512" t="b">
        <v>1</v>
      </c>
      <c r="AD1512">
        <v>89.86187570385755</v>
      </c>
      <c r="AE1512">
        <v>0.56215773370710631</v>
      </c>
      <c r="AF1512">
        <v>0</v>
      </c>
      <c r="AG1512">
        <v>5.4101776988745021E-2</v>
      </c>
      <c r="AH1512" t="b">
        <v>0</v>
      </c>
      <c r="AI1512" t="b">
        <v>0</v>
      </c>
      <c r="AJ1512">
        <v>1202.6033553947959</v>
      </c>
      <c r="AK1512">
        <v>0</v>
      </c>
      <c r="AL1512">
        <v>17.04986688051023</v>
      </c>
      <c r="AM1512">
        <v>0</v>
      </c>
      <c r="AN1512">
        <v>17.6129206244158</v>
      </c>
      <c r="AO1512">
        <v>0</v>
      </c>
      <c r="AP1512">
        <v>1</v>
      </c>
      <c r="AQ1512">
        <v>3</v>
      </c>
      <c r="AR1512">
        <v>0</v>
      </c>
      <c r="AS1512">
        <v>0</v>
      </c>
      <c r="AT1512">
        <v>3.6671232193969492</v>
      </c>
      <c r="AU1512">
        <v>1.1670064345169029</v>
      </c>
      <c r="AV1512">
        <v>3.6671232193969492</v>
      </c>
    </row>
    <row r="1513" spans="1:48">
      <c r="A1513">
        <v>1510</v>
      </c>
      <c r="B1513">
        <v>0</v>
      </c>
      <c r="C1513">
        <v>0</v>
      </c>
      <c r="D1513">
        <v>0</v>
      </c>
      <c r="E1513">
        <v>57.2</v>
      </c>
      <c r="F1513">
        <v>0.30058720906738312</v>
      </c>
      <c r="G1513">
        <v>409.57834995746981</v>
      </c>
      <c r="H1513">
        <v>1512.1632680429791</v>
      </c>
      <c r="I1513">
        <v>19.963340952996379</v>
      </c>
      <c r="J1513">
        <v>19.963340952996379</v>
      </c>
      <c r="K1513">
        <v>465.44419063578442</v>
      </c>
      <c r="L1513">
        <v>6</v>
      </c>
      <c r="M1513">
        <v>126.0683073228018</v>
      </c>
      <c r="N1513">
        <v>1221.8279205787269</v>
      </c>
      <c r="O1513" t="b">
        <v>0</v>
      </c>
      <c r="P1513">
        <v>19.963340952996379</v>
      </c>
      <c r="Q1513">
        <v>0</v>
      </c>
      <c r="R1513">
        <v>0.95102967455539622</v>
      </c>
      <c r="S1513">
        <v>47.601249306122938</v>
      </c>
      <c r="T1513">
        <v>164.05916345164641</v>
      </c>
      <c r="U1513">
        <v>20.99129132046189</v>
      </c>
      <c r="V1513">
        <v>8.0340306263965715</v>
      </c>
      <c r="W1513">
        <v>-28.256885119640859</v>
      </c>
      <c r="X1513">
        <v>1</v>
      </c>
      <c r="Y1513">
        <v>5.4525052701425274</v>
      </c>
      <c r="Z1513">
        <v>83.497209611400763</v>
      </c>
      <c r="AA1513">
        <v>1221.8279205787269</v>
      </c>
      <c r="AB1513" t="b">
        <v>0</v>
      </c>
      <c r="AC1513" t="b">
        <v>1</v>
      </c>
      <c r="AD1513">
        <v>89.863770820601772</v>
      </c>
      <c r="AE1513">
        <v>0.59044237563428659</v>
      </c>
      <c r="AF1513">
        <v>0</v>
      </c>
      <c r="AG1513">
        <v>6.0467748526160492E-2</v>
      </c>
      <c r="AH1513" t="b">
        <v>0</v>
      </c>
      <c r="AI1513" t="b">
        <v>0</v>
      </c>
      <c r="AJ1513">
        <v>1221.8279205787269</v>
      </c>
      <c r="AK1513">
        <v>0</v>
      </c>
      <c r="AL1513">
        <v>20.99129132046189</v>
      </c>
      <c r="AM1513">
        <v>0</v>
      </c>
      <c r="AN1513">
        <v>21.583427715377649</v>
      </c>
      <c r="AO1513">
        <v>0</v>
      </c>
      <c r="AP1513">
        <v>1</v>
      </c>
      <c r="AQ1513">
        <v>0</v>
      </c>
      <c r="AR1513">
        <v>0</v>
      </c>
      <c r="AS1513">
        <v>0</v>
      </c>
      <c r="AT1513">
        <v>4.4087442282914058</v>
      </c>
      <c r="AU1513">
        <v>1.4030160904714351</v>
      </c>
      <c r="AV1513">
        <v>4.4087442282914058</v>
      </c>
    </row>
    <row r="1514" spans="1:48">
      <c r="A1514">
        <v>1511</v>
      </c>
      <c r="B1514">
        <v>0</v>
      </c>
      <c r="C1514">
        <v>0</v>
      </c>
      <c r="D1514">
        <v>0</v>
      </c>
      <c r="E1514">
        <v>58.5</v>
      </c>
      <c r="F1514">
        <v>0.41775295098234277</v>
      </c>
      <c r="G1514">
        <v>418.88694882013948</v>
      </c>
      <c r="H1514">
        <v>1546.5306150439551</v>
      </c>
      <c r="I1514">
        <v>25.295010184421471</v>
      </c>
      <c r="J1514">
        <v>25.295010184421471</v>
      </c>
      <c r="K1514">
        <v>576.64616924684026</v>
      </c>
      <c r="L1514">
        <v>6</v>
      </c>
      <c r="M1514">
        <v>156.1880198393392</v>
      </c>
      <c r="N1514">
        <v>1249.596736955516</v>
      </c>
      <c r="O1514" t="b">
        <v>0</v>
      </c>
      <c r="P1514">
        <v>25.295010184421471</v>
      </c>
      <c r="Q1514">
        <v>0</v>
      </c>
      <c r="R1514">
        <v>0.95396253491366201</v>
      </c>
      <c r="S1514">
        <v>47.628255651789118</v>
      </c>
      <c r="T1514">
        <v>202.63060411397819</v>
      </c>
      <c r="U1514">
        <v>26.515727042373609</v>
      </c>
      <c r="V1514">
        <v>9.3285993623208583</v>
      </c>
      <c r="W1514">
        <v>-16.113121295497209</v>
      </c>
      <c r="X1514">
        <v>1</v>
      </c>
      <c r="Y1514">
        <v>-6.69125855400112</v>
      </c>
      <c r="Z1514">
        <v>83.562671439157796</v>
      </c>
      <c r="AA1514">
        <v>1249.596736955516</v>
      </c>
      <c r="AB1514" t="b">
        <v>0</v>
      </c>
      <c r="AC1514" t="b">
        <v>1</v>
      </c>
      <c r="AD1514">
        <v>89.863525036220054</v>
      </c>
      <c r="AE1514">
        <v>0.33669208677158352</v>
      </c>
      <c r="AF1514">
        <v>0</v>
      </c>
      <c r="AG1514">
        <v>6.343500384853018E-2</v>
      </c>
      <c r="AH1514" t="b">
        <v>0</v>
      </c>
      <c r="AI1514" t="b">
        <v>0</v>
      </c>
      <c r="AJ1514">
        <v>1249.596736955516</v>
      </c>
      <c r="AK1514">
        <v>0</v>
      </c>
      <c r="AL1514">
        <v>26.515727042373609</v>
      </c>
      <c r="AM1514">
        <v>0</v>
      </c>
      <c r="AN1514">
        <v>26.85556916499916</v>
      </c>
      <c r="AO1514">
        <v>0</v>
      </c>
      <c r="AP1514">
        <v>1</v>
      </c>
      <c r="AQ1514">
        <v>0</v>
      </c>
      <c r="AR1514">
        <v>0</v>
      </c>
      <c r="AS1514">
        <v>0</v>
      </c>
      <c r="AT1514">
        <v>5.3795643249793423</v>
      </c>
      <c r="AU1514">
        <v>1.7119648854288769</v>
      </c>
      <c r="AV1514">
        <v>5.3795643249793423</v>
      </c>
    </row>
    <row r="1515" spans="1:48">
      <c r="A1515">
        <v>1512</v>
      </c>
      <c r="B1515">
        <v>0</v>
      </c>
      <c r="C1515">
        <v>0</v>
      </c>
      <c r="D1515">
        <v>0</v>
      </c>
      <c r="E1515">
        <v>60.2</v>
      </c>
      <c r="F1515">
        <v>0.52840098700324489</v>
      </c>
      <c r="G1515">
        <v>431.05973194824622</v>
      </c>
      <c r="H1515">
        <v>1591.4725303529251</v>
      </c>
      <c r="I1515">
        <v>30.836530488664479</v>
      </c>
      <c r="J1515">
        <v>30.836530488664479</v>
      </c>
      <c r="K1515">
        <v>683.12383059674823</v>
      </c>
      <c r="L1515">
        <v>6</v>
      </c>
      <c r="M1515">
        <v>185.02812313021349</v>
      </c>
      <c r="N1515">
        <v>1285.909804525164</v>
      </c>
      <c r="O1515" t="b">
        <v>0</v>
      </c>
      <c r="P1515">
        <v>30.836530488664479</v>
      </c>
      <c r="Q1515">
        <v>0</v>
      </c>
      <c r="R1515">
        <v>0.95586221249172498</v>
      </c>
      <c r="S1515">
        <v>47.660425267192643</v>
      </c>
      <c r="T1515">
        <v>239.5692589383651</v>
      </c>
      <c r="U1515">
        <v>32.260434700395102</v>
      </c>
      <c r="V1515">
        <v>10.57405704453646</v>
      </c>
      <c r="W1515">
        <v>-14.68930722366361</v>
      </c>
      <c r="X1515">
        <v>1</v>
      </c>
      <c r="Y1515">
        <v>-8.1150726258347206</v>
      </c>
      <c r="Z1515">
        <v>83.553455635832378</v>
      </c>
      <c r="AA1515">
        <v>1285.909804525164</v>
      </c>
      <c r="AB1515" t="b">
        <v>0</v>
      </c>
      <c r="AC1515" t="b">
        <v>1</v>
      </c>
      <c r="AD1515">
        <v>89.860587272097064</v>
      </c>
      <c r="AE1515">
        <v>0.30694074795714998</v>
      </c>
      <c r="AF1515">
        <v>0</v>
      </c>
      <c r="AG1515">
        <v>6.0925827890651367E-2</v>
      </c>
      <c r="AH1515" t="b">
        <v>0</v>
      </c>
      <c r="AI1515" t="b">
        <v>0</v>
      </c>
      <c r="AJ1515">
        <v>1285.909804525164</v>
      </c>
      <c r="AK1515">
        <v>0</v>
      </c>
      <c r="AL1515">
        <v>32.260434700395102</v>
      </c>
      <c r="AM1515">
        <v>0</v>
      </c>
      <c r="AN1515">
        <v>32.572429505877963</v>
      </c>
      <c r="AO1515">
        <v>0</v>
      </c>
      <c r="AP1515">
        <v>1</v>
      </c>
      <c r="AQ1515">
        <v>0</v>
      </c>
      <c r="AR1515">
        <v>0</v>
      </c>
      <c r="AS1515">
        <v>0</v>
      </c>
      <c r="AT1515">
        <v>6.447631881971887</v>
      </c>
      <c r="AU1515">
        <v>2.0518612120415471</v>
      </c>
      <c r="AV1515">
        <v>6.447631881971887</v>
      </c>
    </row>
    <row r="1516" spans="1:48">
      <c r="A1516">
        <v>1513</v>
      </c>
      <c r="B1516">
        <v>0</v>
      </c>
      <c r="C1516">
        <v>0</v>
      </c>
      <c r="D1516">
        <v>0</v>
      </c>
      <c r="E1516">
        <v>62.3</v>
      </c>
      <c r="F1516">
        <v>0.63530976767133751</v>
      </c>
      <c r="G1516">
        <v>446.09669934178959</v>
      </c>
      <c r="H1516">
        <v>1646.989013969888</v>
      </c>
      <c r="I1516">
        <v>36.788409436922173</v>
      </c>
      <c r="J1516">
        <v>36.788409436922173</v>
      </c>
      <c r="K1516">
        <v>787.50511523807643</v>
      </c>
      <c r="L1516">
        <v>6</v>
      </c>
      <c r="M1516">
        <v>213.30041041118</v>
      </c>
      <c r="N1516">
        <v>1330.7671232876689</v>
      </c>
      <c r="O1516" t="b">
        <v>0</v>
      </c>
      <c r="P1516">
        <v>36.788409436922173</v>
      </c>
      <c r="Q1516">
        <v>0</v>
      </c>
      <c r="R1516">
        <v>0.95721168610779306</v>
      </c>
      <c r="S1516">
        <v>47.698024213619448</v>
      </c>
      <c r="T1516">
        <v>275.78607770961992</v>
      </c>
      <c r="U1516">
        <v>38.432887908536642</v>
      </c>
      <c r="V1516">
        <v>11.80042126013984</v>
      </c>
      <c r="W1516">
        <v>-21.224195805869599</v>
      </c>
      <c r="X1516">
        <v>1</v>
      </c>
      <c r="Y1516">
        <v>-1.58018404362873</v>
      </c>
      <c r="Z1516">
        <v>83.609063434113153</v>
      </c>
      <c r="AA1516">
        <v>1330.7671232876689</v>
      </c>
      <c r="AB1516" t="b">
        <v>0</v>
      </c>
      <c r="AC1516" t="b">
        <v>1</v>
      </c>
      <c r="AD1516">
        <v>89.858663610059466</v>
      </c>
      <c r="AE1516">
        <v>0.443490658630111</v>
      </c>
      <c r="AF1516">
        <v>0</v>
      </c>
      <c r="AG1516">
        <v>5.3509636284034767E-2</v>
      </c>
      <c r="AH1516" t="b">
        <v>0</v>
      </c>
      <c r="AI1516" t="b">
        <v>0</v>
      </c>
      <c r="AJ1516">
        <v>1330.7671232876689</v>
      </c>
      <c r="AK1516">
        <v>0</v>
      </c>
      <c r="AL1516">
        <v>38.432887908536642</v>
      </c>
      <c r="AM1516">
        <v>0</v>
      </c>
      <c r="AN1516">
        <v>38.883466147838178</v>
      </c>
      <c r="AO1516">
        <v>0</v>
      </c>
      <c r="AP1516">
        <v>1</v>
      </c>
      <c r="AQ1516">
        <v>0</v>
      </c>
      <c r="AR1516">
        <v>0</v>
      </c>
      <c r="AS1516">
        <v>0</v>
      </c>
      <c r="AT1516">
        <v>7.6417837276442517</v>
      </c>
      <c r="AU1516">
        <v>2.431881954273126</v>
      </c>
      <c r="AV1516">
        <v>7.6417837276442517</v>
      </c>
    </row>
    <row r="1517" spans="1:48">
      <c r="A1517">
        <v>1514</v>
      </c>
      <c r="B1517">
        <v>0</v>
      </c>
      <c r="C1517">
        <v>0</v>
      </c>
      <c r="D1517">
        <v>0</v>
      </c>
      <c r="E1517">
        <v>64.7</v>
      </c>
      <c r="F1517">
        <v>0.68035994231141217</v>
      </c>
      <c r="G1517">
        <v>463.28180493441079</v>
      </c>
      <c r="H1517">
        <v>1710.436423817845</v>
      </c>
      <c r="I1517">
        <v>40.57151334777749</v>
      </c>
      <c r="J1517">
        <v>40.57151334777749</v>
      </c>
      <c r="K1517">
        <v>836.27159485770505</v>
      </c>
      <c r="L1517">
        <v>6</v>
      </c>
      <c r="M1517">
        <v>226.50909936557559</v>
      </c>
      <c r="N1517">
        <v>1382.032630444819</v>
      </c>
      <c r="O1517" t="b">
        <v>0</v>
      </c>
      <c r="P1517">
        <v>40.57151334777749</v>
      </c>
      <c r="Q1517">
        <v>0</v>
      </c>
      <c r="R1517">
        <v>0.95766601642670257</v>
      </c>
      <c r="S1517">
        <v>47.741508844922919</v>
      </c>
      <c r="T1517">
        <v>292.72527056485842</v>
      </c>
      <c r="U1517">
        <v>42.364992233054487</v>
      </c>
      <c r="V1517">
        <v>12.39222679558179</v>
      </c>
      <c r="W1517">
        <v>-21.224195805869599</v>
      </c>
      <c r="X1517">
        <v>1</v>
      </c>
      <c r="Y1517">
        <v>-1.58018404362873</v>
      </c>
      <c r="Z1517">
        <v>83.680884271399918</v>
      </c>
      <c r="AA1517">
        <v>1382.032630444819</v>
      </c>
      <c r="AB1517" t="b">
        <v>0</v>
      </c>
      <c r="AC1517" t="b">
        <v>1</v>
      </c>
      <c r="AD1517">
        <v>89.858036552899293</v>
      </c>
      <c r="AE1517">
        <v>0.443490658630111</v>
      </c>
      <c r="AF1517">
        <v>0</v>
      </c>
      <c r="AG1517">
        <v>3.9104762154046957E-2</v>
      </c>
      <c r="AH1517" t="b">
        <v>0</v>
      </c>
      <c r="AI1517" t="b">
        <v>0</v>
      </c>
      <c r="AJ1517">
        <v>1382.032630444819</v>
      </c>
      <c r="AK1517">
        <v>0</v>
      </c>
      <c r="AL1517">
        <v>42.364992233054487</v>
      </c>
      <c r="AM1517">
        <v>0</v>
      </c>
      <c r="AN1517">
        <v>42.816546983470772</v>
      </c>
      <c r="AO1517">
        <v>0</v>
      </c>
      <c r="AP1517">
        <v>1</v>
      </c>
      <c r="AQ1517">
        <v>0</v>
      </c>
      <c r="AR1517">
        <v>0</v>
      </c>
      <c r="AS1517">
        <v>0</v>
      </c>
      <c r="AT1517">
        <v>8.3774271473405708</v>
      </c>
      <c r="AU1517">
        <v>2.665989332982043</v>
      </c>
      <c r="AV1517">
        <v>8.3774271473405708</v>
      </c>
    </row>
    <row r="1518" spans="1:48">
      <c r="A1518">
        <v>1515</v>
      </c>
      <c r="B1518">
        <v>0</v>
      </c>
      <c r="C1518">
        <v>0</v>
      </c>
      <c r="D1518">
        <v>0</v>
      </c>
      <c r="E1518">
        <v>67.099999999999994</v>
      </c>
      <c r="F1518">
        <v>0.64325046308301204</v>
      </c>
      <c r="G1518">
        <v>480.46691052703181</v>
      </c>
      <c r="H1518">
        <v>1773.8838336658021</v>
      </c>
      <c r="I1518">
        <v>40.750328097078587</v>
      </c>
      <c r="J1518">
        <v>40.750328097078587</v>
      </c>
      <c r="K1518">
        <v>809.91419061334705</v>
      </c>
      <c r="L1518">
        <v>6</v>
      </c>
      <c r="M1518">
        <v>219.37004079451441</v>
      </c>
      <c r="N1518">
        <v>1433.2981376019679</v>
      </c>
      <c r="O1518" t="b">
        <v>0</v>
      </c>
      <c r="P1518">
        <v>40.750328097078587</v>
      </c>
      <c r="Q1518">
        <v>0</v>
      </c>
      <c r="R1518">
        <v>0.95725955193481516</v>
      </c>
      <c r="S1518">
        <v>47.788955975402708</v>
      </c>
      <c r="T1518">
        <v>283.61960420450652</v>
      </c>
      <c r="U1518">
        <v>42.569779549040717</v>
      </c>
      <c r="V1518">
        <v>12.12202896377096</v>
      </c>
      <c r="W1518">
        <v>-21.224195805869599</v>
      </c>
      <c r="X1518">
        <v>1</v>
      </c>
      <c r="Y1518">
        <v>-1.58018404362873</v>
      </c>
      <c r="Z1518">
        <v>83.75139331070514</v>
      </c>
      <c r="AA1518">
        <v>1433.2981376019679</v>
      </c>
      <c r="AB1518" t="b">
        <v>0</v>
      </c>
      <c r="AC1518" t="b">
        <v>1</v>
      </c>
      <c r="AD1518">
        <v>89.85740949573912</v>
      </c>
      <c r="AE1518">
        <v>0.443490658630111</v>
      </c>
      <c r="AF1518">
        <v>0</v>
      </c>
      <c r="AG1518">
        <v>3.1376553528439988E-2</v>
      </c>
      <c r="AH1518" t="b">
        <v>0</v>
      </c>
      <c r="AI1518" t="b">
        <v>0</v>
      </c>
      <c r="AJ1518">
        <v>1433.2981376019679</v>
      </c>
      <c r="AK1518">
        <v>0</v>
      </c>
      <c r="AL1518">
        <v>42.569779549040717</v>
      </c>
      <c r="AM1518">
        <v>0</v>
      </c>
      <c r="AN1518">
        <v>43.020357788342267</v>
      </c>
      <c r="AO1518">
        <v>0</v>
      </c>
      <c r="AP1518">
        <v>1</v>
      </c>
      <c r="AQ1518">
        <v>0</v>
      </c>
      <c r="AR1518">
        <v>0</v>
      </c>
      <c r="AS1518">
        <v>0</v>
      </c>
      <c r="AT1518">
        <v>8.3849748560423318</v>
      </c>
      <c r="AU1518">
        <v>2.668391276983876</v>
      </c>
      <c r="AV1518">
        <v>8.3849748560423318</v>
      </c>
    </row>
    <row r="1519" spans="1:48">
      <c r="A1519">
        <v>1516</v>
      </c>
      <c r="B1519">
        <v>0</v>
      </c>
      <c r="C1519">
        <v>0</v>
      </c>
      <c r="D1519">
        <v>0</v>
      </c>
      <c r="E1519">
        <v>69.2</v>
      </c>
      <c r="F1519">
        <v>0.49663820535653258</v>
      </c>
      <c r="G1519">
        <v>495.50387792057529</v>
      </c>
      <c r="H1519">
        <v>1829.400317282764</v>
      </c>
      <c r="I1519">
        <v>35.406818727778408</v>
      </c>
      <c r="J1519">
        <v>35.406818727778408</v>
      </c>
      <c r="K1519">
        <v>682.35634118543385</v>
      </c>
      <c r="L1519">
        <v>6</v>
      </c>
      <c r="M1519">
        <v>184.82024409139589</v>
      </c>
      <c r="N1519">
        <v>1478.155456364474</v>
      </c>
      <c r="O1519" t="b">
        <v>0</v>
      </c>
      <c r="P1519">
        <v>35.406818727778408</v>
      </c>
      <c r="Q1519">
        <v>0</v>
      </c>
      <c r="R1519">
        <v>0.95536107906438428</v>
      </c>
      <c r="S1519">
        <v>47.83706978976452</v>
      </c>
      <c r="T1519">
        <v>239.42562751216369</v>
      </c>
      <c r="U1519">
        <v>37.061190270021733</v>
      </c>
      <c r="V1519">
        <v>10.687701656475671</v>
      </c>
      <c r="W1519">
        <v>-23.54859435760704</v>
      </c>
      <c r="X1519">
        <v>1</v>
      </c>
      <c r="Y1519">
        <v>0.74421450810871548</v>
      </c>
      <c r="Z1519">
        <v>83.793467707816006</v>
      </c>
      <c r="AA1519">
        <v>1478.155456364474</v>
      </c>
      <c r="AB1519" t="b">
        <v>0</v>
      </c>
      <c r="AC1519" t="b">
        <v>1</v>
      </c>
      <c r="AD1519">
        <v>89.85724362876779</v>
      </c>
      <c r="AE1519">
        <v>0.49206018060671441</v>
      </c>
      <c r="AF1519">
        <v>0</v>
      </c>
      <c r="AG1519">
        <v>3.8922500818110113E-2</v>
      </c>
      <c r="AH1519" t="b">
        <v>0</v>
      </c>
      <c r="AI1519" t="b">
        <v>0</v>
      </c>
      <c r="AJ1519">
        <v>1478.155456364474</v>
      </c>
      <c r="AK1519">
        <v>0</v>
      </c>
      <c r="AL1519">
        <v>37.061190270021733</v>
      </c>
      <c r="AM1519">
        <v>0</v>
      </c>
      <c r="AN1519">
        <v>37.557786502258161</v>
      </c>
      <c r="AO1519">
        <v>0</v>
      </c>
      <c r="AP1519">
        <v>1</v>
      </c>
      <c r="AQ1519">
        <v>0</v>
      </c>
      <c r="AR1519">
        <v>0</v>
      </c>
      <c r="AS1519">
        <v>0</v>
      </c>
      <c r="AT1519">
        <v>7.3283019308911044</v>
      </c>
      <c r="AU1519">
        <v>2.332121119409496</v>
      </c>
      <c r="AV1519">
        <v>7.3283019308911044</v>
      </c>
    </row>
    <row r="1520" spans="1:48">
      <c r="A1520">
        <v>1517</v>
      </c>
      <c r="B1520">
        <v>0</v>
      </c>
      <c r="C1520">
        <v>0</v>
      </c>
      <c r="D1520">
        <v>0</v>
      </c>
      <c r="E1520">
        <v>70.7</v>
      </c>
      <c r="F1520">
        <v>0.37019671549088068</v>
      </c>
      <c r="G1520">
        <v>506.24456891596361</v>
      </c>
      <c r="H1520">
        <v>1869.054948437737</v>
      </c>
      <c r="I1520">
        <v>30.293736513248401</v>
      </c>
      <c r="J1520">
        <v>30.293736513248401</v>
      </c>
      <c r="K1520">
        <v>571.43106792803201</v>
      </c>
      <c r="L1520">
        <v>6</v>
      </c>
      <c r="M1520">
        <v>154.77547885374651</v>
      </c>
      <c r="N1520">
        <v>1510.196398337692</v>
      </c>
      <c r="O1520" t="b">
        <v>0</v>
      </c>
      <c r="P1520">
        <v>30.293736513248401</v>
      </c>
      <c r="Q1520">
        <v>0</v>
      </c>
      <c r="R1520">
        <v>0.95305115849017741</v>
      </c>
      <c r="S1520">
        <v>47.880731445705088</v>
      </c>
      <c r="T1520">
        <v>200.9900609805845</v>
      </c>
      <c r="U1520">
        <v>31.786054970270111</v>
      </c>
      <c r="V1520">
        <v>9.4362505180270375</v>
      </c>
      <c r="W1520">
        <v>-22.017187695565049</v>
      </c>
      <c r="X1520">
        <v>1</v>
      </c>
      <c r="Y1520">
        <v>-0.78719215393327602</v>
      </c>
      <c r="Z1520">
        <v>83.813481979110904</v>
      </c>
      <c r="AA1520">
        <v>1510.196398337692</v>
      </c>
      <c r="AB1520" t="b">
        <v>0</v>
      </c>
      <c r="AC1520" t="b">
        <v>1</v>
      </c>
      <c r="AD1520">
        <v>89.857235101457107</v>
      </c>
      <c r="AE1520">
        <v>0.46006063841479222</v>
      </c>
      <c r="AF1520">
        <v>0</v>
      </c>
      <c r="AG1520">
        <v>3.50286636904934E-2</v>
      </c>
      <c r="AH1520" t="b">
        <v>0</v>
      </c>
      <c r="AI1520" t="b">
        <v>0</v>
      </c>
      <c r="AJ1520">
        <v>1510.196398337692</v>
      </c>
      <c r="AK1520">
        <v>0</v>
      </c>
      <c r="AL1520">
        <v>31.786054970270111</v>
      </c>
      <c r="AM1520">
        <v>0</v>
      </c>
      <c r="AN1520">
        <v>32.248667137726628</v>
      </c>
      <c r="AO1520">
        <v>0</v>
      </c>
      <c r="AP1520">
        <v>1</v>
      </c>
      <c r="AQ1520">
        <v>0</v>
      </c>
      <c r="AR1520">
        <v>0</v>
      </c>
      <c r="AS1520">
        <v>0</v>
      </c>
      <c r="AT1520">
        <v>6.346654994408687</v>
      </c>
      <c r="AU1520">
        <v>2.0197268466347791</v>
      </c>
      <c r="AV1520">
        <v>6.346654994408687</v>
      </c>
    </row>
    <row r="1521" spans="1:48">
      <c r="A1521">
        <v>1518</v>
      </c>
      <c r="B1521">
        <v>0</v>
      </c>
      <c r="C1521">
        <v>0</v>
      </c>
      <c r="D1521">
        <v>0</v>
      </c>
      <c r="E1521">
        <v>71.900000000000006</v>
      </c>
      <c r="F1521">
        <v>0.27257493267996052</v>
      </c>
      <c r="G1521">
        <v>514.8371217122741</v>
      </c>
      <c r="H1521">
        <v>1900.7786533617159</v>
      </c>
      <c r="I1521">
        <v>26.201635413089491</v>
      </c>
      <c r="J1521">
        <v>26.201635413089491</v>
      </c>
      <c r="K1521">
        <v>485.99290345058603</v>
      </c>
      <c r="L1521">
        <v>6</v>
      </c>
      <c r="M1521">
        <v>131.6340475218272</v>
      </c>
      <c r="N1521">
        <v>1535.8291519162669</v>
      </c>
      <c r="O1521" t="b">
        <v>0</v>
      </c>
      <c r="P1521">
        <v>26.201635413089491</v>
      </c>
      <c r="Q1521">
        <v>0</v>
      </c>
      <c r="R1521">
        <v>0.95056048362469525</v>
      </c>
      <c r="S1521">
        <v>47.92002102076637</v>
      </c>
      <c r="T1521">
        <v>171.3867007489641</v>
      </c>
      <c r="U1521">
        <v>27.564406331280381</v>
      </c>
      <c r="V1521">
        <v>8.473275598187854</v>
      </c>
      <c r="W1521">
        <v>-27.242395624221508</v>
      </c>
      <c r="X1521">
        <v>1</v>
      </c>
      <c r="Y1521">
        <v>4.4380157747231799</v>
      </c>
      <c r="Z1521">
        <v>83.812654485924867</v>
      </c>
      <c r="AA1521">
        <v>1535.8291519162669</v>
      </c>
      <c r="AB1521" t="b">
        <v>0</v>
      </c>
      <c r="AC1521" t="b">
        <v>1</v>
      </c>
      <c r="AD1521">
        <v>89.85795947122314</v>
      </c>
      <c r="AE1521">
        <v>0.56924408767030021</v>
      </c>
      <c r="AF1521">
        <v>0</v>
      </c>
      <c r="AG1521">
        <v>2.5504245470868658E-2</v>
      </c>
      <c r="AH1521" t="b">
        <v>0</v>
      </c>
      <c r="AI1521" t="b">
        <v>0</v>
      </c>
      <c r="AJ1521">
        <v>1535.8291519162669</v>
      </c>
      <c r="AK1521">
        <v>0</v>
      </c>
      <c r="AL1521">
        <v>27.564406331280381</v>
      </c>
      <c r="AM1521">
        <v>0</v>
      </c>
      <c r="AN1521">
        <v>28.13505043488577</v>
      </c>
      <c r="AO1521">
        <v>0</v>
      </c>
      <c r="AP1521">
        <v>1</v>
      </c>
      <c r="AQ1521">
        <v>3</v>
      </c>
      <c r="AR1521">
        <v>0</v>
      </c>
      <c r="AS1521">
        <v>0</v>
      </c>
      <c r="AT1521">
        <v>5.5878136293734944</v>
      </c>
      <c r="AU1521">
        <v>1.77823707310072</v>
      </c>
      <c r="AV1521">
        <v>5.5878136293734944</v>
      </c>
    </row>
    <row r="1522" spans="1:48">
      <c r="A1522">
        <v>1519</v>
      </c>
      <c r="B1522">
        <v>0</v>
      </c>
      <c r="C1522">
        <v>0</v>
      </c>
      <c r="D1522">
        <v>0</v>
      </c>
      <c r="E1522">
        <v>72.7</v>
      </c>
      <c r="F1522">
        <v>0.20617022045594169</v>
      </c>
      <c r="G1522">
        <v>520.56549024314779</v>
      </c>
      <c r="H1522">
        <v>1921.9277899777021</v>
      </c>
      <c r="I1522">
        <v>23.32368471956023</v>
      </c>
      <c r="J1522">
        <v>23.32368471956023</v>
      </c>
      <c r="K1522">
        <v>427.85160950654631</v>
      </c>
      <c r="L1522">
        <v>6</v>
      </c>
      <c r="M1522">
        <v>115.8861347525856</v>
      </c>
      <c r="N1522">
        <v>1552.917654301983</v>
      </c>
      <c r="O1522" t="b">
        <v>0</v>
      </c>
      <c r="P1522">
        <v>23.32368471956023</v>
      </c>
      <c r="Q1522">
        <v>0</v>
      </c>
      <c r="R1522">
        <v>0.94831043796637127</v>
      </c>
      <c r="S1522">
        <v>47.955806119579947</v>
      </c>
      <c r="T1522">
        <v>151.24101597711271</v>
      </c>
      <c r="U1522">
        <v>24.594988925332618</v>
      </c>
      <c r="V1522">
        <v>7.8175818773779886</v>
      </c>
      <c r="W1522">
        <v>-27.242395624221508</v>
      </c>
      <c r="X1522">
        <v>1</v>
      </c>
      <c r="Y1522">
        <v>4.4380157747231799</v>
      </c>
      <c r="Z1522">
        <v>83.815892513668459</v>
      </c>
      <c r="AA1522">
        <v>1552.917654301983</v>
      </c>
      <c r="AB1522" t="b">
        <v>0</v>
      </c>
      <c r="AC1522" t="b">
        <v>1</v>
      </c>
      <c r="AD1522">
        <v>89.859720588594058</v>
      </c>
      <c r="AE1522">
        <v>0.56924408767030021</v>
      </c>
      <c r="AF1522">
        <v>0</v>
      </c>
      <c r="AG1522">
        <v>6.289475007084655E-3</v>
      </c>
      <c r="AH1522" t="b">
        <v>0</v>
      </c>
      <c r="AI1522" t="b">
        <v>0</v>
      </c>
      <c r="AJ1522">
        <v>1552.917654301983</v>
      </c>
      <c r="AK1522">
        <v>0</v>
      </c>
      <c r="AL1522">
        <v>24.594988925332618</v>
      </c>
      <c r="AM1522">
        <v>0</v>
      </c>
      <c r="AN1522">
        <v>25.165020521966419</v>
      </c>
      <c r="AO1522">
        <v>0</v>
      </c>
      <c r="AP1522">
        <v>1</v>
      </c>
      <c r="AQ1522">
        <v>3</v>
      </c>
      <c r="AR1522">
        <v>0</v>
      </c>
      <c r="AS1522">
        <v>0</v>
      </c>
      <c r="AT1522">
        <v>5.0658035544528506</v>
      </c>
      <c r="AU1522">
        <v>1.6121152713862901</v>
      </c>
      <c r="AV1522">
        <v>5.0658035544528506</v>
      </c>
    </row>
    <row r="1523" spans="1:48">
      <c r="A1523">
        <v>1520</v>
      </c>
      <c r="B1523">
        <v>0</v>
      </c>
      <c r="C1523">
        <v>0</v>
      </c>
      <c r="D1523">
        <v>0</v>
      </c>
      <c r="E1523">
        <v>73.400000000000006</v>
      </c>
      <c r="F1523">
        <v>0.15274418549625501</v>
      </c>
      <c r="G1523">
        <v>525.57781270766236</v>
      </c>
      <c r="H1523">
        <v>1940.43328451669</v>
      </c>
      <c r="I1523">
        <v>20.985519095104792</v>
      </c>
      <c r="J1523">
        <v>20.985519095104792</v>
      </c>
      <c r="K1523">
        <v>381.28882345264111</v>
      </c>
      <c r="L1523">
        <v>6</v>
      </c>
      <c r="M1523">
        <v>103.27432921252471</v>
      </c>
      <c r="N1523">
        <v>1567.8700938894849</v>
      </c>
      <c r="O1523" t="b">
        <v>0</v>
      </c>
      <c r="P1523">
        <v>20.985519095104792</v>
      </c>
      <c r="Q1523">
        <v>0</v>
      </c>
      <c r="R1523">
        <v>0.94601805705629072</v>
      </c>
      <c r="S1523">
        <v>47.989110366845253</v>
      </c>
      <c r="T1523">
        <v>135.10816513862969</v>
      </c>
      <c r="U1523">
        <v>22.183000565977661</v>
      </c>
      <c r="V1523">
        <v>7.2934012617427584</v>
      </c>
      <c r="W1523">
        <v>-31.284448122967259</v>
      </c>
      <c r="X1523">
        <v>1</v>
      </c>
      <c r="Y1523">
        <v>8.4800682734689339</v>
      </c>
      <c r="Z1523">
        <v>83.819130541412051</v>
      </c>
      <c r="AA1523">
        <v>1567.8700938894849</v>
      </c>
      <c r="AB1523" t="b">
        <v>0</v>
      </c>
      <c r="AC1523" t="b">
        <v>1</v>
      </c>
      <c r="AD1523">
        <v>89.862283700508385</v>
      </c>
      <c r="AE1523">
        <v>0.65370488615155475</v>
      </c>
      <c r="AF1523">
        <v>0</v>
      </c>
      <c r="AG1523">
        <v>-1.6637156661324811E-2</v>
      </c>
      <c r="AH1523" t="b">
        <v>0</v>
      </c>
      <c r="AI1523" t="b">
        <v>0</v>
      </c>
      <c r="AJ1523">
        <v>1567.8700938894849</v>
      </c>
      <c r="AK1523">
        <v>0</v>
      </c>
      <c r="AL1523">
        <v>22.183000565977661</v>
      </c>
      <c r="AM1523">
        <v>0</v>
      </c>
      <c r="AN1523">
        <v>22.837128956949591</v>
      </c>
      <c r="AO1523">
        <v>0</v>
      </c>
      <c r="AP1523">
        <v>1</v>
      </c>
      <c r="AQ1523">
        <v>3</v>
      </c>
      <c r="AR1523">
        <v>0</v>
      </c>
      <c r="AS1523">
        <v>0</v>
      </c>
      <c r="AT1523">
        <v>4.66349753933161</v>
      </c>
      <c r="AU1523">
        <v>1.484087474063311</v>
      </c>
      <c r="AV1523">
        <v>4.66349753933161</v>
      </c>
    </row>
    <row r="1524" spans="1:48">
      <c r="A1524">
        <v>1521</v>
      </c>
      <c r="B1524">
        <v>0</v>
      </c>
      <c r="C1524">
        <v>0</v>
      </c>
      <c r="D1524">
        <v>0</v>
      </c>
      <c r="E1524">
        <v>73.8</v>
      </c>
      <c r="F1524">
        <v>9.9519704225707883E-2</v>
      </c>
      <c r="G1524">
        <v>528.44199697309909</v>
      </c>
      <c r="H1524">
        <v>1951.007852824682</v>
      </c>
      <c r="I1524">
        <v>18.476140363796791</v>
      </c>
      <c r="J1524">
        <v>18.476140363796791</v>
      </c>
      <c r="K1524">
        <v>333.87608308969908</v>
      </c>
      <c r="L1524">
        <v>6</v>
      </c>
      <c r="M1524">
        <v>90.432308529170939</v>
      </c>
      <c r="N1524">
        <v>1576.4143450823431</v>
      </c>
      <c r="O1524" t="b">
        <v>0</v>
      </c>
      <c r="P1524">
        <v>18.476140363796791</v>
      </c>
      <c r="Q1524">
        <v>0</v>
      </c>
      <c r="R1524">
        <v>0.94307770133997071</v>
      </c>
      <c r="S1524">
        <v>48.020404853786182</v>
      </c>
      <c r="T1524">
        <v>118.67651388980801</v>
      </c>
      <c r="U1524">
        <v>19.591323533092758</v>
      </c>
      <c r="V1524">
        <v>6.7553399675667549</v>
      </c>
      <c r="W1524">
        <v>-29.783032809368841</v>
      </c>
      <c r="X1524">
        <v>1</v>
      </c>
      <c r="Y1524">
        <v>6.9786529598705123</v>
      </c>
      <c r="Z1524">
        <v>83.822368569155643</v>
      </c>
      <c r="AA1524">
        <v>1576.4143450823431</v>
      </c>
      <c r="AB1524" t="b">
        <v>0</v>
      </c>
      <c r="AC1524" t="b">
        <v>1</v>
      </c>
      <c r="AD1524">
        <v>89.865350907102297</v>
      </c>
      <c r="AE1524">
        <v>0.62233202885248329</v>
      </c>
      <c r="AF1524">
        <v>0</v>
      </c>
      <c r="AG1524">
        <v>-3.5461024314563112E-2</v>
      </c>
      <c r="AH1524" t="b">
        <v>0</v>
      </c>
      <c r="AI1524" t="b">
        <v>0</v>
      </c>
      <c r="AJ1524">
        <v>1576.4143450823431</v>
      </c>
      <c r="AK1524">
        <v>0</v>
      </c>
      <c r="AL1524">
        <v>19.591323533092758</v>
      </c>
      <c r="AM1524">
        <v>0</v>
      </c>
      <c r="AN1524">
        <v>20.213827063897291</v>
      </c>
      <c r="AO1524">
        <v>0</v>
      </c>
      <c r="AP1524">
        <v>1</v>
      </c>
      <c r="AQ1524">
        <v>3</v>
      </c>
      <c r="AR1524">
        <v>0</v>
      </c>
      <c r="AS1524">
        <v>0</v>
      </c>
      <c r="AT1524">
        <v>4.2135358015322577</v>
      </c>
      <c r="AU1524">
        <v>1.340893964633157</v>
      </c>
      <c r="AV1524">
        <v>4.2135358015322577</v>
      </c>
    </row>
    <row r="1525" spans="1:48">
      <c r="A1525">
        <v>1522</v>
      </c>
      <c r="B1525">
        <v>0</v>
      </c>
      <c r="C1525">
        <v>0</v>
      </c>
      <c r="D1525">
        <v>0</v>
      </c>
      <c r="E1525">
        <v>74.099999999999994</v>
      </c>
      <c r="F1525">
        <v>3.2510330934250931E-2</v>
      </c>
      <c r="G1525">
        <v>530.5901351721767</v>
      </c>
      <c r="H1525">
        <v>1958.9387790556759</v>
      </c>
      <c r="I1525">
        <v>15.19518013440681</v>
      </c>
      <c r="J1525">
        <v>15.19518013440681</v>
      </c>
      <c r="K1525">
        <v>273.47527244672722</v>
      </c>
      <c r="L1525">
        <v>6</v>
      </c>
      <c r="M1525">
        <v>74.072392320348641</v>
      </c>
      <c r="N1525">
        <v>1582.822533476987</v>
      </c>
      <c r="O1525" t="b">
        <v>0</v>
      </c>
      <c r="P1525">
        <v>15.19518013440681</v>
      </c>
      <c r="Q1525">
        <v>0</v>
      </c>
      <c r="R1525">
        <v>0.93792258044517651</v>
      </c>
      <c r="S1525">
        <v>48.049458008063169</v>
      </c>
      <c r="T1525">
        <v>97.741279272972093</v>
      </c>
      <c r="U1525">
        <v>16.200889552306709</v>
      </c>
      <c r="V1525">
        <v>6.0675264012534598</v>
      </c>
      <c r="W1525">
        <v>-22.53976541171993</v>
      </c>
      <c r="X1525">
        <v>1</v>
      </c>
      <c r="Y1525">
        <v>-0.26461443777839833</v>
      </c>
      <c r="Z1525">
        <v>83.79006140182895</v>
      </c>
      <c r="AA1525">
        <v>1582.822533476987</v>
      </c>
      <c r="AB1525" t="b">
        <v>0</v>
      </c>
      <c r="AC1525" t="b">
        <v>1</v>
      </c>
      <c r="AD1525">
        <v>89.866683057602714</v>
      </c>
      <c r="AE1525">
        <v>0.4709801727822075</v>
      </c>
      <c r="AF1525">
        <v>0</v>
      </c>
      <c r="AG1525">
        <v>-6.716083481488172E-2</v>
      </c>
      <c r="AH1525" t="b">
        <v>0</v>
      </c>
      <c r="AI1525" t="b">
        <v>0</v>
      </c>
      <c r="AJ1525">
        <v>1582.822533476987</v>
      </c>
      <c r="AK1525">
        <v>0</v>
      </c>
      <c r="AL1525">
        <v>16.200889552306709</v>
      </c>
      <c r="AM1525">
        <v>0</v>
      </c>
      <c r="AN1525">
        <v>16.671883725248271</v>
      </c>
      <c r="AO1525">
        <v>0</v>
      </c>
      <c r="AP1525">
        <v>1</v>
      </c>
      <c r="AQ1525">
        <v>3</v>
      </c>
      <c r="AR1525">
        <v>0</v>
      </c>
      <c r="AS1525">
        <v>0</v>
      </c>
      <c r="AT1525">
        <v>3.6124124205233299</v>
      </c>
      <c r="AU1525">
        <v>1.149595551243237</v>
      </c>
      <c r="AV1525">
        <v>3.6124124205233299</v>
      </c>
    </row>
    <row r="1526" spans="1:48">
      <c r="A1526">
        <v>1523</v>
      </c>
      <c r="B1526">
        <v>0</v>
      </c>
      <c r="C1526">
        <v>0</v>
      </c>
      <c r="D1526">
        <v>0</v>
      </c>
      <c r="E1526">
        <v>74</v>
      </c>
      <c r="F1526">
        <v>-6.2894361296059742E-2</v>
      </c>
      <c r="G1526">
        <v>529.87408910581757</v>
      </c>
      <c r="H1526">
        <v>1956.295136978679</v>
      </c>
      <c r="I1526">
        <v>10.300136422105099</v>
      </c>
      <c r="J1526">
        <v>10.300136422105099</v>
      </c>
      <c r="K1526">
        <v>185.62722652077281</v>
      </c>
      <c r="L1526">
        <v>6</v>
      </c>
      <c r="M1526">
        <v>50.278230368573332</v>
      </c>
      <c r="N1526">
        <v>1580.6864706787719</v>
      </c>
      <c r="O1526" t="b">
        <v>0</v>
      </c>
      <c r="P1526">
        <v>10.300136422105099</v>
      </c>
      <c r="Q1526">
        <v>0</v>
      </c>
      <c r="R1526">
        <v>0.9247962054289498</v>
      </c>
      <c r="S1526">
        <v>48.075515890260732</v>
      </c>
      <c r="T1526">
        <v>67.285670366165448</v>
      </c>
      <c r="U1526">
        <v>11.1377364673848</v>
      </c>
      <c r="V1526">
        <v>5.0601377317925156</v>
      </c>
      <c r="W1526">
        <v>-30.115746007312239</v>
      </c>
      <c r="X1526">
        <v>1</v>
      </c>
      <c r="Y1526">
        <v>7.3113661578139073</v>
      </c>
      <c r="Z1526">
        <v>83.737959435923941</v>
      </c>
      <c r="AA1526">
        <v>1580.6864706787719</v>
      </c>
      <c r="AB1526" t="b">
        <v>0</v>
      </c>
      <c r="AC1526" t="b">
        <v>1</v>
      </c>
      <c r="AD1526">
        <v>89.868081222626529</v>
      </c>
      <c r="AE1526">
        <v>0.62928424492891244</v>
      </c>
      <c r="AF1526">
        <v>0</v>
      </c>
      <c r="AG1526">
        <v>-7.2620037595965303E-2</v>
      </c>
      <c r="AH1526" t="b">
        <v>0</v>
      </c>
      <c r="AI1526" t="b">
        <v>0</v>
      </c>
      <c r="AJ1526">
        <v>1580.6864706787719</v>
      </c>
      <c r="AK1526">
        <v>0</v>
      </c>
      <c r="AL1526">
        <v>11.1377364673848</v>
      </c>
      <c r="AM1526">
        <v>0</v>
      </c>
      <c r="AN1526">
        <v>11.76710821330966</v>
      </c>
      <c r="AO1526">
        <v>0</v>
      </c>
      <c r="AP1526">
        <v>1</v>
      </c>
      <c r="AQ1526">
        <v>3</v>
      </c>
      <c r="AR1526">
        <v>0</v>
      </c>
      <c r="AS1526">
        <v>0</v>
      </c>
      <c r="AT1526">
        <v>2.7886911884259322</v>
      </c>
      <c r="AU1526">
        <v>0.88745874247139023</v>
      </c>
      <c r="AV1526">
        <v>2.7886911884259322</v>
      </c>
    </row>
    <row r="1527" spans="1:48">
      <c r="A1527">
        <v>1524</v>
      </c>
      <c r="B1527">
        <v>0</v>
      </c>
      <c r="C1527">
        <v>0</v>
      </c>
      <c r="D1527">
        <v>0</v>
      </c>
      <c r="E1527">
        <v>73.599999999999994</v>
      </c>
      <c r="F1527">
        <v>-0.19759955241668159</v>
      </c>
      <c r="G1527">
        <v>527.00990484038073</v>
      </c>
      <c r="H1527">
        <v>1945.7205686706859</v>
      </c>
      <c r="I1527">
        <v>3.3491147705819699</v>
      </c>
      <c r="J1527">
        <v>3.3491147705819699</v>
      </c>
      <c r="K1527">
        <v>60.685178683498357</v>
      </c>
      <c r="L1527">
        <v>6</v>
      </c>
      <c r="M1527">
        <v>16.43693897169511</v>
      </c>
      <c r="N1527">
        <v>1572.142219485914</v>
      </c>
      <c r="O1527" t="b">
        <v>0</v>
      </c>
      <c r="P1527">
        <v>3.3491147705819699</v>
      </c>
      <c r="Q1527">
        <v>0</v>
      </c>
      <c r="R1527">
        <v>0.84877258954026524</v>
      </c>
      <c r="S1527">
        <v>48.096914341377797</v>
      </c>
      <c r="T1527">
        <v>23.967251655848699</v>
      </c>
      <c r="U1527">
        <v>3.9458328554130229</v>
      </c>
      <c r="V1527">
        <v>3.624505403750792</v>
      </c>
      <c r="W1527">
        <v>-40.319296461195123</v>
      </c>
      <c r="X1527">
        <v>1</v>
      </c>
      <c r="Y1527">
        <v>17.51491661169679</v>
      </c>
      <c r="Z1527">
        <v>83.651970319515797</v>
      </c>
      <c r="AA1527">
        <v>1572.142219485914</v>
      </c>
      <c r="AB1527" t="b">
        <v>0</v>
      </c>
      <c r="AC1527" t="b">
        <v>1</v>
      </c>
      <c r="AD1527">
        <v>89.873007072382379</v>
      </c>
      <c r="AE1527">
        <v>0.84249276187571887</v>
      </c>
      <c r="AF1527">
        <v>0</v>
      </c>
      <c r="AG1527">
        <v>-7.9531144845455426E-2</v>
      </c>
      <c r="AH1527" t="b">
        <v>0</v>
      </c>
      <c r="AI1527" t="b">
        <v>0</v>
      </c>
      <c r="AJ1527">
        <v>1572.142219485914</v>
      </c>
      <c r="AK1527">
        <v>0</v>
      </c>
      <c r="AL1527">
        <v>3.9458328554130229</v>
      </c>
      <c r="AM1527">
        <v>0</v>
      </c>
      <c r="AN1527">
        <v>4.789113126252234</v>
      </c>
      <c r="AO1527">
        <v>0</v>
      </c>
      <c r="AP1527">
        <v>1</v>
      </c>
      <c r="AQ1527">
        <v>3</v>
      </c>
      <c r="AR1527">
        <v>0</v>
      </c>
      <c r="AS1527">
        <v>0</v>
      </c>
      <c r="AT1527">
        <v>1.637830036064297</v>
      </c>
      <c r="AU1527">
        <v>0.52121460784903917</v>
      </c>
      <c r="AV1527">
        <v>1.637830036064297</v>
      </c>
    </row>
    <row r="1528" spans="1:48">
      <c r="A1528">
        <v>1525</v>
      </c>
      <c r="B1528">
        <v>0</v>
      </c>
      <c r="C1528">
        <v>0</v>
      </c>
      <c r="D1528">
        <v>0</v>
      </c>
      <c r="E1528">
        <v>72.5</v>
      </c>
      <c r="F1528">
        <v>-0.39670742903720319</v>
      </c>
      <c r="G1528">
        <v>519.13339811042943</v>
      </c>
      <c r="H1528">
        <v>1916.640505823706</v>
      </c>
      <c r="I1528">
        <v>-6.8358822430847486</v>
      </c>
      <c r="J1528">
        <v>-6.8358822430847486</v>
      </c>
      <c r="K1528">
        <v>-125.7439170750044</v>
      </c>
      <c r="L1528">
        <v>6</v>
      </c>
      <c r="M1528">
        <v>-34.058482414681571</v>
      </c>
      <c r="N1528">
        <v>1548.6455287055539</v>
      </c>
      <c r="O1528" t="b">
        <v>0</v>
      </c>
      <c r="P1528">
        <v>-6.8358822430847477</v>
      </c>
      <c r="Q1528">
        <v>0</v>
      </c>
      <c r="R1528">
        <v>0.87696474822672965</v>
      </c>
      <c r="S1528">
        <v>48.110905708552473</v>
      </c>
      <c r="T1528">
        <v>-36.965456009623409</v>
      </c>
      <c r="U1528">
        <v>-5.9948277502143874</v>
      </c>
      <c r="V1528">
        <v>-2.9069735949418458</v>
      </c>
      <c r="W1528">
        <v>-46.927776671272809</v>
      </c>
      <c r="X1528">
        <v>1</v>
      </c>
      <c r="Y1528">
        <v>24.123396821774481</v>
      </c>
      <c r="Z1528">
        <v>83.546197301925275</v>
      </c>
      <c r="AA1528">
        <v>1548.6455287055539</v>
      </c>
      <c r="AB1528" t="b">
        <v>0</v>
      </c>
      <c r="AC1528" t="b">
        <v>1</v>
      </c>
      <c r="AD1528">
        <v>89.881268642508061</v>
      </c>
      <c r="AE1528">
        <v>0.98058040805644675</v>
      </c>
      <c r="AF1528">
        <v>0</v>
      </c>
      <c r="AG1528">
        <v>-9.3931440045540882E-2</v>
      </c>
      <c r="AH1528" t="b">
        <v>0</v>
      </c>
      <c r="AI1528" t="b">
        <v>0</v>
      </c>
      <c r="AJ1528">
        <v>1548.6455287055539</v>
      </c>
      <c r="AK1528">
        <v>0</v>
      </c>
      <c r="AL1528">
        <v>-5.9948277502143874</v>
      </c>
      <c r="AM1528">
        <v>0</v>
      </c>
      <c r="AN1528">
        <v>-5.0115033109251472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</row>
    <row r="1529" spans="1:48">
      <c r="A1529">
        <v>1526</v>
      </c>
      <c r="B1529">
        <v>0</v>
      </c>
      <c r="C1529">
        <v>0</v>
      </c>
      <c r="D1529">
        <v>0</v>
      </c>
      <c r="E1529">
        <v>70.8</v>
      </c>
      <c r="F1529">
        <v>-0.54890406476784293</v>
      </c>
      <c r="G1529">
        <v>506.96061498232268</v>
      </c>
      <c r="H1529">
        <v>1871.698590514736</v>
      </c>
      <c r="I1529">
        <v>-14.394711784772371</v>
      </c>
      <c r="J1529">
        <v>-14.394711784772371</v>
      </c>
      <c r="K1529">
        <v>-271.1440850303016</v>
      </c>
      <c r="L1529">
        <v>6</v>
      </c>
      <c r="M1529">
        <v>-73.440976443743651</v>
      </c>
      <c r="N1529">
        <v>1512.332461135906</v>
      </c>
      <c r="O1529" t="b">
        <v>0</v>
      </c>
      <c r="P1529">
        <v>-14.394711784772371</v>
      </c>
      <c r="Q1529">
        <v>0</v>
      </c>
      <c r="R1529">
        <v>0.92568769219896341</v>
      </c>
      <c r="S1529">
        <v>48.134139695597071</v>
      </c>
      <c r="T1529">
        <v>-84.137881184464732</v>
      </c>
      <c r="U1529">
        <v>-13.32500753191516</v>
      </c>
      <c r="V1529">
        <v>-10.69690474072107</v>
      </c>
      <c r="W1529">
        <v>-54.168079601539908</v>
      </c>
      <c r="X1529">
        <v>1</v>
      </c>
      <c r="Y1529">
        <v>31.36369975204158</v>
      </c>
      <c r="Z1529">
        <v>83.358665681851633</v>
      </c>
      <c r="AA1529">
        <v>1512.332461135906</v>
      </c>
      <c r="AB1529" t="b">
        <v>0</v>
      </c>
      <c r="AC1529" t="b">
        <v>1</v>
      </c>
      <c r="AD1529">
        <v>89.892277987066365</v>
      </c>
      <c r="AE1529">
        <v>1.1318703200321769</v>
      </c>
      <c r="AF1529">
        <v>0</v>
      </c>
      <c r="AG1529">
        <v>-9.3857001528300454E-2</v>
      </c>
      <c r="AH1529" t="b">
        <v>0</v>
      </c>
      <c r="AI1529" t="b">
        <v>0</v>
      </c>
      <c r="AJ1529">
        <v>1512.332461135906</v>
      </c>
      <c r="AK1529">
        <v>0</v>
      </c>
      <c r="AL1529">
        <v>-13.32500753191516</v>
      </c>
      <c r="AM1529">
        <v>7.1164200830466902</v>
      </c>
      <c r="AN1529">
        <v>-5.0713935682430753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</row>
    <row r="1530" spans="1:48">
      <c r="A1530">
        <v>1527</v>
      </c>
      <c r="B1530">
        <v>0</v>
      </c>
      <c r="C1530">
        <v>0</v>
      </c>
      <c r="D1530">
        <v>0</v>
      </c>
      <c r="E1530">
        <v>68.599999999999994</v>
      </c>
      <c r="F1530">
        <v>-0.65767631189144637</v>
      </c>
      <c r="G1530">
        <v>491.20760152242002</v>
      </c>
      <c r="H1530">
        <v>1813.5384648207751</v>
      </c>
      <c r="I1530">
        <v>-19.45753559645344</v>
      </c>
      <c r="J1530">
        <v>-19.45753559645344</v>
      </c>
      <c r="K1530">
        <v>-378.26323871586891</v>
      </c>
      <c r="L1530">
        <v>6</v>
      </c>
      <c r="M1530">
        <v>-102.4548317215246</v>
      </c>
      <c r="N1530">
        <v>1465.3390795751859</v>
      </c>
      <c r="O1530" t="b">
        <v>0</v>
      </c>
      <c r="P1530">
        <v>-19.45753559645344</v>
      </c>
      <c r="Q1530">
        <v>0</v>
      </c>
      <c r="R1530">
        <v>0.93779422323693462</v>
      </c>
      <c r="S1530">
        <v>48.163690093297973</v>
      </c>
      <c r="T1530">
        <v>-118.91280857816579</v>
      </c>
      <c r="U1530">
        <v>-18.247164480781059</v>
      </c>
      <c r="V1530">
        <v>-16.457976856641221</v>
      </c>
      <c r="W1530">
        <v>-65.360061828873881</v>
      </c>
      <c r="X1530">
        <v>1</v>
      </c>
      <c r="Y1530">
        <v>42.555681979375549</v>
      </c>
      <c r="Z1530">
        <v>83.312720788618265</v>
      </c>
      <c r="AA1530">
        <v>1465.3390795751859</v>
      </c>
      <c r="AB1530" t="b">
        <v>0</v>
      </c>
      <c r="AC1530" t="b">
        <v>1</v>
      </c>
      <c r="AD1530">
        <v>89.906944531060688</v>
      </c>
      <c r="AE1530">
        <v>1.3657326352302011</v>
      </c>
      <c r="AF1530">
        <v>0</v>
      </c>
      <c r="AG1530">
        <v>-9.2029222026619395E-2</v>
      </c>
      <c r="AH1530" t="b">
        <v>0</v>
      </c>
      <c r="AI1530" t="b">
        <v>0</v>
      </c>
      <c r="AJ1530">
        <v>1465.3390795751859</v>
      </c>
      <c r="AK1530">
        <v>0</v>
      </c>
      <c r="AL1530">
        <v>-18.247164480781059</v>
      </c>
      <c r="AM1530">
        <v>11.994243827622521</v>
      </c>
      <c r="AN1530">
        <v>-4.8797819336316683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</row>
    <row r="1531" spans="1:48">
      <c r="A1531">
        <v>1528</v>
      </c>
      <c r="B1531">
        <v>0</v>
      </c>
      <c r="C1531">
        <v>0</v>
      </c>
      <c r="D1531">
        <v>0</v>
      </c>
      <c r="E1531">
        <v>66.2</v>
      </c>
      <c r="F1531">
        <v>-0.65372402099969129</v>
      </c>
      <c r="G1531">
        <v>474.02249592979899</v>
      </c>
      <c r="H1531">
        <v>1750.091054972818</v>
      </c>
      <c r="I1531">
        <v>-18.984900419062569</v>
      </c>
      <c r="J1531">
        <v>-18.984900419062569</v>
      </c>
      <c r="K1531">
        <v>-382.45536088422472</v>
      </c>
      <c r="L1531">
        <v>6</v>
      </c>
      <c r="M1531">
        <v>-103.5902927638745</v>
      </c>
      <c r="N1531">
        <v>1414.073572418037</v>
      </c>
      <c r="O1531" t="b">
        <v>0</v>
      </c>
      <c r="P1531">
        <v>-18.984900419062569</v>
      </c>
      <c r="Q1531">
        <v>0</v>
      </c>
      <c r="R1531">
        <v>0.93854462151690532</v>
      </c>
      <c r="S1531">
        <v>48.197126389113613</v>
      </c>
      <c r="T1531">
        <v>-120.3268714293267</v>
      </c>
      <c r="U1531">
        <v>-17.818176178345212</v>
      </c>
      <c r="V1531">
        <v>-16.736578665452239</v>
      </c>
      <c r="W1531">
        <v>-72.640505538674518</v>
      </c>
      <c r="X1531">
        <v>1</v>
      </c>
      <c r="Y1531">
        <v>49.836125689176193</v>
      </c>
      <c r="Z1531">
        <v>83.267095561811914</v>
      </c>
      <c r="AA1531">
        <v>1414.073572418037</v>
      </c>
      <c r="AB1531" t="b">
        <v>0</v>
      </c>
      <c r="AC1531" t="b">
        <v>1</v>
      </c>
      <c r="AD1531">
        <v>89.925276238931431</v>
      </c>
      <c r="AE1531">
        <v>1.517861309763348</v>
      </c>
      <c r="AF1531">
        <v>0</v>
      </c>
      <c r="AG1531">
        <v>-8.1598232261809844E-2</v>
      </c>
      <c r="AH1531" t="b">
        <v>0</v>
      </c>
      <c r="AI1531" t="b">
        <v>0</v>
      </c>
      <c r="AJ1531">
        <v>1414.073572418037</v>
      </c>
      <c r="AK1531">
        <v>0</v>
      </c>
      <c r="AL1531">
        <v>-17.818176178345212</v>
      </c>
      <c r="AM1531">
        <v>11.618486652078269</v>
      </c>
      <c r="AN1531">
        <v>-4.6744221322069244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</row>
    <row r="1532" spans="1:48">
      <c r="A1532">
        <v>1529</v>
      </c>
      <c r="B1532">
        <v>0</v>
      </c>
      <c r="C1532">
        <v>0</v>
      </c>
      <c r="D1532">
        <v>0</v>
      </c>
      <c r="E1532">
        <v>64</v>
      </c>
      <c r="F1532">
        <v>-0.56076093744310107</v>
      </c>
      <c r="G1532">
        <v>458.26948246989627</v>
      </c>
      <c r="H1532">
        <v>1691.9309292788571</v>
      </c>
      <c r="I1532">
        <v>-14.59687174337355</v>
      </c>
      <c r="J1532">
        <v>-14.59687174337355</v>
      </c>
      <c r="K1532">
        <v>-304.16569907060142</v>
      </c>
      <c r="L1532">
        <v>6</v>
      </c>
      <c r="M1532">
        <v>-82.385075587920213</v>
      </c>
      <c r="N1532">
        <v>1367.0801908573169</v>
      </c>
      <c r="O1532" t="b">
        <v>0</v>
      </c>
      <c r="P1532">
        <v>-14.59687174337355</v>
      </c>
      <c r="Q1532">
        <v>0</v>
      </c>
      <c r="R1532">
        <v>0.93170177323396774</v>
      </c>
      <c r="S1532">
        <v>48.229356947446327</v>
      </c>
      <c r="T1532">
        <v>-94.997922046138271</v>
      </c>
      <c r="U1532">
        <v>-13.59993128696993</v>
      </c>
      <c r="V1532">
        <v>-12.61284645821806</v>
      </c>
      <c r="W1532">
        <v>-68.394376319329041</v>
      </c>
      <c r="X1532">
        <v>1</v>
      </c>
      <c r="Y1532">
        <v>45.589996469830709</v>
      </c>
      <c r="Z1532">
        <v>83.18908711533733</v>
      </c>
      <c r="AA1532">
        <v>1367.0801908573169</v>
      </c>
      <c r="AB1532" t="b">
        <v>0</v>
      </c>
      <c r="AC1532" t="b">
        <v>1</v>
      </c>
      <c r="AD1532">
        <v>89.944209993328059</v>
      </c>
      <c r="AE1532">
        <v>1.42913622159792</v>
      </c>
      <c r="AF1532">
        <v>0</v>
      </c>
      <c r="AG1532">
        <v>-6.5526440878198644E-2</v>
      </c>
      <c r="AH1532" t="b">
        <v>0</v>
      </c>
      <c r="AI1532" t="b">
        <v>0</v>
      </c>
      <c r="AJ1532">
        <v>1367.0801908573169</v>
      </c>
      <c r="AK1532">
        <v>0</v>
      </c>
      <c r="AL1532">
        <v>-13.59993128696993</v>
      </c>
      <c r="AM1532">
        <v>7.6757655028264686</v>
      </c>
      <c r="AN1532">
        <v>-4.4894294988051477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</row>
    <row r="1533" spans="1:48">
      <c r="A1533">
        <v>1530</v>
      </c>
      <c r="B1533">
        <v>0</v>
      </c>
      <c r="C1533">
        <v>0</v>
      </c>
      <c r="D1533">
        <v>0</v>
      </c>
      <c r="E1533">
        <v>62.2</v>
      </c>
      <c r="F1533">
        <v>-0.43656556256124368</v>
      </c>
      <c r="G1533">
        <v>445.38065327543052</v>
      </c>
      <c r="H1533">
        <v>1644.345371892889</v>
      </c>
      <c r="I1533">
        <v>-9.1333097303709057</v>
      </c>
      <c r="J1533">
        <v>-9.1333097303709057</v>
      </c>
      <c r="K1533">
        <v>-195.8250381583907</v>
      </c>
      <c r="L1533">
        <v>6</v>
      </c>
      <c r="M1533">
        <v>-53.040367865219572</v>
      </c>
      <c r="N1533">
        <v>1328.631060489455</v>
      </c>
      <c r="O1533" t="b">
        <v>0</v>
      </c>
      <c r="P1533">
        <v>-9.1333097303709057</v>
      </c>
      <c r="Q1533">
        <v>0</v>
      </c>
      <c r="R1533">
        <v>0.91276586588489195</v>
      </c>
      <c r="S1533">
        <v>48.256897257669593</v>
      </c>
      <c r="T1533">
        <v>-59.917620422463287</v>
      </c>
      <c r="U1533">
        <v>-8.3365733644369087</v>
      </c>
      <c r="V1533">
        <v>-6.8772525572437218</v>
      </c>
      <c r="W1533">
        <v>-52.605159691506088</v>
      </c>
      <c r="X1533">
        <v>1</v>
      </c>
      <c r="Y1533">
        <v>29.80077984200776</v>
      </c>
      <c r="Z1533">
        <v>83.170426375106487</v>
      </c>
      <c r="AA1533">
        <v>1328.631060489455</v>
      </c>
      <c r="AB1533" t="b">
        <v>0</v>
      </c>
      <c r="AC1533" t="b">
        <v>1</v>
      </c>
      <c r="AD1533">
        <v>89.959168480691517</v>
      </c>
      <c r="AE1533">
        <v>1.099212292061321</v>
      </c>
      <c r="AF1533">
        <v>0</v>
      </c>
      <c r="AG1533">
        <v>-2.157755745650336E-2</v>
      </c>
      <c r="AH1533" t="b">
        <v>0</v>
      </c>
      <c r="AI1533" t="b">
        <v>0</v>
      </c>
      <c r="AJ1533">
        <v>1328.631060489455</v>
      </c>
      <c r="AK1533">
        <v>0</v>
      </c>
      <c r="AL1533">
        <v>-8.3365733644369087</v>
      </c>
      <c r="AM1533">
        <v>2.8936851783947559</v>
      </c>
      <c r="AN1533">
        <v>-4.3403123556967564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</row>
    <row r="1534" spans="1:48">
      <c r="A1534">
        <v>1531</v>
      </c>
      <c r="B1534">
        <v>0</v>
      </c>
      <c r="C1534">
        <v>0</v>
      </c>
      <c r="D1534">
        <v>0</v>
      </c>
      <c r="E1534">
        <v>60.9</v>
      </c>
      <c r="F1534">
        <v>-0.27631014564525991</v>
      </c>
      <c r="G1534">
        <v>436.07205441276068</v>
      </c>
      <c r="H1534">
        <v>1609.978024891913</v>
      </c>
      <c r="I1534">
        <v>-2.4106849878048582</v>
      </c>
      <c r="J1534">
        <v>-2.4106849878048582</v>
      </c>
      <c r="K1534">
        <v>-52.790234296932013</v>
      </c>
      <c r="L1534">
        <v>6</v>
      </c>
      <c r="M1534">
        <v>-14.298546667641389</v>
      </c>
      <c r="N1534">
        <v>1300.8622441126649</v>
      </c>
      <c r="O1534" t="b">
        <v>0</v>
      </c>
      <c r="P1534">
        <v>-2.4106849878048582</v>
      </c>
      <c r="Q1534">
        <v>0</v>
      </c>
      <c r="R1534">
        <v>0.76730704805304584</v>
      </c>
      <c r="S1534">
        <v>48.278906964009657</v>
      </c>
      <c r="T1534">
        <v>-13.578435191827509</v>
      </c>
      <c r="U1534">
        <v>-1.849735581778339</v>
      </c>
      <c r="V1534">
        <v>0.72011147581387647</v>
      </c>
      <c r="W1534">
        <v>-35.545674931591051</v>
      </c>
      <c r="X1534">
        <v>1</v>
      </c>
      <c r="Y1534">
        <v>12.741295082092719</v>
      </c>
      <c r="Z1534">
        <v>83.140131744007448</v>
      </c>
      <c r="AA1534">
        <v>1300.8622441126649</v>
      </c>
      <c r="AB1534" t="b">
        <v>0</v>
      </c>
      <c r="AC1534" t="b">
        <v>1</v>
      </c>
      <c r="AD1534">
        <v>89.967609368573278</v>
      </c>
      <c r="AE1534">
        <v>0.74274544633175332</v>
      </c>
      <c r="AF1534">
        <v>0</v>
      </c>
      <c r="AG1534">
        <v>-5.2964558058981592E-3</v>
      </c>
      <c r="AH1534" t="b">
        <v>0</v>
      </c>
      <c r="AI1534" t="b">
        <v>0</v>
      </c>
      <c r="AJ1534">
        <v>1300.8622441126649</v>
      </c>
      <c r="AK1534">
        <v>0</v>
      </c>
      <c r="AL1534">
        <v>-1.849735581778339</v>
      </c>
      <c r="AM1534">
        <v>0</v>
      </c>
      <c r="AN1534">
        <v>-1.105590119511487</v>
      </c>
      <c r="AO1534">
        <v>0</v>
      </c>
      <c r="AP1534">
        <v>1</v>
      </c>
      <c r="AQ1534">
        <v>3</v>
      </c>
      <c r="AR1534">
        <v>0</v>
      </c>
      <c r="AS1534">
        <v>0</v>
      </c>
      <c r="AT1534">
        <v>0.52399903810782467</v>
      </c>
      <c r="AU1534">
        <v>0.16675475913052659</v>
      </c>
      <c r="AV1534">
        <v>0.52399903810782467</v>
      </c>
    </row>
    <row r="1535" spans="1:48">
      <c r="A1535">
        <v>1532</v>
      </c>
      <c r="B1535">
        <v>0</v>
      </c>
      <c r="C1535">
        <v>0</v>
      </c>
      <c r="D1535">
        <v>0</v>
      </c>
      <c r="E1535">
        <v>60.2</v>
      </c>
      <c r="F1535">
        <v>-0.1248605215243845</v>
      </c>
      <c r="G1535">
        <v>431.05973194824622</v>
      </c>
      <c r="H1535">
        <v>1591.4725303529251</v>
      </c>
      <c r="I1535">
        <v>3.7923856918694532</v>
      </c>
      <c r="J1535">
        <v>3.7923856918694532</v>
      </c>
      <c r="K1535">
        <v>84.012987190063143</v>
      </c>
      <c r="L1535">
        <v>6</v>
      </c>
      <c r="M1535">
        <v>22.75541364844614</v>
      </c>
      <c r="N1535">
        <v>1285.909804525164</v>
      </c>
      <c r="O1535" t="b">
        <v>0</v>
      </c>
      <c r="P1535">
        <v>3.7923856918694532</v>
      </c>
      <c r="Q1535">
        <v>0</v>
      </c>
      <c r="R1535">
        <v>0.88427939954767287</v>
      </c>
      <c r="S1535">
        <v>48.294403095761872</v>
      </c>
      <c r="T1535">
        <v>31.848124776426172</v>
      </c>
      <c r="U1535">
        <v>4.2886735728654726</v>
      </c>
      <c r="V1535">
        <v>3.6854841224086741</v>
      </c>
      <c r="W1535">
        <v>-31.231797546848149</v>
      </c>
      <c r="X1535">
        <v>1</v>
      </c>
      <c r="Y1535">
        <v>8.4274176973498243</v>
      </c>
      <c r="Z1535">
        <v>83.139328975278644</v>
      </c>
      <c r="AA1535">
        <v>1285.909804525164</v>
      </c>
      <c r="AB1535" t="b">
        <v>0</v>
      </c>
      <c r="AC1535" t="b">
        <v>1</v>
      </c>
      <c r="AD1535">
        <v>89.971809509997769</v>
      </c>
      <c r="AE1535">
        <v>0.65260472485951371</v>
      </c>
      <c r="AF1535">
        <v>0</v>
      </c>
      <c r="AG1535">
        <v>2.7770265337154539E-2</v>
      </c>
      <c r="AH1535" t="b">
        <v>0</v>
      </c>
      <c r="AI1535" t="b">
        <v>0</v>
      </c>
      <c r="AJ1535">
        <v>1285.909804525164</v>
      </c>
      <c r="AK1535">
        <v>0</v>
      </c>
      <c r="AL1535">
        <v>4.2886735728654726</v>
      </c>
      <c r="AM1535">
        <v>0</v>
      </c>
      <c r="AN1535">
        <v>5.0037262963772733</v>
      </c>
      <c r="AO1535">
        <v>0</v>
      </c>
      <c r="AP1535">
        <v>1</v>
      </c>
      <c r="AQ1535">
        <v>3</v>
      </c>
      <c r="AR1535">
        <v>0</v>
      </c>
      <c r="AS1535">
        <v>0</v>
      </c>
      <c r="AT1535">
        <v>1.5187126587839741</v>
      </c>
      <c r="AU1535">
        <v>0.4833073062853423</v>
      </c>
      <c r="AV1535">
        <v>1.5187126587839741</v>
      </c>
    </row>
    <row r="1536" spans="1:48">
      <c r="A1536">
        <v>1533</v>
      </c>
      <c r="B1536">
        <v>0</v>
      </c>
      <c r="C1536">
        <v>0</v>
      </c>
      <c r="D1536">
        <v>0</v>
      </c>
      <c r="E1536">
        <v>60</v>
      </c>
      <c r="F1536">
        <v>2.575223174279451E-2</v>
      </c>
      <c r="G1536">
        <v>429.62763981552769</v>
      </c>
      <c r="H1536">
        <v>1586.185246198929</v>
      </c>
      <c r="I1536">
        <v>9.9674990858590409</v>
      </c>
      <c r="J1536">
        <v>9.9674990858590409</v>
      </c>
      <c r="K1536">
        <v>221.54674458927761</v>
      </c>
      <c r="L1536">
        <v>5</v>
      </c>
      <c r="M1536">
        <v>60.007243929923511</v>
      </c>
      <c r="N1536">
        <v>1586.185246198929</v>
      </c>
      <c r="O1536" t="b">
        <v>1</v>
      </c>
      <c r="P1536">
        <v>9.9674990858590409</v>
      </c>
      <c r="Q1536">
        <v>0</v>
      </c>
      <c r="R1536">
        <v>1</v>
      </c>
      <c r="S1536">
        <v>48.306526449730313</v>
      </c>
      <c r="T1536">
        <v>60.007243929923497</v>
      </c>
      <c r="U1536">
        <v>9.9674990858590409</v>
      </c>
      <c r="V1536">
        <v>0</v>
      </c>
      <c r="W1536">
        <v>-13.44280571613281</v>
      </c>
      <c r="X1536">
        <v>1</v>
      </c>
      <c r="Y1536">
        <v>-9.3615741333655205</v>
      </c>
      <c r="Z1536">
        <v>83.147769822921177</v>
      </c>
      <c r="AA1536">
        <v>1586.185246198929</v>
      </c>
      <c r="AB1536" t="b">
        <v>0</v>
      </c>
      <c r="AC1536" t="b">
        <v>1</v>
      </c>
      <c r="AD1536">
        <v>89.971624161498553</v>
      </c>
      <c r="AE1536">
        <v>0.28089444779979</v>
      </c>
      <c r="AF1536">
        <v>0</v>
      </c>
      <c r="AG1536">
        <v>6.4357371977853906E-2</v>
      </c>
      <c r="AH1536" t="b">
        <v>0</v>
      </c>
      <c r="AI1536" t="b">
        <v>0</v>
      </c>
      <c r="AJ1536">
        <v>1586.185246198929</v>
      </c>
      <c r="AK1536">
        <v>0</v>
      </c>
      <c r="AL1536">
        <v>9.9674990858590409</v>
      </c>
      <c r="AM1536">
        <v>0</v>
      </c>
      <c r="AN1536">
        <v>10.322515464861301</v>
      </c>
      <c r="AO1536">
        <v>0</v>
      </c>
      <c r="AP1536">
        <v>1</v>
      </c>
      <c r="AQ1536">
        <v>3</v>
      </c>
      <c r="AR1536">
        <v>0</v>
      </c>
      <c r="AS1536">
        <v>0</v>
      </c>
      <c r="AT1536">
        <v>2.552065020626666</v>
      </c>
      <c r="AU1536">
        <v>0.81215604772249883</v>
      </c>
      <c r="AV1536">
        <v>2.552065020626666</v>
      </c>
    </row>
    <row r="1537" spans="1:48">
      <c r="A1537">
        <v>1534</v>
      </c>
      <c r="B1537">
        <v>0</v>
      </c>
      <c r="C1537">
        <v>0</v>
      </c>
      <c r="D1537">
        <v>0</v>
      </c>
      <c r="E1537">
        <v>60.4</v>
      </c>
      <c r="F1537">
        <v>0.18851826121987969</v>
      </c>
      <c r="G1537">
        <v>432.49182408096459</v>
      </c>
      <c r="H1537">
        <v>1596.759814506921</v>
      </c>
      <c r="I1537">
        <v>16.84853115142926</v>
      </c>
      <c r="J1537">
        <v>16.84853115142926</v>
      </c>
      <c r="K1537">
        <v>372.01078040528517</v>
      </c>
      <c r="L1537">
        <v>5</v>
      </c>
      <c r="M1537">
        <v>100.7613164694705</v>
      </c>
      <c r="N1537">
        <v>1596.759814506921</v>
      </c>
      <c r="O1537" t="b">
        <v>0</v>
      </c>
      <c r="P1537">
        <v>16.84853115142926</v>
      </c>
      <c r="Q1537">
        <v>0</v>
      </c>
      <c r="R1537">
        <v>1</v>
      </c>
      <c r="S1537">
        <v>48.306526449730313</v>
      </c>
      <c r="T1537">
        <v>100.7613164694705</v>
      </c>
      <c r="U1537">
        <v>16.848531151429249</v>
      </c>
      <c r="V1537">
        <v>0</v>
      </c>
      <c r="W1537">
        <v>-11.259618451549979</v>
      </c>
      <c r="X1537">
        <v>1</v>
      </c>
      <c r="Y1537">
        <v>-11.544761397948349</v>
      </c>
      <c r="Z1537">
        <v>83.213984372483438</v>
      </c>
      <c r="AA1537">
        <v>1596.759814506921</v>
      </c>
      <c r="AB1537" t="b">
        <v>0</v>
      </c>
      <c r="AC1537" t="b">
        <v>1</v>
      </c>
      <c r="AD1537">
        <v>89.967476079051863</v>
      </c>
      <c r="AE1537">
        <v>0.23527560943537279</v>
      </c>
      <c r="AF1537">
        <v>0</v>
      </c>
      <c r="AG1537">
        <v>7.1023622331673975E-2</v>
      </c>
      <c r="AH1537" t="b">
        <v>0</v>
      </c>
      <c r="AI1537" t="b">
        <v>0</v>
      </c>
      <c r="AJ1537">
        <v>1596.759814506921</v>
      </c>
      <c r="AK1537">
        <v>0</v>
      </c>
      <c r="AL1537">
        <v>16.848531151429249</v>
      </c>
      <c r="AM1537">
        <v>0</v>
      </c>
      <c r="AN1537">
        <v>17.084857527652499</v>
      </c>
      <c r="AO1537">
        <v>0</v>
      </c>
      <c r="AP1537">
        <v>1</v>
      </c>
      <c r="AQ1537">
        <v>3</v>
      </c>
      <c r="AR1537">
        <v>0</v>
      </c>
      <c r="AS1537">
        <v>0</v>
      </c>
      <c r="AT1537">
        <v>3.6884061202736702</v>
      </c>
      <c r="AU1537">
        <v>1.173779395440862</v>
      </c>
      <c r="AV1537">
        <v>3.6884061202736702</v>
      </c>
    </row>
    <row r="1538" spans="1:48">
      <c r="A1538">
        <v>1535</v>
      </c>
      <c r="B1538">
        <v>0</v>
      </c>
      <c r="C1538">
        <v>0</v>
      </c>
      <c r="D1538">
        <v>0</v>
      </c>
      <c r="E1538">
        <v>61.4</v>
      </c>
      <c r="F1538">
        <v>0.38684139004434931</v>
      </c>
      <c r="G1538">
        <v>439.65228474455671</v>
      </c>
      <c r="H1538">
        <v>1623.196235276904</v>
      </c>
      <c r="I1538">
        <v>25.639697069943569</v>
      </c>
      <c r="J1538">
        <v>25.639697069943569</v>
      </c>
      <c r="K1538">
        <v>556.89707566486072</v>
      </c>
      <c r="L1538">
        <v>5</v>
      </c>
      <c r="M1538">
        <v>150.8388612310024</v>
      </c>
      <c r="N1538">
        <v>1623.196235276904</v>
      </c>
      <c r="O1538" t="b">
        <v>0</v>
      </c>
      <c r="P1538">
        <v>25.639697069943569</v>
      </c>
      <c r="Q1538">
        <v>0</v>
      </c>
      <c r="R1538">
        <v>1</v>
      </c>
      <c r="S1538">
        <v>48.306526449730313</v>
      </c>
      <c r="T1538">
        <v>150.83886123100231</v>
      </c>
      <c r="U1538">
        <v>25.639697069943569</v>
      </c>
      <c r="V1538">
        <v>0</v>
      </c>
      <c r="W1538">
        <v>-7.0043653589845238</v>
      </c>
      <c r="X1538">
        <v>1</v>
      </c>
      <c r="Y1538">
        <v>-15.800014490513799</v>
      </c>
      <c r="Z1538">
        <v>83.275235943105159</v>
      </c>
      <c r="AA1538">
        <v>1623.196235276904</v>
      </c>
      <c r="AB1538" t="b">
        <v>0</v>
      </c>
      <c r="AC1538" t="b">
        <v>1</v>
      </c>
      <c r="AD1538">
        <v>89.962050528280344</v>
      </c>
      <c r="AE1538">
        <v>0.14635987317281099</v>
      </c>
      <c r="AF1538">
        <v>0</v>
      </c>
      <c r="AG1538">
        <v>8.4453428359590188E-2</v>
      </c>
      <c r="AH1538" t="b">
        <v>0</v>
      </c>
      <c r="AI1538" t="b">
        <v>0</v>
      </c>
      <c r="AJ1538">
        <v>1623.196235276904</v>
      </c>
      <c r="AK1538">
        <v>0</v>
      </c>
      <c r="AL1538">
        <v>25.639697069943569</v>
      </c>
      <c r="AM1538">
        <v>0</v>
      </c>
      <c r="AN1538">
        <v>25.790260010267879</v>
      </c>
      <c r="AO1538">
        <v>0</v>
      </c>
      <c r="AP1538">
        <v>1</v>
      </c>
      <c r="AQ1538">
        <v>3</v>
      </c>
      <c r="AR1538">
        <v>0</v>
      </c>
      <c r="AS1538">
        <v>0</v>
      </c>
      <c r="AT1538">
        <v>5.194268949222117</v>
      </c>
      <c r="AU1538">
        <v>1.6529974379618491</v>
      </c>
      <c r="AV1538">
        <v>5.194268949222117</v>
      </c>
    </row>
    <row r="1539" spans="1:48">
      <c r="A1539">
        <v>1536</v>
      </c>
      <c r="B1539">
        <v>0</v>
      </c>
      <c r="C1539">
        <v>0</v>
      </c>
      <c r="D1539">
        <v>0</v>
      </c>
      <c r="E1539">
        <v>63.2</v>
      </c>
      <c r="F1539">
        <v>0.59744951193606077</v>
      </c>
      <c r="G1539">
        <v>452.54111393902258</v>
      </c>
      <c r="H1539">
        <v>1670.7817926628711</v>
      </c>
      <c r="I1539">
        <v>35.805547679272991</v>
      </c>
      <c r="J1539">
        <v>35.805547679272991</v>
      </c>
      <c r="K1539">
        <v>755.55078569546686</v>
      </c>
      <c r="L1539">
        <v>5</v>
      </c>
      <c r="M1539">
        <v>204.6453915751535</v>
      </c>
      <c r="N1539">
        <v>1670.7817926628711</v>
      </c>
      <c r="O1539" t="b">
        <v>0</v>
      </c>
      <c r="P1539">
        <v>35.805547679272991</v>
      </c>
      <c r="Q1539">
        <v>0</v>
      </c>
      <c r="R1539">
        <v>1</v>
      </c>
      <c r="S1539">
        <v>48.306526449730313</v>
      </c>
      <c r="T1539">
        <v>204.64539157515361</v>
      </c>
      <c r="U1539">
        <v>35.805547679272991</v>
      </c>
      <c r="V1539">
        <v>0</v>
      </c>
      <c r="W1539">
        <v>-5.580551287150918</v>
      </c>
      <c r="X1539">
        <v>1</v>
      </c>
      <c r="Y1539">
        <v>-17.223828562347411</v>
      </c>
      <c r="Z1539">
        <v>83.420306362093086</v>
      </c>
      <c r="AA1539">
        <v>1670.7817926628711</v>
      </c>
      <c r="AB1539" t="b">
        <v>0</v>
      </c>
      <c r="AC1539" t="b">
        <v>1</v>
      </c>
      <c r="AD1539">
        <v>89.955498178468261</v>
      </c>
      <c r="AE1539">
        <v>0.1166085343583774</v>
      </c>
      <c r="AF1539">
        <v>0</v>
      </c>
      <c r="AG1539">
        <v>8.0106593397391124E-2</v>
      </c>
      <c r="AH1539" t="b">
        <v>0</v>
      </c>
      <c r="AI1539" t="b">
        <v>0</v>
      </c>
      <c r="AJ1539">
        <v>1670.7817926628711</v>
      </c>
      <c r="AK1539">
        <v>0</v>
      </c>
      <c r="AL1539">
        <v>35.805547679272991</v>
      </c>
      <c r="AM1539">
        <v>0</v>
      </c>
      <c r="AN1539">
        <v>35.931613114722232</v>
      </c>
      <c r="AO1539">
        <v>0</v>
      </c>
      <c r="AP1539">
        <v>1</v>
      </c>
      <c r="AQ1539">
        <v>0</v>
      </c>
      <c r="AR1539">
        <v>0</v>
      </c>
      <c r="AS1539">
        <v>0</v>
      </c>
      <c r="AT1539">
        <v>7.0185713475141247</v>
      </c>
      <c r="AU1539">
        <v>2.233554051399425</v>
      </c>
      <c r="AV1539">
        <v>7.0185713475141247</v>
      </c>
    </row>
    <row r="1540" spans="1:48">
      <c r="A1540">
        <v>1537</v>
      </c>
      <c r="B1540">
        <v>0</v>
      </c>
      <c r="C1540">
        <v>0</v>
      </c>
      <c r="D1540">
        <v>0</v>
      </c>
      <c r="E1540">
        <v>65.599999999999994</v>
      </c>
      <c r="F1540">
        <v>0.72336056221141298</v>
      </c>
      <c r="G1540">
        <v>469.72621953164372</v>
      </c>
      <c r="H1540">
        <v>1734.2292025108291</v>
      </c>
      <c r="I1540">
        <v>43.216020776951687</v>
      </c>
      <c r="J1540">
        <v>43.216020776951687</v>
      </c>
      <c r="K1540">
        <v>878.55985568851963</v>
      </c>
      <c r="L1540">
        <v>5</v>
      </c>
      <c r="M1540">
        <v>237.9631245093498</v>
      </c>
      <c r="N1540">
        <v>1734.2292025108291</v>
      </c>
      <c r="O1540" t="b">
        <v>0</v>
      </c>
      <c r="P1540">
        <v>43.216020776951687</v>
      </c>
      <c r="Q1540">
        <v>0</v>
      </c>
      <c r="R1540">
        <v>1</v>
      </c>
      <c r="S1540">
        <v>48.306526449730313</v>
      </c>
      <c r="T1540">
        <v>237.9631245093498</v>
      </c>
      <c r="U1540">
        <v>43.216020776951687</v>
      </c>
      <c r="V1540">
        <v>0</v>
      </c>
      <c r="W1540">
        <v>-5.580551287150918</v>
      </c>
      <c r="X1540">
        <v>1</v>
      </c>
      <c r="Y1540">
        <v>-17.223828562347411</v>
      </c>
      <c r="Z1540">
        <v>83.571773839299908</v>
      </c>
      <c r="AA1540">
        <v>1734.2292025108291</v>
      </c>
      <c r="AB1540" t="b">
        <v>0</v>
      </c>
      <c r="AC1540" t="b">
        <v>1</v>
      </c>
      <c r="AD1540">
        <v>89.94866332586416</v>
      </c>
      <c r="AE1540">
        <v>0.1166085343583774</v>
      </c>
      <c r="AF1540">
        <v>0</v>
      </c>
      <c r="AG1540">
        <v>8.7531799568265845E-2</v>
      </c>
      <c r="AH1540" t="b">
        <v>0</v>
      </c>
      <c r="AI1540" t="b">
        <v>0</v>
      </c>
      <c r="AJ1540">
        <v>1734.2292025108291</v>
      </c>
      <c r="AK1540">
        <v>0</v>
      </c>
      <c r="AL1540">
        <v>43.216020776951687</v>
      </c>
      <c r="AM1540">
        <v>0</v>
      </c>
      <c r="AN1540">
        <v>43.347125604138689</v>
      </c>
      <c r="AO1540">
        <v>0</v>
      </c>
      <c r="AP1540">
        <v>1</v>
      </c>
      <c r="AQ1540">
        <v>0</v>
      </c>
      <c r="AR1540">
        <v>0</v>
      </c>
      <c r="AS1540">
        <v>0</v>
      </c>
      <c r="AT1540">
        <v>8.3659574847097247</v>
      </c>
      <c r="AU1540">
        <v>2.6623392865311519</v>
      </c>
      <c r="AV1540">
        <v>8.3659574847097247</v>
      </c>
    </row>
    <row r="1541" spans="1:48">
      <c r="A1541">
        <v>1538</v>
      </c>
      <c r="B1541">
        <v>0</v>
      </c>
      <c r="C1541">
        <v>0</v>
      </c>
      <c r="D1541">
        <v>0</v>
      </c>
      <c r="E1541">
        <v>68.400000000000006</v>
      </c>
      <c r="F1541">
        <v>0.84244157255161056</v>
      </c>
      <c r="G1541">
        <v>489.77550938970171</v>
      </c>
      <c r="H1541">
        <v>1808.251180666779</v>
      </c>
      <c r="I1541">
        <v>51.127389562010457</v>
      </c>
      <c r="J1541">
        <v>51.127389562010457</v>
      </c>
      <c r="K1541">
        <v>996.84569197653354</v>
      </c>
      <c r="L1541">
        <v>5</v>
      </c>
      <c r="M1541">
        <v>270.00154170545329</v>
      </c>
      <c r="N1541">
        <v>1808.251180666779</v>
      </c>
      <c r="O1541" t="b">
        <v>0</v>
      </c>
      <c r="P1541">
        <v>51.127389562010457</v>
      </c>
      <c r="Q1541">
        <v>0</v>
      </c>
      <c r="R1541">
        <v>1</v>
      </c>
      <c r="S1541">
        <v>48.306526449730313</v>
      </c>
      <c r="T1541">
        <v>270.00154170545329</v>
      </c>
      <c r="U1541">
        <v>51.127389562010457</v>
      </c>
      <c r="V1541">
        <v>0</v>
      </c>
      <c r="W1541">
        <v>-7.1423188623221856</v>
      </c>
      <c r="X1541">
        <v>1</v>
      </c>
      <c r="Y1541">
        <v>-15.66206098717614</v>
      </c>
      <c r="Z1541">
        <v>83.650749086145993</v>
      </c>
      <c r="AA1541">
        <v>1808.251180666779</v>
      </c>
      <c r="AB1541" t="b">
        <v>0</v>
      </c>
      <c r="AC1541" t="b">
        <v>1</v>
      </c>
      <c r="AD1541">
        <v>89.942138347778936</v>
      </c>
      <c r="AE1541">
        <v>0.14924248369031429</v>
      </c>
      <c r="AF1541">
        <v>0</v>
      </c>
      <c r="AG1541">
        <v>9.8529352886813082E-2</v>
      </c>
      <c r="AH1541" t="b">
        <v>0</v>
      </c>
      <c r="AI1541" t="b">
        <v>0</v>
      </c>
      <c r="AJ1541">
        <v>1808.251180666779</v>
      </c>
      <c r="AK1541">
        <v>0</v>
      </c>
      <c r="AL1541">
        <v>51.127389562010457</v>
      </c>
      <c r="AM1541">
        <v>0</v>
      </c>
      <c r="AN1541">
        <v>51.295931843845388</v>
      </c>
      <c r="AO1541">
        <v>0</v>
      </c>
      <c r="AP1541">
        <v>1</v>
      </c>
      <c r="AQ1541">
        <v>0</v>
      </c>
      <c r="AR1541">
        <v>0</v>
      </c>
      <c r="AS1541">
        <v>0</v>
      </c>
      <c r="AT1541">
        <v>9.8294674452668982</v>
      </c>
      <c r="AU1541">
        <v>3.12807917002235</v>
      </c>
      <c r="AV1541">
        <v>9.8294674452668982</v>
      </c>
    </row>
    <row r="1542" spans="1:48">
      <c r="A1542">
        <v>1539</v>
      </c>
      <c r="B1542">
        <v>0</v>
      </c>
      <c r="C1542">
        <v>0</v>
      </c>
      <c r="D1542">
        <v>0</v>
      </c>
      <c r="E1542">
        <v>71.599999999999994</v>
      </c>
      <c r="F1542">
        <v>0.90687314758213589</v>
      </c>
      <c r="G1542">
        <v>512.68898351319638</v>
      </c>
      <c r="H1542">
        <v>1892.8477271307211</v>
      </c>
      <c r="I1542">
        <v>57.268851706580698</v>
      </c>
      <c r="J1542">
        <v>57.268851706580698</v>
      </c>
      <c r="K1542">
        <v>1066.684223075112</v>
      </c>
      <c r="L1542">
        <v>5</v>
      </c>
      <c r="M1542">
        <v>288.91772022619489</v>
      </c>
      <c r="N1542">
        <v>1892.8477271307211</v>
      </c>
      <c r="O1542" t="b">
        <v>0</v>
      </c>
      <c r="P1542">
        <v>57.268851706580698</v>
      </c>
      <c r="Q1542">
        <v>0</v>
      </c>
      <c r="R1542">
        <v>1</v>
      </c>
      <c r="S1542">
        <v>48.306526449730313</v>
      </c>
      <c r="T1542">
        <v>288.91772022619489</v>
      </c>
      <c r="U1542">
        <v>57.268851706580698</v>
      </c>
      <c r="V1542">
        <v>0</v>
      </c>
      <c r="W1542">
        <v>-7.1423188623221856</v>
      </c>
      <c r="X1542">
        <v>1</v>
      </c>
      <c r="Y1542">
        <v>-15.66206098717614</v>
      </c>
      <c r="Z1542">
        <v>83.700717025488999</v>
      </c>
      <c r="AA1542">
        <v>1892.8477271307211</v>
      </c>
      <c r="AB1542" t="b">
        <v>0</v>
      </c>
      <c r="AC1542" t="b">
        <v>1</v>
      </c>
      <c r="AD1542">
        <v>89.935923244212603</v>
      </c>
      <c r="AE1542">
        <v>0.14924248369031429</v>
      </c>
      <c r="AF1542">
        <v>0</v>
      </c>
      <c r="AG1542">
        <v>8.6468541577019387E-2</v>
      </c>
      <c r="AH1542" t="b">
        <v>0</v>
      </c>
      <c r="AI1542" t="b">
        <v>0</v>
      </c>
      <c r="AJ1542">
        <v>1892.8477271307211</v>
      </c>
      <c r="AK1542">
        <v>0</v>
      </c>
      <c r="AL1542">
        <v>57.268851706580698</v>
      </c>
      <c r="AM1542">
        <v>0</v>
      </c>
      <c r="AN1542">
        <v>57.440744647815741</v>
      </c>
      <c r="AO1542">
        <v>0</v>
      </c>
      <c r="AP1542">
        <v>1</v>
      </c>
      <c r="AQ1542">
        <v>0</v>
      </c>
      <c r="AR1542">
        <v>0</v>
      </c>
      <c r="AS1542">
        <v>0</v>
      </c>
      <c r="AT1542">
        <v>10.971585103152311</v>
      </c>
      <c r="AU1542">
        <v>3.4915408199275419</v>
      </c>
      <c r="AV1542">
        <v>10.971585103152311</v>
      </c>
    </row>
    <row r="1543" spans="1:48">
      <c r="A1543">
        <v>1540</v>
      </c>
      <c r="B1543">
        <v>0</v>
      </c>
      <c r="C1543">
        <v>0</v>
      </c>
      <c r="D1543">
        <v>0</v>
      </c>
      <c r="E1543">
        <v>74.900000000000006</v>
      </c>
      <c r="F1543">
        <v>0.9467325037865244</v>
      </c>
      <c r="G1543">
        <v>536.31850370305051</v>
      </c>
      <c r="H1543">
        <v>1980.087915671663</v>
      </c>
      <c r="I1543">
        <v>62.607459771743741</v>
      </c>
      <c r="J1543">
        <v>62.607459771743741</v>
      </c>
      <c r="K1543">
        <v>1114.742821099871</v>
      </c>
      <c r="L1543">
        <v>5</v>
      </c>
      <c r="M1543">
        <v>301.93467527082089</v>
      </c>
      <c r="N1543">
        <v>1980.087915671663</v>
      </c>
      <c r="O1543" t="b">
        <v>0</v>
      </c>
      <c r="P1543">
        <v>62.607459771743741</v>
      </c>
      <c r="Q1543">
        <v>0</v>
      </c>
      <c r="R1543">
        <v>1</v>
      </c>
      <c r="S1543">
        <v>48.306526449730313</v>
      </c>
      <c r="T1543">
        <v>301.93467527082089</v>
      </c>
      <c r="U1543">
        <v>62.607459771743727</v>
      </c>
      <c r="V1543">
        <v>0</v>
      </c>
      <c r="W1543">
        <v>-9.8558505109448085</v>
      </c>
      <c r="X1543">
        <v>1</v>
      </c>
      <c r="Y1543">
        <v>-12.94852933855352</v>
      </c>
      <c r="Z1543">
        <v>83.68933484178325</v>
      </c>
      <c r="AA1543">
        <v>1980.087915671663</v>
      </c>
      <c r="AB1543" t="b">
        <v>0</v>
      </c>
      <c r="AC1543" t="b">
        <v>1</v>
      </c>
      <c r="AD1543">
        <v>89.9302465397829</v>
      </c>
      <c r="AE1543">
        <v>0.20594314500481689</v>
      </c>
      <c r="AF1543">
        <v>0</v>
      </c>
      <c r="AG1543">
        <v>6.4404611005238033E-2</v>
      </c>
      <c r="AH1543" t="b">
        <v>0</v>
      </c>
      <c r="AI1543" t="b">
        <v>0</v>
      </c>
      <c r="AJ1543">
        <v>1980.087915671663</v>
      </c>
      <c r="AK1543">
        <v>0</v>
      </c>
      <c r="AL1543">
        <v>62.607459771743727</v>
      </c>
      <c r="AM1543">
        <v>0</v>
      </c>
      <c r="AN1543">
        <v>62.838192435254307</v>
      </c>
      <c r="AO1543">
        <v>0</v>
      </c>
      <c r="AP1543">
        <v>1</v>
      </c>
      <c r="AQ1543">
        <v>0</v>
      </c>
      <c r="AR1543">
        <v>0</v>
      </c>
      <c r="AS1543">
        <v>0</v>
      </c>
      <c r="AT1543">
        <v>11.98418301806746</v>
      </c>
      <c r="AU1543">
        <v>3.8137847729078569</v>
      </c>
      <c r="AV1543">
        <v>11.98418301806746</v>
      </c>
    </row>
    <row r="1544" spans="1:48">
      <c r="A1544">
        <v>1541</v>
      </c>
      <c r="B1544">
        <v>0</v>
      </c>
      <c r="C1544">
        <v>0</v>
      </c>
      <c r="D1544">
        <v>0</v>
      </c>
      <c r="E1544">
        <v>78.400000000000006</v>
      </c>
      <c r="F1544">
        <v>0.97286350393844856</v>
      </c>
      <c r="G1544">
        <v>561.38011602562301</v>
      </c>
      <c r="H1544">
        <v>2072.6153883666002</v>
      </c>
      <c r="I1544">
        <v>67.68648506487655</v>
      </c>
      <c r="J1544">
        <v>67.68648506487655</v>
      </c>
      <c r="K1544">
        <v>1151.373734594386</v>
      </c>
      <c r="L1544">
        <v>5</v>
      </c>
      <c r="M1544">
        <v>311.85637448385307</v>
      </c>
      <c r="N1544">
        <v>2072.6153883666002</v>
      </c>
      <c r="O1544" t="b">
        <v>0</v>
      </c>
      <c r="P1544">
        <v>67.68648506487655</v>
      </c>
      <c r="Q1544">
        <v>0</v>
      </c>
      <c r="R1544">
        <v>1</v>
      </c>
      <c r="S1544">
        <v>48.306526449730313</v>
      </c>
      <c r="T1544">
        <v>311.85637448385307</v>
      </c>
      <c r="U1544">
        <v>67.686485064876535</v>
      </c>
      <c r="V1544">
        <v>0</v>
      </c>
      <c r="W1544">
        <v>-6.8717855758133028</v>
      </c>
      <c r="X1544">
        <v>1</v>
      </c>
      <c r="Y1544">
        <v>-15.93259427368503</v>
      </c>
      <c r="Z1544">
        <v>83.761020154826141</v>
      </c>
      <c r="AA1544">
        <v>2072.6153883666002</v>
      </c>
      <c r="AB1544" t="b">
        <v>0</v>
      </c>
      <c r="AC1544" t="b">
        <v>1</v>
      </c>
      <c r="AD1544">
        <v>89.924516158113803</v>
      </c>
      <c r="AE1544">
        <v>0.14358954934535259</v>
      </c>
      <c r="AF1544">
        <v>0</v>
      </c>
      <c r="AG1544">
        <v>4.6248395924478103E-2</v>
      </c>
      <c r="AH1544" t="b">
        <v>0</v>
      </c>
      <c r="AI1544" t="b">
        <v>0</v>
      </c>
      <c r="AJ1544">
        <v>2072.6153883666002</v>
      </c>
      <c r="AK1544">
        <v>0</v>
      </c>
      <c r="AL1544">
        <v>67.686485064876535</v>
      </c>
      <c r="AM1544">
        <v>0</v>
      </c>
      <c r="AN1544">
        <v>67.855598597268141</v>
      </c>
      <c r="AO1544">
        <v>0</v>
      </c>
      <c r="AP1544">
        <v>1</v>
      </c>
      <c r="AQ1544">
        <v>0</v>
      </c>
      <c r="AR1544">
        <v>0</v>
      </c>
      <c r="AS1544">
        <v>0</v>
      </c>
      <c r="AT1544">
        <v>12.937146953261029</v>
      </c>
      <c r="AU1544">
        <v>4.117051114859775</v>
      </c>
      <c r="AV1544">
        <v>12.937146953261029</v>
      </c>
    </row>
    <row r="1545" spans="1:48">
      <c r="A1545">
        <v>1542</v>
      </c>
      <c r="B1545">
        <v>0</v>
      </c>
      <c r="C1545">
        <v>0</v>
      </c>
      <c r="D1545">
        <v>0</v>
      </c>
      <c r="E1545">
        <v>81.8</v>
      </c>
      <c r="F1545">
        <v>0.91181348045966715</v>
      </c>
      <c r="G1545">
        <v>585.72568228183616</v>
      </c>
      <c r="H1545">
        <v>2162.4992189845389</v>
      </c>
      <c r="I1545">
        <v>67.970485575937602</v>
      </c>
      <c r="J1545">
        <v>67.970485575937602</v>
      </c>
      <c r="K1545">
        <v>1108.147287135165</v>
      </c>
      <c r="L1545">
        <v>5</v>
      </c>
      <c r="M1545">
        <v>300.14823595210328</v>
      </c>
      <c r="N1545">
        <v>2162.4992189845389</v>
      </c>
      <c r="O1545" t="b">
        <v>0</v>
      </c>
      <c r="P1545">
        <v>67.970485575937602</v>
      </c>
      <c r="Q1545">
        <v>0</v>
      </c>
      <c r="R1545">
        <v>1</v>
      </c>
      <c r="S1545">
        <v>48.306526449730313</v>
      </c>
      <c r="T1545">
        <v>300.14823595210328</v>
      </c>
      <c r="U1545">
        <v>67.970485575937602</v>
      </c>
      <c r="V1545">
        <v>0</v>
      </c>
      <c r="W1545">
        <v>-6.2804543361923821</v>
      </c>
      <c r="X1545">
        <v>1</v>
      </c>
      <c r="Y1545">
        <v>-16.523925513305951</v>
      </c>
      <c r="Z1545">
        <v>83.890888776786028</v>
      </c>
      <c r="AA1545">
        <v>2162.4992189845389</v>
      </c>
      <c r="AB1545" t="b">
        <v>0</v>
      </c>
      <c r="AC1545" t="b">
        <v>1</v>
      </c>
      <c r="AD1545">
        <v>89.918076372441774</v>
      </c>
      <c r="AE1545">
        <v>0.13123337418909459</v>
      </c>
      <c r="AF1545">
        <v>0</v>
      </c>
      <c r="AG1545">
        <v>3.8881044796195093E-2</v>
      </c>
      <c r="AH1545" t="b">
        <v>0</v>
      </c>
      <c r="AI1545" t="b">
        <v>0</v>
      </c>
      <c r="AJ1545">
        <v>2162.4992189845389</v>
      </c>
      <c r="AK1545">
        <v>0</v>
      </c>
      <c r="AL1545">
        <v>67.970485575937602</v>
      </c>
      <c r="AM1545">
        <v>0</v>
      </c>
      <c r="AN1545">
        <v>68.153214929209909</v>
      </c>
      <c r="AO1545">
        <v>0</v>
      </c>
      <c r="AP1545">
        <v>1</v>
      </c>
      <c r="AQ1545">
        <v>0</v>
      </c>
      <c r="AR1545">
        <v>0</v>
      </c>
      <c r="AS1545">
        <v>0</v>
      </c>
      <c r="AT1545">
        <v>13.009686826379321</v>
      </c>
      <c r="AU1545">
        <v>4.1401358310319241</v>
      </c>
      <c r="AV1545">
        <v>13.009686826379321</v>
      </c>
    </row>
    <row r="1546" spans="1:48">
      <c r="A1546">
        <v>1543</v>
      </c>
      <c r="B1546">
        <v>0</v>
      </c>
      <c r="C1546">
        <v>0</v>
      </c>
      <c r="D1546">
        <v>0</v>
      </c>
      <c r="E1546">
        <v>84.9</v>
      </c>
      <c r="F1546">
        <v>0.7965492408895507</v>
      </c>
      <c r="G1546">
        <v>607.92311033897181</v>
      </c>
      <c r="H1546">
        <v>2244.452123371484</v>
      </c>
      <c r="I1546">
        <v>64.58265123671967</v>
      </c>
      <c r="J1546">
        <v>64.58265123671967</v>
      </c>
      <c r="K1546">
        <v>1014.468574149705</v>
      </c>
      <c r="L1546">
        <v>6</v>
      </c>
      <c r="M1546">
        <v>274.77480339916173</v>
      </c>
      <c r="N1546">
        <v>1813.517315684159</v>
      </c>
      <c r="O1546" t="b">
        <v>1</v>
      </c>
      <c r="P1546">
        <v>64.582651236719656</v>
      </c>
      <c r="Q1546">
        <v>0</v>
      </c>
      <c r="R1546">
        <v>0.95861587518525249</v>
      </c>
      <c r="S1546">
        <v>48.306526449730313</v>
      </c>
      <c r="T1546">
        <v>354.74879437328678</v>
      </c>
      <c r="U1546">
        <v>67.370729933133092</v>
      </c>
      <c r="V1546">
        <v>14.68096838422537</v>
      </c>
      <c r="W1546">
        <v>-4.1598224948095641</v>
      </c>
      <c r="X1546">
        <v>1</v>
      </c>
      <c r="Y1546">
        <v>-18.644557354688761</v>
      </c>
      <c r="Z1546">
        <v>83.896379474428002</v>
      </c>
      <c r="AA1546">
        <v>1813.517315684159</v>
      </c>
      <c r="AB1546" t="b">
        <v>0</v>
      </c>
      <c r="AC1546" t="b">
        <v>1</v>
      </c>
      <c r="AD1546">
        <v>89.911098498856859</v>
      </c>
      <c r="AE1546">
        <v>8.6921664070647608E-2</v>
      </c>
      <c r="AF1546">
        <v>0</v>
      </c>
      <c r="AG1546">
        <v>3.4917080894199648E-2</v>
      </c>
      <c r="AH1546" t="b">
        <v>0</v>
      </c>
      <c r="AI1546" t="b">
        <v>0</v>
      </c>
      <c r="AJ1546">
        <v>1813.517315684159</v>
      </c>
      <c r="AK1546">
        <v>0</v>
      </c>
      <c r="AL1546">
        <v>67.370729933133092</v>
      </c>
      <c r="AM1546">
        <v>0</v>
      </c>
      <c r="AN1546">
        <v>67.524670301002416</v>
      </c>
      <c r="AO1546">
        <v>0</v>
      </c>
      <c r="AP1546">
        <v>1</v>
      </c>
      <c r="AQ1546">
        <v>0</v>
      </c>
      <c r="AR1546">
        <v>0</v>
      </c>
      <c r="AS1546">
        <v>0</v>
      </c>
      <c r="AT1546">
        <v>12.940609618141171</v>
      </c>
      <c r="AU1546">
        <v>4.1181530555238686</v>
      </c>
      <c r="AV1546">
        <v>12.940609618141171</v>
      </c>
    </row>
    <row r="1547" spans="1:48">
      <c r="A1547">
        <v>1544</v>
      </c>
      <c r="B1547">
        <v>0</v>
      </c>
      <c r="C1547">
        <v>0</v>
      </c>
      <c r="D1547">
        <v>0</v>
      </c>
      <c r="E1547">
        <v>87.4</v>
      </c>
      <c r="F1547">
        <v>0.56865622264880855</v>
      </c>
      <c r="G1547">
        <v>625.82426199795214</v>
      </c>
      <c r="H1547">
        <v>2310.54317529644</v>
      </c>
      <c r="I1547">
        <v>53.440970326330707</v>
      </c>
      <c r="J1547">
        <v>53.440970326330707</v>
      </c>
      <c r="K1547">
        <v>815.44245957252417</v>
      </c>
      <c r="L1547">
        <v>6</v>
      </c>
      <c r="M1547">
        <v>220.86740508464899</v>
      </c>
      <c r="N1547">
        <v>1866.9188856395231</v>
      </c>
      <c r="O1547" t="b">
        <v>0</v>
      </c>
      <c r="P1547">
        <v>53.440970326330707</v>
      </c>
      <c r="Q1547">
        <v>0</v>
      </c>
      <c r="R1547">
        <v>0.95647302551413682</v>
      </c>
      <c r="S1547">
        <v>48.380359235088903</v>
      </c>
      <c r="T1547">
        <v>285.79033760016858</v>
      </c>
      <c r="U1547">
        <v>55.872950831628899</v>
      </c>
      <c r="V1547">
        <v>12.43958873302876</v>
      </c>
      <c r="W1547">
        <v>-4.5884852938867979</v>
      </c>
      <c r="X1547">
        <v>1</v>
      </c>
      <c r="Y1547">
        <v>-18.215894555611531</v>
      </c>
      <c r="Z1547">
        <v>83.925788910083213</v>
      </c>
      <c r="AA1547">
        <v>1866.9188856395231</v>
      </c>
      <c r="AB1547" t="b">
        <v>0</v>
      </c>
      <c r="AC1547" t="b">
        <v>1</v>
      </c>
      <c r="AD1547">
        <v>89.903784917128618</v>
      </c>
      <c r="AE1547">
        <v>9.5878797185694295E-2</v>
      </c>
      <c r="AF1547">
        <v>0</v>
      </c>
      <c r="AG1547">
        <v>4.4364742313873773E-2</v>
      </c>
      <c r="AH1547" t="b">
        <v>0</v>
      </c>
      <c r="AI1547" t="b">
        <v>0</v>
      </c>
      <c r="AJ1547">
        <v>1866.9188856395231</v>
      </c>
      <c r="AK1547">
        <v>0</v>
      </c>
      <c r="AL1547">
        <v>55.872950831628899</v>
      </c>
      <c r="AM1547">
        <v>0</v>
      </c>
      <c r="AN1547">
        <v>55.974713195781852</v>
      </c>
      <c r="AO1547">
        <v>0</v>
      </c>
      <c r="AP1547">
        <v>1</v>
      </c>
      <c r="AQ1547">
        <v>0</v>
      </c>
      <c r="AR1547">
        <v>0</v>
      </c>
      <c r="AS1547">
        <v>0</v>
      </c>
      <c r="AT1547">
        <v>10.698573322493949</v>
      </c>
      <c r="AU1547">
        <v>3.404658954861763</v>
      </c>
      <c r="AV1547">
        <v>10.698573322493949</v>
      </c>
    </row>
    <row r="1548" spans="1:48">
      <c r="A1548">
        <v>1545</v>
      </c>
      <c r="B1548">
        <v>0</v>
      </c>
      <c r="C1548">
        <v>0</v>
      </c>
      <c r="D1548">
        <v>0</v>
      </c>
      <c r="E1548">
        <v>89</v>
      </c>
      <c r="F1548">
        <v>0.3454925351818865</v>
      </c>
      <c r="G1548">
        <v>637.28099905969952</v>
      </c>
      <c r="H1548">
        <v>2352.8414485284111</v>
      </c>
      <c r="I1548">
        <v>41.195444808552473</v>
      </c>
      <c r="J1548">
        <v>41.195444808552473</v>
      </c>
      <c r="K1548">
        <v>617.29052180979454</v>
      </c>
      <c r="L1548">
        <v>6</v>
      </c>
      <c r="M1548">
        <v>167.19678272204621</v>
      </c>
      <c r="N1548">
        <v>1901.0958904109559</v>
      </c>
      <c r="O1548" t="b">
        <v>0</v>
      </c>
      <c r="P1548">
        <v>41.195444808552473</v>
      </c>
      <c r="Q1548">
        <v>0</v>
      </c>
      <c r="R1548">
        <v>0.9530319682059365</v>
      </c>
      <c r="S1548">
        <v>48.444618007348957</v>
      </c>
      <c r="T1548">
        <v>217.12462770708149</v>
      </c>
      <c r="U1548">
        <v>43.225669424397253</v>
      </c>
      <c r="V1548">
        <v>10.19791641742043</v>
      </c>
      <c r="W1548">
        <v>-5.9403414497938218</v>
      </c>
      <c r="X1548">
        <v>1</v>
      </c>
      <c r="Y1548">
        <v>-16.864038399704501</v>
      </c>
      <c r="Z1548">
        <v>83.980640941632743</v>
      </c>
      <c r="AA1548">
        <v>1901.0958904109559</v>
      </c>
      <c r="AB1548" t="b">
        <v>0</v>
      </c>
      <c r="AC1548" t="b">
        <v>1</v>
      </c>
      <c r="AD1548">
        <v>89.896824612970818</v>
      </c>
      <c r="AE1548">
        <v>0.1241265377568858</v>
      </c>
      <c r="AF1548">
        <v>0</v>
      </c>
      <c r="AG1548">
        <v>3.9148579876667033E-2</v>
      </c>
      <c r="AH1548" t="b">
        <v>0</v>
      </c>
      <c r="AI1548" t="b">
        <v>0</v>
      </c>
      <c r="AJ1548">
        <v>1901.0958904109559</v>
      </c>
      <c r="AK1548">
        <v>0</v>
      </c>
      <c r="AL1548">
        <v>43.225669424397253</v>
      </c>
      <c r="AM1548">
        <v>0</v>
      </c>
      <c r="AN1548">
        <v>43.352161989084451</v>
      </c>
      <c r="AO1548">
        <v>0</v>
      </c>
      <c r="AP1548">
        <v>1</v>
      </c>
      <c r="AQ1548">
        <v>0</v>
      </c>
      <c r="AR1548">
        <v>0</v>
      </c>
      <c r="AS1548">
        <v>0</v>
      </c>
      <c r="AT1548">
        <v>8.3895309715714159</v>
      </c>
      <c r="AU1548">
        <v>2.6698411917592288</v>
      </c>
      <c r="AV1548">
        <v>8.3895309715714159</v>
      </c>
    </row>
    <row r="1549" spans="1:48">
      <c r="A1549">
        <v>1546</v>
      </c>
      <c r="B1549">
        <v>0</v>
      </c>
      <c r="C1549">
        <v>0</v>
      </c>
      <c r="D1549">
        <v>0</v>
      </c>
      <c r="E1549">
        <v>90</v>
      </c>
      <c r="F1549">
        <v>0.21604030329029381</v>
      </c>
      <c r="G1549">
        <v>644.44145972329159</v>
      </c>
      <c r="H1549">
        <v>2379.277869298392</v>
      </c>
      <c r="I1549">
        <v>33.92444515794277</v>
      </c>
      <c r="J1549">
        <v>33.92444515794277</v>
      </c>
      <c r="K1549">
        <v>502.69048247033811</v>
      </c>
      <c r="L1549">
        <v>6</v>
      </c>
      <c r="M1549">
        <v>136.1566853928326</v>
      </c>
      <c r="N1549">
        <v>1922.4565183931011</v>
      </c>
      <c r="O1549" t="b">
        <v>0</v>
      </c>
      <c r="P1549">
        <v>33.924445157942777</v>
      </c>
      <c r="Q1549">
        <v>0</v>
      </c>
      <c r="R1549">
        <v>0.94981979046776388</v>
      </c>
      <c r="S1549">
        <v>48.498068432697707</v>
      </c>
      <c r="T1549">
        <v>177.41339035015019</v>
      </c>
      <c r="U1549">
        <v>35.716717527264613</v>
      </c>
      <c r="V1549">
        <v>8.902641101594952</v>
      </c>
      <c r="W1549">
        <v>-10.534727196312121</v>
      </c>
      <c r="X1549">
        <v>1</v>
      </c>
      <c r="Y1549">
        <v>-12.269652653186199</v>
      </c>
      <c r="Z1549">
        <v>84.011216619062481</v>
      </c>
      <c r="AA1549">
        <v>1922.4565183931011</v>
      </c>
      <c r="AB1549" t="b">
        <v>0</v>
      </c>
      <c r="AC1549" t="b">
        <v>1</v>
      </c>
      <c r="AD1549">
        <v>89.891044118714291</v>
      </c>
      <c r="AE1549">
        <v>0.22012862798264141</v>
      </c>
      <c r="AF1549">
        <v>0</v>
      </c>
      <c r="AG1549">
        <v>2.0940564120016939E-2</v>
      </c>
      <c r="AH1549" t="b">
        <v>0</v>
      </c>
      <c r="AI1549" t="b">
        <v>0</v>
      </c>
      <c r="AJ1549">
        <v>1922.4565183931011</v>
      </c>
      <c r="AK1549">
        <v>0</v>
      </c>
      <c r="AL1549">
        <v>35.716717527264613</v>
      </c>
      <c r="AM1549">
        <v>0</v>
      </c>
      <c r="AN1549">
        <v>35.937742165445712</v>
      </c>
      <c r="AO1549">
        <v>0</v>
      </c>
      <c r="AP1549">
        <v>1</v>
      </c>
      <c r="AQ1549">
        <v>3</v>
      </c>
      <c r="AR1549">
        <v>0</v>
      </c>
      <c r="AS1549">
        <v>0</v>
      </c>
      <c r="AT1549">
        <v>7.0822423576515474</v>
      </c>
      <c r="AU1549">
        <v>2.253816386226227</v>
      </c>
      <c r="AV1549">
        <v>7.0822423576515474</v>
      </c>
    </row>
    <row r="1550" spans="1:48">
      <c r="A1550">
        <v>1547</v>
      </c>
      <c r="B1550">
        <v>0</v>
      </c>
      <c r="C1550">
        <v>0</v>
      </c>
      <c r="D1550">
        <v>0</v>
      </c>
      <c r="E1550">
        <v>90.6</v>
      </c>
      <c r="F1550">
        <v>0.1236795849902439</v>
      </c>
      <c r="G1550">
        <v>648.73773612144691</v>
      </c>
      <c r="H1550">
        <v>2395.1397217603821</v>
      </c>
      <c r="I1550">
        <v>28.565415195019479</v>
      </c>
      <c r="J1550">
        <v>28.565415195019479</v>
      </c>
      <c r="K1550">
        <v>420.47750053268919</v>
      </c>
      <c r="L1550">
        <v>6</v>
      </c>
      <c r="M1550">
        <v>113.88881379541959</v>
      </c>
      <c r="N1550">
        <v>1935.272895182389</v>
      </c>
      <c r="O1550" t="b">
        <v>0</v>
      </c>
      <c r="P1550">
        <v>28.565415195019479</v>
      </c>
      <c r="Q1550">
        <v>0</v>
      </c>
      <c r="R1550">
        <v>0.94646996389903804</v>
      </c>
      <c r="S1550">
        <v>48.545095168152827</v>
      </c>
      <c r="T1550">
        <v>148.92337591083819</v>
      </c>
      <c r="U1550">
        <v>30.181005509506701</v>
      </c>
      <c r="V1550">
        <v>7.9718736887842852</v>
      </c>
      <c r="W1550">
        <v>-10.31140771383321</v>
      </c>
      <c r="X1550">
        <v>1</v>
      </c>
      <c r="Y1550">
        <v>-12.49297213566512</v>
      </c>
      <c r="Z1550">
        <v>84.03337274784316</v>
      </c>
      <c r="AA1550">
        <v>1935.272895182389</v>
      </c>
      <c r="AB1550" t="b">
        <v>0</v>
      </c>
      <c r="AC1550" t="b">
        <v>1</v>
      </c>
      <c r="AD1550">
        <v>89.88613089951015</v>
      </c>
      <c r="AE1550">
        <v>0.21546225073681341</v>
      </c>
      <c r="AF1550">
        <v>0</v>
      </c>
      <c r="AG1550">
        <v>2.6140579394277389E-2</v>
      </c>
      <c r="AH1550" t="b">
        <v>0</v>
      </c>
      <c r="AI1550" t="b">
        <v>0</v>
      </c>
      <c r="AJ1550">
        <v>1935.272895182389</v>
      </c>
      <c r="AK1550">
        <v>0</v>
      </c>
      <c r="AL1550">
        <v>30.181005509506701</v>
      </c>
      <c r="AM1550">
        <v>0</v>
      </c>
      <c r="AN1550">
        <v>30.39681776422729</v>
      </c>
      <c r="AO1550">
        <v>0</v>
      </c>
      <c r="AP1550">
        <v>1</v>
      </c>
      <c r="AQ1550">
        <v>3</v>
      </c>
      <c r="AR1550">
        <v>0</v>
      </c>
      <c r="AS1550">
        <v>0</v>
      </c>
      <c r="AT1550">
        <v>6.1251896008885156</v>
      </c>
      <c r="AU1550">
        <v>1.949248838725528</v>
      </c>
      <c r="AV1550">
        <v>6.1251896008885156</v>
      </c>
    </row>
    <row r="1551" spans="1:48">
      <c r="A1551">
        <v>1548</v>
      </c>
      <c r="B1551">
        <v>0</v>
      </c>
      <c r="C1551">
        <v>0</v>
      </c>
      <c r="D1551">
        <v>0</v>
      </c>
      <c r="E1551">
        <v>91</v>
      </c>
      <c r="F1551">
        <v>0.122574690082077</v>
      </c>
      <c r="G1551">
        <v>651.60192038688376</v>
      </c>
      <c r="H1551">
        <v>2405.7142900683748</v>
      </c>
      <c r="I1551">
        <v>28.73627046078899</v>
      </c>
      <c r="J1551">
        <v>28.73627046078899</v>
      </c>
      <c r="K1551">
        <v>421.13315017347009</v>
      </c>
      <c r="L1551">
        <v>6</v>
      </c>
      <c r="M1551">
        <v>114.0664003720125</v>
      </c>
      <c r="N1551">
        <v>1943.8171463752469</v>
      </c>
      <c r="O1551" t="b">
        <v>0</v>
      </c>
      <c r="P1551">
        <v>28.73627046078899</v>
      </c>
      <c r="Q1551">
        <v>0</v>
      </c>
      <c r="R1551">
        <v>0.94647730706945699</v>
      </c>
      <c r="S1551">
        <v>48.587336507978932</v>
      </c>
      <c r="T1551">
        <v>149.15443459096539</v>
      </c>
      <c r="U1551">
        <v>30.361288375485781</v>
      </c>
      <c r="V1551">
        <v>7.9831470018410187</v>
      </c>
      <c r="W1551">
        <v>-12.704875235046449</v>
      </c>
      <c r="X1551">
        <v>1</v>
      </c>
      <c r="Y1551">
        <v>-10.099504614451879</v>
      </c>
      <c r="Z1551">
        <v>84.055528876623839</v>
      </c>
      <c r="AA1551">
        <v>1943.8171463752469</v>
      </c>
      <c r="AB1551" t="b">
        <v>0</v>
      </c>
      <c r="AC1551" t="b">
        <v>1</v>
      </c>
      <c r="AD1551">
        <v>89.881648265234332</v>
      </c>
      <c r="AE1551">
        <v>0.2654750049114184</v>
      </c>
      <c r="AF1551">
        <v>0</v>
      </c>
      <c r="AG1551">
        <v>2.9765190494349562E-2</v>
      </c>
      <c r="AH1551" t="b">
        <v>0</v>
      </c>
      <c r="AI1551" t="b">
        <v>0</v>
      </c>
      <c r="AJ1551">
        <v>1943.8171463752469</v>
      </c>
      <c r="AK1551">
        <v>0</v>
      </c>
      <c r="AL1551">
        <v>30.361288375485781</v>
      </c>
      <c r="AM1551">
        <v>0</v>
      </c>
      <c r="AN1551">
        <v>30.62704688362405</v>
      </c>
      <c r="AO1551">
        <v>0</v>
      </c>
      <c r="AP1551">
        <v>1</v>
      </c>
      <c r="AQ1551">
        <v>3</v>
      </c>
      <c r="AR1551">
        <v>0</v>
      </c>
      <c r="AS1551">
        <v>0</v>
      </c>
      <c r="AT1551">
        <v>6.169716502775743</v>
      </c>
      <c r="AU1551">
        <v>1.9634188509947199</v>
      </c>
      <c r="AV1551">
        <v>6.169716502775743</v>
      </c>
    </row>
    <row r="1552" spans="1:48">
      <c r="A1552">
        <v>1549</v>
      </c>
      <c r="B1552">
        <v>0</v>
      </c>
      <c r="C1552">
        <v>0</v>
      </c>
      <c r="D1552">
        <v>0</v>
      </c>
      <c r="E1552">
        <v>91.5</v>
      </c>
      <c r="F1552">
        <v>0.13602165468144989</v>
      </c>
      <c r="G1552">
        <v>655.18215071867985</v>
      </c>
      <c r="H1552">
        <v>2418.9325004533662</v>
      </c>
      <c r="I1552">
        <v>29.88402694547155</v>
      </c>
      <c r="J1552">
        <v>29.88402694547155</v>
      </c>
      <c r="K1552">
        <v>435.56045621627959</v>
      </c>
      <c r="L1552">
        <v>6</v>
      </c>
      <c r="M1552">
        <v>117.9741214020259</v>
      </c>
      <c r="N1552">
        <v>1954.49746036632</v>
      </c>
      <c r="O1552" t="b">
        <v>0</v>
      </c>
      <c r="P1552">
        <v>29.88402694547155</v>
      </c>
      <c r="Q1552">
        <v>0</v>
      </c>
      <c r="R1552">
        <v>0.94711508672060674</v>
      </c>
      <c r="S1552">
        <v>48.629824672154989</v>
      </c>
      <c r="T1552">
        <v>154.1603317693509</v>
      </c>
      <c r="U1552">
        <v>31.552688120453471</v>
      </c>
      <c r="V1552">
        <v>8.1527557767446126</v>
      </c>
      <c r="W1552">
        <v>-14.495356257779081</v>
      </c>
      <c r="X1552">
        <v>1</v>
      </c>
      <c r="Y1552">
        <v>-8.309023591719253</v>
      </c>
      <c r="Z1552">
        <v>84.081548699244536</v>
      </c>
      <c r="AA1552">
        <v>1954.49746036632</v>
      </c>
      <c r="AB1552" t="b">
        <v>0</v>
      </c>
      <c r="AC1552" t="b">
        <v>1</v>
      </c>
      <c r="AD1552">
        <v>89.877995779479136</v>
      </c>
      <c r="AE1552">
        <v>0.30288804120732399</v>
      </c>
      <c r="AF1552">
        <v>0</v>
      </c>
      <c r="AG1552">
        <v>3.1838060421646108E-2</v>
      </c>
      <c r="AH1552" t="b">
        <v>0</v>
      </c>
      <c r="AI1552" t="b">
        <v>0</v>
      </c>
      <c r="AJ1552">
        <v>1954.49746036632</v>
      </c>
      <c r="AK1552">
        <v>0</v>
      </c>
      <c r="AL1552">
        <v>31.552688120453471</v>
      </c>
      <c r="AM1552">
        <v>0</v>
      </c>
      <c r="AN1552">
        <v>31.855926165644568</v>
      </c>
      <c r="AO1552">
        <v>0</v>
      </c>
      <c r="AP1552">
        <v>1</v>
      </c>
      <c r="AQ1552">
        <v>3</v>
      </c>
      <c r="AR1552">
        <v>0</v>
      </c>
      <c r="AS1552">
        <v>0</v>
      </c>
      <c r="AT1552">
        <v>6.3879329520349302</v>
      </c>
      <c r="AU1552">
        <v>2.0328629315906221</v>
      </c>
      <c r="AV1552">
        <v>6.3879329520349302</v>
      </c>
    </row>
    <row r="1553" spans="1:48">
      <c r="A1553">
        <v>1550</v>
      </c>
      <c r="B1553">
        <v>0</v>
      </c>
      <c r="C1553">
        <v>0</v>
      </c>
      <c r="D1553">
        <v>0</v>
      </c>
      <c r="E1553">
        <v>92</v>
      </c>
      <c r="F1553">
        <v>0.16667202452542901</v>
      </c>
      <c r="G1553">
        <v>658.76238105047594</v>
      </c>
      <c r="H1553">
        <v>2432.1507108383571</v>
      </c>
      <c r="I1553">
        <v>32.131684827718857</v>
      </c>
      <c r="J1553">
        <v>32.131684827718857</v>
      </c>
      <c r="K1553">
        <v>465.7749091908579</v>
      </c>
      <c r="L1553">
        <v>6</v>
      </c>
      <c r="M1553">
        <v>126.15788439622369</v>
      </c>
      <c r="N1553">
        <v>1965.177774357393</v>
      </c>
      <c r="O1553" t="b">
        <v>0</v>
      </c>
      <c r="P1553">
        <v>32.131684827718857</v>
      </c>
      <c r="Q1553">
        <v>0</v>
      </c>
      <c r="R1553">
        <v>0.94835980250670282</v>
      </c>
      <c r="S1553">
        <v>48.673483344384103</v>
      </c>
      <c r="T1553">
        <v>164.63793080135039</v>
      </c>
      <c r="U1553">
        <v>33.881323040884332</v>
      </c>
      <c r="V1553">
        <v>8.5019352614695549</v>
      </c>
      <c r="W1553">
        <v>-20.076684859877371</v>
      </c>
      <c r="X1553">
        <v>1</v>
      </c>
      <c r="Y1553">
        <v>-2.7276949896209608</v>
      </c>
      <c r="Z1553">
        <v>84.112124376674274</v>
      </c>
      <c r="AA1553">
        <v>1965.177774357393</v>
      </c>
      <c r="AB1553" t="b">
        <v>0</v>
      </c>
      <c r="AC1553" t="b">
        <v>1</v>
      </c>
      <c r="AD1553">
        <v>89.875805954363784</v>
      </c>
      <c r="AE1553">
        <v>0.41951281796758683</v>
      </c>
      <c r="AF1553">
        <v>0</v>
      </c>
      <c r="AG1553">
        <v>4.074438128970187E-2</v>
      </c>
      <c r="AH1553" t="b">
        <v>0</v>
      </c>
      <c r="AI1553" t="b">
        <v>0</v>
      </c>
      <c r="AJ1553">
        <v>1965.177774357393</v>
      </c>
      <c r="AK1553">
        <v>0</v>
      </c>
      <c r="AL1553">
        <v>33.881323040884332</v>
      </c>
      <c r="AM1553">
        <v>0</v>
      </c>
      <c r="AN1553">
        <v>34.301339864588563</v>
      </c>
      <c r="AO1553">
        <v>0</v>
      </c>
      <c r="AP1553">
        <v>1</v>
      </c>
      <c r="AQ1553">
        <v>3</v>
      </c>
      <c r="AR1553">
        <v>0</v>
      </c>
      <c r="AS1553">
        <v>0</v>
      </c>
      <c r="AT1553">
        <v>6.8182189359161267</v>
      </c>
      <c r="AU1553">
        <v>2.1697949302798749</v>
      </c>
      <c r="AV1553">
        <v>6.8182189359161267</v>
      </c>
    </row>
    <row r="1554" spans="1:48">
      <c r="A1554">
        <v>1551</v>
      </c>
      <c r="B1554">
        <v>0</v>
      </c>
      <c r="C1554">
        <v>0</v>
      </c>
      <c r="D1554">
        <v>0</v>
      </c>
      <c r="E1554">
        <v>92.7</v>
      </c>
      <c r="F1554">
        <v>0.19729024721684851</v>
      </c>
      <c r="G1554">
        <v>663.77470351499039</v>
      </c>
      <c r="H1554">
        <v>2450.656205377345</v>
      </c>
      <c r="I1554">
        <v>34.533995710212523</v>
      </c>
      <c r="J1554">
        <v>34.533995710212523</v>
      </c>
      <c r="K1554">
        <v>496.81822096167059</v>
      </c>
      <c r="L1554">
        <v>6</v>
      </c>
      <c r="M1554">
        <v>134.5661486895099</v>
      </c>
      <c r="N1554">
        <v>1980.1302139448951</v>
      </c>
      <c r="O1554" t="b">
        <v>0</v>
      </c>
      <c r="P1554">
        <v>34.533995710212523</v>
      </c>
      <c r="Q1554">
        <v>0</v>
      </c>
      <c r="R1554">
        <v>0.94947028552916291</v>
      </c>
      <c r="S1554">
        <v>48.71932085258323</v>
      </c>
      <c r="T1554">
        <v>175.40545056317731</v>
      </c>
      <c r="U1554">
        <v>36.371855166553082</v>
      </c>
      <c r="V1554">
        <v>8.86318733358587</v>
      </c>
      <c r="W1554">
        <v>-20.076684859877371</v>
      </c>
      <c r="X1554">
        <v>1</v>
      </c>
      <c r="Y1554">
        <v>-2.7276949896209608</v>
      </c>
      <c r="Z1554">
        <v>84.15288089209632</v>
      </c>
      <c r="AA1554">
        <v>1980.1302139448951</v>
      </c>
      <c r="AB1554" t="b">
        <v>0</v>
      </c>
      <c r="AC1554" t="b">
        <v>1</v>
      </c>
      <c r="AD1554">
        <v>89.874723535717109</v>
      </c>
      <c r="AE1554">
        <v>0.41951281796758683</v>
      </c>
      <c r="AF1554">
        <v>0</v>
      </c>
      <c r="AG1554">
        <v>5.1028368934822377E-2</v>
      </c>
      <c r="AH1554" t="b">
        <v>0</v>
      </c>
      <c r="AI1554" t="b">
        <v>0</v>
      </c>
      <c r="AJ1554">
        <v>1980.1302139448951</v>
      </c>
      <c r="AK1554">
        <v>0</v>
      </c>
      <c r="AL1554">
        <v>36.371855166553082</v>
      </c>
      <c r="AM1554">
        <v>0</v>
      </c>
      <c r="AN1554">
        <v>36.792053992328867</v>
      </c>
      <c r="AO1554">
        <v>0</v>
      </c>
      <c r="AP1554">
        <v>1</v>
      </c>
      <c r="AQ1554">
        <v>3</v>
      </c>
      <c r="AR1554">
        <v>0</v>
      </c>
      <c r="AS1554">
        <v>0</v>
      </c>
      <c r="AT1554">
        <v>7.2616112410094251</v>
      </c>
      <c r="AU1554">
        <v>2.3108978172301131</v>
      </c>
      <c r="AV1554">
        <v>7.2616112410094251</v>
      </c>
    </row>
    <row r="1555" spans="1:48">
      <c r="A1555">
        <v>1552</v>
      </c>
      <c r="B1555">
        <v>0</v>
      </c>
      <c r="C1555">
        <v>0</v>
      </c>
      <c r="D1555">
        <v>0</v>
      </c>
      <c r="E1555">
        <v>93.4</v>
      </c>
      <c r="F1555">
        <v>0.2108336532738857</v>
      </c>
      <c r="G1555">
        <v>668.78702597950496</v>
      </c>
      <c r="H1555">
        <v>2469.161699916333</v>
      </c>
      <c r="I1555">
        <v>35.873525605736127</v>
      </c>
      <c r="J1555">
        <v>35.873525605736127</v>
      </c>
      <c r="K1555">
        <v>512.22126367578949</v>
      </c>
      <c r="L1555">
        <v>6</v>
      </c>
      <c r="M1555">
        <v>138.73815375833951</v>
      </c>
      <c r="N1555">
        <v>1995.082653532397</v>
      </c>
      <c r="O1555" t="b">
        <v>0</v>
      </c>
      <c r="P1555">
        <v>35.873525605736127</v>
      </c>
      <c r="Q1555">
        <v>0</v>
      </c>
      <c r="R1555">
        <v>0.94995293552836091</v>
      </c>
      <c r="S1555">
        <v>48.767525985269657</v>
      </c>
      <c r="T1555">
        <v>180.7517292885957</v>
      </c>
      <c r="U1555">
        <v>37.763476761912827</v>
      </c>
      <c r="V1555">
        <v>9.0460934490666034</v>
      </c>
      <c r="W1555">
        <v>-20.076684859877371</v>
      </c>
      <c r="X1555">
        <v>1</v>
      </c>
      <c r="Y1555">
        <v>-2.7276949896209608</v>
      </c>
      <c r="Z1555">
        <v>84.22328665562047</v>
      </c>
      <c r="AA1555">
        <v>1995.082653532397</v>
      </c>
      <c r="AB1555" t="b">
        <v>0</v>
      </c>
      <c r="AC1555" t="b">
        <v>1</v>
      </c>
      <c r="AD1555">
        <v>89.873641117070434</v>
      </c>
      <c r="AE1555">
        <v>0.41951281796758683</v>
      </c>
      <c r="AF1555">
        <v>0</v>
      </c>
      <c r="AG1555">
        <v>6.299535143913626E-2</v>
      </c>
      <c r="AH1555" t="b">
        <v>0</v>
      </c>
      <c r="AI1555" t="b">
        <v>0</v>
      </c>
      <c r="AJ1555">
        <v>1995.082653532397</v>
      </c>
      <c r="AK1555">
        <v>0</v>
      </c>
      <c r="AL1555">
        <v>37.763476761912827</v>
      </c>
      <c r="AM1555">
        <v>0</v>
      </c>
      <c r="AN1555">
        <v>38.183777088843897</v>
      </c>
      <c r="AO1555">
        <v>0</v>
      </c>
      <c r="AP1555">
        <v>1</v>
      </c>
      <c r="AQ1555">
        <v>3</v>
      </c>
      <c r="AR1555">
        <v>0</v>
      </c>
      <c r="AS1555">
        <v>0</v>
      </c>
      <c r="AT1555">
        <v>7.514198159933855</v>
      </c>
      <c r="AU1555">
        <v>2.391279779336116</v>
      </c>
      <c r="AV1555">
        <v>7.514198159933855</v>
      </c>
    </row>
    <row r="1556" spans="1:48">
      <c r="A1556">
        <v>1553</v>
      </c>
      <c r="B1556">
        <v>0</v>
      </c>
      <c r="C1556">
        <v>0</v>
      </c>
      <c r="D1556">
        <v>0</v>
      </c>
      <c r="E1556">
        <v>94.2</v>
      </c>
      <c r="F1556">
        <v>0.2093751396876016</v>
      </c>
      <c r="G1556">
        <v>674.51539451037866</v>
      </c>
      <c r="H1556">
        <v>2490.3108365323178</v>
      </c>
      <c r="I1556">
        <v>36.328716544830563</v>
      </c>
      <c r="J1556">
        <v>36.328716544830563</v>
      </c>
      <c r="K1556">
        <v>514.31545029371216</v>
      </c>
      <c r="L1556">
        <v>6</v>
      </c>
      <c r="M1556">
        <v>139.30537656926111</v>
      </c>
      <c r="N1556">
        <v>2012.1711559181131</v>
      </c>
      <c r="O1556" t="b">
        <v>0</v>
      </c>
      <c r="P1556">
        <v>36.328716544830563</v>
      </c>
      <c r="Q1556">
        <v>0</v>
      </c>
      <c r="R1556">
        <v>0.9499746947344907</v>
      </c>
      <c r="S1556">
        <v>48.817122627751843</v>
      </c>
      <c r="T1556">
        <v>181.48656508905631</v>
      </c>
      <c r="U1556">
        <v>38.241772908471098</v>
      </c>
      <c r="V1556">
        <v>9.0789208201687472</v>
      </c>
      <c r="W1556">
        <v>-20.076684859877371</v>
      </c>
      <c r="X1556">
        <v>1</v>
      </c>
      <c r="Y1556">
        <v>-2.7276949896209608</v>
      </c>
      <c r="Z1556">
        <v>84.29369241914462</v>
      </c>
      <c r="AA1556">
        <v>2012.1711559181131</v>
      </c>
      <c r="AB1556" t="b">
        <v>0</v>
      </c>
      <c r="AC1556" t="b">
        <v>1</v>
      </c>
      <c r="AD1556">
        <v>89.872558698423759</v>
      </c>
      <c r="AE1556">
        <v>0.41951281796758683</v>
      </c>
      <c r="AF1556">
        <v>0</v>
      </c>
      <c r="AG1556">
        <v>7.4373828877371706E-2</v>
      </c>
      <c r="AH1556" t="b">
        <v>0</v>
      </c>
      <c r="AI1556" t="b">
        <v>0</v>
      </c>
      <c r="AJ1556">
        <v>2012.1711559181131</v>
      </c>
      <c r="AK1556">
        <v>0</v>
      </c>
      <c r="AL1556">
        <v>38.241772908471098</v>
      </c>
      <c r="AM1556">
        <v>0</v>
      </c>
      <c r="AN1556">
        <v>38.662073235402183</v>
      </c>
      <c r="AO1556">
        <v>0</v>
      </c>
      <c r="AP1556">
        <v>1</v>
      </c>
      <c r="AQ1556">
        <v>3</v>
      </c>
      <c r="AR1556">
        <v>0</v>
      </c>
      <c r="AS1556">
        <v>0</v>
      </c>
      <c r="AT1556">
        <v>7.6078735855636808</v>
      </c>
      <c r="AU1556">
        <v>2.4210905650462551</v>
      </c>
      <c r="AV1556">
        <v>7.6078735855636808</v>
      </c>
    </row>
    <row r="1557" spans="1:48">
      <c r="A1557">
        <v>1554</v>
      </c>
      <c r="B1557">
        <v>0</v>
      </c>
      <c r="C1557">
        <v>0</v>
      </c>
      <c r="D1557">
        <v>0</v>
      </c>
      <c r="E1557">
        <v>94.9</v>
      </c>
      <c r="F1557">
        <v>0.2016657879756831</v>
      </c>
      <c r="G1557">
        <v>679.52771697489311</v>
      </c>
      <c r="H1557">
        <v>2508.8163310713048</v>
      </c>
      <c r="I1557">
        <v>36.310695045108027</v>
      </c>
      <c r="J1557">
        <v>36.310695045108027</v>
      </c>
      <c r="K1557">
        <v>510.26851083499122</v>
      </c>
      <c r="L1557">
        <v>6</v>
      </c>
      <c r="M1557">
        <v>138.2092391210702</v>
      </c>
      <c r="N1557">
        <v>2027.123595505615</v>
      </c>
      <c r="O1557" t="b">
        <v>0</v>
      </c>
      <c r="P1557">
        <v>36.310695045108027</v>
      </c>
      <c r="Q1557">
        <v>0</v>
      </c>
      <c r="R1557">
        <v>0.94980119849711364</v>
      </c>
      <c r="S1557">
        <v>48.867326753669182</v>
      </c>
      <c r="T1557">
        <v>180.0914115362593</v>
      </c>
      <c r="U1557">
        <v>38.229784403897412</v>
      </c>
      <c r="V1557">
        <v>9.0403730200833365</v>
      </c>
      <c r="W1557">
        <v>-20.076684859877371</v>
      </c>
      <c r="X1557">
        <v>1</v>
      </c>
      <c r="Y1557">
        <v>-2.7276949896209608</v>
      </c>
      <c r="Z1557">
        <v>84.364098182668769</v>
      </c>
      <c r="AA1557">
        <v>2027.123595505615</v>
      </c>
      <c r="AB1557" t="b">
        <v>0</v>
      </c>
      <c r="AC1557" t="b">
        <v>1</v>
      </c>
      <c r="AD1557">
        <v>89.871476279777085</v>
      </c>
      <c r="AE1557">
        <v>0.41951281796758683</v>
      </c>
      <c r="AF1557">
        <v>0</v>
      </c>
      <c r="AG1557">
        <v>8.4962667233151379E-2</v>
      </c>
      <c r="AH1557" t="b">
        <v>0</v>
      </c>
      <c r="AI1557" t="b">
        <v>0</v>
      </c>
      <c r="AJ1557">
        <v>2027.123595505615</v>
      </c>
      <c r="AK1557">
        <v>0</v>
      </c>
      <c r="AL1557">
        <v>38.229784403897412</v>
      </c>
      <c r="AM1557">
        <v>0</v>
      </c>
      <c r="AN1557">
        <v>38.650084730828489</v>
      </c>
      <c r="AO1557">
        <v>0</v>
      </c>
      <c r="AP1557">
        <v>1</v>
      </c>
      <c r="AQ1557">
        <v>3</v>
      </c>
      <c r="AR1557">
        <v>0</v>
      </c>
      <c r="AS1557">
        <v>0</v>
      </c>
      <c r="AT1557">
        <v>7.614387513162197</v>
      </c>
      <c r="AU1557">
        <v>2.4231635238661919</v>
      </c>
      <c r="AV1557">
        <v>7.614387513162197</v>
      </c>
    </row>
    <row r="1558" spans="1:48">
      <c r="A1558">
        <v>1555</v>
      </c>
      <c r="B1558">
        <v>0</v>
      </c>
      <c r="C1558">
        <v>0</v>
      </c>
      <c r="D1558">
        <v>0</v>
      </c>
      <c r="E1558">
        <v>95.7</v>
      </c>
      <c r="F1558">
        <v>0.23396170840965699</v>
      </c>
      <c r="G1558">
        <v>685.2560855057668</v>
      </c>
      <c r="H1558">
        <v>2529.965467687291</v>
      </c>
      <c r="I1558">
        <v>38.991867798996743</v>
      </c>
      <c r="J1558">
        <v>38.991867798996743</v>
      </c>
      <c r="K1558">
        <v>543.36607570722333</v>
      </c>
      <c r="L1558">
        <v>6</v>
      </c>
      <c r="M1558">
        <v>147.17390999653941</v>
      </c>
      <c r="N1558">
        <v>2044.212097891331</v>
      </c>
      <c r="O1558" t="b">
        <v>0</v>
      </c>
      <c r="P1558">
        <v>38.991867798996743</v>
      </c>
      <c r="Q1558">
        <v>0</v>
      </c>
      <c r="R1558">
        <v>0.95079925233571794</v>
      </c>
      <c r="S1558">
        <v>48.917680004989784</v>
      </c>
      <c r="T1558">
        <v>191.57138351348311</v>
      </c>
      <c r="U1558">
        <v>41.009569268391793</v>
      </c>
      <c r="V1558">
        <v>9.4254552999443035</v>
      </c>
      <c r="W1558">
        <v>-20.076684859877371</v>
      </c>
      <c r="X1558">
        <v>1</v>
      </c>
      <c r="Y1558">
        <v>-2.7276949896209608</v>
      </c>
      <c r="Z1558">
        <v>84.449528193598567</v>
      </c>
      <c r="AA1558">
        <v>2044.212097891331</v>
      </c>
      <c r="AB1558" t="b">
        <v>0</v>
      </c>
      <c r="AC1558" t="b">
        <v>1</v>
      </c>
      <c r="AD1558">
        <v>89.87039386113041</v>
      </c>
      <c r="AE1558">
        <v>0.41951281796758683</v>
      </c>
      <c r="AF1558">
        <v>0</v>
      </c>
      <c r="AG1558">
        <v>8.7002112360635042E-2</v>
      </c>
      <c r="AH1558" t="b">
        <v>0</v>
      </c>
      <c r="AI1558" t="b">
        <v>0</v>
      </c>
      <c r="AJ1558">
        <v>2044.212097891331</v>
      </c>
      <c r="AK1558">
        <v>0</v>
      </c>
      <c r="AL1558">
        <v>41.009569268391793</v>
      </c>
      <c r="AM1558">
        <v>0</v>
      </c>
      <c r="AN1558">
        <v>41.430093597872478</v>
      </c>
      <c r="AO1558">
        <v>0</v>
      </c>
      <c r="AP1558">
        <v>1</v>
      </c>
      <c r="AQ1558">
        <v>3</v>
      </c>
      <c r="AR1558">
        <v>0</v>
      </c>
      <c r="AS1558">
        <v>0</v>
      </c>
      <c r="AT1558">
        <v>8.1149887980652924</v>
      </c>
      <c r="AU1558">
        <v>2.5824723023438931</v>
      </c>
      <c r="AV1558">
        <v>8.1149887980652924</v>
      </c>
    </row>
    <row r="1559" spans="1:48">
      <c r="A1559">
        <v>1556</v>
      </c>
      <c r="B1559">
        <v>0</v>
      </c>
      <c r="C1559">
        <v>0</v>
      </c>
      <c r="D1559">
        <v>0</v>
      </c>
      <c r="E1559">
        <v>96.6</v>
      </c>
      <c r="F1559">
        <v>0.27915404505237262</v>
      </c>
      <c r="G1559">
        <v>691.70050010299963</v>
      </c>
      <c r="H1559">
        <v>2553.7582463802751</v>
      </c>
      <c r="I1559">
        <v>42.64635430615332</v>
      </c>
      <c r="J1559">
        <v>42.64635430615332</v>
      </c>
      <c r="K1559">
        <v>588.75580616136119</v>
      </c>
      <c r="L1559">
        <v>6</v>
      </c>
      <c r="M1559">
        <v>159.4679865009104</v>
      </c>
      <c r="N1559">
        <v>2063.436663075262</v>
      </c>
      <c r="O1559" t="b">
        <v>0</v>
      </c>
      <c r="P1559">
        <v>42.64635430615332</v>
      </c>
      <c r="Q1559">
        <v>0</v>
      </c>
      <c r="R1559">
        <v>0.9519990928665697</v>
      </c>
      <c r="S1559">
        <v>48.97067628054333</v>
      </c>
      <c r="T1559">
        <v>207.31256039072881</v>
      </c>
      <c r="U1559">
        <v>44.796633343148088</v>
      </c>
      <c r="V1559">
        <v>9.9511909589090521</v>
      </c>
      <c r="W1559">
        <v>-21.294905643084888</v>
      </c>
      <c r="X1559">
        <v>1</v>
      </c>
      <c r="Y1559">
        <v>-1.5094742064134401</v>
      </c>
      <c r="Z1559">
        <v>84.534958204528365</v>
      </c>
      <c r="AA1559">
        <v>2063.436663075262</v>
      </c>
      <c r="AB1559" t="b">
        <v>0</v>
      </c>
      <c r="AC1559" t="b">
        <v>1</v>
      </c>
      <c r="AD1559">
        <v>89.869553152956598</v>
      </c>
      <c r="AE1559">
        <v>0.44496817761669921</v>
      </c>
      <c r="AF1559">
        <v>0</v>
      </c>
      <c r="AG1559">
        <v>7.873181132849566E-2</v>
      </c>
      <c r="AH1559" t="b">
        <v>0</v>
      </c>
      <c r="AI1559" t="b">
        <v>0</v>
      </c>
      <c r="AJ1559">
        <v>2063.436663075262</v>
      </c>
      <c r="AK1559">
        <v>0</v>
      </c>
      <c r="AL1559">
        <v>44.796633343148088</v>
      </c>
      <c r="AM1559">
        <v>0</v>
      </c>
      <c r="AN1559">
        <v>45.243001536699893</v>
      </c>
      <c r="AO1559">
        <v>0</v>
      </c>
      <c r="AP1559">
        <v>1</v>
      </c>
      <c r="AQ1559">
        <v>0</v>
      </c>
      <c r="AR1559">
        <v>0</v>
      </c>
      <c r="AS1559">
        <v>0</v>
      </c>
      <c r="AT1559">
        <v>8.7861177669284025</v>
      </c>
      <c r="AU1559">
        <v>2.7960489339965222</v>
      </c>
      <c r="AV1559">
        <v>8.7861177669284025</v>
      </c>
    </row>
    <row r="1560" spans="1:48">
      <c r="A1560">
        <v>1557</v>
      </c>
      <c r="B1560">
        <v>0</v>
      </c>
      <c r="C1560">
        <v>0</v>
      </c>
      <c r="D1560">
        <v>0</v>
      </c>
      <c r="E1560">
        <v>97.7</v>
      </c>
      <c r="F1560">
        <v>0.31608877804752922</v>
      </c>
      <c r="G1560">
        <v>699.57700683295104</v>
      </c>
      <c r="H1560">
        <v>2582.8383092272552</v>
      </c>
      <c r="I1560">
        <v>45.969755846515163</v>
      </c>
      <c r="J1560">
        <v>45.969755846515163</v>
      </c>
      <c r="K1560">
        <v>627.49179612023545</v>
      </c>
      <c r="L1560">
        <v>6</v>
      </c>
      <c r="M1560">
        <v>169.9598581040724</v>
      </c>
      <c r="N1560">
        <v>2086.933353855622</v>
      </c>
      <c r="O1560" t="b">
        <v>0</v>
      </c>
      <c r="P1560">
        <v>45.969755846515163</v>
      </c>
      <c r="Q1560">
        <v>0</v>
      </c>
      <c r="R1560">
        <v>0.95287115987269522</v>
      </c>
      <c r="S1560">
        <v>49.027226066219768</v>
      </c>
      <c r="T1560">
        <v>220.7500529954082</v>
      </c>
      <c r="U1560">
        <v>48.243411892806982</v>
      </c>
      <c r="V1560">
        <v>10.40369395571466</v>
      </c>
      <c r="W1560">
        <v>-21.263761950349831</v>
      </c>
      <c r="X1560">
        <v>1</v>
      </c>
      <c r="Y1560">
        <v>-1.5406178991485009</v>
      </c>
      <c r="Z1560">
        <v>84.616911713095945</v>
      </c>
      <c r="AA1560">
        <v>2086.933353855622</v>
      </c>
      <c r="AB1560" t="b">
        <v>0</v>
      </c>
      <c r="AC1560" t="b">
        <v>1</v>
      </c>
      <c r="AD1560">
        <v>89.868947975951528</v>
      </c>
      <c r="AE1560">
        <v>0.44431741388790691</v>
      </c>
      <c r="AF1560">
        <v>0</v>
      </c>
      <c r="AG1560">
        <v>6.8859493244545766E-2</v>
      </c>
      <c r="AH1560" t="b">
        <v>0</v>
      </c>
      <c r="AI1560" t="b">
        <v>0</v>
      </c>
      <c r="AJ1560">
        <v>2086.933353855622</v>
      </c>
      <c r="AK1560">
        <v>0</v>
      </c>
      <c r="AL1560">
        <v>48.243411892806982</v>
      </c>
      <c r="AM1560">
        <v>0</v>
      </c>
      <c r="AN1560">
        <v>48.689580827769049</v>
      </c>
      <c r="AO1560">
        <v>0</v>
      </c>
      <c r="AP1560">
        <v>1</v>
      </c>
      <c r="AQ1560">
        <v>0</v>
      </c>
      <c r="AR1560">
        <v>0</v>
      </c>
      <c r="AS1560">
        <v>0</v>
      </c>
      <c r="AT1560">
        <v>9.4109215545489295</v>
      </c>
      <c r="AU1560">
        <v>2.9948832782058759</v>
      </c>
      <c r="AV1560">
        <v>9.4109215545489295</v>
      </c>
    </row>
    <row r="1561" spans="1:48">
      <c r="A1561">
        <v>1558</v>
      </c>
      <c r="B1561">
        <v>0</v>
      </c>
      <c r="C1561">
        <v>0</v>
      </c>
      <c r="D1561">
        <v>0</v>
      </c>
      <c r="E1561">
        <v>98.9</v>
      </c>
      <c r="F1561">
        <v>0.37315750942417297</v>
      </c>
      <c r="G1561">
        <v>708.16955962926158</v>
      </c>
      <c r="H1561">
        <v>2614.5620141512341</v>
      </c>
      <c r="I1561">
        <v>50.813157525398317</v>
      </c>
      <c r="J1561">
        <v>50.813157525398317</v>
      </c>
      <c r="K1561">
        <v>685.18888599290096</v>
      </c>
      <c r="L1561">
        <v>6</v>
      </c>
      <c r="M1561">
        <v>185.58745557770879</v>
      </c>
      <c r="N1561">
        <v>2112.566107434197</v>
      </c>
      <c r="O1561" t="b">
        <v>0</v>
      </c>
      <c r="P1561">
        <v>50.813157525398317</v>
      </c>
      <c r="Q1561">
        <v>0</v>
      </c>
      <c r="R1561">
        <v>0.95401123392499554</v>
      </c>
      <c r="S1561">
        <v>49.087075294728159</v>
      </c>
      <c r="T1561">
        <v>240.75968589692189</v>
      </c>
      <c r="U1561">
        <v>53.262640646633358</v>
      </c>
      <c r="V1561">
        <v>11.072240875005059</v>
      </c>
      <c r="W1561">
        <v>-14.92343484714752</v>
      </c>
      <c r="X1561">
        <v>1</v>
      </c>
      <c r="Y1561">
        <v>-7.8809450023508099</v>
      </c>
      <c r="Z1561">
        <v>84.7042596350216</v>
      </c>
      <c r="AA1561">
        <v>2112.566107434197</v>
      </c>
      <c r="AB1561" t="b">
        <v>0</v>
      </c>
      <c r="AC1561" t="b">
        <v>1</v>
      </c>
      <c r="AD1561">
        <v>89.867078618232981</v>
      </c>
      <c r="AE1561">
        <v>0.31183296695532131</v>
      </c>
      <c r="AF1561">
        <v>0</v>
      </c>
      <c r="AG1561">
        <v>5.760150415820714E-2</v>
      </c>
      <c r="AH1561" t="b">
        <v>0</v>
      </c>
      <c r="AI1561" t="b">
        <v>0</v>
      </c>
      <c r="AJ1561">
        <v>2112.566107434197</v>
      </c>
      <c r="AK1561">
        <v>0</v>
      </c>
      <c r="AL1561">
        <v>53.262640646633358</v>
      </c>
      <c r="AM1561">
        <v>0</v>
      </c>
      <c r="AN1561">
        <v>53.577025142630397</v>
      </c>
      <c r="AO1561">
        <v>0</v>
      </c>
      <c r="AP1561">
        <v>1</v>
      </c>
      <c r="AQ1561">
        <v>0</v>
      </c>
      <c r="AR1561">
        <v>0</v>
      </c>
      <c r="AS1561">
        <v>0</v>
      </c>
      <c r="AT1561">
        <v>10.30161567967574</v>
      </c>
      <c r="AU1561">
        <v>3.2783331960355588</v>
      </c>
      <c r="AV1561">
        <v>10.30161567967574</v>
      </c>
    </row>
    <row r="1562" spans="1:48">
      <c r="A1562">
        <v>1559</v>
      </c>
      <c r="B1562">
        <v>0</v>
      </c>
      <c r="C1562">
        <v>0</v>
      </c>
      <c r="D1562">
        <v>0</v>
      </c>
      <c r="E1562">
        <v>100.4</v>
      </c>
      <c r="F1562">
        <v>0.4412811842557911</v>
      </c>
      <c r="G1562">
        <v>718.91025062464985</v>
      </c>
      <c r="H1562">
        <v>2654.2166453062068</v>
      </c>
      <c r="I1562">
        <v>56.797603755223648</v>
      </c>
      <c r="J1562">
        <v>56.797603755223648</v>
      </c>
      <c r="K1562">
        <v>754.44349713174279</v>
      </c>
      <c r="L1562">
        <v>6</v>
      </c>
      <c r="M1562">
        <v>204.34547592950781</v>
      </c>
      <c r="N1562">
        <v>2144.6070494074161</v>
      </c>
      <c r="O1562" t="b">
        <v>0</v>
      </c>
      <c r="P1562">
        <v>56.797603755223648</v>
      </c>
      <c r="Q1562">
        <v>0</v>
      </c>
      <c r="R1562">
        <v>0.95514970137751243</v>
      </c>
      <c r="S1562">
        <v>49.151629947230461</v>
      </c>
      <c r="T1562">
        <v>264.77819799315762</v>
      </c>
      <c r="U1562">
        <v>59.464609236971349</v>
      </c>
      <c r="V1562">
        <v>11.87538124871722</v>
      </c>
      <c r="W1562">
        <v>-13.63442960992835</v>
      </c>
      <c r="X1562">
        <v>1</v>
      </c>
      <c r="Y1562">
        <v>-9.1699502395699746</v>
      </c>
      <c r="Z1562">
        <v>84.74571171564412</v>
      </c>
      <c r="AA1562">
        <v>2144.6070494074161</v>
      </c>
      <c r="AB1562" t="b">
        <v>0</v>
      </c>
      <c r="AC1562" t="b">
        <v>1</v>
      </c>
      <c r="AD1562">
        <v>89.863695504097677</v>
      </c>
      <c r="AE1562">
        <v>0.28489852916268199</v>
      </c>
      <c r="AF1562">
        <v>0</v>
      </c>
      <c r="AG1562">
        <v>3.5130952247660829E-2</v>
      </c>
      <c r="AH1562" t="b">
        <v>0</v>
      </c>
      <c r="AI1562" t="b">
        <v>0</v>
      </c>
      <c r="AJ1562">
        <v>2144.6070494074161</v>
      </c>
      <c r="AK1562">
        <v>0</v>
      </c>
      <c r="AL1562">
        <v>59.464609236971349</v>
      </c>
      <c r="AM1562">
        <v>0</v>
      </c>
      <c r="AN1562">
        <v>59.752871304418107</v>
      </c>
      <c r="AO1562">
        <v>0</v>
      </c>
      <c r="AP1562">
        <v>1</v>
      </c>
      <c r="AQ1562">
        <v>0</v>
      </c>
      <c r="AR1562">
        <v>0</v>
      </c>
      <c r="AS1562">
        <v>0</v>
      </c>
      <c r="AT1562">
        <v>11.441262053265699</v>
      </c>
      <c r="AU1562">
        <v>3.641008397135578</v>
      </c>
      <c r="AV1562">
        <v>11.441262053265699</v>
      </c>
    </row>
    <row r="1563" spans="1:48">
      <c r="A1563">
        <v>1560</v>
      </c>
      <c r="B1563">
        <v>0</v>
      </c>
      <c r="C1563">
        <v>0</v>
      </c>
      <c r="D1563">
        <v>0</v>
      </c>
      <c r="E1563">
        <v>102</v>
      </c>
      <c r="F1563">
        <v>0.44505108688599287</v>
      </c>
      <c r="G1563">
        <v>730.36698768639724</v>
      </c>
      <c r="H1563">
        <v>2696.5149185381788</v>
      </c>
      <c r="I1563">
        <v>58.527560336381093</v>
      </c>
      <c r="J1563">
        <v>58.527560336381093</v>
      </c>
      <c r="K1563">
        <v>765.22767526649181</v>
      </c>
      <c r="L1563">
        <v>6</v>
      </c>
      <c r="M1563">
        <v>207.26643425419601</v>
      </c>
      <c r="N1563">
        <v>2178.7840541788491</v>
      </c>
      <c r="O1563" t="b">
        <v>0</v>
      </c>
      <c r="P1563">
        <v>58.527560336381093</v>
      </c>
      <c r="Q1563">
        <v>0</v>
      </c>
      <c r="R1563">
        <v>0.95525389847906061</v>
      </c>
      <c r="S1563">
        <v>49.222001147785797</v>
      </c>
      <c r="T1563">
        <v>268.53370039568398</v>
      </c>
      <c r="U1563">
        <v>61.269114347052337</v>
      </c>
      <c r="V1563">
        <v>12.01583621969883</v>
      </c>
      <c r="W1563">
        <v>-13.63442960992835</v>
      </c>
      <c r="X1563">
        <v>1</v>
      </c>
      <c r="Y1563">
        <v>-9.1699502395699746</v>
      </c>
      <c r="Z1563">
        <v>84.78716379626664</v>
      </c>
      <c r="AA1563">
        <v>2178.7840541788491</v>
      </c>
      <c r="AB1563" t="b">
        <v>0</v>
      </c>
      <c r="AC1563" t="b">
        <v>1</v>
      </c>
      <c r="AD1563">
        <v>89.860056634954987</v>
      </c>
      <c r="AE1563">
        <v>0.28489852916268199</v>
      </c>
      <c r="AF1563">
        <v>0</v>
      </c>
      <c r="AG1563">
        <v>3.6534903573849198E-2</v>
      </c>
      <c r="AH1563" t="b">
        <v>0</v>
      </c>
      <c r="AI1563" t="b">
        <v>0</v>
      </c>
      <c r="AJ1563">
        <v>2178.7840541788491</v>
      </c>
      <c r="AK1563">
        <v>0</v>
      </c>
      <c r="AL1563">
        <v>61.269114347052337</v>
      </c>
      <c r="AM1563">
        <v>0</v>
      </c>
      <c r="AN1563">
        <v>61.557596917008873</v>
      </c>
      <c r="AO1563">
        <v>0</v>
      </c>
      <c r="AP1563">
        <v>1</v>
      </c>
      <c r="AQ1563">
        <v>0</v>
      </c>
      <c r="AR1563">
        <v>0</v>
      </c>
      <c r="AS1563">
        <v>0</v>
      </c>
      <c r="AT1563">
        <v>11.78751970795693</v>
      </c>
      <c r="AU1563">
        <v>3.7511996524738289</v>
      </c>
      <c r="AV1563">
        <v>11.78751970795693</v>
      </c>
    </row>
    <row r="1564" spans="1:48">
      <c r="A1564">
        <v>1561</v>
      </c>
      <c r="B1564">
        <v>0</v>
      </c>
      <c r="C1564">
        <v>0</v>
      </c>
      <c r="D1564">
        <v>0</v>
      </c>
      <c r="E1564">
        <v>103.6</v>
      </c>
      <c r="F1564">
        <v>0.44518113486688549</v>
      </c>
      <c r="G1564">
        <v>741.82372474814451</v>
      </c>
      <c r="H1564">
        <v>2738.8131917701498</v>
      </c>
      <c r="I1564">
        <v>60.031854658472682</v>
      </c>
      <c r="J1564">
        <v>60.031854658472682</v>
      </c>
      <c r="K1564">
        <v>772.77386202070647</v>
      </c>
      <c r="L1564">
        <v>6</v>
      </c>
      <c r="M1564">
        <v>209.31036349423249</v>
      </c>
      <c r="N1564">
        <v>2212.9610589502809</v>
      </c>
      <c r="O1564" t="b">
        <v>0</v>
      </c>
      <c r="P1564">
        <v>60.031854658472682</v>
      </c>
      <c r="Q1564">
        <v>0</v>
      </c>
      <c r="R1564">
        <v>0.95530687092216338</v>
      </c>
      <c r="S1564">
        <v>49.294347265837906</v>
      </c>
      <c r="T1564">
        <v>271.16677107326763</v>
      </c>
      <c r="U1564">
        <v>62.840388241449133</v>
      </c>
      <c r="V1564">
        <v>12.11929150119772</v>
      </c>
      <c r="W1564">
        <v>-22.291518601136062</v>
      </c>
      <c r="X1564">
        <v>1</v>
      </c>
      <c r="Y1564">
        <v>-0.51286124836227032</v>
      </c>
      <c r="Z1564">
        <v>84.82861587688916</v>
      </c>
      <c r="AA1564">
        <v>2212.9610589502809</v>
      </c>
      <c r="AB1564" t="b">
        <v>0</v>
      </c>
      <c r="AC1564" t="b">
        <v>1</v>
      </c>
      <c r="AD1564">
        <v>89.85813544219944</v>
      </c>
      <c r="AE1564">
        <v>0.46579292599388777</v>
      </c>
      <c r="AF1564">
        <v>0</v>
      </c>
      <c r="AG1564">
        <v>4.6085940391364273E-2</v>
      </c>
      <c r="AH1564" t="b">
        <v>0</v>
      </c>
      <c r="AI1564" t="b">
        <v>0</v>
      </c>
      <c r="AJ1564">
        <v>2212.9610589502809</v>
      </c>
      <c r="AK1564">
        <v>0</v>
      </c>
      <c r="AL1564">
        <v>62.840388241449133</v>
      </c>
      <c r="AM1564">
        <v>0</v>
      </c>
      <c r="AN1564">
        <v>63.309765208236882</v>
      </c>
      <c r="AO1564">
        <v>0</v>
      </c>
      <c r="AP1564">
        <v>1</v>
      </c>
      <c r="AQ1564">
        <v>0</v>
      </c>
      <c r="AR1564">
        <v>0</v>
      </c>
      <c r="AS1564">
        <v>0</v>
      </c>
      <c r="AT1564">
        <v>12.126289587235259</v>
      </c>
      <c r="AU1564">
        <v>3.8590080366718769</v>
      </c>
      <c r="AV1564">
        <v>12.126289587235259</v>
      </c>
    </row>
    <row r="1565" spans="1:48">
      <c r="A1565">
        <v>1562</v>
      </c>
      <c r="B1565">
        <v>0</v>
      </c>
      <c r="C1565">
        <v>0</v>
      </c>
      <c r="D1565">
        <v>0</v>
      </c>
      <c r="E1565">
        <v>105.2</v>
      </c>
      <c r="F1565">
        <v>0.44089104031311521</v>
      </c>
      <c r="G1565">
        <v>753.28046180989202</v>
      </c>
      <c r="H1565">
        <v>2781.1114650021209</v>
      </c>
      <c r="I1565">
        <v>61.242382887569839</v>
      </c>
      <c r="J1565">
        <v>61.242382887569839</v>
      </c>
      <c r="K1565">
        <v>776.36644974416981</v>
      </c>
      <c r="L1565">
        <v>6</v>
      </c>
      <c r="M1565">
        <v>210.28343709213701</v>
      </c>
      <c r="N1565">
        <v>2247.1380637217139</v>
      </c>
      <c r="O1565" t="b">
        <v>0</v>
      </c>
      <c r="P1565">
        <v>61.242382887569839</v>
      </c>
      <c r="Q1565">
        <v>0</v>
      </c>
      <c r="R1565">
        <v>0.95529955722738824</v>
      </c>
      <c r="S1565">
        <v>49.368464999363042</v>
      </c>
      <c r="T1565">
        <v>272.42949775326878</v>
      </c>
      <c r="U1565">
        <v>64.108040691776878</v>
      </c>
      <c r="V1565">
        <v>12.177719173891379</v>
      </c>
      <c r="W1565">
        <v>-22.291518601136062</v>
      </c>
      <c r="X1565">
        <v>1</v>
      </c>
      <c r="Y1565">
        <v>-0.51286124836227032</v>
      </c>
      <c r="Z1565">
        <v>84.870067957511679</v>
      </c>
      <c r="AA1565">
        <v>2247.1380637217139</v>
      </c>
      <c r="AB1565" t="b">
        <v>0</v>
      </c>
      <c r="AC1565" t="b">
        <v>1</v>
      </c>
      <c r="AD1565">
        <v>89.857931925831039</v>
      </c>
      <c r="AE1565">
        <v>0.46579292599388777</v>
      </c>
      <c r="AF1565">
        <v>0</v>
      </c>
      <c r="AG1565">
        <v>6.2117635692500277E-2</v>
      </c>
      <c r="AH1565" t="b">
        <v>0</v>
      </c>
      <c r="AI1565" t="b">
        <v>0</v>
      </c>
      <c r="AJ1565">
        <v>2247.1380637217139</v>
      </c>
      <c r="AK1565">
        <v>0</v>
      </c>
      <c r="AL1565">
        <v>64.108040691776878</v>
      </c>
      <c r="AM1565">
        <v>0</v>
      </c>
      <c r="AN1565">
        <v>64.577417658564613</v>
      </c>
      <c r="AO1565">
        <v>0</v>
      </c>
      <c r="AP1565">
        <v>1</v>
      </c>
      <c r="AQ1565">
        <v>0</v>
      </c>
      <c r="AR1565">
        <v>0</v>
      </c>
      <c r="AS1565">
        <v>0</v>
      </c>
      <c r="AT1565">
        <v>12.377743414233141</v>
      </c>
      <c r="AU1565">
        <v>3.9390294094303</v>
      </c>
      <c r="AV1565">
        <v>12.377743414233141</v>
      </c>
    </row>
    <row r="1566" spans="1:48">
      <c r="A1566">
        <v>1563</v>
      </c>
      <c r="B1566">
        <v>0</v>
      </c>
      <c r="C1566">
        <v>0</v>
      </c>
      <c r="D1566">
        <v>0</v>
      </c>
      <c r="E1566">
        <v>106.8</v>
      </c>
      <c r="F1566">
        <v>0.45792137054733401</v>
      </c>
      <c r="G1566">
        <v>764.73719887163941</v>
      </c>
      <c r="H1566">
        <v>2823.4097382340929</v>
      </c>
      <c r="I1566">
        <v>64.035425420211126</v>
      </c>
      <c r="J1566">
        <v>64.035425420211126</v>
      </c>
      <c r="K1566">
        <v>799.61229847245772</v>
      </c>
      <c r="L1566">
        <v>6</v>
      </c>
      <c r="M1566">
        <v>216.57971247899721</v>
      </c>
      <c r="N1566">
        <v>2281.315068493147</v>
      </c>
      <c r="O1566" t="b">
        <v>0</v>
      </c>
      <c r="P1566">
        <v>64.035425420211126</v>
      </c>
      <c r="Q1566">
        <v>0</v>
      </c>
      <c r="R1566">
        <v>0.95558552054263746</v>
      </c>
      <c r="S1566">
        <v>49.444089672936293</v>
      </c>
      <c r="T1566">
        <v>280.5025744429542</v>
      </c>
      <c r="U1566">
        <v>67.011715899428921</v>
      </c>
      <c r="V1566">
        <v>12.458375830333861</v>
      </c>
      <c r="W1566">
        <v>-21.01723151576407</v>
      </c>
      <c r="X1566">
        <v>1</v>
      </c>
      <c r="Y1566">
        <v>-1.787148333734258</v>
      </c>
      <c r="Z1566">
        <v>84.864520681797885</v>
      </c>
      <c r="AA1566">
        <v>2281.315068493147</v>
      </c>
      <c r="AB1566" t="b">
        <v>0</v>
      </c>
      <c r="AC1566" t="b">
        <v>1</v>
      </c>
      <c r="AD1566">
        <v>89.85747557472348</v>
      </c>
      <c r="AE1566">
        <v>0.43916603167268209</v>
      </c>
      <c r="AF1566">
        <v>0</v>
      </c>
      <c r="AG1566">
        <v>8.7241319500957037E-2</v>
      </c>
      <c r="AH1566" t="b">
        <v>0</v>
      </c>
      <c r="AI1566" t="b">
        <v>0</v>
      </c>
      <c r="AJ1566">
        <v>2281.315068493147</v>
      </c>
      <c r="AK1566">
        <v>0</v>
      </c>
      <c r="AL1566">
        <v>67.011715899428921</v>
      </c>
      <c r="AM1566">
        <v>0</v>
      </c>
      <c r="AN1566">
        <v>67.454693474484912</v>
      </c>
      <c r="AO1566">
        <v>0</v>
      </c>
      <c r="AP1566">
        <v>1</v>
      </c>
      <c r="AQ1566">
        <v>0</v>
      </c>
      <c r="AR1566">
        <v>0</v>
      </c>
      <c r="AS1566">
        <v>0</v>
      </c>
      <c r="AT1566">
        <v>12.92985016944329</v>
      </c>
      <c r="AU1566">
        <v>4.1147290239026066</v>
      </c>
      <c r="AV1566">
        <v>12.92985016944329</v>
      </c>
    </row>
    <row r="1567" spans="1:48">
      <c r="A1567">
        <v>1564</v>
      </c>
      <c r="B1567">
        <v>0</v>
      </c>
      <c r="C1567">
        <v>0</v>
      </c>
      <c r="D1567">
        <v>0</v>
      </c>
      <c r="E1567">
        <v>108.5</v>
      </c>
      <c r="F1567">
        <v>0.47742347749757558</v>
      </c>
      <c r="G1567">
        <v>776.90998199974604</v>
      </c>
      <c r="H1567">
        <v>2868.3516535430631</v>
      </c>
      <c r="I1567">
        <v>67.17808702132514</v>
      </c>
      <c r="J1567">
        <v>67.17808702132514</v>
      </c>
      <c r="K1567">
        <v>825.711461915923</v>
      </c>
      <c r="L1567">
        <v>6</v>
      </c>
      <c r="M1567">
        <v>223.64882500431281</v>
      </c>
      <c r="N1567">
        <v>2317.628136062795</v>
      </c>
      <c r="O1567" t="b">
        <v>0</v>
      </c>
      <c r="P1567">
        <v>67.17808702132514</v>
      </c>
      <c r="Q1567">
        <v>0</v>
      </c>
      <c r="R1567">
        <v>0.95589176060220604</v>
      </c>
      <c r="S1567">
        <v>49.522657453183641</v>
      </c>
      <c r="T1567">
        <v>289.56531655684989</v>
      </c>
      <c r="U1567">
        <v>70.277922449089161</v>
      </c>
      <c r="V1567">
        <v>12.772216303987481</v>
      </c>
      <c r="W1567">
        <v>-22.56106729231826</v>
      </c>
      <c r="X1567">
        <v>1</v>
      </c>
      <c r="Y1567">
        <v>-0.2433125571800652</v>
      </c>
      <c r="Z1567">
        <v>84.986273407123505</v>
      </c>
      <c r="AA1567">
        <v>2317.628136062795</v>
      </c>
      <c r="AB1567" t="b">
        <v>0</v>
      </c>
      <c r="AC1567" t="b">
        <v>1</v>
      </c>
      <c r="AD1567">
        <v>89.857072705499093</v>
      </c>
      <c r="AE1567">
        <v>0.47142528670515782</v>
      </c>
      <c r="AF1567">
        <v>0</v>
      </c>
      <c r="AG1567">
        <v>0.11769245709154739</v>
      </c>
      <c r="AH1567" t="b">
        <v>0</v>
      </c>
      <c r="AI1567" t="b">
        <v>0</v>
      </c>
      <c r="AJ1567">
        <v>2317.628136062795</v>
      </c>
      <c r="AK1567">
        <v>0</v>
      </c>
      <c r="AL1567">
        <v>70.277922449089161</v>
      </c>
      <c r="AM1567">
        <v>0</v>
      </c>
      <c r="AN1567">
        <v>70.753393781846754</v>
      </c>
      <c r="AO1567">
        <v>0</v>
      </c>
      <c r="AP1567">
        <v>1</v>
      </c>
      <c r="AQ1567">
        <v>0</v>
      </c>
      <c r="AR1567">
        <v>0</v>
      </c>
      <c r="AS1567">
        <v>0</v>
      </c>
      <c r="AT1567">
        <v>13.56639223520191</v>
      </c>
      <c r="AU1567">
        <v>4.3172988973804749</v>
      </c>
      <c r="AV1567">
        <v>13.56639223520191</v>
      </c>
    </row>
    <row r="1568" spans="1:48">
      <c r="A1568">
        <v>1565</v>
      </c>
      <c r="B1568">
        <v>0</v>
      </c>
      <c r="C1568">
        <v>0</v>
      </c>
      <c r="D1568">
        <v>0</v>
      </c>
      <c r="E1568">
        <v>110.2</v>
      </c>
      <c r="F1568">
        <v>0.46571805279569389</v>
      </c>
      <c r="G1568">
        <v>789.08276512785267</v>
      </c>
      <c r="H1568">
        <v>2913.293568852032</v>
      </c>
      <c r="I1568">
        <v>68.03163185334931</v>
      </c>
      <c r="J1568">
        <v>68.03163185334931</v>
      </c>
      <c r="K1568">
        <v>823.30302786280424</v>
      </c>
      <c r="L1568">
        <v>6</v>
      </c>
      <c r="M1568">
        <v>222.9964864200445</v>
      </c>
      <c r="N1568">
        <v>2353.941203632442</v>
      </c>
      <c r="O1568" t="b">
        <v>0</v>
      </c>
      <c r="P1568">
        <v>68.03163185334931</v>
      </c>
      <c r="Q1568">
        <v>0</v>
      </c>
      <c r="R1568">
        <v>0.95579839244400044</v>
      </c>
      <c r="S1568">
        <v>49.604512783121869</v>
      </c>
      <c r="T1568">
        <v>288.74891682350972</v>
      </c>
      <c r="U1568">
        <v>71.177805268526058</v>
      </c>
      <c r="V1568">
        <v>12.763166303652721</v>
      </c>
      <c r="W1568">
        <v>-21.01723151576407</v>
      </c>
      <c r="X1568">
        <v>1</v>
      </c>
      <c r="Y1568">
        <v>-1.787148333734258</v>
      </c>
      <c r="Z1568">
        <v>85.151177879389493</v>
      </c>
      <c r="AA1568">
        <v>2353.941203632442</v>
      </c>
      <c r="AB1568" t="b">
        <v>0</v>
      </c>
      <c r="AC1568" t="b">
        <v>1</v>
      </c>
      <c r="AD1568">
        <v>89.856669836274705</v>
      </c>
      <c r="AE1568">
        <v>0.43916603167268209</v>
      </c>
      <c r="AF1568">
        <v>0</v>
      </c>
      <c r="AG1568">
        <v>0.15374407276797389</v>
      </c>
      <c r="AH1568" t="b">
        <v>0</v>
      </c>
      <c r="AI1568" t="b">
        <v>0</v>
      </c>
      <c r="AJ1568">
        <v>2353.941203632442</v>
      </c>
      <c r="AK1568">
        <v>0</v>
      </c>
      <c r="AL1568">
        <v>71.177805268526058</v>
      </c>
      <c r="AM1568">
        <v>0</v>
      </c>
      <c r="AN1568">
        <v>71.621017346251179</v>
      </c>
      <c r="AO1568">
        <v>0</v>
      </c>
      <c r="AP1568">
        <v>1</v>
      </c>
      <c r="AQ1568">
        <v>0</v>
      </c>
      <c r="AR1568">
        <v>0</v>
      </c>
      <c r="AS1568">
        <v>0</v>
      </c>
      <c r="AT1568">
        <v>13.75206614817631</v>
      </c>
      <c r="AU1568">
        <v>4.3763868085848028</v>
      </c>
      <c r="AV1568">
        <v>13.75206614817631</v>
      </c>
    </row>
    <row r="1569" spans="1:48">
      <c r="A1569">
        <v>1566</v>
      </c>
      <c r="B1569">
        <v>0</v>
      </c>
      <c r="C1569">
        <v>0</v>
      </c>
      <c r="D1569">
        <v>0</v>
      </c>
      <c r="E1569">
        <v>111.9</v>
      </c>
      <c r="F1569">
        <v>0.49303764465297212</v>
      </c>
      <c r="G1569">
        <v>801.2555482559593</v>
      </c>
      <c r="H1569">
        <v>2958.2354841610022</v>
      </c>
      <c r="I1569">
        <v>71.891574762879173</v>
      </c>
      <c r="J1569">
        <v>71.891574762879173</v>
      </c>
      <c r="K1569">
        <v>856.79777307583913</v>
      </c>
      <c r="L1569">
        <v>6</v>
      </c>
      <c r="M1569">
        <v>232.06873593603439</v>
      </c>
      <c r="N1569">
        <v>2390.25427120209</v>
      </c>
      <c r="O1569" t="b">
        <v>0</v>
      </c>
      <c r="P1569">
        <v>71.891574762879173</v>
      </c>
      <c r="Q1569">
        <v>0</v>
      </c>
      <c r="R1569">
        <v>0.95618929860916368</v>
      </c>
      <c r="S1569">
        <v>49.687583615174383</v>
      </c>
      <c r="T1569">
        <v>300.3733492069224</v>
      </c>
      <c r="U1569">
        <v>75.185504447131876</v>
      </c>
      <c r="V1569">
        <v>13.15956710786992</v>
      </c>
      <c r="W1569">
        <v>-22.56106729231826</v>
      </c>
      <c r="X1569">
        <v>1</v>
      </c>
      <c r="Y1569">
        <v>-0.2433125571800652</v>
      </c>
      <c r="Z1569">
        <v>85.365504333155656</v>
      </c>
      <c r="AA1569">
        <v>2390.25427120209</v>
      </c>
      <c r="AB1569" t="b">
        <v>0</v>
      </c>
      <c r="AC1569" t="b">
        <v>1</v>
      </c>
      <c r="AD1569">
        <v>89.856266967050317</v>
      </c>
      <c r="AE1569">
        <v>0.47142528670515782</v>
      </c>
      <c r="AF1569">
        <v>0</v>
      </c>
      <c r="AG1569">
        <v>0.19852899637059851</v>
      </c>
      <c r="AH1569" t="b">
        <v>0</v>
      </c>
      <c r="AI1569" t="b">
        <v>0</v>
      </c>
      <c r="AJ1569">
        <v>2390.25427120209</v>
      </c>
      <c r="AK1569">
        <v>0</v>
      </c>
      <c r="AL1569">
        <v>75.185504447131876</v>
      </c>
      <c r="AM1569">
        <v>0</v>
      </c>
      <c r="AN1569">
        <v>75.661217282638276</v>
      </c>
      <c r="AO1569">
        <v>0</v>
      </c>
      <c r="AP1569">
        <v>1</v>
      </c>
      <c r="AQ1569">
        <v>0</v>
      </c>
      <c r="AR1569">
        <v>0</v>
      </c>
      <c r="AS1569">
        <v>0</v>
      </c>
      <c r="AT1569">
        <v>14.536997037985509</v>
      </c>
      <c r="AU1569">
        <v>4.626179178312988</v>
      </c>
      <c r="AV1569">
        <v>14.536997037985509</v>
      </c>
    </row>
    <row r="1570" spans="1:48">
      <c r="A1570">
        <v>1567</v>
      </c>
      <c r="B1570">
        <v>0</v>
      </c>
      <c r="C1570">
        <v>0</v>
      </c>
      <c r="D1570">
        <v>0</v>
      </c>
      <c r="E1570">
        <v>113.7</v>
      </c>
      <c r="F1570">
        <v>0.47879803525909281</v>
      </c>
      <c r="G1570">
        <v>814.14437745042517</v>
      </c>
      <c r="H1570">
        <v>3005.8210415469698</v>
      </c>
      <c r="I1570">
        <v>72.706995269228884</v>
      </c>
      <c r="J1570">
        <v>72.706995269228884</v>
      </c>
      <c r="K1570">
        <v>852.79795684603494</v>
      </c>
      <c r="L1570">
        <v>6</v>
      </c>
      <c r="M1570">
        <v>230.98536209264219</v>
      </c>
      <c r="N1570">
        <v>2428.7034015699519</v>
      </c>
      <c r="O1570" t="b">
        <v>0</v>
      </c>
      <c r="P1570">
        <v>72.706995269228884</v>
      </c>
      <c r="Q1570">
        <v>0</v>
      </c>
      <c r="R1570">
        <v>0.95607664410953386</v>
      </c>
      <c r="S1570">
        <v>49.774591339646172</v>
      </c>
      <c r="T1570">
        <v>299.00633453209008</v>
      </c>
      <c r="U1570">
        <v>76.04724549771467</v>
      </c>
      <c r="V1570">
        <v>13.13336164515681</v>
      </c>
      <c r="W1570">
        <v>-22.56106729231826</v>
      </c>
      <c r="X1570">
        <v>1</v>
      </c>
      <c r="Y1570">
        <v>-0.2433125571800652</v>
      </c>
      <c r="Z1570">
        <v>85.579830786921818</v>
      </c>
      <c r="AA1570">
        <v>2428.7034015699519</v>
      </c>
      <c r="AB1570" t="b">
        <v>0</v>
      </c>
      <c r="AC1570" t="b">
        <v>1</v>
      </c>
      <c r="AD1570">
        <v>89.856170414448258</v>
      </c>
      <c r="AE1570">
        <v>0.47142528670515782</v>
      </c>
      <c r="AF1570">
        <v>0</v>
      </c>
      <c r="AG1570">
        <v>0.2506528419143681</v>
      </c>
      <c r="AH1570" t="b">
        <v>0</v>
      </c>
      <c r="AI1570" t="b">
        <v>0</v>
      </c>
      <c r="AJ1570">
        <v>2428.7034015699519</v>
      </c>
      <c r="AK1570">
        <v>0</v>
      </c>
      <c r="AL1570">
        <v>76.04724549771467</v>
      </c>
      <c r="AM1570">
        <v>0</v>
      </c>
      <c r="AN1570">
        <v>76.522716830472262</v>
      </c>
      <c r="AO1570">
        <v>0</v>
      </c>
      <c r="AP1570">
        <v>1</v>
      </c>
      <c r="AQ1570">
        <v>0</v>
      </c>
      <c r="AR1570">
        <v>0</v>
      </c>
      <c r="AS1570">
        <v>0</v>
      </c>
      <c r="AT1570">
        <v>14.72895655352186</v>
      </c>
      <c r="AU1570">
        <v>4.6872673873518167</v>
      </c>
      <c r="AV1570">
        <v>14.72895655352186</v>
      </c>
    </row>
    <row r="1571" spans="1:48">
      <c r="A1571">
        <v>1568</v>
      </c>
      <c r="B1571">
        <v>0</v>
      </c>
      <c r="C1571">
        <v>0</v>
      </c>
      <c r="D1571">
        <v>0</v>
      </c>
      <c r="E1571">
        <v>115.3</v>
      </c>
      <c r="F1571">
        <v>0.42510354764399061</v>
      </c>
      <c r="G1571">
        <v>825.60111451217244</v>
      </c>
      <c r="H1571">
        <v>3048.1193147789409</v>
      </c>
      <c r="I1571">
        <v>70.178115955514045</v>
      </c>
      <c r="J1571">
        <v>70.178115955514045</v>
      </c>
      <c r="K1571">
        <v>811.71358818689635</v>
      </c>
      <c r="L1571">
        <v>6</v>
      </c>
      <c r="M1571">
        <v>219.85741825213881</v>
      </c>
      <c r="N1571">
        <v>2462.880406341385</v>
      </c>
      <c r="O1571" t="b">
        <v>0</v>
      </c>
      <c r="P1571">
        <v>70.178115955514045</v>
      </c>
      <c r="Q1571">
        <v>0</v>
      </c>
      <c r="R1571">
        <v>0.95545507072584013</v>
      </c>
      <c r="S1571">
        <v>49.862812206147197</v>
      </c>
      <c r="T1571">
        <v>284.78656244592281</v>
      </c>
      <c r="U1571">
        <v>73.449938260520341</v>
      </c>
      <c r="V1571">
        <v>12.68579728238473</v>
      </c>
      <c r="W1571">
        <v>-21.029660630276268</v>
      </c>
      <c r="X1571">
        <v>1</v>
      </c>
      <c r="Y1571">
        <v>-1.7747192192220571</v>
      </c>
      <c r="Z1571">
        <v>85.823653074341124</v>
      </c>
      <c r="AA1571">
        <v>2462.880406341385</v>
      </c>
      <c r="AB1571" t="b">
        <v>0</v>
      </c>
      <c r="AC1571" t="b">
        <v>1</v>
      </c>
      <c r="AD1571">
        <v>89.855770011318015</v>
      </c>
      <c r="AE1571">
        <v>0.43942574451323563</v>
      </c>
      <c r="AF1571">
        <v>0</v>
      </c>
      <c r="AG1571">
        <v>0.27943609624328808</v>
      </c>
      <c r="AH1571" t="b">
        <v>0</v>
      </c>
      <c r="AI1571" t="b">
        <v>0</v>
      </c>
      <c r="AJ1571">
        <v>2462.880406341385</v>
      </c>
      <c r="AK1571">
        <v>0</v>
      </c>
      <c r="AL1571">
        <v>73.449938260520341</v>
      </c>
      <c r="AM1571">
        <v>0</v>
      </c>
      <c r="AN1571">
        <v>73.892727543317648</v>
      </c>
      <c r="AO1571">
        <v>0</v>
      </c>
      <c r="AP1571">
        <v>1</v>
      </c>
      <c r="AQ1571">
        <v>0</v>
      </c>
      <c r="AR1571">
        <v>0</v>
      </c>
      <c r="AS1571">
        <v>0</v>
      </c>
      <c r="AT1571">
        <v>14.26374873078051</v>
      </c>
      <c r="AU1571">
        <v>4.5392220422553882</v>
      </c>
      <c r="AV1571">
        <v>14.26374873078051</v>
      </c>
    </row>
    <row r="1572" spans="1:48">
      <c r="A1572">
        <v>1569</v>
      </c>
      <c r="B1572">
        <v>0</v>
      </c>
      <c r="C1572">
        <v>0</v>
      </c>
      <c r="D1572">
        <v>0</v>
      </c>
      <c r="E1572">
        <v>116.8</v>
      </c>
      <c r="F1572">
        <v>0.40412110749826269</v>
      </c>
      <c r="G1572">
        <v>836.34180550756071</v>
      </c>
      <c r="H1572">
        <v>3087.7739459339141</v>
      </c>
      <c r="I1572">
        <v>70.083658468411372</v>
      </c>
      <c r="J1572">
        <v>70.083658468411372</v>
      </c>
      <c r="K1572">
        <v>800.21067475702114</v>
      </c>
      <c r="L1572">
        <v>6</v>
      </c>
      <c r="M1572">
        <v>216.74178622887899</v>
      </c>
      <c r="N1572">
        <v>2494.9213483146032</v>
      </c>
      <c r="O1572" t="b">
        <v>0</v>
      </c>
      <c r="P1572">
        <v>70.083658468411372</v>
      </c>
      <c r="Q1572">
        <v>0</v>
      </c>
      <c r="R1572">
        <v>0.9552341058533792</v>
      </c>
      <c r="S1572">
        <v>49.949169611670627</v>
      </c>
      <c r="T1572">
        <v>280.81575322008541</v>
      </c>
      <c r="U1572">
        <v>73.36804458609717</v>
      </c>
      <c r="V1572">
        <v>12.570968283353981</v>
      </c>
      <c r="W1572">
        <v>-21.029660630276268</v>
      </c>
      <c r="X1572">
        <v>1</v>
      </c>
      <c r="Y1572">
        <v>-1.7747192192220571</v>
      </c>
      <c r="Z1572">
        <v>86.062026343123861</v>
      </c>
      <c r="AA1572">
        <v>2494.9213483146032</v>
      </c>
      <c r="AB1572" t="b">
        <v>0</v>
      </c>
      <c r="AC1572" t="b">
        <v>1</v>
      </c>
      <c r="AD1572">
        <v>89.855065757659588</v>
      </c>
      <c r="AE1572">
        <v>0.43942574451323563</v>
      </c>
      <c r="AF1572">
        <v>0</v>
      </c>
      <c r="AG1572">
        <v>0.26759226836626809</v>
      </c>
      <c r="AH1572" t="b">
        <v>0</v>
      </c>
      <c r="AI1572" t="b">
        <v>0</v>
      </c>
      <c r="AJ1572">
        <v>2494.9213483146032</v>
      </c>
      <c r="AK1572">
        <v>0</v>
      </c>
      <c r="AL1572">
        <v>73.36804458609717</v>
      </c>
      <c r="AM1572">
        <v>0</v>
      </c>
      <c r="AN1572">
        <v>73.81041386411394</v>
      </c>
      <c r="AO1572">
        <v>0</v>
      </c>
      <c r="AP1572">
        <v>1</v>
      </c>
      <c r="AQ1572">
        <v>0</v>
      </c>
      <c r="AR1572">
        <v>0</v>
      </c>
      <c r="AS1572">
        <v>0</v>
      </c>
      <c r="AT1572">
        <v>14.278799333008941</v>
      </c>
      <c r="AU1572">
        <v>4.5440116685082028</v>
      </c>
      <c r="AV1572">
        <v>14.278799333008941</v>
      </c>
    </row>
    <row r="1573" spans="1:48">
      <c r="A1573">
        <v>1570</v>
      </c>
      <c r="B1573">
        <v>0</v>
      </c>
      <c r="C1573">
        <v>0</v>
      </c>
      <c r="D1573">
        <v>0</v>
      </c>
      <c r="E1573">
        <v>118.2</v>
      </c>
      <c r="F1573">
        <v>0.37507868902963543</v>
      </c>
      <c r="G1573">
        <v>846.36645043658973</v>
      </c>
      <c r="H1573">
        <v>3124.78493501189</v>
      </c>
      <c r="I1573">
        <v>69.21033713569733</v>
      </c>
      <c r="J1573">
        <v>69.21033713569733</v>
      </c>
      <c r="K1573">
        <v>780.87929377546106</v>
      </c>
      <c r="L1573">
        <v>6</v>
      </c>
      <c r="M1573">
        <v>211.50576754481611</v>
      </c>
      <c r="N1573">
        <v>2524.8262274896069</v>
      </c>
      <c r="O1573" t="b">
        <v>0</v>
      </c>
      <c r="P1573">
        <v>69.21033713569733</v>
      </c>
      <c r="Q1573">
        <v>0</v>
      </c>
      <c r="R1573">
        <v>0.95488802040740683</v>
      </c>
      <c r="S1573">
        <v>50.035838581750973</v>
      </c>
      <c r="T1573">
        <v>274.13116323462339</v>
      </c>
      <c r="U1573">
        <v>72.480055940138897</v>
      </c>
      <c r="V1573">
        <v>12.366599441534159</v>
      </c>
      <c r="W1573">
        <v>-21.029660630276268</v>
      </c>
      <c r="X1573">
        <v>1</v>
      </c>
      <c r="Y1573">
        <v>-1.7747192192220571</v>
      </c>
      <c r="Z1573">
        <v>86.347357357433253</v>
      </c>
      <c r="AA1573">
        <v>2524.8262274896069</v>
      </c>
      <c r="AB1573" t="b">
        <v>0</v>
      </c>
      <c r="AC1573" t="b">
        <v>1</v>
      </c>
      <c r="AD1573">
        <v>89.854361504001162</v>
      </c>
      <c r="AE1573">
        <v>0.43942574451323563</v>
      </c>
      <c r="AF1573">
        <v>0</v>
      </c>
      <c r="AG1573">
        <v>0.2487274258510003</v>
      </c>
      <c r="AH1573" t="b">
        <v>0</v>
      </c>
      <c r="AI1573" t="b">
        <v>0</v>
      </c>
      <c r="AJ1573">
        <v>2524.8262274896069</v>
      </c>
      <c r="AK1573">
        <v>0</v>
      </c>
      <c r="AL1573">
        <v>72.480055940138897</v>
      </c>
      <c r="AM1573">
        <v>0</v>
      </c>
      <c r="AN1573">
        <v>72.922033213693837</v>
      </c>
      <c r="AO1573">
        <v>0</v>
      </c>
      <c r="AP1573">
        <v>1</v>
      </c>
      <c r="AQ1573">
        <v>0</v>
      </c>
      <c r="AR1573">
        <v>0</v>
      </c>
      <c r="AS1573">
        <v>0</v>
      </c>
      <c r="AT1573">
        <v>14.14372674656618</v>
      </c>
      <c r="AU1573">
        <v>4.501026863233113</v>
      </c>
      <c r="AV1573">
        <v>14.14372674656618</v>
      </c>
    </row>
    <row r="1574" spans="1:48">
      <c r="A1574">
        <v>1571</v>
      </c>
      <c r="B1574">
        <v>0</v>
      </c>
      <c r="C1574">
        <v>0</v>
      </c>
      <c r="D1574">
        <v>0</v>
      </c>
      <c r="E1574">
        <v>119.5</v>
      </c>
      <c r="F1574">
        <v>0.34556413638320649</v>
      </c>
      <c r="G1574">
        <v>855.6750492992594</v>
      </c>
      <c r="H1574">
        <v>3159.1522820128662</v>
      </c>
      <c r="I1574">
        <v>68.15993066274774</v>
      </c>
      <c r="J1574">
        <v>68.15993066274774</v>
      </c>
      <c r="K1574">
        <v>760.6618817267788</v>
      </c>
      <c r="L1574">
        <v>6</v>
      </c>
      <c r="M1574">
        <v>206.0297621145121</v>
      </c>
      <c r="N1574">
        <v>2552.5950438663958</v>
      </c>
      <c r="O1574" t="b">
        <v>0</v>
      </c>
      <c r="P1574">
        <v>68.15993066274774</v>
      </c>
      <c r="Q1574">
        <v>0</v>
      </c>
      <c r="R1574">
        <v>0.95451390364218081</v>
      </c>
      <c r="S1574">
        <v>50.12208924782324</v>
      </c>
      <c r="T1574">
        <v>267.1384129415793</v>
      </c>
      <c r="U1574">
        <v>71.408001918743025</v>
      </c>
      <c r="V1574">
        <v>12.15108359193556</v>
      </c>
      <c r="W1574">
        <v>-21.029660630276268</v>
      </c>
      <c r="X1574">
        <v>1</v>
      </c>
      <c r="Y1574">
        <v>-1.7747192192220571</v>
      </c>
      <c r="Z1574">
        <v>86.632688371742645</v>
      </c>
      <c r="AA1574">
        <v>2552.5950438663958</v>
      </c>
      <c r="AB1574" t="b">
        <v>0</v>
      </c>
      <c r="AC1574" t="b">
        <v>1</v>
      </c>
      <c r="AD1574">
        <v>89.853657250342735</v>
      </c>
      <c r="AE1574">
        <v>0.43942574451323563</v>
      </c>
      <c r="AF1574">
        <v>0</v>
      </c>
      <c r="AG1574">
        <v>0.22661686311790721</v>
      </c>
      <c r="AH1574" t="b">
        <v>0</v>
      </c>
      <c r="AI1574" t="b">
        <v>0</v>
      </c>
      <c r="AJ1574">
        <v>2552.5950438663958</v>
      </c>
      <c r="AK1574">
        <v>0</v>
      </c>
      <c r="AL1574">
        <v>71.408001918743025</v>
      </c>
      <c r="AM1574">
        <v>0</v>
      </c>
      <c r="AN1574">
        <v>71.849615188154843</v>
      </c>
      <c r="AO1574">
        <v>0</v>
      </c>
      <c r="AP1574">
        <v>1</v>
      </c>
      <c r="AQ1574">
        <v>0</v>
      </c>
      <c r="AR1574">
        <v>0</v>
      </c>
      <c r="AS1574">
        <v>0</v>
      </c>
      <c r="AT1574">
        <v>13.974835439204821</v>
      </c>
      <c r="AU1574">
        <v>4.4472797621315836</v>
      </c>
      <c r="AV1574">
        <v>13.974835439204821</v>
      </c>
    </row>
    <row r="1575" spans="1:48">
      <c r="A1575">
        <v>1572</v>
      </c>
      <c r="B1575">
        <v>0</v>
      </c>
      <c r="C1575">
        <v>0</v>
      </c>
      <c r="D1575">
        <v>0</v>
      </c>
      <c r="E1575">
        <v>120.7</v>
      </c>
      <c r="F1575">
        <v>0.32599809877086372</v>
      </c>
      <c r="G1575">
        <v>864.26760209557006</v>
      </c>
      <c r="H1575">
        <v>3190.875986936845</v>
      </c>
      <c r="I1575">
        <v>67.797966570058577</v>
      </c>
      <c r="J1575">
        <v>67.797966570058577</v>
      </c>
      <c r="K1575">
        <v>749.10003464487409</v>
      </c>
      <c r="L1575">
        <v>6</v>
      </c>
      <c r="M1575">
        <v>202.89816756361699</v>
      </c>
      <c r="N1575">
        <v>2578.2277974449712</v>
      </c>
      <c r="O1575" t="b">
        <v>0</v>
      </c>
      <c r="P1575">
        <v>67.797966570058577</v>
      </c>
      <c r="Q1575">
        <v>0</v>
      </c>
      <c r="R1575">
        <v>0.95427668284078881</v>
      </c>
      <c r="S1575">
        <v>50.207735312935881</v>
      </c>
      <c r="T1575">
        <v>263.14338182485312</v>
      </c>
      <c r="U1575">
        <v>71.046445741742971</v>
      </c>
      <c r="V1575">
        <v>12.03178830552517</v>
      </c>
      <c r="W1575">
        <v>-21.029660630276268</v>
      </c>
      <c r="X1575">
        <v>1</v>
      </c>
      <c r="Y1575">
        <v>-1.7747192192220571</v>
      </c>
      <c r="Z1575">
        <v>86.918019386052038</v>
      </c>
      <c r="AA1575">
        <v>2578.2277974449712</v>
      </c>
      <c r="AB1575" t="b">
        <v>0</v>
      </c>
      <c r="AC1575" t="b">
        <v>1</v>
      </c>
      <c r="AD1575">
        <v>89.852952996684309</v>
      </c>
      <c r="AE1575">
        <v>0.43942574451323563</v>
      </c>
      <c r="AF1575">
        <v>0</v>
      </c>
      <c r="AG1575">
        <v>0.20190119476074511</v>
      </c>
      <c r="AH1575" t="b">
        <v>0</v>
      </c>
      <c r="AI1575" t="b">
        <v>0</v>
      </c>
      <c r="AJ1575">
        <v>2578.2277974449712</v>
      </c>
      <c r="AK1575">
        <v>0</v>
      </c>
      <c r="AL1575">
        <v>71.046445741742971</v>
      </c>
      <c r="AM1575">
        <v>0</v>
      </c>
      <c r="AN1575">
        <v>71.487723007330374</v>
      </c>
      <c r="AO1575">
        <v>0</v>
      </c>
      <c r="AP1575">
        <v>1</v>
      </c>
      <c r="AQ1575">
        <v>0</v>
      </c>
      <c r="AR1575">
        <v>0</v>
      </c>
      <c r="AS1575">
        <v>0</v>
      </c>
      <c r="AT1575">
        <v>13.937566428879251</v>
      </c>
      <c r="AU1575">
        <v>4.4354194639479942</v>
      </c>
      <c r="AV1575">
        <v>13.937566428879251</v>
      </c>
    </row>
    <row r="1576" spans="1:48">
      <c r="A1576">
        <v>1573</v>
      </c>
      <c r="B1576">
        <v>0</v>
      </c>
      <c r="C1576">
        <v>0</v>
      </c>
      <c r="D1576">
        <v>0</v>
      </c>
      <c r="E1576">
        <v>121.8</v>
      </c>
      <c r="F1576">
        <v>0.26711013519998161</v>
      </c>
      <c r="G1576">
        <v>872.14410882552136</v>
      </c>
      <c r="H1576">
        <v>3219.9560497838252</v>
      </c>
      <c r="I1576">
        <v>64.022229511432585</v>
      </c>
      <c r="J1576">
        <v>64.022229511432585</v>
      </c>
      <c r="K1576">
        <v>700.9933925871502</v>
      </c>
      <c r="L1576">
        <v>6</v>
      </c>
      <c r="M1576">
        <v>189.8681995089789</v>
      </c>
      <c r="N1576">
        <v>2601.7244882253308</v>
      </c>
      <c r="O1576" t="b">
        <v>0</v>
      </c>
      <c r="P1576">
        <v>64.022229511432585</v>
      </c>
      <c r="Q1576">
        <v>0</v>
      </c>
      <c r="R1576">
        <v>0.95334272184419955</v>
      </c>
      <c r="S1576">
        <v>50.293370846202812</v>
      </c>
      <c r="T1576">
        <v>246.48574961304121</v>
      </c>
      <c r="U1576">
        <v>67.155523448675822</v>
      </c>
      <c r="V1576">
        <v>11.500354181136601</v>
      </c>
      <c r="W1576">
        <v>-25.624046376794581</v>
      </c>
      <c r="X1576">
        <v>1</v>
      </c>
      <c r="Y1576">
        <v>2.8196665272962531</v>
      </c>
      <c r="Z1576">
        <v>87.015202225775411</v>
      </c>
      <c r="AA1576">
        <v>2601.7244882253308</v>
      </c>
      <c r="AB1576" t="b">
        <v>0</v>
      </c>
      <c r="AC1576" t="b">
        <v>1</v>
      </c>
      <c r="AD1576">
        <v>89.85316032749941</v>
      </c>
      <c r="AE1576">
        <v>0.53542783473899125</v>
      </c>
      <c r="AF1576">
        <v>0</v>
      </c>
      <c r="AG1576">
        <v>0.16623001065503301</v>
      </c>
      <c r="AH1576" t="b">
        <v>0</v>
      </c>
      <c r="AI1576" t="b">
        <v>0</v>
      </c>
      <c r="AJ1576">
        <v>2601.7244882253308</v>
      </c>
      <c r="AK1576">
        <v>0</v>
      </c>
      <c r="AL1576">
        <v>67.155523448675822</v>
      </c>
      <c r="AM1576">
        <v>0</v>
      </c>
      <c r="AN1576">
        <v>67.69221479779624</v>
      </c>
      <c r="AO1576">
        <v>0</v>
      </c>
      <c r="AP1576">
        <v>1</v>
      </c>
      <c r="AQ1576">
        <v>0</v>
      </c>
      <c r="AR1576">
        <v>0</v>
      </c>
      <c r="AS1576">
        <v>0</v>
      </c>
      <c r="AT1576">
        <v>13.26628964050547</v>
      </c>
      <c r="AU1576">
        <v>4.221795790974479</v>
      </c>
      <c r="AV1576">
        <v>13.26628964050547</v>
      </c>
    </row>
    <row r="1577" spans="1:48">
      <c r="A1577">
        <v>1574</v>
      </c>
      <c r="B1577">
        <v>0</v>
      </c>
      <c r="C1577">
        <v>0</v>
      </c>
      <c r="D1577">
        <v>0</v>
      </c>
      <c r="E1577">
        <v>122.6</v>
      </c>
      <c r="F1577">
        <v>0.18889469376251361</v>
      </c>
      <c r="G1577">
        <v>877.87247735639505</v>
      </c>
      <c r="H1577">
        <v>3241.10518639981</v>
      </c>
      <c r="I1577">
        <v>58.245571186499177</v>
      </c>
      <c r="J1577">
        <v>58.245571186499177</v>
      </c>
      <c r="K1577">
        <v>633.58203884859631</v>
      </c>
      <c r="L1577">
        <v>6</v>
      </c>
      <c r="M1577">
        <v>171.6094363078538</v>
      </c>
      <c r="N1577">
        <v>2618.8129906110471</v>
      </c>
      <c r="O1577" t="b">
        <v>0</v>
      </c>
      <c r="P1577">
        <v>58.245571186499177</v>
      </c>
      <c r="Q1577">
        <v>0</v>
      </c>
      <c r="R1577">
        <v>0.95182981134923461</v>
      </c>
      <c r="S1577">
        <v>50.375889056741023</v>
      </c>
      <c r="T1577">
        <v>223.13644066424851</v>
      </c>
      <c r="U1577">
        <v>61.193262169352643</v>
      </c>
      <c r="V1577">
        <v>10.748524441657169</v>
      </c>
      <c r="W1577">
        <v>-26.052709175871819</v>
      </c>
      <c r="X1577">
        <v>1</v>
      </c>
      <c r="Y1577">
        <v>3.24832932637349</v>
      </c>
      <c r="Z1577">
        <v>87.113678099721866</v>
      </c>
      <c r="AA1577">
        <v>2618.8129906110471</v>
      </c>
      <c r="AB1577" t="b">
        <v>0</v>
      </c>
      <c r="AC1577" t="b">
        <v>1</v>
      </c>
      <c r="AD1577">
        <v>89.85436429493069</v>
      </c>
      <c r="AE1577">
        <v>0.544384967854038</v>
      </c>
      <c r="AF1577">
        <v>0</v>
      </c>
      <c r="AG1577">
        <v>0.11316385203179841</v>
      </c>
      <c r="AH1577" t="b">
        <v>0</v>
      </c>
      <c r="AI1577" t="b">
        <v>0</v>
      </c>
      <c r="AJ1577">
        <v>2618.8129906110471</v>
      </c>
      <c r="AK1577">
        <v>0</v>
      </c>
      <c r="AL1577">
        <v>61.193262169352643</v>
      </c>
      <c r="AM1577">
        <v>0</v>
      </c>
      <c r="AN1577">
        <v>61.738333145014877</v>
      </c>
      <c r="AO1577">
        <v>0</v>
      </c>
      <c r="AP1577">
        <v>1</v>
      </c>
      <c r="AQ1577">
        <v>0</v>
      </c>
      <c r="AR1577">
        <v>0</v>
      </c>
      <c r="AS1577">
        <v>0</v>
      </c>
      <c r="AT1577">
        <v>12.20312322858612</v>
      </c>
      <c r="AU1577">
        <v>3.8834591795649058</v>
      </c>
      <c r="AV1577">
        <v>12.20312322858612</v>
      </c>
    </row>
    <row r="1578" spans="1:48">
      <c r="A1578">
        <v>1575</v>
      </c>
      <c r="B1578">
        <v>0</v>
      </c>
      <c r="C1578">
        <v>0</v>
      </c>
      <c r="D1578">
        <v>0</v>
      </c>
      <c r="E1578">
        <v>123.2</v>
      </c>
      <c r="F1578">
        <v>0.14397775641664981</v>
      </c>
      <c r="G1578">
        <v>882.16875375455038</v>
      </c>
      <c r="H1578">
        <v>3256.9670388618001</v>
      </c>
      <c r="I1578">
        <v>55.026004999749951</v>
      </c>
      <c r="J1578">
        <v>55.026004999749951</v>
      </c>
      <c r="K1578">
        <v>595.64526562768515</v>
      </c>
      <c r="L1578">
        <v>6</v>
      </c>
      <c r="M1578">
        <v>161.33403727727119</v>
      </c>
      <c r="N1578">
        <v>2631.629367400335</v>
      </c>
      <c r="O1578" t="b">
        <v>0</v>
      </c>
      <c r="P1578">
        <v>55.026004999749951</v>
      </c>
      <c r="Q1578">
        <v>0</v>
      </c>
      <c r="R1578">
        <v>0.95082811139966106</v>
      </c>
      <c r="S1578">
        <v>50.453396045334642</v>
      </c>
      <c r="T1578">
        <v>209.99677630536209</v>
      </c>
      <c r="U1578">
        <v>57.871664015853753</v>
      </c>
      <c r="V1578">
        <v>10.32593809091756</v>
      </c>
      <c r="W1578">
        <v>-28.315406437666049</v>
      </c>
      <c r="X1578">
        <v>1</v>
      </c>
      <c r="Y1578">
        <v>5.5110265881677201</v>
      </c>
      <c r="Z1578">
        <v>87.203880968126725</v>
      </c>
      <c r="AA1578">
        <v>2631.629367400335</v>
      </c>
      <c r="AB1578" t="b">
        <v>0</v>
      </c>
      <c r="AC1578" t="b">
        <v>1</v>
      </c>
      <c r="AD1578">
        <v>89.856102262374051</v>
      </c>
      <c r="AE1578">
        <v>0.59166520914526077</v>
      </c>
      <c r="AF1578">
        <v>0</v>
      </c>
      <c r="AG1578">
        <v>6.1403120454359639E-2</v>
      </c>
      <c r="AH1578" t="b">
        <v>0</v>
      </c>
      <c r="AI1578" t="b">
        <v>0</v>
      </c>
      <c r="AJ1578">
        <v>2631.629367400335</v>
      </c>
      <c r="AK1578">
        <v>0</v>
      </c>
      <c r="AL1578">
        <v>57.871664015853753</v>
      </c>
      <c r="AM1578">
        <v>0</v>
      </c>
      <c r="AN1578">
        <v>58.463679228982791</v>
      </c>
      <c r="AO1578">
        <v>0</v>
      </c>
      <c r="AP1578">
        <v>1</v>
      </c>
      <c r="AQ1578">
        <v>0</v>
      </c>
      <c r="AR1578">
        <v>0</v>
      </c>
      <c r="AS1578">
        <v>0</v>
      </c>
      <c r="AT1578">
        <v>11.62971145024458</v>
      </c>
      <c r="AU1578">
        <v>3.7009795640960781</v>
      </c>
      <c r="AV1578">
        <v>11.62971145024458</v>
      </c>
    </row>
    <row r="1579" spans="1:48">
      <c r="A1579">
        <v>1576</v>
      </c>
      <c r="B1579">
        <v>0</v>
      </c>
      <c r="C1579">
        <v>0</v>
      </c>
      <c r="D1579">
        <v>0</v>
      </c>
      <c r="E1579">
        <v>123.6</v>
      </c>
      <c r="F1579">
        <v>6.8527613904230122E-2</v>
      </c>
      <c r="G1579">
        <v>885.03293801998711</v>
      </c>
      <c r="H1579">
        <v>3267.5416071697932</v>
      </c>
      <c r="I1579">
        <v>48.993515140823277</v>
      </c>
      <c r="J1579">
        <v>48.993515140823277</v>
      </c>
      <c r="K1579">
        <v>528.62846878136509</v>
      </c>
      <c r="L1579">
        <v>6</v>
      </c>
      <c r="M1579">
        <v>143.18214214013139</v>
      </c>
      <c r="N1579">
        <v>2640.1736185931932</v>
      </c>
      <c r="O1579" t="b">
        <v>0</v>
      </c>
      <c r="P1579">
        <v>48.993515140823277</v>
      </c>
      <c r="Q1579">
        <v>0</v>
      </c>
      <c r="R1579">
        <v>0.94873779173567385</v>
      </c>
      <c r="S1579">
        <v>50.528141447003563</v>
      </c>
      <c r="T1579">
        <v>186.78039707511681</v>
      </c>
      <c r="U1579">
        <v>51.640733158939319</v>
      </c>
      <c r="V1579">
        <v>9.5747756145581775</v>
      </c>
      <c r="W1579">
        <v>-28.593346361019151</v>
      </c>
      <c r="X1579">
        <v>1</v>
      </c>
      <c r="Y1579">
        <v>5.7889665115208224</v>
      </c>
      <c r="Z1579">
        <v>87.275009477952679</v>
      </c>
      <c r="AA1579">
        <v>2640.1736185931932</v>
      </c>
      <c r="AB1579" t="b">
        <v>0</v>
      </c>
      <c r="AC1579" t="b">
        <v>1</v>
      </c>
      <c r="AD1579">
        <v>89.858344324497011</v>
      </c>
      <c r="AE1579">
        <v>0.59747290903622108</v>
      </c>
      <c r="AF1579">
        <v>0</v>
      </c>
      <c r="AG1579">
        <v>1.4022283436877501E-3</v>
      </c>
      <c r="AH1579" t="b">
        <v>0</v>
      </c>
      <c r="AI1579" t="b">
        <v>0</v>
      </c>
      <c r="AJ1579">
        <v>2640.1736185931932</v>
      </c>
      <c r="AK1579">
        <v>0</v>
      </c>
      <c r="AL1579">
        <v>51.640733158939319</v>
      </c>
      <c r="AM1579">
        <v>0</v>
      </c>
      <c r="AN1579">
        <v>52.238293568971493</v>
      </c>
      <c r="AO1579">
        <v>0</v>
      </c>
      <c r="AP1579">
        <v>1</v>
      </c>
      <c r="AQ1579">
        <v>0</v>
      </c>
      <c r="AR1579">
        <v>0</v>
      </c>
      <c r="AS1579">
        <v>0</v>
      </c>
      <c r="AT1579">
        <v>10.5310957544289</v>
      </c>
      <c r="AU1579">
        <v>3.3513617548834942</v>
      </c>
      <c r="AV1579">
        <v>10.5310957544289</v>
      </c>
    </row>
    <row r="1580" spans="1:48">
      <c r="A1580">
        <v>1577</v>
      </c>
      <c r="B1580">
        <v>0</v>
      </c>
      <c r="C1580">
        <v>0</v>
      </c>
      <c r="D1580">
        <v>0</v>
      </c>
      <c r="E1580">
        <v>123.7</v>
      </c>
      <c r="F1580">
        <v>-1.4215453668811049E-3</v>
      </c>
      <c r="G1580">
        <v>885.74898408634647</v>
      </c>
      <c r="H1580">
        <v>3270.185249246791</v>
      </c>
      <c r="I1580">
        <v>43.133433345329223</v>
      </c>
      <c r="J1580">
        <v>43.133433345329223</v>
      </c>
      <c r="K1580">
        <v>465.02333636984758</v>
      </c>
      <c r="L1580">
        <v>6</v>
      </c>
      <c r="M1580">
        <v>125.954316459872</v>
      </c>
      <c r="N1580">
        <v>2642.309681391408</v>
      </c>
      <c r="O1580" t="b">
        <v>0</v>
      </c>
      <c r="P1580">
        <v>43.133433345329223</v>
      </c>
      <c r="Q1580">
        <v>0</v>
      </c>
      <c r="R1580">
        <v>0.94622771356321933</v>
      </c>
      <c r="S1580">
        <v>50.597521642358309</v>
      </c>
      <c r="T1580">
        <v>164.74264364714071</v>
      </c>
      <c r="U1580">
        <v>45.584622736213468</v>
      </c>
      <c r="V1580">
        <v>8.858588622546506</v>
      </c>
      <c r="W1580">
        <v>-34.046025909867453</v>
      </c>
      <c r="X1580">
        <v>1</v>
      </c>
      <c r="Y1580">
        <v>11.241646060369121</v>
      </c>
      <c r="Z1580">
        <v>87.273413517012031</v>
      </c>
      <c r="AA1580">
        <v>2642.309681391408</v>
      </c>
      <c r="AB1580" t="b">
        <v>0</v>
      </c>
      <c r="AC1580" t="b">
        <v>1</v>
      </c>
      <c r="AD1580">
        <v>89.861723414293024</v>
      </c>
      <c r="AE1580">
        <v>0.71140949662409603</v>
      </c>
      <c r="AF1580">
        <v>0</v>
      </c>
      <c r="AG1580">
        <v>-2.3784718806131751E-2</v>
      </c>
      <c r="AH1580" t="b">
        <v>0</v>
      </c>
      <c r="AI1580" t="b">
        <v>0</v>
      </c>
      <c r="AJ1580">
        <v>2642.309681391408</v>
      </c>
      <c r="AK1580">
        <v>0</v>
      </c>
      <c r="AL1580">
        <v>45.584622736213468</v>
      </c>
      <c r="AM1580">
        <v>0</v>
      </c>
      <c r="AN1580">
        <v>46.296032232837561</v>
      </c>
      <c r="AO1580">
        <v>0</v>
      </c>
      <c r="AP1580">
        <v>1</v>
      </c>
      <c r="AQ1580">
        <v>0</v>
      </c>
      <c r="AR1580">
        <v>0</v>
      </c>
      <c r="AS1580">
        <v>0</v>
      </c>
      <c r="AT1580">
        <v>9.4887024377944247</v>
      </c>
      <c r="AU1580">
        <v>3.019635866488096</v>
      </c>
      <c r="AV1580">
        <v>9.4887024377944247</v>
      </c>
    </row>
    <row r="1581" spans="1:48">
      <c r="A1581">
        <v>1578</v>
      </c>
      <c r="B1581">
        <v>0</v>
      </c>
      <c r="C1581">
        <v>0</v>
      </c>
      <c r="D1581">
        <v>0</v>
      </c>
      <c r="E1581">
        <v>123.6</v>
      </c>
      <c r="F1581">
        <v>-6.2841432436723466E-2</v>
      </c>
      <c r="G1581">
        <v>885.03293801998711</v>
      </c>
      <c r="H1581">
        <v>3267.5416071697932</v>
      </c>
      <c r="I1581">
        <v>37.827422935117319</v>
      </c>
      <c r="J1581">
        <v>37.827422935117319</v>
      </c>
      <c r="K1581">
        <v>408.14896842284702</v>
      </c>
      <c r="L1581">
        <v>6</v>
      </c>
      <c r="M1581">
        <v>110.5495580776942</v>
      </c>
      <c r="N1581">
        <v>2640.1736185931932</v>
      </c>
      <c r="O1581" t="b">
        <v>0</v>
      </c>
      <c r="P1581">
        <v>37.827422935117319</v>
      </c>
      <c r="Q1581">
        <v>0</v>
      </c>
      <c r="R1581">
        <v>0.94335204240870141</v>
      </c>
      <c r="S1581">
        <v>50.66159421169079</v>
      </c>
      <c r="T1581">
        <v>145.0346783029176</v>
      </c>
      <c r="U1581">
        <v>40.098946347252223</v>
      </c>
      <c r="V1581">
        <v>8.2159183057713108</v>
      </c>
      <c r="W1581">
        <v>-36.826137595399871</v>
      </c>
      <c r="X1581">
        <v>1</v>
      </c>
      <c r="Y1581">
        <v>14.021757745901541</v>
      </c>
      <c r="Z1581">
        <v>87.217800497443804</v>
      </c>
      <c r="AA1581">
        <v>2640.1736185931932</v>
      </c>
      <c r="AB1581" t="b">
        <v>0</v>
      </c>
      <c r="AC1581" t="b">
        <v>1</v>
      </c>
      <c r="AD1581">
        <v>89.866735994413318</v>
      </c>
      <c r="AE1581">
        <v>0.76950138259044509</v>
      </c>
      <c r="AF1581">
        <v>0</v>
      </c>
      <c r="AG1581">
        <v>-4.4769201549941018E-2</v>
      </c>
      <c r="AH1581" t="b">
        <v>0</v>
      </c>
      <c r="AI1581" t="b">
        <v>0</v>
      </c>
      <c r="AJ1581">
        <v>2640.1736185931932</v>
      </c>
      <c r="AK1581">
        <v>0</v>
      </c>
      <c r="AL1581">
        <v>40.098946347252223</v>
      </c>
      <c r="AM1581">
        <v>0</v>
      </c>
      <c r="AN1581">
        <v>40.868503730480072</v>
      </c>
      <c r="AO1581">
        <v>0</v>
      </c>
      <c r="AP1581">
        <v>1</v>
      </c>
      <c r="AQ1581">
        <v>0</v>
      </c>
      <c r="AR1581">
        <v>0</v>
      </c>
      <c r="AS1581">
        <v>0</v>
      </c>
      <c r="AT1581">
        <v>8.5429268045546607</v>
      </c>
      <c r="AU1581">
        <v>2.7186570927828559</v>
      </c>
      <c r="AV1581">
        <v>8.5429268045546607</v>
      </c>
    </row>
    <row r="1582" spans="1:48">
      <c r="A1582">
        <v>1579</v>
      </c>
      <c r="B1582">
        <v>0</v>
      </c>
      <c r="C1582">
        <v>0</v>
      </c>
      <c r="D1582">
        <v>0</v>
      </c>
      <c r="E1582">
        <v>123.3</v>
      </c>
      <c r="F1582">
        <v>-8.0546058219574945E-2</v>
      </c>
      <c r="G1582">
        <v>882.88479982090951</v>
      </c>
      <c r="H1582">
        <v>3259.6106809387979</v>
      </c>
      <c r="I1582">
        <v>36.083250765476393</v>
      </c>
      <c r="J1582">
        <v>36.083250765476393</v>
      </c>
      <c r="K1582">
        <v>390.27703659514128</v>
      </c>
      <c r="L1582">
        <v>6</v>
      </c>
      <c r="M1582">
        <v>105.708839814502</v>
      </c>
      <c r="N1582">
        <v>2633.765430198549</v>
      </c>
      <c r="O1582" t="b">
        <v>0</v>
      </c>
      <c r="P1582">
        <v>36.083250765476393</v>
      </c>
      <c r="Q1582">
        <v>0</v>
      </c>
      <c r="R1582">
        <v>0.94231968150122003</v>
      </c>
      <c r="S1582">
        <v>50.720789974198638</v>
      </c>
      <c r="T1582">
        <v>138.83586920229419</v>
      </c>
      <c r="U1582">
        <v>38.291942186744699</v>
      </c>
      <c r="V1582">
        <v>8.0080971546433091</v>
      </c>
      <c r="W1582">
        <v>-31.7605796297963</v>
      </c>
      <c r="X1582">
        <v>1</v>
      </c>
      <c r="Y1582">
        <v>8.9561997802979754</v>
      </c>
      <c r="Z1582">
        <v>87.162187477875577</v>
      </c>
      <c r="AA1582">
        <v>2633.765430198549</v>
      </c>
      <c r="AB1582" t="b">
        <v>0</v>
      </c>
      <c r="AC1582" t="b">
        <v>1</v>
      </c>
      <c r="AD1582">
        <v>89.871295112970103</v>
      </c>
      <c r="AE1582">
        <v>0.66365390271216163</v>
      </c>
      <c r="AF1582">
        <v>0</v>
      </c>
      <c r="AG1582">
        <v>-6.9696364624455887E-2</v>
      </c>
      <c r="AH1582" t="b">
        <v>0</v>
      </c>
      <c r="AI1582" t="b">
        <v>0</v>
      </c>
      <c r="AJ1582">
        <v>2633.765430198549</v>
      </c>
      <c r="AK1582">
        <v>0</v>
      </c>
      <c r="AL1582">
        <v>38.291942186744699</v>
      </c>
      <c r="AM1582">
        <v>0</v>
      </c>
      <c r="AN1582">
        <v>38.955722090891022</v>
      </c>
      <c r="AO1582">
        <v>0</v>
      </c>
      <c r="AP1582">
        <v>1</v>
      </c>
      <c r="AQ1582">
        <v>0</v>
      </c>
      <c r="AR1582">
        <v>0</v>
      </c>
      <c r="AS1582">
        <v>0</v>
      </c>
      <c r="AT1582">
        <v>8.2048662794959579</v>
      </c>
      <c r="AU1582">
        <v>2.611074449823684</v>
      </c>
      <c r="AV1582">
        <v>8.2048662794959579</v>
      </c>
    </row>
    <row r="1583" spans="1:48">
      <c r="A1583">
        <v>1580</v>
      </c>
      <c r="B1583">
        <v>0</v>
      </c>
      <c r="C1583">
        <v>0</v>
      </c>
      <c r="D1583">
        <v>0</v>
      </c>
      <c r="E1583">
        <v>123</v>
      </c>
      <c r="F1583">
        <v>-0.1149743346849661</v>
      </c>
      <c r="G1583">
        <v>880.7366616218319</v>
      </c>
      <c r="H1583">
        <v>3251.679754707804</v>
      </c>
      <c r="I1583">
        <v>32.932869272918317</v>
      </c>
      <c r="J1583">
        <v>32.932869272918317</v>
      </c>
      <c r="K1583">
        <v>357.07124479176218</v>
      </c>
      <c r="L1583">
        <v>6</v>
      </c>
      <c r="M1583">
        <v>96.714855035688572</v>
      </c>
      <c r="N1583">
        <v>2627.3572418039048</v>
      </c>
      <c r="O1583" t="b">
        <v>0</v>
      </c>
      <c r="P1583">
        <v>32.932869272918317</v>
      </c>
      <c r="Q1583">
        <v>0</v>
      </c>
      <c r="R1583">
        <v>0.94008393351630559</v>
      </c>
      <c r="S1583">
        <v>50.778285349614983</v>
      </c>
      <c r="T1583">
        <v>127.3254424413213</v>
      </c>
      <c r="U1583">
        <v>35.031839284536723</v>
      </c>
      <c r="V1583">
        <v>7.628839674380032</v>
      </c>
      <c r="W1583">
        <v>-29.997034792880591</v>
      </c>
      <c r="X1583">
        <v>1</v>
      </c>
      <c r="Y1583">
        <v>7.1926549433822657</v>
      </c>
      <c r="Z1583">
        <v>87.061663386307686</v>
      </c>
      <c r="AA1583">
        <v>2627.3572418039048</v>
      </c>
      <c r="AB1583" t="b">
        <v>0</v>
      </c>
      <c r="AC1583" t="b">
        <v>1</v>
      </c>
      <c r="AD1583">
        <v>89.874499250812107</v>
      </c>
      <c r="AE1583">
        <v>0.62680371209004226</v>
      </c>
      <c r="AF1583">
        <v>0</v>
      </c>
      <c r="AG1583">
        <v>-8.9194926650864592E-2</v>
      </c>
      <c r="AH1583" t="b">
        <v>0</v>
      </c>
      <c r="AI1583" t="b">
        <v>0</v>
      </c>
      <c r="AJ1583">
        <v>2627.3572418039048</v>
      </c>
      <c r="AK1583">
        <v>0</v>
      </c>
      <c r="AL1583">
        <v>35.031839284536723</v>
      </c>
      <c r="AM1583">
        <v>0</v>
      </c>
      <c r="AN1583">
        <v>35.658866999176382</v>
      </c>
      <c r="AO1583">
        <v>0</v>
      </c>
      <c r="AP1583">
        <v>1</v>
      </c>
      <c r="AQ1583">
        <v>0</v>
      </c>
      <c r="AR1583">
        <v>0</v>
      </c>
      <c r="AS1583">
        <v>0</v>
      </c>
      <c r="AT1583">
        <v>7.6315280163698329</v>
      </c>
      <c r="AU1583">
        <v>2.428618229458948</v>
      </c>
      <c r="AV1583">
        <v>7.6315280163698329</v>
      </c>
    </row>
    <row r="1584" spans="1:48">
      <c r="A1584">
        <v>1581</v>
      </c>
      <c r="B1584">
        <v>0</v>
      </c>
      <c r="C1584">
        <v>0</v>
      </c>
      <c r="D1584">
        <v>0</v>
      </c>
      <c r="E1584">
        <v>122.5</v>
      </c>
      <c r="F1584">
        <v>-0.12622326970721789</v>
      </c>
      <c r="G1584">
        <v>877.15643129003581</v>
      </c>
      <c r="H1584">
        <v>3238.4615443228122</v>
      </c>
      <c r="I1584">
        <v>31.602337047306499</v>
      </c>
      <c r="J1584">
        <v>31.602337047306499</v>
      </c>
      <c r="K1584">
        <v>344.04363748011178</v>
      </c>
      <c r="L1584">
        <v>6</v>
      </c>
      <c r="M1584">
        <v>93.186250671752916</v>
      </c>
      <c r="N1584">
        <v>2616.6769278128322</v>
      </c>
      <c r="O1584" t="b">
        <v>0</v>
      </c>
      <c r="P1584">
        <v>31.602337047306499</v>
      </c>
      <c r="Q1584">
        <v>0</v>
      </c>
      <c r="R1584">
        <v>0.93914671253877524</v>
      </c>
      <c r="S1584">
        <v>50.832794883949617</v>
      </c>
      <c r="T1584">
        <v>122.8024510103882</v>
      </c>
      <c r="U1584">
        <v>33.650053421234453</v>
      </c>
      <c r="V1584">
        <v>7.4729328522781344</v>
      </c>
      <c r="W1584">
        <v>-29.997034792880591</v>
      </c>
      <c r="X1584">
        <v>1</v>
      </c>
      <c r="Y1584">
        <v>7.1926549433822657</v>
      </c>
      <c r="Z1584">
        <v>86.961139294739795</v>
      </c>
      <c r="AA1584">
        <v>2616.6769278128322</v>
      </c>
      <c r="AB1584" t="b">
        <v>0</v>
      </c>
      <c r="AC1584" t="b">
        <v>1</v>
      </c>
      <c r="AD1584">
        <v>89.877353478964238</v>
      </c>
      <c r="AE1584">
        <v>0.62680371209004226</v>
      </c>
      <c r="AF1584">
        <v>0</v>
      </c>
      <c r="AG1584">
        <v>-0.10282907360550619</v>
      </c>
      <c r="AH1584" t="b">
        <v>0</v>
      </c>
      <c r="AI1584" t="b">
        <v>0</v>
      </c>
      <c r="AJ1584">
        <v>2616.6769278128322</v>
      </c>
      <c r="AK1584">
        <v>0</v>
      </c>
      <c r="AL1584">
        <v>33.650053421234453</v>
      </c>
      <c r="AM1584">
        <v>0</v>
      </c>
      <c r="AN1584">
        <v>34.277140636551351</v>
      </c>
      <c r="AO1584">
        <v>0</v>
      </c>
      <c r="AP1584">
        <v>1</v>
      </c>
      <c r="AQ1584">
        <v>0</v>
      </c>
      <c r="AR1584">
        <v>0</v>
      </c>
      <c r="AS1584">
        <v>0</v>
      </c>
      <c r="AT1584">
        <v>7.3823358953319929</v>
      </c>
      <c r="AU1584">
        <v>2.3493166103740299</v>
      </c>
      <c r="AV1584">
        <v>7.3823358953319929</v>
      </c>
    </row>
    <row r="1585" spans="1:48">
      <c r="A1585">
        <v>1582</v>
      </c>
      <c r="B1585">
        <v>0</v>
      </c>
      <c r="C1585">
        <v>0</v>
      </c>
      <c r="D1585">
        <v>0</v>
      </c>
      <c r="E1585">
        <v>122.1</v>
      </c>
      <c r="F1585">
        <v>-0.1301325864861553</v>
      </c>
      <c r="G1585">
        <v>874.29224702459896</v>
      </c>
      <c r="H1585">
        <v>3227.88697601482</v>
      </c>
      <c r="I1585">
        <v>30.972964008625439</v>
      </c>
      <c r="J1585">
        <v>30.972964008625439</v>
      </c>
      <c r="K1585">
        <v>338.29651407452599</v>
      </c>
      <c r="L1585">
        <v>6</v>
      </c>
      <c r="M1585">
        <v>91.629608362547657</v>
      </c>
      <c r="N1585">
        <v>2608.132676619975</v>
      </c>
      <c r="O1585" t="b">
        <v>0</v>
      </c>
      <c r="P1585">
        <v>30.972964008625439</v>
      </c>
      <c r="Q1585">
        <v>0</v>
      </c>
      <c r="R1585">
        <v>0.93874192162075831</v>
      </c>
      <c r="S1585">
        <v>50.885920362274547</v>
      </c>
      <c r="T1585">
        <v>120.8031494438053</v>
      </c>
      <c r="U1585">
        <v>32.994120423587709</v>
      </c>
      <c r="V1585">
        <v>7.400168797087872</v>
      </c>
      <c r="W1585">
        <v>-29.997034792880591</v>
      </c>
      <c r="X1585">
        <v>1</v>
      </c>
      <c r="Y1585">
        <v>7.1926549433822657</v>
      </c>
      <c r="Z1585">
        <v>86.860615203171903</v>
      </c>
      <c r="AA1585">
        <v>2608.132676619975</v>
      </c>
      <c r="AB1585" t="b">
        <v>0</v>
      </c>
      <c r="AC1585" t="b">
        <v>1</v>
      </c>
      <c r="AD1585">
        <v>89.880207707116369</v>
      </c>
      <c r="AE1585">
        <v>0.62680371209004226</v>
      </c>
      <c r="AF1585">
        <v>0</v>
      </c>
      <c r="AG1585">
        <v>-0.1208130075222275</v>
      </c>
      <c r="AH1585" t="b">
        <v>0</v>
      </c>
      <c r="AI1585" t="b">
        <v>0</v>
      </c>
      <c r="AJ1585">
        <v>2608.132676619975</v>
      </c>
      <c r="AK1585">
        <v>0</v>
      </c>
      <c r="AL1585">
        <v>32.994120423587709</v>
      </c>
      <c r="AM1585">
        <v>0</v>
      </c>
      <c r="AN1585">
        <v>33.62127413966153</v>
      </c>
      <c r="AO1585">
        <v>0</v>
      </c>
      <c r="AP1585">
        <v>1</v>
      </c>
      <c r="AQ1585">
        <v>0</v>
      </c>
      <c r="AR1585">
        <v>0</v>
      </c>
      <c r="AS1585">
        <v>0</v>
      </c>
      <c r="AT1585">
        <v>7.2600317712269229</v>
      </c>
      <c r="AU1585">
        <v>2.31039517488923</v>
      </c>
      <c r="AV1585">
        <v>7.2600317712269229</v>
      </c>
    </row>
    <row r="1586" spans="1:48">
      <c r="A1586">
        <v>1583</v>
      </c>
      <c r="B1586">
        <v>0</v>
      </c>
      <c r="C1586">
        <v>0</v>
      </c>
      <c r="D1586">
        <v>0</v>
      </c>
      <c r="E1586">
        <v>121.5</v>
      </c>
      <c r="F1586">
        <v>-0.18657971768150361</v>
      </c>
      <c r="G1586">
        <v>869.99597062644375</v>
      </c>
      <c r="H1586">
        <v>3212.0251235528299</v>
      </c>
      <c r="I1586">
        <v>25.810025199160339</v>
      </c>
      <c r="J1586">
        <v>25.810025199160339</v>
      </c>
      <c r="K1586">
        <v>283.29738737628293</v>
      </c>
      <c r="L1586">
        <v>6</v>
      </c>
      <c r="M1586">
        <v>76.732770145255387</v>
      </c>
      <c r="N1586">
        <v>2595.3162998306871</v>
      </c>
      <c r="O1586" t="b">
        <v>0</v>
      </c>
      <c r="P1586">
        <v>25.810025199160339</v>
      </c>
      <c r="Q1586">
        <v>0</v>
      </c>
      <c r="R1586">
        <v>0.93342164007563033</v>
      </c>
      <c r="S1586">
        <v>50.938334174051477</v>
      </c>
      <c r="T1586">
        <v>101.7399807412086</v>
      </c>
      <c r="U1586">
        <v>27.650982247496511</v>
      </c>
      <c r="V1586">
        <v>6.7736810564866232</v>
      </c>
      <c r="W1586">
        <v>-24.595654970872371</v>
      </c>
      <c r="X1586">
        <v>1</v>
      </c>
      <c r="Y1586">
        <v>1.7912751213740461</v>
      </c>
      <c r="Z1586">
        <v>86.730501874420256</v>
      </c>
      <c r="AA1586">
        <v>2595.3162998306871</v>
      </c>
      <c r="AB1586" t="b">
        <v>0</v>
      </c>
      <c r="AC1586" t="b">
        <v>1</v>
      </c>
      <c r="AD1586">
        <v>89.881990232922874</v>
      </c>
      <c r="AE1586">
        <v>0.51393905909285564</v>
      </c>
      <c r="AF1586">
        <v>0</v>
      </c>
      <c r="AG1586">
        <v>-0.13961029579091361</v>
      </c>
      <c r="AH1586" t="b">
        <v>0</v>
      </c>
      <c r="AI1586" t="b">
        <v>0</v>
      </c>
      <c r="AJ1586">
        <v>2595.3162998306871</v>
      </c>
      <c r="AK1586">
        <v>0</v>
      </c>
      <c r="AL1586">
        <v>27.650982247496511</v>
      </c>
      <c r="AM1586">
        <v>0</v>
      </c>
      <c r="AN1586">
        <v>28.16551281332195</v>
      </c>
      <c r="AO1586">
        <v>0</v>
      </c>
      <c r="AP1586">
        <v>1</v>
      </c>
      <c r="AQ1586">
        <v>0</v>
      </c>
      <c r="AR1586">
        <v>0</v>
      </c>
      <c r="AS1586">
        <v>0</v>
      </c>
      <c r="AT1586">
        <v>6.3220461974290574</v>
      </c>
      <c r="AU1586">
        <v>2.0118954696390339</v>
      </c>
      <c r="AV1586">
        <v>6.3220461974290574</v>
      </c>
    </row>
    <row r="1587" spans="1:48">
      <c r="A1587">
        <v>1584</v>
      </c>
      <c r="B1587">
        <v>0</v>
      </c>
      <c r="C1587">
        <v>0</v>
      </c>
      <c r="D1587">
        <v>0</v>
      </c>
      <c r="E1587">
        <v>120.8</v>
      </c>
      <c r="F1587">
        <v>-0.2068818761211233</v>
      </c>
      <c r="G1587">
        <v>864.98364816192918</v>
      </c>
      <c r="H1587">
        <v>3193.5196290138429</v>
      </c>
      <c r="I1587">
        <v>23.634938765455239</v>
      </c>
      <c r="J1587">
        <v>23.634938765455239</v>
      </c>
      <c r="K1587">
        <v>260.92636610112658</v>
      </c>
      <c r="L1587">
        <v>6</v>
      </c>
      <c r="M1587">
        <v>70.673446939633408</v>
      </c>
      <c r="N1587">
        <v>2580.3638602431852</v>
      </c>
      <c r="O1587" t="b">
        <v>0</v>
      </c>
      <c r="P1587">
        <v>23.634938765455239</v>
      </c>
      <c r="Q1587">
        <v>0</v>
      </c>
      <c r="R1587">
        <v>0.93071625846922534</v>
      </c>
      <c r="S1587">
        <v>50.985804381423243</v>
      </c>
      <c r="T1587">
        <v>93.978305961245482</v>
      </c>
      <c r="U1587">
        <v>25.39435467080834</v>
      </c>
      <c r="V1587">
        <v>6.5111686597189902</v>
      </c>
      <c r="W1587">
        <v>-27.423006148719889</v>
      </c>
      <c r="X1587">
        <v>1</v>
      </c>
      <c r="Y1587">
        <v>4.6186262992215568</v>
      </c>
      <c r="Z1587">
        <v>86.610922188982997</v>
      </c>
      <c r="AA1587">
        <v>2580.3638602431852</v>
      </c>
      <c r="AB1587" t="b">
        <v>0</v>
      </c>
      <c r="AC1587" t="b">
        <v>1</v>
      </c>
      <c r="AD1587">
        <v>89.883262038760293</v>
      </c>
      <c r="AE1587">
        <v>0.57301803892847525</v>
      </c>
      <c r="AF1587">
        <v>0</v>
      </c>
      <c r="AG1587">
        <v>-0.1507020465063714</v>
      </c>
      <c r="AH1587" t="b">
        <v>0</v>
      </c>
      <c r="AI1587" t="b">
        <v>0</v>
      </c>
      <c r="AJ1587">
        <v>2580.3638602431852</v>
      </c>
      <c r="AK1587">
        <v>0</v>
      </c>
      <c r="AL1587">
        <v>25.39435467080834</v>
      </c>
      <c r="AM1587">
        <v>0</v>
      </c>
      <c r="AN1587">
        <v>25.968160218700309</v>
      </c>
      <c r="AO1587">
        <v>0</v>
      </c>
      <c r="AP1587">
        <v>1</v>
      </c>
      <c r="AQ1587">
        <v>0</v>
      </c>
      <c r="AR1587">
        <v>0</v>
      </c>
      <c r="AS1587">
        <v>0</v>
      </c>
      <c r="AT1587">
        <v>5.9356604480760309</v>
      </c>
      <c r="AU1587">
        <v>1.8889340558213741</v>
      </c>
      <c r="AV1587">
        <v>5.9356604480760309</v>
      </c>
    </row>
    <row r="1588" spans="1:48">
      <c r="A1588">
        <v>1585</v>
      </c>
      <c r="B1588">
        <v>0</v>
      </c>
      <c r="C1588">
        <v>0</v>
      </c>
      <c r="D1588">
        <v>0</v>
      </c>
      <c r="E1588">
        <v>120</v>
      </c>
      <c r="F1588">
        <v>-0.23589277783402099</v>
      </c>
      <c r="G1588">
        <v>859.25527963105549</v>
      </c>
      <c r="H1588">
        <v>3172.3704923978571</v>
      </c>
      <c r="I1588">
        <v>20.70066938521795</v>
      </c>
      <c r="J1588">
        <v>20.70066938521795</v>
      </c>
      <c r="K1588">
        <v>230.05599868177481</v>
      </c>
      <c r="L1588">
        <v>6</v>
      </c>
      <c r="M1588">
        <v>62.312025645117778</v>
      </c>
      <c r="N1588">
        <v>2563.2753578574689</v>
      </c>
      <c r="O1588" t="b">
        <v>0</v>
      </c>
      <c r="P1588">
        <v>20.70066938521795</v>
      </c>
      <c r="Q1588">
        <v>0</v>
      </c>
      <c r="R1588">
        <v>0.9261155425337213</v>
      </c>
      <c r="S1588">
        <v>51.031040509188017</v>
      </c>
      <c r="T1588">
        <v>83.271298319007798</v>
      </c>
      <c r="U1588">
        <v>22.352145530981851</v>
      </c>
      <c r="V1588">
        <v>6.1524546988125337</v>
      </c>
      <c r="W1588">
        <v>-26.795977014562421</v>
      </c>
      <c r="X1588">
        <v>1</v>
      </c>
      <c r="Y1588">
        <v>3.9915971650640958</v>
      </c>
      <c r="Z1588">
        <v>86.501048347282151</v>
      </c>
      <c r="AA1588">
        <v>2563.2753578574689</v>
      </c>
      <c r="AB1588" t="b">
        <v>0</v>
      </c>
      <c r="AC1588" t="b">
        <v>1</v>
      </c>
      <c r="AD1588">
        <v>89.884970416431784</v>
      </c>
      <c r="AE1588">
        <v>0.55991593761772229</v>
      </c>
      <c r="AF1588">
        <v>0</v>
      </c>
      <c r="AG1588">
        <v>-0.1508918545119409</v>
      </c>
      <c r="AH1588" t="b">
        <v>0</v>
      </c>
      <c r="AI1588" t="b">
        <v>0</v>
      </c>
      <c r="AJ1588">
        <v>2563.2753578574689</v>
      </c>
      <c r="AK1588">
        <v>0</v>
      </c>
      <c r="AL1588">
        <v>22.352145530981851</v>
      </c>
      <c r="AM1588">
        <v>0</v>
      </c>
      <c r="AN1588">
        <v>22.91307298011268</v>
      </c>
      <c r="AO1588">
        <v>0</v>
      </c>
      <c r="AP1588">
        <v>1</v>
      </c>
      <c r="AQ1588">
        <v>0</v>
      </c>
      <c r="AR1588">
        <v>0</v>
      </c>
      <c r="AS1588">
        <v>0</v>
      </c>
      <c r="AT1588">
        <v>5.4062472688882419</v>
      </c>
      <c r="AU1588">
        <v>1.7204563282767289</v>
      </c>
      <c r="AV1588">
        <v>5.4062472688882419</v>
      </c>
    </row>
    <row r="1589" spans="1:48">
      <c r="A1589">
        <v>1586</v>
      </c>
      <c r="B1589">
        <v>0</v>
      </c>
      <c r="C1589">
        <v>0</v>
      </c>
      <c r="D1589">
        <v>0</v>
      </c>
      <c r="E1589">
        <v>119.1</v>
      </c>
      <c r="F1589">
        <v>-0.26621367920949268</v>
      </c>
      <c r="G1589">
        <v>852.81086503382255</v>
      </c>
      <c r="H1589">
        <v>3148.5777137048731</v>
      </c>
      <c r="I1589">
        <v>17.63627707400482</v>
      </c>
      <c r="J1589">
        <v>17.63627707400482</v>
      </c>
      <c r="K1589">
        <v>197.4811149214062</v>
      </c>
      <c r="L1589">
        <v>6</v>
      </c>
      <c r="M1589">
        <v>53.488926035050433</v>
      </c>
      <c r="N1589">
        <v>2544.0507926735381</v>
      </c>
      <c r="O1589" t="b">
        <v>0</v>
      </c>
      <c r="P1589">
        <v>17.63627707400482</v>
      </c>
      <c r="Q1589">
        <v>0</v>
      </c>
      <c r="R1589">
        <v>0.91978128539971915</v>
      </c>
      <c r="S1589">
        <v>51.073291518259389</v>
      </c>
      <c r="T1589">
        <v>71.97272540307722</v>
      </c>
      <c r="U1589">
        <v>19.174424783322731</v>
      </c>
      <c r="V1589">
        <v>5.7735595181138422</v>
      </c>
      <c r="W1589">
        <v>-26.795977014562421</v>
      </c>
      <c r="X1589">
        <v>1</v>
      </c>
      <c r="Y1589">
        <v>3.9915971650640958</v>
      </c>
      <c r="Z1589">
        <v>86.315448974815268</v>
      </c>
      <c r="AA1589">
        <v>2544.0507926735381</v>
      </c>
      <c r="AB1589" t="b">
        <v>0</v>
      </c>
      <c r="AC1589" t="b">
        <v>1</v>
      </c>
      <c r="AD1589">
        <v>89.886554383560778</v>
      </c>
      <c r="AE1589">
        <v>0.55991593761772229</v>
      </c>
      <c r="AF1589">
        <v>0</v>
      </c>
      <c r="AG1589">
        <v>-0.1538369339565476</v>
      </c>
      <c r="AH1589" t="b">
        <v>0</v>
      </c>
      <c r="AI1589" t="b">
        <v>0</v>
      </c>
      <c r="AJ1589">
        <v>2544.0507926735381</v>
      </c>
      <c r="AK1589">
        <v>0</v>
      </c>
      <c r="AL1589">
        <v>19.174424783322731</v>
      </c>
      <c r="AM1589">
        <v>0</v>
      </c>
      <c r="AN1589">
        <v>19.73560423532189</v>
      </c>
      <c r="AO1589">
        <v>0</v>
      </c>
      <c r="AP1589">
        <v>1</v>
      </c>
      <c r="AQ1589">
        <v>0</v>
      </c>
      <c r="AR1589">
        <v>0</v>
      </c>
      <c r="AS1589">
        <v>0</v>
      </c>
      <c r="AT1589">
        <v>4.8580083299295147</v>
      </c>
      <c r="AU1589">
        <v>1.545987587757351</v>
      </c>
      <c r="AV1589">
        <v>4.8580083299295147</v>
      </c>
    </row>
    <row r="1590" spans="1:48">
      <c r="A1590">
        <v>1587</v>
      </c>
      <c r="B1590">
        <v>0</v>
      </c>
      <c r="C1590">
        <v>0</v>
      </c>
      <c r="D1590">
        <v>0</v>
      </c>
      <c r="E1590">
        <v>118.1</v>
      </c>
      <c r="F1590">
        <v>-0.28258583866134401</v>
      </c>
      <c r="G1590">
        <v>845.65040437023038</v>
      </c>
      <c r="H1590">
        <v>3122.1412929348912</v>
      </c>
      <c r="I1590">
        <v>15.69272413329727</v>
      </c>
      <c r="J1590">
        <v>15.69272413329727</v>
      </c>
      <c r="K1590">
        <v>177.20617906533539</v>
      </c>
      <c r="L1590">
        <v>6</v>
      </c>
      <c r="M1590">
        <v>47.997339941856843</v>
      </c>
      <c r="N1590">
        <v>2522.6901646913921</v>
      </c>
      <c r="O1590" t="b">
        <v>0</v>
      </c>
      <c r="P1590">
        <v>15.69272413329727</v>
      </c>
      <c r="Q1590">
        <v>0</v>
      </c>
      <c r="R1590">
        <v>0.9148223028456528</v>
      </c>
      <c r="S1590">
        <v>51.112374007733493</v>
      </c>
      <c r="T1590">
        <v>64.933537647818412</v>
      </c>
      <c r="U1590">
        <v>17.153849533929559</v>
      </c>
      <c r="V1590">
        <v>5.5308892049262894</v>
      </c>
      <c r="W1590">
        <v>-26.456844360609569</v>
      </c>
      <c r="X1590">
        <v>1</v>
      </c>
      <c r="Y1590">
        <v>3.6524645111112441</v>
      </c>
      <c r="Z1590">
        <v>86.129849602348386</v>
      </c>
      <c r="AA1590">
        <v>2522.6901646913921</v>
      </c>
      <c r="AB1590" t="b">
        <v>0</v>
      </c>
      <c r="AC1590" t="b">
        <v>1</v>
      </c>
      <c r="AD1590">
        <v>89.888071062464775</v>
      </c>
      <c r="AE1590">
        <v>0.55282958365452839</v>
      </c>
      <c r="AF1590">
        <v>0</v>
      </c>
      <c r="AG1590">
        <v>-0.14862130780501009</v>
      </c>
      <c r="AH1590" t="b">
        <v>0</v>
      </c>
      <c r="AI1590" t="b">
        <v>0</v>
      </c>
      <c r="AJ1590">
        <v>2522.6901646913921</v>
      </c>
      <c r="AK1590">
        <v>0</v>
      </c>
      <c r="AL1590">
        <v>17.153849533929559</v>
      </c>
      <c r="AM1590">
        <v>0</v>
      </c>
      <c r="AN1590">
        <v>17.708079133519188</v>
      </c>
      <c r="AO1590">
        <v>0</v>
      </c>
      <c r="AP1590">
        <v>1</v>
      </c>
      <c r="AQ1590">
        <v>0</v>
      </c>
      <c r="AR1590">
        <v>0</v>
      </c>
      <c r="AS1590">
        <v>0</v>
      </c>
      <c r="AT1590">
        <v>4.5002487545887053</v>
      </c>
      <c r="AU1590">
        <v>1.4321360203422211</v>
      </c>
      <c r="AV1590">
        <v>4.5002487545887053</v>
      </c>
    </row>
    <row r="1591" spans="1:48">
      <c r="A1591">
        <v>1588</v>
      </c>
      <c r="B1591">
        <v>0</v>
      </c>
      <c r="C1591">
        <v>0</v>
      </c>
      <c r="D1591">
        <v>0</v>
      </c>
      <c r="E1591">
        <v>117.1</v>
      </c>
      <c r="F1591">
        <v>-0.27010963281178851</v>
      </c>
      <c r="G1591">
        <v>838.48994370663831</v>
      </c>
      <c r="H1591">
        <v>3095.7048721649089</v>
      </c>
      <c r="I1591">
        <v>16.106111526451539</v>
      </c>
      <c r="J1591">
        <v>16.106111526451539</v>
      </c>
      <c r="K1591">
        <v>183.42740656560261</v>
      </c>
      <c r="L1591">
        <v>6</v>
      </c>
      <c r="M1591">
        <v>49.68239614452942</v>
      </c>
      <c r="N1591">
        <v>2501.329536709246</v>
      </c>
      <c r="O1591" t="b">
        <v>0</v>
      </c>
      <c r="P1591">
        <v>16.106111526451539</v>
      </c>
      <c r="Q1591">
        <v>0</v>
      </c>
      <c r="R1591">
        <v>0.91674277064068255</v>
      </c>
      <c r="S1591">
        <v>51.149299291572717</v>
      </c>
      <c r="T1591">
        <v>67.072374072049769</v>
      </c>
      <c r="U1591">
        <v>17.56884487367758</v>
      </c>
      <c r="V1591">
        <v>5.5842600317905848</v>
      </c>
      <c r="W1591">
        <v>-24.063376839396319</v>
      </c>
      <c r="X1591">
        <v>1</v>
      </c>
      <c r="Y1591">
        <v>1.2589969898979909</v>
      </c>
      <c r="Z1591">
        <v>85.944250229881504</v>
      </c>
      <c r="AA1591">
        <v>2501.329536709246</v>
      </c>
      <c r="AB1591" t="b">
        <v>0</v>
      </c>
      <c r="AC1591" t="b">
        <v>1</v>
      </c>
      <c r="AD1591">
        <v>89.889045558794336</v>
      </c>
      <c r="AE1591">
        <v>0.50281682947992312</v>
      </c>
      <c r="AF1591">
        <v>0</v>
      </c>
      <c r="AG1591">
        <v>-0.14732426920713421</v>
      </c>
      <c r="AH1591" t="b">
        <v>0</v>
      </c>
      <c r="AI1591" t="b">
        <v>0</v>
      </c>
      <c r="AJ1591">
        <v>2501.329536709246</v>
      </c>
      <c r="AK1591">
        <v>0</v>
      </c>
      <c r="AL1591">
        <v>17.56884487367758</v>
      </c>
      <c r="AM1591">
        <v>0</v>
      </c>
      <c r="AN1591">
        <v>18.072925217538931</v>
      </c>
      <c r="AO1591">
        <v>0</v>
      </c>
      <c r="AP1591">
        <v>1</v>
      </c>
      <c r="AQ1591">
        <v>0</v>
      </c>
      <c r="AR1591">
        <v>0</v>
      </c>
      <c r="AS1591">
        <v>0</v>
      </c>
      <c r="AT1591">
        <v>4.5367874779885922</v>
      </c>
      <c r="AU1591">
        <v>1.4437639157702109</v>
      </c>
      <c r="AV1591">
        <v>4.5367874779885922</v>
      </c>
    </row>
    <row r="1592" spans="1:48">
      <c r="A1592">
        <v>1589</v>
      </c>
      <c r="B1592">
        <v>0</v>
      </c>
      <c r="C1592">
        <v>0</v>
      </c>
      <c r="D1592">
        <v>0</v>
      </c>
      <c r="E1592">
        <v>116.2</v>
      </c>
      <c r="F1592">
        <v>-0.22030896342482009</v>
      </c>
      <c r="G1592">
        <v>832.04552910940549</v>
      </c>
      <c r="H1592">
        <v>3071.9120934719249</v>
      </c>
      <c r="I1592">
        <v>19.555354986634821</v>
      </c>
      <c r="J1592">
        <v>19.555354986634821</v>
      </c>
      <c r="K1592">
        <v>224.43469506081109</v>
      </c>
      <c r="L1592">
        <v>6</v>
      </c>
      <c r="M1592">
        <v>60.789462367500292</v>
      </c>
      <c r="N1592">
        <v>2482.1049715253162</v>
      </c>
      <c r="O1592" t="b">
        <v>0</v>
      </c>
      <c r="P1592">
        <v>19.555354986634821</v>
      </c>
      <c r="Q1592">
        <v>0</v>
      </c>
      <c r="R1592">
        <v>0.92582797711001064</v>
      </c>
      <c r="S1592">
        <v>51.18634281293383</v>
      </c>
      <c r="T1592">
        <v>81.261838039222226</v>
      </c>
      <c r="U1592">
        <v>21.1220177723266</v>
      </c>
      <c r="V1592">
        <v>6.0273549111278024</v>
      </c>
      <c r="W1592">
        <v>-24.402509493349172</v>
      </c>
      <c r="X1592">
        <v>1</v>
      </c>
      <c r="Y1592">
        <v>1.598129643850843</v>
      </c>
      <c r="Z1592">
        <v>85.826875299945101</v>
      </c>
      <c r="AA1592">
        <v>2482.1049715253162</v>
      </c>
      <c r="AB1592" t="b">
        <v>0</v>
      </c>
      <c r="AC1592" t="b">
        <v>1</v>
      </c>
      <c r="AD1592">
        <v>89.889612448999443</v>
      </c>
      <c r="AE1592">
        <v>0.50990318344311703</v>
      </c>
      <c r="AF1592">
        <v>0</v>
      </c>
      <c r="AG1592">
        <v>-0.1480375735531029</v>
      </c>
      <c r="AH1592" t="b">
        <v>0</v>
      </c>
      <c r="AI1592" t="b">
        <v>0</v>
      </c>
      <c r="AJ1592">
        <v>2482.1049715253162</v>
      </c>
      <c r="AK1592">
        <v>0</v>
      </c>
      <c r="AL1592">
        <v>21.1220177723266</v>
      </c>
      <c r="AM1592">
        <v>0</v>
      </c>
      <c r="AN1592">
        <v>21.632816965968178</v>
      </c>
      <c r="AO1592">
        <v>0</v>
      </c>
      <c r="AP1592">
        <v>1</v>
      </c>
      <c r="AQ1592">
        <v>0</v>
      </c>
      <c r="AR1592">
        <v>0</v>
      </c>
      <c r="AS1592">
        <v>0</v>
      </c>
      <c r="AT1592">
        <v>5.103118727996562</v>
      </c>
      <c r="AU1592">
        <v>1.6239902603150189</v>
      </c>
      <c r="AV1592">
        <v>5.103118727996562</v>
      </c>
    </row>
    <row r="1593" spans="1:48">
      <c r="A1593">
        <v>1590</v>
      </c>
      <c r="B1593">
        <v>0</v>
      </c>
      <c r="C1593">
        <v>0</v>
      </c>
      <c r="D1593">
        <v>0</v>
      </c>
      <c r="E1593">
        <v>115.5</v>
      </c>
      <c r="F1593">
        <v>-0.18198784682226871</v>
      </c>
      <c r="G1593">
        <v>827.03320664489092</v>
      </c>
      <c r="H1593">
        <v>3053.406598932937</v>
      </c>
      <c r="I1593">
        <v>22.168949033597521</v>
      </c>
      <c r="J1593">
        <v>22.168949033597521</v>
      </c>
      <c r="K1593">
        <v>255.9726352098686</v>
      </c>
      <c r="L1593">
        <v>6</v>
      </c>
      <c r="M1593">
        <v>69.331699677645872</v>
      </c>
      <c r="N1593">
        <v>2467.1525319378129</v>
      </c>
      <c r="O1593" t="b">
        <v>0</v>
      </c>
      <c r="P1593">
        <v>22.168949033597521</v>
      </c>
      <c r="Q1593">
        <v>0</v>
      </c>
      <c r="R1593">
        <v>0.93091991803381025</v>
      </c>
      <c r="S1593">
        <v>51.226411529832554</v>
      </c>
      <c r="T1593">
        <v>92.173942510778943</v>
      </c>
      <c r="U1593">
        <v>23.814023745909761</v>
      </c>
      <c r="V1593">
        <v>6.367383503791487</v>
      </c>
      <c r="W1593">
        <v>-23.75913466059653</v>
      </c>
      <c r="X1593">
        <v>1</v>
      </c>
      <c r="Y1593">
        <v>0.95475481109820137</v>
      </c>
      <c r="Z1593">
        <v>85.721550862356025</v>
      </c>
      <c r="AA1593">
        <v>2467.1525319378129</v>
      </c>
      <c r="AB1593" t="b">
        <v>0</v>
      </c>
      <c r="AC1593" t="b">
        <v>1</v>
      </c>
      <c r="AD1593">
        <v>89.890118973692893</v>
      </c>
      <c r="AE1593">
        <v>0.49645953022141998</v>
      </c>
      <c r="AF1593">
        <v>0</v>
      </c>
      <c r="AG1593">
        <v>-0.11869687208661781</v>
      </c>
      <c r="AH1593" t="b">
        <v>0</v>
      </c>
      <c r="AI1593" t="b">
        <v>0</v>
      </c>
      <c r="AJ1593">
        <v>2467.1525319378129</v>
      </c>
      <c r="AK1593">
        <v>0</v>
      </c>
      <c r="AL1593">
        <v>23.814023745909761</v>
      </c>
      <c r="AM1593">
        <v>0</v>
      </c>
      <c r="AN1593">
        <v>24.311074782863759</v>
      </c>
      <c r="AO1593">
        <v>0</v>
      </c>
      <c r="AP1593">
        <v>1</v>
      </c>
      <c r="AQ1593">
        <v>0</v>
      </c>
      <c r="AR1593">
        <v>0</v>
      </c>
      <c r="AS1593">
        <v>0</v>
      </c>
      <c r="AT1593">
        <v>5.5315906111575899</v>
      </c>
      <c r="AU1593">
        <v>1.760344948920417</v>
      </c>
      <c r="AV1593">
        <v>5.5315906111575899</v>
      </c>
    </row>
    <row r="1594" spans="1:48">
      <c r="A1594">
        <v>1591</v>
      </c>
      <c r="B1594">
        <v>0</v>
      </c>
      <c r="C1594">
        <v>0</v>
      </c>
      <c r="D1594">
        <v>0</v>
      </c>
      <c r="E1594">
        <v>114.9</v>
      </c>
      <c r="F1594">
        <v>-0.13507298261943571</v>
      </c>
      <c r="G1594">
        <v>822.73693024673571</v>
      </c>
      <c r="H1594">
        <v>3037.5447464709482</v>
      </c>
      <c r="I1594">
        <v>25.495734521820751</v>
      </c>
      <c r="J1594">
        <v>25.495734521820751</v>
      </c>
      <c r="K1594">
        <v>295.92245305115028</v>
      </c>
      <c r="L1594">
        <v>6</v>
      </c>
      <c r="M1594">
        <v>80.152343729997384</v>
      </c>
      <c r="N1594">
        <v>2454.3361551485259</v>
      </c>
      <c r="O1594" t="b">
        <v>0</v>
      </c>
      <c r="P1594">
        <v>25.495734521820751</v>
      </c>
      <c r="Q1594">
        <v>0</v>
      </c>
      <c r="R1594">
        <v>0.93582677444461049</v>
      </c>
      <c r="S1594">
        <v>51.268717100418357</v>
      </c>
      <c r="T1594">
        <v>106.0008624665228</v>
      </c>
      <c r="U1594">
        <v>27.244074670712251</v>
      </c>
      <c r="V1594">
        <v>6.8024172561299991</v>
      </c>
      <c r="W1594">
        <v>-21.085899311453481</v>
      </c>
      <c r="X1594">
        <v>1</v>
      </c>
      <c r="Y1594">
        <v>-1.7184805380448469</v>
      </c>
      <c r="Z1594">
        <v>85.629213569295445</v>
      </c>
      <c r="AA1594">
        <v>2454.3361551485259</v>
      </c>
      <c r="AB1594" t="b">
        <v>0</v>
      </c>
      <c r="AC1594" t="b">
        <v>1</v>
      </c>
      <c r="AD1594">
        <v>89.889967440810565</v>
      </c>
      <c r="AE1594">
        <v>0.44060088113484891</v>
      </c>
      <c r="AF1594">
        <v>0</v>
      </c>
      <c r="AG1594">
        <v>-9.1157668625419519E-2</v>
      </c>
      <c r="AH1594" t="b">
        <v>0</v>
      </c>
      <c r="AI1594" t="b">
        <v>0</v>
      </c>
      <c r="AJ1594">
        <v>2454.3361551485259</v>
      </c>
      <c r="AK1594">
        <v>0</v>
      </c>
      <c r="AL1594">
        <v>27.244074670712251</v>
      </c>
      <c r="AM1594">
        <v>0</v>
      </c>
      <c r="AN1594">
        <v>27.685025555830869</v>
      </c>
      <c r="AO1594">
        <v>0</v>
      </c>
      <c r="AP1594">
        <v>1</v>
      </c>
      <c r="AQ1594">
        <v>0</v>
      </c>
      <c r="AR1594">
        <v>0</v>
      </c>
      <c r="AS1594">
        <v>0</v>
      </c>
      <c r="AT1594">
        <v>6.0814830720781812</v>
      </c>
      <c r="AU1594">
        <v>1.935339897765413</v>
      </c>
      <c r="AV1594">
        <v>6.0814830720781812</v>
      </c>
    </row>
    <row r="1595" spans="1:48">
      <c r="A1595">
        <v>1592</v>
      </c>
      <c r="B1595">
        <v>0</v>
      </c>
      <c r="C1595">
        <v>0</v>
      </c>
      <c r="D1595">
        <v>0</v>
      </c>
      <c r="E1595">
        <v>114.5</v>
      </c>
      <c r="F1595">
        <v>-0.11105355603332789</v>
      </c>
      <c r="G1595">
        <v>819.87274598129875</v>
      </c>
      <c r="H1595">
        <v>3026.9701781629551</v>
      </c>
      <c r="I1595">
        <v>27.122864904465871</v>
      </c>
      <c r="J1595">
        <v>27.122864904465871</v>
      </c>
      <c r="K1595">
        <v>315.90790459995821</v>
      </c>
      <c r="L1595">
        <v>6</v>
      </c>
      <c r="M1595">
        <v>85.565521289262776</v>
      </c>
      <c r="N1595">
        <v>2445.7919039556682</v>
      </c>
      <c r="O1595" t="b">
        <v>0</v>
      </c>
      <c r="P1595">
        <v>27.122864904465871</v>
      </c>
      <c r="Q1595">
        <v>0</v>
      </c>
      <c r="R1595">
        <v>0.93785262762528365</v>
      </c>
      <c r="S1595">
        <v>51.313915286409213</v>
      </c>
      <c r="T1595">
        <v>112.91531235119881</v>
      </c>
      <c r="U1595">
        <v>28.920177974169661</v>
      </c>
      <c r="V1595">
        <v>7.0173899634973793</v>
      </c>
      <c r="W1595">
        <v>-21.60521614156761</v>
      </c>
      <c r="X1595">
        <v>1</v>
      </c>
      <c r="Y1595">
        <v>-1.1991637079307149</v>
      </c>
      <c r="Z1595">
        <v>85.536876276234864</v>
      </c>
      <c r="AA1595">
        <v>2445.7919039556682</v>
      </c>
      <c r="AB1595" t="b">
        <v>0</v>
      </c>
      <c r="AC1595" t="b">
        <v>1</v>
      </c>
      <c r="AD1595">
        <v>89.889388543142715</v>
      </c>
      <c r="AE1595">
        <v>0.4514522775849949</v>
      </c>
      <c r="AF1595">
        <v>0</v>
      </c>
      <c r="AG1595">
        <v>-5.9879567772651243E-2</v>
      </c>
      <c r="AH1595" t="b">
        <v>0</v>
      </c>
      <c r="AI1595" t="b">
        <v>0</v>
      </c>
      <c r="AJ1595">
        <v>2445.7919039556682</v>
      </c>
      <c r="AK1595">
        <v>0</v>
      </c>
      <c r="AL1595">
        <v>28.920177974169661</v>
      </c>
      <c r="AM1595">
        <v>0</v>
      </c>
      <c r="AN1595">
        <v>29.371854254304271</v>
      </c>
      <c r="AO1595">
        <v>0</v>
      </c>
      <c r="AP1595">
        <v>1</v>
      </c>
      <c r="AQ1595">
        <v>0</v>
      </c>
      <c r="AR1595">
        <v>0</v>
      </c>
      <c r="AS1595">
        <v>0</v>
      </c>
      <c r="AT1595">
        <v>6.3557411846903253</v>
      </c>
      <c r="AU1595">
        <v>2.0226183891026812</v>
      </c>
      <c r="AV1595">
        <v>6.3557411846903253</v>
      </c>
    </row>
    <row r="1596" spans="1:48">
      <c r="A1596">
        <v>1593</v>
      </c>
      <c r="B1596">
        <v>0</v>
      </c>
      <c r="C1596">
        <v>0</v>
      </c>
      <c r="D1596">
        <v>0</v>
      </c>
      <c r="E1596">
        <v>114.1</v>
      </c>
      <c r="F1596">
        <v>-8.7379459913933033E-2</v>
      </c>
      <c r="G1596">
        <v>817.0085617158619</v>
      </c>
      <c r="H1596">
        <v>3016.395609854962</v>
      </c>
      <c r="I1596">
        <v>28.711445741714289</v>
      </c>
      <c r="J1596">
        <v>28.711445741714289</v>
      </c>
      <c r="K1596">
        <v>335.58291018480992</v>
      </c>
      <c r="L1596">
        <v>6</v>
      </c>
      <c r="M1596">
        <v>90.894612726113181</v>
      </c>
      <c r="N1596">
        <v>2437.24765276281</v>
      </c>
      <c r="O1596" t="b">
        <v>0</v>
      </c>
      <c r="P1596">
        <v>28.711445741714289</v>
      </c>
      <c r="Q1596">
        <v>0</v>
      </c>
      <c r="R1596">
        <v>0.93962112489531346</v>
      </c>
      <c r="S1596">
        <v>51.360480107607941</v>
      </c>
      <c r="T1596">
        <v>119.7220130553754</v>
      </c>
      <c r="U1596">
        <v>30.556407237984502</v>
      </c>
      <c r="V1596">
        <v>7.2286804735521883</v>
      </c>
      <c r="W1596">
        <v>-20.455077129315342</v>
      </c>
      <c r="X1596">
        <v>1</v>
      </c>
      <c r="Y1596">
        <v>-2.3493027201829868</v>
      </c>
      <c r="Z1596">
        <v>85.444538983174283</v>
      </c>
      <c r="AA1596">
        <v>2437.24765276281</v>
      </c>
      <c r="AB1596" t="b">
        <v>0</v>
      </c>
      <c r="AC1596" t="b">
        <v>1</v>
      </c>
      <c r="AD1596">
        <v>89.888684482343493</v>
      </c>
      <c r="AE1596">
        <v>0.42741952210509671</v>
      </c>
      <c r="AF1596">
        <v>0</v>
      </c>
      <c r="AG1596">
        <v>-3.8498697733377052E-2</v>
      </c>
      <c r="AH1596" t="b">
        <v>0</v>
      </c>
      <c r="AI1596" t="b">
        <v>0</v>
      </c>
      <c r="AJ1596">
        <v>2437.24765276281</v>
      </c>
      <c r="AK1596">
        <v>0</v>
      </c>
      <c r="AL1596">
        <v>30.556407237984502</v>
      </c>
      <c r="AM1596">
        <v>0</v>
      </c>
      <c r="AN1596">
        <v>30.98395276152376</v>
      </c>
      <c r="AO1596">
        <v>0</v>
      </c>
      <c r="AP1596">
        <v>1</v>
      </c>
      <c r="AQ1596">
        <v>0</v>
      </c>
      <c r="AR1596">
        <v>0</v>
      </c>
      <c r="AS1596">
        <v>0</v>
      </c>
      <c r="AT1596">
        <v>6.6185014096172363</v>
      </c>
      <c r="AU1596">
        <v>2.1062378517929039</v>
      </c>
      <c r="AV1596">
        <v>6.6185014096172363</v>
      </c>
    </row>
    <row r="1597" spans="1:48">
      <c r="A1597">
        <v>1594</v>
      </c>
      <c r="B1597">
        <v>0</v>
      </c>
      <c r="C1597">
        <v>0</v>
      </c>
      <c r="D1597">
        <v>0</v>
      </c>
      <c r="E1597">
        <v>113.9</v>
      </c>
      <c r="F1597">
        <v>-3.9428604310941751E-2</v>
      </c>
      <c r="G1597">
        <v>815.57646958314353</v>
      </c>
      <c r="H1597">
        <v>3011.1083257009659</v>
      </c>
      <c r="I1597">
        <v>32.330209410636577</v>
      </c>
      <c r="J1597">
        <v>32.330209410636577</v>
      </c>
      <c r="K1597">
        <v>378.54299363459262</v>
      </c>
      <c r="L1597">
        <v>6</v>
      </c>
      <c r="M1597">
        <v>102.5306049931183</v>
      </c>
      <c r="N1597">
        <v>2432.9755271663812</v>
      </c>
      <c r="O1597" t="b">
        <v>0</v>
      </c>
      <c r="P1597">
        <v>32.330209410636577</v>
      </c>
      <c r="Q1597">
        <v>0</v>
      </c>
      <c r="R1597">
        <v>0.94277584973813289</v>
      </c>
      <c r="S1597">
        <v>51.408369539701368</v>
      </c>
      <c r="T1597">
        <v>134.59648244653411</v>
      </c>
      <c r="U1597">
        <v>34.292572746339097</v>
      </c>
      <c r="V1597">
        <v>7.7021693362392227</v>
      </c>
      <c r="W1597">
        <v>-20.749291349628638</v>
      </c>
      <c r="X1597">
        <v>1</v>
      </c>
      <c r="Y1597">
        <v>-2.055088499869687</v>
      </c>
      <c r="Z1597">
        <v>85.428908934089662</v>
      </c>
      <c r="AA1597">
        <v>2432.9755271663812</v>
      </c>
      <c r="AB1597" t="b">
        <v>0</v>
      </c>
      <c r="AC1597" t="b">
        <v>1</v>
      </c>
      <c r="AD1597">
        <v>89.887810595196655</v>
      </c>
      <c r="AE1597">
        <v>0.43356728193253879</v>
      </c>
      <c r="AF1597">
        <v>0</v>
      </c>
      <c r="AG1597">
        <v>-2.9641352809539671E-2</v>
      </c>
      <c r="AH1597" t="b">
        <v>0</v>
      </c>
      <c r="AI1597" t="b">
        <v>0</v>
      </c>
      <c r="AJ1597">
        <v>2432.9755271663812</v>
      </c>
      <c r="AK1597">
        <v>0</v>
      </c>
      <c r="AL1597">
        <v>34.292572746339097</v>
      </c>
      <c r="AM1597">
        <v>0</v>
      </c>
      <c r="AN1597">
        <v>34.726196028909037</v>
      </c>
      <c r="AO1597">
        <v>0</v>
      </c>
      <c r="AP1597">
        <v>1</v>
      </c>
      <c r="AQ1597">
        <v>0</v>
      </c>
      <c r="AR1597">
        <v>0</v>
      </c>
      <c r="AS1597">
        <v>0</v>
      </c>
      <c r="AT1597">
        <v>7.2484797449090497</v>
      </c>
      <c r="AU1597">
        <v>2.3067189174421499</v>
      </c>
      <c r="AV1597">
        <v>7.2484797449090497</v>
      </c>
    </row>
    <row r="1598" spans="1:48">
      <c r="A1598">
        <v>1595</v>
      </c>
      <c r="B1598">
        <v>0</v>
      </c>
      <c r="C1598">
        <v>0</v>
      </c>
      <c r="D1598">
        <v>0</v>
      </c>
      <c r="E1598">
        <v>113.7</v>
      </c>
      <c r="F1598">
        <v>-8.823945617563389E-2</v>
      </c>
      <c r="G1598">
        <v>814.14437745042517</v>
      </c>
      <c r="H1598">
        <v>3005.8210415469698</v>
      </c>
      <c r="I1598">
        <v>28.370441683379731</v>
      </c>
      <c r="J1598">
        <v>28.370441683379731</v>
      </c>
      <c r="K1598">
        <v>332.76378170788382</v>
      </c>
      <c r="L1598">
        <v>6</v>
      </c>
      <c r="M1598">
        <v>90.131035132146209</v>
      </c>
      <c r="N1598">
        <v>2428.7034015699519</v>
      </c>
      <c r="O1598" t="b">
        <v>0</v>
      </c>
      <c r="P1598">
        <v>28.370441683379731</v>
      </c>
      <c r="Q1598">
        <v>0</v>
      </c>
      <c r="R1598">
        <v>0.93947206007401185</v>
      </c>
      <c r="S1598">
        <v>51.459477373969342</v>
      </c>
      <c r="T1598">
        <v>118.7351019234397</v>
      </c>
      <c r="U1598">
        <v>30.19828144877955</v>
      </c>
      <c r="V1598">
        <v>7.186791116328024</v>
      </c>
      <c r="W1598">
        <v>-16.716180655170891</v>
      </c>
      <c r="X1598">
        <v>1</v>
      </c>
      <c r="Y1598">
        <v>-6.0881991943274407</v>
      </c>
      <c r="Z1598">
        <v>85.409415191165024</v>
      </c>
      <c r="AA1598">
        <v>2428.7034015699519</v>
      </c>
      <c r="AB1598" t="b">
        <v>0</v>
      </c>
      <c r="AC1598" t="b">
        <v>1</v>
      </c>
      <c r="AD1598">
        <v>89.886194863511292</v>
      </c>
      <c r="AE1598">
        <v>0.34929332712297378</v>
      </c>
      <c r="AF1598">
        <v>0</v>
      </c>
      <c r="AG1598">
        <v>-2.3326565241478969E-2</v>
      </c>
      <c r="AH1598" t="b">
        <v>0</v>
      </c>
      <c r="AI1598" t="b">
        <v>0</v>
      </c>
      <c r="AJ1598">
        <v>2428.7034015699519</v>
      </c>
      <c r="AK1598">
        <v>0</v>
      </c>
      <c r="AL1598">
        <v>30.19828144877955</v>
      </c>
      <c r="AM1598">
        <v>0</v>
      </c>
      <c r="AN1598">
        <v>30.547700777336679</v>
      </c>
      <c r="AO1598">
        <v>0</v>
      </c>
      <c r="AP1598">
        <v>1</v>
      </c>
      <c r="AQ1598">
        <v>0</v>
      </c>
      <c r="AR1598">
        <v>0</v>
      </c>
      <c r="AS1598">
        <v>0</v>
      </c>
      <c r="AT1598">
        <v>6.5360550929820782</v>
      </c>
      <c r="AU1598">
        <v>2.080000559981567</v>
      </c>
      <c r="AV1598">
        <v>6.5360550929820782</v>
      </c>
    </row>
    <row r="1599" spans="1:48">
      <c r="A1599">
        <v>1596</v>
      </c>
      <c r="B1599">
        <v>0</v>
      </c>
      <c r="C1599">
        <v>0</v>
      </c>
      <c r="D1599">
        <v>0</v>
      </c>
      <c r="E1599">
        <v>113.3</v>
      </c>
      <c r="F1599">
        <v>-0.10761357098651381</v>
      </c>
      <c r="G1599">
        <v>811.28019318498821</v>
      </c>
      <c r="H1599">
        <v>2995.2464732389772</v>
      </c>
      <c r="I1599">
        <v>26.589137846688441</v>
      </c>
      <c r="J1599">
        <v>26.589137846688441</v>
      </c>
      <c r="K1599">
        <v>312.97148061057072</v>
      </c>
      <c r="L1599">
        <v>6</v>
      </c>
      <c r="M1599">
        <v>84.770173513155669</v>
      </c>
      <c r="N1599">
        <v>2420.1591503770928</v>
      </c>
      <c r="O1599" t="b">
        <v>0</v>
      </c>
      <c r="P1599">
        <v>26.589137846688441</v>
      </c>
      <c r="Q1599">
        <v>0</v>
      </c>
      <c r="R1599">
        <v>0.93780099275892792</v>
      </c>
      <c r="S1599">
        <v>51.506914852617562</v>
      </c>
      <c r="T1599">
        <v>111.87190234464531</v>
      </c>
      <c r="U1599">
        <v>28.35264416650439</v>
      </c>
      <c r="V1599">
        <v>6.9583212640070968</v>
      </c>
      <c r="W1599">
        <v>-23.479366832666731</v>
      </c>
      <c r="X1599">
        <v>1</v>
      </c>
      <c r="Y1599">
        <v>0.67498698316840589</v>
      </c>
      <c r="Z1599">
        <v>85.389921448240386</v>
      </c>
      <c r="AA1599">
        <v>2420.1591503770928</v>
      </c>
      <c r="AB1599" t="b">
        <v>0</v>
      </c>
      <c r="AC1599" t="b">
        <v>1</v>
      </c>
      <c r="AD1599">
        <v>89.885120813469399</v>
      </c>
      <c r="AE1599">
        <v>0.49061363530945418</v>
      </c>
      <c r="AF1599">
        <v>0</v>
      </c>
      <c r="AG1599">
        <v>-3.3252109688384053E-2</v>
      </c>
      <c r="AH1599" t="b">
        <v>0</v>
      </c>
      <c r="AI1599" t="b">
        <v>0</v>
      </c>
      <c r="AJ1599">
        <v>2420.1591503770928</v>
      </c>
      <c r="AK1599">
        <v>0</v>
      </c>
      <c r="AL1599">
        <v>28.35264416650439</v>
      </c>
      <c r="AM1599">
        <v>0</v>
      </c>
      <c r="AN1599">
        <v>28.84348180436346</v>
      </c>
      <c r="AO1599">
        <v>0</v>
      </c>
      <c r="AP1599">
        <v>1</v>
      </c>
      <c r="AQ1599">
        <v>0</v>
      </c>
      <c r="AR1599">
        <v>0</v>
      </c>
      <c r="AS1599">
        <v>0</v>
      </c>
      <c r="AT1599">
        <v>6.2403985820704779</v>
      </c>
      <c r="AU1599">
        <v>1.9859123524144939</v>
      </c>
      <c r="AV1599">
        <v>6.2403985820704779</v>
      </c>
    </row>
    <row r="1600" spans="1:48">
      <c r="A1600">
        <v>1597</v>
      </c>
      <c r="B1600">
        <v>0</v>
      </c>
      <c r="C1600">
        <v>0</v>
      </c>
      <c r="D1600">
        <v>0</v>
      </c>
      <c r="E1600">
        <v>112.9</v>
      </c>
      <c r="F1600">
        <v>-0.14797292654497871</v>
      </c>
      <c r="G1600">
        <v>808.41600891955147</v>
      </c>
      <c r="H1600">
        <v>2984.6719049309841</v>
      </c>
      <c r="I1600">
        <v>23.19094977128589</v>
      </c>
      <c r="J1600">
        <v>23.19094977128589</v>
      </c>
      <c r="K1600">
        <v>273.93972289309107</v>
      </c>
      <c r="L1600">
        <v>6</v>
      </c>
      <c r="M1600">
        <v>74.198191466167671</v>
      </c>
      <c r="N1600">
        <v>2411.6148991842351</v>
      </c>
      <c r="O1600" t="b">
        <v>0</v>
      </c>
      <c r="P1600">
        <v>23.19094977128589</v>
      </c>
      <c r="Q1600">
        <v>0</v>
      </c>
      <c r="R1600">
        <v>0.93374399219785542</v>
      </c>
      <c r="S1600">
        <v>51.552601292423979</v>
      </c>
      <c r="T1600">
        <v>98.345419784412101</v>
      </c>
      <c r="U1600">
        <v>24.836518323077851</v>
      </c>
      <c r="V1600">
        <v>6.5159749005411953</v>
      </c>
      <c r="W1600">
        <v>-23.911819323399769</v>
      </c>
      <c r="X1600">
        <v>1</v>
      </c>
      <c r="Y1600">
        <v>1.1074394739014399</v>
      </c>
      <c r="Z1600">
        <v>85.383166104130979</v>
      </c>
      <c r="AA1600">
        <v>2411.6148991842351</v>
      </c>
      <c r="AB1600" t="b">
        <v>0</v>
      </c>
      <c r="AC1600" t="b">
        <v>1</v>
      </c>
      <c r="AD1600">
        <v>89.885474469512474</v>
      </c>
      <c r="AE1600">
        <v>0.49964995601133849</v>
      </c>
      <c r="AF1600">
        <v>0</v>
      </c>
      <c r="AG1600">
        <v>-4.1300198602544753E-2</v>
      </c>
      <c r="AH1600" t="b">
        <v>0</v>
      </c>
      <c r="AI1600" t="b">
        <v>0</v>
      </c>
      <c r="AJ1600">
        <v>2411.6148991842351</v>
      </c>
      <c r="AK1600">
        <v>0</v>
      </c>
      <c r="AL1600">
        <v>24.836518323077851</v>
      </c>
      <c r="AM1600">
        <v>0</v>
      </c>
      <c r="AN1600">
        <v>25.336591783909562</v>
      </c>
      <c r="AO1600">
        <v>0</v>
      </c>
      <c r="AP1600">
        <v>1</v>
      </c>
      <c r="AQ1600">
        <v>0</v>
      </c>
      <c r="AR1600">
        <v>0</v>
      </c>
      <c r="AS1600">
        <v>0</v>
      </c>
      <c r="AT1600">
        <v>5.6446888564512916</v>
      </c>
      <c r="AU1600">
        <v>1.7963367528751331</v>
      </c>
      <c r="AV1600">
        <v>5.6446888564512916</v>
      </c>
    </row>
    <row r="1601" spans="1:48">
      <c r="A1601">
        <v>1598</v>
      </c>
      <c r="B1601">
        <v>0</v>
      </c>
      <c r="C1601">
        <v>0</v>
      </c>
      <c r="D1601">
        <v>0</v>
      </c>
      <c r="E1601">
        <v>112.2</v>
      </c>
      <c r="F1601">
        <v>-0.2171613895002231</v>
      </c>
      <c r="G1601">
        <v>803.4036864550369</v>
      </c>
      <c r="H1601">
        <v>2966.166410391997</v>
      </c>
      <c r="I1601">
        <v>17.412867461240712</v>
      </c>
      <c r="J1601">
        <v>17.412867461240712</v>
      </c>
      <c r="K1601">
        <v>206.97021758181199</v>
      </c>
      <c r="L1601">
        <v>6</v>
      </c>
      <c r="M1601">
        <v>56.059105520534132</v>
      </c>
      <c r="N1601">
        <v>2396.6624595967328</v>
      </c>
      <c r="O1601" t="b">
        <v>0</v>
      </c>
      <c r="P1601">
        <v>17.412867461240712</v>
      </c>
      <c r="Q1601">
        <v>0</v>
      </c>
      <c r="R1601">
        <v>0.9233581571475783</v>
      </c>
      <c r="S1601">
        <v>51.59504794115373</v>
      </c>
      <c r="T1601">
        <v>75.138861938576113</v>
      </c>
      <c r="U1601">
        <v>18.858194219058209</v>
      </c>
      <c r="V1601">
        <v>5.758780848806154</v>
      </c>
      <c r="W1601">
        <v>-26.795977014562421</v>
      </c>
      <c r="X1601">
        <v>1</v>
      </c>
      <c r="Y1601">
        <v>3.9915971650640958</v>
      </c>
      <c r="Z1601">
        <v>85.350685216677846</v>
      </c>
      <c r="AA1601">
        <v>2396.6624595967328</v>
      </c>
      <c r="AB1601" t="b">
        <v>0</v>
      </c>
      <c r="AC1601" t="b">
        <v>1</v>
      </c>
      <c r="AD1601">
        <v>89.886486183131311</v>
      </c>
      <c r="AE1601">
        <v>0.55991593761772229</v>
      </c>
      <c r="AF1601">
        <v>0</v>
      </c>
      <c r="AG1601">
        <v>-4.9599029368157237E-2</v>
      </c>
      <c r="AH1601" t="b">
        <v>0</v>
      </c>
      <c r="AI1601" t="b">
        <v>0</v>
      </c>
      <c r="AJ1601">
        <v>2396.6624595967328</v>
      </c>
      <c r="AK1601">
        <v>0</v>
      </c>
      <c r="AL1601">
        <v>18.858194219058209</v>
      </c>
      <c r="AM1601">
        <v>0</v>
      </c>
      <c r="AN1601">
        <v>19.418897665639431</v>
      </c>
      <c r="AO1601">
        <v>0</v>
      </c>
      <c r="AP1601">
        <v>1</v>
      </c>
      <c r="AQ1601">
        <v>0</v>
      </c>
      <c r="AR1601">
        <v>0</v>
      </c>
      <c r="AS1601">
        <v>0</v>
      </c>
      <c r="AT1601">
        <v>4.6491504754517639</v>
      </c>
      <c r="AU1601">
        <v>1.47952173823648</v>
      </c>
      <c r="AV1601">
        <v>4.6491504754517639</v>
      </c>
    </row>
    <row r="1602" spans="1:48">
      <c r="A1602">
        <v>1599</v>
      </c>
      <c r="B1602">
        <v>0</v>
      </c>
      <c r="C1602">
        <v>0</v>
      </c>
      <c r="D1602">
        <v>0</v>
      </c>
      <c r="E1602">
        <v>111.4</v>
      </c>
      <c r="F1602">
        <v>-0.23338151545411279</v>
      </c>
      <c r="G1602">
        <v>797.67531792416321</v>
      </c>
      <c r="H1602">
        <v>2945.0172737760108</v>
      </c>
      <c r="I1602">
        <v>15.712396242239301</v>
      </c>
      <c r="J1602">
        <v>15.712396242239301</v>
      </c>
      <c r="K1602">
        <v>188.09950416507581</v>
      </c>
      <c r="L1602">
        <v>6</v>
      </c>
      <c r="M1602">
        <v>50.947861366488567</v>
      </c>
      <c r="N1602">
        <v>2379.5739572110169</v>
      </c>
      <c r="O1602" t="b">
        <v>0</v>
      </c>
      <c r="P1602">
        <v>15.712396242239301</v>
      </c>
      <c r="Q1602">
        <v>0</v>
      </c>
      <c r="R1602">
        <v>0.91929256710045537</v>
      </c>
      <c r="S1602">
        <v>51.631914774937087</v>
      </c>
      <c r="T1602">
        <v>68.590007279506594</v>
      </c>
      <c r="U1602">
        <v>17.091834313202199</v>
      </c>
      <c r="V1602">
        <v>5.5357234100900499</v>
      </c>
      <c r="W1602">
        <v>-26.456844360609569</v>
      </c>
      <c r="X1602">
        <v>1</v>
      </c>
      <c r="Y1602">
        <v>3.6524645111112441</v>
      </c>
      <c r="Z1602">
        <v>85.317790245144906</v>
      </c>
      <c r="AA1602">
        <v>2379.5739572110169</v>
      </c>
      <c r="AB1602" t="b">
        <v>0</v>
      </c>
      <c r="AC1602" t="b">
        <v>1</v>
      </c>
      <c r="AD1602">
        <v>89.888002862035307</v>
      </c>
      <c r="AE1602">
        <v>0.55282958365452839</v>
      </c>
      <c r="AF1602">
        <v>0</v>
      </c>
      <c r="AG1602">
        <v>-5.5920822219031663E-2</v>
      </c>
      <c r="AH1602" t="b">
        <v>0</v>
      </c>
      <c r="AI1602" t="b">
        <v>0</v>
      </c>
      <c r="AJ1602">
        <v>2379.5739572110169</v>
      </c>
      <c r="AK1602">
        <v>0</v>
      </c>
      <c r="AL1602">
        <v>17.091834313202199</v>
      </c>
      <c r="AM1602">
        <v>0</v>
      </c>
      <c r="AN1602">
        <v>17.645675408369829</v>
      </c>
      <c r="AO1602">
        <v>0</v>
      </c>
      <c r="AP1602">
        <v>1</v>
      </c>
      <c r="AQ1602">
        <v>0</v>
      </c>
      <c r="AR1602">
        <v>0</v>
      </c>
      <c r="AS1602">
        <v>0</v>
      </c>
      <c r="AT1602">
        <v>4.3408741597178464</v>
      </c>
      <c r="AU1602">
        <v>1.38141746888231</v>
      </c>
      <c r="AV1602">
        <v>4.3408741597178464</v>
      </c>
    </row>
    <row r="1603" spans="1:48">
      <c r="A1603">
        <v>1600</v>
      </c>
      <c r="B1603">
        <v>0</v>
      </c>
      <c r="C1603">
        <v>0</v>
      </c>
      <c r="D1603">
        <v>0</v>
      </c>
      <c r="E1603">
        <v>110.5</v>
      </c>
      <c r="F1603">
        <v>-0.26597921535000962</v>
      </c>
      <c r="G1603">
        <v>791.23090332693027</v>
      </c>
      <c r="H1603">
        <v>2921.2244950830268</v>
      </c>
      <c r="I1603">
        <v>12.738458019723989</v>
      </c>
      <c r="J1603">
        <v>12.738458019723989</v>
      </c>
      <c r="K1603">
        <v>153.73933596498841</v>
      </c>
      <c r="L1603">
        <v>6</v>
      </c>
      <c r="M1603">
        <v>41.641206924428062</v>
      </c>
      <c r="N1603">
        <v>2360.3493920270862</v>
      </c>
      <c r="O1603" t="b">
        <v>0</v>
      </c>
      <c r="P1603">
        <v>12.738458019723989</v>
      </c>
      <c r="Q1603">
        <v>0</v>
      </c>
      <c r="R1603">
        <v>0.90932319675430928</v>
      </c>
      <c r="S1603">
        <v>51.666946019288197</v>
      </c>
      <c r="T1603">
        <v>56.675280436756182</v>
      </c>
      <c r="U1603">
        <v>14.008724362462081</v>
      </c>
      <c r="V1603">
        <v>5.1391332530580911</v>
      </c>
      <c r="W1603">
        <v>-24.063376839396319</v>
      </c>
      <c r="X1603">
        <v>1</v>
      </c>
      <c r="Y1603">
        <v>1.2589969898979909</v>
      </c>
      <c r="Z1603">
        <v>85.203573499300305</v>
      </c>
      <c r="AA1603">
        <v>2360.3493920270862</v>
      </c>
      <c r="AB1603" t="b">
        <v>0</v>
      </c>
      <c r="AC1603" t="b">
        <v>1</v>
      </c>
      <c r="AD1603">
        <v>89.888977358364869</v>
      </c>
      <c r="AE1603">
        <v>0.50281682947992312</v>
      </c>
      <c r="AF1603">
        <v>0</v>
      </c>
      <c r="AG1603">
        <v>-5.7368918402793623E-2</v>
      </c>
      <c r="AH1603" t="b">
        <v>0</v>
      </c>
      <c r="AI1603" t="b">
        <v>0</v>
      </c>
      <c r="AJ1603">
        <v>2360.3493920270862</v>
      </c>
      <c r="AK1603">
        <v>0</v>
      </c>
      <c r="AL1603">
        <v>14.008724362462081</v>
      </c>
      <c r="AM1603">
        <v>0</v>
      </c>
      <c r="AN1603">
        <v>14.512804706323429</v>
      </c>
      <c r="AO1603">
        <v>0</v>
      </c>
      <c r="AP1603">
        <v>1</v>
      </c>
      <c r="AQ1603">
        <v>0</v>
      </c>
      <c r="AR1603">
        <v>0</v>
      </c>
      <c r="AS1603">
        <v>0</v>
      </c>
      <c r="AT1603">
        <v>3.8100823388924621</v>
      </c>
      <c r="AU1603">
        <v>1.212501009512823</v>
      </c>
      <c r="AV1603">
        <v>3.8100823388924621</v>
      </c>
    </row>
    <row r="1604" spans="1:48">
      <c r="A1604">
        <v>1601</v>
      </c>
      <c r="B1604">
        <v>0</v>
      </c>
      <c r="C1604">
        <v>0</v>
      </c>
      <c r="D1604">
        <v>0</v>
      </c>
      <c r="E1604">
        <v>109.5</v>
      </c>
      <c r="F1604">
        <v>-0.28603495647920241</v>
      </c>
      <c r="G1604">
        <v>784.07044266333821</v>
      </c>
      <c r="H1604">
        <v>2894.7880743130449</v>
      </c>
      <c r="I1604">
        <v>10.708694077568561</v>
      </c>
      <c r="J1604">
        <v>10.708694077568561</v>
      </c>
      <c r="K1604">
        <v>130.422587341613</v>
      </c>
      <c r="L1604">
        <v>6</v>
      </c>
      <c r="M1604">
        <v>35.32572788234372</v>
      </c>
      <c r="N1604">
        <v>2338.988764044941</v>
      </c>
      <c r="O1604" t="b">
        <v>0</v>
      </c>
      <c r="P1604">
        <v>10.708694077568561</v>
      </c>
      <c r="Q1604">
        <v>0</v>
      </c>
      <c r="R1604">
        <v>0.89988254760258357</v>
      </c>
      <c r="S1604">
        <v>51.698854980702812</v>
      </c>
      <c r="T1604">
        <v>48.58407396265396</v>
      </c>
      <c r="U1604">
        <v>11.90010197008271</v>
      </c>
      <c r="V1604">
        <v>4.8641137122285656</v>
      </c>
      <c r="W1604">
        <v>-23.59618430532937</v>
      </c>
      <c r="X1604">
        <v>1</v>
      </c>
      <c r="Y1604">
        <v>0.79180445583103776</v>
      </c>
      <c r="Z1604">
        <v>85.08555853364237</v>
      </c>
      <c r="AA1604">
        <v>2338.988764044941</v>
      </c>
      <c r="AB1604" t="b">
        <v>0</v>
      </c>
      <c r="AC1604" t="b">
        <v>1</v>
      </c>
      <c r="AD1604">
        <v>89.889384263413618</v>
      </c>
      <c r="AE1604">
        <v>0.49305459742479268</v>
      </c>
      <c r="AF1604">
        <v>0</v>
      </c>
      <c r="AG1604">
        <v>-6.207194735986582E-2</v>
      </c>
      <c r="AH1604" t="b">
        <v>0</v>
      </c>
      <c r="AI1604" t="b">
        <v>0</v>
      </c>
      <c r="AJ1604">
        <v>2338.988764044941</v>
      </c>
      <c r="AK1604">
        <v>0</v>
      </c>
      <c r="AL1604">
        <v>11.90010197008271</v>
      </c>
      <c r="AM1604">
        <v>0</v>
      </c>
      <c r="AN1604">
        <v>12.394556583442609</v>
      </c>
      <c r="AO1604">
        <v>0</v>
      </c>
      <c r="AP1604">
        <v>1</v>
      </c>
      <c r="AQ1604">
        <v>0</v>
      </c>
      <c r="AR1604">
        <v>0</v>
      </c>
      <c r="AS1604">
        <v>0</v>
      </c>
      <c r="AT1604">
        <v>3.4453819943095692</v>
      </c>
      <c r="AU1604">
        <v>1.0964406473882149</v>
      </c>
      <c r="AV1604">
        <v>3.4453819943095692</v>
      </c>
    </row>
    <row r="1605" spans="1:48">
      <c r="A1605">
        <v>1602</v>
      </c>
      <c r="B1605">
        <v>0</v>
      </c>
      <c r="C1605">
        <v>0</v>
      </c>
      <c r="D1605">
        <v>0</v>
      </c>
      <c r="E1605">
        <v>108.5</v>
      </c>
      <c r="F1605">
        <v>-0.25654762539983439</v>
      </c>
      <c r="G1605">
        <v>776.90998199974604</v>
      </c>
      <c r="H1605">
        <v>2868.3516535430631</v>
      </c>
      <c r="I1605">
        <v>12.41367973274974</v>
      </c>
      <c r="J1605">
        <v>12.41367973274974</v>
      </c>
      <c r="K1605">
        <v>152.5812671121617</v>
      </c>
      <c r="L1605">
        <v>6</v>
      </c>
      <c r="M1605">
        <v>41.327537137638593</v>
      </c>
      <c r="N1605">
        <v>2317.628136062795</v>
      </c>
      <c r="O1605" t="b">
        <v>0</v>
      </c>
      <c r="P1605">
        <v>12.41367973274974</v>
      </c>
      <c r="Q1605">
        <v>0</v>
      </c>
      <c r="R1605">
        <v>0.9094160611933032</v>
      </c>
      <c r="S1605">
        <v>51.728472311064451</v>
      </c>
      <c r="T1605">
        <v>56.242620055460037</v>
      </c>
      <c r="U1605">
        <v>13.65016548801761</v>
      </c>
      <c r="V1605">
        <v>5.0946780534320908</v>
      </c>
      <c r="W1605">
        <v>-24.063376839396319</v>
      </c>
      <c r="X1605">
        <v>1</v>
      </c>
      <c r="Y1605">
        <v>1.2589969898979909</v>
      </c>
      <c r="Z1605">
        <v>85.035483150862021</v>
      </c>
      <c r="AA1605">
        <v>2317.628136062795</v>
      </c>
      <c r="AB1605" t="b">
        <v>0</v>
      </c>
      <c r="AC1605" t="b">
        <v>1</v>
      </c>
      <c r="AD1605">
        <v>89.889791168462366</v>
      </c>
      <c r="AE1605">
        <v>0.50281682947992312</v>
      </c>
      <c r="AF1605">
        <v>0</v>
      </c>
      <c r="AG1605">
        <v>-6.2860854149421774E-2</v>
      </c>
      <c r="AH1605" t="b">
        <v>0</v>
      </c>
      <c r="AI1605" t="b">
        <v>0</v>
      </c>
      <c r="AJ1605">
        <v>2317.628136062795</v>
      </c>
      <c r="AK1605">
        <v>0</v>
      </c>
      <c r="AL1605">
        <v>13.65016548801761</v>
      </c>
      <c r="AM1605">
        <v>0</v>
      </c>
      <c r="AN1605">
        <v>14.154116330404969</v>
      </c>
      <c r="AO1605">
        <v>0</v>
      </c>
      <c r="AP1605">
        <v>1</v>
      </c>
      <c r="AQ1605">
        <v>0</v>
      </c>
      <c r="AR1605">
        <v>0</v>
      </c>
      <c r="AS1605">
        <v>0</v>
      </c>
      <c r="AT1605">
        <v>3.7112197369378679</v>
      </c>
      <c r="AU1605">
        <v>1.1810394834850539</v>
      </c>
      <c r="AV1605">
        <v>3.7112197369378679</v>
      </c>
    </row>
    <row r="1606" spans="1:48">
      <c r="A1606">
        <v>1603</v>
      </c>
      <c r="B1606">
        <v>0</v>
      </c>
      <c r="C1606">
        <v>0</v>
      </c>
      <c r="D1606">
        <v>0</v>
      </c>
      <c r="E1606">
        <v>107.7</v>
      </c>
      <c r="F1606">
        <v>-0.18777454192143139</v>
      </c>
      <c r="G1606">
        <v>771.18161346887234</v>
      </c>
      <c r="H1606">
        <v>2847.2025169270769</v>
      </c>
      <c r="I1606">
        <v>17.102452836007139</v>
      </c>
      <c r="J1606">
        <v>17.102452836007139</v>
      </c>
      <c r="K1606">
        <v>211.77423270787619</v>
      </c>
      <c r="L1606">
        <v>6</v>
      </c>
      <c r="M1606">
        <v>57.360301383498417</v>
      </c>
      <c r="N1606">
        <v>2300.5396336770782</v>
      </c>
      <c r="O1606" t="b">
        <v>0</v>
      </c>
      <c r="P1606">
        <v>17.102452836007139</v>
      </c>
      <c r="Q1606">
        <v>0</v>
      </c>
      <c r="R1606">
        <v>0.92519826232874736</v>
      </c>
      <c r="S1606">
        <v>51.759535879591823</v>
      </c>
      <c r="T1606">
        <v>76.730010095993279</v>
      </c>
      <c r="U1606">
        <v>18.485176131826961</v>
      </c>
      <c r="V1606">
        <v>5.7395380867130683</v>
      </c>
      <c r="W1606">
        <v>-22.202187449659121</v>
      </c>
      <c r="X1606">
        <v>1</v>
      </c>
      <c r="Y1606">
        <v>-0.60219239983920758</v>
      </c>
      <c r="Z1606">
        <v>84.989490847547884</v>
      </c>
      <c r="AA1606">
        <v>2300.5396336770782</v>
      </c>
      <c r="AB1606" t="b">
        <v>0</v>
      </c>
      <c r="AC1606" t="b">
        <v>1</v>
      </c>
      <c r="AD1606">
        <v>89.889921486833416</v>
      </c>
      <c r="AE1606">
        <v>0.46392630491825032</v>
      </c>
      <c r="AF1606">
        <v>0</v>
      </c>
      <c r="AG1606">
        <v>-6.376199744824812E-2</v>
      </c>
      <c r="AH1606" t="b">
        <v>0</v>
      </c>
      <c r="AI1606" t="b">
        <v>0</v>
      </c>
      <c r="AJ1606">
        <v>2300.5396336770782</v>
      </c>
      <c r="AK1606">
        <v>0</v>
      </c>
      <c r="AL1606">
        <v>18.485176131826961</v>
      </c>
      <c r="AM1606">
        <v>0</v>
      </c>
      <c r="AN1606">
        <v>18.949788444553409</v>
      </c>
      <c r="AO1606">
        <v>0</v>
      </c>
      <c r="AP1606">
        <v>1</v>
      </c>
      <c r="AQ1606">
        <v>0</v>
      </c>
      <c r="AR1606">
        <v>0</v>
      </c>
      <c r="AS1606">
        <v>0</v>
      </c>
      <c r="AT1606">
        <v>4.4801874557856847</v>
      </c>
      <c r="AU1606">
        <v>1.425751815779893</v>
      </c>
      <c r="AV1606">
        <v>4.4801874557856847</v>
      </c>
    </row>
    <row r="1607" spans="1:48">
      <c r="A1607">
        <v>1604</v>
      </c>
      <c r="B1607">
        <v>0</v>
      </c>
      <c r="C1607">
        <v>0</v>
      </c>
      <c r="D1607">
        <v>0</v>
      </c>
      <c r="E1607">
        <v>107.1</v>
      </c>
      <c r="F1607">
        <v>-0.15902087358113451</v>
      </c>
      <c r="G1607">
        <v>766.88533707071701</v>
      </c>
      <c r="H1607">
        <v>2831.3406644650868</v>
      </c>
      <c r="I1607">
        <v>18.892577170353601</v>
      </c>
      <c r="J1607">
        <v>18.892577170353601</v>
      </c>
      <c r="K1607">
        <v>235.2513654173255</v>
      </c>
      <c r="L1607">
        <v>6</v>
      </c>
      <c r="M1607">
        <v>63.719221402309181</v>
      </c>
      <c r="N1607">
        <v>2287.7232568877912</v>
      </c>
      <c r="O1607" t="b">
        <v>0</v>
      </c>
      <c r="P1607">
        <v>18.892577170353601</v>
      </c>
      <c r="Q1607">
        <v>0</v>
      </c>
      <c r="R1607">
        <v>0.92940339160994412</v>
      </c>
      <c r="S1607">
        <v>51.794876135981873</v>
      </c>
      <c r="T1607">
        <v>84.850586128167294</v>
      </c>
      <c r="U1607">
        <v>20.327639581374061</v>
      </c>
      <c r="V1607">
        <v>5.9901636005569259</v>
      </c>
      <c r="W1607">
        <v>-21.518351802186519</v>
      </c>
      <c r="X1607">
        <v>1</v>
      </c>
      <c r="Y1607">
        <v>-1.2860280473118131</v>
      </c>
      <c r="Z1607">
        <v>84.969224087577487</v>
      </c>
      <c r="AA1607">
        <v>2287.7232568877912</v>
      </c>
      <c r="AB1607" t="b">
        <v>0</v>
      </c>
      <c r="AC1607" t="b">
        <v>1</v>
      </c>
      <c r="AD1607">
        <v>89.889546839919305</v>
      </c>
      <c r="AE1607">
        <v>0.44963720183673322</v>
      </c>
      <c r="AF1607">
        <v>0</v>
      </c>
      <c r="AG1607">
        <v>-5.0432925375744342E-2</v>
      </c>
      <c r="AH1607" t="b">
        <v>0</v>
      </c>
      <c r="AI1607" t="b">
        <v>0</v>
      </c>
      <c r="AJ1607">
        <v>2287.7232568877912</v>
      </c>
      <c r="AK1607">
        <v>0</v>
      </c>
      <c r="AL1607">
        <v>20.327639581374061</v>
      </c>
      <c r="AM1607">
        <v>0</v>
      </c>
      <c r="AN1607">
        <v>20.777700288031159</v>
      </c>
      <c r="AO1607">
        <v>0</v>
      </c>
      <c r="AP1607">
        <v>1</v>
      </c>
      <c r="AQ1607">
        <v>0</v>
      </c>
      <c r="AR1607">
        <v>0</v>
      </c>
      <c r="AS1607">
        <v>0</v>
      </c>
      <c r="AT1607">
        <v>4.7698832840550507</v>
      </c>
      <c r="AU1607">
        <v>1.517943126356758</v>
      </c>
      <c r="AV1607">
        <v>4.7698832840550507</v>
      </c>
    </row>
    <row r="1608" spans="1:48">
      <c r="A1608">
        <v>1605</v>
      </c>
      <c r="B1608">
        <v>0</v>
      </c>
      <c r="C1608">
        <v>0</v>
      </c>
      <c r="D1608">
        <v>0</v>
      </c>
      <c r="E1608">
        <v>106.6</v>
      </c>
      <c r="F1608">
        <v>-9.2808630420702087E-2</v>
      </c>
      <c r="G1608">
        <v>763.30510673892093</v>
      </c>
      <c r="H1608">
        <v>2818.1224540800958</v>
      </c>
      <c r="I1608">
        <v>23.466363844064489</v>
      </c>
      <c r="J1608">
        <v>23.466363844064489</v>
      </c>
      <c r="K1608">
        <v>293.57496255713369</v>
      </c>
      <c r="L1608">
        <v>6</v>
      </c>
      <c r="M1608">
        <v>79.516512068562761</v>
      </c>
      <c r="N1608">
        <v>2277.0429428967182</v>
      </c>
      <c r="O1608" t="b">
        <v>0</v>
      </c>
      <c r="P1608">
        <v>23.466363844064489</v>
      </c>
      <c r="Q1608">
        <v>0</v>
      </c>
      <c r="R1608">
        <v>0.93689085517313919</v>
      </c>
      <c r="S1608">
        <v>51.831720804165514</v>
      </c>
      <c r="T1608">
        <v>105.04054372389351</v>
      </c>
      <c r="U1608">
        <v>25.04706254148234</v>
      </c>
      <c r="V1608">
        <v>6.629018886563415</v>
      </c>
      <c r="W1608">
        <v>-21.085899311453481</v>
      </c>
      <c r="X1608">
        <v>1</v>
      </c>
      <c r="Y1608">
        <v>-1.7184805380448469</v>
      </c>
      <c r="Z1608">
        <v>84.94895732760709</v>
      </c>
      <c r="AA1608">
        <v>2277.0429428967182</v>
      </c>
      <c r="AB1608" t="b">
        <v>0</v>
      </c>
      <c r="AC1608" t="b">
        <v>1</v>
      </c>
      <c r="AD1608">
        <v>89.888950707263476</v>
      </c>
      <c r="AE1608">
        <v>0.44060088113484891</v>
      </c>
      <c r="AF1608">
        <v>0</v>
      </c>
      <c r="AG1608">
        <v>-3.3353563888965987E-2</v>
      </c>
      <c r="AH1608" t="b">
        <v>0</v>
      </c>
      <c r="AI1608" t="b">
        <v>0</v>
      </c>
      <c r="AJ1608">
        <v>2277.0429428967182</v>
      </c>
      <c r="AK1608">
        <v>0</v>
      </c>
      <c r="AL1608">
        <v>25.04706254148234</v>
      </c>
      <c r="AM1608">
        <v>0</v>
      </c>
      <c r="AN1608">
        <v>25.487834924569238</v>
      </c>
      <c r="AO1608">
        <v>0</v>
      </c>
      <c r="AP1608">
        <v>1</v>
      </c>
      <c r="AQ1608">
        <v>0</v>
      </c>
      <c r="AR1608">
        <v>0</v>
      </c>
      <c r="AS1608">
        <v>0</v>
      </c>
      <c r="AT1608">
        <v>5.5426749073887001</v>
      </c>
      <c r="AU1608">
        <v>1.7638723583500691</v>
      </c>
      <c r="AV1608">
        <v>5.5426749073887001</v>
      </c>
    </row>
    <row r="1609" spans="1:48">
      <c r="A1609">
        <v>1606</v>
      </c>
      <c r="B1609">
        <v>0</v>
      </c>
      <c r="C1609">
        <v>0</v>
      </c>
      <c r="D1609">
        <v>0</v>
      </c>
      <c r="E1609">
        <v>106.4</v>
      </c>
      <c r="F1609">
        <v>-5.3077938069353792E-2</v>
      </c>
      <c r="G1609">
        <v>761.87301460620256</v>
      </c>
      <c r="H1609">
        <v>2812.8351699261002</v>
      </c>
      <c r="I1609">
        <v>26.253042572206571</v>
      </c>
      <c r="J1609">
        <v>26.253042572206571</v>
      </c>
      <c r="K1609">
        <v>329.05495402498218</v>
      </c>
      <c r="L1609">
        <v>6</v>
      </c>
      <c r="M1609">
        <v>89.126477254870579</v>
      </c>
      <c r="N1609">
        <v>2272.7708173002889</v>
      </c>
      <c r="O1609" t="b">
        <v>0</v>
      </c>
      <c r="P1609">
        <v>26.253042572206571</v>
      </c>
      <c r="Q1609">
        <v>0</v>
      </c>
      <c r="R1609">
        <v>0.94018074982859556</v>
      </c>
      <c r="S1609">
        <v>51.872631578818883</v>
      </c>
      <c r="T1609">
        <v>117.3232339926368</v>
      </c>
      <c r="U1609">
        <v>27.923399385695529</v>
      </c>
      <c r="V1609">
        <v>7.0181878851237514</v>
      </c>
      <c r="W1609">
        <v>-21.380113531766789</v>
      </c>
      <c r="X1609">
        <v>1</v>
      </c>
      <c r="Y1609">
        <v>-1.42426631773154</v>
      </c>
      <c r="Z1609">
        <v>84.915952168821448</v>
      </c>
      <c r="AA1609">
        <v>2272.7708173002889</v>
      </c>
      <c r="AB1609" t="b">
        <v>0</v>
      </c>
      <c r="AC1609" t="b">
        <v>1</v>
      </c>
      <c r="AD1609">
        <v>89.888327146379396</v>
      </c>
      <c r="AE1609">
        <v>0.44674864096229111</v>
      </c>
      <c r="AF1609">
        <v>0</v>
      </c>
      <c r="AG1609">
        <v>-2.3154684900507819E-2</v>
      </c>
      <c r="AH1609" t="b">
        <v>0</v>
      </c>
      <c r="AI1609" t="b">
        <v>0</v>
      </c>
      <c r="AJ1609">
        <v>2272.7708173002889</v>
      </c>
      <c r="AK1609">
        <v>0</v>
      </c>
      <c r="AL1609">
        <v>27.923399385695529</v>
      </c>
      <c r="AM1609">
        <v>0</v>
      </c>
      <c r="AN1609">
        <v>28.37020402729523</v>
      </c>
      <c r="AO1609">
        <v>0</v>
      </c>
      <c r="AP1609">
        <v>1</v>
      </c>
      <c r="AQ1609">
        <v>0</v>
      </c>
      <c r="AR1609">
        <v>0</v>
      </c>
      <c r="AS1609">
        <v>0</v>
      </c>
      <c r="AT1609">
        <v>6.0219235473955681</v>
      </c>
      <c r="AU1609">
        <v>1.916385980925714</v>
      </c>
      <c r="AV1609">
        <v>6.0219235473955681</v>
      </c>
    </row>
    <row r="1610" spans="1:48">
      <c r="A1610">
        <v>1607</v>
      </c>
      <c r="B1610">
        <v>0</v>
      </c>
      <c r="C1610">
        <v>0</v>
      </c>
      <c r="D1610">
        <v>0</v>
      </c>
      <c r="E1610">
        <v>106.2</v>
      </c>
      <c r="F1610">
        <v>-2.821295063520424E-2</v>
      </c>
      <c r="G1610">
        <v>760.44092247348419</v>
      </c>
      <c r="H1610">
        <v>2807.5478857721041</v>
      </c>
      <c r="I1610">
        <v>27.943529460080391</v>
      </c>
      <c r="J1610">
        <v>27.943529460080391</v>
      </c>
      <c r="K1610">
        <v>350.90306501706209</v>
      </c>
      <c r="L1610">
        <v>6</v>
      </c>
      <c r="M1610">
        <v>95.044167122714555</v>
      </c>
      <c r="N1610">
        <v>2268.49869170386</v>
      </c>
      <c r="O1610" t="b">
        <v>0</v>
      </c>
      <c r="P1610">
        <v>27.943529460080391</v>
      </c>
      <c r="Q1610">
        <v>0</v>
      </c>
      <c r="R1610">
        <v>0.94190069420157774</v>
      </c>
      <c r="S1610">
        <v>51.916014642209873</v>
      </c>
      <c r="T1610">
        <v>124.8846300151</v>
      </c>
      <c r="U1610">
        <v>29.66717153103632</v>
      </c>
      <c r="V1610">
        <v>7.2557103087701336</v>
      </c>
      <c r="W1610">
        <v>-20.351798208696859</v>
      </c>
      <c r="X1610">
        <v>1</v>
      </c>
      <c r="Y1610">
        <v>-2.4525816408014691</v>
      </c>
      <c r="Z1610">
        <v>84.882947010035807</v>
      </c>
      <c r="AA1610">
        <v>2268.49869170386</v>
      </c>
      <c r="AB1610" t="b">
        <v>0</v>
      </c>
      <c r="AC1610" t="b">
        <v>1</v>
      </c>
      <c r="AD1610">
        <v>89.887557930514603</v>
      </c>
      <c r="AE1610">
        <v>0.42526145510709862</v>
      </c>
      <c r="AF1610">
        <v>0</v>
      </c>
      <c r="AG1610">
        <v>-1.3876037862361581E-2</v>
      </c>
      <c r="AH1610" t="b">
        <v>0</v>
      </c>
      <c r="AI1610" t="b">
        <v>0</v>
      </c>
      <c r="AJ1610">
        <v>2268.49869170386</v>
      </c>
      <c r="AK1610">
        <v>0</v>
      </c>
      <c r="AL1610">
        <v>29.66717153103632</v>
      </c>
      <c r="AM1610">
        <v>0</v>
      </c>
      <c r="AN1610">
        <v>30.092446986302761</v>
      </c>
      <c r="AO1610">
        <v>0</v>
      </c>
      <c r="AP1610">
        <v>1</v>
      </c>
      <c r="AQ1610">
        <v>0</v>
      </c>
      <c r="AR1610">
        <v>0</v>
      </c>
      <c r="AS1610">
        <v>0</v>
      </c>
      <c r="AT1610">
        <v>6.3084101110429156</v>
      </c>
      <c r="AU1610">
        <v>2.0075559916334731</v>
      </c>
      <c r="AV1610">
        <v>6.3084101110429156</v>
      </c>
    </row>
    <row r="1611" spans="1:48">
      <c r="A1611">
        <v>1608</v>
      </c>
      <c r="B1611">
        <v>0</v>
      </c>
      <c r="C1611">
        <v>0</v>
      </c>
      <c r="D1611">
        <v>0</v>
      </c>
      <c r="E1611">
        <v>106.2</v>
      </c>
      <c r="F1611">
        <v>-7.3692605649533505E-4</v>
      </c>
      <c r="G1611">
        <v>760.44092247348419</v>
      </c>
      <c r="H1611">
        <v>2807.5478857721041</v>
      </c>
      <c r="I1611">
        <v>29.950163174522451</v>
      </c>
      <c r="J1611">
        <v>29.950163174522451</v>
      </c>
      <c r="K1611">
        <v>376.1015254252294</v>
      </c>
      <c r="L1611">
        <v>6</v>
      </c>
      <c r="M1611">
        <v>101.86931891257569</v>
      </c>
      <c r="N1611">
        <v>2268.49869170386</v>
      </c>
      <c r="O1611" t="b">
        <v>0</v>
      </c>
      <c r="P1611">
        <v>29.950163174522451</v>
      </c>
      <c r="Q1611">
        <v>0</v>
      </c>
      <c r="R1611">
        <v>0.94361807889123628</v>
      </c>
      <c r="S1611">
        <v>51.960863543750968</v>
      </c>
      <c r="T1611">
        <v>133.60902314570691</v>
      </c>
      <c r="U1611">
        <v>31.739708939992209</v>
      </c>
      <c r="V1611">
        <v>7.5331334024202334</v>
      </c>
      <c r="W1611">
        <v>-14.48548974020197</v>
      </c>
      <c r="X1611">
        <v>1</v>
      </c>
      <c r="Y1611">
        <v>-8.3188901092963548</v>
      </c>
      <c r="Z1611">
        <v>84.853805545090182</v>
      </c>
      <c r="AA1611">
        <v>2268.49869170386</v>
      </c>
      <c r="AB1611" t="b">
        <v>0</v>
      </c>
      <c r="AC1611" t="b">
        <v>1</v>
      </c>
      <c r="AD1611">
        <v>89.885420733738783</v>
      </c>
      <c r="AE1611">
        <v>0.30268187516839951</v>
      </c>
      <c r="AF1611">
        <v>0</v>
      </c>
      <c r="AG1611">
        <v>-3.9269215781317923E-3</v>
      </c>
      <c r="AH1611" t="b">
        <v>0</v>
      </c>
      <c r="AI1611" t="b">
        <v>0</v>
      </c>
      <c r="AJ1611">
        <v>2268.49869170386</v>
      </c>
      <c r="AK1611">
        <v>0</v>
      </c>
      <c r="AL1611">
        <v>31.739708939992209</v>
      </c>
      <c r="AM1611">
        <v>0</v>
      </c>
      <c r="AN1611">
        <v>32.042390815160608</v>
      </c>
      <c r="AO1611">
        <v>0</v>
      </c>
      <c r="AP1611">
        <v>1</v>
      </c>
      <c r="AQ1611">
        <v>0</v>
      </c>
      <c r="AR1611">
        <v>0</v>
      </c>
      <c r="AS1611">
        <v>0</v>
      </c>
      <c r="AT1611">
        <v>6.6383866584046878</v>
      </c>
      <c r="AU1611">
        <v>2.1125660311036452</v>
      </c>
      <c r="AV1611">
        <v>6.6383866584046878</v>
      </c>
    </row>
    <row r="1612" spans="1:48">
      <c r="A1612">
        <v>1609</v>
      </c>
      <c r="B1612">
        <v>0</v>
      </c>
      <c r="C1612">
        <v>0</v>
      </c>
      <c r="D1612">
        <v>0</v>
      </c>
      <c r="E1612">
        <v>106.2</v>
      </c>
      <c r="F1612">
        <v>3.116065486116959E-2</v>
      </c>
      <c r="G1612">
        <v>760.44092247348419</v>
      </c>
      <c r="H1612">
        <v>2807.5478857721041</v>
      </c>
      <c r="I1612">
        <v>32.279712745828647</v>
      </c>
      <c r="J1612">
        <v>32.279712745828647</v>
      </c>
      <c r="K1612">
        <v>405.35502705781022</v>
      </c>
      <c r="L1612">
        <v>6</v>
      </c>
      <c r="M1612">
        <v>109.7928025617037</v>
      </c>
      <c r="N1612">
        <v>2268.49869170386</v>
      </c>
      <c r="O1612" t="b">
        <v>0</v>
      </c>
      <c r="P1612">
        <v>32.279712745828647</v>
      </c>
      <c r="Q1612">
        <v>0</v>
      </c>
      <c r="R1612">
        <v>0.94535015049144089</v>
      </c>
      <c r="S1612">
        <v>52.007512149737771</v>
      </c>
      <c r="T1612">
        <v>143.73740916803021</v>
      </c>
      <c r="U1612">
        <v>34.145774165316453</v>
      </c>
      <c r="V1612">
        <v>7.8552277797830357</v>
      </c>
      <c r="W1612">
        <v>-15.099585741182629</v>
      </c>
      <c r="X1612">
        <v>1</v>
      </c>
      <c r="Y1612">
        <v>-7.7047941083156957</v>
      </c>
      <c r="Z1612">
        <v>84.841859160565008</v>
      </c>
      <c r="AA1612">
        <v>2268.49869170386</v>
      </c>
      <c r="AB1612" t="b">
        <v>0</v>
      </c>
      <c r="AC1612" t="b">
        <v>1</v>
      </c>
      <c r="AD1612">
        <v>89.882241431314654</v>
      </c>
      <c r="AE1612">
        <v>0.31551373190530868</v>
      </c>
      <c r="AF1612">
        <v>0</v>
      </c>
      <c r="AG1612">
        <v>9.5113758502831658E-3</v>
      </c>
      <c r="AH1612" t="b">
        <v>0</v>
      </c>
      <c r="AI1612" t="b">
        <v>0</v>
      </c>
      <c r="AJ1612">
        <v>2268.49869170386</v>
      </c>
      <c r="AK1612">
        <v>0</v>
      </c>
      <c r="AL1612">
        <v>34.145774165316453</v>
      </c>
      <c r="AM1612">
        <v>0</v>
      </c>
      <c r="AN1612">
        <v>34.461301897381112</v>
      </c>
      <c r="AO1612">
        <v>0</v>
      </c>
      <c r="AP1612">
        <v>1</v>
      </c>
      <c r="AQ1612">
        <v>0</v>
      </c>
      <c r="AR1612">
        <v>0</v>
      </c>
      <c r="AS1612">
        <v>0</v>
      </c>
      <c r="AT1612">
        <v>7.0498651914445913</v>
      </c>
      <c r="AU1612">
        <v>2.2435128433577778</v>
      </c>
      <c r="AV1612">
        <v>7.0498651914445913</v>
      </c>
    </row>
    <row r="1613" spans="1:48">
      <c r="A1613">
        <v>1610</v>
      </c>
      <c r="B1613">
        <v>0</v>
      </c>
      <c r="C1613">
        <v>0</v>
      </c>
      <c r="D1613">
        <v>0</v>
      </c>
      <c r="E1613">
        <v>106.4</v>
      </c>
      <c r="F1613">
        <v>4.2760973278470622E-2</v>
      </c>
      <c r="G1613">
        <v>761.87301460620256</v>
      </c>
      <c r="H1613">
        <v>2812.8351699261002</v>
      </c>
      <c r="I1613">
        <v>33.265547696488703</v>
      </c>
      <c r="J1613">
        <v>33.265547696488703</v>
      </c>
      <c r="K1613">
        <v>416.94951119579548</v>
      </c>
      <c r="L1613">
        <v>6</v>
      </c>
      <c r="M1613">
        <v>112.93323705194901</v>
      </c>
      <c r="N1613">
        <v>2272.7708173002889</v>
      </c>
      <c r="O1613" t="b">
        <v>0</v>
      </c>
      <c r="P1613">
        <v>33.265547696488703</v>
      </c>
      <c r="Q1613">
        <v>0</v>
      </c>
      <c r="R1613">
        <v>0.9459625216382721</v>
      </c>
      <c r="S1613">
        <v>52.056244599010562</v>
      </c>
      <c r="T1613">
        <v>147.75306054990509</v>
      </c>
      <c r="U1613">
        <v>35.165819930030118</v>
      </c>
      <c r="V1613">
        <v>7.9842028123445914</v>
      </c>
      <c r="W1613">
        <v>-15.468831902672679</v>
      </c>
      <c r="X1613">
        <v>1</v>
      </c>
      <c r="Y1613">
        <v>-7.3355479468256437</v>
      </c>
      <c r="Z1613">
        <v>84.865453929890151</v>
      </c>
      <c r="AA1613">
        <v>2272.7708173002889</v>
      </c>
      <c r="AB1613" t="b">
        <v>0</v>
      </c>
      <c r="AC1613" t="b">
        <v>1</v>
      </c>
      <c r="AD1613">
        <v>89.879257236462436</v>
      </c>
      <c r="AE1613">
        <v>0.32322932333942922</v>
      </c>
      <c r="AF1613">
        <v>0</v>
      </c>
      <c r="AG1613">
        <v>2.423434887055648E-2</v>
      </c>
      <c r="AH1613" t="b">
        <v>0</v>
      </c>
      <c r="AI1613" t="b">
        <v>0</v>
      </c>
      <c r="AJ1613">
        <v>2272.7708173002889</v>
      </c>
      <c r="AK1613">
        <v>0</v>
      </c>
      <c r="AL1613">
        <v>35.165819930030118</v>
      </c>
      <c r="AM1613">
        <v>0</v>
      </c>
      <c r="AN1613">
        <v>35.489080753728089</v>
      </c>
      <c r="AO1613">
        <v>0</v>
      </c>
      <c r="AP1613">
        <v>1</v>
      </c>
      <c r="AQ1613">
        <v>0</v>
      </c>
      <c r="AR1613">
        <v>0</v>
      </c>
      <c r="AS1613">
        <v>0</v>
      </c>
      <c r="AT1613">
        <v>7.2289918356854086</v>
      </c>
      <c r="AU1613">
        <v>2.3005171854308082</v>
      </c>
      <c r="AV1613">
        <v>7.2289918356854086</v>
      </c>
    </row>
    <row r="1614" spans="1:48">
      <c r="A1614">
        <v>1611</v>
      </c>
      <c r="B1614">
        <v>0</v>
      </c>
      <c r="C1614">
        <v>0</v>
      </c>
      <c r="D1614">
        <v>0</v>
      </c>
      <c r="E1614">
        <v>106.5</v>
      </c>
      <c r="F1614">
        <v>4.7795452024947949E-2</v>
      </c>
      <c r="G1614">
        <v>762.5890606725618</v>
      </c>
      <c r="H1614">
        <v>2815.478812003098</v>
      </c>
      <c r="I1614">
        <v>33.703738865670879</v>
      </c>
      <c r="J1614">
        <v>33.703738865670879</v>
      </c>
      <c r="K1614">
        <v>422.04512897830659</v>
      </c>
      <c r="L1614">
        <v>6</v>
      </c>
      <c r="M1614">
        <v>114.31341521622601</v>
      </c>
      <c r="N1614">
        <v>2274.9068800985042</v>
      </c>
      <c r="O1614" t="b">
        <v>0</v>
      </c>
      <c r="P1614">
        <v>33.703738865670879</v>
      </c>
      <c r="Q1614">
        <v>0</v>
      </c>
      <c r="R1614">
        <v>0.94622980607586626</v>
      </c>
      <c r="S1614">
        <v>52.105902614610457</v>
      </c>
      <c r="T1614">
        <v>149.516531947673</v>
      </c>
      <c r="U1614">
        <v>35.618978232618261</v>
      </c>
      <c r="V1614">
        <v>8.039532917690309</v>
      </c>
      <c r="W1614">
        <v>-17.268721127818669</v>
      </c>
      <c r="X1614">
        <v>1</v>
      </c>
      <c r="Y1614">
        <v>-5.5356587216796598</v>
      </c>
      <c r="Z1614">
        <v>84.889048699215294</v>
      </c>
      <c r="AA1614">
        <v>2274.9068800985042</v>
      </c>
      <c r="AB1614" t="b">
        <v>0</v>
      </c>
      <c r="AC1614" t="b">
        <v>1</v>
      </c>
      <c r="AD1614">
        <v>89.876703425615517</v>
      </c>
      <c r="AE1614">
        <v>0.36083894893949459</v>
      </c>
      <c r="AF1614">
        <v>0</v>
      </c>
      <c r="AG1614">
        <v>4.0143082503353862E-2</v>
      </c>
      <c r="AH1614" t="b">
        <v>0</v>
      </c>
      <c r="AI1614" t="b">
        <v>0</v>
      </c>
      <c r="AJ1614">
        <v>2274.9068800985042</v>
      </c>
      <c r="AK1614">
        <v>0</v>
      </c>
      <c r="AL1614">
        <v>35.618978232618261</v>
      </c>
      <c r="AM1614">
        <v>0</v>
      </c>
      <c r="AN1614">
        <v>35.979873182195163</v>
      </c>
      <c r="AO1614">
        <v>0</v>
      </c>
      <c r="AP1614">
        <v>1</v>
      </c>
      <c r="AQ1614">
        <v>0</v>
      </c>
      <c r="AR1614">
        <v>0</v>
      </c>
      <c r="AS1614">
        <v>0</v>
      </c>
      <c r="AT1614">
        <v>7.3147565408536046</v>
      </c>
      <c r="AU1614">
        <v>2.3278105041435042</v>
      </c>
      <c r="AV1614">
        <v>7.3147565408536046</v>
      </c>
    </row>
    <row r="1615" spans="1:48">
      <c r="A1615">
        <v>1612</v>
      </c>
      <c r="B1615">
        <v>0</v>
      </c>
      <c r="C1615">
        <v>0</v>
      </c>
      <c r="D1615">
        <v>0</v>
      </c>
      <c r="E1615">
        <v>106.8</v>
      </c>
      <c r="F1615">
        <v>9.9390551955076845E-2</v>
      </c>
      <c r="G1615">
        <v>764.73719887163941</v>
      </c>
      <c r="H1615">
        <v>2823.4097382340929</v>
      </c>
      <c r="I1615">
        <v>37.703207704029467</v>
      </c>
      <c r="J1615">
        <v>37.703207704029467</v>
      </c>
      <c r="K1615">
        <v>470.80109758258999</v>
      </c>
      <c r="L1615">
        <v>6</v>
      </c>
      <c r="M1615">
        <v>127.5192572000515</v>
      </c>
      <c r="N1615">
        <v>2281.315068493147</v>
      </c>
      <c r="O1615" t="b">
        <v>0</v>
      </c>
      <c r="P1615">
        <v>37.703207704029467</v>
      </c>
      <c r="Q1615">
        <v>0</v>
      </c>
      <c r="R1615">
        <v>0.94843021006899475</v>
      </c>
      <c r="S1615">
        <v>52.155965893668792</v>
      </c>
      <c r="T1615">
        <v>166.40218879138189</v>
      </c>
      <c r="U1615">
        <v>39.753275785349253</v>
      </c>
      <c r="V1615">
        <v>8.5813259200310483</v>
      </c>
      <c r="W1615">
        <v>-22.6173220450247</v>
      </c>
      <c r="X1615">
        <v>1</v>
      </c>
      <c r="Y1615">
        <v>-0.18705780447362841</v>
      </c>
      <c r="Z1615">
        <v>84.959454462739444</v>
      </c>
      <c r="AA1615">
        <v>2281.315068493147</v>
      </c>
      <c r="AB1615" t="b">
        <v>0</v>
      </c>
      <c r="AC1615" t="b">
        <v>1</v>
      </c>
      <c r="AD1615">
        <v>89.875567965987315</v>
      </c>
      <c r="AE1615">
        <v>0.47260075914976979</v>
      </c>
      <c r="AF1615">
        <v>0</v>
      </c>
      <c r="AG1615">
        <v>5.7639798061844112E-2</v>
      </c>
      <c r="AH1615" t="b">
        <v>0</v>
      </c>
      <c r="AI1615" t="b">
        <v>0</v>
      </c>
      <c r="AJ1615">
        <v>2281.315068493147</v>
      </c>
      <c r="AK1615">
        <v>0</v>
      </c>
      <c r="AL1615">
        <v>39.753275785349253</v>
      </c>
      <c r="AM1615">
        <v>0</v>
      </c>
      <c r="AN1615">
        <v>40.226048046451069</v>
      </c>
      <c r="AO1615">
        <v>0</v>
      </c>
      <c r="AP1615">
        <v>1</v>
      </c>
      <c r="AQ1615">
        <v>0</v>
      </c>
      <c r="AR1615">
        <v>0</v>
      </c>
      <c r="AS1615">
        <v>0</v>
      </c>
      <c r="AT1615">
        <v>8.0507283276816448</v>
      </c>
      <c r="AU1615">
        <v>2.5620223807197342</v>
      </c>
      <c r="AV1615">
        <v>8.0507283276816448</v>
      </c>
    </row>
    <row r="1616" spans="1:48">
      <c r="A1616">
        <v>1613</v>
      </c>
      <c r="B1616">
        <v>0</v>
      </c>
      <c r="C1616">
        <v>0</v>
      </c>
      <c r="D1616">
        <v>0</v>
      </c>
      <c r="E1616">
        <v>107.2</v>
      </c>
      <c r="F1616">
        <v>0.13797567348807679</v>
      </c>
      <c r="G1616">
        <v>767.60138313707625</v>
      </c>
      <c r="H1616">
        <v>2833.984306542086</v>
      </c>
      <c r="I1616">
        <v>40.843440189403921</v>
      </c>
      <c r="J1616">
        <v>40.843440189403921</v>
      </c>
      <c r="K1616">
        <v>508.11024121312568</v>
      </c>
      <c r="L1616">
        <v>6</v>
      </c>
      <c r="M1616">
        <v>137.62465905014241</v>
      </c>
      <c r="N1616">
        <v>2289.8593196860052</v>
      </c>
      <c r="O1616" t="b">
        <v>0</v>
      </c>
      <c r="P1616">
        <v>40.843440189403921</v>
      </c>
      <c r="Q1616">
        <v>0</v>
      </c>
      <c r="R1616">
        <v>0.94982723146130821</v>
      </c>
      <c r="S1616">
        <v>52.209678134430717</v>
      </c>
      <c r="T1616">
        <v>179.3247684290283</v>
      </c>
      <c r="U1616">
        <v>43.000915152291789</v>
      </c>
      <c r="V1616">
        <v>8.9972200996441813</v>
      </c>
      <c r="W1616">
        <v>-21.643846400131089</v>
      </c>
      <c r="X1616">
        <v>1</v>
      </c>
      <c r="Y1616">
        <v>-1.160533449367239</v>
      </c>
      <c r="Z1616">
        <v>85.044884473669242</v>
      </c>
      <c r="AA1616">
        <v>2289.8593196860052</v>
      </c>
      <c r="AB1616" t="b">
        <v>0</v>
      </c>
      <c r="AC1616" t="b">
        <v>1</v>
      </c>
      <c r="AD1616">
        <v>89.87530058677028</v>
      </c>
      <c r="AE1616">
        <v>0.45225947701766461</v>
      </c>
      <c r="AF1616">
        <v>0</v>
      </c>
      <c r="AG1616">
        <v>6.7540792614638634E-2</v>
      </c>
      <c r="AH1616" t="b">
        <v>0</v>
      </c>
      <c r="AI1616" t="b">
        <v>0</v>
      </c>
      <c r="AJ1616">
        <v>2289.8593196860052</v>
      </c>
      <c r="AK1616">
        <v>0</v>
      </c>
      <c r="AL1616">
        <v>43.000915152291789</v>
      </c>
      <c r="AM1616">
        <v>0</v>
      </c>
      <c r="AN1616">
        <v>43.453524633293227</v>
      </c>
      <c r="AO1616">
        <v>0</v>
      </c>
      <c r="AP1616">
        <v>1</v>
      </c>
      <c r="AQ1616">
        <v>0</v>
      </c>
      <c r="AR1616">
        <v>0</v>
      </c>
      <c r="AS1616">
        <v>0</v>
      </c>
      <c r="AT1616">
        <v>8.6180781822310664</v>
      </c>
      <c r="AU1616">
        <v>2.7425728807354619</v>
      </c>
      <c r="AV1616">
        <v>8.6180781822310664</v>
      </c>
    </row>
    <row r="1617" spans="1:48">
      <c r="A1617">
        <v>1614</v>
      </c>
      <c r="B1617">
        <v>0</v>
      </c>
      <c r="C1617">
        <v>0</v>
      </c>
      <c r="D1617">
        <v>0</v>
      </c>
      <c r="E1617">
        <v>107.8</v>
      </c>
      <c r="F1617">
        <v>0.18204008742594269</v>
      </c>
      <c r="G1617">
        <v>771.89765953523147</v>
      </c>
      <c r="H1617">
        <v>2849.8461590040752</v>
      </c>
      <c r="I1617">
        <v>44.572689823912363</v>
      </c>
      <c r="J1617">
        <v>44.572689823912363</v>
      </c>
      <c r="K1617">
        <v>551.41744437848149</v>
      </c>
      <c r="L1617">
        <v>6</v>
      </c>
      <c r="M1617">
        <v>149.35467074173391</v>
      </c>
      <c r="N1617">
        <v>2302.6756964752931</v>
      </c>
      <c r="O1617" t="b">
        <v>0</v>
      </c>
      <c r="P1617">
        <v>44.572689823912363</v>
      </c>
      <c r="Q1617">
        <v>0</v>
      </c>
      <c r="R1617">
        <v>0.95120634943122118</v>
      </c>
      <c r="S1617">
        <v>52.266287721739303</v>
      </c>
      <c r="T1617">
        <v>194.3268036871051</v>
      </c>
      <c r="U1617">
        <v>46.859117215275987</v>
      </c>
      <c r="V1617">
        <v>9.4819141552563337</v>
      </c>
      <c r="W1617">
        <v>-15.64742893462231</v>
      </c>
      <c r="X1617">
        <v>1</v>
      </c>
      <c r="Y1617">
        <v>-7.1569509148760186</v>
      </c>
      <c r="Z1617">
        <v>85.126837982236822</v>
      </c>
      <c r="AA1617">
        <v>2302.6756964752931</v>
      </c>
      <c r="AB1617" t="b">
        <v>0</v>
      </c>
      <c r="AC1617" t="b">
        <v>1</v>
      </c>
      <c r="AD1617">
        <v>89.873650292253558</v>
      </c>
      <c r="AE1617">
        <v>0.32696120161897357</v>
      </c>
      <c r="AF1617">
        <v>0</v>
      </c>
      <c r="AG1617">
        <v>8.5374206561466159E-2</v>
      </c>
      <c r="AH1617" t="b">
        <v>0</v>
      </c>
      <c r="AI1617" t="b">
        <v>0</v>
      </c>
      <c r="AJ1617">
        <v>2302.6756964752931</v>
      </c>
      <c r="AK1617">
        <v>0</v>
      </c>
      <c r="AL1617">
        <v>46.859117215275987</v>
      </c>
      <c r="AM1617">
        <v>0</v>
      </c>
      <c r="AN1617">
        <v>47.186669923627541</v>
      </c>
      <c r="AO1617">
        <v>0</v>
      </c>
      <c r="AP1617">
        <v>1</v>
      </c>
      <c r="AQ1617">
        <v>0</v>
      </c>
      <c r="AR1617">
        <v>0</v>
      </c>
      <c r="AS1617">
        <v>0</v>
      </c>
      <c r="AT1617">
        <v>9.2820335520626998</v>
      </c>
      <c r="AU1617">
        <v>2.9538666231238042</v>
      </c>
      <c r="AV1617">
        <v>9.2820335520626998</v>
      </c>
    </row>
    <row r="1618" spans="1:48">
      <c r="A1618">
        <v>1615</v>
      </c>
      <c r="B1618">
        <v>0</v>
      </c>
      <c r="C1618">
        <v>0</v>
      </c>
      <c r="D1618">
        <v>0</v>
      </c>
      <c r="E1618">
        <v>108.5</v>
      </c>
      <c r="F1618">
        <v>0.2171973101414775</v>
      </c>
      <c r="G1618">
        <v>776.90998199974604</v>
      </c>
      <c r="H1618">
        <v>2868.3516535430631</v>
      </c>
      <c r="I1618">
        <v>47.761611686019897</v>
      </c>
      <c r="J1618">
        <v>47.761611686019897</v>
      </c>
      <c r="K1618">
        <v>587.05616604124316</v>
      </c>
      <c r="L1618">
        <v>6</v>
      </c>
      <c r="M1618">
        <v>159.0076289385816</v>
      </c>
      <c r="N1618">
        <v>2317.628136062795</v>
      </c>
      <c r="O1618" t="b">
        <v>0</v>
      </c>
      <c r="P1618">
        <v>47.761611686019897</v>
      </c>
      <c r="Q1618">
        <v>0</v>
      </c>
      <c r="R1618">
        <v>0.95218270994443299</v>
      </c>
      <c r="S1618">
        <v>52.32636797609527</v>
      </c>
      <c r="T1618">
        <v>206.6742211533921</v>
      </c>
      <c r="U1618">
        <v>50.160133330720903</v>
      </c>
      <c r="V1618">
        <v>9.8826011799001492</v>
      </c>
      <c r="W1618">
        <v>-19.517820593665821</v>
      </c>
      <c r="X1618">
        <v>1</v>
      </c>
      <c r="Y1618">
        <v>-3.2865592558325112</v>
      </c>
      <c r="Z1618">
        <v>85.210981334077644</v>
      </c>
      <c r="AA1618">
        <v>2317.628136062795</v>
      </c>
      <c r="AB1618" t="b">
        <v>0</v>
      </c>
      <c r="AC1618" t="b">
        <v>1</v>
      </c>
      <c r="AD1618">
        <v>89.871578167219681</v>
      </c>
      <c r="AE1618">
        <v>0.40783505718107682</v>
      </c>
      <c r="AF1618">
        <v>0</v>
      </c>
      <c r="AG1618">
        <v>9.9950734797986107E-2</v>
      </c>
      <c r="AH1618" t="b">
        <v>0</v>
      </c>
      <c r="AI1618" t="b">
        <v>0</v>
      </c>
      <c r="AJ1618">
        <v>2317.628136062795</v>
      </c>
      <c r="AK1618">
        <v>0</v>
      </c>
      <c r="AL1618">
        <v>50.160133330720903</v>
      </c>
      <c r="AM1618">
        <v>0</v>
      </c>
      <c r="AN1618">
        <v>50.56886439810043</v>
      </c>
      <c r="AO1618">
        <v>0</v>
      </c>
      <c r="AP1618">
        <v>1</v>
      </c>
      <c r="AQ1618">
        <v>0</v>
      </c>
      <c r="AR1618">
        <v>0</v>
      </c>
      <c r="AS1618">
        <v>0</v>
      </c>
      <c r="AT1618">
        <v>9.8912525807902938</v>
      </c>
      <c r="AU1618">
        <v>3.1477413538104262</v>
      </c>
      <c r="AV1618">
        <v>9.8912525807902938</v>
      </c>
    </row>
    <row r="1619" spans="1:48">
      <c r="A1619">
        <v>1616</v>
      </c>
      <c r="B1619">
        <v>0</v>
      </c>
      <c r="C1619">
        <v>0</v>
      </c>
      <c r="D1619">
        <v>0</v>
      </c>
      <c r="E1619">
        <v>109.4</v>
      </c>
      <c r="F1619">
        <v>0.28250400534149561</v>
      </c>
      <c r="G1619">
        <v>783.35439659697897</v>
      </c>
      <c r="H1619">
        <v>2892.1444322360471</v>
      </c>
      <c r="I1619">
        <v>53.431459438075393</v>
      </c>
      <c r="J1619">
        <v>53.431459438075393</v>
      </c>
      <c r="K1619">
        <v>651.34357499946907</v>
      </c>
      <c r="L1619">
        <v>6</v>
      </c>
      <c r="M1619">
        <v>176.42025325012699</v>
      </c>
      <c r="N1619">
        <v>2336.8527012467262</v>
      </c>
      <c r="O1619" t="b">
        <v>0</v>
      </c>
      <c r="P1619">
        <v>53.431459438075393</v>
      </c>
      <c r="Q1619">
        <v>0</v>
      </c>
      <c r="R1619">
        <v>0.95369020920711056</v>
      </c>
      <c r="S1619">
        <v>52.389458413857739</v>
      </c>
      <c r="T1619">
        <v>228.9442582915037</v>
      </c>
      <c r="U1619">
        <v>56.026012348913433</v>
      </c>
      <c r="V1619">
        <v>10.602360704712821</v>
      </c>
      <c r="W1619">
        <v>-19.517820593665821</v>
      </c>
      <c r="X1619">
        <v>1</v>
      </c>
      <c r="Y1619">
        <v>-3.2865592558325112</v>
      </c>
      <c r="Z1619">
        <v>85.298329256003299</v>
      </c>
      <c r="AA1619">
        <v>2336.8527012467262</v>
      </c>
      <c r="AB1619" t="b">
        <v>0</v>
      </c>
      <c r="AC1619" t="b">
        <v>1</v>
      </c>
      <c r="AD1619">
        <v>89.870273977038792</v>
      </c>
      <c r="AE1619">
        <v>0.40783505718107682</v>
      </c>
      <c r="AF1619">
        <v>0</v>
      </c>
      <c r="AG1619">
        <v>0.1061342125216</v>
      </c>
      <c r="AH1619" t="b">
        <v>0</v>
      </c>
      <c r="AI1619" t="b">
        <v>0</v>
      </c>
      <c r="AJ1619">
        <v>2336.8527012467262</v>
      </c>
      <c r="AK1619">
        <v>0</v>
      </c>
      <c r="AL1619">
        <v>56.026012348913433</v>
      </c>
      <c r="AM1619">
        <v>0</v>
      </c>
      <c r="AN1619">
        <v>56.435247422029597</v>
      </c>
      <c r="AO1619">
        <v>0</v>
      </c>
      <c r="AP1619">
        <v>1</v>
      </c>
      <c r="AQ1619">
        <v>0</v>
      </c>
      <c r="AR1619">
        <v>0</v>
      </c>
      <c r="AS1619">
        <v>0</v>
      </c>
      <c r="AT1619">
        <v>10.95398859859189</v>
      </c>
      <c r="AU1619">
        <v>3.4859409988093422</v>
      </c>
      <c r="AV1619">
        <v>10.95398859859189</v>
      </c>
    </row>
    <row r="1620" spans="1:48">
      <c r="A1620">
        <v>1617</v>
      </c>
      <c r="B1620">
        <v>0</v>
      </c>
      <c r="C1620">
        <v>0</v>
      </c>
      <c r="D1620">
        <v>0</v>
      </c>
      <c r="E1620">
        <v>110.5</v>
      </c>
      <c r="F1620">
        <v>0.31945333515920282</v>
      </c>
      <c r="G1620">
        <v>791.23090332693027</v>
      </c>
      <c r="H1620">
        <v>2921.2244950830268</v>
      </c>
      <c r="I1620">
        <v>57.225019171756017</v>
      </c>
      <c r="J1620">
        <v>57.225019171756017</v>
      </c>
      <c r="K1620">
        <v>690.6437525191235</v>
      </c>
      <c r="L1620">
        <v>6</v>
      </c>
      <c r="M1620">
        <v>187.0649383854614</v>
      </c>
      <c r="N1620">
        <v>2360.3493920270862</v>
      </c>
      <c r="O1620" t="b">
        <v>0</v>
      </c>
      <c r="P1620">
        <v>57.225019171756017</v>
      </c>
      <c r="Q1620">
        <v>0</v>
      </c>
      <c r="R1620">
        <v>0.95445375938803034</v>
      </c>
      <c r="S1620">
        <v>52.457813284147349</v>
      </c>
      <c r="T1620">
        <v>242.56388596733649</v>
      </c>
      <c r="U1620">
        <v>59.955779532417722</v>
      </c>
      <c r="V1620">
        <v>11.047873114042661</v>
      </c>
      <c r="W1620">
        <v>-9.5125291855102443</v>
      </c>
      <c r="X1620">
        <v>1</v>
      </c>
      <c r="Y1620">
        <v>-13.291850663988081</v>
      </c>
      <c r="Z1620">
        <v>85.361620764148185</v>
      </c>
      <c r="AA1620">
        <v>2360.3493920270862</v>
      </c>
      <c r="AB1620" t="b">
        <v>0</v>
      </c>
      <c r="AC1620" t="b">
        <v>1</v>
      </c>
      <c r="AD1620">
        <v>89.866984609991206</v>
      </c>
      <c r="AE1620">
        <v>0.19876926656290059</v>
      </c>
      <c r="AF1620">
        <v>0</v>
      </c>
      <c r="AG1620">
        <v>0.1104629546960883</v>
      </c>
      <c r="AH1620" t="b">
        <v>0</v>
      </c>
      <c r="AI1620" t="b">
        <v>0</v>
      </c>
      <c r="AJ1620">
        <v>2360.3493920270862</v>
      </c>
      <c r="AK1620">
        <v>0</v>
      </c>
      <c r="AL1620">
        <v>59.955779532417722</v>
      </c>
      <c r="AM1620">
        <v>0</v>
      </c>
      <c r="AN1620">
        <v>60.156400320054793</v>
      </c>
      <c r="AO1620">
        <v>0</v>
      </c>
      <c r="AP1620">
        <v>1</v>
      </c>
      <c r="AQ1620">
        <v>0</v>
      </c>
      <c r="AR1620">
        <v>0</v>
      </c>
      <c r="AS1620">
        <v>0</v>
      </c>
      <c r="AT1620">
        <v>11.64482468335796</v>
      </c>
      <c r="AU1620">
        <v>3.705789121679631</v>
      </c>
      <c r="AV1620">
        <v>11.64482468335796</v>
      </c>
    </row>
    <row r="1621" spans="1:48">
      <c r="A1621">
        <v>1618</v>
      </c>
      <c r="B1621">
        <v>0</v>
      </c>
      <c r="C1621">
        <v>0</v>
      </c>
      <c r="D1621">
        <v>0</v>
      </c>
      <c r="E1621">
        <v>111.7</v>
      </c>
      <c r="F1621">
        <v>0.35634932068834319</v>
      </c>
      <c r="G1621">
        <v>799.82345612324082</v>
      </c>
      <c r="H1621">
        <v>2952.9482000070052</v>
      </c>
      <c r="I1621">
        <v>61.179790149418743</v>
      </c>
      <c r="J1621">
        <v>61.179790149418743</v>
      </c>
      <c r="K1621">
        <v>730.44114510974055</v>
      </c>
      <c r="L1621">
        <v>6</v>
      </c>
      <c r="M1621">
        <v>197.8442971586513</v>
      </c>
      <c r="N1621">
        <v>2385.9821456056602</v>
      </c>
      <c r="O1621" t="b">
        <v>0</v>
      </c>
      <c r="P1621">
        <v>61.179790149418743</v>
      </c>
      <c r="Q1621">
        <v>0</v>
      </c>
      <c r="R1621">
        <v>0.95514220907841596</v>
      </c>
      <c r="S1621">
        <v>52.529814211600772</v>
      </c>
      <c r="T1621">
        <v>256.35638451202601</v>
      </c>
      <c r="U1621">
        <v>64.053069341840754</v>
      </c>
      <c r="V1621">
        <v>11.49958109785365</v>
      </c>
      <c r="W1621">
        <v>-17.045635256149239</v>
      </c>
      <c r="X1621">
        <v>1</v>
      </c>
      <c r="Y1621">
        <v>-5.7587445933490864</v>
      </c>
      <c r="Z1621">
        <v>85.508474391732491</v>
      </c>
      <c r="AA1621">
        <v>2385.9821456056602</v>
      </c>
      <c r="AB1621" t="b">
        <v>0</v>
      </c>
      <c r="AC1621" t="b">
        <v>1</v>
      </c>
      <c r="AD1621">
        <v>89.863204729979827</v>
      </c>
      <c r="AE1621">
        <v>0.3561774531135663</v>
      </c>
      <c r="AF1621">
        <v>0</v>
      </c>
      <c r="AG1621">
        <v>0.1185824164718708</v>
      </c>
      <c r="AH1621" t="b">
        <v>0</v>
      </c>
      <c r="AI1621" t="b">
        <v>0</v>
      </c>
      <c r="AJ1621">
        <v>2385.9821456056602</v>
      </c>
      <c r="AK1621">
        <v>0</v>
      </c>
      <c r="AL1621">
        <v>64.053069341840754</v>
      </c>
      <c r="AM1621">
        <v>0</v>
      </c>
      <c r="AN1621">
        <v>64.411434319852901</v>
      </c>
      <c r="AO1621">
        <v>0</v>
      </c>
      <c r="AP1621">
        <v>1</v>
      </c>
      <c r="AQ1621">
        <v>0</v>
      </c>
      <c r="AR1621">
        <v>0</v>
      </c>
      <c r="AS1621">
        <v>0</v>
      </c>
      <c r="AT1621">
        <v>12.44134170975259</v>
      </c>
      <c r="AU1621">
        <v>3.9592686039310241</v>
      </c>
      <c r="AV1621">
        <v>12.44134170975259</v>
      </c>
    </row>
    <row r="1622" spans="1:48">
      <c r="A1622">
        <v>1619</v>
      </c>
      <c r="B1622">
        <v>0</v>
      </c>
      <c r="C1622">
        <v>0</v>
      </c>
      <c r="D1622">
        <v>0</v>
      </c>
      <c r="E1622">
        <v>113</v>
      </c>
      <c r="F1622">
        <v>0.33848271542075992</v>
      </c>
      <c r="G1622">
        <v>809.1320549859106</v>
      </c>
      <c r="H1622">
        <v>2987.3155470079819</v>
      </c>
      <c r="I1622">
        <v>61.055890712871012</v>
      </c>
      <c r="J1622">
        <v>61.055890712871012</v>
      </c>
      <c r="K1622">
        <v>720.57559098937259</v>
      </c>
      <c r="L1622">
        <v>6</v>
      </c>
      <c r="M1622">
        <v>195.1721535724194</v>
      </c>
      <c r="N1622">
        <v>2413.75096198245</v>
      </c>
      <c r="O1622" t="b">
        <v>0</v>
      </c>
      <c r="P1622">
        <v>61.055890712871012</v>
      </c>
      <c r="Q1622">
        <v>0</v>
      </c>
      <c r="R1622">
        <v>0.95491708351379667</v>
      </c>
      <c r="S1622">
        <v>52.605627524185508</v>
      </c>
      <c r="T1622">
        <v>252.95358014388341</v>
      </c>
      <c r="U1622">
        <v>63.938421216849939</v>
      </c>
      <c r="V1622">
        <v>11.403885128512769</v>
      </c>
      <c r="W1622">
        <v>-17.045635256149239</v>
      </c>
      <c r="X1622">
        <v>1</v>
      </c>
      <c r="Y1622">
        <v>-5.7587445933490864</v>
      </c>
      <c r="Z1622">
        <v>85.637782579559754</v>
      </c>
      <c r="AA1622">
        <v>2413.75096198245</v>
      </c>
      <c r="AB1622" t="b">
        <v>0</v>
      </c>
      <c r="AC1622" t="b">
        <v>1</v>
      </c>
      <c r="AD1622">
        <v>89.860919513871352</v>
      </c>
      <c r="AE1622">
        <v>0.3561774531135663</v>
      </c>
      <c r="AF1622">
        <v>0</v>
      </c>
      <c r="AG1622">
        <v>0.12725667863172649</v>
      </c>
      <c r="AH1622" t="b">
        <v>0</v>
      </c>
      <c r="AI1622" t="b">
        <v>0</v>
      </c>
      <c r="AJ1622">
        <v>2413.75096198245</v>
      </c>
      <c r="AK1622">
        <v>0</v>
      </c>
      <c r="AL1622">
        <v>63.938421216849939</v>
      </c>
      <c r="AM1622">
        <v>0</v>
      </c>
      <c r="AN1622">
        <v>64.296614692910055</v>
      </c>
      <c r="AO1622">
        <v>0</v>
      </c>
      <c r="AP1622">
        <v>1</v>
      </c>
      <c r="AQ1622">
        <v>0</v>
      </c>
      <c r="AR1622">
        <v>0</v>
      </c>
      <c r="AS1622">
        <v>0</v>
      </c>
      <c r="AT1622">
        <v>12.44396297757125</v>
      </c>
      <c r="AU1622">
        <v>3.960102782721306</v>
      </c>
      <c r="AV1622">
        <v>12.44396297757125</v>
      </c>
    </row>
    <row r="1623" spans="1:48">
      <c r="A1623">
        <v>1620</v>
      </c>
      <c r="B1623">
        <v>0</v>
      </c>
      <c r="C1623">
        <v>0</v>
      </c>
      <c r="D1623">
        <v>0</v>
      </c>
      <c r="E1623">
        <v>114.1</v>
      </c>
      <c r="F1623">
        <v>0.28971981762859222</v>
      </c>
      <c r="G1623">
        <v>817.0085617158619</v>
      </c>
      <c r="H1623">
        <v>3016.395609854962</v>
      </c>
      <c r="I1623">
        <v>58.300496756102447</v>
      </c>
      <c r="J1623">
        <v>58.300496756102447</v>
      </c>
      <c r="K1623">
        <v>681.42337876799536</v>
      </c>
      <c r="L1623">
        <v>6</v>
      </c>
      <c r="M1623">
        <v>184.56754571180809</v>
      </c>
      <c r="N1623">
        <v>2437.24765276281</v>
      </c>
      <c r="O1623" t="b">
        <v>0</v>
      </c>
      <c r="P1623">
        <v>58.300496756102447</v>
      </c>
      <c r="Q1623">
        <v>0</v>
      </c>
      <c r="R1623">
        <v>0.95412702030751195</v>
      </c>
      <c r="S1623">
        <v>52.681667011936817</v>
      </c>
      <c r="T1623">
        <v>239.40751647802131</v>
      </c>
      <c r="U1623">
        <v>61.103496196253182</v>
      </c>
      <c r="V1623">
        <v>10.98233614162524</v>
      </c>
      <c r="W1623">
        <v>-26.052709175871819</v>
      </c>
      <c r="X1623">
        <v>1</v>
      </c>
      <c r="Y1623">
        <v>3.24832932637349</v>
      </c>
      <c r="Z1623">
        <v>85.739895197527844</v>
      </c>
      <c r="AA1623">
        <v>2437.24765276281</v>
      </c>
      <c r="AB1623" t="b">
        <v>0</v>
      </c>
      <c r="AC1623" t="b">
        <v>1</v>
      </c>
      <c r="AD1623">
        <v>89.860421415604094</v>
      </c>
      <c r="AE1623">
        <v>0.544384967854038</v>
      </c>
      <c r="AF1623">
        <v>0</v>
      </c>
      <c r="AG1623">
        <v>0.11028758717439351</v>
      </c>
      <c r="AH1623" t="b">
        <v>0</v>
      </c>
      <c r="AI1623" t="b">
        <v>0</v>
      </c>
      <c r="AJ1623">
        <v>2437.24765276281</v>
      </c>
      <c r="AK1623">
        <v>0</v>
      </c>
      <c r="AL1623">
        <v>61.103496196253182</v>
      </c>
      <c r="AM1623">
        <v>0</v>
      </c>
      <c r="AN1623">
        <v>61.649424681675661</v>
      </c>
      <c r="AO1623">
        <v>0</v>
      </c>
      <c r="AP1623">
        <v>1</v>
      </c>
      <c r="AQ1623">
        <v>0</v>
      </c>
      <c r="AR1623">
        <v>0</v>
      </c>
      <c r="AS1623">
        <v>0</v>
      </c>
      <c r="AT1623">
        <v>11.983073115319501</v>
      </c>
      <c r="AU1623">
        <v>3.8134315631652158</v>
      </c>
      <c r="AV1623">
        <v>11.983073115319501</v>
      </c>
    </row>
    <row r="1624" spans="1:48">
      <c r="A1624">
        <v>1621</v>
      </c>
      <c r="B1624">
        <v>0</v>
      </c>
      <c r="C1624">
        <v>0</v>
      </c>
      <c r="D1624">
        <v>0</v>
      </c>
      <c r="E1624">
        <v>115.1</v>
      </c>
      <c r="F1624">
        <v>0.25263801406486591</v>
      </c>
      <c r="G1624">
        <v>824.16902237945408</v>
      </c>
      <c r="H1624">
        <v>3042.8320306249452</v>
      </c>
      <c r="I1624">
        <v>56.316797237386332</v>
      </c>
      <c r="J1624">
        <v>56.316797237386332</v>
      </c>
      <c r="K1624">
        <v>652.51882194431835</v>
      </c>
      <c r="L1624">
        <v>6</v>
      </c>
      <c r="M1624">
        <v>176.7385758245716</v>
      </c>
      <c r="N1624">
        <v>2458.6082807449561</v>
      </c>
      <c r="O1624" t="b">
        <v>0</v>
      </c>
      <c r="P1624">
        <v>56.316797237386332</v>
      </c>
      <c r="Q1624">
        <v>0</v>
      </c>
      <c r="R1624">
        <v>0.95347635418675303</v>
      </c>
      <c r="S1624">
        <v>52.755547339740588</v>
      </c>
      <c r="T1624">
        <v>229.4087946791195</v>
      </c>
      <c r="U1624">
        <v>59.064702538345102</v>
      </c>
      <c r="V1624">
        <v>10.67293351009531</v>
      </c>
      <c r="W1624">
        <v>-26.052709175871819</v>
      </c>
      <c r="X1624">
        <v>1</v>
      </c>
      <c r="Y1624">
        <v>3.24832932637349</v>
      </c>
      <c r="Z1624">
        <v>85.833734809954336</v>
      </c>
      <c r="AA1624">
        <v>2458.6082807449561</v>
      </c>
      <c r="AB1624" t="b">
        <v>0</v>
      </c>
      <c r="AC1624" t="b">
        <v>1</v>
      </c>
      <c r="AD1624">
        <v>89.861710435178054</v>
      </c>
      <c r="AE1624">
        <v>0.544384967854038</v>
      </c>
      <c r="AF1624">
        <v>0</v>
      </c>
      <c r="AG1624">
        <v>8.8628621988197265E-2</v>
      </c>
      <c r="AH1624" t="b">
        <v>0</v>
      </c>
      <c r="AI1624" t="b">
        <v>0</v>
      </c>
      <c r="AJ1624">
        <v>2458.6082807449561</v>
      </c>
      <c r="AK1624">
        <v>0</v>
      </c>
      <c r="AL1624">
        <v>59.064702538345102</v>
      </c>
      <c r="AM1624">
        <v>0</v>
      </c>
      <c r="AN1624">
        <v>59.61022151910656</v>
      </c>
      <c r="AO1624">
        <v>0</v>
      </c>
      <c r="AP1624">
        <v>1</v>
      </c>
      <c r="AQ1624">
        <v>0</v>
      </c>
      <c r="AR1624">
        <v>0</v>
      </c>
      <c r="AS1624">
        <v>0</v>
      </c>
      <c r="AT1624">
        <v>11.63476543264334</v>
      </c>
      <c r="AU1624">
        <v>3.7025879174636702</v>
      </c>
      <c r="AV1624">
        <v>11.63476543264334</v>
      </c>
    </row>
    <row r="1625" spans="1:48">
      <c r="A1625">
        <v>1622</v>
      </c>
      <c r="B1625">
        <v>0</v>
      </c>
      <c r="C1625">
        <v>0</v>
      </c>
      <c r="D1625">
        <v>0</v>
      </c>
      <c r="E1625">
        <v>115.9</v>
      </c>
      <c r="F1625">
        <v>0.19972812611195859</v>
      </c>
      <c r="G1625">
        <v>829.89739091032777</v>
      </c>
      <c r="H1625">
        <v>3063.9811672409301</v>
      </c>
      <c r="I1625">
        <v>52.848429662705612</v>
      </c>
      <c r="J1625">
        <v>52.848429662705612</v>
      </c>
      <c r="K1625">
        <v>608.10569409582206</v>
      </c>
      <c r="L1625">
        <v>6</v>
      </c>
      <c r="M1625">
        <v>164.70901790244369</v>
      </c>
      <c r="N1625">
        <v>2475.696783130672</v>
      </c>
      <c r="O1625" t="b">
        <v>0</v>
      </c>
      <c r="P1625">
        <v>52.848429662705612</v>
      </c>
      <c r="Q1625">
        <v>0</v>
      </c>
      <c r="R1625">
        <v>0.95239065664371259</v>
      </c>
      <c r="S1625">
        <v>52.827926126126769</v>
      </c>
      <c r="T1625">
        <v>214.03800322032819</v>
      </c>
      <c r="U1625">
        <v>55.490285728911857</v>
      </c>
      <c r="V1625">
        <v>10.19020878661073</v>
      </c>
      <c r="W1625">
        <v>-26.052709175871819</v>
      </c>
      <c r="X1625">
        <v>1</v>
      </c>
      <c r="Y1625">
        <v>3.24832932637349</v>
      </c>
      <c r="Z1625">
        <v>85.933988509754016</v>
      </c>
      <c r="AA1625">
        <v>2475.696783130672</v>
      </c>
      <c r="AB1625" t="b">
        <v>0</v>
      </c>
      <c r="AC1625" t="b">
        <v>1</v>
      </c>
      <c r="AD1625">
        <v>89.862999454752014</v>
      </c>
      <c r="AE1625">
        <v>0.544384967854038</v>
      </c>
      <c r="AF1625">
        <v>0</v>
      </c>
      <c r="AG1625">
        <v>4.8544574667887593E-2</v>
      </c>
      <c r="AH1625" t="b">
        <v>0</v>
      </c>
      <c r="AI1625" t="b">
        <v>0</v>
      </c>
      <c r="AJ1625">
        <v>2475.696783130672</v>
      </c>
      <c r="AK1625">
        <v>0</v>
      </c>
      <c r="AL1625">
        <v>55.490285728911857</v>
      </c>
      <c r="AM1625">
        <v>0</v>
      </c>
      <c r="AN1625">
        <v>56.035356704574092</v>
      </c>
      <c r="AO1625">
        <v>0</v>
      </c>
      <c r="AP1625">
        <v>1</v>
      </c>
      <c r="AQ1625">
        <v>0</v>
      </c>
      <c r="AR1625">
        <v>0</v>
      </c>
      <c r="AS1625">
        <v>0</v>
      </c>
      <c r="AT1625">
        <v>11.010068800049771</v>
      </c>
      <c r="AU1625">
        <v>3.503787673719033</v>
      </c>
      <c r="AV1625">
        <v>11.010068800049771</v>
      </c>
    </row>
    <row r="1626" spans="1:48">
      <c r="A1626">
        <v>1623</v>
      </c>
      <c r="B1626">
        <v>0</v>
      </c>
      <c r="C1626">
        <v>0</v>
      </c>
      <c r="D1626">
        <v>0</v>
      </c>
      <c r="E1626">
        <v>116.5</v>
      </c>
      <c r="F1626">
        <v>0.11511614815398021</v>
      </c>
      <c r="G1626">
        <v>834.1936673084831</v>
      </c>
      <c r="H1626">
        <v>3079.8430197029202</v>
      </c>
      <c r="I1626">
        <v>46.61407469277566</v>
      </c>
      <c r="J1626">
        <v>46.61407469277566</v>
      </c>
      <c r="K1626">
        <v>533.60705282841161</v>
      </c>
      <c r="L1626">
        <v>6</v>
      </c>
      <c r="M1626">
        <v>144.53062102611361</v>
      </c>
      <c r="N1626">
        <v>2488.513159919959</v>
      </c>
      <c r="O1626" t="b">
        <v>0</v>
      </c>
      <c r="P1626">
        <v>46.61407469277566</v>
      </c>
      <c r="Q1626">
        <v>0</v>
      </c>
      <c r="R1626">
        <v>0.95020386366504095</v>
      </c>
      <c r="S1626">
        <v>52.897432380675831</v>
      </c>
      <c r="T1626">
        <v>188.24858308087079</v>
      </c>
      <c r="U1626">
        <v>49.056919757177198</v>
      </c>
      <c r="V1626">
        <v>9.3740521079578798</v>
      </c>
      <c r="W1626">
        <v>-29.568286167537359</v>
      </c>
      <c r="X1626">
        <v>1</v>
      </c>
      <c r="Y1626">
        <v>6.7639063180390266</v>
      </c>
      <c r="Z1626">
        <v>86.025211052174001</v>
      </c>
      <c r="AA1626">
        <v>2488.513159919959</v>
      </c>
      <c r="AB1626" t="b">
        <v>0</v>
      </c>
      <c r="AC1626" t="b">
        <v>1</v>
      </c>
      <c r="AD1626">
        <v>89.864986009443371</v>
      </c>
      <c r="AE1626">
        <v>0.61784478559033285</v>
      </c>
      <c r="AF1626">
        <v>0</v>
      </c>
      <c r="AG1626">
        <v>-1.684359155762261E-3</v>
      </c>
      <c r="AH1626" t="b">
        <v>0</v>
      </c>
      <c r="AI1626" t="b">
        <v>0</v>
      </c>
      <c r="AJ1626">
        <v>2488.513159919959</v>
      </c>
      <c r="AK1626">
        <v>0</v>
      </c>
      <c r="AL1626">
        <v>49.056919757177198</v>
      </c>
      <c r="AM1626">
        <v>0</v>
      </c>
      <c r="AN1626">
        <v>49.674988545317149</v>
      </c>
      <c r="AO1626">
        <v>0</v>
      </c>
      <c r="AP1626">
        <v>1</v>
      </c>
      <c r="AQ1626">
        <v>0</v>
      </c>
      <c r="AR1626">
        <v>0</v>
      </c>
      <c r="AS1626">
        <v>0</v>
      </c>
      <c r="AT1626">
        <v>9.8952061263511144</v>
      </c>
      <c r="AU1626">
        <v>3.1489995098178998</v>
      </c>
      <c r="AV1626">
        <v>9.8952061263511144</v>
      </c>
    </row>
    <row r="1627" spans="1:48">
      <c r="A1627">
        <v>1624</v>
      </c>
      <c r="B1627">
        <v>0</v>
      </c>
      <c r="C1627">
        <v>0</v>
      </c>
      <c r="D1627">
        <v>0</v>
      </c>
      <c r="E1627">
        <v>116.7</v>
      </c>
      <c r="F1627">
        <v>6.4739479388080667E-3</v>
      </c>
      <c r="G1627">
        <v>835.62575944120147</v>
      </c>
      <c r="H1627">
        <v>3085.1303038569158</v>
      </c>
      <c r="I1627">
        <v>38.065936995088897</v>
      </c>
      <c r="J1627">
        <v>38.065936995088897</v>
      </c>
      <c r="K1627">
        <v>435.00684135762401</v>
      </c>
      <c r="L1627">
        <v>6</v>
      </c>
      <c r="M1627">
        <v>117.8241715486522</v>
      </c>
      <c r="N1627">
        <v>2492.7852855163878</v>
      </c>
      <c r="O1627" t="b">
        <v>0</v>
      </c>
      <c r="P1627">
        <v>38.065936995088897</v>
      </c>
      <c r="Q1627">
        <v>0</v>
      </c>
      <c r="R1627">
        <v>0.94622033970994035</v>
      </c>
      <c r="S1627">
        <v>52.961555157740577</v>
      </c>
      <c r="T1627">
        <v>154.1099766842967</v>
      </c>
      <c r="U1627">
        <v>40.229463897127637</v>
      </c>
      <c r="V1627">
        <v>8.2879821933904907</v>
      </c>
      <c r="W1627">
        <v>-22.24807588353465</v>
      </c>
      <c r="X1627">
        <v>1</v>
      </c>
      <c r="Y1627">
        <v>-0.55630396596367859</v>
      </c>
      <c r="Z1627">
        <v>85.969598032605774</v>
      </c>
      <c r="AA1627">
        <v>2492.7852855163878</v>
      </c>
      <c r="AB1627" t="b">
        <v>0</v>
      </c>
      <c r="AC1627" t="b">
        <v>1</v>
      </c>
      <c r="AD1627">
        <v>89.866217676576724</v>
      </c>
      <c r="AE1627">
        <v>0.46488516771564942</v>
      </c>
      <c r="AF1627">
        <v>0</v>
      </c>
      <c r="AG1627">
        <v>-5.1447041418691608E-2</v>
      </c>
      <c r="AH1627" t="b">
        <v>0</v>
      </c>
      <c r="AI1627" t="b">
        <v>0</v>
      </c>
      <c r="AJ1627">
        <v>2492.7852855163878</v>
      </c>
      <c r="AK1627">
        <v>0</v>
      </c>
      <c r="AL1627">
        <v>40.229463897127637</v>
      </c>
      <c r="AM1627">
        <v>0</v>
      </c>
      <c r="AN1627">
        <v>40.694352564883133</v>
      </c>
      <c r="AO1627">
        <v>0</v>
      </c>
      <c r="AP1627">
        <v>1</v>
      </c>
      <c r="AQ1627">
        <v>0</v>
      </c>
      <c r="AR1627">
        <v>0</v>
      </c>
      <c r="AS1627">
        <v>0</v>
      </c>
      <c r="AT1627">
        <v>8.3349204245863628</v>
      </c>
      <c r="AU1627">
        <v>2.6524622121310162</v>
      </c>
      <c r="AV1627">
        <v>8.3349204245863628</v>
      </c>
    </row>
    <row r="1628" spans="1:48">
      <c r="A1628">
        <v>1625</v>
      </c>
      <c r="B1628">
        <v>0</v>
      </c>
      <c r="C1628">
        <v>0</v>
      </c>
      <c r="D1628">
        <v>0</v>
      </c>
      <c r="E1628">
        <v>116.6</v>
      </c>
      <c r="F1628">
        <v>-5.7678606575873197E-2</v>
      </c>
      <c r="G1628">
        <v>834.90971337484223</v>
      </c>
      <c r="H1628">
        <v>3082.486661779918</v>
      </c>
      <c r="I1628">
        <v>32.843982466400107</v>
      </c>
      <c r="J1628">
        <v>32.843982466400107</v>
      </c>
      <c r="K1628">
        <v>375.65370793602949</v>
      </c>
      <c r="L1628">
        <v>6</v>
      </c>
      <c r="M1628">
        <v>101.7480249014164</v>
      </c>
      <c r="N1628">
        <v>2490.649222718173</v>
      </c>
      <c r="O1628" t="b">
        <v>0</v>
      </c>
      <c r="P1628">
        <v>32.843982466400107</v>
      </c>
      <c r="Q1628">
        <v>0</v>
      </c>
      <c r="R1628">
        <v>0.94286607085685792</v>
      </c>
      <c r="S1628">
        <v>53.018107967440528</v>
      </c>
      <c r="T1628">
        <v>133.55637378954921</v>
      </c>
      <c r="U1628">
        <v>34.834197010135441</v>
      </c>
      <c r="V1628">
        <v>7.630600396707095</v>
      </c>
      <c r="W1628">
        <v>-30.291249013193902</v>
      </c>
      <c r="X1628">
        <v>1</v>
      </c>
      <c r="Y1628">
        <v>7.4868691636955731</v>
      </c>
      <c r="Z1628">
        <v>85.869073941037882</v>
      </c>
      <c r="AA1628">
        <v>2490.649222718173</v>
      </c>
      <c r="AB1628" t="b">
        <v>0</v>
      </c>
      <c r="AC1628" t="b">
        <v>1</v>
      </c>
      <c r="AD1628">
        <v>89.867592788719136</v>
      </c>
      <c r="AE1628">
        <v>0.63295147191748458</v>
      </c>
      <c r="AF1628">
        <v>0</v>
      </c>
      <c r="AG1628">
        <v>-9.5839526473661785E-2</v>
      </c>
      <c r="AH1628" t="b">
        <v>0</v>
      </c>
      <c r="AI1628" t="b">
        <v>0</v>
      </c>
      <c r="AJ1628">
        <v>2490.649222718173</v>
      </c>
      <c r="AK1628">
        <v>0</v>
      </c>
      <c r="AL1628">
        <v>34.834197010135441</v>
      </c>
      <c r="AM1628">
        <v>0</v>
      </c>
      <c r="AN1628">
        <v>35.467235983048873</v>
      </c>
      <c r="AO1628">
        <v>0</v>
      </c>
      <c r="AP1628">
        <v>1</v>
      </c>
      <c r="AQ1628">
        <v>0</v>
      </c>
      <c r="AR1628">
        <v>0</v>
      </c>
      <c r="AS1628">
        <v>0</v>
      </c>
      <c r="AT1628">
        <v>7.436214951580089</v>
      </c>
      <c r="AU1628">
        <v>2.366462804151932</v>
      </c>
      <c r="AV1628">
        <v>7.436214951580089</v>
      </c>
    </row>
    <row r="1629" spans="1:48">
      <c r="A1629">
        <v>1626</v>
      </c>
      <c r="B1629">
        <v>0</v>
      </c>
      <c r="C1629">
        <v>0</v>
      </c>
      <c r="D1629">
        <v>0</v>
      </c>
      <c r="E1629">
        <v>116.2</v>
      </c>
      <c r="F1629">
        <v>-0.19242618830199379</v>
      </c>
      <c r="G1629">
        <v>832.04552910940549</v>
      </c>
      <c r="H1629">
        <v>3071.9120934719249</v>
      </c>
      <c r="I1629">
        <v>21.783440300271639</v>
      </c>
      <c r="J1629">
        <v>21.783440300271639</v>
      </c>
      <c r="K1629">
        <v>250.00618932810099</v>
      </c>
      <c r="L1629">
        <v>6</v>
      </c>
      <c r="M1629">
        <v>67.715652580742415</v>
      </c>
      <c r="N1629">
        <v>2482.1049715253162</v>
      </c>
      <c r="O1629" t="b">
        <v>0</v>
      </c>
      <c r="P1629">
        <v>21.78344030027165</v>
      </c>
      <c r="Q1629">
        <v>0</v>
      </c>
      <c r="R1629">
        <v>0.93069486076031005</v>
      </c>
      <c r="S1629">
        <v>53.069946119485977</v>
      </c>
      <c r="T1629">
        <v>90.047237018453913</v>
      </c>
      <c r="U1629">
        <v>23.40556633403579</v>
      </c>
      <c r="V1629">
        <v>6.2407362997132907</v>
      </c>
      <c r="W1629">
        <v>-31.74414511322437</v>
      </c>
      <c r="X1629">
        <v>1</v>
      </c>
      <c r="Y1629">
        <v>8.939765263726045</v>
      </c>
      <c r="Z1629">
        <v>85.751699011101479</v>
      </c>
      <c r="AA1629">
        <v>2482.1049715253162</v>
      </c>
      <c r="AB1629" t="b">
        <v>0</v>
      </c>
      <c r="AC1629" t="b">
        <v>1</v>
      </c>
      <c r="AD1629">
        <v>89.870852041581713</v>
      </c>
      <c r="AE1629">
        <v>0.66331049490319594</v>
      </c>
      <c r="AF1629">
        <v>0</v>
      </c>
      <c r="AG1629">
        <v>-0.141425226869488</v>
      </c>
      <c r="AH1629" t="b">
        <v>0</v>
      </c>
      <c r="AI1629" t="b">
        <v>0</v>
      </c>
      <c r="AJ1629">
        <v>2482.1049715253162</v>
      </c>
      <c r="AK1629">
        <v>0</v>
      </c>
      <c r="AL1629">
        <v>23.40556633403579</v>
      </c>
      <c r="AM1629">
        <v>0</v>
      </c>
      <c r="AN1629">
        <v>24.069562836747188</v>
      </c>
      <c r="AO1629">
        <v>0</v>
      </c>
      <c r="AP1629">
        <v>1</v>
      </c>
      <c r="AQ1629">
        <v>0</v>
      </c>
      <c r="AR1629">
        <v>0</v>
      </c>
      <c r="AS1629">
        <v>0</v>
      </c>
      <c r="AT1629">
        <v>5.5074695599150969</v>
      </c>
      <c r="AU1629">
        <v>1.7526687896197399</v>
      </c>
      <c r="AV1629">
        <v>5.5074695599150969</v>
      </c>
    </row>
    <row r="1630" spans="1:48">
      <c r="A1630">
        <v>1627</v>
      </c>
      <c r="B1630">
        <v>0</v>
      </c>
      <c r="C1630">
        <v>0</v>
      </c>
      <c r="D1630">
        <v>0</v>
      </c>
      <c r="E1630">
        <v>115.2</v>
      </c>
      <c r="F1630">
        <v>-0.33928330688282321</v>
      </c>
      <c r="G1630">
        <v>824.88506844581332</v>
      </c>
      <c r="H1630">
        <v>3045.475672701943</v>
      </c>
      <c r="I1630">
        <v>9.5171972273914651</v>
      </c>
      <c r="J1630">
        <v>9.5171972273914651</v>
      </c>
      <c r="K1630">
        <v>110.17600204404719</v>
      </c>
      <c r="L1630">
        <v>6</v>
      </c>
      <c r="M1630">
        <v>29.84182070532157</v>
      </c>
      <c r="N1630">
        <v>2460.7443435431701</v>
      </c>
      <c r="O1630" t="b">
        <v>0</v>
      </c>
      <c r="P1630">
        <v>9.5171972273914651</v>
      </c>
      <c r="Q1630">
        <v>0</v>
      </c>
      <c r="R1630">
        <v>0.88737418197007611</v>
      </c>
      <c r="S1630">
        <v>53.111651445254388</v>
      </c>
      <c r="T1630">
        <v>41.620487915798563</v>
      </c>
      <c r="U1630">
        <v>10.72512297603944</v>
      </c>
      <c r="V1630">
        <v>4.6875414983213801</v>
      </c>
      <c r="W1630">
        <v>-33.642113181428293</v>
      </c>
      <c r="X1630">
        <v>1</v>
      </c>
      <c r="Y1630">
        <v>10.837733331929959</v>
      </c>
      <c r="Z1630">
        <v>85.565018962807898</v>
      </c>
      <c r="AA1630">
        <v>2460.7443435431701</v>
      </c>
      <c r="AB1630" t="b">
        <v>0</v>
      </c>
      <c r="AC1630" t="b">
        <v>1</v>
      </c>
      <c r="AD1630">
        <v>89.874776148445932</v>
      </c>
      <c r="AE1630">
        <v>0.70296952916417321</v>
      </c>
      <c r="AF1630">
        <v>0</v>
      </c>
      <c r="AG1630">
        <v>-0.18343872904899561</v>
      </c>
      <c r="AH1630" t="b">
        <v>0</v>
      </c>
      <c r="AI1630" t="b">
        <v>0</v>
      </c>
      <c r="AJ1630">
        <v>2460.7443435431701</v>
      </c>
      <c r="AK1630">
        <v>0</v>
      </c>
      <c r="AL1630">
        <v>10.72512297603944</v>
      </c>
      <c r="AM1630">
        <v>0</v>
      </c>
      <c r="AN1630">
        <v>11.430108528150161</v>
      </c>
      <c r="AO1630">
        <v>0</v>
      </c>
      <c r="AP1630">
        <v>1</v>
      </c>
      <c r="AQ1630">
        <v>0</v>
      </c>
      <c r="AR1630">
        <v>0</v>
      </c>
      <c r="AS1630">
        <v>0</v>
      </c>
      <c r="AT1630">
        <v>3.409631041043601</v>
      </c>
      <c r="AU1630">
        <v>1.0850634478763981</v>
      </c>
      <c r="AV1630">
        <v>3.409631041043601</v>
      </c>
    </row>
    <row r="1631" spans="1:48">
      <c r="A1631">
        <v>1628</v>
      </c>
      <c r="B1631">
        <v>0</v>
      </c>
      <c r="C1631">
        <v>0</v>
      </c>
      <c r="D1631">
        <v>0</v>
      </c>
      <c r="E1631">
        <v>113.8</v>
      </c>
      <c r="F1631">
        <v>-0.45044058416671362</v>
      </c>
      <c r="G1631">
        <v>814.86042351678429</v>
      </c>
      <c r="H1631">
        <v>3008.4646836239681</v>
      </c>
      <c r="I1631">
        <v>9.3313231051952703E-2</v>
      </c>
      <c r="J1631">
        <v>9.3313231051952703E-2</v>
      </c>
      <c r="K1631">
        <v>1.0935317177657859</v>
      </c>
      <c r="L1631">
        <v>6</v>
      </c>
      <c r="M1631">
        <v>0.29618952268845772</v>
      </c>
      <c r="N1631">
        <v>2430.8394643681659</v>
      </c>
      <c r="O1631" t="b">
        <v>0</v>
      </c>
      <c r="P1631">
        <v>9.3313231051952703E-2</v>
      </c>
      <c r="Q1631">
        <v>0</v>
      </c>
      <c r="R1631">
        <v>9.5609731870285153E-2</v>
      </c>
      <c r="S1631">
        <v>53.141262006249264</v>
      </c>
      <c r="T1631">
        <v>3.8340363922727279</v>
      </c>
      <c r="U1631">
        <v>0.97598047004829847</v>
      </c>
      <c r="V1631">
        <v>3.4674652008266169</v>
      </c>
      <c r="W1631">
        <v>-41.232469065963173</v>
      </c>
      <c r="X1631">
        <v>1</v>
      </c>
      <c r="Y1631">
        <v>18.428089216464841</v>
      </c>
      <c r="Z1631">
        <v>85.363734414924096</v>
      </c>
      <c r="AA1631">
        <v>2430.8394643681659</v>
      </c>
      <c r="AB1631" t="b">
        <v>0</v>
      </c>
      <c r="AC1631" t="b">
        <v>1</v>
      </c>
      <c r="AD1631">
        <v>89.880582859269026</v>
      </c>
      <c r="AE1631">
        <v>0.86157398048281242</v>
      </c>
      <c r="AF1631">
        <v>0</v>
      </c>
      <c r="AG1631">
        <v>-0.18985525118215149</v>
      </c>
      <c r="AH1631" t="b">
        <v>0</v>
      </c>
      <c r="AI1631" t="b">
        <v>0</v>
      </c>
      <c r="AJ1631">
        <v>2430.8394643681659</v>
      </c>
      <c r="AK1631">
        <v>0</v>
      </c>
      <c r="AL1631">
        <v>0.97598047004829847</v>
      </c>
      <c r="AM1631">
        <v>0</v>
      </c>
      <c r="AN1631">
        <v>1.841138491324964</v>
      </c>
      <c r="AO1631">
        <v>0</v>
      </c>
      <c r="AP1631">
        <v>1</v>
      </c>
      <c r="AQ1631">
        <v>0</v>
      </c>
      <c r="AR1631">
        <v>0</v>
      </c>
      <c r="AS1631">
        <v>0</v>
      </c>
      <c r="AT1631">
        <v>1.8406440669687649</v>
      </c>
      <c r="AU1631">
        <v>0.58575710203737086</v>
      </c>
      <c r="AV1631">
        <v>1.8406440669687649</v>
      </c>
    </row>
    <row r="1632" spans="1:48">
      <c r="A1632">
        <v>1629</v>
      </c>
      <c r="B1632">
        <v>0</v>
      </c>
      <c r="C1632">
        <v>0</v>
      </c>
      <c r="D1632">
        <v>0</v>
      </c>
      <c r="E1632">
        <v>112</v>
      </c>
      <c r="F1632">
        <v>-0.52562102311699377</v>
      </c>
      <c r="G1632">
        <v>801.97159432231842</v>
      </c>
      <c r="H1632">
        <v>2960.879126238</v>
      </c>
      <c r="I1632">
        <v>-6.4600391741751846</v>
      </c>
      <c r="J1632">
        <v>-6.4600391741751846</v>
      </c>
      <c r="K1632">
        <v>-76.921465130400577</v>
      </c>
      <c r="L1632">
        <v>6</v>
      </c>
      <c r="M1632">
        <v>-20.834633025568952</v>
      </c>
      <c r="N1632">
        <v>2392.3903340003039</v>
      </c>
      <c r="O1632" t="b">
        <v>0</v>
      </c>
      <c r="P1632">
        <v>-6.4600391741751846</v>
      </c>
      <c r="Q1632">
        <v>0</v>
      </c>
      <c r="R1632">
        <v>0.79067297632440536</v>
      </c>
      <c r="S1632">
        <v>53.143593309212058</v>
      </c>
      <c r="T1632">
        <v>-20.38784814969474</v>
      </c>
      <c r="U1632">
        <v>-5.107778401017347</v>
      </c>
      <c r="V1632">
        <v>0.4467848758742079</v>
      </c>
      <c r="W1632">
        <v>-46.354337057934003</v>
      </c>
      <c r="X1632">
        <v>1</v>
      </c>
      <c r="Y1632">
        <v>23.549957208435671</v>
      </c>
      <c r="Z1632">
        <v>85.206734346094706</v>
      </c>
      <c r="AA1632">
        <v>2392.3903340003039</v>
      </c>
      <c r="AB1632" t="b">
        <v>0</v>
      </c>
      <c r="AC1632" t="b">
        <v>1</v>
      </c>
      <c r="AD1632">
        <v>89.88891183673428</v>
      </c>
      <c r="AE1632">
        <v>0.96859808777772538</v>
      </c>
      <c r="AF1632">
        <v>0</v>
      </c>
      <c r="AG1632">
        <v>-0.17039848203764749</v>
      </c>
      <c r="AH1632" t="b">
        <v>0</v>
      </c>
      <c r="AI1632" t="b">
        <v>0</v>
      </c>
      <c r="AJ1632">
        <v>2392.3903340003039</v>
      </c>
      <c r="AK1632">
        <v>0</v>
      </c>
      <c r="AL1632">
        <v>-5.107778401017347</v>
      </c>
      <c r="AM1632">
        <v>0</v>
      </c>
      <c r="AN1632">
        <v>-4.1343887587017463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</row>
    <row r="1633" spans="1:48">
      <c r="A1633">
        <v>1630</v>
      </c>
      <c r="B1633">
        <v>0</v>
      </c>
      <c r="C1633">
        <v>0</v>
      </c>
      <c r="D1633">
        <v>0</v>
      </c>
      <c r="E1633">
        <v>110.1</v>
      </c>
      <c r="F1633">
        <v>-0.53040865669864345</v>
      </c>
      <c r="G1633">
        <v>788.36671906149343</v>
      </c>
      <c r="H1633">
        <v>2910.6499267750341</v>
      </c>
      <c r="I1633">
        <v>-7.4916784643720407</v>
      </c>
      <c r="J1633">
        <v>-7.4916784643720407</v>
      </c>
      <c r="K1633">
        <v>-90.744900627920074</v>
      </c>
      <c r="L1633">
        <v>6</v>
      </c>
      <c r="M1633">
        <v>-24.57879215274108</v>
      </c>
      <c r="N1633">
        <v>2351.805140834228</v>
      </c>
      <c r="O1633" t="b">
        <v>0</v>
      </c>
      <c r="P1633">
        <v>-7.4916784643720407</v>
      </c>
      <c r="Q1633">
        <v>0</v>
      </c>
      <c r="R1633">
        <v>0.81913496359631166</v>
      </c>
      <c r="S1633">
        <v>53.180949282636867</v>
      </c>
      <c r="T1633">
        <v>-24.917509919897121</v>
      </c>
      <c r="U1633">
        <v>-6.1366957661886632</v>
      </c>
      <c r="V1633">
        <v>-0.33871776715604079</v>
      </c>
      <c r="W1633">
        <v>-46.354337057934003</v>
      </c>
      <c r="X1633">
        <v>1</v>
      </c>
      <c r="Y1633">
        <v>23.549957208435671</v>
      </c>
      <c r="Z1633">
        <v>85.030164114699033</v>
      </c>
      <c r="AA1633">
        <v>2351.805140834228</v>
      </c>
      <c r="AB1633" t="b">
        <v>0</v>
      </c>
      <c r="AC1633" t="b">
        <v>1</v>
      </c>
      <c r="AD1633">
        <v>89.898257057848738</v>
      </c>
      <c r="AE1633">
        <v>0.96859808777772538</v>
      </c>
      <c r="AF1633">
        <v>0</v>
      </c>
      <c r="AG1633">
        <v>-0.15080904431537279</v>
      </c>
      <c r="AH1633" t="b">
        <v>0</v>
      </c>
      <c r="AI1633" t="b">
        <v>0</v>
      </c>
      <c r="AJ1633">
        <v>2351.805140834228</v>
      </c>
      <c r="AK1633">
        <v>0</v>
      </c>
      <c r="AL1633">
        <v>-6.1366957661886632</v>
      </c>
      <c r="AM1633">
        <v>0</v>
      </c>
      <c r="AN1633">
        <v>-5.1633061238730624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</row>
    <row r="1634" spans="1:48">
      <c r="A1634">
        <v>1631</v>
      </c>
      <c r="B1634">
        <v>0</v>
      </c>
      <c r="C1634">
        <v>0</v>
      </c>
      <c r="D1634">
        <v>0</v>
      </c>
      <c r="E1634">
        <v>108.3</v>
      </c>
      <c r="F1634">
        <v>-0.4360776834217539</v>
      </c>
      <c r="G1634">
        <v>775.47788986702756</v>
      </c>
      <c r="H1634">
        <v>2863.0643693890661</v>
      </c>
      <c r="I1634">
        <v>-1.0588873379667421</v>
      </c>
      <c r="J1634">
        <v>-1.0588873379667421</v>
      </c>
      <c r="K1634">
        <v>-13.039223133264811</v>
      </c>
      <c r="L1634">
        <v>6</v>
      </c>
      <c r="M1634">
        <v>-3.5317505778073679</v>
      </c>
      <c r="N1634">
        <v>2313.3560104663661</v>
      </c>
      <c r="O1634" t="b">
        <v>0</v>
      </c>
      <c r="P1634">
        <v>-1.0588873379667421</v>
      </c>
      <c r="Q1634">
        <v>0</v>
      </c>
      <c r="R1634">
        <v>0</v>
      </c>
      <c r="S1634">
        <v>53.218380448776657</v>
      </c>
      <c r="T1634">
        <v>0.26464088876915892</v>
      </c>
      <c r="U1634">
        <v>6.4110333694946176E-2</v>
      </c>
      <c r="V1634">
        <v>3.796391466576527</v>
      </c>
      <c r="W1634">
        <v>-44.085423292330297</v>
      </c>
      <c r="X1634">
        <v>1</v>
      </c>
      <c r="Y1634">
        <v>21.281043442831969</v>
      </c>
      <c r="Z1634">
        <v>84.86794493964733</v>
      </c>
      <c r="AA1634">
        <v>2313.3560104663661</v>
      </c>
      <c r="AB1634" t="b">
        <v>0</v>
      </c>
      <c r="AC1634" t="b">
        <v>1</v>
      </c>
      <c r="AD1634">
        <v>89.9071520976605</v>
      </c>
      <c r="AE1634">
        <v>0.92118794939197635</v>
      </c>
      <c r="AF1634">
        <v>0</v>
      </c>
      <c r="AG1634">
        <v>-0.1172851514681556</v>
      </c>
      <c r="AH1634" t="b">
        <v>0</v>
      </c>
      <c r="AI1634" t="b">
        <v>0</v>
      </c>
      <c r="AJ1634">
        <v>2313.3560104663661</v>
      </c>
      <c r="AK1634">
        <v>0</v>
      </c>
      <c r="AL1634">
        <v>6.4110333694946176E-2</v>
      </c>
      <c r="AM1634">
        <v>0</v>
      </c>
      <c r="AN1634">
        <v>0.98866182137099701</v>
      </c>
      <c r="AO1634">
        <v>0</v>
      </c>
      <c r="AP1634">
        <v>1</v>
      </c>
      <c r="AQ1634">
        <v>0</v>
      </c>
      <c r="AR1634">
        <v>0</v>
      </c>
      <c r="AS1634">
        <v>0</v>
      </c>
      <c r="AT1634">
        <v>1.593741898462929</v>
      </c>
      <c r="AU1634">
        <v>0.50718422566975585</v>
      </c>
      <c r="AV1634">
        <v>1.593741898462929</v>
      </c>
    </row>
    <row r="1635" spans="1:48">
      <c r="A1635">
        <v>1632</v>
      </c>
      <c r="B1635">
        <v>0</v>
      </c>
      <c r="C1635">
        <v>0</v>
      </c>
      <c r="D1635">
        <v>0</v>
      </c>
      <c r="E1635">
        <v>107</v>
      </c>
      <c r="F1635">
        <v>-0.30861394294767841</v>
      </c>
      <c r="G1635">
        <v>766.16929100435789</v>
      </c>
      <c r="H1635">
        <v>2828.697022388089</v>
      </c>
      <c r="I1635">
        <v>7.8289554152014498</v>
      </c>
      <c r="J1635">
        <v>7.8289554152014498</v>
      </c>
      <c r="K1635">
        <v>97.57767388003694</v>
      </c>
      <c r="L1635">
        <v>6</v>
      </c>
      <c r="M1635">
        <v>26.429489133271112</v>
      </c>
      <c r="N1635">
        <v>2285.5871940895759</v>
      </c>
      <c r="O1635" t="b">
        <v>0</v>
      </c>
      <c r="P1635">
        <v>7.8289554152014498</v>
      </c>
      <c r="Q1635">
        <v>0</v>
      </c>
      <c r="R1635">
        <v>0.88084117617563151</v>
      </c>
      <c r="S1635">
        <v>53.218380448776657</v>
      </c>
      <c r="T1635">
        <v>37.134689730125487</v>
      </c>
      <c r="U1635">
        <v>8.8880443228058503</v>
      </c>
      <c r="V1635">
        <v>4.4249259513246102</v>
      </c>
      <c r="W1635">
        <v>-25.212718240693189</v>
      </c>
      <c r="X1635">
        <v>1</v>
      </c>
      <c r="Y1635">
        <v>2.4083383911948641</v>
      </c>
      <c r="Z1635">
        <v>84.754251089495</v>
      </c>
      <c r="AA1635">
        <v>2285.5871940895759</v>
      </c>
      <c r="AB1635" t="b">
        <v>0</v>
      </c>
      <c r="AC1635" t="b">
        <v>1</v>
      </c>
      <c r="AD1635">
        <v>89.911852371833916</v>
      </c>
      <c r="AE1635">
        <v>0.52683291846224578</v>
      </c>
      <c r="AF1635">
        <v>0</v>
      </c>
      <c r="AG1635">
        <v>-8.6403319014826951E-2</v>
      </c>
      <c r="AH1635" t="b">
        <v>0</v>
      </c>
      <c r="AI1635" t="b">
        <v>0</v>
      </c>
      <c r="AJ1635">
        <v>2285.5871940895759</v>
      </c>
      <c r="AK1635">
        <v>0</v>
      </c>
      <c r="AL1635">
        <v>8.8880443228058503</v>
      </c>
      <c r="AM1635">
        <v>0</v>
      </c>
      <c r="AN1635">
        <v>9.4165712605495653</v>
      </c>
      <c r="AO1635">
        <v>0</v>
      </c>
      <c r="AP1635">
        <v>1</v>
      </c>
      <c r="AQ1635">
        <v>0</v>
      </c>
      <c r="AR1635">
        <v>0</v>
      </c>
      <c r="AS1635">
        <v>0</v>
      </c>
      <c r="AT1635">
        <v>2.9144856647374899</v>
      </c>
      <c r="AU1635">
        <v>0.92749092969263502</v>
      </c>
      <c r="AV1635">
        <v>2.9144856647374899</v>
      </c>
    </row>
    <row r="1636" spans="1:48">
      <c r="A1636">
        <v>1633</v>
      </c>
      <c r="B1636">
        <v>0</v>
      </c>
      <c r="C1636">
        <v>0</v>
      </c>
      <c r="D1636">
        <v>0</v>
      </c>
      <c r="E1636">
        <v>106.1</v>
      </c>
      <c r="F1636">
        <v>-0.1627998781208824</v>
      </c>
      <c r="G1636">
        <v>759.72487640712484</v>
      </c>
      <c r="H1636">
        <v>2804.9042436951049</v>
      </c>
      <c r="I1636">
        <v>18.059325051897289</v>
      </c>
      <c r="J1636">
        <v>18.059325051897289</v>
      </c>
      <c r="K1636">
        <v>226.99513522622871</v>
      </c>
      <c r="L1636">
        <v>6</v>
      </c>
      <c r="M1636">
        <v>61.482972704829002</v>
      </c>
      <c r="N1636">
        <v>2266.3626289056451</v>
      </c>
      <c r="O1636" t="b">
        <v>0</v>
      </c>
      <c r="P1636">
        <v>18.059325051897289</v>
      </c>
      <c r="Q1636">
        <v>0</v>
      </c>
      <c r="R1636">
        <v>0.92881534383310205</v>
      </c>
      <c r="S1636">
        <v>53.244151351720262</v>
      </c>
      <c r="T1636">
        <v>81.924559608372505</v>
      </c>
      <c r="U1636">
        <v>19.44339655002765</v>
      </c>
      <c r="V1636">
        <v>5.8317716073465391</v>
      </c>
      <c r="W1636">
        <v>-22.655896962557829</v>
      </c>
      <c r="X1636">
        <v>1</v>
      </c>
      <c r="Y1636">
        <v>-0.14848288694049569</v>
      </c>
      <c r="Z1636">
        <v>84.733984329524603</v>
      </c>
      <c r="AA1636">
        <v>2266.3626289056451</v>
      </c>
      <c r="AB1636" t="b">
        <v>0</v>
      </c>
      <c r="AC1636" t="b">
        <v>1</v>
      </c>
      <c r="AD1636">
        <v>89.912300755862532</v>
      </c>
      <c r="AE1636">
        <v>0.47340680220270098</v>
      </c>
      <c r="AF1636">
        <v>0</v>
      </c>
      <c r="AG1636">
        <v>-6.6213448749273374E-2</v>
      </c>
      <c r="AH1636" t="b">
        <v>0</v>
      </c>
      <c r="AI1636" t="b">
        <v>0</v>
      </c>
      <c r="AJ1636">
        <v>2266.3626289056451</v>
      </c>
      <c r="AK1636">
        <v>0</v>
      </c>
      <c r="AL1636">
        <v>19.44339655002765</v>
      </c>
      <c r="AM1636">
        <v>0</v>
      </c>
      <c r="AN1636">
        <v>19.91730735796699</v>
      </c>
      <c r="AO1636">
        <v>0</v>
      </c>
      <c r="AP1636">
        <v>1</v>
      </c>
      <c r="AQ1636">
        <v>0</v>
      </c>
      <c r="AR1636">
        <v>0</v>
      </c>
      <c r="AS1636">
        <v>0</v>
      </c>
      <c r="AT1636">
        <v>4.6088102945205778</v>
      </c>
      <c r="AU1636">
        <v>1.466684086513391</v>
      </c>
      <c r="AV1636">
        <v>4.6088102945205778</v>
      </c>
    </row>
    <row r="1637" spans="1:48">
      <c r="A1637">
        <v>1634</v>
      </c>
      <c r="B1637">
        <v>0</v>
      </c>
      <c r="C1637">
        <v>0</v>
      </c>
      <c r="D1637">
        <v>0</v>
      </c>
      <c r="E1637">
        <v>105.8</v>
      </c>
      <c r="F1637">
        <v>-4.0186544568799221E-2</v>
      </c>
      <c r="G1637">
        <v>757.57673820804723</v>
      </c>
      <c r="H1637">
        <v>2796.973317464111</v>
      </c>
      <c r="I1637">
        <v>26.81584399213758</v>
      </c>
      <c r="J1637">
        <v>26.81584399213758</v>
      </c>
      <c r="K1637">
        <v>338.01519312419128</v>
      </c>
      <c r="L1637">
        <v>6</v>
      </c>
      <c r="M1637">
        <v>91.553410922045316</v>
      </c>
      <c r="N1637">
        <v>2259.9544405110009</v>
      </c>
      <c r="O1637" t="b">
        <v>0</v>
      </c>
      <c r="P1637">
        <v>26.81584399213758</v>
      </c>
      <c r="Q1637">
        <v>0</v>
      </c>
      <c r="R1637">
        <v>0.94146780173992728</v>
      </c>
      <c r="S1637">
        <v>53.279664364232303</v>
      </c>
      <c r="T1637">
        <v>120.353215133129</v>
      </c>
      <c r="U1637">
        <v>28.483017626921711</v>
      </c>
      <c r="V1637">
        <v>7.0445382494095128</v>
      </c>
      <c r="W1637">
        <v>-23.036975522252241</v>
      </c>
      <c r="X1637">
        <v>1</v>
      </c>
      <c r="Y1637">
        <v>0.23259567275390941</v>
      </c>
      <c r="Z1637">
        <v>84.700979170738961</v>
      </c>
      <c r="AA1637">
        <v>2259.9544405110009</v>
      </c>
      <c r="AB1637" t="b">
        <v>0</v>
      </c>
      <c r="AC1637" t="b">
        <v>1</v>
      </c>
      <c r="AD1637">
        <v>89.91231744490733</v>
      </c>
      <c r="AE1637">
        <v>0.48136963777840502</v>
      </c>
      <c r="AF1637">
        <v>0</v>
      </c>
      <c r="AG1637">
        <v>-4.0124188349665801E-2</v>
      </c>
      <c r="AH1637" t="b">
        <v>0</v>
      </c>
      <c r="AI1637" t="b">
        <v>0</v>
      </c>
      <c r="AJ1637">
        <v>2259.9544405110009</v>
      </c>
      <c r="AK1637">
        <v>0</v>
      </c>
      <c r="AL1637">
        <v>28.483017626921711</v>
      </c>
      <c r="AM1637">
        <v>0</v>
      </c>
      <c r="AN1637">
        <v>28.964443265337518</v>
      </c>
      <c r="AO1637">
        <v>0</v>
      </c>
      <c r="AP1637">
        <v>1</v>
      </c>
      <c r="AQ1637">
        <v>0</v>
      </c>
      <c r="AR1637">
        <v>0</v>
      </c>
      <c r="AS1637">
        <v>0</v>
      </c>
      <c r="AT1637">
        <v>6.1109054371949254</v>
      </c>
      <c r="AU1637">
        <v>1.9447031199304949</v>
      </c>
      <c r="AV1637">
        <v>6.1109054371949254</v>
      </c>
    </row>
    <row r="1638" spans="1:48">
      <c r="A1638">
        <v>1635</v>
      </c>
      <c r="B1638">
        <v>0</v>
      </c>
      <c r="C1638">
        <v>0</v>
      </c>
      <c r="D1638">
        <v>0</v>
      </c>
      <c r="E1638">
        <v>105.7</v>
      </c>
      <c r="F1638">
        <v>-9.7872769372600033E-3</v>
      </c>
      <c r="G1638">
        <v>756.86069214168811</v>
      </c>
      <c r="H1638">
        <v>2794.3296753871132</v>
      </c>
      <c r="I1638">
        <v>28.96246518842192</v>
      </c>
      <c r="J1638">
        <v>28.96246518842192</v>
      </c>
      <c r="K1638">
        <v>365.4188581907249</v>
      </c>
      <c r="L1638">
        <v>6</v>
      </c>
      <c r="M1638">
        <v>98.975855414605874</v>
      </c>
      <c r="N1638">
        <v>2257.818377712787</v>
      </c>
      <c r="O1638" t="b">
        <v>0</v>
      </c>
      <c r="P1638">
        <v>28.96246518842192</v>
      </c>
      <c r="Q1638">
        <v>0</v>
      </c>
      <c r="R1638">
        <v>0.94345402921415467</v>
      </c>
      <c r="S1638">
        <v>53.32302402872056</v>
      </c>
      <c r="T1638">
        <v>129.83660758188981</v>
      </c>
      <c r="U1638">
        <v>30.69833218322896</v>
      </c>
      <c r="V1638">
        <v>7.3417370192588152</v>
      </c>
      <c r="W1638">
        <v>-15.62303490057327</v>
      </c>
      <c r="X1638">
        <v>1</v>
      </c>
      <c r="Y1638">
        <v>-7.1813449489250596</v>
      </c>
      <c r="Z1638">
        <v>84.671837705793337</v>
      </c>
      <c r="AA1638">
        <v>2257.818377712787</v>
      </c>
      <c r="AB1638" t="b">
        <v>0</v>
      </c>
      <c r="AC1638" t="b">
        <v>1</v>
      </c>
      <c r="AD1638">
        <v>89.910938724812851</v>
      </c>
      <c r="AE1638">
        <v>0.32645147553436682</v>
      </c>
      <c r="AF1638">
        <v>0</v>
      </c>
      <c r="AG1638">
        <v>-2.3749556210880651E-2</v>
      </c>
      <c r="AH1638" t="b">
        <v>0</v>
      </c>
      <c r="AI1638" t="b">
        <v>0</v>
      </c>
      <c r="AJ1638">
        <v>2257.818377712787</v>
      </c>
      <c r="AK1638">
        <v>0</v>
      </c>
      <c r="AL1638">
        <v>30.69833218322896</v>
      </c>
      <c r="AM1638">
        <v>0</v>
      </c>
      <c r="AN1638">
        <v>31.024787158803161</v>
      </c>
      <c r="AO1638">
        <v>0</v>
      </c>
      <c r="AP1638">
        <v>1</v>
      </c>
      <c r="AQ1638">
        <v>0</v>
      </c>
      <c r="AR1638">
        <v>0</v>
      </c>
      <c r="AS1638">
        <v>0</v>
      </c>
      <c r="AT1638">
        <v>6.4569508062883978</v>
      </c>
      <c r="AU1638">
        <v>2.054826818591831</v>
      </c>
      <c r="AV1638">
        <v>6.4569508062883978</v>
      </c>
    </row>
    <row r="1639" spans="1:48">
      <c r="A1639">
        <v>1636</v>
      </c>
      <c r="B1639">
        <v>0</v>
      </c>
      <c r="C1639">
        <v>0</v>
      </c>
      <c r="D1639">
        <v>0</v>
      </c>
      <c r="E1639">
        <v>105.7</v>
      </c>
      <c r="F1639">
        <v>-3.9976810154733764E-3</v>
      </c>
      <c r="G1639">
        <v>756.86069214168811</v>
      </c>
      <c r="H1639">
        <v>2794.3296753871132</v>
      </c>
      <c r="I1639">
        <v>29.383301235707869</v>
      </c>
      <c r="J1639">
        <v>29.383301235707869</v>
      </c>
      <c r="K1639">
        <v>370.72853838832788</v>
      </c>
      <c r="L1639">
        <v>6</v>
      </c>
      <c r="M1639">
        <v>100.41401364797611</v>
      </c>
      <c r="N1639">
        <v>2257.818377712787</v>
      </c>
      <c r="O1639" t="b">
        <v>0</v>
      </c>
      <c r="P1639">
        <v>29.383301235707869</v>
      </c>
      <c r="Q1639">
        <v>0</v>
      </c>
      <c r="R1639">
        <v>0.94381672065542799</v>
      </c>
      <c r="S1639">
        <v>53.368265508020073</v>
      </c>
      <c r="T1639">
        <v>131.67256591937169</v>
      </c>
      <c r="U1639">
        <v>31.132422845086719</v>
      </c>
      <c r="V1639">
        <v>7.3977965530646372</v>
      </c>
      <c r="W1639">
        <v>-15.62303490057327</v>
      </c>
      <c r="X1639">
        <v>1</v>
      </c>
      <c r="Y1639">
        <v>-7.1813449489250596</v>
      </c>
      <c r="Z1639">
        <v>84.642696240847712</v>
      </c>
      <c r="AA1639">
        <v>2257.818377712787</v>
      </c>
      <c r="AB1639" t="b">
        <v>0</v>
      </c>
      <c r="AC1639" t="b">
        <v>1</v>
      </c>
      <c r="AD1639">
        <v>89.908088984753761</v>
      </c>
      <c r="AE1639">
        <v>0.32645147553436682</v>
      </c>
      <c r="AF1639">
        <v>0</v>
      </c>
      <c r="AG1639">
        <v>-1.657067962375269E-2</v>
      </c>
      <c r="AH1639" t="b">
        <v>0</v>
      </c>
      <c r="AI1639" t="b">
        <v>0</v>
      </c>
      <c r="AJ1639">
        <v>2257.818377712787</v>
      </c>
      <c r="AK1639">
        <v>0</v>
      </c>
      <c r="AL1639">
        <v>31.132422845086719</v>
      </c>
      <c r="AM1639">
        <v>0</v>
      </c>
      <c r="AN1639">
        <v>31.45887782066092</v>
      </c>
      <c r="AO1639">
        <v>0</v>
      </c>
      <c r="AP1639">
        <v>1</v>
      </c>
      <c r="AQ1639">
        <v>0</v>
      </c>
      <c r="AR1639">
        <v>0</v>
      </c>
      <c r="AS1639">
        <v>0</v>
      </c>
      <c r="AT1639">
        <v>6.5304593185386013</v>
      </c>
      <c r="AU1639">
        <v>2.0782197894999261</v>
      </c>
      <c r="AV1639">
        <v>6.5304593185386013</v>
      </c>
    </row>
    <row r="1640" spans="1:48">
      <c r="A1640">
        <v>1637</v>
      </c>
      <c r="B1640">
        <v>0</v>
      </c>
      <c r="C1640">
        <v>0</v>
      </c>
      <c r="D1640">
        <v>0</v>
      </c>
      <c r="E1640">
        <v>105.6</v>
      </c>
      <c r="F1640">
        <v>-5.755533233416088E-2</v>
      </c>
      <c r="G1640">
        <v>756.14464607532886</v>
      </c>
      <c r="H1640">
        <v>2791.686033310114</v>
      </c>
      <c r="I1640">
        <v>25.428531115602301</v>
      </c>
      <c r="J1640">
        <v>25.428531115602301</v>
      </c>
      <c r="K1640">
        <v>321.13509844604482</v>
      </c>
      <c r="L1640">
        <v>6</v>
      </c>
      <c r="M1640">
        <v>86.981337607271072</v>
      </c>
      <c r="N1640">
        <v>2255.682314914573</v>
      </c>
      <c r="O1640" t="b">
        <v>0</v>
      </c>
      <c r="P1640">
        <v>25.428531115602301</v>
      </c>
      <c r="Q1640">
        <v>0</v>
      </c>
      <c r="R1640">
        <v>0.94017155078387848</v>
      </c>
      <c r="S1640">
        <v>53.413869964070813</v>
      </c>
      <c r="T1640">
        <v>114.5005613244456</v>
      </c>
      <c r="U1640">
        <v>27.0466928023944</v>
      </c>
      <c r="V1640">
        <v>6.8503910184169996</v>
      </c>
      <c r="W1640">
        <v>-22.517658692138109</v>
      </c>
      <c r="X1640">
        <v>1</v>
      </c>
      <c r="Y1640">
        <v>-0.28672115736022258</v>
      </c>
      <c r="Z1640">
        <v>84.609691082062071</v>
      </c>
      <c r="AA1640">
        <v>2255.682314914573</v>
      </c>
      <c r="AB1640" t="b">
        <v>0</v>
      </c>
      <c r="AC1640" t="b">
        <v>1</v>
      </c>
      <c r="AD1640">
        <v>89.906607225605683</v>
      </c>
      <c r="AE1640">
        <v>0.47051824132825892</v>
      </c>
      <c r="AF1640">
        <v>0</v>
      </c>
      <c r="AG1640">
        <v>-2.490893433822744E-2</v>
      </c>
      <c r="AH1640" t="b">
        <v>0</v>
      </c>
      <c r="AI1640" t="b">
        <v>0</v>
      </c>
      <c r="AJ1640">
        <v>2255.682314914573</v>
      </c>
      <c r="AK1640">
        <v>0</v>
      </c>
      <c r="AL1640">
        <v>27.0466928023944</v>
      </c>
      <c r="AM1640">
        <v>0</v>
      </c>
      <c r="AN1640">
        <v>27.517267044360061</v>
      </c>
      <c r="AO1640">
        <v>0</v>
      </c>
      <c r="AP1640">
        <v>1</v>
      </c>
      <c r="AQ1640">
        <v>0</v>
      </c>
      <c r="AR1640">
        <v>0</v>
      </c>
      <c r="AS1640">
        <v>0</v>
      </c>
      <c r="AT1640">
        <v>5.863940007252487</v>
      </c>
      <c r="AU1640">
        <v>1.866110111568628</v>
      </c>
      <c r="AV1640">
        <v>5.863940007252487</v>
      </c>
    </row>
    <row r="1641" spans="1:48">
      <c r="A1641">
        <v>1638</v>
      </c>
      <c r="B1641">
        <v>0</v>
      </c>
      <c r="C1641">
        <v>0</v>
      </c>
      <c r="D1641">
        <v>0</v>
      </c>
      <c r="E1641">
        <v>105.3</v>
      </c>
      <c r="F1641">
        <v>-9.9114322981224134E-2</v>
      </c>
      <c r="G1641">
        <v>753.99650787625114</v>
      </c>
      <c r="H1641">
        <v>2783.7551070791192</v>
      </c>
      <c r="I1641">
        <v>22.234460425834008</v>
      </c>
      <c r="J1641">
        <v>22.234460425834008</v>
      </c>
      <c r="K1641">
        <v>281.59740105852592</v>
      </c>
      <c r="L1641">
        <v>6</v>
      </c>
      <c r="M1641">
        <v>76.272318813251871</v>
      </c>
      <c r="N1641">
        <v>2249.2741265199279</v>
      </c>
      <c r="O1641" t="b">
        <v>0</v>
      </c>
      <c r="P1641">
        <v>22.234460425834008</v>
      </c>
      <c r="Q1641">
        <v>0</v>
      </c>
      <c r="R1641">
        <v>0.93640558062181734</v>
      </c>
      <c r="S1641">
        <v>53.455896987039637</v>
      </c>
      <c r="T1641">
        <v>100.8072101750323</v>
      </c>
      <c r="U1641">
        <v>23.74447663059556</v>
      </c>
      <c r="V1641">
        <v>6.4107760002156056</v>
      </c>
      <c r="W1641">
        <v>-22.223444471824799</v>
      </c>
      <c r="X1641">
        <v>1</v>
      </c>
      <c r="Y1641">
        <v>-0.58093537767352998</v>
      </c>
      <c r="Z1641">
        <v>84.589424322091674</v>
      </c>
      <c r="AA1641">
        <v>2249.2741265199279</v>
      </c>
      <c r="AB1641" t="b">
        <v>0</v>
      </c>
      <c r="AC1641" t="b">
        <v>1</v>
      </c>
      <c r="AD1641">
        <v>89.906435071531277</v>
      </c>
      <c r="AE1641">
        <v>0.46437048150081672</v>
      </c>
      <c r="AF1641">
        <v>0</v>
      </c>
      <c r="AG1641">
        <v>-3.401927255481535E-2</v>
      </c>
      <c r="AH1641" t="b">
        <v>0</v>
      </c>
      <c r="AI1641" t="b">
        <v>0</v>
      </c>
      <c r="AJ1641">
        <v>2249.2741265199279</v>
      </c>
      <c r="AK1641">
        <v>0</v>
      </c>
      <c r="AL1641">
        <v>23.74447663059556</v>
      </c>
      <c r="AM1641">
        <v>0</v>
      </c>
      <c r="AN1641">
        <v>24.209018614048428</v>
      </c>
      <c r="AO1641">
        <v>0</v>
      </c>
      <c r="AP1641">
        <v>1</v>
      </c>
      <c r="AQ1641">
        <v>0</v>
      </c>
      <c r="AR1641">
        <v>0</v>
      </c>
      <c r="AS1641">
        <v>0</v>
      </c>
      <c r="AT1641">
        <v>5.3052456390304661</v>
      </c>
      <c r="AU1641">
        <v>1.6883140890093771</v>
      </c>
      <c r="AV1641">
        <v>5.3052456390304661</v>
      </c>
    </row>
    <row r="1642" spans="1:48">
      <c r="A1642">
        <v>1639</v>
      </c>
      <c r="B1642">
        <v>0</v>
      </c>
      <c r="C1642">
        <v>0</v>
      </c>
      <c r="D1642">
        <v>0</v>
      </c>
      <c r="E1642">
        <v>104.9</v>
      </c>
      <c r="F1642">
        <v>-0.12932070907427651</v>
      </c>
      <c r="G1642">
        <v>751.13232361081441</v>
      </c>
      <c r="H1642">
        <v>2773.180538771127</v>
      </c>
      <c r="I1642">
        <v>19.822087050277229</v>
      </c>
      <c r="J1642">
        <v>19.822087050277229</v>
      </c>
      <c r="K1642">
        <v>252.00218688104781</v>
      </c>
      <c r="L1642">
        <v>6</v>
      </c>
      <c r="M1642">
        <v>68.256280303642413</v>
      </c>
      <c r="N1642">
        <v>2240.7298753270711</v>
      </c>
      <c r="O1642" t="b">
        <v>0</v>
      </c>
      <c r="P1642">
        <v>19.82208705027724</v>
      </c>
      <c r="Q1642">
        <v>0</v>
      </c>
      <c r="R1642">
        <v>0.93286903564969803</v>
      </c>
      <c r="S1642">
        <v>53.494958153564063</v>
      </c>
      <c r="T1642">
        <v>90.554612927384667</v>
      </c>
      <c r="U1642">
        <v>21.248520738467981</v>
      </c>
      <c r="V1642">
        <v>6.0790184921836499</v>
      </c>
      <c r="W1642">
        <v>-22.223444471824799</v>
      </c>
      <c r="X1642">
        <v>1</v>
      </c>
      <c r="Y1642">
        <v>-0.58093537767352998</v>
      </c>
      <c r="Z1642">
        <v>84.569157562121276</v>
      </c>
      <c r="AA1642">
        <v>2240.7298753270711</v>
      </c>
      <c r="AB1642" t="b">
        <v>0</v>
      </c>
      <c r="AC1642" t="b">
        <v>1</v>
      </c>
      <c r="AD1642">
        <v>89.906204541619502</v>
      </c>
      <c r="AE1642">
        <v>0.46437048150081672</v>
      </c>
      <c r="AF1642">
        <v>0</v>
      </c>
      <c r="AG1642">
        <v>-1.9762058607736999E-2</v>
      </c>
      <c r="AH1642" t="b">
        <v>0</v>
      </c>
      <c r="AI1642" t="b">
        <v>0</v>
      </c>
      <c r="AJ1642">
        <v>2240.7298753270711</v>
      </c>
      <c r="AK1642">
        <v>0</v>
      </c>
      <c r="AL1642">
        <v>21.248520738467981</v>
      </c>
      <c r="AM1642">
        <v>0</v>
      </c>
      <c r="AN1642">
        <v>21.71317472319565</v>
      </c>
      <c r="AO1642">
        <v>0</v>
      </c>
      <c r="AP1642">
        <v>1</v>
      </c>
      <c r="AQ1642">
        <v>0</v>
      </c>
      <c r="AR1642">
        <v>0</v>
      </c>
      <c r="AS1642">
        <v>0</v>
      </c>
      <c r="AT1642">
        <v>4.8833019281623997</v>
      </c>
      <c r="AU1642">
        <v>1.554036892382221</v>
      </c>
      <c r="AV1642">
        <v>4.8833019281623997</v>
      </c>
    </row>
    <row r="1643" spans="1:48">
      <c r="A1643">
        <v>1640</v>
      </c>
      <c r="B1643">
        <v>0</v>
      </c>
      <c r="C1643">
        <v>0</v>
      </c>
      <c r="D1643">
        <v>0</v>
      </c>
      <c r="E1643">
        <v>104.4</v>
      </c>
      <c r="F1643">
        <v>-0.13360284072167691</v>
      </c>
      <c r="G1643">
        <v>747.55209327901832</v>
      </c>
      <c r="H1643">
        <v>2759.9623283861361</v>
      </c>
      <c r="I1643">
        <v>19.235651594350031</v>
      </c>
      <c r="J1643">
        <v>19.235651594350031</v>
      </c>
      <c r="K1643">
        <v>245.7179155025101</v>
      </c>
      <c r="L1643">
        <v>6</v>
      </c>
      <c r="M1643">
        <v>66.554148294287657</v>
      </c>
      <c r="N1643">
        <v>2230.0495613359981</v>
      </c>
      <c r="O1643" t="b">
        <v>0</v>
      </c>
      <c r="P1643">
        <v>19.235651594350031</v>
      </c>
      <c r="Q1643">
        <v>0</v>
      </c>
      <c r="R1643">
        <v>0.93208821472055714</v>
      </c>
      <c r="S1643">
        <v>53.531717846311793</v>
      </c>
      <c r="T1643">
        <v>88.370386099578383</v>
      </c>
      <c r="U1643">
        <v>20.637157825364131</v>
      </c>
      <c r="V1643">
        <v>6.0013906858560384</v>
      </c>
      <c r="W1643">
        <v>-22.223444471824799</v>
      </c>
      <c r="X1643">
        <v>1</v>
      </c>
      <c r="Y1643">
        <v>-0.58093537767352998</v>
      </c>
      <c r="Z1643">
        <v>84.548890802150879</v>
      </c>
      <c r="AA1643">
        <v>2230.0495613359981</v>
      </c>
      <c r="AB1643" t="b">
        <v>0</v>
      </c>
      <c r="AC1643" t="b">
        <v>1</v>
      </c>
      <c r="AD1643">
        <v>89.905974011707727</v>
      </c>
      <c r="AE1643">
        <v>0.46437048150081672</v>
      </c>
      <c r="AF1643">
        <v>0</v>
      </c>
      <c r="AG1643">
        <v>-2.838515373004447E-3</v>
      </c>
      <c r="AH1643" t="b">
        <v>0</v>
      </c>
      <c r="AI1643" t="b">
        <v>0</v>
      </c>
      <c r="AJ1643">
        <v>2230.0495613359981</v>
      </c>
      <c r="AK1643">
        <v>0</v>
      </c>
      <c r="AL1643">
        <v>20.637157825364131</v>
      </c>
      <c r="AM1643">
        <v>0</v>
      </c>
      <c r="AN1643">
        <v>21.10181181009181</v>
      </c>
      <c r="AO1643">
        <v>0</v>
      </c>
      <c r="AP1643">
        <v>1</v>
      </c>
      <c r="AQ1643">
        <v>0</v>
      </c>
      <c r="AR1643">
        <v>0</v>
      </c>
      <c r="AS1643">
        <v>0</v>
      </c>
      <c r="AT1643">
        <v>4.7729640552703874</v>
      </c>
      <c r="AU1643">
        <v>1.51892353514492</v>
      </c>
      <c r="AV1643">
        <v>4.7729640552703874</v>
      </c>
    </row>
    <row r="1644" spans="1:48">
      <c r="A1644">
        <v>1641</v>
      </c>
      <c r="B1644">
        <v>0</v>
      </c>
      <c r="C1644">
        <v>0</v>
      </c>
      <c r="D1644">
        <v>0</v>
      </c>
      <c r="E1644">
        <v>104</v>
      </c>
      <c r="F1644">
        <v>-8.6267928039003294E-2</v>
      </c>
      <c r="G1644">
        <v>744.68790901358147</v>
      </c>
      <c r="H1644">
        <v>2749.3877600781429</v>
      </c>
      <c r="I1644">
        <v>22.400807134305911</v>
      </c>
      <c r="J1644">
        <v>22.400807134305911</v>
      </c>
      <c r="K1644">
        <v>287.25046894306098</v>
      </c>
      <c r="L1644">
        <v>6</v>
      </c>
      <c r="M1644">
        <v>77.803485629214777</v>
      </c>
      <c r="N1644">
        <v>2221.505310143139</v>
      </c>
      <c r="O1644" t="b">
        <v>0</v>
      </c>
      <c r="P1644">
        <v>22.400807134305911</v>
      </c>
      <c r="Q1644">
        <v>0</v>
      </c>
      <c r="R1644">
        <v>0.93723118470312039</v>
      </c>
      <c r="S1644">
        <v>53.567804919257142</v>
      </c>
      <c r="T1644">
        <v>102.7403315020038</v>
      </c>
      <c r="U1644">
        <v>23.901047574939199</v>
      </c>
      <c r="V1644">
        <v>6.448888891589462</v>
      </c>
      <c r="W1644">
        <v>-22.223444471824799</v>
      </c>
      <c r="X1644">
        <v>1</v>
      </c>
      <c r="Y1644">
        <v>-0.58093537767352998</v>
      </c>
      <c r="Z1644">
        <v>84.528624042180482</v>
      </c>
      <c r="AA1644">
        <v>2221.505310143139</v>
      </c>
      <c r="AB1644" t="b">
        <v>0</v>
      </c>
      <c r="AC1644" t="b">
        <v>1</v>
      </c>
      <c r="AD1644">
        <v>89.905743481795952</v>
      </c>
      <c r="AE1644">
        <v>0.46437048150081672</v>
      </c>
      <c r="AF1644">
        <v>0</v>
      </c>
      <c r="AG1644">
        <v>1.7276086943413149E-2</v>
      </c>
      <c r="AH1644" t="b">
        <v>0</v>
      </c>
      <c r="AI1644" t="b">
        <v>0</v>
      </c>
      <c r="AJ1644">
        <v>2221.505310143139</v>
      </c>
      <c r="AK1644">
        <v>0</v>
      </c>
      <c r="AL1644">
        <v>23.901047574939199</v>
      </c>
      <c r="AM1644">
        <v>0</v>
      </c>
      <c r="AN1644">
        <v>24.365544057874171</v>
      </c>
      <c r="AO1644">
        <v>0</v>
      </c>
      <c r="AP1644">
        <v>1</v>
      </c>
      <c r="AQ1644">
        <v>0</v>
      </c>
      <c r="AR1644">
        <v>0</v>
      </c>
      <c r="AS1644">
        <v>0</v>
      </c>
      <c r="AT1644">
        <v>5.3078664207232391</v>
      </c>
      <c r="AU1644">
        <v>1.6891481130974559</v>
      </c>
      <c r="AV1644">
        <v>5.3078664207232391</v>
      </c>
    </row>
    <row r="1645" spans="1:48">
      <c r="A1645">
        <v>1642</v>
      </c>
      <c r="B1645">
        <v>0</v>
      </c>
      <c r="C1645">
        <v>0</v>
      </c>
      <c r="D1645">
        <v>0</v>
      </c>
      <c r="E1645">
        <v>103.8</v>
      </c>
      <c r="F1645">
        <v>-2.1325447122308109E-2</v>
      </c>
      <c r="G1645">
        <v>743.25581688086299</v>
      </c>
      <c r="H1645">
        <v>2744.1004759241459</v>
      </c>
      <c r="I1645">
        <v>26.920507237932881</v>
      </c>
      <c r="J1645">
        <v>26.920507237932881</v>
      </c>
      <c r="K1645">
        <v>345.87271570414907</v>
      </c>
      <c r="L1645">
        <v>6</v>
      </c>
      <c r="M1645">
        <v>93.681667308816117</v>
      </c>
      <c r="N1645">
        <v>2217.2331845467111</v>
      </c>
      <c r="O1645" t="b">
        <v>0</v>
      </c>
      <c r="P1645">
        <v>26.920507237932881</v>
      </c>
      <c r="Q1645">
        <v>0</v>
      </c>
      <c r="R1645">
        <v>0.94240346352304083</v>
      </c>
      <c r="S1645">
        <v>53.606647422121</v>
      </c>
      <c r="T1645">
        <v>123.0286836245072</v>
      </c>
      <c r="U1645">
        <v>28.56579828059461</v>
      </c>
      <c r="V1645">
        <v>7.0860260640912003</v>
      </c>
      <c r="W1645">
        <v>-19.834493953115</v>
      </c>
      <c r="X1645">
        <v>1</v>
      </c>
      <c r="Y1645">
        <v>-2.9698858963833321</v>
      </c>
      <c r="Z1645">
        <v>84.49561888339484</v>
      </c>
      <c r="AA1645">
        <v>2217.2331845467111</v>
      </c>
      <c r="AB1645" t="b">
        <v>0</v>
      </c>
      <c r="AC1645" t="b">
        <v>1</v>
      </c>
      <c r="AD1645">
        <v>89.905038953765384</v>
      </c>
      <c r="AE1645">
        <v>0.41445211245314922</v>
      </c>
      <c r="AF1645">
        <v>0</v>
      </c>
      <c r="AG1645">
        <v>3.4738187101964253E-2</v>
      </c>
      <c r="AH1645" t="b">
        <v>0</v>
      </c>
      <c r="AI1645" t="b">
        <v>0</v>
      </c>
      <c r="AJ1645">
        <v>2217.2331845467111</v>
      </c>
      <c r="AK1645">
        <v>0</v>
      </c>
      <c r="AL1645">
        <v>28.56579828059461</v>
      </c>
      <c r="AM1645">
        <v>0</v>
      </c>
      <c r="AN1645">
        <v>28.980253893087589</v>
      </c>
      <c r="AO1645">
        <v>0</v>
      </c>
      <c r="AP1645">
        <v>1</v>
      </c>
      <c r="AQ1645">
        <v>0</v>
      </c>
      <c r="AR1645">
        <v>0</v>
      </c>
      <c r="AS1645">
        <v>0</v>
      </c>
      <c r="AT1645">
        <v>6.07811995558255</v>
      </c>
      <c r="AU1645">
        <v>1.9342696368672589</v>
      </c>
      <c r="AV1645">
        <v>6.07811995558255</v>
      </c>
    </row>
    <row r="1646" spans="1:48">
      <c r="A1646">
        <v>1643</v>
      </c>
      <c r="B1646">
        <v>0</v>
      </c>
      <c r="C1646">
        <v>0</v>
      </c>
      <c r="D1646">
        <v>0</v>
      </c>
      <c r="E1646">
        <v>103.9</v>
      </c>
      <c r="F1646">
        <v>8.8236383194875145E-2</v>
      </c>
      <c r="G1646">
        <v>743.97186294722223</v>
      </c>
      <c r="H1646">
        <v>2746.7441180011451</v>
      </c>
      <c r="I1646">
        <v>34.811172972564123</v>
      </c>
      <c r="J1646">
        <v>34.811172972564123</v>
      </c>
      <c r="K1646">
        <v>446.82095084584711</v>
      </c>
      <c r="L1646">
        <v>6</v>
      </c>
      <c r="M1646">
        <v>121.0240928618221</v>
      </c>
      <c r="N1646">
        <v>2219.369247344925</v>
      </c>
      <c r="O1646" t="b">
        <v>0</v>
      </c>
      <c r="P1646">
        <v>34.811172972564123</v>
      </c>
      <c r="Q1646">
        <v>0</v>
      </c>
      <c r="R1646">
        <v>0.94815462134248962</v>
      </c>
      <c r="S1646">
        <v>53.649480493268953</v>
      </c>
      <c r="T1646">
        <v>157.97243379328049</v>
      </c>
      <c r="U1646">
        <v>36.714658336290213</v>
      </c>
      <c r="V1646">
        <v>8.1901406474611349</v>
      </c>
      <c r="W1646">
        <v>-13.075364381459449</v>
      </c>
      <c r="X1646">
        <v>1</v>
      </c>
      <c r="Y1646">
        <v>-9.7290154680388792</v>
      </c>
      <c r="Z1646">
        <v>84.57802138238273</v>
      </c>
      <c r="AA1646">
        <v>2219.369247344925</v>
      </c>
      <c r="AB1646" t="b">
        <v>0</v>
      </c>
      <c r="AC1646" t="b">
        <v>1</v>
      </c>
      <c r="AD1646">
        <v>89.902519330478796</v>
      </c>
      <c r="AE1646">
        <v>0.27321656916482429</v>
      </c>
      <c r="AF1646">
        <v>0</v>
      </c>
      <c r="AG1646">
        <v>4.2411426630042097E-2</v>
      </c>
      <c r="AH1646" t="b">
        <v>0</v>
      </c>
      <c r="AI1646" t="b">
        <v>0</v>
      </c>
      <c r="AJ1646">
        <v>2219.369247344925</v>
      </c>
      <c r="AK1646">
        <v>0</v>
      </c>
      <c r="AL1646">
        <v>36.714658336290213</v>
      </c>
      <c r="AM1646">
        <v>0</v>
      </c>
      <c r="AN1646">
        <v>36.988000906889191</v>
      </c>
      <c r="AO1646">
        <v>0</v>
      </c>
      <c r="AP1646">
        <v>1</v>
      </c>
      <c r="AQ1646">
        <v>0</v>
      </c>
      <c r="AR1646">
        <v>0</v>
      </c>
      <c r="AS1646">
        <v>0</v>
      </c>
      <c r="AT1646">
        <v>7.4432369673009431</v>
      </c>
      <c r="AU1646">
        <v>2.3686974543229899</v>
      </c>
      <c r="AV1646">
        <v>7.4432369673009431</v>
      </c>
    </row>
    <row r="1647" spans="1:48">
      <c r="A1647">
        <v>1644</v>
      </c>
      <c r="B1647">
        <v>0</v>
      </c>
      <c r="C1647">
        <v>0</v>
      </c>
      <c r="D1647">
        <v>0</v>
      </c>
      <c r="E1647">
        <v>104.4</v>
      </c>
      <c r="F1647">
        <v>0.168379914342804</v>
      </c>
      <c r="G1647">
        <v>747.55209327901832</v>
      </c>
      <c r="H1647">
        <v>2759.9623283861361</v>
      </c>
      <c r="I1647">
        <v>40.916303340034389</v>
      </c>
      <c r="J1647">
        <v>40.916303340034389</v>
      </c>
      <c r="K1647">
        <v>522.66847928014556</v>
      </c>
      <c r="L1647">
        <v>6</v>
      </c>
      <c r="M1647">
        <v>141.5678437920221</v>
      </c>
      <c r="N1647">
        <v>2230.0495613359981</v>
      </c>
      <c r="O1647" t="b">
        <v>0</v>
      </c>
      <c r="P1647">
        <v>40.916303340034389</v>
      </c>
      <c r="Q1647">
        <v>0</v>
      </c>
      <c r="R1647">
        <v>0.95101612919043399</v>
      </c>
      <c r="S1647">
        <v>53.699337742743111</v>
      </c>
      <c r="T1647">
        <v>184.23213033676089</v>
      </c>
      <c r="U1647">
        <v>43.023774344253212</v>
      </c>
      <c r="V1647">
        <v>9.024402871387025</v>
      </c>
      <c r="W1647">
        <v>-10.534727196312121</v>
      </c>
      <c r="X1647">
        <v>1</v>
      </c>
      <c r="Y1647">
        <v>-12.269652653186199</v>
      </c>
      <c r="Z1647">
        <v>84.663451393312528</v>
      </c>
      <c r="AA1647">
        <v>2230.0495613359981</v>
      </c>
      <c r="AB1647" t="b">
        <v>0</v>
      </c>
      <c r="AC1647" t="b">
        <v>1</v>
      </c>
      <c r="AD1647">
        <v>89.898154515375381</v>
      </c>
      <c r="AE1647">
        <v>0.22012862798264141</v>
      </c>
      <c r="AF1647">
        <v>0</v>
      </c>
      <c r="AG1647">
        <v>4.9642781524509287E-2</v>
      </c>
      <c r="AH1647" t="b">
        <v>0</v>
      </c>
      <c r="AI1647" t="b">
        <v>0</v>
      </c>
      <c r="AJ1647">
        <v>2230.0495613359981</v>
      </c>
      <c r="AK1647">
        <v>0</v>
      </c>
      <c r="AL1647">
        <v>43.023774344253212</v>
      </c>
      <c r="AM1647">
        <v>0</v>
      </c>
      <c r="AN1647">
        <v>43.244406977972488</v>
      </c>
      <c r="AO1647">
        <v>0</v>
      </c>
      <c r="AP1647">
        <v>1</v>
      </c>
      <c r="AQ1647">
        <v>0</v>
      </c>
      <c r="AR1647">
        <v>0</v>
      </c>
      <c r="AS1647">
        <v>0</v>
      </c>
      <c r="AT1647">
        <v>8.5353493928654789</v>
      </c>
      <c r="AU1647">
        <v>2.7162456962550592</v>
      </c>
      <c r="AV1647">
        <v>8.5353493928654789</v>
      </c>
    </row>
    <row r="1648" spans="1:48">
      <c r="A1648">
        <v>1645</v>
      </c>
      <c r="B1648">
        <v>0</v>
      </c>
      <c r="C1648">
        <v>0</v>
      </c>
      <c r="D1648">
        <v>0</v>
      </c>
      <c r="E1648">
        <v>105.1</v>
      </c>
      <c r="F1648">
        <v>0.2382439594339143</v>
      </c>
      <c r="G1648">
        <v>752.56441574353278</v>
      </c>
      <c r="H1648">
        <v>2778.4678229251231</v>
      </c>
      <c r="I1648">
        <v>46.500398709814263</v>
      </c>
      <c r="J1648">
        <v>46.500398709814263</v>
      </c>
      <c r="K1648">
        <v>590.04397409082776</v>
      </c>
      <c r="L1648">
        <v>6</v>
      </c>
      <c r="M1648">
        <v>159.81689439079841</v>
      </c>
      <c r="N1648">
        <v>2245.0020009235</v>
      </c>
      <c r="O1648" t="b">
        <v>0</v>
      </c>
      <c r="P1648">
        <v>46.500398709814263</v>
      </c>
      <c r="Q1648">
        <v>0</v>
      </c>
      <c r="R1648">
        <v>0.95293943220961363</v>
      </c>
      <c r="S1648">
        <v>53.754704501285246</v>
      </c>
      <c r="T1648">
        <v>207.56113079358661</v>
      </c>
      <c r="U1648">
        <v>48.796804013023348</v>
      </c>
      <c r="V1648">
        <v>9.7679446663608474</v>
      </c>
      <c r="W1648">
        <v>-9.9758629301005701</v>
      </c>
      <c r="X1648">
        <v>1</v>
      </c>
      <c r="Y1648">
        <v>-12.82851691939776</v>
      </c>
      <c r="Z1648">
        <v>84.745404901880107</v>
      </c>
      <c r="AA1648">
        <v>2245.0020009235</v>
      </c>
      <c r="AB1648" t="b">
        <v>0</v>
      </c>
      <c r="AC1648" t="b">
        <v>1</v>
      </c>
      <c r="AD1648">
        <v>89.893174719825268</v>
      </c>
      <c r="AE1648">
        <v>0.20845086719613129</v>
      </c>
      <c r="AF1648">
        <v>0</v>
      </c>
      <c r="AG1648">
        <v>5.7377121911436353E-2</v>
      </c>
      <c r="AH1648" t="b">
        <v>0</v>
      </c>
      <c r="AI1648" t="b">
        <v>0</v>
      </c>
      <c r="AJ1648">
        <v>2245.0020009235</v>
      </c>
      <c r="AK1648">
        <v>0</v>
      </c>
      <c r="AL1648">
        <v>48.796804013023348</v>
      </c>
      <c r="AM1648">
        <v>0</v>
      </c>
      <c r="AN1648">
        <v>49.006266391732588</v>
      </c>
      <c r="AO1648">
        <v>0</v>
      </c>
      <c r="AP1648">
        <v>1</v>
      </c>
      <c r="AQ1648">
        <v>0</v>
      </c>
      <c r="AR1648">
        <v>0</v>
      </c>
      <c r="AS1648">
        <v>0</v>
      </c>
      <c r="AT1648">
        <v>9.5594712672305384</v>
      </c>
      <c r="AU1648">
        <v>3.042156974826733</v>
      </c>
      <c r="AV1648">
        <v>9.5594712672305384</v>
      </c>
    </row>
    <row r="1649" spans="1:48">
      <c r="A1649">
        <v>1646</v>
      </c>
      <c r="B1649">
        <v>0</v>
      </c>
      <c r="C1649">
        <v>0</v>
      </c>
      <c r="D1649">
        <v>0</v>
      </c>
      <c r="E1649">
        <v>106.1</v>
      </c>
      <c r="F1649">
        <v>0.29531091458821379</v>
      </c>
      <c r="G1649">
        <v>759.72487640712484</v>
      </c>
      <c r="H1649">
        <v>2804.9042436951049</v>
      </c>
      <c r="I1649">
        <v>51.484647016500567</v>
      </c>
      <c r="J1649">
        <v>51.484647016500567</v>
      </c>
      <c r="K1649">
        <v>647.13184894788765</v>
      </c>
      <c r="L1649">
        <v>6</v>
      </c>
      <c r="M1649">
        <v>175.27948238025121</v>
      </c>
      <c r="N1649">
        <v>2266.3626289056451</v>
      </c>
      <c r="O1649" t="b">
        <v>0</v>
      </c>
      <c r="P1649">
        <v>51.484647016500567</v>
      </c>
      <c r="Q1649">
        <v>0</v>
      </c>
      <c r="R1649">
        <v>0.95424121074286816</v>
      </c>
      <c r="S1649">
        <v>53.815156887333472</v>
      </c>
      <c r="T1649">
        <v>227.3325130046814</v>
      </c>
      <c r="U1649">
        <v>53.953493557902668</v>
      </c>
      <c r="V1649">
        <v>10.402460553875409</v>
      </c>
      <c r="W1649">
        <v>-10.99035242551993</v>
      </c>
      <c r="X1649">
        <v>1</v>
      </c>
      <c r="Y1649">
        <v>-11.8140274239784</v>
      </c>
      <c r="Z1649">
        <v>84.832752823805762</v>
      </c>
      <c r="AA1649">
        <v>2266.3626289056451</v>
      </c>
      <c r="AB1649" t="b">
        <v>0</v>
      </c>
      <c r="AC1649" t="b">
        <v>1</v>
      </c>
      <c r="AD1649">
        <v>89.888285326106342</v>
      </c>
      <c r="AE1649">
        <v>0.22964915516011791</v>
      </c>
      <c r="AF1649">
        <v>0</v>
      </c>
      <c r="AG1649">
        <v>7.2565348484740944E-2</v>
      </c>
      <c r="AH1649" t="b">
        <v>0</v>
      </c>
      <c r="AI1649" t="b">
        <v>0</v>
      </c>
      <c r="AJ1649">
        <v>2266.3626289056451</v>
      </c>
      <c r="AK1649">
        <v>0</v>
      </c>
      <c r="AL1649">
        <v>53.953493557902668</v>
      </c>
      <c r="AM1649">
        <v>0</v>
      </c>
      <c r="AN1649">
        <v>54.184686230631229</v>
      </c>
      <c r="AO1649">
        <v>0</v>
      </c>
      <c r="AP1649">
        <v>1</v>
      </c>
      <c r="AQ1649">
        <v>0</v>
      </c>
      <c r="AR1649">
        <v>0</v>
      </c>
      <c r="AS1649">
        <v>0</v>
      </c>
      <c r="AT1649">
        <v>10.497468018297649</v>
      </c>
      <c r="AU1649">
        <v>3.340660237073612</v>
      </c>
      <c r="AV1649">
        <v>10.497468018297649</v>
      </c>
    </row>
    <row r="1650" spans="1:48">
      <c r="A1650">
        <v>1647</v>
      </c>
      <c r="B1650">
        <v>0</v>
      </c>
      <c r="C1650">
        <v>0</v>
      </c>
      <c r="D1650">
        <v>0</v>
      </c>
      <c r="E1650">
        <v>107.2</v>
      </c>
      <c r="F1650">
        <v>0.33051238221323592</v>
      </c>
      <c r="G1650">
        <v>767.60138313707625</v>
      </c>
      <c r="H1650">
        <v>2833.984306542086</v>
      </c>
      <c r="I1650">
        <v>55.037218597107852</v>
      </c>
      <c r="J1650">
        <v>55.037218597107852</v>
      </c>
      <c r="K1650">
        <v>684.68704613013949</v>
      </c>
      <c r="L1650">
        <v>6</v>
      </c>
      <c r="M1650">
        <v>185.45152928768681</v>
      </c>
      <c r="N1650">
        <v>2289.8593196860052</v>
      </c>
      <c r="O1650" t="b">
        <v>0</v>
      </c>
      <c r="P1650">
        <v>55.037218597107852</v>
      </c>
      <c r="Q1650">
        <v>0</v>
      </c>
      <c r="R1650">
        <v>0.95496384712788296</v>
      </c>
      <c r="S1650">
        <v>53.880237535868893</v>
      </c>
      <c r="T1650">
        <v>240.34335970492299</v>
      </c>
      <c r="U1650">
        <v>57.632777159717527</v>
      </c>
      <c r="V1650">
        <v>10.82414028946914</v>
      </c>
      <c r="W1650">
        <v>-5.3814771835822626</v>
      </c>
      <c r="X1650">
        <v>1</v>
      </c>
      <c r="Y1650">
        <v>-17.42290266591607</v>
      </c>
      <c r="Z1650">
        <v>84.887771326409052</v>
      </c>
      <c r="AA1650">
        <v>2289.8593196860052</v>
      </c>
      <c r="AB1650" t="b">
        <v>0</v>
      </c>
      <c r="AC1650" t="b">
        <v>1</v>
      </c>
      <c r="AD1650">
        <v>89.882484347913902</v>
      </c>
      <c r="AE1650">
        <v>0.1124487769703756</v>
      </c>
      <c r="AF1650">
        <v>0</v>
      </c>
      <c r="AG1650">
        <v>8.5512511689646908E-2</v>
      </c>
      <c r="AH1650" t="b">
        <v>0</v>
      </c>
      <c r="AI1650" t="b">
        <v>0</v>
      </c>
      <c r="AJ1650">
        <v>2289.8593196860052</v>
      </c>
      <c r="AK1650">
        <v>0</v>
      </c>
      <c r="AL1650">
        <v>57.632777159717527</v>
      </c>
      <c r="AM1650">
        <v>0</v>
      </c>
      <c r="AN1650">
        <v>57.747241959634451</v>
      </c>
      <c r="AO1650">
        <v>0</v>
      </c>
      <c r="AP1650">
        <v>1</v>
      </c>
      <c r="AQ1650">
        <v>0</v>
      </c>
      <c r="AR1650">
        <v>0</v>
      </c>
      <c r="AS1650">
        <v>0</v>
      </c>
      <c r="AT1650">
        <v>11.15548325367801</v>
      </c>
      <c r="AU1650">
        <v>3.5500636216223631</v>
      </c>
      <c r="AV1650">
        <v>11.15548325367801</v>
      </c>
    </row>
    <row r="1651" spans="1:48">
      <c r="A1651">
        <v>1648</v>
      </c>
      <c r="B1651">
        <v>0</v>
      </c>
      <c r="C1651">
        <v>0</v>
      </c>
      <c r="D1651">
        <v>0</v>
      </c>
      <c r="E1651">
        <v>108.5</v>
      </c>
      <c r="F1651">
        <v>0.38263955655884452</v>
      </c>
      <c r="G1651">
        <v>776.90998199974604</v>
      </c>
      <c r="H1651">
        <v>2868.3516535430631</v>
      </c>
      <c r="I1651">
        <v>60.105894083202962</v>
      </c>
      <c r="J1651">
        <v>60.105894083202962</v>
      </c>
      <c r="K1651">
        <v>738.78444406210122</v>
      </c>
      <c r="L1651">
        <v>6</v>
      </c>
      <c r="M1651">
        <v>200.10412894423109</v>
      </c>
      <c r="N1651">
        <v>2317.628136062795</v>
      </c>
      <c r="O1651" t="b">
        <v>0</v>
      </c>
      <c r="P1651">
        <v>60.105894083202962</v>
      </c>
      <c r="Q1651">
        <v>0</v>
      </c>
      <c r="R1651">
        <v>0.9558880073084457</v>
      </c>
      <c r="S1651">
        <v>53.948710222798638</v>
      </c>
      <c r="T1651">
        <v>259.08225967633268</v>
      </c>
      <c r="U1651">
        <v>62.879640317328523</v>
      </c>
      <c r="V1651">
        <v>11.428634745353721</v>
      </c>
      <c r="W1651">
        <v>-9.8971451137972331</v>
      </c>
      <c r="X1651">
        <v>1</v>
      </c>
      <c r="Y1651">
        <v>-12.907234735701101</v>
      </c>
      <c r="Z1651">
        <v>84.931300658886471</v>
      </c>
      <c r="AA1651">
        <v>2317.628136062795</v>
      </c>
      <c r="AB1651" t="b">
        <v>0</v>
      </c>
      <c r="AC1651" t="b">
        <v>1</v>
      </c>
      <c r="AD1651">
        <v>89.87646646350882</v>
      </c>
      <c r="AE1651">
        <v>0.20680601730322579</v>
      </c>
      <c r="AF1651">
        <v>0</v>
      </c>
      <c r="AG1651">
        <v>8.8319398311747899E-2</v>
      </c>
      <c r="AH1651" t="b">
        <v>0</v>
      </c>
      <c r="AI1651" t="b">
        <v>0</v>
      </c>
      <c r="AJ1651">
        <v>2317.628136062795</v>
      </c>
      <c r="AK1651">
        <v>0</v>
      </c>
      <c r="AL1651">
        <v>62.879640317328523</v>
      </c>
      <c r="AM1651">
        <v>0</v>
      </c>
      <c r="AN1651">
        <v>63.088997863673463</v>
      </c>
      <c r="AO1651">
        <v>0</v>
      </c>
      <c r="AP1651">
        <v>1</v>
      </c>
      <c r="AQ1651">
        <v>0</v>
      </c>
      <c r="AR1651">
        <v>0</v>
      </c>
      <c r="AS1651">
        <v>0</v>
      </c>
      <c r="AT1651">
        <v>12.1472129026122</v>
      </c>
      <c r="AU1651">
        <v>3.865666564955617</v>
      </c>
      <c r="AV1651">
        <v>12.1472129026122</v>
      </c>
    </row>
    <row r="1652" spans="1:48">
      <c r="A1652">
        <v>1649</v>
      </c>
      <c r="B1652">
        <v>0</v>
      </c>
      <c r="C1652">
        <v>0</v>
      </c>
      <c r="D1652">
        <v>0</v>
      </c>
      <c r="E1652">
        <v>109.9</v>
      </c>
      <c r="F1652">
        <v>0.38892939155138961</v>
      </c>
      <c r="G1652">
        <v>786.93462692877506</v>
      </c>
      <c r="H1652">
        <v>2905.362642621038</v>
      </c>
      <c r="I1652">
        <v>61.921233282737937</v>
      </c>
      <c r="J1652">
        <v>61.921233282737937</v>
      </c>
      <c r="K1652">
        <v>751.40196062457244</v>
      </c>
      <c r="L1652">
        <v>6</v>
      </c>
      <c r="M1652">
        <v>203.52165780730559</v>
      </c>
      <c r="N1652">
        <v>2347.5330152377992</v>
      </c>
      <c r="O1652" t="b">
        <v>0</v>
      </c>
      <c r="P1652">
        <v>61.921233282737937</v>
      </c>
      <c r="Q1652">
        <v>0</v>
      </c>
      <c r="R1652">
        <v>0.9560433152890262</v>
      </c>
      <c r="S1652">
        <v>54.021954440744388</v>
      </c>
      <c r="T1652">
        <v>263.46425505248021</v>
      </c>
      <c r="U1652">
        <v>64.768229945751187</v>
      </c>
      <c r="V1652">
        <v>11.581015191953499</v>
      </c>
      <c r="W1652">
        <v>-5.1867844238649363</v>
      </c>
      <c r="X1652">
        <v>1</v>
      </c>
      <c r="Y1652">
        <v>-17.61759542563339</v>
      </c>
      <c r="Z1652">
        <v>84.980177632417025</v>
      </c>
      <c r="AA1652">
        <v>2347.5330152377992</v>
      </c>
      <c r="AB1652" t="b">
        <v>0</v>
      </c>
      <c r="AC1652" t="b">
        <v>1</v>
      </c>
      <c r="AD1652">
        <v>89.870409949587923</v>
      </c>
      <c r="AE1652">
        <v>0.10838057005090911</v>
      </c>
      <c r="AF1652">
        <v>0</v>
      </c>
      <c r="AG1652">
        <v>9.1483990143285676E-2</v>
      </c>
      <c r="AH1652" t="b">
        <v>0</v>
      </c>
      <c r="AI1652" t="b">
        <v>0</v>
      </c>
      <c r="AJ1652">
        <v>2347.5330152377992</v>
      </c>
      <c r="AK1652">
        <v>0</v>
      </c>
      <c r="AL1652">
        <v>64.768229945751187</v>
      </c>
      <c r="AM1652">
        <v>0</v>
      </c>
      <c r="AN1652">
        <v>64.879354547034893</v>
      </c>
      <c r="AO1652">
        <v>0</v>
      </c>
      <c r="AP1652">
        <v>1</v>
      </c>
      <c r="AQ1652">
        <v>0</v>
      </c>
      <c r="AR1652">
        <v>0</v>
      </c>
      <c r="AS1652">
        <v>0</v>
      </c>
      <c r="AT1652">
        <v>12.497185897720639</v>
      </c>
      <c r="AU1652">
        <v>3.97704017112145</v>
      </c>
      <c r="AV1652">
        <v>12.497185897720639</v>
      </c>
    </row>
    <row r="1653" spans="1:48">
      <c r="A1653">
        <v>1650</v>
      </c>
      <c r="B1653">
        <v>0</v>
      </c>
      <c r="C1653">
        <v>0</v>
      </c>
      <c r="D1653">
        <v>0</v>
      </c>
      <c r="E1653">
        <v>111.3</v>
      </c>
      <c r="F1653">
        <v>0.39497621056890247</v>
      </c>
      <c r="G1653">
        <v>796.95927185780397</v>
      </c>
      <c r="H1653">
        <v>2942.373631699013</v>
      </c>
      <c r="I1653">
        <v>63.750862393544537</v>
      </c>
      <c r="J1653">
        <v>63.750862393544537</v>
      </c>
      <c r="K1653">
        <v>763.87327944513788</v>
      </c>
      <c r="L1653">
        <v>6</v>
      </c>
      <c r="M1653">
        <v>206.89958814873719</v>
      </c>
      <c r="N1653">
        <v>2377.437894412803</v>
      </c>
      <c r="O1653" t="b">
        <v>0</v>
      </c>
      <c r="P1653">
        <v>63.750862393544537</v>
      </c>
      <c r="Q1653">
        <v>0</v>
      </c>
      <c r="R1653">
        <v>0.95619241930562482</v>
      </c>
      <c r="S1653">
        <v>54.097145141968731</v>
      </c>
      <c r="T1653">
        <v>267.79531143395229</v>
      </c>
      <c r="U1653">
        <v>66.671583152520313</v>
      </c>
      <c r="V1653">
        <v>11.731464715218181</v>
      </c>
      <c r="W1653">
        <v>-14.49477204807028</v>
      </c>
      <c r="X1653">
        <v>1</v>
      </c>
      <c r="Y1653">
        <v>-8.3096078014280437</v>
      </c>
      <c r="Z1653">
        <v>85.051584910392407</v>
      </c>
      <c r="AA1653">
        <v>2377.437894412803</v>
      </c>
      <c r="AB1653" t="b">
        <v>0</v>
      </c>
      <c r="AC1653" t="b">
        <v>1</v>
      </c>
      <c r="AD1653">
        <v>89.865265663233345</v>
      </c>
      <c r="AE1653">
        <v>0.30287583384027461</v>
      </c>
      <c r="AF1653">
        <v>0</v>
      </c>
      <c r="AG1653">
        <v>9.1555174313839638E-2</v>
      </c>
      <c r="AH1653" t="b">
        <v>0</v>
      </c>
      <c r="AI1653" t="b">
        <v>0</v>
      </c>
      <c r="AJ1653">
        <v>2377.437894412803</v>
      </c>
      <c r="AK1653">
        <v>0</v>
      </c>
      <c r="AL1653">
        <v>66.671583152520313</v>
      </c>
      <c r="AM1653">
        <v>0</v>
      </c>
      <c r="AN1653">
        <v>66.977203017593382</v>
      </c>
      <c r="AO1653">
        <v>0</v>
      </c>
      <c r="AP1653">
        <v>1</v>
      </c>
      <c r="AQ1653">
        <v>0</v>
      </c>
      <c r="AR1653">
        <v>0</v>
      </c>
      <c r="AS1653">
        <v>0</v>
      </c>
      <c r="AT1653">
        <v>12.90624895959307</v>
      </c>
      <c r="AU1653">
        <v>4.1072182962532304</v>
      </c>
      <c r="AV1653">
        <v>12.90624895959307</v>
      </c>
    </row>
    <row r="1654" spans="1:48">
      <c r="A1654">
        <v>1651</v>
      </c>
      <c r="B1654">
        <v>0</v>
      </c>
      <c r="C1654">
        <v>0</v>
      </c>
      <c r="D1654">
        <v>0</v>
      </c>
      <c r="E1654">
        <v>112.7</v>
      </c>
      <c r="F1654">
        <v>0.36449909950632531</v>
      </c>
      <c r="G1654">
        <v>806.98391678683299</v>
      </c>
      <c r="H1654">
        <v>2979.384620776988</v>
      </c>
      <c r="I1654">
        <v>62.782473066388178</v>
      </c>
      <c r="J1654">
        <v>62.782473066388178</v>
      </c>
      <c r="K1654">
        <v>742.92491239492063</v>
      </c>
      <c r="L1654">
        <v>6</v>
      </c>
      <c r="M1654">
        <v>201.22559924022769</v>
      </c>
      <c r="N1654">
        <v>2407.3427735878058</v>
      </c>
      <c r="O1654" t="b">
        <v>0</v>
      </c>
      <c r="P1654">
        <v>62.782473066388178</v>
      </c>
      <c r="Q1654">
        <v>0</v>
      </c>
      <c r="R1654">
        <v>0.95579718513845413</v>
      </c>
      <c r="S1654">
        <v>54.174294966281813</v>
      </c>
      <c r="T1654">
        <v>260.55902558661342</v>
      </c>
      <c r="U1654">
        <v>65.685978199751318</v>
      </c>
      <c r="V1654">
        <v>11.517442368509849</v>
      </c>
      <c r="W1654">
        <v>-14.49477204807028</v>
      </c>
      <c r="X1654">
        <v>1</v>
      </c>
      <c r="Y1654">
        <v>-8.3096078014280437</v>
      </c>
      <c r="Z1654">
        <v>85.222296931283907</v>
      </c>
      <c r="AA1654">
        <v>2407.3427735878058</v>
      </c>
      <c r="AB1654" t="b">
        <v>0</v>
      </c>
      <c r="AC1654" t="b">
        <v>1</v>
      </c>
      <c r="AD1654">
        <v>89.861968199820083</v>
      </c>
      <c r="AE1654">
        <v>0.30287583384027461</v>
      </c>
      <c r="AF1654">
        <v>0</v>
      </c>
      <c r="AG1654">
        <v>9.8157567189754658E-2</v>
      </c>
      <c r="AH1654" t="b">
        <v>0</v>
      </c>
      <c r="AI1654" t="b">
        <v>0</v>
      </c>
      <c r="AJ1654">
        <v>2407.3427735878058</v>
      </c>
      <c r="AK1654">
        <v>0</v>
      </c>
      <c r="AL1654">
        <v>65.685978199751318</v>
      </c>
      <c r="AM1654">
        <v>0</v>
      </c>
      <c r="AN1654">
        <v>65.991220060521911</v>
      </c>
      <c r="AO1654">
        <v>0</v>
      </c>
      <c r="AP1654">
        <v>1</v>
      </c>
      <c r="AQ1654">
        <v>0</v>
      </c>
      <c r="AR1654">
        <v>0</v>
      </c>
      <c r="AS1654">
        <v>0</v>
      </c>
      <c r="AT1654">
        <v>12.74911690104463</v>
      </c>
      <c r="AU1654">
        <v>4.0572133980199334</v>
      </c>
      <c r="AV1654">
        <v>12.74911690104463</v>
      </c>
    </row>
    <row r="1655" spans="1:48">
      <c r="A1655">
        <v>1652</v>
      </c>
      <c r="B1655">
        <v>0</v>
      </c>
      <c r="C1655">
        <v>0</v>
      </c>
      <c r="D1655">
        <v>0</v>
      </c>
      <c r="E1655">
        <v>113.9</v>
      </c>
      <c r="F1655">
        <v>0.31369405807249429</v>
      </c>
      <c r="G1655">
        <v>815.57646958314353</v>
      </c>
      <c r="H1655">
        <v>3011.1083257009659</v>
      </c>
      <c r="I1655">
        <v>59.989370654006869</v>
      </c>
      <c r="J1655">
        <v>59.989370654006869</v>
      </c>
      <c r="K1655">
        <v>702.39433544008739</v>
      </c>
      <c r="L1655">
        <v>6</v>
      </c>
      <c r="M1655">
        <v>190.2476531527864</v>
      </c>
      <c r="N1655">
        <v>2432.9755271663812</v>
      </c>
      <c r="O1655" t="b">
        <v>0</v>
      </c>
      <c r="P1655">
        <v>59.989370654006869</v>
      </c>
      <c r="Q1655">
        <v>0</v>
      </c>
      <c r="R1655">
        <v>0.95502782608440551</v>
      </c>
      <c r="S1655">
        <v>54.250958344552402</v>
      </c>
      <c r="T1655">
        <v>246.54257168983409</v>
      </c>
      <c r="U1655">
        <v>62.814264690026938</v>
      </c>
      <c r="V1655">
        <v>11.087555411633099</v>
      </c>
      <c r="W1655">
        <v>-29.920850941557539</v>
      </c>
      <c r="X1655">
        <v>1</v>
      </c>
      <c r="Y1655">
        <v>7.1164710920592142</v>
      </c>
      <c r="Z1655">
        <v>85.341954989009025</v>
      </c>
      <c r="AA1655">
        <v>2432.9755271663812</v>
      </c>
      <c r="AB1655" t="b">
        <v>0</v>
      </c>
      <c r="AC1655" t="b">
        <v>1</v>
      </c>
      <c r="AD1655">
        <v>89.861731466346001</v>
      </c>
      <c r="AE1655">
        <v>0.6252118107191128</v>
      </c>
      <c r="AF1655">
        <v>0</v>
      </c>
      <c r="AG1655">
        <v>0.106914396287675</v>
      </c>
      <c r="AH1655" t="b">
        <v>0</v>
      </c>
      <c r="AI1655" t="b">
        <v>0</v>
      </c>
      <c r="AJ1655">
        <v>2432.9755271663812</v>
      </c>
      <c r="AK1655">
        <v>0</v>
      </c>
      <c r="AL1655">
        <v>62.814264690026938</v>
      </c>
      <c r="AM1655">
        <v>0</v>
      </c>
      <c r="AN1655">
        <v>63.441328021820219</v>
      </c>
      <c r="AO1655">
        <v>0</v>
      </c>
      <c r="AP1655">
        <v>1</v>
      </c>
      <c r="AQ1655">
        <v>0</v>
      </c>
      <c r="AR1655">
        <v>0</v>
      </c>
      <c r="AS1655">
        <v>0</v>
      </c>
      <c r="AT1655">
        <v>12.305104729063199</v>
      </c>
      <c r="AU1655">
        <v>3.91591324781899</v>
      </c>
      <c r="AV1655">
        <v>12.305104729063199</v>
      </c>
    </row>
    <row r="1656" spans="1:48">
      <c r="A1656">
        <v>1653</v>
      </c>
      <c r="B1656">
        <v>0</v>
      </c>
      <c r="C1656">
        <v>0</v>
      </c>
      <c r="D1656">
        <v>0</v>
      </c>
      <c r="E1656">
        <v>115</v>
      </c>
      <c r="F1656">
        <v>0.29739133487036179</v>
      </c>
      <c r="G1656">
        <v>823.45297631309484</v>
      </c>
      <c r="H1656">
        <v>3040.188388547946</v>
      </c>
      <c r="I1656">
        <v>59.762971736060351</v>
      </c>
      <c r="J1656">
        <v>59.762971736060351</v>
      </c>
      <c r="K1656">
        <v>693.05031174278452</v>
      </c>
      <c r="L1656">
        <v>6</v>
      </c>
      <c r="M1656">
        <v>187.7167691611009</v>
      </c>
      <c r="N1656">
        <v>2456.4722179467408</v>
      </c>
      <c r="O1656" t="b">
        <v>0</v>
      </c>
      <c r="P1656">
        <v>59.762971736060351</v>
      </c>
      <c r="Q1656">
        <v>0</v>
      </c>
      <c r="R1656">
        <v>0.95480717220320233</v>
      </c>
      <c r="S1656">
        <v>54.325486057651588</v>
      </c>
      <c r="T1656">
        <v>243.31900814506071</v>
      </c>
      <c r="U1656">
        <v>62.591666124750873</v>
      </c>
      <c r="V1656">
        <v>10.99627403478735</v>
      </c>
      <c r="W1656">
        <v>-29.18939908029289</v>
      </c>
      <c r="X1656">
        <v>1</v>
      </c>
      <c r="Y1656">
        <v>6.3850192307945584</v>
      </c>
      <c r="Z1656">
        <v>85.461613046734143</v>
      </c>
      <c r="AA1656">
        <v>2456.4722179467408</v>
      </c>
      <c r="AB1656" t="b">
        <v>0</v>
      </c>
      <c r="AC1656" t="b">
        <v>1</v>
      </c>
      <c r="AD1656">
        <v>89.864410333473558</v>
      </c>
      <c r="AE1656">
        <v>0.60992774197626931</v>
      </c>
      <c r="AF1656">
        <v>0</v>
      </c>
      <c r="AG1656">
        <v>0.116089362388605</v>
      </c>
      <c r="AH1656" t="b">
        <v>0</v>
      </c>
      <c r="AI1656" t="b">
        <v>0</v>
      </c>
      <c r="AJ1656">
        <v>2456.4722179467408</v>
      </c>
      <c r="AK1656">
        <v>0</v>
      </c>
      <c r="AL1656">
        <v>62.591666124750873</v>
      </c>
      <c r="AM1656">
        <v>0</v>
      </c>
      <c r="AN1656">
        <v>63.203137384295587</v>
      </c>
      <c r="AO1656">
        <v>0</v>
      </c>
      <c r="AP1656">
        <v>1</v>
      </c>
      <c r="AQ1656">
        <v>0</v>
      </c>
      <c r="AR1656">
        <v>0</v>
      </c>
      <c r="AS1656">
        <v>0</v>
      </c>
      <c r="AT1656">
        <v>12.284010605812661</v>
      </c>
      <c r="AU1656">
        <v>3.9092003625159628</v>
      </c>
      <c r="AV1656">
        <v>12.284010605812661</v>
      </c>
    </row>
    <row r="1657" spans="1:48">
      <c r="A1657">
        <v>1654</v>
      </c>
      <c r="B1657">
        <v>0</v>
      </c>
      <c r="C1657">
        <v>0</v>
      </c>
      <c r="D1657">
        <v>0</v>
      </c>
      <c r="E1657">
        <v>116</v>
      </c>
      <c r="F1657">
        <v>0.246740602446053</v>
      </c>
      <c r="G1657">
        <v>830.61343697668701</v>
      </c>
      <c r="H1657">
        <v>3066.6248093179288</v>
      </c>
      <c r="I1657">
        <v>56.689132903270092</v>
      </c>
      <c r="J1657">
        <v>56.689132903270092</v>
      </c>
      <c r="K1657">
        <v>651.73679977937127</v>
      </c>
      <c r="L1657">
        <v>6</v>
      </c>
      <c r="M1657">
        <v>176.52676050362169</v>
      </c>
      <c r="N1657">
        <v>2477.8328459288859</v>
      </c>
      <c r="O1657" t="b">
        <v>0</v>
      </c>
      <c r="P1657">
        <v>56.689132903270092</v>
      </c>
      <c r="Q1657">
        <v>0</v>
      </c>
      <c r="R1657">
        <v>0.95391015554239522</v>
      </c>
      <c r="S1657">
        <v>54.400096791102897</v>
      </c>
      <c r="T1657">
        <v>229.02965465375169</v>
      </c>
      <c r="U1657">
        <v>59.42816791905998</v>
      </c>
      <c r="V1657">
        <v>10.55594115917037</v>
      </c>
      <c r="W1657">
        <v>-19.517820593665821</v>
      </c>
      <c r="X1657">
        <v>1</v>
      </c>
      <c r="Y1657">
        <v>-3.2865592558325112</v>
      </c>
      <c r="Z1657">
        <v>85.572998098917665</v>
      </c>
      <c r="AA1657">
        <v>2477.8328459288859</v>
      </c>
      <c r="AB1657" t="b">
        <v>0</v>
      </c>
      <c r="AC1657" t="b">
        <v>1</v>
      </c>
      <c r="AD1657">
        <v>89.865025107278115</v>
      </c>
      <c r="AE1657">
        <v>0.40783505718107682</v>
      </c>
      <c r="AF1657">
        <v>0</v>
      </c>
      <c r="AG1657">
        <v>0.12126079271236059</v>
      </c>
      <c r="AH1657" t="b">
        <v>0</v>
      </c>
      <c r="AI1657" t="b">
        <v>0</v>
      </c>
      <c r="AJ1657">
        <v>2477.8328459288859</v>
      </c>
      <c r="AK1657">
        <v>0</v>
      </c>
      <c r="AL1657">
        <v>59.42816791905998</v>
      </c>
      <c r="AM1657">
        <v>0</v>
      </c>
      <c r="AN1657">
        <v>59.837136989148483</v>
      </c>
      <c r="AO1657">
        <v>0</v>
      </c>
      <c r="AP1657">
        <v>1</v>
      </c>
      <c r="AQ1657">
        <v>0</v>
      </c>
      <c r="AR1657">
        <v>0</v>
      </c>
      <c r="AS1657">
        <v>0</v>
      </c>
      <c r="AT1657">
        <v>11.695239797734009</v>
      </c>
      <c r="AU1657">
        <v>3.7218329684101041</v>
      </c>
      <c r="AV1657">
        <v>11.695239797734009</v>
      </c>
    </row>
    <row r="1658" spans="1:48">
      <c r="A1658">
        <v>1655</v>
      </c>
      <c r="B1658">
        <v>0</v>
      </c>
      <c r="C1658">
        <v>0</v>
      </c>
      <c r="D1658">
        <v>0</v>
      </c>
      <c r="E1658">
        <v>116.8</v>
      </c>
      <c r="F1658">
        <v>0.21564625534542611</v>
      </c>
      <c r="G1658">
        <v>836.34180550756071</v>
      </c>
      <c r="H1658">
        <v>3087.7739459339141</v>
      </c>
      <c r="I1658">
        <v>54.94505038396381</v>
      </c>
      <c r="J1658">
        <v>54.94505038396381</v>
      </c>
      <c r="K1658">
        <v>627.35902781284767</v>
      </c>
      <c r="L1658">
        <v>6</v>
      </c>
      <c r="M1658">
        <v>169.9238970240649</v>
      </c>
      <c r="N1658">
        <v>2494.9213483146032</v>
      </c>
      <c r="O1658" t="b">
        <v>0</v>
      </c>
      <c r="P1658">
        <v>54.94505038396381</v>
      </c>
      <c r="Q1658">
        <v>0</v>
      </c>
      <c r="R1658">
        <v>0.95332058886430626</v>
      </c>
      <c r="S1658">
        <v>54.47227476127491</v>
      </c>
      <c r="T1658">
        <v>220.59929808406719</v>
      </c>
      <c r="U1658">
        <v>57.635438724154717</v>
      </c>
      <c r="V1658">
        <v>10.29744533151165</v>
      </c>
      <c r="W1658">
        <v>-19.517820593665821</v>
      </c>
      <c r="X1658">
        <v>1</v>
      </c>
      <c r="Y1658">
        <v>-3.2865592558325112</v>
      </c>
      <c r="Z1658">
        <v>85.663200967322524</v>
      </c>
      <c r="AA1658">
        <v>2494.9213483146032</v>
      </c>
      <c r="AB1658" t="b">
        <v>0</v>
      </c>
      <c r="AC1658" t="b">
        <v>1</v>
      </c>
      <c r="AD1658">
        <v>89.863720917097226</v>
      </c>
      <c r="AE1658">
        <v>0.40783505718107682</v>
      </c>
      <c r="AF1658">
        <v>0</v>
      </c>
      <c r="AG1658">
        <v>0.1051262567683677</v>
      </c>
      <c r="AH1658" t="b">
        <v>0</v>
      </c>
      <c r="AI1658" t="b">
        <v>0</v>
      </c>
      <c r="AJ1658">
        <v>2494.9213483146032</v>
      </c>
      <c r="AK1658">
        <v>0</v>
      </c>
      <c r="AL1658">
        <v>57.635438724154717</v>
      </c>
      <c r="AM1658">
        <v>0</v>
      </c>
      <c r="AN1658">
        <v>58.044169791534252</v>
      </c>
      <c r="AO1658">
        <v>0</v>
      </c>
      <c r="AP1658">
        <v>1</v>
      </c>
      <c r="AQ1658">
        <v>0</v>
      </c>
      <c r="AR1658">
        <v>0</v>
      </c>
      <c r="AS1658">
        <v>0</v>
      </c>
      <c r="AT1658">
        <v>11.3904232760694</v>
      </c>
      <c r="AU1658">
        <v>3.624829726127953</v>
      </c>
      <c r="AV1658">
        <v>11.3904232760694</v>
      </c>
    </row>
    <row r="1659" spans="1:48">
      <c r="A1659">
        <v>1656</v>
      </c>
      <c r="B1659">
        <v>0</v>
      </c>
      <c r="C1659">
        <v>0</v>
      </c>
      <c r="D1659">
        <v>0</v>
      </c>
      <c r="E1659">
        <v>117.6</v>
      </c>
      <c r="F1659">
        <v>0.2240077095055675</v>
      </c>
      <c r="G1659">
        <v>842.0701740384344</v>
      </c>
      <c r="H1659">
        <v>3108.9230825498998</v>
      </c>
      <c r="I1659">
        <v>56.364789420654603</v>
      </c>
      <c r="J1659">
        <v>56.364789420654603</v>
      </c>
      <c r="K1659">
        <v>639.19149229157949</v>
      </c>
      <c r="L1659">
        <v>6</v>
      </c>
      <c r="M1659">
        <v>173.12878989479401</v>
      </c>
      <c r="N1659">
        <v>2512.009850700319</v>
      </c>
      <c r="O1659" t="b">
        <v>0</v>
      </c>
      <c r="P1659">
        <v>56.364789420654603</v>
      </c>
      <c r="Q1659">
        <v>0</v>
      </c>
      <c r="R1659">
        <v>0.95357077001745394</v>
      </c>
      <c r="S1659">
        <v>54.543126995951589</v>
      </c>
      <c r="T1659">
        <v>224.70099866978751</v>
      </c>
      <c r="U1659">
        <v>59.10918328549743</v>
      </c>
      <c r="V1659">
        <v>10.43269434454734</v>
      </c>
      <c r="W1659">
        <v>-19.517820593665821</v>
      </c>
      <c r="X1659">
        <v>1</v>
      </c>
      <c r="Y1659">
        <v>-3.2865592558325112</v>
      </c>
      <c r="Z1659">
        <v>85.753403835727383</v>
      </c>
      <c r="AA1659">
        <v>2512.009850700319</v>
      </c>
      <c r="AB1659" t="b">
        <v>0</v>
      </c>
      <c r="AC1659" t="b">
        <v>1</v>
      </c>
      <c r="AD1659">
        <v>89.862416726916337</v>
      </c>
      <c r="AE1659">
        <v>0.40783505718107682</v>
      </c>
      <c r="AF1659">
        <v>0</v>
      </c>
      <c r="AG1659">
        <v>9.9145259853627488E-2</v>
      </c>
      <c r="AH1659" t="b">
        <v>0</v>
      </c>
      <c r="AI1659" t="b">
        <v>0</v>
      </c>
      <c r="AJ1659">
        <v>2512.009850700319</v>
      </c>
      <c r="AK1659">
        <v>0</v>
      </c>
      <c r="AL1659">
        <v>59.10918328549743</v>
      </c>
      <c r="AM1659">
        <v>0</v>
      </c>
      <c r="AN1659">
        <v>59.517914352876957</v>
      </c>
      <c r="AO1659">
        <v>0</v>
      </c>
      <c r="AP1659">
        <v>1</v>
      </c>
      <c r="AQ1659">
        <v>0</v>
      </c>
      <c r="AR1659">
        <v>0</v>
      </c>
      <c r="AS1659">
        <v>0</v>
      </c>
      <c r="AT1659">
        <v>11.67411550160435</v>
      </c>
      <c r="AU1659">
        <v>3.715110481045194</v>
      </c>
      <c r="AV1659">
        <v>11.67411550160435</v>
      </c>
    </row>
    <row r="1660" spans="1:48">
      <c r="A1660">
        <v>1657</v>
      </c>
      <c r="B1660">
        <v>0</v>
      </c>
      <c r="C1660">
        <v>0</v>
      </c>
      <c r="D1660">
        <v>0</v>
      </c>
      <c r="E1660">
        <v>118.4</v>
      </c>
      <c r="F1660">
        <v>0.221656239965661</v>
      </c>
      <c r="G1660">
        <v>847.7985425693081</v>
      </c>
      <c r="H1660">
        <v>3130.0722191658861</v>
      </c>
      <c r="I1660">
        <v>56.92868025328476</v>
      </c>
      <c r="J1660">
        <v>56.92868025328476</v>
      </c>
      <c r="K1660">
        <v>641.22409353641058</v>
      </c>
      <c r="L1660">
        <v>6</v>
      </c>
      <c r="M1660">
        <v>173.67933194377321</v>
      </c>
      <c r="N1660">
        <v>2529.0983530860358</v>
      </c>
      <c r="O1660" t="b">
        <v>0</v>
      </c>
      <c r="P1660">
        <v>56.92868025328476</v>
      </c>
      <c r="Q1660">
        <v>0</v>
      </c>
      <c r="R1660">
        <v>0.95359013845666429</v>
      </c>
      <c r="S1660">
        <v>54.615420450424828</v>
      </c>
      <c r="T1660">
        <v>225.41095967616531</v>
      </c>
      <c r="U1660">
        <v>59.699317303575363</v>
      </c>
      <c r="V1660">
        <v>10.461291428921269</v>
      </c>
      <c r="W1660">
        <v>-26.052709175871819</v>
      </c>
      <c r="X1660">
        <v>1</v>
      </c>
      <c r="Y1660">
        <v>3.24832932637349</v>
      </c>
      <c r="Z1660">
        <v>85.851879709673838</v>
      </c>
      <c r="AA1660">
        <v>2529.0983530860358</v>
      </c>
      <c r="AB1660" t="b">
        <v>0</v>
      </c>
      <c r="AC1660" t="b">
        <v>1</v>
      </c>
      <c r="AD1660">
        <v>89.862409141612872</v>
      </c>
      <c r="AE1660">
        <v>0.544384967854038</v>
      </c>
      <c r="AF1660">
        <v>0</v>
      </c>
      <c r="AG1660">
        <v>9.3379566329522767E-2</v>
      </c>
      <c r="AH1660" t="b">
        <v>0</v>
      </c>
      <c r="AI1660" t="b">
        <v>0</v>
      </c>
      <c r="AJ1660">
        <v>2529.0983530860358</v>
      </c>
      <c r="AK1660">
        <v>0</v>
      </c>
      <c r="AL1660">
        <v>59.699317303575363</v>
      </c>
      <c r="AM1660">
        <v>0</v>
      </c>
      <c r="AN1660">
        <v>60.244598281627852</v>
      </c>
      <c r="AO1660">
        <v>0</v>
      </c>
      <c r="AP1660">
        <v>1</v>
      </c>
      <c r="AQ1660">
        <v>0</v>
      </c>
      <c r="AR1660">
        <v>0</v>
      </c>
      <c r="AS1660">
        <v>0</v>
      </c>
      <c r="AT1660">
        <v>11.824203137779669</v>
      </c>
      <c r="AU1660">
        <v>3.7628735985296511</v>
      </c>
      <c r="AV1660">
        <v>11.824203137779669</v>
      </c>
    </row>
    <row r="1661" spans="1:48">
      <c r="A1661">
        <v>1658</v>
      </c>
      <c r="B1661">
        <v>0</v>
      </c>
      <c r="C1661">
        <v>0</v>
      </c>
      <c r="D1661">
        <v>0</v>
      </c>
      <c r="E1661">
        <v>119.2</v>
      </c>
      <c r="F1661">
        <v>0.2227006639651421</v>
      </c>
      <c r="G1661">
        <v>853.52691110018179</v>
      </c>
      <c r="H1661">
        <v>3151.2213557818709</v>
      </c>
      <c r="I1661">
        <v>57.775615925633851</v>
      </c>
      <c r="J1661">
        <v>57.775615925633851</v>
      </c>
      <c r="K1661">
        <v>646.39612964687228</v>
      </c>
      <c r="L1661">
        <v>6</v>
      </c>
      <c r="M1661">
        <v>175.08020846339991</v>
      </c>
      <c r="N1661">
        <v>2546.1868554717521</v>
      </c>
      <c r="O1661" t="b">
        <v>0</v>
      </c>
      <c r="P1661">
        <v>57.775615925633851</v>
      </c>
      <c r="Q1661">
        <v>0</v>
      </c>
      <c r="R1661">
        <v>0.9536816427359035</v>
      </c>
      <c r="S1661">
        <v>54.688406691354679</v>
      </c>
      <c r="T1661">
        <v>227.20729497788341</v>
      </c>
      <c r="U1661">
        <v>60.581658843603478</v>
      </c>
      <c r="V1661">
        <v>10.52386866179455</v>
      </c>
      <c r="W1661">
        <v>-26.052709175871819</v>
      </c>
      <c r="X1661">
        <v>1</v>
      </c>
      <c r="Y1661">
        <v>3.24832932637349</v>
      </c>
      <c r="Z1661">
        <v>85.950355583620293</v>
      </c>
      <c r="AA1661">
        <v>2546.1868554717521</v>
      </c>
      <c r="AB1661" t="b">
        <v>0</v>
      </c>
      <c r="AC1661" t="b">
        <v>1</v>
      </c>
      <c r="AD1661">
        <v>89.863698161186832</v>
      </c>
      <c r="AE1661">
        <v>0.544384967854038</v>
      </c>
      <c r="AF1661">
        <v>0</v>
      </c>
      <c r="AG1661">
        <v>9.0214776178330569E-2</v>
      </c>
      <c r="AH1661" t="b">
        <v>0</v>
      </c>
      <c r="AI1661" t="b">
        <v>0</v>
      </c>
      <c r="AJ1661">
        <v>2546.1868554717521</v>
      </c>
      <c r="AK1661">
        <v>0</v>
      </c>
      <c r="AL1661">
        <v>60.581658843603478</v>
      </c>
      <c r="AM1661">
        <v>0</v>
      </c>
      <c r="AN1661">
        <v>61.126939821655981</v>
      </c>
      <c r="AO1661">
        <v>0</v>
      </c>
      <c r="AP1661">
        <v>1</v>
      </c>
      <c r="AQ1661">
        <v>0</v>
      </c>
      <c r="AR1661">
        <v>0</v>
      </c>
      <c r="AS1661">
        <v>0</v>
      </c>
      <c r="AT1661">
        <v>12.003145985337291</v>
      </c>
      <c r="AU1661">
        <v>3.8198194500914271</v>
      </c>
      <c r="AV1661">
        <v>12.003145985337291</v>
      </c>
    </row>
    <row r="1662" spans="1:48">
      <c r="A1662">
        <v>1659</v>
      </c>
      <c r="B1662">
        <v>0</v>
      </c>
      <c r="C1662">
        <v>0</v>
      </c>
      <c r="D1662">
        <v>0</v>
      </c>
      <c r="E1662">
        <v>120</v>
      </c>
      <c r="F1662">
        <v>0.22087443750706021</v>
      </c>
      <c r="G1662">
        <v>859.25527963105549</v>
      </c>
      <c r="H1662">
        <v>3172.3704923978571</v>
      </c>
      <c r="I1662">
        <v>58.394117063496793</v>
      </c>
      <c r="J1662">
        <v>58.394117063496793</v>
      </c>
      <c r="K1662">
        <v>648.96050790397101</v>
      </c>
      <c r="L1662">
        <v>6</v>
      </c>
      <c r="M1662">
        <v>175.77478545611351</v>
      </c>
      <c r="N1662">
        <v>2563.2753578574689</v>
      </c>
      <c r="O1662" t="b">
        <v>0</v>
      </c>
      <c r="P1662">
        <v>58.394117063496793</v>
      </c>
      <c r="Q1662">
        <v>0</v>
      </c>
      <c r="R1662">
        <v>0.9537133792779624</v>
      </c>
      <c r="S1662">
        <v>54.762332713826723</v>
      </c>
      <c r="T1662">
        <v>228.1010794582422</v>
      </c>
      <c r="U1662">
        <v>61.228161764602518</v>
      </c>
      <c r="V1662">
        <v>10.55802815117104</v>
      </c>
      <c r="W1662">
        <v>-19.517820593665821</v>
      </c>
      <c r="X1662">
        <v>1</v>
      </c>
      <c r="Y1662">
        <v>-3.2865592558325112</v>
      </c>
      <c r="Z1662">
        <v>86.048831457566749</v>
      </c>
      <c r="AA1662">
        <v>2563.2753578574689</v>
      </c>
      <c r="AB1662" t="b">
        <v>0</v>
      </c>
      <c r="AC1662" t="b">
        <v>1</v>
      </c>
      <c r="AD1662">
        <v>89.863690575883368</v>
      </c>
      <c r="AE1662">
        <v>0.40783505718107682</v>
      </c>
      <c r="AF1662">
        <v>0</v>
      </c>
      <c r="AG1662">
        <v>9.9573827294047845E-2</v>
      </c>
      <c r="AH1662" t="b">
        <v>0</v>
      </c>
      <c r="AI1662" t="b">
        <v>0</v>
      </c>
      <c r="AJ1662">
        <v>2563.2753578574689</v>
      </c>
      <c r="AK1662">
        <v>0</v>
      </c>
      <c r="AL1662">
        <v>61.228161764602518</v>
      </c>
      <c r="AM1662">
        <v>0</v>
      </c>
      <c r="AN1662">
        <v>61.636892831982053</v>
      </c>
      <c r="AO1662">
        <v>0</v>
      </c>
      <c r="AP1662">
        <v>1</v>
      </c>
      <c r="AQ1662">
        <v>0</v>
      </c>
      <c r="AR1662">
        <v>0</v>
      </c>
      <c r="AS1662">
        <v>0</v>
      </c>
      <c r="AT1662">
        <v>12.11549293080992</v>
      </c>
      <c r="AU1662">
        <v>3.8555721642547729</v>
      </c>
      <c r="AV1662">
        <v>12.11549293080992</v>
      </c>
    </row>
    <row r="1663" spans="1:48">
      <c r="A1663">
        <v>1660</v>
      </c>
      <c r="B1663">
        <v>0</v>
      </c>
      <c r="C1663">
        <v>0</v>
      </c>
      <c r="D1663">
        <v>0</v>
      </c>
      <c r="E1663">
        <v>120.8</v>
      </c>
      <c r="F1663">
        <v>0.22713491933994939</v>
      </c>
      <c r="G1663">
        <v>864.98364816192918</v>
      </c>
      <c r="H1663">
        <v>3193.5196290138429</v>
      </c>
      <c r="I1663">
        <v>59.689744686782063</v>
      </c>
      <c r="J1663">
        <v>59.689744686782063</v>
      </c>
      <c r="K1663">
        <v>658.96630108430418</v>
      </c>
      <c r="L1663">
        <v>6</v>
      </c>
      <c r="M1663">
        <v>178.48491361980069</v>
      </c>
      <c r="N1663">
        <v>2580.3638602431852</v>
      </c>
      <c r="O1663" t="b">
        <v>0</v>
      </c>
      <c r="P1663">
        <v>59.689744686782063</v>
      </c>
      <c r="Q1663">
        <v>0</v>
      </c>
      <c r="R1663">
        <v>0.95391139707707662</v>
      </c>
      <c r="S1663">
        <v>54.836998936130207</v>
      </c>
      <c r="T1663">
        <v>231.56990366023149</v>
      </c>
      <c r="U1663">
        <v>62.573678089684357</v>
      </c>
      <c r="V1663">
        <v>10.67273333869608</v>
      </c>
      <c r="W1663">
        <v>-21.640021002667531</v>
      </c>
      <c r="X1663">
        <v>1</v>
      </c>
      <c r="Y1663">
        <v>-1.164358846830797</v>
      </c>
      <c r="Z1663">
        <v>86.147307331513204</v>
      </c>
      <c r="AA1663">
        <v>2580.3638602431852</v>
      </c>
      <c r="AB1663" t="b">
        <v>0</v>
      </c>
      <c r="AC1663" t="b">
        <v>1</v>
      </c>
      <c r="AD1663">
        <v>89.862807457212199</v>
      </c>
      <c r="AE1663">
        <v>0.45217954333932148</v>
      </c>
      <c r="AF1663">
        <v>0</v>
      </c>
      <c r="AG1663">
        <v>0.1018370589186124</v>
      </c>
      <c r="AH1663" t="b">
        <v>0</v>
      </c>
      <c r="AI1663" t="b">
        <v>0</v>
      </c>
      <c r="AJ1663">
        <v>2580.3638602431852</v>
      </c>
      <c r="AK1663">
        <v>0</v>
      </c>
      <c r="AL1663">
        <v>62.573678089684357</v>
      </c>
      <c r="AM1663">
        <v>0</v>
      </c>
      <c r="AN1663">
        <v>63.026753643222143</v>
      </c>
      <c r="AO1663">
        <v>0</v>
      </c>
      <c r="AP1663">
        <v>1</v>
      </c>
      <c r="AQ1663">
        <v>0</v>
      </c>
      <c r="AR1663">
        <v>0</v>
      </c>
      <c r="AS1663">
        <v>0</v>
      </c>
      <c r="AT1663">
        <v>12.38807034793404</v>
      </c>
      <c r="AU1663">
        <v>3.9423157997032048</v>
      </c>
      <c r="AV1663">
        <v>12.38807034793404</v>
      </c>
    </row>
    <row r="1664" spans="1:48">
      <c r="A1664">
        <v>1661</v>
      </c>
      <c r="B1664">
        <v>0</v>
      </c>
      <c r="C1664">
        <v>0</v>
      </c>
      <c r="D1664">
        <v>0</v>
      </c>
      <c r="E1664">
        <v>121.6</v>
      </c>
      <c r="F1664">
        <v>0.20391921846650971</v>
      </c>
      <c r="G1664">
        <v>870.71201669280288</v>
      </c>
      <c r="H1664">
        <v>3214.6687656298282</v>
      </c>
      <c r="I1664">
        <v>58.53478679777816</v>
      </c>
      <c r="J1664">
        <v>58.53478679777816</v>
      </c>
      <c r="K1664">
        <v>641.96431080037132</v>
      </c>
      <c r="L1664">
        <v>6</v>
      </c>
      <c r="M1664">
        <v>173.8798241604473</v>
      </c>
      <c r="N1664">
        <v>2597.452362628901</v>
      </c>
      <c r="O1664" t="b">
        <v>0</v>
      </c>
      <c r="P1664">
        <v>58.53478679777816</v>
      </c>
      <c r="Q1664">
        <v>0</v>
      </c>
      <c r="R1664">
        <v>0.95349996732889386</v>
      </c>
      <c r="S1664">
        <v>54.912995310347007</v>
      </c>
      <c r="T1664">
        <v>225.69251132920331</v>
      </c>
      <c r="U1664">
        <v>61.389395703657712</v>
      </c>
      <c r="V1664">
        <v>10.494709150431961</v>
      </c>
      <c r="W1664">
        <v>-26.052709175871819</v>
      </c>
      <c r="X1664">
        <v>1</v>
      </c>
      <c r="Y1664">
        <v>3.24832932637349</v>
      </c>
      <c r="Z1664">
        <v>86.245783205459659</v>
      </c>
      <c r="AA1664">
        <v>2597.452362628901</v>
      </c>
      <c r="AB1664" t="b">
        <v>0</v>
      </c>
      <c r="AC1664" t="b">
        <v>1</v>
      </c>
      <c r="AD1664">
        <v>89.863220943418455</v>
      </c>
      <c r="AE1664">
        <v>0.544384967854038</v>
      </c>
      <c r="AF1664">
        <v>0</v>
      </c>
      <c r="AG1664">
        <v>0.1026133752029072</v>
      </c>
      <c r="AH1664" t="b">
        <v>0</v>
      </c>
      <c r="AI1664" t="b">
        <v>0</v>
      </c>
      <c r="AJ1664">
        <v>2597.452362628901</v>
      </c>
      <c r="AK1664">
        <v>0</v>
      </c>
      <c r="AL1664">
        <v>61.389395703657712</v>
      </c>
      <c r="AM1664">
        <v>0</v>
      </c>
      <c r="AN1664">
        <v>61.934568180475239</v>
      </c>
      <c r="AO1664">
        <v>0</v>
      </c>
      <c r="AP1664">
        <v>1</v>
      </c>
      <c r="AQ1664">
        <v>0</v>
      </c>
      <c r="AR1664">
        <v>0</v>
      </c>
      <c r="AS1664">
        <v>0</v>
      </c>
      <c r="AT1664">
        <v>12.21127704614392</v>
      </c>
      <c r="AU1664">
        <v>3.8860540085320641</v>
      </c>
      <c r="AV1664">
        <v>12.21127704614392</v>
      </c>
    </row>
    <row r="1665" spans="1:48">
      <c r="A1665">
        <v>1662</v>
      </c>
      <c r="B1665">
        <v>0</v>
      </c>
      <c r="C1665">
        <v>0</v>
      </c>
      <c r="D1665">
        <v>0</v>
      </c>
      <c r="E1665">
        <v>122.3</v>
      </c>
      <c r="F1665">
        <v>0.20718820679398681</v>
      </c>
      <c r="G1665">
        <v>875.72433915731744</v>
      </c>
      <c r="H1665">
        <v>3233.1742601688161</v>
      </c>
      <c r="I1665">
        <v>59.492748605629203</v>
      </c>
      <c r="J1665">
        <v>59.492748605629203</v>
      </c>
      <c r="K1665">
        <v>648.73599570070155</v>
      </c>
      <c r="L1665">
        <v>6</v>
      </c>
      <c r="M1665">
        <v>175.71397500019</v>
      </c>
      <c r="N1665">
        <v>2612.4048022164029</v>
      </c>
      <c r="O1665" t="b">
        <v>0</v>
      </c>
      <c r="P1665">
        <v>59.492748605629203</v>
      </c>
      <c r="Q1665">
        <v>0</v>
      </c>
      <c r="R1665">
        <v>0.95363632656508546</v>
      </c>
      <c r="S1665">
        <v>54.988186491419313</v>
      </c>
      <c r="T1665">
        <v>228.04059030041279</v>
      </c>
      <c r="U1665">
        <v>62.38515348918898</v>
      </c>
      <c r="V1665">
        <v>10.572799458593471</v>
      </c>
      <c r="W1665">
        <v>-21.640021002667531</v>
      </c>
      <c r="X1665">
        <v>1</v>
      </c>
      <c r="Y1665">
        <v>-1.164358846830797</v>
      </c>
      <c r="Z1665">
        <v>86.344259079406115</v>
      </c>
      <c r="AA1665">
        <v>2612.4048022164029</v>
      </c>
      <c r="AB1665" t="b">
        <v>0</v>
      </c>
      <c r="AC1665" t="b">
        <v>1</v>
      </c>
      <c r="AD1665">
        <v>89.86363442962471</v>
      </c>
      <c r="AE1665">
        <v>0.45217954333932148</v>
      </c>
      <c r="AF1665">
        <v>0</v>
      </c>
      <c r="AG1665">
        <v>0.1020860225996409</v>
      </c>
      <c r="AH1665" t="b">
        <v>0</v>
      </c>
      <c r="AI1665" t="b">
        <v>0</v>
      </c>
      <c r="AJ1665">
        <v>2612.4048022164029</v>
      </c>
      <c r="AK1665">
        <v>0</v>
      </c>
      <c r="AL1665">
        <v>62.38515348918898</v>
      </c>
      <c r="AM1665">
        <v>0</v>
      </c>
      <c r="AN1665">
        <v>62.83812054149179</v>
      </c>
      <c r="AO1665">
        <v>0</v>
      </c>
      <c r="AP1665">
        <v>1</v>
      </c>
      <c r="AQ1665">
        <v>0</v>
      </c>
      <c r="AR1665">
        <v>0</v>
      </c>
      <c r="AS1665">
        <v>0</v>
      </c>
      <c r="AT1665">
        <v>12.39408513670384</v>
      </c>
      <c r="AU1665">
        <v>3.9442299151492022</v>
      </c>
      <c r="AV1665">
        <v>12.39408513670384</v>
      </c>
    </row>
    <row r="1666" spans="1:48">
      <c r="A1666">
        <v>1663</v>
      </c>
      <c r="B1666">
        <v>0</v>
      </c>
      <c r="C1666">
        <v>0</v>
      </c>
      <c r="D1666">
        <v>0</v>
      </c>
      <c r="E1666">
        <v>123.1</v>
      </c>
      <c r="F1666">
        <v>0.21732795435753621</v>
      </c>
      <c r="G1666">
        <v>881.45270768819103</v>
      </c>
      <c r="H1666">
        <v>3254.3233967848009</v>
      </c>
      <c r="I1666">
        <v>61.140537575738939</v>
      </c>
      <c r="J1666">
        <v>61.140537575738939</v>
      </c>
      <c r="K1666">
        <v>662.37147111358195</v>
      </c>
      <c r="L1666">
        <v>6</v>
      </c>
      <c r="M1666">
        <v>179.40722402859751</v>
      </c>
      <c r="N1666">
        <v>2629.4933046021201</v>
      </c>
      <c r="O1666" t="b">
        <v>0</v>
      </c>
      <c r="P1666">
        <v>61.140537575738939</v>
      </c>
      <c r="Q1666">
        <v>0</v>
      </c>
      <c r="R1666">
        <v>0.9539173391698571</v>
      </c>
      <c r="S1666">
        <v>55.064384124306031</v>
      </c>
      <c r="T1666">
        <v>232.76507772987711</v>
      </c>
      <c r="U1666">
        <v>64.094167350963815</v>
      </c>
      <c r="V1666">
        <v>10.72643413012776</v>
      </c>
      <c r="W1666">
        <v>-21.640021002667531</v>
      </c>
      <c r="X1666">
        <v>1</v>
      </c>
      <c r="Y1666">
        <v>-1.164358846830797</v>
      </c>
      <c r="Z1666">
        <v>86.469930523211758</v>
      </c>
      <c r="AA1666">
        <v>2629.4933046021201</v>
      </c>
      <c r="AB1666" t="b">
        <v>0</v>
      </c>
      <c r="AC1666" t="b">
        <v>1</v>
      </c>
      <c r="AD1666">
        <v>89.863172382463276</v>
      </c>
      <c r="AE1666">
        <v>0.45217954333932148</v>
      </c>
      <c r="AF1666">
        <v>0</v>
      </c>
      <c r="AG1666">
        <v>0.10303904705701861</v>
      </c>
      <c r="AH1666" t="b">
        <v>0</v>
      </c>
      <c r="AI1666" t="b">
        <v>0</v>
      </c>
      <c r="AJ1666">
        <v>2629.4933046021201</v>
      </c>
      <c r="AK1666">
        <v>0</v>
      </c>
      <c r="AL1666">
        <v>64.094167350963815</v>
      </c>
      <c r="AM1666">
        <v>0</v>
      </c>
      <c r="AN1666">
        <v>64.547134403266639</v>
      </c>
      <c r="AO1666">
        <v>0</v>
      </c>
      <c r="AP1666">
        <v>1</v>
      </c>
      <c r="AQ1666">
        <v>0</v>
      </c>
      <c r="AR1666">
        <v>0</v>
      </c>
      <c r="AS1666">
        <v>0</v>
      </c>
      <c r="AT1666">
        <v>12.727062805027259</v>
      </c>
      <c r="AU1666">
        <v>4.0501950159204183</v>
      </c>
      <c r="AV1666">
        <v>12.727062805027259</v>
      </c>
    </row>
    <row r="1667" spans="1:48">
      <c r="A1667">
        <v>1664</v>
      </c>
      <c r="B1667">
        <v>0</v>
      </c>
      <c r="C1667">
        <v>0</v>
      </c>
      <c r="D1667">
        <v>0</v>
      </c>
      <c r="E1667">
        <v>123.8</v>
      </c>
      <c r="F1667">
        <v>0.17349997577587931</v>
      </c>
      <c r="G1667">
        <v>886.46503015270559</v>
      </c>
      <c r="H1667">
        <v>3272.8288913237889</v>
      </c>
      <c r="I1667">
        <v>58.1110199051246</v>
      </c>
      <c r="J1667">
        <v>58.1110199051246</v>
      </c>
      <c r="K1667">
        <v>625.9912631467638</v>
      </c>
      <c r="L1667">
        <v>6</v>
      </c>
      <c r="M1667">
        <v>169.55342988807249</v>
      </c>
      <c r="N1667">
        <v>2644.445744189622</v>
      </c>
      <c r="O1667" t="b">
        <v>0</v>
      </c>
      <c r="P1667">
        <v>58.1110199051246</v>
      </c>
      <c r="Q1667">
        <v>0</v>
      </c>
      <c r="R1667">
        <v>0.95304935883804076</v>
      </c>
      <c r="S1667">
        <v>55.142217597057332</v>
      </c>
      <c r="T1667">
        <v>220.18099259592731</v>
      </c>
      <c r="U1667">
        <v>60.973777870197253</v>
      </c>
      <c r="V1667">
        <v>10.33763877405536</v>
      </c>
      <c r="W1667">
        <v>-19.517820593665821</v>
      </c>
      <c r="X1667">
        <v>1</v>
      </c>
      <c r="Y1667">
        <v>-3.2865592558325112</v>
      </c>
      <c r="Z1667">
        <v>86.568406397158213</v>
      </c>
      <c r="AA1667">
        <v>2644.445744189622</v>
      </c>
      <c r="AB1667" t="b">
        <v>0</v>
      </c>
      <c r="AC1667" t="b">
        <v>1</v>
      </c>
      <c r="AD1667">
        <v>89.862289263792107</v>
      </c>
      <c r="AE1667">
        <v>0.40783505718107682</v>
      </c>
      <c r="AF1667">
        <v>0</v>
      </c>
      <c r="AG1667">
        <v>0.1052111381237346</v>
      </c>
      <c r="AH1667" t="b">
        <v>0</v>
      </c>
      <c r="AI1667" t="b">
        <v>0</v>
      </c>
      <c r="AJ1667">
        <v>2644.445744189622</v>
      </c>
      <c r="AK1667">
        <v>0</v>
      </c>
      <c r="AL1667">
        <v>60.973777870197253</v>
      </c>
      <c r="AM1667">
        <v>0</v>
      </c>
      <c r="AN1667">
        <v>61.382204434110903</v>
      </c>
      <c r="AO1667">
        <v>0</v>
      </c>
      <c r="AP1667">
        <v>1</v>
      </c>
      <c r="AQ1667">
        <v>0</v>
      </c>
      <c r="AR1667">
        <v>0</v>
      </c>
      <c r="AS1667">
        <v>0</v>
      </c>
      <c r="AT1667">
        <v>12.172752723842169</v>
      </c>
      <c r="AU1667">
        <v>3.8737942263208351</v>
      </c>
      <c r="AV1667">
        <v>12.172752723842169</v>
      </c>
    </row>
    <row r="1668" spans="1:48">
      <c r="A1668">
        <v>1665</v>
      </c>
      <c r="B1668">
        <v>0</v>
      </c>
      <c r="C1668">
        <v>0</v>
      </c>
      <c r="D1668">
        <v>0</v>
      </c>
      <c r="E1668">
        <v>124.4</v>
      </c>
      <c r="F1668">
        <v>0.17200547587228601</v>
      </c>
      <c r="G1668">
        <v>890.76130655086092</v>
      </c>
      <c r="H1668">
        <v>3288.690743785779</v>
      </c>
      <c r="I1668">
        <v>58.571234516105932</v>
      </c>
      <c r="J1668">
        <v>58.571234516105932</v>
      </c>
      <c r="K1668">
        <v>627.90568658590234</v>
      </c>
      <c r="L1668">
        <v>6</v>
      </c>
      <c r="M1668">
        <v>170.07196278058029</v>
      </c>
      <c r="N1668">
        <v>2657.262120978909</v>
      </c>
      <c r="O1668" t="b">
        <v>0</v>
      </c>
      <c r="P1668">
        <v>58.571234516105932</v>
      </c>
      <c r="Q1668">
        <v>0</v>
      </c>
      <c r="R1668">
        <v>0.95308184609995361</v>
      </c>
      <c r="S1668">
        <v>55.217587791020733</v>
      </c>
      <c r="T1668">
        <v>220.84682791150209</v>
      </c>
      <c r="U1668">
        <v>61.454569464082851</v>
      </c>
      <c r="V1668">
        <v>10.361725460288911</v>
      </c>
      <c r="W1668">
        <v>-26.052709175871819</v>
      </c>
      <c r="X1668">
        <v>1</v>
      </c>
      <c r="Y1668">
        <v>3.24832932637349</v>
      </c>
      <c r="Z1668">
        <v>86.666882271104669</v>
      </c>
      <c r="AA1668">
        <v>2657.262120978909</v>
      </c>
      <c r="AB1668" t="b">
        <v>0</v>
      </c>
      <c r="AC1668" t="b">
        <v>1</v>
      </c>
      <c r="AD1668">
        <v>89.862281678488642</v>
      </c>
      <c r="AE1668">
        <v>0.544384967854038</v>
      </c>
      <c r="AF1668">
        <v>0</v>
      </c>
      <c r="AG1668">
        <v>0.10688376842480959</v>
      </c>
      <c r="AH1668" t="b">
        <v>0</v>
      </c>
      <c r="AI1668" t="b">
        <v>0</v>
      </c>
      <c r="AJ1668">
        <v>2657.262120978909</v>
      </c>
      <c r="AK1668">
        <v>0</v>
      </c>
      <c r="AL1668">
        <v>61.454569464082851</v>
      </c>
      <c r="AM1668">
        <v>0</v>
      </c>
      <c r="AN1668">
        <v>61.999458437673518</v>
      </c>
      <c r="AO1668">
        <v>0</v>
      </c>
      <c r="AP1668">
        <v>1</v>
      </c>
      <c r="AQ1668">
        <v>0</v>
      </c>
      <c r="AR1668">
        <v>0</v>
      </c>
      <c r="AS1668">
        <v>0</v>
      </c>
      <c r="AT1668">
        <v>12.301942609193651</v>
      </c>
      <c r="AU1668">
        <v>3.9149069510534571</v>
      </c>
      <c r="AV1668">
        <v>12.301942609193651</v>
      </c>
    </row>
    <row r="1669" spans="1:48">
      <c r="A1669">
        <v>1666</v>
      </c>
      <c r="B1669">
        <v>0</v>
      </c>
      <c r="C1669">
        <v>0</v>
      </c>
      <c r="D1669">
        <v>0</v>
      </c>
      <c r="E1669">
        <v>125</v>
      </c>
      <c r="F1669">
        <v>0.13847812073497681</v>
      </c>
      <c r="G1669">
        <v>895.05758294901614</v>
      </c>
      <c r="H1669">
        <v>3304.5525962477682</v>
      </c>
      <c r="I1669">
        <v>56.280926598262973</v>
      </c>
      <c r="J1669">
        <v>56.280926598262973</v>
      </c>
      <c r="K1669">
        <v>600.45663031375557</v>
      </c>
      <c r="L1669">
        <v>6</v>
      </c>
      <c r="M1669">
        <v>162.63722381195981</v>
      </c>
      <c r="N1669">
        <v>2670.078497768196</v>
      </c>
      <c r="O1669" t="b">
        <v>0</v>
      </c>
      <c r="P1669">
        <v>56.280926598262973</v>
      </c>
      <c r="Q1669">
        <v>0</v>
      </c>
      <c r="R1669">
        <v>0.95236044241687767</v>
      </c>
      <c r="S1669">
        <v>55.293502319875927</v>
      </c>
      <c r="T1669">
        <v>211.35242905067631</v>
      </c>
      <c r="U1669">
        <v>59.096245593143877</v>
      </c>
      <c r="V1669">
        <v>10.068736214092411</v>
      </c>
      <c r="W1669">
        <v>-27.61987071612554</v>
      </c>
      <c r="X1669">
        <v>1</v>
      </c>
      <c r="Y1669">
        <v>4.8154908666272114</v>
      </c>
      <c r="Z1669">
        <v>86.757085139509527</v>
      </c>
      <c r="AA1669">
        <v>2670.078497768196</v>
      </c>
      <c r="AB1669" t="b">
        <v>0</v>
      </c>
      <c r="AC1669" t="b">
        <v>1</v>
      </c>
      <c r="AD1669">
        <v>89.863881642812657</v>
      </c>
      <c r="AE1669">
        <v>0.57713162690411579</v>
      </c>
      <c r="AF1669">
        <v>0</v>
      </c>
      <c r="AG1669">
        <v>0.1056405553341128</v>
      </c>
      <c r="AH1669" t="b">
        <v>0</v>
      </c>
      <c r="AI1669" t="b">
        <v>0</v>
      </c>
      <c r="AJ1669">
        <v>2670.078497768196</v>
      </c>
      <c r="AK1669">
        <v>0</v>
      </c>
      <c r="AL1669">
        <v>59.096245593143877</v>
      </c>
      <c r="AM1669">
        <v>0</v>
      </c>
      <c r="AN1669">
        <v>59.673727224031772</v>
      </c>
      <c r="AO1669">
        <v>0</v>
      </c>
      <c r="AP1669">
        <v>1</v>
      </c>
      <c r="AQ1669">
        <v>0</v>
      </c>
      <c r="AR1669">
        <v>0</v>
      </c>
      <c r="AS1669">
        <v>0</v>
      </c>
      <c r="AT1669">
        <v>11.899808272660239</v>
      </c>
      <c r="AU1669">
        <v>3.7869337878413831</v>
      </c>
      <c r="AV1669">
        <v>11.899808272660239</v>
      </c>
    </row>
    <row r="1670" spans="1:48">
      <c r="A1670">
        <v>1667</v>
      </c>
      <c r="B1670">
        <v>0</v>
      </c>
      <c r="C1670">
        <v>0</v>
      </c>
      <c r="D1670">
        <v>0</v>
      </c>
      <c r="E1670">
        <v>125.4</v>
      </c>
      <c r="F1670">
        <v>0.1074153745211355</v>
      </c>
      <c r="G1670">
        <v>897.9217672144531</v>
      </c>
      <c r="H1670">
        <v>3315.1271645557608</v>
      </c>
      <c r="I1670">
        <v>53.989854097152019</v>
      </c>
      <c r="J1670">
        <v>53.989854097152019</v>
      </c>
      <c r="K1670">
        <v>574.1760008577495</v>
      </c>
      <c r="L1670">
        <v>6</v>
      </c>
      <c r="M1670">
        <v>155.51896014565261</v>
      </c>
      <c r="N1670">
        <v>2678.6227489610551</v>
      </c>
      <c r="O1670" t="b">
        <v>0</v>
      </c>
      <c r="P1670">
        <v>53.989854097152019</v>
      </c>
      <c r="Q1670">
        <v>0</v>
      </c>
      <c r="R1670">
        <v>0.95161718985948263</v>
      </c>
      <c r="S1670">
        <v>55.367569969984913</v>
      </c>
      <c r="T1670">
        <v>202.25986103164419</v>
      </c>
      <c r="U1670">
        <v>56.734845347974691</v>
      </c>
      <c r="V1670">
        <v>9.7859004553414195</v>
      </c>
      <c r="W1670">
        <v>-22.05845777881315</v>
      </c>
      <c r="X1670">
        <v>1</v>
      </c>
      <c r="Y1670">
        <v>-0.7459220706851788</v>
      </c>
      <c r="Z1670">
        <v>86.853702095287588</v>
      </c>
      <c r="AA1670">
        <v>2678.6227489610551</v>
      </c>
      <c r="AB1670" t="b">
        <v>0</v>
      </c>
      <c r="AC1670" t="b">
        <v>1</v>
      </c>
      <c r="AD1670">
        <v>89.864689096938832</v>
      </c>
      <c r="AE1670">
        <v>0.46092299836325978</v>
      </c>
      <c r="AF1670">
        <v>0</v>
      </c>
      <c r="AG1670">
        <v>9.1767411691117018E-2</v>
      </c>
      <c r="AH1670" t="b">
        <v>0</v>
      </c>
      <c r="AI1670" t="b">
        <v>0</v>
      </c>
      <c r="AJ1670">
        <v>2678.6227489610551</v>
      </c>
      <c r="AK1670">
        <v>0</v>
      </c>
      <c r="AL1670">
        <v>56.734845347974691</v>
      </c>
      <c r="AM1670">
        <v>0</v>
      </c>
      <c r="AN1670">
        <v>57.195992348887557</v>
      </c>
      <c r="AO1670">
        <v>0</v>
      </c>
      <c r="AP1670">
        <v>1</v>
      </c>
      <c r="AQ1670">
        <v>0</v>
      </c>
      <c r="AR1670">
        <v>0</v>
      </c>
      <c r="AS1670">
        <v>0</v>
      </c>
      <c r="AT1670">
        <v>11.46685555061975</v>
      </c>
      <c r="AU1670">
        <v>3.649153140114485</v>
      </c>
      <c r="AV1670">
        <v>11.46685555061975</v>
      </c>
    </row>
    <row r="1671" spans="1:48">
      <c r="A1671">
        <v>1668</v>
      </c>
      <c r="B1671">
        <v>0</v>
      </c>
      <c r="C1671">
        <v>0</v>
      </c>
      <c r="D1671">
        <v>0</v>
      </c>
      <c r="E1671">
        <v>125.8</v>
      </c>
      <c r="F1671">
        <v>9.852704784714561E-2</v>
      </c>
      <c r="G1671">
        <v>900.78595147988983</v>
      </c>
      <c r="H1671">
        <v>3325.701732863753</v>
      </c>
      <c r="I1671">
        <v>53.601933763265137</v>
      </c>
      <c r="J1671">
        <v>53.601933763265137</v>
      </c>
      <c r="K1671">
        <v>568.23795067135632</v>
      </c>
      <c r="L1671">
        <v>6</v>
      </c>
      <c r="M1671">
        <v>153.9106041905082</v>
      </c>
      <c r="N1671">
        <v>2687.1670001539128</v>
      </c>
      <c r="O1671" t="b">
        <v>0</v>
      </c>
      <c r="P1671">
        <v>53.601933763265137</v>
      </c>
      <c r="Q1671">
        <v>0</v>
      </c>
      <c r="R1671">
        <v>0.95143566739627727</v>
      </c>
      <c r="S1671">
        <v>55.439731021118668</v>
      </c>
      <c r="T1671">
        <v>200.20630669558389</v>
      </c>
      <c r="U1671">
        <v>56.337948639190223</v>
      </c>
      <c r="V1671">
        <v>9.7228856677272404</v>
      </c>
      <c r="W1671">
        <v>-22.05845777881315</v>
      </c>
      <c r="X1671">
        <v>1</v>
      </c>
      <c r="Y1671">
        <v>-0.7459220706851788</v>
      </c>
      <c r="Z1671">
        <v>86.9514099899408</v>
      </c>
      <c r="AA1671">
        <v>2687.1670001539128</v>
      </c>
      <c r="AB1671" t="b">
        <v>0</v>
      </c>
      <c r="AC1671" t="b">
        <v>1</v>
      </c>
      <c r="AD1671">
        <v>89.864393096117126</v>
      </c>
      <c r="AE1671">
        <v>0.46092299836325978</v>
      </c>
      <c r="AF1671">
        <v>0</v>
      </c>
      <c r="AG1671">
        <v>7.8984483778150594E-2</v>
      </c>
      <c r="AH1671" t="b">
        <v>0</v>
      </c>
      <c r="AI1671" t="b">
        <v>0</v>
      </c>
      <c r="AJ1671">
        <v>2687.1670001539128</v>
      </c>
      <c r="AK1671">
        <v>0</v>
      </c>
      <c r="AL1671">
        <v>56.337948639190223</v>
      </c>
      <c r="AM1671">
        <v>0</v>
      </c>
      <c r="AN1671">
        <v>56.799043139505528</v>
      </c>
      <c r="AO1671">
        <v>0</v>
      </c>
      <c r="AP1671">
        <v>1</v>
      </c>
      <c r="AQ1671">
        <v>0</v>
      </c>
      <c r="AR1671">
        <v>0</v>
      </c>
      <c r="AS1671">
        <v>0</v>
      </c>
      <c r="AT1671">
        <v>11.40795260906134</v>
      </c>
      <c r="AU1671">
        <v>3.63040817091164</v>
      </c>
      <c r="AV1671">
        <v>11.40795260906134</v>
      </c>
    </row>
    <row r="1672" spans="1:48">
      <c r="A1672">
        <v>1669</v>
      </c>
      <c r="B1672">
        <v>0</v>
      </c>
      <c r="C1672">
        <v>0</v>
      </c>
      <c r="D1672">
        <v>0</v>
      </c>
      <c r="E1672">
        <v>126.1</v>
      </c>
      <c r="F1672">
        <v>8.1809767423614232E-2</v>
      </c>
      <c r="G1672">
        <v>902.93408967896744</v>
      </c>
      <c r="H1672">
        <v>3333.6326590947479</v>
      </c>
      <c r="I1672">
        <v>52.437447578120668</v>
      </c>
      <c r="J1672">
        <v>52.437447578120668</v>
      </c>
      <c r="K1672">
        <v>554.57064345509173</v>
      </c>
      <c r="L1672">
        <v>6</v>
      </c>
      <c r="M1672">
        <v>150.20873333019821</v>
      </c>
      <c r="N1672">
        <v>2693.575188548557</v>
      </c>
      <c r="O1672" t="b">
        <v>0</v>
      </c>
      <c r="P1672">
        <v>52.437447578120668</v>
      </c>
      <c r="Q1672">
        <v>0</v>
      </c>
      <c r="R1672">
        <v>0.9510162809295224</v>
      </c>
      <c r="S1672">
        <v>55.51164237913018</v>
      </c>
      <c r="T1672">
        <v>195.4770926783593</v>
      </c>
      <c r="U1672">
        <v>55.138327944152913</v>
      </c>
      <c r="V1672">
        <v>9.5751949924704434</v>
      </c>
      <c r="W1672">
        <v>-22.05845777881315</v>
      </c>
      <c r="X1672">
        <v>1</v>
      </c>
      <c r="Y1672">
        <v>-0.7459220706851788</v>
      </c>
      <c r="Z1672">
        <v>87.049185426505773</v>
      </c>
      <c r="AA1672">
        <v>2693.575188548557</v>
      </c>
      <c r="AB1672" t="b">
        <v>0</v>
      </c>
      <c r="AC1672" t="b">
        <v>1</v>
      </c>
      <c r="AD1672">
        <v>89.864097095295421</v>
      </c>
      <c r="AE1672">
        <v>0.46092299836325978</v>
      </c>
      <c r="AF1672">
        <v>0</v>
      </c>
      <c r="AG1672">
        <v>7.054082065450562E-2</v>
      </c>
      <c r="AH1672" t="b">
        <v>0</v>
      </c>
      <c r="AI1672" t="b">
        <v>0</v>
      </c>
      <c r="AJ1672">
        <v>2693.575188548557</v>
      </c>
      <c r="AK1672">
        <v>0</v>
      </c>
      <c r="AL1672">
        <v>55.138327944152913</v>
      </c>
      <c r="AM1672">
        <v>0</v>
      </c>
      <c r="AN1672">
        <v>55.599376943950332</v>
      </c>
      <c r="AO1672">
        <v>0</v>
      </c>
      <c r="AP1672">
        <v>1</v>
      </c>
      <c r="AQ1672">
        <v>0</v>
      </c>
      <c r="AR1672">
        <v>0</v>
      </c>
      <c r="AS1672">
        <v>0</v>
      </c>
      <c r="AT1672">
        <v>11.20274305669389</v>
      </c>
      <c r="AU1672">
        <v>3.5651033382923152</v>
      </c>
      <c r="AV1672">
        <v>11.20274305669389</v>
      </c>
    </row>
    <row r="1673" spans="1:48">
      <c r="A1673">
        <v>1670</v>
      </c>
      <c r="B1673">
        <v>0</v>
      </c>
      <c r="C1673">
        <v>0</v>
      </c>
      <c r="D1673">
        <v>0</v>
      </c>
      <c r="E1673">
        <v>126.4</v>
      </c>
      <c r="F1673">
        <v>7.4233882458404565E-2</v>
      </c>
      <c r="G1673">
        <v>905.08222787804516</v>
      </c>
      <c r="H1673">
        <v>3341.5635853257431</v>
      </c>
      <c r="I1673">
        <v>52.061747383445599</v>
      </c>
      <c r="J1673">
        <v>52.061747383445599</v>
      </c>
      <c r="K1673">
        <v>549.29049672114832</v>
      </c>
      <c r="L1673">
        <v>6</v>
      </c>
      <c r="M1673">
        <v>148.77857440984519</v>
      </c>
      <c r="N1673">
        <v>2699.9833769431998</v>
      </c>
      <c r="O1673" t="b">
        <v>0</v>
      </c>
      <c r="P1673">
        <v>52.061747383445599</v>
      </c>
      <c r="Q1673">
        <v>0</v>
      </c>
      <c r="R1673">
        <v>0.95084909861154732</v>
      </c>
      <c r="S1673">
        <v>55.582598997103851</v>
      </c>
      <c r="T1673">
        <v>193.6499695808298</v>
      </c>
      <c r="U1673">
        <v>54.752901863678908</v>
      </c>
      <c r="V1673">
        <v>9.5180705587442276</v>
      </c>
      <c r="W1673">
        <v>-22.05845777881315</v>
      </c>
      <c r="X1673">
        <v>1</v>
      </c>
      <c r="Y1673">
        <v>-0.7459220706851788</v>
      </c>
      <c r="Z1673">
        <v>87.127057046679198</v>
      </c>
      <c r="AA1673">
        <v>2699.9833769431998</v>
      </c>
      <c r="AB1673" t="b">
        <v>0</v>
      </c>
      <c r="AC1673" t="b">
        <v>1</v>
      </c>
      <c r="AD1673">
        <v>89.863801094473715</v>
      </c>
      <c r="AE1673">
        <v>0.46092299836325978</v>
      </c>
      <c r="AF1673">
        <v>0</v>
      </c>
      <c r="AG1673">
        <v>6.0060063105077548E-2</v>
      </c>
      <c r="AH1673" t="b">
        <v>0</v>
      </c>
      <c r="AI1673" t="b">
        <v>0</v>
      </c>
      <c r="AJ1673">
        <v>2699.9833769431998</v>
      </c>
      <c r="AK1673">
        <v>0</v>
      </c>
      <c r="AL1673">
        <v>54.752901863678908</v>
      </c>
      <c r="AM1673">
        <v>0</v>
      </c>
      <c r="AN1673">
        <v>55.213912363038112</v>
      </c>
      <c r="AO1673">
        <v>0</v>
      </c>
      <c r="AP1673">
        <v>1</v>
      </c>
      <c r="AQ1673">
        <v>0</v>
      </c>
      <c r="AR1673">
        <v>0</v>
      </c>
      <c r="AS1673">
        <v>0</v>
      </c>
      <c r="AT1673">
        <v>11.14323237066866</v>
      </c>
      <c r="AU1673">
        <v>3.546164963615781</v>
      </c>
      <c r="AV1673">
        <v>11.14323237066866</v>
      </c>
    </row>
    <row r="1674" spans="1:48">
      <c r="A1674">
        <v>1671</v>
      </c>
      <c r="B1674">
        <v>0</v>
      </c>
      <c r="C1674">
        <v>0</v>
      </c>
      <c r="D1674">
        <v>0</v>
      </c>
      <c r="E1674">
        <v>126.6</v>
      </c>
      <c r="F1674">
        <v>3.792136940943891E-2</v>
      </c>
      <c r="G1674">
        <v>906.51432001076353</v>
      </c>
      <c r="H1674">
        <v>3346.8508694797388</v>
      </c>
      <c r="I1674">
        <v>49.088453814554832</v>
      </c>
      <c r="J1674">
        <v>49.088453814554832</v>
      </c>
      <c r="K1674">
        <v>517.10181963138825</v>
      </c>
      <c r="L1674">
        <v>6</v>
      </c>
      <c r="M1674">
        <v>140.06008115693069</v>
      </c>
      <c r="N1674">
        <v>2704.25550253963</v>
      </c>
      <c r="O1674" t="b">
        <v>0</v>
      </c>
      <c r="P1674">
        <v>49.088453814554832</v>
      </c>
      <c r="Q1674">
        <v>0</v>
      </c>
      <c r="R1674">
        <v>0.94975707661156628</v>
      </c>
      <c r="S1674">
        <v>55.653287671104117</v>
      </c>
      <c r="T1674">
        <v>182.51160098600181</v>
      </c>
      <c r="U1674">
        <v>51.685273027590327</v>
      </c>
      <c r="V1674">
        <v>9.1699163858400823</v>
      </c>
      <c r="W1674">
        <v>-22.05845777881315</v>
      </c>
      <c r="X1674">
        <v>1</v>
      </c>
      <c r="Y1674">
        <v>-0.7459220706851788</v>
      </c>
      <c r="Z1674">
        <v>87.1653063379987</v>
      </c>
      <c r="AA1674">
        <v>2704.25550253963</v>
      </c>
      <c r="AB1674" t="b">
        <v>0</v>
      </c>
      <c r="AC1674" t="b">
        <v>1</v>
      </c>
      <c r="AD1674">
        <v>89.863505093652009</v>
      </c>
      <c r="AE1674">
        <v>0.46092299836325978</v>
      </c>
      <c r="AF1674">
        <v>0</v>
      </c>
      <c r="AG1674">
        <v>5.1158066588347262E-2</v>
      </c>
      <c r="AH1674" t="b">
        <v>0</v>
      </c>
      <c r="AI1674" t="b">
        <v>0</v>
      </c>
      <c r="AJ1674">
        <v>2704.25550253963</v>
      </c>
      <c r="AK1674">
        <v>0</v>
      </c>
      <c r="AL1674">
        <v>51.685273027590327</v>
      </c>
      <c r="AM1674">
        <v>0</v>
      </c>
      <c r="AN1674">
        <v>52.146227526312117</v>
      </c>
      <c r="AO1674">
        <v>0</v>
      </c>
      <c r="AP1674">
        <v>1</v>
      </c>
      <c r="AQ1674">
        <v>0</v>
      </c>
      <c r="AR1674">
        <v>0</v>
      </c>
      <c r="AS1674">
        <v>0</v>
      </c>
      <c r="AT1674">
        <v>10.604116718230371</v>
      </c>
      <c r="AU1674">
        <v>3.3745995708805672</v>
      </c>
      <c r="AV1674">
        <v>10.604116718230371</v>
      </c>
    </row>
    <row r="1675" spans="1:48">
      <c r="A1675">
        <v>1672</v>
      </c>
      <c r="B1675">
        <v>0</v>
      </c>
      <c r="C1675">
        <v>0</v>
      </c>
      <c r="D1675">
        <v>0</v>
      </c>
      <c r="E1675">
        <v>126.7</v>
      </c>
      <c r="F1675">
        <v>2.4080639903807821E-2</v>
      </c>
      <c r="G1675">
        <v>907.23036607712277</v>
      </c>
      <c r="H1675">
        <v>3349.494511556738</v>
      </c>
      <c r="I1675">
        <v>47.974252967006102</v>
      </c>
      <c r="J1675">
        <v>47.974252967006102</v>
      </c>
      <c r="K1675">
        <v>504.96586884687508</v>
      </c>
      <c r="L1675">
        <v>6</v>
      </c>
      <c r="M1675">
        <v>136.77298722829769</v>
      </c>
      <c r="N1675">
        <v>2706.391565337844</v>
      </c>
      <c r="O1675" t="b">
        <v>0</v>
      </c>
      <c r="P1675">
        <v>47.974252967006088</v>
      </c>
      <c r="Q1675">
        <v>0</v>
      </c>
      <c r="R1675">
        <v>0.94932102332386037</v>
      </c>
      <c r="S1675">
        <v>55.721420098418328</v>
      </c>
      <c r="T1675">
        <v>178.31007097287821</v>
      </c>
      <c r="U1675">
        <v>50.535331872282477</v>
      </c>
      <c r="V1675">
        <v>9.0365719279552934</v>
      </c>
      <c r="W1675">
        <v>-21.6892116173231</v>
      </c>
      <c r="X1675">
        <v>1</v>
      </c>
      <c r="Y1675">
        <v>-1.115168232175229</v>
      </c>
      <c r="Z1675">
        <v>87.182174543352502</v>
      </c>
      <c r="AA1675">
        <v>2706.391565337844</v>
      </c>
      <c r="AB1675" t="b">
        <v>0</v>
      </c>
      <c r="AC1675" t="b">
        <v>1</v>
      </c>
      <c r="AD1675">
        <v>89.863135829703026</v>
      </c>
      <c r="AE1675">
        <v>0.45320740692913941</v>
      </c>
      <c r="AF1675">
        <v>0</v>
      </c>
      <c r="AG1675">
        <v>4.1377922973162902E-2</v>
      </c>
      <c r="AH1675" t="b">
        <v>0</v>
      </c>
      <c r="AI1675" t="b">
        <v>0</v>
      </c>
      <c r="AJ1675">
        <v>2706.391565337844</v>
      </c>
      <c r="AK1675">
        <v>0</v>
      </c>
      <c r="AL1675">
        <v>50.535331872282477</v>
      </c>
      <c r="AM1675">
        <v>0</v>
      </c>
      <c r="AN1675">
        <v>50.988553279370969</v>
      </c>
      <c r="AO1675">
        <v>0</v>
      </c>
      <c r="AP1675">
        <v>1</v>
      </c>
      <c r="AQ1675">
        <v>0</v>
      </c>
      <c r="AR1675">
        <v>0</v>
      </c>
      <c r="AS1675">
        <v>0</v>
      </c>
      <c r="AT1675">
        <v>10.402364940880039</v>
      </c>
      <c r="AU1675">
        <v>3.310395122800478</v>
      </c>
      <c r="AV1675">
        <v>10.402364940880039</v>
      </c>
    </row>
    <row r="1676" spans="1:48">
      <c r="A1676">
        <v>1673</v>
      </c>
      <c r="B1676">
        <v>0</v>
      </c>
      <c r="C1676">
        <v>0</v>
      </c>
      <c r="D1676">
        <v>0</v>
      </c>
      <c r="E1676">
        <v>126.8</v>
      </c>
      <c r="F1676">
        <v>3.2422737641994097E-2</v>
      </c>
      <c r="G1676">
        <v>907.94641214348201</v>
      </c>
      <c r="H1676">
        <v>3352.1381536337358</v>
      </c>
      <c r="I1676">
        <v>48.792578260565577</v>
      </c>
      <c r="J1676">
        <v>48.792578260565577</v>
      </c>
      <c r="K1676">
        <v>513.17434019266625</v>
      </c>
      <c r="L1676">
        <v>6</v>
      </c>
      <c r="M1676">
        <v>138.99630016052711</v>
      </c>
      <c r="N1676">
        <v>2708.5276281360589</v>
      </c>
      <c r="O1676" t="b">
        <v>0</v>
      </c>
      <c r="P1676">
        <v>48.792578260565577</v>
      </c>
      <c r="Q1676">
        <v>0</v>
      </c>
      <c r="R1676">
        <v>0.94964223573369111</v>
      </c>
      <c r="S1676">
        <v>55.788583961165067</v>
      </c>
      <c r="T1676">
        <v>181.14729683241421</v>
      </c>
      <c r="U1676">
        <v>51.379958077442247</v>
      </c>
      <c r="V1676">
        <v>9.122172871365791</v>
      </c>
      <c r="W1676">
        <v>-21.6892116173231</v>
      </c>
      <c r="X1676">
        <v>1</v>
      </c>
      <c r="Y1676">
        <v>-1.115168232175229</v>
      </c>
      <c r="Z1676">
        <v>87.220423834672005</v>
      </c>
      <c r="AA1676">
        <v>2708.5276281360589</v>
      </c>
      <c r="AB1676" t="b">
        <v>0</v>
      </c>
      <c r="AC1676" t="b">
        <v>1</v>
      </c>
      <c r="AD1676">
        <v>89.862693302626766</v>
      </c>
      <c r="AE1676">
        <v>0.45320740692913941</v>
      </c>
      <c r="AF1676">
        <v>0</v>
      </c>
      <c r="AG1676">
        <v>2.9036053788978219E-2</v>
      </c>
      <c r="AH1676" t="b">
        <v>0</v>
      </c>
      <c r="AI1676" t="b">
        <v>0</v>
      </c>
      <c r="AJ1676">
        <v>2708.5276281360589</v>
      </c>
      <c r="AK1676">
        <v>0</v>
      </c>
      <c r="AL1676">
        <v>51.379958077442247</v>
      </c>
      <c r="AM1676">
        <v>0</v>
      </c>
      <c r="AN1676">
        <v>51.833179484530739</v>
      </c>
      <c r="AO1676">
        <v>0</v>
      </c>
      <c r="AP1676">
        <v>1</v>
      </c>
      <c r="AQ1676">
        <v>0</v>
      </c>
      <c r="AR1676">
        <v>0</v>
      </c>
      <c r="AS1676">
        <v>0</v>
      </c>
      <c r="AT1676">
        <v>10.554880804426711</v>
      </c>
      <c r="AU1676">
        <v>3.358930986876008</v>
      </c>
      <c r="AV1676">
        <v>10.554880804426711</v>
      </c>
    </row>
    <row r="1677" spans="1:48">
      <c r="A1677">
        <v>1674</v>
      </c>
      <c r="B1677">
        <v>0</v>
      </c>
      <c r="C1677">
        <v>0</v>
      </c>
      <c r="D1677">
        <v>0</v>
      </c>
      <c r="E1677">
        <v>126.9</v>
      </c>
      <c r="F1677">
        <v>1.2895076194883609E-2</v>
      </c>
      <c r="G1677">
        <v>908.66245820984125</v>
      </c>
      <c r="H1677">
        <v>3354.7817957107341</v>
      </c>
      <c r="I1677">
        <v>47.180054415674817</v>
      </c>
      <c r="J1677">
        <v>47.180054415674817</v>
      </c>
      <c r="K1677">
        <v>495.8236454750845</v>
      </c>
      <c r="L1677">
        <v>6</v>
      </c>
      <c r="M1677">
        <v>134.29676204633921</v>
      </c>
      <c r="N1677">
        <v>2710.6636909342728</v>
      </c>
      <c r="O1677" t="b">
        <v>0</v>
      </c>
      <c r="P1677">
        <v>47.180054415674817</v>
      </c>
      <c r="Q1677">
        <v>0</v>
      </c>
      <c r="R1677">
        <v>0.948995761058125</v>
      </c>
      <c r="S1677">
        <v>55.856460519841413</v>
      </c>
      <c r="T1677">
        <v>175.1418401842119</v>
      </c>
      <c r="U1677">
        <v>49.715769397188168</v>
      </c>
      <c r="V1677">
        <v>8.9329762654752471</v>
      </c>
      <c r="W1677">
        <v>-28.224100199529101</v>
      </c>
      <c r="X1677">
        <v>1</v>
      </c>
      <c r="Y1677">
        <v>5.4197203500307722</v>
      </c>
      <c r="Z1677">
        <v>87.235930849144239</v>
      </c>
      <c r="AA1677">
        <v>2710.6636909342728</v>
      </c>
      <c r="AB1677" t="b">
        <v>0</v>
      </c>
      <c r="AC1677" t="b">
        <v>1</v>
      </c>
      <c r="AD1677">
        <v>89.863547380427931</v>
      </c>
      <c r="AE1677">
        <v>0.58975731760210059</v>
      </c>
      <c r="AF1677">
        <v>0</v>
      </c>
      <c r="AG1677">
        <v>1.659549301046959E-2</v>
      </c>
      <c r="AH1677" t="b">
        <v>0</v>
      </c>
      <c r="AI1677" t="b">
        <v>0</v>
      </c>
      <c r="AJ1677">
        <v>2710.6636909342728</v>
      </c>
      <c r="AK1677">
        <v>0</v>
      </c>
      <c r="AL1677">
        <v>49.715769397188168</v>
      </c>
      <c r="AM1677">
        <v>0</v>
      </c>
      <c r="AN1677">
        <v>50.305530214830107</v>
      </c>
      <c r="AO1677">
        <v>0</v>
      </c>
      <c r="AP1677">
        <v>1</v>
      </c>
      <c r="AQ1677">
        <v>0</v>
      </c>
      <c r="AR1677">
        <v>0</v>
      </c>
      <c r="AS1677">
        <v>0</v>
      </c>
      <c r="AT1677">
        <v>10.28794537095216</v>
      </c>
      <c r="AU1677">
        <v>3.2739828272893261</v>
      </c>
      <c r="AV1677">
        <v>10.28794537095216</v>
      </c>
    </row>
    <row r="1678" spans="1:48">
      <c r="A1678">
        <v>1675</v>
      </c>
      <c r="B1678">
        <v>0</v>
      </c>
      <c r="C1678">
        <v>0</v>
      </c>
      <c r="D1678">
        <v>0</v>
      </c>
      <c r="E1678">
        <v>126.9</v>
      </c>
      <c r="F1678">
        <v>-6.6970908821417652E-4</v>
      </c>
      <c r="G1678">
        <v>908.66245820984125</v>
      </c>
      <c r="H1678">
        <v>3354.7817957107341</v>
      </c>
      <c r="I1678">
        <v>45.996292843423909</v>
      </c>
      <c r="J1678">
        <v>45.996292843423909</v>
      </c>
      <c r="K1678">
        <v>483.38328300844512</v>
      </c>
      <c r="L1678">
        <v>6</v>
      </c>
      <c r="M1678">
        <v>130.9272164161552</v>
      </c>
      <c r="N1678">
        <v>2710.6636909342728</v>
      </c>
      <c r="O1678" t="b">
        <v>0</v>
      </c>
      <c r="P1678">
        <v>45.996292843423909</v>
      </c>
      <c r="Q1678">
        <v>0</v>
      </c>
      <c r="R1678">
        <v>0.94851528635680915</v>
      </c>
      <c r="S1678">
        <v>55.922936433764313</v>
      </c>
      <c r="T1678">
        <v>170.83397232404201</v>
      </c>
      <c r="U1678">
        <v>48.492937863018469</v>
      </c>
      <c r="V1678">
        <v>8.7953381456321154</v>
      </c>
      <c r="W1678">
        <v>-23.46858313755569</v>
      </c>
      <c r="X1678">
        <v>1</v>
      </c>
      <c r="Y1678">
        <v>0.66420328805735807</v>
      </c>
      <c r="Z1678">
        <v>87.251437863616474</v>
      </c>
      <c r="AA1678">
        <v>2710.6636909342728</v>
      </c>
      <c r="AB1678" t="b">
        <v>0</v>
      </c>
      <c r="AC1678" t="b">
        <v>1</v>
      </c>
      <c r="AD1678">
        <v>89.864754508133899</v>
      </c>
      <c r="AE1678">
        <v>0.49038830436683528</v>
      </c>
      <c r="AF1678">
        <v>0</v>
      </c>
      <c r="AG1678">
        <v>2.691226520875611E-3</v>
      </c>
      <c r="AH1678" t="b">
        <v>0</v>
      </c>
      <c r="AI1678" t="b">
        <v>0</v>
      </c>
      <c r="AJ1678">
        <v>2710.6636909342728</v>
      </c>
      <c r="AK1678">
        <v>0</v>
      </c>
      <c r="AL1678">
        <v>48.492937863018469</v>
      </c>
      <c r="AM1678">
        <v>0</v>
      </c>
      <c r="AN1678">
        <v>48.983326167385307</v>
      </c>
      <c r="AO1678">
        <v>0</v>
      </c>
      <c r="AP1678">
        <v>1</v>
      </c>
      <c r="AQ1678">
        <v>0</v>
      </c>
      <c r="AR1678">
        <v>0</v>
      </c>
      <c r="AS1678">
        <v>0</v>
      </c>
      <c r="AT1678">
        <v>10.05493110850669</v>
      </c>
      <c r="AU1678">
        <v>3.19982956672537</v>
      </c>
      <c r="AV1678">
        <v>10.05493110850669</v>
      </c>
    </row>
    <row r="1679" spans="1:48">
      <c r="A1679">
        <v>1676</v>
      </c>
      <c r="B1679">
        <v>0</v>
      </c>
      <c r="C1679">
        <v>0</v>
      </c>
      <c r="D1679">
        <v>0</v>
      </c>
      <c r="E1679">
        <v>126.9</v>
      </c>
      <c r="F1679">
        <v>-1.021623984201625E-2</v>
      </c>
      <c r="G1679">
        <v>908.66245820984125</v>
      </c>
      <c r="H1679">
        <v>3354.7817957107341</v>
      </c>
      <c r="I1679">
        <v>45.163193312630483</v>
      </c>
      <c r="J1679">
        <v>45.163193312630483</v>
      </c>
      <c r="K1679">
        <v>474.62809076635352</v>
      </c>
      <c r="L1679">
        <v>6</v>
      </c>
      <c r="M1679">
        <v>128.55582090096249</v>
      </c>
      <c r="N1679">
        <v>2710.6636909342728</v>
      </c>
      <c r="O1679" t="b">
        <v>0</v>
      </c>
      <c r="P1679">
        <v>45.163193312630483</v>
      </c>
      <c r="Q1679">
        <v>0</v>
      </c>
      <c r="R1679">
        <v>0.94816803632324564</v>
      </c>
      <c r="S1679">
        <v>55.988354957526496</v>
      </c>
      <c r="T1679">
        <v>167.80120468496139</v>
      </c>
      <c r="U1679">
        <v>47.632056325967113</v>
      </c>
      <c r="V1679">
        <v>8.697465946146508</v>
      </c>
      <c r="W1679">
        <v>-23.46858313755569</v>
      </c>
      <c r="X1679">
        <v>1</v>
      </c>
      <c r="Y1679">
        <v>0.66420328805735807</v>
      </c>
      <c r="Z1679">
        <v>87.266944878088708</v>
      </c>
      <c r="AA1679">
        <v>2710.6636909342728</v>
      </c>
      <c r="AB1679" t="b">
        <v>0</v>
      </c>
      <c r="AC1679" t="b">
        <v>1</v>
      </c>
      <c r="AD1679">
        <v>89.865018080867259</v>
      </c>
      <c r="AE1679">
        <v>0.49038830436683528</v>
      </c>
      <c r="AF1679">
        <v>0</v>
      </c>
      <c r="AG1679">
        <v>-1.0149193111507301E-2</v>
      </c>
      <c r="AH1679" t="b">
        <v>0</v>
      </c>
      <c r="AI1679" t="b">
        <v>0</v>
      </c>
      <c r="AJ1679">
        <v>2710.6636909342728</v>
      </c>
      <c r="AK1679">
        <v>0</v>
      </c>
      <c r="AL1679">
        <v>47.632056325967113</v>
      </c>
      <c r="AM1679">
        <v>0</v>
      </c>
      <c r="AN1679">
        <v>48.12244813037379</v>
      </c>
      <c r="AO1679">
        <v>0</v>
      </c>
      <c r="AP1679">
        <v>1</v>
      </c>
      <c r="AQ1679">
        <v>0</v>
      </c>
      <c r="AR1679">
        <v>0</v>
      </c>
      <c r="AS1679">
        <v>0</v>
      </c>
      <c r="AT1679">
        <v>9.9035730380110056</v>
      </c>
      <c r="AU1679">
        <v>3.1516621527562338</v>
      </c>
      <c r="AV1679">
        <v>9.9035730380110056</v>
      </c>
    </row>
    <row r="1680" spans="1:48">
      <c r="A1680">
        <v>1677</v>
      </c>
      <c r="B1680">
        <v>0</v>
      </c>
      <c r="C1680">
        <v>0</v>
      </c>
      <c r="D1680">
        <v>0</v>
      </c>
      <c r="E1680">
        <v>126.8</v>
      </c>
      <c r="F1680">
        <v>-4.1798664877045873E-2</v>
      </c>
      <c r="G1680">
        <v>907.94641214348201</v>
      </c>
      <c r="H1680">
        <v>3352.1381536337358</v>
      </c>
      <c r="I1680">
        <v>42.320584318913802</v>
      </c>
      <c r="J1680">
        <v>42.320584318913802</v>
      </c>
      <c r="K1680">
        <v>445.10535636070603</v>
      </c>
      <c r="L1680">
        <v>6</v>
      </c>
      <c r="M1680">
        <v>120.5594139655217</v>
      </c>
      <c r="N1680">
        <v>2708.5276281360589</v>
      </c>
      <c r="O1680" t="b">
        <v>0</v>
      </c>
      <c r="P1680">
        <v>42.320584318913802</v>
      </c>
      <c r="Q1680">
        <v>0</v>
      </c>
      <c r="R1680">
        <v>0.94685031115143647</v>
      </c>
      <c r="S1680">
        <v>56.053021838118369</v>
      </c>
      <c r="T1680">
        <v>157.58266512099129</v>
      </c>
      <c r="U1680">
        <v>44.696171950821878</v>
      </c>
      <c r="V1680">
        <v>8.3754696191080882</v>
      </c>
      <c r="W1680">
        <v>-31.509469796401419</v>
      </c>
      <c r="X1680">
        <v>1</v>
      </c>
      <c r="Y1680">
        <v>8.7050899469030938</v>
      </c>
      <c r="Z1680">
        <v>87.277514646597467</v>
      </c>
      <c r="AA1680">
        <v>2708.5276281360589</v>
      </c>
      <c r="AB1680" t="b">
        <v>0</v>
      </c>
      <c r="AC1680" t="b">
        <v>1</v>
      </c>
      <c r="AD1680">
        <v>89.866877067620223</v>
      </c>
      <c r="AE1680">
        <v>0.65840683156659685</v>
      </c>
      <c r="AF1680">
        <v>0</v>
      </c>
      <c r="AG1680">
        <v>-1.8935261340002341E-2</v>
      </c>
      <c r="AH1680" t="b">
        <v>0</v>
      </c>
      <c r="AI1680" t="b">
        <v>0</v>
      </c>
      <c r="AJ1680">
        <v>2708.5276281360589</v>
      </c>
      <c r="AK1680">
        <v>0</v>
      </c>
      <c r="AL1680">
        <v>44.696171950821878</v>
      </c>
      <c r="AM1680">
        <v>0</v>
      </c>
      <c r="AN1680">
        <v>45.354610282747011</v>
      </c>
      <c r="AO1680">
        <v>0</v>
      </c>
      <c r="AP1680">
        <v>1</v>
      </c>
      <c r="AQ1680">
        <v>0</v>
      </c>
      <c r="AR1680">
        <v>0</v>
      </c>
      <c r="AS1680">
        <v>0</v>
      </c>
      <c r="AT1680">
        <v>9.415753922361386</v>
      </c>
      <c r="AU1680">
        <v>2.996421106087213</v>
      </c>
      <c r="AV1680">
        <v>9.415753922361386</v>
      </c>
    </row>
    <row r="1681" spans="1:48">
      <c r="A1681">
        <v>1678</v>
      </c>
      <c r="B1681">
        <v>0</v>
      </c>
      <c r="C1681">
        <v>0</v>
      </c>
      <c r="D1681">
        <v>0</v>
      </c>
      <c r="E1681">
        <v>126.6</v>
      </c>
      <c r="F1681">
        <v>-7.2589100649789629E-2</v>
      </c>
      <c r="G1681">
        <v>906.51432001076353</v>
      </c>
      <c r="H1681">
        <v>3346.8508694797388</v>
      </c>
      <c r="I1681">
        <v>39.467307402027579</v>
      </c>
      <c r="J1681">
        <v>39.467307402027579</v>
      </c>
      <c r="K1681">
        <v>415.75187009635698</v>
      </c>
      <c r="L1681">
        <v>6</v>
      </c>
      <c r="M1681">
        <v>112.6088488885041</v>
      </c>
      <c r="N1681">
        <v>2704.25550253963</v>
      </c>
      <c r="O1681" t="b">
        <v>0</v>
      </c>
      <c r="P1681">
        <v>39.467307402027579</v>
      </c>
      <c r="Q1681">
        <v>0</v>
      </c>
      <c r="R1681">
        <v>0.94536560087220556</v>
      </c>
      <c r="S1681">
        <v>56.115159082487331</v>
      </c>
      <c r="T1681">
        <v>147.4216822673319</v>
      </c>
      <c r="U1681">
        <v>41.74819494766318</v>
      </c>
      <c r="V1681">
        <v>8.0542950290843294</v>
      </c>
      <c r="W1681">
        <v>-31.7605796297963</v>
      </c>
      <c r="X1681">
        <v>1</v>
      </c>
      <c r="Y1681">
        <v>8.9561997802979754</v>
      </c>
      <c r="Z1681">
        <v>87.271000241530999</v>
      </c>
      <c r="AA1681">
        <v>2704.25550253963</v>
      </c>
      <c r="AB1681" t="b">
        <v>0</v>
      </c>
      <c r="AC1681" t="b">
        <v>1</v>
      </c>
      <c r="AD1681">
        <v>89.870381291772446</v>
      </c>
      <c r="AE1681">
        <v>0.66365390271216163</v>
      </c>
      <c r="AF1681">
        <v>0</v>
      </c>
      <c r="AG1681">
        <v>-2.250423772336951E-2</v>
      </c>
      <c r="AH1681" t="b">
        <v>0</v>
      </c>
      <c r="AI1681" t="b">
        <v>0</v>
      </c>
      <c r="AJ1681">
        <v>2704.25550253963</v>
      </c>
      <c r="AK1681">
        <v>0</v>
      </c>
      <c r="AL1681">
        <v>41.74819494766318</v>
      </c>
      <c r="AM1681">
        <v>0</v>
      </c>
      <c r="AN1681">
        <v>42.411936351371288</v>
      </c>
      <c r="AO1681">
        <v>0</v>
      </c>
      <c r="AP1681">
        <v>1</v>
      </c>
      <c r="AQ1681">
        <v>0</v>
      </c>
      <c r="AR1681">
        <v>0</v>
      </c>
      <c r="AS1681">
        <v>0</v>
      </c>
      <c r="AT1681">
        <v>8.8974555241643785</v>
      </c>
      <c r="AU1681">
        <v>2.8314804892853651</v>
      </c>
      <c r="AV1681">
        <v>8.8974555241643785</v>
      </c>
    </row>
    <row r="1682" spans="1:48">
      <c r="A1682">
        <v>1679</v>
      </c>
      <c r="B1682">
        <v>0</v>
      </c>
      <c r="C1682">
        <v>0</v>
      </c>
      <c r="D1682">
        <v>0</v>
      </c>
      <c r="E1682">
        <v>126.3</v>
      </c>
      <c r="F1682">
        <v>-8.4511599190459918E-2</v>
      </c>
      <c r="G1682">
        <v>904.36618181168592</v>
      </c>
      <c r="H1682">
        <v>3338.9199432487439</v>
      </c>
      <c r="I1682">
        <v>38.180091862730279</v>
      </c>
      <c r="J1682">
        <v>38.180091862730279</v>
      </c>
      <c r="K1682">
        <v>403.14756145457989</v>
      </c>
      <c r="L1682">
        <v>6</v>
      </c>
      <c r="M1682">
        <v>109.19489746873781</v>
      </c>
      <c r="N1682">
        <v>2697.8473141449858</v>
      </c>
      <c r="O1682" t="b">
        <v>0</v>
      </c>
      <c r="P1682">
        <v>38.180091862730279</v>
      </c>
      <c r="Q1682">
        <v>0</v>
      </c>
      <c r="R1682">
        <v>0.94469481986569803</v>
      </c>
      <c r="S1682">
        <v>56.174725746313442</v>
      </c>
      <c r="T1682">
        <v>143.05381695303379</v>
      </c>
      <c r="U1682">
        <v>40.41526539561012</v>
      </c>
      <c r="V1682">
        <v>7.9116171154869903</v>
      </c>
      <c r="W1682">
        <v>-31.7605796297963</v>
      </c>
      <c r="X1682">
        <v>1</v>
      </c>
      <c r="Y1682">
        <v>8.9561997802979754</v>
      </c>
      <c r="Z1682">
        <v>87.21892576222541</v>
      </c>
      <c r="AA1682">
        <v>2697.8473141449858</v>
      </c>
      <c r="AB1682" t="b">
        <v>0</v>
      </c>
      <c r="AC1682" t="b">
        <v>1</v>
      </c>
      <c r="AD1682">
        <v>89.87393533930431</v>
      </c>
      <c r="AE1682">
        <v>0.66365390271216163</v>
      </c>
      <c r="AF1682">
        <v>0</v>
      </c>
      <c r="AG1682">
        <v>-2.5434356938686679E-2</v>
      </c>
      <c r="AH1682" t="b">
        <v>0</v>
      </c>
      <c r="AI1682" t="b">
        <v>0</v>
      </c>
      <c r="AJ1682">
        <v>2697.8473141449858</v>
      </c>
      <c r="AK1682">
        <v>0</v>
      </c>
      <c r="AL1682">
        <v>40.41526539561012</v>
      </c>
      <c r="AM1682">
        <v>0</v>
      </c>
      <c r="AN1682">
        <v>41.079045299756437</v>
      </c>
      <c r="AO1682">
        <v>0</v>
      </c>
      <c r="AP1682">
        <v>1</v>
      </c>
      <c r="AQ1682">
        <v>0</v>
      </c>
      <c r="AR1682">
        <v>0</v>
      </c>
      <c r="AS1682">
        <v>0</v>
      </c>
      <c r="AT1682">
        <v>8.6575026734273326</v>
      </c>
      <c r="AU1682">
        <v>2.7551191280664051</v>
      </c>
      <c r="AV1682">
        <v>8.6575026734273326</v>
      </c>
    </row>
    <row r="1683" spans="1:48">
      <c r="A1683">
        <v>1680</v>
      </c>
      <c r="B1683">
        <v>0</v>
      </c>
      <c r="C1683">
        <v>0</v>
      </c>
      <c r="D1683">
        <v>0</v>
      </c>
      <c r="E1683">
        <v>126</v>
      </c>
      <c r="F1683">
        <v>-8.9364502588363592E-2</v>
      </c>
      <c r="G1683">
        <v>902.21804361260831</v>
      </c>
      <c r="H1683">
        <v>3330.98901701775</v>
      </c>
      <c r="I1683">
        <v>37.511448374521592</v>
      </c>
      <c r="J1683">
        <v>37.511448374521592</v>
      </c>
      <c r="K1683">
        <v>397.03035027561418</v>
      </c>
      <c r="L1683">
        <v>6</v>
      </c>
      <c r="M1683">
        <v>107.5380147008706</v>
      </c>
      <c r="N1683">
        <v>2691.4391257503421</v>
      </c>
      <c r="O1683" t="b">
        <v>0</v>
      </c>
      <c r="P1683">
        <v>37.511448374521592</v>
      </c>
      <c r="Q1683">
        <v>0</v>
      </c>
      <c r="R1683">
        <v>0.94437936257625299</v>
      </c>
      <c r="S1683">
        <v>56.233057144693547</v>
      </c>
      <c r="T1683">
        <v>140.93023167034349</v>
      </c>
      <c r="U1683">
        <v>39.720741326018519</v>
      </c>
      <c r="V1683">
        <v>7.8386293177808568</v>
      </c>
      <c r="W1683">
        <v>-29.997034792880591</v>
      </c>
      <c r="X1683">
        <v>1</v>
      </c>
      <c r="Y1683">
        <v>7.1926549433822657</v>
      </c>
      <c r="Z1683">
        <v>87.166851282919822</v>
      </c>
      <c r="AA1683">
        <v>2691.4391257503421</v>
      </c>
      <c r="AB1683" t="b">
        <v>0</v>
      </c>
      <c r="AC1683" t="b">
        <v>1</v>
      </c>
      <c r="AD1683">
        <v>89.877139477146315</v>
      </c>
      <c r="AE1683">
        <v>0.62680371209004226</v>
      </c>
      <c r="AF1683">
        <v>0</v>
      </c>
      <c r="AG1683">
        <v>-1.3666288149983941E-2</v>
      </c>
      <c r="AH1683" t="b">
        <v>0</v>
      </c>
      <c r="AI1683" t="b">
        <v>0</v>
      </c>
      <c r="AJ1683">
        <v>2691.4391257503421</v>
      </c>
      <c r="AK1683">
        <v>0</v>
      </c>
      <c r="AL1683">
        <v>39.720741326018519</v>
      </c>
      <c r="AM1683">
        <v>0</v>
      </c>
      <c r="AN1683">
        <v>40.347671039542718</v>
      </c>
      <c r="AO1683">
        <v>0</v>
      </c>
      <c r="AP1683">
        <v>1</v>
      </c>
      <c r="AQ1683">
        <v>0</v>
      </c>
      <c r="AR1683">
        <v>0</v>
      </c>
      <c r="AS1683">
        <v>0</v>
      </c>
      <c r="AT1683">
        <v>8.5221526805929493</v>
      </c>
      <c r="AU1683">
        <v>2.712046042407855</v>
      </c>
      <c r="AV1683">
        <v>8.5221526805929493</v>
      </c>
    </row>
    <row r="1684" spans="1:48">
      <c r="A1684">
        <v>1681</v>
      </c>
      <c r="B1684">
        <v>0</v>
      </c>
      <c r="C1684">
        <v>0</v>
      </c>
      <c r="D1684">
        <v>0</v>
      </c>
      <c r="E1684">
        <v>125.7</v>
      </c>
      <c r="F1684">
        <v>-5.8030390456071501E-2</v>
      </c>
      <c r="G1684">
        <v>900.06990541353071</v>
      </c>
      <c r="H1684">
        <v>3323.0580907867561</v>
      </c>
      <c r="I1684">
        <v>39.973968068410613</v>
      </c>
      <c r="J1684">
        <v>39.973968068410613</v>
      </c>
      <c r="K1684">
        <v>424.10403290811939</v>
      </c>
      <c r="L1684">
        <v>6</v>
      </c>
      <c r="M1684">
        <v>114.87108150274091</v>
      </c>
      <c r="N1684">
        <v>2685.0309373556988</v>
      </c>
      <c r="O1684" t="b">
        <v>0</v>
      </c>
      <c r="P1684">
        <v>39.973968068410613</v>
      </c>
      <c r="Q1684">
        <v>0</v>
      </c>
      <c r="R1684">
        <v>0.94596304962356215</v>
      </c>
      <c r="S1684">
        <v>56.290693883894967</v>
      </c>
      <c r="T1684">
        <v>150.2883015718466</v>
      </c>
      <c r="U1684">
        <v>42.257430757277362</v>
      </c>
      <c r="V1684">
        <v>8.1211214941970127</v>
      </c>
      <c r="W1684">
        <v>-30.291249013193902</v>
      </c>
      <c r="X1684">
        <v>1</v>
      </c>
      <c r="Y1684">
        <v>7.4868691636955731</v>
      </c>
      <c r="Z1684">
        <v>87.15788927646588</v>
      </c>
      <c r="AA1684">
        <v>2685.0309373556988</v>
      </c>
      <c r="AB1684" t="b">
        <v>0</v>
      </c>
      <c r="AC1684" t="b">
        <v>1</v>
      </c>
      <c r="AD1684">
        <v>89.880052081135815</v>
      </c>
      <c r="AE1684">
        <v>0.63295147191748458</v>
      </c>
      <c r="AF1684">
        <v>0</v>
      </c>
      <c r="AG1684">
        <v>5.9217557181745477E-5</v>
      </c>
      <c r="AH1684" t="b">
        <v>0</v>
      </c>
      <c r="AI1684" t="b">
        <v>0</v>
      </c>
      <c r="AJ1684">
        <v>2685.0309373556988</v>
      </c>
      <c r="AK1684">
        <v>0</v>
      </c>
      <c r="AL1684">
        <v>42.257430757277362</v>
      </c>
      <c r="AM1684">
        <v>0</v>
      </c>
      <c r="AN1684">
        <v>42.890438229832263</v>
      </c>
      <c r="AO1684">
        <v>0</v>
      </c>
      <c r="AP1684">
        <v>1</v>
      </c>
      <c r="AQ1684">
        <v>0</v>
      </c>
      <c r="AR1684">
        <v>0</v>
      </c>
      <c r="AS1684">
        <v>0</v>
      </c>
      <c r="AT1684">
        <v>8.9535850565693114</v>
      </c>
      <c r="AU1684">
        <v>2.8493428630219508</v>
      </c>
      <c r="AV1684">
        <v>8.9535850565693114</v>
      </c>
    </row>
    <row r="1685" spans="1:48">
      <c r="A1685">
        <v>1682</v>
      </c>
      <c r="B1685">
        <v>0</v>
      </c>
      <c r="C1685">
        <v>0</v>
      </c>
      <c r="D1685">
        <v>0</v>
      </c>
      <c r="E1685">
        <v>125.6</v>
      </c>
      <c r="F1685">
        <v>-1.1847268920678999E-2</v>
      </c>
      <c r="G1685">
        <v>899.35385934717135</v>
      </c>
      <c r="H1685">
        <v>3320.4144487097569</v>
      </c>
      <c r="I1685">
        <v>43.879018620666074</v>
      </c>
      <c r="J1685">
        <v>43.879018620666074</v>
      </c>
      <c r="K1685">
        <v>465.90533674273189</v>
      </c>
      <c r="L1685">
        <v>6</v>
      </c>
      <c r="M1685">
        <v>126.193211468779</v>
      </c>
      <c r="N1685">
        <v>2682.8948745574839</v>
      </c>
      <c r="O1685" t="b">
        <v>0</v>
      </c>
      <c r="P1685">
        <v>43.879018620666074</v>
      </c>
      <c r="Q1685">
        <v>0</v>
      </c>
      <c r="R1685">
        <v>0.94801754877694011</v>
      </c>
      <c r="S1685">
        <v>56.350365486265133</v>
      </c>
      <c r="T1685">
        <v>164.74348746584019</v>
      </c>
      <c r="U1685">
        <v>46.285027821769162</v>
      </c>
      <c r="V1685">
        <v>8.5637703015098339</v>
      </c>
      <c r="W1685">
        <v>-12.449701336160169</v>
      </c>
      <c r="X1685">
        <v>1</v>
      </c>
      <c r="Y1685">
        <v>-10.354678513338159</v>
      </c>
      <c r="Z1685">
        <v>87.157384254400398</v>
      </c>
      <c r="AA1685">
        <v>2682.8948745574839</v>
      </c>
      <c r="AB1685" t="b">
        <v>0</v>
      </c>
      <c r="AC1685" t="b">
        <v>1</v>
      </c>
      <c r="AD1685">
        <v>89.879483071344225</v>
      </c>
      <c r="AE1685">
        <v>0.26014301299439158</v>
      </c>
      <c r="AF1685">
        <v>0</v>
      </c>
      <c r="AG1685">
        <v>1.550572940098738E-2</v>
      </c>
      <c r="AH1685" t="b">
        <v>0</v>
      </c>
      <c r="AI1685" t="b">
        <v>0</v>
      </c>
      <c r="AJ1685">
        <v>2682.8948745574839</v>
      </c>
      <c r="AK1685">
        <v>0</v>
      </c>
      <c r="AL1685">
        <v>46.285027821769162</v>
      </c>
      <c r="AM1685">
        <v>0</v>
      </c>
      <c r="AN1685">
        <v>46.545174334803377</v>
      </c>
      <c r="AO1685">
        <v>0</v>
      </c>
      <c r="AP1685">
        <v>1</v>
      </c>
      <c r="AQ1685">
        <v>0</v>
      </c>
      <c r="AR1685">
        <v>0</v>
      </c>
      <c r="AS1685">
        <v>0</v>
      </c>
      <c r="AT1685">
        <v>9.5875877621439916</v>
      </c>
      <c r="AU1685">
        <v>3.0511046235739872</v>
      </c>
      <c r="AV1685">
        <v>9.5875877621439916</v>
      </c>
    </row>
    <row r="1686" spans="1:48">
      <c r="A1686">
        <v>1683</v>
      </c>
      <c r="B1686">
        <v>0</v>
      </c>
      <c r="C1686">
        <v>0</v>
      </c>
      <c r="D1686">
        <v>0</v>
      </c>
      <c r="E1686">
        <v>125.6</v>
      </c>
      <c r="F1686">
        <v>2.208613280543403E-2</v>
      </c>
      <c r="G1686">
        <v>899.35385934717135</v>
      </c>
      <c r="H1686">
        <v>3320.4144487097569</v>
      </c>
      <c r="I1686">
        <v>46.809957283357377</v>
      </c>
      <c r="J1686">
        <v>46.809957283357377</v>
      </c>
      <c r="K1686">
        <v>497.02590432922642</v>
      </c>
      <c r="L1686">
        <v>6</v>
      </c>
      <c r="M1686">
        <v>134.62240095591179</v>
      </c>
      <c r="N1686">
        <v>2682.8948745574839</v>
      </c>
      <c r="O1686" t="b">
        <v>0</v>
      </c>
      <c r="P1686">
        <v>46.809957283357377</v>
      </c>
      <c r="Q1686">
        <v>0</v>
      </c>
      <c r="R1686">
        <v>0.94932907804349276</v>
      </c>
      <c r="S1686">
        <v>56.413376035939059</v>
      </c>
      <c r="T1686">
        <v>175.50487625908869</v>
      </c>
      <c r="U1686">
        <v>49.308462540544667</v>
      </c>
      <c r="V1686">
        <v>8.892993887910734</v>
      </c>
      <c r="W1686">
        <v>-14.54072147497109</v>
      </c>
      <c r="X1686">
        <v>1</v>
      </c>
      <c r="Y1686">
        <v>-8.2636583745272389</v>
      </c>
      <c r="Z1686">
        <v>87.169615015093484</v>
      </c>
      <c r="AA1686">
        <v>2682.8948745574839</v>
      </c>
      <c r="AB1686" t="b">
        <v>0</v>
      </c>
      <c r="AC1686" t="b">
        <v>1</v>
      </c>
      <c r="AD1686">
        <v>89.875788956882346</v>
      </c>
      <c r="AE1686">
        <v>0.3038359711187989</v>
      </c>
      <c r="AF1686">
        <v>0</v>
      </c>
      <c r="AG1686">
        <v>4.1788702829545443E-2</v>
      </c>
      <c r="AH1686" t="b">
        <v>0</v>
      </c>
      <c r="AI1686" t="b">
        <v>0</v>
      </c>
      <c r="AJ1686">
        <v>2682.8948745574839</v>
      </c>
      <c r="AK1686">
        <v>0</v>
      </c>
      <c r="AL1686">
        <v>49.308462540544667</v>
      </c>
      <c r="AM1686">
        <v>0</v>
      </c>
      <c r="AN1686">
        <v>49.612312511822829</v>
      </c>
      <c r="AO1686">
        <v>0</v>
      </c>
      <c r="AP1686">
        <v>1</v>
      </c>
      <c r="AQ1686">
        <v>0</v>
      </c>
      <c r="AR1686">
        <v>0</v>
      </c>
      <c r="AS1686">
        <v>0</v>
      </c>
      <c r="AT1686">
        <v>10.12600864268795</v>
      </c>
      <c r="AU1686">
        <v>3.2224489156745371</v>
      </c>
      <c r="AV1686">
        <v>10.12600864268795</v>
      </c>
    </row>
    <row r="1687" spans="1:48">
      <c r="A1687">
        <v>1684</v>
      </c>
      <c r="B1687">
        <v>0</v>
      </c>
      <c r="C1687">
        <v>0</v>
      </c>
      <c r="D1687">
        <v>0</v>
      </c>
      <c r="E1687">
        <v>125.8</v>
      </c>
      <c r="F1687">
        <v>9.0169404365596506E-2</v>
      </c>
      <c r="G1687">
        <v>900.78595147988983</v>
      </c>
      <c r="H1687">
        <v>3325.701732863753</v>
      </c>
      <c r="I1687">
        <v>52.878907331575341</v>
      </c>
      <c r="J1687">
        <v>52.878907331575341</v>
      </c>
      <c r="K1687">
        <v>560.57309552566005</v>
      </c>
      <c r="L1687">
        <v>6</v>
      </c>
      <c r="M1687">
        <v>151.83453291594259</v>
      </c>
      <c r="N1687">
        <v>2687.1670001539128</v>
      </c>
      <c r="O1687" t="b">
        <v>0</v>
      </c>
      <c r="P1687">
        <v>52.878907331575341</v>
      </c>
      <c r="Q1687">
        <v>0</v>
      </c>
      <c r="R1687">
        <v>0.95153413991478231</v>
      </c>
      <c r="S1687">
        <v>56.478899471251431</v>
      </c>
      <c r="T1687">
        <v>197.48532186443339</v>
      </c>
      <c r="U1687">
        <v>55.572264949223033</v>
      </c>
      <c r="V1687">
        <v>9.5712959783658107</v>
      </c>
      <c r="W1687">
        <v>-22.05845777881315</v>
      </c>
      <c r="X1687">
        <v>1</v>
      </c>
      <c r="Y1687">
        <v>-0.7459220706851788</v>
      </c>
      <c r="Z1687">
        <v>87.264942850270984</v>
      </c>
      <c r="AA1687">
        <v>2687.1670001539128</v>
      </c>
      <c r="AB1687" t="b">
        <v>0</v>
      </c>
      <c r="AC1687" t="b">
        <v>1</v>
      </c>
      <c r="AD1687">
        <v>89.874001341714646</v>
      </c>
      <c r="AE1687">
        <v>0.46092299836325978</v>
      </c>
      <c r="AF1687">
        <v>0</v>
      </c>
      <c r="AG1687">
        <v>6.8241254366613602E-2</v>
      </c>
      <c r="AH1687" t="b">
        <v>0</v>
      </c>
      <c r="AI1687" t="b">
        <v>0</v>
      </c>
      <c r="AJ1687">
        <v>2687.1670001539128</v>
      </c>
      <c r="AK1687">
        <v>0</v>
      </c>
      <c r="AL1687">
        <v>55.572264949223033</v>
      </c>
      <c r="AM1687">
        <v>0</v>
      </c>
      <c r="AN1687">
        <v>56.033313949020453</v>
      </c>
      <c r="AO1687">
        <v>0</v>
      </c>
      <c r="AP1687">
        <v>1</v>
      </c>
      <c r="AQ1687">
        <v>0</v>
      </c>
      <c r="AR1687">
        <v>0</v>
      </c>
      <c r="AS1687">
        <v>0</v>
      </c>
      <c r="AT1687">
        <v>11.271036388013631</v>
      </c>
      <c r="AU1687">
        <v>3.5868366568410819</v>
      </c>
      <c r="AV1687">
        <v>11.271036388013631</v>
      </c>
    </row>
    <row r="1688" spans="1:48">
      <c r="A1688">
        <v>1685</v>
      </c>
      <c r="B1688">
        <v>0</v>
      </c>
      <c r="C1688">
        <v>0</v>
      </c>
      <c r="D1688">
        <v>0</v>
      </c>
      <c r="E1688">
        <v>126.2</v>
      </c>
      <c r="F1688">
        <v>0.11723624973219771</v>
      </c>
      <c r="G1688">
        <v>903.65013574532679</v>
      </c>
      <c r="H1688">
        <v>3336.276301171747</v>
      </c>
      <c r="I1688">
        <v>55.606119315048922</v>
      </c>
      <c r="J1688">
        <v>55.606119315048922</v>
      </c>
      <c r="K1688">
        <v>587.61605216923829</v>
      </c>
      <c r="L1688">
        <v>6</v>
      </c>
      <c r="M1688">
        <v>159.15927740228551</v>
      </c>
      <c r="N1688">
        <v>2695.711251346771</v>
      </c>
      <c r="O1688" t="b">
        <v>0</v>
      </c>
      <c r="P1688">
        <v>55.606119315048922</v>
      </c>
      <c r="Q1688">
        <v>0</v>
      </c>
      <c r="R1688">
        <v>0.95232371590677656</v>
      </c>
      <c r="S1688">
        <v>56.549696984661381</v>
      </c>
      <c r="T1688">
        <v>206.8406996754687</v>
      </c>
      <c r="U1688">
        <v>58.389934416473388</v>
      </c>
      <c r="V1688">
        <v>9.861395959768771</v>
      </c>
      <c r="W1688">
        <v>-23.03339758533135</v>
      </c>
      <c r="X1688">
        <v>1</v>
      </c>
      <c r="Y1688">
        <v>0.2290177358330254</v>
      </c>
      <c r="Z1688">
        <v>87.358684258938482</v>
      </c>
      <c r="AA1688">
        <v>2695.711251346771</v>
      </c>
      <c r="AB1688" t="b">
        <v>0</v>
      </c>
      <c r="AC1688" t="b">
        <v>1</v>
      </c>
      <c r="AD1688">
        <v>89.873898781330752</v>
      </c>
      <c r="AE1688">
        <v>0.48129487491737161</v>
      </c>
      <c r="AF1688">
        <v>0</v>
      </c>
      <c r="AG1688">
        <v>8.463866148705862E-2</v>
      </c>
      <c r="AH1688" t="b">
        <v>0</v>
      </c>
      <c r="AI1688" t="b">
        <v>0</v>
      </c>
      <c r="AJ1688">
        <v>2695.711251346771</v>
      </c>
      <c r="AK1688">
        <v>0</v>
      </c>
      <c r="AL1688">
        <v>58.389934416473388</v>
      </c>
      <c r="AM1688">
        <v>0</v>
      </c>
      <c r="AN1688">
        <v>58.871453293940377</v>
      </c>
      <c r="AO1688">
        <v>0</v>
      </c>
      <c r="AP1688">
        <v>1</v>
      </c>
      <c r="AQ1688">
        <v>0</v>
      </c>
      <c r="AR1688">
        <v>0</v>
      </c>
      <c r="AS1688">
        <v>0</v>
      </c>
      <c r="AT1688">
        <v>11.79202776836844</v>
      </c>
      <c r="AU1688">
        <v>3.7526342744356982</v>
      </c>
      <c r="AV1688">
        <v>11.79202776836844</v>
      </c>
    </row>
    <row r="1689" spans="1:48">
      <c r="A1689">
        <v>1686</v>
      </c>
      <c r="B1689">
        <v>0</v>
      </c>
      <c r="C1689">
        <v>0</v>
      </c>
      <c r="D1689">
        <v>0</v>
      </c>
      <c r="E1689">
        <v>126.6</v>
      </c>
      <c r="F1689">
        <v>0.1075522633722876</v>
      </c>
      <c r="G1689">
        <v>906.51432001076353</v>
      </c>
      <c r="H1689">
        <v>3346.8508694797388</v>
      </c>
      <c r="I1689">
        <v>55.150585531962932</v>
      </c>
      <c r="J1689">
        <v>55.150585531962932</v>
      </c>
      <c r="K1689">
        <v>580.9608149413491</v>
      </c>
      <c r="L1689">
        <v>6</v>
      </c>
      <c r="M1689">
        <v>157.35666710220721</v>
      </c>
      <c r="N1689">
        <v>2704.25550253963</v>
      </c>
      <c r="O1689" t="b">
        <v>0</v>
      </c>
      <c r="P1689">
        <v>55.150585531962932</v>
      </c>
      <c r="Q1689">
        <v>0</v>
      </c>
      <c r="R1689">
        <v>0.95213069245836623</v>
      </c>
      <c r="S1689">
        <v>56.622932980940377</v>
      </c>
      <c r="T1689">
        <v>204.5395153381578</v>
      </c>
      <c r="U1689">
        <v>57.923335492490168</v>
      </c>
      <c r="V1689">
        <v>9.7911649641389715</v>
      </c>
      <c r="W1689">
        <v>-22.05845777881315</v>
      </c>
      <c r="X1689">
        <v>1</v>
      </c>
      <c r="Y1689">
        <v>-0.7459220706851788</v>
      </c>
      <c r="Z1689">
        <v>87.452425667605979</v>
      </c>
      <c r="AA1689">
        <v>2704.25550253963</v>
      </c>
      <c r="AB1689" t="b">
        <v>0</v>
      </c>
      <c r="AC1689" t="b">
        <v>1</v>
      </c>
      <c r="AD1689">
        <v>89.873796220946858</v>
      </c>
      <c r="AE1689">
        <v>0.46092299836325978</v>
      </c>
      <c r="AF1689">
        <v>0</v>
      </c>
      <c r="AG1689">
        <v>0.1023813564448714</v>
      </c>
      <c r="AH1689" t="b">
        <v>0</v>
      </c>
      <c r="AI1689" t="b">
        <v>0</v>
      </c>
      <c r="AJ1689">
        <v>2704.25550253963</v>
      </c>
      <c r="AK1689">
        <v>0</v>
      </c>
      <c r="AL1689">
        <v>57.923335492490168</v>
      </c>
      <c r="AM1689">
        <v>0</v>
      </c>
      <c r="AN1689">
        <v>58.384482493403048</v>
      </c>
      <c r="AO1689">
        <v>0</v>
      </c>
      <c r="AP1689">
        <v>1</v>
      </c>
      <c r="AQ1689">
        <v>0</v>
      </c>
      <c r="AR1689">
        <v>0</v>
      </c>
      <c r="AS1689">
        <v>0</v>
      </c>
      <c r="AT1689">
        <v>11.716979448631751</v>
      </c>
      <c r="AU1689">
        <v>3.7287512831118321</v>
      </c>
      <c r="AV1689">
        <v>11.716979448631751</v>
      </c>
    </row>
    <row r="1690" spans="1:48">
      <c r="A1690">
        <v>1687</v>
      </c>
      <c r="B1690">
        <v>0</v>
      </c>
      <c r="C1690">
        <v>0</v>
      </c>
      <c r="D1690">
        <v>0</v>
      </c>
      <c r="E1690">
        <v>127</v>
      </c>
      <c r="F1690">
        <v>0.11922136344531251</v>
      </c>
      <c r="G1690">
        <v>909.37850427620037</v>
      </c>
      <c r="H1690">
        <v>3357.4254377877319</v>
      </c>
      <c r="I1690">
        <v>56.556549155333698</v>
      </c>
      <c r="J1690">
        <v>56.556549155333698</v>
      </c>
      <c r="K1690">
        <v>593.89490646397883</v>
      </c>
      <c r="L1690">
        <v>6</v>
      </c>
      <c r="M1690">
        <v>160.85994216250779</v>
      </c>
      <c r="N1690">
        <v>2712.7997537324882</v>
      </c>
      <c r="O1690" t="b">
        <v>0</v>
      </c>
      <c r="P1690">
        <v>56.556549155333698</v>
      </c>
      <c r="Q1690">
        <v>0</v>
      </c>
      <c r="R1690">
        <v>0.95249088772245316</v>
      </c>
      <c r="S1690">
        <v>56.695863092955008</v>
      </c>
      <c r="T1690">
        <v>209.01416423082679</v>
      </c>
      <c r="U1690">
        <v>59.377522540471517</v>
      </c>
      <c r="V1690">
        <v>9.930077396039934</v>
      </c>
      <c r="W1690">
        <v>-23.03339758533135</v>
      </c>
      <c r="X1690">
        <v>1</v>
      </c>
      <c r="Y1690">
        <v>0.2290177358330254</v>
      </c>
      <c r="Z1690">
        <v>87.546167076273477</v>
      </c>
      <c r="AA1690">
        <v>2712.7997537324882</v>
      </c>
      <c r="AB1690" t="b">
        <v>0</v>
      </c>
      <c r="AC1690" t="b">
        <v>1</v>
      </c>
      <c r="AD1690">
        <v>89.873693660562964</v>
      </c>
      <c r="AE1690">
        <v>0.48129487491737161</v>
      </c>
      <c r="AF1690">
        <v>0</v>
      </c>
      <c r="AG1690">
        <v>0.1053741918643936</v>
      </c>
      <c r="AH1690" t="b">
        <v>0</v>
      </c>
      <c r="AI1690" t="b">
        <v>0</v>
      </c>
      <c r="AJ1690">
        <v>2712.7997537324882</v>
      </c>
      <c r="AK1690">
        <v>0</v>
      </c>
      <c r="AL1690">
        <v>59.377522540471517</v>
      </c>
      <c r="AM1690">
        <v>0</v>
      </c>
      <c r="AN1690">
        <v>59.859041417938514</v>
      </c>
      <c r="AO1690">
        <v>0</v>
      </c>
      <c r="AP1690">
        <v>1</v>
      </c>
      <c r="AQ1690">
        <v>0</v>
      </c>
      <c r="AR1690">
        <v>0</v>
      </c>
      <c r="AS1690">
        <v>0</v>
      </c>
      <c r="AT1690">
        <v>11.994939283787129</v>
      </c>
      <c r="AU1690">
        <v>3.8172077915945062</v>
      </c>
      <c r="AV1690">
        <v>11.994939283787129</v>
      </c>
    </row>
    <row r="1691" spans="1:48">
      <c r="A1691">
        <v>1688</v>
      </c>
      <c r="B1691">
        <v>0</v>
      </c>
      <c r="C1691">
        <v>0</v>
      </c>
      <c r="D1691">
        <v>0</v>
      </c>
      <c r="E1691">
        <v>127.4</v>
      </c>
      <c r="F1691">
        <v>8.2228949513154959E-2</v>
      </c>
      <c r="G1691">
        <v>912.24268854163734</v>
      </c>
      <c r="H1691">
        <v>3368.000006095725</v>
      </c>
      <c r="I1691">
        <v>53.707580887365239</v>
      </c>
      <c r="J1691">
        <v>53.707580887365239</v>
      </c>
      <c r="K1691">
        <v>562.20743144987136</v>
      </c>
      <c r="L1691">
        <v>6</v>
      </c>
      <c r="M1691">
        <v>152.27720245121111</v>
      </c>
      <c r="N1691">
        <v>2721.3440049253459</v>
      </c>
      <c r="O1691" t="b">
        <v>0</v>
      </c>
      <c r="P1691">
        <v>53.707580887365239</v>
      </c>
      <c r="Q1691">
        <v>0</v>
      </c>
      <c r="R1691">
        <v>0.95156458410090761</v>
      </c>
      <c r="S1691">
        <v>56.770089668718093</v>
      </c>
      <c r="T1691">
        <v>198.05474832784509</v>
      </c>
      <c r="U1691">
        <v>56.441340697973978</v>
      </c>
      <c r="V1691">
        <v>9.5928641060492623</v>
      </c>
      <c r="W1691">
        <v>-22.05845777881315</v>
      </c>
      <c r="X1691">
        <v>1</v>
      </c>
      <c r="Y1691">
        <v>-0.7459220706851788</v>
      </c>
      <c r="Z1691">
        <v>87.64394251283845</v>
      </c>
      <c r="AA1691">
        <v>2721.3440049253459</v>
      </c>
      <c r="AB1691" t="b">
        <v>0</v>
      </c>
      <c r="AC1691" t="b">
        <v>1</v>
      </c>
      <c r="AD1691">
        <v>89.87359110017907</v>
      </c>
      <c r="AE1691">
        <v>0.46092299836325978</v>
      </c>
      <c r="AF1691">
        <v>0</v>
      </c>
      <c r="AG1691">
        <v>9.6109257240573454E-2</v>
      </c>
      <c r="AH1691" t="b">
        <v>0</v>
      </c>
      <c r="AI1691" t="b">
        <v>0</v>
      </c>
      <c r="AJ1691">
        <v>2721.3440049253459</v>
      </c>
      <c r="AK1691">
        <v>0</v>
      </c>
      <c r="AL1691">
        <v>56.441340697973978</v>
      </c>
      <c r="AM1691">
        <v>0</v>
      </c>
      <c r="AN1691">
        <v>56.902389697771397</v>
      </c>
      <c r="AO1691">
        <v>0</v>
      </c>
      <c r="AP1691">
        <v>1</v>
      </c>
      <c r="AQ1691">
        <v>0</v>
      </c>
      <c r="AR1691">
        <v>0</v>
      </c>
      <c r="AS1691">
        <v>0</v>
      </c>
      <c r="AT1691">
        <v>11.4764784187477</v>
      </c>
      <c r="AU1691">
        <v>3.652215472180238</v>
      </c>
      <c r="AV1691">
        <v>11.4764784187477</v>
      </c>
    </row>
    <row r="1692" spans="1:48">
      <c r="A1692">
        <v>1689</v>
      </c>
      <c r="B1692">
        <v>0</v>
      </c>
      <c r="C1692">
        <v>0</v>
      </c>
      <c r="D1692">
        <v>0</v>
      </c>
      <c r="E1692">
        <v>127.6</v>
      </c>
      <c r="F1692">
        <v>5.1862838502049868E-2</v>
      </c>
      <c r="G1692">
        <v>913.6747806743557</v>
      </c>
      <c r="H1692">
        <v>3373.287290249722</v>
      </c>
      <c r="I1692">
        <v>51.234625282579813</v>
      </c>
      <c r="J1692">
        <v>51.234625282579813</v>
      </c>
      <c r="K1692">
        <v>535.48006645199325</v>
      </c>
      <c r="L1692">
        <v>6</v>
      </c>
      <c r="M1692">
        <v>145.03793782556701</v>
      </c>
      <c r="N1692">
        <v>2725.6161305217752</v>
      </c>
      <c r="O1692" t="b">
        <v>0</v>
      </c>
      <c r="P1692">
        <v>51.234625282579813</v>
      </c>
      <c r="Q1692">
        <v>0</v>
      </c>
      <c r="R1692">
        <v>0.95071117566121366</v>
      </c>
      <c r="S1692">
        <v>56.841951492032493</v>
      </c>
      <c r="T1692">
        <v>188.80854974080449</v>
      </c>
      <c r="U1692">
        <v>53.890841502884882</v>
      </c>
      <c r="V1692">
        <v>9.3061514418355102</v>
      </c>
      <c r="W1692">
        <v>-22.05845777881315</v>
      </c>
      <c r="X1692">
        <v>1</v>
      </c>
      <c r="Y1692">
        <v>-0.7459220706851788</v>
      </c>
      <c r="Z1692">
        <v>87.721964160673792</v>
      </c>
      <c r="AA1692">
        <v>2725.6161305217752</v>
      </c>
      <c r="AB1692" t="b">
        <v>0</v>
      </c>
      <c r="AC1692" t="b">
        <v>1</v>
      </c>
      <c r="AD1692">
        <v>89.873295099357364</v>
      </c>
      <c r="AE1692">
        <v>0.46092299836325978</v>
      </c>
      <c r="AF1692">
        <v>0</v>
      </c>
      <c r="AG1692">
        <v>7.8428637692394221E-2</v>
      </c>
      <c r="AH1692" t="b">
        <v>0</v>
      </c>
      <c r="AI1692" t="b">
        <v>0</v>
      </c>
      <c r="AJ1692">
        <v>2725.6161305217752</v>
      </c>
      <c r="AK1692">
        <v>0</v>
      </c>
      <c r="AL1692">
        <v>53.890841502884882</v>
      </c>
      <c r="AM1692">
        <v>0</v>
      </c>
      <c r="AN1692">
        <v>54.351820501885548</v>
      </c>
      <c r="AO1692">
        <v>0</v>
      </c>
      <c r="AP1692">
        <v>1</v>
      </c>
      <c r="AQ1692">
        <v>0</v>
      </c>
      <c r="AR1692">
        <v>0</v>
      </c>
      <c r="AS1692">
        <v>0</v>
      </c>
      <c r="AT1692">
        <v>11.02736532718103</v>
      </c>
      <c r="AU1692">
        <v>3.509292031562862</v>
      </c>
      <c r="AV1692">
        <v>11.02736532718103</v>
      </c>
    </row>
    <row r="1693" spans="1:48">
      <c r="A1693">
        <v>1690</v>
      </c>
      <c r="B1693">
        <v>0</v>
      </c>
      <c r="C1693">
        <v>0</v>
      </c>
      <c r="D1693">
        <v>0</v>
      </c>
      <c r="E1693">
        <v>127.8</v>
      </c>
      <c r="F1693">
        <v>4.3653029811967059E-2</v>
      </c>
      <c r="G1693">
        <v>915.10687280707407</v>
      </c>
      <c r="H1693">
        <v>3378.5745744037181</v>
      </c>
      <c r="I1693">
        <v>50.701035696183851</v>
      </c>
      <c r="J1693">
        <v>50.701035696183851</v>
      </c>
      <c r="K1693">
        <v>529.0739709673777</v>
      </c>
      <c r="L1693">
        <v>6</v>
      </c>
      <c r="M1693">
        <v>143.3028090377513</v>
      </c>
      <c r="N1693">
        <v>2729.888256118204</v>
      </c>
      <c r="O1693" t="b">
        <v>0</v>
      </c>
      <c r="P1693">
        <v>50.701035696183851</v>
      </c>
      <c r="Q1693">
        <v>0</v>
      </c>
      <c r="R1693">
        <v>0.95049947946678437</v>
      </c>
      <c r="S1693">
        <v>56.911712320766703</v>
      </c>
      <c r="T1693">
        <v>186.59132962374551</v>
      </c>
      <c r="U1693">
        <v>53.341466030708773</v>
      </c>
      <c r="V1693">
        <v>9.2363679433602499</v>
      </c>
      <c r="W1693">
        <v>-22.05845777881315</v>
      </c>
      <c r="X1693">
        <v>1</v>
      </c>
      <c r="Y1693">
        <v>-0.7459220706851788</v>
      </c>
      <c r="Z1693">
        <v>87.818982437715434</v>
      </c>
      <c r="AA1693">
        <v>2729.888256118204</v>
      </c>
      <c r="AB1693" t="b">
        <v>0</v>
      </c>
      <c r="AC1693" t="b">
        <v>1</v>
      </c>
      <c r="AD1693">
        <v>89.872999098535658</v>
      </c>
      <c r="AE1693">
        <v>0.46092299836325978</v>
      </c>
      <c r="AF1693">
        <v>0</v>
      </c>
      <c r="AG1693">
        <v>6.1901326009301261E-2</v>
      </c>
      <c r="AH1693" t="b">
        <v>0</v>
      </c>
      <c r="AI1693" t="b">
        <v>0</v>
      </c>
      <c r="AJ1693">
        <v>2729.888256118204</v>
      </c>
      <c r="AK1693">
        <v>0</v>
      </c>
      <c r="AL1693">
        <v>53.341466030708773</v>
      </c>
      <c r="AM1693">
        <v>0</v>
      </c>
      <c r="AN1693">
        <v>53.80242052943057</v>
      </c>
      <c r="AO1693">
        <v>0</v>
      </c>
      <c r="AP1693">
        <v>1</v>
      </c>
      <c r="AQ1693">
        <v>0</v>
      </c>
      <c r="AR1693">
        <v>0</v>
      </c>
      <c r="AS1693">
        <v>0</v>
      </c>
      <c r="AT1693">
        <v>10.935978370534899</v>
      </c>
      <c r="AU1693">
        <v>3.4802095164532401</v>
      </c>
      <c r="AV1693">
        <v>10.935978370534899</v>
      </c>
    </row>
    <row r="1694" spans="1:48">
      <c r="A1694">
        <v>1691</v>
      </c>
      <c r="B1694">
        <v>0</v>
      </c>
      <c r="C1694">
        <v>0</v>
      </c>
      <c r="D1694">
        <v>0</v>
      </c>
      <c r="E1694">
        <v>127.9</v>
      </c>
      <c r="F1694">
        <v>2.3525042250120979E-2</v>
      </c>
      <c r="G1694">
        <v>915.82291887343342</v>
      </c>
      <c r="H1694">
        <v>3381.2182164807159</v>
      </c>
      <c r="I1694">
        <v>49.024267323666017</v>
      </c>
      <c r="J1694">
        <v>49.024267323666017</v>
      </c>
      <c r="K1694">
        <v>511.17662477487488</v>
      </c>
      <c r="L1694">
        <v>6</v>
      </c>
      <c r="M1694">
        <v>138.4552071437906</v>
      </c>
      <c r="N1694">
        <v>2732.0243189164189</v>
      </c>
      <c r="O1694" t="b">
        <v>0</v>
      </c>
      <c r="P1694">
        <v>49.024267323666017</v>
      </c>
      <c r="Q1694">
        <v>0</v>
      </c>
      <c r="R1694">
        <v>0.94987263903169794</v>
      </c>
      <c r="S1694">
        <v>56.981043119660427</v>
      </c>
      <c r="T1694">
        <v>180.39834746746629</v>
      </c>
      <c r="U1694">
        <v>51.611411161017813</v>
      </c>
      <c r="V1694">
        <v>9.0428930815868682</v>
      </c>
      <c r="W1694">
        <v>-21.6892116173231</v>
      </c>
      <c r="X1694">
        <v>1</v>
      </c>
      <c r="Y1694">
        <v>-1.115168232175229</v>
      </c>
      <c r="Z1694">
        <v>87.8592312580098</v>
      </c>
      <c r="AA1694">
        <v>2732.0243189164189</v>
      </c>
      <c r="AB1694" t="b">
        <v>0</v>
      </c>
      <c r="AC1694" t="b">
        <v>1</v>
      </c>
      <c r="AD1694">
        <v>89.872629834586675</v>
      </c>
      <c r="AE1694">
        <v>0.45320740692913941</v>
      </c>
      <c r="AF1694">
        <v>0</v>
      </c>
      <c r="AG1694">
        <v>4.6195455092667481E-2</v>
      </c>
      <c r="AH1694" t="b">
        <v>0</v>
      </c>
      <c r="AI1694" t="b">
        <v>0</v>
      </c>
      <c r="AJ1694">
        <v>2732.0243189164189</v>
      </c>
      <c r="AK1694">
        <v>0</v>
      </c>
      <c r="AL1694">
        <v>51.611411161017813</v>
      </c>
      <c r="AM1694">
        <v>0</v>
      </c>
      <c r="AN1694">
        <v>52.064632568106298</v>
      </c>
      <c r="AO1694">
        <v>0</v>
      </c>
      <c r="AP1694">
        <v>1</v>
      </c>
      <c r="AQ1694">
        <v>0</v>
      </c>
      <c r="AR1694">
        <v>0</v>
      </c>
      <c r="AS1694">
        <v>0</v>
      </c>
      <c r="AT1694">
        <v>10.630612613431531</v>
      </c>
      <c r="AU1694">
        <v>3.383031488309598</v>
      </c>
      <c r="AV1694">
        <v>10.630612613431531</v>
      </c>
    </row>
    <row r="1695" spans="1:48">
      <c r="A1695">
        <v>1692</v>
      </c>
      <c r="B1695">
        <v>0</v>
      </c>
      <c r="C1695">
        <v>0</v>
      </c>
      <c r="D1695">
        <v>0</v>
      </c>
      <c r="E1695">
        <v>128</v>
      </c>
      <c r="F1695">
        <v>2.8913467854220439E-2</v>
      </c>
      <c r="G1695">
        <v>916.53896493979255</v>
      </c>
      <c r="H1695">
        <v>3383.8618585577142</v>
      </c>
      <c r="I1695">
        <v>49.590901775628822</v>
      </c>
      <c r="J1695">
        <v>49.590901775628822</v>
      </c>
      <c r="K1695">
        <v>516.68095641702109</v>
      </c>
      <c r="L1695">
        <v>6</v>
      </c>
      <c r="M1695">
        <v>139.9460878702657</v>
      </c>
      <c r="N1695">
        <v>2734.1603817146329</v>
      </c>
      <c r="O1695" t="b">
        <v>0</v>
      </c>
      <c r="P1695">
        <v>49.590901775628822</v>
      </c>
      <c r="Q1695">
        <v>0</v>
      </c>
      <c r="R1695">
        <v>0.95008916885666628</v>
      </c>
      <c r="S1695">
        <v>57.048929954506782</v>
      </c>
      <c r="T1695">
        <v>182.29931408255379</v>
      </c>
      <c r="U1695">
        <v>52.196050014238487</v>
      </c>
      <c r="V1695">
        <v>9.0987102827199351</v>
      </c>
      <c r="W1695">
        <v>-21.6892116173231</v>
      </c>
      <c r="X1695">
        <v>1</v>
      </c>
      <c r="Y1695">
        <v>-1.115168232175229</v>
      </c>
      <c r="Z1695">
        <v>87.917503811116291</v>
      </c>
      <c r="AA1695">
        <v>2734.1603817146329</v>
      </c>
      <c r="AB1695" t="b">
        <v>0</v>
      </c>
      <c r="AC1695" t="b">
        <v>1</v>
      </c>
      <c r="AD1695">
        <v>89.872187307510416</v>
      </c>
      <c r="AE1695">
        <v>0.45320740692913941</v>
      </c>
      <c r="AF1695">
        <v>0</v>
      </c>
      <c r="AG1695">
        <v>3.3282673696704401E-2</v>
      </c>
      <c r="AH1695" t="b">
        <v>0</v>
      </c>
      <c r="AI1695" t="b">
        <v>0</v>
      </c>
      <c r="AJ1695">
        <v>2734.1603817146329</v>
      </c>
      <c r="AK1695">
        <v>0</v>
      </c>
      <c r="AL1695">
        <v>52.196050014238487</v>
      </c>
      <c r="AM1695">
        <v>0</v>
      </c>
      <c r="AN1695">
        <v>52.649271421326979</v>
      </c>
      <c r="AO1695">
        <v>0</v>
      </c>
      <c r="AP1695">
        <v>1</v>
      </c>
      <c r="AQ1695">
        <v>0</v>
      </c>
      <c r="AR1695">
        <v>0</v>
      </c>
      <c r="AS1695">
        <v>0</v>
      </c>
      <c r="AT1695">
        <v>10.737508708075479</v>
      </c>
      <c r="AU1695">
        <v>3.4170495517371862</v>
      </c>
      <c r="AV1695">
        <v>10.737508708075479</v>
      </c>
    </row>
    <row r="1696" spans="1:48">
      <c r="A1696">
        <v>1693</v>
      </c>
      <c r="B1696">
        <v>0</v>
      </c>
      <c r="C1696">
        <v>0</v>
      </c>
      <c r="D1696">
        <v>0</v>
      </c>
      <c r="E1696">
        <v>128.1</v>
      </c>
      <c r="F1696">
        <v>2.7487752999622469E-2</v>
      </c>
      <c r="G1696">
        <v>917.25501100615168</v>
      </c>
      <c r="H1696">
        <v>3386.505500634712</v>
      </c>
      <c r="I1696">
        <v>49.558124767651307</v>
      </c>
      <c r="J1696">
        <v>49.558124767651307</v>
      </c>
      <c r="K1696">
        <v>515.93638186733415</v>
      </c>
      <c r="L1696">
        <v>6</v>
      </c>
      <c r="M1696">
        <v>139.74441545702439</v>
      </c>
      <c r="N1696">
        <v>2736.2964445128468</v>
      </c>
      <c r="O1696" t="b">
        <v>0</v>
      </c>
      <c r="P1696">
        <v>49.558124767651307</v>
      </c>
      <c r="Q1696">
        <v>0</v>
      </c>
      <c r="R1696">
        <v>0.95007672956334244</v>
      </c>
      <c r="S1696">
        <v>57.117304809052079</v>
      </c>
      <c r="T1696">
        <v>182.038991007052</v>
      </c>
      <c r="U1696">
        <v>52.162234086533573</v>
      </c>
      <c r="V1696">
        <v>9.0879817780613621</v>
      </c>
      <c r="W1696">
        <v>-21.6892116173231</v>
      </c>
      <c r="X1696">
        <v>1</v>
      </c>
      <c r="Y1696">
        <v>-1.115168232175229</v>
      </c>
      <c r="Z1696">
        <v>87.924628018899725</v>
      </c>
      <c r="AA1696">
        <v>2736.2964445128468</v>
      </c>
      <c r="AB1696" t="b">
        <v>0</v>
      </c>
      <c r="AC1696" t="b">
        <v>1</v>
      </c>
      <c r="AD1696">
        <v>89.871744780434156</v>
      </c>
      <c r="AE1696">
        <v>0.45320740692913941</v>
      </c>
      <c r="AF1696">
        <v>0</v>
      </c>
      <c r="AG1696">
        <v>2.7491388588549211E-2</v>
      </c>
      <c r="AH1696" t="b">
        <v>0</v>
      </c>
      <c r="AI1696" t="b">
        <v>0</v>
      </c>
      <c r="AJ1696">
        <v>2736.2964445128468</v>
      </c>
      <c r="AK1696">
        <v>0</v>
      </c>
      <c r="AL1696">
        <v>52.162234086533573</v>
      </c>
      <c r="AM1696">
        <v>0</v>
      </c>
      <c r="AN1696">
        <v>52.615455493622058</v>
      </c>
      <c r="AO1696">
        <v>0</v>
      </c>
      <c r="AP1696">
        <v>1</v>
      </c>
      <c r="AQ1696">
        <v>0</v>
      </c>
      <c r="AR1696">
        <v>0</v>
      </c>
      <c r="AS1696">
        <v>0</v>
      </c>
      <c r="AT1696">
        <v>10.734727515628339</v>
      </c>
      <c r="AU1696">
        <v>3.4161644793555781</v>
      </c>
      <c r="AV1696">
        <v>10.734727515628339</v>
      </c>
    </row>
    <row r="1697" spans="1:48">
      <c r="A1697">
        <v>1694</v>
      </c>
      <c r="B1697">
        <v>0</v>
      </c>
      <c r="C1697">
        <v>0</v>
      </c>
      <c r="D1697">
        <v>0</v>
      </c>
      <c r="E1697">
        <v>128.19999999999999</v>
      </c>
      <c r="F1697">
        <v>2.7802186813946861E-2</v>
      </c>
      <c r="G1697">
        <v>917.97105707251092</v>
      </c>
      <c r="H1697">
        <v>3389.1491427117098</v>
      </c>
      <c r="I1697">
        <v>49.678687376387863</v>
      </c>
      <c r="J1697">
        <v>49.678687376387863</v>
      </c>
      <c r="K1697">
        <v>516.78810141251699</v>
      </c>
      <c r="L1697">
        <v>6</v>
      </c>
      <c r="M1697">
        <v>139.97510872495039</v>
      </c>
      <c r="N1697">
        <v>2738.4325073110622</v>
      </c>
      <c r="O1697" t="b">
        <v>0</v>
      </c>
      <c r="P1697">
        <v>49.678687376387863</v>
      </c>
      <c r="Q1697">
        <v>0</v>
      </c>
      <c r="R1697">
        <v>0.95012235712795878</v>
      </c>
      <c r="S1697">
        <v>57.185651501198002</v>
      </c>
      <c r="T1697">
        <v>182.33074866573759</v>
      </c>
      <c r="U1697">
        <v>52.286620774357097</v>
      </c>
      <c r="V1697">
        <v>9.0942279665415242</v>
      </c>
      <c r="W1697">
        <v>-21.6892116173231</v>
      </c>
      <c r="X1697">
        <v>1</v>
      </c>
      <c r="Y1697">
        <v>-1.115168232175229</v>
      </c>
      <c r="Z1697">
        <v>87.931752226683159</v>
      </c>
      <c r="AA1697">
        <v>2738.4325073110622</v>
      </c>
      <c r="AB1697" t="b">
        <v>0</v>
      </c>
      <c r="AC1697" t="b">
        <v>1</v>
      </c>
      <c r="AD1697">
        <v>89.871302253357896</v>
      </c>
      <c r="AE1697">
        <v>0.45320740692913941</v>
      </c>
      <c r="AF1697">
        <v>0</v>
      </c>
      <c r="AG1697">
        <v>1.4278063599522051E-2</v>
      </c>
      <c r="AH1697" t="b">
        <v>0</v>
      </c>
      <c r="AI1697" t="b">
        <v>0</v>
      </c>
      <c r="AJ1697">
        <v>2738.4325073110622</v>
      </c>
      <c r="AK1697">
        <v>0</v>
      </c>
      <c r="AL1697">
        <v>52.286620774357097</v>
      </c>
      <c r="AM1697">
        <v>0</v>
      </c>
      <c r="AN1697">
        <v>52.739842181445589</v>
      </c>
      <c r="AO1697">
        <v>0</v>
      </c>
      <c r="AP1697">
        <v>1</v>
      </c>
      <c r="AQ1697">
        <v>0</v>
      </c>
      <c r="AR1697">
        <v>0</v>
      </c>
      <c r="AS1697">
        <v>0</v>
      </c>
      <c r="AT1697">
        <v>10.76003369341065</v>
      </c>
      <c r="AU1697">
        <v>3.424217787231564</v>
      </c>
      <c r="AV1697">
        <v>10.76003369341065</v>
      </c>
    </row>
    <row r="1698" spans="1:48">
      <c r="A1698">
        <v>1695</v>
      </c>
      <c r="B1698">
        <v>0</v>
      </c>
      <c r="C1698">
        <v>0</v>
      </c>
      <c r="D1698">
        <v>0</v>
      </c>
      <c r="E1698">
        <v>128.30000000000001</v>
      </c>
      <c r="F1698">
        <v>2.7970166411275699E-2</v>
      </c>
      <c r="G1698">
        <v>918.68710313887027</v>
      </c>
      <c r="H1698">
        <v>3391.792784788709</v>
      </c>
      <c r="I1698">
        <v>49.786493693137757</v>
      </c>
      <c r="J1698">
        <v>49.786493693137757</v>
      </c>
      <c r="K1698">
        <v>517.50589793216534</v>
      </c>
      <c r="L1698">
        <v>6</v>
      </c>
      <c r="M1698">
        <v>140.1695281506407</v>
      </c>
      <c r="N1698">
        <v>2740.5685701092771</v>
      </c>
      <c r="O1698" t="b">
        <v>0</v>
      </c>
      <c r="P1698">
        <v>49.786493693137757</v>
      </c>
      <c r="Q1698">
        <v>0</v>
      </c>
      <c r="R1698">
        <v>0.95016307940411371</v>
      </c>
      <c r="S1698">
        <v>57.254101846185357</v>
      </c>
      <c r="T1698">
        <v>182.57617303872979</v>
      </c>
      <c r="U1698">
        <v>52.397840720522339</v>
      </c>
      <c r="V1698">
        <v>9.0990342384320115</v>
      </c>
      <c r="W1698">
        <v>-21.6892116173231</v>
      </c>
      <c r="X1698">
        <v>1</v>
      </c>
      <c r="Y1698">
        <v>-1.115168232175229</v>
      </c>
      <c r="Z1698">
        <v>87.938876434466593</v>
      </c>
      <c r="AA1698">
        <v>2740.5685701092771</v>
      </c>
      <c r="AB1698" t="b">
        <v>0</v>
      </c>
      <c r="AC1698" t="b">
        <v>1</v>
      </c>
      <c r="AD1698">
        <v>89.870859726281637</v>
      </c>
      <c r="AE1698">
        <v>0.45320740692913941</v>
      </c>
      <c r="AF1698">
        <v>0</v>
      </c>
      <c r="AG1698">
        <v>1.0598285046907239E-2</v>
      </c>
      <c r="AH1698" t="b">
        <v>0</v>
      </c>
      <c r="AI1698" t="b">
        <v>0</v>
      </c>
      <c r="AJ1698">
        <v>2740.5685701092771</v>
      </c>
      <c r="AK1698">
        <v>0</v>
      </c>
      <c r="AL1698">
        <v>52.397840720522339</v>
      </c>
      <c r="AM1698">
        <v>0</v>
      </c>
      <c r="AN1698">
        <v>52.851062127610831</v>
      </c>
      <c r="AO1698">
        <v>0</v>
      </c>
      <c r="AP1698">
        <v>1</v>
      </c>
      <c r="AQ1698">
        <v>0</v>
      </c>
      <c r="AR1698">
        <v>0</v>
      </c>
      <c r="AS1698">
        <v>0</v>
      </c>
      <c r="AT1698">
        <v>10.783018127103171</v>
      </c>
      <c r="AU1698">
        <v>3.4315322352083921</v>
      </c>
      <c r="AV1698">
        <v>10.783018127103171</v>
      </c>
    </row>
    <row r="1699" spans="1:48">
      <c r="A1699">
        <v>1696</v>
      </c>
      <c r="B1699">
        <v>0</v>
      </c>
      <c r="C1699">
        <v>0</v>
      </c>
      <c r="D1699">
        <v>0</v>
      </c>
      <c r="E1699">
        <v>128.4</v>
      </c>
      <c r="F1699">
        <v>2.698381420761109E-2</v>
      </c>
      <c r="G1699">
        <v>919.4031492052294</v>
      </c>
      <c r="H1699">
        <v>3394.4364268657068</v>
      </c>
      <c r="I1699">
        <v>49.792519227971063</v>
      </c>
      <c r="J1699">
        <v>49.792519227971063</v>
      </c>
      <c r="K1699">
        <v>517.16543962114793</v>
      </c>
      <c r="L1699">
        <v>6</v>
      </c>
      <c r="M1699">
        <v>140.07731300681149</v>
      </c>
      <c r="N1699">
        <v>2742.704632907491</v>
      </c>
      <c r="O1699" t="b">
        <v>0</v>
      </c>
      <c r="P1699">
        <v>49.792519227971063</v>
      </c>
      <c r="Q1699">
        <v>0</v>
      </c>
      <c r="R1699">
        <v>0.95016545617276005</v>
      </c>
      <c r="S1699">
        <v>57.322644726219693</v>
      </c>
      <c r="T1699">
        <v>182.4556028855703</v>
      </c>
      <c r="U1699">
        <v>52.40405121496832</v>
      </c>
      <c r="V1699">
        <v>9.092591738526437</v>
      </c>
      <c r="W1699">
        <v>-21.6892116173231</v>
      </c>
      <c r="X1699">
        <v>1</v>
      </c>
      <c r="Y1699">
        <v>-1.115168232175229</v>
      </c>
      <c r="Z1699">
        <v>87.946000642250027</v>
      </c>
      <c r="AA1699">
        <v>2742.704632907491</v>
      </c>
      <c r="AB1699" t="b">
        <v>0</v>
      </c>
      <c r="AC1699" t="b">
        <v>1</v>
      </c>
      <c r="AD1699">
        <v>89.870417199205377</v>
      </c>
      <c r="AE1699">
        <v>0.45320740692913941</v>
      </c>
      <c r="AF1699">
        <v>0</v>
      </c>
      <c r="AG1699">
        <v>1.4787949758123249E-3</v>
      </c>
      <c r="AH1699" t="b">
        <v>0</v>
      </c>
      <c r="AI1699" t="b">
        <v>0</v>
      </c>
      <c r="AJ1699">
        <v>2742.704632907491</v>
      </c>
      <c r="AK1699">
        <v>0</v>
      </c>
      <c r="AL1699">
        <v>52.40405121496832</v>
      </c>
      <c r="AM1699">
        <v>0</v>
      </c>
      <c r="AN1699">
        <v>52.857272622056811</v>
      </c>
      <c r="AO1699">
        <v>0</v>
      </c>
      <c r="AP1699">
        <v>1</v>
      </c>
      <c r="AQ1699">
        <v>0</v>
      </c>
      <c r="AR1699">
        <v>0</v>
      </c>
      <c r="AS1699">
        <v>0</v>
      </c>
      <c r="AT1699">
        <v>10.787367616189821</v>
      </c>
      <c r="AU1699">
        <v>3.4329163942473171</v>
      </c>
      <c r="AV1699">
        <v>10.787367616189821</v>
      </c>
    </row>
    <row r="1700" spans="1:48">
      <c r="A1700">
        <v>1697</v>
      </c>
      <c r="B1700">
        <v>0</v>
      </c>
      <c r="C1700">
        <v>0</v>
      </c>
      <c r="D1700">
        <v>0</v>
      </c>
      <c r="E1700">
        <v>128.5</v>
      </c>
      <c r="F1700">
        <v>3.0761243424919371E-2</v>
      </c>
      <c r="G1700">
        <v>920.11919527158864</v>
      </c>
      <c r="H1700">
        <v>3397.080068942706</v>
      </c>
      <c r="I1700">
        <v>50.219495096106158</v>
      </c>
      <c r="J1700">
        <v>50.219495096106158</v>
      </c>
      <c r="K1700">
        <v>521.19427082044422</v>
      </c>
      <c r="L1700">
        <v>6</v>
      </c>
      <c r="M1700">
        <v>141.16854572601409</v>
      </c>
      <c r="N1700">
        <v>2744.8406957057059</v>
      </c>
      <c r="O1700" t="b">
        <v>0</v>
      </c>
      <c r="P1700">
        <v>50.219495096106158</v>
      </c>
      <c r="Q1700">
        <v>0</v>
      </c>
      <c r="R1700">
        <v>0.95032525005752533</v>
      </c>
      <c r="S1700">
        <v>57.391192632558692</v>
      </c>
      <c r="T1700">
        <v>183.8460534222738</v>
      </c>
      <c r="U1700">
        <v>52.844534114048074</v>
      </c>
      <c r="V1700">
        <v>9.1325067316622892</v>
      </c>
      <c r="W1700">
        <v>-21.6892116173231</v>
      </c>
      <c r="X1700">
        <v>1</v>
      </c>
      <c r="Y1700">
        <v>-1.115168232175229</v>
      </c>
      <c r="Z1700">
        <v>87.974353152930405</v>
      </c>
      <c r="AA1700">
        <v>2744.8406957057059</v>
      </c>
      <c r="AB1700" t="b">
        <v>0</v>
      </c>
      <c r="AC1700" t="b">
        <v>1</v>
      </c>
      <c r="AD1700">
        <v>89.869974672129118</v>
      </c>
      <c r="AE1700">
        <v>0.45320740692913941</v>
      </c>
      <c r="AF1700">
        <v>0</v>
      </c>
      <c r="AG1700">
        <v>2.8330606584109912E-3</v>
      </c>
      <c r="AH1700" t="b">
        <v>0</v>
      </c>
      <c r="AI1700" t="b">
        <v>0</v>
      </c>
      <c r="AJ1700">
        <v>2744.8406957057059</v>
      </c>
      <c r="AK1700">
        <v>0</v>
      </c>
      <c r="AL1700">
        <v>52.844534114048074</v>
      </c>
      <c r="AM1700">
        <v>0</v>
      </c>
      <c r="AN1700">
        <v>53.297755521136558</v>
      </c>
      <c r="AO1700">
        <v>0</v>
      </c>
      <c r="AP1700">
        <v>1</v>
      </c>
      <c r="AQ1700">
        <v>0</v>
      </c>
      <c r="AR1700">
        <v>0</v>
      </c>
      <c r="AS1700">
        <v>0</v>
      </c>
      <c r="AT1700">
        <v>10.868885475837869</v>
      </c>
      <c r="AU1700">
        <v>3.4588582186818289</v>
      </c>
      <c r="AV1700">
        <v>10.868885475837869</v>
      </c>
    </row>
    <row r="1701" spans="1:48">
      <c r="A1701">
        <v>1698</v>
      </c>
      <c r="B1701">
        <v>0</v>
      </c>
      <c r="C1701">
        <v>0</v>
      </c>
      <c r="D1701">
        <v>0</v>
      </c>
      <c r="E1701">
        <v>128.6</v>
      </c>
      <c r="F1701">
        <v>1.6637878759389931E-2</v>
      </c>
      <c r="G1701">
        <v>920.83524133794776</v>
      </c>
      <c r="H1701">
        <v>3399.7237110197029</v>
      </c>
      <c r="I1701">
        <v>49.064032555506166</v>
      </c>
      <c r="J1701">
        <v>49.064032555506166</v>
      </c>
      <c r="K1701">
        <v>508.8065459713211</v>
      </c>
      <c r="L1701">
        <v>6</v>
      </c>
      <c r="M1701">
        <v>137.81325730534161</v>
      </c>
      <c r="N1701">
        <v>2746.9767585039199</v>
      </c>
      <c r="O1701" t="b">
        <v>0</v>
      </c>
      <c r="P1701">
        <v>49.064032555506166</v>
      </c>
      <c r="Q1701">
        <v>0</v>
      </c>
      <c r="R1701">
        <v>0.94988682207169473</v>
      </c>
      <c r="S1701">
        <v>57.460106661245199</v>
      </c>
      <c r="T1701">
        <v>179.5592464790378</v>
      </c>
      <c r="U1701">
        <v>51.652503661960438</v>
      </c>
      <c r="V1701">
        <v>8.9982844674764522</v>
      </c>
      <c r="W1701">
        <v>-21.6892116173231</v>
      </c>
      <c r="X1701">
        <v>1</v>
      </c>
      <c r="Y1701">
        <v>-1.115168232175229</v>
      </c>
      <c r="Z1701">
        <v>87.9823060131055</v>
      </c>
      <c r="AA1701">
        <v>2746.9767585039199</v>
      </c>
      <c r="AB1701" t="b">
        <v>0</v>
      </c>
      <c r="AC1701" t="b">
        <v>1</v>
      </c>
      <c r="AD1701">
        <v>89.869532145052858</v>
      </c>
      <c r="AE1701">
        <v>0.45320740692913941</v>
      </c>
      <c r="AF1701">
        <v>0</v>
      </c>
      <c r="AG1701">
        <v>4.8996999362426741E-3</v>
      </c>
      <c r="AH1701" t="b">
        <v>0</v>
      </c>
      <c r="AI1701" t="b">
        <v>0</v>
      </c>
      <c r="AJ1701">
        <v>2746.9767585039199</v>
      </c>
      <c r="AK1701">
        <v>0</v>
      </c>
      <c r="AL1701">
        <v>51.652503661960438</v>
      </c>
      <c r="AM1701">
        <v>0</v>
      </c>
      <c r="AN1701">
        <v>52.105714568929407</v>
      </c>
      <c r="AO1701">
        <v>0</v>
      </c>
      <c r="AP1701">
        <v>1</v>
      </c>
      <c r="AQ1701">
        <v>0</v>
      </c>
      <c r="AR1701">
        <v>0</v>
      </c>
      <c r="AS1701">
        <v>0</v>
      </c>
      <c r="AT1701">
        <v>10.660517838386509</v>
      </c>
      <c r="AU1701">
        <v>3.3925483733064121</v>
      </c>
      <c r="AV1701">
        <v>10.660517838386509</v>
      </c>
    </row>
    <row r="1702" spans="1:48">
      <c r="A1702">
        <v>1699</v>
      </c>
      <c r="B1702">
        <v>0</v>
      </c>
      <c r="C1702">
        <v>0</v>
      </c>
      <c r="D1702">
        <v>0</v>
      </c>
      <c r="E1702">
        <v>128.6</v>
      </c>
      <c r="F1702">
        <v>-1.3979425129125639E-2</v>
      </c>
      <c r="G1702">
        <v>920.83524133794776</v>
      </c>
      <c r="H1702">
        <v>3399.7237110197029</v>
      </c>
      <c r="I1702">
        <v>46.356350884211473</v>
      </c>
      <c r="J1702">
        <v>46.356350884211473</v>
      </c>
      <c r="K1702">
        <v>480.72719564065409</v>
      </c>
      <c r="L1702">
        <v>6</v>
      </c>
      <c r="M1702">
        <v>130.2077994692996</v>
      </c>
      <c r="N1702">
        <v>2746.9767585039199</v>
      </c>
      <c r="O1702" t="b">
        <v>0</v>
      </c>
      <c r="P1702">
        <v>46.356350884211459</v>
      </c>
      <c r="Q1702">
        <v>0</v>
      </c>
      <c r="R1702">
        <v>0.94879720429952996</v>
      </c>
      <c r="S1702">
        <v>57.528029337898907</v>
      </c>
      <c r="T1702">
        <v>169.8447950095894</v>
      </c>
      <c r="U1702">
        <v>48.858017998097957</v>
      </c>
      <c r="V1702">
        <v>8.6965283396642405</v>
      </c>
      <c r="W1702">
        <v>-23.46858313755569</v>
      </c>
      <c r="X1702">
        <v>1</v>
      </c>
      <c r="Y1702">
        <v>0.66420328805735807</v>
      </c>
      <c r="Z1702">
        <v>87.988069030007352</v>
      </c>
      <c r="AA1702">
        <v>2746.9767585039199</v>
      </c>
      <c r="AB1702" t="b">
        <v>0</v>
      </c>
      <c r="AC1702" t="b">
        <v>1</v>
      </c>
      <c r="AD1702">
        <v>89.869442667881401</v>
      </c>
      <c r="AE1702">
        <v>0.49038830436683528</v>
      </c>
      <c r="AF1702">
        <v>0</v>
      </c>
      <c r="AG1702">
        <v>8.0728112284078057E-3</v>
      </c>
      <c r="AH1702" t="b">
        <v>0</v>
      </c>
      <c r="AI1702" t="b">
        <v>0</v>
      </c>
      <c r="AJ1702">
        <v>2746.9767585039199</v>
      </c>
      <c r="AK1702">
        <v>0</v>
      </c>
      <c r="AL1702">
        <v>48.858017998097957</v>
      </c>
      <c r="AM1702">
        <v>0</v>
      </c>
      <c r="AN1702">
        <v>49.348409802504641</v>
      </c>
      <c r="AO1702">
        <v>0</v>
      </c>
      <c r="AP1702">
        <v>1</v>
      </c>
      <c r="AQ1702">
        <v>0</v>
      </c>
      <c r="AR1702">
        <v>0</v>
      </c>
      <c r="AS1702">
        <v>0</v>
      </c>
      <c r="AT1702">
        <v>10.17305890644845</v>
      </c>
      <c r="AU1702">
        <v>3.2374219496494501</v>
      </c>
      <c r="AV1702">
        <v>10.17305890644845</v>
      </c>
    </row>
    <row r="1703" spans="1:48">
      <c r="A1703">
        <v>1700</v>
      </c>
      <c r="B1703">
        <v>0</v>
      </c>
      <c r="C1703">
        <v>0</v>
      </c>
      <c r="D1703">
        <v>0</v>
      </c>
      <c r="E1703">
        <v>128.5</v>
      </c>
      <c r="F1703">
        <v>-4.4053511576244382E-2</v>
      </c>
      <c r="G1703">
        <v>920.11919527158864</v>
      </c>
      <c r="H1703">
        <v>3397.080068942706</v>
      </c>
      <c r="I1703">
        <v>43.608298413831953</v>
      </c>
      <c r="J1703">
        <v>43.608298413831953</v>
      </c>
      <c r="K1703">
        <v>452.58111914549602</v>
      </c>
      <c r="L1703">
        <v>6</v>
      </c>
      <c r="M1703">
        <v>122.58426845760999</v>
      </c>
      <c r="N1703">
        <v>2744.8406957057059</v>
      </c>
      <c r="O1703" t="b">
        <v>0</v>
      </c>
      <c r="P1703">
        <v>43.608298413831953</v>
      </c>
      <c r="Q1703">
        <v>0</v>
      </c>
      <c r="R1703">
        <v>0.94757809194580389</v>
      </c>
      <c r="S1703">
        <v>57.593598936275363</v>
      </c>
      <c r="T1703">
        <v>160.1062802381918</v>
      </c>
      <c r="U1703">
        <v>46.020796369705529</v>
      </c>
      <c r="V1703">
        <v>8.3930767015458514</v>
      </c>
      <c r="W1703">
        <v>-25.861993087938831</v>
      </c>
      <c r="X1703">
        <v>1</v>
      </c>
      <c r="Y1703">
        <v>3.0576132384405028</v>
      </c>
      <c r="Z1703">
        <v>87.980267611758961</v>
      </c>
      <c r="AA1703">
        <v>2744.8406957057059</v>
      </c>
      <c r="AB1703" t="b">
        <v>0</v>
      </c>
      <c r="AC1703" t="b">
        <v>1</v>
      </c>
      <c r="AD1703">
        <v>89.870181123541414</v>
      </c>
      <c r="AE1703">
        <v>0.54039985556887116</v>
      </c>
      <c r="AF1703">
        <v>0</v>
      </c>
      <c r="AG1703">
        <v>8.5148453581553318E-3</v>
      </c>
      <c r="AH1703" t="b">
        <v>0</v>
      </c>
      <c r="AI1703" t="b">
        <v>0</v>
      </c>
      <c r="AJ1703">
        <v>2744.8406957057059</v>
      </c>
      <c r="AK1703">
        <v>0</v>
      </c>
      <c r="AL1703">
        <v>46.020796369705529</v>
      </c>
      <c r="AM1703">
        <v>0</v>
      </c>
      <c r="AN1703">
        <v>46.561227725632939</v>
      </c>
      <c r="AO1703">
        <v>0</v>
      </c>
      <c r="AP1703">
        <v>1</v>
      </c>
      <c r="AQ1703">
        <v>0</v>
      </c>
      <c r="AR1703">
        <v>0</v>
      </c>
      <c r="AS1703">
        <v>0</v>
      </c>
      <c r="AT1703">
        <v>9.6800142298824845</v>
      </c>
      <c r="AU1703">
        <v>3.0805179473477731</v>
      </c>
      <c r="AV1703">
        <v>9.6800142298824845</v>
      </c>
    </row>
    <row r="1704" spans="1:48">
      <c r="A1704">
        <v>1701</v>
      </c>
      <c r="B1704">
        <v>0</v>
      </c>
      <c r="C1704">
        <v>0</v>
      </c>
      <c r="D1704">
        <v>0</v>
      </c>
      <c r="E1704">
        <v>128.30000000000001</v>
      </c>
      <c r="F1704">
        <v>-5.9806528565868433E-2</v>
      </c>
      <c r="G1704">
        <v>918.68710313887027</v>
      </c>
      <c r="H1704">
        <v>3391.792784788709</v>
      </c>
      <c r="I1704">
        <v>42.0419546654553</v>
      </c>
      <c r="J1704">
        <v>42.0419546654553</v>
      </c>
      <c r="K1704">
        <v>437.00525757186767</v>
      </c>
      <c r="L1704">
        <v>6</v>
      </c>
      <c r="M1704">
        <v>118.36545438024579</v>
      </c>
      <c r="N1704">
        <v>2740.5685701092771</v>
      </c>
      <c r="O1704" t="b">
        <v>0</v>
      </c>
      <c r="P1704">
        <v>42.0419546654553</v>
      </c>
      <c r="Q1704">
        <v>0</v>
      </c>
      <c r="R1704">
        <v>0.94685867277558888</v>
      </c>
      <c r="S1704">
        <v>57.656750131268637</v>
      </c>
      <c r="T1704">
        <v>154.71358418889639</v>
      </c>
      <c r="U1704">
        <v>44.401509828510058</v>
      </c>
      <c r="V1704">
        <v>8.2216852034436272</v>
      </c>
      <c r="W1704">
        <v>-31.509469796401419</v>
      </c>
      <c r="X1704">
        <v>1</v>
      </c>
      <c r="Y1704">
        <v>8.7050899469030938</v>
      </c>
      <c r="Z1704">
        <v>87.981093382697338</v>
      </c>
      <c r="AA1704">
        <v>2740.5685701092771</v>
      </c>
      <c r="AB1704" t="b">
        <v>0</v>
      </c>
      <c r="AC1704" t="b">
        <v>1</v>
      </c>
      <c r="AD1704">
        <v>89.872514993221046</v>
      </c>
      <c r="AE1704">
        <v>0.65840683156659685</v>
      </c>
      <c r="AF1704">
        <v>0</v>
      </c>
      <c r="AG1704">
        <v>3.1408171981479049E-3</v>
      </c>
      <c r="AH1704" t="b">
        <v>0</v>
      </c>
      <c r="AI1704" t="b">
        <v>0</v>
      </c>
      <c r="AJ1704">
        <v>2740.5685701092771</v>
      </c>
      <c r="AK1704">
        <v>0</v>
      </c>
      <c r="AL1704">
        <v>44.401509828510058</v>
      </c>
      <c r="AM1704">
        <v>0</v>
      </c>
      <c r="AN1704">
        <v>45.05997266071406</v>
      </c>
      <c r="AO1704">
        <v>0</v>
      </c>
      <c r="AP1704">
        <v>1</v>
      </c>
      <c r="AQ1704">
        <v>0</v>
      </c>
      <c r="AR1704">
        <v>0</v>
      </c>
      <c r="AS1704">
        <v>0</v>
      </c>
      <c r="AT1704">
        <v>9.4110249368723142</v>
      </c>
      <c r="AU1704">
        <v>2.9949161780648081</v>
      </c>
      <c r="AV1704">
        <v>9.4110249368723142</v>
      </c>
    </row>
    <row r="1705" spans="1:48">
      <c r="A1705">
        <v>1702</v>
      </c>
      <c r="B1705">
        <v>0</v>
      </c>
      <c r="C1705">
        <v>0</v>
      </c>
      <c r="D1705">
        <v>0</v>
      </c>
      <c r="E1705">
        <v>128.1</v>
      </c>
      <c r="F1705">
        <v>-5.0053707493621147E-2</v>
      </c>
      <c r="G1705">
        <v>917.25501100615168</v>
      </c>
      <c r="H1705">
        <v>3386.505500634712</v>
      </c>
      <c r="I1705">
        <v>42.727305445188563</v>
      </c>
      <c r="J1705">
        <v>42.727305445188563</v>
      </c>
      <c r="K1705">
        <v>444.82254890968869</v>
      </c>
      <c r="L1705">
        <v>6</v>
      </c>
      <c r="M1705">
        <v>120.4828138975322</v>
      </c>
      <c r="N1705">
        <v>2736.2964445128468</v>
      </c>
      <c r="O1705" t="b">
        <v>0</v>
      </c>
      <c r="P1705">
        <v>42.727305445188563</v>
      </c>
      <c r="Q1705">
        <v>0</v>
      </c>
      <c r="R1705">
        <v>0.94728401677901963</v>
      </c>
      <c r="S1705">
        <v>57.718468566137517</v>
      </c>
      <c r="T1705">
        <v>157.41043952642181</v>
      </c>
      <c r="U1705">
        <v>45.105063200022187</v>
      </c>
      <c r="V1705">
        <v>8.2980460888819891</v>
      </c>
      <c r="W1705">
        <v>-31.509469796401419</v>
      </c>
      <c r="X1705">
        <v>1</v>
      </c>
      <c r="Y1705">
        <v>8.7050899469030938</v>
      </c>
      <c r="Z1705">
        <v>87.981919153635715</v>
      </c>
      <c r="AA1705">
        <v>2736.2964445128468</v>
      </c>
      <c r="AB1705" t="b">
        <v>0</v>
      </c>
      <c r="AC1705" t="b">
        <v>1</v>
      </c>
      <c r="AD1705">
        <v>89.875969393993628</v>
      </c>
      <c r="AE1705">
        <v>0.65840683156659685</v>
      </c>
      <c r="AF1705">
        <v>0</v>
      </c>
      <c r="AG1705">
        <v>1.512570886188447E-3</v>
      </c>
      <c r="AH1705" t="b">
        <v>0</v>
      </c>
      <c r="AI1705" t="b">
        <v>0</v>
      </c>
      <c r="AJ1705">
        <v>2736.2964445128468</v>
      </c>
      <c r="AK1705">
        <v>0</v>
      </c>
      <c r="AL1705">
        <v>45.105063200022187</v>
      </c>
      <c r="AM1705">
        <v>0</v>
      </c>
      <c r="AN1705">
        <v>45.763526032226189</v>
      </c>
      <c r="AO1705">
        <v>0</v>
      </c>
      <c r="AP1705">
        <v>1</v>
      </c>
      <c r="AQ1705">
        <v>0</v>
      </c>
      <c r="AR1705">
        <v>0</v>
      </c>
      <c r="AS1705">
        <v>0</v>
      </c>
      <c r="AT1705">
        <v>9.5276533841709981</v>
      </c>
      <c r="AU1705">
        <v>3.032031415350906</v>
      </c>
      <c r="AV1705">
        <v>9.5276533841709981</v>
      </c>
    </row>
    <row r="1706" spans="1:48">
      <c r="A1706">
        <v>1703</v>
      </c>
      <c r="B1706">
        <v>0</v>
      </c>
      <c r="C1706">
        <v>0</v>
      </c>
      <c r="D1706">
        <v>0</v>
      </c>
      <c r="E1706">
        <v>127.9</v>
      </c>
      <c r="F1706">
        <v>-7.3311974793003998E-2</v>
      </c>
      <c r="G1706">
        <v>915.82291887343342</v>
      </c>
      <c r="H1706">
        <v>3381.2182164807159</v>
      </c>
      <c r="I1706">
        <v>40.506973307390759</v>
      </c>
      <c r="J1706">
        <v>40.506973307390759</v>
      </c>
      <c r="K1706">
        <v>422.36669766856909</v>
      </c>
      <c r="L1706">
        <v>6</v>
      </c>
      <c r="M1706">
        <v>114.400513994737</v>
      </c>
      <c r="N1706">
        <v>2732.0243189164189</v>
      </c>
      <c r="O1706" t="b">
        <v>0</v>
      </c>
      <c r="P1706">
        <v>40.506973307390759</v>
      </c>
      <c r="Q1706">
        <v>0</v>
      </c>
      <c r="R1706">
        <v>0.94617596709694851</v>
      </c>
      <c r="S1706">
        <v>57.780691061517537</v>
      </c>
      <c r="T1706">
        <v>149.63896724448779</v>
      </c>
      <c r="U1706">
        <v>42.811247290156842</v>
      </c>
      <c r="V1706">
        <v>8.0541726965459759</v>
      </c>
      <c r="W1706">
        <v>-31.7605796297963</v>
      </c>
      <c r="X1706">
        <v>1</v>
      </c>
      <c r="Y1706">
        <v>8.9561997802979754</v>
      </c>
      <c r="Z1706">
        <v>88</v>
      </c>
      <c r="AA1706">
        <v>2732.0243189164189</v>
      </c>
      <c r="AB1706" t="b">
        <v>0</v>
      </c>
      <c r="AC1706" t="b">
        <v>1</v>
      </c>
      <c r="AD1706">
        <v>89.879473618145852</v>
      </c>
      <c r="AE1706">
        <v>0.66365390271216163</v>
      </c>
      <c r="AF1706">
        <v>0</v>
      </c>
      <c r="AG1706">
        <v>5.3145959107719909E-4</v>
      </c>
      <c r="AH1706" t="b">
        <v>0</v>
      </c>
      <c r="AI1706" t="b">
        <v>0</v>
      </c>
      <c r="AJ1706">
        <v>2732.0243189164189</v>
      </c>
      <c r="AK1706">
        <v>0</v>
      </c>
      <c r="AL1706">
        <v>42.811247290156842</v>
      </c>
      <c r="AM1706">
        <v>0</v>
      </c>
      <c r="AN1706">
        <v>43.474988693864937</v>
      </c>
      <c r="AO1706">
        <v>0</v>
      </c>
      <c r="AP1706">
        <v>1</v>
      </c>
      <c r="AQ1706">
        <v>0</v>
      </c>
      <c r="AR1706">
        <v>0</v>
      </c>
      <c r="AS1706">
        <v>0</v>
      </c>
      <c r="AT1706">
        <v>9.1221166551401236</v>
      </c>
      <c r="AU1706">
        <v>2.9029754922478381</v>
      </c>
      <c r="AV1706">
        <v>9.1221166551401236</v>
      </c>
    </row>
    <row r="1707" spans="1:48">
      <c r="A1707">
        <v>1704</v>
      </c>
      <c r="B1707">
        <v>0</v>
      </c>
      <c r="C1707">
        <v>0</v>
      </c>
      <c r="D1707">
        <v>0</v>
      </c>
      <c r="E1707">
        <v>127.6</v>
      </c>
      <c r="F1707">
        <v>-7.3365060001023608E-2</v>
      </c>
      <c r="G1707">
        <v>913.6747806743557</v>
      </c>
      <c r="H1707">
        <v>3373.287290249722</v>
      </c>
      <c r="I1707">
        <v>40.246048205718999</v>
      </c>
      <c r="J1707">
        <v>40.246048205718999</v>
      </c>
      <c r="K1707">
        <v>420.63265709012683</v>
      </c>
      <c r="L1707">
        <v>6</v>
      </c>
      <c r="M1707">
        <v>113.9308388651481</v>
      </c>
      <c r="N1707">
        <v>2725.6161305217752</v>
      </c>
      <c r="O1707" t="b">
        <v>0</v>
      </c>
      <c r="P1707">
        <v>40.246048205718999</v>
      </c>
      <c r="Q1707">
        <v>0</v>
      </c>
      <c r="R1707">
        <v>0.94613091678511074</v>
      </c>
      <c r="S1707">
        <v>57.840920059335311</v>
      </c>
      <c r="T1707">
        <v>149.0317153212643</v>
      </c>
      <c r="U1707">
        <v>42.537504579675257</v>
      </c>
      <c r="V1707">
        <v>8.028201874298901</v>
      </c>
      <c r="W1707">
        <v>-24.612089487444301</v>
      </c>
      <c r="X1707">
        <v>1</v>
      </c>
      <c r="Y1707">
        <v>1.8077096379459761</v>
      </c>
      <c r="Z1707">
        <v>88</v>
      </c>
      <c r="AA1707">
        <v>2725.6161305217752</v>
      </c>
      <c r="AB1707" t="b">
        <v>0</v>
      </c>
      <c r="AC1707" t="b">
        <v>1</v>
      </c>
      <c r="AD1707">
        <v>89.881609314458998</v>
      </c>
      <c r="AE1707">
        <v>0.51428246690182133</v>
      </c>
      <c r="AF1707">
        <v>0</v>
      </c>
      <c r="AG1707">
        <v>2.0185809999201938E-3</v>
      </c>
      <c r="AH1707" t="b">
        <v>0</v>
      </c>
      <c r="AI1707" t="b">
        <v>0</v>
      </c>
      <c r="AJ1707">
        <v>2725.6161305217752</v>
      </c>
      <c r="AK1707">
        <v>0</v>
      </c>
      <c r="AL1707">
        <v>42.537504579675257</v>
      </c>
      <c r="AM1707">
        <v>0</v>
      </c>
      <c r="AN1707">
        <v>43.051874547573021</v>
      </c>
      <c r="AO1707">
        <v>0</v>
      </c>
      <c r="AP1707">
        <v>1</v>
      </c>
      <c r="AQ1707">
        <v>0</v>
      </c>
      <c r="AR1707">
        <v>0</v>
      </c>
      <c r="AS1707">
        <v>0</v>
      </c>
      <c r="AT1707">
        <v>9.0391900756525221</v>
      </c>
      <c r="AU1707">
        <v>2.8765853640561758</v>
      </c>
      <c r="AV1707">
        <v>9.0391900756525221</v>
      </c>
    </row>
    <row r="1708" spans="1:48">
      <c r="A1708">
        <v>1705</v>
      </c>
      <c r="B1708">
        <v>0</v>
      </c>
      <c r="C1708">
        <v>0</v>
      </c>
      <c r="D1708">
        <v>0</v>
      </c>
      <c r="E1708">
        <v>127.4</v>
      </c>
      <c r="F1708">
        <v>-4.9894451869555212E-2</v>
      </c>
      <c r="G1708">
        <v>912.24268854163734</v>
      </c>
      <c r="H1708">
        <v>3368.000006095725</v>
      </c>
      <c r="I1708">
        <v>42.132104711749633</v>
      </c>
      <c r="J1708">
        <v>42.132104711749633</v>
      </c>
      <c r="K1708">
        <v>441.03610663913122</v>
      </c>
      <c r="L1708">
        <v>6</v>
      </c>
      <c r="M1708">
        <v>119.4572336509023</v>
      </c>
      <c r="N1708">
        <v>2721.3440049253459</v>
      </c>
      <c r="O1708" t="b">
        <v>0</v>
      </c>
      <c r="P1708">
        <v>42.132104711749633</v>
      </c>
      <c r="Q1708">
        <v>0</v>
      </c>
      <c r="R1708">
        <v>0.94722227135294634</v>
      </c>
      <c r="S1708">
        <v>57.900811179402801</v>
      </c>
      <c r="T1708">
        <v>156.08069555091669</v>
      </c>
      <c r="U1708">
        <v>44.479639030838108</v>
      </c>
      <c r="V1708">
        <v>8.237584596829663</v>
      </c>
      <c r="W1708">
        <v>-24.360979654049419</v>
      </c>
      <c r="X1708">
        <v>1</v>
      </c>
      <c r="Y1708">
        <v>1.556599804551094</v>
      </c>
      <c r="Z1708">
        <v>88</v>
      </c>
      <c r="AA1708">
        <v>2721.3440049253459</v>
      </c>
      <c r="AB1708" t="b">
        <v>0</v>
      </c>
      <c r="AC1708" t="b">
        <v>1</v>
      </c>
      <c r="AD1708">
        <v>89.882276836173773</v>
      </c>
      <c r="AE1708">
        <v>0.50903539575625667</v>
      </c>
      <c r="AF1708">
        <v>0</v>
      </c>
      <c r="AG1708">
        <v>2.8972839003906241E-3</v>
      </c>
      <c r="AH1708" t="b">
        <v>0</v>
      </c>
      <c r="AI1708" t="b">
        <v>0</v>
      </c>
      <c r="AJ1708">
        <v>2721.3440049253459</v>
      </c>
      <c r="AK1708">
        <v>0</v>
      </c>
      <c r="AL1708">
        <v>44.479639030838108</v>
      </c>
      <c r="AM1708">
        <v>0</v>
      </c>
      <c r="AN1708">
        <v>44.988730427231772</v>
      </c>
      <c r="AO1708">
        <v>0</v>
      </c>
      <c r="AP1708">
        <v>1</v>
      </c>
      <c r="AQ1708">
        <v>0</v>
      </c>
      <c r="AR1708">
        <v>0</v>
      </c>
      <c r="AS1708">
        <v>0</v>
      </c>
      <c r="AT1708">
        <v>9.3703697088457805</v>
      </c>
      <c r="AU1708">
        <v>2.9819782673742812</v>
      </c>
      <c r="AV1708">
        <v>9.3703697088457805</v>
      </c>
    </row>
    <row r="1709" spans="1:48">
      <c r="A1709">
        <v>1706</v>
      </c>
      <c r="B1709">
        <v>0</v>
      </c>
      <c r="C1709">
        <v>0</v>
      </c>
      <c r="D1709">
        <v>0</v>
      </c>
      <c r="E1709">
        <v>127.2</v>
      </c>
      <c r="F1709">
        <v>-6.0390465854059272E-2</v>
      </c>
      <c r="G1709">
        <v>910.81059640891885</v>
      </c>
      <c r="H1709">
        <v>3362.712721941728</v>
      </c>
      <c r="I1709">
        <v>41.041009356249539</v>
      </c>
      <c r="J1709">
        <v>41.041009356249539</v>
      </c>
      <c r="K1709">
        <v>430.29008671712529</v>
      </c>
      <c r="L1709">
        <v>6</v>
      </c>
      <c r="M1709">
        <v>116.5466107034467</v>
      </c>
      <c r="N1709">
        <v>2717.071879328917</v>
      </c>
      <c r="O1709" t="b">
        <v>0</v>
      </c>
      <c r="P1709">
        <v>41.041009356249539</v>
      </c>
      <c r="Q1709">
        <v>0</v>
      </c>
      <c r="R1709">
        <v>0.946719274563807</v>
      </c>
      <c r="S1709">
        <v>57.962238766799587</v>
      </c>
      <c r="T1709">
        <v>152.35863334192311</v>
      </c>
      <c r="U1709">
        <v>43.35076982050338</v>
      </c>
      <c r="V1709">
        <v>8.1177785109246088</v>
      </c>
      <c r="W1709">
        <v>-23.142758870841899</v>
      </c>
      <c r="X1709">
        <v>1</v>
      </c>
      <c r="Y1709">
        <v>0.33837902134356668</v>
      </c>
      <c r="Z1709">
        <v>88</v>
      </c>
      <c r="AA1709">
        <v>2717.071879328917</v>
      </c>
      <c r="AB1709" t="b">
        <v>0</v>
      </c>
      <c r="AC1709" t="b">
        <v>1</v>
      </c>
      <c r="AD1709">
        <v>89.882652824036057</v>
      </c>
      <c r="AE1709">
        <v>0.48358003610714412</v>
      </c>
      <c r="AF1709">
        <v>0</v>
      </c>
      <c r="AG1709">
        <v>3.0109999069129478E-3</v>
      </c>
      <c r="AH1709" t="b">
        <v>0</v>
      </c>
      <c r="AI1709" t="b">
        <v>0</v>
      </c>
      <c r="AJ1709">
        <v>2717.071879328917</v>
      </c>
      <c r="AK1709">
        <v>0</v>
      </c>
      <c r="AL1709">
        <v>43.35076982050338</v>
      </c>
      <c r="AM1709">
        <v>0</v>
      </c>
      <c r="AN1709">
        <v>43.83440585724793</v>
      </c>
      <c r="AO1709">
        <v>0</v>
      </c>
      <c r="AP1709">
        <v>1</v>
      </c>
      <c r="AQ1709">
        <v>0</v>
      </c>
      <c r="AR1709">
        <v>0</v>
      </c>
      <c r="AS1709">
        <v>0</v>
      </c>
      <c r="AT1709">
        <v>9.1629779543010912</v>
      </c>
      <c r="AU1709">
        <v>2.9159789819564308</v>
      </c>
      <c r="AV1709">
        <v>9.1629779543010912</v>
      </c>
    </row>
    <row r="1710" spans="1:48">
      <c r="A1710">
        <v>1707</v>
      </c>
      <c r="B1710">
        <v>0</v>
      </c>
      <c r="C1710">
        <v>0</v>
      </c>
      <c r="D1710">
        <v>0</v>
      </c>
      <c r="E1710">
        <v>127</v>
      </c>
      <c r="F1710">
        <v>-4.1877018047532737E-2</v>
      </c>
      <c r="G1710">
        <v>909.37850427620037</v>
      </c>
      <c r="H1710">
        <v>3357.4254377877319</v>
      </c>
      <c r="I1710">
        <v>42.486857168212147</v>
      </c>
      <c r="J1710">
        <v>42.486857168212147</v>
      </c>
      <c r="K1710">
        <v>446.15041831073512</v>
      </c>
      <c r="L1710">
        <v>6</v>
      </c>
      <c r="M1710">
        <v>120.84247516542121</v>
      </c>
      <c r="N1710">
        <v>2712.7997537324882</v>
      </c>
      <c r="O1710" t="b">
        <v>0</v>
      </c>
      <c r="P1710">
        <v>42.486857168212147</v>
      </c>
      <c r="Q1710">
        <v>0</v>
      </c>
      <c r="R1710">
        <v>0.9475474776717101</v>
      </c>
      <c r="S1710">
        <v>58.022645836673227</v>
      </c>
      <c r="T1710">
        <v>157.8364380606813</v>
      </c>
      <c r="U1710">
        <v>44.838763406990218</v>
      </c>
      <c r="V1710">
        <v>8.2789192915956846</v>
      </c>
      <c r="W1710">
        <v>-24.360979654049419</v>
      </c>
      <c r="X1710">
        <v>1</v>
      </c>
      <c r="Y1710">
        <v>1.556599804551094</v>
      </c>
      <c r="Z1710">
        <v>88</v>
      </c>
      <c r="AA1710">
        <v>2712.7997537324882</v>
      </c>
      <c r="AB1710" t="b">
        <v>0</v>
      </c>
      <c r="AC1710" t="b">
        <v>1</v>
      </c>
      <c r="AD1710">
        <v>89.883028811898342</v>
      </c>
      <c r="AE1710">
        <v>0.50903539575625667</v>
      </c>
      <c r="AF1710">
        <v>0</v>
      </c>
      <c r="AG1710">
        <v>-1.9272985166868259E-4</v>
      </c>
      <c r="AH1710" t="b">
        <v>0</v>
      </c>
      <c r="AI1710" t="b">
        <v>0</v>
      </c>
      <c r="AJ1710">
        <v>2712.7997537324882</v>
      </c>
      <c r="AK1710">
        <v>0</v>
      </c>
      <c r="AL1710">
        <v>44.838763406990218</v>
      </c>
      <c r="AM1710">
        <v>0</v>
      </c>
      <c r="AN1710">
        <v>45.347830303105013</v>
      </c>
      <c r="AO1710">
        <v>0</v>
      </c>
      <c r="AP1710">
        <v>1</v>
      </c>
      <c r="AQ1710">
        <v>0</v>
      </c>
      <c r="AR1710">
        <v>0</v>
      </c>
      <c r="AS1710">
        <v>0</v>
      </c>
      <c r="AT1710">
        <v>9.420706836691032</v>
      </c>
      <c r="AU1710">
        <v>2.9979972960722501</v>
      </c>
      <c r="AV1710">
        <v>9.420706836691032</v>
      </c>
    </row>
    <row r="1711" spans="1:48">
      <c r="A1711">
        <v>1708</v>
      </c>
      <c r="B1711">
        <v>0</v>
      </c>
      <c r="C1711">
        <v>0</v>
      </c>
      <c r="D1711">
        <v>0</v>
      </c>
      <c r="E1711">
        <v>126.9</v>
      </c>
      <c r="F1711">
        <v>-2.210146195583107E-2</v>
      </c>
      <c r="G1711">
        <v>908.66245820984125</v>
      </c>
      <c r="H1711">
        <v>3354.7817957107341</v>
      </c>
      <c r="I1711">
        <v>44.12600260725813</v>
      </c>
      <c r="J1711">
        <v>44.12600260725813</v>
      </c>
      <c r="K1711">
        <v>463.7280678019938</v>
      </c>
      <c r="L1711">
        <v>6</v>
      </c>
      <c r="M1711">
        <v>125.60348532015</v>
      </c>
      <c r="N1711">
        <v>2710.6636909342728</v>
      </c>
      <c r="O1711" t="b">
        <v>0</v>
      </c>
      <c r="P1711">
        <v>44.12600260725813</v>
      </c>
      <c r="Q1711">
        <v>0</v>
      </c>
      <c r="R1711">
        <v>0.94838975249171187</v>
      </c>
      <c r="S1711">
        <v>58.0842089524362</v>
      </c>
      <c r="T1711">
        <v>163.90925530466549</v>
      </c>
      <c r="U1711">
        <v>46.527287427268732</v>
      </c>
      <c r="V1711">
        <v>8.459397235172986</v>
      </c>
      <c r="W1711">
        <v>-15.51102137644958</v>
      </c>
      <c r="X1711">
        <v>1</v>
      </c>
      <c r="Y1711">
        <v>-7.29335847304875</v>
      </c>
      <c r="Z1711">
        <v>88</v>
      </c>
      <c r="AA1711">
        <v>2710.6636909342728</v>
      </c>
      <c r="AB1711" t="b">
        <v>0</v>
      </c>
      <c r="AC1711" t="b">
        <v>1</v>
      </c>
      <c r="AD1711">
        <v>89.881890566130778</v>
      </c>
      <c r="AE1711">
        <v>0.32411089443327479</v>
      </c>
      <c r="AF1711">
        <v>0</v>
      </c>
      <c r="AG1711">
        <v>-5.1496723507998832E-4</v>
      </c>
      <c r="AH1711" t="b">
        <v>0</v>
      </c>
      <c r="AI1711" t="b">
        <v>0</v>
      </c>
      <c r="AJ1711">
        <v>2710.6636909342728</v>
      </c>
      <c r="AK1711">
        <v>0</v>
      </c>
      <c r="AL1711">
        <v>46.527287427268732</v>
      </c>
      <c r="AM1711">
        <v>0</v>
      </c>
      <c r="AN1711">
        <v>46.851412321861361</v>
      </c>
      <c r="AO1711">
        <v>0</v>
      </c>
      <c r="AP1711">
        <v>1</v>
      </c>
      <c r="AQ1711">
        <v>0</v>
      </c>
      <c r="AR1711">
        <v>0</v>
      </c>
      <c r="AS1711">
        <v>0</v>
      </c>
      <c r="AT1711">
        <v>9.6806111423820926</v>
      </c>
      <c r="AU1711">
        <v>3.0807079057119209</v>
      </c>
      <c r="AV1711">
        <v>9.6806111423820926</v>
      </c>
    </row>
    <row r="1712" spans="1:48">
      <c r="A1712">
        <v>1709</v>
      </c>
      <c r="B1712">
        <v>0</v>
      </c>
      <c r="C1712">
        <v>0</v>
      </c>
      <c r="D1712">
        <v>0</v>
      </c>
      <c r="E1712">
        <v>126.8</v>
      </c>
      <c r="F1712">
        <v>-3.6383800795825039E-2</v>
      </c>
      <c r="G1712">
        <v>907.94641214348201</v>
      </c>
      <c r="H1712">
        <v>3352.1381536337358</v>
      </c>
      <c r="I1712">
        <v>42.79275226965467</v>
      </c>
      <c r="J1712">
        <v>42.79275226965467</v>
      </c>
      <c r="K1712">
        <v>450.07136728326071</v>
      </c>
      <c r="L1712">
        <v>6</v>
      </c>
      <c r="M1712">
        <v>121.9044873464953</v>
      </c>
      <c r="N1712">
        <v>2708.5276281360589</v>
      </c>
      <c r="O1712" t="b">
        <v>0</v>
      </c>
      <c r="P1712">
        <v>42.79275226965467</v>
      </c>
      <c r="Q1712">
        <v>0</v>
      </c>
      <c r="R1712">
        <v>0.94779356018061856</v>
      </c>
      <c r="S1712">
        <v>58.147120466293458</v>
      </c>
      <c r="T1712">
        <v>159.18222766945649</v>
      </c>
      <c r="U1712">
        <v>45.149866033590449</v>
      </c>
      <c r="V1712">
        <v>8.3103373891405568</v>
      </c>
      <c r="W1712">
        <v>-24.360979654049419</v>
      </c>
      <c r="X1712">
        <v>1</v>
      </c>
      <c r="Y1712">
        <v>1.556599804551094</v>
      </c>
      <c r="Z1712">
        <v>88</v>
      </c>
      <c r="AA1712">
        <v>2708.5276281360589</v>
      </c>
      <c r="AB1712" t="b">
        <v>0</v>
      </c>
      <c r="AC1712" t="b">
        <v>1</v>
      </c>
      <c r="AD1712">
        <v>89.880752320363214</v>
      </c>
      <c r="AE1712">
        <v>0.50903539575625667</v>
      </c>
      <c r="AF1712">
        <v>0</v>
      </c>
      <c r="AG1712">
        <v>-6.0213628606003988E-4</v>
      </c>
      <c r="AH1712" t="b">
        <v>0</v>
      </c>
      <c r="AI1712" t="b">
        <v>0</v>
      </c>
      <c r="AJ1712">
        <v>2708.5276281360589</v>
      </c>
      <c r="AK1712">
        <v>0</v>
      </c>
      <c r="AL1712">
        <v>45.149866033590449</v>
      </c>
      <c r="AM1712">
        <v>0</v>
      </c>
      <c r="AN1712">
        <v>45.65891542950606</v>
      </c>
      <c r="AO1712">
        <v>0</v>
      </c>
      <c r="AP1712">
        <v>1</v>
      </c>
      <c r="AQ1712">
        <v>0</v>
      </c>
      <c r="AR1712">
        <v>0</v>
      </c>
      <c r="AS1712">
        <v>0</v>
      </c>
      <c r="AT1712">
        <v>9.4689072815789341</v>
      </c>
      <c r="AU1712">
        <v>3.013336357774139</v>
      </c>
      <c r="AV1712">
        <v>9.4689072815789341</v>
      </c>
    </row>
    <row r="1713" spans="1:48">
      <c r="A1713">
        <v>1710</v>
      </c>
      <c r="B1713">
        <v>0</v>
      </c>
      <c r="C1713">
        <v>0</v>
      </c>
      <c r="D1713">
        <v>0</v>
      </c>
      <c r="E1713">
        <v>126.7</v>
      </c>
      <c r="F1713">
        <v>9.6999847246337367E-4</v>
      </c>
      <c r="G1713">
        <v>907.23036607712277</v>
      </c>
      <c r="H1713">
        <v>3349.494511556738</v>
      </c>
      <c r="I1713">
        <v>45.960629304254283</v>
      </c>
      <c r="J1713">
        <v>45.960629304254283</v>
      </c>
      <c r="K1713">
        <v>483.770932823767</v>
      </c>
      <c r="L1713">
        <v>6</v>
      </c>
      <c r="M1713">
        <v>131.032213657575</v>
      </c>
      <c r="N1713">
        <v>2706.391565337844</v>
      </c>
      <c r="O1713" t="b">
        <v>0</v>
      </c>
      <c r="P1713">
        <v>45.960629304254283</v>
      </c>
      <c r="Q1713">
        <v>0</v>
      </c>
      <c r="R1713">
        <v>0.94930337154037903</v>
      </c>
      <c r="S1713">
        <v>58.208835917018867</v>
      </c>
      <c r="T1713">
        <v>170.8290375038209</v>
      </c>
      <c r="U1713">
        <v>48.415112262454791</v>
      </c>
      <c r="V1713">
        <v>8.6604562444458679</v>
      </c>
      <c r="W1713">
        <v>-14.54072147497109</v>
      </c>
      <c r="X1713">
        <v>1</v>
      </c>
      <c r="Y1713">
        <v>-8.2636583745272389</v>
      </c>
      <c r="Z1713">
        <v>88</v>
      </c>
      <c r="AA1713">
        <v>2706.391565337844</v>
      </c>
      <c r="AB1713" t="b">
        <v>0</v>
      </c>
      <c r="AC1713" t="b">
        <v>1</v>
      </c>
      <c r="AD1713">
        <v>89.879421554773927</v>
      </c>
      <c r="AE1713">
        <v>0.3038359711187989</v>
      </c>
      <c r="AF1713">
        <v>0</v>
      </c>
      <c r="AG1713">
        <v>-6.0430679326689551E-4</v>
      </c>
      <c r="AH1713" t="b">
        <v>0</v>
      </c>
      <c r="AI1713" t="b">
        <v>0</v>
      </c>
      <c r="AJ1713">
        <v>2706.391565337844</v>
      </c>
      <c r="AK1713">
        <v>0</v>
      </c>
      <c r="AL1713">
        <v>48.415112262454791</v>
      </c>
      <c r="AM1713">
        <v>0</v>
      </c>
      <c r="AN1713">
        <v>48.718948233573592</v>
      </c>
      <c r="AO1713">
        <v>0</v>
      </c>
      <c r="AP1713">
        <v>1</v>
      </c>
      <c r="AQ1713">
        <v>0</v>
      </c>
      <c r="AR1713">
        <v>0</v>
      </c>
      <c r="AS1713">
        <v>0</v>
      </c>
      <c r="AT1713">
        <v>10.0022413091173</v>
      </c>
      <c r="AU1713">
        <v>3.1830618359342222</v>
      </c>
      <c r="AV1713">
        <v>10.0022413091173</v>
      </c>
    </row>
    <row r="1714" spans="1:48">
      <c r="A1714">
        <v>1711</v>
      </c>
      <c r="B1714">
        <v>0</v>
      </c>
      <c r="C1714">
        <v>0</v>
      </c>
      <c r="D1714">
        <v>0</v>
      </c>
      <c r="E1714">
        <v>126.8</v>
      </c>
      <c r="F1714">
        <v>3.2503806905967991E-2</v>
      </c>
      <c r="G1714">
        <v>907.94641214348201</v>
      </c>
      <c r="H1714">
        <v>3352.1381536337358</v>
      </c>
      <c r="I1714">
        <v>48.799647377659653</v>
      </c>
      <c r="J1714">
        <v>48.799647377659653</v>
      </c>
      <c r="K1714">
        <v>513.24868939965245</v>
      </c>
      <c r="L1714">
        <v>6</v>
      </c>
      <c r="M1714">
        <v>139.01643808224611</v>
      </c>
      <c r="N1714">
        <v>2708.5276281360589</v>
      </c>
      <c r="O1714" t="b">
        <v>0</v>
      </c>
      <c r="P1714">
        <v>48.799647377659653</v>
      </c>
      <c r="Q1714">
        <v>0</v>
      </c>
      <c r="R1714">
        <v>0.95045535342565746</v>
      </c>
      <c r="S1714">
        <v>58.273203122141638</v>
      </c>
      <c r="T1714">
        <v>181.01854706944951</v>
      </c>
      <c r="U1714">
        <v>51.343439964617588</v>
      </c>
      <c r="V1714">
        <v>8.9684999379568353</v>
      </c>
      <c r="W1714">
        <v>-16.340610700117079</v>
      </c>
      <c r="X1714">
        <v>1</v>
      </c>
      <c r="Y1714">
        <v>-6.4637691493812532</v>
      </c>
      <c r="Z1714">
        <v>88</v>
      </c>
      <c r="AA1714">
        <v>2708.5276281360589</v>
      </c>
      <c r="AB1714" t="b">
        <v>0</v>
      </c>
      <c r="AC1714" t="b">
        <v>1</v>
      </c>
      <c r="AD1714">
        <v>89.876499446138226</v>
      </c>
      <c r="AE1714">
        <v>0.34144559671886432</v>
      </c>
      <c r="AF1714">
        <v>0</v>
      </c>
      <c r="AG1714">
        <v>4.9712374968924333E-5</v>
      </c>
      <c r="AH1714" t="b">
        <v>0</v>
      </c>
      <c r="AI1714" t="b">
        <v>0</v>
      </c>
      <c r="AJ1714">
        <v>2708.5276281360589</v>
      </c>
      <c r="AK1714">
        <v>0</v>
      </c>
      <c r="AL1714">
        <v>51.343439964617588</v>
      </c>
      <c r="AM1714">
        <v>0</v>
      </c>
      <c r="AN1714">
        <v>51.684899561495811</v>
      </c>
      <c r="AO1714">
        <v>0</v>
      </c>
      <c r="AP1714">
        <v>1</v>
      </c>
      <c r="AQ1714">
        <v>0</v>
      </c>
      <c r="AR1714">
        <v>0</v>
      </c>
      <c r="AS1714">
        <v>0</v>
      </c>
      <c r="AT1714">
        <v>10.52863028507843</v>
      </c>
      <c r="AU1714">
        <v>3.350577156596509</v>
      </c>
      <c r="AV1714">
        <v>10.52863028507843</v>
      </c>
    </row>
    <row r="1715" spans="1:48">
      <c r="A1715">
        <v>1712</v>
      </c>
      <c r="B1715">
        <v>0</v>
      </c>
      <c r="C1715">
        <v>0</v>
      </c>
      <c r="D1715">
        <v>0</v>
      </c>
      <c r="E1715">
        <v>126.9</v>
      </c>
      <c r="F1715">
        <v>3.5681440570339618E-2</v>
      </c>
      <c r="G1715">
        <v>908.66245820984125</v>
      </c>
      <c r="H1715">
        <v>3354.7817957107341</v>
      </c>
      <c r="I1715">
        <v>49.168557879314747</v>
      </c>
      <c r="J1715">
        <v>49.168557879314747</v>
      </c>
      <c r="K1715">
        <v>516.72118467025371</v>
      </c>
      <c r="L1715">
        <v>6</v>
      </c>
      <c r="M1715">
        <v>139.9569839301879</v>
      </c>
      <c r="N1715">
        <v>2710.6636909342728</v>
      </c>
      <c r="O1715" t="b">
        <v>0</v>
      </c>
      <c r="P1715">
        <v>49.168557879314747</v>
      </c>
      <c r="Q1715">
        <v>0</v>
      </c>
      <c r="R1715">
        <v>0.9505952756351157</v>
      </c>
      <c r="S1715">
        <v>58.339993365562968</v>
      </c>
      <c r="T1715">
        <v>182.2164421202086</v>
      </c>
      <c r="U1715">
        <v>51.723966171054293</v>
      </c>
      <c r="V1715">
        <v>9.0023530976988013</v>
      </c>
      <c r="W1715">
        <v>-21.6892116173231</v>
      </c>
      <c r="X1715">
        <v>1</v>
      </c>
      <c r="Y1715">
        <v>-1.115168232175229</v>
      </c>
      <c r="Z1715">
        <v>88</v>
      </c>
      <c r="AA1715">
        <v>2710.6636909342728</v>
      </c>
      <c r="AB1715" t="b">
        <v>0</v>
      </c>
      <c r="AC1715" t="b">
        <v>1</v>
      </c>
      <c r="AD1715">
        <v>89.874995688721256</v>
      </c>
      <c r="AE1715">
        <v>0.45320740692913941</v>
      </c>
      <c r="AF1715">
        <v>0</v>
      </c>
      <c r="AG1715">
        <v>5.9162759672104492E-5</v>
      </c>
      <c r="AH1715" t="b">
        <v>0</v>
      </c>
      <c r="AI1715" t="b">
        <v>0</v>
      </c>
      <c r="AJ1715">
        <v>2710.6636909342728</v>
      </c>
      <c r="AK1715">
        <v>0</v>
      </c>
      <c r="AL1715">
        <v>51.723966171054293</v>
      </c>
      <c r="AM1715">
        <v>0</v>
      </c>
      <c r="AN1715">
        <v>52.17720507834197</v>
      </c>
      <c r="AO1715">
        <v>0</v>
      </c>
      <c r="AP1715">
        <v>1</v>
      </c>
      <c r="AQ1715">
        <v>0</v>
      </c>
      <c r="AR1715">
        <v>0</v>
      </c>
      <c r="AS1715">
        <v>0</v>
      </c>
      <c r="AT1715">
        <v>10.618935899144761</v>
      </c>
      <c r="AU1715">
        <v>3.3793155508045269</v>
      </c>
      <c r="AV1715">
        <v>10.618935899144761</v>
      </c>
    </row>
    <row r="1716" spans="1:48">
      <c r="A1716">
        <v>1713</v>
      </c>
      <c r="B1716">
        <v>0</v>
      </c>
      <c r="C1716">
        <v>0</v>
      </c>
      <c r="D1716">
        <v>0</v>
      </c>
      <c r="E1716">
        <v>127.1</v>
      </c>
      <c r="F1716">
        <v>7.4770430812655775E-2</v>
      </c>
      <c r="G1716">
        <v>910.09455034255961</v>
      </c>
      <c r="H1716">
        <v>3360.0690798647302</v>
      </c>
      <c r="I1716">
        <v>52.769137257933679</v>
      </c>
      <c r="J1716">
        <v>52.769137257933679</v>
      </c>
      <c r="K1716">
        <v>553.68768228314286</v>
      </c>
      <c r="L1716">
        <v>6</v>
      </c>
      <c r="M1716">
        <v>149.96957808319149</v>
      </c>
      <c r="N1716">
        <v>2714.9358165307021</v>
      </c>
      <c r="O1716" t="b">
        <v>0</v>
      </c>
      <c r="P1716">
        <v>52.769137257933679</v>
      </c>
      <c r="Q1716">
        <v>0</v>
      </c>
      <c r="R1716">
        <v>0.95184556459148295</v>
      </c>
      <c r="S1716">
        <v>58.407098470360047</v>
      </c>
      <c r="T1716">
        <v>194.9958274470244</v>
      </c>
      <c r="U1716">
        <v>55.438759417428557</v>
      </c>
      <c r="V1716">
        <v>9.3899139777280709</v>
      </c>
      <c r="W1716">
        <v>-22.05845777881315</v>
      </c>
      <c r="X1716">
        <v>1</v>
      </c>
      <c r="Y1716">
        <v>-0.7459220706851788</v>
      </c>
      <c r="Z1716">
        <v>88</v>
      </c>
      <c r="AA1716">
        <v>2714.9358165307021</v>
      </c>
      <c r="AB1716" t="b">
        <v>0</v>
      </c>
      <c r="AC1716" t="b">
        <v>1</v>
      </c>
      <c r="AD1716">
        <v>89.874626424772273</v>
      </c>
      <c r="AE1716">
        <v>0.46092299836325978</v>
      </c>
      <c r="AF1716">
        <v>0</v>
      </c>
      <c r="AG1716">
        <v>6.1989575451393275E-5</v>
      </c>
      <c r="AH1716" t="b">
        <v>0</v>
      </c>
      <c r="AI1716" t="b">
        <v>0</v>
      </c>
      <c r="AJ1716">
        <v>2714.9358165307021</v>
      </c>
      <c r="AK1716">
        <v>0</v>
      </c>
      <c r="AL1716">
        <v>55.438759417428557</v>
      </c>
      <c r="AM1716">
        <v>0</v>
      </c>
      <c r="AN1716">
        <v>55.899769916787768</v>
      </c>
      <c r="AO1716">
        <v>0</v>
      </c>
      <c r="AP1716">
        <v>1</v>
      </c>
      <c r="AQ1716">
        <v>0</v>
      </c>
      <c r="AR1716">
        <v>0</v>
      </c>
      <c r="AS1716">
        <v>0</v>
      </c>
      <c r="AT1716">
        <v>11.28759122930904</v>
      </c>
      <c r="AU1716">
        <v>3.5921049843987598</v>
      </c>
      <c r="AV1716">
        <v>11.28759122930904</v>
      </c>
    </row>
    <row r="1717" spans="1:48">
      <c r="A1717">
        <v>1714</v>
      </c>
      <c r="B1717">
        <v>0</v>
      </c>
      <c r="C1717">
        <v>0</v>
      </c>
      <c r="D1717">
        <v>0</v>
      </c>
      <c r="E1717">
        <v>127.4</v>
      </c>
      <c r="F1717">
        <v>8.1903502845712239E-2</v>
      </c>
      <c r="G1717">
        <v>912.24268854163734</v>
      </c>
      <c r="H1717">
        <v>3368.000006095725</v>
      </c>
      <c r="I1717">
        <v>53.679068147714347</v>
      </c>
      <c r="J1717">
        <v>53.679068147714347</v>
      </c>
      <c r="K1717">
        <v>561.90896196273604</v>
      </c>
      <c r="L1717">
        <v>6</v>
      </c>
      <c r="M1717">
        <v>152.19636022826</v>
      </c>
      <c r="N1717">
        <v>2721.3440049253459</v>
      </c>
      <c r="O1717" t="b">
        <v>0</v>
      </c>
      <c r="P1717">
        <v>53.679068147714347</v>
      </c>
      <c r="Q1717">
        <v>0</v>
      </c>
      <c r="R1717">
        <v>0.95210172143351091</v>
      </c>
      <c r="S1717">
        <v>58.47729504116802</v>
      </c>
      <c r="T1717">
        <v>197.83792815967769</v>
      </c>
      <c r="U1717">
        <v>56.379551616494979</v>
      </c>
      <c r="V1717">
        <v>9.4760961940093011</v>
      </c>
      <c r="W1717">
        <v>-22.05845777881315</v>
      </c>
      <c r="X1717">
        <v>1</v>
      </c>
      <c r="Y1717">
        <v>-0.7459220706851788</v>
      </c>
      <c r="Z1717">
        <v>88</v>
      </c>
      <c r="AA1717">
        <v>2721.3440049253459</v>
      </c>
      <c r="AB1717" t="b">
        <v>0</v>
      </c>
      <c r="AC1717" t="b">
        <v>1</v>
      </c>
      <c r="AD1717">
        <v>89.874330423950568</v>
      </c>
      <c r="AE1717">
        <v>0.46092299836325978</v>
      </c>
      <c r="AF1717">
        <v>0</v>
      </c>
      <c r="AG1717">
        <v>-4.2933961225904982E-4</v>
      </c>
      <c r="AH1717" t="b">
        <v>0</v>
      </c>
      <c r="AI1717" t="b">
        <v>0</v>
      </c>
      <c r="AJ1717">
        <v>2721.3440049253459</v>
      </c>
      <c r="AK1717">
        <v>0</v>
      </c>
      <c r="AL1717">
        <v>56.379551616494979</v>
      </c>
      <c r="AM1717">
        <v>0</v>
      </c>
      <c r="AN1717">
        <v>56.840600616292399</v>
      </c>
      <c r="AO1717">
        <v>0</v>
      </c>
      <c r="AP1717">
        <v>1</v>
      </c>
      <c r="AQ1717">
        <v>0</v>
      </c>
      <c r="AR1717">
        <v>0</v>
      </c>
      <c r="AS1717">
        <v>0</v>
      </c>
      <c r="AT1717">
        <v>11.465413577725871</v>
      </c>
      <c r="AU1717">
        <v>3.6486942540763359</v>
      </c>
      <c r="AV1717">
        <v>11.465413577725871</v>
      </c>
    </row>
    <row r="1718" spans="1:48">
      <c r="A1718">
        <v>1715</v>
      </c>
      <c r="B1718">
        <v>0</v>
      </c>
      <c r="C1718">
        <v>0</v>
      </c>
      <c r="D1718">
        <v>0</v>
      </c>
      <c r="E1718">
        <v>127.7</v>
      </c>
      <c r="F1718">
        <v>9.7615557804520137E-2</v>
      </c>
      <c r="G1718">
        <v>914.39082674071494</v>
      </c>
      <c r="H1718">
        <v>3375.9309323267198</v>
      </c>
      <c r="I1718">
        <v>55.346418960303012</v>
      </c>
      <c r="J1718">
        <v>55.346418960303012</v>
      </c>
      <c r="K1718">
        <v>578.0016095326605</v>
      </c>
      <c r="L1718">
        <v>6</v>
      </c>
      <c r="M1718">
        <v>156.5551488441659</v>
      </c>
      <c r="N1718">
        <v>2727.7521933199901</v>
      </c>
      <c r="O1718" t="b">
        <v>0</v>
      </c>
      <c r="P1718">
        <v>55.346418960303012</v>
      </c>
      <c r="Q1718">
        <v>0</v>
      </c>
      <c r="R1718">
        <v>0.95258230844516534</v>
      </c>
      <c r="S1718">
        <v>58.548322206282023</v>
      </c>
      <c r="T1718">
        <v>203.4011870828713</v>
      </c>
      <c r="U1718">
        <v>58.10145587381438</v>
      </c>
      <c r="V1718">
        <v>9.6448147509828459</v>
      </c>
      <c r="W1718">
        <v>-22.05845777881315</v>
      </c>
      <c r="X1718">
        <v>1</v>
      </c>
      <c r="Y1718">
        <v>-0.7459220706851788</v>
      </c>
      <c r="Z1718">
        <v>88</v>
      </c>
      <c r="AA1718">
        <v>2727.7521933199901</v>
      </c>
      <c r="AB1718" t="b">
        <v>0</v>
      </c>
      <c r="AC1718" t="b">
        <v>1</v>
      </c>
      <c r="AD1718">
        <v>89.874034423128862</v>
      </c>
      <c r="AE1718">
        <v>0.46092299836325978</v>
      </c>
      <c r="AF1718">
        <v>0</v>
      </c>
      <c r="AG1718">
        <v>-1.1521386415701E-3</v>
      </c>
      <c r="AH1718" t="b">
        <v>0</v>
      </c>
      <c r="AI1718" t="b">
        <v>0</v>
      </c>
      <c r="AJ1718">
        <v>2727.7521933199901</v>
      </c>
      <c r="AK1718">
        <v>0</v>
      </c>
      <c r="AL1718">
        <v>58.10145587381438</v>
      </c>
      <c r="AM1718">
        <v>0</v>
      </c>
      <c r="AN1718">
        <v>58.562550374129692</v>
      </c>
      <c r="AO1718">
        <v>0</v>
      </c>
      <c r="AP1718">
        <v>1</v>
      </c>
      <c r="AQ1718">
        <v>0</v>
      </c>
      <c r="AR1718">
        <v>0</v>
      </c>
      <c r="AS1718">
        <v>0</v>
      </c>
      <c r="AT1718">
        <v>11.784000400707599</v>
      </c>
      <c r="AU1718">
        <v>3.7500796862334571</v>
      </c>
      <c r="AV1718">
        <v>11.784000400707599</v>
      </c>
    </row>
    <row r="1719" spans="1:48">
      <c r="A1719">
        <v>1716</v>
      </c>
      <c r="B1719">
        <v>0</v>
      </c>
      <c r="C1719">
        <v>0</v>
      </c>
      <c r="D1719">
        <v>0</v>
      </c>
      <c r="E1719">
        <v>128.1</v>
      </c>
      <c r="F1719">
        <v>0.11096759926950379</v>
      </c>
      <c r="G1719">
        <v>917.25501100615168</v>
      </c>
      <c r="H1719">
        <v>3386.505500634712</v>
      </c>
      <c r="I1719">
        <v>56.912071202361723</v>
      </c>
      <c r="J1719">
        <v>56.912071202361723</v>
      </c>
      <c r="K1719">
        <v>592.49635127213458</v>
      </c>
      <c r="L1719">
        <v>6</v>
      </c>
      <c r="M1719">
        <v>160.48113523080571</v>
      </c>
      <c r="N1719">
        <v>2736.2964445128468</v>
      </c>
      <c r="O1719" t="b">
        <v>0</v>
      </c>
      <c r="P1719">
        <v>56.912071202361723</v>
      </c>
      <c r="Q1719">
        <v>0</v>
      </c>
      <c r="R1719">
        <v>0.95298806751144283</v>
      </c>
      <c r="S1719">
        <v>58.620820793126242</v>
      </c>
      <c r="T1719">
        <v>208.4131723636452</v>
      </c>
      <c r="U1719">
        <v>59.719605252747158</v>
      </c>
      <c r="V1719">
        <v>9.7979059888857023</v>
      </c>
      <c r="W1719">
        <v>-22.05845777881315</v>
      </c>
      <c r="X1719">
        <v>1</v>
      </c>
      <c r="Y1719">
        <v>-0.7459220706851788</v>
      </c>
      <c r="Z1719">
        <v>88</v>
      </c>
      <c r="AA1719">
        <v>2736.2964445128468</v>
      </c>
      <c r="AB1719" t="b">
        <v>0</v>
      </c>
      <c r="AC1719" t="b">
        <v>1</v>
      </c>
      <c r="AD1719">
        <v>89.873738422307156</v>
      </c>
      <c r="AE1719">
        <v>0.46092299836325978</v>
      </c>
      <c r="AF1719">
        <v>0</v>
      </c>
      <c r="AG1719">
        <v>-1.639334865467468E-3</v>
      </c>
      <c r="AH1719" t="b">
        <v>0</v>
      </c>
      <c r="AI1719" t="b">
        <v>0</v>
      </c>
      <c r="AJ1719">
        <v>2736.2964445128468</v>
      </c>
      <c r="AK1719">
        <v>0</v>
      </c>
      <c r="AL1719">
        <v>59.719605252747158</v>
      </c>
      <c r="AM1719">
        <v>0</v>
      </c>
      <c r="AN1719">
        <v>60.180752253660032</v>
      </c>
      <c r="AO1719">
        <v>0</v>
      </c>
      <c r="AP1719">
        <v>1</v>
      </c>
      <c r="AQ1719">
        <v>0</v>
      </c>
      <c r="AR1719">
        <v>0</v>
      </c>
      <c r="AS1719">
        <v>0</v>
      </c>
      <c r="AT1719">
        <v>12.08847481601776</v>
      </c>
      <c r="AU1719">
        <v>3.8469740583487089</v>
      </c>
      <c r="AV1719">
        <v>12.08847481601776</v>
      </c>
    </row>
    <row r="1720" spans="1:48">
      <c r="A1720">
        <v>1717</v>
      </c>
      <c r="B1720">
        <v>0</v>
      </c>
      <c r="C1720">
        <v>0</v>
      </c>
      <c r="D1720">
        <v>0</v>
      </c>
      <c r="E1720">
        <v>128.5</v>
      </c>
      <c r="F1720">
        <v>0.12518071178411461</v>
      </c>
      <c r="G1720">
        <v>920.11919527158864</v>
      </c>
      <c r="H1720">
        <v>3397.080068942706</v>
      </c>
      <c r="I1720">
        <v>58.563112286975759</v>
      </c>
      <c r="J1720">
        <v>58.563112286975759</v>
      </c>
      <c r="K1720">
        <v>607.78704658368326</v>
      </c>
      <c r="L1720">
        <v>6</v>
      </c>
      <c r="M1720">
        <v>164.62271034227609</v>
      </c>
      <c r="N1720">
        <v>2744.8406957057059</v>
      </c>
      <c r="O1720" t="b">
        <v>0</v>
      </c>
      <c r="P1720">
        <v>58.563112286975759</v>
      </c>
      <c r="Q1720">
        <v>0</v>
      </c>
      <c r="R1720">
        <v>0.95339701521502218</v>
      </c>
      <c r="S1720">
        <v>58.69473230785416</v>
      </c>
      <c r="T1720">
        <v>213.70003775439869</v>
      </c>
      <c r="U1720">
        <v>61.425734874749807</v>
      </c>
      <c r="V1720">
        <v>9.9590596080174123</v>
      </c>
      <c r="W1720">
        <v>-23.03339758533135</v>
      </c>
      <c r="X1720">
        <v>1</v>
      </c>
      <c r="Y1720">
        <v>0.2290177358330254</v>
      </c>
      <c r="Z1720">
        <v>88</v>
      </c>
      <c r="AA1720">
        <v>2744.8406957057059</v>
      </c>
      <c r="AB1720" t="b">
        <v>0</v>
      </c>
      <c r="AC1720" t="b">
        <v>1</v>
      </c>
      <c r="AD1720">
        <v>89.873635861923262</v>
      </c>
      <c r="AE1720">
        <v>0.48129487491737161</v>
      </c>
      <c r="AF1720">
        <v>0</v>
      </c>
      <c r="AG1720">
        <v>-2.5563435232897609E-3</v>
      </c>
      <c r="AH1720" t="b">
        <v>0</v>
      </c>
      <c r="AI1720" t="b">
        <v>0</v>
      </c>
      <c r="AJ1720">
        <v>2744.8406957057059</v>
      </c>
      <c r="AK1720">
        <v>0</v>
      </c>
      <c r="AL1720">
        <v>61.425734874749807</v>
      </c>
      <c r="AM1720">
        <v>0</v>
      </c>
      <c r="AN1720">
        <v>61.907313252894049</v>
      </c>
      <c r="AO1720">
        <v>0</v>
      </c>
      <c r="AP1720">
        <v>1</v>
      </c>
      <c r="AQ1720">
        <v>0</v>
      </c>
      <c r="AR1720">
        <v>0</v>
      </c>
      <c r="AS1720">
        <v>0</v>
      </c>
      <c r="AT1720">
        <v>12.41386638191949</v>
      </c>
      <c r="AU1720">
        <v>3.95052499689811</v>
      </c>
      <c r="AV1720">
        <v>12.41386638191949</v>
      </c>
    </row>
    <row r="1721" spans="1:48">
      <c r="A1721">
        <v>1718</v>
      </c>
      <c r="B1721">
        <v>0</v>
      </c>
      <c r="C1721">
        <v>0</v>
      </c>
      <c r="D1721">
        <v>0</v>
      </c>
      <c r="E1721">
        <v>129</v>
      </c>
      <c r="F1721">
        <v>0.13830955359406261</v>
      </c>
      <c r="G1721">
        <v>923.69942560338473</v>
      </c>
      <c r="H1721">
        <v>3410.298279327696</v>
      </c>
      <c r="I1721">
        <v>60.229260423410487</v>
      </c>
      <c r="J1721">
        <v>60.229260423410487</v>
      </c>
      <c r="K1721">
        <v>622.65608808145498</v>
      </c>
      <c r="L1721">
        <v>6</v>
      </c>
      <c r="M1721">
        <v>168.65007802856309</v>
      </c>
      <c r="N1721">
        <v>2755.5210096967789</v>
      </c>
      <c r="O1721" t="b">
        <v>0</v>
      </c>
      <c r="P1721">
        <v>60.229260423410487</v>
      </c>
      <c r="Q1721">
        <v>0</v>
      </c>
      <c r="R1721">
        <v>0.95377064344130069</v>
      </c>
      <c r="S1721">
        <v>58.770126430106536</v>
      </c>
      <c r="T1721">
        <v>218.84228197845781</v>
      </c>
      <c r="U1721">
        <v>63.14857857870026</v>
      </c>
      <c r="V1721">
        <v>10.1169378837015</v>
      </c>
      <c r="W1721">
        <v>-23.207182542921249</v>
      </c>
      <c r="X1721">
        <v>1</v>
      </c>
      <c r="Y1721">
        <v>0.40280269342292391</v>
      </c>
      <c r="Z1721">
        <v>88</v>
      </c>
      <c r="AA1721">
        <v>2755.5210096967789</v>
      </c>
      <c r="AB1721" t="b">
        <v>0</v>
      </c>
      <c r="AC1721" t="b">
        <v>1</v>
      </c>
      <c r="AD1721">
        <v>89.873761223119544</v>
      </c>
      <c r="AE1721">
        <v>0.48492620238939932</v>
      </c>
      <c r="AF1721">
        <v>0</v>
      </c>
      <c r="AG1721">
        <v>7.8062311048099353E-4</v>
      </c>
      <c r="AH1721" t="b">
        <v>0</v>
      </c>
      <c r="AI1721" t="b">
        <v>0</v>
      </c>
      <c r="AJ1721">
        <v>2755.5210096967789</v>
      </c>
      <c r="AK1721">
        <v>0</v>
      </c>
      <c r="AL1721">
        <v>63.14857857870026</v>
      </c>
      <c r="AM1721">
        <v>0</v>
      </c>
      <c r="AN1721">
        <v>63.633854785073439</v>
      </c>
      <c r="AO1721">
        <v>0</v>
      </c>
      <c r="AP1721">
        <v>1</v>
      </c>
      <c r="AQ1721">
        <v>0</v>
      </c>
      <c r="AR1721">
        <v>0</v>
      </c>
      <c r="AS1721">
        <v>0</v>
      </c>
      <c r="AT1721">
        <v>12.744092220554361</v>
      </c>
      <c r="AU1721">
        <v>4.0556143695410078</v>
      </c>
      <c r="AV1721">
        <v>12.744092220554361</v>
      </c>
    </row>
    <row r="1722" spans="1:48">
      <c r="A1722">
        <v>1719</v>
      </c>
      <c r="B1722">
        <v>0</v>
      </c>
      <c r="C1722">
        <v>0</v>
      </c>
      <c r="D1722">
        <v>0</v>
      </c>
      <c r="E1722">
        <v>129.5</v>
      </c>
      <c r="F1722">
        <v>0.15491440717296709</v>
      </c>
      <c r="G1722">
        <v>927.2796559351807</v>
      </c>
      <c r="H1722">
        <v>3423.516489712687</v>
      </c>
      <c r="I1722">
        <v>62.217064703064899</v>
      </c>
      <c r="J1722">
        <v>62.217064703064899</v>
      </c>
      <c r="K1722">
        <v>640.72278489758548</v>
      </c>
      <c r="L1722">
        <v>6</v>
      </c>
      <c r="M1722">
        <v>173.543549538891</v>
      </c>
      <c r="N1722">
        <v>2766.201323687852</v>
      </c>
      <c r="O1722" t="b">
        <v>0</v>
      </c>
      <c r="P1722">
        <v>62.217064703064899</v>
      </c>
      <c r="Q1722">
        <v>0</v>
      </c>
      <c r="R1722">
        <v>0.95420486119017034</v>
      </c>
      <c r="S1722">
        <v>58.847043899401591</v>
      </c>
      <c r="T1722">
        <v>225.0896316421551</v>
      </c>
      <c r="U1722">
        <v>65.203047305231877</v>
      </c>
      <c r="V1722">
        <v>10.308010925705901</v>
      </c>
      <c r="W1722">
        <v>-23.13121029333433</v>
      </c>
      <c r="X1722">
        <v>1</v>
      </c>
      <c r="Y1722">
        <v>0.32683044383600551</v>
      </c>
      <c r="Z1722">
        <v>88</v>
      </c>
      <c r="AA1722">
        <v>2766.201323687852</v>
      </c>
      <c r="AB1722" t="b">
        <v>0</v>
      </c>
      <c r="AC1722" t="b">
        <v>1</v>
      </c>
      <c r="AD1722">
        <v>89.873905991599159</v>
      </c>
      <c r="AE1722">
        <v>0.4833387225472846</v>
      </c>
      <c r="AF1722">
        <v>0</v>
      </c>
      <c r="AG1722">
        <v>5.579263270404311E-3</v>
      </c>
      <c r="AH1722" t="b">
        <v>0</v>
      </c>
      <c r="AI1722" t="b">
        <v>0</v>
      </c>
      <c r="AJ1722">
        <v>2766.201323687852</v>
      </c>
      <c r="AK1722">
        <v>0</v>
      </c>
      <c r="AL1722">
        <v>65.203047305231877</v>
      </c>
      <c r="AM1722">
        <v>0</v>
      </c>
      <c r="AN1722">
        <v>65.686809532599526</v>
      </c>
      <c r="AO1722">
        <v>0</v>
      </c>
      <c r="AP1722">
        <v>1</v>
      </c>
      <c r="AQ1722">
        <v>0</v>
      </c>
      <c r="AR1722">
        <v>0</v>
      </c>
      <c r="AS1722">
        <v>0</v>
      </c>
      <c r="AT1722">
        <v>13.13554417510899</v>
      </c>
      <c r="AU1722">
        <v>4.1801880264481781</v>
      </c>
      <c r="AV1722">
        <v>13.13554417510899</v>
      </c>
    </row>
    <row r="1723" spans="1:48">
      <c r="A1723">
        <v>1720</v>
      </c>
      <c r="B1723">
        <v>0</v>
      </c>
      <c r="C1723">
        <v>0</v>
      </c>
      <c r="D1723">
        <v>0</v>
      </c>
      <c r="E1723">
        <v>130.1</v>
      </c>
      <c r="F1723">
        <v>0.15869948438070131</v>
      </c>
      <c r="G1723">
        <v>931.57593233333603</v>
      </c>
      <c r="H1723">
        <v>3439.3783421746771</v>
      </c>
      <c r="I1723">
        <v>63.177493563572362</v>
      </c>
      <c r="J1723">
        <v>63.177493563572362</v>
      </c>
      <c r="K1723">
        <v>647.61293484347334</v>
      </c>
      <c r="L1723">
        <v>6</v>
      </c>
      <c r="M1723">
        <v>175.4097873357187</v>
      </c>
      <c r="N1723">
        <v>2779.017700477139</v>
      </c>
      <c r="O1723" t="b">
        <v>0</v>
      </c>
      <c r="P1723">
        <v>63.177493563572362</v>
      </c>
      <c r="Q1723">
        <v>0</v>
      </c>
      <c r="R1723">
        <v>0.95435483079607908</v>
      </c>
      <c r="S1723">
        <v>58.925753644409212</v>
      </c>
      <c r="T1723">
        <v>227.47442979773069</v>
      </c>
      <c r="U1723">
        <v>66.199165682299309</v>
      </c>
      <c r="V1723">
        <v>10.383108837682871</v>
      </c>
      <c r="W1723">
        <v>-23.13121029333433</v>
      </c>
      <c r="X1723">
        <v>1</v>
      </c>
      <c r="Y1723">
        <v>0.32683044383600551</v>
      </c>
      <c r="Z1723">
        <v>88</v>
      </c>
      <c r="AA1723">
        <v>2779.017700477139</v>
      </c>
      <c r="AB1723" t="b">
        <v>0</v>
      </c>
      <c r="AC1723" t="b">
        <v>1</v>
      </c>
      <c r="AD1723">
        <v>89.874035686219727</v>
      </c>
      <c r="AE1723">
        <v>0.4833387225472846</v>
      </c>
      <c r="AF1723">
        <v>0</v>
      </c>
      <c r="AG1723">
        <v>9.7655088082199137E-3</v>
      </c>
      <c r="AH1723" t="b">
        <v>0</v>
      </c>
      <c r="AI1723" t="b">
        <v>0</v>
      </c>
      <c r="AJ1723">
        <v>2779.017700477139</v>
      </c>
      <c r="AK1723">
        <v>0</v>
      </c>
      <c r="AL1723">
        <v>66.199165682299309</v>
      </c>
      <c r="AM1723">
        <v>0</v>
      </c>
      <c r="AN1723">
        <v>66.682927909666958</v>
      </c>
      <c r="AO1723">
        <v>0</v>
      </c>
      <c r="AP1723">
        <v>1</v>
      </c>
      <c r="AQ1723">
        <v>0</v>
      </c>
      <c r="AR1723">
        <v>0</v>
      </c>
      <c r="AS1723">
        <v>0</v>
      </c>
      <c r="AT1723">
        <v>13.33875728438187</v>
      </c>
      <c r="AU1723">
        <v>4.2448575212841417</v>
      </c>
      <c r="AV1723">
        <v>13.33875728438187</v>
      </c>
    </row>
    <row r="1724" spans="1:48">
      <c r="A1724">
        <v>1721</v>
      </c>
      <c r="B1724">
        <v>0</v>
      </c>
      <c r="C1724">
        <v>0</v>
      </c>
      <c r="D1724">
        <v>0</v>
      </c>
      <c r="E1724">
        <v>130.6</v>
      </c>
      <c r="F1724">
        <v>0.12695432197091711</v>
      </c>
      <c r="G1724">
        <v>935.156162665132</v>
      </c>
      <c r="H1724">
        <v>3452.596552559668</v>
      </c>
      <c r="I1724">
        <v>60.84926692872228</v>
      </c>
      <c r="J1724">
        <v>60.84926692872228</v>
      </c>
      <c r="K1724">
        <v>621.35899875530617</v>
      </c>
      <c r="L1724">
        <v>6</v>
      </c>
      <c r="M1724">
        <v>168.29875372570589</v>
      </c>
      <c r="N1724">
        <v>2789.698014468212</v>
      </c>
      <c r="O1724" t="b">
        <v>0</v>
      </c>
      <c r="P1724">
        <v>60.84926692872228</v>
      </c>
      <c r="Q1724">
        <v>0</v>
      </c>
      <c r="R1724">
        <v>0.95371015076790799</v>
      </c>
      <c r="S1724">
        <v>59.005416674472293</v>
      </c>
      <c r="T1724">
        <v>218.40025150359219</v>
      </c>
      <c r="U1724">
        <v>63.802683529925403</v>
      </c>
      <c r="V1724">
        <v>10.10971471435224</v>
      </c>
      <c r="W1724">
        <v>-25.155597994333071</v>
      </c>
      <c r="X1724">
        <v>1</v>
      </c>
      <c r="Y1724">
        <v>2.3512181448347391</v>
      </c>
      <c r="Z1724">
        <v>88</v>
      </c>
      <c r="AA1724">
        <v>2789.698014468212</v>
      </c>
      <c r="AB1724" t="b">
        <v>0</v>
      </c>
      <c r="AC1724" t="b">
        <v>1</v>
      </c>
      <c r="AD1724">
        <v>89.874567045066684</v>
      </c>
      <c r="AE1724">
        <v>0.52563936107561637</v>
      </c>
      <c r="AF1724">
        <v>0</v>
      </c>
      <c r="AG1724">
        <v>1.6704934812366901E-2</v>
      </c>
      <c r="AH1724" t="b">
        <v>0</v>
      </c>
      <c r="AI1724" t="b">
        <v>0</v>
      </c>
      <c r="AJ1724">
        <v>2789.698014468212</v>
      </c>
      <c r="AK1724">
        <v>0</v>
      </c>
      <c r="AL1724">
        <v>63.802683529925403</v>
      </c>
      <c r="AM1724">
        <v>0</v>
      </c>
      <c r="AN1724">
        <v>64.328606394227876</v>
      </c>
      <c r="AO1724">
        <v>0</v>
      </c>
      <c r="AP1724">
        <v>1</v>
      </c>
      <c r="AQ1724">
        <v>0</v>
      </c>
      <c r="AR1724">
        <v>0</v>
      </c>
      <c r="AS1724">
        <v>0</v>
      </c>
      <c r="AT1724">
        <v>12.92609961219477</v>
      </c>
      <c r="AU1724">
        <v>4.1135354658517347</v>
      </c>
      <c r="AV1724">
        <v>12.92609961219477</v>
      </c>
    </row>
    <row r="1725" spans="1:48">
      <c r="A1725">
        <v>1722</v>
      </c>
      <c r="B1725">
        <v>0</v>
      </c>
      <c r="C1725">
        <v>0</v>
      </c>
      <c r="D1725">
        <v>0</v>
      </c>
      <c r="E1725">
        <v>131</v>
      </c>
      <c r="F1725">
        <v>8.348322773566963E-2</v>
      </c>
      <c r="G1725">
        <v>938.02034693056896</v>
      </c>
      <c r="H1725">
        <v>3463.1711208676611</v>
      </c>
      <c r="I1725">
        <v>57.344888122035208</v>
      </c>
      <c r="J1725">
        <v>57.344888122035208</v>
      </c>
      <c r="K1725">
        <v>583.78621117581167</v>
      </c>
      <c r="L1725">
        <v>6</v>
      </c>
      <c r="M1725">
        <v>158.12194235531189</v>
      </c>
      <c r="N1725">
        <v>2798.2422656610702</v>
      </c>
      <c r="O1725" t="b">
        <v>0</v>
      </c>
      <c r="P1725">
        <v>57.344888122035208</v>
      </c>
      <c r="Q1725">
        <v>0</v>
      </c>
      <c r="R1725">
        <v>0.95269524575881948</v>
      </c>
      <c r="S1725">
        <v>59.083227625692807</v>
      </c>
      <c r="T1725">
        <v>205.4124591082101</v>
      </c>
      <c r="U1725">
        <v>60.192268595147823</v>
      </c>
      <c r="V1725">
        <v>9.7169858961904083</v>
      </c>
      <c r="W1725">
        <v>-22.05845777881315</v>
      </c>
      <c r="X1725">
        <v>1</v>
      </c>
      <c r="Y1725">
        <v>-0.7459220706851788</v>
      </c>
      <c r="Z1725">
        <v>88</v>
      </c>
      <c r="AA1725">
        <v>2798.2422656610702</v>
      </c>
      <c r="AB1725" t="b">
        <v>0</v>
      </c>
      <c r="AC1725" t="b">
        <v>1</v>
      </c>
      <c r="AD1725">
        <v>89.87488555619251</v>
      </c>
      <c r="AE1725">
        <v>0.46092299836325978</v>
      </c>
      <c r="AF1725">
        <v>0</v>
      </c>
      <c r="AG1725">
        <v>3.1119852442389462E-3</v>
      </c>
      <c r="AH1725" t="b">
        <v>0</v>
      </c>
      <c r="AI1725" t="b">
        <v>0</v>
      </c>
      <c r="AJ1725">
        <v>2798.2422656610702</v>
      </c>
      <c r="AK1725">
        <v>0</v>
      </c>
      <c r="AL1725">
        <v>60.192268595147823</v>
      </c>
      <c r="AM1725">
        <v>0</v>
      </c>
      <c r="AN1725">
        <v>60.653317594945243</v>
      </c>
      <c r="AO1725">
        <v>0</v>
      </c>
      <c r="AP1725">
        <v>1</v>
      </c>
      <c r="AQ1725">
        <v>0</v>
      </c>
      <c r="AR1725">
        <v>0</v>
      </c>
      <c r="AS1725">
        <v>0</v>
      </c>
      <c r="AT1725">
        <v>12.27290836110914</v>
      </c>
      <c r="AU1725">
        <v>3.9056672412567539</v>
      </c>
      <c r="AV1725">
        <v>12.27290836110914</v>
      </c>
    </row>
    <row r="1726" spans="1:48">
      <c r="A1726">
        <v>1723</v>
      </c>
      <c r="B1726">
        <v>0</v>
      </c>
      <c r="C1726">
        <v>0</v>
      </c>
      <c r="D1726">
        <v>0</v>
      </c>
      <c r="E1726">
        <v>131.19999999999999</v>
      </c>
      <c r="F1726">
        <v>3.9112767086407978E-2</v>
      </c>
      <c r="G1726">
        <v>939.45243906328733</v>
      </c>
      <c r="H1726">
        <v>3468.4584050216572</v>
      </c>
      <c r="I1726">
        <v>53.542258282853382</v>
      </c>
      <c r="J1726">
        <v>53.542258282853382</v>
      </c>
      <c r="K1726">
        <v>544.24352201474437</v>
      </c>
      <c r="L1726">
        <v>6</v>
      </c>
      <c r="M1726">
        <v>147.41157150995241</v>
      </c>
      <c r="N1726">
        <v>2802.514391257499</v>
      </c>
      <c r="O1726" t="b">
        <v>0</v>
      </c>
      <c r="P1726">
        <v>53.542258282853382</v>
      </c>
      <c r="Q1726">
        <v>0</v>
      </c>
      <c r="R1726">
        <v>0.95148957329450246</v>
      </c>
      <c r="S1726">
        <v>59.15816510975317</v>
      </c>
      <c r="T1726">
        <v>191.7415270440097</v>
      </c>
      <c r="U1726">
        <v>56.272038901556229</v>
      </c>
      <c r="V1726">
        <v>9.3014632940685829</v>
      </c>
      <c r="W1726">
        <v>-22.05845777881315</v>
      </c>
      <c r="X1726">
        <v>1</v>
      </c>
      <c r="Y1726">
        <v>-0.7459220706851788</v>
      </c>
      <c r="Z1726">
        <v>88</v>
      </c>
      <c r="AA1726">
        <v>2802.514391257499</v>
      </c>
      <c r="AB1726" t="b">
        <v>0</v>
      </c>
      <c r="AC1726" t="b">
        <v>1</v>
      </c>
      <c r="AD1726">
        <v>89.874589555370804</v>
      </c>
      <c r="AE1726">
        <v>0.46092299836325978</v>
      </c>
      <c r="AF1726">
        <v>0</v>
      </c>
      <c r="AG1726">
        <v>-1.7817131178055941E-2</v>
      </c>
      <c r="AH1726" t="b">
        <v>0</v>
      </c>
      <c r="AI1726" t="b">
        <v>0</v>
      </c>
      <c r="AJ1726">
        <v>2802.514391257499</v>
      </c>
      <c r="AK1726">
        <v>0</v>
      </c>
      <c r="AL1726">
        <v>56.272038901556229</v>
      </c>
      <c r="AM1726">
        <v>0</v>
      </c>
      <c r="AN1726">
        <v>56.732993400278033</v>
      </c>
      <c r="AO1726">
        <v>0</v>
      </c>
      <c r="AP1726">
        <v>1</v>
      </c>
      <c r="AQ1726">
        <v>0</v>
      </c>
      <c r="AR1726">
        <v>0</v>
      </c>
      <c r="AS1726">
        <v>0</v>
      </c>
      <c r="AT1726">
        <v>11.57390691174575</v>
      </c>
      <c r="AU1726">
        <v>3.6832206147488331</v>
      </c>
      <c r="AV1726">
        <v>11.57390691174575</v>
      </c>
    </row>
    <row r="1727" spans="1:48">
      <c r="A1727">
        <v>1724</v>
      </c>
      <c r="B1727">
        <v>0</v>
      </c>
      <c r="C1727">
        <v>0</v>
      </c>
      <c r="D1727">
        <v>0</v>
      </c>
      <c r="E1727">
        <v>131.30000000000001</v>
      </c>
      <c r="F1727">
        <v>1.00657039186629E-2</v>
      </c>
      <c r="G1727">
        <v>940.16848512964668</v>
      </c>
      <c r="H1727">
        <v>3471.1020470986559</v>
      </c>
      <c r="I1727">
        <v>51.016977570728173</v>
      </c>
      <c r="J1727">
        <v>51.016977570728173</v>
      </c>
      <c r="K1727">
        <v>518.17972780932382</v>
      </c>
      <c r="L1727">
        <v>6</v>
      </c>
      <c r="M1727">
        <v>140.3520389516045</v>
      </c>
      <c r="N1727">
        <v>2804.6504540557139</v>
      </c>
      <c r="O1727" t="b">
        <v>0</v>
      </c>
      <c r="P1727">
        <v>51.016977570728173</v>
      </c>
      <c r="Q1727">
        <v>0</v>
      </c>
      <c r="R1727">
        <v>0.95060445160265528</v>
      </c>
      <c r="S1727">
        <v>59.229916676263812</v>
      </c>
      <c r="T1727">
        <v>182.7290185856055</v>
      </c>
      <c r="U1727">
        <v>53.667934633292496</v>
      </c>
      <c r="V1727">
        <v>9.0260000811445593</v>
      </c>
      <c r="W1727">
        <v>-21.6892116173231</v>
      </c>
      <c r="X1727">
        <v>1</v>
      </c>
      <c r="Y1727">
        <v>-1.115168232175229</v>
      </c>
      <c r="Z1727">
        <v>87.994466674080286</v>
      </c>
      <c r="AA1727">
        <v>2804.6504540557139</v>
      </c>
      <c r="AB1727" t="b">
        <v>0</v>
      </c>
      <c r="AC1727" t="b">
        <v>1</v>
      </c>
      <c r="AD1727">
        <v>89.874220291421821</v>
      </c>
      <c r="AE1727">
        <v>0.45320740692913941</v>
      </c>
      <c r="AF1727">
        <v>0</v>
      </c>
      <c r="AG1727">
        <v>-4.066150803493529E-2</v>
      </c>
      <c r="AH1727" t="b">
        <v>0</v>
      </c>
      <c r="AI1727" t="b">
        <v>0</v>
      </c>
      <c r="AJ1727">
        <v>2804.6504540557139</v>
      </c>
      <c r="AK1727">
        <v>0</v>
      </c>
      <c r="AL1727">
        <v>53.667934633292496</v>
      </c>
      <c r="AM1727">
        <v>0</v>
      </c>
      <c r="AN1727">
        <v>54.121142040221642</v>
      </c>
      <c r="AO1727">
        <v>0</v>
      </c>
      <c r="AP1727">
        <v>1</v>
      </c>
      <c r="AQ1727">
        <v>0</v>
      </c>
      <c r="AR1727">
        <v>0</v>
      </c>
      <c r="AS1727">
        <v>0</v>
      </c>
      <c r="AT1727">
        <v>11.11028085340355</v>
      </c>
      <c r="AU1727">
        <v>3.5356786422202879</v>
      </c>
      <c r="AV1727">
        <v>11.11028085340355</v>
      </c>
    </row>
    <row r="1728" spans="1:48">
      <c r="A1728">
        <v>1725</v>
      </c>
      <c r="B1728">
        <v>0</v>
      </c>
      <c r="C1728">
        <v>0</v>
      </c>
      <c r="D1728">
        <v>0</v>
      </c>
      <c r="E1728">
        <v>131.19999999999999</v>
      </c>
      <c r="F1728">
        <v>-7.9375582761077368E-2</v>
      </c>
      <c r="G1728">
        <v>939.45243906328733</v>
      </c>
      <c r="H1728">
        <v>3468.4584050216572</v>
      </c>
      <c r="I1728">
        <v>42.851729722789052</v>
      </c>
      <c r="J1728">
        <v>42.851729722789052</v>
      </c>
      <c r="K1728">
        <v>435.57700135751082</v>
      </c>
      <c r="L1728">
        <v>6</v>
      </c>
      <c r="M1728">
        <v>117.9786027512218</v>
      </c>
      <c r="N1728">
        <v>2802.514391257499</v>
      </c>
      <c r="O1728" t="b">
        <v>0</v>
      </c>
      <c r="P1728">
        <v>42.851729722789052</v>
      </c>
      <c r="Q1728">
        <v>0</v>
      </c>
      <c r="R1728">
        <v>0.94708555921542104</v>
      </c>
      <c r="S1728">
        <v>59.299531566864907</v>
      </c>
      <c r="T1728">
        <v>154.17099415792799</v>
      </c>
      <c r="U1728">
        <v>45.245890728487112</v>
      </c>
      <c r="V1728">
        <v>8.1578719410693452</v>
      </c>
      <c r="W1728">
        <v>-32.978800413003817</v>
      </c>
      <c r="X1728">
        <v>1</v>
      </c>
      <c r="Y1728">
        <v>10.174420563505491</v>
      </c>
      <c r="Z1728">
        <v>87.995970880805658</v>
      </c>
      <c r="AA1728">
        <v>2802.514391257499</v>
      </c>
      <c r="AB1728" t="b">
        <v>0</v>
      </c>
      <c r="AC1728" t="b">
        <v>1</v>
      </c>
      <c r="AD1728">
        <v>89.876017762122487</v>
      </c>
      <c r="AE1728">
        <v>0.68910926236127379</v>
      </c>
      <c r="AF1728">
        <v>0</v>
      </c>
      <c r="AG1728">
        <v>-7.0524405042488247E-2</v>
      </c>
      <c r="AH1728" t="b">
        <v>0</v>
      </c>
      <c r="AI1728" t="b">
        <v>0</v>
      </c>
      <c r="AJ1728">
        <v>2802.514391257499</v>
      </c>
      <c r="AK1728">
        <v>0</v>
      </c>
      <c r="AL1728">
        <v>45.245890728487112</v>
      </c>
      <c r="AM1728">
        <v>0</v>
      </c>
      <c r="AN1728">
        <v>45.935125992282543</v>
      </c>
      <c r="AO1728">
        <v>0</v>
      </c>
      <c r="AP1728">
        <v>1</v>
      </c>
      <c r="AQ1728">
        <v>0</v>
      </c>
      <c r="AR1728">
        <v>0</v>
      </c>
      <c r="AS1728">
        <v>0</v>
      </c>
      <c r="AT1728">
        <v>9.6593438107445948</v>
      </c>
      <c r="AU1728">
        <v>3.0739398994625851</v>
      </c>
      <c r="AV1728">
        <v>9.6593438107445948</v>
      </c>
    </row>
    <row r="1729" spans="1:48">
      <c r="A1729">
        <v>1726</v>
      </c>
      <c r="B1729">
        <v>0</v>
      </c>
      <c r="C1729">
        <v>0</v>
      </c>
      <c r="D1729">
        <v>0</v>
      </c>
      <c r="E1729">
        <v>130.69999999999999</v>
      </c>
      <c r="F1729">
        <v>-0.1925633728743428</v>
      </c>
      <c r="G1729">
        <v>935.87220873149124</v>
      </c>
      <c r="H1729">
        <v>3455.2401946366658</v>
      </c>
      <c r="I1729">
        <v>32.233631287300348</v>
      </c>
      <c r="J1729">
        <v>32.233631287300348</v>
      </c>
      <c r="K1729">
        <v>328.90014503982138</v>
      </c>
      <c r="L1729">
        <v>6</v>
      </c>
      <c r="M1729">
        <v>89.084546327145546</v>
      </c>
      <c r="N1729">
        <v>2791.834077266426</v>
      </c>
      <c r="O1729" t="b">
        <v>0</v>
      </c>
      <c r="P1729">
        <v>32.233631287300348</v>
      </c>
      <c r="Q1729">
        <v>0</v>
      </c>
      <c r="R1729">
        <v>0.94002666532776669</v>
      </c>
      <c r="S1729">
        <v>59.362170186047983</v>
      </c>
      <c r="T1729">
        <v>117.2872594593253</v>
      </c>
      <c r="U1729">
        <v>34.290124393504499</v>
      </c>
      <c r="V1729">
        <v>7.0341080643431582</v>
      </c>
      <c r="W1729">
        <v>-31.11332293108623</v>
      </c>
      <c r="X1729">
        <v>1</v>
      </c>
      <c r="Y1729">
        <v>8.3089430815879055</v>
      </c>
      <c r="Z1729">
        <v>87.878877646693496</v>
      </c>
      <c r="AA1729">
        <v>2791.834077266426</v>
      </c>
      <c r="AB1729" t="b">
        <v>0</v>
      </c>
      <c r="AC1729" t="b">
        <v>1</v>
      </c>
      <c r="AD1729">
        <v>89.87968509617906</v>
      </c>
      <c r="AE1729">
        <v>0.65012913587344368</v>
      </c>
      <c r="AF1729">
        <v>0</v>
      </c>
      <c r="AG1729">
        <v>-0.1087248449546642</v>
      </c>
      <c r="AH1729" t="b">
        <v>0</v>
      </c>
      <c r="AI1729" t="b">
        <v>0</v>
      </c>
      <c r="AJ1729">
        <v>2791.834077266426</v>
      </c>
      <c r="AK1729">
        <v>0</v>
      </c>
      <c r="AL1729">
        <v>34.290124393504499</v>
      </c>
      <c r="AM1729">
        <v>0</v>
      </c>
      <c r="AN1729">
        <v>34.940939537186139</v>
      </c>
      <c r="AO1729">
        <v>0</v>
      </c>
      <c r="AP1729">
        <v>1</v>
      </c>
      <c r="AQ1729">
        <v>0</v>
      </c>
      <c r="AR1729">
        <v>0</v>
      </c>
      <c r="AS1729">
        <v>0</v>
      </c>
      <c r="AT1729">
        <v>7.7372080852991569</v>
      </c>
      <c r="AU1729">
        <v>2.4622493111167358</v>
      </c>
      <c r="AV1729">
        <v>7.7372080852991569</v>
      </c>
    </row>
    <row r="1730" spans="1:48">
      <c r="A1730">
        <v>1727</v>
      </c>
      <c r="B1730">
        <v>0</v>
      </c>
      <c r="C1730">
        <v>0</v>
      </c>
      <c r="D1730">
        <v>0</v>
      </c>
      <c r="E1730">
        <v>129.80000000000001</v>
      </c>
      <c r="F1730">
        <v>-0.31703759240820523</v>
      </c>
      <c r="G1730">
        <v>929.42779413425842</v>
      </c>
      <c r="H1730">
        <v>3431.4474159436818</v>
      </c>
      <c r="I1730">
        <v>20.400238746104201</v>
      </c>
      <c r="J1730">
        <v>20.400238746104201</v>
      </c>
      <c r="K1730">
        <v>209.59985426656721</v>
      </c>
      <c r="L1730">
        <v>6</v>
      </c>
      <c r="M1730">
        <v>56.771358143707253</v>
      </c>
      <c r="N1730">
        <v>2772.6095120824948</v>
      </c>
      <c r="O1730" t="b">
        <v>0</v>
      </c>
      <c r="P1730">
        <v>20.400238746104201</v>
      </c>
      <c r="Q1730">
        <v>0</v>
      </c>
      <c r="R1730">
        <v>0.92405688877218184</v>
      </c>
      <c r="S1730">
        <v>59.415573356234937</v>
      </c>
      <c r="T1730">
        <v>76.035991630755746</v>
      </c>
      <c r="U1730">
        <v>22.076821236851039</v>
      </c>
      <c r="V1730">
        <v>5.7744097697319177</v>
      </c>
      <c r="W1730">
        <v>-28.280130672861379</v>
      </c>
      <c r="X1730">
        <v>1</v>
      </c>
      <c r="Y1730">
        <v>5.4757508233630539</v>
      </c>
      <c r="Z1730">
        <v>87.723486726023083</v>
      </c>
      <c r="AA1730">
        <v>2772.6095120824948</v>
      </c>
      <c r="AB1730" t="b">
        <v>0</v>
      </c>
      <c r="AC1730" t="b">
        <v>1</v>
      </c>
      <c r="AD1730">
        <v>89.882420154493531</v>
      </c>
      <c r="AE1730">
        <v>0.59092810361202885</v>
      </c>
      <c r="AF1730">
        <v>0</v>
      </c>
      <c r="AG1730">
        <v>-0.14640271322651471</v>
      </c>
      <c r="AH1730" t="b">
        <v>0</v>
      </c>
      <c r="AI1730" t="b">
        <v>0</v>
      </c>
      <c r="AJ1730">
        <v>2772.6095120824948</v>
      </c>
      <c r="AK1730">
        <v>0</v>
      </c>
      <c r="AL1730">
        <v>22.076821236851039</v>
      </c>
      <c r="AM1730">
        <v>0</v>
      </c>
      <c r="AN1730">
        <v>22.66960086153723</v>
      </c>
      <c r="AO1730">
        <v>0</v>
      </c>
      <c r="AP1730">
        <v>1</v>
      </c>
      <c r="AQ1730">
        <v>0</v>
      </c>
      <c r="AR1730">
        <v>0</v>
      </c>
      <c r="AS1730">
        <v>0</v>
      </c>
      <c r="AT1730">
        <v>5.6320962294654553</v>
      </c>
      <c r="AU1730">
        <v>1.7923293400229521</v>
      </c>
      <c r="AV1730">
        <v>5.6320962294654553</v>
      </c>
    </row>
    <row r="1731" spans="1:48">
      <c r="A1731">
        <v>1728</v>
      </c>
      <c r="B1731">
        <v>0</v>
      </c>
      <c r="C1731">
        <v>0</v>
      </c>
      <c r="D1731">
        <v>0</v>
      </c>
      <c r="E1731">
        <v>128.4</v>
      </c>
      <c r="F1731">
        <v>-0.45595292415949729</v>
      </c>
      <c r="G1731">
        <v>919.4031492052294</v>
      </c>
      <c r="H1731">
        <v>3394.4364268657068</v>
      </c>
      <c r="I1731">
        <v>7.1497931895364646</v>
      </c>
      <c r="J1731">
        <v>7.1497931895364646</v>
      </c>
      <c r="K1731">
        <v>74.260671992466001</v>
      </c>
      <c r="L1731">
        <v>6</v>
      </c>
      <c r="M1731">
        <v>20.11394149308396</v>
      </c>
      <c r="N1731">
        <v>2742.704632907491</v>
      </c>
      <c r="O1731" t="b">
        <v>0</v>
      </c>
      <c r="P1731">
        <v>7.1497931895364646</v>
      </c>
      <c r="Q1731">
        <v>0</v>
      </c>
      <c r="R1731">
        <v>0.85149247350527069</v>
      </c>
      <c r="S1731">
        <v>59.458371333436453</v>
      </c>
      <c r="T1731">
        <v>29.235128578892841</v>
      </c>
      <c r="U1731">
        <v>8.3967779070359647</v>
      </c>
      <c r="V1731">
        <v>4.3416366320067432</v>
      </c>
      <c r="W1731">
        <v>-30.87740269137554</v>
      </c>
      <c r="X1731">
        <v>1</v>
      </c>
      <c r="Y1731">
        <v>8.073022841877215</v>
      </c>
      <c r="Z1731">
        <v>87.5567596990103</v>
      </c>
      <c r="AA1731">
        <v>2742.704632907491</v>
      </c>
      <c r="AB1731" t="b">
        <v>0</v>
      </c>
      <c r="AC1731" t="b">
        <v>1</v>
      </c>
      <c r="AD1731">
        <v>89.885108403236629</v>
      </c>
      <c r="AE1731">
        <v>0.64519945922277255</v>
      </c>
      <c r="AF1731">
        <v>0</v>
      </c>
      <c r="AG1731">
        <v>-0.18492442502194101</v>
      </c>
      <c r="AH1731" t="b">
        <v>0</v>
      </c>
      <c r="AI1731" t="b">
        <v>0</v>
      </c>
      <c r="AJ1731">
        <v>2742.704632907491</v>
      </c>
      <c r="AK1731">
        <v>0</v>
      </c>
      <c r="AL1731">
        <v>8.3967779070359647</v>
      </c>
      <c r="AM1731">
        <v>0</v>
      </c>
      <c r="AN1731">
        <v>9.0457889096420434</v>
      </c>
      <c r="AO1731">
        <v>0</v>
      </c>
      <c r="AP1731">
        <v>1</v>
      </c>
      <c r="AQ1731">
        <v>0</v>
      </c>
      <c r="AR1731">
        <v>0</v>
      </c>
      <c r="AS1731">
        <v>0</v>
      </c>
      <c r="AT1731">
        <v>3.3447389645765151</v>
      </c>
      <c r="AU1731">
        <v>1.064412527180391</v>
      </c>
      <c r="AV1731">
        <v>3.3447389645765151</v>
      </c>
    </row>
    <row r="1732" spans="1:48">
      <c r="A1732">
        <v>1729</v>
      </c>
      <c r="B1732">
        <v>0</v>
      </c>
      <c r="C1732">
        <v>0</v>
      </c>
      <c r="D1732">
        <v>0</v>
      </c>
      <c r="E1732">
        <v>126.5</v>
      </c>
      <c r="F1732">
        <v>-0.60915071095384477</v>
      </c>
      <c r="G1732">
        <v>905.7982739444044</v>
      </c>
      <c r="H1732">
        <v>3344.207227402741</v>
      </c>
      <c r="I1732">
        <v>-7.2933747639058231</v>
      </c>
      <c r="J1732">
        <v>-7.2933747639058231</v>
      </c>
      <c r="K1732">
        <v>-76.889745468992302</v>
      </c>
      <c r="L1732">
        <v>6</v>
      </c>
      <c r="M1732">
        <v>-20.826041567982749</v>
      </c>
      <c r="N1732">
        <v>2702.1194397414151</v>
      </c>
      <c r="O1732" t="b">
        <v>0</v>
      </c>
      <c r="P1732">
        <v>-7.2933747639058231</v>
      </c>
      <c r="Q1732">
        <v>0</v>
      </c>
      <c r="R1732">
        <v>0.78477706618970899</v>
      </c>
      <c r="S1732">
        <v>59.487703325054099</v>
      </c>
      <c r="T1732">
        <v>-20.227475002557451</v>
      </c>
      <c r="U1732">
        <v>-5.7236732498400729</v>
      </c>
      <c r="V1732">
        <v>0.59856656542529052</v>
      </c>
      <c r="W1732">
        <v>-52.97141600495388</v>
      </c>
      <c r="X1732">
        <v>1</v>
      </c>
      <c r="Y1732">
        <v>30.167036155455548</v>
      </c>
      <c r="Z1732">
        <v>87.350215481661337</v>
      </c>
      <c r="AA1732">
        <v>2702.1194397414151</v>
      </c>
      <c r="AB1732" t="b">
        <v>0</v>
      </c>
      <c r="AC1732" t="b">
        <v>1</v>
      </c>
      <c r="AD1732">
        <v>89.892695716529744</v>
      </c>
      <c r="AE1732">
        <v>1.106865409058738</v>
      </c>
      <c r="AF1732">
        <v>0</v>
      </c>
      <c r="AG1732">
        <v>-0.22639435147638659</v>
      </c>
      <c r="AH1732" t="b">
        <v>0</v>
      </c>
      <c r="AI1732" t="b">
        <v>0</v>
      </c>
      <c r="AJ1732">
        <v>2702.1194397414151</v>
      </c>
      <c r="AK1732">
        <v>0</v>
      </c>
      <c r="AL1732">
        <v>-5.7236732498400729</v>
      </c>
      <c r="AM1732">
        <v>0</v>
      </c>
      <c r="AN1732">
        <v>-4.6103362671213413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</row>
    <row r="1733" spans="1:48">
      <c r="A1733">
        <v>1730</v>
      </c>
      <c r="B1733">
        <v>0</v>
      </c>
      <c r="C1733">
        <v>0</v>
      </c>
      <c r="D1733">
        <v>0</v>
      </c>
      <c r="E1733">
        <v>124.1</v>
      </c>
      <c r="F1733">
        <v>-0.6907775653584487</v>
      </c>
      <c r="G1733">
        <v>888.6131683517832</v>
      </c>
      <c r="H1733">
        <v>3280.7598175547841</v>
      </c>
      <c r="I1733">
        <v>-15.35442613382617</v>
      </c>
      <c r="J1733">
        <v>-15.35442613382617</v>
      </c>
      <c r="K1733">
        <v>-165.00314678459</v>
      </c>
      <c r="L1733">
        <v>6</v>
      </c>
      <c r="M1733">
        <v>-44.692076593875953</v>
      </c>
      <c r="N1733">
        <v>2650.8539325842648</v>
      </c>
      <c r="O1733" t="b">
        <v>0</v>
      </c>
      <c r="P1733">
        <v>-15.35442613382617</v>
      </c>
      <c r="Q1733">
        <v>0</v>
      </c>
      <c r="R1733">
        <v>0.88458298139115044</v>
      </c>
      <c r="S1733">
        <v>59.53106606189322</v>
      </c>
      <c r="T1733">
        <v>-48.928032621253017</v>
      </c>
      <c r="U1733">
        <v>-13.582264047010151</v>
      </c>
      <c r="V1733">
        <v>-4.235956027377064</v>
      </c>
      <c r="W1733">
        <v>-61.352911157282477</v>
      </c>
      <c r="X1733">
        <v>1</v>
      </c>
      <c r="Y1733">
        <v>38.548531307784152</v>
      </c>
      <c r="Z1733">
        <v>87.097248366756844</v>
      </c>
      <c r="AA1733">
        <v>2650.8539325842648</v>
      </c>
      <c r="AB1733" t="b">
        <v>0</v>
      </c>
      <c r="AC1733" t="b">
        <v>1</v>
      </c>
      <c r="AD1733">
        <v>89.906329757693086</v>
      </c>
      <c r="AE1733">
        <v>1.282001128659634</v>
      </c>
      <c r="AF1733">
        <v>0</v>
      </c>
      <c r="AG1733">
        <v>-0.24760269992378689</v>
      </c>
      <c r="AH1733" t="b">
        <v>0</v>
      </c>
      <c r="AI1733" t="b">
        <v>0</v>
      </c>
      <c r="AJ1733">
        <v>2650.8539325842648</v>
      </c>
      <c r="AK1733">
        <v>0</v>
      </c>
      <c r="AL1733">
        <v>-13.582264047010151</v>
      </c>
      <c r="AM1733">
        <v>1.3175678600541301</v>
      </c>
      <c r="AN1733">
        <v>-10.97429146264596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</row>
    <row r="1734" spans="1:48">
      <c r="A1734">
        <v>1731</v>
      </c>
      <c r="B1734">
        <v>0</v>
      </c>
      <c r="C1734">
        <v>0</v>
      </c>
      <c r="D1734">
        <v>0</v>
      </c>
      <c r="E1734">
        <v>121.6</v>
      </c>
      <c r="F1734">
        <v>-0.71107236094567128</v>
      </c>
      <c r="G1734">
        <v>870.71201669280288</v>
      </c>
      <c r="H1734">
        <v>3214.6687656298282</v>
      </c>
      <c r="I1734">
        <v>-17.979117616756419</v>
      </c>
      <c r="J1734">
        <v>-17.979117616756419</v>
      </c>
      <c r="K1734">
        <v>-197.18106925910851</v>
      </c>
      <c r="L1734">
        <v>6</v>
      </c>
      <c r="M1734">
        <v>-53.407656895749867</v>
      </c>
      <c r="N1734">
        <v>2597.452362628901</v>
      </c>
      <c r="O1734" t="b">
        <v>0</v>
      </c>
      <c r="P1734">
        <v>-17.979117616756419</v>
      </c>
      <c r="Q1734">
        <v>0</v>
      </c>
      <c r="R1734">
        <v>0.89934646182551548</v>
      </c>
      <c r="S1734">
        <v>59.58002173755402</v>
      </c>
      <c r="T1734">
        <v>-59.44552879156403</v>
      </c>
      <c r="U1734">
        <v>-16.169455815374679</v>
      </c>
      <c r="V1734">
        <v>-6.0378718958141562</v>
      </c>
      <c r="W1734">
        <v>-70.868522435648728</v>
      </c>
      <c r="X1734">
        <v>1</v>
      </c>
      <c r="Y1734">
        <v>48.064142586150403</v>
      </c>
      <c r="Z1734">
        <v>86.850403719104676</v>
      </c>
      <c r="AA1734">
        <v>2597.452362628901</v>
      </c>
      <c r="AB1734" t="b">
        <v>0</v>
      </c>
      <c r="AC1734" t="b">
        <v>1</v>
      </c>
      <c r="AD1734">
        <v>89.923514812037126</v>
      </c>
      <c r="AE1734">
        <v>1.4808347971628091</v>
      </c>
      <c r="AF1734">
        <v>0</v>
      </c>
      <c r="AG1734">
        <v>-0.25865695815391743</v>
      </c>
      <c r="AH1734" t="b">
        <v>0</v>
      </c>
      <c r="AI1734" t="b">
        <v>0</v>
      </c>
      <c r="AJ1734">
        <v>2597.452362628901</v>
      </c>
      <c r="AK1734">
        <v>0</v>
      </c>
      <c r="AL1734">
        <v>-16.169455815374679</v>
      </c>
      <c r="AM1734">
        <v>4.047107046504987</v>
      </c>
      <c r="AN1734">
        <v>-10.6324103680889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</row>
    <row r="1735" spans="1:48">
      <c r="A1735">
        <v>1732</v>
      </c>
      <c r="B1735">
        <v>0</v>
      </c>
      <c r="C1735">
        <v>0</v>
      </c>
      <c r="D1735">
        <v>0</v>
      </c>
      <c r="E1735">
        <v>119</v>
      </c>
      <c r="F1735">
        <v>-0.71493299085884132</v>
      </c>
      <c r="G1735">
        <v>852.09481896746342</v>
      </c>
      <c r="H1735">
        <v>3145.9340716278748</v>
      </c>
      <c r="I1735">
        <v>-19.14636185932736</v>
      </c>
      <c r="J1735">
        <v>-19.14636185932736</v>
      </c>
      <c r="K1735">
        <v>-214.57035515112821</v>
      </c>
      <c r="L1735">
        <v>6</v>
      </c>
      <c r="M1735">
        <v>-58.117647657401989</v>
      </c>
      <c r="N1735">
        <v>2541.9147298753228</v>
      </c>
      <c r="O1735" t="b">
        <v>0</v>
      </c>
      <c r="P1735">
        <v>-19.14636185932736</v>
      </c>
      <c r="Q1735">
        <v>0</v>
      </c>
      <c r="R1735">
        <v>0.9058702910160793</v>
      </c>
      <c r="S1735">
        <v>59.630013336439511</v>
      </c>
      <c r="T1735">
        <v>-65.157240589827609</v>
      </c>
      <c r="U1735">
        <v>-17.34412038940804</v>
      </c>
      <c r="V1735">
        <v>-7.039592932425613</v>
      </c>
      <c r="W1735">
        <v>-72.640505538674518</v>
      </c>
      <c r="X1735">
        <v>1</v>
      </c>
      <c r="Y1735">
        <v>49.836125689176193</v>
      </c>
      <c r="Z1735">
        <v>86.603559071452509</v>
      </c>
      <c r="AA1735">
        <v>2541.9147298753228</v>
      </c>
      <c r="AB1735" t="b">
        <v>0</v>
      </c>
      <c r="AC1735" t="b">
        <v>1</v>
      </c>
      <c r="AD1735">
        <v>89.942939468440954</v>
      </c>
      <c r="AE1735">
        <v>1.517861309763348</v>
      </c>
      <c r="AF1735">
        <v>0</v>
      </c>
      <c r="AG1735">
        <v>-0.25843045913087848</v>
      </c>
      <c r="AH1735" t="b">
        <v>0</v>
      </c>
      <c r="AI1735" t="b">
        <v>0</v>
      </c>
      <c r="AJ1735">
        <v>2541.9147298753228</v>
      </c>
      <c r="AK1735">
        <v>0</v>
      </c>
      <c r="AL1735">
        <v>-17.34412038940804</v>
      </c>
      <c r="AM1735">
        <v>5.5324801256734339</v>
      </c>
      <c r="AN1735">
        <v>-10.284675350353281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</row>
    <row r="1736" spans="1:48">
      <c r="A1736">
        <v>1733</v>
      </c>
      <c r="B1736">
        <v>0</v>
      </c>
      <c r="C1736">
        <v>0</v>
      </c>
      <c r="D1736">
        <v>0</v>
      </c>
      <c r="E1736">
        <v>116.5</v>
      </c>
      <c r="F1736">
        <v>-0.67919567561897409</v>
      </c>
      <c r="G1736">
        <v>834.1936673084831</v>
      </c>
      <c r="H1736">
        <v>3079.8430197029202</v>
      </c>
      <c r="I1736">
        <v>-17.022477911971801</v>
      </c>
      <c r="J1736">
        <v>-17.022477911971801</v>
      </c>
      <c r="K1736">
        <v>-194.86205250904089</v>
      </c>
      <c r="L1736">
        <v>6</v>
      </c>
      <c r="M1736">
        <v>-52.779537515991578</v>
      </c>
      <c r="N1736">
        <v>2488.513159919959</v>
      </c>
      <c r="O1736" t="b">
        <v>0</v>
      </c>
      <c r="P1736">
        <v>-17.022477911971801</v>
      </c>
      <c r="Q1736">
        <v>0</v>
      </c>
      <c r="R1736">
        <v>0.90024689625115994</v>
      </c>
      <c r="S1736">
        <v>59.679799949932828</v>
      </c>
      <c r="T1736">
        <v>-58.805216379137477</v>
      </c>
      <c r="U1736">
        <v>-15.32443290675654</v>
      </c>
      <c r="V1736">
        <v>-6.0256788631458917</v>
      </c>
      <c r="W1736">
        <v>-72.469212239170886</v>
      </c>
      <c r="X1736">
        <v>1</v>
      </c>
      <c r="Y1736">
        <v>49.664832389672547</v>
      </c>
      <c r="Z1736">
        <v>86.3424340536654</v>
      </c>
      <c r="AA1736">
        <v>2488.513159919959</v>
      </c>
      <c r="AB1736" t="b">
        <v>0</v>
      </c>
      <c r="AC1736" t="b">
        <v>1</v>
      </c>
      <c r="AD1736">
        <v>89.962681722028023</v>
      </c>
      <c r="AE1736">
        <v>1.514282046788646</v>
      </c>
      <c r="AF1736">
        <v>0</v>
      </c>
      <c r="AG1736">
        <v>-0.2567351681186148</v>
      </c>
      <c r="AH1736" t="b">
        <v>0</v>
      </c>
      <c r="AI1736" t="b">
        <v>0</v>
      </c>
      <c r="AJ1736">
        <v>2488.513159919959</v>
      </c>
      <c r="AK1736">
        <v>0</v>
      </c>
      <c r="AL1736">
        <v>-15.32443290675654</v>
      </c>
      <c r="AM1736">
        <v>3.8440687274162229</v>
      </c>
      <c r="AN1736">
        <v>-9.957678536901243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</row>
    <row r="1737" spans="1:48">
      <c r="A1737">
        <v>1734</v>
      </c>
      <c r="B1737">
        <v>0</v>
      </c>
      <c r="C1737">
        <v>0</v>
      </c>
      <c r="D1737">
        <v>0</v>
      </c>
      <c r="E1737">
        <v>114.1</v>
      </c>
      <c r="F1737">
        <v>-0.65161763999861932</v>
      </c>
      <c r="G1737">
        <v>817.0085617158619</v>
      </c>
      <c r="H1737">
        <v>3016.395609854962</v>
      </c>
      <c r="I1737">
        <v>-15.561437525500651</v>
      </c>
      <c r="J1737">
        <v>-15.561437525500651</v>
      </c>
      <c r="K1737">
        <v>-181.8839963143846</v>
      </c>
      <c r="L1737">
        <v>6</v>
      </c>
      <c r="M1737">
        <v>-49.264354364676223</v>
      </c>
      <c r="N1737">
        <v>2437.24765276281</v>
      </c>
      <c r="O1737" t="b">
        <v>0</v>
      </c>
      <c r="P1737">
        <v>-15.561437525500651</v>
      </c>
      <c r="Q1737">
        <v>0</v>
      </c>
      <c r="R1737">
        <v>0.89615152241106621</v>
      </c>
      <c r="S1737">
        <v>59.72670815384442</v>
      </c>
      <c r="T1737">
        <v>-54.63901753032529</v>
      </c>
      <c r="U1737">
        <v>-13.94540592938211</v>
      </c>
      <c r="V1737">
        <v>-5.374663165649082</v>
      </c>
      <c r="W1737">
        <v>-71.785031673785426</v>
      </c>
      <c r="X1737">
        <v>1</v>
      </c>
      <c r="Y1737">
        <v>48.980651824287087</v>
      </c>
      <c r="Z1737">
        <v>86.072617658221105</v>
      </c>
      <c r="AA1737">
        <v>2437.24765276281</v>
      </c>
      <c r="AB1737" t="b">
        <v>0</v>
      </c>
      <c r="AC1737" t="b">
        <v>1</v>
      </c>
      <c r="AD1737">
        <v>89.982254238737141</v>
      </c>
      <c r="AE1737">
        <v>1.499985736467158</v>
      </c>
      <c r="AF1737">
        <v>0</v>
      </c>
      <c r="AG1737">
        <v>-0.2491403623889083</v>
      </c>
      <c r="AH1737" t="b">
        <v>0</v>
      </c>
      <c r="AI1737" t="b">
        <v>0</v>
      </c>
      <c r="AJ1737">
        <v>2437.24765276281</v>
      </c>
      <c r="AK1737">
        <v>0</v>
      </c>
      <c r="AL1737">
        <v>-13.94540592938211</v>
      </c>
      <c r="AM1737">
        <v>2.787277653516131</v>
      </c>
      <c r="AN1737">
        <v>-9.6504109513972356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</row>
    <row r="1738" spans="1:48">
      <c r="A1738">
        <v>1735</v>
      </c>
      <c r="B1738">
        <v>0</v>
      </c>
      <c r="C1738">
        <v>0</v>
      </c>
      <c r="D1738">
        <v>0</v>
      </c>
      <c r="E1738">
        <v>111.8</v>
      </c>
      <c r="F1738">
        <v>-0.63100043105320935</v>
      </c>
      <c r="G1738">
        <v>800.53950218960006</v>
      </c>
      <c r="H1738">
        <v>2955.591842084003</v>
      </c>
      <c r="I1738">
        <v>-14.634205903486819</v>
      </c>
      <c r="J1738">
        <v>-14.634205903486819</v>
      </c>
      <c r="K1738">
        <v>-174.5652426690292</v>
      </c>
      <c r="L1738">
        <v>6</v>
      </c>
      <c r="M1738">
        <v>-47.282026725089167</v>
      </c>
      <c r="N1738">
        <v>2388.1182084038751</v>
      </c>
      <c r="O1738" t="b">
        <v>0</v>
      </c>
      <c r="P1738">
        <v>-14.634205903486819</v>
      </c>
      <c r="Q1738">
        <v>0</v>
      </c>
      <c r="R1738">
        <v>0.89393210951304569</v>
      </c>
      <c r="S1738">
        <v>59.771350751305313</v>
      </c>
      <c r="T1738">
        <v>-52.310546896548473</v>
      </c>
      <c r="U1738">
        <v>-13.081986554352239</v>
      </c>
      <c r="V1738">
        <v>-5.0285201714592924</v>
      </c>
      <c r="W1738">
        <v>-71.785031673785426</v>
      </c>
      <c r="X1738">
        <v>1</v>
      </c>
      <c r="Y1738">
        <v>48.980651824287087</v>
      </c>
      <c r="Z1738">
        <v>85.820619318170301</v>
      </c>
      <c r="AA1738">
        <v>2388.1182084038751</v>
      </c>
      <c r="AB1738" t="b">
        <v>0</v>
      </c>
      <c r="AC1738" t="b">
        <v>1</v>
      </c>
      <c r="AD1738">
        <v>90.001691005334081</v>
      </c>
      <c r="AE1738">
        <v>1.499985736467158</v>
      </c>
      <c r="AF1738">
        <v>0</v>
      </c>
      <c r="AG1738">
        <v>-0.24204595676163729</v>
      </c>
      <c r="AH1738" t="b">
        <v>0</v>
      </c>
      <c r="AI1738" t="b">
        <v>0</v>
      </c>
      <c r="AJ1738">
        <v>2388.1182084038751</v>
      </c>
      <c r="AK1738">
        <v>0</v>
      </c>
      <c r="AL1738">
        <v>-13.081986554352239</v>
      </c>
      <c r="AM1738">
        <v>2.2126622271862888</v>
      </c>
      <c r="AN1738">
        <v>-9.3619325064021162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</row>
    <row r="1739" spans="1:48">
      <c r="A1739">
        <v>1736</v>
      </c>
      <c r="B1739">
        <v>0</v>
      </c>
      <c r="C1739">
        <v>0</v>
      </c>
      <c r="D1739">
        <v>0</v>
      </c>
      <c r="E1739">
        <v>109.5</v>
      </c>
      <c r="F1739">
        <v>-0.65771396912188074</v>
      </c>
      <c r="G1739">
        <v>784.07044266333821</v>
      </c>
      <c r="H1739">
        <v>2894.7880743130449</v>
      </c>
      <c r="I1739">
        <v>-17.279304924725992</v>
      </c>
      <c r="J1739">
        <v>-17.279304924725992</v>
      </c>
      <c r="K1739">
        <v>-210.4469171892834</v>
      </c>
      <c r="L1739">
        <v>6</v>
      </c>
      <c r="M1739">
        <v>-57.000790137942403</v>
      </c>
      <c r="N1739">
        <v>2338.988764044941</v>
      </c>
      <c r="O1739" t="b">
        <v>0</v>
      </c>
      <c r="P1739">
        <v>-17.279304924725992</v>
      </c>
      <c r="Q1739">
        <v>0</v>
      </c>
      <c r="R1739">
        <v>0.90761778569652984</v>
      </c>
      <c r="S1739">
        <v>59.814230546317283</v>
      </c>
      <c r="T1739">
        <v>-64.028379861326584</v>
      </c>
      <c r="U1739">
        <v>-15.68300447415495</v>
      </c>
      <c r="V1739">
        <v>-7.0275897233841746</v>
      </c>
      <c r="W1739">
        <v>-72.469212239170886</v>
      </c>
      <c r="X1739">
        <v>2</v>
      </c>
      <c r="Y1739">
        <v>49.664832389672547</v>
      </c>
      <c r="Z1739">
        <v>85.619083259224368</v>
      </c>
      <c r="AA1739">
        <v>2338.988764044941</v>
      </c>
      <c r="AB1739" t="b">
        <v>0</v>
      </c>
      <c r="AC1739" t="b">
        <v>1</v>
      </c>
      <c r="AD1739">
        <v>90.021263522043199</v>
      </c>
      <c r="AE1739">
        <v>1.514282046788646</v>
      </c>
      <c r="AF1739">
        <v>0</v>
      </c>
      <c r="AG1739">
        <v>-0.23499912093236841</v>
      </c>
      <c r="AH1739" t="b">
        <v>0</v>
      </c>
      <c r="AI1739" t="b">
        <v>0</v>
      </c>
      <c r="AJ1739">
        <v>2338.988764044941</v>
      </c>
      <c r="AK1739">
        <v>0</v>
      </c>
      <c r="AL1739">
        <v>-15.68300447415495</v>
      </c>
      <c r="AM1739">
        <v>5.0817976021718909</v>
      </c>
      <c r="AN1739">
        <v>-9.0791932371928272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</row>
    <row r="1740" spans="1:48">
      <c r="A1740">
        <v>1737</v>
      </c>
      <c r="B1740">
        <v>0</v>
      </c>
      <c r="C1740">
        <v>0</v>
      </c>
      <c r="D1740">
        <v>0</v>
      </c>
      <c r="E1740">
        <v>107.1</v>
      </c>
      <c r="F1740">
        <v>-0.65481035912593555</v>
      </c>
      <c r="G1740">
        <v>766.88533707071701</v>
      </c>
      <c r="H1740">
        <v>2831.3406644650868</v>
      </c>
      <c r="I1740">
        <v>-17.62285751192864</v>
      </c>
      <c r="J1740">
        <v>-17.62285751192864</v>
      </c>
      <c r="K1740">
        <v>-219.44074939346081</v>
      </c>
      <c r="L1740">
        <v>6</v>
      </c>
      <c r="M1740">
        <v>-59.436822695953637</v>
      </c>
      <c r="N1740">
        <v>2287.7232568877912</v>
      </c>
      <c r="O1740" t="b">
        <v>0</v>
      </c>
      <c r="P1740">
        <v>-17.62285751192864</v>
      </c>
      <c r="Q1740">
        <v>0</v>
      </c>
      <c r="R1740">
        <v>0.91089877868663771</v>
      </c>
      <c r="S1740">
        <v>59.858328074244739</v>
      </c>
      <c r="T1740">
        <v>-67.006100498463354</v>
      </c>
      <c r="U1740">
        <v>-16.052639384584431</v>
      </c>
      <c r="V1740">
        <v>-7.5692778025097169</v>
      </c>
      <c r="W1740">
        <v>-72.469212239170886</v>
      </c>
      <c r="X1740">
        <v>2</v>
      </c>
      <c r="Y1740">
        <v>49.664832389672547</v>
      </c>
      <c r="Z1740">
        <v>85.3963525980312</v>
      </c>
      <c r="AA1740">
        <v>2287.7232568877912</v>
      </c>
      <c r="AB1740" t="b">
        <v>0</v>
      </c>
      <c r="AC1740" t="b">
        <v>1</v>
      </c>
      <c r="AD1740">
        <v>90.040971788864496</v>
      </c>
      <c r="AE1740">
        <v>1.514282046788646</v>
      </c>
      <c r="AF1740">
        <v>0</v>
      </c>
      <c r="AG1740">
        <v>-0.21538014287546359</v>
      </c>
      <c r="AH1740" t="b">
        <v>0</v>
      </c>
      <c r="AI1740" t="b">
        <v>0</v>
      </c>
      <c r="AJ1740">
        <v>2287.7232568877912</v>
      </c>
      <c r="AK1740">
        <v>0</v>
      </c>
      <c r="AL1740">
        <v>-16.052639384584431</v>
      </c>
      <c r="AM1740">
        <v>5.7404736041163762</v>
      </c>
      <c r="AN1740">
        <v>-8.790152145677828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</row>
    <row r="1741" spans="1:48">
      <c r="A1741">
        <v>1738</v>
      </c>
      <c r="B1741">
        <v>0</v>
      </c>
      <c r="C1741">
        <v>0</v>
      </c>
      <c r="D1741">
        <v>0</v>
      </c>
      <c r="E1741">
        <v>104.8</v>
      </c>
      <c r="F1741">
        <v>-0.63971126104104137</v>
      </c>
      <c r="G1741">
        <v>750.41627754445517</v>
      </c>
      <c r="H1741">
        <v>2770.5368966941292</v>
      </c>
      <c r="I1741">
        <v>-17.017462966545011</v>
      </c>
      <c r="J1741">
        <v>-17.017462966545011</v>
      </c>
      <c r="K1741">
        <v>-216.55287320297711</v>
      </c>
      <c r="L1741">
        <v>6</v>
      </c>
      <c r="M1741">
        <v>-58.654624377837791</v>
      </c>
      <c r="N1741">
        <v>2238.5938125288558</v>
      </c>
      <c r="O1741" t="b">
        <v>0</v>
      </c>
      <c r="P1741">
        <v>-17.017462966545011</v>
      </c>
      <c r="Q1741">
        <v>0</v>
      </c>
      <c r="R1741">
        <v>0.9108165271885531</v>
      </c>
      <c r="S1741">
        <v>59.901705082437637</v>
      </c>
      <c r="T1741">
        <v>-66.118318415063442</v>
      </c>
      <c r="U1741">
        <v>-15.499786520748341</v>
      </c>
      <c r="V1741">
        <v>-7.4636940372256504</v>
      </c>
      <c r="W1741">
        <v>-72.469212239170886</v>
      </c>
      <c r="X1741">
        <v>2</v>
      </c>
      <c r="Y1741">
        <v>49.664832389672547</v>
      </c>
      <c r="Z1741">
        <v>85.183419630812494</v>
      </c>
      <c r="AA1741">
        <v>2238.5938125288558</v>
      </c>
      <c r="AB1741" t="b">
        <v>0</v>
      </c>
      <c r="AC1741" t="b">
        <v>1</v>
      </c>
      <c r="AD1741">
        <v>90.060680055685793</v>
      </c>
      <c r="AE1741">
        <v>1.514282046788646</v>
      </c>
      <c r="AF1741">
        <v>0</v>
      </c>
      <c r="AG1741">
        <v>-0.1942996249909977</v>
      </c>
      <c r="AH1741" t="b">
        <v>0</v>
      </c>
      <c r="AI1741" t="b">
        <v>0</v>
      </c>
      <c r="AJ1741">
        <v>2238.5938125288558</v>
      </c>
      <c r="AK1741">
        <v>0</v>
      </c>
      <c r="AL1741">
        <v>-15.499786520748341</v>
      </c>
      <c r="AM1741">
        <v>5.4593247841490502</v>
      </c>
      <c r="AN1741">
        <v>-8.5187736055139744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</row>
    <row r="1742" spans="1:48">
      <c r="A1742">
        <v>1739</v>
      </c>
      <c r="B1742">
        <v>0</v>
      </c>
      <c r="C1742">
        <v>0</v>
      </c>
      <c r="D1742">
        <v>0</v>
      </c>
      <c r="E1742">
        <v>102.5</v>
      </c>
      <c r="F1742">
        <v>-0.61967793004322225</v>
      </c>
      <c r="G1742">
        <v>733.94721801819321</v>
      </c>
      <c r="H1742">
        <v>2709.7331289231688</v>
      </c>
      <c r="I1742">
        <v>-16.058321320923501</v>
      </c>
      <c r="J1742">
        <v>-16.058321320923501</v>
      </c>
      <c r="K1742">
        <v>-208.93283494287431</v>
      </c>
      <c r="L1742">
        <v>6</v>
      </c>
      <c r="M1742">
        <v>-56.590692021363573</v>
      </c>
      <c r="N1742">
        <v>2189.4643681699208</v>
      </c>
      <c r="O1742" t="b">
        <v>0</v>
      </c>
      <c r="P1742">
        <v>-16.058321320923501</v>
      </c>
      <c r="Q1742">
        <v>0</v>
      </c>
      <c r="R1742">
        <v>0.90938876728817619</v>
      </c>
      <c r="S1742">
        <v>59.94363063563123</v>
      </c>
      <c r="T1742">
        <v>-63.691757001599811</v>
      </c>
      <c r="U1742">
        <v>-14.60325703075206</v>
      </c>
      <c r="V1742">
        <v>-7.1010649802362309</v>
      </c>
      <c r="W1742">
        <v>-76.938320897365941</v>
      </c>
      <c r="X1742">
        <v>2</v>
      </c>
      <c r="Y1742">
        <v>54.133941047867609</v>
      </c>
      <c r="Z1742">
        <v>84.980755329458916</v>
      </c>
      <c r="AA1742">
        <v>2189.4643681699208</v>
      </c>
      <c r="AB1742" t="b">
        <v>0</v>
      </c>
      <c r="AC1742" t="b">
        <v>1</v>
      </c>
      <c r="AD1742">
        <v>90.081275050415471</v>
      </c>
      <c r="AE1742">
        <v>1.6076664068106321</v>
      </c>
      <c r="AF1742">
        <v>0</v>
      </c>
      <c r="AG1742">
        <v>-0.17822467297426331</v>
      </c>
      <c r="AH1742" t="b">
        <v>0</v>
      </c>
      <c r="AI1742" t="b">
        <v>0</v>
      </c>
      <c r="AJ1742">
        <v>2189.4643681699208</v>
      </c>
      <c r="AK1742">
        <v>0</v>
      </c>
      <c r="AL1742">
        <v>-14.60325703075206</v>
      </c>
      <c r="AM1742">
        <v>4.7360396458450884</v>
      </c>
      <c r="AN1742">
        <v>-8.2527749009704614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</row>
    <row r="1743" spans="1:48">
      <c r="A1743">
        <v>1740</v>
      </c>
      <c r="B1743">
        <v>0</v>
      </c>
      <c r="C1743">
        <v>0</v>
      </c>
      <c r="D1743">
        <v>0</v>
      </c>
      <c r="E1743">
        <v>100.4</v>
      </c>
      <c r="F1743">
        <v>-0.54824368545274105</v>
      </c>
      <c r="G1743">
        <v>718.91025062464985</v>
      </c>
      <c r="H1743">
        <v>2654.2166453062068</v>
      </c>
      <c r="I1743">
        <v>-11.52275188873705</v>
      </c>
      <c r="J1743">
        <v>-11.52275188873705</v>
      </c>
      <c r="K1743">
        <v>-153.0569012908517</v>
      </c>
      <c r="L1743">
        <v>6</v>
      </c>
      <c r="M1743">
        <v>-41.456365463394278</v>
      </c>
      <c r="N1743">
        <v>2144.6070494074161</v>
      </c>
      <c r="O1743" t="b">
        <v>0</v>
      </c>
      <c r="P1743">
        <v>-11.52275188873705</v>
      </c>
      <c r="Q1743">
        <v>0</v>
      </c>
      <c r="R1743">
        <v>0.88817390757526271</v>
      </c>
      <c r="S1743">
        <v>59.983826538695169</v>
      </c>
      <c r="T1743">
        <v>-45.569878845904789</v>
      </c>
      <c r="U1743">
        <v>-10.23420757103983</v>
      </c>
      <c r="V1743">
        <v>-4.1135133825105044</v>
      </c>
      <c r="W1743">
        <v>-57.884700598147639</v>
      </c>
      <c r="X1743">
        <v>2</v>
      </c>
      <c r="Y1743">
        <v>35.080320748649306</v>
      </c>
      <c r="Z1743">
        <v>84.780729446003846</v>
      </c>
      <c r="AA1743">
        <v>2144.6070494074161</v>
      </c>
      <c r="AB1743" t="b">
        <v>0</v>
      </c>
      <c r="AC1743" t="b">
        <v>1</v>
      </c>
      <c r="AD1743">
        <v>90.098976292835417</v>
      </c>
      <c r="AE1743">
        <v>1.2095310572747271</v>
      </c>
      <c r="AF1743">
        <v>0</v>
      </c>
      <c r="AG1743">
        <v>-0.17024918400145569</v>
      </c>
      <c r="AH1743" t="b">
        <v>0</v>
      </c>
      <c r="AI1743" t="b">
        <v>0</v>
      </c>
      <c r="AJ1743">
        <v>2144.6070494074161</v>
      </c>
      <c r="AK1743">
        <v>0</v>
      </c>
      <c r="AL1743">
        <v>-10.23420757103983</v>
      </c>
      <c r="AM1743">
        <v>1.004848103200114</v>
      </c>
      <c r="AN1743">
        <v>-8.0145048499717717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</row>
    <row r="1744" spans="1:48">
      <c r="A1744">
        <v>1741</v>
      </c>
      <c r="B1744">
        <v>0</v>
      </c>
      <c r="C1744">
        <v>0</v>
      </c>
      <c r="D1744">
        <v>0</v>
      </c>
      <c r="E1744">
        <v>98.6</v>
      </c>
      <c r="F1744">
        <v>-0.43734732814582961</v>
      </c>
      <c r="G1744">
        <v>706.02142143018386</v>
      </c>
      <c r="H1744">
        <v>2606.6310879202392</v>
      </c>
      <c r="I1744">
        <v>-4.3973193162862492</v>
      </c>
      <c r="J1744">
        <v>-4.3973193162862492</v>
      </c>
      <c r="K1744">
        <v>-59.47596639116734</v>
      </c>
      <c r="L1744">
        <v>6</v>
      </c>
      <c r="M1744">
        <v>-16.10941668233135</v>
      </c>
      <c r="N1744">
        <v>2106.1579190395528</v>
      </c>
      <c r="O1744" t="b">
        <v>0</v>
      </c>
      <c r="P1744">
        <v>-4.3973193162862483</v>
      </c>
      <c r="Q1744">
        <v>0</v>
      </c>
      <c r="R1744">
        <v>0.76142139693875499</v>
      </c>
      <c r="S1744">
        <v>60.01942235589555</v>
      </c>
      <c r="T1744">
        <v>-15.18076058679358</v>
      </c>
      <c r="U1744">
        <v>-3.348213016592446</v>
      </c>
      <c r="V1744">
        <v>0.92865609553776274</v>
      </c>
      <c r="W1744">
        <v>-38.091021445401523</v>
      </c>
      <c r="X1744">
        <v>2</v>
      </c>
      <c r="Y1744">
        <v>15.286641595903189</v>
      </c>
      <c r="Z1744">
        <v>84.641686249259322</v>
      </c>
      <c r="AA1744">
        <v>2106.1579190395528</v>
      </c>
      <c r="AB1744" t="b">
        <v>0</v>
      </c>
      <c r="AC1744" t="b">
        <v>1</v>
      </c>
      <c r="AD1744">
        <v>90.108969737745056</v>
      </c>
      <c r="AE1744">
        <v>0.79593179139644965</v>
      </c>
      <c r="AF1744">
        <v>0</v>
      </c>
      <c r="AG1744">
        <v>-0.15851439686227059</v>
      </c>
      <c r="AH1744" t="b">
        <v>0</v>
      </c>
      <c r="AI1744" t="b">
        <v>0</v>
      </c>
      <c r="AJ1744">
        <v>2106.1579190395528</v>
      </c>
      <c r="AK1744">
        <v>0</v>
      </c>
      <c r="AL1744">
        <v>-3.348213016592446</v>
      </c>
      <c r="AM1744">
        <v>0</v>
      </c>
      <c r="AN1744">
        <v>-2.548697184402144</v>
      </c>
      <c r="AO1744">
        <v>0</v>
      </c>
      <c r="AP1744">
        <v>1</v>
      </c>
      <c r="AQ1744">
        <v>3</v>
      </c>
      <c r="AR1744">
        <v>0</v>
      </c>
      <c r="AS1744">
        <v>0</v>
      </c>
      <c r="AT1744">
        <v>0.85371418472271243</v>
      </c>
      <c r="AU1744">
        <v>0.27168161177130978</v>
      </c>
      <c r="AV1744">
        <v>0.85371418472271243</v>
      </c>
    </row>
    <row r="1745" spans="1:48">
      <c r="A1745">
        <v>1742</v>
      </c>
      <c r="B1745">
        <v>0</v>
      </c>
      <c r="C1745">
        <v>0</v>
      </c>
      <c r="D1745">
        <v>0</v>
      </c>
      <c r="E1745">
        <v>97.2</v>
      </c>
      <c r="F1745">
        <v>-0.36903366863059439</v>
      </c>
      <c r="G1745">
        <v>695.99677650115495</v>
      </c>
      <c r="H1745">
        <v>2569.6200988422638</v>
      </c>
      <c r="I1745">
        <v>-0.2226778967960254</v>
      </c>
      <c r="J1745">
        <v>-0.2226778967960254</v>
      </c>
      <c r="K1745">
        <v>-3.055211390824788</v>
      </c>
      <c r="L1745">
        <v>6</v>
      </c>
      <c r="M1745">
        <v>-0.82752204518547867</v>
      </c>
      <c r="N1745">
        <v>2076.253039864549</v>
      </c>
      <c r="O1745" t="b">
        <v>0</v>
      </c>
      <c r="P1745">
        <v>-0.2226778967960254</v>
      </c>
      <c r="Q1745">
        <v>0</v>
      </c>
      <c r="R1745">
        <v>0</v>
      </c>
      <c r="S1745">
        <v>60.048403738650322</v>
      </c>
      <c r="T1745">
        <v>3.1344501284730142</v>
      </c>
      <c r="U1745">
        <v>0.68150690988260043</v>
      </c>
      <c r="V1745">
        <v>3.9619721736584932</v>
      </c>
      <c r="W1745">
        <v>0</v>
      </c>
      <c r="X1745">
        <v>0</v>
      </c>
      <c r="Y1745">
        <v>-22.804379849498329</v>
      </c>
      <c r="Z1745">
        <v>84.507828176861949</v>
      </c>
      <c r="AA1745">
        <v>2076.253039864549</v>
      </c>
      <c r="AB1745" t="b">
        <v>0</v>
      </c>
      <c r="AC1745" t="b">
        <v>1</v>
      </c>
      <c r="AD1745">
        <v>90.1074781230122</v>
      </c>
      <c r="AE1745">
        <v>0</v>
      </c>
      <c r="AF1745">
        <v>0</v>
      </c>
      <c r="AG1745">
        <v>-0.1497252248190509</v>
      </c>
      <c r="AH1745" t="b">
        <v>0</v>
      </c>
      <c r="AI1745" t="b">
        <v>0</v>
      </c>
      <c r="AJ1745">
        <v>2076.253039864549</v>
      </c>
      <c r="AK1745">
        <v>0</v>
      </c>
      <c r="AL1745">
        <v>0.68150690988260043</v>
      </c>
      <c r="AM1745">
        <v>0</v>
      </c>
      <c r="AN1745">
        <v>0.68405843892431761</v>
      </c>
      <c r="AO1745">
        <v>0</v>
      </c>
      <c r="AP1745">
        <v>1</v>
      </c>
      <c r="AQ1745">
        <v>3</v>
      </c>
      <c r="AR1745">
        <v>0</v>
      </c>
      <c r="AS1745">
        <v>0</v>
      </c>
      <c r="AT1745">
        <v>1.3374845172902781</v>
      </c>
      <c r="AU1745">
        <v>0.42563419453387452</v>
      </c>
      <c r="AV1745">
        <v>1.3374845172902781</v>
      </c>
    </row>
    <row r="1746" spans="1:48">
      <c r="A1746">
        <v>1743</v>
      </c>
      <c r="B1746">
        <v>0</v>
      </c>
      <c r="C1746">
        <v>0</v>
      </c>
      <c r="D1746">
        <v>0</v>
      </c>
      <c r="E1746">
        <v>95.9</v>
      </c>
      <c r="F1746">
        <v>-0.33651799733175558</v>
      </c>
      <c r="G1746">
        <v>686.68817763848529</v>
      </c>
      <c r="H1746">
        <v>2535.252751841288</v>
      </c>
      <c r="I1746">
        <v>1.5136023375763781</v>
      </c>
      <c r="J1746">
        <v>1.5136023375763781</v>
      </c>
      <c r="K1746">
        <v>21.0486187249507</v>
      </c>
      <c r="L1746">
        <v>6</v>
      </c>
      <c r="M1746">
        <v>5.7011426665630269</v>
      </c>
      <c r="N1746">
        <v>2048.484223487761</v>
      </c>
      <c r="O1746" t="b">
        <v>0</v>
      </c>
      <c r="P1746">
        <v>1.5136023375763781</v>
      </c>
      <c r="Q1746">
        <v>0</v>
      </c>
      <c r="R1746">
        <v>0.68105253223948758</v>
      </c>
      <c r="S1746">
        <v>60.048403738650322</v>
      </c>
      <c r="T1746">
        <v>10.360242863547979</v>
      </c>
      <c r="U1746">
        <v>2.222445796654243</v>
      </c>
      <c r="V1746">
        <v>3.304373226712547</v>
      </c>
      <c r="W1746">
        <v>0</v>
      </c>
      <c r="X1746">
        <v>0</v>
      </c>
      <c r="Y1746">
        <v>-22.804379849498329</v>
      </c>
      <c r="Z1746">
        <v>84.378161361564949</v>
      </c>
      <c r="AA1746">
        <v>2048.484223487761</v>
      </c>
      <c r="AB1746" t="b">
        <v>0</v>
      </c>
      <c r="AC1746" t="b">
        <v>1</v>
      </c>
      <c r="AD1746">
        <v>90.098428765929071</v>
      </c>
      <c r="AE1746">
        <v>0</v>
      </c>
      <c r="AF1746">
        <v>0</v>
      </c>
      <c r="AG1746">
        <v>-0.12776450936846101</v>
      </c>
      <c r="AH1746" t="b">
        <v>0</v>
      </c>
      <c r="AI1746" t="b">
        <v>0</v>
      </c>
      <c r="AJ1746">
        <v>2048.484223487761</v>
      </c>
      <c r="AK1746">
        <v>0</v>
      </c>
      <c r="AL1746">
        <v>2.222445796654243</v>
      </c>
      <c r="AM1746">
        <v>0</v>
      </c>
      <c r="AN1746">
        <v>2.2244618196007861</v>
      </c>
      <c r="AO1746">
        <v>0</v>
      </c>
      <c r="AP1746">
        <v>1</v>
      </c>
      <c r="AQ1746">
        <v>3</v>
      </c>
      <c r="AR1746">
        <v>0</v>
      </c>
      <c r="AS1746">
        <v>0</v>
      </c>
      <c r="AT1746">
        <v>1.5586378446064071</v>
      </c>
      <c r="AU1746">
        <v>0.49601289209920663</v>
      </c>
      <c r="AV1746">
        <v>1.5586378446064071</v>
      </c>
    </row>
    <row r="1747" spans="1:48">
      <c r="A1747">
        <v>1744</v>
      </c>
      <c r="B1747">
        <v>0</v>
      </c>
      <c r="C1747">
        <v>0</v>
      </c>
      <c r="D1747">
        <v>0</v>
      </c>
      <c r="E1747">
        <v>94.8</v>
      </c>
      <c r="F1747">
        <v>-0.28489434204239222</v>
      </c>
      <c r="G1747">
        <v>678.81167090853387</v>
      </c>
      <c r="H1747">
        <v>2506.172688994307</v>
      </c>
      <c r="I1747">
        <v>4.5215473013088774</v>
      </c>
      <c r="J1747">
        <v>4.5215473013088774</v>
      </c>
      <c r="K1747">
        <v>63.607622049040437</v>
      </c>
      <c r="L1747">
        <v>6</v>
      </c>
      <c r="M1747">
        <v>17.22850001328289</v>
      </c>
      <c r="N1747">
        <v>2024.9875327074001</v>
      </c>
      <c r="O1747" t="b">
        <v>0</v>
      </c>
      <c r="P1747">
        <v>4.5215473013088756</v>
      </c>
      <c r="Q1747">
        <v>0</v>
      </c>
      <c r="R1747">
        <v>0.85112656688234656</v>
      </c>
      <c r="S1747">
        <v>60.061739891240236</v>
      </c>
      <c r="T1747">
        <v>25.05197444916049</v>
      </c>
      <c r="U1747">
        <v>5.3124264677475432</v>
      </c>
      <c r="V1747">
        <v>3.729573442622264</v>
      </c>
      <c r="W1747">
        <v>0</v>
      </c>
      <c r="X1747">
        <v>0</v>
      </c>
      <c r="Y1747">
        <v>-22.804379849498329</v>
      </c>
      <c r="Z1747">
        <v>84.248494546267949</v>
      </c>
      <c r="AA1747">
        <v>2024.9875327074001</v>
      </c>
      <c r="AB1747" t="b">
        <v>0</v>
      </c>
      <c r="AC1747" t="b">
        <v>1</v>
      </c>
      <c r="AD1747">
        <v>90.089379408845943</v>
      </c>
      <c r="AE1747">
        <v>0</v>
      </c>
      <c r="AF1747">
        <v>0</v>
      </c>
      <c r="AG1747">
        <v>-0.1111929008449548</v>
      </c>
      <c r="AH1747" t="b">
        <v>0</v>
      </c>
      <c r="AI1747" t="b">
        <v>0</v>
      </c>
      <c r="AJ1747">
        <v>2024.9875327074001</v>
      </c>
      <c r="AK1747">
        <v>0</v>
      </c>
      <c r="AL1747">
        <v>5.3124264677475432</v>
      </c>
      <c r="AM1747">
        <v>0</v>
      </c>
      <c r="AN1747">
        <v>5.3139699853159899</v>
      </c>
      <c r="AO1747">
        <v>0</v>
      </c>
      <c r="AP1747">
        <v>1</v>
      </c>
      <c r="AQ1747">
        <v>3</v>
      </c>
      <c r="AR1747">
        <v>0</v>
      </c>
      <c r="AS1747">
        <v>0</v>
      </c>
      <c r="AT1747">
        <v>2.031595280264364</v>
      </c>
      <c r="AU1747">
        <v>0.64652443415647509</v>
      </c>
      <c r="AV1747">
        <v>2.031595280264364</v>
      </c>
    </row>
    <row r="1748" spans="1:48">
      <c r="A1748">
        <v>1745</v>
      </c>
      <c r="B1748">
        <v>0</v>
      </c>
      <c r="C1748">
        <v>0</v>
      </c>
      <c r="D1748">
        <v>0</v>
      </c>
      <c r="E1748">
        <v>93.8</v>
      </c>
      <c r="F1748">
        <v>-0.27390463449868641</v>
      </c>
      <c r="G1748">
        <v>671.65121024494169</v>
      </c>
      <c r="H1748">
        <v>2479.7362682243252</v>
      </c>
      <c r="I1748">
        <v>4.8796454133646794</v>
      </c>
      <c r="J1748">
        <v>4.8796454133646794</v>
      </c>
      <c r="K1748">
        <v>69.377052514157896</v>
      </c>
      <c r="L1748">
        <v>6</v>
      </c>
      <c r="M1748">
        <v>18.791184321277871</v>
      </c>
      <c r="N1748">
        <v>2003.626904725254</v>
      </c>
      <c r="O1748" t="b">
        <v>0</v>
      </c>
      <c r="P1748">
        <v>4.8796454133646794</v>
      </c>
      <c r="Q1748">
        <v>0</v>
      </c>
      <c r="R1748">
        <v>0.86036346699888577</v>
      </c>
      <c r="S1748">
        <v>60.080335221235103</v>
      </c>
      <c r="T1748">
        <v>27.0309202229706</v>
      </c>
      <c r="U1748">
        <v>5.6716092680990116</v>
      </c>
      <c r="V1748">
        <v>3.7745039837653209</v>
      </c>
      <c r="W1748">
        <v>0</v>
      </c>
      <c r="X1748">
        <v>0</v>
      </c>
      <c r="Y1748">
        <v>-22.804379849498329</v>
      </c>
      <c r="Z1748">
        <v>84.118827730970949</v>
      </c>
      <c r="AA1748">
        <v>2003.626904725254</v>
      </c>
      <c r="AB1748" t="b">
        <v>0</v>
      </c>
      <c r="AC1748" t="b">
        <v>1</v>
      </c>
      <c r="AD1748">
        <v>90.080330051762814</v>
      </c>
      <c r="AE1748">
        <v>0</v>
      </c>
      <c r="AF1748">
        <v>0</v>
      </c>
      <c r="AG1748">
        <v>-0.10756464654109089</v>
      </c>
      <c r="AH1748" t="b">
        <v>0</v>
      </c>
      <c r="AI1748" t="b">
        <v>0</v>
      </c>
      <c r="AJ1748">
        <v>2003.626904725254</v>
      </c>
      <c r="AK1748">
        <v>0</v>
      </c>
      <c r="AL1748">
        <v>5.6716092680990116</v>
      </c>
      <c r="AM1748">
        <v>0</v>
      </c>
      <c r="AN1748">
        <v>5.6730092840341104</v>
      </c>
      <c r="AO1748">
        <v>0</v>
      </c>
      <c r="AP1748">
        <v>1</v>
      </c>
      <c r="AQ1748">
        <v>3</v>
      </c>
      <c r="AR1748">
        <v>0</v>
      </c>
      <c r="AS1748">
        <v>0</v>
      </c>
      <c r="AT1748">
        <v>2.072281690738571</v>
      </c>
      <c r="AU1748">
        <v>0.65947226818878912</v>
      </c>
      <c r="AV1748">
        <v>2.072281690738571</v>
      </c>
    </row>
    <row r="1749" spans="1:48">
      <c r="A1749">
        <v>1746</v>
      </c>
      <c r="B1749">
        <v>0</v>
      </c>
      <c r="C1749">
        <v>0</v>
      </c>
      <c r="D1749">
        <v>0</v>
      </c>
      <c r="E1749">
        <v>92.8</v>
      </c>
      <c r="F1749">
        <v>-0.28615378662953889</v>
      </c>
      <c r="G1749">
        <v>664.49074958134963</v>
      </c>
      <c r="H1749">
        <v>2453.2998474543429</v>
      </c>
      <c r="I1749">
        <v>3.748774648588471</v>
      </c>
      <c r="J1749">
        <v>3.748774648588471</v>
      </c>
      <c r="K1749">
        <v>53.873076448664293</v>
      </c>
      <c r="L1749">
        <v>6</v>
      </c>
      <c r="M1749">
        <v>14.59184085825143</v>
      </c>
      <c r="N1749">
        <v>1982.2662767431091</v>
      </c>
      <c r="O1749" t="b">
        <v>0</v>
      </c>
      <c r="P1749">
        <v>3.748774648588471</v>
      </c>
      <c r="Q1749">
        <v>0</v>
      </c>
      <c r="R1749">
        <v>0.83383316099297911</v>
      </c>
      <c r="S1749">
        <v>60.099158138334637</v>
      </c>
      <c r="T1749">
        <v>21.658060422397259</v>
      </c>
      <c r="U1749">
        <v>4.4958330082773426</v>
      </c>
      <c r="V1749">
        <v>3.5988514394128122</v>
      </c>
      <c r="W1749">
        <v>0</v>
      </c>
      <c r="X1749">
        <v>0</v>
      </c>
      <c r="Y1749">
        <v>-22.804379849498329</v>
      </c>
      <c r="Z1749">
        <v>83.989160915673949</v>
      </c>
      <c r="AA1749">
        <v>1982.2662767431091</v>
      </c>
      <c r="AB1749" t="b">
        <v>0</v>
      </c>
      <c r="AC1749" t="b">
        <v>1</v>
      </c>
      <c r="AD1749">
        <v>90.071280694679686</v>
      </c>
      <c r="AE1749">
        <v>0</v>
      </c>
      <c r="AF1749">
        <v>0</v>
      </c>
      <c r="AG1749">
        <v>-9.9550870310944006E-2</v>
      </c>
      <c r="AH1749" t="b">
        <v>0</v>
      </c>
      <c r="AI1749" t="b">
        <v>0</v>
      </c>
      <c r="AJ1749">
        <v>1982.2662767431091</v>
      </c>
      <c r="AK1749">
        <v>0</v>
      </c>
      <c r="AL1749">
        <v>4.4958330082773426</v>
      </c>
      <c r="AM1749">
        <v>0</v>
      </c>
      <c r="AN1749">
        <v>4.4972330242124414</v>
      </c>
      <c r="AO1749">
        <v>0</v>
      </c>
      <c r="AP1749">
        <v>1</v>
      </c>
      <c r="AQ1749">
        <v>3</v>
      </c>
      <c r="AR1749">
        <v>0</v>
      </c>
      <c r="AS1749">
        <v>0</v>
      </c>
      <c r="AT1749">
        <v>1.867928072001124</v>
      </c>
      <c r="AU1749">
        <v>0.59443982348609026</v>
      </c>
      <c r="AV1749">
        <v>1.867928072001124</v>
      </c>
    </row>
    <row r="1750" spans="1:48">
      <c r="A1750">
        <v>1747</v>
      </c>
      <c r="B1750">
        <v>0</v>
      </c>
      <c r="C1750">
        <v>0</v>
      </c>
      <c r="D1750">
        <v>0</v>
      </c>
      <c r="E1750">
        <v>91.8</v>
      </c>
      <c r="F1750">
        <v>-0.2481468856498221</v>
      </c>
      <c r="G1750">
        <v>657.33028891775746</v>
      </c>
      <c r="H1750">
        <v>2426.863426684361</v>
      </c>
      <c r="I1750">
        <v>5.8164874146701422</v>
      </c>
      <c r="J1750">
        <v>5.8164874146701422</v>
      </c>
      <c r="K1750">
        <v>84.498408707197854</v>
      </c>
      <c r="L1750">
        <v>6</v>
      </c>
      <c r="M1750">
        <v>22.886892932610468</v>
      </c>
      <c r="N1750">
        <v>1960.905648760963</v>
      </c>
      <c r="O1750" t="b">
        <v>0</v>
      </c>
      <c r="P1750">
        <v>5.8164874146701422</v>
      </c>
      <c r="Q1750">
        <v>0</v>
      </c>
      <c r="R1750">
        <v>0.87893705827732171</v>
      </c>
      <c r="S1750">
        <v>60.116366253360432</v>
      </c>
      <c r="T1750">
        <v>32.226838399413907</v>
      </c>
      <c r="U1750">
        <v>6.6176381572421166</v>
      </c>
      <c r="V1750">
        <v>3.9014758590544152</v>
      </c>
      <c r="W1750">
        <v>0</v>
      </c>
      <c r="X1750">
        <v>0</v>
      </c>
      <c r="Y1750">
        <v>-22.804379849498329</v>
      </c>
      <c r="Z1750">
        <v>83.935219631142985</v>
      </c>
      <c r="AA1750">
        <v>1960.905648760963</v>
      </c>
      <c r="AB1750" t="b">
        <v>0</v>
      </c>
      <c r="AC1750" t="b">
        <v>1</v>
      </c>
      <c r="AD1750">
        <v>90.062231337596558</v>
      </c>
      <c r="AE1750">
        <v>0</v>
      </c>
      <c r="AF1750">
        <v>0</v>
      </c>
      <c r="AG1750">
        <v>-9.435323037955301E-2</v>
      </c>
      <c r="AH1750" t="b">
        <v>0</v>
      </c>
      <c r="AI1750" t="b">
        <v>0</v>
      </c>
      <c r="AJ1750">
        <v>1960.905648760963</v>
      </c>
      <c r="AK1750">
        <v>0</v>
      </c>
      <c r="AL1750">
        <v>6.6176381572421166</v>
      </c>
      <c r="AM1750">
        <v>0</v>
      </c>
      <c r="AN1750">
        <v>6.6187721701495468</v>
      </c>
      <c r="AO1750">
        <v>0</v>
      </c>
      <c r="AP1750">
        <v>1</v>
      </c>
      <c r="AQ1750">
        <v>3</v>
      </c>
      <c r="AR1750">
        <v>0</v>
      </c>
      <c r="AS1750">
        <v>0</v>
      </c>
      <c r="AT1750">
        <v>2.1911847022794748</v>
      </c>
      <c r="AU1750">
        <v>0.69731135110198639</v>
      </c>
      <c r="AV1750">
        <v>2.1911847022794748</v>
      </c>
    </row>
    <row r="1751" spans="1:48">
      <c r="A1751">
        <v>1748</v>
      </c>
      <c r="B1751">
        <v>0</v>
      </c>
      <c r="C1751">
        <v>0</v>
      </c>
      <c r="D1751">
        <v>0</v>
      </c>
      <c r="E1751">
        <v>91</v>
      </c>
      <c r="F1751">
        <v>-0.22125867077114589</v>
      </c>
      <c r="G1751">
        <v>651.60192038688376</v>
      </c>
      <c r="H1751">
        <v>2405.7142900683748</v>
      </c>
      <c r="I1751">
        <v>7.2194004347046334</v>
      </c>
      <c r="J1751">
        <v>7.2194004347046334</v>
      </c>
      <c r="K1751">
        <v>105.8010938329471</v>
      </c>
      <c r="L1751">
        <v>6</v>
      </c>
      <c r="M1751">
        <v>28.656850984005171</v>
      </c>
      <c r="N1751">
        <v>1943.8171463752469</v>
      </c>
      <c r="O1751" t="b">
        <v>0</v>
      </c>
      <c r="P1751">
        <v>7.2194004347046334</v>
      </c>
      <c r="Q1751">
        <v>0</v>
      </c>
      <c r="R1751">
        <v>0.89614507812688737</v>
      </c>
      <c r="S1751">
        <v>60.135818583116688</v>
      </c>
      <c r="T1751">
        <v>39.576627265320873</v>
      </c>
      <c r="U1751">
        <v>8.0560621387270732</v>
      </c>
      <c r="V1751">
        <v>4.110227532641197</v>
      </c>
      <c r="W1751">
        <v>0</v>
      </c>
      <c r="X1751">
        <v>0</v>
      </c>
      <c r="Y1751">
        <v>-22.804379849498329</v>
      </c>
      <c r="Z1751">
        <v>83.84762442082004</v>
      </c>
      <c r="AA1751">
        <v>1943.8171463752469</v>
      </c>
      <c r="AB1751" t="b">
        <v>0</v>
      </c>
      <c r="AC1751" t="b">
        <v>1</v>
      </c>
      <c r="AD1751">
        <v>90.053181980513429</v>
      </c>
      <c r="AE1751">
        <v>0</v>
      </c>
      <c r="AF1751">
        <v>0</v>
      </c>
      <c r="AG1751">
        <v>-8.685105505425661E-2</v>
      </c>
      <c r="AH1751" t="b">
        <v>0</v>
      </c>
      <c r="AI1751" t="b">
        <v>0</v>
      </c>
      <c r="AJ1751">
        <v>1943.8171463752469</v>
      </c>
      <c r="AK1751">
        <v>0</v>
      </c>
      <c r="AL1751">
        <v>8.0560621387270732</v>
      </c>
      <c r="AM1751">
        <v>0</v>
      </c>
      <c r="AN1751">
        <v>8.0569581489255366</v>
      </c>
      <c r="AO1751">
        <v>0</v>
      </c>
      <c r="AP1751">
        <v>1</v>
      </c>
      <c r="AQ1751">
        <v>3</v>
      </c>
      <c r="AR1751">
        <v>0</v>
      </c>
      <c r="AS1751">
        <v>0</v>
      </c>
      <c r="AT1751">
        <v>2.4098084120945802</v>
      </c>
      <c r="AU1751">
        <v>0.76688503620279425</v>
      </c>
      <c r="AV1751">
        <v>2.4098084120945802</v>
      </c>
    </row>
    <row r="1752" spans="1:48">
      <c r="A1752">
        <v>1749</v>
      </c>
      <c r="B1752">
        <v>0</v>
      </c>
      <c r="C1752">
        <v>0</v>
      </c>
      <c r="D1752">
        <v>0</v>
      </c>
      <c r="E1752">
        <v>90.2</v>
      </c>
      <c r="F1752">
        <v>-0.2001517645989388</v>
      </c>
      <c r="G1752">
        <v>645.87355185601007</v>
      </c>
      <c r="H1752">
        <v>2384.565153452389</v>
      </c>
      <c r="I1752">
        <v>8.2398389884926324</v>
      </c>
      <c r="J1752">
        <v>8.2398389884926324</v>
      </c>
      <c r="K1752">
        <v>121.8267354219473</v>
      </c>
      <c r="L1752">
        <v>6</v>
      </c>
      <c r="M1752">
        <v>32.997490634330269</v>
      </c>
      <c r="N1752">
        <v>1926.7286439895311</v>
      </c>
      <c r="O1752" t="b">
        <v>0</v>
      </c>
      <c r="P1752">
        <v>8.2398389884926342</v>
      </c>
      <c r="Q1752">
        <v>0</v>
      </c>
      <c r="R1752">
        <v>0.90545594811578034</v>
      </c>
      <c r="S1752">
        <v>60.156530859007887</v>
      </c>
      <c r="T1752">
        <v>45.102667438231343</v>
      </c>
      <c r="U1752">
        <v>9.1002096851198857</v>
      </c>
      <c r="V1752">
        <v>4.2641889303968483</v>
      </c>
      <c r="W1752">
        <v>0</v>
      </c>
      <c r="X1752">
        <v>0</v>
      </c>
      <c r="Y1752">
        <v>-22.804379849498329</v>
      </c>
      <c r="Z1752">
        <v>83.755898032754601</v>
      </c>
      <c r="AA1752">
        <v>1926.7286439895311</v>
      </c>
      <c r="AB1752" t="b">
        <v>0</v>
      </c>
      <c r="AC1752" t="b">
        <v>1</v>
      </c>
      <c r="AD1752">
        <v>90.044132623430301</v>
      </c>
      <c r="AE1752">
        <v>0</v>
      </c>
      <c r="AF1752">
        <v>0</v>
      </c>
      <c r="AG1752">
        <v>-7.6949667126174348E-2</v>
      </c>
      <c r="AH1752" t="b">
        <v>0</v>
      </c>
      <c r="AI1752" t="b">
        <v>0</v>
      </c>
      <c r="AJ1752">
        <v>1926.7286439895311</v>
      </c>
      <c r="AK1752">
        <v>0</v>
      </c>
      <c r="AL1752">
        <v>9.1002096851198857</v>
      </c>
      <c r="AM1752">
        <v>0</v>
      </c>
      <c r="AN1752">
        <v>9.1008956929280842</v>
      </c>
      <c r="AO1752">
        <v>0</v>
      </c>
      <c r="AP1752">
        <v>1</v>
      </c>
      <c r="AQ1752">
        <v>3</v>
      </c>
      <c r="AR1752">
        <v>0</v>
      </c>
      <c r="AS1752">
        <v>0</v>
      </c>
      <c r="AT1752">
        <v>2.5659046826026102</v>
      </c>
      <c r="AU1752">
        <v>0.81656031057683576</v>
      </c>
      <c r="AV1752">
        <v>2.5659046826026102</v>
      </c>
    </row>
    <row r="1753" spans="1:48">
      <c r="A1753">
        <v>1750</v>
      </c>
      <c r="B1753">
        <v>0</v>
      </c>
      <c r="C1753">
        <v>0</v>
      </c>
      <c r="D1753">
        <v>0</v>
      </c>
      <c r="E1753">
        <v>89.6</v>
      </c>
      <c r="F1753">
        <v>-0.1448009374998023</v>
      </c>
      <c r="G1753">
        <v>641.57727545785474</v>
      </c>
      <c r="H1753">
        <v>2368.7033009903998</v>
      </c>
      <c r="I1753">
        <v>11.428782012302401</v>
      </c>
      <c r="J1753">
        <v>11.428782012302401</v>
      </c>
      <c r="K1753">
        <v>170.10706772426701</v>
      </c>
      <c r="L1753">
        <v>6</v>
      </c>
      <c r="M1753">
        <v>46.07450371729874</v>
      </c>
      <c r="N1753">
        <v>1913.9122672002429</v>
      </c>
      <c r="O1753" t="b">
        <v>0</v>
      </c>
      <c r="P1753">
        <v>11.428782012302401</v>
      </c>
      <c r="Q1753">
        <v>0</v>
      </c>
      <c r="R1753">
        <v>0.92302834900791375</v>
      </c>
      <c r="S1753">
        <v>60.178051368260547</v>
      </c>
      <c r="T1753">
        <v>61.778059906296903</v>
      </c>
      <c r="U1753">
        <v>12.38183206895676</v>
      </c>
      <c r="V1753">
        <v>4.7551592660756867</v>
      </c>
      <c r="W1753">
        <v>0</v>
      </c>
      <c r="X1753">
        <v>0</v>
      </c>
      <c r="Y1753">
        <v>-22.804379849498329</v>
      </c>
      <c r="Z1753">
        <v>83.689707250269777</v>
      </c>
      <c r="AA1753">
        <v>1913.9122672002429</v>
      </c>
      <c r="AB1753" t="b">
        <v>0</v>
      </c>
      <c r="AC1753" t="b">
        <v>1</v>
      </c>
      <c r="AD1753">
        <v>90.035083266347172</v>
      </c>
      <c r="AE1753">
        <v>0</v>
      </c>
      <c r="AF1753">
        <v>0</v>
      </c>
      <c r="AG1753">
        <v>-6.7708343006332994E-2</v>
      </c>
      <c r="AH1753" t="b">
        <v>0</v>
      </c>
      <c r="AI1753" t="b">
        <v>0</v>
      </c>
      <c r="AJ1753">
        <v>1913.9122672002429</v>
      </c>
      <c r="AK1753">
        <v>0</v>
      </c>
      <c r="AL1753">
        <v>12.38183206895676</v>
      </c>
      <c r="AM1753">
        <v>0</v>
      </c>
      <c r="AN1753">
        <v>12.38225557377713</v>
      </c>
      <c r="AO1753">
        <v>0</v>
      </c>
      <c r="AP1753">
        <v>1</v>
      </c>
      <c r="AQ1753">
        <v>3</v>
      </c>
      <c r="AR1753">
        <v>0</v>
      </c>
      <c r="AS1753">
        <v>0</v>
      </c>
      <c r="AT1753">
        <v>3.0901461485416188</v>
      </c>
      <c r="AU1753">
        <v>0.98339221869363069</v>
      </c>
      <c r="AV1753">
        <v>3.0901461485416188</v>
      </c>
    </row>
    <row r="1754" spans="1:48">
      <c r="A1754">
        <v>1751</v>
      </c>
      <c r="B1754">
        <v>0</v>
      </c>
      <c r="C1754">
        <v>0</v>
      </c>
      <c r="D1754">
        <v>0</v>
      </c>
      <c r="E1754">
        <v>89.1</v>
      </c>
      <c r="F1754">
        <v>-0.13731115206852529</v>
      </c>
      <c r="G1754">
        <v>637.99704512605865</v>
      </c>
      <c r="H1754">
        <v>2355.485090605408</v>
      </c>
      <c r="I1754">
        <v>11.686439346966459</v>
      </c>
      <c r="J1754">
        <v>11.686439346966459</v>
      </c>
      <c r="K1754">
        <v>174.91816961432809</v>
      </c>
      <c r="L1754">
        <v>6</v>
      </c>
      <c r="M1754">
        <v>47.377619072136532</v>
      </c>
      <c r="N1754">
        <v>1903.2319532091699</v>
      </c>
      <c r="O1754" t="b">
        <v>0</v>
      </c>
      <c r="P1754">
        <v>11.686439346966459</v>
      </c>
      <c r="Q1754">
        <v>0</v>
      </c>
      <c r="R1754">
        <v>0.92437627589372384</v>
      </c>
      <c r="S1754">
        <v>60.202352715941707</v>
      </c>
      <c r="T1754">
        <v>63.432682877753983</v>
      </c>
      <c r="U1754">
        <v>12.64251328353007</v>
      </c>
      <c r="V1754">
        <v>4.7970157092681731</v>
      </c>
      <c r="W1754">
        <v>0</v>
      </c>
      <c r="X1754">
        <v>0</v>
      </c>
      <c r="Y1754">
        <v>-22.804379849498329</v>
      </c>
      <c r="Z1754">
        <v>83.623516467784953</v>
      </c>
      <c r="AA1754">
        <v>1903.2319532091699</v>
      </c>
      <c r="AB1754" t="b">
        <v>0</v>
      </c>
      <c r="AC1754" t="b">
        <v>1</v>
      </c>
      <c r="AD1754">
        <v>90.026033909264044</v>
      </c>
      <c r="AE1754">
        <v>0</v>
      </c>
      <c r="AF1754">
        <v>0</v>
      </c>
      <c r="AG1754">
        <v>-6.068691177838248E-2</v>
      </c>
      <c r="AH1754" t="b">
        <v>0</v>
      </c>
      <c r="AI1754" t="b">
        <v>0</v>
      </c>
      <c r="AJ1754">
        <v>1903.2319532091699</v>
      </c>
      <c r="AK1754">
        <v>0</v>
      </c>
      <c r="AL1754">
        <v>12.64251328353007</v>
      </c>
      <c r="AM1754">
        <v>0</v>
      </c>
      <c r="AN1754">
        <v>12.642863287513849</v>
      </c>
      <c r="AO1754">
        <v>0</v>
      </c>
      <c r="AP1754">
        <v>1</v>
      </c>
      <c r="AQ1754">
        <v>3</v>
      </c>
      <c r="AR1754">
        <v>0</v>
      </c>
      <c r="AS1754">
        <v>0</v>
      </c>
      <c r="AT1754">
        <v>3.125322935526802</v>
      </c>
      <c r="AU1754">
        <v>0.9945866984810019</v>
      </c>
      <c r="AV1754">
        <v>3.125322935526802</v>
      </c>
    </row>
    <row r="1755" spans="1:48">
      <c r="A1755">
        <v>1752</v>
      </c>
      <c r="B1755">
        <v>0</v>
      </c>
      <c r="C1755">
        <v>0</v>
      </c>
      <c r="D1755">
        <v>0</v>
      </c>
      <c r="E1755">
        <v>88.6</v>
      </c>
      <c r="F1755">
        <v>-0.13928778755943941</v>
      </c>
      <c r="G1755">
        <v>634.41681479426256</v>
      </c>
      <c r="H1755">
        <v>2342.266880220418</v>
      </c>
      <c r="I1755">
        <v>11.364360135293539</v>
      </c>
      <c r="J1755">
        <v>11.364360135293539</v>
      </c>
      <c r="K1755">
        <v>171.05732840908351</v>
      </c>
      <c r="L1755">
        <v>6</v>
      </c>
      <c r="M1755">
        <v>46.331887434746349</v>
      </c>
      <c r="N1755">
        <v>1892.551639218098</v>
      </c>
      <c r="O1755" t="b">
        <v>0</v>
      </c>
      <c r="P1755">
        <v>11.364360135293539</v>
      </c>
      <c r="Q1755">
        <v>0</v>
      </c>
      <c r="R1755">
        <v>0.92351424208023269</v>
      </c>
      <c r="S1755">
        <v>60.226766768635947</v>
      </c>
      <c r="T1755">
        <v>62.09048245517085</v>
      </c>
      <c r="U1755">
        <v>12.305560236618669</v>
      </c>
      <c r="V1755">
        <v>4.7490376101877487</v>
      </c>
      <c r="W1755">
        <v>0</v>
      </c>
      <c r="X1755">
        <v>0</v>
      </c>
      <c r="Y1755">
        <v>-22.804379849498329</v>
      </c>
      <c r="Z1755">
        <v>83.570035766008061</v>
      </c>
      <c r="AA1755">
        <v>1892.551639218098</v>
      </c>
      <c r="AB1755" t="b">
        <v>0</v>
      </c>
      <c r="AC1755" t="b">
        <v>1</v>
      </c>
      <c r="AD1755">
        <v>90.016984552180915</v>
      </c>
      <c r="AE1755">
        <v>0</v>
      </c>
      <c r="AF1755">
        <v>0</v>
      </c>
      <c r="AG1755">
        <v>-4.8068645244887631E-2</v>
      </c>
      <c r="AH1755" t="b">
        <v>0</v>
      </c>
      <c r="AI1755" t="b">
        <v>0</v>
      </c>
      <c r="AJ1755">
        <v>1892.551639218098</v>
      </c>
      <c r="AK1755">
        <v>0</v>
      </c>
      <c r="AL1755">
        <v>12.305560236618669</v>
      </c>
      <c r="AM1755">
        <v>0</v>
      </c>
      <c r="AN1755">
        <v>12.305910240602451</v>
      </c>
      <c r="AO1755">
        <v>0</v>
      </c>
      <c r="AP1755">
        <v>1</v>
      </c>
      <c r="AQ1755">
        <v>3</v>
      </c>
      <c r="AR1755">
        <v>0</v>
      </c>
      <c r="AS1755">
        <v>0</v>
      </c>
      <c r="AT1755">
        <v>3.062892325095639</v>
      </c>
      <c r="AU1755">
        <v>0.97471910207774681</v>
      </c>
      <c r="AV1755">
        <v>3.062892325095639</v>
      </c>
    </row>
    <row r="1756" spans="1:48">
      <c r="A1756">
        <v>1753</v>
      </c>
      <c r="B1756">
        <v>0</v>
      </c>
      <c r="C1756">
        <v>0</v>
      </c>
      <c r="D1756">
        <v>0</v>
      </c>
      <c r="E1756">
        <v>88.1</v>
      </c>
      <c r="F1756">
        <v>-0.13887103102704221</v>
      </c>
      <c r="G1756">
        <v>630.83658446246659</v>
      </c>
      <c r="H1756">
        <v>2329.0486698354271</v>
      </c>
      <c r="I1756">
        <v>11.1908258286399</v>
      </c>
      <c r="J1756">
        <v>11.1908258286399</v>
      </c>
      <c r="K1756">
        <v>169.40126414128079</v>
      </c>
      <c r="L1756">
        <v>6</v>
      </c>
      <c r="M1756">
        <v>45.883332649317673</v>
      </c>
      <c r="N1756">
        <v>1881.871325227025</v>
      </c>
      <c r="O1756" t="b">
        <v>0</v>
      </c>
      <c r="P1756">
        <v>11.1908258286399</v>
      </c>
      <c r="Q1756">
        <v>0</v>
      </c>
      <c r="R1756">
        <v>0.92320108163622205</v>
      </c>
      <c r="S1756">
        <v>60.250778593680202</v>
      </c>
      <c r="T1756">
        <v>61.510221243637012</v>
      </c>
      <c r="U1756">
        <v>12.12176420851458</v>
      </c>
      <c r="V1756">
        <v>4.7239184598280062</v>
      </c>
      <c r="W1756">
        <v>0</v>
      </c>
      <c r="X1756">
        <v>0</v>
      </c>
      <c r="Y1756">
        <v>-22.804379849498329</v>
      </c>
      <c r="Z1756">
        <v>83.51655506423117</v>
      </c>
      <c r="AA1756">
        <v>1881.871325227025</v>
      </c>
      <c r="AB1756" t="b">
        <v>0</v>
      </c>
      <c r="AC1756" t="b">
        <v>1</v>
      </c>
      <c r="AD1756">
        <v>90.007935195097787</v>
      </c>
      <c r="AE1756">
        <v>0</v>
      </c>
      <c r="AF1756">
        <v>0</v>
      </c>
      <c r="AG1756">
        <v>-3.4864699327736282E-2</v>
      </c>
      <c r="AH1756" t="b">
        <v>0</v>
      </c>
      <c r="AI1756" t="b">
        <v>0</v>
      </c>
      <c r="AJ1756">
        <v>1881.871325227025</v>
      </c>
      <c r="AK1756">
        <v>0</v>
      </c>
      <c r="AL1756">
        <v>12.12176420851458</v>
      </c>
      <c r="AM1756">
        <v>0</v>
      </c>
      <c r="AN1756">
        <v>12.122114212498349</v>
      </c>
      <c r="AO1756">
        <v>0</v>
      </c>
      <c r="AP1756">
        <v>1</v>
      </c>
      <c r="AQ1756">
        <v>3</v>
      </c>
      <c r="AR1756">
        <v>0</v>
      </c>
      <c r="AS1756">
        <v>0</v>
      </c>
      <c r="AT1756">
        <v>3.025564512289634</v>
      </c>
      <c r="AU1756">
        <v>0.96284009089518419</v>
      </c>
      <c r="AV1756">
        <v>3.025564512289634</v>
      </c>
    </row>
    <row r="1757" spans="1:48">
      <c r="A1757">
        <v>1754</v>
      </c>
      <c r="B1757">
        <v>0</v>
      </c>
      <c r="C1757">
        <v>0</v>
      </c>
      <c r="D1757">
        <v>0</v>
      </c>
      <c r="E1757">
        <v>87.6</v>
      </c>
      <c r="F1757">
        <v>-0.13856142166568119</v>
      </c>
      <c r="G1757">
        <v>627.2563541306705</v>
      </c>
      <c r="H1757">
        <v>2315.8304594504361</v>
      </c>
      <c r="I1757">
        <v>11.01272103112249</v>
      </c>
      <c r="J1757">
        <v>11.01272103112249</v>
      </c>
      <c r="K1757">
        <v>167.6567142718898</v>
      </c>
      <c r="L1757">
        <v>6</v>
      </c>
      <c r="M1757">
        <v>45.410811016221501</v>
      </c>
      <c r="N1757">
        <v>1871.1910112359519</v>
      </c>
      <c r="O1757" t="b">
        <v>0</v>
      </c>
      <c r="P1757">
        <v>11.01272103112249</v>
      </c>
      <c r="Q1757">
        <v>0</v>
      </c>
      <c r="R1757">
        <v>0.92285803178353576</v>
      </c>
      <c r="S1757">
        <v>60.274520568919613</v>
      </c>
      <c r="T1757">
        <v>60.899398224704299</v>
      </c>
      <c r="U1757">
        <v>11.93327754848605</v>
      </c>
      <c r="V1757">
        <v>4.6978994422519378</v>
      </c>
      <c r="W1757">
        <v>0</v>
      </c>
      <c r="X1757">
        <v>0</v>
      </c>
      <c r="Y1757">
        <v>-22.804379849498329</v>
      </c>
      <c r="Z1757">
        <v>83.458642919857169</v>
      </c>
      <c r="AA1757">
        <v>1871.1910112359519</v>
      </c>
      <c r="AB1757" t="b">
        <v>0</v>
      </c>
      <c r="AC1757" t="b">
        <v>1</v>
      </c>
      <c r="AD1757">
        <v>89.998885838014658</v>
      </c>
      <c r="AE1757">
        <v>0</v>
      </c>
      <c r="AF1757">
        <v>0</v>
      </c>
      <c r="AG1757">
        <v>-2.6716912392388988E-2</v>
      </c>
      <c r="AH1757" t="b">
        <v>0</v>
      </c>
      <c r="AI1757" t="b">
        <v>0</v>
      </c>
      <c r="AJ1757">
        <v>1871.1910112359519</v>
      </c>
      <c r="AK1757">
        <v>0</v>
      </c>
      <c r="AL1757">
        <v>11.93327754848605</v>
      </c>
      <c r="AM1757">
        <v>0</v>
      </c>
      <c r="AN1757">
        <v>11.933627552469821</v>
      </c>
      <c r="AO1757">
        <v>0</v>
      </c>
      <c r="AP1757">
        <v>1</v>
      </c>
      <c r="AQ1757">
        <v>3</v>
      </c>
      <c r="AR1757">
        <v>0</v>
      </c>
      <c r="AS1757">
        <v>0</v>
      </c>
      <c r="AT1757">
        <v>2.987531810355911</v>
      </c>
      <c r="AU1757">
        <v>0.95073675942163294</v>
      </c>
      <c r="AV1757">
        <v>2.987531810355911</v>
      </c>
    </row>
    <row r="1758" spans="1:48">
      <c r="A1758">
        <v>1755</v>
      </c>
      <c r="B1758">
        <v>0</v>
      </c>
      <c r="C1758">
        <v>0</v>
      </c>
      <c r="D1758">
        <v>0</v>
      </c>
      <c r="E1758">
        <v>87.1</v>
      </c>
      <c r="F1758">
        <v>-0.14021661564357399</v>
      </c>
      <c r="G1758">
        <v>623.67612379887441</v>
      </c>
      <c r="H1758">
        <v>2302.6122490654438</v>
      </c>
      <c r="I1758">
        <v>10.71887652530879</v>
      </c>
      <c r="J1758">
        <v>10.71887652530879</v>
      </c>
      <c r="K1758">
        <v>164.1200089241882</v>
      </c>
      <c r="L1758">
        <v>6</v>
      </c>
      <c r="M1758">
        <v>44.452873489758453</v>
      </c>
      <c r="N1758">
        <v>1860.5106972448791</v>
      </c>
      <c r="O1758" t="b">
        <v>0</v>
      </c>
      <c r="P1758">
        <v>10.71887652530879</v>
      </c>
      <c r="Q1758">
        <v>0</v>
      </c>
      <c r="R1758">
        <v>0.92201434745259014</v>
      </c>
      <c r="S1758">
        <v>60.297989048857538</v>
      </c>
      <c r="T1758">
        <v>59.669280297895462</v>
      </c>
      <c r="U1758">
        <v>11.625498621495099</v>
      </c>
      <c r="V1758">
        <v>4.6533477610656959</v>
      </c>
      <c r="W1758">
        <v>0</v>
      </c>
      <c r="X1758">
        <v>0</v>
      </c>
      <c r="Y1758">
        <v>-22.804379849498329</v>
      </c>
      <c r="Z1758">
        <v>83.462102241422386</v>
      </c>
      <c r="AA1758">
        <v>1860.5106972448791</v>
      </c>
      <c r="AB1758" t="b">
        <v>0</v>
      </c>
      <c r="AC1758" t="b">
        <v>1</v>
      </c>
      <c r="AD1758">
        <v>89.98983648093153</v>
      </c>
      <c r="AE1758">
        <v>0</v>
      </c>
      <c r="AF1758">
        <v>0</v>
      </c>
      <c r="AG1758">
        <v>-1.7435018333692261E-2</v>
      </c>
      <c r="AH1758" t="b">
        <v>0</v>
      </c>
      <c r="AI1758" t="b">
        <v>0</v>
      </c>
      <c r="AJ1758">
        <v>1860.5106972448791</v>
      </c>
      <c r="AK1758">
        <v>0</v>
      </c>
      <c r="AL1758">
        <v>11.625498621495099</v>
      </c>
      <c r="AM1758">
        <v>0</v>
      </c>
      <c r="AN1758">
        <v>11.62584862547887</v>
      </c>
      <c r="AO1758">
        <v>0</v>
      </c>
      <c r="AP1758">
        <v>1</v>
      </c>
      <c r="AQ1758">
        <v>3</v>
      </c>
      <c r="AR1758">
        <v>0</v>
      </c>
      <c r="AS1758">
        <v>0</v>
      </c>
      <c r="AT1758">
        <v>2.93007363559965</v>
      </c>
      <c r="AU1758">
        <v>0.93245156537593632</v>
      </c>
      <c r="AV1758">
        <v>2.93007363559965</v>
      </c>
    </row>
    <row r="1759" spans="1:48">
      <c r="A1759">
        <v>1756</v>
      </c>
      <c r="B1759">
        <v>0</v>
      </c>
      <c r="C1759">
        <v>0</v>
      </c>
      <c r="D1759">
        <v>0</v>
      </c>
      <c r="E1759">
        <v>86.6</v>
      </c>
      <c r="F1759">
        <v>-0.13390544909336019</v>
      </c>
      <c r="G1759">
        <v>620.09589346707833</v>
      </c>
      <c r="H1759">
        <v>2289.3940386804529</v>
      </c>
      <c r="I1759">
        <v>10.90274402757928</v>
      </c>
      <c r="J1759">
        <v>10.90274402757928</v>
      </c>
      <c r="K1759">
        <v>167.89909014422531</v>
      </c>
      <c r="L1759">
        <v>6</v>
      </c>
      <c r="M1759">
        <v>45.476459952390371</v>
      </c>
      <c r="N1759">
        <v>1849.830383253807</v>
      </c>
      <c r="O1759" t="b">
        <v>0</v>
      </c>
      <c r="P1759">
        <v>10.90274402757928</v>
      </c>
      <c r="Q1759">
        <v>0</v>
      </c>
      <c r="R1759">
        <v>0.9231632444369392</v>
      </c>
      <c r="S1759">
        <v>60.32108115719538</v>
      </c>
      <c r="T1759">
        <v>60.96727507837246</v>
      </c>
      <c r="U1759">
        <v>11.810201601157919</v>
      </c>
      <c r="V1759">
        <v>4.6845276125427944</v>
      </c>
      <c r="W1759">
        <v>0</v>
      </c>
      <c r="X1759">
        <v>0</v>
      </c>
      <c r="Y1759">
        <v>-22.804379849498329</v>
      </c>
      <c r="Z1759">
        <v>83.465561562987602</v>
      </c>
      <c r="AA1759">
        <v>1849.830383253807</v>
      </c>
      <c r="AB1759" t="b">
        <v>0</v>
      </c>
      <c r="AC1759" t="b">
        <v>1</v>
      </c>
      <c r="AD1759">
        <v>89.980787123848401</v>
      </c>
      <c r="AE1759">
        <v>0</v>
      </c>
      <c r="AF1759">
        <v>0</v>
      </c>
      <c r="AG1759">
        <v>-6.9566179782978854E-3</v>
      </c>
      <c r="AH1759" t="b">
        <v>0</v>
      </c>
      <c r="AI1759" t="b">
        <v>0</v>
      </c>
      <c r="AJ1759">
        <v>1849.830383253807</v>
      </c>
      <c r="AK1759">
        <v>0</v>
      </c>
      <c r="AL1759">
        <v>11.810201601157919</v>
      </c>
      <c r="AM1759">
        <v>0</v>
      </c>
      <c r="AN1759">
        <v>11.81055160514169</v>
      </c>
      <c r="AO1759">
        <v>0</v>
      </c>
      <c r="AP1759">
        <v>1</v>
      </c>
      <c r="AQ1759">
        <v>3</v>
      </c>
      <c r="AR1759">
        <v>0</v>
      </c>
      <c r="AS1759">
        <v>0</v>
      </c>
      <c r="AT1759">
        <v>2.9531368519752421</v>
      </c>
      <c r="AU1759">
        <v>0.93979108474867157</v>
      </c>
      <c r="AV1759">
        <v>2.9531368519752421</v>
      </c>
    </row>
    <row r="1760" spans="1:48">
      <c r="A1760">
        <v>1757</v>
      </c>
      <c r="B1760">
        <v>0</v>
      </c>
      <c r="C1760">
        <v>0</v>
      </c>
      <c r="D1760">
        <v>0</v>
      </c>
      <c r="E1760">
        <v>86.1</v>
      </c>
      <c r="F1760">
        <v>-0.15749492131632259</v>
      </c>
      <c r="G1760">
        <v>616.51566313528224</v>
      </c>
      <c r="H1760">
        <v>2276.175828295462</v>
      </c>
      <c r="I1760">
        <v>9.3140014364082457</v>
      </c>
      <c r="J1760">
        <v>9.3140014364082457</v>
      </c>
      <c r="K1760">
        <v>144.2658596244724</v>
      </c>
      <c r="L1760">
        <v>6</v>
      </c>
      <c r="M1760">
        <v>39.075259919954597</v>
      </c>
      <c r="N1760">
        <v>1839.150069262733</v>
      </c>
      <c r="O1760" t="b">
        <v>0</v>
      </c>
      <c r="P1760">
        <v>9.3140014364082457</v>
      </c>
      <c r="Q1760">
        <v>0</v>
      </c>
      <c r="R1760">
        <v>0.91604721985224768</v>
      </c>
      <c r="S1760">
        <v>60.344223346515307</v>
      </c>
      <c r="T1760">
        <v>52.792551682831203</v>
      </c>
      <c r="U1760">
        <v>10.167599698529219</v>
      </c>
      <c r="V1760">
        <v>4.4320814848675738</v>
      </c>
      <c r="W1760">
        <v>0</v>
      </c>
      <c r="X1760">
        <v>0</v>
      </c>
      <c r="Y1760">
        <v>-22.804379849498329</v>
      </c>
      <c r="Z1760">
        <v>83.469210822315944</v>
      </c>
      <c r="AA1760">
        <v>1839.150069262733</v>
      </c>
      <c r="AB1760" t="b">
        <v>0</v>
      </c>
      <c r="AC1760" t="b">
        <v>1</v>
      </c>
      <c r="AD1760">
        <v>89.971737766765273</v>
      </c>
      <c r="AE1760">
        <v>0</v>
      </c>
      <c r="AF1760">
        <v>0</v>
      </c>
      <c r="AG1760">
        <v>2.053429292844577E-3</v>
      </c>
      <c r="AH1760" t="b">
        <v>0</v>
      </c>
      <c r="AI1760" t="b">
        <v>0</v>
      </c>
      <c r="AJ1760">
        <v>1839.150069262733</v>
      </c>
      <c r="AK1760">
        <v>0</v>
      </c>
      <c r="AL1760">
        <v>10.167599698529219</v>
      </c>
      <c r="AM1760">
        <v>0</v>
      </c>
      <c r="AN1760">
        <v>10.168023203349589</v>
      </c>
      <c r="AO1760">
        <v>0</v>
      </c>
      <c r="AP1760">
        <v>1</v>
      </c>
      <c r="AQ1760">
        <v>3</v>
      </c>
      <c r="AR1760">
        <v>0</v>
      </c>
      <c r="AS1760">
        <v>0</v>
      </c>
      <c r="AT1760">
        <v>2.6781106788521081</v>
      </c>
      <c r="AU1760">
        <v>0.85226816978427122</v>
      </c>
      <c r="AV1760">
        <v>2.6781106788521081</v>
      </c>
    </row>
    <row r="1761" spans="1:48">
      <c r="A1761">
        <v>1758</v>
      </c>
      <c r="B1761">
        <v>0</v>
      </c>
      <c r="C1761">
        <v>0</v>
      </c>
      <c r="D1761">
        <v>0</v>
      </c>
      <c r="E1761">
        <v>85.5</v>
      </c>
      <c r="F1761">
        <v>-0.15278153230802621</v>
      </c>
      <c r="G1761">
        <v>612.21938673712702</v>
      </c>
      <c r="H1761">
        <v>2260.3139758334728</v>
      </c>
      <c r="I1761">
        <v>9.3732541542824421</v>
      </c>
      <c r="J1761">
        <v>9.3732541542824421</v>
      </c>
      <c r="K1761">
        <v>146.20246570054189</v>
      </c>
      <c r="L1761">
        <v>6</v>
      </c>
      <c r="M1761">
        <v>39.599801110655989</v>
      </c>
      <c r="N1761">
        <v>1826.333692473446</v>
      </c>
      <c r="O1761" t="b">
        <v>0</v>
      </c>
      <c r="P1761">
        <v>9.3732541542824421</v>
      </c>
      <c r="Q1761">
        <v>0</v>
      </c>
      <c r="R1761">
        <v>0.91688277652368866</v>
      </c>
      <c r="S1761">
        <v>60.365824203967207</v>
      </c>
      <c r="T1761">
        <v>53.452476254094577</v>
      </c>
      <c r="U1761">
        <v>10.222958042488949</v>
      </c>
      <c r="V1761">
        <v>4.4428214141738138</v>
      </c>
      <c r="W1761">
        <v>0</v>
      </c>
      <c r="X1761">
        <v>0</v>
      </c>
      <c r="Y1761">
        <v>-22.804379849498329</v>
      </c>
      <c r="Z1761">
        <v>83.472860081644285</v>
      </c>
      <c r="AA1761">
        <v>1826.333692473446</v>
      </c>
      <c r="AB1761" t="b">
        <v>0</v>
      </c>
      <c r="AC1761" t="b">
        <v>1</v>
      </c>
      <c r="AD1761">
        <v>89.962688409682144</v>
      </c>
      <c r="AE1761">
        <v>0</v>
      </c>
      <c r="AF1761">
        <v>0</v>
      </c>
      <c r="AG1761">
        <v>1.4765354986219611E-2</v>
      </c>
      <c r="AH1761" t="b">
        <v>0</v>
      </c>
      <c r="AI1761" t="b">
        <v>0</v>
      </c>
      <c r="AJ1761">
        <v>1826.333692473446</v>
      </c>
      <c r="AK1761">
        <v>0</v>
      </c>
      <c r="AL1761">
        <v>10.222958042488949</v>
      </c>
      <c r="AM1761">
        <v>0</v>
      </c>
      <c r="AN1761">
        <v>10.223381547309319</v>
      </c>
      <c r="AO1761">
        <v>0</v>
      </c>
      <c r="AP1761">
        <v>1</v>
      </c>
      <c r="AQ1761">
        <v>3</v>
      </c>
      <c r="AR1761">
        <v>0</v>
      </c>
      <c r="AS1761">
        <v>0</v>
      </c>
      <c r="AT1761">
        <v>2.6786153228043021</v>
      </c>
      <c r="AU1761">
        <v>0.85242876508039744</v>
      </c>
      <c r="AV1761">
        <v>2.6786153228043021</v>
      </c>
    </row>
    <row r="1762" spans="1:48">
      <c r="A1762">
        <v>1759</v>
      </c>
      <c r="B1762">
        <v>0</v>
      </c>
      <c r="C1762">
        <v>0</v>
      </c>
      <c r="D1762">
        <v>0</v>
      </c>
      <c r="E1762">
        <v>85</v>
      </c>
      <c r="F1762">
        <v>-0.14804561611821929</v>
      </c>
      <c r="G1762">
        <v>608.63915640533094</v>
      </c>
      <c r="H1762">
        <v>2247.0957654484819</v>
      </c>
      <c r="I1762">
        <v>9.4692215499164636</v>
      </c>
      <c r="J1762">
        <v>9.4692215499164636</v>
      </c>
      <c r="K1762">
        <v>148.56816894289821</v>
      </c>
      <c r="L1762">
        <v>6</v>
      </c>
      <c r="M1762">
        <v>40.240565802518468</v>
      </c>
      <c r="N1762">
        <v>1815.653378482373</v>
      </c>
      <c r="O1762" t="b">
        <v>0</v>
      </c>
      <c r="P1762">
        <v>9.4692215499164636</v>
      </c>
      <c r="Q1762">
        <v>0</v>
      </c>
      <c r="R1762">
        <v>0.91781662036116185</v>
      </c>
      <c r="S1762">
        <v>60.387346124721489</v>
      </c>
      <c r="T1762">
        <v>54.262125291503281</v>
      </c>
      <c r="U1762">
        <v>10.31711710144268</v>
      </c>
      <c r="V1762">
        <v>4.459444842841819</v>
      </c>
      <c r="W1762">
        <v>0</v>
      </c>
      <c r="X1762">
        <v>0</v>
      </c>
      <c r="Y1762">
        <v>-22.804379849498329</v>
      </c>
      <c r="Z1762">
        <v>83.466986454848808</v>
      </c>
      <c r="AA1762">
        <v>1815.653378482373</v>
      </c>
      <c r="AB1762" t="b">
        <v>0</v>
      </c>
      <c r="AC1762" t="b">
        <v>1</v>
      </c>
      <c r="AD1762">
        <v>89.953639052599016</v>
      </c>
      <c r="AE1762">
        <v>0</v>
      </c>
      <c r="AF1762">
        <v>0</v>
      </c>
      <c r="AG1762">
        <v>1.4777967819313009E-2</v>
      </c>
      <c r="AH1762" t="b">
        <v>0</v>
      </c>
      <c r="AI1762" t="b">
        <v>0</v>
      </c>
      <c r="AJ1762">
        <v>1815.653378482373</v>
      </c>
      <c r="AK1762">
        <v>0</v>
      </c>
      <c r="AL1762">
        <v>10.31711710144268</v>
      </c>
      <c r="AM1762">
        <v>0</v>
      </c>
      <c r="AN1762">
        <v>10.317540606263041</v>
      </c>
      <c r="AO1762">
        <v>0</v>
      </c>
      <c r="AP1762">
        <v>1</v>
      </c>
      <c r="AQ1762">
        <v>3</v>
      </c>
      <c r="AR1762">
        <v>0</v>
      </c>
      <c r="AS1762">
        <v>0</v>
      </c>
      <c r="AT1762">
        <v>2.6869426139679331</v>
      </c>
      <c r="AU1762">
        <v>0.85507879939575671</v>
      </c>
      <c r="AV1762">
        <v>2.6869426139679331</v>
      </c>
    </row>
    <row r="1763" spans="1:48">
      <c r="A1763">
        <v>1760</v>
      </c>
      <c r="B1763">
        <v>0</v>
      </c>
      <c r="C1763">
        <v>0</v>
      </c>
      <c r="D1763">
        <v>0</v>
      </c>
      <c r="E1763">
        <v>84.4</v>
      </c>
      <c r="F1763">
        <v>-0.17170266988575561</v>
      </c>
      <c r="G1763">
        <v>604.34288000717572</v>
      </c>
      <c r="H1763">
        <v>2231.2339129864931</v>
      </c>
      <c r="I1763">
        <v>7.8799368082346977</v>
      </c>
      <c r="J1763">
        <v>7.8799368082346977</v>
      </c>
      <c r="K1763">
        <v>124.51185601135241</v>
      </c>
      <c r="L1763">
        <v>6</v>
      </c>
      <c r="M1763">
        <v>33.724771400691331</v>
      </c>
      <c r="N1763">
        <v>1802.837001693086</v>
      </c>
      <c r="O1763" t="b">
        <v>0</v>
      </c>
      <c r="P1763">
        <v>7.8799368082346977</v>
      </c>
      <c r="Q1763">
        <v>0</v>
      </c>
      <c r="R1763">
        <v>0.90854590731118923</v>
      </c>
      <c r="S1763">
        <v>60.408844115999713</v>
      </c>
      <c r="T1763">
        <v>45.939977419221513</v>
      </c>
      <c r="U1763">
        <v>8.6731300475009601</v>
      </c>
      <c r="V1763">
        <v>4.2013989530193641</v>
      </c>
      <c r="W1763">
        <v>0</v>
      </c>
      <c r="X1763">
        <v>0</v>
      </c>
      <c r="Y1763">
        <v>-22.804379849498329</v>
      </c>
      <c r="Z1763">
        <v>83.46896421075148</v>
      </c>
      <c r="AA1763">
        <v>1802.837001693086</v>
      </c>
      <c r="AB1763" t="b">
        <v>0</v>
      </c>
      <c r="AC1763" t="b">
        <v>1</v>
      </c>
      <c r="AD1763">
        <v>89.944589695515887</v>
      </c>
      <c r="AE1763">
        <v>0</v>
      </c>
      <c r="AF1763">
        <v>0</v>
      </c>
      <c r="AG1763">
        <v>-2.3424543448646859E-4</v>
      </c>
      <c r="AH1763" t="b">
        <v>0</v>
      </c>
      <c r="AI1763" t="b">
        <v>0</v>
      </c>
      <c r="AJ1763">
        <v>1802.837001693086</v>
      </c>
      <c r="AK1763">
        <v>0</v>
      </c>
      <c r="AL1763">
        <v>8.6731300475009601</v>
      </c>
      <c r="AM1763">
        <v>0</v>
      </c>
      <c r="AN1763">
        <v>8.6736340532375955</v>
      </c>
      <c r="AO1763">
        <v>0</v>
      </c>
      <c r="AP1763">
        <v>1</v>
      </c>
      <c r="AQ1763">
        <v>3</v>
      </c>
      <c r="AR1763">
        <v>0</v>
      </c>
      <c r="AS1763">
        <v>0</v>
      </c>
      <c r="AT1763">
        <v>2.4111795816015249</v>
      </c>
      <c r="AU1763">
        <v>0.76732139013520484</v>
      </c>
      <c r="AV1763">
        <v>2.4111795816015249</v>
      </c>
    </row>
    <row r="1764" spans="1:48">
      <c r="A1764">
        <v>1761</v>
      </c>
      <c r="B1764">
        <v>0</v>
      </c>
      <c r="C1764">
        <v>0</v>
      </c>
      <c r="D1764">
        <v>0</v>
      </c>
      <c r="E1764">
        <v>83.8</v>
      </c>
      <c r="F1764">
        <v>-0.1651437043387656</v>
      </c>
      <c r="G1764">
        <v>600.04660360902039</v>
      </c>
      <c r="H1764">
        <v>2215.372060524503</v>
      </c>
      <c r="I1764">
        <v>8.0544725204806333</v>
      </c>
      <c r="J1764">
        <v>8.0544725204806333</v>
      </c>
      <c r="K1764">
        <v>128.1809554046838</v>
      </c>
      <c r="L1764">
        <v>6</v>
      </c>
      <c r="M1764">
        <v>34.718568636154863</v>
      </c>
      <c r="N1764">
        <v>1790.020624903799</v>
      </c>
      <c r="O1764" t="b">
        <v>0</v>
      </c>
      <c r="P1764">
        <v>8.0544725204806333</v>
      </c>
      <c r="Q1764">
        <v>0</v>
      </c>
      <c r="R1764">
        <v>0.91037615950520312</v>
      </c>
      <c r="S1764">
        <v>60.428752017714103</v>
      </c>
      <c r="T1764">
        <v>47.198649801143041</v>
      </c>
      <c r="U1764">
        <v>8.8474115192760596</v>
      </c>
      <c r="V1764">
        <v>4.2301242613474201</v>
      </c>
      <c r="W1764">
        <v>0</v>
      </c>
      <c r="X1764">
        <v>0</v>
      </c>
      <c r="Y1764">
        <v>-22.804379849498329</v>
      </c>
      <c r="Z1764">
        <v>83.478423648548812</v>
      </c>
      <c r="AA1764">
        <v>1790.020624903799</v>
      </c>
      <c r="AB1764" t="b">
        <v>0</v>
      </c>
      <c r="AC1764" t="b">
        <v>1</v>
      </c>
      <c r="AD1764">
        <v>89.935540338432759</v>
      </c>
      <c r="AE1764">
        <v>0</v>
      </c>
      <c r="AF1764">
        <v>0</v>
      </c>
      <c r="AG1764">
        <v>-2.1461379747024219E-3</v>
      </c>
      <c r="AH1764" t="b">
        <v>0</v>
      </c>
      <c r="AI1764" t="b">
        <v>0</v>
      </c>
      <c r="AJ1764">
        <v>1790.020624903799</v>
      </c>
      <c r="AK1764">
        <v>0</v>
      </c>
      <c r="AL1764">
        <v>8.8474115192760596</v>
      </c>
      <c r="AM1764">
        <v>0</v>
      </c>
      <c r="AN1764">
        <v>8.8479155250126951</v>
      </c>
      <c r="AO1764">
        <v>0</v>
      </c>
      <c r="AP1764">
        <v>1</v>
      </c>
      <c r="AQ1764">
        <v>3</v>
      </c>
      <c r="AR1764">
        <v>0</v>
      </c>
      <c r="AS1764">
        <v>0</v>
      </c>
      <c r="AT1764">
        <v>2.4310895166408089</v>
      </c>
      <c r="AU1764">
        <v>0.77365742547177552</v>
      </c>
      <c r="AV1764">
        <v>2.4310895166408089</v>
      </c>
    </row>
    <row r="1765" spans="1:48">
      <c r="A1765">
        <v>1762</v>
      </c>
      <c r="B1765">
        <v>0</v>
      </c>
      <c r="C1765">
        <v>0</v>
      </c>
      <c r="D1765">
        <v>0</v>
      </c>
      <c r="E1765">
        <v>83.2</v>
      </c>
      <c r="F1765">
        <v>-0.1677225127591768</v>
      </c>
      <c r="G1765">
        <v>595.75032721086518</v>
      </c>
      <c r="H1765">
        <v>2199.5102080625138</v>
      </c>
      <c r="I1765">
        <v>7.7037638438113509</v>
      </c>
      <c r="J1765">
        <v>7.7037638438113509</v>
      </c>
      <c r="K1765">
        <v>123.483819327007</v>
      </c>
      <c r="L1765">
        <v>6</v>
      </c>
      <c r="M1765">
        <v>33.446321594530609</v>
      </c>
      <c r="N1765">
        <v>1777.204248114512</v>
      </c>
      <c r="O1765" t="b">
        <v>0</v>
      </c>
      <c r="P1765">
        <v>7.7037638438113492</v>
      </c>
      <c r="Q1765">
        <v>0</v>
      </c>
      <c r="R1765">
        <v>0.90843331375673009</v>
      </c>
      <c r="S1765">
        <v>60.448693629709773</v>
      </c>
      <c r="T1765">
        <v>45.566319225225477</v>
      </c>
      <c r="U1765">
        <v>8.4802744760132676</v>
      </c>
      <c r="V1765">
        <v>4.1723568557569104</v>
      </c>
      <c r="W1765">
        <v>0</v>
      </c>
      <c r="X1765">
        <v>0</v>
      </c>
      <c r="Y1765">
        <v>-22.804379849498329</v>
      </c>
      <c r="Z1765">
        <v>83.492014264088624</v>
      </c>
      <c r="AA1765">
        <v>1777.204248114512</v>
      </c>
      <c r="AB1765" t="b">
        <v>0</v>
      </c>
      <c r="AC1765" t="b">
        <v>1</v>
      </c>
      <c r="AD1765">
        <v>89.92649098134963</v>
      </c>
      <c r="AE1765">
        <v>0</v>
      </c>
      <c r="AF1765">
        <v>0</v>
      </c>
      <c r="AG1765">
        <v>-1.139927318890455E-2</v>
      </c>
      <c r="AH1765" t="b">
        <v>0</v>
      </c>
      <c r="AI1765" t="b">
        <v>0</v>
      </c>
      <c r="AJ1765">
        <v>1777.204248114512</v>
      </c>
      <c r="AK1765">
        <v>0</v>
      </c>
      <c r="AL1765">
        <v>8.4802744760132676</v>
      </c>
      <c r="AM1765">
        <v>0</v>
      </c>
      <c r="AN1765">
        <v>8.480778481749903</v>
      </c>
      <c r="AO1765">
        <v>0</v>
      </c>
      <c r="AP1765">
        <v>1</v>
      </c>
      <c r="AQ1765">
        <v>3</v>
      </c>
      <c r="AR1765">
        <v>0</v>
      </c>
      <c r="AS1765">
        <v>0</v>
      </c>
      <c r="AT1765">
        <v>2.363149732687682</v>
      </c>
      <c r="AU1765">
        <v>0.75203661801878074</v>
      </c>
      <c r="AV1765">
        <v>2.363149732687682</v>
      </c>
    </row>
    <row r="1766" spans="1:48">
      <c r="A1766">
        <v>1763</v>
      </c>
      <c r="B1766">
        <v>0</v>
      </c>
      <c r="C1766">
        <v>0</v>
      </c>
      <c r="D1766">
        <v>0</v>
      </c>
      <c r="E1766">
        <v>82.6</v>
      </c>
      <c r="F1766">
        <v>-0.16396624462453779</v>
      </c>
      <c r="G1766">
        <v>591.45405081270985</v>
      </c>
      <c r="H1766">
        <v>2183.6483556005251</v>
      </c>
      <c r="I1766">
        <v>7.7180040357306599</v>
      </c>
      <c r="J1766">
        <v>7.7180040357306599</v>
      </c>
      <c r="K1766">
        <v>124.6107106445743</v>
      </c>
      <c r="L1766">
        <v>6</v>
      </c>
      <c r="M1766">
        <v>33.751546761802352</v>
      </c>
      <c r="N1766">
        <v>1764.3878713252241</v>
      </c>
      <c r="O1766" t="b">
        <v>0</v>
      </c>
      <c r="P1766">
        <v>7.7180040357306599</v>
      </c>
      <c r="Q1766">
        <v>0</v>
      </c>
      <c r="R1766">
        <v>0.90913763280494719</v>
      </c>
      <c r="S1766">
        <v>60.468180409006067</v>
      </c>
      <c r="T1766">
        <v>45.946526446696247</v>
      </c>
      <c r="U1766">
        <v>8.489368119014534</v>
      </c>
      <c r="V1766">
        <v>4.1748101573369212</v>
      </c>
      <c r="W1766">
        <v>0</v>
      </c>
      <c r="X1766">
        <v>0</v>
      </c>
      <c r="Y1766">
        <v>-22.804379849498329</v>
      </c>
      <c r="Z1766">
        <v>83.505604879628436</v>
      </c>
      <c r="AA1766">
        <v>1764.3878713252241</v>
      </c>
      <c r="AB1766" t="b">
        <v>0</v>
      </c>
      <c r="AC1766" t="b">
        <v>1</v>
      </c>
      <c r="AD1766">
        <v>89.917441624266502</v>
      </c>
      <c r="AE1766">
        <v>0</v>
      </c>
      <c r="AF1766">
        <v>0</v>
      </c>
      <c r="AG1766">
        <v>-1.211813100203912E-2</v>
      </c>
      <c r="AH1766" t="b">
        <v>0</v>
      </c>
      <c r="AI1766" t="b">
        <v>0</v>
      </c>
      <c r="AJ1766">
        <v>1764.3878713252241</v>
      </c>
      <c r="AK1766">
        <v>0</v>
      </c>
      <c r="AL1766">
        <v>8.489368119014534</v>
      </c>
      <c r="AM1766">
        <v>0</v>
      </c>
      <c r="AN1766">
        <v>8.4898721247511695</v>
      </c>
      <c r="AO1766">
        <v>0</v>
      </c>
      <c r="AP1766">
        <v>1</v>
      </c>
      <c r="AQ1766">
        <v>3</v>
      </c>
      <c r="AR1766">
        <v>0</v>
      </c>
      <c r="AS1766">
        <v>0</v>
      </c>
      <c r="AT1766">
        <v>2.3563812355487972</v>
      </c>
      <c r="AU1766">
        <v>0.74988264629748491</v>
      </c>
      <c r="AV1766">
        <v>2.3563812355487972</v>
      </c>
    </row>
    <row r="1767" spans="1:48">
      <c r="A1767">
        <v>1764</v>
      </c>
      <c r="B1767">
        <v>0</v>
      </c>
      <c r="C1767">
        <v>0</v>
      </c>
      <c r="D1767">
        <v>0</v>
      </c>
      <c r="E1767">
        <v>82</v>
      </c>
      <c r="F1767">
        <v>-0.17641250874268621</v>
      </c>
      <c r="G1767">
        <v>587.15777441455464</v>
      </c>
      <c r="H1767">
        <v>2167.7865031385359</v>
      </c>
      <c r="I1767">
        <v>6.8184323161343903</v>
      </c>
      <c r="J1767">
        <v>6.8184323161343903</v>
      </c>
      <c r="K1767">
        <v>110.8922256882997</v>
      </c>
      <c r="L1767">
        <v>6</v>
      </c>
      <c r="M1767">
        <v>30.03581410842353</v>
      </c>
      <c r="N1767">
        <v>1751.5714945359371</v>
      </c>
      <c r="O1767" t="b">
        <v>0</v>
      </c>
      <c r="P1767">
        <v>6.8184323161343903</v>
      </c>
      <c r="Q1767">
        <v>0</v>
      </c>
      <c r="R1767">
        <v>0.90232610443970696</v>
      </c>
      <c r="S1767">
        <v>60.487553042228278</v>
      </c>
      <c r="T1767">
        <v>41.196898859512373</v>
      </c>
      <c r="U1767">
        <v>7.5565056608533432</v>
      </c>
      <c r="V1767">
        <v>4.0238615966119653</v>
      </c>
      <c r="W1767">
        <v>0</v>
      </c>
      <c r="X1767">
        <v>0</v>
      </c>
      <c r="Y1767">
        <v>-22.804379849498329</v>
      </c>
      <c r="Z1767">
        <v>83.421310170042361</v>
      </c>
      <c r="AA1767">
        <v>1751.5714945359371</v>
      </c>
      <c r="AB1767" t="b">
        <v>0</v>
      </c>
      <c r="AC1767" t="b">
        <v>1</v>
      </c>
      <c r="AD1767">
        <v>89.908392267183373</v>
      </c>
      <c r="AE1767">
        <v>0</v>
      </c>
      <c r="AF1767">
        <v>0</v>
      </c>
      <c r="AG1767">
        <v>-2.7855804171270981E-2</v>
      </c>
      <c r="AH1767" t="b">
        <v>0</v>
      </c>
      <c r="AI1767" t="b">
        <v>0</v>
      </c>
      <c r="AJ1767">
        <v>1751.5714945359371</v>
      </c>
      <c r="AK1767">
        <v>0</v>
      </c>
      <c r="AL1767">
        <v>7.5565056608533432</v>
      </c>
      <c r="AM1767">
        <v>0</v>
      </c>
      <c r="AN1767">
        <v>7.5570971675859226</v>
      </c>
      <c r="AO1767">
        <v>0</v>
      </c>
      <c r="AP1767">
        <v>1</v>
      </c>
      <c r="AQ1767">
        <v>3</v>
      </c>
      <c r="AR1767">
        <v>0</v>
      </c>
      <c r="AS1767">
        <v>0</v>
      </c>
      <c r="AT1767">
        <v>2.196791536790363</v>
      </c>
      <c r="AU1767">
        <v>0.69909564128260193</v>
      </c>
      <c r="AV1767">
        <v>2.196791536790363</v>
      </c>
    </row>
    <row r="1768" spans="1:48">
      <c r="A1768">
        <v>1765</v>
      </c>
      <c r="B1768">
        <v>0</v>
      </c>
      <c r="C1768">
        <v>0</v>
      </c>
      <c r="D1768">
        <v>0</v>
      </c>
      <c r="E1768">
        <v>81.3</v>
      </c>
      <c r="F1768">
        <v>-0.21371705373804059</v>
      </c>
      <c r="G1768">
        <v>582.14545195004007</v>
      </c>
      <c r="H1768">
        <v>2149.2810085995479</v>
      </c>
      <c r="I1768">
        <v>4.5117976427945399</v>
      </c>
      <c r="J1768">
        <v>4.5117976427945399</v>
      </c>
      <c r="K1768">
        <v>74.009843554638437</v>
      </c>
      <c r="L1768">
        <v>6</v>
      </c>
      <c r="M1768">
        <v>20.046003129642049</v>
      </c>
      <c r="N1768">
        <v>1736.619054948435</v>
      </c>
      <c r="O1768" t="b">
        <v>0</v>
      </c>
      <c r="P1768">
        <v>4.5117976427945399</v>
      </c>
      <c r="Q1768">
        <v>0</v>
      </c>
      <c r="R1768">
        <v>0.87229234873505246</v>
      </c>
      <c r="S1768">
        <v>60.505950704859487</v>
      </c>
      <c r="T1768">
        <v>28.441622639348591</v>
      </c>
      <c r="U1768">
        <v>5.1723457729937516</v>
      </c>
      <c r="V1768">
        <v>3.6322128254351682</v>
      </c>
      <c r="W1768">
        <v>0</v>
      </c>
      <c r="X1768">
        <v>0</v>
      </c>
      <c r="Y1768">
        <v>-22.804379849498329</v>
      </c>
      <c r="Z1768">
        <v>83.411446138542857</v>
      </c>
      <c r="AA1768">
        <v>1736.619054948435</v>
      </c>
      <c r="AB1768" t="b">
        <v>0</v>
      </c>
      <c r="AC1768" t="b">
        <v>1</v>
      </c>
      <c r="AD1768">
        <v>89.899342910100245</v>
      </c>
      <c r="AE1768">
        <v>0</v>
      </c>
      <c r="AF1768">
        <v>0</v>
      </c>
      <c r="AG1768">
        <v>-4.0147125038281377E-2</v>
      </c>
      <c r="AH1768" t="b">
        <v>0</v>
      </c>
      <c r="AI1768" t="b">
        <v>0</v>
      </c>
      <c r="AJ1768">
        <v>1736.619054948435</v>
      </c>
      <c r="AK1768">
        <v>0</v>
      </c>
      <c r="AL1768">
        <v>5.1723457729937516</v>
      </c>
      <c r="AM1768">
        <v>0</v>
      </c>
      <c r="AN1768">
        <v>5.1732417831922151</v>
      </c>
      <c r="AO1768">
        <v>0</v>
      </c>
      <c r="AP1768">
        <v>1</v>
      </c>
      <c r="AQ1768">
        <v>3</v>
      </c>
      <c r="AR1768">
        <v>0</v>
      </c>
      <c r="AS1768">
        <v>0</v>
      </c>
      <c r="AT1768">
        <v>1.8019733026694169</v>
      </c>
      <c r="AU1768">
        <v>0.57345071687793059</v>
      </c>
      <c r="AV1768">
        <v>1.8019733026694169</v>
      </c>
    </row>
    <row r="1769" spans="1:48">
      <c r="A1769">
        <v>1766</v>
      </c>
      <c r="B1769">
        <v>0</v>
      </c>
      <c r="C1769">
        <v>0</v>
      </c>
      <c r="D1769">
        <v>0</v>
      </c>
      <c r="E1769">
        <v>80.400000000000006</v>
      </c>
      <c r="F1769">
        <v>-0.30205260963847808</v>
      </c>
      <c r="G1769">
        <v>575.70103735280725</v>
      </c>
      <c r="H1769">
        <v>2125.4882299065639</v>
      </c>
      <c r="I1769">
        <v>-0.62748022628926614</v>
      </c>
      <c r="J1769">
        <v>-0.62748022628926614</v>
      </c>
      <c r="K1769">
        <v>-10.40817089705779</v>
      </c>
      <c r="L1769">
        <v>6</v>
      </c>
      <c r="M1769">
        <v>-2.8191145441651639</v>
      </c>
      <c r="N1769">
        <v>1717.394489764504</v>
      </c>
      <c r="O1769" t="b">
        <v>0</v>
      </c>
      <c r="P1769">
        <v>-0.62748022628926614</v>
      </c>
      <c r="Q1769">
        <v>0</v>
      </c>
      <c r="R1769">
        <v>0</v>
      </c>
      <c r="S1769">
        <v>60.521867885256377</v>
      </c>
      <c r="T1769">
        <v>0.37277251898134761</v>
      </c>
      <c r="U1769">
        <v>6.7041322290207192E-2</v>
      </c>
      <c r="V1769">
        <v>3.1918870631465119</v>
      </c>
      <c r="W1769">
        <v>0</v>
      </c>
      <c r="X1769">
        <v>0</v>
      </c>
      <c r="Y1769">
        <v>-22.804379849498329</v>
      </c>
      <c r="Z1769">
        <v>83.379571926567777</v>
      </c>
      <c r="AA1769">
        <v>1717.394489764504</v>
      </c>
      <c r="AB1769" t="b">
        <v>0</v>
      </c>
      <c r="AC1769" t="b">
        <v>1</v>
      </c>
      <c r="AD1769">
        <v>89.890293553017116</v>
      </c>
      <c r="AE1769">
        <v>0</v>
      </c>
      <c r="AF1769">
        <v>0</v>
      </c>
      <c r="AG1769">
        <v>-3.8095158833662102E-2</v>
      </c>
      <c r="AH1769" t="b">
        <v>0</v>
      </c>
      <c r="AI1769" t="b">
        <v>0</v>
      </c>
      <c r="AJ1769">
        <v>1717.394489764504</v>
      </c>
      <c r="AK1769">
        <v>0</v>
      </c>
      <c r="AL1769">
        <v>6.7041322290207192E-2</v>
      </c>
      <c r="AM1769">
        <v>0</v>
      </c>
      <c r="AN1769">
        <v>6.8735341571676545E-2</v>
      </c>
      <c r="AO1769">
        <v>0</v>
      </c>
      <c r="AP1769">
        <v>1</v>
      </c>
      <c r="AQ1769">
        <v>3</v>
      </c>
      <c r="AR1769">
        <v>0</v>
      </c>
      <c r="AS1769">
        <v>0</v>
      </c>
      <c r="AT1769">
        <v>0.97329106696639878</v>
      </c>
      <c r="AU1769">
        <v>0.30973514383146239</v>
      </c>
      <c r="AV1769">
        <v>0.97329106696639878</v>
      </c>
    </row>
    <row r="1770" spans="1:48">
      <c r="A1770">
        <v>1767</v>
      </c>
      <c r="B1770">
        <v>0</v>
      </c>
      <c r="C1770">
        <v>0</v>
      </c>
      <c r="D1770">
        <v>0</v>
      </c>
      <c r="E1770">
        <v>79.099999999999994</v>
      </c>
      <c r="F1770">
        <v>-0.41140584104138428</v>
      </c>
      <c r="G1770">
        <v>566.39243849013735</v>
      </c>
      <c r="H1770">
        <v>2091.1208829055872</v>
      </c>
      <c r="I1770">
        <v>-6.8540886946626651</v>
      </c>
      <c r="J1770">
        <v>-6.8540886946626651</v>
      </c>
      <c r="K1770">
        <v>-115.55896816565659</v>
      </c>
      <c r="L1770">
        <v>6</v>
      </c>
      <c r="M1770">
        <v>-31.299828863937321</v>
      </c>
      <c r="N1770">
        <v>1689.6256733877151</v>
      </c>
      <c r="O1770" t="b">
        <v>0</v>
      </c>
      <c r="P1770">
        <v>-6.8540886946626651</v>
      </c>
      <c r="Q1770">
        <v>0</v>
      </c>
      <c r="R1770">
        <v>0.87385207920905161</v>
      </c>
      <c r="S1770">
        <v>60.521867885256377</v>
      </c>
      <c r="T1770">
        <v>-33.850767984701868</v>
      </c>
      <c r="U1770">
        <v>-5.9894596569142253</v>
      </c>
      <c r="V1770">
        <v>-2.5509391207645571</v>
      </c>
      <c r="W1770">
        <v>-44.56274019368422</v>
      </c>
      <c r="X1770">
        <v>2</v>
      </c>
      <c r="Y1770">
        <v>21.758360344185888</v>
      </c>
      <c r="Z1770">
        <v>83.371074779974549</v>
      </c>
      <c r="AA1770">
        <v>1689.6256733877151</v>
      </c>
      <c r="AB1770" t="b">
        <v>0</v>
      </c>
      <c r="AC1770" t="b">
        <v>1</v>
      </c>
      <c r="AD1770">
        <v>89.890086009464468</v>
      </c>
      <c r="AE1770">
        <v>0.93116173539041658</v>
      </c>
      <c r="AF1770">
        <v>0</v>
      </c>
      <c r="AG1770">
        <v>-3.7306273771679999E-2</v>
      </c>
      <c r="AH1770" t="b">
        <v>0</v>
      </c>
      <c r="AI1770" t="b">
        <v>0</v>
      </c>
      <c r="AJ1770">
        <v>1689.6256733877151</v>
      </c>
      <c r="AK1770">
        <v>0</v>
      </c>
      <c r="AL1770">
        <v>-5.9894596569142253</v>
      </c>
      <c r="AM1770">
        <v>0</v>
      </c>
      <c r="AN1770">
        <v>-5.0551478856698369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</row>
    <row r="1771" spans="1:48">
      <c r="A1771">
        <v>1768</v>
      </c>
      <c r="B1771">
        <v>0</v>
      </c>
      <c r="C1771">
        <v>0</v>
      </c>
      <c r="D1771">
        <v>0</v>
      </c>
      <c r="E1771">
        <v>77.400000000000006</v>
      </c>
      <c r="F1771">
        <v>-0.55232402619598808</v>
      </c>
      <c r="G1771">
        <v>554.21965536203084</v>
      </c>
      <c r="H1771">
        <v>2046.1789675966179</v>
      </c>
      <c r="I1771">
        <v>-14.57063785965836</v>
      </c>
      <c r="J1771">
        <v>-14.57063785965836</v>
      </c>
      <c r="K1771">
        <v>-251.0545070277291</v>
      </c>
      <c r="L1771">
        <v>6</v>
      </c>
      <c r="M1771">
        <v>-67.999595619644936</v>
      </c>
      <c r="N1771">
        <v>1653.3126058180669</v>
      </c>
      <c r="O1771" t="b">
        <v>0</v>
      </c>
      <c r="P1771">
        <v>-14.57063785965836</v>
      </c>
      <c r="Q1771">
        <v>0</v>
      </c>
      <c r="R1771">
        <v>0.92625975126759408</v>
      </c>
      <c r="S1771">
        <v>60.545753115085986</v>
      </c>
      <c r="T1771">
        <v>-77.952089758600607</v>
      </c>
      <c r="U1771">
        <v>-13.496195399697349</v>
      </c>
      <c r="V1771">
        <v>-9.9524941389556716</v>
      </c>
      <c r="W1771">
        <v>-59.931785786582289</v>
      </c>
      <c r="X1771">
        <v>2</v>
      </c>
      <c r="Y1771">
        <v>37.127405937083957</v>
      </c>
      <c r="Z1771">
        <v>83.290297961023583</v>
      </c>
      <c r="AA1771">
        <v>1653.3126058180669</v>
      </c>
      <c r="AB1771" t="b">
        <v>0</v>
      </c>
      <c r="AC1771" t="b">
        <v>1</v>
      </c>
      <c r="AD1771">
        <v>89.901769693250429</v>
      </c>
      <c r="AE1771">
        <v>1.252305971659929</v>
      </c>
      <c r="AF1771">
        <v>0</v>
      </c>
      <c r="AG1771">
        <v>-1.850636586588195E-2</v>
      </c>
      <c r="AH1771" t="b">
        <v>0</v>
      </c>
      <c r="AI1771" t="b">
        <v>0</v>
      </c>
      <c r="AJ1771">
        <v>1653.3126058180669</v>
      </c>
      <c r="AK1771">
        <v>0</v>
      </c>
      <c r="AL1771">
        <v>-13.496195399697349</v>
      </c>
      <c r="AM1771">
        <v>6.5716957856725333</v>
      </c>
      <c r="AN1771">
        <v>-5.6665935786244894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</row>
    <row r="1772" spans="1:48">
      <c r="A1772">
        <v>1769</v>
      </c>
      <c r="B1772">
        <v>0</v>
      </c>
      <c r="C1772">
        <v>0</v>
      </c>
      <c r="D1772">
        <v>0</v>
      </c>
      <c r="E1772">
        <v>75.099999999999994</v>
      </c>
      <c r="F1772">
        <v>-0.71263138750799371</v>
      </c>
      <c r="G1772">
        <v>537.75059583576888</v>
      </c>
      <c r="H1772">
        <v>1985.3751998256589</v>
      </c>
      <c r="I1772">
        <v>-22.883447274924929</v>
      </c>
      <c r="J1772">
        <v>-22.883447274924929</v>
      </c>
      <c r="K1772">
        <v>-406.36091641628047</v>
      </c>
      <c r="L1772">
        <v>6</v>
      </c>
      <c r="M1772">
        <v>-110.0652536338788</v>
      </c>
      <c r="N1772">
        <v>1604.183161459132</v>
      </c>
      <c r="O1772" t="b">
        <v>0</v>
      </c>
      <c r="P1772">
        <v>-22.883447274924929</v>
      </c>
      <c r="Q1772">
        <v>0</v>
      </c>
      <c r="R1772">
        <v>0.94340348076613323</v>
      </c>
      <c r="S1772">
        <v>60.575434404950713</v>
      </c>
      <c r="T1772">
        <v>-128.5098309277333</v>
      </c>
      <c r="U1772">
        <v>-21.588323811092462</v>
      </c>
      <c r="V1772">
        <v>-18.44457729385454</v>
      </c>
      <c r="W1772">
        <v>-74.1914925418547</v>
      </c>
      <c r="X1772">
        <v>2</v>
      </c>
      <c r="Y1772">
        <v>51.387112692356368</v>
      </c>
      <c r="Z1772">
        <v>83.227497419053961</v>
      </c>
      <c r="AA1772">
        <v>1604.183161459132</v>
      </c>
      <c r="AB1772" t="b">
        <v>0</v>
      </c>
      <c r="AC1772" t="b">
        <v>1</v>
      </c>
      <c r="AD1772">
        <v>89.919332097740394</v>
      </c>
      <c r="AE1772">
        <v>1.5502699934118891</v>
      </c>
      <c r="AF1772">
        <v>0</v>
      </c>
      <c r="AG1772">
        <v>-2.0690653704449721E-2</v>
      </c>
      <c r="AH1772" t="b">
        <v>0</v>
      </c>
      <c r="AI1772" t="b">
        <v>0</v>
      </c>
      <c r="AJ1772">
        <v>1604.183161459132</v>
      </c>
      <c r="AK1772">
        <v>0</v>
      </c>
      <c r="AL1772">
        <v>-21.588323811092462</v>
      </c>
      <c r="AM1772">
        <v>14.57334661004065</v>
      </c>
      <c r="AN1772">
        <v>-5.4556036040219453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</row>
    <row r="1773" spans="1:48">
      <c r="A1773">
        <v>1770</v>
      </c>
      <c r="B1773">
        <v>0</v>
      </c>
      <c r="C1773">
        <v>0</v>
      </c>
      <c r="D1773">
        <v>0</v>
      </c>
      <c r="E1773">
        <v>72.3</v>
      </c>
      <c r="F1773">
        <v>-0.84715042377203531</v>
      </c>
      <c r="G1773">
        <v>517.70130597771094</v>
      </c>
      <c r="H1773">
        <v>1911.353221669709</v>
      </c>
      <c r="I1773">
        <v>-29.250324375328699</v>
      </c>
      <c r="J1773">
        <v>-29.250324375328699</v>
      </c>
      <c r="K1773">
        <v>-539.53895703427281</v>
      </c>
      <c r="L1773">
        <v>6</v>
      </c>
      <c r="M1773">
        <v>-146.1373123061411</v>
      </c>
      <c r="N1773">
        <v>1544.3734031091251</v>
      </c>
      <c r="O1773" t="b">
        <v>0</v>
      </c>
      <c r="P1773">
        <v>-29.250324375328699</v>
      </c>
      <c r="Q1773">
        <v>0</v>
      </c>
      <c r="R1773">
        <v>0.9503494755726154</v>
      </c>
      <c r="S1773">
        <v>60.611211969941948</v>
      </c>
      <c r="T1773">
        <v>-171.88306696996619</v>
      </c>
      <c r="U1773">
        <v>-27.798030430422521</v>
      </c>
      <c r="V1773">
        <v>-25.745754663825121</v>
      </c>
      <c r="W1773">
        <v>-78.084828174554389</v>
      </c>
      <c r="X1773">
        <v>2</v>
      </c>
      <c r="Y1773">
        <v>55.280448325056057</v>
      </c>
      <c r="Z1773">
        <v>83.239917708633257</v>
      </c>
      <c r="AA1773">
        <v>1544.3734031091251</v>
      </c>
      <c r="AB1773" t="b">
        <v>0</v>
      </c>
      <c r="AC1773" t="b">
        <v>1</v>
      </c>
      <c r="AD1773">
        <v>89.940496296354965</v>
      </c>
      <c r="AE1773">
        <v>1.6316232752891959</v>
      </c>
      <c r="AF1773">
        <v>0</v>
      </c>
      <c r="AG1773">
        <v>-2.3116392379828821E-2</v>
      </c>
      <c r="AH1773" t="b">
        <v>0</v>
      </c>
      <c r="AI1773" t="b">
        <v>0</v>
      </c>
      <c r="AJ1773">
        <v>1544.3734031091251</v>
      </c>
      <c r="AK1773">
        <v>0</v>
      </c>
      <c r="AL1773">
        <v>-27.798030430422521</v>
      </c>
      <c r="AM1773">
        <v>20.949868880079681</v>
      </c>
      <c r="AN1773">
        <v>-5.2039381316377611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</row>
    <row r="1774" spans="1:48">
      <c r="A1774">
        <v>1771</v>
      </c>
      <c r="B1774">
        <v>0</v>
      </c>
      <c r="C1774">
        <v>0</v>
      </c>
      <c r="D1774">
        <v>0</v>
      </c>
      <c r="E1774">
        <v>69.099999999999994</v>
      </c>
      <c r="F1774">
        <v>-0.89876691740387216</v>
      </c>
      <c r="G1774">
        <v>494.78783185421611</v>
      </c>
      <c r="H1774">
        <v>1826.756675205766</v>
      </c>
      <c r="I1774">
        <v>-30.96990194264944</v>
      </c>
      <c r="J1774">
        <v>-30.96990194264944</v>
      </c>
      <c r="K1774">
        <v>-597.71231189406819</v>
      </c>
      <c r="L1774">
        <v>6</v>
      </c>
      <c r="M1774">
        <v>-161.89390896372379</v>
      </c>
      <c r="N1774">
        <v>1476.0193935662589</v>
      </c>
      <c r="O1774" t="b">
        <v>0</v>
      </c>
      <c r="P1774">
        <v>-30.96990194264944</v>
      </c>
      <c r="Q1774">
        <v>0</v>
      </c>
      <c r="R1774">
        <v>0.95263394488885111</v>
      </c>
      <c r="S1774">
        <v>60.651331342690021</v>
      </c>
      <c r="T1774">
        <v>-190.87330835345139</v>
      </c>
      <c r="U1774">
        <v>-29.50297986044702</v>
      </c>
      <c r="V1774">
        <v>-28.9793993897276</v>
      </c>
      <c r="W1774">
        <v>-78.614687959580834</v>
      </c>
      <c r="X1774">
        <v>2</v>
      </c>
      <c r="Y1774">
        <v>55.810308110082502</v>
      </c>
      <c r="Z1774">
        <v>83.252337998212553</v>
      </c>
      <c r="AA1774">
        <v>1476.0193935662589</v>
      </c>
      <c r="AB1774" t="b">
        <v>0</v>
      </c>
      <c r="AC1774" t="b">
        <v>1</v>
      </c>
      <c r="AD1774">
        <v>89.962538113107968</v>
      </c>
      <c r="AE1774">
        <v>1.642694972289749</v>
      </c>
      <c r="AF1774">
        <v>0</v>
      </c>
      <c r="AG1774">
        <v>-2.64086874341487E-2</v>
      </c>
      <c r="AH1774" t="b">
        <v>0</v>
      </c>
      <c r="AI1774" t="b">
        <v>0</v>
      </c>
      <c r="AJ1774">
        <v>1476.0193935662589</v>
      </c>
      <c r="AK1774">
        <v>0</v>
      </c>
      <c r="AL1774">
        <v>-29.50297986044702</v>
      </c>
      <c r="AM1774">
        <v>22.922905325308822</v>
      </c>
      <c r="AN1774">
        <v>-4.9230433996730456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</row>
    <row r="1775" spans="1:48">
      <c r="A1775">
        <v>1772</v>
      </c>
      <c r="B1775">
        <v>0</v>
      </c>
      <c r="C1775">
        <v>0</v>
      </c>
      <c r="D1775">
        <v>0</v>
      </c>
      <c r="E1775">
        <v>65.900000000000006</v>
      </c>
      <c r="F1775">
        <v>-0.89111523994580288</v>
      </c>
      <c r="G1775">
        <v>471.87435773072139</v>
      </c>
      <c r="H1775">
        <v>1742.160128741823</v>
      </c>
      <c r="I1775">
        <v>-29.70456973301885</v>
      </c>
      <c r="J1775">
        <v>-29.70456973301885</v>
      </c>
      <c r="K1775">
        <v>-601.12981703392859</v>
      </c>
      <c r="L1775">
        <v>6</v>
      </c>
      <c r="M1775">
        <v>-162.81956041005651</v>
      </c>
      <c r="N1775">
        <v>1407.665384023393</v>
      </c>
      <c r="O1775" t="b">
        <v>0</v>
      </c>
      <c r="P1775">
        <v>-29.70456973301885</v>
      </c>
      <c r="Q1775">
        <v>0</v>
      </c>
      <c r="R1775">
        <v>0.95308875898987155</v>
      </c>
      <c r="S1775">
        <v>60.691854815238173</v>
      </c>
      <c r="T1775">
        <v>-192.0563029337836</v>
      </c>
      <c r="U1775">
        <v>-28.311091503171031</v>
      </c>
      <c r="V1775">
        <v>-29.236742523727091</v>
      </c>
      <c r="W1775">
        <v>-78.614687959580834</v>
      </c>
      <c r="X1775">
        <v>2</v>
      </c>
      <c r="Y1775">
        <v>55.810308110082502</v>
      </c>
      <c r="Z1775">
        <v>83.265077954218867</v>
      </c>
      <c r="AA1775">
        <v>1407.665384023393</v>
      </c>
      <c r="AB1775" t="b">
        <v>0</v>
      </c>
      <c r="AC1775" t="b">
        <v>1</v>
      </c>
      <c r="AD1775">
        <v>89.984685060770701</v>
      </c>
      <c r="AE1775">
        <v>1.642694972289749</v>
      </c>
      <c r="AF1775">
        <v>0</v>
      </c>
      <c r="AG1775">
        <v>-1.6124199070758238E-2</v>
      </c>
      <c r="AH1775" t="b">
        <v>0</v>
      </c>
      <c r="AI1775" t="b">
        <v>0</v>
      </c>
      <c r="AJ1775">
        <v>1407.665384023393</v>
      </c>
      <c r="AK1775">
        <v>0</v>
      </c>
      <c r="AL1775">
        <v>-28.311091503171031</v>
      </c>
      <c r="AM1775">
        <v>22.005045284884069</v>
      </c>
      <c r="AN1775">
        <v>-4.6490150828218004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</row>
    <row r="1776" spans="1:48">
      <c r="A1776">
        <v>1773</v>
      </c>
      <c r="B1776">
        <v>0</v>
      </c>
      <c r="C1776">
        <v>0</v>
      </c>
      <c r="D1776">
        <v>0</v>
      </c>
      <c r="E1776">
        <v>62.7</v>
      </c>
      <c r="F1776">
        <v>-0.87010545614624135</v>
      </c>
      <c r="G1776">
        <v>448.96088360722649</v>
      </c>
      <c r="H1776">
        <v>1657.56358227788</v>
      </c>
      <c r="I1776">
        <v>-27.828030548378511</v>
      </c>
      <c r="J1776">
        <v>-27.828030548378511</v>
      </c>
      <c r="K1776">
        <v>-591.89592412171794</v>
      </c>
      <c r="L1776">
        <v>6</v>
      </c>
      <c r="M1776">
        <v>-160.31850599179791</v>
      </c>
      <c r="N1776">
        <v>1339.311374480528</v>
      </c>
      <c r="O1776" t="b">
        <v>0</v>
      </c>
      <c r="P1776">
        <v>-27.828030548378511</v>
      </c>
      <c r="Q1776">
        <v>0</v>
      </c>
      <c r="R1776">
        <v>0.95318202558746568</v>
      </c>
      <c r="S1776">
        <v>60.730349413880333</v>
      </c>
      <c r="T1776">
        <v>-189.12465133715119</v>
      </c>
      <c r="U1776">
        <v>-26.525178526213299</v>
      </c>
      <c r="V1776">
        <v>-28.80614534535329</v>
      </c>
      <c r="W1776">
        <v>-78.614687959580834</v>
      </c>
      <c r="X1776">
        <v>2</v>
      </c>
      <c r="Y1776">
        <v>55.810308110082502</v>
      </c>
      <c r="Z1776">
        <v>83.238716882020313</v>
      </c>
      <c r="AA1776">
        <v>1339.311374480528</v>
      </c>
      <c r="AB1776" t="b">
        <v>0</v>
      </c>
      <c r="AC1776" t="b">
        <v>1</v>
      </c>
      <c r="AD1776">
        <v>90.006832008433435</v>
      </c>
      <c r="AE1776">
        <v>1.642694972289749</v>
      </c>
      <c r="AF1776">
        <v>0</v>
      </c>
      <c r="AG1776">
        <v>-6.8099451230095864E-3</v>
      </c>
      <c r="AH1776" t="b">
        <v>0</v>
      </c>
      <c r="AI1776" t="b">
        <v>0</v>
      </c>
      <c r="AJ1776">
        <v>1339.311374480528</v>
      </c>
      <c r="AK1776">
        <v>0</v>
      </c>
      <c r="AL1776">
        <v>-26.525178526213299</v>
      </c>
      <c r="AM1776">
        <v>20.487494201300379</v>
      </c>
      <c r="AN1776">
        <v>-4.3815351994868719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</row>
    <row r="1777" spans="1:48">
      <c r="A1777">
        <v>1774</v>
      </c>
      <c r="B1777">
        <v>0</v>
      </c>
      <c r="C1777">
        <v>0</v>
      </c>
      <c r="D1777">
        <v>0</v>
      </c>
      <c r="E1777">
        <v>59.7</v>
      </c>
      <c r="F1777">
        <v>-0.79512960213591644</v>
      </c>
      <c r="G1777">
        <v>427.47950161645008</v>
      </c>
      <c r="H1777">
        <v>1578.254319967934</v>
      </c>
      <c r="I1777">
        <v>-23.823258229609529</v>
      </c>
      <c r="J1777">
        <v>-23.823258229609529</v>
      </c>
      <c r="K1777">
        <v>-532.17840295869644</v>
      </c>
      <c r="L1777">
        <v>6</v>
      </c>
      <c r="M1777">
        <v>-144.14366277321139</v>
      </c>
      <c r="N1777">
        <v>1275.2294905340909</v>
      </c>
      <c r="O1777" t="b">
        <v>0</v>
      </c>
      <c r="P1777">
        <v>-23.823258229609529</v>
      </c>
      <c r="Q1777">
        <v>0</v>
      </c>
      <c r="R1777">
        <v>0.95164836540986519</v>
      </c>
      <c r="S1777">
        <v>60.766340478978513</v>
      </c>
      <c r="T1777">
        <v>-169.7699023048483</v>
      </c>
      <c r="U1777">
        <v>-22.671364752945031</v>
      </c>
      <c r="V1777">
        <v>-25.626239531636941</v>
      </c>
      <c r="W1777">
        <v>-78.675954028148723</v>
      </c>
      <c r="X1777">
        <v>2</v>
      </c>
      <c r="Y1777">
        <v>55.871574178650391</v>
      </c>
      <c r="Z1777">
        <v>83.183321762360563</v>
      </c>
      <c r="AA1777">
        <v>1275.2294905340909</v>
      </c>
      <c r="AB1777" t="b">
        <v>0</v>
      </c>
      <c r="AC1777" t="b">
        <v>1</v>
      </c>
      <c r="AD1777">
        <v>90.028991112062158</v>
      </c>
      <c r="AE1777">
        <v>1.6439751587971381</v>
      </c>
      <c r="AF1777">
        <v>0</v>
      </c>
      <c r="AG1777">
        <v>-1.7348425960798219E-2</v>
      </c>
      <c r="AH1777" t="b">
        <v>0</v>
      </c>
      <c r="AI1777" t="b">
        <v>0</v>
      </c>
      <c r="AJ1777">
        <v>1275.2294905340909</v>
      </c>
      <c r="AK1777">
        <v>0</v>
      </c>
      <c r="AL1777">
        <v>-22.671364752945031</v>
      </c>
      <c r="AM1777">
        <v>16.879580623454029</v>
      </c>
      <c r="AN1777">
        <v>-4.13643734126103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</row>
    <row r="1778" spans="1:48">
      <c r="A1778">
        <v>1775</v>
      </c>
      <c r="B1778">
        <v>0</v>
      </c>
      <c r="C1778">
        <v>0</v>
      </c>
      <c r="D1778">
        <v>0</v>
      </c>
      <c r="E1778">
        <v>57</v>
      </c>
      <c r="F1778">
        <v>-0.69937613531009557</v>
      </c>
      <c r="G1778">
        <v>408.14625782475139</v>
      </c>
      <c r="H1778">
        <v>1506.8759838889821</v>
      </c>
      <c r="I1778">
        <v>-19.32747891590893</v>
      </c>
      <c r="J1778">
        <v>-19.32747891590893</v>
      </c>
      <c r="K1778">
        <v>-452.20022205256879</v>
      </c>
      <c r="L1778">
        <v>6</v>
      </c>
      <c r="M1778">
        <v>-122.4811002309233</v>
      </c>
      <c r="N1778">
        <v>1217.555794982298</v>
      </c>
      <c r="O1778" t="b">
        <v>0</v>
      </c>
      <c r="P1778">
        <v>-19.32747891590893</v>
      </c>
      <c r="Q1778">
        <v>0</v>
      </c>
      <c r="R1778">
        <v>0.94876318214659305</v>
      </c>
      <c r="S1778">
        <v>60.798161339981533</v>
      </c>
      <c r="T1778">
        <v>-143.818760405825</v>
      </c>
      <c r="U1778">
        <v>-18.337200399128939</v>
      </c>
      <c r="V1778">
        <v>-21.3376601749017</v>
      </c>
      <c r="W1778">
        <v>-75.792182345376858</v>
      </c>
      <c r="X1778">
        <v>2</v>
      </c>
      <c r="Y1778">
        <v>52.987802495878533</v>
      </c>
      <c r="Z1778">
        <v>83.143312207748849</v>
      </c>
      <c r="AA1778">
        <v>1217.555794982298</v>
      </c>
      <c r="AB1778" t="b">
        <v>0</v>
      </c>
      <c r="AC1778" t="b">
        <v>1</v>
      </c>
      <c r="AD1778">
        <v>90.050590194735676</v>
      </c>
      <c r="AE1778">
        <v>1.583717243037726</v>
      </c>
      <c r="AF1778">
        <v>0</v>
      </c>
      <c r="AG1778">
        <v>-2.97119569392118E-2</v>
      </c>
      <c r="AH1778" t="b">
        <v>0</v>
      </c>
      <c r="AI1778" t="b">
        <v>0</v>
      </c>
      <c r="AJ1778">
        <v>1217.555794982298</v>
      </c>
      <c r="AK1778">
        <v>0</v>
      </c>
      <c r="AL1778">
        <v>-18.337200399128939</v>
      </c>
      <c r="AM1778">
        <v>12.824064868279571</v>
      </c>
      <c r="AN1778">
        <v>-3.920314684193662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</row>
    <row r="1779" spans="1:48">
      <c r="A1779">
        <v>1776</v>
      </c>
      <c r="B1779">
        <v>0</v>
      </c>
      <c r="C1779">
        <v>0</v>
      </c>
      <c r="D1779">
        <v>0</v>
      </c>
      <c r="E1779">
        <v>54.6</v>
      </c>
      <c r="F1779">
        <v>-0.65736585662369862</v>
      </c>
      <c r="G1779">
        <v>390.96115223213019</v>
      </c>
      <c r="H1779">
        <v>1443.4285740410251</v>
      </c>
      <c r="I1779">
        <v>-17.211746350235568</v>
      </c>
      <c r="J1779">
        <v>-17.211746350235568</v>
      </c>
      <c r="K1779">
        <v>-420.40000576692898</v>
      </c>
      <c r="L1779">
        <v>6</v>
      </c>
      <c r="M1779">
        <v>-113.86782388053329</v>
      </c>
      <c r="N1779">
        <v>1166.290287825148</v>
      </c>
      <c r="O1779" t="b">
        <v>0</v>
      </c>
      <c r="P1779">
        <v>-17.211746350235568</v>
      </c>
      <c r="Q1779">
        <v>0</v>
      </c>
      <c r="R1779">
        <v>0.94751789196526093</v>
      </c>
      <c r="S1779">
        <v>60.82551761525793</v>
      </c>
      <c r="T1779">
        <v>-133.52945599746849</v>
      </c>
      <c r="U1779">
        <v>-16.308437618815979</v>
      </c>
      <c r="V1779">
        <v>-19.661632116935142</v>
      </c>
      <c r="W1779">
        <v>-72.469212239170886</v>
      </c>
      <c r="X1779">
        <v>2</v>
      </c>
      <c r="Y1779">
        <v>49.664832389672547</v>
      </c>
      <c r="Z1779">
        <v>83.120271523739319</v>
      </c>
      <c r="AA1779">
        <v>1166.290287825148</v>
      </c>
      <c r="AB1779" t="b">
        <v>0</v>
      </c>
      <c r="AC1779" t="b">
        <v>1</v>
      </c>
      <c r="AD1779">
        <v>90.070957781022486</v>
      </c>
      <c r="AE1779">
        <v>1.514282046788646</v>
      </c>
      <c r="AF1779">
        <v>0</v>
      </c>
      <c r="AG1779">
        <v>-4.7149409448055568E-2</v>
      </c>
      <c r="AH1779" t="b">
        <v>0</v>
      </c>
      <c r="AI1779" t="b">
        <v>0</v>
      </c>
      <c r="AJ1779">
        <v>1166.290287825148</v>
      </c>
      <c r="AK1779">
        <v>0</v>
      </c>
      <c r="AL1779">
        <v>-16.308437618815979</v>
      </c>
      <c r="AM1779">
        <v>11.04232151912451</v>
      </c>
      <c r="AN1779">
        <v>-3.7315967477635361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</row>
    <row r="1780" spans="1:48">
      <c r="A1780">
        <v>1777</v>
      </c>
      <c r="B1780">
        <v>0</v>
      </c>
      <c r="C1780">
        <v>0</v>
      </c>
      <c r="D1780">
        <v>0</v>
      </c>
      <c r="E1780">
        <v>52.2</v>
      </c>
      <c r="F1780">
        <v>-0.67116043819510995</v>
      </c>
      <c r="G1780">
        <v>373.77604663950922</v>
      </c>
      <c r="H1780">
        <v>1379.981164193068</v>
      </c>
      <c r="I1780">
        <v>-17.204887163539741</v>
      </c>
      <c r="J1780">
        <v>-17.204887163539741</v>
      </c>
      <c r="K1780">
        <v>-439.55350194870539</v>
      </c>
      <c r="L1780">
        <v>5</v>
      </c>
      <c r="M1780">
        <v>-119.0556614162257</v>
      </c>
      <c r="N1780">
        <v>1379.981164193068</v>
      </c>
      <c r="O1780" t="b">
        <v>1</v>
      </c>
      <c r="P1780">
        <v>-17.204887163539741</v>
      </c>
      <c r="Q1780">
        <v>0</v>
      </c>
      <c r="R1780">
        <v>1</v>
      </c>
      <c r="S1780">
        <v>60.850471365033947</v>
      </c>
      <c r="T1780">
        <v>-119.0556614162257</v>
      </c>
      <c r="U1780">
        <v>-17.204887163539741</v>
      </c>
      <c r="V1780">
        <v>0</v>
      </c>
      <c r="W1780">
        <v>-74.241195342196676</v>
      </c>
      <c r="X1780">
        <v>2</v>
      </c>
      <c r="Y1780">
        <v>51.436815492698337</v>
      </c>
      <c r="Z1780">
        <v>83.098479919651425</v>
      </c>
      <c r="AA1780">
        <v>1379.981164193068</v>
      </c>
      <c r="AB1780" t="b">
        <v>0</v>
      </c>
      <c r="AC1780" t="b">
        <v>1</v>
      </c>
      <c r="AD1780">
        <v>90.091017631792795</v>
      </c>
      <c r="AE1780">
        <v>1.551308559389184</v>
      </c>
      <c r="AF1780">
        <v>0</v>
      </c>
      <c r="AG1780">
        <v>-5.4062548205343119E-2</v>
      </c>
      <c r="AH1780" t="b">
        <v>0</v>
      </c>
      <c r="AI1780" t="b">
        <v>0</v>
      </c>
      <c r="AJ1780">
        <v>1379.981164193068</v>
      </c>
      <c r="AK1780">
        <v>0</v>
      </c>
      <c r="AL1780">
        <v>-17.204887163539741</v>
      </c>
      <c r="AM1780">
        <v>11.09695570675323</v>
      </c>
      <c r="AN1780">
        <v>-4.5399113510925622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</row>
    <row r="1781" spans="1:48">
      <c r="A1781">
        <v>1778</v>
      </c>
      <c r="B1781">
        <v>0</v>
      </c>
      <c r="C1781">
        <v>0</v>
      </c>
      <c r="D1781">
        <v>0</v>
      </c>
      <c r="E1781">
        <v>49.7</v>
      </c>
      <c r="F1781">
        <v>-0.74132572392919283</v>
      </c>
      <c r="G1781">
        <v>355.87489498052878</v>
      </c>
      <c r="H1781">
        <v>1313.890112268112</v>
      </c>
      <c r="I1781">
        <v>-19.022497056293929</v>
      </c>
      <c r="J1781">
        <v>-19.022497056293929</v>
      </c>
      <c r="K1781">
        <v>-510.43630430168793</v>
      </c>
      <c r="L1781">
        <v>5</v>
      </c>
      <c r="M1781">
        <v>-138.2546869722882</v>
      </c>
      <c r="N1781">
        <v>1313.890112268112</v>
      </c>
      <c r="O1781" t="b">
        <v>0</v>
      </c>
      <c r="P1781">
        <v>-19.022497056293929</v>
      </c>
      <c r="Q1781">
        <v>0</v>
      </c>
      <c r="R1781">
        <v>1</v>
      </c>
      <c r="S1781">
        <v>60.850471365033947</v>
      </c>
      <c r="T1781">
        <v>-138.2546869722882</v>
      </c>
      <c r="U1781">
        <v>-19.022497056293929</v>
      </c>
      <c r="V1781">
        <v>0</v>
      </c>
      <c r="W1781">
        <v>-75.792182345376858</v>
      </c>
      <c r="X1781">
        <v>2</v>
      </c>
      <c r="Y1781">
        <v>52.987802495878533</v>
      </c>
      <c r="Z1781">
        <v>83.054304921715968</v>
      </c>
      <c r="AA1781">
        <v>1313.890112268112</v>
      </c>
      <c r="AB1781" t="b">
        <v>0</v>
      </c>
      <c r="AC1781" t="b">
        <v>1</v>
      </c>
      <c r="AD1781">
        <v>90.111736802028631</v>
      </c>
      <c r="AE1781">
        <v>1.583717243037726</v>
      </c>
      <c r="AF1781">
        <v>0</v>
      </c>
      <c r="AG1781">
        <v>-4.9010937651672297E-2</v>
      </c>
      <c r="AH1781" t="b">
        <v>0</v>
      </c>
      <c r="AI1781" t="b">
        <v>0</v>
      </c>
      <c r="AJ1781">
        <v>1313.890112268112</v>
      </c>
      <c r="AK1781">
        <v>0</v>
      </c>
      <c r="AL1781">
        <v>-19.022497056293929</v>
      </c>
      <c r="AM1781">
        <v>13.139482700658521</v>
      </c>
      <c r="AN1781">
        <v>-4.283664276100553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</row>
    <row r="1782" spans="1:48">
      <c r="A1782">
        <v>1779</v>
      </c>
      <c r="B1782">
        <v>0</v>
      </c>
      <c r="C1782">
        <v>0</v>
      </c>
      <c r="D1782">
        <v>0</v>
      </c>
      <c r="E1782">
        <v>46.8</v>
      </c>
      <c r="F1782">
        <v>-0.86353666608812318</v>
      </c>
      <c r="G1782">
        <v>335.10955905611161</v>
      </c>
      <c r="H1782">
        <v>1237.2244920351641</v>
      </c>
      <c r="I1782">
        <v>-22.100950336621679</v>
      </c>
      <c r="J1782">
        <v>-22.100950336621679</v>
      </c>
      <c r="K1782">
        <v>-629.78964306646719</v>
      </c>
      <c r="L1782">
        <v>5</v>
      </c>
      <c r="M1782">
        <v>-170.58224351746131</v>
      </c>
      <c r="N1782">
        <v>1237.2244920351641</v>
      </c>
      <c r="O1782" t="b">
        <v>0</v>
      </c>
      <c r="P1782">
        <v>-22.100950336621679</v>
      </c>
      <c r="Q1782">
        <v>0</v>
      </c>
      <c r="R1782">
        <v>1</v>
      </c>
      <c r="S1782">
        <v>60.850471365033947</v>
      </c>
      <c r="T1782">
        <v>-170.58224351746131</v>
      </c>
      <c r="U1782">
        <v>-22.100950336621679</v>
      </c>
      <c r="V1782">
        <v>0</v>
      </c>
      <c r="W1782">
        <v>-77.605124009653011</v>
      </c>
      <c r="X1782">
        <v>2</v>
      </c>
      <c r="Y1782">
        <v>54.800744160154679</v>
      </c>
      <c r="Z1782">
        <v>82.992537976034427</v>
      </c>
      <c r="AA1782">
        <v>1237.2244920351641</v>
      </c>
      <c r="AB1782" t="b">
        <v>0</v>
      </c>
      <c r="AC1782" t="b">
        <v>1</v>
      </c>
      <c r="AD1782">
        <v>90.133123418428639</v>
      </c>
      <c r="AE1782">
        <v>1.6215996061718541</v>
      </c>
      <c r="AF1782">
        <v>0</v>
      </c>
      <c r="AG1782">
        <v>-4.9934124104419719E-2</v>
      </c>
      <c r="AH1782" t="b">
        <v>0</v>
      </c>
      <c r="AI1782" t="b">
        <v>0</v>
      </c>
      <c r="AJ1782">
        <v>1237.2244920351641</v>
      </c>
      <c r="AK1782">
        <v>0</v>
      </c>
      <c r="AL1782">
        <v>-22.100950336621679</v>
      </c>
      <c r="AM1782">
        <v>16.46518563868965</v>
      </c>
      <c r="AN1782">
        <v>-3.993557196185757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</row>
    <row r="1783" spans="1:48">
      <c r="A1783">
        <v>1780</v>
      </c>
      <c r="B1783">
        <v>0</v>
      </c>
      <c r="C1783">
        <v>0</v>
      </c>
      <c r="D1783">
        <v>0</v>
      </c>
      <c r="E1783">
        <v>43.5</v>
      </c>
      <c r="F1783">
        <v>-0.97119427838498051</v>
      </c>
      <c r="G1783">
        <v>311.48003886625759</v>
      </c>
      <c r="H1783">
        <v>1149.984303494223</v>
      </c>
      <c r="I1783">
        <v>-24.019945170450811</v>
      </c>
      <c r="J1783">
        <v>-24.019945170450811</v>
      </c>
      <c r="K1783">
        <v>-736.39897193829643</v>
      </c>
      <c r="L1783">
        <v>5</v>
      </c>
      <c r="M1783">
        <v>-199.45800973409979</v>
      </c>
      <c r="N1783">
        <v>1149.984303494223</v>
      </c>
      <c r="O1783" t="b">
        <v>0</v>
      </c>
      <c r="P1783">
        <v>-24.019945170450811</v>
      </c>
      <c r="Q1783">
        <v>0</v>
      </c>
      <c r="R1783">
        <v>1</v>
      </c>
      <c r="S1783">
        <v>60.850471365033947</v>
      </c>
      <c r="T1783">
        <v>-199.45800973409979</v>
      </c>
      <c r="U1783">
        <v>-24.019945170450811</v>
      </c>
      <c r="V1783">
        <v>0</v>
      </c>
      <c r="W1783">
        <v>-77.356578040405822</v>
      </c>
      <c r="X1783">
        <v>2</v>
      </c>
      <c r="Y1783">
        <v>54.55219819090749</v>
      </c>
      <c r="Z1783">
        <v>82.916249284123538</v>
      </c>
      <c r="AA1783">
        <v>1149.984303494223</v>
      </c>
      <c r="AB1783" t="b">
        <v>0</v>
      </c>
      <c r="AC1783" t="b">
        <v>1</v>
      </c>
      <c r="AD1783">
        <v>90.154820430799887</v>
      </c>
      <c r="AE1783">
        <v>1.6164061083069869</v>
      </c>
      <c r="AF1783">
        <v>0</v>
      </c>
      <c r="AG1783">
        <v>-5.3890438435700787E-2</v>
      </c>
      <c r="AH1783" t="b">
        <v>0</v>
      </c>
      <c r="AI1783" t="b">
        <v>0</v>
      </c>
      <c r="AJ1783">
        <v>1149.984303494223</v>
      </c>
      <c r="AK1783">
        <v>0</v>
      </c>
      <c r="AL1783">
        <v>-24.019945170450811</v>
      </c>
      <c r="AM1783">
        <v>18.558438813868719</v>
      </c>
      <c r="AN1783">
        <v>-3.6722174871868498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</row>
    <row r="1784" spans="1:48">
      <c r="A1784">
        <v>1781</v>
      </c>
      <c r="B1784">
        <v>0</v>
      </c>
      <c r="C1784">
        <v>0</v>
      </c>
      <c r="D1784">
        <v>0</v>
      </c>
      <c r="E1784">
        <v>39.9</v>
      </c>
      <c r="F1784">
        <v>-1.001686220371953</v>
      </c>
      <c r="G1784">
        <v>285.70238047732602</v>
      </c>
      <c r="H1784">
        <v>1054.813188722288</v>
      </c>
      <c r="I1784">
        <v>-23.111262057364961</v>
      </c>
      <c r="J1784">
        <v>-23.111262057364961</v>
      </c>
      <c r="K1784">
        <v>-772.4692229815812</v>
      </c>
      <c r="L1784">
        <v>3</v>
      </c>
      <c r="M1784">
        <v>-209.22785021169591</v>
      </c>
      <c r="N1784">
        <v>1711.961805296273</v>
      </c>
      <c r="O1784" t="b">
        <v>1</v>
      </c>
      <c r="P1784">
        <v>-23.111262057364961</v>
      </c>
      <c r="Q1784">
        <v>0</v>
      </c>
      <c r="R1784">
        <v>0.9590873254118002</v>
      </c>
      <c r="S1784">
        <v>60.850471365033947</v>
      </c>
      <c r="T1784">
        <v>-123.6400365133679</v>
      </c>
      <c r="U1784">
        <v>-22.165718513489381</v>
      </c>
      <c r="V1784">
        <v>85.587813698327921</v>
      </c>
      <c r="W1784">
        <v>-77.356578040405822</v>
      </c>
      <c r="X1784">
        <v>2</v>
      </c>
      <c r="Y1784">
        <v>54.55219819090749</v>
      </c>
      <c r="Z1784">
        <v>82.85677691668576</v>
      </c>
      <c r="AA1784">
        <v>1711.961805296273</v>
      </c>
      <c r="AB1784" t="b">
        <v>0</v>
      </c>
      <c r="AC1784" t="b">
        <v>1</v>
      </c>
      <c r="AD1784">
        <v>90.17646812849469</v>
      </c>
      <c r="AE1784">
        <v>1.6164061083069869</v>
      </c>
      <c r="AF1784">
        <v>0</v>
      </c>
      <c r="AG1784">
        <v>-5.805960046197578E-2</v>
      </c>
      <c r="AH1784" t="b">
        <v>0</v>
      </c>
      <c r="AI1784" t="b">
        <v>0</v>
      </c>
      <c r="AJ1784">
        <v>1711.961805296273</v>
      </c>
      <c r="AK1784">
        <v>0</v>
      </c>
      <c r="AL1784">
        <v>-22.165718513489381</v>
      </c>
      <c r="AM1784">
        <v>14.49554732284925</v>
      </c>
      <c r="AN1784">
        <v>-5.9236795321977826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</row>
    <row r="1785" spans="1:48">
      <c r="A1785">
        <v>1782</v>
      </c>
      <c r="B1785">
        <v>0</v>
      </c>
      <c r="C1785">
        <v>0</v>
      </c>
      <c r="D1785">
        <v>0</v>
      </c>
      <c r="E1785">
        <v>36.4</v>
      </c>
      <c r="F1785">
        <v>-0.93872750679387185</v>
      </c>
      <c r="G1785">
        <v>260.64076815475352</v>
      </c>
      <c r="H1785">
        <v>962.28571602735008</v>
      </c>
      <c r="I1785">
        <v>-19.709823414254341</v>
      </c>
      <c r="J1785">
        <v>-19.709823414254341</v>
      </c>
      <c r="K1785">
        <v>-722.12398222777699</v>
      </c>
      <c r="L1785">
        <v>3</v>
      </c>
      <c r="M1785">
        <v>-195.59154448206311</v>
      </c>
      <c r="N1785">
        <v>1561.7897171123891</v>
      </c>
      <c r="O1785" t="b">
        <v>0</v>
      </c>
      <c r="P1785">
        <v>-19.709823414254341</v>
      </c>
      <c r="Q1785">
        <v>0</v>
      </c>
      <c r="R1785">
        <v>0.95863075788629393</v>
      </c>
      <c r="S1785">
        <v>60.876591844306979</v>
      </c>
      <c r="T1785">
        <v>-115.5268456703579</v>
      </c>
      <c r="U1785">
        <v>-18.894442957411659</v>
      </c>
      <c r="V1785">
        <v>80.064698811705142</v>
      </c>
      <c r="W1785">
        <v>-77.187677376684661</v>
      </c>
      <c r="X1785">
        <v>2</v>
      </c>
      <c r="Y1785">
        <v>54.383297527186329</v>
      </c>
      <c r="Z1785">
        <v>82.816799218455444</v>
      </c>
      <c r="AA1785">
        <v>1561.7897171123891</v>
      </c>
      <c r="AB1785" t="b">
        <v>0</v>
      </c>
      <c r="AC1785" t="b">
        <v>1</v>
      </c>
      <c r="AD1785">
        <v>90.198082314153041</v>
      </c>
      <c r="AE1785">
        <v>1.6128768407068439</v>
      </c>
      <c r="AF1785">
        <v>0</v>
      </c>
      <c r="AG1785">
        <v>-5.9793487938314398E-2</v>
      </c>
      <c r="AH1785" t="b">
        <v>0</v>
      </c>
      <c r="AI1785" t="b">
        <v>0</v>
      </c>
      <c r="AJ1785">
        <v>1561.7897171123891</v>
      </c>
      <c r="AK1785">
        <v>0</v>
      </c>
      <c r="AL1785">
        <v>-18.894442957411659</v>
      </c>
      <c r="AM1785">
        <v>11.941528971660791</v>
      </c>
      <c r="AN1785">
        <v>-5.2766447863764983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</row>
    <row r="1786" spans="1:48">
      <c r="A1786">
        <v>1783</v>
      </c>
      <c r="B1786">
        <v>0</v>
      </c>
      <c r="C1786">
        <v>0</v>
      </c>
      <c r="D1786">
        <v>0</v>
      </c>
      <c r="E1786">
        <v>33.200000000000003</v>
      </c>
      <c r="F1786">
        <v>-0.82673708578588734</v>
      </c>
      <c r="G1786">
        <v>237.72729403125871</v>
      </c>
      <c r="H1786">
        <v>877.68916956340718</v>
      </c>
      <c r="I1786">
        <v>-15.578090753281829</v>
      </c>
      <c r="J1786">
        <v>-15.578090753281829</v>
      </c>
      <c r="K1786">
        <v>-625.75822202214886</v>
      </c>
      <c r="L1786">
        <v>3</v>
      </c>
      <c r="M1786">
        <v>-169.49030932344229</v>
      </c>
      <c r="N1786">
        <v>1424.48952220141</v>
      </c>
      <c r="O1786" t="b">
        <v>0</v>
      </c>
      <c r="P1786">
        <v>-15.578090753281829</v>
      </c>
      <c r="Q1786">
        <v>0</v>
      </c>
      <c r="R1786">
        <v>0.95718141014871949</v>
      </c>
      <c r="S1786">
        <v>60.899116590481327</v>
      </c>
      <c r="T1786">
        <v>-99.958701962264399</v>
      </c>
      <c r="U1786">
        <v>-14.91105887465103</v>
      </c>
      <c r="V1786">
        <v>69.53160736117789</v>
      </c>
      <c r="W1786">
        <v>-69.755636459843913</v>
      </c>
      <c r="X1786">
        <v>2</v>
      </c>
      <c r="Y1786">
        <v>46.951256610345581</v>
      </c>
      <c r="Z1786">
        <v>82.760615088463794</v>
      </c>
      <c r="AA1786">
        <v>1424.48952220141</v>
      </c>
      <c r="AB1786" t="b">
        <v>0</v>
      </c>
      <c r="AC1786" t="b">
        <v>1</v>
      </c>
      <c r="AD1786">
        <v>90.218188376481919</v>
      </c>
      <c r="AE1786">
        <v>1.457580463340022</v>
      </c>
      <c r="AF1786">
        <v>0</v>
      </c>
      <c r="AG1786">
        <v>-5.7626885973615212E-2</v>
      </c>
      <c r="AH1786" t="b">
        <v>0</v>
      </c>
      <c r="AI1786" t="b">
        <v>0</v>
      </c>
      <c r="AJ1786">
        <v>1424.48952220141</v>
      </c>
      <c r="AK1786">
        <v>0</v>
      </c>
      <c r="AL1786">
        <v>-14.91105887465103</v>
      </c>
      <c r="AM1786">
        <v>8.6884781887638951</v>
      </c>
      <c r="AN1786">
        <v>-4.7158425481159076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</row>
    <row r="1787" spans="1:48">
      <c r="A1787">
        <v>1784</v>
      </c>
      <c r="B1787">
        <v>0</v>
      </c>
      <c r="C1787">
        <v>0</v>
      </c>
      <c r="D1787">
        <v>0</v>
      </c>
      <c r="E1787">
        <v>30.5</v>
      </c>
      <c r="F1787">
        <v>-0.67099081672924932</v>
      </c>
      <c r="G1787">
        <v>218.3940502395599</v>
      </c>
      <c r="H1787">
        <v>806.31083348445532</v>
      </c>
      <c r="I1787">
        <v>-11.159756732357041</v>
      </c>
      <c r="J1787">
        <v>-11.159756732357041</v>
      </c>
      <c r="K1787">
        <v>-487.9612184606903</v>
      </c>
      <c r="L1787">
        <v>3</v>
      </c>
      <c r="M1787">
        <v>-132.16717726454229</v>
      </c>
      <c r="N1787">
        <v>1308.6424827452711</v>
      </c>
      <c r="O1787" t="b">
        <v>0</v>
      </c>
      <c r="P1787">
        <v>-11.159756732357041</v>
      </c>
      <c r="Q1787">
        <v>0</v>
      </c>
      <c r="R1787">
        <v>0.95385921297919851</v>
      </c>
      <c r="S1787">
        <v>60.917543232462108</v>
      </c>
      <c r="T1787">
        <v>-77.676450823930082</v>
      </c>
      <c r="U1787">
        <v>-10.6448367737654</v>
      </c>
      <c r="V1787">
        <v>54.490726440612242</v>
      </c>
      <c r="W1787">
        <v>-66.630193035950839</v>
      </c>
      <c r="X1787">
        <v>2</v>
      </c>
      <c r="Y1787">
        <v>43.825813186452507</v>
      </c>
      <c r="Z1787">
        <v>82.70479813829192</v>
      </c>
      <c r="AA1787">
        <v>1308.6424827452711</v>
      </c>
      <c r="AB1787" t="b">
        <v>0</v>
      </c>
      <c r="AC1787" t="b">
        <v>1</v>
      </c>
      <c r="AD1787">
        <v>90.236199699854296</v>
      </c>
      <c r="AE1787">
        <v>1.3922726903034499</v>
      </c>
      <c r="AF1787">
        <v>0</v>
      </c>
      <c r="AG1787">
        <v>-5.0910095048581898E-2</v>
      </c>
      <c r="AH1787" t="b">
        <v>0</v>
      </c>
      <c r="AI1787" t="b">
        <v>0</v>
      </c>
      <c r="AJ1787">
        <v>1308.6424827452711</v>
      </c>
      <c r="AK1787">
        <v>0</v>
      </c>
      <c r="AL1787">
        <v>-10.6448367737654</v>
      </c>
      <c r="AM1787">
        <v>4.9550909530235367</v>
      </c>
      <c r="AN1787">
        <v>-4.2635669034032722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</row>
    <row r="1788" spans="1:48">
      <c r="A1788">
        <v>1785</v>
      </c>
      <c r="B1788">
        <v>0</v>
      </c>
      <c r="C1788">
        <v>0</v>
      </c>
      <c r="D1788">
        <v>0</v>
      </c>
      <c r="E1788">
        <v>28.3</v>
      </c>
      <c r="F1788">
        <v>-0.57263298063045154</v>
      </c>
      <c r="G1788">
        <v>202.6410367796573</v>
      </c>
      <c r="H1788">
        <v>748.15070779049472</v>
      </c>
      <c r="I1788">
        <v>-8.5232547540309458</v>
      </c>
      <c r="J1788">
        <v>-8.5232547540309458</v>
      </c>
      <c r="K1788">
        <v>-401.65155495445032</v>
      </c>
      <c r="L1788">
        <v>3</v>
      </c>
      <c r="M1788">
        <v>-108.7896952747699</v>
      </c>
      <c r="N1788">
        <v>1214.2485987439729</v>
      </c>
      <c r="O1788" t="b">
        <v>0</v>
      </c>
      <c r="P1788">
        <v>-8.5232547540309458</v>
      </c>
      <c r="Q1788">
        <v>0</v>
      </c>
      <c r="R1788">
        <v>0.95069787531677719</v>
      </c>
      <c r="S1788">
        <v>60.931767808572623</v>
      </c>
      <c r="T1788">
        <v>-63.725281672263307</v>
      </c>
      <c r="U1788">
        <v>-8.1030401854408414</v>
      </c>
      <c r="V1788">
        <v>45.064413602506527</v>
      </c>
      <c r="W1788">
        <v>-65.581808383683637</v>
      </c>
      <c r="X1788">
        <v>2</v>
      </c>
      <c r="Y1788">
        <v>42.777428534185297</v>
      </c>
      <c r="Z1788">
        <v>82.657801295426395</v>
      </c>
      <c r="AA1788">
        <v>1214.2485987439729</v>
      </c>
      <c r="AB1788" t="b">
        <v>0</v>
      </c>
      <c r="AC1788" t="b">
        <v>1</v>
      </c>
      <c r="AD1788">
        <v>90.25338288273538</v>
      </c>
      <c r="AE1788">
        <v>1.370366145330703</v>
      </c>
      <c r="AF1788">
        <v>0</v>
      </c>
      <c r="AG1788">
        <v>-4.6552510085021093E-2</v>
      </c>
      <c r="AH1788" t="b">
        <v>0</v>
      </c>
      <c r="AI1788" t="b">
        <v>0</v>
      </c>
      <c r="AJ1788">
        <v>1214.2485987439729</v>
      </c>
      <c r="AK1788">
        <v>0</v>
      </c>
      <c r="AL1788">
        <v>-8.1030401854408414</v>
      </c>
      <c r="AM1788">
        <v>2.7997177685937311</v>
      </c>
      <c r="AN1788">
        <v>-3.9080455741028342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</row>
    <row r="1789" spans="1:48">
      <c r="A1789">
        <v>1786</v>
      </c>
      <c r="B1789">
        <v>0</v>
      </c>
      <c r="C1789">
        <v>0</v>
      </c>
      <c r="D1789">
        <v>0</v>
      </c>
      <c r="E1789">
        <v>26.3</v>
      </c>
      <c r="F1789">
        <v>-0.53847726074893876</v>
      </c>
      <c r="G1789">
        <v>188.320115452473</v>
      </c>
      <c r="H1789">
        <v>695.27786625053034</v>
      </c>
      <c r="I1789">
        <v>-7.3697499470182457</v>
      </c>
      <c r="J1789">
        <v>-7.3697499470182457</v>
      </c>
      <c r="K1789">
        <v>-373.70372164471343</v>
      </c>
      <c r="L1789">
        <v>3</v>
      </c>
      <c r="M1789">
        <v>-101.2198596004099</v>
      </c>
      <c r="N1789">
        <v>1128.4359769246109</v>
      </c>
      <c r="O1789" t="b">
        <v>0</v>
      </c>
      <c r="P1789">
        <v>-7.3697499470182457</v>
      </c>
      <c r="Q1789">
        <v>0</v>
      </c>
      <c r="R1789">
        <v>0.94958440653054133</v>
      </c>
      <c r="S1789">
        <v>60.943376164422737</v>
      </c>
      <c r="T1789">
        <v>-59.221688421293877</v>
      </c>
      <c r="U1789">
        <v>-6.99819962971781</v>
      </c>
      <c r="V1789">
        <v>41.998171179116042</v>
      </c>
      <c r="W1789">
        <v>-58.964729436663788</v>
      </c>
      <c r="X1789">
        <v>2</v>
      </c>
      <c r="Y1789">
        <v>36.160349587165463</v>
      </c>
      <c r="Z1789">
        <v>82.616013071764513</v>
      </c>
      <c r="AA1789">
        <v>1128.4359769246109</v>
      </c>
      <c r="AB1789" t="b">
        <v>0</v>
      </c>
      <c r="AC1789" t="b">
        <v>1</v>
      </c>
      <c r="AD1789">
        <v>90.269045140299141</v>
      </c>
      <c r="AE1789">
        <v>1.2320988240496911</v>
      </c>
      <c r="AF1789">
        <v>0</v>
      </c>
      <c r="AG1789">
        <v>-3.9888422739817908E-2</v>
      </c>
      <c r="AH1789" t="b">
        <v>0</v>
      </c>
      <c r="AI1789" t="b">
        <v>0</v>
      </c>
      <c r="AJ1789">
        <v>1128.4359769246109</v>
      </c>
      <c r="AK1789">
        <v>0</v>
      </c>
      <c r="AL1789">
        <v>-6.99819962971781</v>
      </c>
      <c r="AM1789">
        <v>2.0586677111274798</v>
      </c>
      <c r="AN1789">
        <v>-3.5942141829819061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</row>
    <row r="1790" spans="1:48">
      <c r="A1790">
        <v>1787</v>
      </c>
      <c r="B1790">
        <v>0</v>
      </c>
      <c r="C1790">
        <v>0</v>
      </c>
      <c r="D1790">
        <v>0</v>
      </c>
      <c r="E1790">
        <v>24.4</v>
      </c>
      <c r="F1790">
        <v>-0.52345797637379521</v>
      </c>
      <c r="G1790">
        <v>174.71524019164801</v>
      </c>
      <c r="H1790">
        <v>645.04866678756423</v>
      </c>
      <c r="I1790">
        <v>-6.6413566003923483</v>
      </c>
      <c r="J1790">
        <v>-6.6413566003923483</v>
      </c>
      <c r="K1790">
        <v>-362.99228297279012</v>
      </c>
      <c r="L1790">
        <v>2</v>
      </c>
      <c r="M1790">
        <v>-98.318603188729696</v>
      </c>
      <c r="N1790">
        <v>1598.4305962995841</v>
      </c>
      <c r="O1790" t="b">
        <v>1</v>
      </c>
      <c r="P1790">
        <v>-6.6413566003923483</v>
      </c>
      <c r="Q1790">
        <v>0</v>
      </c>
      <c r="R1790">
        <v>0.94931447693647497</v>
      </c>
      <c r="S1790">
        <v>60.953640178623672</v>
      </c>
      <c r="T1790">
        <v>-37.665566327374407</v>
      </c>
      <c r="U1790">
        <v>-6.3047359672500676</v>
      </c>
      <c r="V1790">
        <v>60.653036861355297</v>
      </c>
      <c r="W1790">
        <v>-72.133846922458204</v>
      </c>
      <c r="X1790">
        <v>2</v>
      </c>
      <c r="Y1790">
        <v>49.329467072959872</v>
      </c>
      <c r="Z1790">
        <v>82.571598988636595</v>
      </c>
      <c r="AA1790">
        <v>1598.4305962995841</v>
      </c>
      <c r="AB1790" t="b">
        <v>0</v>
      </c>
      <c r="AC1790" t="b">
        <v>1</v>
      </c>
      <c r="AD1790">
        <v>90.28600740550948</v>
      </c>
      <c r="AE1790">
        <v>1.507274413305097</v>
      </c>
      <c r="AF1790">
        <v>0</v>
      </c>
      <c r="AG1790">
        <v>-3.368087255408736E-2</v>
      </c>
      <c r="AH1790" t="b">
        <v>0</v>
      </c>
      <c r="AI1790" t="b">
        <v>0</v>
      </c>
      <c r="AJ1790">
        <v>1598.4305962995841</v>
      </c>
      <c r="AK1790">
        <v>0</v>
      </c>
      <c r="AL1790">
        <v>-6.3047359672500676</v>
      </c>
      <c r="AM1790">
        <v>0</v>
      </c>
      <c r="AN1790">
        <v>-4.7058799834466427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</row>
    <row r="1791" spans="1:48">
      <c r="A1791">
        <v>1788</v>
      </c>
      <c r="B1791">
        <v>0</v>
      </c>
      <c r="C1791">
        <v>0</v>
      </c>
      <c r="D1791">
        <v>0</v>
      </c>
      <c r="E1791">
        <v>22.5</v>
      </c>
      <c r="F1791">
        <v>-0.53435750042255004</v>
      </c>
      <c r="G1791">
        <v>161.1103649308229</v>
      </c>
      <c r="H1791">
        <v>594.81946732459812</v>
      </c>
      <c r="I1791">
        <v>-6.3421413945443321</v>
      </c>
      <c r="J1791">
        <v>-6.3421413945443321</v>
      </c>
      <c r="K1791">
        <v>-375.90994961603968</v>
      </c>
      <c r="L1791">
        <v>2</v>
      </c>
      <c r="M1791">
        <v>-101.8174294734669</v>
      </c>
      <c r="N1791">
        <v>1473.9626400303539</v>
      </c>
      <c r="O1791" t="b">
        <v>0</v>
      </c>
      <c r="P1791">
        <v>-6.3421413945443321</v>
      </c>
      <c r="Q1791">
        <v>0</v>
      </c>
      <c r="R1791">
        <v>0.95036102643379694</v>
      </c>
      <c r="S1791">
        <v>60.962939266251958</v>
      </c>
      <c r="T1791">
        <v>-39.048957539650807</v>
      </c>
      <c r="U1791">
        <v>-6.027324005507424</v>
      </c>
      <c r="V1791">
        <v>62.768471933816087</v>
      </c>
      <c r="W1791">
        <v>-34.973954370388817</v>
      </c>
      <c r="X1791">
        <v>2</v>
      </c>
      <c r="Y1791">
        <v>12.169574520890491</v>
      </c>
      <c r="Z1791">
        <v>82.533243652213955</v>
      </c>
      <c r="AA1791">
        <v>1473.9626400303539</v>
      </c>
      <c r="AB1791" t="b">
        <v>0</v>
      </c>
      <c r="AC1791" t="b">
        <v>1</v>
      </c>
      <c r="AD1791">
        <v>90.298209596301916</v>
      </c>
      <c r="AE1791">
        <v>0.73079904654543804</v>
      </c>
      <c r="AF1791">
        <v>0</v>
      </c>
      <c r="AG1791">
        <v>-2.8439166850472101E-2</v>
      </c>
      <c r="AH1791" t="b">
        <v>0</v>
      </c>
      <c r="AI1791" t="b">
        <v>0</v>
      </c>
      <c r="AJ1791">
        <v>1473.9626400303539</v>
      </c>
      <c r="AK1791">
        <v>0</v>
      </c>
      <c r="AL1791">
        <v>-6.027324005507424</v>
      </c>
      <c r="AM1791">
        <v>0.33175508142217858</v>
      </c>
      <c r="AN1791">
        <v>-4.9146993595672246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</row>
    <row r="1792" spans="1:48">
      <c r="A1792">
        <v>1789</v>
      </c>
      <c r="B1792">
        <v>0</v>
      </c>
      <c r="C1792">
        <v>0</v>
      </c>
      <c r="D1792">
        <v>0</v>
      </c>
      <c r="E1792">
        <v>20.5</v>
      </c>
      <c r="F1792">
        <v>-0.58911202193600376</v>
      </c>
      <c r="G1792">
        <v>146.78944360363869</v>
      </c>
      <c r="H1792">
        <v>541.94662578463397</v>
      </c>
      <c r="I1792">
        <v>-6.5952291030140673</v>
      </c>
      <c r="J1792">
        <v>-6.5952291030140673</v>
      </c>
      <c r="K1792">
        <v>-429.04855559062679</v>
      </c>
      <c r="L1792">
        <v>2</v>
      </c>
      <c r="M1792">
        <v>-116.21033466701699</v>
      </c>
      <c r="N1792">
        <v>1342.943738694323</v>
      </c>
      <c r="O1792" t="b">
        <v>0</v>
      </c>
      <c r="P1792">
        <v>-6.5952291030140673</v>
      </c>
      <c r="Q1792">
        <v>0</v>
      </c>
      <c r="R1792">
        <v>0.95312514600947551</v>
      </c>
      <c r="S1792">
        <v>60.971636042977259</v>
      </c>
      <c r="T1792">
        <v>-44.698544066711307</v>
      </c>
      <c r="U1792">
        <v>-6.2860787017762254</v>
      </c>
      <c r="V1792">
        <v>71.51179060030573</v>
      </c>
      <c r="W1792">
        <v>-41.591033317408723</v>
      </c>
      <c r="X1792">
        <v>2</v>
      </c>
      <c r="Y1792">
        <v>18.786653467910391</v>
      </c>
      <c r="Z1792">
        <v>82.496467896667369</v>
      </c>
      <c r="AA1792">
        <v>1342.943738694323</v>
      </c>
      <c r="AB1792" t="b">
        <v>0</v>
      </c>
      <c r="AC1792" t="b">
        <v>1</v>
      </c>
      <c r="AD1792">
        <v>90.304351705029859</v>
      </c>
      <c r="AE1792">
        <v>0.86906636782645075</v>
      </c>
      <c r="AF1792">
        <v>0</v>
      </c>
      <c r="AG1792">
        <v>-2.566543367398744E-2</v>
      </c>
      <c r="AH1792" t="b">
        <v>0</v>
      </c>
      <c r="AI1792" t="b">
        <v>0</v>
      </c>
      <c r="AJ1792">
        <v>1342.943738694323</v>
      </c>
      <c r="AK1792">
        <v>0</v>
      </c>
      <c r="AL1792">
        <v>-6.2860787017762254</v>
      </c>
      <c r="AM1792">
        <v>0.96055457843533887</v>
      </c>
      <c r="AN1792">
        <v>-4.3955896504971408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</row>
    <row r="1793" spans="1:48">
      <c r="A1793">
        <v>1790</v>
      </c>
      <c r="B1793">
        <v>0</v>
      </c>
      <c r="C1793">
        <v>0</v>
      </c>
      <c r="D1793">
        <v>0</v>
      </c>
      <c r="E1793">
        <v>18.2</v>
      </c>
      <c r="F1793">
        <v>-0.69252774516676574</v>
      </c>
      <c r="G1793">
        <v>130.32038407737679</v>
      </c>
      <c r="H1793">
        <v>481.14285801367498</v>
      </c>
      <c r="I1793">
        <v>-7.1928460380960129</v>
      </c>
      <c r="J1793">
        <v>-7.1928460380960129</v>
      </c>
      <c r="K1793">
        <v>-527.05968139975687</v>
      </c>
      <c r="L1793">
        <v>2</v>
      </c>
      <c r="M1793">
        <v>-142.75722681466871</v>
      </c>
      <c r="N1793">
        <v>1192.2720021578871</v>
      </c>
      <c r="O1793" t="b">
        <v>0</v>
      </c>
      <c r="P1793">
        <v>-7.1928460380960129</v>
      </c>
      <c r="Q1793">
        <v>0</v>
      </c>
      <c r="R1793">
        <v>0.95659100177395739</v>
      </c>
      <c r="S1793">
        <v>60.980176270130293</v>
      </c>
      <c r="T1793">
        <v>-55.109071270829702</v>
      </c>
      <c r="U1793">
        <v>-6.8806117971881058</v>
      </c>
      <c r="V1793">
        <v>87.64815554383901</v>
      </c>
      <c r="W1793">
        <v>-43.380998868342907</v>
      </c>
      <c r="X1793">
        <v>2</v>
      </c>
      <c r="Y1793">
        <v>20.576619018844578</v>
      </c>
      <c r="Z1793">
        <v>82.495319634078513</v>
      </c>
      <c r="AA1793">
        <v>1192.2720021578871</v>
      </c>
      <c r="AB1793" t="b">
        <v>0</v>
      </c>
      <c r="AC1793" t="b">
        <v>1</v>
      </c>
      <c r="AD1793">
        <v>90.312161878142305</v>
      </c>
      <c r="AE1793">
        <v>0.90646863306985181</v>
      </c>
      <c r="AF1793">
        <v>0</v>
      </c>
      <c r="AG1793">
        <v>-2.30440023618757E-2</v>
      </c>
      <c r="AH1793" t="b">
        <v>0</v>
      </c>
      <c r="AI1793" t="b">
        <v>0</v>
      </c>
      <c r="AJ1793">
        <v>1192.2720021578871</v>
      </c>
      <c r="AK1793">
        <v>0</v>
      </c>
      <c r="AL1793">
        <v>-6.8806117971881058</v>
      </c>
      <c r="AM1793">
        <v>2.064994011304087</v>
      </c>
      <c r="AN1793">
        <v>-3.8268504710709341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</row>
    <row r="1794" spans="1:48">
      <c r="A1794">
        <v>1791</v>
      </c>
      <c r="B1794">
        <v>0</v>
      </c>
      <c r="C1794">
        <v>0</v>
      </c>
      <c r="D1794">
        <v>0</v>
      </c>
      <c r="E1794">
        <v>15.5</v>
      </c>
      <c r="F1794">
        <v>-0.80744366406359891</v>
      </c>
      <c r="G1794">
        <v>110.987140285678</v>
      </c>
      <c r="H1794">
        <v>409.76452193472318</v>
      </c>
      <c r="I1794">
        <v>-7.3908304349681604</v>
      </c>
      <c r="J1794">
        <v>-7.3908304349681604</v>
      </c>
      <c r="K1794">
        <v>-635.90458908201788</v>
      </c>
      <c r="L1794">
        <v>2</v>
      </c>
      <c r="M1794">
        <v>-172.23851275244249</v>
      </c>
      <c r="N1794">
        <v>1015.396485354244</v>
      </c>
      <c r="O1794" t="b">
        <v>0</v>
      </c>
      <c r="P1794">
        <v>-7.3908304349681604</v>
      </c>
      <c r="Q1794">
        <v>0</v>
      </c>
      <c r="R1794">
        <v>0.95920310719353152</v>
      </c>
      <c r="S1794">
        <v>60.988801687828712</v>
      </c>
      <c r="T1794">
        <v>-66.671394919505872</v>
      </c>
      <c r="U1794">
        <v>-7.0893075179619789</v>
      </c>
      <c r="V1794">
        <v>105.5671178329366</v>
      </c>
      <c r="W1794">
        <v>-45.847323918146387</v>
      </c>
      <c r="X1794">
        <v>2</v>
      </c>
      <c r="Y1794">
        <v>23.042944068648069</v>
      </c>
      <c r="Z1794">
        <v>82.481604276557405</v>
      </c>
      <c r="AA1794">
        <v>1015.396485354244</v>
      </c>
      <c r="AB1794" t="b">
        <v>0</v>
      </c>
      <c r="AC1794" t="b">
        <v>1</v>
      </c>
      <c r="AD1794">
        <v>90.320816553358071</v>
      </c>
      <c r="AE1794">
        <v>0.95800378336425307</v>
      </c>
      <c r="AF1794">
        <v>0</v>
      </c>
      <c r="AG1794">
        <v>-1.8389122541593968E-2</v>
      </c>
      <c r="AH1794" t="b">
        <v>0</v>
      </c>
      <c r="AI1794" t="b">
        <v>0</v>
      </c>
      <c r="AJ1794">
        <v>1015.396485354244</v>
      </c>
      <c r="AK1794">
        <v>0</v>
      </c>
      <c r="AL1794">
        <v>-7.0893075179619789</v>
      </c>
      <c r="AM1794">
        <v>2.8233756236042309</v>
      </c>
      <c r="AN1794">
        <v>-3.193335426534218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</row>
    <row r="1795" spans="1:48">
      <c r="A1795">
        <v>1792</v>
      </c>
      <c r="B1795">
        <v>0</v>
      </c>
      <c r="C1795">
        <v>0</v>
      </c>
      <c r="D1795">
        <v>0</v>
      </c>
      <c r="E1795">
        <v>12.3</v>
      </c>
      <c r="F1795">
        <v>-0.99436426524550536</v>
      </c>
      <c r="G1795">
        <v>88.073666162183201</v>
      </c>
      <c r="H1795">
        <v>325.16797547078039</v>
      </c>
      <c r="I1795">
        <v>-7.4804120974635282</v>
      </c>
      <c r="J1795">
        <v>-7.4804120974635282</v>
      </c>
      <c r="K1795">
        <v>-811.05598089903913</v>
      </c>
      <c r="L1795">
        <v>2</v>
      </c>
      <c r="M1795">
        <v>-219.67930143527599</v>
      </c>
      <c r="N1795">
        <v>805.76624321659392</v>
      </c>
      <c r="O1795" t="b">
        <v>0</v>
      </c>
      <c r="P1795">
        <v>-7.4804120974635282</v>
      </c>
      <c r="Q1795">
        <v>0</v>
      </c>
      <c r="R1795">
        <v>0.96184365034391373</v>
      </c>
      <c r="S1795">
        <v>60.997131207029618</v>
      </c>
      <c r="T1795">
        <v>-85.269225664853437</v>
      </c>
      <c r="U1795">
        <v>-7.1949868779010924</v>
      </c>
      <c r="V1795">
        <v>134.41007577042259</v>
      </c>
      <c r="W1795">
        <v>-45.517981524844707</v>
      </c>
      <c r="X1795">
        <v>2</v>
      </c>
      <c r="Y1795">
        <v>22.713601675346379</v>
      </c>
      <c r="Z1795">
        <v>82.466386363544046</v>
      </c>
      <c r="AA1795">
        <v>805.76624321659392</v>
      </c>
      <c r="AB1795" t="b">
        <v>0</v>
      </c>
      <c r="AC1795" t="b">
        <v>1</v>
      </c>
      <c r="AD1795">
        <v>90.32989523306918</v>
      </c>
      <c r="AE1795">
        <v>0.95112200201168051</v>
      </c>
      <c r="AF1795">
        <v>0</v>
      </c>
      <c r="AG1795">
        <v>-1.479598120935444E-2</v>
      </c>
      <c r="AH1795" t="b">
        <v>0</v>
      </c>
      <c r="AI1795" t="b">
        <v>0</v>
      </c>
      <c r="AJ1795">
        <v>805.76624321659392</v>
      </c>
      <c r="AK1795">
        <v>0</v>
      </c>
      <c r="AL1795">
        <v>-7.1949868779010924</v>
      </c>
      <c r="AM1795">
        <v>3.7068156923693198</v>
      </c>
      <c r="AN1795">
        <v>-2.4830191435044489</v>
      </c>
      <c r="AO1795">
        <v>0</v>
      </c>
      <c r="AP1795">
        <v>1</v>
      </c>
      <c r="AQ1795">
        <v>3</v>
      </c>
      <c r="AR1795">
        <v>0</v>
      </c>
      <c r="AS1795">
        <v>0</v>
      </c>
      <c r="AT1795">
        <v>1.336464429193323E-2</v>
      </c>
      <c r="AU1795">
        <v>4.2530956694388144E-3</v>
      </c>
      <c r="AV1795">
        <v>1.336464429193323E-2</v>
      </c>
    </row>
    <row r="1796" spans="1:48">
      <c r="A1796">
        <v>1793</v>
      </c>
      <c r="B1796">
        <v>0</v>
      </c>
      <c r="C1796">
        <v>0</v>
      </c>
      <c r="D1796">
        <v>0</v>
      </c>
      <c r="E1796">
        <v>8.6999999999999993</v>
      </c>
      <c r="F1796">
        <v>-0.88176594162104793</v>
      </c>
      <c r="G1796">
        <v>62.296007773251517</v>
      </c>
      <c r="H1796">
        <v>229.99686069884461</v>
      </c>
      <c r="I1796">
        <v>-4.6415786030180861</v>
      </c>
      <c r="J1796">
        <v>-4.6415786030180861</v>
      </c>
      <c r="K1796">
        <v>-711.50322933255097</v>
      </c>
      <c r="L1796">
        <v>0</v>
      </c>
      <c r="M1796">
        <v>-192.71485084846989</v>
      </c>
      <c r="N1796">
        <v>0</v>
      </c>
      <c r="O1796" t="b">
        <v>1</v>
      </c>
      <c r="P1796">
        <v>-4.6415786030180861</v>
      </c>
      <c r="Q1796">
        <v>0</v>
      </c>
      <c r="R1796">
        <v>0</v>
      </c>
      <c r="S1796">
        <v>61.005016030081791</v>
      </c>
      <c r="T1796">
        <v>0</v>
      </c>
      <c r="U1796">
        <v>0</v>
      </c>
      <c r="V1796">
        <v>192.71485084846989</v>
      </c>
      <c r="W1796">
        <v>0</v>
      </c>
      <c r="X1796">
        <v>0</v>
      </c>
      <c r="Y1796">
        <v>-22.804379849498329</v>
      </c>
      <c r="Z1796">
        <v>82.443490530129296</v>
      </c>
      <c r="AA1796">
        <v>750</v>
      </c>
      <c r="AB1796" t="b">
        <v>0</v>
      </c>
      <c r="AC1796" t="b">
        <v>1</v>
      </c>
      <c r="AD1796">
        <v>90.329877221526687</v>
      </c>
      <c r="AE1796">
        <v>0</v>
      </c>
      <c r="AF1796">
        <v>0</v>
      </c>
      <c r="AG1796">
        <v>-1.123832528602647E-2</v>
      </c>
      <c r="AH1796" t="b">
        <v>1</v>
      </c>
      <c r="AI1796" t="b">
        <v>0</v>
      </c>
      <c r="AJ1796">
        <v>750</v>
      </c>
      <c r="AK1796">
        <v>0</v>
      </c>
      <c r="AL1796">
        <v>0</v>
      </c>
      <c r="AM1796">
        <v>0</v>
      </c>
      <c r="AN1796">
        <v>2.3855456508618338E-3</v>
      </c>
      <c r="AO1796">
        <v>0</v>
      </c>
      <c r="AP1796">
        <v>1</v>
      </c>
      <c r="AQ1796">
        <v>0</v>
      </c>
      <c r="AR1796">
        <v>0</v>
      </c>
      <c r="AS1796">
        <v>0</v>
      </c>
      <c r="AT1796">
        <v>0.2105363333333333</v>
      </c>
      <c r="AU1796">
        <v>6.7000000000000004E-2</v>
      </c>
      <c r="AV1796">
        <v>0.2105363333333333</v>
      </c>
    </row>
    <row r="1797" spans="1:48">
      <c r="A1797">
        <v>1794</v>
      </c>
      <c r="B1797">
        <v>0</v>
      </c>
      <c r="C1797">
        <v>0</v>
      </c>
      <c r="D1797">
        <v>0</v>
      </c>
      <c r="E1797">
        <v>5.2</v>
      </c>
      <c r="F1797">
        <v>-1.395238634936971</v>
      </c>
      <c r="G1797">
        <v>37.234395450679067</v>
      </c>
      <c r="H1797">
        <v>137.46938800390711</v>
      </c>
      <c r="I1797">
        <v>-4.6226127055200132</v>
      </c>
      <c r="J1797">
        <v>-4.6226127055200132</v>
      </c>
      <c r="K1797">
        <v>-1185.535556323086</v>
      </c>
      <c r="L1797">
        <v>0</v>
      </c>
      <c r="M1797">
        <v>-321.10930561297027</v>
      </c>
      <c r="N1797">
        <v>0</v>
      </c>
      <c r="O1797" t="b">
        <v>0</v>
      </c>
      <c r="P1797">
        <v>-4.6226127055200132</v>
      </c>
      <c r="Q1797">
        <v>0</v>
      </c>
      <c r="R1797">
        <v>0</v>
      </c>
      <c r="S1797">
        <v>61.005016030081791</v>
      </c>
      <c r="T1797">
        <v>0</v>
      </c>
      <c r="U1797">
        <v>0</v>
      </c>
      <c r="V1797">
        <v>321.10930561297022</v>
      </c>
      <c r="W1797">
        <v>0</v>
      </c>
      <c r="X1797">
        <v>0</v>
      </c>
      <c r="Y1797">
        <v>-22.804379849498329</v>
      </c>
      <c r="Z1797">
        <v>82.420594696714545</v>
      </c>
      <c r="AA1797">
        <v>750</v>
      </c>
      <c r="AB1797" t="b">
        <v>0</v>
      </c>
      <c r="AC1797" t="b">
        <v>1</v>
      </c>
      <c r="AD1797">
        <v>90.320827864443558</v>
      </c>
      <c r="AE1797">
        <v>0</v>
      </c>
      <c r="AF1797">
        <v>0</v>
      </c>
      <c r="AG1797">
        <v>-1.4246728860499051E-2</v>
      </c>
      <c r="AH1797" t="b">
        <v>1</v>
      </c>
      <c r="AI1797" t="b">
        <v>0</v>
      </c>
      <c r="AJ1797">
        <v>750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1</v>
      </c>
      <c r="AQ1797">
        <v>0</v>
      </c>
      <c r="AR1797">
        <v>0</v>
      </c>
      <c r="AS1797">
        <v>0</v>
      </c>
      <c r="AT1797">
        <v>0.2105363333333333</v>
      </c>
      <c r="AU1797">
        <v>6.7000000000000004E-2</v>
      </c>
      <c r="AV1797">
        <v>0.2105363333333333</v>
      </c>
    </row>
    <row r="1798" spans="1:48">
      <c r="A1798">
        <v>1795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 t="b">
        <v>0</v>
      </c>
      <c r="P1798">
        <v>0</v>
      </c>
      <c r="Q1798">
        <v>0</v>
      </c>
      <c r="R1798">
        <v>1</v>
      </c>
      <c r="S1798">
        <v>61.005016030081791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-22.804379849498329</v>
      </c>
      <c r="Z1798">
        <v>82.408768416724129</v>
      </c>
      <c r="AA1798">
        <v>750</v>
      </c>
      <c r="AB1798" t="b">
        <v>0</v>
      </c>
      <c r="AC1798" t="b">
        <v>1</v>
      </c>
      <c r="AD1798">
        <v>90.31177850736043</v>
      </c>
      <c r="AE1798">
        <v>0</v>
      </c>
      <c r="AF1798">
        <v>0</v>
      </c>
      <c r="AG1798">
        <v>-1.492974506614464E-2</v>
      </c>
      <c r="AH1798" t="b">
        <v>1</v>
      </c>
      <c r="AI1798" t="b">
        <v>0</v>
      </c>
      <c r="AJ1798">
        <v>750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1</v>
      </c>
      <c r="AQ1798">
        <v>0</v>
      </c>
      <c r="AR1798">
        <v>0</v>
      </c>
      <c r="AS1798">
        <v>0</v>
      </c>
      <c r="AT1798">
        <v>0.2105363333333333</v>
      </c>
      <c r="AU1798">
        <v>6.7000000000000004E-2</v>
      </c>
      <c r="AV1798">
        <v>0.2105363333333333</v>
      </c>
    </row>
    <row r="1799" spans="1:48">
      <c r="A1799">
        <v>1796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b">
        <v>0</v>
      </c>
      <c r="P1799">
        <v>0</v>
      </c>
      <c r="Q1799">
        <v>0</v>
      </c>
      <c r="R1799">
        <v>1</v>
      </c>
      <c r="S1799">
        <v>61.005016030081791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-22.804379849498329</v>
      </c>
      <c r="Z1799">
        <v>82.396942136733713</v>
      </c>
      <c r="AA1799">
        <v>750</v>
      </c>
      <c r="AB1799" t="b">
        <v>0</v>
      </c>
      <c r="AC1799" t="b">
        <v>1</v>
      </c>
      <c r="AD1799">
        <v>90.302729150277301</v>
      </c>
      <c r="AE1799">
        <v>0</v>
      </c>
      <c r="AF1799">
        <v>0</v>
      </c>
      <c r="AG1799">
        <v>-1.510535903146187E-2</v>
      </c>
      <c r="AH1799" t="b">
        <v>1</v>
      </c>
      <c r="AI1799" t="b">
        <v>0</v>
      </c>
      <c r="AJ1799">
        <v>750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1</v>
      </c>
      <c r="AQ1799">
        <v>0</v>
      </c>
      <c r="AR1799">
        <v>0</v>
      </c>
      <c r="AS1799">
        <v>0</v>
      </c>
      <c r="AT1799">
        <v>0.2105363333333333</v>
      </c>
      <c r="AU1799">
        <v>6.7000000000000004E-2</v>
      </c>
      <c r="AV1799">
        <v>0.2105363333333333</v>
      </c>
    </row>
    <row r="1800" spans="1:48">
      <c r="A1800">
        <v>1797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 t="b">
        <v>0</v>
      </c>
      <c r="P1800">
        <v>0</v>
      </c>
      <c r="Q1800">
        <v>0</v>
      </c>
      <c r="R1800">
        <v>1</v>
      </c>
      <c r="S1800">
        <v>61.005016030081791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-22.804379849498329</v>
      </c>
      <c r="Z1800">
        <v>82.385115856743298</v>
      </c>
      <c r="AA1800">
        <v>750</v>
      </c>
      <c r="AB1800" t="b">
        <v>0</v>
      </c>
      <c r="AC1800" t="b">
        <v>1</v>
      </c>
      <c r="AD1800">
        <v>90.293679793194173</v>
      </c>
      <c r="AE1800">
        <v>0</v>
      </c>
      <c r="AF1800">
        <v>0</v>
      </c>
      <c r="AG1800">
        <v>-1.3818879085779169E-2</v>
      </c>
      <c r="AH1800" t="b">
        <v>1</v>
      </c>
      <c r="AI1800" t="b">
        <v>0</v>
      </c>
      <c r="AJ1800">
        <v>750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1</v>
      </c>
      <c r="AQ1800">
        <v>0</v>
      </c>
      <c r="AR1800">
        <v>0</v>
      </c>
      <c r="AS1800">
        <v>0</v>
      </c>
      <c r="AT1800">
        <v>0.2105363333333333</v>
      </c>
      <c r="AU1800">
        <v>6.7000000000000004E-2</v>
      </c>
      <c r="AV1800">
        <v>0.2105363333333333</v>
      </c>
    </row>
    <row r="1801" spans="1:48">
      <c r="A1801">
        <v>1798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b">
        <v>0</v>
      </c>
      <c r="P1801">
        <v>0</v>
      </c>
      <c r="Q1801">
        <v>0</v>
      </c>
      <c r="R1801">
        <v>1</v>
      </c>
      <c r="S1801">
        <v>61.005016030081791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-22.804379849498329</v>
      </c>
      <c r="Z1801">
        <v>82.373289576752882</v>
      </c>
      <c r="AA1801">
        <v>750</v>
      </c>
      <c r="AB1801" t="b">
        <v>0</v>
      </c>
      <c r="AC1801" t="b">
        <v>1</v>
      </c>
      <c r="AD1801">
        <v>90.284630436111044</v>
      </c>
      <c r="AE1801">
        <v>0</v>
      </c>
      <c r="AF1801">
        <v>0</v>
      </c>
      <c r="AG1801">
        <v>-1.121807073418968E-2</v>
      </c>
      <c r="AH1801" t="b">
        <v>1</v>
      </c>
      <c r="AI1801" t="b">
        <v>0</v>
      </c>
      <c r="AJ1801">
        <v>750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1</v>
      </c>
      <c r="AQ1801">
        <v>0</v>
      </c>
      <c r="AR1801">
        <v>0</v>
      </c>
      <c r="AS1801">
        <v>0</v>
      </c>
      <c r="AT1801">
        <v>0.2105363333333333</v>
      </c>
      <c r="AU1801">
        <v>6.7000000000000004E-2</v>
      </c>
      <c r="AV1801">
        <v>0.2105363333333333</v>
      </c>
    </row>
    <row r="1802" spans="1:48">
      <c r="A1802">
        <v>1799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 t="b">
        <v>0</v>
      </c>
      <c r="P1802">
        <v>0</v>
      </c>
      <c r="Q1802">
        <v>0</v>
      </c>
      <c r="R1802">
        <v>1</v>
      </c>
      <c r="S1802">
        <v>61.005016030081791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-22.804379849498329</v>
      </c>
      <c r="Z1802">
        <v>82.361463296762466</v>
      </c>
      <c r="AA1802">
        <v>750</v>
      </c>
      <c r="AB1802" t="b">
        <v>0</v>
      </c>
      <c r="AC1802" t="b">
        <v>1</v>
      </c>
      <c r="AD1802">
        <v>90.275581079027916</v>
      </c>
      <c r="AE1802">
        <v>0</v>
      </c>
      <c r="AF1802">
        <v>0</v>
      </c>
      <c r="AG1802">
        <v>-1.1153128628524521E-2</v>
      </c>
      <c r="AH1802" t="b">
        <v>1</v>
      </c>
      <c r="AI1802" t="b">
        <v>0</v>
      </c>
      <c r="AJ1802">
        <v>750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0</v>
      </c>
      <c r="AT1802">
        <v>0.2105363333333333</v>
      </c>
      <c r="AU1802">
        <v>6.7000000000000004E-2</v>
      </c>
      <c r="AV1802">
        <v>0.2105363333333333</v>
      </c>
    </row>
    <row r="1803" spans="1:48">
      <c r="A1803">
        <v>1800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 t="b">
        <v>0</v>
      </c>
      <c r="P1803">
        <v>0</v>
      </c>
      <c r="Q1803">
        <v>0</v>
      </c>
      <c r="R1803">
        <v>1</v>
      </c>
      <c r="S1803">
        <v>61.005016030081791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-22.804379849498329</v>
      </c>
      <c r="Z1803">
        <v>82.34963701677205</v>
      </c>
      <c r="AA1803">
        <v>750</v>
      </c>
      <c r="AB1803" t="b">
        <v>0</v>
      </c>
      <c r="AC1803" t="b">
        <v>1</v>
      </c>
      <c r="AD1803">
        <v>90.266531721944787</v>
      </c>
      <c r="AE1803">
        <v>0</v>
      </c>
      <c r="AF1803">
        <v>0</v>
      </c>
      <c r="AG1803">
        <v>-1.1169777131747549E-2</v>
      </c>
      <c r="AH1803" t="b">
        <v>1</v>
      </c>
      <c r="AI1803" t="b">
        <v>0</v>
      </c>
      <c r="AJ1803">
        <v>750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1</v>
      </c>
      <c r="AQ1803">
        <v>0</v>
      </c>
      <c r="AR1803">
        <v>0</v>
      </c>
      <c r="AS1803">
        <v>0</v>
      </c>
      <c r="AT1803">
        <v>0.2105363333333333</v>
      </c>
      <c r="AU1803">
        <v>6.7000000000000004E-2</v>
      </c>
      <c r="AV1803">
        <v>0.2105363333333333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3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136</v>
      </c>
      <c r="C2" t="s">
        <v>546</v>
      </c>
    </row>
    <row r="3" spans="1:3">
      <c r="A3" s="44" t="s">
        <v>138</v>
      </c>
      <c r="B3" s="44" t="s">
        <v>139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145</v>
      </c>
      <c r="C5" t="s">
        <v>146</v>
      </c>
    </row>
    <row r="6" spans="1:3">
      <c r="A6" s="44" t="s">
        <v>150</v>
      </c>
      <c r="B6" s="44" t="s">
        <v>151</v>
      </c>
      <c r="C6" t="s">
        <v>152</v>
      </c>
    </row>
    <row r="7" spans="1:3">
      <c r="A7" s="44" t="s">
        <v>153</v>
      </c>
      <c r="B7" s="44" t="s">
        <v>154</v>
      </c>
      <c r="C7" t="s">
        <v>155</v>
      </c>
    </row>
    <row r="8" spans="1:3">
      <c r="A8" s="44" t="s">
        <v>156</v>
      </c>
      <c r="B8" s="44" t="s">
        <v>157</v>
      </c>
      <c r="C8" t="s">
        <v>158</v>
      </c>
    </row>
    <row r="9" spans="1:3">
      <c r="A9" s="44" t="s">
        <v>159</v>
      </c>
      <c r="B9" s="44" t="s">
        <v>160</v>
      </c>
      <c r="C9" t="s">
        <v>161</v>
      </c>
    </row>
    <row r="10" spans="1:3">
      <c r="A10" s="44" t="s">
        <v>162</v>
      </c>
      <c r="B10" s="44" t="s">
        <v>163</v>
      </c>
      <c r="C10" t="s">
        <v>164</v>
      </c>
    </row>
    <row r="11" spans="1:3">
      <c r="A11" s="44" t="s">
        <v>165</v>
      </c>
      <c r="B11" s="44" t="s">
        <v>166</v>
      </c>
      <c r="C11" t="s">
        <v>164</v>
      </c>
    </row>
    <row r="12" spans="1:3">
      <c r="A12" s="44" t="s">
        <v>167</v>
      </c>
      <c r="B12" s="44" t="s">
        <v>168</v>
      </c>
      <c r="C12" t="s">
        <v>164</v>
      </c>
    </row>
    <row r="13" spans="1:3">
      <c r="A13" s="44" t="s">
        <v>169</v>
      </c>
      <c r="B13" s="44" t="s">
        <v>170</v>
      </c>
      <c r="C13" t="s">
        <v>171</v>
      </c>
    </row>
    <row r="14" spans="1:3">
      <c r="A14" s="44" t="s">
        <v>175</v>
      </c>
      <c r="B14" s="44" t="s">
        <v>176</v>
      </c>
      <c r="C14" t="s">
        <v>177</v>
      </c>
    </row>
    <row r="15" spans="1:3">
      <c r="A15" s="44" t="s">
        <v>178</v>
      </c>
      <c r="B15" s="44" t="s">
        <v>179</v>
      </c>
      <c r="C15" t="s">
        <v>161</v>
      </c>
    </row>
    <row r="16" spans="1:3">
      <c r="A16" s="44" t="s">
        <v>592</v>
      </c>
      <c r="B16" s="44" t="s">
        <v>593</v>
      </c>
      <c r="C16" t="s">
        <v>594</v>
      </c>
    </row>
    <row r="17" spans="1:3">
      <c r="A17" s="44" t="s">
        <v>595</v>
      </c>
      <c r="B17" s="44" t="s">
        <v>596</v>
      </c>
      <c r="C17" t="s">
        <v>597</v>
      </c>
    </row>
    <row r="18" spans="1:3">
      <c r="A18" s="44" t="s">
        <v>598</v>
      </c>
      <c r="B18" s="44" t="s">
        <v>599</v>
      </c>
      <c r="C18" t="s">
        <v>600</v>
      </c>
    </row>
    <row r="19" spans="1:3">
      <c r="A19" s="44" t="s">
        <v>601</v>
      </c>
      <c r="B19" s="44" t="s">
        <v>602</v>
      </c>
      <c r="C19" t="s">
        <v>603</v>
      </c>
    </row>
    <row r="20" spans="1:3">
      <c r="A20" s="44" t="s">
        <v>186</v>
      </c>
      <c r="B20" s="44" t="s">
        <v>187</v>
      </c>
      <c r="C20" t="s">
        <v>66</v>
      </c>
    </row>
    <row r="21" spans="1:3">
      <c r="A21" s="44" t="s">
        <v>188</v>
      </c>
      <c r="B21" s="44" t="s">
        <v>189</v>
      </c>
      <c r="C21" t="s">
        <v>553</v>
      </c>
    </row>
    <row r="22" spans="1:3">
      <c r="A22" s="44" t="s">
        <v>191</v>
      </c>
      <c r="B22" s="44" t="s">
        <v>192</v>
      </c>
      <c r="C22" t="s">
        <v>193</v>
      </c>
    </row>
    <row r="23" spans="1:3">
      <c r="A23" s="44" t="s">
        <v>197</v>
      </c>
      <c r="B23" s="44" t="s">
        <v>198</v>
      </c>
      <c r="C23" t="s">
        <v>66</v>
      </c>
    </row>
    <row r="24" spans="1:3">
      <c r="A24" s="44" t="s">
        <v>199</v>
      </c>
      <c r="B24" s="44" t="s">
        <v>200</v>
      </c>
      <c r="C24" t="s">
        <v>66</v>
      </c>
    </row>
    <row r="25" spans="1:3">
      <c r="A25" s="44" t="s">
        <v>201</v>
      </c>
      <c r="B25" s="44" t="s">
        <v>202</v>
      </c>
      <c r="C25" t="s">
        <v>203</v>
      </c>
    </row>
    <row r="26" spans="1:3">
      <c r="A26" s="44" t="s">
        <v>204</v>
      </c>
      <c r="B26" s="44" t="s">
        <v>205</v>
      </c>
      <c r="C26" t="s">
        <v>206</v>
      </c>
    </row>
    <row r="27" spans="1:3">
      <c r="A27" s="44" t="s">
        <v>207</v>
      </c>
      <c r="B27" s="44" t="s">
        <v>208</v>
      </c>
      <c r="C27" t="s">
        <v>66</v>
      </c>
    </row>
    <row r="28" spans="1:3">
      <c r="A28" s="44" t="s">
        <v>209</v>
      </c>
      <c r="B28" s="44" t="s">
        <v>210</v>
      </c>
      <c r="C28" t="s">
        <v>66</v>
      </c>
    </row>
    <row r="29" spans="1:3">
      <c r="A29" s="44" t="s">
        <v>211</v>
      </c>
      <c r="B29" s="44" t="s">
        <v>212</v>
      </c>
      <c r="C29" t="s">
        <v>213</v>
      </c>
    </row>
    <row r="30" spans="1:3">
      <c r="A30" s="44" t="s">
        <v>214</v>
      </c>
      <c r="B30" s="44" t="s">
        <v>215</v>
      </c>
      <c r="C30" t="s">
        <v>63</v>
      </c>
    </row>
    <row r="31" spans="1:3">
      <c r="A31" s="44" t="s">
        <v>216</v>
      </c>
      <c r="B31" s="44" t="s">
        <v>217</v>
      </c>
      <c r="C31" t="s">
        <v>218</v>
      </c>
    </row>
    <row r="32" spans="1:3">
      <c r="A32" s="44" t="s">
        <v>219</v>
      </c>
      <c r="B32" s="44" t="s">
        <v>220</v>
      </c>
      <c r="C32" t="s">
        <v>559</v>
      </c>
    </row>
    <row r="33" spans="1:3">
      <c r="A33" s="44" t="s">
        <v>222</v>
      </c>
      <c r="B33" s="44" t="s">
        <v>223</v>
      </c>
      <c r="C33" t="s">
        <v>560</v>
      </c>
    </row>
    <row r="34" spans="1:3">
      <c r="A34" s="44" t="s">
        <v>225</v>
      </c>
      <c r="B34" s="44" t="s">
        <v>226</v>
      </c>
      <c r="C34" t="s">
        <v>561</v>
      </c>
    </row>
    <row r="35" spans="1:3">
      <c r="A35" s="44" t="s">
        <v>228</v>
      </c>
      <c r="B35" s="44" t="s">
        <v>229</v>
      </c>
      <c r="C35" t="s">
        <v>193</v>
      </c>
    </row>
    <row r="36" spans="1:3">
      <c r="A36" s="44" t="s">
        <v>230</v>
      </c>
      <c r="B36" s="44" t="s">
        <v>231</v>
      </c>
      <c r="C36" t="s">
        <v>232</v>
      </c>
    </row>
    <row r="37" spans="1:3">
      <c r="A37" s="44" t="s">
        <v>233</v>
      </c>
      <c r="B37" s="44" t="s">
        <v>234</v>
      </c>
      <c r="C37" t="s">
        <v>235</v>
      </c>
    </row>
    <row r="38" spans="1:3">
      <c r="A38" s="44" t="s">
        <v>236</v>
      </c>
      <c r="B38" s="44" t="s">
        <v>237</v>
      </c>
      <c r="C38" t="s">
        <v>66</v>
      </c>
    </row>
    <row r="39" spans="1:3">
      <c r="A39" s="44" t="s">
        <v>238</v>
      </c>
      <c r="B39" s="44" t="s">
        <v>239</v>
      </c>
      <c r="C39" t="s">
        <v>110</v>
      </c>
    </row>
    <row r="40" spans="1:3">
      <c r="A40" s="44" t="s">
        <v>240</v>
      </c>
      <c r="B40" s="44" t="s">
        <v>241</v>
      </c>
      <c r="C40" t="s">
        <v>242</v>
      </c>
    </row>
    <row r="41" spans="1:3">
      <c r="A41" s="44" t="s">
        <v>243</v>
      </c>
      <c r="B41" s="44" t="s">
        <v>244</v>
      </c>
      <c r="C41" t="s">
        <v>245</v>
      </c>
    </row>
    <row r="42" spans="1:3">
      <c r="A42" s="44" t="s">
        <v>246</v>
      </c>
      <c r="B42" s="44" t="s">
        <v>247</v>
      </c>
      <c r="C42" t="s">
        <v>248</v>
      </c>
    </row>
    <row r="43" spans="1:3">
      <c r="A43" s="44" t="s">
        <v>249</v>
      </c>
      <c r="B43" s="44" t="s">
        <v>250</v>
      </c>
      <c r="C43" t="s">
        <v>251</v>
      </c>
    </row>
    <row r="44" spans="1:3">
      <c r="A44" s="44" t="s">
        <v>252</v>
      </c>
      <c r="B44" s="44" t="s">
        <v>253</v>
      </c>
      <c r="C44" t="s">
        <v>111</v>
      </c>
    </row>
    <row r="45" spans="1:3">
      <c r="A45" s="44" t="s">
        <v>254</v>
      </c>
      <c r="B45" s="44" t="s">
        <v>255</v>
      </c>
      <c r="C45" t="s">
        <v>63</v>
      </c>
    </row>
    <row r="46" spans="1:3">
      <c r="A46" s="44" t="s">
        <v>256</v>
      </c>
      <c r="B46" s="44" t="s">
        <v>257</v>
      </c>
      <c r="C46" t="s">
        <v>63</v>
      </c>
    </row>
    <row r="47" spans="1:3">
      <c r="A47" s="44" t="s">
        <v>258</v>
      </c>
      <c r="B47" s="44" t="s">
        <v>259</v>
      </c>
      <c r="C47" t="s">
        <v>66</v>
      </c>
    </row>
    <row r="48" spans="1:3">
      <c r="A48" s="44" t="s">
        <v>260</v>
      </c>
      <c r="B48" s="44" t="s">
        <v>261</v>
      </c>
      <c r="C48" t="s">
        <v>66</v>
      </c>
    </row>
    <row r="49" spans="1:3">
      <c r="A49" s="44" t="s">
        <v>262</v>
      </c>
      <c r="B49" s="44" t="s">
        <v>263</v>
      </c>
      <c r="C49" t="s">
        <v>66</v>
      </c>
    </row>
    <row r="50" spans="1:3">
      <c r="A50" s="44" t="s">
        <v>264</v>
      </c>
      <c r="B50" s="44" t="s">
        <v>265</v>
      </c>
      <c r="C50" t="s">
        <v>66</v>
      </c>
    </row>
    <row r="51" spans="1:3">
      <c r="A51" s="44" t="s">
        <v>266</v>
      </c>
      <c r="B51" s="44" t="s">
        <v>267</v>
      </c>
      <c r="C51" t="s">
        <v>66</v>
      </c>
    </row>
    <row r="52" spans="1:3">
      <c r="A52" s="44" t="s">
        <v>268</v>
      </c>
      <c r="B52" s="44" t="s">
        <v>269</v>
      </c>
      <c r="C52" t="s">
        <v>66</v>
      </c>
    </row>
    <row r="53" spans="1:3">
      <c r="A53" s="44" t="s">
        <v>270</v>
      </c>
      <c r="B53" s="44" t="s">
        <v>271</v>
      </c>
      <c r="C53" t="s">
        <v>272</v>
      </c>
    </row>
    <row r="54" spans="1:3">
      <c r="A54" s="44" t="s">
        <v>275</v>
      </c>
      <c r="B54" s="44" t="s">
        <v>276</v>
      </c>
      <c r="C54" t="s">
        <v>277</v>
      </c>
    </row>
    <row r="55" spans="1:3">
      <c r="A55" s="44" t="s">
        <v>281</v>
      </c>
      <c r="B55" s="44" t="s">
        <v>282</v>
      </c>
      <c r="C55" t="s">
        <v>66</v>
      </c>
    </row>
    <row r="56" spans="1:3">
      <c r="A56" s="44" t="s">
        <v>283</v>
      </c>
      <c r="B56" s="44" t="s">
        <v>284</v>
      </c>
      <c r="C56" t="s">
        <v>66</v>
      </c>
    </row>
    <row r="57" spans="1:3">
      <c r="A57" s="44" t="s">
        <v>285</v>
      </c>
      <c r="B57" s="44" t="s">
        <v>286</v>
      </c>
      <c r="C57" t="s">
        <v>287</v>
      </c>
    </row>
    <row r="58" spans="1:3">
      <c r="A58" s="44" t="s">
        <v>288</v>
      </c>
      <c r="B58" s="44" t="s">
        <v>289</v>
      </c>
      <c r="C58" t="s">
        <v>290</v>
      </c>
    </row>
    <row r="59" spans="1:3">
      <c r="A59" s="44" t="s">
        <v>291</v>
      </c>
      <c r="B59" s="44" t="s">
        <v>292</v>
      </c>
      <c r="C59" t="s">
        <v>193</v>
      </c>
    </row>
    <row r="60" spans="1:3">
      <c r="A60" s="44" t="s">
        <v>293</v>
      </c>
      <c r="B60" s="44" t="s">
        <v>294</v>
      </c>
      <c r="C60" t="s">
        <v>295</v>
      </c>
    </row>
    <row r="61" spans="1:3">
      <c r="A61" s="44" t="s">
        <v>302</v>
      </c>
      <c r="B61" s="44" t="s">
        <v>303</v>
      </c>
      <c r="C61" t="s">
        <v>177</v>
      </c>
    </row>
    <row r="62" spans="1:3">
      <c r="A62" s="44" t="s">
        <v>304</v>
      </c>
      <c r="B62" s="44" t="s">
        <v>305</v>
      </c>
      <c r="C62" t="s">
        <v>306</v>
      </c>
    </row>
    <row r="63" spans="1:3">
      <c r="A63" s="44" t="s">
        <v>307</v>
      </c>
      <c r="B63" s="44" t="s">
        <v>308</v>
      </c>
      <c r="C63" t="s">
        <v>161</v>
      </c>
    </row>
    <row r="64" spans="1:3">
      <c r="A64" s="44" t="s">
        <v>364</v>
      </c>
      <c r="B64" s="44" t="s">
        <v>604</v>
      </c>
      <c r="C64" t="s">
        <v>287</v>
      </c>
    </row>
    <row r="65" spans="1:3">
      <c r="A65" s="44" t="s">
        <v>309</v>
      </c>
      <c r="B65" s="44" t="s">
        <v>605</v>
      </c>
      <c r="C65" t="s">
        <v>290</v>
      </c>
    </row>
    <row r="66" spans="1:3">
      <c r="A66" s="44" t="s">
        <v>311</v>
      </c>
      <c r="B66" s="44" t="s">
        <v>312</v>
      </c>
      <c r="C66" t="s">
        <v>313</v>
      </c>
    </row>
    <row r="67" spans="1:3">
      <c r="A67" s="44" t="s">
        <v>316</v>
      </c>
      <c r="B67" s="44" t="s">
        <v>317</v>
      </c>
      <c r="C67" t="s">
        <v>318</v>
      </c>
    </row>
    <row r="68" spans="1:3">
      <c r="A68" s="44" t="s">
        <v>319</v>
      </c>
      <c r="B68" s="44" t="s">
        <v>320</v>
      </c>
      <c r="C68" t="s">
        <v>321</v>
      </c>
    </row>
    <row r="69" spans="1:3">
      <c r="A69" s="44" t="s">
        <v>322</v>
      </c>
      <c r="B69" s="44" t="s">
        <v>323</v>
      </c>
      <c r="C69" t="s">
        <v>324</v>
      </c>
    </row>
    <row r="70" spans="1:3">
      <c r="A70" s="44" t="s">
        <v>325</v>
      </c>
      <c r="B70" s="44" t="s">
        <v>326</v>
      </c>
      <c r="C70" t="s">
        <v>193</v>
      </c>
    </row>
    <row r="71" spans="1:3">
      <c r="A71" s="44" t="s">
        <v>327</v>
      </c>
      <c r="B71" s="44" t="s">
        <v>328</v>
      </c>
      <c r="C71" t="s">
        <v>329</v>
      </c>
    </row>
    <row r="72" spans="1:3">
      <c r="A72" s="44" t="s">
        <v>335</v>
      </c>
      <c r="B72" s="44" t="s">
        <v>336</v>
      </c>
      <c r="C72" t="s">
        <v>66</v>
      </c>
    </row>
    <row r="73" spans="1:3">
      <c r="A73" s="44" t="s">
        <v>337</v>
      </c>
      <c r="B73" s="44" t="s">
        <v>338</v>
      </c>
      <c r="C73" t="s">
        <v>579</v>
      </c>
    </row>
    <row r="74" spans="1:3">
      <c r="A74" s="44" t="s">
        <v>340</v>
      </c>
      <c r="B74" s="44" t="s">
        <v>341</v>
      </c>
      <c r="C74" t="s">
        <v>580</v>
      </c>
    </row>
    <row r="75" spans="1:3">
      <c r="A75" s="44" t="s">
        <v>343</v>
      </c>
      <c r="B75" s="44" t="s">
        <v>344</v>
      </c>
      <c r="C75" t="s">
        <v>63</v>
      </c>
    </row>
    <row r="76" spans="1:3">
      <c r="A76" s="44" t="s">
        <v>345</v>
      </c>
      <c r="B76" s="44" t="s">
        <v>346</v>
      </c>
      <c r="C76" t="s">
        <v>347</v>
      </c>
    </row>
    <row r="77" spans="1:3">
      <c r="A77" s="44" t="s">
        <v>348</v>
      </c>
      <c r="B77" s="44" t="s">
        <v>349</v>
      </c>
      <c r="C77" t="s">
        <v>350</v>
      </c>
    </row>
    <row r="78" spans="1:3">
      <c r="A78" s="44" t="s">
        <v>354</v>
      </c>
      <c r="B78" s="44" t="s">
        <v>355</v>
      </c>
      <c r="C78" t="s">
        <v>277</v>
      </c>
    </row>
    <row r="79" spans="1:3">
      <c r="A79" s="44" t="s">
        <v>356</v>
      </c>
      <c r="B79" s="44" t="s">
        <v>357</v>
      </c>
      <c r="C79" t="s">
        <v>358</v>
      </c>
    </row>
    <row r="80" spans="1:3">
      <c r="A80" s="44" t="s">
        <v>384</v>
      </c>
      <c r="B80" s="44" t="s">
        <v>385</v>
      </c>
      <c r="C80" t="s">
        <v>386</v>
      </c>
    </row>
    <row r="81" spans="1:3">
      <c r="A81" s="44" t="s">
        <v>390</v>
      </c>
      <c r="B81" s="44" t="s">
        <v>391</v>
      </c>
      <c r="C81" t="s">
        <v>606</v>
      </c>
    </row>
    <row r="82" spans="1:3">
      <c r="A82" s="44" t="s">
        <v>361</v>
      </c>
      <c r="B82" s="44" t="s">
        <v>362</v>
      </c>
      <c r="C82" t="s">
        <v>581</v>
      </c>
    </row>
    <row r="83" spans="1:3">
      <c r="A83" s="44" t="s">
        <v>296</v>
      </c>
      <c r="B83" s="44" t="s">
        <v>297</v>
      </c>
      <c r="C83" t="s">
        <v>298</v>
      </c>
    </row>
    <row r="84" spans="1:3">
      <c r="A84" s="44" t="s">
        <v>299</v>
      </c>
      <c r="B84" s="44" t="s">
        <v>300</v>
      </c>
      <c r="C84" t="s">
        <v>301</v>
      </c>
    </row>
    <row r="85" spans="1:3">
      <c r="A85" s="44" t="s">
        <v>366</v>
      </c>
      <c r="B85" s="44" t="s">
        <v>367</v>
      </c>
      <c r="C85" t="s">
        <v>368</v>
      </c>
    </row>
    <row r="86" spans="1:3">
      <c r="A86" s="44" t="s">
        <v>431</v>
      </c>
      <c r="B86" s="44" t="s">
        <v>432</v>
      </c>
      <c r="C86" t="s">
        <v>607</v>
      </c>
    </row>
    <row r="87" spans="1:3">
      <c r="A87" s="44" t="s">
        <v>369</v>
      </c>
      <c r="B87" s="44" t="s">
        <v>370</v>
      </c>
      <c r="C87" t="s">
        <v>582</v>
      </c>
    </row>
    <row r="88" spans="1:3">
      <c r="A88" s="44" t="s">
        <v>333</v>
      </c>
      <c r="B88" s="44" t="s">
        <v>334</v>
      </c>
      <c r="C88" t="s">
        <v>63</v>
      </c>
    </row>
    <row r="89" spans="1:3">
      <c r="A89" s="44" t="s">
        <v>273</v>
      </c>
      <c r="B89" s="44" t="s">
        <v>274</v>
      </c>
      <c r="C89" t="s">
        <v>177</v>
      </c>
    </row>
    <row r="90" spans="1:3">
      <c r="A90" s="44" t="s">
        <v>387</v>
      </c>
      <c r="B90" s="44" t="s">
        <v>388</v>
      </c>
      <c r="C90" t="s">
        <v>389</v>
      </c>
    </row>
    <row r="91" spans="1:3">
      <c r="A91" s="44" t="s">
        <v>270</v>
      </c>
      <c r="B91" s="44" t="s">
        <v>359</v>
      </c>
      <c r="C91" t="s">
        <v>360</v>
      </c>
    </row>
    <row r="92" spans="1:3">
      <c r="A92" s="44" t="s">
        <v>378</v>
      </c>
      <c r="B92" s="44" t="s">
        <v>379</v>
      </c>
      <c r="C92" t="s">
        <v>380</v>
      </c>
    </row>
    <row r="93" spans="1:3">
      <c r="A93" s="44" t="s">
        <v>381</v>
      </c>
      <c r="B93" s="44" t="s">
        <v>382</v>
      </c>
      <c r="C93" t="s">
        <v>383</v>
      </c>
    </row>
    <row r="94" spans="1:3">
      <c r="A94" s="44" t="s">
        <v>412</v>
      </c>
      <c r="B94" s="44" t="s">
        <v>413</v>
      </c>
      <c r="C94" t="s">
        <v>290</v>
      </c>
    </row>
    <row r="95" spans="1:3">
      <c r="A95" s="44" t="s">
        <v>392</v>
      </c>
      <c r="B95" s="44" t="s">
        <v>393</v>
      </c>
      <c r="C95" t="s">
        <v>394</v>
      </c>
    </row>
    <row r="96" spans="1:3">
      <c r="A96" s="44" t="s">
        <v>395</v>
      </c>
      <c r="B96" s="44" t="s">
        <v>396</v>
      </c>
      <c r="C96" t="s">
        <v>397</v>
      </c>
    </row>
    <row r="97" spans="1:3">
      <c r="A97" s="44" t="s">
        <v>403</v>
      </c>
      <c r="B97" s="44" t="s">
        <v>404</v>
      </c>
      <c r="C97" t="s">
        <v>405</v>
      </c>
    </row>
    <row r="98" spans="1:3">
      <c r="A98" s="44" t="s">
        <v>406</v>
      </c>
      <c r="B98" s="44" t="s">
        <v>407</v>
      </c>
      <c r="C98" t="s">
        <v>408</v>
      </c>
    </row>
    <row r="99" spans="1:3">
      <c r="A99" s="44" t="s">
        <v>420</v>
      </c>
      <c r="B99" s="44" t="s">
        <v>421</v>
      </c>
      <c r="C99" t="s">
        <v>585</v>
      </c>
    </row>
    <row r="100" spans="1:3">
      <c r="A100" s="44" t="s">
        <v>434</v>
      </c>
      <c r="B100" s="44" t="s">
        <v>132</v>
      </c>
      <c r="C100" t="s">
        <v>590</v>
      </c>
    </row>
    <row r="101" spans="1:3">
      <c r="A101" s="44" t="s">
        <v>436</v>
      </c>
      <c r="B101" s="44" t="s">
        <v>133</v>
      </c>
      <c r="C101" t="s">
        <v>590</v>
      </c>
    </row>
    <row r="102" spans="1:3">
      <c r="A102" s="44" t="s">
        <v>398</v>
      </c>
      <c r="B102" s="44" t="s">
        <v>92</v>
      </c>
      <c r="C102" t="s">
        <v>399</v>
      </c>
    </row>
    <row r="103" spans="1:3">
      <c r="A103" s="44" t="s">
        <v>409</v>
      </c>
      <c r="B103" s="44" t="s">
        <v>410</v>
      </c>
      <c r="C103" t="s">
        <v>411</v>
      </c>
    </row>
    <row r="104" spans="1:3">
      <c r="A104" s="44" t="s">
        <v>330</v>
      </c>
      <c r="B104" s="44" t="s">
        <v>331</v>
      </c>
      <c r="C104" t="s">
        <v>332</v>
      </c>
    </row>
    <row r="105" spans="1:3">
      <c r="A105" s="44" t="s">
        <v>414</v>
      </c>
      <c r="B105" s="44" t="s">
        <v>415</v>
      </c>
      <c r="C105" t="s">
        <v>416</v>
      </c>
    </row>
    <row r="106" spans="1:3">
      <c r="A106" s="44" t="s">
        <v>417</v>
      </c>
      <c r="B106" s="44" t="s">
        <v>418</v>
      </c>
      <c r="C106" t="s">
        <v>419</v>
      </c>
    </row>
    <row r="107" spans="1:3">
      <c r="A107" s="44" t="s">
        <v>351</v>
      </c>
      <c r="B107" s="44" t="s">
        <v>352</v>
      </c>
      <c r="C107" t="s">
        <v>353</v>
      </c>
    </row>
    <row r="108" spans="1:3">
      <c r="A108" s="44" t="s">
        <v>400</v>
      </c>
      <c r="B108" s="44" t="s">
        <v>401</v>
      </c>
      <c r="C108" t="s">
        <v>608</v>
      </c>
    </row>
    <row r="109" spans="1:3">
      <c r="A109" s="44" t="s">
        <v>423</v>
      </c>
      <c r="B109" s="44" t="s">
        <v>424</v>
      </c>
      <c r="C109" t="s">
        <v>609</v>
      </c>
    </row>
    <row r="110" spans="1:3">
      <c r="A110" s="44" t="s">
        <v>610</v>
      </c>
      <c r="B110" s="44" t="s">
        <v>611</v>
      </c>
      <c r="C110" t="s">
        <v>612</v>
      </c>
    </row>
    <row r="111" spans="1:3">
      <c r="A111" s="44" t="s">
        <v>278</v>
      </c>
      <c r="B111" s="44" t="s">
        <v>279</v>
      </c>
      <c r="C111" t="s">
        <v>280</v>
      </c>
    </row>
    <row r="112" spans="1:3">
      <c r="A112" s="44" t="s">
        <v>180</v>
      </c>
      <c r="B112" s="44" t="s">
        <v>181</v>
      </c>
      <c r="C112" t="s">
        <v>182</v>
      </c>
    </row>
    <row r="113" spans="1:3">
      <c r="A113" s="44" t="s">
        <v>439</v>
      </c>
      <c r="B113" s="44" t="s">
        <v>440</v>
      </c>
      <c r="C113" t="s">
        <v>613</v>
      </c>
    </row>
    <row r="114" spans="1:3">
      <c r="A114" s="44" t="s">
        <v>441</v>
      </c>
      <c r="B114" s="44" t="s">
        <v>442</v>
      </c>
      <c r="C114" t="s">
        <v>614</v>
      </c>
    </row>
    <row r="115" spans="1:3">
      <c r="A115" s="44" t="s">
        <v>194</v>
      </c>
      <c r="B115" s="44" t="s">
        <v>195</v>
      </c>
      <c r="C115" t="s">
        <v>196</v>
      </c>
    </row>
    <row r="116" spans="1:3">
      <c r="A116" s="44" t="s">
        <v>314</v>
      </c>
      <c r="B116" s="44" t="s">
        <v>315</v>
      </c>
      <c r="C116" t="s">
        <v>164</v>
      </c>
    </row>
    <row r="117" spans="1:3">
      <c r="A117" s="44" t="s">
        <v>147</v>
      </c>
      <c r="B117" s="44" t="s">
        <v>148</v>
      </c>
      <c r="C117" t="s">
        <v>149</v>
      </c>
    </row>
    <row r="118" spans="1:3">
      <c r="A118" s="44" t="s">
        <v>429</v>
      </c>
      <c r="B118" s="44" t="s">
        <v>430</v>
      </c>
      <c r="C118" t="s">
        <v>66</v>
      </c>
    </row>
    <row r="119" spans="1:3">
      <c r="A119" s="44" t="s">
        <v>372</v>
      </c>
      <c r="B119" s="44" t="s">
        <v>373</v>
      </c>
      <c r="C119" t="s">
        <v>374</v>
      </c>
    </row>
    <row r="120" spans="1:3">
      <c r="A120" s="44" t="s">
        <v>375</v>
      </c>
      <c r="B120" s="44" t="s">
        <v>376</v>
      </c>
      <c r="C120" t="s">
        <v>377</v>
      </c>
    </row>
    <row r="121" spans="1:3">
      <c r="A121" s="44" t="s">
        <v>172</v>
      </c>
      <c r="B121" s="44" t="s">
        <v>173</v>
      </c>
      <c r="C121" t="s">
        <v>174</v>
      </c>
    </row>
    <row r="122" spans="1:3">
      <c r="A122" s="44" t="s">
        <v>183</v>
      </c>
      <c r="B122" s="44" t="s">
        <v>184</v>
      </c>
      <c r="C122" t="s">
        <v>185</v>
      </c>
    </row>
    <row r="123" spans="1:3">
      <c r="A123" s="44" t="s">
        <v>426</v>
      </c>
      <c r="B123" s="44" t="s">
        <v>427</v>
      </c>
      <c r="C123" t="s">
        <v>615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803"/>
  <sheetViews>
    <sheetView workbookViewId="0">
      <selection activeCell="E2" sqref="E2"/>
    </sheetView>
  </sheetViews>
  <sheetFormatPr defaultRowHeight="15"/>
  <sheetData>
    <row r="1" spans="1:49">
      <c r="A1" t="s">
        <v>465</v>
      </c>
      <c r="B1" t="s">
        <v>467</v>
      </c>
      <c r="C1" t="s">
        <v>616</v>
      </c>
      <c r="D1" t="s">
        <v>468</v>
      </c>
      <c r="E1" t="s">
        <v>478</v>
      </c>
      <c r="F1" t="s">
        <v>443</v>
      </c>
      <c r="G1" t="s">
        <v>446</v>
      </c>
      <c r="H1" t="s">
        <v>448</v>
      </c>
      <c r="I1" t="s">
        <v>473</v>
      </c>
      <c r="J1" t="s">
        <v>444</v>
      </c>
      <c r="K1" t="s">
        <v>445</v>
      </c>
      <c r="L1" t="s">
        <v>475</v>
      </c>
      <c r="M1" t="s">
        <v>449</v>
      </c>
      <c r="N1" t="s">
        <v>472</v>
      </c>
      <c r="O1" t="s">
        <v>455</v>
      </c>
      <c r="P1" t="s">
        <v>471</v>
      </c>
      <c r="Q1" t="s">
        <v>479</v>
      </c>
      <c r="R1" t="s">
        <v>470</v>
      </c>
      <c r="S1" t="s">
        <v>456</v>
      </c>
      <c r="T1" t="s">
        <v>450</v>
      </c>
      <c r="U1" t="s">
        <v>452</v>
      </c>
      <c r="V1" t="s">
        <v>457</v>
      </c>
      <c r="W1" t="s">
        <v>447</v>
      </c>
      <c r="X1" t="s">
        <v>453</v>
      </c>
      <c r="Y1" t="s">
        <v>451</v>
      </c>
      <c r="Z1" t="s">
        <v>469</v>
      </c>
      <c r="AA1" t="s">
        <v>476</v>
      </c>
      <c r="AB1" t="s">
        <v>458</v>
      </c>
      <c r="AC1" t="s">
        <v>459</v>
      </c>
      <c r="AD1" t="s">
        <v>477</v>
      </c>
      <c r="AE1" t="s">
        <v>474</v>
      </c>
      <c r="AF1" t="s">
        <v>454</v>
      </c>
      <c r="AG1" t="s">
        <v>460</v>
      </c>
      <c r="AH1" t="s">
        <v>461</v>
      </c>
      <c r="AI1" t="s">
        <v>462</v>
      </c>
      <c r="AJ1" t="s">
        <v>463</v>
      </c>
      <c r="AK1" t="s">
        <v>464</v>
      </c>
      <c r="AL1" t="s">
        <v>480</v>
      </c>
      <c r="AM1" t="s">
        <v>466</v>
      </c>
      <c r="AN1" t="s">
        <v>481</v>
      </c>
      <c r="AO1" t="s">
        <v>482</v>
      </c>
      <c r="AP1" t="s">
        <v>483</v>
      </c>
      <c r="AQ1" t="s">
        <v>490</v>
      </c>
      <c r="AR1" t="s">
        <v>484</v>
      </c>
      <c r="AS1" t="s">
        <v>485</v>
      </c>
      <c r="AT1" t="s">
        <v>486</v>
      </c>
      <c r="AU1" t="s">
        <v>487</v>
      </c>
      <c r="AV1" t="s">
        <v>488</v>
      </c>
      <c r="AW1" t="s">
        <v>489</v>
      </c>
    </row>
    <row r="2" spans="1:49">
      <c r="A2" t="s">
        <v>617</v>
      </c>
      <c r="B2" t="s">
        <v>618</v>
      </c>
      <c r="C2" t="s">
        <v>619</v>
      </c>
      <c r="D2" t="s">
        <v>620</v>
      </c>
      <c r="E2" t="s">
        <v>621</v>
      </c>
      <c r="F2" t="s">
        <v>491</v>
      </c>
      <c r="G2" t="s">
        <v>622</v>
      </c>
      <c r="H2" t="s">
        <v>496</v>
      </c>
      <c r="I2" t="s">
        <v>521</v>
      </c>
      <c r="J2" t="s">
        <v>492</v>
      </c>
      <c r="K2" t="s">
        <v>493</v>
      </c>
      <c r="L2" t="s">
        <v>523</v>
      </c>
      <c r="M2" t="s">
        <v>497</v>
      </c>
      <c r="N2" t="s">
        <v>520</v>
      </c>
      <c r="O2" t="s">
        <v>503</v>
      </c>
      <c r="P2" t="s">
        <v>519</v>
      </c>
      <c r="Q2" t="s">
        <v>527</v>
      </c>
      <c r="R2" t="s">
        <v>518</v>
      </c>
      <c r="S2" t="s">
        <v>504</v>
      </c>
      <c r="T2" t="s">
        <v>498</v>
      </c>
      <c r="U2" t="s">
        <v>500</v>
      </c>
      <c r="V2" t="s">
        <v>505</v>
      </c>
      <c r="W2" t="s">
        <v>495</v>
      </c>
      <c r="X2" t="s">
        <v>501</v>
      </c>
      <c r="Y2" t="s">
        <v>499</v>
      </c>
      <c r="Z2" t="s">
        <v>517</v>
      </c>
      <c r="AA2" t="s">
        <v>524</v>
      </c>
      <c r="AB2" t="s">
        <v>506</v>
      </c>
      <c r="AC2" t="s">
        <v>507</v>
      </c>
      <c r="AD2" t="s">
        <v>525</v>
      </c>
      <c r="AE2" t="s">
        <v>522</v>
      </c>
      <c r="AF2" t="s">
        <v>502</v>
      </c>
      <c r="AG2" t="s">
        <v>508</v>
      </c>
      <c r="AH2" t="s">
        <v>509</v>
      </c>
      <c r="AI2" t="s">
        <v>510</v>
      </c>
      <c r="AJ2" t="s">
        <v>511</v>
      </c>
      <c r="AK2" t="s">
        <v>512</v>
      </c>
      <c r="AL2" t="s">
        <v>528</v>
      </c>
      <c r="AM2" t="s">
        <v>514</v>
      </c>
      <c r="AN2" t="s">
        <v>529</v>
      </c>
      <c r="AO2" t="s">
        <v>530</v>
      </c>
      <c r="AP2" t="s">
        <v>531</v>
      </c>
      <c r="AQ2" t="s">
        <v>538</v>
      </c>
      <c r="AR2" t="s">
        <v>532</v>
      </c>
      <c r="AS2" t="s">
        <v>533</v>
      </c>
      <c r="AT2" t="s">
        <v>534</v>
      </c>
      <c r="AU2" t="s">
        <v>535</v>
      </c>
      <c r="AV2" t="s">
        <v>536</v>
      </c>
      <c r="AW2" t="s">
        <v>537</v>
      </c>
    </row>
    <row r="3" spans="1:49">
      <c r="A3">
        <v>-108.541</v>
      </c>
      <c r="B3">
        <v>68.097899999999996</v>
      </c>
      <c r="C3">
        <v>35.86</v>
      </c>
      <c r="D3">
        <v>24</v>
      </c>
      <c r="E3">
        <v>750</v>
      </c>
      <c r="F3">
        <v>0</v>
      </c>
      <c r="G3">
        <v>0</v>
      </c>
      <c r="H3">
        <v>0</v>
      </c>
      <c r="I3">
        <v>2.2680208955223882</v>
      </c>
      <c r="J3">
        <v>0</v>
      </c>
      <c r="K3">
        <v>0</v>
      </c>
      <c r="L3">
        <v>-8.3266726846886741E-17</v>
      </c>
      <c r="M3">
        <v>0</v>
      </c>
      <c r="N3">
        <v>90</v>
      </c>
      <c r="O3">
        <v>0</v>
      </c>
      <c r="P3" t="b">
        <v>1</v>
      </c>
      <c r="Q3">
        <v>0</v>
      </c>
      <c r="R3" t="b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 t="b">
        <v>0</v>
      </c>
      <c r="Z3">
        <v>750</v>
      </c>
      <c r="AA3" t="b">
        <v>1</v>
      </c>
      <c r="AB3">
        <v>0</v>
      </c>
      <c r="AC3">
        <v>0</v>
      </c>
      <c r="AD3" t="b">
        <v>1</v>
      </c>
      <c r="AE3">
        <v>0</v>
      </c>
      <c r="AF3">
        <v>0</v>
      </c>
      <c r="AG3">
        <v>1</v>
      </c>
      <c r="AH3">
        <v>24</v>
      </c>
      <c r="AI3">
        <v>0</v>
      </c>
      <c r="AJ3">
        <v>0</v>
      </c>
      <c r="AK3">
        <v>0</v>
      </c>
      <c r="AL3">
        <v>0</v>
      </c>
      <c r="AM3">
        <v>3</v>
      </c>
      <c r="AN3">
        <v>0</v>
      </c>
      <c r="AO3">
        <v>2.2680208955223882</v>
      </c>
      <c r="AP3">
        <v>0</v>
      </c>
      <c r="AQ3">
        <v>0.37386160196487361</v>
      </c>
      <c r="AR3">
        <v>1</v>
      </c>
      <c r="AS3">
        <v>0</v>
      </c>
      <c r="AT3">
        <v>0</v>
      </c>
      <c r="AU3">
        <v>0</v>
      </c>
      <c r="AV3">
        <v>0.42561199541965611</v>
      </c>
      <c r="AW3">
        <v>0.13544457263805751</v>
      </c>
    </row>
    <row r="4" spans="1:49">
      <c r="A4">
        <v>-97.621599999999987</v>
      </c>
      <c r="B4">
        <v>57.959000000000003</v>
      </c>
      <c r="C4">
        <v>33.35</v>
      </c>
      <c r="D4">
        <v>24</v>
      </c>
      <c r="E4">
        <v>750</v>
      </c>
      <c r="F4">
        <v>1</v>
      </c>
      <c r="G4">
        <v>0</v>
      </c>
      <c r="H4">
        <v>0</v>
      </c>
      <c r="I4">
        <v>2.0398543283582091</v>
      </c>
      <c r="J4">
        <v>0</v>
      </c>
      <c r="K4">
        <v>0</v>
      </c>
      <c r="L4">
        <v>-8.3266726846886741E-17</v>
      </c>
      <c r="M4">
        <v>0</v>
      </c>
      <c r="N4">
        <v>90.025011289682539</v>
      </c>
      <c r="O4">
        <v>0</v>
      </c>
      <c r="P4" t="b">
        <v>1</v>
      </c>
      <c r="Q4">
        <v>0</v>
      </c>
      <c r="R4" t="b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 t="b">
        <v>0</v>
      </c>
      <c r="Z4">
        <v>750</v>
      </c>
      <c r="AA4" t="b">
        <v>1</v>
      </c>
      <c r="AB4">
        <v>0</v>
      </c>
      <c r="AC4">
        <v>0</v>
      </c>
      <c r="AD4" t="b">
        <v>1</v>
      </c>
      <c r="AE4">
        <v>0</v>
      </c>
      <c r="AF4">
        <v>0</v>
      </c>
      <c r="AG4">
        <v>1</v>
      </c>
      <c r="AH4">
        <v>24</v>
      </c>
      <c r="AI4">
        <v>0</v>
      </c>
      <c r="AJ4">
        <v>0</v>
      </c>
      <c r="AK4">
        <v>0</v>
      </c>
      <c r="AL4">
        <v>0</v>
      </c>
      <c r="AM4">
        <v>3</v>
      </c>
      <c r="AN4">
        <v>0</v>
      </c>
      <c r="AO4">
        <v>2.0398543283582091</v>
      </c>
      <c r="AP4">
        <v>0</v>
      </c>
      <c r="AQ4">
        <v>0.37386160196487361</v>
      </c>
      <c r="AR4">
        <v>1</v>
      </c>
      <c r="AS4">
        <v>0</v>
      </c>
      <c r="AT4">
        <v>0</v>
      </c>
      <c r="AU4">
        <v>0</v>
      </c>
      <c r="AV4">
        <v>0.42561199541965611</v>
      </c>
      <c r="AW4">
        <v>0.13544457263805751</v>
      </c>
    </row>
    <row r="5" spans="1:49">
      <c r="A5">
        <v>-87.363899999999987</v>
      </c>
      <c r="B5">
        <v>51.843899999999998</v>
      </c>
      <c r="C5">
        <v>30.2</v>
      </c>
      <c r="D5">
        <v>24</v>
      </c>
      <c r="E5">
        <v>750</v>
      </c>
      <c r="F5">
        <v>2</v>
      </c>
      <c r="G5">
        <v>0</v>
      </c>
      <c r="H5">
        <v>0</v>
      </c>
      <c r="I5">
        <v>1.8255143283582089</v>
      </c>
      <c r="J5">
        <v>0</v>
      </c>
      <c r="K5">
        <v>0</v>
      </c>
      <c r="L5">
        <v>-8.3266726846886741E-17</v>
      </c>
      <c r="M5">
        <v>0</v>
      </c>
      <c r="N5">
        <v>90.046797579365077</v>
      </c>
      <c r="O5">
        <v>0</v>
      </c>
      <c r="P5" t="b">
        <v>1</v>
      </c>
      <c r="Q5">
        <v>0</v>
      </c>
      <c r="R5" t="b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t="b">
        <v>0</v>
      </c>
      <c r="Z5">
        <v>750</v>
      </c>
      <c r="AA5" t="b">
        <v>1</v>
      </c>
      <c r="AB5">
        <v>0</v>
      </c>
      <c r="AC5">
        <v>0</v>
      </c>
      <c r="AD5" t="b">
        <v>1</v>
      </c>
      <c r="AE5">
        <v>0</v>
      </c>
      <c r="AF5">
        <v>0</v>
      </c>
      <c r="AG5">
        <v>1</v>
      </c>
      <c r="AH5">
        <v>24</v>
      </c>
      <c r="AI5">
        <v>0</v>
      </c>
      <c r="AJ5">
        <v>0</v>
      </c>
      <c r="AK5">
        <v>0</v>
      </c>
      <c r="AL5">
        <v>0</v>
      </c>
      <c r="AM5">
        <v>3</v>
      </c>
      <c r="AN5">
        <v>0</v>
      </c>
      <c r="AO5">
        <v>1.8255143283582089</v>
      </c>
      <c r="AP5">
        <v>0</v>
      </c>
      <c r="AQ5">
        <v>0.37386160196487361</v>
      </c>
      <c r="AR5">
        <v>1</v>
      </c>
      <c r="AS5">
        <v>0</v>
      </c>
      <c r="AT5">
        <v>0</v>
      </c>
      <c r="AU5">
        <v>0</v>
      </c>
      <c r="AV5">
        <v>0.42561199541965611</v>
      </c>
      <c r="AW5">
        <v>0.13544457263805751</v>
      </c>
    </row>
    <row r="6" spans="1:49">
      <c r="A6">
        <v>-82.333399999999997</v>
      </c>
      <c r="B6">
        <v>46.979699999999987</v>
      </c>
      <c r="C6">
        <v>30.16</v>
      </c>
      <c r="D6">
        <v>24</v>
      </c>
      <c r="E6">
        <v>750</v>
      </c>
      <c r="F6">
        <v>3</v>
      </c>
      <c r="G6">
        <v>0</v>
      </c>
      <c r="H6">
        <v>0</v>
      </c>
      <c r="I6">
        <v>1.7203994029850751</v>
      </c>
      <c r="J6">
        <v>0</v>
      </c>
      <c r="K6">
        <v>0</v>
      </c>
      <c r="L6">
        <v>-8.3266726846886741E-17</v>
      </c>
      <c r="M6">
        <v>0</v>
      </c>
      <c r="N6">
        <v>90.066405436507935</v>
      </c>
      <c r="O6">
        <v>0</v>
      </c>
      <c r="P6" t="b">
        <v>1</v>
      </c>
      <c r="Q6">
        <v>0</v>
      </c>
      <c r="R6" t="b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t="b">
        <v>0</v>
      </c>
      <c r="Z6">
        <v>750</v>
      </c>
      <c r="AA6" t="b">
        <v>1</v>
      </c>
      <c r="AB6">
        <v>0</v>
      </c>
      <c r="AC6">
        <v>0</v>
      </c>
      <c r="AD6" t="b">
        <v>1</v>
      </c>
      <c r="AE6">
        <v>0</v>
      </c>
      <c r="AF6">
        <v>0</v>
      </c>
      <c r="AG6">
        <v>1</v>
      </c>
      <c r="AH6">
        <v>24</v>
      </c>
      <c r="AI6">
        <v>0</v>
      </c>
      <c r="AJ6">
        <v>0</v>
      </c>
      <c r="AK6">
        <v>0</v>
      </c>
      <c r="AL6">
        <v>0</v>
      </c>
      <c r="AM6">
        <v>3</v>
      </c>
      <c r="AN6">
        <v>0</v>
      </c>
      <c r="AO6">
        <v>1.7203994029850751</v>
      </c>
      <c r="AP6">
        <v>0</v>
      </c>
      <c r="AQ6">
        <v>0.37386160196487361</v>
      </c>
      <c r="AR6">
        <v>1</v>
      </c>
      <c r="AS6">
        <v>0</v>
      </c>
      <c r="AT6">
        <v>0</v>
      </c>
      <c r="AU6">
        <v>0</v>
      </c>
      <c r="AV6">
        <v>0.42561199541965611</v>
      </c>
      <c r="AW6">
        <v>0.13544457263805751</v>
      </c>
    </row>
    <row r="7" spans="1:49">
      <c r="A7">
        <v>-78.563199999999995</v>
      </c>
      <c r="B7">
        <v>42.667700000000004</v>
      </c>
      <c r="C7">
        <v>29.57</v>
      </c>
      <c r="D7">
        <v>24</v>
      </c>
      <c r="E7">
        <v>750</v>
      </c>
      <c r="F7">
        <v>4</v>
      </c>
      <c r="G7">
        <v>0</v>
      </c>
      <c r="H7">
        <v>0</v>
      </c>
      <c r="I7">
        <v>1.6416191044776121</v>
      </c>
      <c r="J7">
        <v>0</v>
      </c>
      <c r="K7">
        <v>0</v>
      </c>
      <c r="L7">
        <v>4.1666666666657909E-4</v>
      </c>
      <c r="M7">
        <v>0</v>
      </c>
      <c r="N7">
        <v>90.084192619047613</v>
      </c>
      <c r="O7">
        <v>0</v>
      </c>
      <c r="P7" t="b">
        <v>1</v>
      </c>
      <c r="Q7">
        <v>0</v>
      </c>
      <c r="R7" t="b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 t="b">
        <v>0</v>
      </c>
      <c r="Z7">
        <v>750</v>
      </c>
      <c r="AA7" t="b">
        <v>1</v>
      </c>
      <c r="AB7">
        <v>0</v>
      </c>
      <c r="AC7">
        <v>0</v>
      </c>
      <c r="AD7" t="b">
        <v>1</v>
      </c>
      <c r="AE7">
        <v>0</v>
      </c>
      <c r="AF7">
        <v>0</v>
      </c>
      <c r="AG7">
        <v>1</v>
      </c>
      <c r="AH7">
        <v>24</v>
      </c>
      <c r="AI7">
        <v>0</v>
      </c>
      <c r="AJ7">
        <v>0</v>
      </c>
      <c r="AK7">
        <v>0</v>
      </c>
      <c r="AL7">
        <v>0</v>
      </c>
      <c r="AM7">
        <v>3</v>
      </c>
      <c r="AN7">
        <v>0</v>
      </c>
      <c r="AO7">
        <v>1.6416191044776121</v>
      </c>
      <c r="AP7">
        <v>0</v>
      </c>
      <c r="AQ7">
        <v>0.37386160196487361</v>
      </c>
      <c r="AR7">
        <v>1</v>
      </c>
      <c r="AS7">
        <v>0</v>
      </c>
      <c r="AT7">
        <v>0</v>
      </c>
      <c r="AU7">
        <v>0</v>
      </c>
      <c r="AV7">
        <v>0.42561199541965611</v>
      </c>
      <c r="AW7">
        <v>0.13544457263805751</v>
      </c>
    </row>
    <row r="8" spans="1:49">
      <c r="A8">
        <v>-75.659599999999998</v>
      </c>
      <c r="B8">
        <v>40.275099999999988</v>
      </c>
      <c r="C8">
        <v>27.42</v>
      </c>
      <c r="D8">
        <v>24</v>
      </c>
      <c r="E8">
        <v>750</v>
      </c>
      <c r="F8">
        <v>5</v>
      </c>
      <c r="G8">
        <v>0</v>
      </c>
      <c r="H8">
        <v>0</v>
      </c>
      <c r="I8">
        <v>1.5809468656716421</v>
      </c>
      <c r="J8">
        <v>0</v>
      </c>
      <c r="K8">
        <v>0</v>
      </c>
      <c r="L8">
        <v>4.1666666666665816E-3</v>
      </c>
      <c r="M8">
        <v>0</v>
      </c>
      <c r="N8">
        <v>90.100649523809523</v>
      </c>
      <c r="O8">
        <v>0</v>
      </c>
      <c r="P8" t="b">
        <v>1</v>
      </c>
      <c r="Q8">
        <v>0</v>
      </c>
      <c r="R8" t="b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 t="b">
        <v>0</v>
      </c>
      <c r="Z8">
        <v>750</v>
      </c>
      <c r="AA8" t="b">
        <v>1</v>
      </c>
      <c r="AB8">
        <v>0</v>
      </c>
      <c r="AC8">
        <v>0</v>
      </c>
      <c r="AD8" t="b">
        <v>1</v>
      </c>
      <c r="AE8">
        <v>0</v>
      </c>
      <c r="AF8">
        <v>0</v>
      </c>
      <c r="AG8">
        <v>1</v>
      </c>
      <c r="AH8">
        <v>24</v>
      </c>
      <c r="AI8">
        <v>0</v>
      </c>
      <c r="AJ8">
        <v>0</v>
      </c>
      <c r="AK8">
        <v>0</v>
      </c>
      <c r="AL8">
        <v>0</v>
      </c>
      <c r="AM8">
        <v>3</v>
      </c>
      <c r="AN8">
        <v>0</v>
      </c>
      <c r="AO8">
        <v>1.5809468656716421</v>
      </c>
      <c r="AP8">
        <v>0</v>
      </c>
      <c r="AQ8">
        <v>0.37386160196487361</v>
      </c>
      <c r="AR8">
        <v>1</v>
      </c>
      <c r="AS8">
        <v>0</v>
      </c>
      <c r="AT8">
        <v>0</v>
      </c>
      <c r="AU8">
        <v>0</v>
      </c>
      <c r="AV8">
        <v>0.42561199541965611</v>
      </c>
      <c r="AW8">
        <v>0.13544457263805751</v>
      </c>
    </row>
    <row r="9" spans="1:49">
      <c r="A9">
        <v>-74.100700000000003</v>
      </c>
      <c r="B9">
        <v>37.327499999999993</v>
      </c>
      <c r="C9">
        <v>26.7</v>
      </c>
      <c r="D9">
        <v>24</v>
      </c>
      <c r="E9">
        <v>750</v>
      </c>
      <c r="F9">
        <v>6</v>
      </c>
      <c r="G9">
        <v>0</v>
      </c>
      <c r="H9">
        <v>0</v>
      </c>
      <c r="I9">
        <v>1.5483728358208959</v>
      </c>
      <c r="J9">
        <v>0</v>
      </c>
      <c r="K9">
        <v>0</v>
      </c>
      <c r="L9">
        <v>4.1666666666665816E-3</v>
      </c>
      <c r="M9">
        <v>0</v>
      </c>
      <c r="N9">
        <v>90.116046865079369</v>
      </c>
      <c r="O9">
        <v>0</v>
      </c>
      <c r="P9" t="b">
        <v>1</v>
      </c>
      <c r="Q9">
        <v>0</v>
      </c>
      <c r="R9" t="b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 t="b">
        <v>0</v>
      </c>
      <c r="Z9">
        <v>750</v>
      </c>
      <c r="AA9" t="b">
        <v>1</v>
      </c>
      <c r="AB9">
        <v>0</v>
      </c>
      <c r="AC9">
        <v>0</v>
      </c>
      <c r="AD9" t="b">
        <v>1</v>
      </c>
      <c r="AE9">
        <v>0</v>
      </c>
      <c r="AF9">
        <v>0</v>
      </c>
      <c r="AG9">
        <v>1</v>
      </c>
      <c r="AH9">
        <v>24</v>
      </c>
      <c r="AI9">
        <v>0</v>
      </c>
      <c r="AJ9">
        <v>0</v>
      </c>
      <c r="AK9">
        <v>0</v>
      </c>
      <c r="AL9">
        <v>0</v>
      </c>
      <c r="AM9">
        <v>3</v>
      </c>
      <c r="AN9">
        <v>0</v>
      </c>
      <c r="AO9">
        <v>1.5483728358208959</v>
      </c>
      <c r="AP9">
        <v>0</v>
      </c>
      <c r="AQ9">
        <v>0.37386160196487361</v>
      </c>
      <c r="AR9">
        <v>1</v>
      </c>
      <c r="AS9">
        <v>0</v>
      </c>
      <c r="AT9">
        <v>0</v>
      </c>
      <c r="AU9">
        <v>0</v>
      </c>
      <c r="AV9">
        <v>0.42561199541965611</v>
      </c>
      <c r="AW9">
        <v>0.13544457263805751</v>
      </c>
    </row>
    <row r="10" spans="1:49">
      <c r="A10">
        <v>-76.634799999999998</v>
      </c>
      <c r="B10">
        <v>35.055499999999988</v>
      </c>
      <c r="C10">
        <v>26.74</v>
      </c>
      <c r="D10">
        <v>24</v>
      </c>
      <c r="E10">
        <v>750</v>
      </c>
      <c r="F10">
        <v>7</v>
      </c>
      <c r="G10">
        <v>0</v>
      </c>
      <c r="H10">
        <v>0</v>
      </c>
      <c r="I10">
        <v>1.6013241791044781</v>
      </c>
      <c r="J10">
        <v>0</v>
      </c>
      <c r="K10">
        <v>0</v>
      </c>
      <c r="L10">
        <v>4.1666666666665816E-3</v>
      </c>
      <c r="M10">
        <v>0</v>
      </c>
      <c r="N10">
        <v>90.130408571428575</v>
      </c>
      <c r="O10">
        <v>0</v>
      </c>
      <c r="P10" t="b">
        <v>1</v>
      </c>
      <c r="Q10">
        <v>0</v>
      </c>
      <c r="R10" t="b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 t="b">
        <v>0</v>
      </c>
      <c r="Z10">
        <v>750</v>
      </c>
      <c r="AA10" t="b">
        <v>1</v>
      </c>
      <c r="AB10">
        <v>0</v>
      </c>
      <c r="AC10">
        <v>0</v>
      </c>
      <c r="AD10" t="b">
        <v>1</v>
      </c>
      <c r="AE10">
        <v>0</v>
      </c>
      <c r="AF10">
        <v>0</v>
      </c>
      <c r="AG10">
        <v>1</v>
      </c>
      <c r="AH10">
        <v>24</v>
      </c>
      <c r="AI10">
        <v>0</v>
      </c>
      <c r="AJ10">
        <v>0</v>
      </c>
      <c r="AK10">
        <v>0</v>
      </c>
      <c r="AL10">
        <v>0</v>
      </c>
      <c r="AM10">
        <v>3</v>
      </c>
      <c r="AN10">
        <v>0</v>
      </c>
      <c r="AO10">
        <v>1.6013241791044781</v>
      </c>
      <c r="AP10">
        <v>0</v>
      </c>
      <c r="AQ10">
        <v>0.37386160196487361</v>
      </c>
      <c r="AR10">
        <v>1</v>
      </c>
      <c r="AS10">
        <v>0</v>
      </c>
      <c r="AT10">
        <v>0</v>
      </c>
      <c r="AU10">
        <v>0</v>
      </c>
      <c r="AV10">
        <v>0.42561199541965611</v>
      </c>
      <c r="AW10">
        <v>0.13544457263805751</v>
      </c>
    </row>
    <row r="11" spans="1:49">
      <c r="A11">
        <v>-75.797600000000003</v>
      </c>
      <c r="B11">
        <v>33.055399999999999</v>
      </c>
      <c r="C11">
        <v>27.06</v>
      </c>
      <c r="D11">
        <v>24</v>
      </c>
      <c r="E11">
        <v>750</v>
      </c>
      <c r="F11">
        <v>8</v>
      </c>
      <c r="G11">
        <v>0</v>
      </c>
      <c r="H11">
        <v>0</v>
      </c>
      <c r="I11">
        <v>1.583830447761194</v>
      </c>
      <c r="J11">
        <v>0</v>
      </c>
      <c r="K11">
        <v>0</v>
      </c>
      <c r="L11">
        <v>4.1666666666644042E-4</v>
      </c>
      <c r="M11">
        <v>0</v>
      </c>
      <c r="N11">
        <v>90.143922638888895</v>
      </c>
      <c r="O11">
        <v>0</v>
      </c>
      <c r="P11" t="b">
        <v>1</v>
      </c>
      <c r="Q11">
        <v>0</v>
      </c>
      <c r="R11" t="b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 t="b">
        <v>0</v>
      </c>
      <c r="Z11">
        <v>750</v>
      </c>
      <c r="AA11" t="b">
        <v>1</v>
      </c>
      <c r="AB11">
        <v>0</v>
      </c>
      <c r="AC11">
        <v>0</v>
      </c>
      <c r="AD11" t="b">
        <v>1</v>
      </c>
      <c r="AE11">
        <v>0</v>
      </c>
      <c r="AF11">
        <v>0</v>
      </c>
      <c r="AG11">
        <v>1</v>
      </c>
      <c r="AH11">
        <v>24</v>
      </c>
      <c r="AI11">
        <v>0</v>
      </c>
      <c r="AJ11">
        <v>0</v>
      </c>
      <c r="AK11">
        <v>0</v>
      </c>
      <c r="AL11">
        <v>0</v>
      </c>
      <c r="AM11">
        <v>3</v>
      </c>
      <c r="AN11">
        <v>0</v>
      </c>
      <c r="AO11">
        <v>1.583830447761194</v>
      </c>
      <c r="AP11">
        <v>0</v>
      </c>
      <c r="AQ11">
        <v>0.37386160196487361</v>
      </c>
      <c r="AR11">
        <v>1</v>
      </c>
      <c r="AS11">
        <v>0</v>
      </c>
      <c r="AT11">
        <v>0</v>
      </c>
      <c r="AU11">
        <v>0</v>
      </c>
      <c r="AV11">
        <v>0.42561199541965611</v>
      </c>
      <c r="AW11">
        <v>0.13544457263805751</v>
      </c>
    </row>
    <row r="12" spans="1:49">
      <c r="A12">
        <v>-74.994</v>
      </c>
      <c r="B12">
        <v>30.906099999999999</v>
      </c>
      <c r="C12">
        <v>26.7</v>
      </c>
      <c r="D12">
        <v>24</v>
      </c>
      <c r="E12">
        <v>750</v>
      </c>
      <c r="F12">
        <v>9</v>
      </c>
      <c r="G12">
        <v>0</v>
      </c>
      <c r="H12">
        <v>0</v>
      </c>
      <c r="I12">
        <v>1.567038805970149</v>
      </c>
      <c r="J12">
        <v>0</v>
      </c>
      <c r="K12">
        <v>0</v>
      </c>
      <c r="L12">
        <v>-3.3333333333333513E-2</v>
      </c>
      <c r="M12">
        <v>0</v>
      </c>
      <c r="N12">
        <v>90.15661341269842</v>
      </c>
      <c r="O12">
        <v>0</v>
      </c>
      <c r="P12" t="b">
        <v>1</v>
      </c>
      <c r="Q12">
        <v>0</v>
      </c>
      <c r="R12" t="b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 t="b">
        <v>0</v>
      </c>
      <c r="Z12">
        <v>750</v>
      </c>
      <c r="AA12" t="b">
        <v>1</v>
      </c>
      <c r="AB12">
        <v>0</v>
      </c>
      <c r="AC12">
        <v>0</v>
      </c>
      <c r="AD12" t="b">
        <v>1</v>
      </c>
      <c r="AE12">
        <v>0</v>
      </c>
      <c r="AF12">
        <v>0</v>
      </c>
      <c r="AG12">
        <v>1</v>
      </c>
      <c r="AH12">
        <v>24</v>
      </c>
      <c r="AI12">
        <v>0</v>
      </c>
      <c r="AJ12">
        <v>0</v>
      </c>
      <c r="AK12">
        <v>0</v>
      </c>
      <c r="AL12">
        <v>0</v>
      </c>
      <c r="AM12">
        <v>3</v>
      </c>
      <c r="AN12">
        <v>0</v>
      </c>
      <c r="AO12">
        <v>1.567038805970149</v>
      </c>
      <c r="AP12">
        <v>0</v>
      </c>
      <c r="AQ12">
        <v>0.37386160196487361</v>
      </c>
      <c r="AR12">
        <v>1</v>
      </c>
      <c r="AS12">
        <v>0</v>
      </c>
      <c r="AT12">
        <v>0</v>
      </c>
      <c r="AU12">
        <v>0</v>
      </c>
      <c r="AV12">
        <v>0.42561199541965611</v>
      </c>
      <c r="AW12">
        <v>0.13544457263805751</v>
      </c>
    </row>
    <row r="13" spans="1:49">
      <c r="A13">
        <v>-82.213800000000006</v>
      </c>
      <c r="B13">
        <v>29.6478</v>
      </c>
      <c r="C13">
        <v>28.739999999999991</v>
      </c>
      <c r="D13">
        <v>24</v>
      </c>
      <c r="E13">
        <v>750</v>
      </c>
      <c r="F13">
        <v>10</v>
      </c>
      <c r="G13">
        <v>0</v>
      </c>
      <c r="H13">
        <v>-0.1179491482244381</v>
      </c>
      <c r="I13">
        <v>1.717900298507463</v>
      </c>
      <c r="J13">
        <v>0</v>
      </c>
      <c r="K13">
        <v>0</v>
      </c>
      <c r="L13">
        <v>-3.3333333333333513E-2</v>
      </c>
      <c r="M13">
        <v>0</v>
      </c>
      <c r="N13">
        <v>90.168628075396839</v>
      </c>
      <c r="O13">
        <v>0</v>
      </c>
      <c r="P13" t="b">
        <v>1</v>
      </c>
      <c r="Q13">
        <v>0</v>
      </c>
      <c r="R13" t="b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t="b">
        <v>0</v>
      </c>
      <c r="Z13">
        <v>750</v>
      </c>
      <c r="AA13" t="b">
        <v>1</v>
      </c>
      <c r="AB13">
        <v>0</v>
      </c>
      <c r="AC13">
        <v>0</v>
      </c>
      <c r="AD13" t="b">
        <v>1</v>
      </c>
      <c r="AE13">
        <v>0</v>
      </c>
      <c r="AF13">
        <v>0</v>
      </c>
      <c r="AG13">
        <v>1</v>
      </c>
      <c r="AH13">
        <v>24</v>
      </c>
      <c r="AI13">
        <v>0</v>
      </c>
      <c r="AJ13">
        <v>0</v>
      </c>
      <c r="AK13">
        <v>0</v>
      </c>
      <c r="AL13">
        <v>0</v>
      </c>
      <c r="AM13">
        <v>3</v>
      </c>
      <c r="AN13">
        <v>0</v>
      </c>
      <c r="AO13">
        <v>1.717900298507463</v>
      </c>
      <c r="AP13">
        <v>0</v>
      </c>
      <c r="AQ13">
        <v>0.37386160196487361</v>
      </c>
      <c r="AR13">
        <v>1</v>
      </c>
      <c r="AS13">
        <v>0</v>
      </c>
      <c r="AT13">
        <v>0</v>
      </c>
      <c r="AU13">
        <v>0</v>
      </c>
      <c r="AV13">
        <v>0.42561199541965611</v>
      </c>
      <c r="AW13">
        <v>0.13544457263805751</v>
      </c>
    </row>
    <row r="14" spans="1:49">
      <c r="A14">
        <v>-82.061599999999999</v>
      </c>
      <c r="B14">
        <v>30.0215</v>
      </c>
      <c r="C14">
        <v>44.980000000000011</v>
      </c>
      <c r="D14">
        <v>24</v>
      </c>
      <c r="E14">
        <v>750</v>
      </c>
      <c r="F14">
        <v>11</v>
      </c>
      <c r="G14">
        <v>0.61400000000000865</v>
      </c>
      <c r="H14">
        <v>0.95185888052903689</v>
      </c>
      <c r="I14">
        <v>1.71472</v>
      </c>
      <c r="J14">
        <v>0</v>
      </c>
      <c r="K14">
        <v>0</v>
      </c>
      <c r="L14">
        <v>-3.2916666666666837E-2</v>
      </c>
      <c r="M14">
        <v>0</v>
      </c>
      <c r="N14">
        <v>90.180467222222234</v>
      </c>
      <c r="O14">
        <v>0.43780857078799862</v>
      </c>
      <c r="P14" t="b">
        <v>1</v>
      </c>
      <c r="Q14">
        <v>0</v>
      </c>
      <c r="R14" t="b">
        <v>0</v>
      </c>
      <c r="S14">
        <v>0.43780857078799862</v>
      </c>
      <c r="T14">
        <v>4.3965228474456293</v>
      </c>
      <c r="U14">
        <v>16.231962352769269</v>
      </c>
      <c r="V14">
        <v>950.9250913056195</v>
      </c>
      <c r="W14">
        <v>0</v>
      </c>
      <c r="X14">
        <v>0</v>
      </c>
      <c r="Y14" t="b">
        <v>0</v>
      </c>
      <c r="Z14">
        <v>750</v>
      </c>
      <c r="AA14" t="b">
        <v>1</v>
      </c>
      <c r="AB14">
        <v>257.56367586826099</v>
      </c>
      <c r="AC14">
        <v>0.43780857078799867</v>
      </c>
      <c r="AD14" t="b">
        <v>1</v>
      </c>
      <c r="AE14">
        <v>0</v>
      </c>
      <c r="AF14">
        <v>0</v>
      </c>
      <c r="AG14">
        <v>1</v>
      </c>
      <c r="AH14">
        <v>24</v>
      </c>
      <c r="AI14">
        <v>0</v>
      </c>
      <c r="AJ14">
        <v>0</v>
      </c>
      <c r="AK14">
        <v>0</v>
      </c>
      <c r="AL14">
        <v>0</v>
      </c>
      <c r="AM14">
        <v>3</v>
      </c>
      <c r="AN14">
        <v>0</v>
      </c>
      <c r="AO14">
        <v>1.71472</v>
      </c>
      <c r="AP14">
        <v>0</v>
      </c>
      <c r="AQ14">
        <v>0.37386160196487361</v>
      </c>
      <c r="AR14">
        <v>1</v>
      </c>
      <c r="AS14">
        <v>0</v>
      </c>
      <c r="AT14">
        <v>0</v>
      </c>
      <c r="AU14">
        <v>0</v>
      </c>
      <c r="AV14">
        <v>0.42561199541965611</v>
      </c>
      <c r="AW14">
        <v>0.13544457263805751</v>
      </c>
    </row>
    <row r="15" spans="1:49">
      <c r="A15">
        <v>-78.821899999999985</v>
      </c>
      <c r="B15">
        <v>28.847100000000001</v>
      </c>
      <c r="C15">
        <v>29.149999999999991</v>
      </c>
      <c r="D15">
        <v>24</v>
      </c>
      <c r="E15">
        <v>750</v>
      </c>
      <c r="F15">
        <v>12</v>
      </c>
      <c r="G15">
        <v>6.6660000000000066</v>
      </c>
      <c r="H15">
        <v>1.8655136261082961</v>
      </c>
      <c r="I15">
        <v>1.647024776119403</v>
      </c>
      <c r="J15">
        <v>0</v>
      </c>
      <c r="K15">
        <v>0</v>
      </c>
      <c r="L15">
        <v>-1.041666666666613E-2</v>
      </c>
      <c r="M15">
        <v>0</v>
      </c>
      <c r="N15">
        <v>90.192147500000004</v>
      </c>
      <c r="O15">
        <v>8.9035190425575657</v>
      </c>
      <c r="P15" t="b">
        <v>1</v>
      </c>
      <c r="Q15">
        <v>0</v>
      </c>
      <c r="R15" t="b">
        <v>0</v>
      </c>
      <c r="S15">
        <v>8.9035190425575657</v>
      </c>
      <c r="T15">
        <v>47.731630783505182</v>
      </c>
      <c r="U15">
        <v>176.2251808527011</v>
      </c>
      <c r="V15">
        <v>1781.257891182986</v>
      </c>
      <c r="W15">
        <v>1</v>
      </c>
      <c r="X15">
        <v>825.61497229490476</v>
      </c>
      <c r="Y15" t="b">
        <v>1</v>
      </c>
      <c r="Z15">
        <v>825.61497229490476</v>
      </c>
      <c r="AA15" t="b">
        <v>0</v>
      </c>
      <c r="AB15">
        <v>482.46421754685429</v>
      </c>
      <c r="AC15">
        <v>8.9035190425575657</v>
      </c>
      <c r="AD15" t="b">
        <v>0</v>
      </c>
      <c r="AE15">
        <v>0</v>
      </c>
      <c r="AF15">
        <v>-75.61497229490476</v>
      </c>
      <c r="AG15">
        <v>0.9373907406710773</v>
      </c>
      <c r="AH15">
        <v>24</v>
      </c>
      <c r="AI15">
        <v>109.8588008970528</v>
      </c>
      <c r="AJ15">
        <v>9.4981939294424258</v>
      </c>
      <c r="AK15">
        <v>6.878178154928051</v>
      </c>
      <c r="AL15">
        <v>8.6282900457591225</v>
      </c>
      <c r="AM15">
        <v>3</v>
      </c>
      <c r="AN15">
        <v>0</v>
      </c>
      <c r="AO15">
        <v>10.277461447451479</v>
      </c>
      <c r="AP15">
        <v>0</v>
      </c>
      <c r="AQ15">
        <v>0.37386160196487361</v>
      </c>
      <c r="AR15">
        <v>1</v>
      </c>
      <c r="AS15">
        <v>0</v>
      </c>
      <c r="AT15">
        <v>0</v>
      </c>
      <c r="AU15">
        <v>0</v>
      </c>
      <c r="AV15">
        <v>0.42561199541965611</v>
      </c>
      <c r="AW15">
        <v>0.13544457263805751</v>
      </c>
    </row>
    <row r="16" spans="1:49">
      <c r="A16">
        <v>-65.18670000000003</v>
      </c>
      <c r="B16">
        <v>27.866700000000002</v>
      </c>
      <c r="C16">
        <v>55.890000000000008</v>
      </c>
      <c r="D16">
        <v>24</v>
      </c>
      <c r="E16">
        <v>802.89999999999986</v>
      </c>
      <c r="F16">
        <v>13</v>
      </c>
      <c r="G16">
        <v>11.497999999999999</v>
      </c>
      <c r="H16">
        <v>0.65608661503776966</v>
      </c>
      <c r="I16">
        <v>1.362110149253732</v>
      </c>
      <c r="J16">
        <v>0</v>
      </c>
      <c r="K16">
        <v>0</v>
      </c>
      <c r="L16">
        <v>0.15833333333333319</v>
      </c>
      <c r="M16">
        <v>0</v>
      </c>
      <c r="N16">
        <v>90.203400238095242</v>
      </c>
      <c r="O16">
        <v>5.9744011062964404</v>
      </c>
      <c r="P16" t="b">
        <v>1</v>
      </c>
      <c r="Q16">
        <v>0</v>
      </c>
      <c r="R16" t="b">
        <v>0</v>
      </c>
      <c r="S16">
        <v>5.9744011062964404</v>
      </c>
      <c r="T16">
        <v>82.330976709982295</v>
      </c>
      <c r="U16">
        <v>303.96596601325467</v>
      </c>
      <c r="V16">
        <v>692.95094464643637</v>
      </c>
      <c r="W16">
        <v>2</v>
      </c>
      <c r="X16">
        <v>753.22766378084509</v>
      </c>
      <c r="Y16" t="b">
        <v>1</v>
      </c>
      <c r="Z16">
        <v>753.22766378084509</v>
      </c>
      <c r="AA16" t="b">
        <v>0</v>
      </c>
      <c r="AB16">
        <v>187.6898549963262</v>
      </c>
      <c r="AC16">
        <v>5.9744011062964404</v>
      </c>
      <c r="AD16" t="b">
        <v>0</v>
      </c>
      <c r="AE16">
        <v>0</v>
      </c>
      <c r="AF16">
        <v>49.672336219154772</v>
      </c>
      <c r="AG16">
        <v>0.92979179107044763</v>
      </c>
      <c r="AH16">
        <v>24.015399260498441</v>
      </c>
      <c r="AI16">
        <v>81.461760055164405</v>
      </c>
      <c r="AJ16">
        <v>6.425525761437676</v>
      </c>
      <c r="AK16">
        <v>5.7192842697220394</v>
      </c>
      <c r="AL16">
        <v>6.849263352811958</v>
      </c>
      <c r="AM16">
        <v>3</v>
      </c>
      <c r="AN16">
        <v>0</v>
      </c>
      <c r="AO16">
        <v>8.4059168554589583</v>
      </c>
      <c r="AP16">
        <v>0</v>
      </c>
      <c r="AQ16">
        <v>2.2689735545812311</v>
      </c>
      <c r="AR16">
        <v>1</v>
      </c>
      <c r="AS16">
        <v>3</v>
      </c>
      <c r="AT16">
        <v>0</v>
      </c>
      <c r="AU16">
        <v>0</v>
      </c>
      <c r="AV16">
        <v>2.420051748425839</v>
      </c>
      <c r="AW16">
        <v>0.77014482287870145</v>
      </c>
    </row>
    <row r="17" spans="1:49">
      <c r="A17">
        <v>-80.180499999999967</v>
      </c>
      <c r="B17">
        <v>27.059000000000001</v>
      </c>
      <c r="C17">
        <v>32.520000000000003</v>
      </c>
      <c r="D17">
        <v>24</v>
      </c>
      <c r="E17">
        <v>1253.5999999999999</v>
      </c>
      <c r="F17">
        <v>14</v>
      </c>
      <c r="G17">
        <v>12.762000000000009</v>
      </c>
      <c r="H17">
        <v>0.59013991374062724</v>
      </c>
      <c r="I17">
        <v>1.6754134328358199</v>
      </c>
      <c r="J17">
        <v>0</v>
      </c>
      <c r="K17">
        <v>0</v>
      </c>
      <c r="L17">
        <v>0.15833333333333319</v>
      </c>
      <c r="M17">
        <v>0</v>
      </c>
      <c r="N17">
        <v>90.214298194444453</v>
      </c>
      <c r="O17">
        <v>6.0740879064356648</v>
      </c>
      <c r="P17" t="b">
        <v>1</v>
      </c>
      <c r="Q17">
        <v>0</v>
      </c>
      <c r="R17" t="b">
        <v>0</v>
      </c>
      <c r="S17">
        <v>6.0740879064356648</v>
      </c>
      <c r="T17">
        <v>91.381798988762824</v>
      </c>
      <c r="U17">
        <v>337.38160186651243</v>
      </c>
      <c r="V17">
        <v>634.73544564567953</v>
      </c>
      <c r="W17">
        <v>2</v>
      </c>
      <c r="X17">
        <v>836.03160942521777</v>
      </c>
      <c r="Y17" t="b">
        <v>0</v>
      </c>
      <c r="Z17">
        <v>836.03160942521777</v>
      </c>
      <c r="AA17" t="b">
        <v>0</v>
      </c>
      <c r="AB17">
        <v>171.9218433493173</v>
      </c>
      <c r="AC17">
        <v>6.0740879064356648</v>
      </c>
      <c r="AD17" t="b">
        <v>0</v>
      </c>
      <c r="AE17">
        <v>0</v>
      </c>
      <c r="AF17">
        <v>0</v>
      </c>
      <c r="AG17">
        <v>0.92625577488829125</v>
      </c>
      <c r="AH17">
        <v>24.02698655055158</v>
      </c>
      <c r="AI17">
        <v>74.902933768738635</v>
      </c>
      <c r="AJ17">
        <v>6.5576788519005076</v>
      </c>
      <c r="AK17">
        <v>5.5236588093692802</v>
      </c>
      <c r="AL17">
        <v>6.5576788519005076</v>
      </c>
      <c r="AM17">
        <v>3</v>
      </c>
      <c r="AN17">
        <v>0</v>
      </c>
      <c r="AO17">
        <v>8.2853070239156246</v>
      </c>
      <c r="AP17">
        <v>0</v>
      </c>
      <c r="AQ17">
        <v>2.5643160052505878</v>
      </c>
      <c r="AR17">
        <v>1</v>
      </c>
      <c r="AS17">
        <v>3</v>
      </c>
      <c r="AT17">
        <v>0</v>
      </c>
      <c r="AU17">
        <v>0</v>
      </c>
      <c r="AV17">
        <v>2.787299068250634</v>
      </c>
      <c r="AW17">
        <v>0.88701572130602535</v>
      </c>
    </row>
    <row r="18" spans="1:49">
      <c r="A18">
        <v>-61.646899999999988</v>
      </c>
      <c r="B18">
        <v>27.023</v>
      </c>
      <c r="C18">
        <v>27.929999999999989</v>
      </c>
      <c r="D18">
        <v>24</v>
      </c>
      <c r="E18">
        <v>1063.8</v>
      </c>
      <c r="F18">
        <v>15</v>
      </c>
      <c r="G18">
        <v>16.692000000000011</v>
      </c>
      <c r="H18">
        <v>1.311687063333064</v>
      </c>
      <c r="I18">
        <v>1.288144179104477</v>
      </c>
      <c r="J18">
        <v>0</v>
      </c>
      <c r="K18">
        <v>0</v>
      </c>
      <c r="L18">
        <v>0.1545833333333331</v>
      </c>
      <c r="M18">
        <v>0</v>
      </c>
      <c r="N18">
        <v>90.225028750000007</v>
      </c>
      <c r="O18">
        <v>16.16533516001957</v>
      </c>
      <c r="P18" t="b">
        <v>1</v>
      </c>
      <c r="Q18">
        <v>0</v>
      </c>
      <c r="R18" t="b">
        <v>0</v>
      </c>
      <c r="S18">
        <v>16.16533516001957</v>
      </c>
      <c r="T18">
        <v>119.5224093966799</v>
      </c>
      <c r="U18">
        <v>441.27673549254217</v>
      </c>
      <c r="V18">
        <v>1291.5367137131011</v>
      </c>
      <c r="W18">
        <v>2</v>
      </c>
      <c r="X18">
        <v>1093.48375055052</v>
      </c>
      <c r="Y18" t="b">
        <v>0</v>
      </c>
      <c r="Z18">
        <v>1093.48375055052</v>
      </c>
      <c r="AA18" t="b">
        <v>0</v>
      </c>
      <c r="AB18">
        <v>349.82034499271413</v>
      </c>
      <c r="AC18">
        <v>16.16533516001957</v>
      </c>
      <c r="AD18" t="b">
        <v>0</v>
      </c>
      <c r="AE18">
        <v>0</v>
      </c>
      <c r="AF18">
        <v>0</v>
      </c>
      <c r="AG18">
        <v>0.94241504300558177</v>
      </c>
      <c r="AH18">
        <v>24.03936051024775</v>
      </c>
      <c r="AI18">
        <v>149.79646059122911</v>
      </c>
      <c r="AJ18">
        <v>17.153095422229821</v>
      </c>
      <c r="AK18">
        <v>8.6260227410619734</v>
      </c>
      <c r="AL18">
        <v>17.153095422229821</v>
      </c>
      <c r="AM18">
        <v>3</v>
      </c>
      <c r="AN18">
        <v>0</v>
      </c>
      <c r="AO18">
        <v>18.45444381747938</v>
      </c>
      <c r="AP18">
        <v>0</v>
      </c>
      <c r="AQ18">
        <v>4.3007578538387499</v>
      </c>
      <c r="AR18">
        <v>1</v>
      </c>
      <c r="AS18">
        <v>0</v>
      </c>
      <c r="AT18">
        <v>0</v>
      </c>
      <c r="AU18">
        <v>0</v>
      </c>
      <c r="AV18">
        <v>4.5001732316650029</v>
      </c>
      <c r="AW18">
        <v>1.432111986315372</v>
      </c>
    </row>
    <row r="19" spans="1:49">
      <c r="A19">
        <v>-51.577399999999997</v>
      </c>
      <c r="B19">
        <v>26.269100000000002</v>
      </c>
      <c r="C19">
        <v>51.640000000000022</v>
      </c>
      <c r="D19">
        <v>24.1</v>
      </c>
      <c r="E19">
        <v>1384.799999999999</v>
      </c>
      <c r="F19">
        <v>16</v>
      </c>
      <c r="G19">
        <v>21.686000000000011</v>
      </c>
      <c r="H19">
        <v>1.599778499593788</v>
      </c>
      <c r="I19">
        <v>1.0777367164179099</v>
      </c>
      <c r="J19">
        <v>0</v>
      </c>
      <c r="K19">
        <v>0</v>
      </c>
      <c r="L19">
        <v>0.1212499999999998</v>
      </c>
      <c r="M19">
        <v>0</v>
      </c>
      <c r="N19">
        <v>90.235602579365093</v>
      </c>
      <c r="O19">
        <v>25.34688209926729</v>
      </c>
      <c r="P19" t="b">
        <v>1</v>
      </c>
      <c r="Q19">
        <v>0</v>
      </c>
      <c r="R19" t="b">
        <v>0</v>
      </c>
      <c r="S19">
        <v>25.34688209926729</v>
      </c>
      <c r="T19">
        <v>155.28174995065899</v>
      </c>
      <c r="U19">
        <v>573.30022081783306</v>
      </c>
      <c r="V19">
        <v>1558.746567197124</v>
      </c>
      <c r="W19">
        <v>2</v>
      </c>
      <c r="X19">
        <v>1420.637947186591</v>
      </c>
      <c r="Y19" t="b">
        <v>0</v>
      </c>
      <c r="Z19">
        <v>1420.637947186591</v>
      </c>
      <c r="AA19" t="b">
        <v>0</v>
      </c>
      <c r="AB19">
        <v>422.19571159185392</v>
      </c>
      <c r="AC19">
        <v>25.34688209926729</v>
      </c>
      <c r="AD19" t="b">
        <v>0</v>
      </c>
      <c r="AE19">
        <v>0</v>
      </c>
      <c r="AF19">
        <v>0</v>
      </c>
      <c r="AG19">
        <v>0.94427382303088647</v>
      </c>
      <c r="AH19">
        <v>24.065075915210929</v>
      </c>
      <c r="AI19">
        <v>180.43241634784059</v>
      </c>
      <c r="AJ19">
        <v>26.842724515977832</v>
      </c>
      <c r="AK19">
        <v>10.054808764364539</v>
      </c>
      <c r="AL19">
        <v>26.842724515977832</v>
      </c>
      <c r="AM19">
        <v>3</v>
      </c>
      <c r="AN19">
        <v>0</v>
      </c>
      <c r="AO19">
        <v>27.921110809834872</v>
      </c>
      <c r="AP19">
        <v>0</v>
      </c>
      <c r="AQ19">
        <v>6.1934462545109712</v>
      </c>
      <c r="AR19">
        <v>1</v>
      </c>
      <c r="AS19">
        <v>0</v>
      </c>
      <c r="AT19">
        <v>0</v>
      </c>
      <c r="AU19">
        <v>0</v>
      </c>
      <c r="AV19">
        <v>6.4440072376498811</v>
      </c>
      <c r="AW19">
        <v>2.0507077238728799</v>
      </c>
    </row>
    <row r="20" spans="1:49">
      <c r="A20">
        <v>-48.245500000000021</v>
      </c>
      <c r="B20">
        <v>25.959700000000002</v>
      </c>
      <c r="C20">
        <v>68.790000000000006</v>
      </c>
      <c r="D20">
        <v>25</v>
      </c>
      <c r="E20">
        <v>1092.899999999999</v>
      </c>
      <c r="F20">
        <v>17</v>
      </c>
      <c r="G20">
        <v>26.808</v>
      </c>
      <c r="H20">
        <v>0.71919893829177184</v>
      </c>
      <c r="I20">
        <v>1.008114925373135</v>
      </c>
      <c r="J20">
        <v>0</v>
      </c>
      <c r="K20">
        <v>0</v>
      </c>
      <c r="L20">
        <v>0.12499999999999981</v>
      </c>
      <c r="M20">
        <v>0</v>
      </c>
      <c r="N20">
        <v>90.245965436507944</v>
      </c>
      <c r="O20">
        <v>15.49759875903163</v>
      </c>
      <c r="P20" t="b">
        <v>1</v>
      </c>
      <c r="Q20">
        <v>0</v>
      </c>
      <c r="R20" t="b">
        <v>0</v>
      </c>
      <c r="S20">
        <v>15.49759875903163</v>
      </c>
      <c r="T20">
        <v>191.9576294695778</v>
      </c>
      <c r="U20">
        <v>708.70756800168124</v>
      </c>
      <c r="V20">
        <v>770.95746244739223</v>
      </c>
      <c r="W20">
        <v>3</v>
      </c>
      <c r="X20">
        <v>1150.232382866729</v>
      </c>
      <c r="Y20" t="b">
        <v>1</v>
      </c>
      <c r="Z20">
        <v>1150.232382866729</v>
      </c>
      <c r="AA20" t="b">
        <v>0</v>
      </c>
      <c r="AB20">
        <v>208.81838094458081</v>
      </c>
      <c r="AC20">
        <v>15.49759875903163</v>
      </c>
      <c r="AD20" t="b">
        <v>0</v>
      </c>
      <c r="AE20">
        <v>0</v>
      </c>
      <c r="AF20">
        <v>-57.332382866729631</v>
      </c>
      <c r="AG20">
        <v>0.94036664727398234</v>
      </c>
      <c r="AH20">
        <v>24.104095568150051</v>
      </c>
      <c r="AI20">
        <v>136.821071453776</v>
      </c>
      <c r="AJ20">
        <v>16.480379013821299</v>
      </c>
      <c r="AK20">
        <v>8.1590992143547112</v>
      </c>
      <c r="AL20">
        <v>15.658928137039039</v>
      </c>
      <c r="AM20">
        <v>3</v>
      </c>
      <c r="AN20">
        <v>0</v>
      </c>
      <c r="AO20">
        <v>16.933252225599301</v>
      </c>
      <c r="AP20">
        <v>0</v>
      </c>
      <c r="AQ20">
        <v>4.0103758514070629</v>
      </c>
      <c r="AR20">
        <v>1</v>
      </c>
      <c r="AS20">
        <v>0</v>
      </c>
      <c r="AT20">
        <v>0</v>
      </c>
      <c r="AU20">
        <v>0</v>
      </c>
      <c r="AV20">
        <v>4.2080591919110377</v>
      </c>
      <c r="AW20">
        <v>1.3391511165517249</v>
      </c>
    </row>
    <row r="21" spans="1:49">
      <c r="A21">
        <v>-61.112499999999997</v>
      </c>
      <c r="B21">
        <v>25.148399999999999</v>
      </c>
      <c r="C21">
        <v>67.709999999999908</v>
      </c>
      <c r="D21">
        <v>25</v>
      </c>
      <c r="E21">
        <v>795.70000000000061</v>
      </c>
      <c r="F21">
        <v>18</v>
      </c>
      <c r="G21">
        <v>27.236000000000001</v>
      </c>
      <c r="H21">
        <v>0.14842574723911109</v>
      </c>
      <c r="I21">
        <v>1.276977611940298</v>
      </c>
      <c r="J21">
        <v>0</v>
      </c>
      <c r="K21">
        <v>0</v>
      </c>
      <c r="L21">
        <v>0.12499999999999981</v>
      </c>
      <c r="M21">
        <v>0</v>
      </c>
      <c r="N21">
        <v>90.256105932539697</v>
      </c>
      <c r="O21">
        <v>5.2249078738750372</v>
      </c>
      <c r="P21" t="b">
        <v>1</v>
      </c>
      <c r="Q21">
        <v>0</v>
      </c>
      <c r="R21" t="b">
        <v>0</v>
      </c>
      <c r="S21">
        <v>5.2249078738750372</v>
      </c>
      <c r="T21">
        <v>195.02230663359521</v>
      </c>
      <c r="U21">
        <v>720.02235609123363</v>
      </c>
      <c r="V21">
        <v>255.83840013419109</v>
      </c>
      <c r="W21">
        <v>3</v>
      </c>
      <c r="X21">
        <v>1168.596283936072</v>
      </c>
      <c r="Y21" t="b">
        <v>0</v>
      </c>
      <c r="Z21">
        <v>1168.596283936072</v>
      </c>
      <c r="AA21" t="b">
        <v>0</v>
      </c>
      <c r="AB21">
        <v>69.295341314786313</v>
      </c>
      <c r="AC21">
        <v>5.2249078738750372</v>
      </c>
      <c r="AD21" t="b">
        <v>0</v>
      </c>
      <c r="AE21">
        <v>0</v>
      </c>
      <c r="AF21">
        <v>0</v>
      </c>
      <c r="AG21">
        <v>0.90100050865666192</v>
      </c>
      <c r="AH21">
        <v>24.129625711149821</v>
      </c>
      <c r="AI21">
        <v>47.387138268594271</v>
      </c>
      <c r="AJ21">
        <v>5.7990065751073363</v>
      </c>
      <c r="AK21">
        <v>4.6913025848072607</v>
      </c>
      <c r="AL21">
        <v>5.7990065751073363</v>
      </c>
      <c r="AM21">
        <v>3</v>
      </c>
      <c r="AN21">
        <v>0</v>
      </c>
      <c r="AO21">
        <v>7.0949162231885357</v>
      </c>
      <c r="AP21">
        <v>0</v>
      </c>
      <c r="AQ21">
        <v>2.008880307901352</v>
      </c>
      <c r="AR21">
        <v>1</v>
      </c>
      <c r="AS21">
        <v>3</v>
      </c>
      <c r="AT21">
        <v>0</v>
      </c>
      <c r="AU21">
        <v>0</v>
      </c>
      <c r="AV21">
        <v>2.1528745937045608</v>
      </c>
      <c r="AW21">
        <v>0.68511973916555458</v>
      </c>
    </row>
    <row r="22" spans="1:49">
      <c r="A22">
        <v>-61.379899999999999</v>
      </c>
      <c r="B22">
        <v>24.698399999999999</v>
      </c>
      <c r="C22">
        <v>12.43000000000003</v>
      </c>
      <c r="D22">
        <v>25</v>
      </c>
      <c r="E22">
        <v>1250.0000000000009</v>
      </c>
      <c r="F22">
        <v>19</v>
      </c>
      <c r="G22">
        <v>28.898</v>
      </c>
      <c r="H22">
        <v>0.42876473941845111</v>
      </c>
      <c r="I22">
        <v>1.282565074626866</v>
      </c>
      <c r="J22">
        <v>0</v>
      </c>
      <c r="K22">
        <v>0</v>
      </c>
      <c r="L22">
        <v>0.14375000000000049</v>
      </c>
      <c r="M22">
        <v>0</v>
      </c>
      <c r="N22">
        <v>90.265996170634935</v>
      </c>
      <c r="O22">
        <v>11.0955940342751</v>
      </c>
      <c r="P22" t="b">
        <v>1</v>
      </c>
      <c r="Q22">
        <v>0</v>
      </c>
      <c r="R22" t="b">
        <v>0</v>
      </c>
      <c r="S22">
        <v>11.0955940342751</v>
      </c>
      <c r="T22">
        <v>206.92299225648529</v>
      </c>
      <c r="U22">
        <v>763.95968741094396</v>
      </c>
      <c r="V22">
        <v>512.05096674039999</v>
      </c>
      <c r="W22">
        <v>3</v>
      </c>
      <c r="X22">
        <v>1239.9065726679621</v>
      </c>
      <c r="Y22" t="b">
        <v>0</v>
      </c>
      <c r="Z22">
        <v>1239.9065726679621</v>
      </c>
      <c r="AA22" t="b">
        <v>0</v>
      </c>
      <c r="AB22">
        <v>138.69202782784399</v>
      </c>
      <c r="AC22">
        <v>11.0955940342751</v>
      </c>
      <c r="AD22" t="b">
        <v>0</v>
      </c>
      <c r="AE22">
        <v>0</v>
      </c>
      <c r="AF22">
        <v>0</v>
      </c>
      <c r="AG22">
        <v>0.92955757553365514</v>
      </c>
      <c r="AH22">
        <v>24.143915019507968</v>
      </c>
      <c r="AI22">
        <v>91.92987798249743</v>
      </c>
      <c r="AJ22">
        <v>11.936424731846399</v>
      </c>
      <c r="AK22">
        <v>6.4757634859823696</v>
      </c>
      <c r="AL22">
        <v>11.936424731846399</v>
      </c>
      <c r="AM22">
        <v>3</v>
      </c>
      <c r="AN22">
        <v>0</v>
      </c>
      <c r="AO22">
        <v>13.72838353101508</v>
      </c>
      <c r="AP22">
        <v>0</v>
      </c>
      <c r="AQ22">
        <v>3.4976162584723069</v>
      </c>
      <c r="AR22">
        <v>1</v>
      </c>
      <c r="AS22">
        <v>3</v>
      </c>
      <c r="AT22">
        <v>0</v>
      </c>
      <c r="AU22">
        <v>0</v>
      </c>
      <c r="AV22">
        <v>3.7159756586330528</v>
      </c>
      <c r="AW22">
        <v>1.1825529835471691</v>
      </c>
    </row>
    <row r="23" spans="1:49">
      <c r="A23">
        <v>-60.710999999999999</v>
      </c>
      <c r="B23">
        <v>24.177399999999999</v>
      </c>
      <c r="C23">
        <v>32.19</v>
      </c>
      <c r="D23">
        <v>25</v>
      </c>
      <c r="E23">
        <v>1610.6</v>
      </c>
      <c r="F23">
        <v>20</v>
      </c>
      <c r="G23">
        <v>29.693999999999999</v>
      </c>
      <c r="H23">
        <v>0.18484862842041941</v>
      </c>
      <c r="I23">
        <v>1.268588059701492</v>
      </c>
      <c r="J23">
        <v>0</v>
      </c>
      <c r="K23">
        <v>0</v>
      </c>
      <c r="L23">
        <v>0.28999999999999909</v>
      </c>
      <c r="M23">
        <v>0</v>
      </c>
      <c r="N23">
        <v>90.275693750000016</v>
      </c>
      <c r="O23">
        <v>6.5242691682879812</v>
      </c>
      <c r="P23" t="b">
        <v>1</v>
      </c>
      <c r="Q23">
        <v>0</v>
      </c>
      <c r="R23" t="b">
        <v>0</v>
      </c>
      <c r="S23">
        <v>6.5242691682879812</v>
      </c>
      <c r="T23">
        <v>212.6227189447047</v>
      </c>
      <c r="U23">
        <v>785.00307834384967</v>
      </c>
      <c r="V23">
        <v>293.01751760547921</v>
      </c>
      <c r="W23">
        <v>3</v>
      </c>
      <c r="X23">
        <v>1274.0599961520679</v>
      </c>
      <c r="Y23" t="b">
        <v>0</v>
      </c>
      <c r="Z23">
        <v>1274.0599961520679</v>
      </c>
      <c r="AA23" t="b">
        <v>0</v>
      </c>
      <c r="AB23">
        <v>79.365524811884939</v>
      </c>
      <c r="AC23">
        <v>6.5242691682879812</v>
      </c>
      <c r="AD23" t="b">
        <v>0</v>
      </c>
      <c r="AE23">
        <v>0</v>
      </c>
      <c r="AF23">
        <v>0</v>
      </c>
      <c r="AG23">
        <v>0.90687981420995645</v>
      </c>
      <c r="AH23">
        <v>24.165506601364829</v>
      </c>
      <c r="AI23">
        <v>53.92170763512307</v>
      </c>
      <c r="AJ23">
        <v>7.1941938347935412</v>
      </c>
      <c r="AK23">
        <v>5.0211994330990777</v>
      </c>
      <c r="AL23">
        <v>7.1941938347935412</v>
      </c>
      <c r="AM23">
        <v>3</v>
      </c>
      <c r="AN23">
        <v>0</v>
      </c>
      <c r="AO23">
        <v>8.4713197711047528</v>
      </c>
      <c r="AP23">
        <v>0</v>
      </c>
      <c r="AQ23">
        <v>2.9083323852292269</v>
      </c>
      <c r="AR23">
        <v>1</v>
      </c>
      <c r="AS23">
        <v>3</v>
      </c>
      <c r="AT23">
        <v>0</v>
      </c>
      <c r="AU23">
        <v>0</v>
      </c>
      <c r="AV23">
        <v>3.1854380273599991</v>
      </c>
      <c r="AW23">
        <v>1.0137174161536009</v>
      </c>
    </row>
    <row r="24" spans="1:49">
      <c r="A24">
        <v>-60.320099999999996</v>
      </c>
      <c r="B24">
        <v>24.052700000000002</v>
      </c>
      <c r="C24">
        <v>29.6</v>
      </c>
      <c r="D24">
        <v>25</v>
      </c>
      <c r="E24">
        <v>1355.5</v>
      </c>
      <c r="F24">
        <v>21</v>
      </c>
      <c r="G24">
        <v>30.622</v>
      </c>
      <c r="H24">
        <v>0.2685074135665424</v>
      </c>
      <c r="I24">
        <v>1.2604200000000001</v>
      </c>
      <c r="J24">
        <v>0</v>
      </c>
      <c r="K24">
        <v>0</v>
      </c>
      <c r="L24">
        <v>8.7916666666666532E-2</v>
      </c>
      <c r="M24">
        <v>0</v>
      </c>
      <c r="N24">
        <v>90.285263214285735</v>
      </c>
      <c r="O24">
        <v>8.502579448729195</v>
      </c>
      <c r="P24" t="b">
        <v>1</v>
      </c>
      <c r="Q24">
        <v>0</v>
      </c>
      <c r="R24" t="b">
        <v>0</v>
      </c>
      <c r="S24">
        <v>8.502579448729195</v>
      </c>
      <c r="T24">
        <v>219.2676264405182</v>
      </c>
      <c r="U24">
        <v>809.5360768183931</v>
      </c>
      <c r="V24">
        <v>370.2947590388344</v>
      </c>
      <c r="W24">
        <v>3</v>
      </c>
      <c r="X24">
        <v>1313.8770526762521</v>
      </c>
      <c r="Y24" t="b">
        <v>0</v>
      </c>
      <c r="Z24">
        <v>1313.8770526762521</v>
      </c>
      <c r="AA24" t="b">
        <v>0</v>
      </c>
      <c r="AB24">
        <v>100.29652194984681</v>
      </c>
      <c r="AC24">
        <v>8.502579448729195</v>
      </c>
      <c r="AD24" t="b">
        <v>0</v>
      </c>
      <c r="AE24">
        <v>0</v>
      </c>
      <c r="AF24">
        <v>0</v>
      </c>
      <c r="AG24">
        <v>0.91728083977611008</v>
      </c>
      <c r="AH24">
        <v>24.182289822300771</v>
      </c>
      <c r="AI24">
        <v>67.369764791877003</v>
      </c>
      <c r="AJ24">
        <v>9.2693307000770933</v>
      </c>
      <c r="AK24">
        <v>5.5727703680650444</v>
      </c>
      <c r="AL24">
        <v>9.2693307000770933</v>
      </c>
      <c r="AM24">
        <v>3</v>
      </c>
      <c r="AN24">
        <v>0</v>
      </c>
      <c r="AO24">
        <v>10.658069878635549</v>
      </c>
      <c r="AP24">
        <v>0</v>
      </c>
      <c r="AQ24">
        <v>3.040399464613083</v>
      </c>
      <c r="AR24">
        <v>1</v>
      </c>
      <c r="AS24">
        <v>3</v>
      </c>
      <c r="AT24">
        <v>0</v>
      </c>
      <c r="AU24">
        <v>0</v>
      </c>
      <c r="AV24">
        <v>3.2744735651628751</v>
      </c>
      <c r="AW24">
        <v>1.042051627823128</v>
      </c>
    </row>
    <row r="25" spans="1:49">
      <c r="A25">
        <v>-60.600400000000008</v>
      </c>
      <c r="B25">
        <v>23.120999999999999</v>
      </c>
      <c r="C25">
        <v>31.44</v>
      </c>
      <c r="D25">
        <v>25</v>
      </c>
      <c r="E25">
        <v>1201.5999999999999</v>
      </c>
      <c r="F25">
        <v>22</v>
      </c>
      <c r="G25">
        <v>31.425999999999998</v>
      </c>
      <c r="H25">
        <v>0.1844550506467364</v>
      </c>
      <c r="I25">
        <v>1.266277014925373</v>
      </c>
      <c r="J25">
        <v>0</v>
      </c>
      <c r="K25">
        <v>0</v>
      </c>
      <c r="L25">
        <v>9.1666666666666535E-2</v>
      </c>
      <c r="M25">
        <v>0</v>
      </c>
      <c r="N25">
        <v>90.294623075396842</v>
      </c>
      <c r="O25">
        <v>6.9705480582026</v>
      </c>
      <c r="P25" t="b">
        <v>1</v>
      </c>
      <c r="Q25">
        <v>0</v>
      </c>
      <c r="R25" t="b">
        <v>0</v>
      </c>
      <c r="S25">
        <v>6.9705480582026</v>
      </c>
      <c r="T25">
        <v>225.0246368140462</v>
      </c>
      <c r="U25">
        <v>830.79095911745878</v>
      </c>
      <c r="V25">
        <v>295.80685792356047</v>
      </c>
      <c r="W25">
        <v>3</v>
      </c>
      <c r="X25">
        <v>1348.373726647636</v>
      </c>
      <c r="Y25" t="b">
        <v>0</v>
      </c>
      <c r="Z25">
        <v>1348.373726647636</v>
      </c>
      <c r="AA25" t="b">
        <v>0</v>
      </c>
      <c r="AB25">
        <v>80.121034107139906</v>
      </c>
      <c r="AC25">
        <v>6.9705480582026</v>
      </c>
      <c r="AD25" t="b">
        <v>0</v>
      </c>
      <c r="AE25">
        <v>0</v>
      </c>
      <c r="AF25">
        <v>0</v>
      </c>
      <c r="AG25">
        <v>0.90644372879314239</v>
      </c>
      <c r="AH25">
        <v>24.201719089601291</v>
      </c>
      <c r="AI25">
        <v>54.461196383395503</v>
      </c>
      <c r="AJ25">
        <v>7.6899953486173152</v>
      </c>
      <c r="AK25">
        <v>5.095186459094883</v>
      </c>
      <c r="AL25">
        <v>7.6899953486173152</v>
      </c>
      <c r="AM25">
        <v>3</v>
      </c>
      <c r="AN25">
        <v>0</v>
      </c>
      <c r="AO25">
        <v>8.9673552756760433</v>
      </c>
      <c r="AP25">
        <v>0</v>
      </c>
      <c r="AQ25">
        <v>2.6249833416136701</v>
      </c>
      <c r="AR25">
        <v>1</v>
      </c>
      <c r="AS25">
        <v>3</v>
      </c>
      <c r="AT25">
        <v>0</v>
      </c>
      <c r="AU25">
        <v>0</v>
      </c>
      <c r="AV25">
        <v>2.832983371414556</v>
      </c>
      <c r="AW25">
        <v>0.90155405900537466</v>
      </c>
    </row>
    <row r="26" spans="1:49">
      <c r="A26">
        <v>-67.27470000000001</v>
      </c>
      <c r="B26">
        <v>22.877400000000002</v>
      </c>
      <c r="C26">
        <v>32.070000000000007</v>
      </c>
      <c r="D26">
        <v>25.1</v>
      </c>
      <c r="E26">
        <v>1235.3</v>
      </c>
      <c r="F26">
        <v>23</v>
      </c>
      <c r="G26">
        <v>32.104000000000013</v>
      </c>
      <c r="H26">
        <v>0.22867238384651939</v>
      </c>
      <c r="I26">
        <v>1.40574</v>
      </c>
      <c r="J26">
        <v>0</v>
      </c>
      <c r="K26">
        <v>0</v>
      </c>
      <c r="L26">
        <v>9.1666666666666535E-2</v>
      </c>
      <c r="M26">
        <v>0</v>
      </c>
      <c r="N26">
        <v>90.303749742063502</v>
      </c>
      <c r="O26">
        <v>8.1133298191611072</v>
      </c>
      <c r="P26" t="b">
        <v>1</v>
      </c>
      <c r="Q26">
        <v>0</v>
      </c>
      <c r="R26" t="b">
        <v>0</v>
      </c>
      <c r="S26">
        <v>8.1133298191611072</v>
      </c>
      <c r="T26">
        <v>229.8794291439618</v>
      </c>
      <c r="U26">
        <v>848.71485239950698</v>
      </c>
      <c r="V26">
        <v>337.03143003170658</v>
      </c>
      <c r="W26">
        <v>3</v>
      </c>
      <c r="X26">
        <v>1377.4642054444</v>
      </c>
      <c r="Y26" t="b">
        <v>0</v>
      </c>
      <c r="Z26">
        <v>1377.4642054444</v>
      </c>
      <c r="AA26" t="b">
        <v>0</v>
      </c>
      <c r="AB26">
        <v>91.286952879660518</v>
      </c>
      <c r="AC26">
        <v>8.1133298191611072</v>
      </c>
      <c r="AD26" t="b">
        <v>0</v>
      </c>
      <c r="AE26">
        <v>0</v>
      </c>
      <c r="AF26">
        <v>0</v>
      </c>
      <c r="AG26">
        <v>0.91247621529809764</v>
      </c>
      <c r="AH26">
        <v>24.219734304109721</v>
      </c>
      <c r="AI26">
        <v>61.640852724999966</v>
      </c>
      <c r="AJ26">
        <v>8.8915521118657939</v>
      </c>
      <c r="AK26">
        <v>5.395040722744568</v>
      </c>
      <c r="AL26">
        <v>8.8915521118657939</v>
      </c>
      <c r="AM26">
        <v>3</v>
      </c>
      <c r="AN26">
        <v>0</v>
      </c>
      <c r="AO26">
        <v>10.2991188849278</v>
      </c>
      <c r="AP26">
        <v>0</v>
      </c>
      <c r="AQ26">
        <v>2.8813739049153959</v>
      </c>
      <c r="AR26">
        <v>1</v>
      </c>
      <c r="AS26">
        <v>3</v>
      </c>
      <c r="AT26">
        <v>0</v>
      </c>
      <c r="AU26">
        <v>0</v>
      </c>
      <c r="AV26">
        <v>3.0949831658349458</v>
      </c>
      <c r="AW26">
        <v>0.98493152620184976</v>
      </c>
    </row>
    <row r="27" spans="1:49">
      <c r="A27">
        <v>-65.421999999999954</v>
      </c>
      <c r="B27">
        <v>20.634499999999971</v>
      </c>
      <c r="C27">
        <v>35.520000000000017</v>
      </c>
      <c r="D27">
        <v>26</v>
      </c>
      <c r="E27">
        <v>1250.4000000000001</v>
      </c>
      <c r="F27">
        <v>24</v>
      </c>
      <c r="G27">
        <v>32.933999999999997</v>
      </c>
      <c r="H27">
        <v>0.15752208063385709</v>
      </c>
      <c r="I27">
        <v>1.3670268656716409</v>
      </c>
      <c r="J27">
        <v>0</v>
      </c>
      <c r="K27">
        <v>0</v>
      </c>
      <c r="L27">
        <v>0.1141666666666674</v>
      </c>
      <c r="M27">
        <v>0</v>
      </c>
      <c r="N27">
        <v>90.312383055555571</v>
      </c>
      <c r="O27">
        <v>6.7739171585288878</v>
      </c>
      <c r="P27" t="b">
        <v>1</v>
      </c>
      <c r="Q27">
        <v>0</v>
      </c>
      <c r="R27" t="b">
        <v>0</v>
      </c>
      <c r="S27">
        <v>6.7739171585288878</v>
      </c>
      <c r="T27">
        <v>235.8226114947432</v>
      </c>
      <c r="U27">
        <v>870.65708163859188</v>
      </c>
      <c r="V27">
        <v>274.30000703700398</v>
      </c>
      <c r="W27">
        <v>3</v>
      </c>
      <c r="X27">
        <v>1413.0764434994351</v>
      </c>
      <c r="Y27" t="b">
        <v>0</v>
      </c>
      <c r="Z27">
        <v>1413.0764434994351</v>
      </c>
      <c r="AA27" t="b">
        <v>0</v>
      </c>
      <c r="AB27">
        <v>74.295776553901419</v>
      </c>
      <c r="AC27">
        <v>6.7739171585288878</v>
      </c>
      <c r="AD27" t="b">
        <v>0</v>
      </c>
      <c r="AE27">
        <v>0</v>
      </c>
      <c r="AF27">
        <v>0</v>
      </c>
      <c r="AG27">
        <v>0.90156861320268555</v>
      </c>
      <c r="AH27">
        <v>24.239350953407651</v>
      </c>
      <c r="AI27">
        <v>50.774636460001012</v>
      </c>
      <c r="AJ27">
        <v>7.5134793506903232</v>
      </c>
      <c r="AK27">
        <v>4.9978178808873963</v>
      </c>
      <c r="AL27">
        <v>7.5134793506903232</v>
      </c>
      <c r="AM27">
        <v>3</v>
      </c>
      <c r="AN27">
        <v>0</v>
      </c>
      <c r="AO27">
        <v>8.882454741565704</v>
      </c>
      <c r="AP27">
        <v>0</v>
      </c>
      <c r="AQ27">
        <v>2.6326299778660029</v>
      </c>
      <c r="AR27">
        <v>1</v>
      </c>
      <c r="AS27">
        <v>3</v>
      </c>
      <c r="AT27">
        <v>0</v>
      </c>
      <c r="AU27">
        <v>0</v>
      </c>
      <c r="AV27">
        <v>2.8413563013474832</v>
      </c>
      <c r="AW27">
        <v>0.90421861716796947</v>
      </c>
    </row>
    <row r="28" spans="1:49">
      <c r="A28">
        <v>-29.970899999999951</v>
      </c>
      <c r="B28">
        <v>-1.2000000000080391E-2</v>
      </c>
      <c r="C28">
        <v>47.520000000000053</v>
      </c>
      <c r="D28">
        <v>26</v>
      </c>
      <c r="E28">
        <v>1285.7</v>
      </c>
      <c r="F28">
        <v>25</v>
      </c>
      <c r="G28">
        <v>34.016000000000012</v>
      </c>
      <c r="H28">
        <v>0.73457262695138503</v>
      </c>
      <c r="I28">
        <v>0.6262576119402975</v>
      </c>
      <c r="J28">
        <v>0</v>
      </c>
      <c r="K28">
        <v>0</v>
      </c>
      <c r="L28">
        <v>0.31291666666666651</v>
      </c>
      <c r="M28">
        <v>0</v>
      </c>
      <c r="N28">
        <v>90.316474821428585</v>
      </c>
      <c r="O28">
        <v>20.351684712739019</v>
      </c>
      <c r="P28" t="b">
        <v>1</v>
      </c>
      <c r="Q28">
        <v>0</v>
      </c>
      <c r="R28" t="b">
        <v>0</v>
      </c>
      <c r="S28">
        <v>20.351684712739019</v>
      </c>
      <c r="T28">
        <v>243.57022993275001</v>
      </c>
      <c r="U28">
        <v>899.26128891171288</v>
      </c>
      <c r="V28">
        <v>797.89830387099914</v>
      </c>
      <c r="W28">
        <v>3</v>
      </c>
      <c r="X28">
        <v>1459.50107190371</v>
      </c>
      <c r="Y28" t="b">
        <v>0</v>
      </c>
      <c r="Z28">
        <v>1459.50107190371</v>
      </c>
      <c r="AA28" t="b">
        <v>0</v>
      </c>
      <c r="AB28">
        <v>216.11546692063899</v>
      </c>
      <c r="AC28">
        <v>20.351684712739019</v>
      </c>
      <c r="AD28" t="b">
        <v>0</v>
      </c>
      <c r="AE28">
        <v>0</v>
      </c>
      <c r="AF28">
        <v>0</v>
      </c>
      <c r="AG28">
        <v>0.93955092094160853</v>
      </c>
      <c r="AH28">
        <v>24.257770252193058</v>
      </c>
      <c r="AI28">
        <v>141.7251766943827</v>
      </c>
      <c r="AJ28">
        <v>21.661076860360861</v>
      </c>
      <c r="AK28">
        <v>8.5671564105632285</v>
      </c>
      <c r="AL28">
        <v>21.661076860360861</v>
      </c>
      <c r="AM28">
        <v>1</v>
      </c>
      <c r="AN28">
        <v>0</v>
      </c>
      <c r="AO28">
        <v>22.292824640891801</v>
      </c>
      <c r="AP28">
        <v>0</v>
      </c>
      <c r="AQ28">
        <v>5.0557940597628264</v>
      </c>
      <c r="AR28">
        <v>1</v>
      </c>
      <c r="AS28">
        <v>3</v>
      </c>
      <c r="AT28">
        <v>0</v>
      </c>
      <c r="AU28">
        <v>0</v>
      </c>
      <c r="AV28">
        <v>5.2715361907744516</v>
      </c>
      <c r="AW28">
        <v>1.6775865675531301</v>
      </c>
    </row>
    <row r="29" spans="1:49">
      <c r="A29">
        <v>0</v>
      </c>
      <c r="B29">
        <v>-47.884599999999963</v>
      </c>
      <c r="C29">
        <v>68.039999999999935</v>
      </c>
      <c r="D29">
        <v>26</v>
      </c>
      <c r="E29">
        <v>1335</v>
      </c>
      <c r="F29">
        <v>26</v>
      </c>
      <c r="G29">
        <v>38.118000000000002</v>
      </c>
      <c r="H29">
        <v>1.2241874115606051</v>
      </c>
      <c r="I29">
        <v>0</v>
      </c>
      <c r="J29">
        <v>0</v>
      </c>
      <c r="K29">
        <v>0</v>
      </c>
      <c r="L29">
        <v>0.27916666666666662</v>
      </c>
      <c r="M29">
        <v>0</v>
      </c>
      <c r="N29">
        <v>90.30697152777779</v>
      </c>
      <c r="O29">
        <v>35.691512539409082</v>
      </c>
      <c r="P29" t="b">
        <v>1</v>
      </c>
      <c r="Q29">
        <v>0</v>
      </c>
      <c r="R29" t="b">
        <v>0</v>
      </c>
      <c r="S29">
        <v>35.691512539409082</v>
      </c>
      <c r="T29">
        <v>272.94243957480478</v>
      </c>
      <c r="U29">
        <v>1007.703486910179</v>
      </c>
      <c r="V29">
        <v>1248.7205703713551</v>
      </c>
      <c r="W29">
        <v>4</v>
      </c>
      <c r="X29">
        <v>1216.298108700586</v>
      </c>
      <c r="Y29" t="b">
        <v>1</v>
      </c>
      <c r="Z29">
        <v>1216.298108700586</v>
      </c>
      <c r="AA29" t="b">
        <v>0</v>
      </c>
      <c r="AB29">
        <v>338.22333975388801</v>
      </c>
      <c r="AC29">
        <v>35.691512539409082</v>
      </c>
      <c r="AD29" t="b">
        <v>0</v>
      </c>
      <c r="AE29">
        <v>0</v>
      </c>
      <c r="AF29">
        <v>118.7018912994135</v>
      </c>
      <c r="AG29">
        <v>0.95135080687561036</v>
      </c>
      <c r="AH29">
        <v>24.291755439076869</v>
      </c>
      <c r="AI29">
        <v>294.54768427165851</v>
      </c>
      <c r="AJ29">
        <v>37.516668174830023</v>
      </c>
      <c r="AK29">
        <v>14.329507176473671</v>
      </c>
      <c r="AL29">
        <v>41.178023426267892</v>
      </c>
      <c r="AM29">
        <v>0</v>
      </c>
      <c r="AN29">
        <v>0</v>
      </c>
      <c r="AO29">
        <v>41.190709490090043</v>
      </c>
      <c r="AP29">
        <v>0</v>
      </c>
      <c r="AQ29">
        <v>8.7469007237657621</v>
      </c>
      <c r="AR29">
        <v>1</v>
      </c>
      <c r="AS29">
        <v>0</v>
      </c>
      <c r="AT29">
        <v>0</v>
      </c>
      <c r="AU29">
        <v>0</v>
      </c>
      <c r="AV29">
        <v>8.9495834869101643</v>
      </c>
      <c r="AW29">
        <v>2.8480694240723978</v>
      </c>
    </row>
    <row r="30" spans="1:49">
      <c r="A30">
        <v>0</v>
      </c>
      <c r="B30">
        <v>-24.167200000000001</v>
      </c>
      <c r="C30">
        <v>28.850000000000069</v>
      </c>
      <c r="D30">
        <v>26</v>
      </c>
      <c r="E30">
        <v>1414.3</v>
      </c>
      <c r="F30">
        <v>27</v>
      </c>
      <c r="G30">
        <v>41.42</v>
      </c>
      <c r="H30">
        <v>0.53867772680618931</v>
      </c>
      <c r="I30">
        <v>0</v>
      </c>
      <c r="J30">
        <v>0</v>
      </c>
      <c r="K30">
        <v>0</v>
      </c>
      <c r="L30">
        <v>0.26083333333333247</v>
      </c>
      <c r="M30">
        <v>0</v>
      </c>
      <c r="N30">
        <v>90.292675535714295</v>
      </c>
      <c r="O30">
        <v>19.764840224503391</v>
      </c>
      <c r="P30" t="b">
        <v>1</v>
      </c>
      <c r="Q30">
        <v>0</v>
      </c>
      <c r="R30" t="b">
        <v>0</v>
      </c>
      <c r="S30">
        <v>19.764840224503391</v>
      </c>
      <c r="T30">
        <v>296.58628068598603</v>
      </c>
      <c r="U30">
        <v>1094.99654829266</v>
      </c>
      <c r="V30">
        <v>636.37576503043078</v>
      </c>
      <c r="W30">
        <v>4</v>
      </c>
      <c r="X30">
        <v>1321.660833789241</v>
      </c>
      <c r="Y30" t="b">
        <v>0</v>
      </c>
      <c r="Z30">
        <v>1321.660833789241</v>
      </c>
      <c r="AA30" t="b">
        <v>0</v>
      </c>
      <c r="AB30">
        <v>172.36613354020341</v>
      </c>
      <c r="AC30">
        <v>19.764840224503391</v>
      </c>
      <c r="AD30" t="b">
        <v>0</v>
      </c>
      <c r="AE30">
        <v>0</v>
      </c>
      <c r="AF30">
        <v>0</v>
      </c>
      <c r="AG30">
        <v>0.941649332033481</v>
      </c>
      <c r="AH30">
        <v>24.339722178977389</v>
      </c>
      <c r="AI30">
        <v>151.65455778785329</v>
      </c>
      <c r="AJ30">
        <v>20.989597244041409</v>
      </c>
      <c r="AK30">
        <v>8.8491447470883031</v>
      </c>
      <c r="AL30">
        <v>20.989597244041409</v>
      </c>
      <c r="AM30">
        <v>0</v>
      </c>
      <c r="AN30">
        <v>0</v>
      </c>
      <c r="AO30">
        <v>21.025452789528451</v>
      </c>
      <c r="AP30">
        <v>0</v>
      </c>
      <c r="AQ30">
        <v>4.8903887863330731</v>
      </c>
      <c r="AR30">
        <v>1</v>
      </c>
      <c r="AS30">
        <v>3</v>
      </c>
      <c r="AT30">
        <v>0</v>
      </c>
      <c r="AU30">
        <v>0</v>
      </c>
      <c r="AV30">
        <v>5.1275867874095873</v>
      </c>
      <c r="AW30">
        <v>1.6317768497113361</v>
      </c>
    </row>
    <row r="31" spans="1:49">
      <c r="A31">
        <v>0</v>
      </c>
      <c r="B31">
        <v>-26.469800000000031</v>
      </c>
      <c r="C31">
        <v>69.569999999999993</v>
      </c>
      <c r="D31">
        <v>26.1</v>
      </c>
      <c r="E31">
        <v>1551.2</v>
      </c>
      <c r="F31">
        <v>28</v>
      </c>
      <c r="G31">
        <v>42.078000000000003</v>
      </c>
      <c r="H31">
        <v>-7.8898318785354249E-2</v>
      </c>
      <c r="I31">
        <v>0</v>
      </c>
      <c r="J31">
        <v>0</v>
      </c>
      <c r="K31">
        <v>0</v>
      </c>
      <c r="L31">
        <v>9.5416666666666469E-2</v>
      </c>
      <c r="M31">
        <v>0</v>
      </c>
      <c r="N31">
        <v>90.282628511904775</v>
      </c>
      <c r="O31">
        <v>2.5154215529856718</v>
      </c>
      <c r="P31" t="b">
        <v>1</v>
      </c>
      <c r="Q31">
        <v>0</v>
      </c>
      <c r="R31" t="b">
        <v>0</v>
      </c>
      <c r="S31">
        <v>2.5154215529856718</v>
      </c>
      <c r="T31">
        <v>301.29786380262959</v>
      </c>
      <c r="U31">
        <v>1112.3917131593089</v>
      </c>
      <c r="V31">
        <v>79.723454205399705</v>
      </c>
      <c r="W31">
        <v>4</v>
      </c>
      <c r="X31">
        <v>1342.656797783286</v>
      </c>
      <c r="Y31" t="b">
        <v>0</v>
      </c>
      <c r="Z31">
        <v>1342.656797783286</v>
      </c>
      <c r="AA31" t="b">
        <v>0</v>
      </c>
      <c r="AB31">
        <v>21.5935683113217</v>
      </c>
      <c r="AC31">
        <v>2.5154215529856718</v>
      </c>
      <c r="AD31" t="b">
        <v>0</v>
      </c>
      <c r="AE31">
        <v>0</v>
      </c>
      <c r="AF31">
        <v>0</v>
      </c>
      <c r="AG31">
        <v>0.82427345087999171</v>
      </c>
      <c r="AH31">
        <v>24.371581663710121</v>
      </c>
      <c r="AI31">
        <v>21.704302464152601</v>
      </c>
      <c r="AJ31">
        <v>3.0516833343354879</v>
      </c>
      <c r="AK31">
        <v>3.814022173082428</v>
      </c>
      <c r="AL31">
        <v>3.0516833343354879</v>
      </c>
      <c r="AM31">
        <v>0</v>
      </c>
      <c r="AN31">
        <v>0</v>
      </c>
      <c r="AO31">
        <v>3.052378323359739</v>
      </c>
      <c r="AP31">
        <v>0</v>
      </c>
      <c r="AQ31">
        <v>1.9299897902343941</v>
      </c>
      <c r="AR31">
        <v>1</v>
      </c>
      <c r="AS31">
        <v>3</v>
      </c>
      <c r="AT31">
        <v>0</v>
      </c>
      <c r="AU31">
        <v>0</v>
      </c>
      <c r="AV31">
        <v>2.1825343800633461</v>
      </c>
      <c r="AW31">
        <v>0.6945585170457238</v>
      </c>
    </row>
    <row r="32" spans="1:49">
      <c r="A32">
        <v>0</v>
      </c>
      <c r="B32">
        <v>-46.578399999999988</v>
      </c>
      <c r="C32">
        <v>63.689999999999948</v>
      </c>
      <c r="D32">
        <v>27</v>
      </c>
      <c r="E32">
        <v>1444.4</v>
      </c>
      <c r="F32">
        <v>29</v>
      </c>
      <c r="G32">
        <v>41.5</v>
      </c>
      <c r="H32">
        <v>-0.1564177849981121</v>
      </c>
      <c r="I32">
        <v>0</v>
      </c>
      <c r="J32">
        <v>0</v>
      </c>
      <c r="K32">
        <v>0</v>
      </c>
      <c r="L32">
        <v>0.110416666666667</v>
      </c>
      <c r="M32">
        <v>0</v>
      </c>
      <c r="N32">
        <v>90.268134821428589</v>
      </c>
      <c r="O32">
        <v>0.26020241455330601</v>
      </c>
      <c r="P32" t="b">
        <v>1</v>
      </c>
      <c r="Q32">
        <v>0</v>
      </c>
      <c r="R32" t="b">
        <v>0</v>
      </c>
      <c r="S32">
        <v>0.26020241455330601</v>
      </c>
      <c r="T32">
        <v>297.15911753907329</v>
      </c>
      <c r="U32">
        <v>1097.1114619542591</v>
      </c>
      <c r="V32">
        <v>8.3616819480882718</v>
      </c>
      <c r="W32">
        <v>4</v>
      </c>
      <c r="X32">
        <v>1324.213534578791</v>
      </c>
      <c r="Y32" t="b">
        <v>0</v>
      </c>
      <c r="Z32">
        <v>1324.213534578791</v>
      </c>
      <c r="AA32" t="b">
        <v>0</v>
      </c>
      <c r="AB32">
        <v>2.2648109285179499</v>
      </c>
      <c r="AC32">
        <v>0.26020241455330601</v>
      </c>
      <c r="AD32" t="b">
        <v>0</v>
      </c>
      <c r="AE32">
        <v>0</v>
      </c>
      <c r="AF32">
        <v>0</v>
      </c>
      <c r="AG32">
        <v>0.37311414094976503</v>
      </c>
      <c r="AH32">
        <v>24.383792566279631</v>
      </c>
      <c r="AI32">
        <v>5.0290154849106887</v>
      </c>
      <c r="AJ32">
        <v>0.69738020084405983</v>
      </c>
      <c r="AK32">
        <v>3.1526186924351709</v>
      </c>
      <c r="AL32">
        <v>0.69738020084405983</v>
      </c>
      <c r="AM32">
        <v>0</v>
      </c>
      <c r="AN32">
        <v>0</v>
      </c>
      <c r="AO32">
        <v>0.75080264271955233</v>
      </c>
      <c r="AP32">
        <v>0</v>
      </c>
      <c r="AQ32">
        <v>1.428930021784109</v>
      </c>
      <c r="AR32">
        <v>1</v>
      </c>
      <c r="AS32">
        <v>3</v>
      </c>
      <c r="AT32">
        <v>0</v>
      </c>
      <c r="AU32">
        <v>0</v>
      </c>
      <c r="AV32">
        <v>1.653675606974532</v>
      </c>
      <c r="AW32">
        <v>0.52625722084688609</v>
      </c>
    </row>
    <row r="33" spans="1:49">
      <c r="A33">
        <v>0</v>
      </c>
      <c r="B33">
        <v>-41.986199999999997</v>
      </c>
      <c r="C33">
        <v>30.340000000000011</v>
      </c>
      <c r="D33">
        <v>27</v>
      </c>
      <c r="E33">
        <v>1287.3</v>
      </c>
      <c r="F33">
        <v>30</v>
      </c>
      <c r="G33">
        <v>41.421999999999997</v>
      </c>
      <c r="H33">
        <v>0.15790279211113131</v>
      </c>
      <c r="I33">
        <v>0</v>
      </c>
      <c r="J33">
        <v>0</v>
      </c>
      <c r="K33">
        <v>0</v>
      </c>
      <c r="L33">
        <v>0.27916666666666629</v>
      </c>
      <c r="M33">
        <v>0</v>
      </c>
      <c r="N33">
        <v>90.250562480158749</v>
      </c>
      <c r="O33">
        <v>9.0774051216921627</v>
      </c>
      <c r="P33" t="b">
        <v>1</v>
      </c>
      <c r="Q33">
        <v>0</v>
      </c>
      <c r="R33" t="b">
        <v>0</v>
      </c>
      <c r="S33">
        <v>9.0774051216921627</v>
      </c>
      <c r="T33">
        <v>296.60060160731308</v>
      </c>
      <c r="U33">
        <v>1095.0494211342</v>
      </c>
      <c r="V33">
        <v>292.25440968142141</v>
      </c>
      <c r="W33">
        <v>4</v>
      </c>
      <c r="X33">
        <v>1321.7246513089799</v>
      </c>
      <c r="Y33" t="b">
        <v>0</v>
      </c>
      <c r="Z33">
        <v>1321.7246513089799</v>
      </c>
      <c r="AA33" t="b">
        <v>0</v>
      </c>
      <c r="AB33">
        <v>79.158832524762005</v>
      </c>
      <c r="AC33">
        <v>9.0774051216921627</v>
      </c>
      <c r="AD33" t="b">
        <v>0</v>
      </c>
      <c r="AE33">
        <v>0</v>
      </c>
      <c r="AF33">
        <v>0</v>
      </c>
      <c r="AG33">
        <v>0.91970750645147648</v>
      </c>
      <c r="AH33">
        <v>24.388298651525002</v>
      </c>
      <c r="AI33">
        <v>71.308677028600755</v>
      </c>
      <c r="AJ33">
        <v>9.8698826072602941</v>
      </c>
      <c r="AK33">
        <v>5.7255514902726654</v>
      </c>
      <c r="AL33">
        <v>9.8698826072602941</v>
      </c>
      <c r="AM33">
        <v>0</v>
      </c>
      <c r="AN33">
        <v>0</v>
      </c>
      <c r="AO33">
        <v>9.8744780448900364</v>
      </c>
      <c r="AP33">
        <v>0</v>
      </c>
      <c r="AQ33">
        <v>2.8169413155015932</v>
      </c>
      <c r="AR33">
        <v>1</v>
      </c>
      <c r="AS33">
        <v>3</v>
      </c>
      <c r="AT33">
        <v>0</v>
      </c>
      <c r="AU33">
        <v>0</v>
      </c>
      <c r="AV33">
        <v>3.0250623159344761</v>
      </c>
      <c r="AW33">
        <v>0.96268027450975158</v>
      </c>
    </row>
    <row r="34" spans="1:49">
      <c r="A34">
        <v>0</v>
      </c>
      <c r="B34">
        <v>-42.6158</v>
      </c>
      <c r="C34">
        <v>38.76</v>
      </c>
      <c r="D34">
        <v>27</v>
      </c>
      <c r="E34">
        <v>1367</v>
      </c>
      <c r="F34">
        <v>31</v>
      </c>
      <c r="G34">
        <v>42.408000000000001</v>
      </c>
      <c r="H34">
        <v>0.28147328322025439</v>
      </c>
      <c r="I34">
        <v>0</v>
      </c>
      <c r="J34">
        <v>0</v>
      </c>
      <c r="K34">
        <v>0</v>
      </c>
      <c r="L34">
        <v>0.27916666666666662</v>
      </c>
      <c r="M34">
        <v>0</v>
      </c>
      <c r="N34">
        <v>90.233776369047632</v>
      </c>
      <c r="O34">
        <v>12.91559177836316</v>
      </c>
      <c r="P34" t="b">
        <v>1</v>
      </c>
      <c r="Q34">
        <v>0</v>
      </c>
      <c r="R34" t="b">
        <v>0</v>
      </c>
      <c r="S34">
        <v>12.91559177836316</v>
      </c>
      <c r="T34">
        <v>303.66081582161502</v>
      </c>
      <c r="U34">
        <v>1121.115732013403</v>
      </c>
      <c r="V34">
        <v>406.15980081363301</v>
      </c>
      <c r="W34">
        <v>5</v>
      </c>
      <c r="X34">
        <v>1121.115732013403</v>
      </c>
      <c r="Y34" t="b">
        <v>1</v>
      </c>
      <c r="Z34">
        <v>1121.115732013403</v>
      </c>
      <c r="AA34" t="b">
        <v>0</v>
      </c>
      <c r="AB34">
        <v>110.01078028538269</v>
      </c>
      <c r="AC34">
        <v>12.91559177836316</v>
      </c>
      <c r="AD34" t="b">
        <v>0</v>
      </c>
      <c r="AE34">
        <v>0</v>
      </c>
      <c r="AF34">
        <v>245.88426798659731</v>
      </c>
      <c r="AG34">
        <v>1</v>
      </c>
      <c r="AH34">
        <v>24.408432939296048</v>
      </c>
      <c r="AI34">
        <v>110.01078028538269</v>
      </c>
      <c r="AJ34">
        <v>12.91559177836316</v>
      </c>
      <c r="AK34">
        <v>0</v>
      </c>
      <c r="AL34">
        <v>15.748252795734899</v>
      </c>
      <c r="AM34">
        <v>0</v>
      </c>
      <c r="AN34">
        <v>0</v>
      </c>
      <c r="AO34">
        <v>15.74990430462514</v>
      </c>
      <c r="AP34">
        <v>0</v>
      </c>
      <c r="AQ34">
        <v>3.901149358304727</v>
      </c>
      <c r="AR34">
        <v>1</v>
      </c>
      <c r="AS34">
        <v>3</v>
      </c>
      <c r="AT34">
        <v>0</v>
      </c>
      <c r="AU34">
        <v>0</v>
      </c>
      <c r="AV34">
        <v>4.1235686496335697</v>
      </c>
      <c r="AW34">
        <v>1.3122632808847681</v>
      </c>
    </row>
    <row r="35" spans="1:49">
      <c r="A35">
        <v>0</v>
      </c>
      <c r="B35">
        <v>-43.043300000000002</v>
      </c>
      <c r="C35">
        <v>37.579999999999977</v>
      </c>
      <c r="D35">
        <v>27</v>
      </c>
      <c r="E35">
        <v>1240.9000000000001</v>
      </c>
      <c r="F35">
        <v>32</v>
      </c>
      <c r="G35">
        <v>42.981999999999999</v>
      </c>
      <c r="H35">
        <v>1.6204075007847148E-2</v>
      </c>
      <c r="I35">
        <v>0</v>
      </c>
      <c r="J35">
        <v>0</v>
      </c>
      <c r="K35">
        <v>0</v>
      </c>
      <c r="L35">
        <v>0.2604166666666663</v>
      </c>
      <c r="M35">
        <v>0</v>
      </c>
      <c r="N35">
        <v>90.216780515873026</v>
      </c>
      <c r="O35">
        <v>5.4061185793886253</v>
      </c>
      <c r="P35" t="b">
        <v>1</v>
      </c>
      <c r="Q35">
        <v>0</v>
      </c>
      <c r="R35" t="b">
        <v>0</v>
      </c>
      <c r="S35">
        <v>5.4061185793886253</v>
      </c>
      <c r="T35">
        <v>307.77092024251692</v>
      </c>
      <c r="U35">
        <v>1136.2902375353731</v>
      </c>
      <c r="V35">
        <v>167.73719118868991</v>
      </c>
      <c r="W35">
        <v>5</v>
      </c>
      <c r="X35">
        <v>1136.2902375353731</v>
      </c>
      <c r="Y35" t="b">
        <v>0</v>
      </c>
      <c r="Z35">
        <v>1136.2902375353731</v>
      </c>
      <c r="AA35" t="b">
        <v>0</v>
      </c>
      <c r="AB35">
        <v>45.432608664325542</v>
      </c>
      <c r="AC35">
        <v>5.4061185793886253</v>
      </c>
      <c r="AD35" t="b">
        <v>0</v>
      </c>
      <c r="AE35">
        <v>0</v>
      </c>
      <c r="AF35">
        <v>0</v>
      </c>
      <c r="AG35">
        <v>1</v>
      </c>
      <c r="AH35">
        <v>24.408432939296048</v>
      </c>
      <c r="AI35">
        <v>45.432608664325528</v>
      </c>
      <c r="AJ35">
        <v>5.4061185793886253</v>
      </c>
      <c r="AK35">
        <v>0</v>
      </c>
      <c r="AL35">
        <v>5.4061185793886253</v>
      </c>
      <c r="AM35">
        <v>0</v>
      </c>
      <c r="AN35">
        <v>0</v>
      </c>
      <c r="AO35">
        <v>5.4389240312141993</v>
      </c>
      <c r="AP35">
        <v>0</v>
      </c>
      <c r="AQ35">
        <v>2.019625047259205</v>
      </c>
      <c r="AR35">
        <v>1</v>
      </c>
      <c r="AS35">
        <v>3</v>
      </c>
      <c r="AT35">
        <v>0</v>
      </c>
      <c r="AU35">
        <v>0</v>
      </c>
      <c r="AV35">
        <v>2.2171784774388561</v>
      </c>
      <c r="AW35">
        <v>0.70558347643116237</v>
      </c>
    </row>
    <row r="36" spans="1:49">
      <c r="A36">
        <v>-0.21740000000000309</v>
      </c>
      <c r="B36">
        <v>-43.925600000000003</v>
      </c>
      <c r="C36">
        <v>28.279999999999969</v>
      </c>
      <c r="D36">
        <v>27.1</v>
      </c>
      <c r="E36">
        <v>1160.2</v>
      </c>
      <c r="F36">
        <v>33</v>
      </c>
      <c r="G36">
        <v>42.518000000000001</v>
      </c>
      <c r="H36">
        <v>-0.25462291658497183</v>
      </c>
      <c r="I36">
        <v>4.5426865671642442E-3</v>
      </c>
      <c r="J36">
        <v>0</v>
      </c>
      <c r="K36">
        <v>0</v>
      </c>
      <c r="L36">
        <v>9.1666666666666993E-2</v>
      </c>
      <c r="M36">
        <v>0</v>
      </c>
      <c r="N36">
        <v>90.199524781746035</v>
      </c>
      <c r="O36">
        <v>-2.4895474229474321</v>
      </c>
      <c r="P36" t="b">
        <v>1</v>
      </c>
      <c r="Q36">
        <v>0</v>
      </c>
      <c r="R36" t="b">
        <v>0</v>
      </c>
      <c r="S36">
        <v>-2.4895474229474321</v>
      </c>
      <c r="T36">
        <v>304.44846649461022</v>
      </c>
      <c r="U36">
        <v>1124.0237382981011</v>
      </c>
      <c r="V36">
        <v>-78.086866323063816</v>
      </c>
      <c r="W36">
        <v>5</v>
      </c>
      <c r="X36">
        <v>1124.0237382981011</v>
      </c>
      <c r="Y36" t="b">
        <v>0</v>
      </c>
      <c r="Z36">
        <v>1124.0237382981011</v>
      </c>
      <c r="AA36" t="b">
        <v>0</v>
      </c>
      <c r="AB36">
        <v>-21.150288819898108</v>
      </c>
      <c r="AC36">
        <v>-2.4895474229474321</v>
      </c>
      <c r="AD36" t="b">
        <v>0</v>
      </c>
      <c r="AE36">
        <v>0</v>
      </c>
      <c r="AF36">
        <v>0</v>
      </c>
      <c r="AG36">
        <v>1</v>
      </c>
      <c r="AH36">
        <v>24.408432939296048</v>
      </c>
      <c r="AI36">
        <v>-21.150288819898101</v>
      </c>
      <c r="AJ36">
        <v>-2.4895474229474321</v>
      </c>
      <c r="AK36">
        <v>0</v>
      </c>
      <c r="AL36">
        <v>-2.4895474229474321</v>
      </c>
      <c r="AM36">
        <v>2</v>
      </c>
      <c r="AN36">
        <v>0</v>
      </c>
      <c r="AO36">
        <v>-2.4814158710815399</v>
      </c>
      <c r="AP36">
        <v>0</v>
      </c>
      <c r="AQ36">
        <v>0.62363540224599212</v>
      </c>
      <c r="AR36">
        <v>1</v>
      </c>
      <c r="AS36">
        <v>3</v>
      </c>
      <c r="AT36">
        <v>0</v>
      </c>
      <c r="AU36">
        <v>0</v>
      </c>
      <c r="AV36">
        <v>0.79798717178243328</v>
      </c>
      <c r="AW36">
        <v>0.25394733375912798</v>
      </c>
    </row>
    <row r="37" spans="1:49">
      <c r="A37">
        <v>-11.02920000000012</v>
      </c>
      <c r="B37">
        <v>-32.90319999999987</v>
      </c>
      <c r="C37">
        <v>9.8999999999999844</v>
      </c>
      <c r="D37">
        <v>28</v>
      </c>
      <c r="E37">
        <v>1172.5</v>
      </c>
      <c r="F37">
        <v>34</v>
      </c>
      <c r="G37">
        <v>41.21</v>
      </c>
      <c r="H37">
        <v>-0.47437907533462109</v>
      </c>
      <c r="I37">
        <v>0.2304608955223906</v>
      </c>
      <c r="J37">
        <v>0</v>
      </c>
      <c r="K37">
        <v>0</v>
      </c>
      <c r="L37">
        <v>9.1666666666666993E-2</v>
      </c>
      <c r="M37">
        <v>0</v>
      </c>
      <c r="N37">
        <v>90.184280972222226</v>
      </c>
      <c r="O37">
        <v>-8.6413127474680689</v>
      </c>
      <c r="P37" t="b">
        <v>1</v>
      </c>
      <c r="Q37">
        <v>0</v>
      </c>
      <c r="R37" t="b">
        <v>0</v>
      </c>
      <c r="S37">
        <v>-8.6413127474680689</v>
      </c>
      <c r="T37">
        <v>295.08258394663159</v>
      </c>
      <c r="U37">
        <v>1089.4448999309641</v>
      </c>
      <c r="V37">
        <v>-279.6453020374704</v>
      </c>
      <c r="W37">
        <v>5</v>
      </c>
      <c r="X37">
        <v>1089.4448999309641</v>
      </c>
      <c r="Y37" t="b">
        <v>0</v>
      </c>
      <c r="Z37">
        <v>1089.4448999309641</v>
      </c>
      <c r="AA37" t="b">
        <v>0</v>
      </c>
      <c r="AB37">
        <v>-75.743581266920472</v>
      </c>
      <c r="AC37">
        <v>-8.6413127474680689</v>
      </c>
      <c r="AD37" t="b">
        <v>0</v>
      </c>
      <c r="AE37">
        <v>0</v>
      </c>
      <c r="AF37">
        <v>0</v>
      </c>
      <c r="AG37">
        <v>1</v>
      </c>
      <c r="AH37">
        <v>24.408432939296048</v>
      </c>
      <c r="AI37">
        <v>-75.743581266920472</v>
      </c>
      <c r="AJ37">
        <v>-8.6413127474680689</v>
      </c>
      <c r="AK37">
        <v>0</v>
      </c>
      <c r="AL37">
        <v>-8.6413127474680689</v>
      </c>
      <c r="AM37">
        <v>2</v>
      </c>
      <c r="AN37">
        <v>4.6560816749159004</v>
      </c>
      <c r="AO37">
        <v>-3.754290747288211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</row>
    <row r="38" spans="1:49">
      <c r="A38">
        <v>-89.670799999999986</v>
      </c>
      <c r="B38">
        <v>47.179199999999987</v>
      </c>
      <c r="C38">
        <v>0.27000000000000379</v>
      </c>
      <c r="D38">
        <v>28</v>
      </c>
      <c r="E38">
        <v>1185.2</v>
      </c>
      <c r="F38">
        <v>35</v>
      </c>
      <c r="G38">
        <v>38.991999999999997</v>
      </c>
      <c r="H38">
        <v>-0.78619411540988615</v>
      </c>
      <c r="I38">
        <v>1.873718208955224</v>
      </c>
      <c r="J38">
        <v>0</v>
      </c>
      <c r="K38">
        <v>0</v>
      </c>
      <c r="L38">
        <v>0.1100000000000005</v>
      </c>
      <c r="M38">
        <v>0</v>
      </c>
      <c r="N38">
        <v>90.187113511904769</v>
      </c>
      <c r="O38">
        <v>-16.557496155762131</v>
      </c>
      <c r="P38" t="b">
        <v>1</v>
      </c>
      <c r="Q38">
        <v>0</v>
      </c>
      <c r="R38" t="b">
        <v>0</v>
      </c>
      <c r="S38">
        <v>-16.557496155762131</v>
      </c>
      <c r="T38">
        <v>279.20068219478429</v>
      </c>
      <c r="U38">
        <v>1030.8089186631439</v>
      </c>
      <c r="V38">
        <v>-566.30392254761318</v>
      </c>
      <c r="W38">
        <v>5</v>
      </c>
      <c r="X38">
        <v>1030.8089186631439</v>
      </c>
      <c r="Y38" t="b">
        <v>0</v>
      </c>
      <c r="Z38">
        <v>1030.8089186631439</v>
      </c>
      <c r="AA38" t="b">
        <v>0</v>
      </c>
      <c r="AB38">
        <v>-153.38676125341641</v>
      </c>
      <c r="AC38">
        <v>-16.557496155762131</v>
      </c>
      <c r="AD38" t="b">
        <v>0</v>
      </c>
      <c r="AE38">
        <v>0</v>
      </c>
      <c r="AF38">
        <v>0</v>
      </c>
      <c r="AG38">
        <v>1</v>
      </c>
      <c r="AH38">
        <v>24.408432939296048</v>
      </c>
      <c r="AI38">
        <v>-153.3867612534163</v>
      </c>
      <c r="AJ38">
        <v>-16.557496155762131</v>
      </c>
      <c r="AK38">
        <v>0</v>
      </c>
      <c r="AL38">
        <v>-16.557496155762131</v>
      </c>
      <c r="AM38">
        <v>2</v>
      </c>
      <c r="AN38">
        <v>10.88292778011043</v>
      </c>
      <c r="AO38">
        <v>-3.800844574627976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</row>
    <row r="39" spans="1:49">
      <c r="A39">
        <v>-79.249399999999994</v>
      </c>
      <c r="B39">
        <v>39.959499999999977</v>
      </c>
      <c r="C39">
        <v>2.549999999999998</v>
      </c>
      <c r="D39">
        <v>28</v>
      </c>
      <c r="E39">
        <v>1175.2</v>
      </c>
      <c r="F39">
        <v>36</v>
      </c>
      <c r="G39">
        <v>35.713999999999992</v>
      </c>
      <c r="H39">
        <v>-0.9608444630258397</v>
      </c>
      <c r="I39">
        <v>1.6559576119402979</v>
      </c>
      <c r="J39">
        <v>0</v>
      </c>
      <c r="K39">
        <v>0</v>
      </c>
      <c r="L39">
        <v>0.27916666666666651</v>
      </c>
      <c r="M39">
        <v>0</v>
      </c>
      <c r="N39">
        <v>90.204402936507947</v>
      </c>
      <c r="O39">
        <v>-19.575205516992359</v>
      </c>
      <c r="P39" t="b">
        <v>1</v>
      </c>
      <c r="Q39">
        <v>0</v>
      </c>
      <c r="R39" t="b">
        <v>0</v>
      </c>
      <c r="S39">
        <v>-19.575205516992359</v>
      </c>
      <c r="T39">
        <v>255.72869213952919</v>
      </c>
      <c r="U39">
        <v>944.15033137914202</v>
      </c>
      <c r="V39">
        <v>-730.96781452334278</v>
      </c>
      <c r="W39">
        <v>4</v>
      </c>
      <c r="X39">
        <v>1139.589449974625</v>
      </c>
      <c r="Y39" t="b">
        <v>1</v>
      </c>
      <c r="Z39">
        <v>1139.589449974625</v>
      </c>
      <c r="AA39" t="b">
        <v>0</v>
      </c>
      <c r="AB39">
        <v>-197.9869486791286</v>
      </c>
      <c r="AC39">
        <v>-19.575205516992359</v>
      </c>
      <c r="AD39" t="b">
        <v>0</v>
      </c>
      <c r="AE39">
        <v>0</v>
      </c>
      <c r="AF39">
        <v>35.61055002537546</v>
      </c>
      <c r="AG39">
        <v>0.94754610618268853</v>
      </c>
      <c r="AH39">
        <v>24.408432939296048</v>
      </c>
      <c r="AI39">
        <v>-155.42813777622209</v>
      </c>
      <c r="AJ39">
        <v>-18.548409765351991</v>
      </c>
      <c r="AK39">
        <v>42.558810902906522</v>
      </c>
      <c r="AL39">
        <v>-19.12802119809642</v>
      </c>
      <c r="AM39">
        <v>2</v>
      </c>
      <c r="AN39">
        <v>13.70667630008197</v>
      </c>
      <c r="AO39">
        <v>-3.7641721886536201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</row>
    <row r="40" spans="1:49">
      <c r="A40">
        <v>-70.467899999999986</v>
      </c>
      <c r="B40">
        <v>31.05149999999999</v>
      </c>
      <c r="C40">
        <v>2.7700000000000218</v>
      </c>
      <c r="D40">
        <v>28</v>
      </c>
      <c r="E40">
        <v>1145.4000000000001</v>
      </c>
      <c r="F40">
        <v>37</v>
      </c>
      <c r="G40">
        <v>32.553999999999988</v>
      </c>
      <c r="H40">
        <v>-0.73542803248675881</v>
      </c>
      <c r="I40">
        <v>1.472463582089552</v>
      </c>
      <c r="J40">
        <v>0</v>
      </c>
      <c r="K40">
        <v>0</v>
      </c>
      <c r="L40">
        <v>0.29791666666666622</v>
      </c>
      <c r="M40">
        <v>0</v>
      </c>
      <c r="N40">
        <v>90.218492420634931</v>
      </c>
      <c r="O40">
        <v>-13.021144898927989</v>
      </c>
      <c r="P40" t="b">
        <v>1</v>
      </c>
      <c r="Q40">
        <v>0</v>
      </c>
      <c r="R40" t="b">
        <v>0</v>
      </c>
      <c r="S40">
        <v>-13.021144898927989</v>
      </c>
      <c r="T40">
        <v>233.1016364425781</v>
      </c>
      <c r="U40">
        <v>860.61124174599843</v>
      </c>
      <c r="V40">
        <v>-533.42729128992141</v>
      </c>
      <c r="W40">
        <v>4</v>
      </c>
      <c r="X40">
        <v>1038.75776878742</v>
      </c>
      <c r="Y40" t="b">
        <v>0</v>
      </c>
      <c r="Z40">
        <v>1038.75776878742</v>
      </c>
      <c r="AA40" t="b">
        <v>0</v>
      </c>
      <c r="AB40">
        <v>-144.48193155198311</v>
      </c>
      <c r="AC40">
        <v>-13.021144898927989</v>
      </c>
      <c r="AD40" t="b">
        <v>0</v>
      </c>
      <c r="AE40">
        <v>0</v>
      </c>
      <c r="AF40">
        <v>0</v>
      </c>
      <c r="AG40">
        <v>0.9429549520115289</v>
      </c>
      <c r="AH40">
        <v>24.43679799696271</v>
      </c>
      <c r="AI40">
        <v>-112.8748573596795</v>
      </c>
      <c r="AJ40">
        <v>-12.278353063303809</v>
      </c>
      <c r="AK40">
        <v>31.607074192303539</v>
      </c>
      <c r="AL40">
        <v>-12.278353063303809</v>
      </c>
      <c r="AM40">
        <v>2</v>
      </c>
      <c r="AN40">
        <v>7.1415941630919404</v>
      </c>
      <c r="AO40">
        <v>-3.6555784723077891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</row>
    <row r="41" spans="1:49">
      <c r="A41">
        <v>-67.442900000000009</v>
      </c>
      <c r="B41">
        <v>25.831400000000009</v>
      </c>
      <c r="C41">
        <v>15.209999999999971</v>
      </c>
      <c r="D41">
        <v>28</v>
      </c>
      <c r="E41">
        <v>1068.599999999999</v>
      </c>
      <c r="F41">
        <v>38</v>
      </c>
      <c r="G41">
        <v>30.23</v>
      </c>
      <c r="H41">
        <v>-0.66744340702712401</v>
      </c>
      <c r="I41">
        <v>1.409254626865672</v>
      </c>
      <c r="J41">
        <v>0</v>
      </c>
      <c r="K41">
        <v>0</v>
      </c>
      <c r="L41">
        <v>0.1291666666666669</v>
      </c>
      <c r="M41">
        <v>0</v>
      </c>
      <c r="N41">
        <v>90.229778710317476</v>
      </c>
      <c r="O41">
        <v>-10.79621866346776</v>
      </c>
      <c r="P41" t="b">
        <v>1</v>
      </c>
      <c r="Q41">
        <v>0</v>
      </c>
      <c r="R41" t="b">
        <v>0</v>
      </c>
      <c r="S41">
        <v>-10.79621866346776</v>
      </c>
      <c r="T41">
        <v>216.46072586039011</v>
      </c>
      <c r="U41">
        <v>799.1729998765602</v>
      </c>
      <c r="V41">
        <v>-476.2817532359465</v>
      </c>
      <c r="W41">
        <v>4</v>
      </c>
      <c r="X41">
        <v>964.60181085100817</v>
      </c>
      <c r="Y41" t="b">
        <v>0</v>
      </c>
      <c r="Z41">
        <v>964.60181085100817</v>
      </c>
      <c r="AA41" t="b">
        <v>0</v>
      </c>
      <c r="AB41">
        <v>-129.00372514516431</v>
      </c>
      <c r="AC41">
        <v>-10.79621866346776</v>
      </c>
      <c r="AD41" t="b">
        <v>0</v>
      </c>
      <c r="AE41">
        <v>0</v>
      </c>
      <c r="AF41">
        <v>0</v>
      </c>
      <c r="AG41">
        <v>0.94112928988040301</v>
      </c>
      <c r="AH41">
        <v>24.457317494845459</v>
      </c>
      <c r="AI41">
        <v>-100.58755943479299</v>
      </c>
      <c r="AJ41">
        <v>-10.160637604142959</v>
      </c>
      <c r="AK41">
        <v>28.416165710371271</v>
      </c>
      <c r="AL41">
        <v>-10.160637604142959</v>
      </c>
      <c r="AM41">
        <v>2</v>
      </c>
      <c r="AN41">
        <v>5.2511384128616774</v>
      </c>
      <c r="AO41">
        <v>-3.3803172013195288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</row>
    <row r="42" spans="1:49">
      <c r="A42">
        <v>-77.837100000000007</v>
      </c>
      <c r="B42">
        <v>28.366099999999999</v>
      </c>
      <c r="C42">
        <v>0</v>
      </c>
      <c r="D42">
        <v>28.1</v>
      </c>
      <c r="E42">
        <v>750</v>
      </c>
      <c r="F42">
        <v>39</v>
      </c>
      <c r="G42">
        <v>27.22</v>
      </c>
      <c r="H42">
        <v>-1.039798339404733</v>
      </c>
      <c r="I42">
        <v>1.626446865671642</v>
      </c>
      <c r="J42">
        <v>0</v>
      </c>
      <c r="K42">
        <v>0</v>
      </c>
      <c r="L42">
        <v>0.1291666666666669</v>
      </c>
      <c r="M42">
        <v>0</v>
      </c>
      <c r="N42">
        <v>90.240532182539695</v>
      </c>
      <c r="O42">
        <v>-16.69691684406865</v>
      </c>
      <c r="P42" t="b">
        <v>1</v>
      </c>
      <c r="Q42">
        <v>0</v>
      </c>
      <c r="R42" t="b">
        <v>0</v>
      </c>
      <c r="S42">
        <v>-16.69691684406865</v>
      </c>
      <c r="T42">
        <v>194.90773926297771</v>
      </c>
      <c r="U42">
        <v>719.59937335891391</v>
      </c>
      <c r="V42">
        <v>-818.04761376121144</v>
      </c>
      <c r="W42">
        <v>4</v>
      </c>
      <c r="X42">
        <v>868.55644364420914</v>
      </c>
      <c r="Y42" t="b">
        <v>0</v>
      </c>
      <c r="Z42">
        <v>868.55644364420914</v>
      </c>
      <c r="AA42" t="b">
        <v>0</v>
      </c>
      <c r="AB42">
        <v>-221.57302647920139</v>
      </c>
      <c r="AC42">
        <v>-16.69691684406865</v>
      </c>
      <c r="AD42" t="b">
        <v>0</v>
      </c>
      <c r="AE42">
        <v>0</v>
      </c>
      <c r="AF42">
        <v>0</v>
      </c>
      <c r="AG42">
        <v>0.94974455075533148</v>
      </c>
      <c r="AH42">
        <v>24.47487531330232</v>
      </c>
      <c r="AI42">
        <v>-174.34778334133239</v>
      </c>
      <c r="AJ42">
        <v>-15.857805787069109</v>
      </c>
      <c r="AK42">
        <v>47.225243137868922</v>
      </c>
      <c r="AL42">
        <v>-15.857805787069109</v>
      </c>
      <c r="AM42">
        <v>2</v>
      </c>
      <c r="AN42">
        <v>11.87568369059224</v>
      </c>
      <c r="AO42">
        <v>-2.3003741607468751</v>
      </c>
      <c r="AP42">
        <v>0</v>
      </c>
      <c r="AQ42">
        <v>0.3542968985904103</v>
      </c>
      <c r="AR42">
        <v>1</v>
      </c>
      <c r="AS42">
        <v>0</v>
      </c>
      <c r="AT42">
        <v>0</v>
      </c>
      <c r="AU42">
        <v>0</v>
      </c>
      <c r="AV42">
        <v>0.39849703021871002</v>
      </c>
      <c r="AW42">
        <v>0.12681564555597011</v>
      </c>
    </row>
    <row r="43" spans="1:49">
      <c r="A43">
        <v>-79.03889999999997</v>
      </c>
      <c r="B43">
        <v>25.6448</v>
      </c>
      <c r="C43">
        <v>0</v>
      </c>
      <c r="D43">
        <v>29</v>
      </c>
      <c r="E43">
        <v>800.1000000000007</v>
      </c>
      <c r="F43">
        <v>40</v>
      </c>
      <c r="G43">
        <v>23.38</v>
      </c>
      <c r="H43">
        <v>-0.88169656868727708</v>
      </c>
      <c r="I43">
        <v>1.651559104477611</v>
      </c>
      <c r="J43">
        <v>0</v>
      </c>
      <c r="K43">
        <v>0</v>
      </c>
      <c r="L43">
        <v>0.1249999999999996</v>
      </c>
      <c r="M43">
        <v>0</v>
      </c>
      <c r="N43">
        <v>90.251248630952389</v>
      </c>
      <c r="O43">
        <v>-11.944873481062849</v>
      </c>
      <c r="P43" t="b">
        <v>1</v>
      </c>
      <c r="Q43">
        <v>0</v>
      </c>
      <c r="R43" t="b">
        <v>0</v>
      </c>
      <c r="S43">
        <v>-11.944873481062849</v>
      </c>
      <c r="T43">
        <v>167.411570314784</v>
      </c>
      <c r="U43">
        <v>618.0835176021825</v>
      </c>
      <c r="V43">
        <v>-681.34561627150515</v>
      </c>
      <c r="W43">
        <v>4</v>
      </c>
      <c r="X43">
        <v>746.02680574583428</v>
      </c>
      <c r="Y43" t="b">
        <v>0</v>
      </c>
      <c r="Z43">
        <v>750</v>
      </c>
      <c r="AA43" t="b">
        <v>0</v>
      </c>
      <c r="AB43">
        <v>-184.5464832804727</v>
      </c>
      <c r="AC43">
        <v>-11.944873481062849</v>
      </c>
      <c r="AD43" t="b">
        <v>0</v>
      </c>
      <c r="AE43">
        <v>0</v>
      </c>
      <c r="AF43">
        <v>0</v>
      </c>
      <c r="AG43">
        <v>0.9478687944312888</v>
      </c>
      <c r="AH43">
        <v>24.498055613262171</v>
      </c>
      <c r="AI43">
        <v>-144.9261413617196</v>
      </c>
      <c r="AJ43">
        <v>-11.32217282612932</v>
      </c>
      <c r="AK43">
        <v>39.620341918753013</v>
      </c>
      <c r="AL43">
        <v>-11.32217282612932</v>
      </c>
      <c r="AM43">
        <v>2</v>
      </c>
      <c r="AN43">
        <v>7.0073695459065766</v>
      </c>
      <c r="AO43">
        <v>-2.4643501470292231</v>
      </c>
      <c r="AP43">
        <v>0</v>
      </c>
      <c r="AQ43">
        <v>0.2706154162377703</v>
      </c>
      <c r="AR43">
        <v>1</v>
      </c>
      <c r="AS43">
        <v>3</v>
      </c>
      <c r="AT43">
        <v>0</v>
      </c>
      <c r="AU43">
        <v>0</v>
      </c>
      <c r="AV43">
        <v>0.38624339946012248</v>
      </c>
      <c r="AW43">
        <v>0.1229161131198014</v>
      </c>
    </row>
    <row r="44" spans="1:49">
      <c r="A44">
        <v>-61.835700000000003</v>
      </c>
      <c r="B44">
        <v>22.3706</v>
      </c>
      <c r="C44">
        <v>0</v>
      </c>
      <c r="D44">
        <v>29</v>
      </c>
      <c r="E44">
        <v>1259.2</v>
      </c>
      <c r="F44">
        <v>41</v>
      </c>
      <c r="G44">
        <v>21.007999999999999</v>
      </c>
      <c r="H44">
        <v>-0.6100820525128241</v>
      </c>
      <c r="I44">
        <v>1.2920892537313431</v>
      </c>
      <c r="J44">
        <v>0</v>
      </c>
      <c r="K44">
        <v>0</v>
      </c>
      <c r="L44">
        <v>9.1250000000000497E-2</v>
      </c>
      <c r="M44">
        <v>0</v>
      </c>
      <c r="N44">
        <v>90.260775496031755</v>
      </c>
      <c r="O44">
        <v>-6.9217964256993953</v>
      </c>
      <c r="P44" t="b">
        <v>1</v>
      </c>
      <c r="Q44">
        <v>0</v>
      </c>
      <c r="R44" t="b">
        <v>0</v>
      </c>
      <c r="S44">
        <v>-6.9217964256993953</v>
      </c>
      <c r="T44">
        <v>150.42695762074351</v>
      </c>
      <c r="U44">
        <v>555.37632753578487</v>
      </c>
      <c r="V44">
        <v>-439.40453239903547</v>
      </c>
      <c r="W44">
        <v>2</v>
      </c>
      <c r="X44">
        <v>1376.2225396336751</v>
      </c>
      <c r="Y44" t="b">
        <v>1</v>
      </c>
      <c r="Z44">
        <v>1376.2225396336751</v>
      </c>
      <c r="AA44" t="b">
        <v>0</v>
      </c>
      <c r="AB44">
        <v>-119.0153121340833</v>
      </c>
      <c r="AC44">
        <v>-6.9217964256993953</v>
      </c>
      <c r="AD44" t="b">
        <v>0</v>
      </c>
      <c r="AE44">
        <v>0</v>
      </c>
      <c r="AF44">
        <v>-117.022539633675</v>
      </c>
      <c r="AG44">
        <v>0.94095819419480509</v>
      </c>
      <c r="AH44">
        <v>24.515257612742619</v>
      </c>
      <c r="AI44">
        <v>-45.193072311226032</v>
      </c>
      <c r="AJ44">
        <v>-6.5131210653101599</v>
      </c>
      <c r="AK44">
        <v>73.822239822857284</v>
      </c>
      <c r="AL44">
        <v>-5.959299320603769</v>
      </c>
      <c r="AM44">
        <v>2</v>
      </c>
      <c r="AN44">
        <v>0.38993308749607891</v>
      </c>
      <c r="AO44">
        <v>-4.075953852754628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</row>
    <row r="45" spans="1:49">
      <c r="A45">
        <v>-64.865399999999994</v>
      </c>
      <c r="B45">
        <v>24.033699999999989</v>
      </c>
      <c r="C45">
        <v>0.16000000000000231</v>
      </c>
      <c r="D45">
        <v>29</v>
      </c>
      <c r="E45">
        <v>1312.4</v>
      </c>
      <c r="F45">
        <v>42</v>
      </c>
      <c r="G45">
        <v>19.128</v>
      </c>
      <c r="H45">
        <v>-0.22130855459475821</v>
      </c>
      <c r="I45">
        <v>1.3553964179104481</v>
      </c>
      <c r="J45">
        <v>0</v>
      </c>
      <c r="K45">
        <v>0</v>
      </c>
      <c r="L45">
        <v>0.125</v>
      </c>
      <c r="M45">
        <v>0</v>
      </c>
      <c r="N45">
        <v>90.269982698412704</v>
      </c>
      <c r="O45">
        <v>-1.300794763681977</v>
      </c>
      <c r="P45" t="b">
        <v>1</v>
      </c>
      <c r="Q45">
        <v>0</v>
      </c>
      <c r="R45" t="b">
        <v>0</v>
      </c>
      <c r="S45">
        <v>-1.300794763681977</v>
      </c>
      <c r="T45">
        <v>136.96529157319031</v>
      </c>
      <c r="U45">
        <v>505.67585648821853</v>
      </c>
      <c r="V45">
        <v>-90.692137056085087</v>
      </c>
      <c r="W45">
        <v>2</v>
      </c>
      <c r="X45">
        <v>1253.064772377805</v>
      </c>
      <c r="Y45" t="b">
        <v>0</v>
      </c>
      <c r="Z45">
        <v>1253.064772377805</v>
      </c>
      <c r="AA45" t="b">
        <v>0</v>
      </c>
      <c r="AB45">
        <v>-24.564500827758689</v>
      </c>
      <c r="AC45">
        <v>-1.300794763681977</v>
      </c>
      <c r="AD45" t="b">
        <v>0</v>
      </c>
      <c r="AE45">
        <v>0</v>
      </c>
      <c r="AF45">
        <v>0</v>
      </c>
      <c r="AG45">
        <v>0.86487756739957655</v>
      </c>
      <c r="AH45">
        <v>24.526547199932541</v>
      </c>
      <c r="AI45">
        <v>-8.5735616304668358</v>
      </c>
      <c r="AJ45">
        <v>-1.125028210899375</v>
      </c>
      <c r="AK45">
        <v>15.99093919729185</v>
      </c>
      <c r="AL45">
        <v>-1.125028210899375</v>
      </c>
      <c r="AM45">
        <v>2</v>
      </c>
      <c r="AN45">
        <v>0</v>
      </c>
      <c r="AO45">
        <v>0.2403372772853162</v>
      </c>
      <c r="AP45">
        <v>0</v>
      </c>
      <c r="AQ45">
        <v>1.1761564970546521</v>
      </c>
      <c r="AR45">
        <v>1</v>
      </c>
      <c r="AS45">
        <v>3</v>
      </c>
      <c r="AT45">
        <v>0</v>
      </c>
      <c r="AU45">
        <v>0</v>
      </c>
      <c r="AV45">
        <v>1.3708892669782069</v>
      </c>
      <c r="AW45">
        <v>0.43626475028478012</v>
      </c>
    </row>
    <row r="46" spans="1:49">
      <c r="A46">
        <v>-52.374699999999919</v>
      </c>
      <c r="B46">
        <v>12.84209999999991</v>
      </c>
      <c r="C46">
        <v>3.2000000000000228</v>
      </c>
      <c r="D46">
        <v>29</v>
      </c>
      <c r="E46">
        <v>1145.2</v>
      </c>
      <c r="F46">
        <v>43</v>
      </c>
      <c r="G46">
        <v>19.39</v>
      </c>
      <c r="H46">
        <v>0.1469829375585214</v>
      </c>
      <c r="I46">
        <v>1.0943967164179089</v>
      </c>
      <c r="J46">
        <v>0</v>
      </c>
      <c r="K46">
        <v>0</v>
      </c>
      <c r="L46">
        <v>0.1062499999999993</v>
      </c>
      <c r="M46">
        <v>0</v>
      </c>
      <c r="N46">
        <v>90.277299325396825</v>
      </c>
      <c r="O46">
        <v>3.5259819016061029</v>
      </c>
      <c r="P46" t="b">
        <v>1</v>
      </c>
      <c r="Q46">
        <v>0</v>
      </c>
      <c r="R46" t="b">
        <v>0</v>
      </c>
      <c r="S46">
        <v>3.5259819016061029</v>
      </c>
      <c r="T46">
        <v>138.8413322670514</v>
      </c>
      <c r="U46">
        <v>512.60219872995378</v>
      </c>
      <c r="V46">
        <v>242.51169578830641</v>
      </c>
      <c r="W46">
        <v>2</v>
      </c>
      <c r="X46">
        <v>1270.228248452825</v>
      </c>
      <c r="Y46" t="b">
        <v>0</v>
      </c>
      <c r="Z46">
        <v>1270.228248452825</v>
      </c>
      <c r="AA46" t="b">
        <v>0</v>
      </c>
      <c r="AB46">
        <v>65.685724753062402</v>
      </c>
      <c r="AC46">
        <v>3.5259819016061029</v>
      </c>
      <c r="AD46" t="b">
        <v>0</v>
      </c>
      <c r="AE46">
        <v>0</v>
      </c>
      <c r="AF46">
        <v>0</v>
      </c>
      <c r="AG46">
        <v>0.86592104865095454</v>
      </c>
      <c r="AH46">
        <v>24.531402721001442</v>
      </c>
      <c r="AI46">
        <v>30.611978353938991</v>
      </c>
      <c r="AJ46">
        <v>4.0719438649739974</v>
      </c>
      <c r="AK46">
        <v>4.1044219564158233</v>
      </c>
      <c r="AL46">
        <v>4.0719438649739974</v>
      </c>
      <c r="AM46">
        <v>1</v>
      </c>
      <c r="AN46">
        <v>0</v>
      </c>
      <c r="AO46">
        <v>5.1663413484794916</v>
      </c>
      <c r="AP46">
        <v>0</v>
      </c>
      <c r="AQ46">
        <v>1.857989623708221</v>
      </c>
      <c r="AR46">
        <v>1</v>
      </c>
      <c r="AS46">
        <v>3</v>
      </c>
      <c r="AT46">
        <v>0</v>
      </c>
      <c r="AU46">
        <v>0</v>
      </c>
      <c r="AV46">
        <v>2.033887763130056</v>
      </c>
      <c r="AW46">
        <v>0.64725398211415819</v>
      </c>
    </row>
    <row r="47" spans="1:49">
      <c r="A47">
        <v>-0.46259999999999929</v>
      </c>
      <c r="B47">
        <v>-42.934100000000001</v>
      </c>
      <c r="C47">
        <v>18.230000000000011</v>
      </c>
      <c r="D47">
        <v>29</v>
      </c>
      <c r="E47">
        <v>1311.4</v>
      </c>
      <c r="F47">
        <v>44</v>
      </c>
      <c r="G47">
        <v>19.437999999999999</v>
      </c>
      <c r="H47">
        <v>-0.1082898623059969</v>
      </c>
      <c r="I47">
        <v>9.6662686567164039E-3</v>
      </c>
      <c r="J47">
        <v>0</v>
      </c>
      <c r="K47">
        <v>0</v>
      </c>
      <c r="L47">
        <v>-4.3749999999999289E-2</v>
      </c>
      <c r="M47">
        <v>0</v>
      </c>
      <c r="N47">
        <v>90.271328690476196</v>
      </c>
      <c r="O47">
        <v>0.17308031581661071</v>
      </c>
      <c r="P47" t="b">
        <v>1</v>
      </c>
      <c r="Q47">
        <v>0</v>
      </c>
      <c r="R47" t="b">
        <v>0</v>
      </c>
      <c r="S47">
        <v>0.17308031581661071</v>
      </c>
      <c r="T47">
        <v>139.18503437890379</v>
      </c>
      <c r="U47">
        <v>513.87114692691284</v>
      </c>
      <c r="V47">
        <v>11.874805910151149</v>
      </c>
      <c r="W47">
        <v>2</v>
      </c>
      <c r="X47">
        <v>1273.3727020848901</v>
      </c>
      <c r="Y47" t="b">
        <v>0</v>
      </c>
      <c r="Z47">
        <v>1273.3727020848901</v>
      </c>
      <c r="AA47" t="b">
        <v>0</v>
      </c>
      <c r="AB47">
        <v>3.2163612974407219</v>
      </c>
      <c r="AC47">
        <v>0.17308031581661071</v>
      </c>
      <c r="AD47" t="b">
        <v>0</v>
      </c>
      <c r="AE47">
        <v>0</v>
      </c>
      <c r="AF47">
        <v>0</v>
      </c>
      <c r="AG47">
        <v>0.29589168577785141</v>
      </c>
      <c r="AH47">
        <v>24.544462634220359</v>
      </c>
      <c r="AI47">
        <v>4.3866275656465232</v>
      </c>
      <c r="AJ47">
        <v>0.58494484345381526</v>
      </c>
      <c r="AK47">
        <v>3.0886609403677818</v>
      </c>
      <c r="AL47">
        <v>0.58494484345381526</v>
      </c>
      <c r="AM47">
        <v>1</v>
      </c>
      <c r="AN47">
        <v>0</v>
      </c>
      <c r="AO47">
        <v>0.62046883688058885</v>
      </c>
      <c r="AP47">
        <v>0</v>
      </c>
      <c r="AQ47">
        <v>1.2376568224911171</v>
      </c>
      <c r="AR47">
        <v>1</v>
      </c>
      <c r="AS47">
        <v>3</v>
      </c>
      <c r="AT47">
        <v>0</v>
      </c>
      <c r="AU47">
        <v>0</v>
      </c>
      <c r="AV47">
        <v>1.4327086295674361</v>
      </c>
      <c r="AW47">
        <v>0.45593782631826751</v>
      </c>
    </row>
    <row r="48" spans="1:49">
      <c r="A48">
        <v>0</v>
      </c>
      <c r="B48">
        <v>-44.118499999999997</v>
      </c>
      <c r="C48">
        <v>23.71</v>
      </c>
      <c r="D48">
        <v>29</v>
      </c>
      <c r="E48">
        <v>1328.8</v>
      </c>
      <c r="F48">
        <v>45</v>
      </c>
      <c r="G48">
        <v>19.14</v>
      </c>
      <c r="H48">
        <v>7.7843178332133167E-2</v>
      </c>
      <c r="I48">
        <v>0</v>
      </c>
      <c r="J48">
        <v>0</v>
      </c>
      <c r="K48">
        <v>0</v>
      </c>
      <c r="L48">
        <v>0.1245833333333337</v>
      </c>
      <c r="M48">
        <v>0</v>
      </c>
      <c r="N48">
        <v>90.254056349206351</v>
      </c>
      <c r="O48">
        <v>2.5788057605369019</v>
      </c>
      <c r="P48" t="b">
        <v>1</v>
      </c>
      <c r="Q48">
        <v>0</v>
      </c>
      <c r="R48" t="b">
        <v>0</v>
      </c>
      <c r="S48">
        <v>2.5788057605369019</v>
      </c>
      <c r="T48">
        <v>137.05121710115341</v>
      </c>
      <c r="U48">
        <v>505.99309353745821</v>
      </c>
      <c r="V48">
        <v>179.68305254540431</v>
      </c>
      <c r="W48">
        <v>2</v>
      </c>
      <c r="X48">
        <v>1253.850885785821</v>
      </c>
      <c r="Y48" t="b">
        <v>0</v>
      </c>
      <c r="Z48">
        <v>1253.850885785821</v>
      </c>
      <c r="AA48" t="b">
        <v>0</v>
      </c>
      <c r="AB48">
        <v>48.668215749026082</v>
      </c>
      <c r="AC48">
        <v>2.5788057605369019</v>
      </c>
      <c r="AD48" t="b">
        <v>0</v>
      </c>
      <c r="AE48">
        <v>0</v>
      </c>
      <c r="AF48">
        <v>0</v>
      </c>
      <c r="AG48">
        <v>0.83736827100219613</v>
      </c>
      <c r="AH48">
        <v>24.54782919732294</v>
      </c>
      <c r="AI48">
        <v>23.454577907977541</v>
      </c>
      <c r="AJ48">
        <v>3.0796554512992032</v>
      </c>
      <c r="AK48">
        <v>3.8144585580880812</v>
      </c>
      <c r="AL48">
        <v>3.0796554512992032</v>
      </c>
      <c r="AM48">
        <v>0</v>
      </c>
      <c r="AN48">
        <v>0</v>
      </c>
      <c r="AO48">
        <v>3.0799179870256852</v>
      </c>
      <c r="AP48">
        <v>0</v>
      </c>
      <c r="AQ48">
        <v>1.6596764101972621</v>
      </c>
      <c r="AR48">
        <v>1</v>
      </c>
      <c r="AS48">
        <v>3</v>
      </c>
      <c r="AT48">
        <v>0</v>
      </c>
      <c r="AU48">
        <v>0</v>
      </c>
      <c r="AV48">
        <v>1.8601836098772879</v>
      </c>
      <c r="AW48">
        <v>0.59197526568705472</v>
      </c>
    </row>
    <row r="49" spans="1:49">
      <c r="A49">
        <v>0</v>
      </c>
      <c r="B49">
        <v>-45.733899999999998</v>
      </c>
      <c r="C49">
        <v>20.34999999999998</v>
      </c>
      <c r="D49">
        <v>29</v>
      </c>
      <c r="E49">
        <v>1292.9000000000001</v>
      </c>
      <c r="F49">
        <v>46</v>
      </c>
      <c r="G49">
        <v>19.835999999999999</v>
      </c>
      <c r="H49">
        <v>0.1285838156441361</v>
      </c>
      <c r="I49">
        <v>0</v>
      </c>
      <c r="J49">
        <v>0</v>
      </c>
      <c r="K49">
        <v>0</v>
      </c>
      <c r="L49">
        <v>0.1208333333333336</v>
      </c>
      <c r="M49">
        <v>0</v>
      </c>
      <c r="N49">
        <v>90.236228492063489</v>
      </c>
      <c r="O49">
        <v>3.3689639677492762</v>
      </c>
      <c r="P49" t="b">
        <v>1</v>
      </c>
      <c r="Q49">
        <v>0</v>
      </c>
      <c r="R49" t="b">
        <v>0</v>
      </c>
      <c r="S49">
        <v>3.3689639677492762</v>
      </c>
      <c r="T49">
        <v>142.0348977230135</v>
      </c>
      <c r="U49">
        <v>524.39284239336575</v>
      </c>
      <c r="V49">
        <v>226.5023359025823</v>
      </c>
      <c r="W49">
        <v>2</v>
      </c>
      <c r="X49">
        <v>1299.4454634507599</v>
      </c>
      <c r="Y49" t="b">
        <v>0</v>
      </c>
      <c r="Z49">
        <v>1299.4454634507599</v>
      </c>
      <c r="AA49" t="b">
        <v>0</v>
      </c>
      <c r="AB49">
        <v>61.349495098207548</v>
      </c>
      <c r="AC49">
        <v>3.3689639677492762</v>
      </c>
      <c r="AD49" t="b">
        <v>0</v>
      </c>
      <c r="AE49">
        <v>0</v>
      </c>
      <c r="AF49">
        <v>0</v>
      </c>
      <c r="AG49">
        <v>0.85925616714036512</v>
      </c>
      <c r="AH49">
        <v>24.559414930398852</v>
      </c>
      <c r="AI49">
        <v>28.81290404704232</v>
      </c>
      <c r="AJ49">
        <v>3.9207911407389799</v>
      </c>
      <c r="AK49">
        <v>4.0552385513976219</v>
      </c>
      <c r="AL49">
        <v>3.9207911407389799</v>
      </c>
      <c r="AM49">
        <v>0</v>
      </c>
      <c r="AN49">
        <v>0</v>
      </c>
      <c r="AO49">
        <v>3.920914864295808</v>
      </c>
      <c r="AP49">
        <v>0</v>
      </c>
      <c r="AQ49">
        <v>1.7684168838637351</v>
      </c>
      <c r="AR49">
        <v>1</v>
      </c>
      <c r="AS49">
        <v>3</v>
      </c>
      <c r="AT49">
        <v>0</v>
      </c>
      <c r="AU49">
        <v>0</v>
      </c>
      <c r="AV49">
        <v>1.964431748709879</v>
      </c>
      <c r="AW49">
        <v>0.62515065727481034</v>
      </c>
    </row>
    <row r="50" spans="1:49">
      <c r="A50">
        <v>-8.2530000000001174</v>
      </c>
      <c r="B50">
        <v>-37.064099999999883</v>
      </c>
      <c r="C50">
        <v>4.9899999999999931</v>
      </c>
      <c r="D50">
        <v>29</v>
      </c>
      <c r="E50">
        <v>1316.1</v>
      </c>
      <c r="F50">
        <v>47</v>
      </c>
      <c r="G50">
        <v>19.448</v>
      </c>
      <c r="H50">
        <v>-0.33551177424201079</v>
      </c>
      <c r="I50">
        <v>0.17245074626865919</v>
      </c>
      <c r="J50">
        <v>0</v>
      </c>
      <c r="K50">
        <v>0</v>
      </c>
      <c r="L50">
        <v>0.1245833333333337</v>
      </c>
      <c r="M50">
        <v>0</v>
      </c>
      <c r="N50">
        <v>90.219800317460312</v>
      </c>
      <c r="O50">
        <v>-2.8212626655437152</v>
      </c>
      <c r="P50" t="b">
        <v>1</v>
      </c>
      <c r="Q50">
        <v>0</v>
      </c>
      <c r="R50" t="b">
        <v>0</v>
      </c>
      <c r="S50">
        <v>-2.8212626655437152</v>
      </c>
      <c r="T50">
        <v>139.25663898553969</v>
      </c>
      <c r="U50">
        <v>514.13551113461267</v>
      </c>
      <c r="V50">
        <v>-193.46347962420279</v>
      </c>
      <c r="W50">
        <v>2</v>
      </c>
      <c r="X50">
        <v>1274.02779659157</v>
      </c>
      <c r="Y50" t="b">
        <v>0</v>
      </c>
      <c r="Z50">
        <v>1274.02779659157</v>
      </c>
      <c r="AA50" t="b">
        <v>0</v>
      </c>
      <c r="AB50">
        <v>-52.400725792037598</v>
      </c>
      <c r="AC50">
        <v>-2.8212626655437152</v>
      </c>
      <c r="AD50" t="b">
        <v>0</v>
      </c>
      <c r="AE50">
        <v>0</v>
      </c>
      <c r="AF50">
        <v>0</v>
      </c>
      <c r="AG50">
        <v>0.91591348412876106</v>
      </c>
      <c r="AH50">
        <v>24.57251354450521</v>
      </c>
      <c r="AI50">
        <v>-19.36825316023446</v>
      </c>
      <c r="AJ50">
        <v>-2.584032517640539</v>
      </c>
      <c r="AK50">
        <v>33.032472631803152</v>
      </c>
      <c r="AL50">
        <v>-2.584032517640539</v>
      </c>
      <c r="AM50">
        <v>2</v>
      </c>
      <c r="AN50">
        <v>0</v>
      </c>
      <c r="AO50">
        <v>-2.407335665429033</v>
      </c>
      <c r="AP50">
        <v>0</v>
      </c>
      <c r="AQ50">
        <v>0.74800306904423086</v>
      </c>
      <c r="AR50">
        <v>1</v>
      </c>
      <c r="AS50">
        <v>3</v>
      </c>
      <c r="AT50">
        <v>0</v>
      </c>
      <c r="AU50">
        <v>0</v>
      </c>
      <c r="AV50">
        <v>0.93979483272031494</v>
      </c>
      <c r="AW50">
        <v>0.29907547450524502</v>
      </c>
    </row>
    <row r="51" spans="1:49">
      <c r="A51">
        <v>-81.170299999999983</v>
      </c>
      <c r="B51">
        <v>42.871399999999987</v>
      </c>
      <c r="C51">
        <v>0.35999999999999938</v>
      </c>
      <c r="D51">
        <v>29.1</v>
      </c>
      <c r="E51">
        <v>1367.3</v>
      </c>
      <c r="F51">
        <v>48</v>
      </c>
      <c r="G51">
        <v>17.687999999999999</v>
      </c>
      <c r="H51">
        <v>-0.57653671867609413</v>
      </c>
      <c r="I51">
        <v>1.6960958208955219</v>
      </c>
      <c r="J51">
        <v>0</v>
      </c>
      <c r="K51">
        <v>0</v>
      </c>
      <c r="L51">
        <v>0.15833333333333319</v>
      </c>
      <c r="M51">
        <v>0</v>
      </c>
      <c r="N51">
        <v>90.220952559523809</v>
      </c>
      <c r="O51">
        <v>-5.4864593664641923</v>
      </c>
      <c r="P51" t="b">
        <v>1</v>
      </c>
      <c r="Q51">
        <v>0</v>
      </c>
      <c r="R51" t="b">
        <v>0</v>
      </c>
      <c r="S51">
        <v>-5.4864593664641923</v>
      </c>
      <c r="T51">
        <v>126.6542282176176</v>
      </c>
      <c r="U51">
        <v>467.60741057944409</v>
      </c>
      <c r="V51">
        <v>-413.66031305892551</v>
      </c>
      <c r="W51">
        <v>2</v>
      </c>
      <c r="X51">
        <v>1158.731163415863</v>
      </c>
      <c r="Y51" t="b">
        <v>0</v>
      </c>
      <c r="Z51">
        <v>1158.731163415863</v>
      </c>
      <c r="AA51" t="b">
        <v>0</v>
      </c>
      <c r="AB51">
        <v>-112.0423383149852</v>
      </c>
      <c r="AC51">
        <v>-5.4864593664641923</v>
      </c>
      <c r="AD51" t="b">
        <v>0</v>
      </c>
      <c r="AE51">
        <v>0</v>
      </c>
      <c r="AF51">
        <v>0</v>
      </c>
      <c r="AG51">
        <v>0.94029331466450983</v>
      </c>
      <c r="AH51">
        <v>24.579066986915539</v>
      </c>
      <c r="AI51">
        <v>-42.51519841685225</v>
      </c>
      <c r="AJ51">
        <v>-5.1588810634647606</v>
      </c>
      <c r="AK51">
        <v>69.527139898132987</v>
      </c>
      <c r="AL51">
        <v>-5.1588810634647606</v>
      </c>
      <c r="AM51">
        <v>2</v>
      </c>
      <c r="AN51">
        <v>0</v>
      </c>
      <c r="AO51">
        <v>-3.4627285087713422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</row>
    <row r="52" spans="1:49">
      <c r="A52">
        <v>-68.16149999999999</v>
      </c>
      <c r="B52">
        <v>33.131499999999988</v>
      </c>
      <c r="C52">
        <v>4.000000000000057E-2</v>
      </c>
      <c r="D52">
        <v>30</v>
      </c>
      <c r="E52">
        <v>1324.7</v>
      </c>
      <c r="F52">
        <v>49</v>
      </c>
      <c r="G52">
        <v>15.582000000000001</v>
      </c>
      <c r="H52">
        <v>-0.58000801772027799</v>
      </c>
      <c r="I52">
        <v>1.4242701492537311</v>
      </c>
      <c r="J52">
        <v>0</v>
      </c>
      <c r="K52">
        <v>0</v>
      </c>
      <c r="L52">
        <v>0.15833333333333319</v>
      </c>
      <c r="M52">
        <v>0</v>
      </c>
      <c r="N52">
        <v>90.236032499999993</v>
      </c>
      <c r="O52">
        <v>-4.9011533736345001</v>
      </c>
      <c r="P52" t="b">
        <v>1</v>
      </c>
      <c r="Q52">
        <v>0</v>
      </c>
      <c r="R52" t="b">
        <v>0</v>
      </c>
      <c r="S52">
        <v>-4.9011533736345001</v>
      </c>
      <c r="T52">
        <v>111.5742980600926</v>
      </c>
      <c r="U52">
        <v>411.93230843786182</v>
      </c>
      <c r="V52">
        <v>-419.47444877241969</v>
      </c>
      <c r="W52">
        <v>2</v>
      </c>
      <c r="X52">
        <v>1020.768260309022</v>
      </c>
      <c r="Y52" t="b">
        <v>0</v>
      </c>
      <c r="Z52">
        <v>1020.768260309022</v>
      </c>
      <c r="AA52" t="b">
        <v>0</v>
      </c>
      <c r="AB52">
        <v>-113.61713130347231</v>
      </c>
      <c r="AC52">
        <v>-4.9011533736345001</v>
      </c>
      <c r="AD52" t="b">
        <v>0</v>
      </c>
      <c r="AE52">
        <v>0</v>
      </c>
      <c r="AF52">
        <v>0</v>
      </c>
      <c r="AG52">
        <v>0.94094088295668821</v>
      </c>
      <c r="AH52">
        <v>24.588116281714509</v>
      </c>
      <c r="AI52">
        <v>-43.14245514434834</v>
      </c>
      <c r="AJ52">
        <v>-4.6116955828937973</v>
      </c>
      <c r="AK52">
        <v>70.474676159123931</v>
      </c>
      <c r="AL52">
        <v>-4.6116955828937973</v>
      </c>
      <c r="AM52">
        <v>2</v>
      </c>
      <c r="AN52">
        <v>0</v>
      </c>
      <c r="AO52">
        <v>-3.1725618536278528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</row>
    <row r="53" spans="1:49">
      <c r="A53">
        <v>-59.70659999999998</v>
      </c>
      <c r="B53">
        <v>24.634599999999971</v>
      </c>
      <c r="C53">
        <v>1.81000000000002</v>
      </c>
      <c r="D53">
        <v>30</v>
      </c>
      <c r="E53">
        <v>1228.0999999999999</v>
      </c>
      <c r="F53">
        <v>50</v>
      </c>
      <c r="G53">
        <v>13.667999999999999</v>
      </c>
      <c r="H53">
        <v>-0.45343121044279783</v>
      </c>
      <c r="I53">
        <v>1.2476005970149251</v>
      </c>
      <c r="J53">
        <v>0</v>
      </c>
      <c r="K53">
        <v>0</v>
      </c>
      <c r="L53">
        <v>0.15833333333333319</v>
      </c>
      <c r="M53">
        <v>0</v>
      </c>
      <c r="N53">
        <v>90.247494027777776</v>
      </c>
      <c r="O53">
        <v>-3.1501119238491322</v>
      </c>
      <c r="P53" t="b">
        <v>1</v>
      </c>
      <c r="Q53">
        <v>0</v>
      </c>
      <c r="R53" t="b">
        <v>0</v>
      </c>
      <c r="S53">
        <v>-3.1501119238491322</v>
      </c>
      <c r="T53">
        <v>97.869176349977224</v>
      </c>
      <c r="U53">
        <v>361.33299908411601</v>
      </c>
      <c r="V53">
        <v>-307.36289156893042</v>
      </c>
      <c r="W53">
        <v>2</v>
      </c>
      <c r="X53">
        <v>895.38317173043936</v>
      </c>
      <c r="Y53" t="b">
        <v>0</v>
      </c>
      <c r="Z53">
        <v>895.38317173043936</v>
      </c>
      <c r="AA53" t="b">
        <v>0</v>
      </c>
      <c r="AB53">
        <v>-83.251054054423179</v>
      </c>
      <c r="AC53">
        <v>-3.1501119238491322</v>
      </c>
      <c r="AD53" t="b">
        <v>0</v>
      </c>
      <c r="AE53">
        <v>0</v>
      </c>
      <c r="AF53">
        <v>0</v>
      </c>
      <c r="AG53">
        <v>0.93401450175520428</v>
      </c>
      <c r="AH53">
        <v>24.596112503858301</v>
      </c>
      <c r="AI53">
        <v>-31.379213790652798</v>
      </c>
      <c r="AJ53">
        <v>-2.9422502190270752</v>
      </c>
      <c r="AK53">
        <v>51.871840263770373</v>
      </c>
      <c r="AL53">
        <v>-2.9422502190270752</v>
      </c>
      <c r="AM53">
        <v>2</v>
      </c>
      <c r="AN53">
        <v>0</v>
      </c>
      <c r="AO53">
        <v>-1.647127617852068</v>
      </c>
      <c r="AP53">
        <v>0</v>
      </c>
      <c r="AQ53">
        <v>0.62192878584974876</v>
      </c>
      <c r="AR53">
        <v>1</v>
      </c>
      <c r="AS53">
        <v>3</v>
      </c>
      <c r="AT53">
        <v>0</v>
      </c>
      <c r="AU53">
        <v>0</v>
      </c>
      <c r="AV53">
        <v>0.87677619026990139</v>
      </c>
      <c r="AW53">
        <v>0.27902074581624098</v>
      </c>
    </row>
    <row r="54" spans="1:49">
      <c r="A54">
        <v>-41.493599999999937</v>
      </c>
      <c r="B54">
        <v>2.8590999999999318</v>
      </c>
      <c r="C54">
        <v>15.80000000000002</v>
      </c>
      <c r="D54">
        <v>30</v>
      </c>
      <c r="E54">
        <v>1075.799999999999</v>
      </c>
      <c r="F54">
        <v>51</v>
      </c>
      <c r="G54">
        <v>12.432</v>
      </c>
      <c r="H54">
        <v>-0.23126714050853309</v>
      </c>
      <c r="I54">
        <v>0.86703044776119276</v>
      </c>
      <c r="J54">
        <v>0</v>
      </c>
      <c r="K54">
        <v>0</v>
      </c>
      <c r="L54">
        <v>0.1583333333333336</v>
      </c>
      <c r="M54">
        <v>0</v>
      </c>
      <c r="N54">
        <v>90.25294912698412</v>
      </c>
      <c r="O54">
        <v>-1.0065890084910529</v>
      </c>
      <c r="P54" t="b">
        <v>1</v>
      </c>
      <c r="Q54">
        <v>0</v>
      </c>
      <c r="R54" t="b">
        <v>0</v>
      </c>
      <c r="S54">
        <v>-1.0065890084910529</v>
      </c>
      <c r="T54">
        <v>89.018846969777357</v>
      </c>
      <c r="U54">
        <v>328.657583012418</v>
      </c>
      <c r="V54">
        <v>-107.9795718435072</v>
      </c>
      <c r="W54">
        <v>2</v>
      </c>
      <c r="X54">
        <v>814.4134907047719</v>
      </c>
      <c r="Y54" t="b">
        <v>0</v>
      </c>
      <c r="Z54">
        <v>814.4134907047719</v>
      </c>
      <c r="AA54" t="b">
        <v>0</v>
      </c>
      <c r="AB54">
        <v>-29.246904616334572</v>
      </c>
      <c r="AC54">
        <v>-1.0065890084910529</v>
      </c>
      <c r="AD54" t="b">
        <v>0</v>
      </c>
      <c r="AE54">
        <v>0</v>
      </c>
      <c r="AF54">
        <v>0</v>
      </c>
      <c r="AG54">
        <v>0.88472469781755969</v>
      </c>
      <c r="AH54">
        <v>24.601854648033079</v>
      </c>
      <c r="AI54">
        <v>-10.44207378885617</v>
      </c>
      <c r="AJ54">
        <v>-0.89055415636372359</v>
      </c>
      <c r="AK54">
        <v>18.804830827478401</v>
      </c>
      <c r="AL54">
        <v>-0.89055415636372359</v>
      </c>
      <c r="AM54">
        <v>2</v>
      </c>
      <c r="AN54">
        <v>0</v>
      </c>
      <c r="AO54">
        <v>0.1518168727570551</v>
      </c>
      <c r="AP54">
        <v>0</v>
      </c>
      <c r="AQ54">
        <v>0.80369243390584422</v>
      </c>
      <c r="AR54">
        <v>1</v>
      </c>
      <c r="AS54">
        <v>3</v>
      </c>
      <c r="AT54">
        <v>0</v>
      </c>
      <c r="AU54">
        <v>0</v>
      </c>
      <c r="AV54">
        <v>1.029836336251994</v>
      </c>
      <c r="AW54">
        <v>0.32772981953495112</v>
      </c>
    </row>
    <row r="55" spans="1:49">
      <c r="A55">
        <v>0</v>
      </c>
      <c r="B55">
        <v>-40.405700000000003</v>
      </c>
      <c r="C55">
        <v>27.810000000000009</v>
      </c>
      <c r="D55">
        <v>30</v>
      </c>
      <c r="E55">
        <v>750</v>
      </c>
      <c r="F55">
        <v>52</v>
      </c>
      <c r="G55">
        <v>12.048</v>
      </c>
      <c r="H55">
        <v>2.8499772476932032E-2</v>
      </c>
      <c r="I55">
        <v>0</v>
      </c>
      <c r="J55">
        <v>0</v>
      </c>
      <c r="K55">
        <v>0</v>
      </c>
      <c r="L55">
        <v>0.1395833333333327</v>
      </c>
      <c r="M55">
        <v>0</v>
      </c>
      <c r="N55">
        <v>90.245499404761901</v>
      </c>
      <c r="O55">
        <v>1.1415752916746871</v>
      </c>
      <c r="P55" t="b">
        <v>1</v>
      </c>
      <c r="Q55">
        <v>0</v>
      </c>
      <c r="R55" t="b">
        <v>0</v>
      </c>
      <c r="S55">
        <v>1.1415752916746871</v>
      </c>
      <c r="T55">
        <v>86.269230074957974</v>
      </c>
      <c r="U55">
        <v>318.50599743674479</v>
      </c>
      <c r="V55">
        <v>126.3630268338317</v>
      </c>
      <c r="W55">
        <v>2</v>
      </c>
      <c r="X55">
        <v>789.25786164825377</v>
      </c>
      <c r="Y55" t="b">
        <v>0</v>
      </c>
      <c r="Z55">
        <v>789.25786164825377</v>
      </c>
      <c r="AA55" t="b">
        <v>0</v>
      </c>
      <c r="AB55">
        <v>34.226171948491803</v>
      </c>
      <c r="AC55">
        <v>1.1415752916746871</v>
      </c>
      <c r="AD55" t="b">
        <v>0</v>
      </c>
      <c r="AE55">
        <v>0</v>
      </c>
      <c r="AF55">
        <v>0</v>
      </c>
      <c r="AG55">
        <v>0.81057299009825012</v>
      </c>
      <c r="AH55">
        <v>24.605060091050031</v>
      </c>
      <c r="AI55">
        <v>17.039815878129211</v>
      </c>
      <c r="AJ55">
        <v>1.408355947730648</v>
      </c>
      <c r="AK55">
        <v>3.227801371070377</v>
      </c>
      <c r="AL55">
        <v>1.408355947730648</v>
      </c>
      <c r="AM55">
        <v>0</v>
      </c>
      <c r="AN55">
        <v>0</v>
      </c>
      <c r="AO55">
        <v>1.4897789505364769</v>
      </c>
      <c r="AP55">
        <v>0</v>
      </c>
      <c r="AQ55">
        <v>0.29280771861683202</v>
      </c>
      <c r="AR55">
        <v>1</v>
      </c>
      <c r="AS55">
        <v>0</v>
      </c>
      <c r="AT55">
        <v>0</v>
      </c>
      <c r="AU55">
        <v>0</v>
      </c>
      <c r="AV55">
        <v>0.36289683257115968</v>
      </c>
      <c r="AW55">
        <v>0.1154864217368706</v>
      </c>
    </row>
    <row r="56" spans="1:49">
      <c r="A56">
        <v>0</v>
      </c>
      <c r="B56">
        <v>-41.151299999999999</v>
      </c>
      <c r="C56">
        <v>29.379999999999981</v>
      </c>
      <c r="D56">
        <v>30</v>
      </c>
      <c r="E56">
        <v>750</v>
      </c>
      <c r="F56">
        <v>53</v>
      </c>
      <c r="G56">
        <v>12.574</v>
      </c>
      <c r="H56">
        <v>0.2356013839341369</v>
      </c>
      <c r="I56">
        <v>0</v>
      </c>
      <c r="J56">
        <v>0</v>
      </c>
      <c r="K56">
        <v>0</v>
      </c>
      <c r="L56">
        <v>-2.916666666666656E-2</v>
      </c>
      <c r="M56">
        <v>0</v>
      </c>
      <c r="N56">
        <v>90.229317460317461</v>
      </c>
      <c r="O56">
        <v>2.9615985183314599</v>
      </c>
      <c r="P56" t="b">
        <v>1</v>
      </c>
      <c r="Q56">
        <v>0</v>
      </c>
      <c r="R56" t="b">
        <v>0</v>
      </c>
      <c r="S56">
        <v>2.9615985183314599</v>
      </c>
      <c r="T56">
        <v>90.035632384007428</v>
      </c>
      <c r="U56">
        <v>332.41155476175538</v>
      </c>
      <c r="V56">
        <v>314.11100105505062</v>
      </c>
      <c r="W56">
        <v>2</v>
      </c>
      <c r="X56">
        <v>823.71583269963003</v>
      </c>
      <c r="Y56" t="b">
        <v>0</v>
      </c>
      <c r="Z56">
        <v>823.71583269963003</v>
      </c>
      <c r="AA56" t="b">
        <v>0</v>
      </c>
      <c r="AB56">
        <v>85.078819354022357</v>
      </c>
      <c r="AC56">
        <v>2.9615985183314599</v>
      </c>
      <c r="AD56" t="b">
        <v>0</v>
      </c>
      <c r="AE56">
        <v>0</v>
      </c>
      <c r="AF56">
        <v>0</v>
      </c>
      <c r="AG56">
        <v>0.89374329076236991</v>
      </c>
      <c r="AH56">
        <v>24.611033827686949</v>
      </c>
      <c r="AI56">
        <v>38.415576754022062</v>
      </c>
      <c r="AJ56">
        <v>3.313701539292333</v>
      </c>
      <c r="AK56">
        <v>4.0819127693479871</v>
      </c>
      <c r="AL56">
        <v>3.313701539292333</v>
      </c>
      <c r="AM56">
        <v>0</v>
      </c>
      <c r="AN56">
        <v>0</v>
      </c>
      <c r="AO56">
        <v>3.313701539292333</v>
      </c>
      <c r="AP56">
        <v>0</v>
      </c>
      <c r="AQ56">
        <v>0.29280771861683202</v>
      </c>
      <c r="AR56">
        <v>1</v>
      </c>
      <c r="AS56">
        <v>0</v>
      </c>
      <c r="AT56">
        <v>0</v>
      </c>
      <c r="AU56">
        <v>0</v>
      </c>
      <c r="AV56">
        <v>0.36289683257115968</v>
      </c>
      <c r="AW56">
        <v>0.1154864217368706</v>
      </c>
    </row>
    <row r="57" spans="1:49">
      <c r="A57">
        <v>0</v>
      </c>
      <c r="B57">
        <v>-41.076000000000001</v>
      </c>
      <c r="C57">
        <v>18.21</v>
      </c>
      <c r="D57">
        <v>30</v>
      </c>
      <c r="E57">
        <v>750</v>
      </c>
      <c r="F57">
        <v>54</v>
      </c>
      <c r="G57">
        <v>13.478</v>
      </c>
      <c r="H57">
        <v>0.22076135845318451</v>
      </c>
      <c r="I57">
        <v>0</v>
      </c>
      <c r="J57">
        <v>0</v>
      </c>
      <c r="K57">
        <v>0</v>
      </c>
      <c r="L57">
        <v>-2.916666666666656E-2</v>
      </c>
      <c r="M57">
        <v>0</v>
      </c>
      <c r="N57">
        <v>90.213002519841268</v>
      </c>
      <c r="O57">
        <v>3.0493004937415331</v>
      </c>
      <c r="P57" t="b">
        <v>1</v>
      </c>
      <c r="Q57">
        <v>0</v>
      </c>
      <c r="R57" t="b">
        <v>0</v>
      </c>
      <c r="S57">
        <v>3.0493004937415331</v>
      </c>
      <c r="T57">
        <v>96.508688823894715</v>
      </c>
      <c r="U57">
        <v>356.31007913781929</v>
      </c>
      <c r="V57">
        <v>301.72075849280208</v>
      </c>
      <c r="W57">
        <v>2</v>
      </c>
      <c r="X57">
        <v>882.9363761035163</v>
      </c>
      <c r="Y57" t="b">
        <v>0</v>
      </c>
      <c r="Z57">
        <v>882.9363761035163</v>
      </c>
      <c r="AA57" t="b">
        <v>0</v>
      </c>
      <c r="AB57">
        <v>81.722848995883552</v>
      </c>
      <c r="AC57">
        <v>3.0493004937415331</v>
      </c>
      <c r="AD57" t="b">
        <v>0</v>
      </c>
      <c r="AE57">
        <v>0</v>
      </c>
      <c r="AF57">
        <v>0</v>
      </c>
      <c r="AG57">
        <v>0.89010499670556298</v>
      </c>
      <c r="AH57">
        <v>24.619727077373561</v>
      </c>
      <c r="AI57">
        <v>37.051087310329592</v>
      </c>
      <c r="AJ57">
        <v>3.4257761781222862</v>
      </c>
      <c r="AK57">
        <v>4.0717293620311494</v>
      </c>
      <c r="AL57">
        <v>3.4257761781222862</v>
      </c>
      <c r="AM57">
        <v>0</v>
      </c>
      <c r="AN57">
        <v>0</v>
      </c>
      <c r="AO57">
        <v>3.4257761781222862</v>
      </c>
      <c r="AP57">
        <v>0</v>
      </c>
      <c r="AQ57">
        <v>0.29280771861683202</v>
      </c>
      <c r="AR57">
        <v>1</v>
      </c>
      <c r="AS57">
        <v>0</v>
      </c>
      <c r="AT57">
        <v>0</v>
      </c>
      <c r="AU57">
        <v>0</v>
      </c>
      <c r="AV57">
        <v>0.36289683257115968</v>
      </c>
      <c r="AW57">
        <v>0.1154864217368706</v>
      </c>
    </row>
    <row r="58" spans="1:49">
      <c r="A58">
        <v>0</v>
      </c>
      <c r="B58">
        <v>-41.018999999999998</v>
      </c>
      <c r="C58">
        <v>16.61</v>
      </c>
      <c r="D58">
        <v>30</v>
      </c>
      <c r="E58">
        <v>750</v>
      </c>
      <c r="F58">
        <v>55</v>
      </c>
      <c r="G58">
        <v>14.01</v>
      </c>
      <c r="H58">
        <v>7.8019848919794077E-2</v>
      </c>
      <c r="I58">
        <v>0</v>
      </c>
      <c r="J58">
        <v>0</v>
      </c>
      <c r="K58">
        <v>0</v>
      </c>
      <c r="L58">
        <v>-3.2916666666666483E-2</v>
      </c>
      <c r="M58">
        <v>0</v>
      </c>
      <c r="N58">
        <v>90.196713829365081</v>
      </c>
      <c r="O58">
        <v>1.8209225245643279</v>
      </c>
      <c r="P58" t="b">
        <v>1</v>
      </c>
      <c r="Q58">
        <v>0</v>
      </c>
      <c r="R58" t="b">
        <v>0</v>
      </c>
      <c r="S58">
        <v>1.8209225245643279</v>
      </c>
      <c r="T58">
        <v>100.3180538969257</v>
      </c>
      <c r="U58">
        <v>370.37425498744977</v>
      </c>
      <c r="V58">
        <v>173.333996931135</v>
      </c>
      <c r="W58">
        <v>2</v>
      </c>
      <c r="X58">
        <v>917.7874038589008</v>
      </c>
      <c r="Y58" t="b">
        <v>0</v>
      </c>
      <c r="Z58">
        <v>917.7874038589008</v>
      </c>
      <c r="AA58" t="b">
        <v>0</v>
      </c>
      <c r="AB58">
        <v>46.94853654689463</v>
      </c>
      <c r="AC58">
        <v>1.8209225245643279</v>
      </c>
      <c r="AD58" t="b">
        <v>0</v>
      </c>
      <c r="AE58">
        <v>0</v>
      </c>
      <c r="AF58">
        <v>0</v>
      </c>
      <c r="AG58">
        <v>0.84288753829675866</v>
      </c>
      <c r="AH58">
        <v>24.628984237545559</v>
      </c>
      <c r="AI58">
        <v>22.477661367280671</v>
      </c>
      <c r="AJ58">
        <v>2.1603386476016779</v>
      </c>
      <c r="AK58">
        <v>3.5315207107453079</v>
      </c>
      <c r="AL58">
        <v>2.1603386476016779</v>
      </c>
      <c r="AM58">
        <v>0</v>
      </c>
      <c r="AN58">
        <v>0</v>
      </c>
      <c r="AO58">
        <v>2.1603386476016779</v>
      </c>
      <c r="AP58">
        <v>0</v>
      </c>
      <c r="AQ58">
        <v>0.29280771861683202</v>
      </c>
      <c r="AR58">
        <v>1</v>
      </c>
      <c r="AS58">
        <v>0</v>
      </c>
      <c r="AT58">
        <v>0</v>
      </c>
      <c r="AU58">
        <v>0</v>
      </c>
      <c r="AV58">
        <v>0.36289683257115968</v>
      </c>
      <c r="AW58">
        <v>0.1154864217368706</v>
      </c>
    </row>
    <row r="59" spans="1:49">
      <c r="A59">
        <v>0</v>
      </c>
      <c r="B59">
        <v>-41.025700000000001</v>
      </c>
      <c r="C59">
        <v>18.11000000000001</v>
      </c>
      <c r="D59">
        <v>30</v>
      </c>
      <c r="E59">
        <v>750</v>
      </c>
      <c r="F59">
        <v>56</v>
      </c>
      <c r="G59">
        <v>14.08</v>
      </c>
      <c r="H59">
        <v>-3.1174087465691839E-2</v>
      </c>
      <c r="I59">
        <v>0</v>
      </c>
      <c r="J59">
        <v>0</v>
      </c>
      <c r="K59">
        <v>0</v>
      </c>
      <c r="L59">
        <v>-6.2916666666666288E-2</v>
      </c>
      <c r="M59">
        <v>0</v>
      </c>
      <c r="N59">
        <v>90.180435119047615</v>
      </c>
      <c r="O59">
        <v>0.78900039838762226</v>
      </c>
      <c r="P59" t="b">
        <v>1</v>
      </c>
      <c r="Q59">
        <v>0</v>
      </c>
      <c r="R59" t="b">
        <v>0</v>
      </c>
      <c r="S59">
        <v>0.78900039838762226</v>
      </c>
      <c r="T59">
        <v>100.8192861433772</v>
      </c>
      <c r="U59">
        <v>372.22480444134862</v>
      </c>
      <c r="V59">
        <v>74.731721464254989</v>
      </c>
      <c r="W59">
        <v>2</v>
      </c>
      <c r="X59">
        <v>922.37306540566181</v>
      </c>
      <c r="Y59" t="b">
        <v>0</v>
      </c>
      <c r="Z59">
        <v>922.37306540566181</v>
      </c>
      <c r="AA59" t="b">
        <v>0</v>
      </c>
      <c r="AB59">
        <v>20.24152802390438</v>
      </c>
      <c r="AC59">
        <v>0.78900039838762226</v>
      </c>
      <c r="AD59" t="b">
        <v>0</v>
      </c>
      <c r="AE59">
        <v>0</v>
      </c>
      <c r="AF59">
        <v>0</v>
      </c>
      <c r="AG59">
        <v>0.72490030798161242</v>
      </c>
      <c r="AH59">
        <v>24.636887414557801</v>
      </c>
      <c r="AI59">
        <v>11.268437696104661</v>
      </c>
      <c r="AJ59">
        <v>1.088426076938066</v>
      </c>
      <c r="AK59">
        <v>3.0999437397267808</v>
      </c>
      <c r="AL59">
        <v>1.088426076938066</v>
      </c>
      <c r="AM59">
        <v>0</v>
      </c>
      <c r="AN59">
        <v>0</v>
      </c>
      <c r="AO59">
        <v>1.088426076938066</v>
      </c>
      <c r="AP59">
        <v>0</v>
      </c>
      <c r="AQ59">
        <v>0.29280771861683202</v>
      </c>
      <c r="AR59">
        <v>1</v>
      </c>
      <c r="AS59">
        <v>0</v>
      </c>
      <c r="AT59">
        <v>0</v>
      </c>
      <c r="AU59">
        <v>0</v>
      </c>
      <c r="AV59">
        <v>0.36289683257115968</v>
      </c>
      <c r="AW59">
        <v>0.1154864217368706</v>
      </c>
    </row>
    <row r="60" spans="1:49">
      <c r="A60">
        <v>0</v>
      </c>
      <c r="B60">
        <v>-41.368400000000001</v>
      </c>
      <c r="C60">
        <v>24.160000000000021</v>
      </c>
      <c r="D60">
        <v>30</v>
      </c>
      <c r="E60">
        <v>750</v>
      </c>
      <c r="F60">
        <v>57</v>
      </c>
      <c r="G60">
        <v>13.89</v>
      </c>
      <c r="H60">
        <v>-5.3323499057026158E-2</v>
      </c>
      <c r="I60">
        <v>0</v>
      </c>
      <c r="J60">
        <v>0</v>
      </c>
      <c r="K60">
        <v>0</v>
      </c>
      <c r="L60">
        <v>-2.9166666666666789E-2</v>
      </c>
      <c r="M60">
        <v>0</v>
      </c>
      <c r="N60">
        <v>90.164087083333328</v>
      </c>
      <c r="O60">
        <v>0.56755422032590763</v>
      </c>
      <c r="P60" t="b">
        <v>1</v>
      </c>
      <c r="Q60">
        <v>0</v>
      </c>
      <c r="R60" t="b">
        <v>0</v>
      </c>
      <c r="S60">
        <v>0.56755422032590763</v>
      </c>
      <c r="T60">
        <v>99.458798617294676</v>
      </c>
      <c r="U60">
        <v>367.20188449505201</v>
      </c>
      <c r="V60">
        <v>54.492349129478271</v>
      </c>
      <c r="W60">
        <v>2</v>
      </c>
      <c r="X60">
        <v>909.92626977873886</v>
      </c>
      <c r="Y60" t="b">
        <v>0</v>
      </c>
      <c r="Z60">
        <v>909.92626977873886</v>
      </c>
      <c r="AA60" t="b">
        <v>0</v>
      </c>
      <c r="AB60">
        <v>14.75957452044373</v>
      </c>
      <c r="AC60">
        <v>0.56755422032590763</v>
      </c>
      <c r="AD60" t="b">
        <v>0</v>
      </c>
      <c r="AE60">
        <v>0</v>
      </c>
      <c r="AF60">
        <v>0</v>
      </c>
      <c r="AG60">
        <v>0.66494873849063418</v>
      </c>
      <c r="AH60">
        <v>24.642883487872769</v>
      </c>
      <c r="AI60">
        <v>8.957449525513649</v>
      </c>
      <c r="AJ60">
        <v>0.85353078737196764</v>
      </c>
      <c r="AK60">
        <v>3.001204763429818</v>
      </c>
      <c r="AL60">
        <v>0.85353078737196764</v>
      </c>
      <c r="AM60">
        <v>0</v>
      </c>
      <c r="AN60">
        <v>0</v>
      </c>
      <c r="AO60">
        <v>0.85353078737196764</v>
      </c>
      <c r="AP60">
        <v>0</v>
      </c>
      <c r="AQ60">
        <v>0.29280771861683202</v>
      </c>
      <c r="AR60">
        <v>1</v>
      </c>
      <c r="AS60">
        <v>0</v>
      </c>
      <c r="AT60">
        <v>0</v>
      </c>
      <c r="AU60">
        <v>0</v>
      </c>
      <c r="AV60">
        <v>0.36289683257115968</v>
      </c>
      <c r="AW60">
        <v>0.1154864217368706</v>
      </c>
    </row>
    <row r="61" spans="1:49">
      <c r="A61">
        <v>0</v>
      </c>
      <c r="B61">
        <v>-41.753</v>
      </c>
      <c r="C61">
        <v>36.859999999999992</v>
      </c>
      <c r="D61">
        <v>30</v>
      </c>
      <c r="E61">
        <v>750</v>
      </c>
      <c r="F61">
        <v>58</v>
      </c>
      <c r="G61">
        <v>13.856</v>
      </c>
      <c r="H61">
        <v>5.7801417027129043E-2</v>
      </c>
      <c r="I61">
        <v>0</v>
      </c>
      <c r="J61">
        <v>0</v>
      </c>
      <c r="K61">
        <v>0</v>
      </c>
      <c r="L61">
        <v>-2.9166666666666789E-2</v>
      </c>
      <c r="M61">
        <v>0</v>
      </c>
      <c r="N61">
        <v>90.14759474206349</v>
      </c>
      <c r="O61">
        <v>1.6091949431660579</v>
      </c>
      <c r="P61" t="b">
        <v>1</v>
      </c>
      <c r="Q61">
        <v>0</v>
      </c>
      <c r="R61" t="b">
        <v>0</v>
      </c>
      <c r="S61">
        <v>1.6091949431660579</v>
      </c>
      <c r="T61">
        <v>99.215342954732549</v>
      </c>
      <c r="U61">
        <v>366.3030461888726</v>
      </c>
      <c r="V61">
        <v>154.882091000912</v>
      </c>
      <c r="W61">
        <v>2</v>
      </c>
      <c r="X61">
        <v>907.69894845602641</v>
      </c>
      <c r="Y61" t="b">
        <v>0</v>
      </c>
      <c r="Z61">
        <v>907.69894845602641</v>
      </c>
      <c r="AA61" t="b">
        <v>0</v>
      </c>
      <c r="AB61">
        <v>41.950728873486462</v>
      </c>
      <c r="AC61">
        <v>1.6091949431660579</v>
      </c>
      <c r="AD61" t="b">
        <v>0</v>
      </c>
      <c r="AE61">
        <v>0</v>
      </c>
      <c r="AF61">
        <v>0</v>
      </c>
      <c r="AG61">
        <v>0.83102853753951011</v>
      </c>
      <c r="AH61">
        <v>24.648136618769161</v>
      </c>
      <c r="AI61">
        <v>20.371465422539529</v>
      </c>
      <c r="AJ61">
        <v>1.936389510678568</v>
      </c>
      <c r="AK61">
        <v>3.4421963049098072</v>
      </c>
      <c r="AL61">
        <v>1.936389510678568</v>
      </c>
      <c r="AM61">
        <v>0</v>
      </c>
      <c r="AN61">
        <v>0</v>
      </c>
      <c r="AO61">
        <v>1.936389510678568</v>
      </c>
      <c r="AP61">
        <v>0</v>
      </c>
      <c r="AQ61">
        <v>0.29280771861683202</v>
      </c>
      <c r="AR61">
        <v>1</v>
      </c>
      <c r="AS61">
        <v>0</v>
      </c>
      <c r="AT61">
        <v>0</v>
      </c>
      <c r="AU61">
        <v>0</v>
      </c>
      <c r="AV61">
        <v>0.36289683257115968</v>
      </c>
      <c r="AW61">
        <v>0.1154864217368706</v>
      </c>
    </row>
    <row r="62" spans="1:49">
      <c r="A62">
        <v>0</v>
      </c>
      <c r="B62">
        <v>-42.123300000000008</v>
      </c>
      <c r="C62">
        <v>31.84999999999998</v>
      </c>
      <c r="D62">
        <v>30</v>
      </c>
      <c r="E62">
        <v>750</v>
      </c>
      <c r="F62">
        <v>59</v>
      </c>
      <c r="G62">
        <v>14.53</v>
      </c>
      <c r="H62">
        <v>0.35545116428184342</v>
      </c>
      <c r="I62">
        <v>0</v>
      </c>
      <c r="J62">
        <v>0</v>
      </c>
      <c r="K62">
        <v>0</v>
      </c>
      <c r="L62">
        <v>-1.0416666666666069E-2</v>
      </c>
      <c r="M62">
        <v>0</v>
      </c>
      <c r="N62">
        <v>90.130952619047619</v>
      </c>
      <c r="O62">
        <v>4.6269273272467872</v>
      </c>
      <c r="P62" t="b">
        <v>1</v>
      </c>
      <c r="Q62">
        <v>0</v>
      </c>
      <c r="R62" t="b">
        <v>0</v>
      </c>
      <c r="S62">
        <v>4.6269273272467872</v>
      </c>
      <c r="T62">
        <v>104.04149344199359</v>
      </c>
      <c r="U62">
        <v>384.12119378784053</v>
      </c>
      <c r="V62">
        <v>424.67576988532733</v>
      </c>
      <c r="W62">
        <v>2</v>
      </c>
      <c r="X62">
        <v>951.85231820626893</v>
      </c>
      <c r="Y62" t="b">
        <v>0</v>
      </c>
      <c r="Z62">
        <v>951.85231820626893</v>
      </c>
      <c r="AA62" t="b">
        <v>0</v>
      </c>
      <c r="AB62">
        <v>115.0259398389294</v>
      </c>
      <c r="AC62">
        <v>4.6269273272467872</v>
      </c>
      <c r="AD62" t="b">
        <v>0</v>
      </c>
      <c r="AE62">
        <v>0</v>
      </c>
      <c r="AF62">
        <v>0</v>
      </c>
      <c r="AG62">
        <v>0.90867664152700178</v>
      </c>
      <c r="AH62">
        <v>24.6556480315678</v>
      </c>
      <c r="AI62">
        <v>51.084026813395901</v>
      </c>
      <c r="AJ62">
        <v>5.09194042830394</v>
      </c>
      <c r="AK62">
        <v>4.6651648929240039</v>
      </c>
      <c r="AL62">
        <v>5.09194042830394</v>
      </c>
      <c r="AM62">
        <v>0</v>
      </c>
      <c r="AN62">
        <v>0</v>
      </c>
      <c r="AO62">
        <v>5.09194042830394</v>
      </c>
      <c r="AP62">
        <v>0</v>
      </c>
      <c r="AQ62">
        <v>0.29280771861683202</v>
      </c>
      <c r="AR62">
        <v>1</v>
      </c>
      <c r="AS62">
        <v>0</v>
      </c>
      <c r="AT62">
        <v>0</v>
      </c>
      <c r="AU62">
        <v>0</v>
      </c>
      <c r="AV62">
        <v>0.36289683257115968</v>
      </c>
      <c r="AW62">
        <v>0.1154864217368706</v>
      </c>
    </row>
    <row r="63" spans="1:49">
      <c r="A63">
        <v>0</v>
      </c>
      <c r="B63">
        <v>-42.988999999999997</v>
      </c>
      <c r="C63">
        <v>21.56999999999999</v>
      </c>
      <c r="D63">
        <v>30</v>
      </c>
      <c r="E63">
        <v>750</v>
      </c>
      <c r="F63">
        <v>60</v>
      </c>
      <c r="G63">
        <v>16.175999999999991</v>
      </c>
      <c r="H63">
        <v>0.45372725917882439</v>
      </c>
      <c r="I63">
        <v>0</v>
      </c>
      <c r="J63">
        <v>0</v>
      </c>
      <c r="K63">
        <v>0</v>
      </c>
      <c r="L63">
        <v>0.1579166666666669</v>
      </c>
      <c r="M63">
        <v>0</v>
      </c>
      <c r="N63">
        <v>90.114065257936502</v>
      </c>
      <c r="O63">
        <v>6.252757474527157</v>
      </c>
      <c r="P63" t="b">
        <v>1</v>
      </c>
      <c r="Q63">
        <v>0</v>
      </c>
      <c r="R63" t="b">
        <v>0</v>
      </c>
      <c r="S63">
        <v>6.252757474527157</v>
      </c>
      <c r="T63">
        <v>115.8276116942662</v>
      </c>
      <c r="U63">
        <v>427.6355423752309</v>
      </c>
      <c r="V63">
        <v>515.50260536454925</v>
      </c>
      <c r="W63">
        <v>2</v>
      </c>
      <c r="X63">
        <v>1059.680874005822</v>
      </c>
      <c r="Y63" t="b">
        <v>0</v>
      </c>
      <c r="Z63">
        <v>1059.680874005822</v>
      </c>
      <c r="AA63" t="b">
        <v>0</v>
      </c>
      <c r="AB63">
        <v>139.6269245299429</v>
      </c>
      <c r="AC63">
        <v>6.252757474527157</v>
      </c>
      <c r="AD63" t="b">
        <v>0</v>
      </c>
      <c r="AE63">
        <v>0</v>
      </c>
      <c r="AF63">
        <v>0</v>
      </c>
      <c r="AG63">
        <v>0.91630478401316795</v>
      </c>
      <c r="AH63">
        <v>24.667320807811802</v>
      </c>
      <c r="AI63">
        <v>61.493316472492552</v>
      </c>
      <c r="AJ63">
        <v>6.8238839124486113</v>
      </c>
      <c r="AK63">
        <v>5.146696403911875</v>
      </c>
      <c r="AL63">
        <v>6.8238839124486113</v>
      </c>
      <c r="AM63">
        <v>0</v>
      </c>
      <c r="AN63">
        <v>0</v>
      </c>
      <c r="AO63">
        <v>6.8247192708303173</v>
      </c>
      <c r="AP63">
        <v>0</v>
      </c>
      <c r="AQ63">
        <v>0.29280771861683202</v>
      </c>
      <c r="AR63">
        <v>1</v>
      </c>
      <c r="AS63">
        <v>0</v>
      </c>
      <c r="AT63">
        <v>0</v>
      </c>
      <c r="AU63">
        <v>0</v>
      </c>
      <c r="AV63">
        <v>0.36289683257115968</v>
      </c>
      <c r="AW63">
        <v>0.1154864217368706</v>
      </c>
    </row>
    <row r="64" spans="1:49">
      <c r="A64">
        <v>0</v>
      </c>
      <c r="B64">
        <v>-42.644500000000001</v>
      </c>
      <c r="C64">
        <v>14.890000000000009</v>
      </c>
      <c r="D64">
        <v>30</v>
      </c>
      <c r="E64">
        <v>783.00000000000045</v>
      </c>
      <c r="F64">
        <v>61</v>
      </c>
      <c r="G64">
        <v>17.196000000000002</v>
      </c>
      <c r="H64">
        <v>5.1306465669531232E-2</v>
      </c>
      <c r="I64">
        <v>0</v>
      </c>
      <c r="J64">
        <v>0</v>
      </c>
      <c r="K64">
        <v>0</v>
      </c>
      <c r="L64">
        <v>0.15458333333333341</v>
      </c>
      <c r="M64">
        <v>0</v>
      </c>
      <c r="N64">
        <v>90.097074484126978</v>
      </c>
      <c r="O64">
        <v>1.974279687689604</v>
      </c>
      <c r="P64" t="b">
        <v>1</v>
      </c>
      <c r="Q64">
        <v>0</v>
      </c>
      <c r="R64" t="b">
        <v>0</v>
      </c>
      <c r="S64">
        <v>1.974279687689604</v>
      </c>
      <c r="T64">
        <v>123.1312815711303</v>
      </c>
      <c r="U64">
        <v>454.60069156061292</v>
      </c>
      <c r="V64">
        <v>153.11285678134101</v>
      </c>
      <c r="W64">
        <v>2</v>
      </c>
      <c r="X64">
        <v>1126.5005136871989</v>
      </c>
      <c r="Y64" t="b">
        <v>0</v>
      </c>
      <c r="Z64">
        <v>1126.5005136871989</v>
      </c>
      <c r="AA64" t="b">
        <v>0</v>
      </c>
      <c r="AB64">
        <v>41.471521338391369</v>
      </c>
      <c r="AC64">
        <v>1.974279687689604</v>
      </c>
      <c r="AD64" t="b">
        <v>0</v>
      </c>
      <c r="AE64">
        <v>0</v>
      </c>
      <c r="AF64">
        <v>0</v>
      </c>
      <c r="AG64">
        <v>0.82302198287892592</v>
      </c>
      <c r="AH64">
        <v>24.681777596271679</v>
      </c>
      <c r="AI64">
        <v>20.33467472983795</v>
      </c>
      <c r="AJ64">
        <v>2.3988176850192811</v>
      </c>
      <c r="AK64">
        <v>3.5987904124887322</v>
      </c>
      <c r="AL64">
        <v>2.3988176850192811</v>
      </c>
      <c r="AM64">
        <v>0</v>
      </c>
      <c r="AN64">
        <v>0</v>
      </c>
      <c r="AO64">
        <v>2.4808415935568768</v>
      </c>
      <c r="AP64">
        <v>0</v>
      </c>
      <c r="AQ64">
        <v>1.005188482422644</v>
      </c>
      <c r="AR64">
        <v>1</v>
      </c>
      <c r="AS64">
        <v>3</v>
      </c>
      <c r="AT64">
        <v>0</v>
      </c>
      <c r="AU64">
        <v>0</v>
      </c>
      <c r="AV64">
        <v>1.1774339450664191</v>
      </c>
      <c r="AW64">
        <v>0.37470052351747701</v>
      </c>
    </row>
    <row r="65" spans="1:49">
      <c r="A65">
        <v>0</v>
      </c>
      <c r="B65">
        <v>-42.62019999999999</v>
      </c>
      <c r="C65">
        <v>22.27</v>
      </c>
      <c r="D65">
        <v>30</v>
      </c>
      <c r="E65">
        <v>1077</v>
      </c>
      <c r="F65">
        <v>62</v>
      </c>
      <c r="G65">
        <v>17.10199999999999</v>
      </c>
      <c r="H65">
        <v>0.112713544809715</v>
      </c>
      <c r="I65">
        <v>0</v>
      </c>
      <c r="J65">
        <v>0</v>
      </c>
      <c r="K65">
        <v>0</v>
      </c>
      <c r="L65">
        <v>0.15833333333333349</v>
      </c>
      <c r="M65">
        <v>0</v>
      </c>
      <c r="N65">
        <v>90.080156884920626</v>
      </c>
      <c r="O65">
        <v>2.673609546551567</v>
      </c>
      <c r="P65" t="b">
        <v>1</v>
      </c>
      <c r="Q65">
        <v>0</v>
      </c>
      <c r="R65" t="b">
        <v>0</v>
      </c>
      <c r="S65">
        <v>2.673609546551567</v>
      </c>
      <c r="T65">
        <v>122.4581982687525</v>
      </c>
      <c r="U65">
        <v>452.11566800823442</v>
      </c>
      <c r="V65">
        <v>208.48820964889609</v>
      </c>
      <c r="W65">
        <v>2</v>
      </c>
      <c r="X65">
        <v>1120.3426253244049</v>
      </c>
      <c r="Y65" t="b">
        <v>0</v>
      </c>
      <c r="Z65">
        <v>1120.3426253244049</v>
      </c>
      <c r="AA65" t="b">
        <v>0</v>
      </c>
      <c r="AB65">
        <v>56.470262635128961</v>
      </c>
      <c r="AC65">
        <v>2.673609546551567</v>
      </c>
      <c r="AD65" t="b">
        <v>0</v>
      </c>
      <c r="AE65">
        <v>0</v>
      </c>
      <c r="AF65">
        <v>0</v>
      </c>
      <c r="AG65">
        <v>0.8558545353913668</v>
      </c>
      <c r="AH65">
        <v>24.691429825114248</v>
      </c>
      <c r="AI65">
        <v>26.626773813595971</v>
      </c>
      <c r="AJ65">
        <v>3.1239065004533439</v>
      </c>
      <c r="AK65">
        <v>3.838128682389776</v>
      </c>
      <c r="AL65">
        <v>3.1239065004533439</v>
      </c>
      <c r="AM65">
        <v>0</v>
      </c>
      <c r="AN65">
        <v>0</v>
      </c>
      <c r="AO65">
        <v>3.1785914074078332</v>
      </c>
      <c r="AP65">
        <v>0</v>
      </c>
      <c r="AQ65">
        <v>1.3139233313873271</v>
      </c>
      <c r="AR65">
        <v>1</v>
      </c>
      <c r="AS65">
        <v>3</v>
      </c>
      <c r="AT65">
        <v>0</v>
      </c>
      <c r="AU65">
        <v>0</v>
      </c>
      <c r="AV65">
        <v>1.5458446086664139</v>
      </c>
      <c r="AW65">
        <v>0.49194163848512179</v>
      </c>
    </row>
    <row r="66" spans="1:49">
      <c r="A66">
        <v>0</v>
      </c>
      <c r="B66">
        <v>-43.419199999999996</v>
      </c>
      <c r="C66">
        <v>24.58</v>
      </c>
      <c r="D66">
        <v>30.1</v>
      </c>
      <c r="E66">
        <v>1050</v>
      </c>
      <c r="F66">
        <v>63</v>
      </c>
      <c r="G66">
        <v>18.38399999999999</v>
      </c>
      <c r="H66">
        <v>0.48783935509159448</v>
      </c>
      <c r="I66">
        <v>0</v>
      </c>
      <c r="J66">
        <v>0</v>
      </c>
      <c r="K66">
        <v>0</v>
      </c>
      <c r="L66">
        <v>0.15833333333333349</v>
      </c>
      <c r="M66">
        <v>0</v>
      </c>
      <c r="N66">
        <v>90.063085575396812</v>
      </c>
      <c r="O66">
        <v>7.5706852528419901</v>
      </c>
      <c r="P66" t="b">
        <v>1</v>
      </c>
      <c r="Q66">
        <v>0</v>
      </c>
      <c r="R66" t="b">
        <v>0</v>
      </c>
      <c r="S66">
        <v>7.5706852528419901</v>
      </c>
      <c r="T66">
        <v>131.6379088394776</v>
      </c>
      <c r="U66">
        <v>486.00715943535141</v>
      </c>
      <c r="V66">
        <v>549.19376547618197</v>
      </c>
      <c r="W66">
        <v>2</v>
      </c>
      <c r="X66">
        <v>1204.325741080801</v>
      </c>
      <c r="Y66" t="b">
        <v>0</v>
      </c>
      <c r="Z66">
        <v>1204.325741080801</v>
      </c>
      <c r="AA66" t="b">
        <v>0</v>
      </c>
      <c r="AB66">
        <v>148.75237418098101</v>
      </c>
      <c r="AC66">
        <v>7.5706852528419901</v>
      </c>
      <c r="AD66" t="b">
        <v>0</v>
      </c>
      <c r="AE66">
        <v>0</v>
      </c>
      <c r="AF66">
        <v>0</v>
      </c>
      <c r="AG66">
        <v>0.91742160128657213</v>
      </c>
      <c r="AH66">
        <v>24.702076122010311</v>
      </c>
      <c r="AI66">
        <v>65.432519364152711</v>
      </c>
      <c r="AJ66">
        <v>8.2521331983299984</v>
      </c>
      <c r="AK66">
        <v>5.4033126728770853</v>
      </c>
      <c r="AL66">
        <v>8.2521331983299984</v>
      </c>
      <c r="AM66">
        <v>0</v>
      </c>
      <c r="AN66">
        <v>0</v>
      </c>
      <c r="AO66">
        <v>8.252501101207363</v>
      </c>
      <c r="AP66">
        <v>0</v>
      </c>
      <c r="AQ66">
        <v>2.1482919027465339</v>
      </c>
      <c r="AR66">
        <v>1</v>
      </c>
      <c r="AS66">
        <v>3</v>
      </c>
      <c r="AT66">
        <v>0</v>
      </c>
      <c r="AU66">
        <v>0</v>
      </c>
      <c r="AV66">
        <v>2.395030813122446</v>
      </c>
      <c r="AW66">
        <v>0.76218228910229535</v>
      </c>
    </row>
    <row r="67" spans="1:49">
      <c r="A67">
        <v>0</v>
      </c>
      <c r="B67">
        <v>-44.1995</v>
      </c>
      <c r="C67">
        <v>23.350000000000009</v>
      </c>
      <c r="D67">
        <v>31</v>
      </c>
      <c r="E67">
        <v>1055.0999999999999</v>
      </c>
      <c r="F67">
        <v>64</v>
      </c>
      <c r="G67">
        <v>20.28799999999999</v>
      </c>
      <c r="H67">
        <v>0.59092903482391135</v>
      </c>
      <c r="I67">
        <v>0</v>
      </c>
      <c r="J67">
        <v>0</v>
      </c>
      <c r="K67">
        <v>0</v>
      </c>
      <c r="L67">
        <v>0.15833333333333349</v>
      </c>
      <c r="M67">
        <v>0</v>
      </c>
      <c r="N67">
        <v>90.045700912698393</v>
      </c>
      <c r="O67">
        <v>9.8119830030121147</v>
      </c>
      <c r="P67" t="b">
        <v>1</v>
      </c>
      <c r="Q67">
        <v>0</v>
      </c>
      <c r="R67" t="b">
        <v>0</v>
      </c>
      <c r="S67">
        <v>9.8119830030121147</v>
      </c>
      <c r="T67">
        <v>145.27142594295711</v>
      </c>
      <c r="U67">
        <v>536.34210458139751</v>
      </c>
      <c r="V67">
        <v>644.98255716560504</v>
      </c>
      <c r="W67">
        <v>3</v>
      </c>
      <c r="X67">
        <v>870.4832357356081</v>
      </c>
      <c r="Y67" t="b">
        <v>1</v>
      </c>
      <c r="Z67">
        <v>870.4832357356081</v>
      </c>
      <c r="AA67" t="b">
        <v>0</v>
      </c>
      <c r="AB67">
        <v>174.6973340101855</v>
      </c>
      <c r="AC67">
        <v>9.8119830030121147</v>
      </c>
      <c r="AD67" t="b">
        <v>0</v>
      </c>
      <c r="AE67">
        <v>0</v>
      </c>
      <c r="AF67">
        <v>184.6167642643918</v>
      </c>
      <c r="AG67">
        <v>0.93835578570746669</v>
      </c>
      <c r="AH67">
        <v>24.719346476656671</v>
      </c>
      <c r="AI67">
        <v>114.7097204799087</v>
      </c>
      <c r="AJ67">
        <v>10.456570047803821</v>
      </c>
      <c r="AK67">
        <v>7.0711905907000698</v>
      </c>
      <c r="AL67">
        <v>12.674255637002039</v>
      </c>
      <c r="AM67">
        <v>0</v>
      </c>
      <c r="AN67">
        <v>0</v>
      </c>
      <c r="AO67">
        <v>12.676601459879461</v>
      </c>
      <c r="AP67">
        <v>0</v>
      </c>
      <c r="AQ67">
        <v>2.7417082961379999</v>
      </c>
      <c r="AR67">
        <v>1</v>
      </c>
      <c r="AS67">
        <v>3</v>
      </c>
      <c r="AT67">
        <v>0</v>
      </c>
      <c r="AU67">
        <v>0</v>
      </c>
      <c r="AV67">
        <v>3.075975446989681</v>
      </c>
      <c r="AW67">
        <v>0.97888260750705891</v>
      </c>
    </row>
    <row r="68" spans="1:49">
      <c r="A68">
        <v>-1.9399999999998901E-2</v>
      </c>
      <c r="B68">
        <v>-44.208799999999997</v>
      </c>
      <c r="C68">
        <v>22.34999999999998</v>
      </c>
      <c r="D68">
        <v>31</v>
      </c>
      <c r="E68">
        <v>1105.3</v>
      </c>
      <c r="F68">
        <v>65</v>
      </c>
      <c r="G68">
        <v>22.809999999999981</v>
      </c>
      <c r="H68">
        <v>0.83677783894608648</v>
      </c>
      <c r="I68">
        <v>4.0537313432833518E-4</v>
      </c>
      <c r="J68">
        <v>0</v>
      </c>
      <c r="K68">
        <v>0</v>
      </c>
      <c r="L68">
        <v>0.15458333333333379</v>
      </c>
      <c r="M68">
        <v>0</v>
      </c>
      <c r="N68">
        <v>90.02815958333332</v>
      </c>
      <c r="O68">
        <v>14.89508009484299</v>
      </c>
      <c r="P68" t="b">
        <v>1</v>
      </c>
      <c r="Q68">
        <v>0</v>
      </c>
      <c r="R68" t="b">
        <v>0</v>
      </c>
      <c r="S68">
        <v>14.89508009484299</v>
      </c>
      <c r="T68">
        <v>163.33010773653629</v>
      </c>
      <c r="U68">
        <v>603.0147577632921</v>
      </c>
      <c r="V68">
        <v>870.85926447852069</v>
      </c>
      <c r="W68">
        <v>3</v>
      </c>
      <c r="X68">
        <v>978.69295184982309</v>
      </c>
      <c r="Y68" t="b">
        <v>0</v>
      </c>
      <c r="Z68">
        <v>978.69295184982309</v>
      </c>
      <c r="AA68" t="b">
        <v>0</v>
      </c>
      <c r="AB68">
        <v>235.87737391075859</v>
      </c>
      <c r="AC68">
        <v>14.89508009484299</v>
      </c>
      <c r="AD68" t="b">
        <v>0</v>
      </c>
      <c r="AE68">
        <v>0</v>
      </c>
      <c r="AF68">
        <v>0</v>
      </c>
      <c r="AG68">
        <v>0.94368956991875486</v>
      </c>
      <c r="AH68">
        <v>24.73605540961297</v>
      </c>
      <c r="AI68">
        <v>154.00634328433529</v>
      </c>
      <c r="AJ68">
        <v>15.78387699688718</v>
      </c>
      <c r="AK68">
        <v>8.6721634255808056</v>
      </c>
      <c r="AL68">
        <v>15.78387699688718</v>
      </c>
      <c r="AM68">
        <v>1</v>
      </c>
      <c r="AN68">
        <v>0</v>
      </c>
      <c r="AO68">
        <v>15.791089229112639</v>
      </c>
      <c r="AP68">
        <v>0</v>
      </c>
      <c r="AQ68">
        <v>3.311954404176539</v>
      </c>
      <c r="AR68">
        <v>1</v>
      </c>
      <c r="AS68">
        <v>3</v>
      </c>
      <c r="AT68">
        <v>0</v>
      </c>
      <c r="AU68">
        <v>0</v>
      </c>
      <c r="AV68">
        <v>3.6648074350001369</v>
      </c>
      <c r="AW68">
        <v>1.166269471199789</v>
      </c>
    </row>
    <row r="69" spans="1:49">
      <c r="A69">
        <v>-0.3065999999999936</v>
      </c>
      <c r="B69">
        <v>-43.56480000000002</v>
      </c>
      <c r="C69">
        <v>25.889999999999979</v>
      </c>
      <c r="D69">
        <v>31</v>
      </c>
      <c r="E69">
        <v>1149.3</v>
      </c>
      <c r="F69">
        <v>66</v>
      </c>
      <c r="G69">
        <v>25.457999999999998</v>
      </c>
      <c r="H69">
        <v>0.37029294272507979</v>
      </c>
      <c r="I69">
        <v>6.4065671641789709E-3</v>
      </c>
      <c r="J69">
        <v>0</v>
      </c>
      <c r="K69">
        <v>0</v>
      </c>
      <c r="L69">
        <v>0.1208333333333334</v>
      </c>
      <c r="M69">
        <v>0</v>
      </c>
      <c r="N69">
        <v>90.010744186507921</v>
      </c>
      <c r="O69">
        <v>8.6554639161162932</v>
      </c>
      <c r="P69" t="b">
        <v>1</v>
      </c>
      <c r="Q69">
        <v>0</v>
      </c>
      <c r="R69" t="b">
        <v>0</v>
      </c>
      <c r="S69">
        <v>8.6554639161162932</v>
      </c>
      <c r="T69">
        <v>182.29100757372839</v>
      </c>
      <c r="U69">
        <v>673.01839996220531</v>
      </c>
      <c r="V69">
        <v>453.4156298783796</v>
      </c>
      <c r="W69">
        <v>3</v>
      </c>
      <c r="X69">
        <v>1092.308863138659</v>
      </c>
      <c r="Y69" t="b">
        <v>0</v>
      </c>
      <c r="Z69">
        <v>1092.308863138659</v>
      </c>
      <c r="AA69" t="b">
        <v>0</v>
      </c>
      <c r="AB69">
        <v>122.8103006171126</v>
      </c>
      <c r="AC69">
        <v>8.6554639161162932</v>
      </c>
      <c r="AD69" t="b">
        <v>0</v>
      </c>
      <c r="AE69">
        <v>0</v>
      </c>
      <c r="AF69">
        <v>0</v>
      </c>
      <c r="AG69">
        <v>0.92712535795651063</v>
      </c>
      <c r="AH69">
        <v>24.759225690302252</v>
      </c>
      <c r="AI69">
        <v>81.616471461203119</v>
      </c>
      <c r="AJ69">
        <v>9.335807549470891</v>
      </c>
      <c r="AK69">
        <v>5.9477711425878539</v>
      </c>
      <c r="AL69">
        <v>9.335807549470891</v>
      </c>
      <c r="AM69">
        <v>1</v>
      </c>
      <c r="AN69">
        <v>0</v>
      </c>
      <c r="AO69">
        <v>9.3496868461056675</v>
      </c>
      <c r="AP69">
        <v>0</v>
      </c>
      <c r="AQ69">
        <v>2.1796912606354608</v>
      </c>
      <c r="AR69">
        <v>1</v>
      </c>
      <c r="AS69">
        <v>3</v>
      </c>
      <c r="AT69">
        <v>0</v>
      </c>
      <c r="AU69">
        <v>0</v>
      </c>
      <c r="AV69">
        <v>2.5345827637630478</v>
      </c>
      <c r="AW69">
        <v>0.80659258420379176</v>
      </c>
    </row>
    <row r="70" spans="1:49">
      <c r="A70">
        <v>-1.1880000000000071</v>
      </c>
      <c r="B70">
        <v>-38.755300000000076</v>
      </c>
      <c r="C70">
        <v>31.209999999999891</v>
      </c>
      <c r="D70">
        <v>31</v>
      </c>
      <c r="E70">
        <v>1204</v>
      </c>
      <c r="F70">
        <v>67</v>
      </c>
      <c r="G70">
        <v>26.143999999999981</v>
      </c>
      <c r="H70">
        <v>0.46038372348692352</v>
      </c>
      <c r="I70">
        <v>2.4823880597015069E-2</v>
      </c>
      <c r="J70">
        <v>0</v>
      </c>
      <c r="K70">
        <v>0</v>
      </c>
      <c r="L70">
        <v>0.1024999999999993</v>
      </c>
      <c r="M70">
        <v>0</v>
      </c>
      <c r="N70">
        <v>89.994410833333319</v>
      </c>
      <c r="O70">
        <v>10.50675293222824</v>
      </c>
      <c r="P70" t="b">
        <v>1</v>
      </c>
      <c r="Q70">
        <v>0</v>
      </c>
      <c r="R70" t="b">
        <v>0</v>
      </c>
      <c r="S70">
        <v>10.50675293222824</v>
      </c>
      <c r="T70">
        <v>187.2030835889525</v>
      </c>
      <c r="U70">
        <v>691.15378461041269</v>
      </c>
      <c r="V70">
        <v>535.95324380909062</v>
      </c>
      <c r="W70">
        <v>3</v>
      </c>
      <c r="X70">
        <v>1121.7425924227</v>
      </c>
      <c r="Y70" t="b">
        <v>0</v>
      </c>
      <c r="Z70">
        <v>1121.7425924227</v>
      </c>
      <c r="AA70" t="b">
        <v>0</v>
      </c>
      <c r="AB70">
        <v>145.16610070668759</v>
      </c>
      <c r="AC70">
        <v>10.50675293222824</v>
      </c>
      <c r="AD70" t="b">
        <v>0</v>
      </c>
      <c r="AE70">
        <v>0</v>
      </c>
      <c r="AF70">
        <v>0</v>
      </c>
      <c r="AG70">
        <v>0.93201168613136909</v>
      </c>
      <c r="AH70">
        <v>24.776650433747179</v>
      </c>
      <c r="AI70">
        <v>95.967754651823427</v>
      </c>
      <c r="AJ70">
        <v>11.27319870402064</v>
      </c>
      <c r="AK70">
        <v>6.5246858245359363</v>
      </c>
      <c r="AL70">
        <v>11.27319870402064</v>
      </c>
      <c r="AM70">
        <v>1</v>
      </c>
      <c r="AN70">
        <v>0</v>
      </c>
      <c r="AO70">
        <v>11.310027513017371</v>
      </c>
      <c r="AP70">
        <v>0</v>
      </c>
      <c r="AQ70">
        <v>2.5372657683292208</v>
      </c>
      <c r="AR70">
        <v>1</v>
      </c>
      <c r="AS70">
        <v>3</v>
      </c>
      <c r="AT70">
        <v>0</v>
      </c>
      <c r="AU70">
        <v>0</v>
      </c>
      <c r="AV70">
        <v>2.911308453822433</v>
      </c>
      <c r="AW70">
        <v>0.92647983043039117</v>
      </c>
    </row>
    <row r="71" spans="1:49">
      <c r="A71">
        <v>-0.35789999999997968</v>
      </c>
      <c r="B71">
        <v>-26.81079999999989</v>
      </c>
      <c r="C71">
        <v>46.040000000000077</v>
      </c>
      <c r="D71">
        <v>31</v>
      </c>
      <c r="E71">
        <v>1274.4000000000001</v>
      </c>
      <c r="F71">
        <v>68</v>
      </c>
      <c r="G71">
        <v>29.717999999999972</v>
      </c>
      <c r="H71">
        <v>1.338172163327205</v>
      </c>
      <c r="I71">
        <v>7.4785074626861434E-3</v>
      </c>
      <c r="J71">
        <v>0</v>
      </c>
      <c r="K71">
        <v>0</v>
      </c>
      <c r="L71">
        <v>-6.2499999999999938E-2</v>
      </c>
      <c r="M71">
        <v>0</v>
      </c>
      <c r="N71">
        <v>89.981401686507922</v>
      </c>
      <c r="O71">
        <v>29.757288242958811</v>
      </c>
      <c r="P71" t="b">
        <v>1</v>
      </c>
      <c r="Q71">
        <v>0</v>
      </c>
      <c r="R71" t="b">
        <v>0</v>
      </c>
      <c r="S71">
        <v>29.757288242958811</v>
      </c>
      <c r="T71">
        <v>212.7945700006307</v>
      </c>
      <c r="U71">
        <v>785.63755244232857</v>
      </c>
      <c r="V71">
        <v>1335.377923467652</v>
      </c>
      <c r="W71">
        <v>3</v>
      </c>
      <c r="X71">
        <v>1275.0897476138989</v>
      </c>
      <c r="Y71" t="b">
        <v>0</v>
      </c>
      <c r="Z71">
        <v>1275.0897476138989</v>
      </c>
      <c r="AA71" t="b">
        <v>0</v>
      </c>
      <c r="AB71">
        <v>361.69499552211602</v>
      </c>
      <c r="AC71">
        <v>29.757288242958811</v>
      </c>
      <c r="AD71" t="b">
        <v>0</v>
      </c>
      <c r="AE71">
        <v>0</v>
      </c>
      <c r="AF71">
        <v>0</v>
      </c>
      <c r="AG71">
        <v>0.94883492338959663</v>
      </c>
      <c r="AH71">
        <v>24.79638385551446</v>
      </c>
      <c r="AI71">
        <v>234.87312102266429</v>
      </c>
      <c r="AJ71">
        <v>31.361923459409091</v>
      </c>
      <c r="AK71">
        <v>12.017301230849201</v>
      </c>
      <c r="AL71">
        <v>31.361923459409091</v>
      </c>
      <c r="AM71">
        <v>1</v>
      </c>
      <c r="AN71">
        <v>0</v>
      </c>
      <c r="AO71">
        <v>31.388575789019939</v>
      </c>
      <c r="AP71">
        <v>0</v>
      </c>
      <c r="AQ71">
        <v>6.2251138092430294</v>
      </c>
      <c r="AR71">
        <v>1</v>
      </c>
      <c r="AS71">
        <v>0</v>
      </c>
      <c r="AT71">
        <v>0</v>
      </c>
      <c r="AU71">
        <v>0</v>
      </c>
      <c r="AV71">
        <v>6.6423780037568703</v>
      </c>
      <c r="AW71">
        <v>2.1138362163223312</v>
      </c>
    </row>
    <row r="72" spans="1:49">
      <c r="A72">
        <v>-3.2211000000000198</v>
      </c>
      <c r="B72">
        <v>-42.199300000000108</v>
      </c>
      <c r="C72">
        <v>35.259999999999863</v>
      </c>
      <c r="D72">
        <v>31</v>
      </c>
      <c r="E72">
        <v>1362.099999999999</v>
      </c>
      <c r="F72">
        <v>69</v>
      </c>
      <c r="G72">
        <v>34.211999999999989</v>
      </c>
      <c r="H72">
        <v>0.91026095653759942</v>
      </c>
      <c r="I72">
        <v>6.7306567164179515E-2</v>
      </c>
      <c r="J72">
        <v>0</v>
      </c>
      <c r="K72">
        <v>0</v>
      </c>
      <c r="L72">
        <v>-4.3750000000001898E-2</v>
      </c>
      <c r="M72">
        <v>0</v>
      </c>
      <c r="N72">
        <v>89.967709206349198</v>
      </c>
      <c r="O72">
        <v>24.552019232970569</v>
      </c>
      <c r="P72" t="b">
        <v>1</v>
      </c>
      <c r="Q72">
        <v>0</v>
      </c>
      <c r="R72" t="b">
        <v>0</v>
      </c>
      <c r="S72">
        <v>24.552019232970569</v>
      </c>
      <c r="T72">
        <v>244.97368022281381</v>
      </c>
      <c r="U72">
        <v>904.44282738262871</v>
      </c>
      <c r="V72">
        <v>957.06001238837916</v>
      </c>
      <c r="W72">
        <v>3</v>
      </c>
      <c r="X72">
        <v>1467.910708842006</v>
      </c>
      <c r="Y72" t="b">
        <v>0</v>
      </c>
      <c r="Z72">
        <v>1467.910708842006</v>
      </c>
      <c r="AA72" t="b">
        <v>0</v>
      </c>
      <c r="AB72">
        <v>259.22535546814169</v>
      </c>
      <c r="AC72">
        <v>24.552019232970569</v>
      </c>
      <c r="AD72" t="b">
        <v>0</v>
      </c>
      <c r="AE72">
        <v>0</v>
      </c>
      <c r="AF72">
        <v>0</v>
      </c>
      <c r="AG72">
        <v>0.94321727974408676</v>
      </c>
      <c r="AH72">
        <v>24.838443595955141</v>
      </c>
      <c r="AI72">
        <v>169.3351865038706</v>
      </c>
      <c r="AJ72">
        <v>26.030077862475132</v>
      </c>
      <c r="AK72">
        <v>9.6153125247321896</v>
      </c>
      <c r="AL72">
        <v>26.030077862475132</v>
      </c>
      <c r="AM72">
        <v>1</v>
      </c>
      <c r="AN72">
        <v>0</v>
      </c>
      <c r="AO72">
        <v>26.1650484585575</v>
      </c>
      <c r="AP72">
        <v>0</v>
      </c>
      <c r="AQ72">
        <v>5.2308252507747834</v>
      </c>
      <c r="AR72">
        <v>1</v>
      </c>
      <c r="AS72">
        <v>0</v>
      </c>
      <c r="AT72">
        <v>0</v>
      </c>
      <c r="AU72">
        <v>0</v>
      </c>
      <c r="AV72">
        <v>5.6730859473109332</v>
      </c>
      <c r="AW72">
        <v>1.805373697033287</v>
      </c>
    </row>
    <row r="73" spans="1:49">
      <c r="A73">
        <v>0</v>
      </c>
      <c r="B73">
        <v>-24.983799999999999</v>
      </c>
      <c r="C73">
        <v>58.299999999999898</v>
      </c>
      <c r="D73">
        <v>31</v>
      </c>
      <c r="E73">
        <v>1571.399999999999</v>
      </c>
      <c r="F73">
        <v>70</v>
      </c>
      <c r="G73">
        <v>36.03799999999999</v>
      </c>
      <c r="H73">
        <v>0.28745067718907519</v>
      </c>
      <c r="I73">
        <v>0</v>
      </c>
      <c r="J73">
        <v>0</v>
      </c>
      <c r="K73">
        <v>0</v>
      </c>
      <c r="L73">
        <v>0.12500000000000011</v>
      </c>
      <c r="M73">
        <v>0</v>
      </c>
      <c r="N73">
        <v>89.954379226190468</v>
      </c>
      <c r="O73">
        <v>10.750646896871469</v>
      </c>
      <c r="P73" t="b">
        <v>1</v>
      </c>
      <c r="Q73">
        <v>0</v>
      </c>
      <c r="R73" t="b">
        <v>0</v>
      </c>
      <c r="S73">
        <v>10.750646896871469</v>
      </c>
      <c r="T73">
        <v>258.04868139453311</v>
      </c>
      <c r="U73">
        <v>952.71573170861632</v>
      </c>
      <c r="V73">
        <v>397.83623442508082</v>
      </c>
      <c r="W73">
        <v>3</v>
      </c>
      <c r="X73">
        <v>1546.2576325630839</v>
      </c>
      <c r="Y73" t="b">
        <v>0</v>
      </c>
      <c r="Z73">
        <v>1546.2576325630839</v>
      </c>
      <c r="AA73" t="b">
        <v>0</v>
      </c>
      <c r="AB73">
        <v>107.75629318122451</v>
      </c>
      <c r="AC73">
        <v>10.750646896871469</v>
      </c>
      <c r="AD73" t="b">
        <v>0</v>
      </c>
      <c r="AE73">
        <v>0</v>
      </c>
      <c r="AF73">
        <v>0</v>
      </c>
      <c r="AG73">
        <v>0.91823221640680763</v>
      </c>
      <c r="AH73">
        <v>24.87695621178673</v>
      </c>
      <c r="AI73">
        <v>72.305543907362562</v>
      </c>
      <c r="AJ73">
        <v>11.70798269193876</v>
      </c>
      <c r="AK73">
        <v>5.9122640668052924</v>
      </c>
      <c r="AL73">
        <v>11.70798269193876</v>
      </c>
      <c r="AM73">
        <v>0</v>
      </c>
      <c r="AN73">
        <v>0</v>
      </c>
      <c r="AO73">
        <v>11.793761003276259</v>
      </c>
      <c r="AP73">
        <v>0</v>
      </c>
      <c r="AQ73">
        <v>2.768465396141778</v>
      </c>
      <c r="AR73">
        <v>1</v>
      </c>
      <c r="AS73">
        <v>3</v>
      </c>
      <c r="AT73">
        <v>0</v>
      </c>
      <c r="AU73">
        <v>0</v>
      </c>
      <c r="AV73">
        <v>3.2564448450237911</v>
      </c>
      <c r="AW73">
        <v>1.0363142606419189</v>
      </c>
    </row>
    <row r="74" spans="1:49">
      <c r="A74">
        <v>-0.26549999999998491</v>
      </c>
      <c r="B74">
        <v>-26.44349999999989</v>
      </c>
      <c r="C74">
        <v>67.640000000000384</v>
      </c>
      <c r="D74">
        <v>31</v>
      </c>
      <c r="E74">
        <v>1696.500000000003</v>
      </c>
      <c r="F74">
        <v>71</v>
      </c>
      <c r="G74">
        <v>37.021999999999998</v>
      </c>
      <c r="H74">
        <v>0.28160300137277439</v>
      </c>
      <c r="I74">
        <v>5.5477611940295364E-3</v>
      </c>
      <c r="J74">
        <v>0</v>
      </c>
      <c r="K74">
        <v>0</v>
      </c>
      <c r="L74">
        <v>0.12500000000000069</v>
      </c>
      <c r="M74">
        <v>0</v>
      </c>
      <c r="N74">
        <v>89.944175396825386</v>
      </c>
      <c r="O74">
        <v>10.953459327778191</v>
      </c>
      <c r="P74" t="b">
        <v>1</v>
      </c>
      <c r="Q74">
        <v>0</v>
      </c>
      <c r="R74" t="b">
        <v>0</v>
      </c>
      <c r="S74">
        <v>10.953459327778191</v>
      </c>
      <c r="T74">
        <v>265.09457468750782</v>
      </c>
      <c r="U74">
        <v>978.7291697462789</v>
      </c>
      <c r="V74">
        <v>394.56798345124611</v>
      </c>
      <c r="W74">
        <v>3</v>
      </c>
      <c r="X74">
        <v>1588.4774424982111</v>
      </c>
      <c r="Y74" t="b">
        <v>0</v>
      </c>
      <c r="Z74">
        <v>1588.4774424982111</v>
      </c>
      <c r="AA74" t="b">
        <v>0</v>
      </c>
      <c r="AB74">
        <v>106.8710681070547</v>
      </c>
      <c r="AC74">
        <v>10.953459327778191</v>
      </c>
      <c r="AD74" t="b">
        <v>0</v>
      </c>
      <c r="AE74">
        <v>0</v>
      </c>
      <c r="AF74">
        <v>0</v>
      </c>
      <c r="AG74">
        <v>0.91749470384589704</v>
      </c>
      <c r="AH74">
        <v>24.901239999707251</v>
      </c>
      <c r="AI74">
        <v>71.769193195567269</v>
      </c>
      <c r="AJ74">
        <v>11.93844420230892</v>
      </c>
      <c r="AK74">
        <v>5.9213385393413063</v>
      </c>
      <c r="AL74">
        <v>11.93844420230892</v>
      </c>
      <c r="AM74">
        <v>1</v>
      </c>
      <c r="AN74">
        <v>0</v>
      </c>
      <c r="AO74">
        <v>12.01581897675311</v>
      </c>
      <c r="AP74">
        <v>0</v>
      </c>
      <c r="AQ74">
        <v>2.8721715062220161</v>
      </c>
      <c r="AR74">
        <v>1</v>
      </c>
      <c r="AS74">
        <v>3</v>
      </c>
      <c r="AT74">
        <v>0</v>
      </c>
      <c r="AU74">
        <v>0</v>
      </c>
      <c r="AV74">
        <v>3.4031236475337638</v>
      </c>
      <c r="AW74">
        <v>1.0829925684312389</v>
      </c>
    </row>
    <row r="75" spans="1:49">
      <c r="A75">
        <v>-2.4756000000000098</v>
      </c>
      <c r="B75">
        <v>-43.109400000000022</v>
      </c>
      <c r="C75">
        <v>8.3699999999998607</v>
      </c>
      <c r="D75">
        <v>31</v>
      </c>
      <c r="E75">
        <v>1265.399999999999</v>
      </c>
      <c r="F75">
        <v>72</v>
      </c>
      <c r="G75">
        <v>37.999999999999993</v>
      </c>
      <c r="H75">
        <v>0.22113731731983141</v>
      </c>
      <c r="I75">
        <v>5.1728955223880803E-2</v>
      </c>
      <c r="J75">
        <v>0</v>
      </c>
      <c r="K75">
        <v>0</v>
      </c>
      <c r="L75">
        <v>0.1249999999999996</v>
      </c>
      <c r="M75">
        <v>0</v>
      </c>
      <c r="N75">
        <v>89.930375218253957</v>
      </c>
      <c r="O75">
        <v>9.7439131604981899</v>
      </c>
      <c r="P75" t="b">
        <v>1</v>
      </c>
      <c r="Q75">
        <v>0</v>
      </c>
      <c r="R75" t="b">
        <v>0</v>
      </c>
      <c r="S75">
        <v>9.7439131604981899</v>
      </c>
      <c r="T75">
        <v>272.09750521650079</v>
      </c>
      <c r="U75">
        <v>1004.583989259321</v>
      </c>
      <c r="V75">
        <v>341.9638728368792</v>
      </c>
      <c r="W75">
        <v>4</v>
      </c>
      <c r="X75">
        <v>1212.5328750360011</v>
      </c>
      <c r="Y75" t="b">
        <v>1</v>
      </c>
      <c r="Z75">
        <v>1212.5328750360011</v>
      </c>
      <c r="AA75" t="b">
        <v>0</v>
      </c>
      <c r="AB75">
        <v>92.622934137832928</v>
      </c>
      <c r="AC75">
        <v>9.7439131604981899</v>
      </c>
      <c r="AD75" t="b">
        <v>0</v>
      </c>
      <c r="AE75">
        <v>0</v>
      </c>
      <c r="AF75">
        <v>52.867124963998322</v>
      </c>
      <c r="AG75">
        <v>0.92663210517511163</v>
      </c>
      <c r="AH75">
        <v>24.926205066666839</v>
      </c>
      <c r="AI75">
        <v>82.814030372671496</v>
      </c>
      <c r="AJ75">
        <v>10.51540639060506</v>
      </c>
      <c r="AK75">
        <v>6.0758910704072662</v>
      </c>
      <c r="AL75">
        <v>10.973884107081689</v>
      </c>
      <c r="AM75">
        <v>1</v>
      </c>
      <c r="AN75">
        <v>0</v>
      </c>
      <c r="AO75">
        <v>11.091421820857899</v>
      </c>
      <c r="AP75">
        <v>0</v>
      </c>
      <c r="AQ75">
        <v>2.519888532048423</v>
      </c>
      <c r="AR75">
        <v>1</v>
      </c>
      <c r="AS75">
        <v>3</v>
      </c>
      <c r="AT75">
        <v>0</v>
      </c>
      <c r="AU75">
        <v>0</v>
      </c>
      <c r="AV75">
        <v>2.911446725562532</v>
      </c>
      <c r="AW75">
        <v>0.92652383331787369</v>
      </c>
    </row>
    <row r="76" spans="1:49">
      <c r="A76">
        <v>-0.92519999999999636</v>
      </c>
      <c r="B76">
        <v>-41.131</v>
      </c>
      <c r="C76">
        <v>31.26999999999996</v>
      </c>
      <c r="D76">
        <v>31.099999999999991</v>
      </c>
      <c r="E76">
        <v>1403.599999999999</v>
      </c>
      <c r="F76">
        <v>73</v>
      </c>
      <c r="G76">
        <v>38.587999999999987</v>
      </c>
      <c r="H76">
        <v>0.13884772934789341</v>
      </c>
      <c r="I76">
        <v>1.9332537313432759E-2</v>
      </c>
      <c r="J76">
        <v>0</v>
      </c>
      <c r="K76">
        <v>0</v>
      </c>
      <c r="L76">
        <v>0.1249999999999996</v>
      </c>
      <c r="M76">
        <v>0</v>
      </c>
      <c r="N76">
        <v>89.913660853174591</v>
      </c>
      <c r="O76">
        <v>7.7788608891892146</v>
      </c>
      <c r="P76" t="b">
        <v>1</v>
      </c>
      <c r="Q76">
        <v>0</v>
      </c>
      <c r="R76" t="b">
        <v>0</v>
      </c>
      <c r="S76">
        <v>7.7788608891892146</v>
      </c>
      <c r="T76">
        <v>276.30785608669299</v>
      </c>
      <c r="U76">
        <v>1020.128604672071</v>
      </c>
      <c r="V76">
        <v>268.84016538789342</v>
      </c>
      <c r="W76">
        <v>4</v>
      </c>
      <c r="X76">
        <v>1231.295225839189</v>
      </c>
      <c r="Y76" t="b">
        <v>0</v>
      </c>
      <c r="Z76">
        <v>1231.295225839189</v>
      </c>
      <c r="AA76" t="b">
        <v>0</v>
      </c>
      <c r="AB76">
        <v>72.816946204738187</v>
      </c>
      <c r="AC76">
        <v>7.7788608891892146</v>
      </c>
      <c r="AD76" t="b">
        <v>0</v>
      </c>
      <c r="AE76">
        <v>0</v>
      </c>
      <c r="AF76">
        <v>0</v>
      </c>
      <c r="AG76">
        <v>0.91744554507314702</v>
      </c>
      <c r="AH76">
        <v>24.945953792032949</v>
      </c>
      <c r="AI76">
        <v>65.757439685698927</v>
      </c>
      <c r="AJ76">
        <v>8.4788257253666366</v>
      </c>
      <c r="AK76">
        <v>5.4285695906382898</v>
      </c>
      <c r="AL76">
        <v>8.4788257253666366</v>
      </c>
      <c r="AM76">
        <v>1</v>
      </c>
      <c r="AN76">
        <v>0</v>
      </c>
      <c r="AO76">
        <v>8.5258209828955582</v>
      </c>
      <c r="AP76">
        <v>0</v>
      </c>
      <c r="AQ76">
        <v>2.1293943260843178</v>
      </c>
      <c r="AR76">
        <v>1</v>
      </c>
      <c r="AS76">
        <v>3</v>
      </c>
      <c r="AT76">
        <v>0</v>
      </c>
      <c r="AU76">
        <v>0</v>
      </c>
      <c r="AV76">
        <v>2.5623696235625939</v>
      </c>
      <c r="AW76">
        <v>0.81543533156760184</v>
      </c>
    </row>
    <row r="77" spans="1:49">
      <c r="A77">
        <v>-1.557199999999997</v>
      </c>
      <c r="B77">
        <v>-40.588400000000007</v>
      </c>
      <c r="C77">
        <v>37.140000000000008</v>
      </c>
      <c r="D77">
        <v>32</v>
      </c>
      <c r="E77">
        <v>1455.300000000002</v>
      </c>
      <c r="F77">
        <v>74</v>
      </c>
      <c r="G77">
        <v>39.020000000000003</v>
      </c>
      <c r="H77">
        <v>7.3471765288608104E-2</v>
      </c>
      <c r="I77">
        <v>3.2538507462686508E-2</v>
      </c>
      <c r="J77">
        <v>0</v>
      </c>
      <c r="K77">
        <v>0</v>
      </c>
      <c r="L77">
        <v>0.1249999999999996</v>
      </c>
      <c r="M77">
        <v>0</v>
      </c>
      <c r="N77">
        <v>89.897446686507919</v>
      </c>
      <c r="O77">
        <v>6.1642580336207731</v>
      </c>
      <c r="P77" t="b">
        <v>1</v>
      </c>
      <c r="Q77">
        <v>0</v>
      </c>
      <c r="R77" t="b">
        <v>0</v>
      </c>
      <c r="S77">
        <v>6.1642580336207731</v>
      </c>
      <c r="T77">
        <v>279.40117509336488</v>
      </c>
      <c r="U77">
        <v>1031.549138444703</v>
      </c>
      <c r="V77">
        <v>210.68031719268981</v>
      </c>
      <c r="W77">
        <v>4</v>
      </c>
      <c r="X77">
        <v>1245.0798101027569</v>
      </c>
      <c r="Y77" t="b">
        <v>0</v>
      </c>
      <c r="Z77">
        <v>1245.0798101027569</v>
      </c>
      <c r="AA77" t="b">
        <v>0</v>
      </c>
      <c r="AB77">
        <v>57.064007907012403</v>
      </c>
      <c r="AC77">
        <v>6.1642580336207731</v>
      </c>
      <c r="AD77" t="b">
        <v>0</v>
      </c>
      <c r="AE77">
        <v>0</v>
      </c>
      <c r="AF77">
        <v>0</v>
      </c>
      <c r="AG77">
        <v>0.90586547668016326</v>
      </c>
      <c r="AH77">
        <v>24.963693894622232</v>
      </c>
      <c r="AI77">
        <v>52.190480161580638</v>
      </c>
      <c r="AJ77">
        <v>6.8048271981968984</v>
      </c>
      <c r="AK77">
        <v>4.9129259718437837</v>
      </c>
      <c r="AL77">
        <v>6.8048271981968984</v>
      </c>
      <c r="AM77">
        <v>1</v>
      </c>
      <c r="AN77">
        <v>0</v>
      </c>
      <c r="AO77">
        <v>6.8633080018360539</v>
      </c>
      <c r="AP77">
        <v>0</v>
      </c>
      <c r="AQ77">
        <v>4.5039727621419976</v>
      </c>
      <c r="AR77">
        <v>1</v>
      </c>
      <c r="AS77">
        <v>3</v>
      </c>
      <c r="AT77">
        <v>0</v>
      </c>
      <c r="AU77">
        <v>0</v>
      </c>
      <c r="AV77">
        <v>2.289539307697388</v>
      </c>
      <c r="AW77">
        <v>0.72861121492438374</v>
      </c>
    </row>
    <row r="78" spans="1:49">
      <c r="A78">
        <v>-2.117199999999996</v>
      </c>
      <c r="B78">
        <v>-40.275199999999998</v>
      </c>
      <c r="C78">
        <v>35.580000000000013</v>
      </c>
      <c r="D78">
        <v>32</v>
      </c>
      <c r="E78">
        <v>1219.7</v>
      </c>
      <c r="F78">
        <v>75</v>
      </c>
      <c r="G78">
        <v>38.932000000000009</v>
      </c>
      <c r="H78">
        <v>-0.14606812383563919</v>
      </c>
      <c r="I78">
        <v>4.4239999999999918E-2</v>
      </c>
      <c r="J78">
        <v>0</v>
      </c>
      <c r="K78">
        <v>0</v>
      </c>
      <c r="L78">
        <v>0.1437499999999971</v>
      </c>
      <c r="M78">
        <v>0</v>
      </c>
      <c r="N78">
        <v>89.881402321428553</v>
      </c>
      <c r="O78">
        <v>0.35271059579244568</v>
      </c>
      <c r="P78" t="b">
        <v>1</v>
      </c>
      <c r="Q78">
        <v>0</v>
      </c>
      <c r="R78" t="b">
        <v>0</v>
      </c>
      <c r="S78">
        <v>0.35271059579244568</v>
      </c>
      <c r="T78">
        <v>278.77105455496883</v>
      </c>
      <c r="U78">
        <v>1029.2227334169449</v>
      </c>
      <c r="V78">
        <v>12.082094008835391</v>
      </c>
      <c r="W78">
        <v>4</v>
      </c>
      <c r="X78">
        <v>1242.2718392342531</v>
      </c>
      <c r="Y78" t="b">
        <v>0</v>
      </c>
      <c r="Z78">
        <v>1242.2718392342531</v>
      </c>
      <c r="AA78" t="b">
        <v>0</v>
      </c>
      <c r="AB78">
        <v>3.2725065029348288</v>
      </c>
      <c r="AC78">
        <v>0.35271059579244568</v>
      </c>
      <c r="AD78" t="b">
        <v>0</v>
      </c>
      <c r="AE78">
        <v>0</v>
      </c>
      <c r="AF78">
        <v>0</v>
      </c>
      <c r="AG78">
        <v>0.46526221843508597</v>
      </c>
      <c r="AH78">
        <v>24.979723740446559</v>
      </c>
      <c r="AI78">
        <v>5.8274084718019781</v>
      </c>
      <c r="AJ78">
        <v>0.7580899153573899</v>
      </c>
      <c r="AK78">
        <v>3.116135478483975</v>
      </c>
      <c r="AL78">
        <v>0.7580899153573899</v>
      </c>
      <c r="AM78">
        <v>1</v>
      </c>
      <c r="AN78">
        <v>0</v>
      </c>
      <c r="AO78">
        <v>0.85870717861610768</v>
      </c>
      <c r="AP78">
        <v>0</v>
      </c>
      <c r="AQ78">
        <v>1.8125842715301539</v>
      </c>
      <c r="AR78">
        <v>1</v>
      </c>
      <c r="AS78">
        <v>3</v>
      </c>
      <c r="AT78">
        <v>0</v>
      </c>
      <c r="AU78">
        <v>0</v>
      </c>
      <c r="AV78">
        <v>1.1039748296827281</v>
      </c>
      <c r="AW78">
        <v>0.35132327241414912</v>
      </c>
    </row>
    <row r="79" spans="1:49">
      <c r="A79">
        <v>-2.9239999999999911</v>
      </c>
      <c r="B79">
        <v>-40.567999999999998</v>
      </c>
      <c r="C79">
        <v>33.870000000000033</v>
      </c>
      <c r="D79">
        <v>32</v>
      </c>
      <c r="E79">
        <v>1184.2</v>
      </c>
      <c r="F79">
        <v>76</v>
      </c>
      <c r="G79">
        <v>38.00800000000001</v>
      </c>
      <c r="H79">
        <v>-0.33253260327938611</v>
      </c>
      <c r="I79">
        <v>6.1098507462686379E-2</v>
      </c>
      <c r="J79">
        <v>0</v>
      </c>
      <c r="K79">
        <v>0</v>
      </c>
      <c r="L79">
        <v>0.31249999999999978</v>
      </c>
      <c r="M79">
        <v>0</v>
      </c>
      <c r="N79">
        <v>89.865362003968229</v>
      </c>
      <c r="O79">
        <v>-4.514373724451489</v>
      </c>
      <c r="P79" t="b">
        <v>1</v>
      </c>
      <c r="Q79">
        <v>0</v>
      </c>
      <c r="R79" t="b">
        <v>0</v>
      </c>
      <c r="S79">
        <v>-4.514373724451489</v>
      </c>
      <c r="T79">
        <v>272.1547889018097</v>
      </c>
      <c r="U79">
        <v>1004.795480625481</v>
      </c>
      <c r="V79">
        <v>-158.39917337699589</v>
      </c>
      <c r="W79">
        <v>4</v>
      </c>
      <c r="X79">
        <v>1212.788145114956</v>
      </c>
      <c r="Y79" t="b">
        <v>0</v>
      </c>
      <c r="Z79">
        <v>1212.788145114956</v>
      </c>
      <c r="AA79" t="b">
        <v>0</v>
      </c>
      <c r="AB79">
        <v>-42.903351402219897</v>
      </c>
      <c r="AC79">
        <v>-4.514373724451489</v>
      </c>
      <c r="AD79" t="b">
        <v>0</v>
      </c>
      <c r="AE79">
        <v>0</v>
      </c>
      <c r="AF79">
        <v>0</v>
      </c>
      <c r="AG79">
        <v>0.89782302138631043</v>
      </c>
      <c r="AH79">
        <v>24.984933995508861</v>
      </c>
      <c r="AI79">
        <v>-31.913518296221749</v>
      </c>
      <c r="AJ79">
        <v>-4.0531086569540067</v>
      </c>
      <c r="AK79">
        <v>10.989833105998139</v>
      </c>
      <c r="AL79">
        <v>-4.0531086569540067</v>
      </c>
      <c r="AM79">
        <v>1</v>
      </c>
      <c r="AN79">
        <v>0.1948276058434826</v>
      </c>
      <c r="AO79">
        <v>-3.797172042218778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</row>
    <row r="80" spans="1:49">
      <c r="A80">
        <v>-4.7341999999999773</v>
      </c>
      <c r="B80">
        <v>-40.095700000000022</v>
      </c>
      <c r="C80">
        <v>26.200000000000109</v>
      </c>
      <c r="D80">
        <v>32</v>
      </c>
      <c r="E80">
        <v>1216</v>
      </c>
      <c r="F80">
        <v>77</v>
      </c>
      <c r="G80">
        <v>36.668000000000013</v>
      </c>
      <c r="H80">
        <v>-0.41046812971347713</v>
      </c>
      <c r="I80">
        <v>9.8923582089551765E-2</v>
      </c>
      <c r="J80">
        <v>0</v>
      </c>
      <c r="K80">
        <v>0</v>
      </c>
      <c r="L80">
        <v>0.29375000000000179</v>
      </c>
      <c r="M80">
        <v>0</v>
      </c>
      <c r="N80">
        <v>89.849357301587276</v>
      </c>
      <c r="O80">
        <v>-6.3684930178120611</v>
      </c>
      <c r="P80" t="b">
        <v>1</v>
      </c>
      <c r="Q80">
        <v>0</v>
      </c>
      <c r="R80" t="b">
        <v>0</v>
      </c>
      <c r="S80">
        <v>-6.3684930178120611</v>
      </c>
      <c r="T80">
        <v>262.55977161259631</v>
      </c>
      <c r="U80">
        <v>969.37067679370557</v>
      </c>
      <c r="V80">
        <v>-231.62203507547201</v>
      </c>
      <c r="W80">
        <v>4</v>
      </c>
      <c r="X80">
        <v>1170.030406890003</v>
      </c>
      <c r="Y80" t="b">
        <v>0</v>
      </c>
      <c r="Z80">
        <v>1170.030406890003</v>
      </c>
      <c r="AA80" t="b">
        <v>0</v>
      </c>
      <c r="AB80">
        <v>-62.736195849261087</v>
      </c>
      <c r="AC80">
        <v>-6.3684930178120611</v>
      </c>
      <c r="AD80" t="b">
        <v>0</v>
      </c>
      <c r="AE80">
        <v>0</v>
      </c>
      <c r="AF80">
        <v>0</v>
      </c>
      <c r="AG80">
        <v>0.91828778394851041</v>
      </c>
      <c r="AH80">
        <v>24.997676364396021</v>
      </c>
      <c r="AI80">
        <v>-47.729811317131492</v>
      </c>
      <c r="AJ80">
        <v>-5.8481093404181994</v>
      </c>
      <c r="AK80">
        <v>15.00638453212961</v>
      </c>
      <c r="AL80">
        <v>-5.8481093404181994</v>
      </c>
      <c r="AM80">
        <v>1</v>
      </c>
      <c r="AN80">
        <v>1.831845988089321</v>
      </c>
      <c r="AO80">
        <v>-3.9145413119897361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</row>
    <row r="81" spans="1:49">
      <c r="A81">
        <v>-16.163599999999551</v>
      </c>
      <c r="B81">
        <v>-28.78620000000047</v>
      </c>
      <c r="C81">
        <v>7.4200000000000426</v>
      </c>
      <c r="D81">
        <v>32</v>
      </c>
      <c r="E81">
        <v>1244.5999999999999</v>
      </c>
      <c r="F81">
        <v>78</v>
      </c>
      <c r="G81">
        <v>35.202000000000012</v>
      </c>
      <c r="H81">
        <v>-0.36392821120003749</v>
      </c>
      <c r="I81">
        <v>0.33774686567163242</v>
      </c>
      <c r="J81">
        <v>0</v>
      </c>
      <c r="K81">
        <v>0</v>
      </c>
      <c r="L81">
        <v>0.12499999999999981</v>
      </c>
      <c r="M81">
        <v>0</v>
      </c>
      <c r="N81">
        <v>89.835690257936477</v>
      </c>
      <c r="O81">
        <v>-5.0820552925893354</v>
      </c>
      <c r="P81" t="b">
        <v>1</v>
      </c>
      <c r="Q81">
        <v>0</v>
      </c>
      <c r="R81" t="b">
        <v>0</v>
      </c>
      <c r="S81">
        <v>-5.0820552925893354</v>
      </c>
      <c r="T81">
        <v>252.0625362797702</v>
      </c>
      <c r="U81">
        <v>930.61488394491175</v>
      </c>
      <c r="V81">
        <v>-192.53179774026631</v>
      </c>
      <c r="W81">
        <v>4</v>
      </c>
      <c r="X81">
        <v>1123.2521649215089</v>
      </c>
      <c r="Y81" t="b">
        <v>0</v>
      </c>
      <c r="Z81">
        <v>1123.2521649215089</v>
      </c>
      <c r="AA81" t="b">
        <v>0</v>
      </c>
      <c r="AB81">
        <v>-52.148374252509839</v>
      </c>
      <c r="AC81">
        <v>-5.0820552925893354</v>
      </c>
      <c r="AD81" t="b">
        <v>0</v>
      </c>
      <c r="AE81">
        <v>0</v>
      </c>
      <c r="AF81">
        <v>0</v>
      </c>
      <c r="AG81">
        <v>0.91011048193483857</v>
      </c>
      <c r="AH81">
        <v>25.012051874807401</v>
      </c>
      <c r="AI81">
        <v>-39.321277566752322</v>
      </c>
      <c r="AJ81">
        <v>-4.6252317915579768</v>
      </c>
      <c r="AK81">
        <v>12.827096685757519</v>
      </c>
      <c r="AL81">
        <v>-4.6252317915579768</v>
      </c>
      <c r="AM81">
        <v>1</v>
      </c>
      <c r="AN81">
        <v>0.26507584631744763</v>
      </c>
      <c r="AO81">
        <v>-4.0211446430748028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</row>
    <row r="82" spans="1:49">
      <c r="A82">
        <v>-84.552000000000135</v>
      </c>
      <c r="B82">
        <v>43.575200000000123</v>
      </c>
      <c r="C82">
        <v>1.9699999999999109</v>
      </c>
      <c r="D82">
        <v>32.099999999999987</v>
      </c>
      <c r="E82">
        <v>1256.5999999999999</v>
      </c>
      <c r="F82">
        <v>79</v>
      </c>
      <c r="G82">
        <v>34.340000000000003</v>
      </c>
      <c r="H82">
        <v>-7.3819025486383971E-2</v>
      </c>
      <c r="I82">
        <v>1.7667582089552269</v>
      </c>
      <c r="J82">
        <v>0</v>
      </c>
      <c r="K82">
        <v>0</v>
      </c>
      <c r="L82">
        <v>0.1212500000000004</v>
      </c>
      <c r="M82">
        <v>0</v>
      </c>
      <c r="N82">
        <v>89.838624583333299</v>
      </c>
      <c r="O82">
        <v>1.7496184206510761</v>
      </c>
      <c r="P82" t="b">
        <v>1</v>
      </c>
      <c r="Q82">
        <v>0</v>
      </c>
      <c r="R82" t="b">
        <v>0</v>
      </c>
      <c r="S82">
        <v>1.7496184206510761</v>
      </c>
      <c r="T82">
        <v>245.89021918775379</v>
      </c>
      <c r="U82">
        <v>907.82668924118695</v>
      </c>
      <c r="V82">
        <v>67.947498137442508</v>
      </c>
      <c r="W82">
        <v>4</v>
      </c>
      <c r="X82">
        <v>1095.7468139141131</v>
      </c>
      <c r="Y82" t="b">
        <v>0</v>
      </c>
      <c r="Z82">
        <v>1095.7468139141131</v>
      </c>
      <c r="AA82" t="b">
        <v>0</v>
      </c>
      <c r="AB82">
        <v>18.403981077313791</v>
      </c>
      <c r="AC82">
        <v>1.7496184206510761</v>
      </c>
      <c r="AD82" t="b">
        <v>0</v>
      </c>
      <c r="AE82">
        <v>0</v>
      </c>
      <c r="AF82">
        <v>0</v>
      </c>
      <c r="AG82">
        <v>0.81288973017011945</v>
      </c>
      <c r="AH82">
        <v>25.02467154617781</v>
      </c>
      <c r="AI82">
        <v>18.757409991163801</v>
      </c>
      <c r="AJ82">
        <v>2.152344107342727</v>
      </c>
      <c r="AK82">
        <v>3.5097040447563561</v>
      </c>
      <c r="AL82">
        <v>2.152344107342727</v>
      </c>
      <c r="AM82">
        <v>1</v>
      </c>
      <c r="AN82">
        <v>0</v>
      </c>
      <c r="AO82">
        <v>3.9191901401557332</v>
      </c>
      <c r="AP82">
        <v>0</v>
      </c>
      <c r="AQ82">
        <v>3.087908302666774</v>
      </c>
      <c r="AR82">
        <v>1</v>
      </c>
      <c r="AS82">
        <v>3</v>
      </c>
      <c r="AT82">
        <v>0</v>
      </c>
      <c r="AU82">
        <v>0</v>
      </c>
      <c r="AV82">
        <v>1.64198820759237</v>
      </c>
      <c r="AW82">
        <v>0.5225378829720071</v>
      </c>
    </row>
    <row r="83" spans="1:49">
      <c r="A83">
        <v>-63.338100000000033</v>
      </c>
      <c r="B83">
        <v>24.18810000000002</v>
      </c>
      <c r="C83">
        <v>16.99999999999995</v>
      </c>
      <c r="D83">
        <v>33</v>
      </c>
      <c r="E83">
        <v>1233.9000000000001</v>
      </c>
      <c r="F83">
        <v>80</v>
      </c>
      <c r="G83">
        <v>34.567999999999998</v>
      </c>
      <c r="H83">
        <v>0.13087097981223289</v>
      </c>
      <c r="I83">
        <v>1.3234826865671649</v>
      </c>
      <c r="J83">
        <v>0</v>
      </c>
      <c r="K83">
        <v>0</v>
      </c>
      <c r="L83">
        <v>8.7499999999999967E-2</v>
      </c>
      <c r="M83">
        <v>0</v>
      </c>
      <c r="N83">
        <v>89.85206968253965</v>
      </c>
      <c r="O83">
        <v>6.5678753551231583</v>
      </c>
      <c r="P83" t="b">
        <v>1</v>
      </c>
      <c r="Q83">
        <v>0</v>
      </c>
      <c r="R83" t="b">
        <v>0</v>
      </c>
      <c r="S83">
        <v>6.5678753551231583</v>
      </c>
      <c r="T83">
        <v>247.52280421905269</v>
      </c>
      <c r="U83">
        <v>913.85419317674268</v>
      </c>
      <c r="V83">
        <v>253.38509678184079</v>
      </c>
      <c r="W83">
        <v>4</v>
      </c>
      <c r="X83">
        <v>1103.022011164328</v>
      </c>
      <c r="Y83" t="b">
        <v>0</v>
      </c>
      <c r="Z83">
        <v>1103.022011164328</v>
      </c>
      <c r="AA83" t="b">
        <v>0</v>
      </c>
      <c r="AB83">
        <v>68.630849615883193</v>
      </c>
      <c r="AC83">
        <v>6.5678753551231583</v>
      </c>
      <c r="AD83" t="b">
        <v>0</v>
      </c>
      <c r="AE83">
        <v>0</v>
      </c>
      <c r="AF83">
        <v>0</v>
      </c>
      <c r="AG83">
        <v>0.91636179670782802</v>
      </c>
      <c r="AH83">
        <v>25.033715130145151</v>
      </c>
      <c r="AI83">
        <v>62.050477814967557</v>
      </c>
      <c r="AJ83">
        <v>7.1673386851342684</v>
      </c>
      <c r="AK83">
        <v>5.1897904778646691</v>
      </c>
      <c r="AL83">
        <v>7.1673386851342684</v>
      </c>
      <c r="AM83">
        <v>1</v>
      </c>
      <c r="AN83">
        <v>0</v>
      </c>
      <c r="AO83">
        <v>8.4917826551813391</v>
      </c>
      <c r="AP83">
        <v>0</v>
      </c>
      <c r="AQ83">
        <v>4.9425939028022814</v>
      </c>
      <c r="AR83">
        <v>1</v>
      </c>
      <c r="AS83">
        <v>3</v>
      </c>
      <c r="AT83">
        <v>0</v>
      </c>
      <c r="AU83">
        <v>0</v>
      </c>
      <c r="AV83">
        <v>2.3919914477488251</v>
      </c>
      <c r="AW83">
        <v>0.76121505709626347</v>
      </c>
    </row>
    <row r="84" spans="1:49">
      <c r="A84">
        <v>-58.752400000000023</v>
      </c>
      <c r="B84">
        <v>19.73360000000002</v>
      </c>
      <c r="C84">
        <v>24.980000000000011</v>
      </c>
      <c r="D84">
        <v>33</v>
      </c>
      <c r="E84">
        <v>1221.2</v>
      </c>
      <c r="F84">
        <v>81</v>
      </c>
      <c r="G84">
        <v>35.055999999999997</v>
      </c>
      <c r="H84">
        <v>0.14700177290410549</v>
      </c>
      <c r="I84">
        <v>1.227662089552239</v>
      </c>
      <c r="J84">
        <v>0</v>
      </c>
      <c r="K84">
        <v>0</v>
      </c>
      <c r="L84">
        <v>9.1250000000000109E-2</v>
      </c>
      <c r="M84">
        <v>0</v>
      </c>
      <c r="N84">
        <v>89.860784305555526</v>
      </c>
      <c r="O84">
        <v>7.0692314509843346</v>
      </c>
      <c r="P84" t="b">
        <v>1</v>
      </c>
      <c r="Q84">
        <v>0</v>
      </c>
      <c r="R84" t="b">
        <v>0</v>
      </c>
      <c r="S84">
        <v>7.0692314509843346</v>
      </c>
      <c r="T84">
        <v>251.01710902288571</v>
      </c>
      <c r="U84">
        <v>926.75516651249393</v>
      </c>
      <c r="V84">
        <v>268.93062397167631</v>
      </c>
      <c r="W84">
        <v>4</v>
      </c>
      <c r="X84">
        <v>1118.59348598058</v>
      </c>
      <c r="Y84" t="b">
        <v>0</v>
      </c>
      <c r="Z84">
        <v>1118.59348598058</v>
      </c>
      <c r="AA84" t="b">
        <v>0</v>
      </c>
      <c r="AB84">
        <v>72.841447446282842</v>
      </c>
      <c r="AC84">
        <v>7.0692314509843346</v>
      </c>
      <c r="AD84" t="b">
        <v>0</v>
      </c>
      <c r="AE84">
        <v>0</v>
      </c>
      <c r="AF84">
        <v>0</v>
      </c>
      <c r="AG84">
        <v>0.91868742878313903</v>
      </c>
      <c r="AH84">
        <v>25.048890147787571</v>
      </c>
      <c r="AI84">
        <v>65.69064460125071</v>
      </c>
      <c r="AJ84">
        <v>7.694925640103718</v>
      </c>
      <c r="AK84">
        <v>5.3414752174206939</v>
      </c>
      <c r="AL84">
        <v>7.694925640103718</v>
      </c>
      <c r="AM84">
        <v>1</v>
      </c>
      <c r="AN84">
        <v>0</v>
      </c>
      <c r="AO84">
        <v>8.9237785257417475</v>
      </c>
      <c r="AP84">
        <v>0</v>
      </c>
      <c r="AQ84">
        <v>5.1116698708546462</v>
      </c>
      <c r="AR84">
        <v>1</v>
      </c>
      <c r="AS84">
        <v>3</v>
      </c>
      <c r="AT84">
        <v>0</v>
      </c>
      <c r="AU84">
        <v>0</v>
      </c>
      <c r="AV84">
        <v>2.458190230570592</v>
      </c>
      <c r="AW84">
        <v>0.78228181730261748</v>
      </c>
    </row>
    <row r="85" spans="1:49">
      <c r="A85">
        <v>-58.224199999999932</v>
      </c>
      <c r="B85">
        <v>18.278799999999929</v>
      </c>
      <c r="C85">
        <v>22.1400000000001</v>
      </c>
      <c r="D85">
        <v>33</v>
      </c>
      <c r="E85">
        <v>1194.5</v>
      </c>
      <c r="F85">
        <v>82</v>
      </c>
      <c r="G85">
        <v>35.578000000000003</v>
      </c>
      <c r="H85">
        <v>0.1227885952380188</v>
      </c>
      <c r="I85">
        <v>1.2166250746268641</v>
      </c>
      <c r="J85">
        <v>0</v>
      </c>
      <c r="K85">
        <v>0</v>
      </c>
      <c r="L85">
        <v>0.1249999999999996</v>
      </c>
      <c r="M85">
        <v>0</v>
      </c>
      <c r="N85">
        <v>89.868326448412674</v>
      </c>
      <c r="O85">
        <v>6.6185906459031321</v>
      </c>
      <c r="P85" t="b">
        <v>1</v>
      </c>
      <c r="Q85">
        <v>0</v>
      </c>
      <c r="R85" t="b">
        <v>0</v>
      </c>
      <c r="S85">
        <v>6.6185906459031321</v>
      </c>
      <c r="T85">
        <v>254.75486948928079</v>
      </c>
      <c r="U85">
        <v>940.5549781544247</v>
      </c>
      <c r="V85">
        <v>248.09294198199879</v>
      </c>
      <c r="W85">
        <v>4</v>
      </c>
      <c r="X85">
        <v>1135.2498586323909</v>
      </c>
      <c r="Y85" t="b">
        <v>0</v>
      </c>
      <c r="Z85">
        <v>1135.2498586323909</v>
      </c>
      <c r="AA85" t="b">
        <v>0</v>
      </c>
      <c r="AB85">
        <v>67.197438239978013</v>
      </c>
      <c r="AC85">
        <v>6.6185906459031303</v>
      </c>
      <c r="AD85" t="b">
        <v>0</v>
      </c>
      <c r="AE85">
        <v>0</v>
      </c>
      <c r="AF85">
        <v>0</v>
      </c>
      <c r="AG85">
        <v>0.91509649159415385</v>
      </c>
      <c r="AH85">
        <v>25.064769380118001</v>
      </c>
      <c r="AI85">
        <v>60.838508211728083</v>
      </c>
      <c r="AJ85">
        <v>7.2326696765858456</v>
      </c>
      <c r="AK85">
        <v>5.1654027933536</v>
      </c>
      <c r="AL85">
        <v>7.2326696765858456</v>
      </c>
      <c r="AM85">
        <v>1</v>
      </c>
      <c r="AN85">
        <v>0</v>
      </c>
      <c r="AO85">
        <v>8.4505159623213046</v>
      </c>
      <c r="AP85">
        <v>0</v>
      </c>
      <c r="AQ85">
        <v>4.8913191138166008</v>
      </c>
      <c r="AR85">
        <v>1</v>
      </c>
      <c r="AS85">
        <v>3</v>
      </c>
      <c r="AT85">
        <v>0</v>
      </c>
      <c r="AU85">
        <v>0</v>
      </c>
      <c r="AV85">
        <v>2.359649584379762</v>
      </c>
      <c r="AW85">
        <v>0.75092274882139443</v>
      </c>
    </row>
    <row r="86" spans="1:49">
      <c r="A86">
        <v>-68.310700000000097</v>
      </c>
      <c r="B86">
        <v>27.86510000000008</v>
      </c>
      <c r="C86">
        <v>6.9199999999999644</v>
      </c>
      <c r="D86">
        <v>33</v>
      </c>
      <c r="E86">
        <v>1181.3</v>
      </c>
      <c r="F86">
        <v>83</v>
      </c>
      <c r="G86">
        <v>35.616000000000007</v>
      </c>
      <c r="H86">
        <v>-0.17148948718950141</v>
      </c>
      <c r="I86">
        <v>1.427387761194032</v>
      </c>
      <c r="J86">
        <v>0</v>
      </c>
      <c r="K86">
        <v>0</v>
      </c>
      <c r="L86">
        <v>0.1249999999999996</v>
      </c>
      <c r="M86">
        <v>0</v>
      </c>
      <c r="N86">
        <v>89.877481984126959</v>
      </c>
      <c r="O86">
        <v>-0.47496632952184331</v>
      </c>
      <c r="P86" t="b">
        <v>1</v>
      </c>
      <c r="Q86">
        <v>0</v>
      </c>
      <c r="R86" t="b">
        <v>0</v>
      </c>
      <c r="S86">
        <v>-0.47496632952184331</v>
      </c>
      <c r="T86">
        <v>255.02696699449729</v>
      </c>
      <c r="U86">
        <v>941.55956214368416</v>
      </c>
      <c r="V86">
        <v>-17.78476371416356</v>
      </c>
      <c r="W86">
        <v>4</v>
      </c>
      <c r="X86">
        <v>1136.4623915074269</v>
      </c>
      <c r="Y86" t="b">
        <v>0</v>
      </c>
      <c r="Z86">
        <v>1136.4623915074269</v>
      </c>
      <c r="AA86" t="b">
        <v>0</v>
      </c>
      <c r="AB86">
        <v>-4.8171082649413748</v>
      </c>
      <c r="AC86">
        <v>-0.47496632952184331</v>
      </c>
      <c r="AD86" t="b">
        <v>0</v>
      </c>
      <c r="AE86">
        <v>0</v>
      </c>
      <c r="AF86">
        <v>0</v>
      </c>
      <c r="AG86">
        <v>0.40613894691219699</v>
      </c>
      <c r="AH86">
        <v>25.0802929201353</v>
      </c>
      <c r="AI86">
        <v>-1.62089086817343</v>
      </c>
      <c r="AJ86">
        <v>-0.19290232489075301</v>
      </c>
      <c r="AK86">
        <v>3.1962173967679441</v>
      </c>
      <c r="AL86">
        <v>-0.19290232489075301</v>
      </c>
      <c r="AM86">
        <v>1</v>
      </c>
      <c r="AN86">
        <v>0</v>
      </c>
      <c r="AO86">
        <v>1.234586883636595</v>
      </c>
      <c r="AP86">
        <v>0</v>
      </c>
      <c r="AQ86">
        <v>1.9171799149998321</v>
      </c>
      <c r="AR86">
        <v>1</v>
      </c>
      <c r="AS86">
        <v>3</v>
      </c>
      <c r="AT86">
        <v>0</v>
      </c>
      <c r="AU86">
        <v>0</v>
      </c>
      <c r="AV86">
        <v>1.1257845802204129</v>
      </c>
      <c r="AW86">
        <v>0.35826389526479679</v>
      </c>
    </row>
    <row r="87" spans="1:49">
      <c r="A87">
        <v>-53.01880000000002</v>
      </c>
      <c r="B87">
        <v>14.639800000000029</v>
      </c>
      <c r="C87">
        <v>13.67999999999993</v>
      </c>
      <c r="D87">
        <v>33</v>
      </c>
      <c r="E87">
        <v>1183</v>
      </c>
      <c r="F87">
        <v>84</v>
      </c>
      <c r="G87">
        <v>34.284000000000013</v>
      </c>
      <c r="H87">
        <v>-0.5151639798133365</v>
      </c>
      <c r="I87">
        <v>1.10785552238806</v>
      </c>
      <c r="J87">
        <v>0</v>
      </c>
      <c r="K87">
        <v>0</v>
      </c>
      <c r="L87">
        <v>0.1249999999999996</v>
      </c>
      <c r="M87">
        <v>0</v>
      </c>
      <c r="N87">
        <v>89.885915496031714</v>
      </c>
      <c r="O87">
        <v>-8.5099385743015219</v>
      </c>
      <c r="P87" t="b">
        <v>1</v>
      </c>
      <c r="Q87">
        <v>0</v>
      </c>
      <c r="R87" t="b">
        <v>0</v>
      </c>
      <c r="S87">
        <v>-8.5099385743015219</v>
      </c>
      <c r="T87">
        <v>245.48923339059269</v>
      </c>
      <c r="U87">
        <v>906.34624967806815</v>
      </c>
      <c r="V87">
        <v>-331.02847830891108</v>
      </c>
      <c r="W87">
        <v>4</v>
      </c>
      <c r="X87">
        <v>1093.9599233614281</v>
      </c>
      <c r="Y87" t="b">
        <v>0</v>
      </c>
      <c r="Z87">
        <v>1093.9599233614281</v>
      </c>
      <c r="AA87" t="b">
        <v>0</v>
      </c>
      <c r="AB87">
        <v>-89.661017960160109</v>
      </c>
      <c r="AC87">
        <v>-8.5099385743015219</v>
      </c>
      <c r="AD87" t="b">
        <v>0</v>
      </c>
      <c r="AE87">
        <v>0</v>
      </c>
      <c r="AF87">
        <v>0</v>
      </c>
      <c r="AG87">
        <v>0.93173268563866551</v>
      </c>
      <c r="AH87">
        <v>25.08808489019777</v>
      </c>
      <c r="AI87">
        <v>-69.213008335639273</v>
      </c>
      <c r="AJ87">
        <v>-7.9289879224540334</v>
      </c>
      <c r="AK87">
        <v>20.448009624520839</v>
      </c>
      <c r="AL87">
        <v>-7.9289879224540334</v>
      </c>
      <c r="AM87">
        <v>1</v>
      </c>
      <c r="AN87">
        <v>3.0282763673735942</v>
      </c>
      <c r="AO87">
        <v>-3.7927665595962901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</row>
    <row r="88" spans="1:49">
      <c r="A88">
        <v>-48.91340000000001</v>
      </c>
      <c r="B88">
        <v>9.7291000000000043</v>
      </c>
      <c r="C88">
        <v>22.970000000000081</v>
      </c>
      <c r="D88">
        <v>33</v>
      </c>
      <c r="E88">
        <v>1170.5</v>
      </c>
      <c r="F88">
        <v>85</v>
      </c>
      <c r="G88">
        <v>32.048000000000023</v>
      </c>
      <c r="H88">
        <v>-0.74118792689047108</v>
      </c>
      <c r="I88">
        <v>1.0220710447761201</v>
      </c>
      <c r="J88">
        <v>0</v>
      </c>
      <c r="K88">
        <v>0</v>
      </c>
      <c r="L88">
        <v>0.1245833333333333</v>
      </c>
      <c r="M88">
        <v>0</v>
      </c>
      <c r="N88">
        <v>89.89075059523806</v>
      </c>
      <c r="O88">
        <v>-12.966753392448689</v>
      </c>
      <c r="P88" t="b">
        <v>1</v>
      </c>
      <c r="Q88">
        <v>0</v>
      </c>
      <c r="R88" t="b">
        <v>0</v>
      </c>
      <c r="S88">
        <v>-12.966753392448689</v>
      </c>
      <c r="T88">
        <v>229.4784433468007</v>
      </c>
      <c r="U88">
        <v>847.23441283638829</v>
      </c>
      <c r="V88">
        <v>-539.5860808964087</v>
      </c>
      <c r="W88">
        <v>4</v>
      </c>
      <c r="X88">
        <v>1022.611936293521</v>
      </c>
      <c r="Y88" t="b">
        <v>0</v>
      </c>
      <c r="Z88">
        <v>1022.611936293521</v>
      </c>
      <c r="AA88" t="b">
        <v>0</v>
      </c>
      <c r="AB88">
        <v>-146.15007608245091</v>
      </c>
      <c r="AC88">
        <v>-12.966753392448689</v>
      </c>
      <c r="AD88" t="b">
        <v>0</v>
      </c>
      <c r="AE88">
        <v>0</v>
      </c>
      <c r="AF88">
        <v>0</v>
      </c>
      <c r="AG88">
        <v>0.94344832519559796</v>
      </c>
      <c r="AH88">
        <v>25.104133552957428</v>
      </c>
      <c r="AI88">
        <v>-114.2378164931214</v>
      </c>
      <c r="AJ88">
        <v>-12.23346177133006</v>
      </c>
      <c r="AK88">
        <v>31.912259589329491</v>
      </c>
      <c r="AL88">
        <v>-12.23346177133006</v>
      </c>
      <c r="AM88">
        <v>1</v>
      </c>
      <c r="AN88">
        <v>7.4628538137286071</v>
      </c>
      <c r="AO88">
        <v>-3.746976649003499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</row>
    <row r="89" spans="1:49">
      <c r="A89">
        <v>-50.400599999999798</v>
      </c>
      <c r="B89">
        <v>12.11379999999982</v>
      </c>
      <c r="C89">
        <v>9.9000000000000625</v>
      </c>
      <c r="D89">
        <v>33</v>
      </c>
      <c r="E89">
        <v>1137.9000000000001</v>
      </c>
      <c r="F89">
        <v>86</v>
      </c>
      <c r="G89">
        <v>29.068000000000019</v>
      </c>
      <c r="H89">
        <v>-0.86675097929145162</v>
      </c>
      <c r="I89">
        <v>1.0531468656716381</v>
      </c>
      <c r="J89">
        <v>0</v>
      </c>
      <c r="K89">
        <v>0</v>
      </c>
      <c r="L89">
        <v>0.1208333333333332</v>
      </c>
      <c r="M89">
        <v>0</v>
      </c>
      <c r="N89">
        <v>89.895084503968221</v>
      </c>
      <c r="O89">
        <v>-14.35237944917111</v>
      </c>
      <c r="P89" t="b">
        <v>1</v>
      </c>
      <c r="Q89">
        <v>0</v>
      </c>
      <c r="R89" t="b">
        <v>0</v>
      </c>
      <c r="S89">
        <v>-14.35237944917111</v>
      </c>
      <c r="T89">
        <v>208.14027056929609</v>
      </c>
      <c r="U89">
        <v>768.45387894184137</v>
      </c>
      <c r="V89">
        <v>-658.47482418034633</v>
      </c>
      <c r="W89">
        <v>4</v>
      </c>
      <c r="X89">
        <v>927.5238318828026</v>
      </c>
      <c r="Y89" t="b">
        <v>0</v>
      </c>
      <c r="Z89">
        <v>927.5238318828026</v>
      </c>
      <c r="AA89" t="b">
        <v>0</v>
      </c>
      <c r="AB89">
        <v>-178.3517941983603</v>
      </c>
      <c r="AC89">
        <v>-14.35237944917111</v>
      </c>
      <c r="AD89" t="b">
        <v>0</v>
      </c>
      <c r="AE89">
        <v>0</v>
      </c>
      <c r="AF89">
        <v>0</v>
      </c>
      <c r="AG89">
        <v>0.94699347177390891</v>
      </c>
      <c r="AH89">
        <v>25.124390609033359</v>
      </c>
      <c r="AI89">
        <v>-139.93205036040669</v>
      </c>
      <c r="AJ89">
        <v>-13.59160964278705</v>
      </c>
      <c r="AK89">
        <v>38.419743837953597</v>
      </c>
      <c r="AL89">
        <v>-13.59160964278705</v>
      </c>
      <c r="AM89">
        <v>1</v>
      </c>
      <c r="AN89">
        <v>8.9051081359851096</v>
      </c>
      <c r="AO89">
        <v>-3.6284083913346259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</row>
    <row r="90" spans="1:49">
      <c r="A90">
        <v>-82.668899999999994</v>
      </c>
      <c r="B90">
        <v>40.422600000000003</v>
      </c>
      <c r="C90">
        <v>0</v>
      </c>
      <c r="D90">
        <v>33.099999999999987</v>
      </c>
      <c r="E90">
        <v>1090.2000000000021</v>
      </c>
      <c r="F90">
        <v>87</v>
      </c>
      <c r="G90">
        <v>25.326000000000029</v>
      </c>
      <c r="H90">
        <v>-1.3934748226103859</v>
      </c>
      <c r="I90">
        <v>1.727409850746269</v>
      </c>
      <c r="J90">
        <v>0</v>
      </c>
      <c r="K90">
        <v>0</v>
      </c>
      <c r="L90">
        <v>0.1245833333333333</v>
      </c>
      <c r="M90">
        <v>0</v>
      </c>
      <c r="N90">
        <v>89.905508392857115</v>
      </c>
      <c r="O90">
        <v>-21.664442045569931</v>
      </c>
      <c r="P90" t="b">
        <v>1</v>
      </c>
      <c r="Q90">
        <v>0</v>
      </c>
      <c r="R90" t="b">
        <v>0</v>
      </c>
      <c r="S90">
        <v>-21.664442045569931</v>
      </c>
      <c r="T90">
        <v>181.34582676613451</v>
      </c>
      <c r="U90">
        <v>669.52879242056849</v>
      </c>
      <c r="V90">
        <v>-1140.8047603963651</v>
      </c>
      <c r="W90">
        <v>3</v>
      </c>
      <c r="X90">
        <v>1086.6452300985829</v>
      </c>
      <c r="Y90" t="b">
        <v>1</v>
      </c>
      <c r="Z90">
        <v>1086.6452300985829</v>
      </c>
      <c r="AA90" t="b">
        <v>0</v>
      </c>
      <c r="AB90">
        <v>-308.99370541613359</v>
      </c>
      <c r="AC90">
        <v>-21.664442045569931</v>
      </c>
      <c r="AD90" t="b">
        <v>0</v>
      </c>
      <c r="AE90">
        <v>0</v>
      </c>
      <c r="AF90">
        <v>3.5547699014193772</v>
      </c>
      <c r="AG90">
        <v>0.95327216389505132</v>
      </c>
      <c r="AH90">
        <v>25.145406745294789</v>
      </c>
      <c r="AI90">
        <v>-181.48804571286979</v>
      </c>
      <c r="AJ90">
        <v>-20.65210954835938</v>
      </c>
      <c r="AK90">
        <v>127.5056597032638</v>
      </c>
      <c r="AL90">
        <v>-20.719669314315979</v>
      </c>
      <c r="AM90">
        <v>1</v>
      </c>
      <c r="AN90">
        <v>15.41975787382912</v>
      </c>
      <c r="AO90">
        <v>-3.4570806744433318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</row>
    <row r="91" spans="1:49">
      <c r="A91">
        <v>-81.67470000000003</v>
      </c>
      <c r="B91">
        <v>39.853200000000022</v>
      </c>
      <c r="C91">
        <v>0</v>
      </c>
      <c r="D91">
        <v>34</v>
      </c>
      <c r="E91">
        <v>750</v>
      </c>
      <c r="F91">
        <v>88</v>
      </c>
      <c r="G91">
        <v>19.840000000000021</v>
      </c>
      <c r="H91">
        <v>-1.2493497302669929</v>
      </c>
      <c r="I91">
        <v>1.70663552238806</v>
      </c>
      <c r="J91">
        <v>0</v>
      </c>
      <c r="K91">
        <v>0</v>
      </c>
      <c r="L91">
        <v>0.15833333333333369</v>
      </c>
      <c r="M91">
        <v>0</v>
      </c>
      <c r="N91">
        <v>89.921436130952358</v>
      </c>
      <c r="O91">
        <v>-15.15656324880676</v>
      </c>
      <c r="P91" t="b">
        <v>1</v>
      </c>
      <c r="Q91">
        <v>0</v>
      </c>
      <c r="R91" t="b">
        <v>0</v>
      </c>
      <c r="S91">
        <v>-15.15656324880676</v>
      </c>
      <c r="T91">
        <v>142.06353956566801</v>
      </c>
      <c r="U91">
        <v>524.49858807644637</v>
      </c>
      <c r="V91">
        <v>-1018.801292171455</v>
      </c>
      <c r="W91">
        <v>3</v>
      </c>
      <c r="X91">
        <v>851.26120844807247</v>
      </c>
      <c r="Y91" t="b">
        <v>0</v>
      </c>
      <c r="Z91">
        <v>851.26120844807247</v>
      </c>
      <c r="AA91" t="b">
        <v>0</v>
      </c>
      <c r="AB91">
        <v>-275.94834565857388</v>
      </c>
      <c r="AC91">
        <v>-15.156563248806769</v>
      </c>
      <c r="AD91" t="b">
        <v>0</v>
      </c>
      <c r="AE91">
        <v>0</v>
      </c>
      <c r="AF91">
        <v>0</v>
      </c>
      <c r="AG91">
        <v>0.9527012146614342</v>
      </c>
      <c r="AH91">
        <v>25.17337225802245</v>
      </c>
      <c r="AI91">
        <v>-161.98171539909839</v>
      </c>
      <c r="AJ91">
        <v>-14.43967621723106</v>
      </c>
      <c r="AK91">
        <v>113.96663025947559</v>
      </c>
      <c r="AL91">
        <v>-14.43967621723106</v>
      </c>
      <c r="AM91">
        <v>1</v>
      </c>
      <c r="AN91">
        <v>10.372397927561559</v>
      </c>
      <c r="AO91">
        <v>-2.3003741607468751</v>
      </c>
      <c r="AP91">
        <v>0</v>
      </c>
      <c r="AQ91">
        <v>0.48911769865270288</v>
      </c>
      <c r="AR91">
        <v>1</v>
      </c>
      <c r="AS91">
        <v>0</v>
      </c>
      <c r="AT91">
        <v>0</v>
      </c>
      <c r="AU91">
        <v>0</v>
      </c>
      <c r="AV91">
        <v>0.30030831987828721</v>
      </c>
      <c r="AW91">
        <v>9.5568575329888772E-2</v>
      </c>
    </row>
    <row r="92" spans="1:49">
      <c r="A92">
        <v>-75.250300000000038</v>
      </c>
      <c r="B92">
        <v>36.608600000000038</v>
      </c>
      <c r="C92">
        <v>1.649999999999906</v>
      </c>
      <c r="D92">
        <v>34</v>
      </c>
      <c r="E92">
        <v>809.89999999999657</v>
      </c>
      <c r="F92">
        <v>89</v>
      </c>
      <c r="G92">
        <v>16.570000000000022</v>
      </c>
      <c r="H92">
        <v>-0.90579292298831127</v>
      </c>
      <c r="I92">
        <v>1.57239432835821</v>
      </c>
      <c r="J92">
        <v>0</v>
      </c>
      <c r="K92">
        <v>0</v>
      </c>
      <c r="L92">
        <v>0.15833333333333369</v>
      </c>
      <c r="M92">
        <v>0</v>
      </c>
      <c r="N92">
        <v>89.936607123015847</v>
      </c>
      <c r="O92">
        <v>-8.8548211448391445</v>
      </c>
      <c r="P92" t="b">
        <v>1</v>
      </c>
      <c r="Q92">
        <v>0</v>
      </c>
      <c r="R92" t="b">
        <v>0</v>
      </c>
      <c r="S92">
        <v>-8.8548211448391445</v>
      </c>
      <c r="T92">
        <v>118.64883319572171</v>
      </c>
      <c r="U92">
        <v>438.05149215860467</v>
      </c>
      <c r="V92">
        <v>-712.66873045655984</v>
      </c>
      <c r="W92">
        <v>1</v>
      </c>
      <c r="X92">
        <v>2052.2712407630629</v>
      </c>
      <c r="Y92" t="b">
        <v>1</v>
      </c>
      <c r="Z92">
        <v>2052.2712407630629</v>
      </c>
      <c r="AA92" t="b">
        <v>0</v>
      </c>
      <c r="AB92">
        <v>-193.0305337097941</v>
      </c>
      <c r="AC92">
        <v>-8.8548211448391445</v>
      </c>
      <c r="AD92" t="b">
        <v>0</v>
      </c>
      <c r="AE92">
        <v>0</v>
      </c>
      <c r="AF92">
        <v>-1242.371240763066</v>
      </c>
      <c r="AG92">
        <v>0.94934079848498976</v>
      </c>
      <c r="AH92">
        <v>25.193176140107699</v>
      </c>
      <c r="AI92">
        <v>-39.114570118258193</v>
      </c>
      <c r="AJ92">
        <v>-8.4062429760833641</v>
      </c>
      <c r="AK92">
        <v>153.9159635915359</v>
      </c>
      <c r="AL92">
        <v>-3.3174056387393001</v>
      </c>
      <c r="AM92">
        <v>1</v>
      </c>
      <c r="AN92">
        <v>0</v>
      </c>
      <c r="AO92">
        <v>-1.4874077653084501</v>
      </c>
      <c r="AP92">
        <v>0</v>
      </c>
      <c r="AQ92">
        <v>0.36334162285897098</v>
      </c>
      <c r="AR92">
        <v>1</v>
      </c>
      <c r="AS92">
        <v>3</v>
      </c>
      <c r="AT92">
        <v>0</v>
      </c>
      <c r="AU92">
        <v>0</v>
      </c>
      <c r="AV92">
        <v>0.37223615778565983</v>
      </c>
      <c r="AW92">
        <v>0.1184585205640161</v>
      </c>
    </row>
    <row r="93" spans="1:49">
      <c r="A93">
        <v>-70.476399999999984</v>
      </c>
      <c r="B93">
        <v>31.570799999999991</v>
      </c>
      <c r="C93">
        <v>14.85000000000009</v>
      </c>
      <c r="D93">
        <v>34</v>
      </c>
      <c r="E93">
        <v>1329.5000000000009</v>
      </c>
      <c r="F93">
        <v>90</v>
      </c>
      <c r="G93">
        <v>12.732000000000021</v>
      </c>
      <c r="H93">
        <v>-1.0508119111130969</v>
      </c>
      <c r="I93">
        <v>1.4726411940298501</v>
      </c>
      <c r="J93">
        <v>0</v>
      </c>
      <c r="K93">
        <v>0</v>
      </c>
      <c r="L93">
        <v>0.15833333333333369</v>
      </c>
      <c r="M93">
        <v>0</v>
      </c>
      <c r="N93">
        <v>89.950134781746002</v>
      </c>
      <c r="O93">
        <v>-8.0988065622049454</v>
      </c>
      <c r="P93" t="b">
        <v>1</v>
      </c>
      <c r="Q93">
        <v>0</v>
      </c>
      <c r="R93" t="b">
        <v>0</v>
      </c>
      <c r="S93">
        <v>-8.0988065622049454</v>
      </c>
      <c r="T93">
        <v>91.166985168855135</v>
      </c>
      <c r="U93">
        <v>336.58850924341323</v>
      </c>
      <c r="V93">
        <v>-848.31044602339568</v>
      </c>
      <c r="W93">
        <v>0</v>
      </c>
      <c r="X93">
        <v>0</v>
      </c>
      <c r="Y93" t="b">
        <v>1</v>
      </c>
      <c r="Z93">
        <v>750</v>
      </c>
      <c r="AA93" t="b">
        <v>1</v>
      </c>
      <c r="AB93">
        <v>-229.7698932891104</v>
      </c>
      <c r="AC93">
        <v>-8.0988065622049454</v>
      </c>
      <c r="AD93" t="b">
        <v>1</v>
      </c>
      <c r="AE93">
        <v>579.50000000000091</v>
      </c>
      <c r="AF93">
        <v>0</v>
      </c>
      <c r="AG93">
        <v>0</v>
      </c>
      <c r="AH93">
        <v>25.205568035579059</v>
      </c>
      <c r="AI93">
        <v>0</v>
      </c>
      <c r="AJ93">
        <v>0</v>
      </c>
      <c r="AK93">
        <v>229.7698932891104</v>
      </c>
      <c r="AL93">
        <v>0</v>
      </c>
      <c r="AM93">
        <v>1</v>
      </c>
      <c r="AN93">
        <v>0</v>
      </c>
      <c r="AO93">
        <v>1.543392512686578</v>
      </c>
      <c r="AP93">
        <v>0</v>
      </c>
      <c r="AQ93">
        <v>2.2241380734206162</v>
      </c>
      <c r="AR93">
        <v>1</v>
      </c>
      <c r="AS93">
        <v>3</v>
      </c>
      <c r="AT93">
        <v>0</v>
      </c>
      <c r="AU93">
        <v>0</v>
      </c>
      <c r="AV93">
        <v>1.284151206016316</v>
      </c>
      <c r="AW93">
        <v>0.408661675829951</v>
      </c>
    </row>
    <row r="94" spans="1:49">
      <c r="A94">
        <v>-72.506600000000034</v>
      </c>
      <c r="B94">
        <v>33.151900000000012</v>
      </c>
      <c r="C94">
        <v>0.3099999999999824</v>
      </c>
      <c r="D94">
        <v>34</v>
      </c>
      <c r="E94">
        <v>1113.600000000002</v>
      </c>
      <c r="F94">
        <v>91</v>
      </c>
      <c r="G94">
        <v>9.5420000000000122</v>
      </c>
      <c r="H94">
        <v>-0.74762609922597723</v>
      </c>
      <c r="I94">
        <v>1.5150632835820901</v>
      </c>
      <c r="J94">
        <v>0</v>
      </c>
      <c r="K94">
        <v>0</v>
      </c>
      <c r="L94">
        <v>0.13916666666666941</v>
      </c>
      <c r="M94">
        <v>0</v>
      </c>
      <c r="N94">
        <v>89.962976587301554</v>
      </c>
      <c r="O94">
        <v>-4.1332556301678549</v>
      </c>
      <c r="P94" t="b">
        <v>1</v>
      </c>
      <c r="Q94">
        <v>0</v>
      </c>
      <c r="R94" t="b">
        <v>0</v>
      </c>
      <c r="S94">
        <v>-4.1332556301678549</v>
      </c>
      <c r="T94">
        <v>68.325115651996185</v>
      </c>
      <c r="U94">
        <v>252.2563269871699</v>
      </c>
      <c r="V94">
        <v>-577.6746003219406</v>
      </c>
      <c r="W94">
        <v>0</v>
      </c>
      <c r="X94">
        <v>0</v>
      </c>
      <c r="Y94" t="b">
        <v>0</v>
      </c>
      <c r="Z94">
        <v>750</v>
      </c>
      <c r="AA94" t="b">
        <v>1</v>
      </c>
      <c r="AB94">
        <v>-156.4665764685646</v>
      </c>
      <c r="AC94">
        <v>-4.1332556301678549</v>
      </c>
      <c r="AD94" t="b">
        <v>1</v>
      </c>
      <c r="AE94">
        <v>363.60000000000201</v>
      </c>
      <c r="AF94">
        <v>0</v>
      </c>
      <c r="AG94">
        <v>0</v>
      </c>
      <c r="AH94">
        <v>25.205568035579059</v>
      </c>
      <c r="AI94">
        <v>0</v>
      </c>
      <c r="AJ94">
        <v>0</v>
      </c>
      <c r="AK94">
        <v>156.4665764685646</v>
      </c>
      <c r="AL94">
        <v>0</v>
      </c>
      <c r="AM94">
        <v>1</v>
      </c>
      <c r="AN94">
        <v>0</v>
      </c>
      <c r="AO94">
        <v>1.743576865275791</v>
      </c>
      <c r="AP94">
        <v>0</v>
      </c>
      <c r="AQ94">
        <v>2.0461670731228052</v>
      </c>
      <c r="AR94">
        <v>1</v>
      </c>
      <c r="AS94">
        <v>3</v>
      </c>
      <c r="AT94">
        <v>0</v>
      </c>
      <c r="AU94">
        <v>0</v>
      </c>
      <c r="AV94">
        <v>1.1503149847238461</v>
      </c>
      <c r="AW94">
        <v>0.36607032504206399</v>
      </c>
    </row>
    <row r="95" spans="1:49">
      <c r="A95">
        <v>-66.614500000000035</v>
      </c>
      <c r="B95">
        <v>30.210800000000042</v>
      </c>
      <c r="C95">
        <v>5.2599999999998772</v>
      </c>
      <c r="D95">
        <v>34</v>
      </c>
      <c r="E95">
        <v>783.69999999999811</v>
      </c>
      <c r="F95">
        <v>92</v>
      </c>
      <c r="G95">
        <v>7.1300000000000159</v>
      </c>
      <c r="H95">
        <v>-0.62701702531633174</v>
      </c>
      <c r="I95">
        <v>1.3919447761194039</v>
      </c>
      <c r="J95">
        <v>0</v>
      </c>
      <c r="K95">
        <v>0</v>
      </c>
      <c r="L95">
        <v>-3.3333333333333597E-2</v>
      </c>
      <c r="M95">
        <v>0</v>
      </c>
      <c r="N95">
        <v>89.975548551587266</v>
      </c>
      <c r="O95">
        <v>-2.5179100864655939</v>
      </c>
      <c r="P95" t="b">
        <v>1</v>
      </c>
      <c r="Q95">
        <v>0</v>
      </c>
      <c r="R95" t="b">
        <v>0</v>
      </c>
      <c r="S95">
        <v>-2.5179100864655939</v>
      </c>
      <c r="T95">
        <v>51.054084531411988</v>
      </c>
      <c r="U95">
        <v>188.4916800899731</v>
      </c>
      <c r="V95">
        <v>-470.95683747933538</v>
      </c>
      <c r="W95">
        <v>0</v>
      </c>
      <c r="X95">
        <v>0</v>
      </c>
      <c r="Y95" t="b">
        <v>0</v>
      </c>
      <c r="Z95">
        <v>750</v>
      </c>
      <c r="AA95" t="b">
        <v>1</v>
      </c>
      <c r="AB95">
        <v>-127.5614402706759</v>
      </c>
      <c r="AC95">
        <v>-2.5179100864655939</v>
      </c>
      <c r="AD95" t="b">
        <v>1</v>
      </c>
      <c r="AE95">
        <v>33.699999999998113</v>
      </c>
      <c r="AF95">
        <v>0</v>
      </c>
      <c r="AG95">
        <v>0</v>
      </c>
      <c r="AH95">
        <v>25.205568035579059</v>
      </c>
      <c r="AI95">
        <v>0</v>
      </c>
      <c r="AJ95">
        <v>0</v>
      </c>
      <c r="AK95">
        <v>127.5614402706759</v>
      </c>
      <c r="AL95">
        <v>0</v>
      </c>
      <c r="AM95">
        <v>1</v>
      </c>
      <c r="AN95">
        <v>0</v>
      </c>
      <c r="AO95">
        <v>1.394733975621826</v>
      </c>
      <c r="AP95">
        <v>0</v>
      </c>
      <c r="AQ95">
        <v>1.539463059834854</v>
      </c>
      <c r="AR95">
        <v>1</v>
      </c>
      <c r="AS95">
        <v>3</v>
      </c>
      <c r="AT95">
        <v>0</v>
      </c>
      <c r="AU95">
        <v>0</v>
      </c>
      <c r="AV95">
        <v>0.85390847591129548</v>
      </c>
      <c r="AW95">
        <v>0.27174344199998801</v>
      </c>
    </row>
    <row r="96" spans="1:49">
      <c r="A96">
        <v>-59.674100000000067</v>
      </c>
      <c r="B96">
        <v>22.946200000000079</v>
      </c>
      <c r="C96">
        <v>24.43000000000001</v>
      </c>
      <c r="D96">
        <v>34</v>
      </c>
      <c r="E96">
        <v>1053.300000000002</v>
      </c>
      <c r="F96">
        <v>93</v>
      </c>
      <c r="G96">
        <v>4.2300000000000271</v>
      </c>
      <c r="H96">
        <v>-1.17097246617535</v>
      </c>
      <c r="I96">
        <v>1.2469214925373151</v>
      </c>
      <c r="J96">
        <v>0</v>
      </c>
      <c r="K96">
        <v>0</v>
      </c>
      <c r="L96">
        <v>-3.3333333333333597E-2</v>
      </c>
      <c r="M96">
        <v>0</v>
      </c>
      <c r="N96">
        <v>89.986095575396789</v>
      </c>
      <c r="O96">
        <v>-3.060818384261125</v>
      </c>
      <c r="P96" t="b">
        <v>1</v>
      </c>
      <c r="Q96">
        <v>0</v>
      </c>
      <c r="R96" t="b">
        <v>0</v>
      </c>
      <c r="S96">
        <v>-3.060818384261125</v>
      </c>
      <c r="T96">
        <v>30.288748606994901</v>
      </c>
      <c r="U96">
        <v>111.8260598570252</v>
      </c>
      <c r="V96">
        <v>-965.00066493180589</v>
      </c>
      <c r="W96">
        <v>0</v>
      </c>
      <c r="X96">
        <v>0</v>
      </c>
      <c r="Y96" t="b">
        <v>0</v>
      </c>
      <c r="Z96">
        <v>750</v>
      </c>
      <c r="AA96" t="b">
        <v>1</v>
      </c>
      <c r="AB96">
        <v>-261.3761280963721</v>
      </c>
      <c r="AC96">
        <v>-3.060818384261125</v>
      </c>
      <c r="AD96" t="b">
        <v>1</v>
      </c>
      <c r="AE96">
        <v>303.300000000002</v>
      </c>
      <c r="AF96">
        <v>0</v>
      </c>
      <c r="AG96">
        <v>0</v>
      </c>
      <c r="AH96">
        <v>25.205568035579059</v>
      </c>
      <c r="AI96">
        <v>0</v>
      </c>
      <c r="AJ96">
        <v>0</v>
      </c>
      <c r="AK96">
        <v>261.37612809637221</v>
      </c>
      <c r="AL96">
        <v>0</v>
      </c>
      <c r="AM96">
        <v>1</v>
      </c>
      <c r="AN96">
        <v>0</v>
      </c>
      <c r="AO96">
        <v>1.2477926662384351</v>
      </c>
      <c r="AP96">
        <v>0</v>
      </c>
      <c r="AQ96">
        <v>1.7751362748825239</v>
      </c>
      <c r="AR96">
        <v>1</v>
      </c>
      <c r="AS96">
        <v>3</v>
      </c>
      <c r="AT96">
        <v>0</v>
      </c>
      <c r="AU96">
        <v>0</v>
      </c>
      <c r="AV96">
        <v>1.021859871854981</v>
      </c>
      <c r="AW96">
        <v>0.32519143052561178</v>
      </c>
    </row>
    <row r="97" spans="1:49">
      <c r="A97">
        <v>-46.60780000000014</v>
      </c>
      <c r="B97">
        <v>8.4918000000001594</v>
      </c>
      <c r="C97">
        <v>21.72000000000002</v>
      </c>
      <c r="D97">
        <v>34</v>
      </c>
      <c r="E97">
        <v>750</v>
      </c>
      <c r="F97">
        <v>94</v>
      </c>
      <c r="G97">
        <v>0</v>
      </c>
      <c r="H97">
        <v>0</v>
      </c>
      <c r="I97">
        <v>0.97389432835821188</v>
      </c>
      <c r="J97">
        <v>0</v>
      </c>
      <c r="K97">
        <v>0</v>
      </c>
      <c r="L97">
        <v>-3.3333333333333597E-2</v>
      </c>
      <c r="M97">
        <v>0</v>
      </c>
      <c r="N97">
        <v>89.992333273809493</v>
      </c>
      <c r="O97">
        <v>0</v>
      </c>
      <c r="P97" t="b">
        <v>1</v>
      </c>
      <c r="Q97">
        <v>0</v>
      </c>
      <c r="R97" t="b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 t="b">
        <v>0</v>
      </c>
      <c r="Z97">
        <v>750</v>
      </c>
      <c r="AA97" t="b">
        <v>1</v>
      </c>
      <c r="AB97">
        <v>0</v>
      </c>
      <c r="AC97">
        <v>0</v>
      </c>
      <c r="AD97" t="b">
        <v>1</v>
      </c>
      <c r="AE97">
        <v>0</v>
      </c>
      <c r="AF97">
        <v>0</v>
      </c>
      <c r="AG97">
        <v>1</v>
      </c>
      <c r="AH97">
        <v>25.205568035579059</v>
      </c>
      <c r="AI97">
        <v>0</v>
      </c>
      <c r="AJ97">
        <v>0</v>
      </c>
      <c r="AK97">
        <v>0</v>
      </c>
      <c r="AL97">
        <v>0</v>
      </c>
      <c r="AM97">
        <v>1</v>
      </c>
      <c r="AN97">
        <v>0</v>
      </c>
      <c r="AO97">
        <v>1.0444593981489341</v>
      </c>
      <c r="AP97">
        <v>0</v>
      </c>
      <c r="AQ97">
        <v>0.48911769865270288</v>
      </c>
      <c r="AR97">
        <v>1</v>
      </c>
      <c r="AS97">
        <v>0</v>
      </c>
      <c r="AT97">
        <v>0</v>
      </c>
      <c r="AU97">
        <v>0</v>
      </c>
      <c r="AV97">
        <v>0.30030831987828721</v>
      </c>
      <c r="AW97">
        <v>9.5568575329888772E-2</v>
      </c>
    </row>
    <row r="98" spans="1:49">
      <c r="A98">
        <v>-21.227000000000132</v>
      </c>
      <c r="B98">
        <v>-19.019699999999869</v>
      </c>
      <c r="C98">
        <v>18.850000000000019</v>
      </c>
      <c r="D98">
        <v>34</v>
      </c>
      <c r="E98">
        <v>750</v>
      </c>
      <c r="F98">
        <v>95</v>
      </c>
      <c r="G98">
        <v>0</v>
      </c>
      <c r="H98">
        <v>0</v>
      </c>
      <c r="I98">
        <v>0.44354925373134613</v>
      </c>
      <c r="J98">
        <v>0</v>
      </c>
      <c r="K98">
        <v>0</v>
      </c>
      <c r="L98">
        <v>-2.9166666666666841E-2</v>
      </c>
      <c r="M98">
        <v>0</v>
      </c>
      <c r="N98">
        <v>89.990244404761867</v>
      </c>
      <c r="O98">
        <v>0</v>
      </c>
      <c r="P98" t="b">
        <v>1</v>
      </c>
      <c r="Q98">
        <v>0</v>
      </c>
      <c r="R98" t="b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 t="b">
        <v>0</v>
      </c>
      <c r="Z98">
        <v>750</v>
      </c>
      <c r="AA98" t="b">
        <v>1</v>
      </c>
      <c r="AB98">
        <v>0</v>
      </c>
      <c r="AC98">
        <v>0</v>
      </c>
      <c r="AD98" t="b">
        <v>1</v>
      </c>
      <c r="AE98">
        <v>0</v>
      </c>
      <c r="AF98">
        <v>0</v>
      </c>
      <c r="AG98">
        <v>1</v>
      </c>
      <c r="AH98">
        <v>25.205568035579059</v>
      </c>
      <c r="AI98">
        <v>0</v>
      </c>
      <c r="AJ98">
        <v>0</v>
      </c>
      <c r="AK98">
        <v>0</v>
      </c>
      <c r="AL98">
        <v>0</v>
      </c>
      <c r="AM98">
        <v>1</v>
      </c>
      <c r="AN98">
        <v>0</v>
      </c>
      <c r="AO98">
        <v>0.44354925373134613</v>
      </c>
      <c r="AP98">
        <v>0</v>
      </c>
      <c r="AQ98">
        <v>0.48911769865270288</v>
      </c>
      <c r="AR98">
        <v>1</v>
      </c>
      <c r="AS98">
        <v>0</v>
      </c>
      <c r="AT98">
        <v>0</v>
      </c>
      <c r="AU98">
        <v>0</v>
      </c>
      <c r="AV98">
        <v>0.30030831987828721</v>
      </c>
      <c r="AW98">
        <v>9.5568575329888772E-2</v>
      </c>
    </row>
    <row r="99" spans="1:49">
      <c r="A99">
        <v>-0.45000000000000279</v>
      </c>
      <c r="B99">
        <v>-40.57609999999999</v>
      </c>
      <c r="C99">
        <v>15.66</v>
      </c>
      <c r="D99">
        <v>34</v>
      </c>
      <c r="E99">
        <v>750</v>
      </c>
      <c r="F99">
        <v>96</v>
      </c>
      <c r="G99">
        <v>0</v>
      </c>
      <c r="H99">
        <v>0</v>
      </c>
      <c r="I99">
        <v>9.4029850746269236E-3</v>
      </c>
      <c r="J99">
        <v>0</v>
      </c>
      <c r="K99">
        <v>0</v>
      </c>
      <c r="L99">
        <v>8.333333333333609E-3</v>
      </c>
      <c r="M99">
        <v>0</v>
      </c>
      <c r="N99">
        <v>89.978419841269798</v>
      </c>
      <c r="O99">
        <v>0</v>
      </c>
      <c r="P99" t="b">
        <v>1</v>
      </c>
      <c r="Q99">
        <v>0</v>
      </c>
      <c r="R99" t="b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t="b">
        <v>0</v>
      </c>
      <c r="Z99">
        <v>750</v>
      </c>
      <c r="AA99" t="b">
        <v>1</v>
      </c>
      <c r="AB99">
        <v>0</v>
      </c>
      <c r="AC99">
        <v>0</v>
      </c>
      <c r="AD99" t="b">
        <v>1</v>
      </c>
      <c r="AE99">
        <v>0</v>
      </c>
      <c r="AF99">
        <v>0</v>
      </c>
      <c r="AG99">
        <v>1</v>
      </c>
      <c r="AH99">
        <v>25.205568035579059</v>
      </c>
      <c r="AI99">
        <v>0</v>
      </c>
      <c r="AJ99">
        <v>0</v>
      </c>
      <c r="AK99">
        <v>0</v>
      </c>
      <c r="AL99">
        <v>0</v>
      </c>
      <c r="AM99">
        <v>1</v>
      </c>
      <c r="AN99">
        <v>0</v>
      </c>
      <c r="AO99">
        <v>9.4029850746269236E-3</v>
      </c>
      <c r="AP99">
        <v>0</v>
      </c>
      <c r="AQ99">
        <v>0.48911769865270288</v>
      </c>
      <c r="AR99">
        <v>1</v>
      </c>
      <c r="AS99">
        <v>0</v>
      </c>
      <c r="AT99">
        <v>0</v>
      </c>
      <c r="AU99">
        <v>0</v>
      </c>
      <c r="AV99">
        <v>0.30030831987828721</v>
      </c>
      <c r="AW99">
        <v>9.5568575329888772E-2</v>
      </c>
    </row>
    <row r="100" spans="1:49">
      <c r="A100">
        <v>0</v>
      </c>
      <c r="B100">
        <v>-41.677399999999999</v>
      </c>
      <c r="C100">
        <v>15.38</v>
      </c>
      <c r="D100">
        <v>34</v>
      </c>
      <c r="E100">
        <v>750</v>
      </c>
      <c r="F100">
        <v>97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8.333333333333609E-3</v>
      </c>
      <c r="M100">
        <v>0</v>
      </c>
      <c r="N100">
        <v>89.962099702380911</v>
      </c>
      <c r="O100">
        <v>0</v>
      </c>
      <c r="P100" t="b">
        <v>1</v>
      </c>
      <c r="Q100">
        <v>0</v>
      </c>
      <c r="R100" t="b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t="b">
        <v>0</v>
      </c>
      <c r="Z100">
        <v>750</v>
      </c>
      <c r="AA100" t="b">
        <v>1</v>
      </c>
      <c r="AB100">
        <v>0</v>
      </c>
      <c r="AC100">
        <v>0</v>
      </c>
      <c r="AD100" t="b">
        <v>1</v>
      </c>
      <c r="AE100">
        <v>0</v>
      </c>
      <c r="AF100">
        <v>0</v>
      </c>
      <c r="AG100">
        <v>1</v>
      </c>
      <c r="AH100">
        <v>25.205568035579059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0.48911769865270288</v>
      </c>
      <c r="AR100">
        <v>1</v>
      </c>
      <c r="AS100">
        <v>0</v>
      </c>
      <c r="AT100">
        <v>0</v>
      </c>
      <c r="AU100">
        <v>0</v>
      </c>
      <c r="AV100">
        <v>0.30030831987828721</v>
      </c>
      <c r="AW100">
        <v>9.5568575329888772E-2</v>
      </c>
    </row>
    <row r="101" spans="1:49">
      <c r="A101">
        <v>0</v>
      </c>
      <c r="B101">
        <v>-41.766000000000012</v>
      </c>
      <c r="C101">
        <v>16.14</v>
      </c>
      <c r="D101">
        <v>34</v>
      </c>
      <c r="E101">
        <v>750</v>
      </c>
      <c r="F101">
        <v>98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8.333333333333609E-3</v>
      </c>
      <c r="M101">
        <v>0</v>
      </c>
      <c r="N101">
        <v>89.945543472222184</v>
      </c>
      <c r="O101">
        <v>0</v>
      </c>
      <c r="P101" t="b">
        <v>1</v>
      </c>
      <c r="Q101">
        <v>0</v>
      </c>
      <c r="R101" t="b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t="b">
        <v>0</v>
      </c>
      <c r="Z101">
        <v>750</v>
      </c>
      <c r="AA101" t="b">
        <v>1</v>
      </c>
      <c r="AB101">
        <v>0</v>
      </c>
      <c r="AC101">
        <v>0</v>
      </c>
      <c r="AD101" t="b">
        <v>1</v>
      </c>
      <c r="AE101">
        <v>0</v>
      </c>
      <c r="AF101">
        <v>0</v>
      </c>
      <c r="AG101">
        <v>1</v>
      </c>
      <c r="AH101">
        <v>25.205568035579059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0.48911769865270288</v>
      </c>
      <c r="AR101">
        <v>1</v>
      </c>
      <c r="AS101">
        <v>0</v>
      </c>
      <c r="AT101">
        <v>0</v>
      </c>
      <c r="AU101">
        <v>0</v>
      </c>
      <c r="AV101">
        <v>0.30030831987828721</v>
      </c>
      <c r="AW101">
        <v>9.5568575329888772E-2</v>
      </c>
    </row>
    <row r="102" spans="1:49">
      <c r="A102">
        <v>0</v>
      </c>
      <c r="B102">
        <v>-41.272100000000023</v>
      </c>
      <c r="C102">
        <v>16.54</v>
      </c>
      <c r="D102">
        <v>34</v>
      </c>
      <c r="E102">
        <v>750</v>
      </c>
      <c r="F102">
        <v>99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4.1666666666669572E-3</v>
      </c>
      <c r="M102">
        <v>0</v>
      </c>
      <c r="N102">
        <v>89.929067658730119</v>
      </c>
      <c r="O102">
        <v>0</v>
      </c>
      <c r="P102" t="b">
        <v>1</v>
      </c>
      <c r="Q102">
        <v>0</v>
      </c>
      <c r="R102" t="b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 t="b">
        <v>0</v>
      </c>
      <c r="Z102">
        <v>750</v>
      </c>
      <c r="AA102" t="b">
        <v>1</v>
      </c>
      <c r="AB102">
        <v>0</v>
      </c>
      <c r="AC102">
        <v>0</v>
      </c>
      <c r="AD102" t="b">
        <v>1</v>
      </c>
      <c r="AE102">
        <v>0</v>
      </c>
      <c r="AF102">
        <v>0</v>
      </c>
      <c r="AG102">
        <v>1</v>
      </c>
      <c r="AH102">
        <v>25.205568035579059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0.48911769865270288</v>
      </c>
      <c r="AR102">
        <v>1</v>
      </c>
      <c r="AS102">
        <v>0</v>
      </c>
      <c r="AT102">
        <v>0</v>
      </c>
      <c r="AU102">
        <v>0</v>
      </c>
      <c r="AV102">
        <v>0.30030831987828721</v>
      </c>
      <c r="AW102">
        <v>9.5568575329888772E-2</v>
      </c>
    </row>
    <row r="103" spans="1:49">
      <c r="A103">
        <v>0</v>
      </c>
      <c r="B103">
        <v>-37.964399999999998</v>
      </c>
      <c r="C103">
        <v>16.899999999999999</v>
      </c>
      <c r="D103">
        <v>34</v>
      </c>
      <c r="E103">
        <v>750</v>
      </c>
      <c r="F103">
        <v>100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-3.3333333333333798E-2</v>
      </c>
      <c r="M103">
        <v>0</v>
      </c>
      <c r="N103">
        <v>89.913346130952348</v>
      </c>
      <c r="O103">
        <v>0</v>
      </c>
      <c r="P103" t="b">
        <v>1</v>
      </c>
      <c r="Q103">
        <v>0</v>
      </c>
      <c r="R103" t="b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 t="b">
        <v>0</v>
      </c>
      <c r="Z103">
        <v>750</v>
      </c>
      <c r="AA103" t="b">
        <v>1</v>
      </c>
      <c r="AB103">
        <v>0</v>
      </c>
      <c r="AC103">
        <v>0</v>
      </c>
      <c r="AD103" t="b">
        <v>1</v>
      </c>
      <c r="AE103">
        <v>0</v>
      </c>
      <c r="AF103">
        <v>0</v>
      </c>
      <c r="AG103">
        <v>1</v>
      </c>
      <c r="AH103">
        <v>25.205568035579059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0.48911769865270288</v>
      </c>
      <c r="AR103">
        <v>1</v>
      </c>
      <c r="AS103">
        <v>0</v>
      </c>
      <c r="AT103">
        <v>0</v>
      </c>
      <c r="AU103">
        <v>0</v>
      </c>
      <c r="AV103">
        <v>0.30030831987828721</v>
      </c>
      <c r="AW103">
        <v>9.5568575329888772E-2</v>
      </c>
    </row>
    <row r="104" spans="1:49">
      <c r="A104">
        <v>0</v>
      </c>
      <c r="B104">
        <v>-37.997199999999999</v>
      </c>
      <c r="C104">
        <v>16.899999999999999</v>
      </c>
      <c r="D104">
        <v>34</v>
      </c>
      <c r="E104">
        <v>750</v>
      </c>
      <c r="F104">
        <v>101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-3.3333333333333798E-2</v>
      </c>
      <c r="M104">
        <v>0</v>
      </c>
      <c r="N104">
        <v>89.898274384920597</v>
      </c>
      <c r="O104">
        <v>0</v>
      </c>
      <c r="P104" t="b">
        <v>1</v>
      </c>
      <c r="Q104">
        <v>0</v>
      </c>
      <c r="R104" t="b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 t="b">
        <v>0</v>
      </c>
      <c r="Z104">
        <v>750</v>
      </c>
      <c r="AA104" t="b">
        <v>1</v>
      </c>
      <c r="AB104">
        <v>0</v>
      </c>
      <c r="AC104">
        <v>0</v>
      </c>
      <c r="AD104" t="b">
        <v>1</v>
      </c>
      <c r="AE104">
        <v>0</v>
      </c>
      <c r="AF104">
        <v>0</v>
      </c>
      <c r="AG104">
        <v>1</v>
      </c>
      <c r="AH104">
        <v>25.205568035579059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0.48911769865270288</v>
      </c>
      <c r="AR104">
        <v>1</v>
      </c>
      <c r="AS104">
        <v>0</v>
      </c>
      <c r="AT104">
        <v>0</v>
      </c>
      <c r="AU104">
        <v>0</v>
      </c>
      <c r="AV104">
        <v>0.30030831987828721</v>
      </c>
      <c r="AW104">
        <v>9.5568575329888772E-2</v>
      </c>
    </row>
    <row r="105" spans="1:49">
      <c r="A105">
        <v>0</v>
      </c>
      <c r="B105">
        <v>-38.041699999999999</v>
      </c>
      <c r="C105">
        <v>16.97</v>
      </c>
      <c r="D105">
        <v>34</v>
      </c>
      <c r="E105">
        <v>750</v>
      </c>
      <c r="F105">
        <v>102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-3.3333333333333798E-2</v>
      </c>
      <c r="M105">
        <v>0</v>
      </c>
      <c r="N105">
        <v>89.88318730158727</v>
      </c>
      <c r="O105">
        <v>0</v>
      </c>
      <c r="P105" t="b">
        <v>1</v>
      </c>
      <c r="Q105">
        <v>0</v>
      </c>
      <c r="R105" t="b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 t="b">
        <v>0</v>
      </c>
      <c r="Z105">
        <v>750</v>
      </c>
      <c r="AA105" t="b">
        <v>1</v>
      </c>
      <c r="AB105">
        <v>0</v>
      </c>
      <c r="AC105">
        <v>0</v>
      </c>
      <c r="AD105" t="b">
        <v>1</v>
      </c>
      <c r="AE105">
        <v>0</v>
      </c>
      <c r="AF105">
        <v>0</v>
      </c>
      <c r="AG105">
        <v>1</v>
      </c>
      <c r="AH105">
        <v>25.205568035579059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0.48911769865270288</v>
      </c>
      <c r="AR105">
        <v>1</v>
      </c>
      <c r="AS105">
        <v>0</v>
      </c>
      <c r="AT105">
        <v>0</v>
      </c>
      <c r="AU105">
        <v>0</v>
      </c>
      <c r="AV105">
        <v>0.30030831987828721</v>
      </c>
      <c r="AW105">
        <v>9.5568575329888772E-2</v>
      </c>
    </row>
    <row r="106" spans="1:49">
      <c r="A106">
        <v>0</v>
      </c>
      <c r="B106">
        <v>-38.225200000000008</v>
      </c>
      <c r="C106">
        <v>17.57</v>
      </c>
      <c r="D106">
        <v>34</v>
      </c>
      <c r="E106">
        <v>750</v>
      </c>
      <c r="F106">
        <v>103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-1.458333333333664E-2</v>
      </c>
      <c r="M106">
        <v>0</v>
      </c>
      <c r="N106">
        <v>89.868054980158703</v>
      </c>
      <c r="O106">
        <v>0</v>
      </c>
      <c r="P106" t="b">
        <v>1</v>
      </c>
      <c r="Q106">
        <v>0</v>
      </c>
      <c r="R106" t="b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 t="b">
        <v>0</v>
      </c>
      <c r="Z106">
        <v>750</v>
      </c>
      <c r="AA106" t="b">
        <v>1</v>
      </c>
      <c r="AB106">
        <v>0</v>
      </c>
      <c r="AC106">
        <v>0</v>
      </c>
      <c r="AD106" t="b">
        <v>1</v>
      </c>
      <c r="AE106">
        <v>0</v>
      </c>
      <c r="AF106">
        <v>0</v>
      </c>
      <c r="AG106">
        <v>1</v>
      </c>
      <c r="AH106">
        <v>25.205568035579059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0.48911769865270288</v>
      </c>
      <c r="AR106">
        <v>1</v>
      </c>
      <c r="AS106">
        <v>0</v>
      </c>
      <c r="AT106">
        <v>0</v>
      </c>
      <c r="AU106">
        <v>0</v>
      </c>
      <c r="AV106">
        <v>0.30030831987828721</v>
      </c>
      <c r="AW106">
        <v>9.5568575329888772E-2</v>
      </c>
    </row>
    <row r="107" spans="1:49">
      <c r="A107">
        <v>0</v>
      </c>
      <c r="B107">
        <v>-37.901299999999999</v>
      </c>
      <c r="C107">
        <v>17.329999999999998</v>
      </c>
      <c r="D107">
        <v>34</v>
      </c>
      <c r="E107">
        <v>750</v>
      </c>
      <c r="F107">
        <v>104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0.1541666666666662</v>
      </c>
      <c r="M107">
        <v>0</v>
      </c>
      <c r="N107">
        <v>89.85295051587299</v>
      </c>
      <c r="O107">
        <v>0</v>
      </c>
      <c r="P107" t="b">
        <v>1</v>
      </c>
      <c r="Q107">
        <v>0</v>
      </c>
      <c r="R107" t="b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t="b">
        <v>0</v>
      </c>
      <c r="Z107">
        <v>750</v>
      </c>
      <c r="AA107" t="b">
        <v>1</v>
      </c>
      <c r="AB107">
        <v>0</v>
      </c>
      <c r="AC107">
        <v>0</v>
      </c>
      <c r="AD107" t="b">
        <v>1</v>
      </c>
      <c r="AE107">
        <v>0</v>
      </c>
      <c r="AF107">
        <v>0</v>
      </c>
      <c r="AG107">
        <v>1</v>
      </c>
      <c r="AH107">
        <v>25.205568035579059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0.48911769865270288</v>
      </c>
      <c r="AR107">
        <v>1</v>
      </c>
      <c r="AS107">
        <v>0</v>
      </c>
      <c r="AT107">
        <v>0</v>
      </c>
      <c r="AU107">
        <v>0</v>
      </c>
      <c r="AV107">
        <v>0.30030831987828721</v>
      </c>
      <c r="AW107">
        <v>9.5568575329888772E-2</v>
      </c>
    </row>
    <row r="108" spans="1:49">
      <c r="A108">
        <v>0</v>
      </c>
      <c r="B108">
        <v>-38.191399999999987</v>
      </c>
      <c r="C108">
        <v>17.57</v>
      </c>
      <c r="D108">
        <v>34</v>
      </c>
      <c r="E108">
        <v>750</v>
      </c>
      <c r="F108">
        <v>105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0.1541666666666662</v>
      </c>
      <c r="M108">
        <v>0</v>
      </c>
      <c r="N108">
        <v>89.837852757936489</v>
      </c>
      <c r="O108">
        <v>0</v>
      </c>
      <c r="P108" t="b">
        <v>1</v>
      </c>
      <c r="Q108">
        <v>0</v>
      </c>
      <c r="R108" t="b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t="b">
        <v>0</v>
      </c>
      <c r="Z108">
        <v>750</v>
      </c>
      <c r="AA108" t="b">
        <v>1</v>
      </c>
      <c r="AB108">
        <v>0</v>
      </c>
      <c r="AC108">
        <v>0</v>
      </c>
      <c r="AD108" t="b">
        <v>1</v>
      </c>
      <c r="AE108">
        <v>0</v>
      </c>
      <c r="AF108">
        <v>0</v>
      </c>
      <c r="AG108">
        <v>1</v>
      </c>
      <c r="AH108">
        <v>25.205568035579059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0.48911769865270288</v>
      </c>
      <c r="AR108">
        <v>1</v>
      </c>
      <c r="AS108">
        <v>0</v>
      </c>
      <c r="AT108">
        <v>0</v>
      </c>
      <c r="AU108">
        <v>0</v>
      </c>
      <c r="AV108">
        <v>0.30030831987828721</v>
      </c>
      <c r="AW108">
        <v>9.5568575329888772E-2</v>
      </c>
    </row>
    <row r="109" spans="1:49">
      <c r="A109">
        <v>0</v>
      </c>
      <c r="B109">
        <v>-38.7455</v>
      </c>
      <c r="C109">
        <v>17.3</v>
      </c>
      <c r="D109">
        <v>34</v>
      </c>
      <c r="E109">
        <v>750</v>
      </c>
      <c r="F109">
        <v>106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0.1541666666666662</v>
      </c>
      <c r="M109">
        <v>0</v>
      </c>
      <c r="N109">
        <v>89.822587499999983</v>
      </c>
      <c r="O109">
        <v>0</v>
      </c>
      <c r="P109" t="b">
        <v>1</v>
      </c>
      <c r="Q109">
        <v>0</v>
      </c>
      <c r="R109" t="b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 t="b">
        <v>0</v>
      </c>
      <c r="Z109">
        <v>750</v>
      </c>
      <c r="AA109" t="b">
        <v>1</v>
      </c>
      <c r="AB109">
        <v>0</v>
      </c>
      <c r="AC109">
        <v>0</v>
      </c>
      <c r="AD109" t="b">
        <v>1</v>
      </c>
      <c r="AE109">
        <v>0</v>
      </c>
      <c r="AF109">
        <v>0</v>
      </c>
      <c r="AG109">
        <v>1</v>
      </c>
      <c r="AH109">
        <v>25.205568035579059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0.48911769865270288</v>
      </c>
      <c r="AR109">
        <v>1</v>
      </c>
      <c r="AS109">
        <v>0</v>
      </c>
      <c r="AT109">
        <v>0</v>
      </c>
      <c r="AU109">
        <v>0</v>
      </c>
      <c r="AV109">
        <v>0.30030831987828721</v>
      </c>
      <c r="AW109">
        <v>9.5568575329888772E-2</v>
      </c>
    </row>
    <row r="110" spans="1:49">
      <c r="A110">
        <v>0</v>
      </c>
      <c r="B110">
        <v>-38.673099999999998</v>
      </c>
      <c r="C110">
        <v>17.3</v>
      </c>
      <c r="D110">
        <v>34.099999999999987</v>
      </c>
      <c r="E110">
        <v>750</v>
      </c>
      <c r="F110">
        <v>107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0.1541666666666662</v>
      </c>
      <c r="M110">
        <v>0</v>
      </c>
      <c r="N110">
        <v>89.807226666666651</v>
      </c>
      <c r="O110">
        <v>0</v>
      </c>
      <c r="P110" t="b">
        <v>1</v>
      </c>
      <c r="Q110">
        <v>0</v>
      </c>
      <c r="R110" t="b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t="b">
        <v>0</v>
      </c>
      <c r="Z110">
        <v>750</v>
      </c>
      <c r="AA110" t="b">
        <v>1</v>
      </c>
      <c r="AB110">
        <v>0</v>
      </c>
      <c r="AC110">
        <v>0</v>
      </c>
      <c r="AD110" t="b">
        <v>1</v>
      </c>
      <c r="AE110">
        <v>0</v>
      </c>
      <c r="AF110">
        <v>0</v>
      </c>
      <c r="AG110">
        <v>1</v>
      </c>
      <c r="AH110">
        <v>25.205568035579059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0.4891911986018469</v>
      </c>
      <c r="AR110">
        <v>1</v>
      </c>
      <c r="AS110">
        <v>0</v>
      </c>
      <c r="AT110">
        <v>0</v>
      </c>
      <c r="AU110">
        <v>0</v>
      </c>
      <c r="AV110">
        <v>0.30000254815393418</v>
      </c>
      <c r="AW110">
        <v>9.5471268108815385E-2</v>
      </c>
    </row>
    <row r="111" spans="1:49">
      <c r="A111">
        <v>0</v>
      </c>
      <c r="B111">
        <v>-38.624899999999997</v>
      </c>
      <c r="C111">
        <v>17.329999999999998</v>
      </c>
      <c r="D111">
        <v>35</v>
      </c>
      <c r="E111">
        <v>750</v>
      </c>
      <c r="F111">
        <v>108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0.1541666666666662</v>
      </c>
      <c r="M111">
        <v>0</v>
      </c>
      <c r="N111">
        <v>89.791889761904741</v>
      </c>
      <c r="O111">
        <v>0</v>
      </c>
      <c r="P111" t="b">
        <v>1</v>
      </c>
      <c r="Q111">
        <v>0</v>
      </c>
      <c r="R111" t="b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 t="b">
        <v>0</v>
      </c>
      <c r="Z111">
        <v>750</v>
      </c>
      <c r="AA111" t="b">
        <v>1</v>
      </c>
      <c r="AB111">
        <v>0</v>
      </c>
      <c r="AC111">
        <v>0</v>
      </c>
      <c r="AD111" t="b">
        <v>1</v>
      </c>
      <c r="AE111">
        <v>0</v>
      </c>
      <c r="AF111">
        <v>0</v>
      </c>
      <c r="AG111">
        <v>1</v>
      </c>
      <c r="AH111">
        <v>25.205568035579059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0.48985211986546262</v>
      </c>
      <c r="AR111">
        <v>1</v>
      </c>
      <c r="AS111">
        <v>0</v>
      </c>
      <c r="AT111">
        <v>0</v>
      </c>
      <c r="AU111">
        <v>0</v>
      </c>
      <c r="AV111">
        <v>0.29726900395576111</v>
      </c>
      <c r="AW111">
        <v>9.4601359060919002E-2</v>
      </c>
    </row>
    <row r="112" spans="1:49">
      <c r="A112">
        <v>0</v>
      </c>
      <c r="B112">
        <v>-38.588200000000001</v>
      </c>
      <c r="C112">
        <v>17.600000000000001</v>
      </c>
      <c r="D112">
        <v>35</v>
      </c>
      <c r="E112">
        <v>750</v>
      </c>
      <c r="F112">
        <v>109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0.1541666666666662</v>
      </c>
      <c r="M112">
        <v>0</v>
      </c>
      <c r="N112">
        <v>89.776569702380925</v>
      </c>
      <c r="O112">
        <v>0</v>
      </c>
      <c r="P112" t="b">
        <v>1</v>
      </c>
      <c r="Q112">
        <v>0</v>
      </c>
      <c r="R112" t="b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t="b">
        <v>0</v>
      </c>
      <c r="Z112">
        <v>750</v>
      </c>
      <c r="AA112" t="b">
        <v>1</v>
      </c>
      <c r="AB112">
        <v>0</v>
      </c>
      <c r="AC112">
        <v>0</v>
      </c>
      <c r="AD112" t="b">
        <v>1</v>
      </c>
      <c r="AE112">
        <v>0</v>
      </c>
      <c r="AF112">
        <v>0</v>
      </c>
      <c r="AG112">
        <v>1</v>
      </c>
      <c r="AH112">
        <v>25.205568035579059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0.48985211986546262</v>
      </c>
      <c r="AR112">
        <v>1</v>
      </c>
      <c r="AS112">
        <v>0</v>
      </c>
      <c r="AT112">
        <v>0</v>
      </c>
      <c r="AU112">
        <v>0</v>
      </c>
      <c r="AV112">
        <v>0.29726900395576111</v>
      </c>
      <c r="AW112">
        <v>9.4601359060919002E-2</v>
      </c>
    </row>
    <row r="113" spans="1:49">
      <c r="A113">
        <v>0</v>
      </c>
      <c r="B113">
        <v>-38.604900000000001</v>
      </c>
      <c r="C113">
        <v>17.600000000000001</v>
      </c>
      <c r="D113">
        <v>35</v>
      </c>
      <c r="E113">
        <v>750</v>
      </c>
      <c r="F113">
        <v>110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0.1541666666666662</v>
      </c>
      <c r="M113">
        <v>0</v>
      </c>
      <c r="N113">
        <v>89.761253611111087</v>
      </c>
      <c r="O113">
        <v>0</v>
      </c>
      <c r="P113" t="b">
        <v>1</v>
      </c>
      <c r="Q113">
        <v>0</v>
      </c>
      <c r="R113" t="b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t="b">
        <v>0</v>
      </c>
      <c r="Z113">
        <v>750</v>
      </c>
      <c r="AA113" t="b">
        <v>1</v>
      </c>
      <c r="AB113">
        <v>0</v>
      </c>
      <c r="AC113">
        <v>0</v>
      </c>
      <c r="AD113" t="b">
        <v>1</v>
      </c>
      <c r="AE113">
        <v>0</v>
      </c>
      <c r="AF113">
        <v>0</v>
      </c>
      <c r="AG113">
        <v>1</v>
      </c>
      <c r="AH113">
        <v>25.205568035579059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0.48985211986546262</v>
      </c>
      <c r="AR113">
        <v>1</v>
      </c>
      <c r="AS113">
        <v>0</v>
      </c>
      <c r="AT113">
        <v>0</v>
      </c>
      <c r="AU113">
        <v>0</v>
      </c>
      <c r="AV113">
        <v>0.29726900395576111</v>
      </c>
      <c r="AW113">
        <v>9.4601359060919002E-2</v>
      </c>
    </row>
    <row r="114" spans="1:49">
      <c r="A114">
        <v>0</v>
      </c>
      <c r="B114">
        <v>-38.719000000000001</v>
      </c>
      <c r="C114">
        <v>17.600000000000001</v>
      </c>
      <c r="D114">
        <v>35</v>
      </c>
      <c r="E114">
        <v>750</v>
      </c>
      <c r="F114">
        <v>111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0.13541666666666899</v>
      </c>
      <c r="M114">
        <v>0</v>
      </c>
      <c r="N114">
        <v>89.745911567460297</v>
      </c>
      <c r="O114">
        <v>0</v>
      </c>
      <c r="P114" t="b">
        <v>1</v>
      </c>
      <c r="Q114">
        <v>0</v>
      </c>
      <c r="R114" t="b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 t="b">
        <v>0</v>
      </c>
      <c r="Z114">
        <v>750</v>
      </c>
      <c r="AA114" t="b">
        <v>1</v>
      </c>
      <c r="AB114">
        <v>0</v>
      </c>
      <c r="AC114">
        <v>0</v>
      </c>
      <c r="AD114" t="b">
        <v>1</v>
      </c>
      <c r="AE114">
        <v>0</v>
      </c>
      <c r="AF114">
        <v>0</v>
      </c>
      <c r="AG114">
        <v>1</v>
      </c>
      <c r="AH114">
        <v>25.205568035579059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0.48985211986546262</v>
      </c>
      <c r="AR114">
        <v>1</v>
      </c>
      <c r="AS114">
        <v>0</v>
      </c>
      <c r="AT114">
        <v>0</v>
      </c>
      <c r="AU114">
        <v>0</v>
      </c>
      <c r="AV114">
        <v>0.29726900395576111</v>
      </c>
      <c r="AW114">
        <v>9.4601359060919002E-2</v>
      </c>
    </row>
    <row r="115" spans="1:49">
      <c r="A115">
        <v>0</v>
      </c>
      <c r="B115">
        <v>-38.536200000000001</v>
      </c>
      <c r="C115">
        <v>17.600000000000001</v>
      </c>
      <c r="D115">
        <v>35</v>
      </c>
      <c r="E115">
        <v>750</v>
      </c>
      <c r="F115">
        <v>112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-3.3333333333333798E-2</v>
      </c>
      <c r="M115">
        <v>0</v>
      </c>
      <c r="N115">
        <v>89.730583154761888</v>
      </c>
      <c r="O115">
        <v>0</v>
      </c>
      <c r="P115" t="b">
        <v>1</v>
      </c>
      <c r="Q115">
        <v>0</v>
      </c>
      <c r="R115" t="b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t="b">
        <v>0</v>
      </c>
      <c r="Z115">
        <v>750</v>
      </c>
      <c r="AA115" t="b">
        <v>1</v>
      </c>
      <c r="AB115">
        <v>0</v>
      </c>
      <c r="AC115">
        <v>0</v>
      </c>
      <c r="AD115" t="b">
        <v>1</v>
      </c>
      <c r="AE115">
        <v>0</v>
      </c>
      <c r="AF115">
        <v>0</v>
      </c>
      <c r="AG115">
        <v>1</v>
      </c>
      <c r="AH115">
        <v>25.205568035579059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0.48985211986546262</v>
      </c>
      <c r="AR115">
        <v>1</v>
      </c>
      <c r="AS115">
        <v>0</v>
      </c>
      <c r="AT115">
        <v>0</v>
      </c>
      <c r="AU115">
        <v>0</v>
      </c>
      <c r="AV115">
        <v>0.29726900395576111</v>
      </c>
      <c r="AW115">
        <v>9.4601359060919002E-2</v>
      </c>
    </row>
    <row r="116" spans="1:49">
      <c r="A116">
        <v>0</v>
      </c>
      <c r="B116">
        <v>-38.519799999999996</v>
      </c>
      <c r="C116">
        <v>17.600000000000001</v>
      </c>
      <c r="D116">
        <v>35</v>
      </c>
      <c r="E116">
        <v>750</v>
      </c>
      <c r="F116">
        <v>113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-3.3333333333333798E-2</v>
      </c>
      <c r="M116">
        <v>0</v>
      </c>
      <c r="N116">
        <v>89.715294265872998</v>
      </c>
      <c r="O116">
        <v>0</v>
      </c>
      <c r="P116" t="b">
        <v>1</v>
      </c>
      <c r="Q116">
        <v>0</v>
      </c>
      <c r="R116" t="b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 t="b">
        <v>0</v>
      </c>
      <c r="Z116">
        <v>750</v>
      </c>
      <c r="AA116" t="b">
        <v>1</v>
      </c>
      <c r="AB116">
        <v>0</v>
      </c>
      <c r="AC116">
        <v>0</v>
      </c>
      <c r="AD116" t="b">
        <v>1</v>
      </c>
      <c r="AE116">
        <v>0</v>
      </c>
      <c r="AF116">
        <v>0</v>
      </c>
      <c r="AG116">
        <v>1</v>
      </c>
      <c r="AH116">
        <v>25.205568035579059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0.48985211986546262</v>
      </c>
      <c r="AR116">
        <v>1</v>
      </c>
      <c r="AS116">
        <v>0</v>
      </c>
      <c r="AT116">
        <v>0</v>
      </c>
      <c r="AU116">
        <v>0</v>
      </c>
      <c r="AV116">
        <v>0.29726900395576111</v>
      </c>
      <c r="AW116">
        <v>9.4601359060919002E-2</v>
      </c>
    </row>
    <row r="117" spans="1:49">
      <c r="A117">
        <v>0</v>
      </c>
      <c r="B117">
        <v>-38.6068</v>
      </c>
      <c r="C117">
        <v>17.600000000000001</v>
      </c>
      <c r="D117">
        <v>35</v>
      </c>
      <c r="E117">
        <v>750</v>
      </c>
      <c r="F117">
        <v>114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-3.3333333333333798E-2</v>
      </c>
      <c r="M117">
        <v>0</v>
      </c>
      <c r="N117">
        <v>89.699991369047595</v>
      </c>
      <c r="O117">
        <v>0</v>
      </c>
      <c r="P117" t="b">
        <v>1</v>
      </c>
      <c r="Q117">
        <v>0</v>
      </c>
      <c r="R117" t="b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t="b">
        <v>0</v>
      </c>
      <c r="Z117">
        <v>750</v>
      </c>
      <c r="AA117" t="b">
        <v>1</v>
      </c>
      <c r="AB117">
        <v>0</v>
      </c>
      <c r="AC117">
        <v>0</v>
      </c>
      <c r="AD117" t="b">
        <v>1</v>
      </c>
      <c r="AE117">
        <v>0</v>
      </c>
      <c r="AF117">
        <v>0</v>
      </c>
      <c r="AG117">
        <v>1</v>
      </c>
      <c r="AH117">
        <v>25.205568035579059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0.48985211986546262</v>
      </c>
      <c r="AR117">
        <v>1</v>
      </c>
      <c r="AS117">
        <v>0</v>
      </c>
      <c r="AT117">
        <v>0</v>
      </c>
      <c r="AU117">
        <v>0</v>
      </c>
      <c r="AV117">
        <v>0.29726900395576111</v>
      </c>
      <c r="AW117">
        <v>9.4601359060919002E-2</v>
      </c>
    </row>
    <row r="118" spans="1:49">
      <c r="A118">
        <v>-3.3399999999998098E-2</v>
      </c>
      <c r="B118">
        <v>-38.571900000000007</v>
      </c>
      <c r="C118">
        <v>17.600000000000001</v>
      </c>
      <c r="D118">
        <v>35</v>
      </c>
      <c r="E118">
        <v>750</v>
      </c>
      <c r="F118">
        <v>115</v>
      </c>
      <c r="G118">
        <v>0</v>
      </c>
      <c r="H118">
        <v>0</v>
      </c>
      <c r="I118">
        <v>6.9791044776115426E-4</v>
      </c>
      <c r="J118">
        <v>0</v>
      </c>
      <c r="K118">
        <v>0</v>
      </c>
      <c r="L118">
        <v>-2.9583333333333659E-2</v>
      </c>
      <c r="M118">
        <v>0</v>
      </c>
      <c r="N118">
        <v>89.684678134920617</v>
      </c>
      <c r="O118">
        <v>0</v>
      </c>
      <c r="P118" t="b">
        <v>1</v>
      </c>
      <c r="Q118">
        <v>0</v>
      </c>
      <c r="R118" t="b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t="b">
        <v>0</v>
      </c>
      <c r="Z118">
        <v>750</v>
      </c>
      <c r="AA118" t="b">
        <v>1</v>
      </c>
      <c r="AB118">
        <v>0</v>
      </c>
      <c r="AC118">
        <v>0</v>
      </c>
      <c r="AD118" t="b">
        <v>1</v>
      </c>
      <c r="AE118">
        <v>0</v>
      </c>
      <c r="AF118">
        <v>0</v>
      </c>
      <c r="AG118">
        <v>1</v>
      </c>
      <c r="AH118">
        <v>25.205568035579059</v>
      </c>
      <c r="AI118">
        <v>0</v>
      </c>
      <c r="AJ118">
        <v>0</v>
      </c>
      <c r="AK118">
        <v>0</v>
      </c>
      <c r="AL118">
        <v>0</v>
      </c>
      <c r="AM118">
        <v>1</v>
      </c>
      <c r="AN118">
        <v>0</v>
      </c>
      <c r="AO118">
        <v>6.9791044776115426E-4</v>
      </c>
      <c r="AP118">
        <v>0</v>
      </c>
      <c r="AQ118">
        <v>0.48985211986546262</v>
      </c>
      <c r="AR118">
        <v>1</v>
      </c>
      <c r="AS118">
        <v>0</v>
      </c>
      <c r="AT118">
        <v>0</v>
      </c>
      <c r="AU118">
        <v>0</v>
      </c>
      <c r="AV118">
        <v>0.29726900395576111</v>
      </c>
      <c r="AW118">
        <v>9.4601359060919002E-2</v>
      </c>
    </row>
    <row r="119" spans="1:49">
      <c r="A119">
        <v>-0.30060000000000192</v>
      </c>
      <c r="B119">
        <v>-37.678400000000003</v>
      </c>
      <c r="C119">
        <v>17.600000000000001</v>
      </c>
      <c r="D119">
        <v>35</v>
      </c>
      <c r="E119">
        <v>750</v>
      </c>
      <c r="F119">
        <v>116</v>
      </c>
      <c r="G119">
        <v>0</v>
      </c>
      <c r="H119">
        <v>0</v>
      </c>
      <c r="I119">
        <v>6.2811940298507863E-3</v>
      </c>
      <c r="J119">
        <v>0</v>
      </c>
      <c r="K119">
        <v>0</v>
      </c>
      <c r="L119">
        <v>4.1666666666667351E-3</v>
      </c>
      <c r="M119">
        <v>0</v>
      </c>
      <c r="N119">
        <v>89.669549107142842</v>
      </c>
      <c r="O119">
        <v>0</v>
      </c>
      <c r="P119" t="b">
        <v>1</v>
      </c>
      <c r="Q119">
        <v>0</v>
      </c>
      <c r="R119" t="b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 t="b">
        <v>0</v>
      </c>
      <c r="Z119">
        <v>750</v>
      </c>
      <c r="AA119" t="b">
        <v>1</v>
      </c>
      <c r="AB119">
        <v>0</v>
      </c>
      <c r="AC119">
        <v>0</v>
      </c>
      <c r="AD119" t="b">
        <v>1</v>
      </c>
      <c r="AE119">
        <v>0</v>
      </c>
      <c r="AF119">
        <v>0</v>
      </c>
      <c r="AG119">
        <v>1</v>
      </c>
      <c r="AH119">
        <v>25.205568035579059</v>
      </c>
      <c r="AI119">
        <v>0</v>
      </c>
      <c r="AJ119">
        <v>0</v>
      </c>
      <c r="AK119">
        <v>0</v>
      </c>
      <c r="AL119">
        <v>0</v>
      </c>
      <c r="AM119">
        <v>1</v>
      </c>
      <c r="AN119">
        <v>0</v>
      </c>
      <c r="AO119">
        <v>6.2811940298507863E-3</v>
      </c>
      <c r="AP119">
        <v>0</v>
      </c>
      <c r="AQ119">
        <v>0.20008963572443161</v>
      </c>
      <c r="AR119">
        <v>1</v>
      </c>
      <c r="AS119">
        <v>0</v>
      </c>
      <c r="AT119">
        <v>0</v>
      </c>
      <c r="AU119">
        <v>0</v>
      </c>
      <c r="AV119">
        <v>0.29726900395576111</v>
      </c>
      <c r="AW119">
        <v>9.4601359060919002E-2</v>
      </c>
    </row>
    <row r="120" spans="1:49">
      <c r="A120">
        <v>0</v>
      </c>
      <c r="B120">
        <v>-38.202699999999993</v>
      </c>
      <c r="C120">
        <v>17.600000000000001</v>
      </c>
      <c r="D120">
        <v>35</v>
      </c>
      <c r="E120">
        <v>750</v>
      </c>
      <c r="F120">
        <v>117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4.1666666666667351E-3</v>
      </c>
      <c r="M120">
        <v>0</v>
      </c>
      <c r="N120">
        <v>89.65449333333332</v>
      </c>
      <c r="O120">
        <v>0</v>
      </c>
      <c r="P120" t="b">
        <v>1</v>
      </c>
      <c r="Q120">
        <v>0</v>
      </c>
      <c r="R120" t="b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 t="b">
        <v>0</v>
      </c>
      <c r="Z120">
        <v>750</v>
      </c>
      <c r="AA120" t="b">
        <v>1</v>
      </c>
      <c r="AB120">
        <v>0</v>
      </c>
      <c r="AC120">
        <v>0</v>
      </c>
      <c r="AD120" t="b">
        <v>1</v>
      </c>
      <c r="AE120">
        <v>0</v>
      </c>
      <c r="AF120">
        <v>0</v>
      </c>
      <c r="AG120">
        <v>1</v>
      </c>
      <c r="AH120">
        <v>25.205568035579059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0.20008963572443161</v>
      </c>
      <c r="AR120">
        <v>1</v>
      </c>
      <c r="AS120">
        <v>0</v>
      </c>
      <c r="AT120">
        <v>0</v>
      </c>
      <c r="AU120">
        <v>0</v>
      </c>
      <c r="AV120">
        <v>0.29726900395576111</v>
      </c>
      <c r="AW120">
        <v>9.4601359060919002E-2</v>
      </c>
    </row>
    <row r="121" spans="1:49">
      <c r="A121">
        <v>0</v>
      </c>
      <c r="B121">
        <v>-38.679600000000001</v>
      </c>
      <c r="C121">
        <v>17.600000000000001</v>
      </c>
      <c r="D121">
        <v>35</v>
      </c>
      <c r="E121">
        <v>750</v>
      </c>
      <c r="F121">
        <v>118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4.1666666666667351E-3</v>
      </c>
      <c r="M121">
        <v>0</v>
      </c>
      <c r="N121">
        <v>89.63923890873015</v>
      </c>
      <c r="O121">
        <v>0</v>
      </c>
      <c r="P121" t="b">
        <v>1</v>
      </c>
      <c r="Q121">
        <v>0</v>
      </c>
      <c r="R121" t="b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t="b">
        <v>0</v>
      </c>
      <c r="Z121">
        <v>750</v>
      </c>
      <c r="AA121" t="b">
        <v>1</v>
      </c>
      <c r="AB121">
        <v>0</v>
      </c>
      <c r="AC121">
        <v>0</v>
      </c>
      <c r="AD121" t="b">
        <v>1</v>
      </c>
      <c r="AE121">
        <v>0</v>
      </c>
      <c r="AF121">
        <v>0</v>
      </c>
      <c r="AG121">
        <v>1</v>
      </c>
      <c r="AH121">
        <v>25.205568035579059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0.20008963572443161</v>
      </c>
      <c r="AR121">
        <v>1</v>
      </c>
      <c r="AS121">
        <v>0</v>
      </c>
      <c r="AT121">
        <v>0</v>
      </c>
      <c r="AU121">
        <v>0</v>
      </c>
      <c r="AV121">
        <v>0.29726900395576111</v>
      </c>
      <c r="AW121">
        <v>9.4601359060919002E-2</v>
      </c>
    </row>
    <row r="122" spans="1:49">
      <c r="A122">
        <v>0</v>
      </c>
      <c r="B122">
        <v>-38.693300000000001</v>
      </c>
      <c r="C122">
        <v>17.57</v>
      </c>
      <c r="D122">
        <v>35</v>
      </c>
      <c r="E122">
        <v>750</v>
      </c>
      <c r="F122">
        <v>119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3.7499999999995588E-3</v>
      </c>
      <c r="M122">
        <v>0</v>
      </c>
      <c r="N122">
        <v>89.623887142857129</v>
      </c>
      <c r="O122">
        <v>0</v>
      </c>
      <c r="P122" t="b">
        <v>1</v>
      </c>
      <c r="Q122">
        <v>0</v>
      </c>
      <c r="R122" t="b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t="b">
        <v>0</v>
      </c>
      <c r="Z122">
        <v>750</v>
      </c>
      <c r="AA122" t="b">
        <v>1</v>
      </c>
      <c r="AB122">
        <v>0</v>
      </c>
      <c r="AC122">
        <v>0</v>
      </c>
      <c r="AD122" t="b">
        <v>1</v>
      </c>
      <c r="AE122">
        <v>0</v>
      </c>
      <c r="AF122">
        <v>0</v>
      </c>
      <c r="AG122">
        <v>1</v>
      </c>
      <c r="AH122">
        <v>25.205568035579059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0.20008963572443161</v>
      </c>
      <c r="AR122">
        <v>1</v>
      </c>
      <c r="AS122">
        <v>0</v>
      </c>
      <c r="AT122">
        <v>0</v>
      </c>
      <c r="AU122">
        <v>0</v>
      </c>
      <c r="AV122">
        <v>0.29726900395576111</v>
      </c>
      <c r="AW122">
        <v>9.4601359060919002E-2</v>
      </c>
    </row>
    <row r="123" spans="1:49">
      <c r="A123">
        <v>0</v>
      </c>
      <c r="B123">
        <v>-38.610599999999998</v>
      </c>
      <c r="C123">
        <v>17.3</v>
      </c>
      <c r="D123">
        <v>35</v>
      </c>
      <c r="E123">
        <v>750</v>
      </c>
      <c r="F123">
        <v>120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3.05311331771918E-16</v>
      </c>
      <c r="M123">
        <v>0</v>
      </c>
      <c r="N123">
        <v>89.608549067460302</v>
      </c>
      <c r="O123">
        <v>0</v>
      </c>
      <c r="P123" t="b">
        <v>1</v>
      </c>
      <c r="Q123">
        <v>0</v>
      </c>
      <c r="R123" t="b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t="b">
        <v>0</v>
      </c>
      <c r="Z123">
        <v>750</v>
      </c>
      <c r="AA123" t="b">
        <v>1</v>
      </c>
      <c r="AB123">
        <v>0</v>
      </c>
      <c r="AC123">
        <v>0</v>
      </c>
      <c r="AD123" t="b">
        <v>1</v>
      </c>
      <c r="AE123">
        <v>0</v>
      </c>
      <c r="AF123">
        <v>0</v>
      </c>
      <c r="AG123">
        <v>1</v>
      </c>
      <c r="AH123">
        <v>25.205568035579059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0.20008963572443161</v>
      </c>
      <c r="AR123">
        <v>1</v>
      </c>
      <c r="AS123">
        <v>0</v>
      </c>
      <c r="AT123">
        <v>0</v>
      </c>
      <c r="AU123">
        <v>0</v>
      </c>
      <c r="AV123">
        <v>0.29726900395576111</v>
      </c>
      <c r="AW123">
        <v>9.4601359060919002E-2</v>
      </c>
    </row>
    <row r="124" spans="1:49">
      <c r="A124">
        <v>0</v>
      </c>
      <c r="B124">
        <v>-38.664299999999997</v>
      </c>
      <c r="C124">
        <v>17.3</v>
      </c>
      <c r="D124">
        <v>35</v>
      </c>
      <c r="E124">
        <v>750</v>
      </c>
      <c r="F124">
        <v>121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3.05311331771918E-16</v>
      </c>
      <c r="M124">
        <v>0</v>
      </c>
      <c r="N124">
        <v>89.593216746031729</v>
      </c>
      <c r="O124">
        <v>0</v>
      </c>
      <c r="P124" t="b">
        <v>1</v>
      </c>
      <c r="Q124">
        <v>0</v>
      </c>
      <c r="R124" t="b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 t="b">
        <v>0</v>
      </c>
      <c r="Z124">
        <v>750</v>
      </c>
      <c r="AA124" t="b">
        <v>1</v>
      </c>
      <c r="AB124">
        <v>0</v>
      </c>
      <c r="AC124">
        <v>0</v>
      </c>
      <c r="AD124" t="b">
        <v>1</v>
      </c>
      <c r="AE124">
        <v>0</v>
      </c>
      <c r="AF124">
        <v>0</v>
      </c>
      <c r="AG124">
        <v>1</v>
      </c>
      <c r="AH124">
        <v>25.205568035579059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0.20008963572443161</v>
      </c>
      <c r="AR124">
        <v>1</v>
      </c>
      <c r="AS124">
        <v>0</v>
      </c>
      <c r="AT124">
        <v>0</v>
      </c>
      <c r="AU124">
        <v>0</v>
      </c>
      <c r="AV124">
        <v>0.29726900395576111</v>
      </c>
      <c r="AW124">
        <v>9.4601359060919002E-2</v>
      </c>
    </row>
    <row r="125" spans="1:49">
      <c r="A125">
        <v>-7.0699999999995974E-2</v>
      </c>
      <c r="B125">
        <v>-38.610800000000012</v>
      </c>
      <c r="C125">
        <v>17.329999999999998</v>
      </c>
      <c r="D125">
        <v>35</v>
      </c>
      <c r="E125">
        <v>750</v>
      </c>
      <c r="F125">
        <v>122</v>
      </c>
      <c r="G125">
        <v>0</v>
      </c>
      <c r="H125">
        <v>0</v>
      </c>
      <c r="I125">
        <v>1.4773134328357369E-3</v>
      </c>
      <c r="J125">
        <v>0</v>
      </c>
      <c r="K125">
        <v>0</v>
      </c>
      <c r="L125">
        <v>3.05311331771918E-16</v>
      </c>
      <c r="M125">
        <v>0</v>
      </c>
      <c r="N125">
        <v>89.577884384920623</v>
      </c>
      <c r="O125">
        <v>0</v>
      </c>
      <c r="P125" t="b">
        <v>1</v>
      </c>
      <c r="Q125">
        <v>0</v>
      </c>
      <c r="R125" t="b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 t="b">
        <v>0</v>
      </c>
      <c r="Z125">
        <v>750</v>
      </c>
      <c r="AA125" t="b">
        <v>1</v>
      </c>
      <c r="AB125">
        <v>0</v>
      </c>
      <c r="AC125">
        <v>0</v>
      </c>
      <c r="AD125" t="b">
        <v>1</v>
      </c>
      <c r="AE125">
        <v>0</v>
      </c>
      <c r="AF125">
        <v>0</v>
      </c>
      <c r="AG125">
        <v>1</v>
      </c>
      <c r="AH125">
        <v>25.205568035579059</v>
      </c>
      <c r="AI125">
        <v>0</v>
      </c>
      <c r="AJ125">
        <v>0</v>
      </c>
      <c r="AK125">
        <v>0</v>
      </c>
      <c r="AL125">
        <v>0</v>
      </c>
      <c r="AM125">
        <v>1</v>
      </c>
      <c r="AN125">
        <v>0</v>
      </c>
      <c r="AO125">
        <v>1.4773134328357369E-3</v>
      </c>
      <c r="AP125">
        <v>0</v>
      </c>
      <c r="AQ125">
        <v>0.20008963572443161</v>
      </c>
      <c r="AR125">
        <v>1</v>
      </c>
      <c r="AS125">
        <v>0</v>
      </c>
      <c r="AT125">
        <v>0</v>
      </c>
      <c r="AU125">
        <v>0</v>
      </c>
      <c r="AV125">
        <v>0.29726900395576111</v>
      </c>
      <c r="AW125">
        <v>9.4601359060919002E-2</v>
      </c>
    </row>
    <row r="126" spans="1:49">
      <c r="A126">
        <v>-0.63630000000000397</v>
      </c>
      <c r="B126">
        <v>-37.2012</v>
      </c>
      <c r="C126">
        <v>17.600000000000001</v>
      </c>
      <c r="D126">
        <v>35</v>
      </c>
      <c r="E126">
        <v>750</v>
      </c>
      <c r="F126">
        <v>123</v>
      </c>
      <c r="G126">
        <v>0</v>
      </c>
      <c r="H126">
        <v>0</v>
      </c>
      <c r="I126">
        <v>1.329582089552247E-2</v>
      </c>
      <c r="J126">
        <v>0</v>
      </c>
      <c r="K126">
        <v>0</v>
      </c>
      <c r="L126">
        <v>3.05311331771918E-16</v>
      </c>
      <c r="M126">
        <v>0</v>
      </c>
      <c r="N126">
        <v>89.562842321428562</v>
      </c>
      <c r="O126">
        <v>0</v>
      </c>
      <c r="P126" t="b">
        <v>1</v>
      </c>
      <c r="Q126">
        <v>0</v>
      </c>
      <c r="R126" t="b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 t="b">
        <v>0</v>
      </c>
      <c r="Z126">
        <v>750</v>
      </c>
      <c r="AA126" t="b">
        <v>1</v>
      </c>
      <c r="AB126">
        <v>0</v>
      </c>
      <c r="AC126">
        <v>0</v>
      </c>
      <c r="AD126" t="b">
        <v>1</v>
      </c>
      <c r="AE126">
        <v>0</v>
      </c>
      <c r="AF126">
        <v>0</v>
      </c>
      <c r="AG126">
        <v>1</v>
      </c>
      <c r="AH126">
        <v>25.205568035579059</v>
      </c>
      <c r="AI126">
        <v>0</v>
      </c>
      <c r="AJ126">
        <v>0</v>
      </c>
      <c r="AK126">
        <v>0</v>
      </c>
      <c r="AL126">
        <v>0</v>
      </c>
      <c r="AM126">
        <v>1</v>
      </c>
      <c r="AN126">
        <v>0</v>
      </c>
      <c r="AO126">
        <v>1.329582089552247E-2</v>
      </c>
      <c r="AP126">
        <v>0</v>
      </c>
      <c r="AQ126">
        <v>0.20008963572443161</v>
      </c>
      <c r="AR126">
        <v>1</v>
      </c>
      <c r="AS126">
        <v>0</v>
      </c>
      <c r="AT126">
        <v>0</v>
      </c>
      <c r="AU126">
        <v>0</v>
      </c>
      <c r="AV126">
        <v>0.29726900395576111</v>
      </c>
      <c r="AW126">
        <v>9.4601359060919002E-2</v>
      </c>
    </row>
    <row r="127" spans="1:49">
      <c r="A127">
        <v>0</v>
      </c>
      <c r="B127">
        <v>-37.878899999999987</v>
      </c>
      <c r="C127">
        <v>17.600000000000001</v>
      </c>
      <c r="D127">
        <v>35</v>
      </c>
      <c r="E127">
        <v>750</v>
      </c>
      <c r="F127">
        <v>124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3.05311331771918E-16</v>
      </c>
      <c r="M127">
        <v>0</v>
      </c>
      <c r="N127">
        <v>89.547945476190463</v>
      </c>
      <c r="O127">
        <v>0</v>
      </c>
      <c r="P127" t="b">
        <v>1</v>
      </c>
      <c r="Q127">
        <v>0</v>
      </c>
      <c r="R127" t="b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t="b">
        <v>0</v>
      </c>
      <c r="Z127">
        <v>750</v>
      </c>
      <c r="AA127" t="b">
        <v>1</v>
      </c>
      <c r="AB127">
        <v>0</v>
      </c>
      <c r="AC127">
        <v>0</v>
      </c>
      <c r="AD127" t="b">
        <v>1</v>
      </c>
      <c r="AE127">
        <v>0</v>
      </c>
      <c r="AF127">
        <v>0</v>
      </c>
      <c r="AG127">
        <v>1</v>
      </c>
      <c r="AH127">
        <v>25.205568035579059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0.20008963572443161</v>
      </c>
      <c r="AR127">
        <v>1</v>
      </c>
      <c r="AS127">
        <v>0</v>
      </c>
      <c r="AT127">
        <v>0</v>
      </c>
      <c r="AU127">
        <v>0</v>
      </c>
      <c r="AV127">
        <v>0.29726900395576111</v>
      </c>
      <c r="AW127">
        <v>9.4601359060919002E-2</v>
      </c>
    </row>
    <row r="128" spans="1:49">
      <c r="A128">
        <v>0</v>
      </c>
      <c r="B128">
        <v>-38.480400000000003</v>
      </c>
      <c r="C128">
        <v>17.600000000000001</v>
      </c>
      <c r="D128">
        <v>35</v>
      </c>
      <c r="E128">
        <v>750</v>
      </c>
      <c r="F128">
        <v>125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3.05311331771918E-16</v>
      </c>
      <c r="M128">
        <v>0</v>
      </c>
      <c r="N128">
        <v>89.532794821428553</v>
      </c>
      <c r="O128">
        <v>0</v>
      </c>
      <c r="P128" t="b">
        <v>1</v>
      </c>
      <c r="Q128">
        <v>0</v>
      </c>
      <c r="R128" t="b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 t="b">
        <v>0</v>
      </c>
      <c r="Z128">
        <v>750</v>
      </c>
      <c r="AA128" t="b">
        <v>1</v>
      </c>
      <c r="AB128">
        <v>0</v>
      </c>
      <c r="AC128">
        <v>0</v>
      </c>
      <c r="AD128" t="b">
        <v>1</v>
      </c>
      <c r="AE128">
        <v>0</v>
      </c>
      <c r="AF128">
        <v>0</v>
      </c>
      <c r="AG128">
        <v>1</v>
      </c>
      <c r="AH128">
        <v>25.205568035579059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0.20008963572443161</v>
      </c>
      <c r="AR128">
        <v>1</v>
      </c>
      <c r="AS128">
        <v>0</v>
      </c>
      <c r="AT128">
        <v>0</v>
      </c>
      <c r="AU128">
        <v>0</v>
      </c>
      <c r="AV128">
        <v>0.29726900395576111</v>
      </c>
      <c r="AW128">
        <v>9.4601359060919002E-2</v>
      </c>
    </row>
    <row r="129" spans="1:49">
      <c r="A129">
        <v>0</v>
      </c>
      <c r="B129">
        <v>-38.713000000000001</v>
      </c>
      <c r="C129">
        <v>17.600000000000001</v>
      </c>
      <c r="D129">
        <v>35</v>
      </c>
      <c r="E129">
        <v>750</v>
      </c>
      <c r="F129">
        <v>126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3.05311331771918E-16</v>
      </c>
      <c r="M129">
        <v>0</v>
      </c>
      <c r="N129">
        <v>89.517478670634901</v>
      </c>
      <c r="O129">
        <v>0</v>
      </c>
      <c r="P129" t="b">
        <v>1</v>
      </c>
      <c r="Q129">
        <v>0</v>
      </c>
      <c r="R129" t="b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t="b">
        <v>0</v>
      </c>
      <c r="Z129">
        <v>750</v>
      </c>
      <c r="AA129" t="b">
        <v>1</v>
      </c>
      <c r="AB129">
        <v>0</v>
      </c>
      <c r="AC129">
        <v>0</v>
      </c>
      <c r="AD129" t="b">
        <v>1</v>
      </c>
      <c r="AE129">
        <v>0</v>
      </c>
      <c r="AF129">
        <v>0</v>
      </c>
      <c r="AG129">
        <v>1</v>
      </c>
      <c r="AH129">
        <v>25.205568035579059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0.20008963572443161</v>
      </c>
      <c r="AR129">
        <v>1</v>
      </c>
      <c r="AS129">
        <v>0</v>
      </c>
      <c r="AT129">
        <v>0</v>
      </c>
      <c r="AU129">
        <v>0</v>
      </c>
      <c r="AV129">
        <v>0.29726900395576111</v>
      </c>
      <c r="AW129">
        <v>9.4601359060919002E-2</v>
      </c>
    </row>
    <row r="130" spans="1:49">
      <c r="A130">
        <v>0</v>
      </c>
      <c r="B130">
        <v>-38.658299999999997</v>
      </c>
      <c r="C130">
        <v>17.600000000000001</v>
      </c>
      <c r="D130">
        <v>35</v>
      </c>
      <c r="E130">
        <v>750</v>
      </c>
      <c r="F130">
        <v>127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3.05311331771918E-16</v>
      </c>
      <c r="M130">
        <v>0</v>
      </c>
      <c r="N130">
        <v>89.5021272222222</v>
      </c>
      <c r="O130">
        <v>0</v>
      </c>
      <c r="P130" t="b">
        <v>1</v>
      </c>
      <c r="Q130">
        <v>0</v>
      </c>
      <c r="R130" t="b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t="b">
        <v>0</v>
      </c>
      <c r="Z130">
        <v>750</v>
      </c>
      <c r="AA130" t="b">
        <v>1</v>
      </c>
      <c r="AB130">
        <v>0</v>
      </c>
      <c r="AC130">
        <v>0</v>
      </c>
      <c r="AD130" t="b">
        <v>1</v>
      </c>
      <c r="AE130">
        <v>0</v>
      </c>
      <c r="AF130">
        <v>0</v>
      </c>
      <c r="AG130">
        <v>1</v>
      </c>
      <c r="AH130">
        <v>25.205568035579059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0.20008963572443161</v>
      </c>
      <c r="AR130">
        <v>1</v>
      </c>
      <c r="AS130">
        <v>0</v>
      </c>
      <c r="AT130">
        <v>0</v>
      </c>
      <c r="AU130">
        <v>0</v>
      </c>
      <c r="AV130">
        <v>0.29726900395576111</v>
      </c>
      <c r="AW130">
        <v>9.4601359060919002E-2</v>
      </c>
    </row>
    <row r="131" spans="1:49">
      <c r="A131">
        <v>0</v>
      </c>
      <c r="B131">
        <v>-38.5824</v>
      </c>
      <c r="C131">
        <v>17.600000000000001</v>
      </c>
      <c r="D131">
        <v>35</v>
      </c>
      <c r="E131">
        <v>750</v>
      </c>
      <c r="F131">
        <v>128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4.1666666666689828E-4</v>
      </c>
      <c r="M131">
        <v>0</v>
      </c>
      <c r="N131">
        <v>89.486801686507917</v>
      </c>
      <c r="O131">
        <v>0</v>
      </c>
      <c r="P131" t="b">
        <v>1</v>
      </c>
      <c r="Q131">
        <v>0</v>
      </c>
      <c r="R131" t="b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 t="b">
        <v>0</v>
      </c>
      <c r="Z131">
        <v>750</v>
      </c>
      <c r="AA131" t="b">
        <v>1</v>
      </c>
      <c r="AB131">
        <v>0</v>
      </c>
      <c r="AC131">
        <v>0</v>
      </c>
      <c r="AD131" t="b">
        <v>1</v>
      </c>
      <c r="AE131">
        <v>0</v>
      </c>
      <c r="AF131">
        <v>0</v>
      </c>
      <c r="AG131">
        <v>1</v>
      </c>
      <c r="AH131">
        <v>25.205568035579059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0.20008963572443161</v>
      </c>
      <c r="AR131">
        <v>1</v>
      </c>
      <c r="AS131">
        <v>0</v>
      </c>
      <c r="AT131">
        <v>0</v>
      </c>
      <c r="AU131">
        <v>0</v>
      </c>
      <c r="AV131">
        <v>0.29726900395576111</v>
      </c>
      <c r="AW131">
        <v>9.4601359060919002E-2</v>
      </c>
    </row>
    <row r="132" spans="1:49">
      <c r="A132">
        <v>-0.16629999999999051</v>
      </c>
      <c r="B132">
        <v>-38.464200000000012</v>
      </c>
      <c r="C132">
        <v>17.600000000000001</v>
      </c>
      <c r="D132">
        <v>35</v>
      </c>
      <c r="E132">
        <v>750</v>
      </c>
      <c r="F132">
        <v>129</v>
      </c>
      <c r="G132">
        <v>0</v>
      </c>
      <c r="H132">
        <v>0</v>
      </c>
      <c r="I132">
        <v>3.4749253731341302E-3</v>
      </c>
      <c r="J132">
        <v>0</v>
      </c>
      <c r="K132">
        <v>0</v>
      </c>
      <c r="L132">
        <v>4.1666666666669572E-3</v>
      </c>
      <c r="M132">
        <v>0</v>
      </c>
      <c r="N132">
        <v>89.471514662698397</v>
      </c>
      <c r="O132">
        <v>0</v>
      </c>
      <c r="P132" t="b">
        <v>1</v>
      </c>
      <c r="Q132">
        <v>0</v>
      </c>
      <c r="R132" t="b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t="b">
        <v>0</v>
      </c>
      <c r="Z132">
        <v>750</v>
      </c>
      <c r="AA132" t="b">
        <v>1</v>
      </c>
      <c r="AB132">
        <v>0</v>
      </c>
      <c r="AC132">
        <v>0</v>
      </c>
      <c r="AD132" t="b">
        <v>1</v>
      </c>
      <c r="AE132">
        <v>0</v>
      </c>
      <c r="AF132">
        <v>0</v>
      </c>
      <c r="AG132">
        <v>1</v>
      </c>
      <c r="AH132">
        <v>25.205568035579059</v>
      </c>
      <c r="AI132">
        <v>0</v>
      </c>
      <c r="AJ132">
        <v>0</v>
      </c>
      <c r="AK132">
        <v>0</v>
      </c>
      <c r="AL132">
        <v>0</v>
      </c>
      <c r="AM132">
        <v>1</v>
      </c>
      <c r="AN132">
        <v>0</v>
      </c>
      <c r="AO132">
        <v>3.4749253731341302E-3</v>
      </c>
      <c r="AP132">
        <v>0</v>
      </c>
      <c r="AQ132">
        <v>0.20008963572443161</v>
      </c>
      <c r="AR132">
        <v>1</v>
      </c>
      <c r="AS132">
        <v>0</v>
      </c>
      <c r="AT132">
        <v>0</v>
      </c>
      <c r="AU132">
        <v>0</v>
      </c>
      <c r="AV132">
        <v>0.29726900395576111</v>
      </c>
      <c r="AW132">
        <v>9.4601359060919002E-2</v>
      </c>
    </row>
    <row r="133" spans="1:49">
      <c r="A133">
        <v>-1.569300000000005</v>
      </c>
      <c r="B133">
        <v>-36.537100000000002</v>
      </c>
      <c r="C133">
        <v>17.600000000000001</v>
      </c>
      <c r="D133">
        <v>35</v>
      </c>
      <c r="E133">
        <v>750</v>
      </c>
      <c r="F133">
        <v>130</v>
      </c>
      <c r="G133">
        <v>0</v>
      </c>
      <c r="H133">
        <v>0</v>
      </c>
      <c r="I133">
        <v>3.2791343283582193E-2</v>
      </c>
      <c r="J133">
        <v>0</v>
      </c>
      <c r="K133">
        <v>0</v>
      </c>
      <c r="L133">
        <v>4.1666666666669572E-3</v>
      </c>
      <c r="M133">
        <v>0</v>
      </c>
      <c r="N133">
        <v>89.456633452380942</v>
      </c>
      <c r="O133">
        <v>0</v>
      </c>
      <c r="P133" t="b">
        <v>1</v>
      </c>
      <c r="Q133">
        <v>0</v>
      </c>
      <c r="R133" t="b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t="b">
        <v>0</v>
      </c>
      <c r="Z133">
        <v>750</v>
      </c>
      <c r="AA133" t="b">
        <v>1</v>
      </c>
      <c r="AB133">
        <v>0</v>
      </c>
      <c r="AC133">
        <v>0</v>
      </c>
      <c r="AD133" t="b">
        <v>1</v>
      </c>
      <c r="AE133">
        <v>0</v>
      </c>
      <c r="AF133">
        <v>0</v>
      </c>
      <c r="AG133">
        <v>1</v>
      </c>
      <c r="AH133">
        <v>25.205568035579059</v>
      </c>
      <c r="AI133">
        <v>0</v>
      </c>
      <c r="AJ133">
        <v>0</v>
      </c>
      <c r="AK133">
        <v>0</v>
      </c>
      <c r="AL133">
        <v>0</v>
      </c>
      <c r="AM133">
        <v>1</v>
      </c>
      <c r="AN133">
        <v>0</v>
      </c>
      <c r="AO133">
        <v>3.2791343283582193E-2</v>
      </c>
      <c r="AP133">
        <v>0</v>
      </c>
      <c r="AQ133">
        <v>0.20008963572443161</v>
      </c>
      <c r="AR133">
        <v>1</v>
      </c>
      <c r="AS133">
        <v>0</v>
      </c>
      <c r="AT133">
        <v>0</v>
      </c>
      <c r="AU133">
        <v>0</v>
      </c>
      <c r="AV133">
        <v>0.29726900395576111</v>
      </c>
      <c r="AW133">
        <v>9.4601359060919002E-2</v>
      </c>
    </row>
    <row r="134" spans="1:49">
      <c r="A134">
        <v>-0.65340000000000409</v>
      </c>
      <c r="B134">
        <v>-37.196099999999987</v>
      </c>
      <c r="C134">
        <v>17.57</v>
      </c>
      <c r="D134">
        <v>35</v>
      </c>
      <c r="E134">
        <v>750</v>
      </c>
      <c r="F134">
        <v>131</v>
      </c>
      <c r="G134">
        <v>0</v>
      </c>
      <c r="H134">
        <v>0</v>
      </c>
      <c r="I134">
        <v>1.3653134328358289E-2</v>
      </c>
      <c r="J134">
        <v>0</v>
      </c>
      <c r="K134">
        <v>0</v>
      </c>
      <c r="L134">
        <v>4.1666666666669572E-3</v>
      </c>
      <c r="M134">
        <v>0</v>
      </c>
      <c r="N134">
        <v>89.442003849206344</v>
      </c>
      <c r="O134">
        <v>0</v>
      </c>
      <c r="P134" t="b">
        <v>1</v>
      </c>
      <c r="Q134">
        <v>0</v>
      </c>
      <c r="R134" t="b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 t="b">
        <v>0</v>
      </c>
      <c r="Z134">
        <v>750</v>
      </c>
      <c r="AA134" t="b">
        <v>1</v>
      </c>
      <c r="AB134">
        <v>0</v>
      </c>
      <c r="AC134">
        <v>0</v>
      </c>
      <c r="AD134" t="b">
        <v>1</v>
      </c>
      <c r="AE134">
        <v>0</v>
      </c>
      <c r="AF134">
        <v>0</v>
      </c>
      <c r="AG134">
        <v>1</v>
      </c>
      <c r="AH134">
        <v>25.205568035579059</v>
      </c>
      <c r="AI134">
        <v>0</v>
      </c>
      <c r="AJ134">
        <v>0</v>
      </c>
      <c r="AK134">
        <v>0</v>
      </c>
      <c r="AL134">
        <v>0</v>
      </c>
      <c r="AM134">
        <v>1</v>
      </c>
      <c r="AN134">
        <v>0</v>
      </c>
      <c r="AO134">
        <v>1.3653134328358289E-2</v>
      </c>
      <c r="AP134">
        <v>0</v>
      </c>
      <c r="AQ134">
        <v>0.20008963572443161</v>
      </c>
      <c r="AR134">
        <v>1</v>
      </c>
      <c r="AS134">
        <v>0</v>
      </c>
      <c r="AT134">
        <v>0</v>
      </c>
      <c r="AU134">
        <v>0</v>
      </c>
      <c r="AV134">
        <v>0.29726900395576111</v>
      </c>
      <c r="AW134">
        <v>9.4601359060919002E-2</v>
      </c>
    </row>
    <row r="135" spans="1:49">
      <c r="A135">
        <v>0</v>
      </c>
      <c r="B135">
        <v>-38.290399999999998</v>
      </c>
      <c r="C135">
        <v>17.3</v>
      </c>
      <c r="D135">
        <v>35</v>
      </c>
      <c r="E135">
        <v>750</v>
      </c>
      <c r="F135">
        <v>132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4.166666666674812E-4</v>
      </c>
      <c r="M135">
        <v>0</v>
      </c>
      <c r="N135">
        <v>89.42702636904761</v>
      </c>
      <c r="O135">
        <v>0</v>
      </c>
      <c r="P135" t="b">
        <v>1</v>
      </c>
      <c r="Q135">
        <v>0</v>
      </c>
      <c r="R135" t="b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 t="b">
        <v>0</v>
      </c>
      <c r="Z135">
        <v>750</v>
      </c>
      <c r="AA135" t="b">
        <v>1</v>
      </c>
      <c r="AB135">
        <v>0</v>
      </c>
      <c r="AC135">
        <v>0</v>
      </c>
      <c r="AD135" t="b">
        <v>1</v>
      </c>
      <c r="AE135">
        <v>0</v>
      </c>
      <c r="AF135">
        <v>0</v>
      </c>
      <c r="AG135">
        <v>1</v>
      </c>
      <c r="AH135">
        <v>25.205568035579059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0.20008963572443161</v>
      </c>
      <c r="AR135">
        <v>1</v>
      </c>
      <c r="AS135">
        <v>0</v>
      </c>
      <c r="AT135">
        <v>0</v>
      </c>
      <c r="AU135">
        <v>0</v>
      </c>
      <c r="AV135">
        <v>0.29726900395576111</v>
      </c>
      <c r="AW135">
        <v>9.4601359060919002E-2</v>
      </c>
    </row>
    <row r="136" spans="1:49">
      <c r="A136">
        <v>0</v>
      </c>
      <c r="B136">
        <v>-38.572299999999998</v>
      </c>
      <c r="C136">
        <v>17.3</v>
      </c>
      <c r="D136">
        <v>35</v>
      </c>
      <c r="E136">
        <v>750</v>
      </c>
      <c r="F136">
        <v>133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-3.333333333333291E-2</v>
      </c>
      <c r="M136">
        <v>0</v>
      </c>
      <c r="N136">
        <v>89.411775833333323</v>
      </c>
      <c r="O136">
        <v>0</v>
      </c>
      <c r="P136" t="b">
        <v>1</v>
      </c>
      <c r="Q136">
        <v>0</v>
      </c>
      <c r="R136" t="b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 t="b">
        <v>0</v>
      </c>
      <c r="Z136">
        <v>750</v>
      </c>
      <c r="AA136" t="b">
        <v>1</v>
      </c>
      <c r="AB136">
        <v>0</v>
      </c>
      <c r="AC136">
        <v>0</v>
      </c>
      <c r="AD136" t="b">
        <v>1</v>
      </c>
      <c r="AE136">
        <v>0</v>
      </c>
      <c r="AF136">
        <v>0</v>
      </c>
      <c r="AG136">
        <v>1</v>
      </c>
      <c r="AH136">
        <v>25.205568035579059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0.20008963572443161</v>
      </c>
      <c r="AR136">
        <v>1</v>
      </c>
      <c r="AS136">
        <v>0</v>
      </c>
      <c r="AT136">
        <v>0</v>
      </c>
      <c r="AU136">
        <v>0</v>
      </c>
      <c r="AV136">
        <v>0.29726900395576111</v>
      </c>
      <c r="AW136">
        <v>9.4601359060919002E-2</v>
      </c>
    </row>
    <row r="137" spans="1:49">
      <c r="A137">
        <v>0</v>
      </c>
      <c r="B137">
        <v>-38.568600000000004</v>
      </c>
      <c r="C137">
        <v>17.3</v>
      </c>
      <c r="D137">
        <v>35</v>
      </c>
      <c r="E137">
        <v>750</v>
      </c>
      <c r="F137">
        <v>134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-3.333333333333291E-2</v>
      </c>
      <c r="M137">
        <v>0</v>
      </c>
      <c r="N137">
        <v>89.39647009920634</v>
      </c>
      <c r="O137">
        <v>0</v>
      </c>
      <c r="P137" t="b">
        <v>1</v>
      </c>
      <c r="Q137">
        <v>0</v>
      </c>
      <c r="R137" t="b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t="b">
        <v>0</v>
      </c>
      <c r="Z137">
        <v>750</v>
      </c>
      <c r="AA137" t="b">
        <v>1</v>
      </c>
      <c r="AB137">
        <v>0</v>
      </c>
      <c r="AC137">
        <v>0</v>
      </c>
      <c r="AD137" t="b">
        <v>1</v>
      </c>
      <c r="AE137">
        <v>0</v>
      </c>
      <c r="AF137">
        <v>0</v>
      </c>
      <c r="AG137">
        <v>1</v>
      </c>
      <c r="AH137">
        <v>25.205568035579059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0.20008963572443161</v>
      </c>
      <c r="AR137">
        <v>1</v>
      </c>
      <c r="AS137">
        <v>0</v>
      </c>
      <c r="AT137">
        <v>0</v>
      </c>
      <c r="AU137">
        <v>0</v>
      </c>
      <c r="AV137">
        <v>0.29726900395576111</v>
      </c>
      <c r="AW137">
        <v>9.4601359060919002E-2</v>
      </c>
    </row>
    <row r="138" spans="1:49">
      <c r="A138">
        <v>0</v>
      </c>
      <c r="B138">
        <v>-38.575200000000002</v>
      </c>
      <c r="C138">
        <v>17.489999999999991</v>
      </c>
      <c r="D138">
        <v>35</v>
      </c>
      <c r="E138">
        <v>750</v>
      </c>
      <c r="F138">
        <v>135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-3.333333333333291E-2</v>
      </c>
      <c r="M138">
        <v>0</v>
      </c>
      <c r="N138">
        <v>89.381163789682532</v>
      </c>
      <c r="O138">
        <v>0</v>
      </c>
      <c r="P138" t="b">
        <v>1</v>
      </c>
      <c r="Q138">
        <v>0</v>
      </c>
      <c r="R138" t="b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 t="b">
        <v>0</v>
      </c>
      <c r="Z138">
        <v>750</v>
      </c>
      <c r="AA138" t="b">
        <v>1</v>
      </c>
      <c r="AB138">
        <v>0</v>
      </c>
      <c r="AC138">
        <v>0</v>
      </c>
      <c r="AD138" t="b">
        <v>1</v>
      </c>
      <c r="AE138">
        <v>0</v>
      </c>
      <c r="AF138">
        <v>0</v>
      </c>
      <c r="AG138">
        <v>1</v>
      </c>
      <c r="AH138">
        <v>25.205568035579059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0.20008963572443161</v>
      </c>
      <c r="AR138">
        <v>1</v>
      </c>
      <c r="AS138">
        <v>0</v>
      </c>
      <c r="AT138">
        <v>0</v>
      </c>
      <c r="AU138">
        <v>0</v>
      </c>
      <c r="AV138">
        <v>0.29726900395576111</v>
      </c>
      <c r="AW138">
        <v>9.4601359060919002E-2</v>
      </c>
    </row>
    <row r="139" spans="1:49">
      <c r="A139">
        <v>-1.352399999999923</v>
      </c>
      <c r="B139">
        <v>-36.827300000000093</v>
      </c>
      <c r="C139">
        <v>21.78999999999985</v>
      </c>
      <c r="D139">
        <v>35</v>
      </c>
      <c r="E139">
        <v>750</v>
      </c>
      <c r="F139">
        <v>136</v>
      </c>
      <c r="G139">
        <v>0</v>
      </c>
      <c r="H139">
        <v>-1.371018192864268E-2</v>
      </c>
      <c r="I139">
        <v>2.825910447761033E-2</v>
      </c>
      <c r="J139">
        <v>0</v>
      </c>
      <c r="K139">
        <v>0</v>
      </c>
      <c r="L139">
        <v>-1.458333333333575E-2</v>
      </c>
      <c r="M139">
        <v>0</v>
      </c>
      <c r="N139">
        <v>89.366202976190465</v>
      </c>
      <c r="O139">
        <v>0</v>
      </c>
      <c r="P139" t="b">
        <v>1</v>
      </c>
      <c r="Q139">
        <v>0</v>
      </c>
      <c r="R139" t="b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t="b">
        <v>0</v>
      </c>
      <c r="Z139">
        <v>750</v>
      </c>
      <c r="AA139" t="b">
        <v>1</v>
      </c>
      <c r="AB139">
        <v>0</v>
      </c>
      <c r="AC139">
        <v>0</v>
      </c>
      <c r="AD139" t="b">
        <v>1</v>
      </c>
      <c r="AE139">
        <v>0</v>
      </c>
      <c r="AF139">
        <v>0</v>
      </c>
      <c r="AG139">
        <v>1</v>
      </c>
      <c r="AH139">
        <v>25.205568035579059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2.825910447761033E-2</v>
      </c>
      <c r="AP139">
        <v>0</v>
      </c>
      <c r="AQ139">
        <v>0.20008963572443161</v>
      </c>
      <c r="AR139">
        <v>1</v>
      </c>
      <c r="AS139">
        <v>0</v>
      </c>
      <c r="AT139">
        <v>0</v>
      </c>
      <c r="AU139">
        <v>0</v>
      </c>
      <c r="AV139">
        <v>0.29726900395576111</v>
      </c>
      <c r="AW139">
        <v>9.4601359060919002E-2</v>
      </c>
    </row>
    <row r="140" spans="1:49">
      <c r="A140">
        <v>-18.41149999999972</v>
      </c>
      <c r="B140">
        <v>-17.400900000000291</v>
      </c>
      <c r="C140">
        <v>45.02</v>
      </c>
      <c r="D140">
        <v>35</v>
      </c>
      <c r="E140">
        <v>750</v>
      </c>
      <c r="F140">
        <v>137</v>
      </c>
      <c r="G140">
        <v>0.1699999999999903</v>
      </c>
      <c r="H140">
        <v>0.19283376220536569</v>
      </c>
      <c r="I140">
        <v>0.38471791044775527</v>
      </c>
      <c r="J140">
        <v>0</v>
      </c>
      <c r="K140">
        <v>0</v>
      </c>
      <c r="L140">
        <v>0.15416666666666709</v>
      </c>
      <c r="M140">
        <v>0</v>
      </c>
      <c r="N140">
        <v>89.355443412698406</v>
      </c>
      <c r="O140">
        <v>3.3738674024627519E-2</v>
      </c>
      <c r="P140" t="b">
        <v>1</v>
      </c>
      <c r="Q140">
        <v>0</v>
      </c>
      <c r="R140" t="b">
        <v>0</v>
      </c>
      <c r="S140">
        <v>3.3738674024627519E-2</v>
      </c>
      <c r="T140">
        <v>1.217278312810592</v>
      </c>
      <c r="U140">
        <v>4.4941915308967078</v>
      </c>
      <c r="V140">
        <v>264.67291930901843</v>
      </c>
      <c r="W140">
        <v>0</v>
      </c>
      <c r="X140">
        <v>0</v>
      </c>
      <c r="Y140" t="b">
        <v>0</v>
      </c>
      <c r="Z140">
        <v>750</v>
      </c>
      <c r="AA140" t="b">
        <v>1</v>
      </c>
      <c r="AB140">
        <v>71.688222998108998</v>
      </c>
      <c r="AC140">
        <v>3.3738674024627519E-2</v>
      </c>
      <c r="AD140" t="b">
        <v>1</v>
      </c>
      <c r="AE140">
        <v>0</v>
      </c>
      <c r="AF140">
        <v>0</v>
      </c>
      <c r="AG140">
        <v>1</v>
      </c>
      <c r="AH140">
        <v>25.205568035579059</v>
      </c>
      <c r="AI140">
        <v>0</v>
      </c>
      <c r="AJ140">
        <v>0</v>
      </c>
      <c r="AK140">
        <v>0</v>
      </c>
      <c r="AL140">
        <v>0</v>
      </c>
      <c r="AM140">
        <v>1</v>
      </c>
      <c r="AN140">
        <v>0</v>
      </c>
      <c r="AO140">
        <v>0.38471791044775527</v>
      </c>
      <c r="AP140">
        <v>0</v>
      </c>
      <c r="AQ140">
        <v>0.20008963572443161</v>
      </c>
      <c r="AR140">
        <v>1</v>
      </c>
      <c r="AS140">
        <v>0</v>
      </c>
      <c r="AT140">
        <v>0</v>
      </c>
      <c r="AU140">
        <v>0</v>
      </c>
      <c r="AV140">
        <v>0.29726900395576111</v>
      </c>
      <c r="AW140">
        <v>9.4601359060919002E-2</v>
      </c>
    </row>
    <row r="141" spans="1:49">
      <c r="A141">
        <v>-61.852600000000031</v>
      </c>
      <c r="B141">
        <v>26.991500000000059</v>
      </c>
      <c r="C141">
        <v>43.440000000000047</v>
      </c>
      <c r="D141">
        <v>35</v>
      </c>
      <c r="E141">
        <v>750</v>
      </c>
      <c r="F141">
        <v>138</v>
      </c>
      <c r="G141">
        <v>2.2779999999999672</v>
      </c>
      <c r="H141">
        <v>1.140708466440487</v>
      </c>
      <c r="I141">
        <v>1.292442388059702</v>
      </c>
      <c r="J141">
        <v>0</v>
      </c>
      <c r="K141">
        <v>0</v>
      </c>
      <c r="L141">
        <v>0.15458333333333371</v>
      </c>
      <c r="M141">
        <v>0</v>
      </c>
      <c r="N141">
        <v>89.357346309523805</v>
      </c>
      <c r="O141">
        <v>1.9177699843744189</v>
      </c>
      <c r="P141" t="b">
        <v>1</v>
      </c>
      <c r="Q141">
        <v>0</v>
      </c>
      <c r="R141" t="b">
        <v>0</v>
      </c>
      <c r="S141">
        <v>1.9177699843744189</v>
      </c>
      <c r="T141">
        <v>16.311529391662631</v>
      </c>
      <c r="U141">
        <v>60.222166514018447</v>
      </c>
      <c r="V141">
        <v>1122.724541878207</v>
      </c>
      <c r="W141">
        <v>1</v>
      </c>
      <c r="X141">
        <v>282.14085011817639</v>
      </c>
      <c r="Y141" t="b">
        <v>1</v>
      </c>
      <c r="Z141">
        <v>750</v>
      </c>
      <c r="AA141" t="b">
        <v>0</v>
      </c>
      <c r="AB141">
        <v>304.09657147297048</v>
      </c>
      <c r="AC141">
        <v>1.9177699843744189</v>
      </c>
      <c r="AD141" t="b">
        <v>0</v>
      </c>
      <c r="AE141">
        <v>0</v>
      </c>
      <c r="AF141">
        <v>0</v>
      </c>
      <c r="AG141">
        <v>0.92993521102622811</v>
      </c>
      <c r="AH141">
        <v>25.205568035579059</v>
      </c>
      <c r="AI141">
        <v>69.799005751106804</v>
      </c>
      <c r="AJ141">
        <v>2.0622619314071011</v>
      </c>
      <c r="AK141">
        <v>4.8904526085303957</v>
      </c>
      <c r="AL141">
        <v>2.0622619314071011</v>
      </c>
      <c r="AM141">
        <v>1</v>
      </c>
      <c r="AN141">
        <v>0</v>
      </c>
      <c r="AO141">
        <v>3.3557431401599538</v>
      </c>
      <c r="AP141">
        <v>0</v>
      </c>
      <c r="AQ141">
        <v>0.20008963572443161</v>
      </c>
      <c r="AR141">
        <v>1</v>
      </c>
      <c r="AS141">
        <v>0</v>
      </c>
      <c r="AT141">
        <v>0</v>
      </c>
      <c r="AU141">
        <v>0</v>
      </c>
      <c r="AV141">
        <v>0.29726900395576111</v>
      </c>
      <c r="AW141">
        <v>9.4601359060919002E-2</v>
      </c>
    </row>
    <row r="142" spans="1:49">
      <c r="A142">
        <v>-51.241500000000329</v>
      </c>
      <c r="B142">
        <v>10.78880000000035</v>
      </c>
      <c r="C142">
        <v>34.600000000000072</v>
      </c>
      <c r="D142">
        <v>35</v>
      </c>
      <c r="E142">
        <v>786.79999999999791</v>
      </c>
      <c r="F142">
        <v>139</v>
      </c>
      <c r="G142">
        <v>8.1019999999999648</v>
      </c>
      <c r="H142">
        <v>1.854332372032669</v>
      </c>
      <c r="I142">
        <v>1.070717910447768</v>
      </c>
      <c r="J142">
        <v>0</v>
      </c>
      <c r="K142">
        <v>0</v>
      </c>
      <c r="L142">
        <v>0.1583333333333338</v>
      </c>
      <c r="M142">
        <v>0</v>
      </c>
      <c r="N142">
        <v>89.364842400793648</v>
      </c>
      <c r="O142">
        <v>10.76807029620235</v>
      </c>
      <c r="P142" t="b">
        <v>1</v>
      </c>
      <c r="Q142">
        <v>0</v>
      </c>
      <c r="R142" t="b">
        <v>0</v>
      </c>
      <c r="S142">
        <v>10.76807029620235</v>
      </c>
      <c r="T142">
        <v>58.014052296423181</v>
      </c>
      <c r="U142">
        <v>214.18788107839441</v>
      </c>
      <c r="V142">
        <v>1772.458444838486</v>
      </c>
      <c r="W142">
        <v>1</v>
      </c>
      <c r="X142">
        <v>1003.470222852278</v>
      </c>
      <c r="Y142" t="b">
        <v>0</v>
      </c>
      <c r="Z142">
        <v>1003.470222852278</v>
      </c>
      <c r="AA142" t="b">
        <v>0</v>
      </c>
      <c r="AB142">
        <v>480.08083554671902</v>
      </c>
      <c r="AC142">
        <v>10.76807029620235</v>
      </c>
      <c r="AD142" t="b">
        <v>0</v>
      </c>
      <c r="AE142">
        <v>0</v>
      </c>
      <c r="AF142">
        <v>0</v>
      </c>
      <c r="AG142">
        <v>0.93654052179771041</v>
      </c>
      <c r="AH142">
        <v>25.20927993280506</v>
      </c>
      <c r="AI142">
        <v>109.41533677381111</v>
      </c>
      <c r="AJ142">
        <v>11.497708903756561</v>
      </c>
      <c r="AK142">
        <v>6.9434401789938534</v>
      </c>
      <c r="AL142">
        <v>11.497708903756561</v>
      </c>
      <c r="AM142">
        <v>1</v>
      </c>
      <c r="AN142">
        <v>0</v>
      </c>
      <c r="AO142">
        <v>12.68841484625764</v>
      </c>
      <c r="AP142">
        <v>0</v>
      </c>
      <c r="AQ142">
        <v>2.7051663399485539</v>
      </c>
      <c r="AR142">
        <v>1</v>
      </c>
      <c r="AS142">
        <v>0</v>
      </c>
      <c r="AT142">
        <v>0</v>
      </c>
      <c r="AU142">
        <v>0</v>
      </c>
      <c r="AV142">
        <v>2.9497762292281169</v>
      </c>
      <c r="AW142">
        <v>0.93872161744821803</v>
      </c>
    </row>
    <row r="143" spans="1:49">
      <c r="A143">
        <v>-0.34989999999998012</v>
      </c>
      <c r="B143">
        <v>-44.392200000000031</v>
      </c>
      <c r="C143">
        <v>22.580000000000119</v>
      </c>
      <c r="D143">
        <v>35.099999999999987</v>
      </c>
      <c r="E143">
        <v>1145.499999999998</v>
      </c>
      <c r="F143">
        <v>140</v>
      </c>
      <c r="G143">
        <v>13.969999999999979</v>
      </c>
      <c r="H143">
        <v>1.1852953787621809</v>
      </c>
      <c r="I143">
        <v>7.3113432835816743E-3</v>
      </c>
      <c r="J143">
        <v>0</v>
      </c>
      <c r="K143">
        <v>0</v>
      </c>
      <c r="L143">
        <v>0.1583333333333338</v>
      </c>
      <c r="M143">
        <v>0</v>
      </c>
      <c r="N143">
        <v>89.358175059523802</v>
      </c>
      <c r="O143">
        <v>12.297873060192449</v>
      </c>
      <c r="P143" t="b">
        <v>1</v>
      </c>
      <c r="Q143">
        <v>0</v>
      </c>
      <c r="R143" t="b">
        <v>0</v>
      </c>
      <c r="S143">
        <v>12.297873060192449</v>
      </c>
      <c r="T143">
        <v>100.0316354703819</v>
      </c>
      <c r="U143">
        <v>369.31679815665001</v>
      </c>
      <c r="V143">
        <v>1173.988975293204</v>
      </c>
      <c r="W143">
        <v>1</v>
      </c>
      <c r="X143">
        <v>1730.2491993639051</v>
      </c>
      <c r="Y143" t="b">
        <v>0</v>
      </c>
      <c r="Z143">
        <v>1730.2491993639051</v>
      </c>
      <c r="AA143" t="b">
        <v>0</v>
      </c>
      <c r="AB143">
        <v>317.98184596240628</v>
      </c>
      <c r="AC143">
        <v>12.297873060192449</v>
      </c>
      <c r="AD143" t="b">
        <v>0</v>
      </c>
      <c r="AE143">
        <v>0</v>
      </c>
      <c r="AF143">
        <v>0</v>
      </c>
      <c r="AG143">
        <v>0.91754772593053124</v>
      </c>
      <c r="AH143">
        <v>25.228156976737271</v>
      </c>
      <c r="AI143">
        <v>73.971439080759765</v>
      </c>
      <c r="AJ143">
        <v>13.402979172250211</v>
      </c>
      <c r="AK143">
        <v>6.0991133683998129</v>
      </c>
      <c r="AL143">
        <v>13.402979172250211</v>
      </c>
      <c r="AM143">
        <v>1</v>
      </c>
      <c r="AN143">
        <v>0</v>
      </c>
      <c r="AO143">
        <v>13.720086699992359</v>
      </c>
      <c r="AP143">
        <v>0</v>
      </c>
      <c r="AQ143">
        <v>2.904469248457183</v>
      </c>
      <c r="AR143">
        <v>1</v>
      </c>
      <c r="AS143">
        <v>3</v>
      </c>
      <c r="AT143">
        <v>0</v>
      </c>
      <c r="AU143">
        <v>0</v>
      </c>
      <c r="AV143">
        <v>3.2388312961693022</v>
      </c>
      <c r="AW143">
        <v>1.030709015435229</v>
      </c>
    </row>
    <row r="144" spans="1:49">
      <c r="A144">
        <v>-8.0572999999997403</v>
      </c>
      <c r="B144">
        <v>-34.562400000000288</v>
      </c>
      <c r="C144">
        <v>5.8199999999998679</v>
      </c>
      <c r="D144">
        <v>36</v>
      </c>
      <c r="E144">
        <v>1422.2999999999979</v>
      </c>
      <c r="F144">
        <v>141</v>
      </c>
      <c r="G144">
        <v>16.551999999999989</v>
      </c>
      <c r="H144">
        <v>0.44615277958529381</v>
      </c>
      <c r="I144">
        <v>0.16836149253730801</v>
      </c>
      <c r="J144">
        <v>0</v>
      </c>
      <c r="K144">
        <v>0</v>
      </c>
      <c r="L144">
        <v>0.1583333333333338</v>
      </c>
      <c r="M144">
        <v>0</v>
      </c>
      <c r="N144">
        <v>89.342509464285712</v>
      </c>
      <c r="O144">
        <v>6.3190194591195379</v>
      </c>
      <c r="P144" t="b">
        <v>1</v>
      </c>
      <c r="Q144">
        <v>0</v>
      </c>
      <c r="R144" t="b">
        <v>0</v>
      </c>
      <c r="S144">
        <v>6.3190194591195379</v>
      </c>
      <c r="T144">
        <v>118.5199449037768</v>
      </c>
      <c r="U144">
        <v>437.57563658474407</v>
      </c>
      <c r="V144">
        <v>509.13110863960628</v>
      </c>
      <c r="W144">
        <v>1</v>
      </c>
      <c r="X144">
        <v>2050.0418573995262</v>
      </c>
      <c r="Y144" t="b">
        <v>0</v>
      </c>
      <c r="Z144">
        <v>2050.0418573995262</v>
      </c>
      <c r="AA144" t="b">
        <v>0</v>
      </c>
      <c r="AB144">
        <v>137.9011670204784</v>
      </c>
      <c r="AC144">
        <v>6.3190194591195379</v>
      </c>
      <c r="AD144" t="b">
        <v>0</v>
      </c>
      <c r="AE144">
        <v>0</v>
      </c>
      <c r="AF144">
        <v>0</v>
      </c>
      <c r="AG144">
        <v>0.85993574655150795</v>
      </c>
      <c r="AH144">
        <v>25.25616821139829</v>
      </c>
      <c r="AI144">
        <v>34.228852806645527</v>
      </c>
      <c r="AJ144">
        <v>7.3482460572896366</v>
      </c>
      <c r="AK144">
        <v>4.794238714761125</v>
      </c>
      <c r="AL144">
        <v>7.3482460572896366</v>
      </c>
      <c r="AM144">
        <v>1</v>
      </c>
      <c r="AN144">
        <v>0</v>
      </c>
      <c r="AO144">
        <v>7.7543394148195937</v>
      </c>
      <c r="AP144">
        <v>0</v>
      </c>
      <c r="AQ144">
        <v>1.9750052667380851</v>
      </c>
      <c r="AR144">
        <v>1</v>
      </c>
      <c r="AS144">
        <v>3</v>
      </c>
      <c r="AT144">
        <v>0</v>
      </c>
      <c r="AU144">
        <v>0</v>
      </c>
      <c r="AV144">
        <v>2.3645737252185852</v>
      </c>
      <c r="AW144">
        <v>0.75248978207868422</v>
      </c>
    </row>
    <row r="145" spans="1:49">
      <c r="A145">
        <v>-50.640799999999913</v>
      </c>
      <c r="B145">
        <v>12.76879999999989</v>
      </c>
      <c r="C145">
        <v>27.16999999999997</v>
      </c>
      <c r="D145">
        <v>36</v>
      </c>
      <c r="E145">
        <v>1702.1999999999989</v>
      </c>
      <c r="F145">
        <v>142</v>
      </c>
      <c r="G145">
        <v>18.10199999999999</v>
      </c>
      <c r="H145">
        <v>0.47342683622998738</v>
      </c>
      <c r="I145">
        <v>1.0581659701492521</v>
      </c>
      <c r="J145">
        <v>0</v>
      </c>
      <c r="K145">
        <v>0</v>
      </c>
      <c r="L145">
        <v>0.1545833333333341</v>
      </c>
      <c r="M145">
        <v>0</v>
      </c>
      <c r="N145">
        <v>89.338185337301582</v>
      </c>
      <c r="O145">
        <v>7.2726479232427366</v>
      </c>
      <c r="P145" t="b">
        <v>1</v>
      </c>
      <c r="Q145">
        <v>0</v>
      </c>
      <c r="R145" t="b">
        <v>0</v>
      </c>
      <c r="S145">
        <v>7.2726479232427366</v>
      </c>
      <c r="T145">
        <v>129.61865893234469</v>
      </c>
      <c r="U145">
        <v>478.5520887782165</v>
      </c>
      <c r="V145">
        <v>535.7922428229607</v>
      </c>
      <c r="W145">
        <v>1</v>
      </c>
      <c r="X145">
        <v>2242.016535925944</v>
      </c>
      <c r="Y145" t="b">
        <v>0</v>
      </c>
      <c r="Z145">
        <v>2242.016535925944</v>
      </c>
      <c r="AA145" t="b">
        <v>0</v>
      </c>
      <c r="AB145">
        <v>145.12249263893841</v>
      </c>
      <c r="AC145">
        <v>7.2726479232427366</v>
      </c>
      <c r="AD145" t="b">
        <v>0</v>
      </c>
      <c r="AE145">
        <v>0</v>
      </c>
      <c r="AF145">
        <v>0</v>
      </c>
      <c r="AG145">
        <v>0.86101564310201728</v>
      </c>
      <c r="AH145">
        <v>25.28061808460431</v>
      </c>
      <c r="AI145">
        <v>35.976100864292583</v>
      </c>
      <c r="AJ145">
        <v>8.4465920933111764</v>
      </c>
      <c r="AK145">
        <v>5.000115242320657</v>
      </c>
      <c r="AL145">
        <v>8.4465920933111764</v>
      </c>
      <c r="AM145">
        <v>1</v>
      </c>
      <c r="AN145">
        <v>0</v>
      </c>
      <c r="AO145">
        <v>9.6070653326439448</v>
      </c>
      <c r="AP145">
        <v>0</v>
      </c>
      <c r="AQ145">
        <v>2.4198312217687952</v>
      </c>
      <c r="AR145">
        <v>1</v>
      </c>
      <c r="AS145">
        <v>3</v>
      </c>
      <c r="AT145">
        <v>0</v>
      </c>
      <c r="AU145">
        <v>0</v>
      </c>
      <c r="AV145">
        <v>2.8954547840266618</v>
      </c>
      <c r="AW145">
        <v>0.9214346400848612</v>
      </c>
    </row>
    <row r="146" spans="1:49">
      <c r="A146">
        <v>-64.359200000000016</v>
      </c>
      <c r="B146">
        <v>28.998900000000031</v>
      </c>
      <c r="C146">
        <v>31.749999999999979</v>
      </c>
      <c r="D146">
        <v>36</v>
      </c>
      <c r="E146">
        <v>1787.500000000003</v>
      </c>
      <c r="F146">
        <v>143</v>
      </c>
      <c r="G146">
        <v>19.871999999999989</v>
      </c>
      <c r="H146">
        <v>0.42680654216142783</v>
      </c>
      <c r="I146">
        <v>1.3448191044776121</v>
      </c>
      <c r="J146">
        <v>0</v>
      </c>
      <c r="K146">
        <v>0</v>
      </c>
      <c r="L146">
        <v>0.1208333333333337</v>
      </c>
      <c r="M146">
        <v>0</v>
      </c>
      <c r="N146">
        <v>89.34647257936507</v>
      </c>
      <c r="O146">
        <v>7.3918934913641561</v>
      </c>
      <c r="P146" t="b">
        <v>1</v>
      </c>
      <c r="Q146">
        <v>0</v>
      </c>
      <c r="R146" t="b">
        <v>0</v>
      </c>
      <c r="S146">
        <v>7.3918934913641561</v>
      </c>
      <c r="T146">
        <v>142.29267430690271</v>
      </c>
      <c r="U146">
        <v>525.34455354108479</v>
      </c>
      <c r="V146">
        <v>496.07180145703808</v>
      </c>
      <c r="W146">
        <v>1</v>
      </c>
      <c r="X146">
        <v>2461.2392333399821</v>
      </c>
      <c r="Y146" t="b">
        <v>0</v>
      </c>
      <c r="Z146">
        <v>2461.2392333399821</v>
      </c>
      <c r="AA146" t="b">
        <v>0</v>
      </c>
      <c r="AB146">
        <v>134.3639765593278</v>
      </c>
      <c r="AC146">
        <v>7.3918934913641561</v>
      </c>
      <c r="AD146" t="b">
        <v>0</v>
      </c>
      <c r="AE146">
        <v>0</v>
      </c>
      <c r="AF146">
        <v>0</v>
      </c>
      <c r="AG146">
        <v>0.84972062665236292</v>
      </c>
      <c r="AH146">
        <v>25.308540828497499</v>
      </c>
      <c r="AI146">
        <v>33.751811939336278</v>
      </c>
      <c r="AJ146">
        <v>8.6992044908759425</v>
      </c>
      <c r="AK146">
        <v>5.0722011475907536</v>
      </c>
      <c r="AL146">
        <v>8.6992044908759425</v>
      </c>
      <c r="AM146">
        <v>1</v>
      </c>
      <c r="AN146">
        <v>0</v>
      </c>
      <c r="AO146">
        <v>10.20697509852098</v>
      </c>
      <c r="AP146">
        <v>0</v>
      </c>
      <c r="AQ146">
        <v>2.5667627619990392</v>
      </c>
      <c r="AR146">
        <v>1</v>
      </c>
      <c r="AS146">
        <v>3</v>
      </c>
      <c r="AT146">
        <v>0</v>
      </c>
      <c r="AU146">
        <v>0</v>
      </c>
      <c r="AV146">
        <v>3.0707092534361391</v>
      </c>
      <c r="AW146">
        <v>0.97720672115290297</v>
      </c>
    </row>
    <row r="147" spans="1:49">
      <c r="A147">
        <v>-56.066300000000311</v>
      </c>
      <c r="B147">
        <v>18.807000000000329</v>
      </c>
      <c r="C147">
        <v>34.94</v>
      </c>
      <c r="D147">
        <v>36</v>
      </c>
      <c r="E147">
        <v>1241.3</v>
      </c>
      <c r="F147">
        <v>144</v>
      </c>
      <c r="G147">
        <v>21.26199999999999</v>
      </c>
      <c r="H147">
        <v>0.45268032845763478</v>
      </c>
      <c r="I147">
        <v>1.1715346268656781</v>
      </c>
      <c r="J147">
        <v>0</v>
      </c>
      <c r="K147">
        <v>0</v>
      </c>
      <c r="L147">
        <v>0.1020833333333365</v>
      </c>
      <c r="M147">
        <v>0</v>
      </c>
      <c r="N147">
        <v>89.355957876984121</v>
      </c>
      <c r="O147">
        <v>8.3133225549556347</v>
      </c>
      <c r="P147" t="b">
        <v>1</v>
      </c>
      <c r="Q147">
        <v>0</v>
      </c>
      <c r="R147" t="b">
        <v>0</v>
      </c>
      <c r="S147">
        <v>8.3133225549556347</v>
      </c>
      <c r="T147">
        <v>152.2457146292958</v>
      </c>
      <c r="U147">
        <v>562.09117841136003</v>
      </c>
      <c r="V147">
        <v>521.43590958609593</v>
      </c>
      <c r="W147">
        <v>2</v>
      </c>
      <c r="X147">
        <v>1392.86194010335</v>
      </c>
      <c r="Y147" t="b">
        <v>1</v>
      </c>
      <c r="Z147">
        <v>1392.86194010335</v>
      </c>
      <c r="AA147" t="b">
        <v>0</v>
      </c>
      <c r="AB147">
        <v>141.23399501248531</v>
      </c>
      <c r="AC147">
        <v>8.3133225549556347</v>
      </c>
      <c r="AD147" t="b">
        <v>0</v>
      </c>
      <c r="AE147">
        <v>0</v>
      </c>
      <c r="AF147">
        <v>-151.56194010335031</v>
      </c>
      <c r="AG147">
        <v>0.91338580667257951</v>
      </c>
      <c r="AH147">
        <v>25.33922784618979</v>
      </c>
      <c r="AI147">
        <v>62.399869754819953</v>
      </c>
      <c r="AJ147">
        <v>9.1016550664835343</v>
      </c>
      <c r="AK147">
        <v>5.4047143825498338</v>
      </c>
      <c r="AL147">
        <v>8.1112737082813169</v>
      </c>
      <c r="AM147">
        <v>1</v>
      </c>
      <c r="AN147">
        <v>0</v>
      </c>
      <c r="AO147">
        <v>9.5125796720019125</v>
      </c>
      <c r="AP147">
        <v>0</v>
      </c>
      <c r="AQ147">
        <v>2.1982467279250502</v>
      </c>
      <c r="AR147">
        <v>1</v>
      </c>
      <c r="AS147">
        <v>3</v>
      </c>
      <c r="AT147">
        <v>0</v>
      </c>
      <c r="AU147">
        <v>0</v>
      </c>
      <c r="AV147">
        <v>2.541563511209934</v>
      </c>
      <c r="AW147">
        <v>0.80881410137157139</v>
      </c>
    </row>
    <row r="148" spans="1:49">
      <c r="A148">
        <v>-5.9445000000000379</v>
      </c>
      <c r="B148">
        <v>-34.272399999999941</v>
      </c>
      <c r="C148">
        <v>34.67000000000003</v>
      </c>
      <c r="D148">
        <v>36</v>
      </c>
      <c r="E148">
        <v>1240.1999999999989</v>
      </c>
      <c r="F148">
        <v>145</v>
      </c>
      <c r="G148">
        <v>23.29999999999999</v>
      </c>
      <c r="H148">
        <v>0.61913881067469712</v>
      </c>
      <c r="I148">
        <v>0.1242134328358217</v>
      </c>
      <c r="J148">
        <v>0</v>
      </c>
      <c r="K148">
        <v>0</v>
      </c>
      <c r="L148">
        <v>-6.6666666666666319E-2</v>
      </c>
      <c r="M148">
        <v>0</v>
      </c>
      <c r="N148">
        <v>89.352889345238083</v>
      </c>
      <c r="O148">
        <v>11.79162588496718</v>
      </c>
      <c r="P148" t="b">
        <v>1</v>
      </c>
      <c r="Q148">
        <v>0</v>
      </c>
      <c r="R148" t="b">
        <v>0</v>
      </c>
      <c r="S148">
        <v>11.79162588496718</v>
      </c>
      <c r="T148">
        <v>166.83873346169651</v>
      </c>
      <c r="U148">
        <v>615.96860394058365</v>
      </c>
      <c r="V148">
        <v>674.9136154694188</v>
      </c>
      <c r="W148">
        <v>2</v>
      </c>
      <c r="X148">
        <v>1526.370200564766</v>
      </c>
      <c r="Y148" t="b">
        <v>0</v>
      </c>
      <c r="Z148">
        <v>1526.370200564766</v>
      </c>
      <c r="AA148" t="b">
        <v>0</v>
      </c>
      <c r="AB148">
        <v>182.80433788445799</v>
      </c>
      <c r="AC148">
        <v>11.79162588496718</v>
      </c>
      <c r="AD148" t="b">
        <v>0</v>
      </c>
      <c r="AE148">
        <v>0</v>
      </c>
      <c r="AF148">
        <v>0</v>
      </c>
      <c r="AG148">
        <v>0.9227219419723689</v>
      </c>
      <c r="AH148">
        <v>25.35911915244597</v>
      </c>
      <c r="AI148">
        <v>79.949241355888049</v>
      </c>
      <c r="AJ148">
        <v>12.779175771806109</v>
      </c>
      <c r="AK148">
        <v>6.1783221127654002</v>
      </c>
      <c r="AL148">
        <v>12.779175771806109</v>
      </c>
      <c r="AM148">
        <v>1</v>
      </c>
      <c r="AN148">
        <v>0</v>
      </c>
      <c r="AO148">
        <v>12.91872632316305</v>
      </c>
      <c r="AP148">
        <v>0</v>
      </c>
      <c r="AQ148">
        <v>2.7847903476807319</v>
      </c>
      <c r="AR148">
        <v>1</v>
      </c>
      <c r="AS148">
        <v>3</v>
      </c>
      <c r="AT148">
        <v>0</v>
      </c>
      <c r="AU148">
        <v>0</v>
      </c>
      <c r="AV148">
        <v>3.1329399771962199</v>
      </c>
      <c r="AW148">
        <v>0.99701070664990554</v>
      </c>
    </row>
    <row r="149" spans="1:49">
      <c r="A149">
        <v>-0.2424999999999862</v>
      </c>
      <c r="B149">
        <v>-43.54590000000001</v>
      </c>
      <c r="C149">
        <v>28.450000000000031</v>
      </c>
      <c r="D149">
        <v>36</v>
      </c>
      <c r="E149">
        <v>1382.6999999999989</v>
      </c>
      <c r="F149">
        <v>146</v>
      </c>
      <c r="G149">
        <v>25.477999999999991</v>
      </c>
      <c r="H149">
        <v>0.58409776217691256</v>
      </c>
      <c r="I149">
        <v>5.0671641791041897E-3</v>
      </c>
      <c r="J149">
        <v>0</v>
      </c>
      <c r="K149">
        <v>0</v>
      </c>
      <c r="L149">
        <v>-4.7916666666669161E-2</v>
      </c>
      <c r="M149">
        <v>0</v>
      </c>
      <c r="N149">
        <v>89.337449206349191</v>
      </c>
      <c r="O149">
        <v>12.35436833171951</v>
      </c>
      <c r="P149" t="b">
        <v>1</v>
      </c>
      <c r="Q149">
        <v>0</v>
      </c>
      <c r="R149" t="b">
        <v>0</v>
      </c>
      <c r="S149">
        <v>12.35436833171951</v>
      </c>
      <c r="T149">
        <v>182.4342167870002</v>
      </c>
      <c r="U149">
        <v>673.54712837760474</v>
      </c>
      <c r="V149">
        <v>646.67434324565022</v>
      </c>
      <c r="W149">
        <v>2</v>
      </c>
      <c r="X149">
        <v>1669.049784119705</v>
      </c>
      <c r="Y149" t="b">
        <v>0</v>
      </c>
      <c r="Z149">
        <v>1669.049784119705</v>
      </c>
      <c r="AA149" t="b">
        <v>0</v>
      </c>
      <c r="AB149">
        <v>175.15556425938519</v>
      </c>
      <c r="AC149">
        <v>12.35436833171951</v>
      </c>
      <c r="AD149" t="b">
        <v>0</v>
      </c>
      <c r="AE149">
        <v>0</v>
      </c>
      <c r="AF149">
        <v>0</v>
      </c>
      <c r="AG149">
        <v>0.91982702253327464</v>
      </c>
      <c r="AH149">
        <v>25.384291835017589</v>
      </c>
      <c r="AI149">
        <v>76.84515169316397</v>
      </c>
      <c r="AJ149">
        <v>13.43118654819971</v>
      </c>
      <c r="AK149">
        <v>6.1609046151231297</v>
      </c>
      <c r="AL149">
        <v>13.43118654819971</v>
      </c>
      <c r="AM149">
        <v>1</v>
      </c>
      <c r="AN149">
        <v>0</v>
      </c>
      <c r="AO149">
        <v>13.50094386545813</v>
      </c>
      <c r="AP149">
        <v>0</v>
      </c>
      <c r="AQ149">
        <v>2.9267014157974431</v>
      </c>
      <c r="AR149">
        <v>1</v>
      </c>
      <c r="AS149">
        <v>3</v>
      </c>
      <c r="AT149">
        <v>0</v>
      </c>
      <c r="AU149">
        <v>0</v>
      </c>
      <c r="AV149">
        <v>3.3136823920257301</v>
      </c>
      <c r="AW149">
        <v>1.054529243245697</v>
      </c>
    </row>
    <row r="150" spans="1:49">
      <c r="A150">
        <v>-2.9048999999999729</v>
      </c>
      <c r="B150">
        <v>-41.388900000000028</v>
      </c>
      <c r="C150">
        <v>23.27000000000001</v>
      </c>
      <c r="D150">
        <v>36</v>
      </c>
      <c r="E150">
        <v>1530.599999999999</v>
      </c>
      <c r="F150">
        <v>147</v>
      </c>
      <c r="G150">
        <v>27.407999999999991</v>
      </c>
      <c r="H150">
        <v>0.46780347395098548</v>
      </c>
      <c r="I150">
        <v>6.0699402985074057E-2</v>
      </c>
      <c r="J150">
        <v>0</v>
      </c>
      <c r="K150">
        <v>0</v>
      </c>
      <c r="L150">
        <v>0.1208333333333337</v>
      </c>
      <c r="M150">
        <v>0</v>
      </c>
      <c r="N150">
        <v>89.320597063492045</v>
      </c>
      <c r="O150">
        <v>11.19586604999685</v>
      </c>
      <c r="P150" t="b">
        <v>1</v>
      </c>
      <c r="Q150">
        <v>0</v>
      </c>
      <c r="R150" t="b">
        <v>0</v>
      </c>
      <c r="S150">
        <v>11.19586604999685</v>
      </c>
      <c r="T150">
        <v>196.25390586773301</v>
      </c>
      <c r="U150">
        <v>724.56942046367033</v>
      </c>
      <c r="V150">
        <v>544.76696894460088</v>
      </c>
      <c r="W150">
        <v>2</v>
      </c>
      <c r="X150">
        <v>1795.4830239089749</v>
      </c>
      <c r="Y150" t="b">
        <v>0</v>
      </c>
      <c r="Z150">
        <v>1795.4830239089749</v>
      </c>
      <c r="AA150" t="b">
        <v>0</v>
      </c>
      <c r="AB150">
        <v>147.55335020167951</v>
      </c>
      <c r="AC150">
        <v>11.19586604999685</v>
      </c>
      <c r="AD150" t="b">
        <v>0</v>
      </c>
      <c r="AE150">
        <v>0</v>
      </c>
      <c r="AF150">
        <v>0</v>
      </c>
      <c r="AG150">
        <v>0.91112988200212908</v>
      </c>
      <c r="AH150">
        <v>25.41165385562579</v>
      </c>
      <c r="AI150">
        <v>65.353294015111373</v>
      </c>
      <c r="AJ150">
        <v>12.28789250704291</v>
      </c>
      <c r="AK150">
        <v>5.8079549506724959</v>
      </c>
      <c r="AL150">
        <v>12.28789250704291</v>
      </c>
      <c r="AM150">
        <v>1</v>
      </c>
      <c r="AN150">
        <v>0</v>
      </c>
      <c r="AO150">
        <v>12.41698694273261</v>
      </c>
      <c r="AP150">
        <v>0</v>
      </c>
      <c r="AQ150">
        <v>2.7996045118399069</v>
      </c>
      <c r="AR150">
        <v>1</v>
      </c>
      <c r="AS150">
        <v>3</v>
      </c>
      <c r="AT150">
        <v>0</v>
      </c>
      <c r="AU150">
        <v>0</v>
      </c>
      <c r="AV150">
        <v>3.2268995734283048</v>
      </c>
      <c r="AW150">
        <v>1.0269119253511101</v>
      </c>
    </row>
    <row r="151" spans="1:49">
      <c r="A151">
        <v>-7.4596999999999856</v>
      </c>
      <c r="B151">
        <v>-36.451000000000008</v>
      </c>
      <c r="C151">
        <v>21.000000000000011</v>
      </c>
      <c r="D151">
        <v>36</v>
      </c>
      <c r="E151">
        <v>1681.299999999999</v>
      </c>
      <c r="F151">
        <v>148</v>
      </c>
      <c r="G151">
        <v>28.855999999999991</v>
      </c>
      <c r="H151">
        <v>0.35968834201914263</v>
      </c>
      <c r="I151">
        <v>0.15587432835820869</v>
      </c>
      <c r="J151">
        <v>0</v>
      </c>
      <c r="K151">
        <v>0</v>
      </c>
      <c r="L151">
        <v>0.1249999999999995</v>
      </c>
      <c r="M151">
        <v>0</v>
      </c>
      <c r="N151">
        <v>89.30515263888887</v>
      </c>
      <c r="O151">
        <v>9.7270984240205767</v>
      </c>
      <c r="P151" t="b">
        <v>1</v>
      </c>
      <c r="Q151">
        <v>0</v>
      </c>
      <c r="R151" t="b">
        <v>0</v>
      </c>
      <c r="S151">
        <v>9.7270984240205767</v>
      </c>
      <c r="T151">
        <v>206.6222529086144</v>
      </c>
      <c r="U151">
        <v>762.84935773860445</v>
      </c>
      <c r="V151">
        <v>449.5495836478849</v>
      </c>
      <c r="W151">
        <v>2</v>
      </c>
      <c r="X151">
        <v>1890.3407084762621</v>
      </c>
      <c r="Y151" t="b">
        <v>0</v>
      </c>
      <c r="Z151">
        <v>1890.3407084762621</v>
      </c>
      <c r="AA151" t="b">
        <v>0</v>
      </c>
      <c r="AB151">
        <v>121.7631591678995</v>
      </c>
      <c r="AC151">
        <v>9.7270984240205767</v>
      </c>
      <c r="AD151" t="b">
        <v>0</v>
      </c>
      <c r="AE151">
        <v>0</v>
      </c>
      <c r="AF151">
        <v>0</v>
      </c>
      <c r="AG151">
        <v>0.89998349067675876</v>
      </c>
      <c r="AH151">
        <v>25.43913995158362</v>
      </c>
      <c r="AI151">
        <v>54.598418435485989</v>
      </c>
      <c r="AJ151">
        <v>10.80808539799559</v>
      </c>
      <c r="AK151">
        <v>5.4607432264870113</v>
      </c>
      <c r="AL151">
        <v>10.80808539799559</v>
      </c>
      <c r="AM151">
        <v>1</v>
      </c>
      <c r="AN151">
        <v>0</v>
      </c>
      <c r="AO151">
        <v>11.01271152533257</v>
      </c>
      <c r="AP151">
        <v>0</v>
      </c>
      <c r="AQ151">
        <v>2.639124156111706</v>
      </c>
      <c r="AR151">
        <v>1</v>
      </c>
      <c r="AS151">
        <v>3</v>
      </c>
      <c r="AT151">
        <v>0</v>
      </c>
      <c r="AU151">
        <v>0</v>
      </c>
      <c r="AV151">
        <v>3.1100272742037638</v>
      </c>
      <c r="AW151">
        <v>0.98971908588217816</v>
      </c>
    </row>
    <row r="152" spans="1:49">
      <c r="A152">
        <v>-13.618999999999771</v>
      </c>
      <c r="B152">
        <v>-31.51060000000022</v>
      </c>
      <c r="C152">
        <v>17.440000000000101</v>
      </c>
      <c r="D152">
        <v>36</v>
      </c>
      <c r="E152">
        <v>1782.7</v>
      </c>
      <c r="F152">
        <v>149</v>
      </c>
      <c r="G152">
        <v>29.905999999999999</v>
      </c>
      <c r="H152">
        <v>0.1751098246391205</v>
      </c>
      <c r="I152">
        <v>0.28457611940298028</v>
      </c>
      <c r="J152">
        <v>0</v>
      </c>
      <c r="K152">
        <v>0</v>
      </c>
      <c r="L152">
        <v>0.16250000000000001</v>
      </c>
      <c r="M152">
        <v>0</v>
      </c>
      <c r="N152">
        <v>89.291668194444426</v>
      </c>
      <c r="O152">
        <v>6.3819697810005733</v>
      </c>
      <c r="P152" t="b">
        <v>1</v>
      </c>
      <c r="Q152">
        <v>0</v>
      </c>
      <c r="R152" t="b">
        <v>0</v>
      </c>
      <c r="S152">
        <v>6.3819697810005733</v>
      </c>
      <c r="T152">
        <v>214.14073660538619</v>
      </c>
      <c r="U152">
        <v>790.60759954708601</v>
      </c>
      <c r="V152">
        <v>284.59471656187259</v>
      </c>
      <c r="W152">
        <v>2</v>
      </c>
      <c r="X152">
        <v>1959.1256316776789</v>
      </c>
      <c r="Y152" t="b">
        <v>0</v>
      </c>
      <c r="Z152">
        <v>1959.1256316776789</v>
      </c>
      <c r="AA152" t="b">
        <v>0</v>
      </c>
      <c r="AB152">
        <v>77.084159415458458</v>
      </c>
      <c r="AC152">
        <v>6.3819697810005733</v>
      </c>
      <c r="AD152" t="b">
        <v>0</v>
      </c>
      <c r="AE152">
        <v>0</v>
      </c>
      <c r="AF152">
        <v>0</v>
      </c>
      <c r="AG152">
        <v>0.86660841141621148</v>
      </c>
      <c r="AH152">
        <v>25.466015331435081</v>
      </c>
      <c r="AI152">
        <v>35.895577004890043</v>
      </c>
      <c r="AJ152">
        <v>7.3643062967403674</v>
      </c>
      <c r="AK152">
        <v>4.7881680398139927</v>
      </c>
      <c r="AL152">
        <v>7.3643062967403674</v>
      </c>
      <c r="AM152">
        <v>1</v>
      </c>
      <c r="AN152">
        <v>0</v>
      </c>
      <c r="AO152">
        <v>7.6750792549936486</v>
      </c>
      <c r="AP152">
        <v>0</v>
      </c>
      <c r="AQ152">
        <v>2.1524191375833159</v>
      </c>
      <c r="AR152">
        <v>1</v>
      </c>
      <c r="AS152">
        <v>3</v>
      </c>
      <c r="AT152">
        <v>0</v>
      </c>
      <c r="AU152">
        <v>0</v>
      </c>
      <c r="AV152">
        <v>2.651438811770559</v>
      </c>
      <c r="AW152">
        <v>0.84378025196899087</v>
      </c>
    </row>
    <row r="153" spans="1:49">
      <c r="A153">
        <v>-55.841599999999673</v>
      </c>
      <c r="B153">
        <v>10.34389999999963</v>
      </c>
      <c r="C153">
        <v>1.4400000000000091</v>
      </c>
      <c r="D153">
        <v>36.099999999999987</v>
      </c>
      <c r="E153">
        <v>1866.1</v>
      </c>
      <c r="F153">
        <v>150</v>
      </c>
      <c r="G153">
        <v>29.75200000000001</v>
      </c>
      <c r="H153">
        <v>-0.31346097390894417</v>
      </c>
      <c r="I153">
        <v>1.1668394029850679</v>
      </c>
      <c r="J153">
        <v>0</v>
      </c>
      <c r="K153">
        <v>0</v>
      </c>
      <c r="L153">
        <v>0.16250000000000001</v>
      </c>
      <c r="M153">
        <v>0</v>
      </c>
      <c r="N153">
        <v>89.287468452380935</v>
      </c>
      <c r="O153">
        <v>-3.5076228640595071</v>
      </c>
      <c r="P153" t="b">
        <v>1</v>
      </c>
      <c r="Q153">
        <v>0</v>
      </c>
      <c r="R153" t="b">
        <v>0</v>
      </c>
      <c r="S153">
        <v>-3.5076228640595071</v>
      </c>
      <c r="T153">
        <v>213.03802566319311</v>
      </c>
      <c r="U153">
        <v>786.53639074850901</v>
      </c>
      <c r="V153">
        <v>-157.2270064687346</v>
      </c>
      <c r="W153">
        <v>2</v>
      </c>
      <c r="X153">
        <v>1949.037176274805</v>
      </c>
      <c r="Y153" t="b">
        <v>0</v>
      </c>
      <c r="Z153">
        <v>1949.037176274805</v>
      </c>
      <c r="AA153" t="b">
        <v>0</v>
      </c>
      <c r="AB153">
        <v>-42.585863073871771</v>
      </c>
      <c r="AC153">
        <v>-3.5076228640595071</v>
      </c>
      <c r="AD153" t="b">
        <v>0</v>
      </c>
      <c r="AE153">
        <v>0</v>
      </c>
      <c r="AF153">
        <v>0</v>
      </c>
      <c r="AG153">
        <v>0.90132589892623982</v>
      </c>
      <c r="AH153">
        <v>25.489532378906969</v>
      </c>
      <c r="AI153">
        <v>-15.489806826718009</v>
      </c>
      <c r="AJ153">
        <v>-3.161511331042667</v>
      </c>
      <c r="AK153">
        <v>27.096056247153761</v>
      </c>
      <c r="AL153">
        <v>-3.161511331042667</v>
      </c>
      <c r="AM153">
        <v>1</v>
      </c>
      <c r="AN153">
        <v>0</v>
      </c>
      <c r="AO153">
        <v>-1.982858157884448</v>
      </c>
      <c r="AP153">
        <v>0</v>
      </c>
      <c r="AQ153">
        <v>0.66995194233358357</v>
      </c>
      <c r="AR153">
        <v>1</v>
      </c>
      <c r="AS153">
        <v>3</v>
      </c>
      <c r="AT153">
        <v>0</v>
      </c>
      <c r="AU153">
        <v>0</v>
      </c>
      <c r="AV153">
        <v>1.1809587112519</v>
      </c>
      <c r="AW153">
        <v>0.37582222698161649</v>
      </c>
    </row>
    <row r="154" spans="1:49">
      <c r="A154">
        <v>-107.6649000000001</v>
      </c>
      <c r="B154">
        <v>68.259600000000063</v>
      </c>
      <c r="C154">
        <v>0</v>
      </c>
      <c r="D154">
        <v>37</v>
      </c>
      <c r="E154">
        <v>1906.8</v>
      </c>
      <c r="F154">
        <v>151</v>
      </c>
      <c r="G154">
        <v>27.460000000000019</v>
      </c>
      <c r="H154">
        <v>-0.95959926233666426</v>
      </c>
      <c r="I154">
        <v>2.2497143283582108</v>
      </c>
      <c r="J154">
        <v>0</v>
      </c>
      <c r="K154">
        <v>0</v>
      </c>
      <c r="L154">
        <v>0.16250000000000001</v>
      </c>
      <c r="M154">
        <v>0</v>
      </c>
      <c r="N154">
        <v>89.303064384920617</v>
      </c>
      <c r="O154">
        <v>-15.343372471914121</v>
      </c>
      <c r="P154" t="b">
        <v>1</v>
      </c>
      <c r="Q154">
        <v>0</v>
      </c>
      <c r="R154" t="b">
        <v>0</v>
      </c>
      <c r="S154">
        <v>-15.343372471914121</v>
      </c>
      <c r="T154">
        <v>196.62624982224</v>
      </c>
      <c r="U154">
        <v>725.94411434371011</v>
      </c>
      <c r="V154">
        <v>-745.16202434199238</v>
      </c>
      <c r="W154">
        <v>2</v>
      </c>
      <c r="X154">
        <v>1798.889515343714</v>
      </c>
      <c r="Y154" t="b">
        <v>0</v>
      </c>
      <c r="Z154">
        <v>1798.889515343714</v>
      </c>
      <c r="AA154" t="b">
        <v>0</v>
      </c>
      <c r="AB154">
        <v>-201.83153422047459</v>
      </c>
      <c r="AC154">
        <v>-15.343372471914121</v>
      </c>
      <c r="AD154" t="b">
        <v>0</v>
      </c>
      <c r="AE154">
        <v>0</v>
      </c>
      <c r="AF154">
        <v>0</v>
      </c>
      <c r="AG154">
        <v>0.94892292380281862</v>
      </c>
      <c r="AH154">
        <v>25.499093651027</v>
      </c>
      <c r="AI154">
        <v>-77.289172545642217</v>
      </c>
      <c r="AJ154">
        <v>-14.559677867044419</v>
      </c>
      <c r="AK154">
        <v>124.54236167483241</v>
      </c>
      <c r="AL154">
        <v>-14.559677867044419</v>
      </c>
      <c r="AM154">
        <v>1</v>
      </c>
      <c r="AN154">
        <v>5.4885008637546591</v>
      </c>
      <c r="AO154">
        <v>-6.8209520707504696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</row>
    <row r="155" spans="1:49">
      <c r="A155">
        <v>-96.837400000000045</v>
      </c>
      <c r="B155">
        <v>58.809600000000039</v>
      </c>
      <c r="C155">
        <v>7.9999999999995464E-2</v>
      </c>
      <c r="D155">
        <v>37</v>
      </c>
      <c r="E155">
        <v>1840.3000000000011</v>
      </c>
      <c r="F155">
        <v>152</v>
      </c>
      <c r="G155">
        <v>23.23400000000003</v>
      </c>
      <c r="H155">
        <v>-1.2798086434110481</v>
      </c>
      <c r="I155">
        <v>2.0234680597014929</v>
      </c>
      <c r="J155">
        <v>0</v>
      </c>
      <c r="K155">
        <v>0</v>
      </c>
      <c r="L155">
        <v>0.1583333333333333</v>
      </c>
      <c r="M155">
        <v>0</v>
      </c>
      <c r="N155">
        <v>89.32827652777776</v>
      </c>
      <c r="O155">
        <v>-18.142451088020941</v>
      </c>
      <c r="P155" t="b">
        <v>1</v>
      </c>
      <c r="Q155">
        <v>0</v>
      </c>
      <c r="R155" t="b">
        <v>0</v>
      </c>
      <c r="S155">
        <v>-18.142451088020941</v>
      </c>
      <c r="T155">
        <v>166.36614305789971</v>
      </c>
      <c r="U155">
        <v>614.22380016976581</v>
      </c>
      <c r="V155">
        <v>-1041.3636034550209</v>
      </c>
      <c r="W155">
        <v>2</v>
      </c>
      <c r="X155">
        <v>1522.04657682068</v>
      </c>
      <c r="Y155" t="b">
        <v>0</v>
      </c>
      <c r="Z155">
        <v>1522.04657682068</v>
      </c>
      <c r="AA155" t="b">
        <v>0</v>
      </c>
      <c r="AB155">
        <v>-282.0594808924759</v>
      </c>
      <c r="AC155">
        <v>-18.142451088020941</v>
      </c>
      <c r="AD155" t="b">
        <v>0</v>
      </c>
      <c r="AE155">
        <v>0</v>
      </c>
      <c r="AF155">
        <v>0</v>
      </c>
      <c r="AG155">
        <v>0.95275756645006338</v>
      </c>
      <c r="AH155">
        <v>25.520743080940061</v>
      </c>
      <c r="AI155">
        <v>-108.4480648140773</v>
      </c>
      <c r="AJ155">
        <v>-17.28535754806213</v>
      </c>
      <c r="AK155">
        <v>173.61141607839869</v>
      </c>
      <c r="AL155">
        <v>-17.28535754806213</v>
      </c>
      <c r="AM155">
        <v>1</v>
      </c>
      <c r="AN155">
        <v>8.7001489447008709</v>
      </c>
      <c r="AO155">
        <v>-6.5069736810675378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</row>
    <row r="156" spans="1:49">
      <c r="A156">
        <v>-87.574400000000054</v>
      </c>
      <c r="B156">
        <v>52.400300000000037</v>
      </c>
      <c r="C156">
        <v>2.089999999999927</v>
      </c>
      <c r="D156">
        <v>37</v>
      </c>
      <c r="E156">
        <v>1639.600000000001</v>
      </c>
      <c r="F156">
        <v>153</v>
      </c>
      <c r="G156">
        <v>18.902000000000019</v>
      </c>
      <c r="H156">
        <v>-1.0528328306858119</v>
      </c>
      <c r="I156">
        <v>1.8299128358208969</v>
      </c>
      <c r="J156">
        <v>0</v>
      </c>
      <c r="K156">
        <v>0</v>
      </c>
      <c r="L156">
        <v>0.1208333333333335</v>
      </c>
      <c r="M156">
        <v>0</v>
      </c>
      <c r="N156">
        <v>89.35034198412697</v>
      </c>
      <c r="O156">
        <v>-11.94106081181978</v>
      </c>
      <c r="P156" t="b">
        <v>1</v>
      </c>
      <c r="Q156">
        <v>0</v>
      </c>
      <c r="R156" t="b">
        <v>0</v>
      </c>
      <c r="S156">
        <v>-11.94106081181978</v>
      </c>
      <c r="T156">
        <v>135.34702746321861</v>
      </c>
      <c r="U156">
        <v>499.70122539420288</v>
      </c>
      <c r="V156">
        <v>-842.49158163972527</v>
      </c>
      <c r="W156">
        <v>2</v>
      </c>
      <c r="X156">
        <v>1238.259636526835</v>
      </c>
      <c r="Y156" t="b">
        <v>0</v>
      </c>
      <c r="Z156">
        <v>1238.259636526835</v>
      </c>
      <c r="AA156" t="b">
        <v>0</v>
      </c>
      <c r="AB156">
        <v>-228.19381951238489</v>
      </c>
      <c r="AC156">
        <v>-11.94106081181978</v>
      </c>
      <c r="AD156" t="b">
        <v>0</v>
      </c>
      <c r="AE156">
        <v>0</v>
      </c>
      <c r="AF156">
        <v>0</v>
      </c>
      <c r="AG156">
        <v>0.95109237094070043</v>
      </c>
      <c r="AH156">
        <v>25.544420143927329</v>
      </c>
      <c r="AI156">
        <v>-87.584100417291538</v>
      </c>
      <c r="AJ156">
        <v>-11.357051839060761</v>
      </c>
      <c r="AK156">
        <v>140.60971909509351</v>
      </c>
      <c r="AL156">
        <v>-11.357051839060761</v>
      </c>
      <c r="AM156">
        <v>1</v>
      </c>
      <c r="AN156">
        <v>3.767790780411914</v>
      </c>
      <c r="AO156">
        <v>-5.6073091312360219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</row>
    <row r="157" spans="1:49">
      <c r="A157">
        <v>-73.604800000000239</v>
      </c>
      <c r="B157">
        <v>41.643100000000253</v>
      </c>
      <c r="C157">
        <v>15.57999999999989</v>
      </c>
      <c r="D157">
        <v>37</v>
      </c>
      <c r="E157">
        <v>1395.100000000002</v>
      </c>
      <c r="F157">
        <v>154</v>
      </c>
      <c r="G157">
        <v>15.83200000000001</v>
      </c>
      <c r="H157">
        <v>-0.67719336717905154</v>
      </c>
      <c r="I157">
        <v>1.5380107462686621</v>
      </c>
      <c r="J157">
        <v>0</v>
      </c>
      <c r="K157">
        <v>0</v>
      </c>
      <c r="L157">
        <v>0.1020833333333363</v>
      </c>
      <c r="M157">
        <v>0</v>
      </c>
      <c r="N157">
        <v>89.369001388888876</v>
      </c>
      <c r="O157">
        <v>-6.0188132159841281</v>
      </c>
      <c r="P157" t="b">
        <v>1</v>
      </c>
      <c r="Q157">
        <v>0</v>
      </c>
      <c r="R157" t="b">
        <v>0</v>
      </c>
      <c r="S157">
        <v>-6.0188132159841281</v>
      </c>
      <c r="T157">
        <v>113.3644132259907</v>
      </c>
      <c r="U157">
        <v>418.54141363035751</v>
      </c>
      <c r="V157">
        <v>-506.99713302150178</v>
      </c>
      <c r="W157">
        <v>2</v>
      </c>
      <c r="X157">
        <v>1037.1456229760261</v>
      </c>
      <c r="Y157" t="b">
        <v>0</v>
      </c>
      <c r="Z157">
        <v>1037.1456229760261</v>
      </c>
      <c r="AA157" t="b">
        <v>0</v>
      </c>
      <c r="AB157">
        <v>-137.3231671239171</v>
      </c>
      <c r="AC157">
        <v>-6.0188132159841281</v>
      </c>
      <c r="AD157" t="b">
        <v>0</v>
      </c>
      <c r="AE157">
        <v>0</v>
      </c>
      <c r="AF157">
        <v>0</v>
      </c>
      <c r="AG157">
        <v>0.94471363236258521</v>
      </c>
      <c r="AH157">
        <v>25.560553292281021</v>
      </c>
      <c r="AI157">
        <v>-52.353134794661031</v>
      </c>
      <c r="AJ157">
        <v>-5.6860548957842987</v>
      </c>
      <c r="AK157">
        <v>84.970032329256043</v>
      </c>
      <c r="AL157">
        <v>-5.6860548957842987</v>
      </c>
      <c r="AM157">
        <v>1</v>
      </c>
      <c r="AN157">
        <v>0</v>
      </c>
      <c r="AO157">
        <v>-3.886782586198346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</row>
    <row r="158" spans="1:49">
      <c r="A158">
        <v>-35.941099999999992</v>
      </c>
      <c r="B158">
        <v>0.90289999999999271</v>
      </c>
      <c r="C158">
        <v>33.489999999999952</v>
      </c>
      <c r="D158">
        <v>37</v>
      </c>
      <c r="E158">
        <v>1056.000000000002</v>
      </c>
      <c r="F158">
        <v>155</v>
      </c>
      <c r="G158">
        <v>13.836000000000009</v>
      </c>
      <c r="H158">
        <v>-0.46006036726465588</v>
      </c>
      <c r="I158">
        <v>0.75100805970149243</v>
      </c>
      <c r="J158">
        <v>0</v>
      </c>
      <c r="K158">
        <v>0</v>
      </c>
      <c r="L158">
        <v>-6.6666666666666541E-2</v>
      </c>
      <c r="M158">
        <v>0</v>
      </c>
      <c r="N158">
        <v>89.377443055555545</v>
      </c>
      <c r="O158">
        <v>-3.248969169022867</v>
      </c>
      <c r="P158" t="b">
        <v>1</v>
      </c>
      <c r="Q158">
        <v>0</v>
      </c>
      <c r="R158" t="b">
        <v>0</v>
      </c>
      <c r="S158">
        <v>-3.248969169022867</v>
      </c>
      <c r="T158">
        <v>99.07213374146076</v>
      </c>
      <c r="U158">
        <v>365.77431777347317</v>
      </c>
      <c r="V158">
        <v>-313.15940235175918</v>
      </c>
      <c r="W158">
        <v>2</v>
      </c>
      <c r="X158">
        <v>906.38875944266658</v>
      </c>
      <c r="Y158" t="b">
        <v>0</v>
      </c>
      <c r="Z158">
        <v>906.38875944266658</v>
      </c>
      <c r="AA158" t="b">
        <v>0</v>
      </c>
      <c r="AB158">
        <v>-84.821073226370302</v>
      </c>
      <c r="AC158">
        <v>-3.248969169022867</v>
      </c>
      <c r="AD158" t="b">
        <v>0</v>
      </c>
      <c r="AE158">
        <v>0</v>
      </c>
      <c r="AF158">
        <v>0</v>
      </c>
      <c r="AG158">
        <v>0.93484484508530863</v>
      </c>
      <c r="AH158">
        <v>25.56974568417245</v>
      </c>
      <c r="AI158">
        <v>-31.999412050151641</v>
      </c>
      <c r="AJ158">
        <v>-3.037282079502126</v>
      </c>
      <c r="AK158">
        <v>52.821661176218683</v>
      </c>
      <c r="AL158">
        <v>-3.037282079502126</v>
      </c>
      <c r="AM158">
        <v>1</v>
      </c>
      <c r="AN158">
        <v>0</v>
      </c>
      <c r="AO158">
        <v>-1.9670474446545669</v>
      </c>
      <c r="AP158">
        <v>0</v>
      </c>
      <c r="AQ158">
        <v>0.19767289064147989</v>
      </c>
      <c r="AR158">
        <v>1</v>
      </c>
      <c r="AS158">
        <v>3</v>
      </c>
      <c r="AT158">
        <v>0</v>
      </c>
      <c r="AU158">
        <v>0</v>
      </c>
      <c r="AV158">
        <v>0.46039543682026868</v>
      </c>
      <c r="AW158">
        <v>0.14651387614944381</v>
      </c>
    </row>
    <row r="159" spans="1:49">
      <c r="A159">
        <v>-37.260499999999993</v>
      </c>
      <c r="B159">
        <v>2.2434999999999889</v>
      </c>
      <c r="C159">
        <v>42.4</v>
      </c>
      <c r="D159">
        <v>37</v>
      </c>
      <c r="E159">
        <v>750</v>
      </c>
      <c r="F159">
        <v>156</v>
      </c>
      <c r="G159">
        <v>12.84199999999999</v>
      </c>
      <c r="H159">
        <v>2.576816957099326E-2</v>
      </c>
      <c r="I159">
        <v>0.7785776119402984</v>
      </c>
      <c r="J159">
        <v>0</v>
      </c>
      <c r="K159">
        <v>0</v>
      </c>
      <c r="L159">
        <v>-4.7500000000002762E-2</v>
      </c>
      <c r="M159">
        <v>0</v>
      </c>
      <c r="N159">
        <v>89.378067341269826</v>
      </c>
      <c r="O159">
        <v>1.2015018030854829</v>
      </c>
      <c r="P159" t="b">
        <v>1</v>
      </c>
      <c r="Q159">
        <v>0</v>
      </c>
      <c r="R159" t="b">
        <v>0</v>
      </c>
      <c r="S159">
        <v>1.2015018030854829</v>
      </c>
      <c r="T159">
        <v>91.954635841850049</v>
      </c>
      <c r="U159">
        <v>339.49651552811042</v>
      </c>
      <c r="V159">
        <v>124.7734490018067</v>
      </c>
      <c r="W159">
        <v>2</v>
      </c>
      <c r="X159">
        <v>841.27236547865766</v>
      </c>
      <c r="Y159" t="b">
        <v>0</v>
      </c>
      <c r="Z159">
        <v>841.27236547865766</v>
      </c>
      <c r="AA159" t="b">
        <v>0</v>
      </c>
      <c r="AB159">
        <v>33.795625406773198</v>
      </c>
      <c r="AC159">
        <v>1.2015018030854829</v>
      </c>
      <c r="AD159" t="b">
        <v>0</v>
      </c>
      <c r="AE159">
        <v>0</v>
      </c>
      <c r="AF159">
        <v>0</v>
      </c>
      <c r="AG159">
        <v>0.80782907802235715</v>
      </c>
      <c r="AH159">
        <v>25.575593503947658</v>
      </c>
      <c r="AI159">
        <v>16.882614506670809</v>
      </c>
      <c r="AJ159">
        <v>1.487321805779602</v>
      </c>
      <c r="AK159">
        <v>3.2443475951400589</v>
      </c>
      <c r="AL159">
        <v>1.487321805779602</v>
      </c>
      <c r="AM159">
        <v>1</v>
      </c>
      <c r="AN159">
        <v>0</v>
      </c>
      <c r="AO159">
        <v>2.3377264309700601</v>
      </c>
      <c r="AP159">
        <v>0</v>
      </c>
      <c r="AQ159">
        <v>0.20068804328758291</v>
      </c>
      <c r="AR159">
        <v>1</v>
      </c>
      <c r="AS159">
        <v>0</v>
      </c>
      <c r="AT159">
        <v>0</v>
      </c>
      <c r="AU159">
        <v>0</v>
      </c>
      <c r="AV159">
        <v>0.29131109334397681</v>
      </c>
      <c r="AW159">
        <v>9.2705344227424449E-2</v>
      </c>
    </row>
    <row r="160" spans="1:49">
      <c r="A160">
        <v>-37.523400000000073</v>
      </c>
      <c r="B160">
        <v>3.9810999999999979</v>
      </c>
      <c r="C160">
        <v>42.789999999999978</v>
      </c>
      <c r="D160">
        <v>37</v>
      </c>
      <c r="E160">
        <v>750</v>
      </c>
      <c r="F160">
        <v>157</v>
      </c>
      <c r="G160">
        <v>14.30799999999998</v>
      </c>
      <c r="H160">
        <v>0.75032102231399245</v>
      </c>
      <c r="I160">
        <v>0.784071044776121</v>
      </c>
      <c r="J160">
        <v>0</v>
      </c>
      <c r="K160">
        <v>0</v>
      </c>
      <c r="L160">
        <v>0.12500000000000011</v>
      </c>
      <c r="M160">
        <v>0</v>
      </c>
      <c r="N160">
        <v>89.379302380952367</v>
      </c>
      <c r="O160">
        <v>8.3821134807184059</v>
      </c>
      <c r="P160" t="b">
        <v>1</v>
      </c>
      <c r="Q160">
        <v>0</v>
      </c>
      <c r="R160" t="b">
        <v>0</v>
      </c>
      <c r="S160">
        <v>8.3821134807184059</v>
      </c>
      <c r="T160">
        <v>102.451871174676</v>
      </c>
      <c r="U160">
        <v>378.25230837690401</v>
      </c>
      <c r="V160">
        <v>781.27697154835209</v>
      </c>
      <c r="W160">
        <v>3</v>
      </c>
      <c r="X160">
        <v>613.9034964957151</v>
      </c>
      <c r="Y160" t="b">
        <v>1</v>
      </c>
      <c r="Z160">
        <v>750</v>
      </c>
      <c r="AA160" t="b">
        <v>0</v>
      </c>
      <c r="AB160">
        <v>211.6134809177552</v>
      </c>
      <c r="AC160">
        <v>8.3821134807184059</v>
      </c>
      <c r="AD160" t="b">
        <v>0</v>
      </c>
      <c r="AE160">
        <v>0</v>
      </c>
      <c r="AF160">
        <v>0</v>
      </c>
      <c r="AG160">
        <v>0.94386228002198103</v>
      </c>
      <c r="AH160">
        <v>25.581971903320149</v>
      </c>
      <c r="AI160">
        <v>138.13895960105779</v>
      </c>
      <c r="AJ160">
        <v>8.8806530975294393</v>
      </c>
      <c r="AK160">
        <v>7.7548062321390603</v>
      </c>
      <c r="AL160">
        <v>8.8806530975294393</v>
      </c>
      <c r="AM160">
        <v>1</v>
      </c>
      <c r="AN160">
        <v>0</v>
      </c>
      <c r="AO160">
        <v>9.6653648215286871</v>
      </c>
      <c r="AP160">
        <v>0</v>
      </c>
      <c r="AQ160">
        <v>0.20068804328758291</v>
      </c>
      <c r="AR160">
        <v>1</v>
      </c>
      <c r="AS160">
        <v>0</v>
      </c>
      <c r="AT160">
        <v>0</v>
      </c>
      <c r="AU160">
        <v>0</v>
      </c>
      <c r="AV160">
        <v>0.29131109334397681</v>
      </c>
      <c r="AW160">
        <v>9.2705344227424449E-2</v>
      </c>
    </row>
    <row r="161" spans="1:49">
      <c r="A161">
        <v>-28.34109999999993</v>
      </c>
      <c r="B161">
        <v>3.7878000000000269</v>
      </c>
      <c r="C161">
        <v>45.280000000000058</v>
      </c>
      <c r="D161">
        <v>37</v>
      </c>
      <c r="E161">
        <v>778.89999999999839</v>
      </c>
      <c r="F161">
        <v>158</v>
      </c>
      <c r="G161">
        <v>18.177999999999969</v>
      </c>
      <c r="H161">
        <v>1.419614407839684</v>
      </c>
      <c r="I161">
        <v>0.59220208955223741</v>
      </c>
      <c r="J161">
        <v>0</v>
      </c>
      <c r="K161">
        <v>0</v>
      </c>
      <c r="L161">
        <v>0.12874999999999939</v>
      </c>
      <c r="M161">
        <v>0</v>
      </c>
      <c r="N161">
        <v>89.380843829365062</v>
      </c>
      <c r="O161">
        <v>18.960352975981941</v>
      </c>
      <c r="P161" t="b">
        <v>1</v>
      </c>
      <c r="Q161">
        <v>0</v>
      </c>
      <c r="R161" t="b">
        <v>0</v>
      </c>
      <c r="S161">
        <v>18.960352975981941</v>
      </c>
      <c r="T161">
        <v>130.1628539427775</v>
      </c>
      <c r="U161">
        <v>480.56125675673462</v>
      </c>
      <c r="V161">
        <v>1391.0115555185689</v>
      </c>
      <c r="W161">
        <v>3</v>
      </c>
      <c r="X161">
        <v>779.95091971618024</v>
      </c>
      <c r="Y161" t="b">
        <v>0</v>
      </c>
      <c r="Z161">
        <v>779.95091971618024</v>
      </c>
      <c r="AA161" t="b">
        <v>0</v>
      </c>
      <c r="AB161">
        <v>376.7636932607175</v>
      </c>
      <c r="AC161">
        <v>18.960352975981941</v>
      </c>
      <c r="AD161" t="b">
        <v>0</v>
      </c>
      <c r="AE161">
        <v>0</v>
      </c>
      <c r="AF161">
        <v>0</v>
      </c>
      <c r="AG161">
        <v>0.95100689542926053</v>
      </c>
      <c r="AH161">
        <v>25.594970842561072</v>
      </c>
      <c r="AI161">
        <v>244.09948309730191</v>
      </c>
      <c r="AJ161">
        <v>19.937135121847579</v>
      </c>
      <c r="AK161">
        <v>11.95919150104962</v>
      </c>
      <c r="AL161">
        <v>19.937135121847579</v>
      </c>
      <c r="AM161">
        <v>1</v>
      </c>
      <c r="AN161">
        <v>0</v>
      </c>
      <c r="AO161">
        <v>20.602674343956281</v>
      </c>
      <c r="AP161">
        <v>0</v>
      </c>
      <c r="AQ161">
        <v>4.3043075602070182</v>
      </c>
      <c r="AR161">
        <v>1</v>
      </c>
      <c r="AS161">
        <v>0</v>
      </c>
      <c r="AT161">
        <v>0</v>
      </c>
      <c r="AU161">
        <v>0</v>
      </c>
      <c r="AV161">
        <v>4.5364656131967518</v>
      </c>
      <c r="AW161">
        <v>1.443661487174102</v>
      </c>
    </row>
    <row r="162" spans="1:49">
      <c r="A162">
        <v>-35.300700000000219</v>
      </c>
      <c r="B162">
        <v>-4.7292999999997622</v>
      </c>
      <c r="C162">
        <v>35.310000000000038</v>
      </c>
      <c r="D162">
        <v>37</v>
      </c>
      <c r="E162">
        <v>1059.1999999999989</v>
      </c>
      <c r="F162">
        <v>159</v>
      </c>
      <c r="G162">
        <v>23.473999999999979</v>
      </c>
      <c r="H162">
        <v>1.209554679660606</v>
      </c>
      <c r="I162">
        <v>0.73762656716418373</v>
      </c>
      <c r="J162">
        <v>0</v>
      </c>
      <c r="K162">
        <v>0</v>
      </c>
      <c r="L162">
        <v>0.16249999999999981</v>
      </c>
      <c r="M162">
        <v>0</v>
      </c>
      <c r="N162">
        <v>89.380657023809505</v>
      </c>
      <c r="O162">
        <v>21.276505479290279</v>
      </c>
      <c r="P162" t="b">
        <v>1</v>
      </c>
      <c r="Q162">
        <v>0</v>
      </c>
      <c r="R162" t="b">
        <v>0</v>
      </c>
      <c r="S162">
        <v>21.276505479290279</v>
      </c>
      <c r="T162">
        <v>168.08465361716151</v>
      </c>
      <c r="U162">
        <v>620.56854115456019</v>
      </c>
      <c r="V162">
        <v>1208.769847530604</v>
      </c>
      <c r="W162">
        <v>3</v>
      </c>
      <c r="X162">
        <v>1007.182742293851</v>
      </c>
      <c r="Y162" t="b">
        <v>0</v>
      </c>
      <c r="Z162">
        <v>1007.182742293851</v>
      </c>
      <c r="AA162" t="b">
        <v>0</v>
      </c>
      <c r="AB162">
        <v>327.4024505770866</v>
      </c>
      <c r="AC162">
        <v>21.276505479290279</v>
      </c>
      <c r="AD162" t="b">
        <v>0</v>
      </c>
      <c r="AE162">
        <v>0</v>
      </c>
      <c r="AF162">
        <v>0</v>
      </c>
      <c r="AG162">
        <v>0.94869681202186473</v>
      </c>
      <c r="AH162">
        <v>25.62063228037707</v>
      </c>
      <c r="AI162">
        <v>212.63559400217679</v>
      </c>
      <c r="AJ162">
        <v>22.427086514548041</v>
      </c>
      <c r="AK162">
        <v>10.9088838499361</v>
      </c>
      <c r="AL162">
        <v>22.427086514548041</v>
      </c>
      <c r="AM162">
        <v>1</v>
      </c>
      <c r="AN162">
        <v>0</v>
      </c>
      <c r="AO162">
        <v>23.34064094532804</v>
      </c>
      <c r="AP162">
        <v>0</v>
      </c>
      <c r="AQ162">
        <v>4.7085681413016847</v>
      </c>
      <c r="AR162">
        <v>1</v>
      </c>
      <c r="AS162">
        <v>0</v>
      </c>
      <c r="AT162">
        <v>0</v>
      </c>
      <c r="AU162">
        <v>0</v>
      </c>
      <c r="AV162">
        <v>5.0131621509729234</v>
      </c>
      <c r="AW162">
        <v>1.5953629418604831</v>
      </c>
    </row>
    <row r="163" spans="1:49">
      <c r="A163">
        <v>0</v>
      </c>
      <c r="B163">
        <v>-42.458699999999993</v>
      </c>
      <c r="C163">
        <v>28.2</v>
      </c>
      <c r="D163">
        <v>37.099999999999987</v>
      </c>
      <c r="E163">
        <v>1257.799999999999</v>
      </c>
      <c r="F163">
        <v>160</v>
      </c>
      <c r="G163">
        <v>25.95</v>
      </c>
      <c r="H163">
        <v>0.21883354018458329</v>
      </c>
      <c r="I163">
        <v>0</v>
      </c>
      <c r="J163">
        <v>0</v>
      </c>
      <c r="K163">
        <v>0</v>
      </c>
      <c r="L163">
        <v>0.15875000000000031</v>
      </c>
      <c r="M163">
        <v>0</v>
      </c>
      <c r="N163">
        <v>89.371294325396804</v>
      </c>
      <c r="O163">
        <v>6.174807971152017</v>
      </c>
      <c r="P163" t="b">
        <v>1</v>
      </c>
      <c r="Q163">
        <v>0</v>
      </c>
      <c r="R163" t="b">
        <v>0</v>
      </c>
      <c r="S163">
        <v>6.174807971152017</v>
      </c>
      <c r="T163">
        <v>185.81395422021569</v>
      </c>
      <c r="U163">
        <v>686.0251189810366</v>
      </c>
      <c r="V163">
        <v>317.33393179525649</v>
      </c>
      <c r="W163">
        <v>3</v>
      </c>
      <c r="X163">
        <v>1113.4187681062219</v>
      </c>
      <c r="Y163" t="b">
        <v>0</v>
      </c>
      <c r="Z163">
        <v>1113.4187681062219</v>
      </c>
      <c r="AA163" t="b">
        <v>0</v>
      </c>
      <c r="AB163">
        <v>85.95176917531326</v>
      </c>
      <c r="AC163">
        <v>6.174807971152017</v>
      </c>
      <c r="AD163" t="b">
        <v>0</v>
      </c>
      <c r="AE163">
        <v>0</v>
      </c>
      <c r="AF163">
        <v>0</v>
      </c>
      <c r="AG163">
        <v>0.91335620772072335</v>
      </c>
      <c r="AH163">
        <v>25.650786233843061</v>
      </c>
      <c r="AI163">
        <v>57.982390390524252</v>
      </c>
      <c r="AJ163">
        <v>6.7605693364270483</v>
      </c>
      <c r="AK163">
        <v>5.0238141888525121</v>
      </c>
      <c r="AL163">
        <v>6.7605693364270483</v>
      </c>
      <c r="AM163">
        <v>0</v>
      </c>
      <c r="AN163">
        <v>0</v>
      </c>
      <c r="AO163">
        <v>6.8641693092822198</v>
      </c>
      <c r="AP163">
        <v>0</v>
      </c>
      <c r="AQ163">
        <v>1.757097048892194</v>
      </c>
      <c r="AR163">
        <v>1</v>
      </c>
      <c r="AS163">
        <v>3</v>
      </c>
      <c r="AT163">
        <v>0</v>
      </c>
      <c r="AU163">
        <v>0</v>
      </c>
      <c r="AV163">
        <v>2.0881960743254782</v>
      </c>
      <c r="AW163">
        <v>0.66453677977897896</v>
      </c>
    </row>
    <row r="164" spans="1:49">
      <c r="A164">
        <v>0</v>
      </c>
      <c r="B164">
        <v>-43.702199999999998</v>
      </c>
      <c r="C164">
        <v>26.870000000000079</v>
      </c>
      <c r="D164">
        <v>38</v>
      </c>
      <c r="E164">
        <v>1426.6999999999989</v>
      </c>
      <c r="F164">
        <v>161</v>
      </c>
      <c r="G164">
        <v>26.161999999999988</v>
      </c>
      <c r="H164">
        <v>0.15511115960106589</v>
      </c>
      <c r="I164">
        <v>0</v>
      </c>
      <c r="J164">
        <v>0</v>
      </c>
      <c r="K164">
        <v>0</v>
      </c>
      <c r="L164">
        <v>0.1249999999999999</v>
      </c>
      <c r="M164">
        <v>0</v>
      </c>
      <c r="N164">
        <v>89.35419890873014</v>
      </c>
      <c r="O164">
        <v>5.1023248726699224</v>
      </c>
      <c r="P164" t="b">
        <v>1</v>
      </c>
      <c r="Q164">
        <v>0</v>
      </c>
      <c r="R164" t="b">
        <v>0</v>
      </c>
      <c r="S164">
        <v>5.1023248726699224</v>
      </c>
      <c r="T164">
        <v>187.33197188089721</v>
      </c>
      <c r="U164">
        <v>691.6296401842726</v>
      </c>
      <c r="V164">
        <v>260.09235367332991</v>
      </c>
      <c r="W164">
        <v>2</v>
      </c>
      <c r="X164">
        <v>1713.8582483766279</v>
      </c>
      <c r="Y164" t="b">
        <v>1</v>
      </c>
      <c r="Z164">
        <v>1713.8582483766279</v>
      </c>
      <c r="AA164" t="b">
        <v>0</v>
      </c>
      <c r="AB164">
        <v>70.44754974900593</v>
      </c>
      <c r="AC164">
        <v>5.1023248726699224</v>
      </c>
      <c r="AD164" t="b">
        <v>0</v>
      </c>
      <c r="AE164">
        <v>0</v>
      </c>
      <c r="AF164">
        <v>-287.15824837662882</v>
      </c>
      <c r="AG164">
        <v>0.86355836914630735</v>
      </c>
      <c r="AH164">
        <v>25.665565760200089</v>
      </c>
      <c r="AI164">
        <v>32.920990459308413</v>
      </c>
      <c r="AJ164">
        <v>5.9084887078495401</v>
      </c>
      <c r="AK164">
        <v>4.4917936275868966</v>
      </c>
      <c r="AL164">
        <v>4.9185169470541199</v>
      </c>
      <c r="AM164">
        <v>0</v>
      </c>
      <c r="AN164">
        <v>0</v>
      </c>
      <c r="AO164">
        <v>5.0073488269598467</v>
      </c>
      <c r="AP164">
        <v>0</v>
      </c>
      <c r="AQ164">
        <v>1.526717456190825</v>
      </c>
      <c r="AR164">
        <v>1</v>
      </c>
      <c r="AS164">
        <v>3</v>
      </c>
      <c r="AT164">
        <v>0</v>
      </c>
      <c r="AU164">
        <v>0</v>
      </c>
      <c r="AV164">
        <v>1.8882383218997021</v>
      </c>
      <c r="AW164">
        <v>0.6009032529647933</v>
      </c>
    </row>
    <row r="165" spans="1:49">
      <c r="A165">
        <v>-0.17009999999999029</v>
      </c>
      <c r="B165">
        <v>-43.428300000000043</v>
      </c>
      <c r="C165">
        <v>15.649999999999959</v>
      </c>
      <c r="D165">
        <v>38</v>
      </c>
      <c r="E165">
        <v>1598.099999999999</v>
      </c>
      <c r="F165">
        <v>162</v>
      </c>
      <c r="G165">
        <v>27.338000000000001</v>
      </c>
      <c r="H165">
        <v>0.31738848807782499</v>
      </c>
      <c r="I165">
        <v>3.554328358208752E-3</v>
      </c>
      <c r="J165">
        <v>0</v>
      </c>
      <c r="K165">
        <v>0</v>
      </c>
      <c r="L165">
        <v>0.1245833333333336</v>
      </c>
      <c r="M165">
        <v>0</v>
      </c>
      <c r="N165">
        <v>89.336911111111093</v>
      </c>
      <c r="O165">
        <v>8.3782340380879123</v>
      </c>
      <c r="P165" t="b">
        <v>1</v>
      </c>
      <c r="Q165">
        <v>0</v>
      </c>
      <c r="R165" t="b">
        <v>0</v>
      </c>
      <c r="S165">
        <v>8.3782340380879123</v>
      </c>
      <c r="T165">
        <v>195.75267362128159</v>
      </c>
      <c r="U165">
        <v>722.71887100977187</v>
      </c>
      <c r="V165">
        <v>408.71085034237672</v>
      </c>
      <c r="W165">
        <v>2</v>
      </c>
      <c r="X165">
        <v>1790.8973623622151</v>
      </c>
      <c r="Y165" t="b">
        <v>0</v>
      </c>
      <c r="Z165">
        <v>1790.8973623622151</v>
      </c>
      <c r="AA165" t="b">
        <v>0</v>
      </c>
      <c r="AB165">
        <v>110.7017471133198</v>
      </c>
      <c r="AC165">
        <v>8.3782340380879123</v>
      </c>
      <c r="AD165" t="b">
        <v>0</v>
      </c>
      <c r="AE165">
        <v>0</v>
      </c>
      <c r="AF165">
        <v>0</v>
      </c>
      <c r="AG165">
        <v>0.89573207653427767</v>
      </c>
      <c r="AH165">
        <v>25.684797324745549</v>
      </c>
      <c r="AI165">
        <v>49.874097072975687</v>
      </c>
      <c r="AJ165">
        <v>9.3535045328560322</v>
      </c>
      <c r="AK165">
        <v>5.2002685365270338</v>
      </c>
      <c r="AL165">
        <v>9.3535045328560322</v>
      </c>
      <c r="AM165">
        <v>1</v>
      </c>
      <c r="AN165">
        <v>0</v>
      </c>
      <c r="AO165">
        <v>9.4230024967769133</v>
      </c>
      <c r="AP165">
        <v>0</v>
      </c>
      <c r="AQ165">
        <v>2.3369990716186559</v>
      </c>
      <c r="AR165">
        <v>1</v>
      </c>
      <c r="AS165">
        <v>3</v>
      </c>
      <c r="AT165">
        <v>0</v>
      </c>
      <c r="AU165">
        <v>0</v>
      </c>
      <c r="AV165">
        <v>2.751788526050122</v>
      </c>
      <c r="AW165">
        <v>0.87571502897532272</v>
      </c>
    </row>
    <row r="166" spans="1:49">
      <c r="A166">
        <v>-7.7738999999996548</v>
      </c>
      <c r="B166">
        <v>-31.184700000000369</v>
      </c>
      <c r="C166">
        <v>23.919999999999909</v>
      </c>
      <c r="D166">
        <v>38</v>
      </c>
      <c r="E166">
        <v>1719.899999999999</v>
      </c>
      <c r="F166">
        <v>163</v>
      </c>
      <c r="G166">
        <v>28.147999999999989</v>
      </c>
      <c r="H166">
        <v>0.23033488808763319</v>
      </c>
      <c r="I166">
        <v>0.16243970149253009</v>
      </c>
      <c r="J166">
        <v>0</v>
      </c>
      <c r="K166">
        <v>0</v>
      </c>
      <c r="L166">
        <v>0.1208333333333335</v>
      </c>
      <c r="M166">
        <v>0</v>
      </c>
      <c r="N166">
        <v>89.322106944444428</v>
      </c>
      <c r="O166">
        <v>6.9950804596214784</v>
      </c>
      <c r="P166" t="b">
        <v>1</v>
      </c>
      <c r="Q166">
        <v>0</v>
      </c>
      <c r="R166" t="b">
        <v>0</v>
      </c>
      <c r="S166">
        <v>6.9950804596214784</v>
      </c>
      <c r="T166">
        <v>201.55264675879121</v>
      </c>
      <c r="U166">
        <v>744.13237183345711</v>
      </c>
      <c r="V166">
        <v>331.41761729578269</v>
      </c>
      <c r="W166">
        <v>2</v>
      </c>
      <c r="X166">
        <v>1843.9600174033069</v>
      </c>
      <c r="Y166" t="b">
        <v>0</v>
      </c>
      <c r="Z166">
        <v>1843.9600174033069</v>
      </c>
      <c r="AA166" t="b">
        <v>0</v>
      </c>
      <c r="AB166">
        <v>89.766418552487181</v>
      </c>
      <c r="AC166">
        <v>6.9950804596214784</v>
      </c>
      <c r="AD166" t="b">
        <v>0</v>
      </c>
      <c r="AE166">
        <v>0</v>
      </c>
      <c r="AF166">
        <v>0</v>
      </c>
      <c r="AG166">
        <v>0.88083018406094682</v>
      </c>
      <c r="AH166">
        <v>25.708929852815238</v>
      </c>
      <c r="AI166">
        <v>41.126372779859508</v>
      </c>
      <c r="AJ166">
        <v>7.9414631630487706</v>
      </c>
      <c r="AK166">
        <v>4.9010222744167464</v>
      </c>
      <c r="AL166">
        <v>7.9414631630487706</v>
      </c>
      <c r="AM166">
        <v>1</v>
      </c>
      <c r="AN166">
        <v>0</v>
      </c>
      <c r="AO166">
        <v>8.1415039331731922</v>
      </c>
      <c r="AP166">
        <v>0</v>
      </c>
      <c r="AQ166">
        <v>2.193618483595976</v>
      </c>
      <c r="AR166">
        <v>1</v>
      </c>
      <c r="AS166">
        <v>3</v>
      </c>
      <c r="AT166">
        <v>0</v>
      </c>
      <c r="AU166">
        <v>0</v>
      </c>
      <c r="AV166">
        <v>2.6420507882180919</v>
      </c>
      <c r="AW166">
        <v>0.84079265563321059</v>
      </c>
    </row>
    <row r="167" spans="1:49">
      <c r="A167">
        <v>-60.241800000000133</v>
      </c>
      <c r="B167">
        <v>26.938600000000029</v>
      </c>
      <c r="C167">
        <v>38.229999999999968</v>
      </c>
      <c r="D167">
        <v>38</v>
      </c>
      <c r="E167">
        <v>1819.5000000000009</v>
      </c>
      <c r="F167">
        <v>164</v>
      </c>
      <c r="G167">
        <v>29.257999999999988</v>
      </c>
      <c r="H167">
        <v>0.36127195957162922</v>
      </c>
      <c r="I167">
        <v>1.258783880597018</v>
      </c>
      <c r="J167">
        <v>0</v>
      </c>
      <c r="K167">
        <v>0</v>
      </c>
      <c r="L167">
        <v>0.1208333333333335</v>
      </c>
      <c r="M167">
        <v>0</v>
      </c>
      <c r="N167">
        <v>89.321264464285704</v>
      </c>
      <c r="O167">
        <v>9.9095039659388569</v>
      </c>
      <c r="P167" t="b">
        <v>1</v>
      </c>
      <c r="Q167">
        <v>0</v>
      </c>
      <c r="R167" t="b">
        <v>0</v>
      </c>
      <c r="S167">
        <v>9.9095039659388569</v>
      </c>
      <c r="T167">
        <v>209.50075809537839</v>
      </c>
      <c r="U167">
        <v>773.4767988881373</v>
      </c>
      <c r="V167">
        <v>451.68711200077558</v>
      </c>
      <c r="W167">
        <v>2</v>
      </c>
      <c r="X167">
        <v>1916.6755076448039</v>
      </c>
      <c r="Y167" t="b">
        <v>0</v>
      </c>
      <c r="Z167">
        <v>1916.6755076448039</v>
      </c>
      <c r="AA167" t="b">
        <v>0</v>
      </c>
      <c r="AB167">
        <v>122.34212134365541</v>
      </c>
      <c r="AC167">
        <v>9.9095039659388569</v>
      </c>
      <c r="AD167" t="b">
        <v>0</v>
      </c>
      <c r="AE167">
        <v>0</v>
      </c>
      <c r="AF167">
        <v>0</v>
      </c>
      <c r="AG167">
        <v>0.90006460940369959</v>
      </c>
      <c r="AH167">
        <v>25.731957978468959</v>
      </c>
      <c r="AI167">
        <v>54.853080105017128</v>
      </c>
      <c r="AJ167">
        <v>11.00976959032306</v>
      </c>
      <c r="AK167">
        <v>5.4817639857050438</v>
      </c>
      <c r="AL167">
        <v>11.00976959032306</v>
      </c>
      <c r="AM167">
        <v>1</v>
      </c>
      <c r="AN167">
        <v>0</v>
      </c>
      <c r="AO167">
        <v>12.27468431106297</v>
      </c>
      <c r="AP167">
        <v>0</v>
      </c>
      <c r="AQ167">
        <v>2.927150050183124</v>
      </c>
      <c r="AR167">
        <v>1</v>
      </c>
      <c r="AS167">
        <v>3</v>
      </c>
      <c r="AT167">
        <v>0</v>
      </c>
      <c r="AU167">
        <v>0</v>
      </c>
      <c r="AV167">
        <v>3.410802238167939</v>
      </c>
      <c r="AW167">
        <v>1.0854361636261609</v>
      </c>
    </row>
    <row r="168" spans="1:49">
      <c r="A168">
        <v>-40.037200000000027</v>
      </c>
      <c r="B168">
        <v>21.234900000000032</v>
      </c>
      <c r="C168">
        <v>44.059999999999988</v>
      </c>
      <c r="D168">
        <v>38</v>
      </c>
      <c r="E168">
        <v>1630.500000000002</v>
      </c>
      <c r="F168">
        <v>165</v>
      </c>
      <c r="G168">
        <v>30.66599999999999</v>
      </c>
      <c r="H168">
        <v>0.42291060695918947</v>
      </c>
      <c r="I168">
        <v>0.83659820895522452</v>
      </c>
      <c r="J168">
        <v>0</v>
      </c>
      <c r="K168">
        <v>0</v>
      </c>
      <c r="L168">
        <v>0.1208333333333335</v>
      </c>
      <c r="M168">
        <v>0</v>
      </c>
      <c r="N168">
        <v>89.330822698412689</v>
      </c>
      <c r="O168">
        <v>11.72535784619763</v>
      </c>
      <c r="P168" t="b">
        <v>1</v>
      </c>
      <c r="Q168">
        <v>0</v>
      </c>
      <c r="R168" t="b">
        <v>0</v>
      </c>
      <c r="S168">
        <v>11.72535784619763</v>
      </c>
      <c r="T168">
        <v>219.5826867097162</v>
      </c>
      <c r="U168">
        <v>810.69927933227211</v>
      </c>
      <c r="V168">
        <v>509.91688517156251</v>
      </c>
      <c r="W168">
        <v>2</v>
      </c>
      <c r="X168">
        <v>2008.912814185371</v>
      </c>
      <c r="Y168" t="b">
        <v>0</v>
      </c>
      <c r="Z168">
        <v>2008.912814185371</v>
      </c>
      <c r="AA168" t="b">
        <v>0</v>
      </c>
      <c r="AB168">
        <v>138.11399923390101</v>
      </c>
      <c r="AC168">
        <v>11.72535784619763</v>
      </c>
      <c r="AD168" t="b">
        <v>0</v>
      </c>
      <c r="AE168">
        <v>0</v>
      </c>
      <c r="AF168">
        <v>0</v>
      </c>
      <c r="AG168">
        <v>0.90566884265340597</v>
      </c>
      <c r="AH168">
        <v>25.759315127592529</v>
      </c>
      <c r="AI168">
        <v>61.541343311961363</v>
      </c>
      <c r="AJ168">
        <v>12.946628275126439</v>
      </c>
      <c r="AK168">
        <v>5.805266139281386</v>
      </c>
      <c r="AL168">
        <v>12.946628275126439</v>
      </c>
      <c r="AM168">
        <v>1</v>
      </c>
      <c r="AN168">
        <v>0</v>
      </c>
      <c r="AO168">
        <v>14.011907567020749</v>
      </c>
      <c r="AP168">
        <v>0</v>
      </c>
      <c r="AQ168">
        <v>3.1137453797037149</v>
      </c>
      <c r="AR168">
        <v>1</v>
      </c>
      <c r="AS168">
        <v>3</v>
      </c>
      <c r="AT168">
        <v>0</v>
      </c>
      <c r="AU168">
        <v>0</v>
      </c>
      <c r="AV168">
        <v>3.543130017511817</v>
      </c>
      <c r="AW168">
        <v>1.1275474756057551</v>
      </c>
    </row>
    <row r="169" spans="1:49">
      <c r="A169">
        <v>-31.8960000000002</v>
      </c>
      <c r="B169">
        <v>10.755800000000329</v>
      </c>
      <c r="C169">
        <v>44.240000000000073</v>
      </c>
      <c r="D169">
        <v>38</v>
      </c>
      <c r="E169">
        <v>1273.5</v>
      </c>
      <c r="F169">
        <v>166</v>
      </c>
      <c r="G169">
        <v>32.367999999999988</v>
      </c>
      <c r="H169">
        <v>0.5387522792582855</v>
      </c>
      <c r="I169">
        <v>0.66648358208955638</v>
      </c>
      <c r="J169">
        <v>0</v>
      </c>
      <c r="K169">
        <v>0</v>
      </c>
      <c r="L169">
        <v>0.12125000000000009</v>
      </c>
      <c r="M169">
        <v>0</v>
      </c>
      <c r="N169">
        <v>89.3371700595238</v>
      </c>
      <c r="O169">
        <v>14.993654469106991</v>
      </c>
      <c r="P169" t="b">
        <v>1</v>
      </c>
      <c r="Q169">
        <v>0</v>
      </c>
      <c r="R169" t="b">
        <v>0</v>
      </c>
      <c r="S169">
        <v>14.993654469106991</v>
      </c>
      <c r="T169">
        <v>231.76979075914991</v>
      </c>
      <c r="U169">
        <v>855.69406748278163</v>
      </c>
      <c r="V169">
        <v>617.76322512628167</v>
      </c>
      <c r="W169">
        <v>3</v>
      </c>
      <c r="X169">
        <v>1388.791471524554</v>
      </c>
      <c r="Y169" t="b">
        <v>1</v>
      </c>
      <c r="Z169">
        <v>1388.791471524554</v>
      </c>
      <c r="AA169" t="b">
        <v>0</v>
      </c>
      <c r="AB169">
        <v>167.32481720646851</v>
      </c>
      <c r="AC169">
        <v>14.993654469106991</v>
      </c>
      <c r="AD169" t="b">
        <v>0</v>
      </c>
      <c r="AE169">
        <v>0</v>
      </c>
      <c r="AF169">
        <v>-115.2914715245545</v>
      </c>
      <c r="AG169">
        <v>0.93442644166299882</v>
      </c>
      <c r="AH169">
        <v>25.78987002827207</v>
      </c>
      <c r="AI169">
        <v>110.3307880382972</v>
      </c>
      <c r="AJ169">
        <v>16.045837104548099</v>
      </c>
      <c r="AK169">
        <v>7.2347823657965904</v>
      </c>
      <c r="AL169">
        <v>14.713780989891911</v>
      </c>
      <c r="AM169">
        <v>1</v>
      </c>
      <c r="AN169">
        <v>0</v>
      </c>
      <c r="AO169">
        <v>15.44018964601128</v>
      </c>
      <c r="AP169">
        <v>0</v>
      </c>
      <c r="AQ169">
        <v>3.235073969506431</v>
      </c>
      <c r="AR169">
        <v>1</v>
      </c>
      <c r="AS169">
        <v>3</v>
      </c>
      <c r="AT169">
        <v>0</v>
      </c>
      <c r="AU169">
        <v>0</v>
      </c>
      <c r="AV169">
        <v>3.5721360832452822</v>
      </c>
      <c r="AW169">
        <v>1.136778216795995</v>
      </c>
    </row>
    <row r="170" spans="1:49">
      <c r="A170">
        <v>0</v>
      </c>
      <c r="B170">
        <v>-42.590499999999999</v>
      </c>
      <c r="C170">
        <v>32.550000000000018</v>
      </c>
      <c r="D170">
        <v>38</v>
      </c>
      <c r="E170">
        <v>1351</v>
      </c>
      <c r="F170">
        <v>167</v>
      </c>
      <c r="G170">
        <v>34.42199999999999</v>
      </c>
      <c r="H170">
        <v>0.55208027600767018</v>
      </c>
      <c r="I170">
        <v>0</v>
      </c>
      <c r="J170">
        <v>0</v>
      </c>
      <c r="K170">
        <v>0</v>
      </c>
      <c r="L170">
        <v>0.12500000000000011</v>
      </c>
      <c r="M170">
        <v>0</v>
      </c>
      <c r="N170">
        <v>89.330853650793642</v>
      </c>
      <c r="O170">
        <v>16.358165041672809</v>
      </c>
      <c r="P170" t="b">
        <v>1</v>
      </c>
      <c r="Q170">
        <v>0</v>
      </c>
      <c r="R170" t="b">
        <v>0</v>
      </c>
      <c r="S170">
        <v>16.358165041672809</v>
      </c>
      <c r="T170">
        <v>246.47737696216819</v>
      </c>
      <c r="U170">
        <v>909.99447574432497</v>
      </c>
      <c r="V170">
        <v>633.76595249020602</v>
      </c>
      <c r="W170">
        <v>3</v>
      </c>
      <c r="X170">
        <v>1476.921034133039</v>
      </c>
      <c r="Y170" t="b">
        <v>0</v>
      </c>
      <c r="Z170">
        <v>1476.921034133039</v>
      </c>
      <c r="AA170" t="b">
        <v>0</v>
      </c>
      <c r="AB170">
        <v>171.65925040363109</v>
      </c>
      <c r="AC170">
        <v>16.358165041672809</v>
      </c>
      <c r="AD170" t="b">
        <v>0</v>
      </c>
      <c r="AE170">
        <v>0</v>
      </c>
      <c r="AF170">
        <v>0</v>
      </c>
      <c r="AG170">
        <v>0.93455329242098839</v>
      </c>
      <c r="AH170">
        <v>25.817030409230728</v>
      </c>
      <c r="AI170">
        <v>113.17346690226969</v>
      </c>
      <c r="AJ170">
        <v>17.503726298257959</v>
      </c>
      <c r="AK170">
        <v>7.4068307940557929</v>
      </c>
      <c r="AL170">
        <v>17.503726298257959</v>
      </c>
      <c r="AM170">
        <v>0</v>
      </c>
      <c r="AN170">
        <v>0</v>
      </c>
      <c r="AO170">
        <v>17.527812725740262</v>
      </c>
      <c r="AP170">
        <v>0</v>
      </c>
      <c r="AQ170">
        <v>3.6173463279666769</v>
      </c>
      <c r="AR170">
        <v>1</v>
      </c>
      <c r="AS170">
        <v>3</v>
      </c>
      <c r="AT170">
        <v>0</v>
      </c>
      <c r="AU170">
        <v>0</v>
      </c>
      <c r="AV170">
        <v>3.975756452214295</v>
      </c>
      <c r="AW170">
        <v>1.265224287328194</v>
      </c>
    </row>
    <row r="171" spans="1:49">
      <c r="A171">
        <v>0</v>
      </c>
      <c r="B171">
        <v>-43.657400000000003</v>
      </c>
      <c r="C171">
        <v>28.11000000000007</v>
      </c>
      <c r="D171">
        <v>38.099999999999987</v>
      </c>
      <c r="E171">
        <v>1450.6999999999989</v>
      </c>
      <c r="F171">
        <v>168</v>
      </c>
      <c r="G171">
        <v>36.191999999999993</v>
      </c>
      <c r="H171">
        <v>0.43959328337768971</v>
      </c>
      <c r="I171">
        <v>0</v>
      </c>
      <c r="J171">
        <v>0</v>
      </c>
      <c r="K171">
        <v>0</v>
      </c>
      <c r="L171">
        <v>0.12874999999999939</v>
      </c>
      <c r="M171">
        <v>0</v>
      </c>
      <c r="N171">
        <v>89.31374097222222</v>
      </c>
      <c r="O171">
        <v>14.536571505187281</v>
      </c>
      <c r="P171" t="b">
        <v>1</v>
      </c>
      <c r="Q171">
        <v>0</v>
      </c>
      <c r="R171" t="b">
        <v>0</v>
      </c>
      <c r="S171">
        <v>14.536571505187281</v>
      </c>
      <c r="T171">
        <v>259.1513923367263</v>
      </c>
      <c r="U171">
        <v>956.78694050719355</v>
      </c>
      <c r="V171">
        <v>535.64841534478057</v>
      </c>
      <c r="W171">
        <v>3</v>
      </c>
      <c r="X171">
        <v>1552.8652044431749</v>
      </c>
      <c r="Y171" t="b">
        <v>0</v>
      </c>
      <c r="Z171">
        <v>1552.8652044431749</v>
      </c>
      <c r="AA171" t="b">
        <v>0</v>
      </c>
      <c r="AB171">
        <v>145.0835361172212</v>
      </c>
      <c r="AC171">
        <v>14.536571505187281</v>
      </c>
      <c r="AD171" t="b">
        <v>0</v>
      </c>
      <c r="AE171">
        <v>0</v>
      </c>
      <c r="AF171">
        <v>0</v>
      </c>
      <c r="AG171">
        <v>0.92923871082562493</v>
      </c>
      <c r="AH171">
        <v>25.846605221511659</v>
      </c>
      <c r="AI171">
        <v>96.199390099173598</v>
      </c>
      <c r="AJ171">
        <v>15.64352769190125</v>
      </c>
      <c r="AK171">
        <v>6.807192861206147</v>
      </c>
      <c r="AL171">
        <v>15.64352769190125</v>
      </c>
      <c r="AM171">
        <v>0</v>
      </c>
      <c r="AN171">
        <v>0</v>
      </c>
      <c r="AO171">
        <v>15.67224917708714</v>
      </c>
      <c r="AP171">
        <v>0</v>
      </c>
      <c r="AQ171">
        <v>3.3228988650541078</v>
      </c>
      <c r="AR171">
        <v>1</v>
      </c>
      <c r="AS171">
        <v>3</v>
      </c>
      <c r="AT171">
        <v>0</v>
      </c>
      <c r="AU171">
        <v>0</v>
      </c>
      <c r="AV171">
        <v>3.7038104218152061</v>
      </c>
      <c r="AW171">
        <v>1.17868158114412</v>
      </c>
    </row>
    <row r="172" spans="1:49">
      <c r="A172">
        <v>-5.4160999999996919</v>
      </c>
      <c r="B172">
        <v>-39.0893000000003</v>
      </c>
      <c r="C172">
        <v>14.890000000000089</v>
      </c>
      <c r="D172">
        <v>39</v>
      </c>
      <c r="E172">
        <v>1544.5</v>
      </c>
      <c r="F172">
        <v>169</v>
      </c>
      <c r="G172">
        <v>37.357999999999997</v>
      </c>
      <c r="H172">
        <v>0.1362132571482437</v>
      </c>
      <c r="I172">
        <v>0.11317223880596371</v>
      </c>
      <c r="J172">
        <v>0</v>
      </c>
      <c r="K172">
        <v>0</v>
      </c>
      <c r="L172">
        <v>0.1625000000000007</v>
      </c>
      <c r="M172">
        <v>0</v>
      </c>
      <c r="N172">
        <v>89.297322976190472</v>
      </c>
      <c r="O172">
        <v>7.3916553209364659</v>
      </c>
      <c r="P172" t="b">
        <v>1</v>
      </c>
      <c r="Q172">
        <v>0</v>
      </c>
      <c r="R172" t="b">
        <v>0</v>
      </c>
      <c r="S172">
        <v>7.3916553209364659</v>
      </c>
      <c r="T172">
        <v>267.50048947047469</v>
      </c>
      <c r="U172">
        <v>987.61180712499277</v>
      </c>
      <c r="V172">
        <v>263.86908322014023</v>
      </c>
      <c r="W172">
        <v>3</v>
      </c>
      <c r="X172">
        <v>1602.893962963863</v>
      </c>
      <c r="Y172" t="b">
        <v>0</v>
      </c>
      <c r="Z172">
        <v>1602.893962963863</v>
      </c>
      <c r="AA172" t="b">
        <v>0</v>
      </c>
      <c r="AB172">
        <v>71.470499247058541</v>
      </c>
      <c r="AC172">
        <v>7.3916553209364659</v>
      </c>
      <c r="AD172" t="b">
        <v>0</v>
      </c>
      <c r="AE172">
        <v>0</v>
      </c>
      <c r="AF172">
        <v>0</v>
      </c>
      <c r="AG172">
        <v>0.89751357053160474</v>
      </c>
      <c r="AH172">
        <v>25.875020854391519</v>
      </c>
      <c r="AI172">
        <v>49.064488097143283</v>
      </c>
      <c r="AJ172">
        <v>8.235703128765314</v>
      </c>
      <c r="AK172">
        <v>5.0284441987707993</v>
      </c>
      <c r="AL172">
        <v>8.235703128765314</v>
      </c>
      <c r="AM172">
        <v>1</v>
      </c>
      <c r="AN172">
        <v>0</v>
      </c>
      <c r="AO172">
        <v>8.3674714807162953</v>
      </c>
      <c r="AP172">
        <v>0</v>
      </c>
      <c r="AQ172">
        <v>2.1376580325793841</v>
      </c>
      <c r="AR172">
        <v>1</v>
      </c>
      <c r="AS172">
        <v>3</v>
      </c>
      <c r="AT172">
        <v>0</v>
      </c>
      <c r="AU172">
        <v>0</v>
      </c>
      <c r="AV172">
        <v>2.5227134856349118</v>
      </c>
      <c r="AW172">
        <v>0.80281536617213722</v>
      </c>
    </row>
    <row r="173" spans="1:49">
      <c r="A173">
        <v>-58.773999999999738</v>
      </c>
      <c r="B173">
        <v>13.8207999999997</v>
      </c>
      <c r="C173">
        <v>0.36000000000000232</v>
      </c>
      <c r="D173">
        <v>39</v>
      </c>
      <c r="E173">
        <v>1606.4</v>
      </c>
      <c r="F173">
        <v>170</v>
      </c>
      <c r="G173">
        <v>36.982000000000014</v>
      </c>
      <c r="H173">
        <v>-0.32611297863730743</v>
      </c>
      <c r="I173">
        <v>1.228113432835815</v>
      </c>
      <c r="J173">
        <v>0</v>
      </c>
      <c r="K173">
        <v>0</v>
      </c>
      <c r="L173">
        <v>0.1587500000000012</v>
      </c>
      <c r="M173">
        <v>0</v>
      </c>
      <c r="N173">
        <v>89.292309384920628</v>
      </c>
      <c r="O173">
        <v>-4.2910075700774053</v>
      </c>
      <c r="P173" t="b">
        <v>1</v>
      </c>
      <c r="Q173">
        <v>0</v>
      </c>
      <c r="R173" t="b">
        <v>0</v>
      </c>
      <c r="S173">
        <v>-4.2910075700774053</v>
      </c>
      <c r="T173">
        <v>264.80815626096421</v>
      </c>
      <c r="U173">
        <v>977.67171291547993</v>
      </c>
      <c r="V173">
        <v>-154.7388287276635</v>
      </c>
      <c r="W173">
        <v>3</v>
      </c>
      <c r="X173">
        <v>1586.761190061824</v>
      </c>
      <c r="Y173" t="b">
        <v>0</v>
      </c>
      <c r="Z173">
        <v>1586.761190061824</v>
      </c>
      <c r="AA173" t="b">
        <v>0</v>
      </c>
      <c r="AB173">
        <v>-41.911925440862269</v>
      </c>
      <c r="AC173">
        <v>-4.2910075700774053</v>
      </c>
      <c r="AD173" t="b">
        <v>0</v>
      </c>
      <c r="AE173">
        <v>0</v>
      </c>
      <c r="AF173">
        <v>0</v>
      </c>
      <c r="AG173">
        <v>0.89727663137675628</v>
      </c>
      <c r="AH173">
        <v>25.8959478882933</v>
      </c>
      <c r="AI173">
        <v>-23.171035905169841</v>
      </c>
      <c r="AJ173">
        <v>-3.850220817691214</v>
      </c>
      <c r="AK173">
        <v>18.740889535692421</v>
      </c>
      <c r="AL173">
        <v>-3.850220817691214</v>
      </c>
      <c r="AM173">
        <v>2</v>
      </c>
      <c r="AN173">
        <v>0</v>
      </c>
      <c r="AO173">
        <v>-2.6161670585854901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</row>
    <row r="174" spans="1:49">
      <c r="A174">
        <v>-98.827800000000082</v>
      </c>
      <c r="B174">
        <v>59.470600000000069</v>
      </c>
      <c r="C174">
        <v>0</v>
      </c>
      <c r="D174">
        <v>39</v>
      </c>
      <c r="E174">
        <v>1632.5</v>
      </c>
      <c r="F174">
        <v>171</v>
      </c>
      <c r="G174">
        <v>35.082000000000022</v>
      </c>
      <c r="H174">
        <v>-0.72842800926566387</v>
      </c>
      <c r="I174">
        <v>2.0650585074626879</v>
      </c>
      <c r="J174">
        <v>0</v>
      </c>
      <c r="K174">
        <v>0</v>
      </c>
      <c r="L174">
        <v>0.12500000000000061</v>
      </c>
      <c r="M174">
        <v>0</v>
      </c>
      <c r="N174">
        <v>89.306851329365074</v>
      </c>
      <c r="O174">
        <v>-13.736659079157659</v>
      </c>
      <c r="P174" t="b">
        <v>1</v>
      </c>
      <c r="Q174">
        <v>0</v>
      </c>
      <c r="R174" t="b">
        <v>0</v>
      </c>
      <c r="S174">
        <v>-13.736659079157659</v>
      </c>
      <c r="T174">
        <v>251.20328100013921</v>
      </c>
      <c r="U174">
        <v>927.44251345251416</v>
      </c>
      <c r="V174">
        <v>-522.18836919129888</v>
      </c>
      <c r="W174">
        <v>3</v>
      </c>
      <c r="X174">
        <v>1505.23919933343</v>
      </c>
      <c r="Y174" t="b">
        <v>0</v>
      </c>
      <c r="Z174">
        <v>1505.23919933343</v>
      </c>
      <c r="AA174" t="b">
        <v>0</v>
      </c>
      <c r="AB174">
        <v>-141.43780313957171</v>
      </c>
      <c r="AC174">
        <v>-13.736659079157659</v>
      </c>
      <c r="AD174" t="b">
        <v>0</v>
      </c>
      <c r="AE174">
        <v>0</v>
      </c>
      <c r="AF174">
        <v>0</v>
      </c>
      <c r="AG174">
        <v>0.94271130975104178</v>
      </c>
      <c r="AH174">
        <v>25.908124547215149</v>
      </c>
      <c r="AI174">
        <v>-82.153429849670786</v>
      </c>
      <c r="AJ174">
        <v>-12.94970387211626</v>
      </c>
      <c r="AK174">
        <v>59.284373289900962</v>
      </c>
      <c r="AL174">
        <v>-12.94970387211626</v>
      </c>
      <c r="AM174">
        <v>2</v>
      </c>
      <c r="AN174">
        <v>5.3075054789998077</v>
      </c>
      <c r="AO174">
        <v>-5.5767340963204983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</row>
    <row r="175" spans="1:49">
      <c r="A175">
        <v>-84.874900000000054</v>
      </c>
      <c r="B175">
        <v>48.435200000000023</v>
      </c>
      <c r="C175">
        <v>1.3699999999999219</v>
      </c>
      <c r="D175">
        <v>39</v>
      </c>
      <c r="E175">
        <v>1583.400000000001</v>
      </c>
      <c r="F175">
        <v>172</v>
      </c>
      <c r="G175">
        <v>32.156000000000013</v>
      </c>
      <c r="H175">
        <v>-0.78184165096669922</v>
      </c>
      <c r="I175">
        <v>1.77350537313433</v>
      </c>
      <c r="J175">
        <v>0</v>
      </c>
      <c r="K175">
        <v>0</v>
      </c>
      <c r="L175">
        <v>0.10583333333333619</v>
      </c>
      <c r="M175">
        <v>0</v>
      </c>
      <c r="N175">
        <v>89.32826121031745</v>
      </c>
      <c r="O175">
        <v>-13.89145712157806</v>
      </c>
      <c r="P175" t="b">
        <v>1</v>
      </c>
      <c r="Q175">
        <v>0</v>
      </c>
      <c r="R175" t="b">
        <v>0</v>
      </c>
      <c r="S175">
        <v>-13.89145712157806</v>
      </c>
      <c r="T175">
        <v>230.25177309846859</v>
      </c>
      <c r="U175">
        <v>850.08954627954608</v>
      </c>
      <c r="V175">
        <v>-576.12431067866521</v>
      </c>
      <c r="W175">
        <v>2</v>
      </c>
      <c r="X175">
        <v>2106.5218956807148</v>
      </c>
      <c r="Y175" t="b">
        <v>1</v>
      </c>
      <c r="Z175">
        <v>2106.5218956807148</v>
      </c>
      <c r="AA175" t="b">
        <v>0</v>
      </c>
      <c r="AB175">
        <v>-156.0466713647522</v>
      </c>
      <c r="AC175">
        <v>-13.89145712157806</v>
      </c>
      <c r="AD175" t="b">
        <v>0</v>
      </c>
      <c r="AE175">
        <v>0</v>
      </c>
      <c r="AF175">
        <v>-523.12189568071426</v>
      </c>
      <c r="AG175">
        <v>0.94483350081596329</v>
      </c>
      <c r="AH175">
        <v>25.929864050707589</v>
      </c>
      <c r="AI175">
        <v>-59.498838900822022</v>
      </c>
      <c r="AJ175">
        <v>-13.12511406361544</v>
      </c>
      <c r="AK175">
        <v>96.547832463930177</v>
      </c>
      <c r="AL175">
        <v>-9.865696459619743</v>
      </c>
      <c r="AM175">
        <v>2</v>
      </c>
      <c r="AN175">
        <v>2.7089230058599338</v>
      </c>
      <c r="AO175">
        <v>-5.3675160214161961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</row>
    <row r="176" spans="1:49">
      <c r="A176">
        <v>-76.328100000000077</v>
      </c>
      <c r="B176">
        <v>43.104300000000109</v>
      </c>
      <c r="C176">
        <v>13.939999999999991</v>
      </c>
      <c r="D176">
        <v>39</v>
      </c>
      <c r="E176">
        <v>1489.200000000001</v>
      </c>
      <c r="F176">
        <v>173</v>
      </c>
      <c r="G176">
        <v>29.724000000000011</v>
      </c>
      <c r="H176">
        <v>-0.60920538686755021</v>
      </c>
      <c r="I176">
        <v>1.5949155223880609</v>
      </c>
      <c r="J176">
        <v>0</v>
      </c>
      <c r="K176">
        <v>0</v>
      </c>
      <c r="L176">
        <v>-6.6666666666666735E-2</v>
      </c>
      <c r="M176">
        <v>0</v>
      </c>
      <c r="N176">
        <v>89.346423809523799</v>
      </c>
      <c r="O176">
        <v>-9.4626367265281228</v>
      </c>
      <c r="P176" t="b">
        <v>1</v>
      </c>
      <c r="Q176">
        <v>0</v>
      </c>
      <c r="R176" t="b">
        <v>0</v>
      </c>
      <c r="S176">
        <v>-9.4626367265281228</v>
      </c>
      <c r="T176">
        <v>212.83753276461249</v>
      </c>
      <c r="U176">
        <v>785.79617096694949</v>
      </c>
      <c r="V176">
        <v>-424.55634308882441</v>
      </c>
      <c r="W176">
        <v>2</v>
      </c>
      <c r="X176">
        <v>1947.2029116561009</v>
      </c>
      <c r="Y176" t="b">
        <v>0</v>
      </c>
      <c r="Z176">
        <v>1947.2029116561009</v>
      </c>
      <c r="AA176" t="b">
        <v>0</v>
      </c>
      <c r="AB176">
        <v>-114.9935923859221</v>
      </c>
      <c r="AC176">
        <v>-9.4626367265281228</v>
      </c>
      <c r="AD176" t="b">
        <v>0</v>
      </c>
      <c r="AE176">
        <v>0</v>
      </c>
      <c r="AF176">
        <v>0</v>
      </c>
      <c r="AG176">
        <v>0.93930129866585699</v>
      </c>
      <c r="AH176">
        <v>25.951034147094159</v>
      </c>
      <c r="AI176">
        <v>-43.589035781415987</v>
      </c>
      <c r="AJ176">
        <v>-8.8882669660311002</v>
      </c>
      <c r="AK176">
        <v>71.404556604506098</v>
      </c>
      <c r="AL176">
        <v>-8.8882669660311002</v>
      </c>
      <c r="AM176">
        <v>2</v>
      </c>
      <c r="AN176">
        <v>2.2457032408120861</v>
      </c>
      <c r="AO176">
        <v>-4.9766637279023112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</row>
    <row r="177" spans="1:49">
      <c r="A177">
        <v>-56.627100000000347</v>
      </c>
      <c r="B177">
        <v>18.689900000000389</v>
      </c>
      <c r="C177">
        <v>16.489999999999981</v>
      </c>
      <c r="D177">
        <v>39</v>
      </c>
      <c r="E177">
        <v>1279.200000000003</v>
      </c>
      <c r="F177">
        <v>174</v>
      </c>
      <c r="G177">
        <v>27.25800000000002</v>
      </c>
      <c r="H177">
        <v>-0.86300346822975937</v>
      </c>
      <c r="I177">
        <v>1.1832528358209029</v>
      </c>
      <c r="J177">
        <v>0</v>
      </c>
      <c r="K177">
        <v>0</v>
      </c>
      <c r="L177">
        <v>-4.7916666666669577E-2</v>
      </c>
      <c r="M177">
        <v>0</v>
      </c>
      <c r="N177">
        <v>89.358684563492048</v>
      </c>
      <c r="O177">
        <v>-13.45317268260032</v>
      </c>
      <c r="P177" t="b">
        <v>1</v>
      </c>
      <c r="Q177">
        <v>0</v>
      </c>
      <c r="R177" t="b">
        <v>0</v>
      </c>
      <c r="S177">
        <v>-13.45317268260032</v>
      </c>
      <c r="T177">
        <v>195.17983676819441</v>
      </c>
      <c r="U177">
        <v>720.60395734817382</v>
      </c>
      <c r="V177">
        <v>-658.20495646206155</v>
      </c>
      <c r="W177">
        <v>2</v>
      </c>
      <c r="X177">
        <v>1785.6566063087751</v>
      </c>
      <c r="Y177" t="b">
        <v>0</v>
      </c>
      <c r="Z177">
        <v>1785.6566063087751</v>
      </c>
      <c r="AA177" t="b">
        <v>0</v>
      </c>
      <c r="AB177">
        <v>-178.2786989333861</v>
      </c>
      <c r="AC177">
        <v>-13.45317268260032</v>
      </c>
      <c r="AD177" t="b">
        <v>0</v>
      </c>
      <c r="AE177">
        <v>0</v>
      </c>
      <c r="AF177">
        <v>0</v>
      </c>
      <c r="AG177">
        <v>0.94744629221699683</v>
      </c>
      <c r="AH177">
        <v>25.96690101385169</v>
      </c>
      <c r="AI177">
        <v>-68.163636919171466</v>
      </c>
      <c r="AJ177">
        <v>-12.74615857668466</v>
      </c>
      <c r="AK177">
        <v>110.1150620142146</v>
      </c>
      <c r="AL177">
        <v>-12.74615857668466</v>
      </c>
      <c r="AM177">
        <v>2</v>
      </c>
      <c r="AN177">
        <v>7.0662679411729838</v>
      </c>
      <c r="AO177">
        <v>-4.1514693732790304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</row>
    <row r="178" spans="1:49">
      <c r="A178">
        <v>0</v>
      </c>
      <c r="B178">
        <v>-42.847400000000022</v>
      </c>
      <c r="C178">
        <v>18.67000000000008</v>
      </c>
      <c r="D178">
        <v>39</v>
      </c>
      <c r="E178">
        <v>818.39999999999611</v>
      </c>
      <c r="F178">
        <v>175</v>
      </c>
      <c r="G178">
        <v>24.106000000000009</v>
      </c>
      <c r="H178">
        <v>-0.62044740688008115</v>
      </c>
      <c r="I178">
        <v>0</v>
      </c>
      <c r="J178">
        <v>0</v>
      </c>
      <c r="K178">
        <v>0</v>
      </c>
      <c r="L178">
        <v>0.12083333333333331</v>
      </c>
      <c r="M178">
        <v>0</v>
      </c>
      <c r="N178">
        <v>89.353891408730149</v>
      </c>
      <c r="O178">
        <v>-8.0277122251771189</v>
      </c>
      <c r="P178" t="b">
        <v>1</v>
      </c>
      <c r="Q178">
        <v>0</v>
      </c>
      <c r="R178" t="b">
        <v>0</v>
      </c>
      <c r="S178">
        <v>-8.0277122251771189</v>
      </c>
      <c r="T178">
        <v>172.61006475655191</v>
      </c>
      <c r="U178">
        <v>637.27635908118975</v>
      </c>
      <c r="V178">
        <v>-444.11665709928297</v>
      </c>
      <c r="W178">
        <v>2</v>
      </c>
      <c r="X178">
        <v>1579.1708178031879</v>
      </c>
      <c r="Y178" t="b">
        <v>0</v>
      </c>
      <c r="Z178">
        <v>1579.1708178031879</v>
      </c>
      <c r="AA178" t="b">
        <v>0</v>
      </c>
      <c r="AB178">
        <v>-120.2916189326335</v>
      </c>
      <c r="AC178">
        <v>-8.0277122251771189</v>
      </c>
      <c r="AD178" t="b">
        <v>0</v>
      </c>
      <c r="AE178">
        <v>0</v>
      </c>
      <c r="AF178">
        <v>0</v>
      </c>
      <c r="AG178">
        <v>0.94118298562821479</v>
      </c>
      <c r="AH178">
        <v>25.98643215804799</v>
      </c>
      <c r="AI178">
        <v>-45.688629964918277</v>
      </c>
      <c r="AJ178">
        <v>-7.5555461598563198</v>
      </c>
      <c r="AK178">
        <v>74.602988967715248</v>
      </c>
      <c r="AL178">
        <v>-7.5555461598563198</v>
      </c>
      <c r="AM178">
        <v>0</v>
      </c>
      <c r="AN178">
        <v>5.0065042187908482</v>
      </c>
      <c r="AO178">
        <v>-2.5247375379745889</v>
      </c>
      <c r="AP178">
        <v>0</v>
      </c>
      <c r="AQ178">
        <v>0</v>
      </c>
      <c r="AR178">
        <v>1</v>
      </c>
      <c r="AS178">
        <v>3</v>
      </c>
      <c r="AT178">
        <v>0</v>
      </c>
      <c r="AU178">
        <v>0</v>
      </c>
      <c r="AV178">
        <v>0.17059481418057401</v>
      </c>
      <c r="AW178">
        <v>5.4289216351089617E-2</v>
      </c>
    </row>
    <row r="179" spans="1:49">
      <c r="A179">
        <v>-5.3602999999996959</v>
      </c>
      <c r="B179">
        <v>-33.849000000000331</v>
      </c>
      <c r="C179">
        <v>10.109999999999809</v>
      </c>
      <c r="D179">
        <v>39</v>
      </c>
      <c r="E179">
        <v>1457.1999999999989</v>
      </c>
      <c r="F179">
        <v>176</v>
      </c>
      <c r="G179">
        <v>23.667999999999989</v>
      </c>
      <c r="H179">
        <v>0.35312642908338532</v>
      </c>
      <c r="I179">
        <v>0.1120062686567101</v>
      </c>
      <c r="J179">
        <v>0</v>
      </c>
      <c r="K179">
        <v>0</v>
      </c>
      <c r="L179">
        <v>0.1245833333333325</v>
      </c>
      <c r="M179">
        <v>0</v>
      </c>
      <c r="N179">
        <v>89.338673869047611</v>
      </c>
      <c r="O179">
        <v>7.7213142020774006</v>
      </c>
      <c r="P179" t="b">
        <v>1</v>
      </c>
      <c r="Q179">
        <v>0</v>
      </c>
      <c r="R179" t="b">
        <v>0</v>
      </c>
      <c r="S179">
        <v>7.7213142020774006</v>
      </c>
      <c r="T179">
        <v>169.4737829858984</v>
      </c>
      <c r="U179">
        <v>625.69720678393696</v>
      </c>
      <c r="V179">
        <v>435.07094753240688</v>
      </c>
      <c r="W179">
        <v>2</v>
      </c>
      <c r="X179">
        <v>1550.4776784105959</v>
      </c>
      <c r="Y179" t="b">
        <v>0</v>
      </c>
      <c r="Z179">
        <v>1550.4776784105959</v>
      </c>
      <c r="AA179" t="b">
        <v>0</v>
      </c>
      <c r="AB179">
        <v>117.84153508461721</v>
      </c>
      <c r="AC179">
        <v>7.7213142020774006</v>
      </c>
      <c r="AD179" t="b">
        <v>0</v>
      </c>
      <c r="AE179">
        <v>0</v>
      </c>
      <c r="AF179">
        <v>0</v>
      </c>
      <c r="AG179">
        <v>0.90268761156890687</v>
      </c>
      <c r="AH179">
        <v>25.99947566514243</v>
      </c>
      <c r="AI179">
        <v>52.681678905010394</v>
      </c>
      <c r="AJ179">
        <v>8.5536946592824616</v>
      </c>
      <c r="AK179">
        <v>5.1265800008064906</v>
      </c>
      <c r="AL179">
        <v>8.5536946592824616</v>
      </c>
      <c r="AM179">
        <v>1</v>
      </c>
      <c r="AN179">
        <v>0</v>
      </c>
      <c r="AO179">
        <v>9.1941475662837746</v>
      </c>
      <c r="AP179">
        <v>0</v>
      </c>
      <c r="AQ179">
        <v>2.2331296385110249</v>
      </c>
      <c r="AR179">
        <v>1</v>
      </c>
      <c r="AS179">
        <v>3</v>
      </c>
      <c r="AT179">
        <v>0</v>
      </c>
      <c r="AU179">
        <v>0</v>
      </c>
      <c r="AV179">
        <v>2.596529319839171</v>
      </c>
      <c r="AW179">
        <v>0.82630613763843341</v>
      </c>
    </row>
    <row r="180" spans="1:49">
      <c r="A180">
        <v>-53.40720000000001</v>
      </c>
      <c r="B180">
        <v>18.601700000000019</v>
      </c>
      <c r="C180">
        <v>40.090000000000039</v>
      </c>
      <c r="D180">
        <v>39</v>
      </c>
      <c r="E180">
        <v>1648.400000000001</v>
      </c>
      <c r="F180">
        <v>177</v>
      </c>
      <c r="G180">
        <v>25.97399999999999</v>
      </c>
      <c r="H180">
        <v>0.76460835721319009</v>
      </c>
      <c r="I180">
        <v>1.1159713432835821</v>
      </c>
      <c r="J180">
        <v>0</v>
      </c>
      <c r="K180">
        <v>0</v>
      </c>
      <c r="L180">
        <v>0.15875000000000039</v>
      </c>
      <c r="M180">
        <v>0</v>
      </c>
      <c r="N180">
        <v>89.335648611111097</v>
      </c>
      <c r="O180">
        <v>15.787908486982531</v>
      </c>
      <c r="P180" t="b">
        <v>1</v>
      </c>
      <c r="Q180">
        <v>0</v>
      </c>
      <c r="R180" t="b">
        <v>0</v>
      </c>
      <c r="S180">
        <v>15.787908486982531</v>
      </c>
      <c r="T180">
        <v>185.98580527614189</v>
      </c>
      <c r="U180">
        <v>686.65959307951584</v>
      </c>
      <c r="V180">
        <v>810.6178876570707</v>
      </c>
      <c r="W180">
        <v>2</v>
      </c>
      <c r="X180">
        <v>1701.5424716510399</v>
      </c>
      <c r="Y180" t="b">
        <v>0</v>
      </c>
      <c r="Z180">
        <v>1701.5424716510399</v>
      </c>
      <c r="AA180" t="b">
        <v>0</v>
      </c>
      <c r="AB180">
        <v>219.56064129389779</v>
      </c>
      <c r="AC180">
        <v>15.787908486982531</v>
      </c>
      <c r="AD180" t="b">
        <v>0</v>
      </c>
      <c r="AE180">
        <v>0</v>
      </c>
      <c r="AF180">
        <v>0</v>
      </c>
      <c r="AG180">
        <v>0.927938260649668</v>
      </c>
      <c r="AH180">
        <v>26.02023239653138</v>
      </c>
      <c r="AI180">
        <v>95.484770079887213</v>
      </c>
      <c r="AJ180">
        <v>17.0139643513881</v>
      </c>
      <c r="AK180">
        <v>6.8807986134232237</v>
      </c>
      <c r="AL180">
        <v>17.0139643513881</v>
      </c>
      <c r="AM180">
        <v>1</v>
      </c>
      <c r="AN180">
        <v>0</v>
      </c>
      <c r="AO180">
        <v>18.129936316012628</v>
      </c>
      <c r="AP180">
        <v>0</v>
      </c>
      <c r="AQ180">
        <v>3.8163314264637611</v>
      </c>
      <c r="AR180">
        <v>1</v>
      </c>
      <c r="AS180">
        <v>3</v>
      </c>
      <c r="AT180">
        <v>0</v>
      </c>
      <c r="AU180">
        <v>0</v>
      </c>
      <c r="AV180">
        <v>4.2397803665196996</v>
      </c>
      <c r="AW180">
        <v>1.349245900027485</v>
      </c>
    </row>
    <row r="181" spans="1:49">
      <c r="A181">
        <v>-51.557000000000009</v>
      </c>
      <c r="B181">
        <v>14.88250000000002</v>
      </c>
      <c r="C181">
        <v>32.410000000000068</v>
      </c>
      <c r="D181">
        <v>39.099999999999987</v>
      </c>
      <c r="E181">
        <v>1458.100000000002</v>
      </c>
      <c r="F181">
        <v>178</v>
      </c>
      <c r="G181">
        <v>28.378</v>
      </c>
      <c r="H181">
        <v>0.51344014206386435</v>
      </c>
      <c r="I181">
        <v>1.0773104477611939</v>
      </c>
      <c r="J181">
        <v>0</v>
      </c>
      <c r="K181">
        <v>0</v>
      </c>
      <c r="L181">
        <v>0.16250000000000051</v>
      </c>
      <c r="M181">
        <v>0</v>
      </c>
      <c r="N181">
        <v>89.342292301587293</v>
      </c>
      <c r="O181">
        <v>12.505062598141251</v>
      </c>
      <c r="P181" t="b">
        <v>1</v>
      </c>
      <c r="Q181">
        <v>0</v>
      </c>
      <c r="R181" t="b">
        <v>0</v>
      </c>
      <c r="S181">
        <v>12.505062598141251</v>
      </c>
      <c r="T181">
        <v>203.19955271141751</v>
      </c>
      <c r="U181">
        <v>750.21274861055326</v>
      </c>
      <c r="V181">
        <v>587.67133085010903</v>
      </c>
      <c r="W181">
        <v>3</v>
      </c>
      <c r="X181">
        <v>1217.5952909949281</v>
      </c>
      <c r="Y181" t="b">
        <v>1</v>
      </c>
      <c r="Z181">
        <v>1217.5952909949281</v>
      </c>
      <c r="AA181" t="b">
        <v>0</v>
      </c>
      <c r="AB181">
        <v>159.17424995940121</v>
      </c>
      <c r="AC181">
        <v>12.505062598141251</v>
      </c>
      <c r="AD181" t="b">
        <v>0</v>
      </c>
      <c r="AE181">
        <v>0</v>
      </c>
      <c r="AF181">
        <v>240.50470900507409</v>
      </c>
      <c r="AG181">
        <v>0.93431673358493483</v>
      </c>
      <c r="AH181">
        <v>26.051661279700351</v>
      </c>
      <c r="AI181">
        <v>104.9687837526306</v>
      </c>
      <c r="AJ181">
        <v>13.38417920672344</v>
      </c>
      <c r="AK181">
        <v>6.8946925884893906</v>
      </c>
      <c r="AL181">
        <v>16.027880401358068</v>
      </c>
      <c r="AM181">
        <v>1</v>
      </c>
      <c r="AN181">
        <v>0</v>
      </c>
      <c r="AO181">
        <v>17.27579616045297</v>
      </c>
      <c r="AP181">
        <v>0</v>
      </c>
      <c r="AQ181">
        <v>3.6020261966313338</v>
      </c>
      <c r="AR181">
        <v>1</v>
      </c>
      <c r="AS181">
        <v>3</v>
      </c>
      <c r="AT181">
        <v>0</v>
      </c>
      <c r="AU181">
        <v>0</v>
      </c>
      <c r="AV181">
        <v>3.973397807256664</v>
      </c>
      <c r="AW181">
        <v>1.2644736842866231</v>
      </c>
    </row>
    <row r="182" spans="1:49">
      <c r="A182">
        <v>-50.553500000000007</v>
      </c>
      <c r="B182">
        <v>11.99420000000001</v>
      </c>
      <c r="C182">
        <v>19.580000000000069</v>
      </c>
      <c r="D182">
        <v>40</v>
      </c>
      <c r="E182">
        <v>1176.8</v>
      </c>
      <c r="F182">
        <v>179</v>
      </c>
      <c r="G182">
        <v>29.417999999999999</v>
      </c>
      <c r="H182">
        <v>5.1631074531361072E-2</v>
      </c>
      <c r="I182">
        <v>1.0563417910447761</v>
      </c>
      <c r="J182">
        <v>0</v>
      </c>
      <c r="K182">
        <v>0</v>
      </c>
      <c r="L182">
        <v>0.16250000000000051</v>
      </c>
      <c r="M182">
        <v>0</v>
      </c>
      <c r="N182">
        <v>89.347624980158727</v>
      </c>
      <c r="O182">
        <v>3.7970250005643931</v>
      </c>
      <c r="P182" t="b">
        <v>1</v>
      </c>
      <c r="Q182">
        <v>0</v>
      </c>
      <c r="R182" t="b">
        <v>0</v>
      </c>
      <c r="S182">
        <v>3.7970250005643931</v>
      </c>
      <c r="T182">
        <v>210.64643180155329</v>
      </c>
      <c r="U182">
        <v>777.70662621133465</v>
      </c>
      <c r="V182">
        <v>172.13165000183221</v>
      </c>
      <c r="W182">
        <v>3</v>
      </c>
      <c r="X182">
        <v>1262.2178543409959</v>
      </c>
      <c r="Y182" t="b">
        <v>0</v>
      </c>
      <c r="Z182">
        <v>1262.2178543409959</v>
      </c>
      <c r="AA182" t="b">
        <v>0</v>
      </c>
      <c r="AB182">
        <v>46.622873781644699</v>
      </c>
      <c r="AC182">
        <v>3.7970250005643931</v>
      </c>
      <c r="AD182" t="b">
        <v>0</v>
      </c>
      <c r="AE182">
        <v>0</v>
      </c>
      <c r="AF182">
        <v>0</v>
      </c>
      <c r="AG182">
        <v>0.87362303126971419</v>
      </c>
      <c r="AH182">
        <v>26.074351578752669</v>
      </c>
      <c r="AI182">
        <v>32.881865215993408</v>
      </c>
      <c r="AJ182">
        <v>4.346296817571119</v>
      </c>
      <c r="AK182">
        <v>4.1555104521950703</v>
      </c>
      <c r="AL182">
        <v>4.346296817571119</v>
      </c>
      <c r="AM182">
        <v>1</v>
      </c>
      <c r="AN182">
        <v>0</v>
      </c>
      <c r="AO182">
        <v>5.4417144261454737</v>
      </c>
      <c r="AP182">
        <v>0</v>
      </c>
      <c r="AQ182">
        <v>1.4874134318329879</v>
      </c>
      <c r="AR182">
        <v>1</v>
      </c>
      <c r="AS182">
        <v>3</v>
      </c>
      <c r="AT182">
        <v>0</v>
      </c>
      <c r="AU182">
        <v>0</v>
      </c>
      <c r="AV182">
        <v>1.7666181967530139</v>
      </c>
      <c r="AW182">
        <v>0.56219948979092405</v>
      </c>
    </row>
    <row r="183" spans="1:49">
      <c r="A183">
        <v>-49.425599999999953</v>
      </c>
      <c r="B183">
        <v>11.26729999999997</v>
      </c>
      <c r="C183">
        <v>8.2900000000000169</v>
      </c>
      <c r="D183">
        <v>40</v>
      </c>
      <c r="E183">
        <v>1232.4000000000001</v>
      </c>
      <c r="F183">
        <v>180</v>
      </c>
      <c r="G183">
        <v>29.244</v>
      </c>
      <c r="H183">
        <v>1.702226477358515E-3</v>
      </c>
      <c r="I183">
        <v>1.032773731343283</v>
      </c>
      <c r="J183">
        <v>0</v>
      </c>
      <c r="K183">
        <v>0</v>
      </c>
      <c r="L183">
        <v>0.1620833333333333</v>
      </c>
      <c r="M183">
        <v>0</v>
      </c>
      <c r="N183">
        <v>89.352240357142861</v>
      </c>
      <c r="O183">
        <v>2.7783420282081139</v>
      </c>
      <c r="P183" t="b">
        <v>1</v>
      </c>
      <c r="Q183">
        <v>0</v>
      </c>
      <c r="R183" t="b">
        <v>0</v>
      </c>
      <c r="S183">
        <v>2.7783420282081139</v>
      </c>
      <c r="T183">
        <v>209.4005116460882</v>
      </c>
      <c r="U183">
        <v>773.10668899735776</v>
      </c>
      <c r="V183">
        <v>126.70079855486649</v>
      </c>
      <c r="W183">
        <v>3</v>
      </c>
      <c r="X183">
        <v>1254.7521562427121</v>
      </c>
      <c r="Y183" t="b">
        <v>0</v>
      </c>
      <c r="Z183">
        <v>1254.7521562427121</v>
      </c>
      <c r="AA183" t="b">
        <v>0</v>
      </c>
      <c r="AB183">
        <v>34.317659413560811</v>
      </c>
      <c r="AC183">
        <v>2.7783420282081139</v>
      </c>
      <c r="AD183" t="b">
        <v>0</v>
      </c>
      <c r="AE183">
        <v>0</v>
      </c>
      <c r="AF183">
        <v>0</v>
      </c>
      <c r="AG183">
        <v>0.84608135146071139</v>
      </c>
      <c r="AH183">
        <v>26.087607533064361</v>
      </c>
      <c r="AI183">
        <v>24.99119464774483</v>
      </c>
      <c r="AJ183">
        <v>3.2837764635888309</v>
      </c>
      <c r="AK183">
        <v>3.846610905563185</v>
      </c>
      <c r="AL183">
        <v>3.2837764635888309</v>
      </c>
      <c r="AM183">
        <v>1</v>
      </c>
      <c r="AN183">
        <v>0</v>
      </c>
      <c r="AO183">
        <v>4.3219885697689158</v>
      </c>
      <c r="AP183">
        <v>0</v>
      </c>
      <c r="AQ183">
        <v>1.324072842737801</v>
      </c>
      <c r="AR183">
        <v>1</v>
      </c>
      <c r="AS183">
        <v>3</v>
      </c>
      <c r="AT183">
        <v>0</v>
      </c>
      <c r="AU183">
        <v>0</v>
      </c>
      <c r="AV183">
        <v>1.6140533408391979</v>
      </c>
      <c r="AW183">
        <v>0.51364803463642672</v>
      </c>
    </row>
    <row r="184" spans="1:49">
      <c r="A184">
        <v>-58.566599999999873</v>
      </c>
      <c r="B184">
        <v>18.616699999999849</v>
      </c>
      <c r="C184">
        <v>5.0300000000000269</v>
      </c>
      <c r="D184">
        <v>40</v>
      </c>
      <c r="E184">
        <v>1261</v>
      </c>
      <c r="F184">
        <v>181</v>
      </c>
      <c r="G184">
        <v>29.34800000000001</v>
      </c>
      <c r="H184">
        <v>-0.1167733137741194</v>
      </c>
      <c r="I184">
        <v>1.2237797014925349</v>
      </c>
      <c r="J184">
        <v>0</v>
      </c>
      <c r="K184">
        <v>0</v>
      </c>
      <c r="L184">
        <v>0.15458333333333371</v>
      </c>
      <c r="M184">
        <v>0</v>
      </c>
      <c r="N184">
        <v>89.358169722222229</v>
      </c>
      <c r="O184">
        <v>0.43599168074877243</v>
      </c>
      <c r="P184" t="b">
        <v>1</v>
      </c>
      <c r="Q184">
        <v>0</v>
      </c>
      <c r="R184" t="b">
        <v>0</v>
      </c>
      <c r="S184">
        <v>0.43599168074877243</v>
      </c>
      <c r="T184">
        <v>210.1451995551019</v>
      </c>
      <c r="U184">
        <v>775.85607675743609</v>
      </c>
      <c r="V184">
        <v>19.81208172778155</v>
      </c>
      <c r="W184">
        <v>3</v>
      </c>
      <c r="X184">
        <v>1259.2144125773191</v>
      </c>
      <c r="Y184" t="b">
        <v>0</v>
      </c>
      <c r="Z184">
        <v>1259.2144125773191</v>
      </c>
      <c r="AA184" t="b">
        <v>0</v>
      </c>
      <c r="AB184">
        <v>5.3662193195507983</v>
      </c>
      <c r="AC184">
        <v>0.43599168074877243</v>
      </c>
      <c r="AD184" t="b">
        <v>0</v>
      </c>
      <c r="AE184">
        <v>0</v>
      </c>
      <c r="AF184">
        <v>0</v>
      </c>
      <c r="AG184">
        <v>0.51315248545736536</v>
      </c>
      <c r="AH184">
        <v>26.099420977902781</v>
      </c>
      <c r="AI184">
        <v>6.443227441436246</v>
      </c>
      <c r="AJ184">
        <v>0.84963376989235362</v>
      </c>
      <c r="AK184">
        <v>3.1368692654961361</v>
      </c>
      <c r="AL184">
        <v>0.84963376989235362</v>
      </c>
      <c r="AM184">
        <v>1</v>
      </c>
      <c r="AN184">
        <v>0</v>
      </c>
      <c r="AO184">
        <v>2.0734769939079269</v>
      </c>
      <c r="AP184">
        <v>0</v>
      </c>
      <c r="AQ184">
        <v>0.96637046123955128</v>
      </c>
      <c r="AR184">
        <v>1</v>
      </c>
      <c r="AS184">
        <v>3</v>
      </c>
      <c r="AT184">
        <v>0</v>
      </c>
      <c r="AU184">
        <v>0</v>
      </c>
      <c r="AV184">
        <v>1.25897951185697</v>
      </c>
      <c r="AW184">
        <v>0.40065116533053019</v>
      </c>
    </row>
    <row r="185" spans="1:49">
      <c r="A185">
        <v>-77.657800000000023</v>
      </c>
      <c r="B185">
        <v>42.132400000000018</v>
      </c>
      <c r="C185">
        <v>2.959999999999877</v>
      </c>
      <c r="D185">
        <v>40</v>
      </c>
      <c r="E185">
        <v>1241.5</v>
      </c>
      <c r="F185">
        <v>182</v>
      </c>
      <c r="G185">
        <v>28.216000000000012</v>
      </c>
      <c r="H185">
        <v>-0.39127563804753768</v>
      </c>
      <c r="I185">
        <v>1.622700298507463</v>
      </c>
      <c r="J185">
        <v>0</v>
      </c>
      <c r="K185">
        <v>0</v>
      </c>
      <c r="L185">
        <v>0.10208333333333609</v>
      </c>
      <c r="M185">
        <v>0</v>
      </c>
      <c r="N185">
        <v>89.370223115079369</v>
      </c>
      <c r="O185">
        <v>-4.8714488520332084</v>
      </c>
      <c r="P185" t="b">
        <v>1</v>
      </c>
      <c r="Q185">
        <v>0</v>
      </c>
      <c r="R185" t="b">
        <v>0</v>
      </c>
      <c r="S185">
        <v>-4.8714488520332084</v>
      </c>
      <c r="T185">
        <v>202.03955808391561</v>
      </c>
      <c r="U185">
        <v>745.93004844581651</v>
      </c>
      <c r="V185">
        <v>-230.24654345117989</v>
      </c>
      <c r="W185">
        <v>3</v>
      </c>
      <c r="X185">
        <v>1210.6444686275599</v>
      </c>
      <c r="Y185" t="b">
        <v>0</v>
      </c>
      <c r="Z185">
        <v>1210.6444686275599</v>
      </c>
      <c r="AA185" t="b">
        <v>0</v>
      </c>
      <c r="AB185">
        <v>-62.363635821012963</v>
      </c>
      <c r="AC185">
        <v>-4.8714488520332084</v>
      </c>
      <c r="AD185" t="b">
        <v>0</v>
      </c>
      <c r="AE185">
        <v>0</v>
      </c>
      <c r="AF185">
        <v>0</v>
      </c>
      <c r="AG185">
        <v>0.92110647808053903</v>
      </c>
      <c r="AH185">
        <v>26.10528466473405</v>
      </c>
      <c r="AI185">
        <v>-35.393437431540718</v>
      </c>
      <c r="AJ185">
        <v>-4.487123095245793</v>
      </c>
      <c r="AK185">
        <v>26.970198389472241</v>
      </c>
      <c r="AL185">
        <v>-4.487123095245793</v>
      </c>
      <c r="AM185">
        <v>1</v>
      </c>
      <c r="AN185">
        <v>0</v>
      </c>
      <c r="AO185">
        <v>-2.8631954565999189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</row>
    <row r="186" spans="1:49">
      <c r="A186">
        <v>-74.301500000000004</v>
      </c>
      <c r="B186">
        <v>39.074600000000011</v>
      </c>
      <c r="C186">
        <v>20.160000000000121</v>
      </c>
      <c r="D186">
        <v>40</v>
      </c>
      <c r="E186">
        <v>1221</v>
      </c>
      <c r="F186">
        <v>183</v>
      </c>
      <c r="G186">
        <v>26.974000000000011</v>
      </c>
      <c r="H186">
        <v>-0.29645746736905521</v>
      </c>
      <c r="I186">
        <v>1.5525686567164181</v>
      </c>
      <c r="J186">
        <v>0</v>
      </c>
      <c r="K186">
        <v>0</v>
      </c>
      <c r="L186">
        <v>-6.6666666666666707E-2</v>
      </c>
      <c r="M186">
        <v>0</v>
      </c>
      <c r="N186">
        <v>89.386335615079375</v>
      </c>
      <c r="O186">
        <v>-2.9664944599614071</v>
      </c>
      <c r="P186" t="b">
        <v>1</v>
      </c>
      <c r="Q186">
        <v>0</v>
      </c>
      <c r="R186" t="b">
        <v>0</v>
      </c>
      <c r="S186">
        <v>-2.9664944599614071</v>
      </c>
      <c r="T186">
        <v>193.14626593973421</v>
      </c>
      <c r="U186">
        <v>713.0960138494986</v>
      </c>
      <c r="V186">
        <v>-146.66571615882941</v>
      </c>
      <c r="W186">
        <v>3</v>
      </c>
      <c r="X186">
        <v>1157.354830477736</v>
      </c>
      <c r="Y186" t="b">
        <v>0</v>
      </c>
      <c r="Z186">
        <v>1157.354830477736</v>
      </c>
      <c r="AA186" t="b">
        <v>0</v>
      </c>
      <c r="AB186">
        <v>-39.725275232619012</v>
      </c>
      <c r="AC186">
        <v>-2.9664944599614071</v>
      </c>
      <c r="AD186" t="b">
        <v>0</v>
      </c>
      <c r="AE186">
        <v>0</v>
      </c>
      <c r="AF186">
        <v>0</v>
      </c>
      <c r="AG186">
        <v>0.89867513790216291</v>
      </c>
      <c r="AH186">
        <v>26.115901598273791</v>
      </c>
      <c r="AI186">
        <v>-21.996375352973061</v>
      </c>
      <c r="AJ186">
        <v>-2.6659148178918191</v>
      </c>
      <c r="AK186">
        <v>17.728899879645951</v>
      </c>
      <c r="AL186">
        <v>-2.6659148178918191</v>
      </c>
      <c r="AM186">
        <v>1</v>
      </c>
      <c r="AN186">
        <v>0</v>
      </c>
      <c r="AO186">
        <v>-1.101494282090953</v>
      </c>
      <c r="AP186">
        <v>0</v>
      </c>
      <c r="AQ186">
        <v>0.42837509657808831</v>
      </c>
      <c r="AR186">
        <v>1</v>
      </c>
      <c r="AS186">
        <v>3</v>
      </c>
      <c r="AT186">
        <v>0</v>
      </c>
      <c r="AU186">
        <v>0</v>
      </c>
      <c r="AV186">
        <v>0.70537952808639148</v>
      </c>
      <c r="AW186">
        <v>0.22447635348034101</v>
      </c>
    </row>
    <row r="187" spans="1:49">
      <c r="A187">
        <v>-72.569600000000008</v>
      </c>
      <c r="B187">
        <v>37.531200000000013</v>
      </c>
      <c r="C187">
        <v>0</v>
      </c>
      <c r="D187">
        <v>40</v>
      </c>
      <c r="E187">
        <v>1117.2000000000021</v>
      </c>
      <c r="F187">
        <v>184</v>
      </c>
      <c r="G187">
        <v>25.52800000000002</v>
      </c>
      <c r="H187">
        <v>-0.66289449247623011</v>
      </c>
      <c r="I187">
        <v>1.516379701492538</v>
      </c>
      <c r="J187">
        <v>0</v>
      </c>
      <c r="K187">
        <v>0</v>
      </c>
      <c r="L187">
        <v>-6.6666666666666707E-2</v>
      </c>
      <c r="M187">
        <v>0</v>
      </c>
      <c r="N187">
        <v>89.401535178571436</v>
      </c>
      <c r="O187">
        <v>-9.1922673102064696</v>
      </c>
      <c r="P187" t="b">
        <v>1</v>
      </c>
      <c r="Q187">
        <v>0</v>
      </c>
      <c r="R187" t="b">
        <v>0</v>
      </c>
      <c r="S187">
        <v>-9.1922673102064696</v>
      </c>
      <c r="T187">
        <v>182.79223982017999</v>
      </c>
      <c r="U187">
        <v>674.86894941610467</v>
      </c>
      <c r="V187">
        <v>-480.21560939805983</v>
      </c>
      <c r="W187">
        <v>3</v>
      </c>
      <c r="X187">
        <v>1095.3123049023379</v>
      </c>
      <c r="Y187" t="b">
        <v>0</v>
      </c>
      <c r="Z187">
        <v>1095.3123049023379</v>
      </c>
      <c r="AA187" t="b">
        <v>0</v>
      </c>
      <c r="AB187">
        <v>-130.0692333147507</v>
      </c>
      <c r="AC187">
        <v>-9.1922673102064678</v>
      </c>
      <c r="AD187" t="b">
        <v>0</v>
      </c>
      <c r="AE187">
        <v>0</v>
      </c>
      <c r="AF187">
        <v>0</v>
      </c>
      <c r="AG187">
        <v>0.94254750869008019</v>
      </c>
      <c r="AH187">
        <v>26.124205059665311</v>
      </c>
      <c r="AI187">
        <v>-75.53692656688051</v>
      </c>
      <c r="AJ187">
        <v>-8.6641486524483717</v>
      </c>
      <c r="AK187">
        <v>54.532306747870187</v>
      </c>
      <c r="AL187">
        <v>-8.6641486524483717</v>
      </c>
      <c r="AM187">
        <v>1</v>
      </c>
      <c r="AN187">
        <v>3.462417780721974</v>
      </c>
      <c r="AO187">
        <v>-3.5537483658690938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</row>
    <row r="188" spans="1:49">
      <c r="A188">
        <v>-70.326600000000013</v>
      </c>
      <c r="B188">
        <v>36.011100000000013</v>
      </c>
      <c r="C188">
        <v>0</v>
      </c>
      <c r="D188">
        <v>40</v>
      </c>
      <c r="E188">
        <v>806.79999999999677</v>
      </c>
      <c r="F188">
        <v>185</v>
      </c>
      <c r="G188">
        <v>22.500000000000011</v>
      </c>
      <c r="H188">
        <v>-0.7802978960593574</v>
      </c>
      <c r="I188">
        <v>1.4695110447761199</v>
      </c>
      <c r="J188">
        <v>0</v>
      </c>
      <c r="K188">
        <v>0</v>
      </c>
      <c r="L188">
        <v>-4.791666666666955E-2</v>
      </c>
      <c r="M188">
        <v>0</v>
      </c>
      <c r="N188">
        <v>89.41612690476191</v>
      </c>
      <c r="O188">
        <v>-9.9717293951138526</v>
      </c>
      <c r="P188" t="b">
        <v>1</v>
      </c>
      <c r="Q188">
        <v>0</v>
      </c>
      <c r="R188" t="b">
        <v>0</v>
      </c>
      <c r="S188">
        <v>-9.9717293951138526</v>
      </c>
      <c r="T188">
        <v>161.11036493082301</v>
      </c>
      <c r="U188">
        <v>594.81946732459846</v>
      </c>
      <c r="V188">
        <v>-591.04205682430199</v>
      </c>
      <c r="W188">
        <v>3</v>
      </c>
      <c r="X188">
        <v>965.39199546782334</v>
      </c>
      <c r="Y188" t="b">
        <v>0</v>
      </c>
      <c r="Z188">
        <v>965.39199546782334</v>
      </c>
      <c r="AA188" t="b">
        <v>0</v>
      </c>
      <c r="AB188">
        <v>-160.08723099249781</v>
      </c>
      <c r="AC188">
        <v>-9.9717293951138526</v>
      </c>
      <c r="AD188" t="b">
        <v>0</v>
      </c>
      <c r="AE188">
        <v>0</v>
      </c>
      <c r="AF188">
        <v>0</v>
      </c>
      <c r="AG188">
        <v>0.94647302786955334</v>
      </c>
      <c r="AH188">
        <v>26.138794247591161</v>
      </c>
      <c r="AI188">
        <v>-93.356898484733222</v>
      </c>
      <c r="AJ188">
        <v>-9.4379729136892383</v>
      </c>
      <c r="AK188">
        <v>66.730332507764615</v>
      </c>
      <c r="AL188">
        <v>-9.4379729136892383</v>
      </c>
      <c r="AM188">
        <v>1</v>
      </c>
      <c r="AN188">
        <v>5.4509811463025626</v>
      </c>
      <c r="AO188">
        <v>-2.486427912502633</v>
      </c>
      <c r="AP188">
        <v>0</v>
      </c>
      <c r="AQ188">
        <v>0</v>
      </c>
      <c r="AR188">
        <v>1</v>
      </c>
      <c r="AS188">
        <v>3</v>
      </c>
      <c r="AT188">
        <v>0</v>
      </c>
      <c r="AU188">
        <v>0</v>
      </c>
      <c r="AV188">
        <v>0.1624036320047933</v>
      </c>
      <c r="AW188">
        <v>5.1682496660059397E-2</v>
      </c>
    </row>
    <row r="189" spans="1:49">
      <c r="A189">
        <v>-67.281400000000019</v>
      </c>
      <c r="B189">
        <v>34.649800000000013</v>
      </c>
      <c r="C189">
        <v>0</v>
      </c>
      <c r="D189">
        <v>40</v>
      </c>
      <c r="E189">
        <v>1318.4</v>
      </c>
      <c r="F189">
        <v>186</v>
      </c>
      <c r="G189">
        <v>20.294000000000011</v>
      </c>
      <c r="H189">
        <v>-0.57758058995301997</v>
      </c>
      <c r="I189">
        <v>1.40588</v>
      </c>
      <c r="J189">
        <v>0</v>
      </c>
      <c r="K189">
        <v>0</v>
      </c>
      <c r="L189">
        <v>0.1245833333333325</v>
      </c>
      <c r="M189">
        <v>0</v>
      </c>
      <c r="N189">
        <v>89.430146924603179</v>
      </c>
      <c r="O189">
        <v>-6.2550816355046566</v>
      </c>
      <c r="P189" t="b">
        <v>1</v>
      </c>
      <c r="Q189">
        <v>0</v>
      </c>
      <c r="R189" t="b">
        <v>0</v>
      </c>
      <c r="S189">
        <v>-6.2550816355046566</v>
      </c>
      <c r="T189">
        <v>145.31438870693879</v>
      </c>
      <c r="U189">
        <v>536.50072310601797</v>
      </c>
      <c r="V189">
        <v>-411.05103380022013</v>
      </c>
      <c r="W189">
        <v>2</v>
      </c>
      <c r="X189">
        <v>1329.4487918567129</v>
      </c>
      <c r="Y189" t="b">
        <v>1</v>
      </c>
      <c r="Z189">
        <v>1329.4487918567129</v>
      </c>
      <c r="AA189" t="b">
        <v>0</v>
      </c>
      <c r="AB189">
        <v>-111.3355996208613</v>
      </c>
      <c r="AC189">
        <v>-6.2550816355046566</v>
      </c>
      <c r="AD189" t="b">
        <v>0</v>
      </c>
      <c r="AE189">
        <v>0</v>
      </c>
      <c r="AF189">
        <v>-11.048791856712571</v>
      </c>
      <c r="AG189">
        <v>0.94026137839579715</v>
      </c>
      <c r="AH189">
        <v>26.153539179435079</v>
      </c>
      <c r="AI189">
        <v>-42.245586910425203</v>
      </c>
      <c r="AJ189">
        <v>-5.8814116805778456</v>
      </c>
      <c r="AK189">
        <v>69.090012710436127</v>
      </c>
      <c r="AL189">
        <v>-5.8325324052869281</v>
      </c>
      <c r="AM189">
        <v>1</v>
      </c>
      <c r="AN189">
        <v>0</v>
      </c>
      <c r="AO189">
        <v>-4.2337281513333718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</row>
    <row r="190" spans="1:49">
      <c r="A190">
        <v>-64.385600000000011</v>
      </c>
      <c r="B190">
        <v>33.256600000000013</v>
      </c>
      <c r="C190">
        <v>0.46999999999997327</v>
      </c>
      <c r="D190">
        <v>40</v>
      </c>
      <c r="E190">
        <v>1308.3000000000011</v>
      </c>
      <c r="F190">
        <v>187</v>
      </c>
      <c r="G190">
        <v>18.062000000000008</v>
      </c>
      <c r="H190">
        <v>-0.60771307746190395</v>
      </c>
      <c r="I190">
        <v>1.345370746268657</v>
      </c>
      <c r="J190">
        <v>0</v>
      </c>
      <c r="K190">
        <v>0</v>
      </c>
      <c r="L190">
        <v>0.1583333333333338</v>
      </c>
      <c r="M190">
        <v>0</v>
      </c>
      <c r="N190">
        <v>89.443620416666676</v>
      </c>
      <c r="O190">
        <v>-5.977383538935169</v>
      </c>
      <c r="P190" t="b">
        <v>1</v>
      </c>
      <c r="Q190">
        <v>0</v>
      </c>
      <c r="R190" t="b">
        <v>0</v>
      </c>
      <c r="S190">
        <v>-5.977383538935169</v>
      </c>
      <c r="T190">
        <v>129.33224050580111</v>
      </c>
      <c r="U190">
        <v>477.4946319474177</v>
      </c>
      <c r="V190">
        <v>-441.34245255033107</v>
      </c>
      <c r="W190">
        <v>2</v>
      </c>
      <c r="X190">
        <v>1183.231697965701</v>
      </c>
      <c r="Y190" t="b">
        <v>0</v>
      </c>
      <c r="Z190">
        <v>1183.231697965701</v>
      </c>
      <c r="AA190" t="b">
        <v>0</v>
      </c>
      <c r="AB190">
        <v>-119.5402092498188</v>
      </c>
      <c r="AC190">
        <v>-5.977383538935169</v>
      </c>
      <c r="AD190" t="b">
        <v>0</v>
      </c>
      <c r="AE190">
        <v>0</v>
      </c>
      <c r="AF190">
        <v>0</v>
      </c>
      <c r="AG190">
        <v>0.94208182040813027</v>
      </c>
      <c r="AH190">
        <v>26.163861748264239</v>
      </c>
      <c r="AI190">
        <v>-45.446593196948392</v>
      </c>
      <c r="AJ190">
        <v>-5.6311843656376368</v>
      </c>
      <c r="AK190">
        <v>74.093616052870402</v>
      </c>
      <c r="AL190">
        <v>-5.6311843656376368</v>
      </c>
      <c r="AM190">
        <v>1</v>
      </c>
      <c r="AN190">
        <v>7.1386027264921381E-3</v>
      </c>
      <c r="AO190">
        <v>-4.2622565117380464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</row>
    <row r="191" spans="1:49">
      <c r="A191">
        <v>-61.578000000000081</v>
      </c>
      <c r="B191">
        <v>30.407300000000081</v>
      </c>
      <c r="C191">
        <v>6.0699999999999221</v>
      </c>
      <c r="D191">
        <v>40</v>
      </c>
      <c r="E191">
        <v>1172.100000000001</v>
      </c>
      <c r="F191">
        <v>188</v>
      </c>
      <c r="G191">
        <v>16.17400000000001</v>
      </c>
      <c r="H191">
        <v>-0.4249004335326938</v>
      </c>
      <c r="I191">
        <v>1.2867044776119421</v>
      </c>
      <c r="J191">
        <v>0</v>
      </c>
      <c r="K191">
        <v>0</v>
      </c>
      <c r="L191">
        <v>0.1583333333333338</v>
      </c>
      <c r="M191">
        <v>0</v>
      </c>
      <c r="N191">
        <v>89.456252142857153</v>
      </c>
      <c r="O191">
        <v>-3.378368609568712</v>
      </c>
      <c r="P191" t="b">
        <v>1</v>
      </c>
      <c r="Q191">
        <v>0</v>
      </c>
      <c r="R191" t="b">
        <v>0</v>
      </c>
      <c r="S191">
        <v>-3.378368609568712</v>
      </c>
      <c r="T191">
        <v>115.8132907729392</v>
      </c>
      <c r="U191">
        <v>427.58266953369139</v>
      </c>
      <c r="V191">
        <v>-278.56080776783631</v>
      </c>
      <c r="W191">
        <v>2</v>
      </c>
      <c r="X191">
        <v>1059.549855104488</v>
      </c>
      <c r="Y191" t="b">
        <v>0</v>
      </c>
      <c r="Z191">
        <v>1059.549855104488</v>
      </c>
      <c r="AA191" t="b">
        <v>0</v>
      </c>
      <c r="AB191">
        <v>-75.449839590421533</v>
      </c>
      <c r="AC191">
        <v>-3.378368609568712</v>
      </c>
      <c r="AD191" t="b">
        <v>0</v>
      </c>
      <c r="AE191">
        <v>0</v>
      </c>
      <c r="AF191">
        <v>0</v>
      </c>
      <c r="AG191">
        <v>0.93119217285484157</v>
      </c>
      <c r="AH191">
        <v>26.17342544143208</v>
      </c>
      <c r="AI191">
        <v>-28.352824886906319</v>
      </c>
      <c r="AJ191">
        <v>-3.1459104062488779</v>
      </c>
      <c r="AK191">
        <v>47.0970147035152</v>
      </c>
      <c r="AL191">
        <v>-3.1459104062488779</v>
      </c>
      <c r="AM191">
        <v>1</v>
      </c>
      <c r="AN191">
        <v>0</v>
      </c>
      <c r="AO191">
        <v>-1.7978140604077071</v>
      </c>
      <c r="AP191">
        <v>0</v>
      </c>
      <c r="AQ191">
        <v>0.28938228605719502</v>
      </c>
      <c r="AR191">
        <v>1</v>
      </c>
      <c r="AS191">
        <v>3</v>
      </c>
      <c r="AT191">
        <v>0</v>
      </c>
      <c r="AU191">
        <v>0</v>
      </c>
      <c r="AV191">
        <v>0.55345721265244607</v>
      </c>
      <c r="AW191">
        <v>0.17612937710378049</v>
      </c>
    </row>
    <row r="192" spans="1:49">
      <c r="A192">
        <v>-44.624800000000199</v>
      </c>
      <c r="B192">
        <v>13.01820000000022</v>
      </c>
      <c r="C192">
        <v>19.379999999999939</v>
      </c>
      <c r="D192">
        <v>40.099999999999987</v>
      </c>
      <c r="E192">
        <v>1025.4000000000019</v>
      </c>
      <c r="F192">
        <v>189</v>
      </c>
      <c r="G192">
        <v>15.236000000000001</v>
      </c>
      <c r="H192">
        <v>-4.7685188407326162E-2</v>
      </c>
      <c r="I192">
        <v>0.93245850746269077</v>
      </c>
      <c r="J192">
        <v>0</v>
      </c>
      <c r="K192">
        <v>0</v>
      </c>
      <c r="L192">
        <v>0.1583333333333338</v>
      </c>
      <c r="M192">
        <v>0</v>
      </c>
      <c r="N192">
        <v>89.464868313492076</v>
      </c>
      <c r="O192">
        <v>0.69906807964539575</v>
      </c>
      <c r="P192" t="b">
        <v>1</v>
      </c>
      <c r="Q192">
        <v>0</v>
      </c>
      <c r="R192" t="b">
        <v>0</v>
      </c>
      <c r="S192">
        <v>0.69906807964539575</v>
      </c>
      <c r="T192">
        <v>109.0967786704897</v>
      </c>
      <c r="U192">
        <v>402.78530685144801</v>
      </c>
      <c r="V192">
        <v>61.189784953798473</v>
      </c>
      <c r="W192">
        <v>2</v>
      </c>
      <c r="X192">
        <v>998.10199037788811</v>
      </c>
      <c r="Y192" t="b">
        <v>0</v>
      </c>
      <c r="Z192">
        <v>998.10199037788811</v>
      </c>
      <c r="AA192" t="b">
        <v>0</v>
      </c>
      <c r="AB192">
        <v>16.573614559533709</v>
      </c>
      <c r="AC192">
        <v>0.69906807964539586</v>
      </c>
      <c r="AD192" t="b">
        <v>0</v>
      </c>
      <c r="AE192">
        <v>0</v>
      </c>
      <c r="AF192">
        <v>0</v>
      </c>
      <c r="AG192">
        <v>0.68506253139512419</v>
      </c>
      <c r="AH192">
        <v>26.179847059686459</v>
      </c>
      <c r="AI192">
        <v>9.7630545865909681</v>
      </c>
      <c r="AJ192">
        <v>1.020444189557046</v>
      </c>
      <c r="AK192">
        <v>3.0747516973521809</v>
      </c>
      <c r="AL192">
        <v>1.020444189557046</v>
      </c>
      <c r="AM192">
        <v>1</v>
      </c>
      <c r="AN192">
        <v>0</v>
      </c>
      <c r="AO192">
        <v>2.0895734726384072</v>
      </c>
      <c r="AP192">
        <v>0</v>
      </c>
      <c r="AQ192">
        <v>0.85807051034082771</v>
      </c>
      <c r="AR192">
        <v>1</v>
      </c>
      <c r="AS192">
        <v>3</v>
      </c>
      <c r="AT192">
        <v>0</v>
      </c>
      <c r="AU192">
        <v>0</v>
      </c>
      <c r="AV192">
        <v>1.0962357753837</v>
      </c>
      <c r="AW192">
        <v>0.34886043557346968</v>
      </c>
    </row>
    <row r="193" spans="1:49">
      <c r="A193">
        <v>-14.36449999999995</v>
      </c>
      <c r="B193">
        <v>-20.67540000000005</v>
      </c>
      <c r="C193">
        <v>28.13</v>
      </c>
      <c r="D193">
        <v>41</v>
      </c>
      <c r="E193">
        <v>750</v>
      </c>
      <c r="F193">
        <v>190</v>
      </c>
      <c r="G193">
        <v>15.250000000000011</v>
      </c>
      <c r="H193">
        <v>-0.15435881283800221</v>
      </c>
      <c r="I193">
        <v>0.30015373134328249</v>
      </c>
      <c r="J193">
        <v>0</v>
      </c>
      <c r="K193">
        <v>0</v>
      </c>
      <c r="L193">
        <v>0.15791666666666659</v>
      </c>
      <c r="M193">
        <v>0</v>
      </c>
      <c r="N193">
        <v>89.463349027777795</v>
      </c>
      <c r="O193">
        <v>-0.40251052574087631</v>
      </c>
      <c r="P193" t="b">
        <v>1</v>
      </c>
      <c r="Q193">
        <v>0</v>
      </c>
      <c r="R193" t="b">
        <v>0</v>
      </c>
      <c r="S193">
        <v>-0.40251052574087631</v>
      </c>
      <c r="T193">
        <v>109.19702511978009</v>
      </c>
      <c r="U193">
        <v>403.15541674222789</v>
      </c>
      <c r="V193">
        <v>-35.199607176793251</v>
      </c>
      <c r="W193">
        <v>2</v>
      </c>
      <c r="X193">
        <v>999.01912268724095</v>
      </c>
      <c r="Y193" t="b">
        <v>0</v>
      </c>
      <c r="Z193">
        <v>999.01912268724095</v>
      </c>
      <c r="AA193" t="b">
        <v>0</v>
      </c>
      <c r="AB193">
        <v>-9.5340214455019634</v>
      </c>
      <c r="AC193">
        <v>-0.40251052574087631</v>
      </c>
      <c r="AD193" t="b">
        <v>0</v>
      </c>
      <c r="AE193">
        <v>0</v>
      </c>
      <c r="AF193">
        <v>0</v>
      </c>
      <c r="AG193">
        <v>0.72321973726832112</v>
      </c>
      <c r="AH193">
        <v>26.185929017623891</v>
      </c>
      <c r="AI193">
        <v>-2.782563553239092</v>
      </c>
      <c r="AJ193">
        <v>-0.29110355667405041</v>
      </c>
      <c r="AK193">
        <v>6.7514578922628736</v>
      </c>
      <c r="AL193">
        <v>-0.29110355667405041</v>
      </c>
      <c r="AM193">
        <v>1</v>
      </c>
      <c r="AN193">
        <v>0</v>
      </c>
      <c r="AO193">
        <v>6.723005540186186E-2</v>
      </c>
      <c r="AP193">
        <v>0</v>
      </c>
      <c r="AQ193">
        <v>0.20187865118690909</v>
      </c>
      <c r="AR193">
        <v>1</v>
      </c>
      <c r="AS193">
        <v>0</v>
      </c>
      <c r="AT193">
        <v>0</v>
      </c>
      <c r="AU193">
        <v>0</v>
      </c>
      <c r="AV193">
        <v>0.27985993212875121</v>
      </c>
      <c r="AW193">
        <v>8.9061185571894949E-2</v>
      </c>
    </row>
    <row r="194" spans="1:49">
      <c r="A194">
        <v>-22.755899999999979</v>
      </c>
      <c r="B194">
        <v>-12.04380000000002</v>
      </c>
      <c r="C194">
        <v>26.55000000000005</v>
      </c>
      <c r="D194">
        <v>41</v>
      </c>
      <c r="E194">
        <v>750</v>
      </c>
      <c r="F194">
        <v>191</v>
      </c>
      <c r="G194">
        <v>13.97000000000001</v>
      </c>
      <c r="H194">
        <v>-0.38987956024065712</v>
      </c>
      <c r="I194">
        <v>0.47549641791044728</v>
      </c>
      <c r="J194">
        <v>0</v>
      </c>
      <c r="K194">
        <v>0</v>
      </c>
      <c r="L194">
        <v>0.15416666666666651</v>
      </c>
      <c r="M194">
        <v>0</v>
      </c>
      <c r="N194">
        <v>89.456857123015894</v>
      </c>
      <c r="O194">
        <v>-2.6143952461522582</v>
      </c>
      <c r="P194" t="b">
        <v>1</v>
      </c>
      <c r="Q194">
        <v>0</v>
      </c>
      <c r="R194" t="b">
        <v>0</v>
      </c>
      <c r="S194">
        <v>-2.6143952461522582</v>
      </c>
      <c r="T194">
        <v>100.0316354703821</v>
      </c>
      <c r="U194">
        <v>369.3167981566508</v>
      </c>
      <c r="V194">
        <v>-249.57740098788059</v>
      </c>
      <c r="W194">
        <v>2</v>
      </c>
      <c r="X194">
        <v>915.1670258321808</v>
      </c>
      <c r="Y194" t="b">
        <v>0</v>
      </c>
      <c r="Z194">
        <v>915.1670258321808</v>
      </c>
      <c r="AA194" t="b">
        <v>0</v>
      </c>
      <c r="AB194">
        <v>-67.599512726944909</v>
      </c>
      <c r="AC194">
        <v>-2.6143952461522582</v>
      </c>
      <c r="AD194" t="b">
        <v>0</v>
      </c>
      <c r="AE194">
        <v>0</v>
      </c>
      <c r="AF194">
        <v>0</v>
      </c>
      <c r="AG194">
        <v>0.92829646911296426</v>
      </c>
      <c r="AH194">
        <v>26.189006616159919</v>
      </c>
      <c r="AI194">
        <v>-25.323805075940211</v>
      </c>
      <c r="AJ194">
        <v>-2.4269338758688601</v>
      </c>
      <c r="AK194">
        <v>42.275707651004687</v>
      </c>
      <c r="AL194">
        <v>-2.4269338758688601</v>
      </c>
      <c r="AM194">
        <v>1</v>
      </c>
      <c r="AN194">
        <v>0</v>
      </c>
      <c r="AO194">
        <v>-1.9514374579584131</v>
      </c>
      <c r="AP194">
        <v>0</v>
      </c>
      <c r="AQ194">
        <v>0.20187865118690909</v>
      </c>
      <c r="AR194">
        <v>1</v>
      </c>
      <c r="AS194">
        <v>0</v>
      </c>
      <c r="AT194">
        <v>0</v>
      </c>
      <c r="AU194">
        <v>0</v>
      </c>
      <c r="AV194">
        <v>0.27985993212875121</v>
      </c>
      <c r="AW194">
        <v>8.9061185571894949E-2</v>
      </c>
    </row>
    <row r="195" spans="1:49">
      <c r="A195">
        <v>-25.714699999999979</v>
      </c>
      <c r="B195">
        <v>-9.2850000000000108</v>
      </c>
      <c r="C195">
        <v>18</v>
      </c>
      <c r="D195">
        <v>41</v>
      </c>
      <c r="E195">
        <v>750</v>
      </c>
      <c r="F195">
        <v>192</v>
      </c>
      <c r="G195">
        <v>12.91</v>
      </c>
      <c r="H195">
        <v>-0.2361229461993799</v>
      </c>
      <c r="I195">
        <v>0.53732208955223837</v>
      </c>
      <c r="J195">
        <v>0</v>
      </c>
      <c r="K195">
        <v>0</v>
      </c>
      <c r="L195">
        <v>0.15416666666666651</v>
      </c>
      <c r="M195">
        <v>0</v>
      </c>
      <c r="N195">
        <v>89.452625218253985</v>
      </c>
      <c r="O195">
        <v>-1.0826094405913691</v>
      </c>
      <c r="P195" t="b">
        <v>1</v>
      </c>
      <c r="Q195">
        <v>0</v>
      </c>
      <c r="R195" t="b">
        <v>0</v>
      </c>
      <c r="S195">
        <v>-1.0826094405913691</v>
      </c>
      <c r="T195">
        <v>92.441547166974388</v>
      </c>
      <c r="U195">
        <v>341.29419214046948</v>
      </c>
      <c r="V195">
        <v>-111.8345478987989</v>
      </c>
      <c r="W195">
        <v>2</v>
      </c>
      <c r="X195">
        <v>845.72700812408345</v>
      </c>
      <c r="Y195" t="b">
        <v>0</v>
      </c>
      <c r="Z195">
        <v>845.72700812408345</v>
      </c>
      <c r="AA195" t="b">
        <v>0</v>
      </c>
      <c r="AB195">
        <v>-30.29104764322831</v>
      </c>
      <c r="AC195">
        <v>-1.0826094405913691</v>
      </c>
      <c r="AD195" t="b">
        <v>0</v>
      </c>
      <c r="AE195">
        <v>0</v>
      </c>
      <c r="AF195">
        <v>0</v>
      </c>
      <c r="AG195">
        <v>0.88801394358516006</v>
      </c>
      <c r="AH195">
        <v>26.194185204569401</v>
      </c>
      <c r="AI195">
        <v>-10.855073717913291</v>
      </c>
      <c r="AJ195">
        <v>-0.96137227870206565</v>
      </c>
      <c r="AK195">
        <v>19.435973925315022</v>
      </c>
      <c r="AL195">
        <v>-0.96137227870206565</v>
      </c>
      <c r="AM195">
        <v>1</v>
      </c>
      <c r="AN195">
        <v>0</v>
      </c>
      <c r="AO195">
        <v>-0.42405018914982728</v>
      </c>
      <c r="AP195">
        <v>0</v>
      </c>
      <c r="AQ195">
        <v>0.20187865118690909</v>
      </c>
      <c r="AR195">
        <v>1</v>
      </c>
      <c r="AS195">
        <v>0</v>
      </c>
      <c r="AT195">
        <v>0</v>
      </c>
      <c r="AU195">
        <v>0</v>
      </c>
      <c r="AV195">
        <v>0.27985993212875121</v>
      </c>
      <c r="AW195">
        <v>8.9061185571894949E-2</v>
      </c>
    </row>
    <row r="196" spans="1:49">
      <c r="A196">
        <v>-28.324200000000001</v>
      </c>
      <c r="B196">
        <v>-7.436899999999997</v>
      </c>
      <c r="C196">
        <v>18.27999999999998</v>
      </c>
      <c r="D196">
        <v>41</v>
      </c>
      <c r="E196">
        <v>750</v>
      </c>
      <c r="F196">
        <v>193</v>
      </c>
      <c r="G196">
        <v>12.29</v>
      </c>
      <c r="H196">
        <v>-6.5628654961831456E-2</v>
      </c>
      <c r="I196">
        <v>0.59184895522388059</v>
      </c>
      <c r="J196">
        <v>0</v>
      </c>
      <c r="K196">
        <v>0</v>
      </c>
      <c r="L196">
        <v>0.13541666666666929</v>
      </c>
      <c r="M196">
        <v>0</v>
      </c>
      <c r="N196">
        <v>89.449307380952391</v>
      </c>
      <c r="O196">
        <v>0.38299537435914022</v>
      </c>
      <c r="P196" t="b">
        <v>1</v>
      </c>
      <c r="Q196">
        <v>0</v>
      </c>
      <c r="R196" t="b">
        <v>0</v>
      </c>
      <c r="S196">
        <v>0.38299537435914022</v>
      </c>
      <c r="T196">
        <v>88.002061555547257</v>
      </c>
      <c r="U196">
        <v>324.90361126308051</v>
      </c>
      <c r="V196">
        <v>41.559667534910659</v>
      </c>
      <c r="W196">
        <v>2</v>
      </c>
      <c r="X196">
        <v>805.11114870991355</v>
      </c>
      <c r="Y196" t="b">
        <v>0</v>
      </c>
      <c r="Z196">
        <v>805.11114870991355</v>
      </c>
      <c r="AA196" t="b">
        <v>0</v>
      </c>
      <c r="AB196">
        <v>11.25668134748393</v>
      </c>
      <c r="AC196">
        <v>0.38299537435914022</v>
      </c>
      <c r="AD196" t="b">
        <v>0</v>
      </c>
      <c r="AE196">
        <v>0</v>
      </c>
      <c r="AF196">
        <v>0</v>
      </c>
      <c r="AG196">
        <v>0.61498868515938931</v>
      </c>
      <c r="AH196">
        <v>26.197534360507031</v>
      </c>
      <c r="AI196">
        <v>7.3865551506985918</v>
      </c>
      <c r="AJ196">
        <v>0.62276816403520918</v>
      </c>
      <c r="AK196">
        <v>2.8439073107131501</v>
      </c>
      <c r="AL196">
        <v>0.62276816403520918</v>
      </c>
      <c r="AM196">
        <v>1</v>
      </c>
      <c r="AN196">
        <v>0</v>
      </c>
      <c r="AO196">
        <v>1.21461711925909</v>
      </c>
      <c r="AP196">
        <v>0</v>
      </c>
      <c r="AQ196">
        <v>0.20187865118690909</v>
      </c>
      <c r="AR196">
        <v>1</v>
      </c>
      <c r="AS196">
        <v>0</v>
      </c>
      <c r="AT196">
        <v>0</v>
      </c>
      <c r="AU196">
        <v>0</v>
      </c>
      <c r="AV196">
        <v>0.27985993212875121</v>
      </c>
      <c r="AW196">
        <v>8.9061185571894949E-2</v>
      </c>
    </row>
    <row r="197" spans="1:49">
      <c r="A197">
        <v>-28.190199999999979</v>
      </c>
      <c r="B197">
        <v>-7.4476000000000209</v>
      </c>
      <c r="C197">
        <v>20.989999999999991</v>
      </c>
      <c r="D197">
        <v>41</v>
      </c>
      <c r="E197">
        <v>750</v>
      </c>
      <c r="F197">
        <v>194</v>
      </c>
      <c r="G197">
        <v>12.414</v>
      </c>
      <c r="H197">
        <v>8.5304232713373507E-2</v>
      </c>
      <c r="I197">
        <v>0.58904895522388023</v>
      </c>
      <c r="J197">
        <v>0</v>
      </c>
      <c r="K197">
        <v>0</v>
      </c>
      <c r="L197">
        <v>-3.3333333333333492E-2</v>
      </c>
      <c r="M197">
        <v>0</v>
      </c>
      <c r="N197">
        <v>89.446354107142866</v>
      </c>
      <c r="O197">
        <v>1.65787143801655</v>
      </c>
      <c r="P197" t="b">
        <v>1</v>
      </c>
      <c r="Q197">
        <v>0</v>
      </c>
      <c r="R197" t="b">
        <v>0</v>
      </c>
      <c r="S197">
        <v>1.65787143801655</v>
      </c>
      <c r="T197">
        <v>88.889958677832695</v>
      </c>
      <c r="U197">
        <v>328.18172743855831</v>
      </c>
      <c r="V197">
        <v>178.1022997170119</v>
      </c>
      <c r="W197">
        <v>2</v>
      </c>
      <c r="X197">
        <v>813.23432059274751</v>
      </c>
      <c r="Y197" t="b">
        <v>0</v>
      </c>
      <c r="Z197">
        <v>813.23432059274751</v>
      </c>
      <c r="AA197" t="b">
        <v>0</v>
      </c>
      <c r="AB197">
        <v>48.240059511650031</v>
      </c>
      <c r="AC197">
        <v>1.65787143801655</v>
      </c>
      <c r="AD197" t="b">
        <v>0</v>
      </c>
      <c r="AE197">
        <v>0</v>
      </c>
      <c r="AF197">
        <v>0</v>
      </c>
      <c r="AG197">
        <v>0.84960798397422133</v>
      </c>
      <c r="AH197">
        <v>26.201607850271571</v>
      </c>
      <c r="AI197">
        <v>22.913316178605712</v>
      </c>
      <c r="AJ197">
        <v>1.9513369333719131</v>
      </c>
      <c r="AK197">
        <v>3.445979813936606</v>
      </c>
      <c r="AL197">
        <v>1.9513369333719131</v>
      </c>
      <c r="AM197">
        <v>1</v>
      </c>
      <c r="AN197">
        <v>0</v>
      </c>
      <c r="AO197">
        <v>2.5403858885957931</v>
      </c>
      <c r="AP197">
        <v>0</v>
      </c>
      <c r="AQ197">
        <v>0.20187865118690909</v>
      </c>
      <c r="AR197">
        <v>1</v>
      </c>
      <c r="AS197">
        <v>0</v>
      </c>
      <c r="AT197">
        <v>0</v>
      </c>
      <c r="AU197">
        <v>0</v>
      </c>
      <c r="AV197">
        <v>0.27985993212875121</v>
      </c>
      <c r="AW197">
        <v>8.9061185571894949E-2</v>
      </c>
    </row>
    <row r="198" spans="1:49">
      <c r="A198">
        <v>-31.381899999999991</v>
      </c>
      <c r="B198">
        <v>-3.9590000000000112</v>
      </c>
      <c r="C198">
        <v>22.859999999999989</v>
      </c>
      <c r="D198">
        <v>41</v>
      </c>
      <c r="E198">
        <v>750</v>
      </c>
      <c r="F198">
        <v>195</v>
      </c>
      <c r="G198">
        <v>12.772</v>
      </c>
      <c r="H198">
        <v>0.12607839077500321</v>
      </c>
      <c r="I198">
        <v>0.65574119402985054</v>
      </c>
      <c r="J198">
        <v>0</v>
      </c>
      <c r="K198">
        <v>0</v>
      </c>
      <c r="L198">
        <v>-3.3333333333333492E-2</v>
      </c>
      <c r="M198">
        <v>0</v>
      </c>
      <c r="N198">
        <v>89.444090892857147</v>
      </c>
      <c r="O198">
        <v>2.062406485516763</v>
      </c>
      <c r="P198" t="b">
        <v>1</v>
      </c>
      <c r="Q198">
        <v>0</v>
      </c>
      <c r="R198" t="b">
        <v>0</v>
      </c>
      <c r="S198">
        <v>2.062406485516763</v>
      </c>
      <c r="T198">
        <v>91.453403595398683</v>
      </c>
      <c r="U198">
        <v>337.64596607421203</v>
      </c>
      <c r="V198">
        <v>215.35044553637019</v>
      </c>
      <c r="W198">
        <v>2</v>
      </c>
      <c r="X198">
        <v>836.68670393189734</v>
      </c>
      <c r="Y198" t="b">
        <v>0</v>
      </c>
      <c r="Z198">
        <v>836.68670393189734</v>
      </c>
      <c r="AA198" t="b">
        <v>0</v>
      </c>
      <c r="AB198">
        <v>58.328939744412281</v>
      </c>
      <c r="AC198">
        <v>2.062406485516763</v>
      </c>
      <c r="AD198" t="b">
        <v>0</v>
      </c>
      <c r="AE198">
        <v>0</v>
      </c>
      <c r="AF198">
        <v>0</v>
      </c>
      <c r="AG198">
        <v>0.86651636919131658</v>
      </c>
      <c r="AH198">
        <v>26.20849556637911</v>
      </c>
      <c r="AI198">
        <v>27.164768538471741</v>
      </c>
      <c r="AJ198">
        <v>2.3801125504894052</v>
      </c>
      <c r="AK198">
        <v>3.6260519345926951</v>
      </c>
      <c r="AL198">
        <v>2.3801125504894052</v>
      </c>
      <c r="AM198">
        <v>1</v>
      </c>
      <c r="AN198">
        <v>0</v>
      </c>
      <c r="AO198">
        <v>3.035853744519255</v>
      </c>
      <c r="AP198">
        <v>0</v>
      </c>
      <c r="AQ198">
        <v>0.20187865118690909</v>
      </c>
      <c r="AR198">
        <v>1</v>
      </c>
      <c r="AS198">
        <v>0</v>
      </c>
      <c r="AT198">
        <v>0</v>
      </c>
      <c r="AU198">
        <v>0</v>
      </c>
      <c r="AV198">
        <v>0.27985993212875121</v>
      </c>
      <c r="AW198">
        <v>8.9061185571894949E-2</v>
      </c>
    </row>
    <row r="199" spans="1:49">
      <c r="A199">
        <v>-33.1374</v>
      </c>
      <c r="B199">
        <v>-2.2488000000000001</v>
      </c>
      <c r="C199">
        <v>24.3</v>
      </c>
      <c r="D199">
        <v>41</v>
      </c>
      <c r="E199">
        <v>750</v>
      </c>
      <c r="F199">
        <v>196</v>
      </c>
      <c r="G199">
        <v>13.276</v>
      </c>
      <c r="H199">
        <v>0.12871553751994619</v>
      </c>
      <c r="I199">
        <v>0.6924232835820896</v>
      </c>
      <c r="J199">
        <v>0</v>
      </c>
      <c r="K199">
        <v>0</v>
      </c>
      <c r="L199">
        <v>-3.3333333333333492E-2</v>
      </c>
      <c r="M199">
        <v>0</v>
      </c>
      <c r="N199">
        <v>89.442859186507945</v>
      </c>
      <c r="O199">
        <v>2.1731862567400761</v>
      </c>
      <c r="P199" t="b">
        <v>1</v>
      </c>
      <c r="Q199">
        <v>0</v>
      </c>
      <c r="R199" t="b">
        <v>0</v>
      </c>
      <c r="S199">
        <v>2.1731862567400761</v>
      </c>
      <c r="T199">
        <v>95.062275769849109</v>
      </c>
      <c r="U199">
        <v>350.96992214228288</v>
      </c>
      <c r="V199">
        <v>218.30321158538251</v>
      </c>
      <c r="W199">
        <v>2</v>
      </c>
      <c r="X199">
        <v>869.7034670685772</v>
      </c>
      <c r="Y199" t="b">
        <v>0</v>
      </c>
      <c r="Z199">
        <v>869.7034670685772</v>
      </c>
      <c r="AA199" t="b">
        <v>0</v>
      </c>
      <c r="AB199">
        <v>59.128713863863091</v>
      </c>
      <c r="AC199">
        <v>2.1731862567400761</v>
      </c>
      <c r="AD199" t="b">
        <v>0</v>
      </c>
      <c r="AE199">
        <v>0</v>
      </c>
      <c r="AF199">
        <v>0</v>
      </c>
      <c r="AG199">
        <v>0.86689999191677547</v>
      </c>
      <c r="AH199">
        <v>26.21610061306691</v>
      </c>
      <c r="AI199">
        <v>27.525050954895729</v>
      </c>
      <c r="AJ199">
        <v>2.5068477067752788</v>
      </c>
      <c r="AK199">
        <v>3.6635845045877922</v>
      </c>
      <c r="AL199">
        <v>2.5068477067752788</v>
      </c>
      <c r="AM199">
        <v>1</v>
      </c>
      <c r="AN199">
        <v>0</v>
      </c>
      <c r="AO199">
        <v>3.1992709903573679</v>
      </c>
      <c r="AP199">
        <v>0</v>
      </c>
      <c r="AQ199">
        <v>0.20187865118690909</v>
      </c>
      <c r="AR199">
        <v>1</v>
      </c>
      <c r="AS199">
        <v>0</v>
      </c>
      <c r="AT199">
        <v>0</v>
      </c>
      <c r="AU199">
        <v>0</v>
      </c>
      <c r="AV199">
        <v>0.27985993212875121</v>
      </c>
      <c r="AW199">
        <v>8.9061185571894949E-2</v>
      </c>
    </row>
    <row r="200" spans="1:49">
      <c r="A200">
        <v>-32.545999999999999</v>
      </c>
      <c r="B200">
        <v>-2.406499999999995</v>
      </c>
      <c r="C200">
        <v>24.61999999999998</v>
      </c>
      <c r="D200">
        <v>41</v>
      </c>
      <c r="E200">
        <v>750</v>
      </c>
      <c r="F200">
        <v>197</v>
      </c>
      <c r="G200">
        <v>13.61</v>
      </c>
      <c r="H200">
        <v>5.7392792478547998E-2</v>
      </c>
      <c r="I200">
        <v>0.6800656716417911</v>
      </c>
      <c r="J200">
        <v>0</v>
      </c>
      <c r="K200">
        <v>0</v>
      </c>
      <c r="L200">
        <v>-2.9166666666667621E-2</v>
      </c>
      <c r="M200">
        <v>0</v>
      </c>
      <c r="N200">
        <v>89.441935515873027</v>
      </c>
      <c r="O200">
        <v>1.5739503260867489</v>
      </c>
      <c r="P200" t="b">
        <v>1</v>
      </c>
      <c r="Q200">
        <v>0</v>
      </c>
      <c r="R200" t="b">
        <v>0</v>
      </c>
      <c r="S200">
        <v>1.5739503260867489</v>
      </c>
      <c r="T200">
        <v>97.453869631488871</v>
      </c>
      <c r="U200">
        <v>359.79968667945701</v>
      </c>
      <c r="V200">
        <v>154.22803149329161</v>
      </c>
      <c r="W200">
        <v>2</v>
      </c>
      <c r="X200">
        <v>891.58362359169439</v>
      </c>
      <c r="Y200" t="b">
        <v>0</v>
      </c>
      <c r="Z200">
        <v>891.58362359169439</v>
      </c>
      <c r="AA200" t="b">
        <v>0</v>
      </c>
      <c r="AB200">
        <v>41.773572993849299</v>
      </c>
      <c r="AC200">
        <v>1.5739503260867489</v>
      </c>
      <c r="AD200" t="b">
        <v>0</v>
      </c>
      <c r="AE200">
        <v>0</v>
      </c>
      <c r="AF200">
        <v>0</v>
      </c>
      <c r="AG200">
        <v>0.83215487581097847</v>
      </c>
      <c r="AH200">
        <v>26.22409112564457</v>
      </c>
      <c r="AI200">
        <v>20.257980973012721</v>
      </c>
      <c r="AJ200">
        <v>1.8914151341754171</v>
      </c>
      <c r="AK200">
        <v>3.40020333223416</v>
      </c>
      <c r="AL200">
        <v>1.8914151341754171</v>
      </c>
      <c r="AM200">
        <v>1</v>
      </c>
      <c r="AN200">
        <v>0</v>
      </c>
      <c r="AO200">
        <v>2.5714808058172078</v>
      </c>
      <c r="AP200">
        <v>0</v>
      </c>
      <c r="AQ200">
        <v>0.20187865118690909</v>
      </c>
      <c r="AR200">
        <v>1</v>
      </c>
      <c r="AS200">
        <v>0</v>
      </c>
      <c r="AT200">
        <v>0</v>
      </c>
      <c r="AU200">
        <v>0</v>
      </c>
      <c r="AV200">
        <v>0.27985993212875121</v>
      </c>
      <c r="AW200">
        <v>8.9061185571894949E-2</v>
      </c>
    </row>
    <row r="201" spans="1:49">
      <c r="A201">
        <v>-32.356599999999993</v>
      </c>
      <c r="B201">
        <v>-2.9420000000000099</v>
      </c>
      <c r="C201">
        <v>27.689999999999991</v>
      </c>
      <c r="D201">
        <v>41</v>
      </c>
      <c r="E201">
        <v>750</v>
      </c>
      <c r="F201">
        <v>198</v>
      </c>
      <c r="G201">
        <v>13.702</v>
      </c>
      <c r="H201">
        <v>-3.2867074341360598E-3</v>
      </c>
      <c r="I201">
        <v>0.67610805970149246</v>
      </c>
      <c r="J201">
        <v>0</v>
      </c>
      <c r="K201">
        <v>0</v>
      </c>
      <c r="L201">
        <v>8.3333333333336923E-3</v>
      </c>
      <c r="M201">
        <v>0</v>
      </c>
      <c r="N201">
        <v>89.440874305555568</v>
      </c>
      <c r="O201">
        <v>1.0222453197596759</v>
      </c>
      <c r="P201" t="b">
        <v>1</v>
      </c>
      <c r="Q201">
        <v>0</v>
      </c>
      <c r="R201" t="b">
        <v>0</v>
      </c>
      <c r="S201">
        <v>1.0222453197596759</v>
      </c>
      <c r="T201">
        <v>98.112632012539351</v>
      </c>
      <c r="U201">
        <v>362.23183739029531</v>
      </c>
      <c r="V201">
        <v>99.495075621769615</v>
      </c>
      <c r="W201">
        <v>2</v>
      </c>
      <c r="X201">
        <v>897.6104930531518</v>
      </c>
      <c r="Y201" t="b">
        <v>0</v>
      </c>
      <c r="Z201">
        <v>897.6104930531518</v>
      </c>
      <c r="AA201" t="b">
        <v>0</v>
      </c>
      <c r="AB201">
        <v>26.948828716622319</v>
      </c>
      <c r="AC201">
        <v>1.0222453197596759</v>
      </c>
      <c r="AD201" t="b">
        <v>0</v>
      </c>
      <c r="AE201">
        <v>0</v>
      </c>
      <c r="AF201">
        <v>0</v>
      </c>
      <c r="AG201">
        <v>0.77453598477523489</v>
      </c>
      <c r="AH201">
        <v>26.231389050031261</v>
      </c>
      <c r="AI201">
        <v>14.040966146941299</v>
      </c>
      <c r="AJ201">
        <v>1.319816431842511</v>
      </c>
      <c r="AK201">
        <v>3.1657326051243859</v>
      </c>
      <c r="AL201">
        <v>1.319816431842511</v>
      </c>
      <c r="AM201">
        <v>1</v>
      </c>
      <c r="AN201">
        <v>0</v>
      </c>
      <c r="AO201">
        <v>1.995924491544004</v>
      </c>
      <c r="AP201">
        <v>0</v>
      </c>
      <c r="AQ201">
        <v>0.20187865118690909</v>
      </c>
      <c r="AR201">
        <v>1</v>
      </c>
      <c r="AS201">
        <v>0</v>
      </c>
      <c r="AT201">
        <v>0</v>
      </c>
      <c r="AU201">
        <v>0</v>
      </c>
      <c r="AV201">
        <v>0.27985993212875121</v>
      </c>
      <c r="AW201">
        <v>8.9061185571894949E-2</v>
      </c>
    </row>
    <row r="202" spans="1:49">
      <c r="A202">
        <v>-34.007399999999983</v>
      </c>
      <c r="B202">
        <v>-1.040800000000021</v>
      </c>
      <c r="C202">
        <v>29.909999999999972</v>
      </c>
      <c r="D202">
        <v>41</v>
      </c>
      <c r="E202">
        <v>750</v>
      </c>
      <c r="F202">
        <v>199</v>
      </c>
      <c r="G202">
        <v>13.808</v>
      </c>
      <c r="H202">
        <v>0.12075403725799561</v>
      </c>
      <c r="I202">
        <v>0.71060238805970111</v>
      </c>
      <c r="J202">
        <v>0</v>
      </c>
      <c r="K202">
        <v>0</v>
      </c>
      <c r="L202">
        <v>8.3333333333336923E-3</v>
      </c>
      <c r="M202">
        <v>0</v>
      </c>
      <c r="N202">
        <v>89.440084067460333</v>
      </c>
      <c r="O202">
        <v>2.192107979274899</v>
      </c>
      <c r="P202" t="b">
        <v>1</v>
      </c>
      <c r="Q202">
        <v>0</v>
      </c>
      <c r="R202" t="b">
        <v>0</v>
      </c>
      <c r="S202">
        <v>2.192107979274899</v>
      </c>
      <c r="T202">
        <v>98.871640842880126</v>
      </c>
      <c r="U202">
        <v>365.03409799191343</v>
      </c>
      <c r="V202">
        <v>211.71985276174971</v>
      </c>
      <c r="W202">
        <v>2</v>
      </c>
      <c r="X202">
        <v>904.55449482396159</v>
      </c>
      <c r="Y202" t="b">
        <v>0</v>
      </c>
      <c r="Z202">
        <v>904.55449482396159</v>
      </c>
      <c r="AA202" t="b">
        <v>0</v>
      </c>
      <c r="AB202">
        <v>57.345572253995037</v>
      </c>
      <c r="AC202">
        <v>2.192107979274899</v>
      </c>
      <c r="AD202" t="b">
        <v>0</v>
      </c>
      <c r="AE202">
        <v>0</v>
      </c>
      <c r="AF202">
        <v>0</v>
      </c>
      <c r="AG202">
        <v>0.86342284574813022</v>
      </c>
      <c r="AH202">
        <v>26.237756007892191</v>
      </c>
      <c r="AI202">
        <v>26.80248448009036</v>
      </c>
      <c r="AJ202">
        <v>2.538857976795255</v>
      </c>
      <c r="AK202">
        <v>3.660607057170647</v>
      </c>
      <c r="AL202">
        <v>2.538857976795255</v>
      </c>
      <c r="AM202">
        <v>1</v>
      </c>
      <c r="AN202">
        <v>0</v>
      </c>
      <c r="AO202">
        <v>3.249460364854956</v>
      </c>
      <c r="AP202">
        <v>0</v>
      </c>
      <c r="AQ202">
        <v>0.20187865118690909</v>
      </c>
      <c r="AR202">
        <v>1</v>
      </c>
      <c r="AS202">
        <v>0</v>
      </c>
      <c r="AT202">
        <v>0</v>
      </c>
      <c r="AU202">
        <v>0</v>
      </c>
      <c r="AV202">
        <v>0.27985993212875121</v>
      </c>
      <c r="AW202">
        <v>8.9061185571894949E-2</v>
      </c>
    </row>
    <row r="203" spans="1:49">
      <c r="A203">
        <v>-37.364099999999993</v>
      </c>
      <c r="B203">
        <v>2.3240999999999938</v>
      </c>
      <c r="C203">
        <v>34.340000000000011</v>
      </c>
      <c r="D203">
        <v>41</v>
      </c>
      <c r="E203">
        <v>750</v>
      </c>
      <c r="F203">
        <v>200</v>
      </c>
      <c r="G203">
        <v>14.78999999999999</v>
      </c>
      <c r="H203">
        <v>0.42693722506881188</v>
      </c>
      <c r="I203">
        <v>0.78074238805970142</v>
      </c>
      <c r="J203">
        <v>0</v>
      </c>
      <c r="K203">
        <v>0</v>
      </c>
      <c r="L203">
        <v>8.3333333333336923E-3</v>
      </c>
      <c r="M203">
        <v>0</v>
      </c>
      <c r="N203">
        <v>89.44033869047621</v>
      </c>
      <c r="O203">
        <v>5.429650560619395</v>
      </c>
      <c r="P203" t="b">
        <v>1</v>
      </c>
      <c r="Q203">
        <v>0</v>
      </c>
      <c r="R203" t="b">
        <v>0</v>
      </c>
      <c r="S203">
        <v>5.429650560619395</v>
      </c>
      <c r="T203">
        <v>105.9032132145275</v>
      </c>
      <c r="U203">
        <v>390.99466318803559</v>
      </c>
      <c r="V203">
        <v>489.59178843822741</v>
      </c>
      <c r="W203">
        <v>2</v>
      </c>
      <c r="X203">
        <v>968.88477537995243</v>
      </c>
      <c r="Y203" t="b">
        <v>0</v>
      </c>
      <c r="Z203">
        <v>968.88477537995243</v>
      </c>
      <c r="AA203" t="b">
        <v>0</v>
      </c>
      <c r="AB203">
        <v>132.60882677091749</v>
      </c>
      <c r="AC203">
        <v>5.4296505606193959</v>
      </c>
      <c r="AD203" t="b">
        <v>0</v>
      </c>
      <c r="AE203">
        <v>0</v>
      </c>
      <c r="AF203">
        <v>0</v>
      </c>
      <c r="AG203">
        <v>0.91578213185510493</v>
      </c>
      <c r="AH203">
        <v>26.24602665727226</v>
      </c>
      <c r="AI203">
        <v>58.435796109953387</v>
      </c>
      <c r="AJ203">
        <v>5.9289763053364251</v>
      </c>
      <c r="AK203">
        <v>4.9213381717300209</v>
      </c>
      <c r="AL203">
        <v>5.9289763053364251</v>
      </c>
      <c r="AM203">
        <v>1</v>
      </c>
      <c r="AN203">
        <v>0</v>
      </c>
      <c r="AO203">
        <v>6.7102135876234366</v>
      </c>
      <c r="AP203">
        <v>0</v>
      </c>
      <c r="AQ203">
        <v>0.20187865118690909</v>
      </c>
      <c r="AR203">
        <v>1</v>
      </c>
      <c r="AS203">
        <v>0</v>
      </c>
      <c r="AT203">
        <v>0</v>
      </c>
      <c r="AU203">
        <v>0</v>
      </c>
      <c r="AV203">
        <v>0.27985993212875121</v>
      </c>
      <c r="AW203">
        <v>8.9061185571894949E-2</v>
      </c>
    </row>
    <row r="204" spans="1:49">
      <c r="A204">
        <v>-38.640999999999991</v>
      </c>
      <c r="B204">
        <v>3.3094999999999981</v>
      </c>
      <c r="C204">
        <v>32.670000000000009</v>
      </c>
      <c r="D204">
        <v>41</v>
      </c>
      <c r="E204">
        <v>775.3999999999985</v>
      </c>
      <c r="F204">
        <v>201</v>
      </c>
      <c r="G204">
        <v>16.70999999999999</v>
      </c>
      <c r="H204">
        <v>0.58983039580008256</v>
      </c>
      <c r="I204">
        <v>0.80742388059701475</v>
      </c>
      <c r="J204">
        <v>0</v>
      </c>
      <c r="K204">
        <v>0</v>
      </c>
      <c r="L204">
        <v>4.1666666666668184E-3</v>
      </c>
      <c r="M204">
        <v>0</v>
      </c>
      <c r="N204">
        <v>89.441456468253989</v>
      </c>
      <c r="O204">
        <v>8.0088418403438304</v>
      </c>
      <c r="P204" t="b">
        <v>1</v>
      </c>
      <c r="Q204">
        <v>0</v>
      </c>
      <c r="R204" t="b">
        <v>0</v>
      </c>
      <c r="S204">
        <v>8.0088418403438304</v>
      </c>
      <c r="T204">
        <v>119.6512976886244</v>
      </c>
      <c r="U204">
        <v>441.75259106640141</v>
      </c>
      <c r="V204">
        <v>639.18074870311932</v>
      </c>
      <c r="W204">
        <v>2</v>
      </c>
      <c r="X204">
        <v>1094.662920662543</v>
      </c>
      <c r="Y204" t="b">
        <v>0</v>
      </c>
      <c r="Z204">
        <v>1094.662920662543</v>
      </c>
      <c r="AA204" t="b">
        <v>0</v>
      </c>
      <c r="AB204">
        <v>173.12587993042229</v>
      </c>
      <c r="AC204">
        <v>8.0088418403438304</v>
      </c>
      <c r="AD204" t="b">
        <v>0</v>
      </c>
      <c r="AE204">
        <v>0</v>
      </c>
      <c r="AF204">
        <v>0</v>
      </c>
      <c r="AG204">
        <v>0.92495835133589632</v>
      </c>
      <c r="AH204">
        <v>26.2586587624115</v>
      </c>
      <c r="AI204">
        <v>75.533309502022547</v>
      </c>
      <c r="AJ204">
        <v>8.6585972533539941</v>
      </c>
      <c r="AK204">
        <v>5.6681440740877784</v>
      </c>
      <c r="AL204">
        <v>8.6585972533539941</v>
      </c>
      <c r="AM204">
        <v>1</v>
      </c>
      <c r="AN204">
        <v>0</v>
      </c>
      <c r="AO204">
        <v>9.5195245802756361</v>
      </c>
      <c r="AP204">
        <v>0</v>
      </c>
      <c r="AQ204">
        <v>2.095965334235689</v>
      </c>
      <c r="AR204">
        <v>1</v>
      </c>
      <c r="AS204">
        <v>3</v>
      </c>
      <c r="AT204">
        <v>0</v>
      </c>
      <c r="AU204">
        <v>0</v>
      </c>
      <c r="AV204">
        <v>2.2884271238541829</v>
      </c>
      <c r="AW204">
        <v>0.72825727925772243</v>
      </c>
    </row>
    <row r="205" spans="1:49">
      <c r="A205">
        <v>-39.540900000000001</v>
      </c>
      <c r="B205">
        <v>3.6284000000000018</v>
      </c>
      <c r="C205">
        <v>30.52000000000001</v>
      </c>
      <c r="D205">
        <v>41</v>
      </c>
      <c r="E205">
        <v>1014.099999999999</v>
      </c>
      <c r="F205">
        <v>202</v>
      </c>
      <c r="G205">
        <v>18.781999999999989</v>
      </c>
      <c r="H205">
        <v>0.54040785839752292</v>
      </c>
      <c r="I205">
        <v>0.82622776119402985</v>
      </c>
      <c r="J205">
        <v>0</v>
      </c>
      <c r="K205">
        <v>0</v>
      </c>
      <c r="L205">
        <v>-3.2916666666667087E-2</v>
      </c>
      <c r="M205">
        <v>0</v>
      </c>
      <c r="N205">
        <v>89.442833035714301</v>
      </c>
      <c r="O205">
        <v>8.4112291654482298</v>
      </c>
      <c r="P205" t="b">
        <v>1</v>
      </c>
      <c r="Q205">
        <v>0</v>
      </c>
      <c r="R205" t="b">
        <v>0</v>
      </c>
      <c r="S205">
        <v>8.4112291654482298</v>
      </c>
      <c r="T205">
        <v>134.48777218358731</v>
      </c>
      <c r="U205">
        <v>496.52885490180438</v>
      </c>
      <c r="V205">
        <v>597.23884666587185</v>
      </c>
      <c r="W205">
        <v>2</v>
      </c>
      <c r="X205">
        <v>1230.398502446671</v>
      </c>
      <c r="Y205" t="b">
        <v>0</v>
      </c>
      <c r="Z205">
        <v>1230.398502446671</v>
      </c>
      <c r="AA205" t="b">
        <v>0</v>
      </c>
      <c r="AB205">
        <v>161.7656681110162</v>
      </c>
      <c r="AC205">
        <v>8.4112291654482298</v>
      </c>
      <c r="AD205" t="b">
        <v>0</v>
      </c>
      <c r="AE205">
        <v>0</v>
      </c>
      <c r="AF205">
        <v>0</v>
      </c>
      <c r="AG205">
        <v>0.92116933777366106</v>
      </c>
      <c r="AH205">
        <v>26.275261193713568</v>
      </c>
      <c r="AI205">
        <v>70.867249982790455</v>
      </c>
      <c r="AJ205">
        <v>9.1310346757492056</v>
      </c>
      <c r="AK205">
        <v>5.5865122463028882</v>
      </c>
      <c r="AL205">
        <v>9.1310346757492056</v>
      </c>
      <c r="AM205">
        <v>1</v>
      </c>
      <c r="AN205">
        <v>0</v>
      </c>
      <c r="AO205">
        <v>10.04593776194343</v>
      </c>
      <c r="AP205">
        <v>0</v>
      </c>
      <c r="AQ205">
        <v>2.230884491442652</v>
      </c>
      <c r="AR205">
        <v>1</v>
      </c>
      <c r="AS205">
        <v>3</v>
      </c>
      <c r="AT205">
        <v>0</v>
      </c>
      <c r="AU205">
        <v>0</v>
      </c>
      <c r="AV205">
        <v>2.4729680317729938</v>
      </c>
      <c r="AW205">
        <v>0.78698462875983688</v>
      </c>
    </row>
    <row r="206" spans="1:49">
      <c r="A206">
        <v>-39.565100000000022</v>
      </c>
      <c r="B206">
        <v>2.8072000000000279</v>
      </c>
      <c r="C206">
        <v>29.530000000000019</v>
      </c>
      <c r="D206">
        <v>41</v>
      </c>
      <c r="E206">
        <v>1115.399999999999</v>
      </c>
      <c r="F206">
        <v>203</v>
      </c>
      <c r="G206">
        <v>20.58199999999999</v>
      </c>
      <c r="H206">
        <v>0.47520483727649232</v>
      </c>
      <c r="I206">
        <v>0.82673343283582135</v>
      </c>
      <c r="J206">
        <v>0</v>
      </c>
      <c r="K206">
        <v>0</v>
      </c>
      <c r="L206">
        <v>-2.9166666666667031E-2</v>
      </c>
      <c r="M206">
        <v>0</v>
      </c>
      <c r="N206">
        <v>89.44410994047621</v>
      </c>
      <c r="O206">
        <v>8.3465142612909418</v>
      </c>
      <c r="P206" t="b">
        <v>1</v>
      </c>
      <c r="Q206">
        <v>0</v>
      </c>
      <c r="R206" t="b">
        <v>0</v>
      </c>
      <c r="S206">
        <v>8.3465142612909418</v>
      </c>
      <c r="T206">
        <v>147.3766013780531</v>
      </c>
      <c r="U206">
        <v>544.11441228777221</v>
      </c>
      <c r="V206">
        <v>540.81407354367411</v>
      </c>
      <c r="W206">
        <v>2</v>
      </c>
      <c r="X206">
        <v>1348.3155136491</v>
      </c>
      <c r="Y206" t="b">
        <v>0</v>
      </c>
      <c r="Z206">
        <v>1348.3155136491</v>
      </c>
      <c r="AA206" t="b">
        <v>0</v>
      </c>
      <c r="AB206">
        <v>146.48268514184019</v>
      </c>
      <c r="AC206">
        <v>8.3465142612909418</v>
      </c>
      <c r="AD206" t="b">
        <v>0</v>
      </c>
      <c r="AE206">
        <v>0</v>
      </c>
      <c r="AF206">
        <v>0</v>
      </c>
      <c r="AG206">
        <v>0.91589444923999885</v>
      </c>
      <c r="AH206">
        <v>26.293578189613559</v>
      </c>
      <c r="AI206">
        <v>64.541575603150434</v>
      </c>
      <c r="AJ206">
        <v>9.1129652201919171</v>
      </c>
      <c r="AK206">
        <v>5.4283047630212167</v>
      </c>
      <c r="AL206">
        <v>9.1129652201919171</v>
      </c>
      <c r="AM206">
        <v>1</v>
      </c>
      <c r="AN206">
        <v>0</v>
      </c>
      <c r="AO206">
        <v>9.9727902668774586</v>
      </c>
      <c r="AP206">
        <v>0</v>
      </c>
      <c r="AQ206">
        <v>2.243221193197932</v>
      </c>
      <c r="AR206">
        <v>1</v>
      </c>
      <c r="AS206">
        <v>3</v>
      </c>
      <c r="AT206">
        <v>0</v>
      </c>
      <c r="AU206">
        <v>0</v>
      </c>
      <c r="AV206">
        <v>2.5064499901785822</v>
      </c>
      <c r="AW206">
        <v>0.79763975501599083</v>
      </c>
    </row>
    <row r="207" spans="1:49">
      <c r="A207">
        <v>-33.843600000000222</v>
      </c>
      <c r="B207">
        <v>-5.653899999999771</v>
      </c>
      <c r="C207">
        <v>26.940000000000008</v>
      </c>
      <c r="D207">
        <v>41</v>
      </c>
      <c r="E207">
        <v>1221.799999999999</v>
      </c>
      <c r="F207">
        <v>204</v>
      </c>
      <c r="G207">
        <v>22.189999999999991</v>
      </c>
      <c r="H207">
        <v>0.39877279249650721</v>
      </c>
      <c r="I207">
        <v>0.70717970149254195</v>
      </c>
      <c r="J207">
        <v>0</v>
      </c>
      <c r="K207">
        <v>0</v>
      </c>
      <c r="L207">
        <v>-2.9166666666667031E-2</v>
      </c>
      <c r="M207">
        <v>0</v>
      </c>
      <c r="N207">
        <v>89.443545119047641</v>
      </c>
      <c r="O207">
        <v>7.8882327140271213</v>
      </c>
      <c r="P207" t="b">
        <v>1</v>
      </c>
      <c r="Q207">
        <v>0</v>
      </c>
      <c r="R207" t="b">
        <v>0</v>
      </c>
      <c r="S207">
        <v>7.8882327140271213</v>
      </c>
      <c r="T207">
        <v>158.8906221251093</v>
      </c>
      <c r="U207">
        <v>586.62417688590347</v>
      </c>
      <c r="V207">
        <v>474.0813064630388</v>
      </c>
      <c r="W207">
        <v>2</v>
      </c>
      <c r="X207">
        <v>1453.654710323269</v>
      </c>
      <c r="Y207" t="b">
        <v>0</v>
      </c>
      <c r="Z207">
        <v>1453.654710323269</v>
      </c>
      <c r="AA207" t="b">
        <v>0</v>
      </c>
      <c r="AB207">
        <v>128.407721143835</v>
      </c>
      <c r="AC207">
        <v>7.8882327140271196</v>
      </c>
      <c r="AD207" t="b">
        <v>0</v>
      </c>
      <c r="AE207">
        <v>0</v>
      </c>
      <c r="AF207">
        <v>0</v>
      </c>
      <c r="AG207">
        <v>0.90855207177836872</v>
      </c>
      <c r="AH207">
        <v>26.31297049343172</v>
      </c>
      <c r="AI207">
        <v>57.034811890709619</v>
      </c>
      <c r="AJ207">
        <v>8.6822021093265054</v>
      </c>
      <c r="AK207">
        <v>5.2157153839158568</v>
      </c>
      <c r="AL207">
        <v>8.6822021093265054</v>
      </c>
      <c r="AM207">
        <v>1</v>
      </c>
      <c r="AN207">
        <v>0</v>
      </c>
      <c r="AO207">
        <v>9.430954766923362</v>
      </c>
      <c r="AP207">
        <v>0</v>
      </c>
      <c r="AQ207">
        <v>2.1824404353019711</v>
      </c>
      <c r="AR207">
        <v>1</v>
      </c>
      <c r="AS207">
        <v>3</v>
      </c>
      <c r="AT207">
        <v>0</v>
      </c>
      <c r="AU207">
        <v>0</v>
      </c>
      <c r="AV207">
        <v>2.4678285879522299</v>
      </c>
      <c r="AW207">
        <v>0.78534907858880765</v>
      </c>
    </row>
    <row r="208" spans="1:49">
      <c r="A208">
        <v>0</v>
      </c>
      <c r="B208">
        <v>-42.0839</v>
      </c>
      <c r="C208">
        <v>25.070000000000029</v>
      </c>
      <c r="D208">
        <v>41</v>
      </c>
      <c r="E208">
        <v>1348.1999999999989</v>
      </c>
      <c r="F208">
        <v>205</v>
      </c>
      <c r="G208">
        <v>23.769999999999989</v>
      </c>
      <c r="H208">
        <v>0.58637065940414024</v>
      </c>
      <c r="I208">
        <v>0</v>
      </c>
      <c r="J208">
        <v>0</v>
      </c>
      <c r="K208">
        <v>0</v>
      </c>
      <c r="L208">
        <v>-1.0416666666669881E-2</v>
      </c>
      <c r="M208">
        <v>0</v>
      </c>
      <c r="N208">
        <v>89.434073333333359</v>
      </c>
      <c r="O208">
        <v>11.51455538627536</v>
      </c>
      <c r="P208" t="b">
        <v>1</v>
      </c>
      <c r="Q208">
        <v>0</v>
      </c>
      <c r="R208" t="b">
        <v>0</v>
      </c>
      <c r="S208">
        <v>11.51455538627536</v>
      </c>
      <c r="T208">
        <v>170.2041499735848</v>
      </c>
      <c r="U208">
        <v>628.3937217024752</v>
      </c>
      <c r="V208">
        <v>646.02363955833482</v>
      </c>
      <c r="W208">
        <v>2</v>
      </c>
      <c r="X208">
        <v>1557.1596423787339</v>
      </c>
      <c r="Y208" t="b">
        <v>0</v>
      </c>
      <c r="Z208">
        <v>1557.1596423787339</v>
      </c>
      <c r="AA208" t="b">
        <v>0</v>
      </c>
      <c r="AB208">
        <v>174.97931732349261</v>
      </c>
      <c r="AC208">
        <v>11.51455538627536</v>
      </c>
      <c r="AD208" t="b">
        <v>0</v>
      </c>
      <c r="AE208">
        <v>0</v>
      </c>
      <c r="AF208">
        <v>0</v>
      </c>
      <c r="AG208">
        <v>0.92117048039211635</v>
      </c>
      <c r="AH208">
        <v>26.332898010647689</v>
      </c>
      <c r="AI208">
        <v>76.65586762671434</v>
      </c>
      <c r="AJ208">
        <v>12.49991791028078</v>
      </c>
      <c r="AK208">
        <v>6.0427452201394232</v>
      </c>
      <c r="AL208">
        <v>12.49991791028078</v>
      </c>
      <c r="AM208">
        <v>0</v>
      </c>
      <c r="AN208">
        <v>0</v>
      </c>
      <c r="AO208">
        <v>12.54333231383263</v>
      </c>
      <c r="AP208">
        <v>0</v>
      </c>
      <c r="AQ208">
        <v>2.7570198636017529</v>
      </c>
      <c r="AR208">
        <v>1</v>
      </c>
      <c r="AS208">
        <v>3</v>
      </c>
      <c r="AT208">
        <v>0</v>
      </c>
      <c r="AU208">
        <v>0</v>
      </c>
      <c r="AV208">
        <v>3.074362676620821</v>
      </c>
      <c r="AW208">
        <v>0.9783693677588271</v>
      </c>
    </row>
    <row r="209" spans="1:49">
      <c r="A209">
        <v>-1.787399999999898</v>
      </c>
      <c r="B209">
        <v>-39.197100000000233</v>
      </c>
      <c r="C209">
        <v>23.979999999999841</v>
      </c>
      <c r="D209">
        <v>41</v>
      </c>
      <c r="E209">
        <v>1459.6999999999989</v>
      </c>
      <c r="F209">
        <v>206</v>
      </c>
      <c r="G209">
        <v>25.888000000000002</v>
      </c>
      <c r="H209">
        <v>0.33741123655361221</v>
      </c>
      <c r="I209">
        <v>3.7348656716415782E-2</v>
      </c>
      <c r="J209">
        <v>0</v>
      </c>
      <c r="K209">
        <v>0</v>
      </c>
      <c r="L209">
        <v>0.15458333333333349</v>
      </c>
      <c r="M209">
        <v>0</v>
      </c>
      <c r="N209">
        <v>89.417946150793682</v>
      </c>
      <c r="O209">
        <v>8.2383596258607934</v>
      </c>
      <c r="P209" t="b">
        <v>1</v>
      </c>
      <c r="Q209">
        <v>0</v>
      </c>
      <c r="R209" t="b">
        <v>0</v>
      </c>
      <c r="S209">
        <v>8.2383596258607934</v>
      </c>
      <c r="T209">
        <v>185.37000565907309</v>
      </c>
      <c r="U209">
        <v>684.38606089329778</v>
      </c>
      <c r="V209">
        <v>424.39735147958652</v>
      </c>
      <c r="W209">
        <v>2</v>
      </c>
      <c r="X209">
        <v>1695.908658893592</v>
      </c>
      <c r="Y209" t="b">
        <v>0</v>
      </c>
      <c r="Z209">
        <v>1695.908658893592</v>
      </c>
      <c r="AA209" t="b">
        <v>0</v>
      </c>
      <c r="AB209">
        <v>114.95052856976881</v>
      </c>
      <c r="AC209">
        <v>8.2383596258607934</v>
      </c>
      <c r="AD209" t="b">
        <v>0</v>
      </c>
      <c r="AE209">
        <v>0</v>
      </c>
      <c r="AF209">
        <v>0</v>
      </c>
      <c r="AG209">
        <v>0.89955755907644575</v>
      </c>
      <c r="AH209">
        <v>26.357972705744832</v>
      </c>
      <c r="AI209">
        <v>51.568050471487197</v>
      </c>
      <c r="AJ209">
        <v>9.1582351154037553</v>
      </c>
      <c r="AK209">
        <v>5.1796208630252139</v>
      </c>
      <c r="AL209">
        <v>9.1582351154037553</v>
      </c>
      <c r="AM209">
        <v>1</v>
      </c>
      <c r="AN209">
        <v>0</v>
      </c>
      <c r="AO209">
        <v>9.2329135985814741</v>
      </c>
      <c r="AP209">
        <v>0</v>
      </c>
      <c r="AQ209">
        <v>2.2429711041252798</v>
      </c>
      <c r="AR209">
        <v>1</v>
      </c>
      <c r="AS209">
        <v>3</v>
      </c>
      <c r="AT209">
        <v>0</v>
      </c>
      <c r="AU209">
        <v>0</v>
      </c>
      <c r="AV209">
        <v>2.5822814782595138</v>
      </c>
      <c r="AW209">
        <v>0.82177197780614641</v>
      </c>
    </row>
    <row r="210" spans="1:49">
      <c r="A210">
        <v>-19.711199999999899</v>
      </c>
      <c r="B210">
        <v>-1.693900000000121</v>
      </c>
      <c r="C210">
        <v>51.039999999999893</v>
      </c>
      <c r="D210">
        <v>41</v>
      </c>
      <c r="E210">
        <v>1568.799999999999</v>
      </c>
      <c r="F210">
        <v>207</v>
      </c>
      <c r="G210">
        <v>26.639999999999979</v>
      </c>
      <c r="H210">
        <v>0.45565106104806891</v>
      </c>
      <c r="I210">
        <v>0.41187582089552027</v>
      </c>
      <c r="J210">
        <v>0</v>
      </c>
      <c r="K210">
        <v>0</v>
      </c>
      <c r="L210">
        <v>0.1212499999999995</v>
      </c>
      <c r="M210">
        <v>0</v>
      </c>
      <c r="N210">
        <v>89.409832857142888</v>
      </c>
      <c r="O210">
        <v>10.63702187961443</v>
      </c>
      <c r="P210" t="b">
        <v>1</v>
      </c>
      <c r="Q210">
        <v>0</v>
      </c>
      <c r="R210" t="b">
        <v>0</v>
      </c>
      <c r="S210">
        <v>10.63702187961443</v>
      </c>
      <c r="T210">
        <v>190.75467207809419</v>
      </c>
      <c r="U210">
        <v>704.26624931232379</v>
      </c>
      <c r="V210">
        <v>532.49587865115041</v>
      </c>
      <c r="W210">
        <v>2</v>
      </c>
      <c r="X210">
        <v>1745.171765795938</v>
      </c>
      <c r="Y210" t="b">
        <v>0</v>
      </c>
      <c r="Z210">
        <v>1745.171765795938</v>
      </c>
      <c r="AA210" t="b">
        <v>0</v>
      </c>
      <c r="AB210">
        <v>144.22965293909809</v>
      </c>
      <c r="AC210">
        <v>10.63702187961443</v>
      </c>
      <c r="AD210" t="b">
        <v>0</v>
      </c>
      <c r="AE210">
        <v>0</v>
      </c>
      <c r="AF210">
        <v>0</v>
      </c>
      <c r="AG210">
        <v>0.91098507737063783</v>
      </c>
      <c r="AH210">
        <v>26.38083172598142</v>
      </c>
      <c r="AI210">
        <v>63.891339520228847</v>
      </c>
      <c r="AJ210">
        <v>11.676395304208389</v>
      </c>
      <c r="AK210">
        <v>5.687282644079481</v>
      </c>
      <c r="AL210">
        <v>11.676395304208389</v>
      </c>
      <c r="AM210">
        <v>1</v>
      </c>
      <c r="AN210">
        <v>0</v>
      </c>
      <c r="AO210">
        <v>12.112357552586211</v>
      </c>
      <c r="AP210">
        <v>0</v>
      </c>
      <c r="AQ210">
        <v>2.771916804055655</v>
      </c>
      <c r="AR210">
        <v>1</v>
      </c>
      <c r="AS210">
        <v>3</v>
      </c>
      <c r="AT210">
        <v>0</v>
      </c>
      <c r="AU210">
        <v>0</v>
      </c>
      <c r="AV210">
        <v>3.1410011459084992</v>
      </c>
      <c r="AW210">
        <v>0.99957605152492801</v>
      </c>
    </row>
    <row r="211" spans="1:49">
      <c r="A211">
        <v>-35.698600000000027</v>
      </c>
      <c r="B211">
        <v>14.852900000000149</v>
      </c>
      <c r="C211">
        <v>70.149999999999963</v>
      </c>
      <c r="D211">
        <v>41</v>
      </c>
      <c r="E211">
        <v>1636.900000000003</v>
      </c>
      <c r="F211">
        <v>208</v>
      </c>
      <c r="G211">
        <v>29.965999999999969</v>
      </c>
      <c r="H211">
        <v>1.2383178525874201</v>
      </c>
      <c r="I211">
        <v>0.74594089552238863</v>
      </c>
      <c r="J211">
        <v>0</v>
      </c>
      <c r="K211">
        <v>0</v>
      </c>
      <c r="L211">
        <v>0.1249999999999995</v>
      </c>
      <c r="M211">
        <v>0</v>
      </c>
      <c r="N211">
        <v>89.412443769841303</v>
      </c>
      <c r="O211">
        <v>27.98782979719822</v>
      </c>
      <c r="P211" t="b">
        <v>1</v>
      </c>
      <c r="Q211">
        <v>0</v>
      </c>
      <c r="R211" t="b">
        <v>0</v>
      </c>
      <c r="S211">
        <v>27.98782979719822</v>
      </c>
      <c r="T211">
        <v>214.57036424520149</v>
      </c>
      <c r="U211">
        <v>792.19378479328407</v>
      </c>
      <c r="V211">
        <v>1245.577824591408</v>
      </c>
      <c r="W211">
        <v>3</v>
      </c>
      <c r="X211">
        <v>1285.7305127195</v>
      </c>
      <c r="Y211" t="b">
        <v>1</v>
      </c>
      <c r="Z211">
        <v>1285.7305127195</v>
      </c>
      <c r="AA211" t="b">
        <v>0</v>
      </c>
      <c r="AB211">
        <v>337.37210850254831</v>
      </c>
      <c r="AC211">
        <v>27.98782979719822</v>
      </c>
      <c r="AD211" t="b">
        <v>0</v>
      </c>
      <c r="AE211">
        <v>0</v>
      </c>
      <c r="AF211">
        <v>351.16948728050312</v>
      </c>
      <c r="AG211">
        <v>0.94839584389086362</v>
      </c>
      <c r="AH211">
        <v>26.406988397531151</v>
      </c>
      <c r="AI211">
        <v>219.18004585079731</v>
      </c>
      <c r="AJ211">
        <v>29.510704815381839</v>
      </c>
      <c r="AK211">
        <v>11.310601302092239</v>
      </c>
      <c r="AL211">
        <v>37.570915704663889</v>
      </c>
      <c r="AM211">
        <v>1</v>
      </c>
      <c r="AN211">
        <v>0</v>
      </c>
      <c r="AO211">
        <v>38.410932252478993</v>
      </c>
      <c r="AP211">
        <v>0</v>
      </c>
      <c r="AQ211">
        <v>7.4137652520863231</v>
      </c>
      <c r="AR211">
        <v>1</v>
      </c>
      <c r="AS211">
        <v>0</v>
      </c>
      <c r="AT211">
        <v>0</v>
      </c>
      <c r="AU211">
        <v>0</v>
      </c>
      <c r="AV211">
        <v>7.8125869981552754</v>
      </c>
      <c r="AW211">
        <v>2.4862375086947939</v>
      </c>
    </row>
    <row r="212" spans="1:49">
      <c r="A212">
        <v>-30.899799999999988</v>
      </c>
      <c r="B212">
        <v>-6.904100000000124</v>
      </c>
      <c r="C212">
        <v>73.990000000000165</v>
      </c>
      <c r="D212">
        <v>41.099999999999987</v>
      </c>
      <c r="E212">
        <v>1218.5999999999999</v>
      </c>
      <c r="F212">
        <v>209</v>
      </c>
      <c r="G212">
        <v>34.16599999999999</v>
      </c>
      <c r="H212">
        <v>0.86274419526893009</v>
      </c>
      <c r="I212">
        <v>0.64566746268656694</v>
      </c>
      <c r="J212">
        <v>0</v>
      </c>
      <c r="K212">
        <v>0</v>
      </c>
      <c r="L212">
        <v>0.1249999999999995</v>
      </c>
      <c r="M212">
        <v>0</v>
      </c>
      <c r="N212">
        <v>89.414020912698447</v>
      </c>
      <c r="O212">
        <v>23.41653121389708</v>
      </c>
      <c r="P212" t="b">
        <v>1</v>
      </c>
      <c r="Q212">
        <v>0</v>
      </c>
      <c r="R212" t="b">
        <v>0</v>
      </c>
      <c r="S212">
        <v>23.41653121389708</v>
      </c>
      <c r="T212">
        <v>244.64429903228859</v>
      </c>
      <c r="U212">
        <v>903.22675202720961</v>
      </c>
      <c r="V212">
        <v>914.02661925888663</v>
      </c>
      <c r="W212">
        <v>3</v>
      </c>
      <c r="X212">
        <v>1465.937018540161</v>
      </c>
      <c r="Y212" t="b">
        <v>0</v>
      </c>
      <c r="Z212">
        <v>1465.937018540161</v>
      </c>
      <c r="AA212" t="b">
        <v>0</v>
      </c>
      <c r="AB212">
        <v>247.5695068415186</v>
      </c>
      <c r="AC212">
        <v>23.41653121389708</v>
      </c>
      <c r="AD212" t="b">
        <v>0</v>
      </c>
      <c r="AE212">
        <v>0</v>
      </c>
      <c r="AF212">
        <v>0</v>
      </c>
      <c r="AG212">
        <v>0.94290241902243022</v>
      </c>
      <c r="AH212">
        <v>26.446886616752941</v>
      </c>
      <c r="AI212">
        <v>161.7751763073214</v>
      </c>
      <c r="AJ212">
        <v>24.83452236571263</v>
      </c>
      <c r="AK212">
        <v>9.2369712293679243</v>
      </c>
      <c r="AL212">
        <v>24.83452236571263</v>
      </c>
      <c r="AM212">
        <v>1</v>
      </c>
      <c r="AN212">
        <v>0</v>
      </c>
      <c r="AO212">
        <v>25.571598317153619</v>
      </c>
      <c r="AP212">
        <v>0</v>
      </c>
      <c r="AQ212">
        <v>5.0940723537703763</v>
      </c>
      <c r="AR212">
        <v>1</v>
      </c>
      <c r="AS212">
        <v>0</v>
      </c>
      <c r="AT212">
        <v>0</v>
      </c>
      <c r="AU212">
        <v>0</v>
      </c>
      <c r="AV212">
        <v>5.3935540065821526</v>
      </c>
      <c r="AW212">
        <v>1.7164168897577661</v>
      </c>
    </row>
    <row r="213" spans="1:49">
      <c r="A213">
        <v>-31.792000000000009</v>
      </c>
      <c r="B213">
        <v>12.504400000000009</v>
      </c>
      <c r="C213">
        <v>49.919999999999867</v>
      </c>
      <c r="D213">
        <v>42</v>
      </c>
      <c r="E213">
        <v>1291.6999999999989</v>
      </c>
      <c r="F213">
        <v>210</v>
      </c>
      <c r="G213">
        <v>35.944000000000003</v>
      </c>
      <c r="H213">
        <v>0.29237203300355041</v>
      </c>
      <c r="I213">
        <v>0.66431044776119419</v>
      </c>
      <c r="J213">
        <v>0</v>
      </c>
      <c r="K213">
        <v>0</v>
      </c>
      <c r="L213">
        <v>0.14374999999999671</v>
      </c>
      <c r="M213">
        <v>0</v>
      </c>
      <c r="N213">
        <v>89.415132083333361</v>
      </c>
      <c r="O213">
        <v>10.83734192682577</v>
      </c>
      <c r="P213" t="b">
        <v>1</v>
      </c>
      <c r="Q213">
        <v>0</v>
      </c>
      <c r="R213" t="b">
        <v>0</v>
      </c>
      <c r="S213">
        <v>10.83734192682577</v>
      </c>
      <c r="T213">
        <v>257.37559809215549</v>
      </c>
      <c r="U213">
        <v>950.23070815623828</v>
      </c>
      <c r="V213">
        <v>402.0932560235446</v>
      </c>
      <c r="W213">
        <v>3</v>
      </c>
      <c r="X213">
        <v>1542.2244393375749</v>
      </c>
      <c r="Y213" t="b">
        <v>0</v>
      </c>
      <c r="Z213">
        <v>1542.2244393375749</v>
      </c>
      <c r="AA213" t="b">
        <v>0</v>
      </c>
      <c r="AB213">
        <v>108.90933261742811</v>
      </c>
      <c r="AC213">
        <v>10.83734192682577</v>
      </c>
      <c r="AD213" t="b">
        <v>0</v>
      </c>
      <c r="AE213">
        <v>0</v>
      </c>
      <c r="AF213">
        <v>0</v>
      </c>
      <c r="AG213">
        <v>0.91934963214806864</v>
      </c>
      <c r="AH213">
        <v>26.48382176772402</v>
      </c>
      <c r="AI213">
        <v>72.990421280618534</v>
      </c>
      <c r="AJ213">
        <v>11.78805271450887</v>
      </c>
      <c r="AK213">
        <v>5.8867043259493386</v>
      </c>
      <c r="AL213">
        <v>11.78805271450887</v>
      </c>
      <c r="AM213">
        <v>1</v>
      </c>
      <c r="AN213">
        <v>0</v>
      </c>
      <c r="AO213">
        <v>12.498107387252279</v>
      </c>
      <c r="AP213">
        <v>0</v>
      </c>
      <c r="AQ213">
        <v>2.732389400241146</v>
      </c>
      <c r="AR213">
        <v>1</v>
      </c>
      <c r="AS213">
        <v>3</v>
      </c>
      <c r="AT213">
        <v>0</v>
      </c>
      <c r="AU213">
        <v>0</v>
      </c>
      <c r="AV213">
        <v>3.0261128331836349</v>
      </c>
      <c r="AW213">
        <v>0.96301458571665488</v>
      </c>
    </row>
    <row r="214" spans="1:49">
      <c r="A214">
        <v>-29.272700000000011</v>
      </c>
      <c r="B214">
        <v>10.073700000000009</v>
      </c>
      <c r="C214">
        <v>68.260000000000048</v>
      </c>
      <c r="D214">
        <v>42</v>
      </c>
      <c r="E214">
        <v>1462.800000000002</v>
      </c>
      <c r="F214">
        <v>211</v>
      </c>
      <c r="G214">
        <v>37.011999999999993</v>
      </c>
      <c r="H214">
        <v>0.33943433938353879</v>
      </c>
      <c r="I214">
        <v>0.61166835820895549</v>
      </c>
      <c r="J214">
        <v>0</v>
      </c>
      <c r="K214">
        <v>0</v>
      </c>
      <c r="L214">
        <v>0.3091666666666667</v>
      </c>
      <c r="M214">
        <v>0</v>
      </c>
      <c r="N214">
        <v>89.419611865079389</v>
      </c>
      <c r="O214">
        <v>12.40044858078074</v>
      </c>
      <c r="P214" t="b">
        <v>1</v>
      </c>
      <c r="Q214">
        <v>0</v>
      </c>
      <c r="R214" t="b">
        <v>0</v>
      </c>
      <c r="S214">
        <v>12.40044858078074</v>
      </c>
      <c r="T214">
        <v>265.02297008087191</v>
      </c>
      <c r="U214">
        <v>978.46480553857896</v>
      </c>
      <c r="V214">
        <v>446.8124451822174</v>
      </c>
      <c r="W214">
        <v>3</v>
      </c>
      <c r="X214">
        <v>1588.048379389114</v>
      </c>
      <c r="Y214" t="b">
        <v>0</v>
      </c>
      <c r="Z214">
        <v>1588.048379389114</v>
      </c>
      <c r="AA214" t="b">
        <v>0</v>
      </c>
      <c r="AB214">
        <v>121.0217890526049</v>
      </c>
      <c r="AC214">
        <v>12.40044858078074</v>
      </c>
      <c r="AD214" t="b">
        <v>0</v>
      </c>
      <c r="AE214">
        <v>0</v>
      </c>
      <c r="AF214">
        <v>0</v>
      </c>
      <c r="AG214">
        <v>0.92303293187175717</v>
      </c>
      <c r="AH214">
        <v>26.50796685259024</v>
      </c>
      <c r="AI214">
        <v>80.784464953587332</v>
      </c>
      <c r="AJ214">
        <v>13.434459543750719</v>
      </c>
      <c r="AK214">
        <v>6.2177434177863944</v>
      </c>
      <c r="AL214">
        <v>13.434459543750719</v>
      </c>
      <c r="AM214">
        <v>1</v>
      </c>
      <c r="AN214">
        <v>0</v>
      </c>
      <c r="AO214">
        <v>14.057865638411259</v>
      </c>
      <c r="AP214">
        <v>0</v>
      </c>
      <c r="AQ214">
        <v>3.0562600312256061</v>
      </c>
      <c r="AR214">
        <v>1</v>
      </c>
      <c r="AS214">
        <v>3</v>
      </c>
      <c r="AT214">
        <v>0</v>
      </c>
      <c r="AU214">
        <v>0</v>
      </c>
      <c r="AV214">
        <v>3.3892368911589621</v>
      </c>
      <c r="AW214">
        <v>1.078573318497601</v>
      </c>
    </row>
    <row r="215" spans="1:49">
      <c r="A215">
        <v>-29.293699999999902</v>
      </c>
      <c r="B215">
        <v>7.9250000000000149</v>
      </c>
      <c r="C215">
        <v>60.580000000000062</v>
      </c>
      <c r="D215">
        <v>42</v>
      </c>
      <c r="E215">
        <v>1168</v>
      </c>
      <c r="F215">
        <v>212</v>
      </c>
      <c r="G215">
        <v>38.343999999999987</v>
      </c>
      <c r="H215">
        <v>0.34989060946228528</v>
      </c>
      <c r="I215">
        <v>0.61210716417910249</v>
      </c>
      <c r="J215">
        <v>0</v>
      </c>
      <c r="K215">
        <v>0</v>
      </c>
      <c r="L215">
        <v>0.27916666666666629</v>
      </c>
      <c r="M215">
        <v>0</v>
      </c>
      <c r="N215">
        <v>89.423183035714317</v>
      </c>
      <c r="O215">
        <v>13.198628242755831</v>
      </c>
      <c r="P215" t="b">
        <v>1</v>
      </c>
      <c r="Q215">
        <v>0</v>
      </c>
      <c r="R215" t="b">
        <v>0</v>
      </c>
      <c r="S215">
        <v>13.198628242755831</v>
      </c>
      <c r="T215">
        <v>274.56070368477651</v>
      </c>
      <c r="U215">
        <v>1013.678118004195</v>
      </c>
      <c r="V215">
        <v>459.0519106358247</v>
      </c>
      <c r="W215">
        <v>4</v>
      </c>
      <c r="X215">
        <v>1223.5094884310629</v>
      </c>
      <c r="Y215" t="b">
        <v>1</v>
      </c>
      <c r="Z215">
        <v>1223.5094884310629</v>
      </c>
      <c r="AA215" t="b">
        <v>0</v>
      </c>
      <c r="AB215">
        <v>124.33692054058091</v>
      </c>
      <c r="AC215">
        <v>13.198628242755831</v>
      </c>
      <c r="AD215" t="b">
        <v>0</v>
      </c>
      <c r="AE215">
        <v>0</v>
      </c>
      <c r="AF215">
        <v>-55.509488431063353</v>
      </c>
      <c r="AG215">
        <v>0.93571689503549504</v>
      </c>
      <c r="AH215">
        <v>26.53433271291669</v>
      </c>
      <c r="AI215">
        <v>110.0901252515684</v>
      </c>
      <c r="AJ215">
        <v>14.105364894854389</v>
      </c>
      <c r="AK215">
        <v>7.0769350771020783</v>
      </c>
      <c r="AL215">
        <v>13.46541759828632</v>
      </c>
      <c r="AM215">
        <v>1</v>
      </c>
      <c r="AN215">
        <v>0</v>
      </c>
      <c r="AO215">
        <v>14.12474177260111</v>
      </c>
      <c r="AP215">
        <v>0</v>
      </c>
      <c r="AQ215">
        <v>2.9866152617969641</v>
      </c>
      <c r="AR215">
        <v>1</v>
      </c>
      <c r="AS215">
        <v>3</v>
      </c>
      <c r="AT215">
        <v>0</v>
      </c>
      <c r="AU215">
        <v>0</v>
      </c>
      <c r="AV215">
        <v>3.256004833267053</v>
      </c>
      <c r="AW215">
        <v>1.0361742335632931</v>
      </c>
    </row>
    <row r="216" spans="1:49">
      <c r="A216">
        <v>-43.988800000000083</v>
      </c>
      <c r="B216">
        <v>5.7766999999999964</v>
      </c>
      <c r="C216">
        <v>49.010000000000133</v>
      </c>
      <c r="D216">
        <v>42</v>
      </c>
      <c r="E216">
        <v>1214.6999999999989</v>
      </c>
      <c r="F216">
        <v>213</v>
      </c>
      <c r="G216">
        <v>39.923999999999992</v>
      </c>
      <c r="H216">
        <v>0.68766988943398921</v>
      </c>
      <c r="I216">
        <v>0.91916895522388231</v>
      </c>
      <c r="J216">
        <v>0</v>
      </c>
      <c r="K216">
        <v>0</v>
      </c>
      <c r="L216">
        <v>0.26041666666666918</v>
      </c>
      <c r="M216">
        <v>0</v>
      </c>
      <c r="N216">
        <v>89.425901626984157</v>
      </c>
      <c r="O216">
        <v>22.982967994494381</v>
      </c>
      <c r="P216" t="b">
        <v>1</v>
      </c>
      <c r="Q216">
        <v>0</v>
      </c>
      <c r="R216" t="b">
        <v>0</v>
      </c>
      <c r="S216">
        <v>22.982967994494381</v>
      </c>
      <c r="T216">
        <v>285.8742315332521</v>
      </c>
      <c r="U216">
        <v>1055.4476628207669</v>
      </c>
      <c r="V216">
        <v>767.71934503396494</v>
      </c>
      <c r="W216">
        <v>4</v>
      </c>
      <c r="X216">
        <v>1273.925329024665</v>
      </c>
      <c r="Y216" t="b">
        <v>0</v>
      </c>
      <c r="Z216">
        <v>1273.925329024665</v>
      </c>
      <c r="AA216" t="b">
        <v>0</v>
      </c>
      <c r="AB216">
        <v>207.94131772317581</v>
      </c>
      <c r="AC216">
        <v>22.982967994494381</v>
      </c>
      <c r="AD216" t="b">
        <v>0</v>
      </c>
      <c r="AE216">
        <v>0</v>
      </c>
      <c r="AF216">
        <v>0</v>
      </c>
      <c r="AG216">
        <v>0.94579585007241185</v>
      </c>
      <c r="AH216">
        <v>26.557770966566</v>
      </c>
      <c r="AI216">
        <v>182.15291160369861</v>
      </c>
      <c r="AJ216">
        <v>24.300136221505689</v>
      </c>
      <c r="AK216">
        <v>9.8734437303135678</v>
      </c>
      <c r="AL216">
        <v>24.300136221505689</v>
      </c>
      <c r="AM216">
        <v>1</v>
      </c>
      <c r="AN216">
        <v>0</v>
      </c>
      <c r="AO216">
        <v>25.236679902335851</v>
      </c>
      <c r="AP216">
        <v>0</v>
      </c>
      <c r="AQ216">
        <v>5.0328971740844466</v>
      </c>
      <c r="AR216">
        <v>1</v>
      </c>
      <c r="AS216">
        <v>0</v>
      </c>
      <c r="AT216">
        <v>0</v>
      </c>
      <c r="AU216">
        <v>0</v>
      </c>
      <c r="AV216">
        <v>5.3215914119487371</v>
      </c>
      <c r="AW216">
        <v>1.6935158837218851</v>
      </c>
    </row>
    <row r="217" spans="1:49">
      <c r="A217">
        <v>-30.121900000000029</v>
      </c>
      <c r="B217">
        <v>6.3038000000000078</v>
      </c>
      <c r="C217">
        <v>30.82999999999981</v>
      </c>
      <c r="D217">
        <v>42.099999999999987</v>
      </c>
      <c r="E217">
        <v>1318.5</v>
      </c>
      <c r="F217">
        <v>214</v>
      </c>
      <c r="G217">
        <v>42.466000000000001</v>
      </c>
      <c r="H217">
        <v>0.33442983280176453</v>
      </c>
      <c r="I217">
        <v>0.62941283582089613</v>
      </c>
      <c r="J217">
        <v>0</v>
      </c>
      <c r="K217">
        <v>0</v>
      </c>
      <c r="L217">
        <v>9.1666666666666341E-2</v>
      </c>
      <c r="M217">
        <v>0</v>
      </c>
      <c r="N217">
        <v>89.428298551587332</v>
      </c>
      <c r="O217">
        <v>14.46144871696659</v>
      </c>
      <c r="P217" t="b">
        <v>1</v>
      </c>
      <c r="Q217">
        <v>0</v>
      </c>
      <c r="R217" t="b">
        <v>0</v>
      </c>
      <c r="S217">
        <v>14.46144871696659</v>
      </c>
      <c r="T217">
        <v>304.07612254010343</v>
      </c>
      <c r="U217">
        <v>1122.649044418062</v>
      </c>
      <c r="V217">
        <v>454.15161736777878</v>
      </c>
      <c r="W217">
        <v>4</v>
      </c>
      <c r="X217">
        <v>1355.037396612601</v>
      </c>
      <c r="Y217" t="b">
        <v>0</v>
      </c>
      <c r="Z217">
        <v>1355.037396612601</v>
      </c>
      <c r="AA217" t="b">
        <v>0</v>
      </c>
      <c r="AB217">
        <v>123.0096471743713</v>
      </c>
      <c r="AC217">
        <v>14.46144871696659</v>
      </c>
      <c r="AD217" t="b">
        <v>0</v>
      </c>
      <c r="AE217">
        <v>0</v>
      </c>
      <c r="AF217">
        <v>0</v>
      </c>
      <c r="AG217">
        <v>0.93461825287610245</v>
      </c>
      <c r="AH217">
        <v>26.59218521249025</v>
      </c>
      <c r="AI217">
        <v>109.0429630783688</v>
      </c>
      <c r="AJ217">
        <v>15.47310752006431</v>
      </c>
      <c r="AK217">
        <v>7.1294194376304034</v>
      </c>
      <c r="AL217">
        <v>15.47310752006431</v>
      </c>
      <c r="AM217">
        <v>1</v>
      </c>
      <c r="AN217">
        <v>0</v>
      </c>
      <c r="AO217">
        <v>16.120524085641549</v>
      </c>
      <c r="AP217">
        <v>0</v>
      </c>
      <c r="AQ217">
        <v>3.3683003479883422</v>
      </c>
      <c r="AR217">
        <v>1</v>
      </c>
      <c r="AS217">
        <v>3</v>
      </c>
      <c r="AT217">
        <v>0</v>
      </c>
      <c r="AU217">
        <v>0</v>
      </c>
      <c r="AV217">
        <v>3.6700201205470431</v>
      </c>
      <c r="AW217">
        <v>1.1679283294410869</v>
      </c>
    </row>
    <row r="218" spans="1:49">
      <c r="A218">
        <v>-24.734400000000001</v>
      </c>
      <c r="B218">
        <v>4.9473000000000029</v>
      </c>
      <c r="C218">
        <v>62.559999999999903</v>
      </c>
      <c r="D218">
        <v>43</v>
      </c>
      <c r="E218">
        <v>1367.900000000001</v>
      </c>
      <c r="F218">
        <v>215</v>
      </c>
      <c r="G218">
        <v>42.509999999999991</v>
      </c>
      <c r="H218">
        <v>0.12961077935894141</v>
      </c>
      <c r="I218">
        <v>0.51683820895522392</v>
      </c>
      <c r="J218">
        <v>0</v>
      </c>
      <c r="K218">
        <v>0</v>
      </c>
      <c r="L218">
        <v>0.106666666666664</v>
      </c>
      <c r="M218">
        <v>0</v>
      </c>
      <c r="N218">
        <v>89.430530912698444</v>
      </c>
      <c r="O218">
        <v>8.579253958962731</v>
      </c>
      <c r="P218" t="b">
        <v>1</v>
      </c>
      <c r="Q218">
        <v>0</v>
      </c>
      <c r="R218" t="b">
        <v>0</v>
      </c>
      <c r="S218">
        <v>8.579253958962731</v>
      </c>
      <c r="T218">
        <v>304.39118280930143</v>
      </c>
      <c r="U218">
        <v>1123.812246931941</v>
      </c>
      <c r="V218">
        <v>269.14656259246431</v>
      </c>
      <c r="W218">
        <v>4</v>
      </c>
      <c r="X218">
        <v>1356.4413820468531</v>
      </c>
      <c r="Y218" t="b">
        <v>0</v>
      </c>
      <c r="Z218">
        <v>1356.4413820468531</v>
      </c>
      <c r="AA218" t="b">
        <v>0</v>
      </c>
      <c r="AB218">
        <v>72.899935696767145</v>
      </c>
      <c r="AC218">
        <v>8.579253958962731</v>
      </c>
      <c r="AD218" t="b">
        <v>0</v>
      </c>
      <c r="AE218">
        <v>0</v>
      </c>
      <c r="AF218">
        <v>0</v>
      </c>
      <c r="AG218">
        <v>0.91687064674078045</v>
      </c>
      <c r="AH218">
        <v>26.618304897250599</v>
      </c>
      <c r="AI218">
        <v>65.873661828178015</v>
      </c>
      <c r="AJ218">
        <v>9.3571039594948182</v>
      </c>
      <c r="AK218">
        <v>5.4760349045929786</v>
      </c>
      <c r="AL218">
        <v>9.3571039594948182</v>
      </c>
      <c r="AM218">
        <v>1</v>
      </c>
      <c r="AN218">
        <v>0</v>
      </c>
      <c r="AO218">
        <v>9.8841398998629479</v>
      </c>
      <c r="AP218">
        <v>0</v>
      </c>
      <c r="AQ218">
        <v>2.3151995694625569</v>
      </c>
      <c r="AR218">
        <v>1</v>
      </c>
      <c r="AS218">
        <v>3</v>
      </c>
      <c r="AT218">
        <v>0</v>
      </c>
      <c r="AU218">
        <v>0</v>
      </c>
      <c r="AV218">
        <v>2.6112344600450239</v>
      </c>
      <c r="AW218">
        <v>0.83098582583378311</v>
      </c>
    </row>
    <row r="219" spans="1:49">
      <c r="A219">
        <v>-23.899900000000009</v>
      </c>
      <c r="B219">
        <v>4.3254000000000099</v>
      </c>
      <c r="C219">
        <v>79.149999999999963</v>
      </c>
      <c r="D219">
        <v>43</v>
      </c>
      <c r="E219">
        <v>1203.2</v>
      </c>
      <c r="F219">
        <v>216</v>
      </c>
      <c r="G219">
        <v>44.271999999999977</v>
      </c>
      <c r="H219">
        <v>0.6521270497624494</v>
      </c>
      <c r="I219">
        <v>0.49940089552238831</v>
      </c>
      <c r="J219">
        <v>0</v>
      </c>
      <c r="K219">
        <v>0</v>
      </c>
      <c r="L219">
        <v>0.24166666666666631</v>
      </c>
      <c r="M219">
        <v>0</v>
      </c>
      <c r="N219">
        <v>89.432370734127019</v>
      </c>
      <c r="O219">
        <v>24.746871194385179</v>
      </c>
      <c r="P219" t="b">
        <v>1</v>
      </c>
      <c r="Q219">
        <v>0</v>
      </c>
      <c r="R219" t="b">
        <v>0</v>
      </c>
      <c r="S219">
        <v>24.746871194385179</v>
      </c>
      <c r="T219">
        <v>317.00791449855058</v>
      </c>
      <c r="U219">
        <v>1170.393220328649</v>
      </c>
      <c r="V219">
        <v>745.45524509221912</v>
      </c>
      <c r="W219">
        <v>5</v>
      </c>
      <c r="X219">
        <v>1170.393220328649</v>
      </c>
      <c r="Y219" t="b">
        <v>1</v>
      </c>
      <c r="Z219">
        <v>1170.393220328649</v>
      </c>
      <c r="AA219" t="b">
        <v>0</v>
      </c>
      <c r="AB219">
        <v>201.91095479204199</v>
      </c>
      <c r="AC219">
        <v>24.746871194385179</v>
      </c>
      <c r="AD219" t="b">
        <v>0</v>
      </c>
      <c r="AE219">
        <v>0</v>
      </c>
      <c r="AF219">
        <v>32.806779671351251</v>
      </c>
      <c r="AG219">
        <v>1</v>
      </c>
      <c r="AH219">
        <v>26.638006589607091</v>
      </c>
      <c r="AI219">
        <v>201.91095479204199</v>
      </c>
      <c r="AJ219">
        <v>24.746871194385179</v>
      </c>
      <c r="AK219">
        <v>0</v>
      </c>
      <c r="AL219">
        <v>25.440539900532951</v>
      </c>
      <c r="AM219">
        <v>1</v>
      </c>
      <c r="AN219">
        <v>0</v>
      </c>
      <c r="AO219">
        <v>25.96332558386402</v>
      </c>
      <c r="AP219">
        <v>0</v>
      </c>
      <c r="AQ219">
        <v>5.173375234084757</v>
      </c>
      <c r="AR219">
        <v>1</v>
      </c>
      <c r="AS219">
        <v>0</v>
      </c>
      <c r="AT219">
        <v>0</v>
      </c>
      <c r="AU219">
        <v>0</v>
      </c>
      <c r="AV219">
        <v>5.4487167371924166</v>
      </c>
      <c r="AW219">
        <v>1.733971593463165</v>
      </c>
    </row>
    <row r="220" spans="1:49">
      <c r="A220">
        <v>-24.584499999999888</v>
      </c>
      <c r="B220">
        <v>2.654800000000006</v>
      </c>
      <c r="C220">
        <v>82.800000000000182</v>
      </c>
      <c r="D220">
        <v>43</v>
      </c>
      <c r="E220">
        <v>1193.3</v>
      </c>
      <c r="F220">
        <v>217</v>
      </c>
      <c r="G220">
        <v>46.647999999999982</v>
      </c>
      <c r="H220">
        <v>0.71021435492459073</v>
      </c>
      <c r="I220">
        <v>0.51370597014925146</v>
      </c>
      <c r="J220">
        <v>0</v>
      </c>
      <c r="K220">
        <v>0</v>
      </c>
      <c r="L220">
        <v>0.24583333333333299</v>
      </c>
      <c r="M220">
        <v>0</v>
      </c>
      <c r="N220">
        <v>89.433755694444486</v>
      </c>
      <c r="O220">
        <v>28.11060173340891</v>
      </c>
      <c r="P220" t="b">
        <v>1</v>
      </c>
      <c r="Q220">
        <v>0</v>
      </c>
      <c r="R220" t="b">
        <v>0</v>
      </c>
      <c r="S220">
        <v>28.11060173340891</v>
      </c>
      <c r="T220">
        <v>334.02116903524552</v>
      </c>
      <c r="U220">
        <v>1233.206156078126</v>
      </c>
      <c r="V220">
        <v>803.65107973516706</v>
      </c>
      <c r="W220">
        <v>5</v>
      </c>
      <c r="X220">
        <v>1233.206156078126</v>
      </c>
      <c r="Y220" t="b">
        <v>0</v>
      </c>
      <c r="Z220">
        <v>1233.206156078126</v>
      </c>
      <c r="AA220" t="b">
        <v>0</v>
      </c>
      <c r="AB220">
        <v>217.67364023162699</v>
      </c>
      <c r="AC220">
        <v>28.11060173340891</v>
      </c>
      <c r="AD220" t="b">
        <v>0</v>
      </c>
      <c r="AE220">
        <v>0</v>
      </c>
      <c r="AF220">
        <v>0</v>
      </c>
      <c r="AG220">
        <v>1</v>
      </c>
      <c r="AH220">
        <v>26.638006589607091</v>
      </c>
      <c r="AI220">
        <v>217.67364023162699</v>
      </c>
      <c r="AJ220">
        <v>28.11060173340891</v>
      </c>
      <c r="AK220">
        <v>0</v>
      </c>
      <c r="AL220">
        <v>28.11060173340891</v>
      </c>
      <c r="AM220">
        <v>1</v>
      </c>
      <c r="AN220">
        <v>0</v>
      </c>
      <c r="AO220">
        <v>28.62651974636049</v>
      </c>
      <c r="AP220">
        <v>0</v>
      </c>
      <c r="AQ220">
        <v>5.6850629580862408</v>
      </c>
      <c r="AR220">
        <v>1</v>
      </c>
      <c r="AS220">
        <v>0</v>
      </c>
      <c r="AT220">
        <v>0</v>
      </c>
      <c r="AU220">
        <v>0</v>
      </c>
      <c r="AV220">
        <v>5.9574471858448046</v>
      </c>
      <c r="AW220">
        <v>1.8958673552067911</v>
      </c>
    </row>
    <row r="221" spans="1:49">
      <c r="A221">
        <v>-42.095500000000023</v>
      </c>
      <c r="B221">
        <v>1.8464999999999949</v>
      </c>
      <c r="C221">
        <v>52.310000000000137</v>
      </c>
      <c r="D221">
        <v>43</v>
      </c>
      <c r="E221">
        <v>1256.9000000000001</v>
      </c>
      <c r="F221">
        <v>218</v>
      </c>
      <c r="G221">
        <v>49.531999999999982</v>
      </c>
      <c r="H221">
        <v>0.89034886387252676</v>
      </c>
      <c r="I221">
        <v>0.87960746268656764</v>
      </c>
      <c r="J221">
        <v>0</v>
      </c>
      <c r="K221">
        <v>0</v>
      </c>
      <c r="L221">
        <v>0.26458333333333628</v>
      </c>
      <c r="M221">
        <v>0</v>
      </c>
      <c r="N221">
        <v>89.43464880952385</v>
      </c>
      <c r="O221">
        <v>36.162953138757651</v>
      </c>
      <c r="P221" t="b">
        <v>1</v>
      </c>
      <c r="Q221">
        <v>0</v>
      </c>
      <c r="R221" t="b">
        <v>0</v>
      </c>
      <c r="S221">
        <v>36.162953138757651</v>
      </c>
      <c r="T221">
        <v>354.67193758904523</v>
      </c>
      <c r="U221">
        <v>1309.4487935787549</v>
      </c>
      <c r="V221">
        <v>973.66249858245737</v>
      </c>
      <c r="W221">
        <v>5</v>
      </c>
      <c r="X221">
        <v>1309.4487935787549</v>
      </c>
      <c r="Y221" t="b">
        <v>0</v>
      </c>
      <c r="Z221">
        <v>1309.4487935787549</v>
      </c>
      <c r="AA221" t="b">
        <v>0</v>
      </c>
      <c r="AB221">
        <v>263.72223688582272</v>
      </c>
      <c r="AC221">
        <v>36.162953138757651</v>
      </c>
      <c r="AD221" t="b">
        <v>0</v>
      </c>
      <c r="AE221">
        <v>0</v>
      </c>
      <c r="AF221">
        <v>0</v>
      </c>
      <c r="AG221">
        <v>1</v>
      </c>
      <c r="AH221">
        <v>26.638006589607091</v>
      </c>
      <c r="AI221">
        <v>263.72223688582272</v>
      </c>
      <c r="AJ221">
        <v>36.162953138757644</v>
      </c>
      <c r="AK221">
        <v>0</v>
      </c>
      <c r="AL221">
        <v>36.162953138757644</v>
      </c>
      <c r="AM221">
        <v>1</v>
      </c>
      <c r="AN221">
        <v>0</v>
      </c>
      <c r="AO221">
        <v>37.056150025962609</v>
      </c>
      <c r="AP221">
        <v>0</v>
      </c>
      <c r="AQ221">
        <v>7.3034427570113616</v>
      </c>
      <c r="AR221">
        <v>1</v>
      </c>
      <c r="AS221">
        <v>0</v>
      </c>
      <c r="AT221">
        <v>0</v>
      </c>
      <c r="AU221">
        <v>0</v>
      </c>
      <c r="AV221">
        <v>7.5822414398649336</v>
      </c>
      <c r="AW221">
        <v>2.4129335228168882</v>
      </c>
    </row>
    <row r="222" spans="1:49">
      <c r="A222">
        <v>-38.452500000000001</v>
      </c>
      <c r="B222">
        <v>2.5835000000000021</v>
      </c>
      <c r="C222">
        <v>29.62999999999996</v>
      </c>
      <c r="D222">
        <v>43.099999999999987</v>
      </c>
      <c r="E222">
        <v>1326.4</v>
      </c>
      <c r="F222">
        <v>219</v>
      </c>
      <c r="G222">
        <v>52.131999999999998</v>
      </c>
      <c r="H222">
        <v>0.29839018958531849</v>
      </c>
      <c r="I222">
        <v>0.80348507462686569</v>
      </c>
      <c r="J222">
        <v>0</v>
      </c>
      <c r="K222">
        <v>0</v>
      </c>
      <c r="L222">
        <v>0.11458333333333059</v>
      </c>
      <c r="M222">
        <v>0</v>
      </c>
      <c r="N222">
        <v>89.435527777777821</v>
      </c>
      <c r="O222">
        <v>17.41344792879168</v>
      </c>
      <c r="P222" t="b">
        <v>1</v>
      </c>
      <c r="Q222">
        <v>0</v>
      </c>
      <c r="R222" t="b">
        <v>0</v>
      </c>
      <c r="S222">
        <v>17.41344792879168</v>
      </c>
      <c r="T222">
        <v>373.28913531438491</v>
      </c>
      <c r="U222">
        <v>1378.183487580709</v>
      </c>
      <c r="V222">
        <v>445.46214480200388</v>
      </c>
      <c r="W222">
        <v>5</v>
      </c>
      <c r="X222">
        <v>1378.183487580709</v>
      </c>
      <c r="Y222" t="b">
        <v>0</v>
      </c>
      <c r="Z222">
        <v>1378.183487580709</v>
      </c>
      <c r="AA222" t="b">
        <v>0</v>
      </c>
      <c r="AB222">
        <v>120.6560522215612</v>
      </c>
      <c r="AC222">
        <v>17.41344792879168</v>
      </c>
      <c r="AD222" t="b">
        <v>0</v>
      </c>
      <c r="AE222">
        <v>0</v>
      </c>
      <c r="AF222">
        <v>0</v>
      </c>
      <c r="AG222">
        <v>1</v>
      </c>
      <c r="AH222">
        <v>26.638006589607091</v>
      </c>
      <c r="AI222">
        <v>120.6560522215612</v>
      </c>
      <c r="AJ222">
        <v>17.41344792879168</v>
      </c>
      <c r="AK222">
        <v>0</v>
      </c>
      <c r="AL222">
        <v>17.41344792879168</v>
      </c>
      <c r="AM222">
        <v>1</v>
      </c>
      <c r="AN222">
        <v>0</v>
      </c>
      <c r="AO222">
        <v>18.226316294928228</v>
      </c>
      <c r="AP222">
        <v>0</v>
      </c>
      <c r="AQ222">
        <v>3.741072219111083</v>
      </c>
      <c r="AR222">
        <v>1</v>
      </c>
      <c r="AS222">
        <v>3</v>
      </c>
      <c r="AT222">
        <v>0</v>
      </c>
      <c r="AU222">
        <v>0</v>
      </c>
      <c r="AV222">
        <v>4.0346244116626373</v>
      </c>
      <c r="AW222">
        <v>1.2839581240042339</v>
      </c>
    </row>
    <row r="223" spans="1:49">
      <c r="A223">
        <v>-38.317599999999999</v>
      </c>
      <c r="B223">
        <v>2.3767</v>
      </c>
      <c r="C223">
        <v>35.100000000000009</v>
      </c>
      <c r="D223">
        <v>44</v>
      </c>
      <c r="E223">
        <v>1367.5000000000009</v>
      </c>
      <c r="F223">
        <v>220</v>
      </c>
      <c r="G223">
        <v>51.898000000000003</v>
      </c>
      <c r="H223">
        <v>-0.11224295554711269</v>
      </c>
      <c r="I223">
        <v>0.80066626865671642</v>
      </c>
      <c r="J223">
        <v>0</v>
      </c>
      <c r="K223">
        <v>0</v>
      </c>
      <c r="L223">
        <v>0.28333333333333338</v>
      </c>
      <c r="M223">
        <v>0</v>
      </c>
      <c r="N223">
        <v>89.43651194444449</v>
      </c>
      <c r="O223">
        <v>2.8692475226716012</v>
      </c>
      <c r="P223" t="b">
        <v>1</v>
      </c>
      <c r="Q223">
        <v>0</v>
      </c>
      <c r="R223" t="b">
        <v>0</v>
      </c>
      <c r="S223">
        <v>2.8692475226716012</v>
      </c>
      <c r="T223">
        <v>371.61358751910433</v>
      </c>
      <c r="U223">
        <v>1371.997365120533</v>
      </c>
      <c r="V223">
        <v>73.730607522075729</v>
      </c>
      <c r="W223">
        <v>5</v>
      </c>
      <c r="X223">
        <v>1371.997365120533</v>
      </c>
      <c r="Y223" t="b">
        <v>0</v>
      </c>
      <c r="Z223">
        <v>1371.997365120533</v>
      </c>
      <c r="AA223" t="b">
        <v>0</v>
      </c>
      <c r="AB223">
        <v>19.970370401428958</v>
      </c>
      <c r="AC223">
        <v>2.8692475226716012</v>
      </c>
      <c r="AD223" t="b">
        <v>0</v>
      </c>
      <c r="AE223">
        <v>0</v>
      </c>
      <c r="AF223">
        <v>0</v>
      </c>
      <c r="AG223">
        <v>1</v>
      </c>
      <c r="AH223">
        <v>26.638006589607091</v>
      </c>
      <c r="AI223">
        <v>19.970370401428958</v>
      </c>
      <c r="AJ223">
        <v>2.8692475226715999</v>
      </c>
      <c r="AK223">
        <v>0</v>
      </c>
      <c r="AL223">
        <v>2.8692475226715999</v>
      </c>
      <c r="AM223">
        <v>1</v>
      </c>
      <c r="AN223">
        <v>0</v>
      </c>
      <c r="AO223">
        <v>3.6973729495109731</v>
      </c>
      <c r="AP223">
        <v>0</v>
      </c>
      <c r="AQ223">
        <v>1.289194045951034</v>
      </c>
      <c r="AR223">
        <v>1</v>
      </c>
      <c r="AS223">
        <v>3</v>
      </c>
      <c r="AT223">
        <v>0</v>
      </c>
      <c r="AU223">
        <v>0</v>
      </c>
      <c r="AV223">
        <v>1.56595979803416</v>
      </c>
      <c r="AW223">
        <v>0.49834299290362571</v>
      </c>
    </row>
    <row r="224" spans="1:49">
      <c r="A224">
        <v>-38.013500000000001</v>
      </c>
      <c r="B224">
        <v>2.4328999999999992</v>
      </c>
      <c r="C224">
        <v>33.299999999999997</v>
      </c>
      <c r="D224">
        <v>44</v>
      </c>
      <c r="E224">
        <v>1137.2</v>
      </c>
      <c r="F224">
        <v>221</v>
      </c>
      <c r="G224">
        <v>52.094000000000001</v>
      </c>
      <c r="H224">
        <v>0.118914965936467</v>
      </c>
      <c r="I224">
        <v>0.79431194029850749</v>
      </c>
      <c r="J224">
        <v>0</v>
      </c>
      <c r="K224">
        <v>0</v>
      </c>
      <c r="L224">
        <v>0.27916666666666767</v>
      </c>
      <c r="M224">
        <v>0</v>
      </c>
      <c r="N224">
        <v>89.437466230158776</v>
      </c>
      <c r="O224">
        <v>11.060872964119641</v>
      </c>
      <c r="P224" t="b">
        <v>1</v>
      </c>
      <c r="Q224">
        <v>0</v>
      </c>
      <c r="R224" t="b">
        <v>0</v>
      </c>
      <c r="S224">
        <v>11.060872964119641</v>
      </c>
      <c r="T224">
        <v>373.01703780916841</v>
      </c>
      <c r="U224">
        <v>1377.1789035914501</v>
      </c>
      <c r="V224">
        <v>283.16013941192853</v>
      </c>
      <c r="W224">
        <v>6</v>
      </c>
      <c r="X224">
        <v>1112.760554101892</v>
      </c>
      <c r="Y224" t="b">
        <v>1</v>
      </c>
      <c r="Z224">
        <v>1112.760554101892</v>
      </c>
      <c r="AA224" t="b">
        <v>0</v>
      </c>
      <c r="AB224">
        <v>76.695595723707612</v>
      </c>
      <c r="AC224">
        <v>11.060872964119641</v>
      </c>
      <c r="AD224" t="b">
        <v>0</v>
      </c>
      <c r="AE224">
        <v>0</v>
      </c>
      <c r="AF224">
        <v>24.439445898108492</v>
      </c>
      <c r="AG224">
        <v>0.93436792356811138</v>
      </c>
      <c r="AH224">
        <v>26.638006589607091</v>
      </c>
      <c r="AI224">
        <v>101.5877036690062</v>
      </c>
      <c r="AJ224">
        <v>11.83781322659387</v>
      </c>
      <c r="AK224">
        <v>6.6674119317442688</v>
      </c>
      <c r="AL224">
        <v>12.09780590411717</v>
      </c>
      <c r="AM224">
        <v>1</v>
      </c>
      <c r="AN224">
        <v>0</v>
      </c>
      <c r="AO224">
        <v>12.93516803478146</v>
      </c>
      <c r="AP224">
        <v>0</v>
      </c>
      <c r="AQ224">
        <v>2.771830404984307</v>
      </c>
      <c r="AR224">
        <v>1</v>
      </c>
      <c r="AS224">
        <v>3</v>
      </c>
      <c r="AT224">
        <v>0</v>
      </c>
      <c r="AU224">
        <v>0</v>
      </c>
      <c r="AV224">
        <v>3.0147149248201819</v>
      </c>
      <c r="AW224">
        <v>0.95938737397481133</v>
      </c>
    </row>
    <row r="225" spans="1:49">
      <c r="A225">
        <v>-37.820700000000002</v>
      </c>
      <c r="B225">
        <v>2.5139000000000018</v>
      </c>
      <c r="C225">
        <v>33.380000000000003</v>
      </c>
      <c r="D225">
        <v>44</v>
      </c>
      <c r="E225">
        <v>1130.5999999999999</v>
      </c>
      <c r="F225">
        <v>222</v>
      </c>
      <c r="G225">
        <v>52.43</v>
      </c>
      <c r="H225">
        <v>7.9916425134566538E-2</v>
      </c>
      <c r="I225">
        <v>0.79028328358208966</v>
      </c>
      <c r="J225">
        <v>0</v>
      </c>
      <c r="K225">
        <v>0</v>
      </c>
      <c r="L225">
        <v>0.24541666666666639</v>
      </c>
      <c r="M225">
        <v>0</v>
      </c>
      <c r="N225">
        <v>89.438447738095277</v>
      </c>
      <c r="O225">
        <v>9.7817870136472607</v>
      </c>
      <c r="P225" t="b">
        <v>1</v>
      </c>
      <c r="Q225">
        <v>0</v>
      </c>
      <c r="R225" t="b">
        <v>0</v>
      </c>
      <c r="S225">
        <v>9.7817870136472607</v>
      </c>
      <c r="T225">
        <v>375.42295259213529</v>
      </c>
      <c r="U225">
        <v>1386.0615409701641</v>
      </c>
      <c r="V225">
        <v>248.8105340515109</v>
      </c>
      <c r="W225">
        <v>6</v>
      </c>
      <c r="X225">
        <v>1119.937725103892</v>
      </c>
      <c r="Y225" t="b">
        <v>0</v>
      </c>
      <c r="Z225">
        <v>1119.937725103892</v>
      </c>
      <c r="AA225" t="b">
        <v>0</v>
      </c>
      <c r="AB225">
        <v>67.391802289141623</v>
      </c>
      <c r="AC225">
        <v>9.7817870136472607</v>
      </c>
      <c r="AD225" t="b">
        <v>0</v>
      </c>
      <c r="AE225">
        <v>0</v>
      </c>
      <c r="AF225">
        <v>0</v>
      </c>
      <c r="AG225">
        <v>0.93066695527766774</v>
      </c>
      <c r="AH225">
        <v>26.658060781052551</v>
      </c>
      <c r="AI225">
        <v>89.619272962709417</v>
      </c>
      <c r="AJ225">
        <v>10.51051287270518</v>
      </c>
      <c r="AK225">
        <v>6.2135770603064344</v>
      </c>
      <c r="AL225">
        <v>10.51051287270518</v>
      </c>
      <c r="AM225">
        <v>1</v>
      </c>
      <c r="AN225">
        <v>0</v>
      </c>
      <c r="AO225">
        <v>11.30079708446325</v>
      </c>
      <c r="AP225">
        <v>0</v>
      </c>
      <c r="AQ225">
        <v>2.4822224288036709</v>
      </c>
      <c r="AR225">
        <v>1</v>
      </c>
      <c r="AS225">
        <v>3</v>
      </c>
      <c r="AT225">
        <v>0</v>
      </c>
      <c r="AU225">
        <v>0</v>
      </c>
      <c r="AV225">
        <v>2.7221953223729418</v>
      </c>
      <c r="AW225">
        <v>0.86629744002533426</v>
      </c>
    </row>
    <row r="226" spans="1:49">
      <c r="A226">
        <v>-36.775800000000061</v>
      </c>
      <c r="B226">
        <v>2.163599999999998</v>
      </c>
      <c r="C226">
        <v>34.929999999999957</v>
      </c>
      <c r="D226">
        <v>44.099999999999987</v>
      </c>
      <c r="E226">
        <v>1136.0999999999999</v>
      </c>
      <c r="F226">
        <v>223</v>
      </c>
      <c r="G226">
        <v>52.738</v>
      </c>
      <c r="H226">
        <v>9.8086000191930367E-2</v>
      </c>
      <c r="I226">
        <v>0.76844955223880729</v>
      </c>
      <c r="J226">
        <v>0</v>
      </c>
      <c r="K226">
        <v>0</v>
      </c>
      <c r="L226">
        <v>0.26083333333333619</v>
      </c>
      <c r="M226">
        <v>0</v>
      </c>
      <c r="N226">
        <v>89.439375813492106</v>
      </c>
      <c r="O226">
        <v>10.521222767361399</v>
      </c>
      <c r="P226" t="b">
        <v>1</v>
      </c>
      <c r="Q226">
        <v>0</v>
      </c>
      <c r="R226" t="b">
        <v>0</v>
      </c>
      <c r="S226">
        <v>10.521222767361399</v>
      </c>
      <c r="T226">
        <v>377.62837447652169</v>
      </c>
      <c r="U226">
        <v>1394.2039585673181</v>
      </c>
      <c r="V226">
        <v>266.05595193175827</v>
      </c>
      <c r="W226">
        <v>6</v>
      </c>
      <c r="X226">
        <v>1126.5167985223929</v>
      </c>
      <c r="Y226" t="b">
        <v>0</v>
      </c>
      <c r="Z226">
        <v>1126.5167985223929</v>
      </c>
      <c r="AA226" t="b">
        <v>0</v>
      </c>
      <c r="AB226">
        <v>72.062825550313732</v>
      </c>
      <c r="AC226">
        <v>10.521222767361399</v>
      </c>
      <c r="AD226" t="b">
        <v>0</v>
      </c>
      <c r="AE226">
        <v>0</v>
      </c>
      <c r="AF226">
        <v>0</v>
      </c>
      <c r="AG226">
        <v>0.93257687760403685</v>
      </c>
      <c r="AH226">
        <v>26.676795970220649</v>
      </c>
      <c r="AI226">
        <v>95.63465214168599</v>
      </c>
      <c r="AJ226">
        <v>11.28188251288449</v>
      </c>
      <c r="AK226">
        <v>6.4479868566442491</v>
      </c>
      <c r="AL226">
        <v>11.28188251288449</v>
      </c>
      <c r="AM226">
        <v>1</v>
      </c>
      <c r="AN226">
        <v>0</v>
      </c>
      <c r="AO226">
        <v>12.05036649968506</v>
      </c>
      <c r="AP226">
        <v>0</v>
      </c>
      <c r="AQ226">
        <v>2.6154042879913821</v>
      </c>
      <c r="AR226">
        <v>1</v>
      </c>
      <c r="AS226">
        <v>3</v>
      </c>
      <c r="AT226">
        <v>0</v>
      </c>
      <c r="AU226">
        <v>0</v>
      </c>
      <c r="AV226">
        <v>2.8562797837928469</v>
      </c>
      <c r="AW226">
        <v>0.90896778947475787</v>
      </c>
    </row>
    <row r="227" spans="1:49">
      <c r="A227">
        <v>-26.754600000000028</v>
      </c>
      <c r="B227">
        <v>2.5197000000000038</v>
      </c>
      <c r="C227">
        <v>44.429999999999893</v>
      </c>
      <c r="D227">
        <v>45</v>
      </c>
      <c r="E227">
        <v>1137.3</v>
      </c>
      <c r="F227">
        <v>224</v>
      </c>
      <c r="G227">
        <v>53.11</v>
      </c>
      <c r="H227">
        <v>9.4406240764381089E-2</v>
      </c>
      <c r="I227">
        <v>0.55905134328358275</v>
      </c>
      <c r="J227">
        <v>0</v>
      </c>
      <c r="K227">
        <v>0</v>
      </c>
      <c r="L227">
        <v>9.5833333333333465E-2</v>
      </c>
      <c r="M227">
        <v>0</v>
      </c>
      <c r="N227">
        <v>89.440305039682585</v>
      </c>
      <c r="O227">
        <v>10.502859854948859</v>
      </c>
      <c r="P227" t="b">
        <v>1</v>
      </c>
      <c r="Q227">
        <v>0</v>
      </c>
      <c r="R227" t="b">
        <v>0</v>
      </c>
      <c r="S227">
        <v>10.502859854948859</v>
      </c>
      <c r="T227">
        <v>380.292065843378</v>
      </c>
      <c r="U227">
        <v>1404.0383070937521</v>
      </c>
      <c r="V227">
        <v>263.73130748485943</v>
      </c>
      <c r="W227">
        <v>6</v>
      </c>
      <c r="X227">
        <v>1134.4629521317511</v>
      </c>
      <c r="Y227" t="b">
        <v>0</v>
      </c>
      <c r="Z227">
        <v>1134.4629521317511</v>
      </c>
      <c r="AA227" t="b">
        <v>0</v>
      </c>
      <c r="AB227">
        <v>71.433181875639065</v>
      </c>
      <c r="AC227">
        <v>10.502859854948859</v>
      </c>
      <c r="AD227" t="b">
        <v>0</v>
      </c>
      <c r="AE227">
        <v>0</v>
      </c>
      <c r="AF227">
        <v>0</v>
      </c>
      <c r="AG227">
        <v>0.93227637471527081</v>
      </c>
      <c r="AH227">
        <v>26.696392297536221</v>
      </c>
      <c r="AI227">
        <v>94.829608160386172</v>
      </c>
      <c r="AJ227">
        <v>11.26582217441322</v>
      </c>
      <c r="AK227">
        <v>6.4222048489516936</v>
      </c>
      <c r="AL227">
        <v>11.26582217441322</v>
      </c>
      <c r="AM227">
        <v>1</v>
      </c>
      <c r="AN227">
        <v>0</v>
      </c>
      <c r="AO227">
        <v>11.82489269488646</v>
      </c>
      <c r="AP227">
        <v>0</v>
      </c>
      <c r="AQ227">
        <v>2.5767961445705039</v>
      </c>
      <c r="AR227">
        <v>1</v>
      </c>
      <c r="AS227">
        <v>3</v>
      </c>
      <c r="AT227">
        <v>0</v>
      </c>
      <c r="AU227">
        <v>0</v>
      </c>
      <c r="AV227">
        <v>2.8093379997881529</v>
      </c>
      <c r="AW227">
        <v>0.89402927753945682</v>
      </c>
    </row>
    <row r="228" spans="1:49">
      <c r="A228">
        <v>-21.729199999999999</v>
      </c>
      <c r="B228">
        <v>1.9449000000000001</v>
      </c>
      <c r="C228">
        <v>63.139999999999979</v>
      </c>
      <c r="D228">
        <v>45</v>
      </c>
      <c r="E228">
        <v>1141.0999999999999</v>
      </c>
      <c r="F228">
        <v>225</v>
      </c>
      <c r="G228">
        <v>53.42</v>
      </c>
      <c r="H228">
        <v>9.2622370083882188E-2</v>
      </c>
      <c r="I228">
        <v>0.45404298507462693</v>
      </c>
      <c r="J228">
        <v>0</v>
      </c>
      <c r="K228">
        <v>0</v>
      </c>
      <c r="L228">
        <v>0.11458333333333059</v>
      </c>
      <c r="M228">
        <v>0</v>
      </c>
      <c r="N228">
        <v>89.441190873015913</v>
      </c>
      <c r="O228">
        <v>10.533163838766111</v>
      </c>
      <c r="P228" t="b">
        <v>1</v>
      </c>
      <c r="Q228">
        <v>0</v>
      </c>
      <c r="R228" t="b">
        <v>0</v>
      </c>
      <c r="S228">
        <v>10.533163838766111</v>
      </c>
      <c r="T228">
        <v>382.51180864909162</v>
      </c>
      <c r="U228">
        <v>1412.2335975324461</v>
      </c>
      <c r="V228">
        <v>262.95738642793049</v>
      </c>
      <c r="W228">
        <v>6</v>
      </c>
      <c r="X228">
        <v>1141.084746806217</v>
      </c>
      <c r="Y228" t="b">
        <v>0</v>
      </c>
      <c r="Z228">
        <v>1141.084746806217</v>
      </c>
      <c r="AA228" t="b">
        <v>0</v>
      </c>
      <c r="AB228">
        <v>71.223560787630149</v>
      </c>
      <c r="AC228">
        <v>10.533163838766111</v>
      </c>
      <c r="AD228" t="b">
        <v>0</v>
      </c>
      <c r="AE228">
        <v>0</v>
      </c>
      <c r="AF228">
        <v>0</v>
      </c>
      <c r="AG228">
        <v>0.93215052458522141</v>
      </c>
      <c r="AH228">
        <v>26.71604161078977</v>
      </c>
      <c r="AI228">
        <v>94.564095547811505</v>
      </c>
      <c r="AJ228">
        <v>11.299852932500411</v>
      </c>
      <c r="AK228">
        <v>6.4161242759920043</v>
      </c>
      <c r="AL228">
        <v>11.299852932500411</v>
      </c>
      <c r="AM228">
        <v>1</v>
      </c>
      <c r="AN228">
        <v>0</v>
      </c>
      <c r="AO228">
        <v>11.75407314549102</v>
      </c>
      <c r="AP228">
        <v>0</v>
      </c>
      <c r="AQ228">
        <v>2.5652443991285541</v>
      </c>
      <c r="AR228">
        <v>1</v>
      </c>
      <c r="AS228">
        <v>3</v>
      </c>
      <c r="AT228">
        <v>0</v>
      </c>
      <c r="AU228">
        <v>0</v>
      </c>
      <c r="AV228">
        <v>2.7984078441785889</v>
      </c>
      <c r="AW228">
        <v>0.89055092102851052</v>
      </c>
    </row>
    <row r="229" spans="1:49">
      <c r="A229">
        <v>-23.451099999999911</v>
      </c>
      <c r="B229">
        <v>1.9130999999999989</v>
      </c>
      <c r="C229">
        <v>64.000000000000171</v>
      </c>
      <c r="D229">
        <v>45</v>
      </c>
      <c r="E229">
        <v>1152.5</v>
      </c>
      <c r="F229">
        <v>226</v>
      </c>
      <c r="G229">
        <v>53.851999999999997</v>
      </c>
      <c r="H229">
        <v>0.1534376122334242</v>
      </c>
      <c r="I229">
        <v>0.49002298507462511</v>
      </c>
      <c r="J229">
        <v>0</v>
      </c>
      <c r="K229">
        <v>0</v>
      </c>
      <c r="L229">
        <v>0.28291666666666709</v>
      </c>
      <c r="M229">
        <v>0</v>
      </c>
      <c r="N229">
        <v>89.441956349206393</v>
      </c>
      <c r="O229">
        <v>12.885153311475991</v>
      </c>
      <c r="P229" t="b">
        <v>1</v>
      </c>
      <c r="Q229">
        <v>0</v>
      </c>
      <c r="R229" t="b">
        <v>0</v>
      </c>
      <c r="S229">
        <v>12.885153311475991</v>
      </c>
      <c r="T229">
        <v>385.60512765576328</v>
      </c>
      <c r="U229">
        <v>1423.654131305078</v>
      </c>
      <c r="V229">
        <v>319.09365746542198</v>
      </c>
      <c r="W229">
        <v>6</v>
      </c>
      <c r="X229">
        <v>1150.312538094503</v>
      </c>
      <c r="Y229" t="b">
        <v>0</v>
      </c>
      <c r="Z229">
        <v>1150.312538094503</v>
      </c>
      <c r="AA229" t="b">
        <v>0</v>
      </c>
      <c r="AB229">
        <v>86.428401263657094</v>
      </c>
      <c r="AC229">
        <v>12.885153311475991</v>
      </c>
      <c r="AD229" t="b">
        <v>0</v>
      </c>
      <c r="AE229">
        <v>0</v>
      </c>
      <c r="AF229">
        <v>0</v>
      </c>
      <c r="AG229">
        <v>0.93717063005649648</v>
      </c>
      <c r="AH229">
        <v>26.735784237835961</v>
      </c>
      <c r="AI229">
        <v>114.1369988746255</v>
      </c>
      <c r="AJ229">
        <v>13.748993937954729</v>
      </c>
      <c r="AK229">
        <v>7.1711557265350896</v>
      </c>
      <c r="AL229">
        <v>13.748993937954729</v>
      </c>
      <c r="AM229">
        <v>1</v>
      </c>
      <c r="AN229">
        <v>0</v>
      </c>
      <c r="AO229">
        <v>14.239580279823761</v>
      </c>
      <c r="AP229">
        <v>0</v>
      </c>
      <c r="AQ229">
        <v>3.0071490882114369</v>
      </c>
      <c r="AR229">
        <v>1</v>
      </c>
      <c r="AS229">
        <v>3</v>
      </c>
      <c r="AT229">
        <v>0</v>
      </c>
      <c r="AU229">
        <v>0</v>
      </c>
      <c r="AV229">
        <v>3.24458413927147</v>
      </c>
      <c r="AW229">
        <v>1.0325397706390591</v>
      </c>
    </row>
    <row r="230" spans="1:49">
      <c r="A230">
        <v>-37.502799999999993</v>
      </c>
      <c r="B230">
        <v>2.0520999999999989</v>
      </c>
      <c r="C230">
        <v>35.740000000000023</v>
      </c>
      <c r="D230">
        <v>45</v>
      </c>
      <c r="E230">
        <v>1168.2</v>
      </c>
      <c r="F230">
        <v>227</v>
      </c>
      <c r="G230">
        <v>54.637999999999991</v>
      </c>
      <c r="H230">
        <v>0.30862718098241532</v>
      </c>
      <c r="I230">
        <v>0.78364059701492528</v>
      </c>
      <c r="J230">
        <v>0</v>
      </c>
      <c r="K230">
        <v>0</v>
      </c>
      <c r="L230">
        <v>0.26041666666666941</v>
      </c>
      <c r="M230">
        <v>0</v>
      </c>
      <c r="N230">
        <v>89.442743095238143</v>
      </c>
      <c r="O230">
        <v>18.90766543019101</v>
      </c>
      <c r="P230" t="b">
        <v>1</v>
      </c>
      <c r="Q230">
        <v>0</v>
      </c>
      <c r="R230" t="b">
        <v>0</v>
      </c>
      <c r="S230">
        <v>18.90766543019101</v>
      </c>
      <c r="T230">
        <v>391.23324973734668</v>
      </c>
      <c r="U230">
        <v>1444.4331580302839</v>
      </c>
      <c r="V230">
        <v>461.50194303212692</v>
      </c>
      <c r="W230">
        <v>6</v>
      </c>
      <c r="X230">
        <v>1167.10199168847</v>
      </c>
      <c r="Y230" t="b">
        <v>0</v>
      </c>
      <c r="Z230">
        <v>1167.10199168847</v>
      </c>
      <c r="AA230" t="b">
        <v>0</v>
      </c>
      <c r="AB230">
        <v>125.0005262817245</v>
      </c>
      <c r="AC230">
        <v>18.90766543019101</v>
      </c>
      <c r="AD230" t="b">
        <v>0</v>
      </c>
      <c r="AE230">
        <v>0</v>
      </c>
      <c r="AF230">
        <v>0</v>
      </c>
      <c r="AG230">
        <v>0.94454832475990425</v>
      </c>
      <c r="AH230">
        <v>26.758148362403961</v>
      </c>
      <c r="AI230">
        <v>163.78581971983479</v>
      </c>
      <c r="AJ230">
        <v>20.017679280726231</v>
      </c>
      <c r="AK230">
        <v>9.0821980840371168</v>
      </c>
      <c r="AL230">
        <v>20.017679280726231</v>
      </c>
      <c r="AM230">
        <v>1</v>
      </c>
      <c r="AN230">
        <v>0</v>
      </c>
      <c r="AO230">
        <v>20.802375704766099</v>
      </c>
      <c r="AP230">
        <v>0</v>
      </c>
      <c r="AQ230">
        <v>4.2159896806769419</v>
      </c>
      <c r="AR230">
        <v>1</v>
      </c>
      <c r="AS230">
        <v>0</v>
      </c>
      <c r="AT230">
        <v>0</v>
      </c>
      <c r="AU230">
        <v>0</v>
      </c>
      <c r="AV230">
        <v>4.4632904890848781</v>
      </c>
      <c r="AW230">
        <v>1.4203746119926419</v>
      </c>
    </row>
    <row r="231" spans="1:49">
      <c r="A231">
        <v>-37.803999999999988</v>
      </c>
      <c r="B231">
        <v>2.1328000000000018</v>
      </c>
      <c r="C231">
        <v>32.310000000000009</v>
      </c>
      <c r="D231">
        <v>45</v>
      </c>
      <c r="E231">
        <v>1189.5999999999999</v>
      </c>
      <c r="F231">
        <v>228</v>
      </c>
      <c r="G231">
        <v>56.01</v>
      </c>
      <c r="H231">
        <v>0.41038699717024851</v>
      </c>
      <c r="I231">
        <v>0.78993432835820876</v>
      </c>
      <c r="J231">
        <v>0</v>
      </c>
      <c r="K231">
        <v>0</v>
      </c>
      <c r="L231">
        <v>9.1666666666666591E-2</v>
      </c>
      <c r="M231">
        <v>0</v>
      </c>
      <c r="N231">
        <v>89.443573432539736</v>
      </c>
      <c r="O231">
        <v>23.40533285159345</v>
      </c>
      <c r="P231" t="b">
        <v>1</v>
      </c>
      <c r="Q231">
        <v>0</v>
      </c>
      <c r="R231" t="b">
        <v>0</v>
      </c>
      <c r="S231">
        <v>23.40533285159345</v>
      </c>
      <c r="T231">
        <v>401.05740176779523</v>
      </c>
      <c r="U231">
        <v>1480.7039273267001</v>
      </c>
      <c r="V231">
        <v>557.28796949604339</v>
      </c>
      <c r="W231">
        <v>6</v>
      </c>
      <c r="X231">
        <v>1196.408773279974</v>
      </c>
      <c r="Y231" t="b">
        <v>0</v>
      </c>
      <c r="Z231">
        <v>1196.408773279974</v>
      </c>
      <c r="AA231" t="b">
        <v>0</v>
      </c>
      <c r="AB231">
        <v>150.94473713327281</v>
      </c>
      <c r="AC231">
        <v>23.40533285159345</v>
      </c>
      <c r="AD231" t="b">
        <v>0</v>
      </c>
      <c r="AE231">
        <v>0</v>
      </c>
      <c r="AF231">
        <v>0</v>
      </c>
      <c r="AG231">
        <v>0.94736163093896408</v>
      </c>
      <c r="AH231">
        <v>26.787111938836951</v>
      </c>
      <c r="AI231">
        <v>197.19269535606631</v>
      </c>
      <c r="AJ231">
        <v>24.70580619609386</v>
      </c>
      <c r="AK231">
        <v>10.37990187429301</v>
      </c>
      <c r="AL231">
        <v>24.70580619609386</v>
      </c>
      <c r="AM231">
        <v>1</v>
      </c>
      <c r="AN231">
        <v>0</v>
      </c>
      <c r="AO231">
        <v>25.496762476889199</v>
      </c>
      <c r="AP231">
        <v>0</v>
      </c>
      <c r="AQ231">
        <v>5.0905071972656541</v>
      </c>
      <c r="AR231">
        <v>1</v>
      </c>
      <c r="AS231">
        <v>0</v>
      </c>
      <c r="AT231">
        <v>0</v>
      </c>
      <c r="AU231">
        <v>0</v>
      </c>
      <c r="AV231">
        <v>5.3420532411372781</v>
      </c>
      <c r="AW231">
        <v>1.700027551014303</v>
      </c>
    </row>
    <row r="232" spans="1:49">
      <c r="A232">
        <v>-38.1843</v>
      </c>
      <c r="B232">
        <v>1.6472000000000131</v>
      </c>
      <c r="C232">
        <v>30.17000000000003</v>
      </c>
      <c r="D232">
        <v>45.099999999999987</v>
      </c>
      <c r="E232">
        <v>1204.7</v>
      </c>
      <c r="F232">
        <v>229</v>
      </c>
      <c r="G232">
        <v>57.192</v>
      </c>
      <c r="H232">
        <v>0.17815816366992451</v>
      </c>
      <c r="I232">
        <v>0.79788089552238806</v>
      </c>
      <c r="J232">
        <v>0</v>
      </c>
      <c r="K232">
        <v>0</v>
      </c>
      <c r="L232">
        <v>9.1666666666666591E-2</v>
      </c>
      <c r="M232">
        <v>0</v>
      </c>
      <c r="N232">
        <v>89.444323432539733</v>
      </c>
      <c r="O232">
        <v>15.042379289575379</v>
      </c>
      <c r="P232" t="b">
        <v>1</v>
      </c>
      <c r="Q232">
        <v>0</v>
      </c>
      <c r="R232" t="b">
        <v>0</v>
      </c>
      <c r="S232">
        <v>15.042379289575379</v>
      </c>
      <c r="T232">
        <v>409.52106627216108</v>
      </c>
      <c r="U232">
        <v>1511.951776676819</v>
      </c>
      <c r="V232">
        <v>350.76129903530023</v>
      </c>
      <c r="W232">
        <v>6</v>
      </c>
      <c r="X232">
        <v>1221.6570355548699</v>
      </c>
      <c r="Y232" t="b">
        <v>0</v>
      </c>
      <c r="Z232">
        <v>1221.6570355548699</v>
      </c>
      <c r="AA232" t="b">
        <v>0</v>
      </c>
      <c r="AB232">
        <v>95.005768969474587</v>
      </c>
      <c r="AC232">
        <v>15.042379289575379</v>
      </c>
      <c r="AD232" t="b">
        <v>0</v>
      </c>
      <c r="AE232">
        <v>0</v>
      </c>
      <c r="AF232">
        <v>0</v>
      </c>
      <c r="AG232">
        <v>0.93896354980728869</v>
      </c>
      <c r="AH232">
        <v>26.821146241299431</v>
      </c>
      <c r="AI232">
        <v>125.2246663500206</v>
      </c>
      <c r="AJ232">
        <v>16.020195131815981</v>
      </c>
      <c r="AK232">
        <v>7.6432691105719206</v>
      </c>
      <c r="AL232">
        <v>16.020195131815981</v>
      </c>
      <c r="AM232">
        <v>1</v>
      </c>
      <c r="AN232">
        <v>0</v>
      </c>
      <c r="AO232">
        <v>16.818440578042981</v>
      </c>
      <c r="AP232">
        <v>0</v>
      </c>
      <c r="AQ232">
        <v>3.4751353881352269</v>
      </c>
      <c r="AR232">
        <v>1</v>
      </c>
      <c r="AS232">
        <v>3</v>
      </c>
      <c r="AT232">
        <v>0</v>
      </c>
      <c r="AU232">
        <v>0</v>
      </c>
      <c r="AV232">
        <v>3.7228640084335849</v>
      </c>
      <c r="AW232">
        <v>1.1847450965631441</v>
      </c>
    </row>
    <row r="233" spans="1:49">
      <c r="A233">
        <v>-40.829199999999851</v>
      </c>
      <c r="B233">
        <v>1.906899999999867</v>
      </c>
      <c r="C233">
        <v>23.790000000000141</v>
      </c>
      <c r="D233">
        <v>46</v>
      </c>
      <c r="E233">
        <v>1211.4000000000001</v>
      </c>
      <c r="F233">
        <v>230</v>
      </c>
      <c r="G233">
        <v>57.244</v>
      </c>
      <c r="H233">
        <v>-9.4686318516616907E-2</v>
      </c>
      <c r="I233">
        <v>0.85314746268656405</v>
      </c>
      <c r="J233">
        <v>0</v>
      </c>
      <c r="K233">
        <v>0</v>
      </c>
      <c r="L233">
        <v>9.1666666666666591E-2</v>
      </c>
      <c r="M233">
        <v>0</v>
      </c>
      <c r="N233">
        <v>89.445028611111155</v>
      </c>
      <c r="O233">
        <v>4.4780998392232938</v>
      </c>
      <c r="P233" t="b">
        <v>1</v>
      </c>
      <c r="Q233">
        <v>0</v>
      </c>
      <c r="R233" t="b">
        <v>0</v>
      </c>
      <c r="S233">
        <v>4.4780998392232938</v>
      </c>
      <c r="T233">
        <v>409.89341022666792</v>
      </c>
      <c r="U233">
        <v>1513.3264705568581</v>
      </c>
      <c r="V233">
        <v>104.3263991012617</v>
      </c>
      <c r="W233">
        <v>6</v>
      </c>
      <c r="X233">
        <v>1222.767788209941</v>
      </c>
      <c r="Y233" t="b">
        <v>0</v>
      </c>
      <c r="Z233">
        <v>1222.767788209941</v>
      </c>
      <c r="AA233" t="b">
        <v>0</v>
      </c>
      <c r="AB233">
        <v>28.25742120835908</v>
      </c>
      <c r="AC233">
        <v>4.4780998392232938</v>
      </c>
      <c r="AD233" t="b">
        <v>0</v>
      </c>
      <c r="AE233">
        <v>0</v>
      </c>
      <c r="AF233">
        <v>0</v>
      </c>
      <c r="AG233">
        <v>0.8891928776539485</v>
      </c>
      <c r="AH233">
        <v>26.84650952096597</v>
      </c>
      <c r="AI233">
        <v>39.33011254342243</v>
      </c>
      <c r="AJ233">
        <v>5.0361400228917006</v>
      </c>
      <c r="AK233">
        <v>4.3580565924829813</v>
      </c>
      <c r="AL233">
        <v>5.0361400228917006</v>
      </c>
      <c r="AM233">
        <v>1</v>
      </c>
      <c r="AN233">
        <v>0</v>
      </c>
      <c r="AO233">
        <v>5.889365736182965</v>
      </c>
      <c r="AP233">
        <v>0</v>
      </c>
      <c r="AQ233">
        <v>1.582526057658513</v>
      </c>
      <c r="AR233">
        <v>1</v>
      </c>
      <c r="AS233">
        <v>3</v>
      </c>
      <c r="AT233">
        <v>0</v>
      </c>
      <c r="AU233">
        <v>0</v>
      </c>
      <c r="AV233">
        <v>1.812080204553822</v>
      </c>
      <c r="AW233">
        <v>0.57666708535710909</v>
      </c>
    </row>
    <row r="234" spans="1:49">
      <c r="A234">
        <v>-64.966899999999967</v>
      </c>
      <c r="B234">
        <v>23.947499999999948</v>
      </c>
      <c r="C234">
        <v>1.1600000000000019</v>
      </c>
      <c r="D234">
        <v>46</v>
      </c>
      <c r="E234">
        <v>1214.8</v>
      </c>
      <c r="F234">
        <v>231</v>
      </c>
      <c r="G234">
        <v>56.608000000000011</v>
      </c>
      <c r="H234">
        <v>-0.28607955627011078</v>
      </c>
      <c r="I234">
        <v>1.3575173134328351</v>
      </c>
      <c r="J234">
        <v>0</v>
      </c>
      <c r="K234">
        <v>0</v>
      </c>
      <c r="L234">
        <v>0.1137499999999967</v>
      </c>
      <c r="M234">
        <v>0</v>
      </c>
      <c r="N234">
        <v>89.45015845238099</v>
      </c>
      <c r="O234">
        <v>-2.9906631459783419</v>
      </c>
      <c r="P234" t="b">
        <v>1</v>
      </c>
      <c r="Q234">
        <v>0</v>
      </c>
      <c r="R234" t="b">
        <v>0</v>
      </c>
      <c r="S234">
        <v>-2.9906631459783419</v>
      </c>
      <c r="T234">
        <v>405.33935724462327</v>
      </c>
      <c r="U234">
        <v>1496.5129069471491</v>
      </c>
      <c r="V234">
        <v>-70.456344438019713</v>
      </c>
      <c r="W234">
        <v>6</v>
      </c>
      <c r="X234">
        <v>1209.1824288132971</v>
      </c>
      <c r="Y234" t="b">
        <v>0</v>
      </c>
      <c r="Z234">
        <v>1209.1824288132971</v>
      </c>
      <c r="AA234" t="b">
        <v>0</v>
      </c>
      <c r="AB234">
        <v>-19.083516911706312</v>
      </c>
      <c r="AC234">
        <v>-2.9906631459783419</v>
      </c>
      <c r="AD234" t="b">
        <v>0</v>
      </c>
      <c r="AE234">
        <v>0</v>
      </c>
      <c r="AF234">
        <v>0</v>
      </c>
      <c r="AG234">
        <v>0.80171604929548734</v>
      </c>
      <c r="AH234">
        <v>26.860217109390039</v>
      </c>
      <c r="AI234">
        <v>-18.935101219203968</v>
      </c>
      <c r="AJ234">
        <v>-2.397662642167369</v>
      </c>
      <c r="AK234">
        <v>0.14841569250234701</v>
      </c>
      <c r="AL234">
        <v>-2.397662642167369</v>
      </c>
      <c r="AM234">
        <v>1</v>
      </c>
      <c r="AN234">
        <v>0</v>
      </c>
      <c r="AO234">
        <v>-1.0401452596966521</v>
      </c>
      <c r="AP234">
        <v>0</v>
      </c>
      <c r="AQ234">
        <v>0.44035173164467911</v>
      </c>
      <c r="AR234">
        <v>1</v>
      </c>
      <c r="AS234">
        <v>3</v>
      </c>
      <c r="AT234">
        <v>0</v>
      </c>
      <c r="AU234">
        <v>0</v>
      </c>
      <c r="AV234">
        <v>0.65948649969836504</v>
      </c>
      <c r="AW234">
        <v>0.20987159213907869</v>
      </c>
    </row>
    <row r="235" spans="1:49">
      <c r="A235">
        <v>-69.335900000000024</v>
      </c>
      <c r="B235">
        <v>32.083700000000007</v>
      </c>
      <c r="C235">
        <v>0.8</v>
      </c>
      <c r="D235">
        <v>46</v>
      </c>
      <c r="E235">
        <v>1211.0999999999999</v>
      </c>
      <c r="F235">
        <v>232</v>
      </c>
      <c r="G235">
        <v>55.288000000000011</v>
      </c>
      <c r="H235">
        <v>-0.39099545640292721</v>
      </c>
      <c r="I235">
        <v>1.448809850746269</v>
      </c>
      <c r="J235">
        <v>0</v>
      </c>
      <c r="K235">
        <v>0</v>
      </c>
      <c r="L235">
        <v>0.31249999999999978</v>
      </c>
      <c r="M235">
        <v>0</v>
      </c>
      <c r="N235">
        <v>89.461275753968295</v>
      </c>
      <c r="O235">
        <v>-7.005533058563846</v>
      </c>
      <c r="P235" t="b">
        <v>1</v>
      </c>
      <c r="Q235">
        <v>0</v>
      </c>
      <c r="R235" t="b">
        <v>0</v>
      </c>
      <c r="S235">
        <v>-7.005533058563846</v>
      </c>
      <c r="T235">
        <v>395.88754916868169</v>
      </c>
      <c r="U235">
        <v>1461.616831530773</v>
      </c>
      <c r="V235">
        <v>-168.98210882440009</v>
      </c>
      <c r="W235">
        <v>6</v>
      </c>
      <c r="X235">
        <v>1180.9863998768651</v>
      </c>
      <c r="Y235" t="b">
        <v>0</v>
      </c>
      <c r="Z235">
        <v>1180.9863998768651</v>
      </c>
      <c r="AA235" t="b">
        <v>0</v>
      </c>
      <c r="AB235">
        <v>-45.769801956771417</v>
      </c>
      <c r="AC235">
        <v>-7.005533058563846</v>
      </c>
      <c r="AD235" t="b">
        <v>0</v>
      </c>
      <c r="AE235">
        <v>0</v>
      </c>
      <c r="AF235">
        <v>0</v>
      </c>
      <c r="AG235">
        <v>0.89556259075089528</v>
      </c>
      <c r="AH235">
        <v>26.876598647256831</v>
      </c>
      <c r="AI235">
        <v>-50.729854478417842</v>
      </c>
      <c r="AJ235">
        <v>-6.2738933355184816</v>
      </c>
      <c r="AK235">
        <v>-4.9600525216464106</v>
      </c>
      <c r="AL235">
        <v>-6.2738933355184816</v>
      </c>
      <c r="AM235">
        <v>1</v>
      </c>
      <c r="AN235">
        <v>0.92828992028765267</v>
      </c>
      <c r="AO235">
        <v>-3.8963771203047211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</row>
    <row r="236" spans="1:49">
      <c r="A236">
        <v>-66.009400000000028</v>
      </c>
      <c r="B236">
        <v>30.160799999999998</v>
      </c>
      <c r="C236">
        <v>2.20999999999992</v>
      </c>
      <c r="D236">
        <v>46</v>
      </c>
      <c r="E236">
        <v>1191.5</v>
      </c>
      <c r="F236">
        <v>233</v>
      </c>
      <c r="G236">
        <v>53.984000000000009</v>
      </c>
      <c r="H236">
        <v>-0.33660528478484147</v>
      </c>
      <c r="I236">
        <v>1.3793008955223891</v>
      </c>
      <c r="J236">
        <v>0</v>
      </c>
      <c r="K236">
        <v>0</v>
      </c>
      <c r="L236">
        <v>0.29375000000000262</v>
      </c>
      <c r="M236">
        <v>0</v>
      </c>
      <c r="N236">
        <v>89.473625853174639</v>
      </c>
      <c r="O236">
        <v>-4.9960929637411544</v>
      </c>
      <c r="P236" t="b">
        <v>1</v>
      </c>
      <c r="Q236">
        <v>0</v>
      </c>
      <c r="R236" t="b">
        <v>0</v>
      </c>
      <c r="S236">
        <v>-4.9960929637411544</v>
      </c>
      <c r="T236">
        <v>386.55030846335762</v>
      </c>
      <c r="U236">
        <v>1427.1437388467159</v>
      </c>
      <c r="V236">
        <v>-123.4229346995465</v>
      </c>
      <c r="W236">
        <v>6</v>
      </c>
      <c r="X236">
        <v>1153.1321409881471</v>
      </c>
      <c r="Y236" t="b">
        <v>0</v>
      </c>
      <c r="Z236">
        <v>1153.1321409881471</v>
      </c>
      <c r="AA236" t="b">
        <v>0</v>
      </c>
      <c r="AB236">
        <v>-33.42983063367997</v>
      </c>
      <c r="AC236">
        <v>-4.9960929637411544</v>
      </c>
      <c r="AD236" t="b">
        <v>0</v>
      </c>
      <c r="AE236">
        <v>0</v>
      </c>
      <c r="AF236">
        <v>0</v>
      </c>
      <c r="AG236">
        <v>0.87189843929873456</v>
      </c>
      <c r="AH236">
        <v>26.89681006992998</v>
      </c>
      <c r="AI236">
        <v>-36.07353608357252</v>
      </c>
      <c r="AJ236">
        <v>-4.3560856576773004</v>
      </c>
      <c r="AK236">
        <v>-2.643705449892543</v>
      </c>
      <c r="AL236">
        <v>-4.3560856576773004</v>
      </c>
      <c r="AM236">
        <v>1</v>
      </c>
      <c r="AN236">
        <v>0</v>
      </c>
      <c r="AO236">
        <v>-2.9752314097922361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</row>
    <row r="237" spans="1:49">
      <c r="A237">
        <v>-61.495999999999981</v>
      </c>
      <c r="B237">
        <v>29.845600000000001</v>
      </c>
      <c r="C237">
        <v>13.410000000000091</v>
      </c>
      <c r="D237">
        <v>46</v>
      </c>
      <c r="E237">
        <v>1166.0999999999999</v>
      </c>
      <c r="F237">
        <v>234</v>
      </c>
      <c r="G237">
        <v>52.822000000000003</v>
      </c>
      <c r="H237">
        <v>-0.31758340445771621</v>
      </c>
      <c r="I237">
        <v>1.284991044776119</v>
      </c>
      <c r="J237">
        <v>0</v>
      </c>
      <c r="K237">
        <v>0</v>
      </c>
      <c r="L237">
        <v>0.12499999999999981</v>
      </c>
      <c r="M237">
        <v>0</v>
      </c>
      <c r="N237">
        <v>89.485531884920675</v>
      </c>
      <c r="O237">
        <v>-4.3323484194670234</v>
      </c>
      <c r="P237" t="b">
        <v>1</v>
      </c>
      <c r="Q237">
        <v>0</v>
      </c>
      <c r="R237" t="b">
        <v>0</v>
      </c>
      <c r="S237">
        <v>-4.3323484194670234</v>
      </c>
      <c r="T237">
        <v>378.22985317226352</v>
      </c>
      <c r="U237">
        <v>1396.4246179119971</v>
      </c>
      <c r="V237">
        <v>-109.38026076548211</v>
      </c>
      <c r="W237">
        <v>6</v>
      </c>
      <c r="X237">
        <v>1128.311091272893</v>
      </c>
      <c r="Y237" t="b">
        <v>0</v>
      </c>
      <c r="Z237">
        <v>1128.311091272893</v>
      </c>
      <c r="AA237" t="b">
        <v>0</v>
      </c>
      <c r="AB237">
        <v>-29.626289481441539</v>
      </c>
      <c r="AC237">
        <v>-4.3323484194670234</v>
      </c>
      <c r="AD237" t="b">
        <v>0</v>
      </c>
      <c r="AE237">
        <v>0</v>
      </c>
      <c r="AF237">
        <v>0</v>
      </c>
      <c r="AG237">
        <v>0.8611257939797442</v>
      </c>
      <c r="AH237">
        <v>26.914490162698751</v>
      </c>
      <c r="AI237">
        <v>-31.574210460866439</v>
      </c>
      <c r="AJ237">
        <v>-3.73069697251043</v>
      </c>
      <c r="AK237">
        <v>-1.9479209794249039</v>
      </c>
      <c r="AL237">
        <v>-3.73069697251043</v>
      </c>
      <c r="AM237">
        <v>1</v>
      </c>
      <c r="AN237">
        <v>0</v>
      </c>
      <c r="AO237">
        <v>-2.4394232886289231</v>
      </c>
      <c r="AP237">
        <v>0</v>
      </c>
      <c r="AQ237">
        <v>0.18736644053117471</v>
      </c>
      <c r="AR237">
        <v>1</v>
      </c>
      <c r="AS237">
        <v>3</v>
      </c>
      <c r="AT237">
        <v>0</v>
      </c>
      <c r="AU237">
        <v>0</v>
      </c>
      <c r="AV237">
        <v>0.39482075119082871</v>
      </c>
      <c r="AW237">
        <v>0.12564572542404651</v>
      </c>
    </row>
    <row r="238" spans="1:49">
      <c r="A238">
        <v>-64.594399999999979</v>
      </c>
      <c r="B238">
        <v>28.667999999999999</v>
      </c>
      <c r="C238">
        <v>0</v>
      </c>
      <c r="D238">
        <v>46.099999999999987</v>
      </c>
      <c r="E238">
        <v>1101.000000000002</v>
      </c>
      <c r="F238">
        <v>235</v>
      </c>
      <c r="G238">
        <v>51.62</v>
      </c>
      <c r="H238">
        <v>-0.36306109738430598</v>
      </c>
      <c r="I238">
        <v>1.3497337313432829</v>
      </c>
      <c r="J238">
        <v>0</v>
      </c>
      <c r="K238">
        <v>0</v>
      </c>
      <c r="L238">
        <v>0.1245833333333335</v>
      </c>
      <c r="M238">
        <v>0</v>
      </c>
      <c r="N238">
        <v>89.49714172619052</v>
      </c>
      <c r="O238">
        <v>-5.9485410790095496</v>
      </c>
      <c r="P238" t="b">
        <v>1</v>
      </c>
      <c r="Q238">
        <v>0</v>
      </c>
      <c r="R238" t="b">
        <v>0</v>
      </c>
      <c r="S238">
        <v>-5.9485410790095496</v>
      </c>
      <c r="T238">
        <v>369.62297945462569</v>
      </c>
      <c r="U238">
        <v>1364.648040146478</v>
      </c>
      <c r="V238">
        <v>-153.6819574864858</v>
      </c>
      <c r="W238">
        <v>6</v>
      </c>
      <c r="X238">
        <v>1102.635616438354</v>
      </c>
      <c r="Y238" t="b">
        <v>0</v>
      </c>
      <c r="Z238">
        <v>1102.635616438354</v>
      </c>
      <c r="AA238" t="b">
        <v>0</v>
      </c>
      <c r="AB238">
        <v>-41.625665624725293</v>
      </c>
      <c r="AC238">
        <v>-5.9485410790095496</v>
      </c>
      <c r="AD238" t="b">
        <v>0</v>
      </c>
      <c r="AE238">
        <v>0</v>
      </c>
      <c r="AF238">
        <v>0</v>
      </c>
      <c r="AG238">
        <v>0.8906859863005725</v>
      </c>
      <c r="AH238">
        <v>26.931110681395761</v>
      </c>
      <c r="AI238">
        <v>-45.885392379178569</v>
      </c>
      <c r="AJ238">
        <v>-5.2982821780070921</v>
      </c>
      <c r="AK238">
        <v>-4.2597267544532684</v>
      </c>
      <c r="AL238">
        <v>-5.2982821780070921</v>
      </c>
      <c r="AM238">
        <v>1</v>
      </c>
      <c r="AN238">
        <v>0.34119455992664482</v>
      </c>
      <c r="AO238">
        <v>-3.4956516969961542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</row>
    <row r="239" spans="1:49">
      <c r="A239">
        <v>-67.538200000000003</v>
      </c>
      <c r="B239">
        <v>28.121200000000002</v>
      </c>
      <c r="C239">
        <v>0</v>
      </c>
      <c r="D239">
        <v>47</v>
      </c>
      <c r="E239">
        <v>784.49999999999807</v>
      </c>
      <c r="F239">
        <v>236</v>
      </c>
      <c r="G239">
        <v>50.216000000000008</v>
      </c>
      <c r="H239">
        <v>-0.40183887267171148</v>
      </c>
      <c r="I239">
        <v>1.4112459701492539</v>
      </c>
      <c r="J239">
        <v>0</v>
      </c>
      <c r="K239">
        <v>0</v>
      </c>
      <c r="L239">
        <v>0.1208333333333334</v>
      </c>
      <c r="M239">
        <v>0</v>
      </c>
      <c r="N239">
        <v>89.508409424603215</v>
      </c>
      <c r="O239">
        <v>-7.2444508740102336</v>
      </c>
      <c r="P239" t="b">
        <v>1</v>
      </c>
      <c r="Q239">
        <v>0</v>
      </c>
      <c r="R239" t="b">
        <v>0</v>
      </c>
      <c r="S239">
        <v>-7.2444508740102336</v>
      </c>
      <c r="T239">
        <v>359.56969268294239</v>
      </c>
      <c r="U239">
        <v>1327.531305385424</v>
      </c>
      <c r="V239">
        <v>-192.39499713928359</v>
      </c>
      <c r="W239">
        <v>6</v>
      </c>
      <c r="X239">
        <v>1072.6452947514219</v>
      </c>
      <c r="Y239" t="b">
        <v>0</v>
      </c>
      <c r="Z239">
        <v>1072.6452947514219</v>
      </c>
      <c r="AA239" t="b">
        <v>0</v>
      </c>
      <c r="AB239">
        <v>-52.111321001972819</v>
      </c>
      <c r="AC239">
        <v>-7.2444508740102336</v>
      </c>
      <c r="AD239" t="b">
        <v>0</v>
      </c>
      <c r="AE239">
        <v>0</v>
      </c>
      <c r="AF239">
        <v>0</v>
      </c>
      <c r="AG239">
        <v>0.90550405735299755</v>
      </c>
      <c r="AH239">
        <v>26.949073972727771</v>
      </c>
      <c r="AI239">
        <v>-58.399768070929277</v>
      </c>
      <c r="AJ239">
        <v>-6.5598796597107363</v>
      </c>
      <c r="AK239">
        <v>-6.2884470689564651</v>
      </c>
      <c r="AL239">
        <v>-6.5598796597107363</v>
      </c>
      <c r="AM239">
        <v>1</v>
      </c>
      <c r="AN239">
        <v>2.7353778430205939</v>
      </c>
      <c r="AO239">
        <v>-2.4130832518339238</v>
      </c>
      <c r="AP239">
        <v>0</v>
      </c>
      <c r="AQ239">
        <v>0</v>
      </c>
      <c r="AR239">
        <v>1</v>
      </c>
      <c r="AS239">
        <v>3</v>
      </c>
      <c r="AT239">
        <v>0</v>
      </c>
      <c r="AU239">
        <v>0</v>
      </c>
      <c r="AV239">
        <v>0.12004636644611059</v>
      </c>
      <c r="AW239">
        <v>3.8202938298327348E-2</v>
      </c>
    </row>
    <row r="240" spans="1:49">
      <c r="A240">
        <v>-66.693200000000004</v>
      </c>
      <c r="B240">
        <v>27.8079</v>
      </c>
      <c r="C240">
        <v>0</v>
      </c>
      <c r="D240">
        <v>47</v>
      </c>
      <c r="E240">
        <v>1115.9999999999991</v>
      </c>
      <c r="F240">
        <v>237</v>
      </c>
      <c r="G240">
        <v>48.766000000000012</v>
      </c>
      <c r="H240">
        <v>-0.40791674526217209</v>
      </c>
      <c r="I240">
        <v>1.393589253731343</v>
      </c>
      <c r="J240">
        <v>0</v>
      </c>
      <c r="K240">
        <v>0</v>
      </c>
      <c r="L240">
        <v>0.1245833333333326</v>
      </c>
      <c r="M240">
        <v>0</v>
      </c>
      <c r="N240">
        <v>89.519506468254008</v>
      </c>
      <c r="O240">
        <v>-7.371668130915543</v>
      </c>
      <c r="P240" t="b">
        <v>1</v>
      </c>
      <c r="Q240">
        <v>0</v>
      </c>
      <c r="R240" t="b">
        <v>0</v>
      </c>
      <c r="S240">
        <v>-7.371668130915543</v>
      </c>
      <c r="T240">
        <v>349.18702472073392</v>
      </c>
      <c r="U240">
        <v>1289.19849526895</v>
      </c>
      <c r="V240">
        <v>-201.59467657307911</v>
      </c>
      <c r="W240">
        <v>6</v>
      </c>
      <c r="X240">
        <v>1041.672384177311</v>
      </c>
      <c r="Y240" t="b">
        <v>0</v>
      </c>
      <c r="Z240">
        <v>1041.672384177311</v>
      </c>
      <c r="AA240" t="b">
        <v>0</v>
      </c>
      <c r="AB240">
        <v>-54.603108497583698</v>
      </c>
      <c r="AC240">
        <v>-7.371668130915543</v>
      </c>
      <c r="AD240" t="b">
        <v>0</v>
      </c>
      <c r="AE240">
        <v>0</v>
      </c>
      <c r="AF240">
        <v>0</v>
      </c>
      <c r="AG240">
        <v>0.90858535311732569</v>
      </c>
      <c r="AH240">
        <v>26.96798513586759</v>
      </c>
      <c r="AI240">
        <v>-61.40047600938211</v>
      </c>
      <c r="AJ240">
        <v>-6.6977896917916349</v>
      </c>
      <c r="AK240">
        <v>-6.7973675117983987</v>
      </c>
      <c r="AL240">
        <v>-6.6977896917916349</v>
      </c>
      <c r="AM240">
        <v>1</v>
      </c>
      <c r="AN240">
        <v>1.5499692959308311</v>
      </c>
      <c r="AO240">
        <v>-3.5494349497510709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</row>
    <row r="241" spans="1:49">
      <c r="A241">
        <v>-64.829000000000022</v>
      </c>
      <c r="B241">
        <v>26.89670000000001</v>
      </c>
      <c r="C241">
        <v>0</v>
      </c>
      <c r="D241">
        <v>47</v>
      </c>
      <c r="E241">
        <v>1301.2</v>
      </c>
      <c r="F241">
        <v>238</v>
      </c>
      <c r="G241">
        <v>47.208000000000013</v>
      </c>
      <c r="H241">
        <v>-0.47316081294627299</v>
      </c>
      <c r="I241">
        <v>1.3546358208955229</v>
      </c>
      <c r="J241">
        <v>0</v>
      </c>
      <c r="K241">
        <v>0</v>
      </c>
      <c r="L241">
        <v>0.15833333333333299</v>
      </c>
      <c r="M241">
        <v>0</v>
      </c>
      <c r="N241">
        <v>89.530360555555589</v>
      </c>
      <c r="O241">
        <v>-9.3611511802254768</v>
      </c>
      <c r="P241" t="b">
        <v>1</v>
      </c>
      <c r="Q241">
        <v>0</v>
      </c>
      <c r="R241" t="b">
        <v>0</v>
      </c>
      <c r="S241">
        <v>-9.3611511802254768</v>
      </c>
      <c r="T241">
        <v>338.03102700685741</v>
      </c>
      <c r="U241">
        <v>1248.010551709317</v>
      </c>
      <c r="V241">
        <v>-264.45030739734858</v>
      </c>
      <c r="W241">
        <v>5</v>
      </c>
      <c r="X241">
        <v>1248.010551709317</v>
      </c>
      <c r="Y241" t="b">
        <v>1</v>
      </c>
      <c r="Z241">
        <v>1248.010551709317</v>
      </c>
      <c r="AA241" t="b">
        <v>0</v>
      </c>
      <c r="AB241">
        <v>-71.62792724738587</v>
      </c>
      <c r="AC241">
        <v>-9.3611511802254768</v>
      </c>
      <c r="AD241" t="b">
        <v>0</v>
      </c>
      <c r="AE241">
        <v>0</v>
      </c>
      <c r="AF241">
        <v>53.189448290682549</v>
      </c>
      <c r="AG241">
        <v>1</v>
      </c>
      <c r="AH241">
        <v>26.986600912915289</v>
      </c>
      <c r="AI241">
        <v>-71.627927247385855</v>
      </c>
      <c r="AJ241">
        <v>-9.361151180225475</v>
      </c>
      <c r="AK241">
        <v>0</v>
      </c>
      <c r="AL241">
        <v>-9.7601177321988573</v>
      </c>
      <c r="AM241">
        <v>1</v>
      </c>
      <c r="AN241">
        <v>4.1538258131261561</v>
      </c>
      <c r="AO241">
        <v>-4.2351251765869353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</row>
    <row r="242" spans="1:49">
      <c r="A242">
        <v>-61.453000000000031</v>
      </c>
      <c r="B242">
        <v>25.475600000000028</v>
      </c>
      <c r="C242">
        <v>2.2399999999998719</v>
      </c>
      <c r="D242">
        <v>47</v>
      </c>
      <c r="E242">
        <v>1262.8</v>
      </c>
      <c r="F242">
        <v>239</v>
      </c>
      <c r="G242">
        <v>45.537999999999997</v>
      </c>
      <c r="H242">
        <v>-0.38944000295274872</v>
      </c>
      <c r="I242">
        <v>1.284092537313434</v>
      </c>
      <c r="J242">
        <v>0</v>
      </c>
      <c r="K242">
        <v>0</v>
      </c>
      <c r="L242">
        <v>0.13958333333333589</v>
      </c>
      <c r="M242">
        <v>0</v>
      </c>
      <c r="N242">
        <v>89.540751884920667</v>
      </c>
      <c r="O242">
        <v>-6.585215473167322</v>
      </c>
      <c r="P242" t="b">
        <v>1</v>
      </c>
      <c r="Q242">
        <v>0</v>
      </c>
      <c r="R242" t="b">
        <v>0</v>
      </c>
      <c r="S242">
        <v>-6.585215473167322</v>
      </c>
      <c r="T242">
        <v>326.07305769865837</v>
      </c>
      <c r="U242">
        <v>1203.861729023447</v>
      </c>
      <c r="V242">
        <v>-192.85302525946031</v>
      </c>
      <c r="W242">
        <v>4</v>
      </c>
      <c r="X242">
        <v>1453.0611069312999</v>
      </c>
      <c r="Y242" t="b">
        <v>1</v>
      </c>
      <c r="Z242">
        <v>1453.0611069312999</v>
      </c>
      <c r="AA242" t="b">
        <v>0</v>
      </c>
      <c r="AB242">
        <v>-52.235380622822397</v>
      </c>
      <c r="AC242">
        <v>-6.585215473167322</v>
      </c>
      <c r="AD242" t="b">
        <v>0</v>
      </c>
      <c r="AE242">
        <v>0</v>
      </c>
      <c r="AF242">
        <v>-190.26110693130039</v>
      </c>
      <c r="AG242">
        <v>0.9073625630489347</v>
      </c>
      <c r="AH242">
        <v>26.986600912915289</v>
      </c>
      <c r="AI242">
        <v>-39.267960931036278</v>
      </c>
      <c r="AJ242">
        <v>-5.9751779899626056</v>
      </c>
      <c r="AK242">
        <v>12.96741969178613</v>
      </c>
      <c r="AL242">
        <v>-5.1927993459682638</v>
      </c>
      <c r="AM242">
        <v>1</v>
      </c>
      <c r="AN242">
        <v>0</v>
      </c>
      <c r="AO242">
        <v>-3.9032036532713472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</row>
    <row r="243" spans="1:49">
      <c r="A243">
        <v>-57.658299999999947</v>
      </c>
      <c r="B243">
        <v>21.33439999999997</v>
      </c>
      <c r="C243">
        <v>20.160000000000121</v>
      </c>
      <c r="D243">
        <v>47</v>
      </c>
      <c r="E243">
        <v>1216.5</v>
      </c>
      <c r="F243">
        <v>240</v>
      </c>
      <c r="G243">
        <v>44.238000000000007</v>
      </c>
      <c r="H243">
        <v>-0.44407917524272911</v>
      </c>
      <c r="I243">
        <v>1.204800298507462</v>
      </c>
      <c r="J243">
        <v>0</v>
      </c>
      <c r="K243">
        <v>0</v>
      </c>
      <c r="L243">
        <v>-2.9166666666666979E-2</v>
      </c>
      <c r="M243">
        <v>0</v>
      </c>
      <c r="N243">
        <v>89.550039583333358</v>
      </c>
      <c r="O243">
        <v>-8.1377142613187967</v>
      </c>
      <c r="P243" t="b">
        <v>1</v>
      </c>
      <c r="Q243">
        <v>0</v>
      </c>
      <c r="R243" t="b">
        <v>0</v>
      </c>
      <c r="S243">
        <v>-8.1377142613187967</v>
      </c>
      <c r="T243">
        <v>316.76445883598859</v>
      </c>
      <c r="U243">
        <v>1169.4943820224701</v>
      </c>
      <c r="V243">
        <v>-245.32249386517691</v>
      </c>
      <c r="W243">
        <v>4</v>
      </c>
      <c r="X243">
        <v>1411.579719101122</v>
      </c>
      <c r="Y243" t="b">
        <v>0</v>
      </c>
      <c r="Z243">
        <v>1411.579719101122</v>
      </c>
      <c r="AA243" t="b">
        <v>0</v>
      </c>
      <c r="AB243">
        <v>-66.447046008986149</v>
      </c>
      <c r="AC243">
        <v>-8.1377142613187967</v>
      </c>
      <c r="AD243" t="b">
        <v>0</v>
      </c>
      <c r="AE243">
        <v>0</v>
      </c>
      <c r="AF243">
        <v>0</v>
      </c>
      <c r="AG243">
        <v>0.91937433682667646</v>
      </c>
      <c r="AH243">
        <v>27.003453094434619</v>
      </c>
      <c r="AI243">
        <v>-50.612849095777378</v>
      </c>
      <c r="AJ243">
        <v>-7.481605652284955</v>
      </c>
      <c r="AK243">
        <v>15.834196913208769</v>
      </c>
      <c r="AL243">
        <v>-7.481605652284955</v>
      </c>
      <c r="AM243">
        <v>1</v>
      </c>
      <c r="AN243">
        <v>2.3403271503120489</v>
      </c>
      <c r="AO243">
        <v>-3.9163964334372601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</row>
    <row r="244" spans="1:49">
      <c r="A244">
        <v>-64.708200000000019</v>
      </c>
      <c r="B244">
        <v>25.9528</v>
      </c>
      <c r="C244">
        <v>0</v>
      </c>
      <c r="D244">
        <v>47</v>
      </c>
      <c r="E244">
        <v>1101.000000000002</v>
      </c>
      <c r="F244">
        <v>241</v>
      </c>
      <c r="G244">
        <v>42.198000000000008</v>
      </c>
      <c r="H244">
        <v>-0.61757662940965918</v>
      </c>
      <c r="I244">
        <v>1.352111641791045</v>
      </c>
      <c r="J244">
        <v>0</v>
      </c>
      <c r="K244">
        <v>0</v>
      </c>
      <c r="L244">
        <v>-2.9583333333333271E-2</v>
      </c>
      <c r="M244">
        <v>0</v>
      </c>
      <c r="N244">
        <v>89.559421964285733</v>
      </c>
      <c r="O244">
        <v>-12.87301577363794</v>
      </c>
      <c r="P244" t="b">
        <v>1</v>
      </c>
      <c r="Q244">
        <v>0</v>
      </c>
      <c r="R244" t="b">
        <v>0</v>
      </c>
      <c r="S244">
        <v>-12.87301577363794</v>
      </c>
      <c r="T244">
        <v>302.15711908226069</v>
      </c>
      <c r="U244">
        <v>1115.5640836517071</v>
      </c>
      <c r="V244">
        <v>-406.83550976999629</v>
      </c>
      <c r="W244">
        <v>4</v>
      </c>
      <c r="X244">
        <v>1346.4858489676101</v>
      </c>
      <c r="Y244" t="b">
        <v>0</v>
      </c>
      <c r="Z244">
        <v>1346.4858489676101</v>
      </c>
      <c r="AA244" t="b">
        <v>0</v>
      </c>
      <c r="AB244">
        <v>-110.1938000460445</v>
      </c>
      <c r="AC244">
        <v>-12.87301577363794</v>
      </c>
      <c r="AD244" t="b">
        <v>0</v>
      </c>
      <c r="AE244">
        <v>0</v>
      </c>
      <c r="AF244">
        <v>0</v>
      </c>
      <c r="AG244">
        <v>0.93655703518336075</v>
      </c>
      <c r="AH244">
        <v>27.021577982954181</v>
      </c>
      <c r="AI244">
        <v>-85.503544877142915</v>
      </c>
      <c r="AJ244">
        <v>-12.056313486826991</v>
      </c>
      <c r="AK244">
        <v>24.690255168901569</v>
      </c>
      <c r="AL244">
        <v>-12.056313486826991</v>
      </c>
      <c r="AM244">
        <v>1</v>
      </c>
      <c r="AN244">
        <v>7.0771379112441348</v>
      </c>
      <c r="AO244">
        <v>-3.4956516969961542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</row>
    <row r="245" spans="1:49">
      <c r="A245">
        <v>-61.077699999999993</v>
      </c>
      <c r="B245">
        <v>25.020399999999999</v>
      </c>
      <c r="C245">
        <v>0</v>
      </c>
      <c r="D245">
        <v>47</v>
      </c>
      <c r="E245">
        <v>802.59999999999695</v>
      </c>
      <c r="F245">
        <v>242</v>
      </c>
      <c r="G245">
        <v>39.914000000000023</v>
      </c>
      <c r="H245">
        <v>-0.68894764045195966</v>
      </c>
      <c r="I245">
        <v>1.276250447761194</v>
      </c>
      <c r="J245">
        <v>0</v>
      </c>
      <c r="K245">
        <v>0</v>
      </c>
      <c r="L245">
        <v>-3.3333333333333409E-2</v>
      </c>
      <c r="M245">
        <v>0</v>
      </c>
      <c r="N245">
        <v>89.569535694444468</v>
      </c>
      <c r="O245">
        <v>-14.25893040832462</v>
      </c>
      <c r="P245" t="b">
        <v>1</v>
      </c>
      <c r="Q245">
        <v>0</v>
      </c>
      <c r="R245" t="b">
        <v>0</v>
      </c>
      <c r="S245">
        <v>-14.25893040832462</v>
      </c>
      <c r="T245">
        <v>285.80262692661643</v>
      </c>
      <c r="U245">
        <v>1055.183298613068</v>
      </c>
      <c r="V245">
        <v>-476.4223370705883</v>
      </c>
      <c r="W245">
        <v>4</v>
      </c>
      <c r="X245">
        <v>1273.6062414259729</v>
      </c>
      <c r="Y245" t="b">
        <v>0</v>
      </c>
      <c r="Z245">
        <v>1273.6062414259729</v>
      </c>
      <c r="AA245" t="b">
        <v>0</v>
      </c>
      <c r="AB245">
        <v>-129.04180310687661</v>
      </c>
      <c r="AC245">
        <v>-14.25893040832462</v>
      </c>
      <c r="AD245" t="b">
        <v>0</v>
      </c>
      <c r="AE245">
        <v>0</v>
      </c>
      <c r="AF245">
        <v>0</v>
      </c>
      <c r="AG245">
        <v>0.94058253041070217</v>
      </c>
      <c r="AH245">
        <v>27.044139244456161</v>
      </c>
      <c r="AI245">
        <v>-100.5587951077263</v>
      </c>
      <c r="AJ245">
        <v>-13.41170084441208</v>
      </c>
      <c r="AK245">
        <v>28.483007999150331</v>
      </c>
      <c r="AL245">
        <v>-13.41170084441208</v>
      </c>
      <c r="AM245">
        <v>1</v>
      </c>
      <c r="AN245">
        <v>9.642083649029475</v>
      </c>
      <c r="AO245">
        <v>-2.472583920906164</v>
      </c>
      <c r="AP245">
        <v>0</v>
      </c>
      <c r="AQ245">
        <v>0</v>
      </c>
      <c r="AR245">
        <v>1</v>
      </c>
      <c r="AS245">
        <v>3</v>
      </c>
      <c r="AT245">
        <v>0</v>
      </c>
      <c r="AU245">
        <v>0</v>
      </c>
      <c r="AV245">
        <v>0.122664890554356</v>
      </c>
      <c r="AW245">
        <v>3.9036243944316117E-2</v>
      </c>
    </row>
    <row r="246" spans="1:49">
      <c r="A246">
        <v>-63.427499999999988</v>
      </c>
      <c r="B246">
        <v>24.813099999999999</v>
      </c>
      <c r="C246">
        <v>0</v>
      </c>
      <c r="D246">
        <v>47</v>
      </c>
      <c r="E246">
        <v>1265.600000000001</v>
      </c>
      <c r="F246">
        <v>243</v>
      </c>
      <c r="G246">
        <v>36.932000000000023</v>
      </c>
      <c r="H246">
        <v>-1.0149661421158229</v>
      </c>
      <c r="I246">
        <v>1.325350746268656</v>
      </c>
      <c r="J246">
        <v>0</v>
      </c>
      <c r="K246">
        <v>0</v>
      </c>
      <c r="L246">
        <v>-2.9583333333333271E-2</v>
      </c>
      <c r="M246">
        <v>0</v>
      </c>
      <c r="N246">
        <v>89.579423293650819</v>
      </c>
      <c r="O246">
        <v>-21.528492940105831</v>
      </c>
      <c r="P246" t="b">
        <v>1</v>
      </c>
      <c r="Q246">
        <v>0</v>
      </c>
      <c r="R246" t="b">
        <v>0</v>
      </c>
      <c r="S246">
        <v>-21.528492940105831</v>
      </c>
      <c r="T246">
        <v>264.4501332277847</v>
      </c>
      <c r="U246">
        <v>976.34989187698113</v>
      </c>
      <c r="V246">
        <v>-777.39406524378796</v>
      </c>
      <c r="W246">
        <v>4</v>
      </c>
      <c r="X246">
        <v>1178.4543194955161</v>
      </c>
      <c r="Y246" t="b">
        <v>0</v>
      </c>
      <c r="Z246">
        <v>1178.4543194955161</v>
      </c>
      <c r="AA246" t="b">
        <v>0</v>
      </c>
      <c r="AB246">
        <v>-210.56177281792739</v>
      </c>
      <c r="AC246">
        <v>-21.528492940105831</v>
      </c>
      <c r="AD246" t="b">
        <v>0</v>
      </c>
      <c r="AE246">
        <v>0</v>
      </c>
      <c r="AF246">
        <v>0</v>
      </c>
      <c r="AG246">
        <v>0.94905888826993257</v>
      </c>
      <c r="AH246">
        <v>27.067543816786031</v>
      </c>
      <c r="AI246">
        <v>-165.56381277773681</v>
      </c>
      <c r="AJ246">
        <v>-20.431807575863939</v>
      </c>
      <c r="AK246">
        <v>44.997960040190627</v>
      </c>
      <c r="AL246">
        <v>-20.431807575863939</v>
      </c>
      <c r="AM246">
        <v>1</v>
      </c>
      <c r="AN246">
        <v>14.910427466378041</v>
      </c>
      <c r="AO246">
        <v>-4.1000638755920349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</row>
    <row r="247" spans="1:49">
      <c r="A247">
        <v>-63.485000000000021</v>
      </c>
      <c r="B247">
        <v>24.633800000000001</v>
      </c>
      <c r="C247">
        <v>0</v>
      </c>
      <c r="D247">
        <v>47</v>
      </c>
      <c r="E247">
        <v>1156.3000000000011</v>
      </c>
      <c r="F247">
        <v>244</v>
      </c>
      <c r="G247">
        <v>32.908000000000023</v>
      </c>
      <c r="H247">
        <v>-1.08952112441808</v>
      </c>
      <c r="I247">
        <v>1.326552238805971</v>
      </c>
      <c r="J247">
        <v>0</v>
      </c>
      <c r="K247">
        <v>0</v>
      </c>
      <c r="L247">
        <v>4.1666666666662364E-3</v>
      </c>
      <c r="M247">
        <v>0</v>
      </c>
      <c r="N247">
        <v>89.589234186507966</v>
      </c>
      <c r="O247">
        <v>-21.042687430396839</v>
      </c>
      <c r="P247" t="b">
        <v>1</v>
      </c>
      <c r="Q247">
        <v>0</v>
      </c>
      <c r="R247" t="b">
        <v>0</v>
      </c>
      <c r="S247">
        <v>-21.042687430396839</v>
      </c>
      <c r="T247">
        <v>235.63643951748989</v>
      </c>
      <c r="U247">
        <v>869.96973469857289</v>
      </c>
      <c r="V247">
        <v>-852.76650606582496</v>
      </c>
      <c r="W247">
        <v>4</v>
      </c>
      <c r="X247">
        <v>1050.053469781177</v>
      </c>
      <c r="Y247" t="b">
        <v>0</v>
      </c>
      <c r="Z247">
        <v>1050.053469781177</v>
      </c>
      <c r="AA247" t="b">
        <v>0</v>
      </c>
      <c r="AB247">
        <v>-230.97684346311621</v>
      </c>
      <c r="AC247">
        <v>-21.042687430396839</v>
      </c>
      <c r="AD247" t="b">
        <v>0</v>
      </c>
      <c r="AE247">
        <v>0</v>
      </c>
      <c r="AF247">
        <v>0</v>
      </c>
      <c r="AG247">
        <v>0.95052311434537173</v>
      </c>
      <c r="AH247">
        <v>27.097839563091181</v>
      </c>
      <c r="AI247">
        <v>-181.8962954351488</v>
      </c>
      <c r="AJ247">
        <v>-20.00156079053701</v>
      </c>
      <c r="AK247">
        <v>49.080548027967382</v>
      </c>
      <c r="AL247">
        <v>-20.00156079053701</v>
      </c>
      <c r="AM247">
        <v>1</v>
      </c>
      <c r="AN247">
        <v>14.942532429752591</v>
      </c>
      <c r="AO247">
        <v>-3.695180131750583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</row>
    <row r="248" spans="1:49">
      <c r="A248">
        <v>-59.715900000000019</v>
      </c>
      <c r="B248">
        <v>24.104700000000001</v>
      </c>
      <c r="C248">
        <v>0.85999999999995103</v>
      </c>
      <c r="D248">
        <v>47</v>
      </c>
      <c r="E248">
        <v>1045.0999999999981</v>
      </c>
      <c r="F248">
        <v>245</v>
      </c>
      <c r="G248">
        <v>29.418000000000021</v>
      </c>
      <c r="H248">
        <v>-0.88861602687852681</v>
      </c>
      <c r="I248">
        <v>1.2477949253731351</v>
      </c>
      <c r="J248">
        <v>0</v>
      </c>
      <c r="K248">
        <v>0</v>
      </c>
      <c r="L248">
        <v>4.1666666666662364E-3</v>
      </c>
      <c r="M248">
        <v>0</v>
      </c>
      <c r="N248">
        <v>89.598904523809551</v>
      </c>
      <c r="O248">
        <v>-14.947466191179389</v>
      </c>
      <c r="P248" t="b">
        <v>1</v>
      </c>
      <c r="Q248">
        <v>0</v>
      </c>
      <c r="R248" t="b">
        <v>0</v>
      </c>
      <c r="S248">
        <v>-14.947466191179389</v>
      </c>
      <c r="T248">
        <v>210.6464318015534</v>
      </c>
      <c r="U248">
        <v>777.70662621133522</v>
      </c>
      <c r="V248">
        <v>-677.61787674610184</v>
      </c>
      <c r="W248">
        <v>4</v>
      </c>
      <c r="X248">
        <v>938.69189783708168</v>
      </c>
      <c r="Y248" t="b">
        <v>0</v>
      </c>
      <c r="Z248">
        <v>938.69189783708168</v>
      </c>
      <c r="AA248" t="b">
        <v>0</v>
      </c>
      <c r="AB248">
        <v>-183.53680301898751</v>
      </c>
      <c r="AC248">
        <v>-14.947466191179389</v>
      </c>
      <c r="AD248" t="b">
        <v>0</v>
      </c>
      <c r="AE248">
        <v>0</v>
      </c>
      <c r="AF248">
        <v>0</v>
      </c>
      <c r="AG248">
        <v>0.94798613929419928</v>
      </c>
      <c r="AH248">
        <v>27.126600509102818</v>
      </c>
      <c r="AI248">
        <v>-144.151073166835</v>
      </c>
      <c r="AJ248">
        <v>-14.16999076680672</v>
      </c>
      <c r="AK248">
        <v>39.385729852152451</v>
      </c>
      <c r="AL248">
        <v>-14.16999076680672</v>
      </c>
      <c r="AM248">
        <v>1</v>
      </c>
      <c r="AN248">
        <v>9.6110365807854787</v>
      </c>
      <c r="AO248">
        <v>-3.2973648703265952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</row>
    <row r="249" spans="1:49">
      <c r="A249">
        <v>-56.751899999999978</v>
      </c>
      <c r="B249">
        <v>24.4038</v>
      </c>
      <c r="C249">
        <v>7.7400000000000482</v>
      </c>
      <c r="D249">
        <v>47</v>
      </c>
      <c r="E249">
        <v>1290.400000000001</v>
      </c>
      <c r="F249">
        <v>246</v>
      </c>
      <c r="G249">
        <v>26.184000000000019</v>
      </c>
      <c r="H249">
        <v>-0.95934810140114823</v>
      </c>
      <c r="I249">
        <v>1.185860597014925</v>
      </c>
      <c r="J249">
        <v>0</v>
      </c>
      <c r="K249">
        <v>0</v>
      </c>
      <c r="L249">
        <v>4.1666666666662364E-3</v>
      </c>
      <c r="M249">
        <v>0</v>
      </c>
      <c r="N249">
        <v>89.608529226190498</v>
      </c>
      <c r="O249">
        <v>-14.667774787594579</v>
      </c>
      <c r="P249" t="b">
        <v>1</v>
      </c>
      <c r="Q249">
        <v>0</v>
      </c>
      <c r="R249" t="b">
        <v>0</v>
      </c>
      <c r="S249">
        <v>-14.667774787594579</v>
      </c>
      <c r="T249">
        <v>187.48950201549641</v>
      </c>
      <c r="U249">
        <v>692.21124144121291</v>
      </c>
      <c r="V249">
        <v>-747.06546334889902</v>
      </c>
      <c r="W249">
        <v>3</v>
      </c>
      <c r="X249">
        <v>1123.458844859088</v>
      </c>
      <c r="Y249" t="b">
        <v>1</v>
      </c>
      <c r="Z249">
        <v>1123.458844859088</v>
      </c>
      <c r="AA249" t="b">
        <v>0</v>
      </c>
      <c r="AB249">
        <v>-202.34709191465299</v>
      </c>
      <c r="AC249">
        <v>-14.667774787594579</v>
      </c>
      <c r="AD249" t="b">
        <v>0</v>
      </c>
      <c r="AE249">
        <v>0</v>
      </c>
      <c r="AF249">
        <v>166.94115514091251</v>
      </c>
      <c r="AG249">
        <v>0.94957959870764586</v>
      </c>
      <c r="AH249">
        <v>27.148078135214451</v>
      </c>
      <c r="AI249">
        <v>-118.3885830806996</v>
      </c>
      <c r="AJ249">
        <v>-13.928219696738189</v>
      </c>
      <c r="AK249">
        <v>83.958508833953474</v>
      </c>
      <c r="AL249">
        <v>-15.9978932730066</v>
      </c>
      <c r="AM249">
        <v>1</v>
      </c>
      <c r="AN249">
        <v>10.61785375344804</v>
      </c>
      <c r="AO249">
        <v>-4.1939800857703338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</row>
    <row r="250" spans="1:49">
      <c r="A250">
        <v>-59.071599999999997</v>
      </c>
      <c r="B250">
        <v>23.847999999999999</v>
      </c>
      <c r="C250">
        <v>0</v>
      </c>
      <c r="D250">
        <v>47</v>
      </c>
      <c r="E250">
        <v>1029.000000000002</v>
      </c>
      <c r="F250">
        <v>247</v>
      </c>
      <c r="G250">
        <v>23.076000000000001</v>
      </c>
      <c r="H250">
        <v>-0.55899156751689638</v>
      </c>
      <c r="I250">
        <v>1.2343319402985069</v>
      </c>
      <c r="J250">
        <v>0</v>
      </c>
      <c r="K250">
        <v>0</v>
      </c>
      <c r="L250">
        <v>3.7499999999999478E-3</v>
      </c>
      <c r="M250">
        <v>0</v>
      </c>
      <c r="N250">
        <v>89.618102996031766</v>
      </c>
      <c r="O250">
        <v>-6.751166835014204</v>
      </c>
      <c r="P250" t="b">
        <v>1</v>
      </c>
      <c r="Q250">
        <v>0</v>
      </c>
      <c r="R250" t="b">
        <v>0</v>
      </c>
      <c r="S250">
        <v>-6.751166835014204</v>
      </c>
      <c r="T250">
        <v>165.234790273052</v>
      </c>
      <c r="U250">
        <v>610.04684568810785</v>
      </c>
      <c r="V250">
        <v>-390.1653780012017</v>
      </c>
      <c r="W250">
        <v>3</v>
      </c>
      <c r="X250">
        <v>990.10603055179899</v>
      </c>
      <c r="Y250" t="b">
        <v>0</v>
      </c>
      <c r="Z250">
        <v>990.10603055179899</v>
      </c>
      <c r="AA250" t="b">
        <v>0</v>
      </c>
      <c r="AB250">
        <v>-105.67859642502749</v>
      </c>
      <c r="AC250">
        <v>-6.751166835014204</v>
      </c>
      <c r="AD250" t="b">
        <v>0</v>
      </c>
      <c r="AE250">
        <v>0</v>
      </c>
      <c r="AF250">
        <v>0</v>
      </c>
      <c r="AG250">
        <v>0.93898044305307082</v>
      </c>
      <c r="AH250">
        <v>27.168508218574551</v>
      </c>
      <c r="AI250">
        <v>-61.139947808009268</v>
      </c>
      <c r="AJ250">
        <v>-6.3392136258668348</v>
      </c>
      <c r="AK250">
        <v>44.538648617018303</v>
      </c>
      <c r="AL250">
        <v>-6.3392136258668348</v>
      </c>
      <c r="AM250">
        <v>1</v>
      </c>
      <c r="AN250">
        <v>1.6740801886660539</v>
      </c>
      <c r="AO250">
        <v>-3.2408661920586672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</row>
    <row r="251" spans="1:49">
      <c r="A251">
        <v>-54.701100000000253</v>
      </c>
      <c r="B251">
        <v>19.239100000000239</v>
      </c>
      <c r="C251">
        <v>1.0199999999999421</v>
      </c>
      <c r="D251">
        <v>47</v>
      </c>
      <c r="E251">
        <v>792.79999999999757</v>
      </c>
      <c r="F251">
        <v>248</v>
      </c>
      <c r="G251">
        <v>22.28</v>
      </c>
      <c r="H251">
        <v>-5.8018961864612077E-2</v>
      </c>
      <c r="I251">
        <v>1.143008059701498</v>
      </c>
      <c r="J251">
        <v>0</v>
      </c>
      <c r="K251">
        <v>0</v>
      </c>
      <c r="L251">
        <v>-1.9428902930940239E-16</v>
      </c>
      <c r="M251">
        <v>0</v>
      </c>
      <c r="N251">
        <v>89.626652023809541</v>
      </c>
      <c r="O251">
        <v>1.0255984476939879</v>
      </c>
      <c r="P251" t="b">
        <v>1</v>
      </c>
      <c r="Q251">
        <v>0</v>
      </c>
      <c r="R251" t="b">
        <v>0</v>
      </c>
      <c r="S251">
        <v>1.0255984476939879</v>
      </c>
      <c r="T251">
        <v>159.53506358483261</v>
      </c>
      <c r="U251">
        <v>589.00345475520214</v>
      </c>
      <c r="V251">
        <v>61.389286684707741</v>
      </c>
      <c r="W251">
        <v>3</v>
      </c>
      <c r="X251">
        <v>955.95260706769307</v>
      </c>
      <c r="Y251" t="b">
        <v>0</v>
      </c>
      <c r="Z251">
        <v>955.95260706769307</v>
      </c>
      <c r="AA251" t="b">
        <v>0</v>
      </c>
      <c r="AB251">
        <v>16.62765078134013</v>
      </c>
      <c r="AC251">
        <v>1.0255984476939879</v>
      </c>
      <c r="AD251" t="b">
        <v>0</v>
      </c>
      <c r="AE251">
        <v>0</v>
      </c>
      <c r="AF251">
        <v>0</v>
      </c>
      <c r="AG251">
        <v>0.76371567063731571</v>
      </c>
      <c r="AH251">
        <v>27.179888355777841</v>
      </c>
      <c r="AI251">
        <v>13.414690987042331</v>
      </c>
      <c r="AJ251">
        <v>1.342906119548565</v>
      </c>
      <c r="AK251">
        <v>3.1696812634809408</v>
      </c>
      <c r="AL251">
        <v>1.342906119548565</v>
      </c>
      <c r="AM251">
        <v>1</v>
      </c>
      <c r="AN251">
        <v>0</v>
      </c>
      <c r="AO251">
        <v>2.5074614854540198</v>
      </c>
      <c r="AP251">
        <v>0</v>
      </c>
      <c r="AQ251">
        <v>0.83424720443384204</v>
      </c>
      <c r="AR251">
        <v>1</v>
      </c>
      <c r="AS251">
        <v>3</v>
      </c>
      <c r="AT251">
        <v>0</v>
      </c>
      <c r="AU251">
        <v>0</v>
      </c>
      <c r="AV251">
        <v>0.97946519293596768</v>
      </c>
      <c r="AW251">
        <v>0.31169996592849297</v>
      </c>
    </row>
    <row r="252" spans="1:49">
      <c r="A252">
        <v>-15.802700000000019</v>
      </c>
      <c r="B252">
        <v>-20.32979999999996</v>
      </c>
      <c r="C252">
        <v>10.789999999999971</v>
      </c>
      <c r="D252">
        <v>47</v>
      </c>
      <c r="E252">
        <v>1196.599999999999</v>
      </c>
      <c r="F252">
        <v>249</v>
      </c>
      <c r="G252">
        <v>21.754000000000008</v>
      </c>
      <c r="H252">
        <v>-0.31059925169131652</v>
      </c>
      <c r="I252">
        <v>0.33020567164179138</v>
      </c>
      <c r="J252">
        <v>0</v>
      </c>
      <c r="K252">
        <v>0</v>
      </c>
      <c r="L252">
        <v>-1.9428902930940239E-16</v>
      </c>
      <c r="M252">
        <v>0</v>
      </c>
      <c r="N252">
        <v>89.626435615079387</v>
      </c>
      <c r="O252">
        <v>-2.7348763816905568</v>
      </c>
      <c r="P252" t="b">
        <v>1</v>
      </c>
      <c r="Q252">
        <v>0</v>
      </c>
      <c r="R252" t="b">
        <v>0</v>
      </c>
      <c r="S252">
        <v>-2.7348763816905568</v>
      </c>
      <c r="T252">
        <v>155.76866127578319</v>
      </c>
      <c r="U252">
        <v>575.09789743019178</v>
      </c>
      <c r="V252">
        <v>-167.65981988663299</v>
      </c>
      <c r="W252">
        <v>3</v>
      </c>
      <c r="X252">
        <v>933.38388752920127</v>
      </c>
      <c r="Y252" t="b">
        <v>0</v>
      </c>
      <c r="Z252">
        <v>933.38388752920127</v>
      </c>
      <c r="AA252" t="b">
        <v>0</v>
      </c>
      <c r="AB252">
        <v>-45.411652190312282</v>
      </c>
      <c r="AC252">
        <v>-2.7348763816905568</v>
      </c>
      <c r="AD252" t="b">
        <v>0</v>
      </c>
      <c r="AE252">
        <v>0</v>
      </c>
      <c r="AF252">
        <v>0</v>
      </c>
      <c r="AG252">
        <v>0.90926990275515129</v>
      </c>
      <c r="AH252">
        <v>27.186582759226731</v>
      </c>
      <c r="AI252">
        <v>-25.441434732616141</v>
      </c>
      <c r="AJ252">
        <v>-2.486740781627133</v>
      </c>
      <c r="AK252">
        <v>19.97021745769614</v>
      </c>
      <c r="AL252">
        <v>-2.486740781627133</v>
      </c>
      <c r="AM252">
        <v>1</v>
      </c>
      <c r="AN252">
        <v>0</v>
      </c>
      <c r="AO252">
        <v>-1.9151165376723041</v>
      </c>
      <c r="AP252">
        <v>0</v>
      </c>
      <c r="AQ252">
        <v>0.28970117027572428</v>
      </c>
      <c r="AR252">
        <v>1</v>
      </c>
      <c r="AS252">
        <v>3</v>
      </c>
      <c r="AT252">
        <v>0</v>
      </c>
      <c r="AU252">
        <v>0</v>
      </c>
      <c r="AV252">
        <v>0.4949831773784838</v>
      </c>
      <c r="AW252">
        <v>0.15752090083117129</v>
      </c>
    </row>
    <row r="253" spans="1:49">
      <c r="A253">
        <v>-13.22859999999994</v>
      </c>
      <c r="B253">
        <v>-25.358800000000059</v>
      </c>
      <c r="C253">
        <v>15.160000000000061</v>
      </c>
      <c r="D253">
        <v>47</v>
      </c>
      <c r="E253">
        <v>1353.8000000000011</v>
      </c>
      <c r="F253">
        <v>250</v>
      </c>
      <c r="G253">
        <v>20.070000000000011</v>
      </c>
      <c r="H253">
        <v>-0.54125069803678461</v>
      </c>
      <c r="I253">
        <v>0.27641850746268531</v>
      </c>
      <c r="J253">
        <v>0</v>
      </c>
      <c r="K253">
        <v>0</v>
      </c>
      <c r="L253">
        <v>4.1666666666656532E-4</v>
      </c>
      <c r="M253">
        <v>0</v>
      </c>
      <c r="N253">
        <v>89.617370416666688</v>
      </c>
      <c r="O253">
        <v>-5.6966751274571594</v>
      </c>
      <c r="P253" t="b">
        <v>1</v>
      </c>
      <c r="Q253">
        <v>0</v>
      </c>
      <c r="R253" t="b">
        <v>0</v>
      </c>
      <c r="S253">
        <v>-5.6966751274571594</v>
      </c>
      <c r="T253">
        <v>143.71044551829411</v>
      </c>
      <c r="U253">
        <v>530.57896485354183</v>
      </c>
      <c r="V253">
        <v>-378.53365597201952</v>
      </c>
      <c r="W253">
        <v>2</v>
      </c>
      <c r="X253">
        <v>1314.774674907077</v>
      </c>
      <c r="Y253" t="b">
        <v>1</v>
      </c>
      <c r="Z253">
        <v>1314.774674907077</v>
      </c>
      <c r="AA253" t="b">
        <v>0</v>
      </c>
      <c r="AB253">
        <v>-102.52807583207461</v>
      </c>
      <c r="AC253">
        <v>-5.6966751274571594</v>
      </c>
      <c r="AD253" t="b">
        <v>0</v>
      </c>
      <c r="AE253">
        <v>0</v>
      </c>
      <c r="AF253">
        <v>39.025325092924277</v>
      </c>
      <c r="AG253">
        <v>0.93884682238487127</v>
      </c>
      <c r="AH253">
        <v>27.193437462894629</v>
      </c>
      <c r="AI253">
        <v>-38.845100161492468</v>
      </c>
      <c r="AJ253">
        <v>-5.3483053415720843</v>
      </c>
      <c r="AK253">
        <v>63.682975670582131</v>
      </c>
      <c r="AL253">
        <v>-5.5070544859194417</v>
      </c>
      <c r="AM253">
        <v>1</v>
      </c>
      <c r="AN253">
        <v>0.7900342964388436</v>
      </c>
      <c r="AO253">
        <v>-4.4377003649938462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</row>
    <row r="254" spans="1:49">
      <c r="A254">
        <v>-25.45799999999986</v>
      </c>
      <c r="B254">
        <v>-12.42610000000017</v>
      </c>
      <c r="C254">
        <v>6.2700000000000244</v>
      </c>
      <c r="D254">
        <v>47</v>
      </c>
      <c r="E254">
        <v>1258.0999999999999</v>
      </c>
      <c r="F254">
        <v>251</v>
      </c>
      <c r="G254">
        <v>18.246000000000009</v>
      </c>
      <c r="H254">
        <v>-0.4477312894948775</v>
      </c>
      <c r="I254">
        <v>0.53195820895522095</v>
      </c>
      <c r="J254">
        <v>0</v>
      </c>
      <c r="K254">
        <v>0</v>
      </c>
      <c r="L254">
        <v>4.1666666666664853E-3</v>
      </c>
      <c r="M254">
        <v>0</v>
      </c>
      <c r="N254">
        <v>89.609873412698434</v>
      </c>
      <c r="O254">
        <v>-4.0567878138676692</v>
      </c>
      <c r="P254" t="b">
        <v>1</v>
      </c>
      <c r="Q254">
        <v>0</v>
      </c>
      <c r="R254" t="b">
        <v>0</v>
      </c>
      <c r="S254">
        <v>-4.0567878138676692</v>
      </c>
      <c r="T254">
        <v>130.6497652679021</v>
      </c>
      <c r="U254">
        <v>482.35893336909447</v>
      </c>
      <c r="V254">
        <v>-296.51388917296191</v>
      </c>
      <c r="W254">
        <v>2</v>
      </c>
      <c r="X254">
        <v>1195.285436888616</v>
      </c>
      <c r="Y254" t="b">
        <v>0</v>
      </c>
      <c r="Z254">
        <v>1195.285436888616</v>
      </c>
      <c r="AA254" t="b">
        <v>0</v>
      </c>
      <c r="AB254">
        <v>-80.312537695818492</v>
      </c>
      <c r="AC254">
        <v>-4.0567878138676692</v>
      </c>
      <c r="AD254" t="b">
        <v>0</v>
      </c>
      <c r="AE254">
        <v>0</v>
      </c>
      <c r="AF254">
        <v>0</v>
      </c>
      <c r="AG254">
        <v>0.93293438521046379</v>
      </c>
      <c r="AH254">
        <v>27.20306111886531</v>
      </c>
      <c r="AI254">
        <v>-30.23661338980655</v>
      </c>
      <c r="AJ254">
        <v>-3.7847168450599349</v>
      </c>
      <c r="AK254">
        <v>50.075924306011963</v>
      </c>
      <c r="AL254">
        <v>-3.7847168450599349</v>
      </c>
      <c r="AM254">
        <v>1</v>
      </c>
      <c r="AN254">
        <v>0</v>
      </c>
      <c r="AO254">
        <v>-3.239066920456656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</row>
    <row r="255" spans="1:49">
      <c r="A255">
        <v>-45.207499999999413</v>
      </c>
      <c r="B255">
        <v>12.111399999999341</v>
      </c>
      <c r="C255">
        <v>3.609999999999931</v>
      </c>
      <c r="D255">
        <v>47</v>
      </c>
      <c r="E255">
        <v>1220.2</v>
      </c>
      <c r="F255">
        <v>252</v>
      </c>
      <c r="G255">
        <v>17.296000000000021</v>
      </c>
      <c r="H255">
        <v>2.0509189349636081E-2</v>
      </c>
      <c r="I255">
        <v>0.94463432835819672</v>
      </c>
      <c r="J255">
        <v>0</v>
      </c>
      <c r="K255">
        <v>0</v>
      </c>
      <c r="L255">
        <v>4.1666666666664853E-3</v>
      </c>
      <c r="M255">
        <v>0</v>
      </c>
      <c r="N255">
        <v>89.609810972222249</v>
      </c>
      <c r="O255">
        <v>1.6264657780987559</v>
      </c>
      <c r="P255" t="b">
        <v>1</v>
      </c>
      <c r="Q255">
        <v>0</v>
      </c>
      <c r="R255" t="b">
        <v>0</v>
      </c>
      <c r="S255">
        <v>1.6264657780987559</v>
      </c>
      <c r="T255">
        <v>123.8473276374896</v>
      </c>
      <c r="U255">
        <v>457.24433363761159</v>
      </c>
      <c r="V255">
        <v>125.40927929196449</v>
      </c>
      <c r="W255">
        <v>2</v>
      </c>
      <c r="X255">
        <v>1133.0514587540019</v>
      </c>
      <c r="Y255" t="b">
        <v>0</v>
      </c>
      <c r="Z255">
        <v>1133.0514587540019</v>
      </c>
      <c r="AA255" t="b">
        <v>0</v>
      </c>
      <c r="AB255">
        <v>33.96784379522331</v>
      </c>
      <c r="AC255">
        <v>1.6264657780987559</v>
      </c>
      <c r="AD255" t="b">
        <v>0</v>
      </c>
      <c r="AE255">
        <v>0</v>
      </c>
      <c r="AF255">
        <v>0</v>
      </c>
      <c r="AG255">
        <v>0.79943036210159912</v>
      </c>
      <c r="AH255">
        <v>27.21057703301603</v>
      </c>
      <c r="AI255">
        <v>17.146916739064778</v>
      </c>
      <c r="AJ255">
        <v>2.034530905009647</v>
      </c>
      <c r="AK255">
        <v>3.4391508814282532</v>
      </c>
      <c r="AL255">
        <v>2.034530905009647</v>
      </c>
      <c r="AM255">
        <v>1</v>
      </c>
      <c r="AN255">
        <v>0</v>
      </c>
      <c r="AO255">
        <v>2.9828918139009759</v>
      </c>
      <c r="AP255">
        <v>0</v>
      </c>
      <c r="AQ255">
        <v>1.102777852551893</v>
      </c>
      <c r="AR255">
        <v>1</v>
      </c>
      <c r="AS255">
        <v>3</v>
      </c>
      <c r="AT255">
        <v>0</v>
      </c>
      <c r="AU255">
        <v>0</v>
      </c>
      <c r="AV255">
        <v>1.3204202002793379</v>
      </c>
      <c r="AW255">
        <v>0.42020373404455441</v>
      </c>
    </row>
    <row r="256" spans="1:49">
      <c r="A256">
        <v>-25.241100000000831</v>
      </c>
      <c r="B256">
        <v>-10.076599999999109</v>
      </c>
      <c r="C256">
        <v>13.050000000000081</v>
      </c>
      <c r="D256">
        <v>47</v>
      </c>
      <c r="E256">
        <v>1188.4000000000001</v>
      </c>
      <c r="F256">
        <v>253</v>
      </c>
      <c r="G256">
        <v>17.94799999999999</v>
      </c>
      <c r="H256">
        <v>0.117361198762981</v>
      </c>
      <c r="I256">
        <v>0.52742597014927106</v>
      </c>
      <c r="J256">
        <v>0</v>
      </c>
      <c r="K256">
        <v>0</v>
      </c>
      <c r="L256">
        <v>4.1666666666664853E-3</v>
      </c>
      <c r="M256">
        <v>0</v>
      </c>
      <c r="N256">
        <v>89.610214702380972</v>
      </c>
      <c r="O256">
        <v>2.877264695259965</v>
      </c>
      <c r="P256" t="b">
        <v>1</v>
      </c>
      <c r="Q256">
        <v>0</v>
      </c>
      <c r="R256" t="b">
        <v>0</v>
      </c>
      <c r="S256">
        <v>2.877264695259965</v>
      </c>
      <c r="T256">
        <v>128.51594799015149</v>
      </c>
      <c r="U256">
        <v>474.48087997963921</v>
      </c>
      <c r="V256">
        <v>213.79334129154699</v>
      </c>
      <c r="W256">
        <v>2</v>
      </c>
      <c r="X256">
        <v>1175.763620589546</v>
      </c>
      <c r="Y256" t="b">
        <v>0</v>
      </c>
      <c r="Z256">
        <v>1175.763620589546</v>
      </c>
      <c r="AA256" t="b">
        <v>0</v>
      </c>
      <c r="AB256">
        <v>57.907188865532767</v>
      </c>
      <c r="AC256">
        <v>2.877264695259965</v>
      </c>
      <c r="AD256" t="b">
        <v>0</v>
      </c>
      <c r="AE256">
        <v>0</v>
      </c>
      <c r="AF256">
        <v>0</v>
      </c>
      <c r="AG256">
        <v>0.85842060177737178</v>
      </c>
      <c r="AH256">
        <v>27.219588795317289</v>
      </c>
      <c r="AI256">
        <v>27.22269067250749</v>
      </c>
      <c r="AJ256">
        <v>3.3518122576538221</v>
      </c>
      <c r="AK256">
        <v>3.8541721634143649</v>
      </c>
      <c r="AL256">
        <v>3.3518122576538221</v>
      </c>
      <c r="AM256">
        <v>1</v>
      </c>
      <c r="AN256">
        <v>0</v>
      </c>
      <c r="AO256">
        <v>3.8860018001417171</v>
      </c>
      <c r="AP256">
        <v>0</v>
      </c>
      <c r="AQ256">
        <v>1.237990531866201</v>
      </c>
      <c r="AR256">
        <v>1</v>
      </c>
      <c r="AS256">
        <v>3</v>
      </c>
      <c r="AT256">
        <v>0</v>
      </c>
      <c r="AU256">
        <v>0</v>
      </c>
      <c r="AV256">
        <v>1.451445383472912</v>
      </c>
      <c r="AW256">
        <v>0.46190051452410491</v>
      </c>
    </row>
    <row r="257" spans="1:49">
      <c r="A257">
        <v>-56.507499999999631</v>
      </c>
      <c r="B257">
        <v>23.783299999999649</v>
      </c>
      <c r="C257">
        <v>1.329999999999925</v>
      </c>
      <c r="D257">
        <v>47</v>
      </c>
      <c r="E257">
        <v>1126.3</v>
      </c>
      <c r="F257">
        <v>254</v>
      </c>
      <c r="G257">
        <v>17.507999999999971</v>
      </c>
      <c r="H257">
        <v>-0.31328731773493329</v>
      </c>
      <c r="I257">
        <v>1.1807537313432761</v>
      </c>
      <c r="J257">
        <v>0</v>
      </c>
      <c r="K257">
        <v>0</v>
      </c>
      <c r="L257">
        <v>4.1666666666567709E-4</v>
      </c>
      <c r="M257">
        <v>0</v>
      </c>
      <c r="N257">
        <v>89.612934285714303</v>
      </c>
      <c r="O257">
        <v>-2.3103569163420121</v>
      </c>
      <c r="P257" t="b">
        <v>1</v>
      </c>
      <c r="Q257">
        <v>0</v>
      </c>
      <c r="R257" t="b">
        <v>0</v>
      </c>
      <c r="S257">
        <v>-2.3103569163420121</v>
      </c>
      <c r="T257">
        <v>125.36534529817079</v>
      </c>
      <c r="U257">
        <v>462.84885484084663</v>
      </c>
      <c r="V257">
        <v>-175.98390815316239</v>
      </c>
      <c r="W257">
        <v>2</v>
      </c>
      <c r="X257">
        <v>1146.9394622956179</v>
      </c>
      <c r="Y257" t="b">
        <v>0</v>
      </c>
      <c r="Z257">
        <v>1146.9394622956179</v>
      </c>
      <c r="AA257" t="b">
        <v>0</v>
      </c>
      <c r="AB257">
        <v>-47.666280648202168</v>
      </c>
      <c r="AC257">
        <v>-2.3103569163420121</v>
      </c>
      <c r="AD257" t="b">
        <v>0</v>
      </c>
      <c r="AE257">
        <v>0</v>
      </c>
      <c r="AF257">
        <v>0</v>
      </c>
      <c r="AG257">
        <v>0.91347218371074235</v>
      </c>
      <c r="AH257">
        <v>27.230842084688131</v>
      </c>
      <c r="AI257">
        <v>-17.571356526667611</v>
      </c>
      <c r="AJ257">
        <v>-2.1104467775221538</v>
      </c>
      <c r="AK257">
        <v>30.094924121534572</v>
      </c>
      <c r="AL257">
        <v>-2.1104467775221538</v>
      </c>
      <c r="AM257">
        <v>1</v>
      </c>
      <c r="AN257">
        <v>0</v>
      </c>
      <c r="AO257">
        <v>-0.92285725254398432</v>
      </c>
      <c r="AP257">
        <v>0</v>
      </c>
      <c r="AQ257">
        <v>0.41337659351325962</v>
      </c>
      <c r="AR257">
        <v>1</v>
      </c>
      <c r="AS257">
        <v>3</v>
      </c>
      <c r="AT257">
        <v>0</v>
      </c>
      <c r="AU257">
        <v>0</v>
      </c>
      <c r="AV257">
        <v>0.6080324652230964</v>
      </c>
      <c r="AW257">
        <v>0.19349712481906109</v>
      </c>
    </row>
    <row r="258" spans="1:49">
      <c r="A258">
        <v>-39.845899999999531</v>
      </c>
      <c r="B258">
        <v>7.4530999999994769</v>
      </c>
      <c r="C258">
        <v>14.829999999999909</v>
      </c>
      <c r="D258">
        <v>47</v>
      </c>
      <c r="E258">
        <v>1094</v>
      </c>
      <c r="F258">
        <v>255</v>
      </c>
      <c r="G258">
        <v>15.95999999999996</v>
      </c>
      <c r="H258">
        <v>-0.52087859448993545</v>
      </c>
      <c r="I258">
        <v>0.83260089552237826</v>
      </c>
      <c r="J258">
        <v>0</v>
      </c>
      <c r="K258">
        <v>0</v>
      </c>
      <c r="L258">
        <v>-3.3333333333333381E-2</v>
      </c>
      <c r="M258">
        <v>0</v>
      </c>
      <c r="N258">
        <v>89.619131984126994</v>
      </c>
      <c r="O258">
        <v>-4.374930738687925</v>
      </c>
      <c r="P258" t="b">
        <v>1</v>
      </c>
      <c r="Q258">
        <v>0</v>
      </c>
      <c r="R258" t="b">
        <v>0</v>
      </c>
      <c r="S258">
        <v>-4.374930738687925</v>
      </c>
      <c r="T258">
        <v>114.28095219093009</v>
      </c>
      <c r="U258">
        <v>421.92527548891388</v>
      </c>
      <c r="V258">
        <v>-365.56845531890212</v>
      </c>
      <c r="W258">
        <v>2</v>
      </c>
      <c r="X258">
        <v>1045.5308326615291</v>
      </c>
      <c r="Y258" t="b">
        <v>0</v>
      </c>
      <c r="Z258">
        <v>1045.5308326615291</v>
      </c>
      <c r="AA258" t="b">
        <v>0</v>
      </c>
      <c r="AB258">
        <v>-99.016374680092667</v>
      </c>
      <c r="AC258">
        <v>-4.374930738687925</v>
      </c>
      <c r="AD258" t="b">
        <v>0</v>
      </c>
      <c r="AE258">
        <v>0</v>
      </c>
      <c r="AF258">
        <v>0</v>
      </c>
      <c r="AG258">
        <v>0.93883879965321371</v>
      </c>
      <c r="AH258">
        <v>27.236364568207101</v>
      </c>
      <c r="AI258">
        <v>-37.514291505516972</v>
      </c>
      <c r="AJ258">
        <v>-4.1073547232757193</v>
      </c>
      <c r="AK258">
        <v>61.502083174575702</v>
      </c>
      <c r="AL258">
        <v>-4.1073547232757193</v>
      </c>
      <c r="AM258">
        <v>1</v>
      </c>
      <c r="AN258">
        <v>0</v>
      </c>
      <c r="AO258">
        <v>-3.261489157435566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</row>
    <row r="259" spans="1:49">
      <c r="A259">
        <v>-21.469300000000072</v>
      </c>
      <c r="B259">
        <v>-12.939299999999919</v>
      </c>
      <c r="C259">
        <v>29.900000000000301</v>
      </c>
      <c r="D259">
        <v>47</v>
      </c>
      <c r="E259">
        <v>994.79999999999382</v>
      </c>
      <c r="F259">
        <v>256</v>
      </c>
      <c r="G259">
        <v>14.35</v>
      </c>
      <c r="H259">
        <v>-0.23486497097197029</v>
      </c>
      <c r="I259">
        <v>0.44861223880597167</v>
      </c>
      <c r="J259">
        <v>0</v>
      </c>
      <c r="K259">
        <v>0</v>
      </c>
      <c r="L259">
        <v>-3.3333333333333381E-2</v>
      </c>
      <c r="M259">
        <v>0</v>
      </c>
      <c r="N259">
        <v>89.618043452380959</v>
      </c>
      <c r="O259">
        <v>-1.173258042379016</v>
      </c>
      <c r="P259" t="b">
        <v>1</v>
      </c>
      <c r="Q259">
        <v>0</v>
      </c>
      <c r="R259" t="b">
        <v>0</v>
      </c>
      <c r="S259">
        <v>-1.173258042379016</v>
      </c>
      <c r="T259">
        <v>102.7526105225471</v>
      </c>
      <c r="U259">
        <v>379.36263804924369</v>
      </c>
      <c r="V259">
        <v>-109.0365389359913</v>
      </c>
      <c r="W259">
        <v>2</v>
      </c>
      <c r="X259">
        <v>940.06061708602601</v>
      </c>
      <c r="Y259" t="b">
        <v>0</v>
      </c>
      <c r="Z259">
        <v>940.06061708602601</v>
      </c>
      <c r="AA259" t="b">
        <v>0</v>
      </c>
      <c r="AB259">
        <v>-29.533190394363839</v>
      </c>
      <c r="AC259">
        <v>-1.173258042379016</v>
      </c>
      <c r="AD259" t="b">
        <v>0</v>
      </c>
      <c r="AE259">
        <v>0</v>
      </c>
      <c r="AF259">
        <v>0</v>
      </c>
      <c r="AG259">
        <v>0.88583894659990925</v>
      </c>
      <c r="AH259">
        <v>27.24375631003624</v>
      </c>
      <c r="AI259">
        <v>-10.557566694381689</v>
      </c>
      <c r="AJ259">
        <v>-1.0393176683509</v>
      </c>
      <c r="AK259">
        <v>18.975623699982151</v>
      </c>
      <c r="AL259">
        <v>-1.0393176683509</v>
      </c>
      <c r="AM259">
        <v>1</v>
      </c>
      <c r="AN259">
        <v>0</v>
      </c>
      <c r="AO259">
        <v>-0.49993135290804858</v>
      </c>
      <c r="AP259">
        <v>0</v>
      </c>
      <c r="AQ259">
        <v>0.41549025741262963</v>
      </c>
      <c r="AR259">
        <v>1</v>
      </c>
      <c r="AS259">
        <v>3</v>
      </c>
      <c r="AT259">
        <v>0</v>
      </c>
      <c r="AU259">
        <v>0</v>
      </c>
      <c r="AV259">
        <v>0.58829278724482603</v>
      </c>
      <c r="AW259">
        <v>0.1872152712140106</v>
      </c>
    </row>
    <row r="260" spans="1:49">
      <c r="A260">
        <v>-24.688900000000078</v>
      </c>
      <c r="B260">
        <v>-9.7810999999999453</v>
      </c>
      <c r="C260">
        <v>41.439999999999962</v>
      </c>
      <c r="D260">
        <v>47</v>
      </c>
      <c r="E260">
        <v>750</v>
      </c>
      <c r="F260">
        <v>257</v>
      </c>
      <c r="G260">
        <v>14.638000000000041</v>
      </c>
      <c r="H260">
        <v>0.3586718117112182</v>
      </c>
      <c r="I260">
        <v>0.51588746268656882</v>
      </c>
      <c r="J260">
        <v>0</v>
      </c>
      <c r="K260">
        <v>0</v>
      </c>
      <c r="L260">
        <v>-3.2916666666666622E-2</v>
      </c>
      <c r="M260">
        <v>0</v>
      </c>
      <c r="N260">
        <v>89.613535436507945</v>
      </c>
      <c r="O260">
        <v>4.6946784763564304</v>
      </c>
      <c r="P260" t="b">
        <v>1</v>
      </c>
      <c r="Q260">
        <v>0</v>
      </c>
      <c r="R260" t="b">
        <v>0</v>
      </c>
      <c r="S260">
        <v>4.6946784763564304</v>
      </c>
      <c r="T260">
        <v>104.81482319366189</v>
      </c>
      <c r="U260">
        <v>386.97632723099969</v>
      </c>
      <c r="V260">
        <v>427.71504810462852</v>
      </c>
      <c r="W260">
        <v>2</v>
      </c>
      <c r="X260">
        <v>958.92733887841734</v>
      </c>
      <c r="Y260" t="b">
        <v>0</v>
      </c>
      <c r="Z260">
        <v>958.92733887841734</v>
      </c>
      <c r="AA260" t="b">
        <v>0</v>
      </c>
      <c r="AB260">
        <v>115.8491462905277</v>
      </c>
      <c r="AC260">
        <v>4.6946784763564304</v>
      </c>
      <c r="AD260" t="b">
        <v>0</v>
      </c>
      <c r="AE260">
        <v>0</v>
      </c>
      <c r="AF260">
        <v>0</v>
      </c>
      <c r="AG260">
        <v>0.91009063126785539</v>
      </c>
      <c r="AH260">
        <v>27.247456390044491</v>
      </c>
      <c r="AI260">
        <v>51.369683751961801</v>
      </c>
      <c r="AJ260">
        <v>5.1584735795117824</v>
      </c>
      <c r="AK260">
        <v>4.6186158381088021</v>
      </c>
      <c r="AL260">
        <v>5.1584735795117824</v>
      </c>
      <c r="AM260">
        <v>1</v>
      </c>
      <c r="AN260">
        <v>0</v>
      </c>
      <c r="AO260">
        <v>5.7094249532961143</v>
      </c>
      <c r="AP260">
        <v>0</v>
      </c>
      <c r="AQ260">
        <v>0.20364934665550519</v>
      </c>
      <c r="AR260">
        <v>1</v>
      </c>
      <c r="AS260">
        <v>0</v>
      </c>
      <c r="AT260">
        <v>0</v>
      </c>
      <c r="AU260">
        <v>0</v>
      </c>
      <c r="AV260">
        <v>0.26377152999933928</v>
      </c>
      <c r="AW260">
        <v>8.3941295215659073E-2</v>
      </c>
    </row>
    <row r="261" spans="1:49">
      <c r="A261">
        <v>-28.09090000000003</v>
      </c>
      <c r="B261">
        <v>-7.7732000000000268</v>
      </c>
      <c r="C261">
        <v>39.369999999999862</v>
      </c>
      <c r="D261">
        <v>47</v>
      </c>
      <c r="E261">
        <v>781.00000000000705</v>
      </c>
      <c r="F261">
        <v>258</v>
      </c>
      <c r="G261">
        <v>16.744000000000071</v>
      </c>
      <c r="H261">
        <v>0.79517772412715537</v>
      </c>
      <c r="I261">
        <v>0.58697402985074687</v>
      </c>
      <c r="J261">
        <v>0</v>
      </c>
      <c r="K261">
        <v>0</v>
      </c>
      <c r="L261">
        <v>-1.041666666666247E-2</v>
      </c>
      <c r="M261">
        <v>0</v>
      </c>
      <c r="N261">
        <v>89.610052440476196</v>
      </c>
      <c r="O261">
        <v>10.355739924074429</v>
      </c>
      <c r="P261" t="b">
        <v>1</v>
      </c>
      <c r="Q261">
        <v>0</v>
      </c>
      <c r="R261" t="b">
        <v>0</v>
      </c>
      <c r="S261">
        <v>10.355739924074429</v>
      </c>
      <c r="T261">
        <v>119.89475335118711</v>
      </c>
      <c r="U261">
        <v>442.65142937258292</v>
      </c>
      <c r="V261">
        <v>824.80700058467517</v>
      </c>
      <c r="W261">
        <v>2</v>
      </c>
      <c r="X261">
        <v>1096.89024198526</v>
      </c>
      <c r="Y261" t="b">
        <v>0</v>
      </c>
      <c r="Z261">
        <v>1096.89024198526</v>
      </c>
      <c r="AA261" t="b">
        <v>0</v>
      </c>
      <c r="AB261">
        <v>223.40384631220891</v>
      </c>
      <c r="AC261">
        <v>10.355739924074429</v>
      </c>
      <c r="AD261" t="b">
        <v>0</v>
      </c>
      <c r="AE261">
        <v>0</v>
      </c>
      <c r="AF261">
        <v>0</v>
      </c>
      <c r="AG261">
        <v>0.93330310030883412</v>
      </c>
      <c r="AH261">
        <v>27.259116708464799</v>
      </c>
      <c r="AI261">
        <v>96.597666534756357</v>
      </c>
      <c r="AJ261">
        <v>11.09579505376942</v>
      </c>
      <c r="AK261">
        <v>6.4427648752693329</v>
      </c>
      <c r="AL261">
        <v>11.09579505376942</v>
      </c>
      <c r="AM261">
        <v>1</v>
      </c>
      <c r="AN261">
        <v>0</v>
      </c>
      <c r="AO261">
        <v>11.766203696912861</v>
      </c>
      <c r="AP261">
        <v>0</v>
      </c>
      <c r="AQ261">
        <v>2.5358339541931341</v>
      </c>
      <c r="AR261">
        <v>1</v>
      </c>
      <c r="AS261">
        <v>0</v>
      </c>
      <c r="AT261">
        <v>0</v>
      </c>
      <c r="AU261">
        <v>0</v>
      </c>
      <c r="AV261">
        <v>2.6937745641474882</v>
      </c>
      <c r="AW261">
        <v>0.85725296408639706</v>
      </c>
    </row>
    <row r="262" spans="1:49">
      <c r="A262">
        <v>-26.309699999999339</v>
      </c>
      <c r="B262">
        <v>-12.074600000000739</v>
      </c>
      <c r="C262">
        <v>33.269999999999897</v>
      </c>
      <c r="D262">
        <v>47</v>
      </c>
      <c r="E262">
        <v>1079.800000000005</v>
      </c>
      <c r="F262">
        <v>259</v>
      </c>
      <c r="G262">
        <v>19.956000000000071</v>
      </c>
      <c r="H262">
        <v>0.89228395844684938</v>
      </c>
      <c r="I262">
        <v>0.54975492537312054</v>
      </c>
      <c r="J262">
        <v>0</v>
      </c>
      <c r="K262">
        <v>0</v>
      </c>
      <c r="L262">
        <v>0.1583333333333333</v>
      </c>
      <c r="M262">
        <v>0</v>
      </c>
      <c r="N262">
        <v>89.606114384920645</v>
      </c>
      <c r="O262">
        <v>13.71982424437328</v>
      </c>
      <c r="P262" t="b">
        <v>1</v>
      </c>
      <c r="Q262">
        <v>0</v>
      </c>
      <c r="R262" t="b">
        <v>0</v>
      </c>
      <c r="S262">
        <v>13.71982424437328</v>
      </c>
      <c r="T262">
        <v>142.894153002645</v>
      </c>
      <c r="U262">
        <v>527.5652128857655</v>
      </c>
      <c r="V262">
        <v>916.86516248300916</v>
      </c>
      <c r="W262">
        <v>2</v>
      </c>
      <c r="X262">
        <v>1307.3065975309271</v>
      </c>
      <c r="Y262" t="b">
        <v>0</v>
      </c>
      <c r="Z262">
        <v>1307.3065975309271</v>
      </c>
      <c r="AA262" t="b">
        <v>0</v>
      </c>
      <c r="AB262">
        <v>248.33834303440119</v>
      </c>
      <c r="AC262">
        <v>13.71982424437328</v>
      </c>
      <c r="AD262" t="b">
        <v>0</v>
      </c>
      <c r="AE262">
        <v>0</v>
      </c>
      <c r="AF262">
        <v>0</v>
      </c>
      <c r="AG262">
        <v>0.93472484390578436</v>
      </c>
      <c r="AH262">
        <v>27.278197060775259</v>
      </c>
      <c r="AI262">
        <v>107.21577548558869</v>
      </c>
      <c r="AJ262">
        <v>14.67792830566529</v>
      </c>
      <c r="AK262">
        <v>6.9985264805841894</v>
      </c>
      <c r="AL262">
        <v>14.67792830566529</v>
      </c>
      <c r="AM262">
        <v>1</v>
      </c>
      <c r="AN262">
        <v>0</v>
      </c>
      <c r="AO262">
        <v>15.412688809152939</v>
      </c>
      <c r="AP262">
        <v>0</v>
      </c>
      <c r="AQ262">
        <v>3.2118017760139299</v>
      </c>
      <c r="AR262">
        <v>1</v>
      </c>
      <c r="AS262">
        <v>3</v>
      </c>
      <c r="AT262">
        <v>0</v>
      </c>
      <c r="AU262">
        <v>0</v>
      </c>
      <c r="AV262">
        <v>3.4190877026438842</v>
      </c>
      <c r="AW262">
        <v>1.0880728872315319</v>
      </c>
    </row>
    <row r="263" spans="1:49">
      <c r="A263">
        <v>0</v>
      </c>
      <c r="B263">
        <v>-40.415199999999757</v>
      </c>
      <c r="C263">
        <v>30.700000000000291</v>
      </c>
      <c r="D263">
        <v>47</v>
      </c>
      <c r="E263">
        <v>1272.1000000000031</v>
      </c>
      <c r="F263">
        <v>260</v>
      </c>
      <c r="G263">
        <v>22.902000000000061</v>
      </c>
      <c r="H263">
        <v>0.76735310875210772</v>
      </c>
      <c r="I263">
        <v>0</v>
      </c>
      <c r="J263">
        <v>0</v>
      </c>
      <c r="K263">
        <v>0</v>
      </c>
      <c r="L263">
        <v>0.1583333333333333</v>
      </c>
      <c r="M263">
        <v>0</v>
      </c>
      <c r="N263">
        <v>89.595699742063502</v>
      </c>
      <c r="O263">
        <v>13.88007709523368</v>
      </c>
      <c r="P263" t="b">
        <v>1</v>
      </c>
      <c r="Q263">
        <v>0</v>
      </c>
      <c r="R263" t="b">
        <v>0</v>
      </c>
      <c r="S263">
        <v>13.88007709523368</v>
      </c>
      <c r="T263">
        <v>163.9888701175874</v>
      </c>
      <c r="U263">
        <v>605.44690847413267</v>
      </c>
      <c r="V263">
        <v>808.25590613034581</v>
      </c>
      <c r="W263">
        <v>2</v>
      </c>
      <c r="X263">
        <v>1500.297439198901</v>
      </c>
      <c r="Y263" t="b">
        <v>0</v>
      </c>
      <c r="Z263">
        <v>1500.297439198901</v>
      </c>
      <c r="AA263" t="b">
        <v>0</v>
      </c>
      <c r="AB263">
        <v>218.92088465068949</v>
      </c>
      <c r="AC263">
        <v>13.88007709523368</v>
      </c>
      <c r="AD263" t="b">
        <v>0</v>
      </c>
      <c r="AE263">
        <v>0</v>
      </c>
      <c r="AF263">
        <v>0</v>
      </c>
      <c r="AG263">
        <v>0.92978786904834787</v>
      </c>
      <c r="AH263">
        <v>27.302936854525509</v>
      </c>
      <c r="AI263">
        <v>95.017153711823909</v>
      </c>
      <c r="AJ263">
        <v>14.92821917481044</v>
      </c>
      <c r="AK263">
        <v>6.6713568390678688</v>
      </c>
      <c r="AL263">
        <v>14.92821917481044</v>
      </c>
      <c r="AM263">
        <v>0</v>
      </c>
      <c r="AN263">
        <v>0</v>
      </c>
      <c r="AO263">
        <v>15.015336544922439</v>
      </c>
      <c r="AP263">
        <v>0</v>
      </c>
      <c r="AQ263">
        <v>3.1694311438090321</v>
      </c>
      <c r="AR263">
        <v>1</v>
      </c>
      <c r="AS263">
        <v>3</v>
      </c>
      <c r="AT263">
        <v>0</v>
      </c>
      <c r="AU263">
        <v>0</v>
      </c>
      <c r="AV263">
        <v>3.409069126665683</v>
      </c>
      <c r="AW263">
        <v>1.0848846271345129</v>
      </c>
    </row>
    <row r="264" spans="1:49">
      <c r="A264">
        <v>0</v>
      </c>
      <c r="B264">
        <v>-31.73940000000016</v>
      </c>
      <c r="C264">
        <v>38.399999999999089</v>
      </c>
      <c r="D264">
        <v>47</v>
      </c>
      <c r="E264">
        <v>1416.800000000004</v>
      </c>
      <c r="F264">
        <v>261</v>
      </c>
      <c r="G264">
        <v>25.730000000000071</v>
      </c>
      <c r="H264">
        <v>0.84997027321138718</v>
      </c>
      <c r="I264">
        <v>0</v>
      </c>
      <c r="J264">
        <v>0</v>
      </c>
      <c r="K264">
        <v>0</v>
      </c>
      <c r="L264">
        <v>0.15458333333333221</v>
      </c>
      <c r="M264">
        <v>0</v>
      </c>
      <c r="N264">
        <v>89.581383353174616</v>
      </c>
      <c r="O264">
        <v>17.120325054270928</v>
      </c>
      <c r="P264" t="b">
        <v>1</v>
      </c>
      <c r="Q264">
        <v>0</v>
      </c>
      <c r="R264" t="b">
        <v>0</v>
      </c>
      <c r="S264">
        <v>17.120325054270928</v>
      </c>
      <c r="T264">
        <v>184.23865287422601</v>
      </c>
      <c r="U264">
        <v>680.20910641164244</v>
      </c>
      <c r="V264">
        <v>887.36570221907755</v>
      </c>
      <c r="W264">
        <v>2</v>
      </c>
      <c r="X264">
        <v>1685.5581656880499</v>
      </c>
      <c r="Y264" t="b">
        <v>0</v>
      </c>
      <c r="Z264">
        <v>1685.5581656880499</v>
      </c>
      <c r="AA264" t="b">
        <v>0</v>
      </c>
      <c r="AB264">
        <v>240.34824003767</v>
      </c>
      <c r="AC264">
        <v>17.120325054270928</v>
      </c>
      <c r="AD264" t="b">
        <v>0</v>
      </c>
      <c r="AE264">
        <v>0</v>
      </c>
      <c r="AF264">
        <v>0</v>
      </c>
      <c r="AG264">
        <v>0.93132878935539209</v>
      </c>
      <c r="AH264">
        <v>27.329858626422279</v>
      </c>
      <c r="AI264">
        <v>104.14456640185711</v>
      </c>
      <c r="AJ264">
        <v>18.382686383098459</v>
      </c>
      <c r="AK264">
        <v>7.151733456873302</v>
      </c>
      <c r="AL264">
        <v>18.382686383098459</v>
      </c>
      <c r="AM264">
        <v>0</v>
      </c>
      <c r="AN264">
        <v>0</v>
      </c>
      <c r="AO264">
        <v>18.462914202077499</v>
      </c>
      <c r="AP264">
        <v>0</v>
      </c>
      <c r="AQ264">
        <v>3.8058485291387849</v>
      </c>
      <c r="AR264">
        <v>1</v>
      </c>
      <c r="AS264">
        <v>3</v>
      </c>
      <c r="AT264">
        <v>0</v>
      </c>
      <c r="AU264">
        <v>0</v>
      </c>
      <c r="AV264">
        <v>4.0727287637072997</v>
      </c>
      <c r="AW264">
        <v>1.296084257040617</v>
      </c>
    </row>
    <row r="265" spans="1:49">
      <c r="A265">
        <v>-3.092600000000703</v>
      </c>
      <c r="B265">
        <v>-33.411199999998971</v>
      </c>
      <c r="C265">
        <v>8.9100000000014798</v>
      </c>
      <c r="D265">
        <v>47.100000000000023</v>
      </c>
      <c r="E265">
        <v>1595.5000000000041</v>
      </c>
      <c r="F265">
        <v>262</v>
      </c>
      <c r="G265">
        <v>28.43800000000002</v>
      </c>
      <c r="H265">
        <v>0.44609913173564442</v>
      </c>
      <c r="I265">
        <v>6.4621492537328129E-2</v>
      </c>
      <c r="J265">
        <v>0</v>
      </c>
      <c r="K265">
        <v>0</v>
      </c>
      <c r="L265">
        <v>0.1208333333333332</v>
      </c>
      <c r="M265">
        <v>0</v>
      </c>
      <c r="N265">
        <v>89.56845664682541</v>
      </c>
      <c r="O265">
        <v>11.235949399660001</v>
      </c>
      <c r="P265" t="b">
        <v>1</v>
      </c>
      <c r="Q265">
        <v>0</v>
      </c>
      <c r="R265" t="b">
        <v>0</v>
      </c>
      <c r="S265">
        <v>11.235949399660001</v>
      </c>
      <c r="T265">
        <v>203.62918035123309</v>
      </c>
      <c r="U265">
        <v>751.79893385675268</v>
      </c>
      <c r="V265">
        <v>526.91570555903581</v>
      </c>
      <c r="W265">
        <v>2</v>
      </c>
      <c r="X265">
        <v>1862.9577580970331</v>
      </c>
      <c r="Y265" t="b">
        <v>0</v>
      </c>
      <c r="Z265">
        <v>1862.9577580970331</v>
      </c>
      <c r="AA265" t="b">
        <v>0</v>
      </c>
      <c r="AB265">
        <v>142.7182301080812</v>
      </c>
      <c r="AC265">
        <v>11.235949399660001</v>
      </c>
      <c r="AD265" t="b">
        <v>0</v>
      </c>
      <c r="AE265">
        <v>0</v>
      </c>
      <c r="AF265">
        <v>0</v>
      </c>
      <c r="AG265">
        <v>0.90962925295488617</v>
      </c>
      <c r="AH265">
        <v>27.362336405084111</v>
      </c>
      <c r="AI265">
        <v>63.316037951503233</v>
      </c>
      <c r="AJ265">
        <v>12.352229617902641</v>
      </c>
      <c r="AK265">
        <v>5.7219176496141344</v>
      </c>
      <c r="AL265">
        <v>12.352229617902641</v>
      </c>
      <c r="AM265">
        <v>1</v>
      </c>
      <c r="AN265">
        <v>0</v>
      </c>
      <c r="AO265">
        <v>12.51565905645873</v>
      </c>
      <c r="AP265">
        <v>0</v>
      </c>
      <c r="AQ265">
        <v>2.8592589828819439</v>
      </c>
      <c r="AR265">
        <v>1</v>
      </c>
      <c r="AS265">
        <v>3</v>
      </c>
      <c r="AT265">
        <v>0</v>
      </c>
      <c r="AU265">
        <v>0</v>
      </c>
      <c r="AV265">
        <v>3.1551399796897539</v>
      </c>
      <c r="AW265">
        <v>1.0040755212760439</v>
      </c>
    </row>
    <row r="266" spans="1:49">
      <c r="A266">
        <v>-27.83339999999929</v>
      </c>
      <c r="B266">
        <v>2.3290999999988151</v>
      </c>
      <c r="C266">
        <v>63.01999999999898</v>
      </c>
      <c r="D266">
        <v>48</v>
      </c>
      <c r="E266">
        <v>1775.700000000003</v>
      </c>
      <c r="F266">
        <v>263</v>
      </c>
      <c r="G266">
        <v>29.726000000000091</v>
      </c>
      <c r="H266">
        <v>0.69563319984605432</v>
      </c>
      <c r="I266">
        <v>0.58159343283580611</v>
      </c>
      <c r="J266">
        <v>0</v>
      </c>
      <c r="K266">
        <v>0</v>
      </c>
      <c r="L266">
        <v>0.1212499999999999</v>
      </c>
      <c r="M266">
        <v>0</v>
      </c>
      <c r="N266">
        <v>89.562289563492072</v>
      </c>
      <c r="O266">
        <v>16.822035612051231</v>
      </c>
      <c r="P266" t="b">
        <v>1</v>
      </c>
      <c r="Q266">
        <v>0</v>
      </c>
      <c r="R266" t="b">
        <v>0</v>
      </c>
      <c r="S266">
        <v>16.822035612051231</v>
      </c>
      <c r="T266">
        <v>212.85185368594031</v>
      </c>
      <c r="U266">
        <v>785.84904380849161</v>
      </c>
      <c r="V266">
        <v>754.69677359996524</v>
      </c>
      <c r="W266">
        <v>2</v>
      </c>
      <c r="X266">
        <v>1947.333930557442</v>
      </c>
      <c r="Y266" t="b">
        <v>0</v>
      </c>
      <c r="Z266">
        <v>1947.333930557442</v>
      </c>
      <c r="AA266" t="b">
        <v>0</v>
      </c>
      <c r="AB266">
        <v>204.41407735643691</v>
      </c>
      <c r="AC266">
        <v>16.822035612051231</v>
      </c>
      <c r="AD266" t="b">
        <v>0</v>
      </c>
      <c r="AE266">
        <v>0</v>
      </c>
      <c r="AF266">
        <v>0</v>
      </c>
      <c r="AG266">
        <v>0.92414877200658152</v>
      </c>
      <c r="AH266">
        <v>27.39038668857377</v>
      </c>
      <c r="AI266">
        <v>89.262204462928423</v>
      </c>
      <c r="AJ266">
        <v>18.20273544867235</v>
      </c>
      <c r="AK266">
        <v>6.7706478219127177</v>
      </c>
      <c r="AL266">
        <v>18.20273544867235</v>
      </c>
      <c r="AM266">
        <v>1</v>
      </c>
      <c r="AN266">
        <v>0</v>
      </c>
      <c r="AO266">
        <v>18.832926096996491</v>
      </c>
      <c r="AP266">
        <v>0</v>
      </c>
      <c r="AQ266">
        <v>4.0074435257522634</v>
      </c>
      <c r="AR266">
        <v>1</v>
      </c>
      <c r="AS266">
        <v>3</v>
      </c>
      <c r="AT266">
        <v>0</v>
      </c>
      <c r="AU266">
        <v>0</v>
      </c>
      <c r="AV266">
        <v>4.3296199814595377</v>
      </c>
      <c r="AW266">
        <v>1.377835997069971</v>
      </c>
    </row>
    <row r="267" spans="1:49">
      <c r="A267">
        <v>-3.1115000000007069</v>
      </c>
      <c r="B267">
        <v>-39.320699999998787</v>
      </c>
      <c r="C267">
        <v>26.860000000000941</v>
      </c>
      <c r="D267">
        <v>48</v>
      </c>
      <c r="E267">
        <v>1847.199999999988</v>
      </c>
      <c r="F267">
        <v>264</v>
      </c>
      <c r="G267">
        <v>33.696000000000083</v>
      </c>
      <c r="H267">
        <v>1.1530347355468591</v>
      </c>
      <c r="I267">
        <v>6.5016417910462532E-2</v>
      </c>
      <c r="J267">
        <v>0</v>
      </c>
      <c r="K267">
        <v>0</v>
      </c>
      <c r="L267">
        <v>0.1249999999999999</v>
      </c>
      <c r="M267">
        <v>0</v>
      </c>
      <c r="N267">
        <v>89.554949960317472</v>
      </c>
      <c r="O267">
        <v>29.699996143618769</v>
      </c>
      <c r="P267" t="b">
        <v>1</v>
      </c>
      <c r="Q267">
        <v>0</v>
      </c>
      <c r="R267" t="b">
        <v>0</v>
      </c>
      <c r="S267">
        <v>29.699996143618769</v>
      </c>
      <c r="T267">
        <v>241.278882520401</v>
      </c>
      <c r="U267">
        <v>890.80163426532056</v>
      </c>
      <c r="V267">
        <v>1175.461643395372</v>
      </c>
      <c r="W267">
        <v>2</v>
      </c>
      <c r="X267">
        <v>2207.4064497094651</v>
      </c>
      <c r="Y267" t="b">
        <v>0</v>
      </c>
      <c r="Z267">
        <v>2207.4064497094651</v>
      </c>
      <c r="AA267" t="b">
        <v>0</v>
      </c>
      <c r="AB267">
        <v>318.38072681348098</v>
      </c>
      <c r="AC267">
        <v>29.699996143618769</v>
      </c>
      <c r="AD267" t="b">
        <v>0</v>
      </c>
      <c r="AE267">
        <v>0</v>
      </c>
      <c r="AF267">
        <v>0</v>
      </c>
      <c r="AG267">
        <v>0.93599642891572143</v>
      </c>
      <c r="AH267">
        <v>27.42563519925686</v>
      </c>
      <c r="AI267">
        <v>137.26862265012431</v>
      </c>
      <c r="AJ267">
        <v>31.730886172315731</v>
      </c>
      <c r="AK267">
        <v>8.7856820474282529</v>
      </c>
      <c r="AL267">
        <v>31.730886172315731</v>
      </c>
      <c r="AM267">
        <v>1</v>
      </c>
      <c r="AN267">
        <v>0</v>
      </c>
      <c r="AO267">
        <v>31.905565132429061</v>
      </c>
      <c r="AP267">
        <v>0</v>
      </c>
      <c r="AQ267">
        <v>6.2910124843289728</v>
      </c>
      <c r="AR267">
        <v>1</v>
      </c>
      <c r="AS267">
        <v>3</v>
      </c>
      <c r="AT267">
        <v>0</v>
      </c>
      <c r="AU267">
        <v>0</v>
      </c>
      <c r="AV267">
        <v>6.6253657919319089</v>
      </c>
      <c r="AW267">
        <v>2.108422337519436</v>
      </c>
    </row>
    <row r="268" spans="1:49">
      <c r="A268">
        <v>-31.36120000000005</v>
      </c>
      <c r="B268">
        <v>8.8146000000000946</v>
      </c>
      <c r="C268">
        <v>65.950000000000372</v>
      </c>
      <c r="D268">
        <v>48</v>
      </c>
      <c r="E268">
        <v>1397.600000000004</v>
      </c>
      <c r="F268">
        <v>265</v>
      </c>
      <c r="G268">
        <v>36.638000000000019</v>
      </c>
      <c r="H268">
        <v>0.45222785796644521</v>
      </c>
      <c r="I268">
        <v>0.65530865671641902</v>
      </c>
      <c r="J268">
        <v>0</v>
      </c>
      <c r="K268">
        <v>0</v>
      </c>
      <c r="L268">
        <v>0.1437500000000041</v>
      </c>
      <c r="M268">
        <v>0</v>
      </c>
      <c r="N268">
        <v>89.548897162698424</v>
      </c>
      <c r="O268">
        <v>15.05446107507281</v>
      </c>
      <c r="P268" t="b">
        <v>1</v>
      </c>
      <c r="Q268">
        <v>0</v>
      </c>
      <c r="R268" t="b">
        <v>0</v>
      </c>
      <c r="S268">
        <v>15.05446107507281</v>
      </c>
      <c r="T268">
        <v>262.34495779268849</v>
      </c>
      <c r="U268">
        <v>968.5775841706062</v>
      </c>
      <c r="V268">
        <v>547.97894707221451</v>
      </c>
      <c r="W268">
        <v>3</v>
      </c>
      <c r="X268">
        <v>1572.001419108894</v>
      </c>
      <c r="Y268" t="b">
        <v>1</v>
      </c>
      <c r="Z268">
        <v>1572.001419108894</v>
      </c>
      <c r="AA268" t="b">
        <v>0</v>
      </c>
      <c r="AB268">
        <v>148.42333344317839</v>
      </c>
      <c r="AC268">
        <v>15.05446107507281</v>
      </c>
      <c r="AD268" t="b">
        <v>0</v>
      </c>
      <c r="AE268">
        <v>0</v>
      </c>
      <c r="AF268">
        <v>-174.40141910889</v>
      </c>
      <c r="AG268">
        <v>0.93039710001042242</v>
      </c>
      <c r="AH268">
        <v>27.478147398452901</v>
      </c>
      <c r="AI268">
        <v>98.291353012178021</v>
      </c>
      <c r="AJ268">
        <v>16.180683575759389</v>
      </c>
      <c r="AK268">
        <v>6.8413632135468836</v>
      </c>
      <c r="AL268">
        <v>14.38556167353873</v>
      </c>
      <c r="AM268">
        <v>1</v>
      </c>
      <c r="AN268">
        <v>0</v>
      </c>
      <c r="AO268">
        <v>15.127729383622389</v>
      </c>
      <c r="AP268">
        <v>0</v>
      </c>
      <c r="AQ268">
        <v>3.2237511736584872</v>
      </c>
      <c r="AR268">
        <v>1</v>
      </c>
      <c r="AS268">
        <v>3</v>
      </c>
      <c r="AT268">
        <v>0</v>
      </c>
      <c r="AU268">
        <v>0</v>
      </c>
      <c r="AV268">
        <v>3.4745050109907551</v>
      </c>
      <c r="AW268">
        <v>1.1057086064466179</v>
      </c>
    </row>
    <row r="269" spans="1:49">
      <c r="A269">
        <v>-35.218500000000368</v>
      </c>
      <c r="B269">
        <v>12.1250999999999</v>
      </c>
      <c r="C269">
        <v>75.539999999998798</v>
      </c>
      <c r="D269">
        <v>48</v>
      </c>
      <c r="E269">
        <v>1510.6999999999921</v>
      </c>
      <c r="F269">
        <v>266</v>
      </c>
      <c r="G269">
        <v>37.76400000000006</v>
      </c>
      <c r="H269">
        <v>0.42805383258733892</v>
      </c>
      <c r="I269">
        <v>0.73590895522388833</v>
      </c>
      <c r="J269">
        <v>0</v>
      </c>
      <c r="K269">
        <v>0</v>
      </c>
      <c r="L269">
        <v>0.29374999999999563</v>
      </c>
      <c r="M269">
        <v>0</v>
      </c>
      <c r="N269">
        <v>89.553051865079382</v>
      </c>
      <c r="O269">
        <v>14.96466244682493</v>
      </c>
      <c r="P269" t="b">
        <v>1</v>
      </c>
      <c r="Q269">
        <v>0</v>
      </c>
      <c r="R269" t="b">
        <v>0</v>
      </c>
      <c r="S269">
        <v>14.96466244682493</v>
      </c>
      <c r="T269">
        <v>270.40763649989361</v>
      </c>
      <c r="U269">
        <v>998.34499395760724</v>
      </c>
      <c r="V269">
        <v>528.46880308754476</v>
      </c>
      <c r="W269">
        <v>3</v>
      </c>
      <c r="X269">
        <v>1620.3139251931971</v>
      </c>
      <c r="Y269" t="b">
        <v>0</v>
      </c>
      <c r="Z269">
        <v>1620.3139251931971</v>
      </c>
      <c r="AA269" t="b">
        <v>0</v>
      </c>
      <c r="AB269">
        <v>143.13889574418869</v>
      </c>
      <c r="AC269">
        <v>14.96466244682493</v>
      </c>
      <c r="AD269" t="b">
        <v>0</v>
      </c>
      <c r="AE269">
        <v>0</v>
      </c>
      <c r="AF269">
        <v>0</v>
      </c>
      <c r="AG269">
        <v>0.92893001825142585</v>
      </c>
      <c r="AH269">
        <v>27.507093638250641</v>
      </c>
      <c r="AI269">
        <v>94.941512340462523</v>
      </c>
      <c r="AJ269">
        <v>16.109569238588829</v>
      </c>
      <c r="AK269">
        <v>6.7474915492186938</v>
      </c>
      <c r="AL269">
        <v>16.109569238588829</v>
      </c>
      <c r="AM269">
        <v>1</v>
      </c>
      <c r="AN269">
        <v>0</v>
      </c>
      <c r="AO269">
        <v>16.87740131081279</v>
      </c>
      <c r="AP269">
        <v>0</v>
      </c>
      <c r="AQ269">
        <v>3.5612983552386428</v>
      </c>
      <c r="AR269">
        <v>1</v>
      </c>
      <c r="AS269">
        <v>3</v>
      </c>
      <c r="AT269">
        <v>0</v>
      </c>
      <c r="AU269">
        <v>0</v>
      </c>
      <c r="AV269">
        <v>3.8327289146553949</v>
      </c>
      <c r="AW269">
        <v>1.2197079393196339</v>
      </c>
    </row>
    <row r="270" spans="1:49">
      <c r="A270">
        <v>-47.814899999999497</v>
      </c>
      <c r="B270">
        <v>8.1772999999999634</v>
      </c>
      <c r="C270">
        <v>29.500000000000291</v>
      </c>
      <c r="D270">
        <v>48</v>
      </c>
      <c r="E270">
        <v>1193.600000000002</v>
      </c>
      <c r="F270">
        <v>267</v>
      </c>
      <c r="G270">
        <v>40.220000000000063</v>
      </c>
      <c r="H270">
        <v>0.8205568116842441</v>
      </c>
      <c r="I270">
        <v>0.99911731343282539</v>
      </c>
      <c r="J270">
        <v>0</v>
      </c>
      <c r="K270">
        <v>0</v>
      </c>
      <c r="L270">
        <v>0.12124999999999909</v>
      </c>
      <c r="M270">
        <v>0</v>
      </c>
      <c r="N270">
        <v>89.55708011904764</v>
      </c>
      <c r="O270">
        <v>26.794850464337522</v>
      </c>
      <c r="P270" t="b">
        <v>1</v>
      </c>
      <c r="Q270">
        <v>0</v>
      </c>
      <c r="R270" t="b">
        <v>0</v>
      </c>
      <c r="S270">
        <v>26.794850464337522</v>
      </c>
      <c r="T270">
        <v>287.99372788967588</v>
      </c>
      <c r="U270">
        <v>1063.272843368683</v>
      </c>
      <c r="V270">
        <v>888.46370344033335</v>
      </c>
      <c r="W270">
        <v>4</v>
      </c>
      <c r="X270">
        <v>1283.370321946001</v>
      </c>
      <c r="Y270" t="b">
        <v>1</v>
      </c>
      <c r="Z270">
        <v>1283.370321946001</v>
      </c>
      <c r="AA270" t="b">
        <v>0</v>
      </c>
      <c r="AB270">
        <v>240.64564015176961</v>
      </c>
      <c r="AC270">
        <v>26.794850464337522</v>
      </c>
      <c r="AD270" t="b">
        <v>0</v>
      </c>
      <c r="AE270">
        <v>0</v>
      </c>
      <c r="AF270">
        <v>-89.770321945999058</v>
      </c>
      <c r="AG270">
        <v>0.94818552026722935</v>
      </c>
      <c r="AH270">
        <v>27.536473702194598</v>
      </c>
      <c r="AI270">
        <v>210.27004556772499</v>
      </c>
      <c r="AJ270">
        <v>28.259079991841549</v>
      </c>
      <c r="AK270">
        <v>10.89503301447766</v>
      </c>
      <c r="AL270">
        <v>26.282388879864829</v>
      </c>
      <c r="AM270">
        <v>1</v>
      </c>
      <c r="AN270">
        <v>0</v>
      </c>
      <c r="AO270">
        <v>27.319243251216879</v>
      </c>
      <c r="AP270">
        <v>0</v>
      </c>
      <c r="AQ270">
        <v>5.4390691935267048</v>
      </c>
      <c r="AR270">
        <v>1</v>
      </c>
      <c r="AS270">
        <v>0</v>
      </c>
      <c r="AT270">
        <v>0</v>
      </c>
      <c r="AU270">
        <v>0</v>
      </c>
      <c r="AV270">
        <v>5.6598765477402271</v>
      </c>
      <c r="AW270">
        <v>1.8011700056455591</v>
      </c>
    </row>
    <row r="271" spans="1:49">
      <c r="A271">
        <v>-29.508500000000289</v>
      </c>
      <c r="B271">
        <v>6.6019999999999692</v>
      </c>
      <c r="C271">
        <v>41.670000000000108</v>
      </c>
      <c r="D271">
        <v>48</v>
      </c>
      <c r="E271">
        <v>1288.9000000000019</v>
      </c>
      <c r="F271">
        <v>268</v>
      </c>
      <c r="G271">
        <v>42.588000000000008</v>
      </c>
      <c r="H271">
        <v>0.30971892067564338</v>
      </c>
      <c r="I271">
        <v>0.61659552238806581</v>
      </c>
      <c r="J271">
        <v>0</v>
      </c>
      <c r="K271">
        <v>0</v>
      </c>
      <c r="L271">
        <v>8.7499999999999772E-2</v>
      </c>
      <c r="M271">
        <v>0</v>
      </c>
      <c r="N271">
        <v>89.560012519841294</v>
      </c>
      <c r="O271">
        <v>13.79872076160895</v>
      </c>
      <c r="P271" t="b">
        <v>1</v>
      </c>
      <c r="Q271">
        <v>0</v>
      </c>
      <c r="R271" t="b">
        <v>0</v>
      </c>
      <c r="S271">
        <v>13.79872076160895</v>
      </c>
      <c r="T271">
        <v>304.94969874106158</v>
      </c>
      <c r="U271">
        <v>1125.8742877520001</v>
      </c>
      <c r="V271">
        <v>432.09774463550559</v>
      </c>
      <c r="W271">
        <v>4</v>
      </c>
      <c r="X271">
        <v>1358.930265316664</v>
      </c>
      <c r="Y271" t="b">
        <v>0</v>
      </c>
      <c r="Z271">
        <v>1358.930265316664</v>
      </c>
      <c r="AA271" t="b">
        <v>0</v>
      </c>
      <c r="AB271">
        <v>117.03622552424309</v>
      </c>
      <c r="AC271">
        <v>13.79872076160895</v>
      </c>
      <c r="AD271" t="b">
        <v>0</v>
      </c>
      <c r="AE271">
        <v>0</v>
      </c>
      <c r="AF271">
        <v>0</v>
      </c>
      <c r="AG271">
        <v>0.93359861978512726</v>
      </c>
      <c r="AH271">
        <v>27.574826944762709</v>
      </c>
      <c r="AI271">
        <v>103.8610804195844</v>
      </c>
      <c r="AJ271">
        <v>14.780142632156849</v>
      </c>
      <c r="AK271">
        <v>6.8965190904683027</v>
      </c>
      <c r="AL271">
        <v>14.780142632156849</v>
      </c>
      <c r="AM271">
        <v>1</v>
      </c>
      <c r="AN271">
        <v>0</v>
      </c>
      <c r="AO271">
        <v>15.41476539553577</v>
      </c>
      <c r="AP271">
        <v>0</v>
      </c>
      <c r="AQ271">
        <v>3.244213011104002</v>
      </c>
      <c r="AR271">
        <v>1</v>
      </c>
      <c r="AS271">
        <v>3</v>
      </c>
      <c r="AT271">
        <v>0</v>
      </c>
      <c r="AU271">
        <v>0</v>
      </c>
      <c r="AV271">
        <v>3.4767561758946322</v>
      </c>
      <c r="AW271">
        <v>1.1064250055886169</v>
      </c>
    </row>
    <row r="272" spans="1:49">
      <c r="A272">
        <v>-41.289800000000042</v>
      </c>
      <c r="B272">
        <v>5.1967999999999632</v>
      </c>
      <c r="C272">
        <v>44.01999999999957</v>
      </c>
      <c r="D272">
        <v>48.100000000000023</v>
      </c>
      <c r="E272">
        <v>1346.8999999999951</v>
      </c>
      <c r="F272">
        <v>269</v>
      </c>
      <c r="G272">
        <v>43.052000000000049</v>
      </c>
      <c r="H272">
        <v>0.30056750561316198</v>
      </c>
      <c r="I272">
        <v>0.86277194029850834</v>
      </c>
      <c r="J272">
        <v>0</v>
      </c>
      <c r="K272">
        <v>0</v>
      </c>
      <c r="L272">
        <v>8.7499999999999772E-2</v>
      </c>
      <c r="M272">
        <v>0</v>
      </c>
      <c r="N272">
        <v>89.562353551587321</v>
      </c>
      <c r="O272">
        <v>13.71644921250113</v>
      </c>
      <c r="P272" t="b">
        <v>1</v>
      </c>
      <c r="Q272">
        <v>0</v>
      </c>
      <c r="R272" t="b">
        <v>0</v>
      </c>
      <c r="S272">
        <v>13.71644921250113</v>
      </c>
      <c r="T272">
        <v>308.27215248896869</v>
      </c>
      <c r="U272">
        <v>1138.1407869892721</v>
      </c>
      <c r="V272">
        <v>424.89222776941062</v>
      </c>
      <c r="W272">
        <v>4</v>
      </c>
      <c r="X272">
        <v>1373.7359298960521</v>
      </c>
      <c r="Y272" t="b">
        <v>0</v>
      </c>
      <c r="Z272">
        <v>1373.7359298960521</v>
      </c>
      <c r="AA272" t="b">
        <v>0</v>
      </c>
      <c r="AB272">
        <v>115.0845687349433</v>
      </c>
      <c r="AC272">
        <v>13.71644921250113</v>
      </c>
      <c r="AD272" t="b">
        <v>0</v>
      </c>
      <c r="AE272">
        <v>0</v>
      </c>
      <c r="AF272">
        <v>0</v>
      </c>
      <c r="AG272">
        <v>0.93304036001341406</v>
      </c>
      <c r="AH272">
        <v>27.600138308243949</v>
      </c>
      <c r="AI272">
        <v>102.1902341602202</v>
      </c>
      <c r="AJ272">
        <v>14.700810168923381</v>
      </c>
      <c r="AK272">
        <v>6.8426212895132608</v>
      </c>
      <c r="AL272">
        <v>14.700810168923381</v>
      </c>
      <c r="AM272">
        <v>1</v>
      </c>
      <c r="AN272">
        <v>0</v>
      </c>
      <c r="AO272">
        <v>15.57785374308534</v>
      </c>
      <c r="AP272">
        <v>0</v>
      </c>
      <c r="AQ272">
        <v>3.287070631528084</v>
      </c>
      <c r="AR272">
        <v>1</v>
      </c>
      <c r="AS272">
        <v>3</v>
      </c>
      <c r="AT272">
        <v>0</v>
      </c>
      <c r="AU272">
        <v>0</v>
      </c>
      <c r="AV272">
        <v>3.5283583651908281</v>
      </c>
      <c r="AW272">
        <v>1.122846620936935</v>
      </c>
    </row>
    <row r="273" spans="1:49">
      <c r="A273">
        <v>-44.450200000000322</v>
      </c>
      <c r="B273">
        <v>5.2057000000003359</v>
      </c>
      <c r="C273">
        <v>24.939999999999511</v>
      </c>
      <c r="D273">
        <v>49</v>
      </c>
      <c r="E273">
        <v>1152.5000000000009</v>
      </c>
      <c r="F273">
        <v>270</v>
      </c>
      <c r="G273">
        <v>45.082000000000029</v>
      </c>
      <c r="H273">
        <v>0.56634439020506022</v>
      </c>
      <c r="I273">
        <v>0.92881014925373806</v>
      </c>
      <c r="J273">
        <v>0</v>
      </c>
      <c r="K273">
        <v>0</v>
      </c>
      <c r="L273">
        <v>9.1250000000000803E-2</v>
      </c>
      <c r="M273">
        <v>0</v>
      </c>
      <c r="N273">
        <v>89.564417539682566</v>
      </c>
      <c r="O273">
        <v>22.643758152430379</v>
      </c>
      <c r="P273" t="b">
        <v>1</v>
      </c>
      <c r="Q273">
        <v>0</v>
      </c>
      <c r="R273" t="b">
        <v>0</v>
      </c>
      <c r="S273">
        <v>22.643758152430379</v>
      </c>
      <c r="T273">
        <v>322.80788763606063</v>
      </c>
      <c r="U273">
        <v>1191.806721152336</v>
      </c>
      <c r="V273">
        <v>669.84720847956999</v>
      </c>
      <c r="W273">
        <v>5</v>
      </c>
      <c r="X273">
        <v>1191.806721152336</v>
      </c>
      <c r="Y273" t="b">
        <v>1</v>
      </c>
      <c r="Z273">
        <v>1191.806721152336</v>
      </c>
      <c r="AA273" t="b">
        <v>0</v>
      </c>
      <c r="AB273">
        <v>181.43207163585319</v>
      </c>
      <c r="AC273">
        <v>22.643758152430379</v>
      </c>
      <c r="AD273" t="b">
        <v>0</v>
      </c>
      <c r="AE273">
        <v>0</v>
      </c>
      <c r="AF273">
        <v>-39.306721152334831</v>
      </c>
      <c r="AG273">
        <v>1</v>
      </c>
      <c r="AH273">
        <v>27.625510291579221</v>
      </c>
      <c r="AI273">
        <v>181.43207163585319</v>
      </c>
      <c r="AJ273">
        <v>22.643758152430379</v>
      </c>
      <c r="AK273">
        <v>0</v>
      </c>
      <c r="AL273">
        <v>21.896949234724399</v>
      </c>
      <c r="AM273">
        <v>1</v>
      </c>
      <c r="AN273">
        <v>0</v>
      </c>
      <c r="AO273">
        <v>22.84350550271029</v>
      </c>
      <c r="AP273">
        <v>0</v>
      </c>
      <c r="AQ273">
        <v>4.6018190634716314</v>
      </c>
      <c r="AR273">
        <v>1</v>
      </c>
      <c r="AS273">
        <v>0</v>
      </c>
      <c r="AT273">
        <v>0</v>
      </c>
      <c r="AU273">
        <v>0</v>
      </c>
      <c r="AV273">
        <v>4.8076540669032823</v>
      </c>
      <c r="AW273">
        <v>1.529963106047507</v>
      </c>
    </row>
    <row r="274" spans="1:49">
      <c r="A274">
        <v>-58.400000000000283</v>
      </c>
      <c r="B274">
        <v>19.783500000000291</v>
      </c>
      <c r="C274">
        <v>5.0299999999998928</v>
      </c>
      <c r="D274">
        <v>49</v>
      </c>
      <c r="E274">
        <v>1194.8</v>
      </c>
      <c r="F274">
        <v>271</v>
      </c>
      <c r="G274">
        <v>46.097999999999978</v>
      </c>
      <c r="H274">
        <v>-2.7611733100128429E-2</v>
      </c>
      <c r="I274">
        <v>1.220298507462692</v>
      </c>
      <c r="J274">
        <v>0</v>
      </c>
      <c r="K274">
        <v>0</v>
      </c>
      <c r="L274">
        <v>0.14375000000000371</v>
      </c>
      <c r="M274">
        <v>0</v>
      </c>
      <c r="N274">
        <v>89.569375714285741</v>
      </c>
      <c r="O274">
        <v>4.6837502659162711</v>
      </c>
      <c r="P274" t="b">
        <v>1</v>
      </c>
      <c r="Q274">
        <v>0</v>
      </c>
      <c r="R274" t="b">
        <v>0</v>
      </c>
      <c r="S274">
        <v>4.6837502659162711</v>
      </c>
      <c r="T274">
        <v>330.08291567026981</v>
      </c>
      <c r="U274">
        <v>1218.666124654636</v>
      </c>
      <c r="V274">
        <v>135.50086447488829</v>
      </c>
      <c r="W274">
        <v>5</v>
      </c>
      <c r="X274">
        <v>1218.666124654636</v>
      </c>
      <c r="Y274" t="b">
        <v>0</v>
      </c>
      <c r="Z274">
        <v>1218.666124654636</v>
      </c>
      <c r="AA274" t="b">
        <v>0</v>
      </c>
      <c r="AB274">
        <v>36.701209229384709</v>
      </c>
      <c r="AC274">
        <v>4.6837502659162711</v>
      </c>
      <c r="AD274" t="b">
        <v>0</v>
      </c>
      <c r="AE274">
        <v>0</v>
      </c>
      <c r="AF274">
        <v>0</v>
      </c>
      <c r="AG274">
        <v>1</v>
      </c>
      <c r="AH274">
        <v>27.625510291579221</v>
      </c>
      <c r="AI274">
        <v>36.701209229384709</v>
      </c>
      <c r="AJ274">
        <v>4.6837502659162711</v>
      </c>
      <c r="AK274">
        <v>0</v>
      </c>
      <c r="AL274">
        <v>4.6837502659162711</v>
      </c>
      <c r="AM274">
        <v>1</v>
      </c>
      <c r="AN274">
        <v>0</v>
      </c>
      <c r="AO274">
        <v>5.9065323038199136</v>
      </c>
      <c r="AP274">
        <v>0</v>
      </c>
      <c r="AQ274">
        <v>1.5812169700304239</v>
      </c>
      <c r="AR274">
        <v>1</v>
      </c>
      <c r="AS274">
        <v>3</v>
      </c>
      <c r="AT274">
        <v>0</v>
      </c>
      <c r="AU274">
        <v>0</v>
      </c>
      <c r="AV274">
        <v>1.780594187757502</v>
      </c>
      <c r="AW274">
        <v>0.56664713729420879</v>
      </c>
    </row>
    <row r="275" spans="1:49">
      <c r="A275">
        <v>-68.879499999999922</v>
      </c>
      <c r="B275">
        <v>30.981499999999929</v>
      </c>
      <c r="C275">
        <v>0.75999999999999091</v>
      </c>
      <c r="D275">
        <v>49</v>
      </c>
      <c r="E275">
        <v>1209.4000000000001</v>
      </c>
      <c r="F275">
        <v>272</v>
      </c>
      <c r="G275">
        <v>45.243999999999971</v>
      </c>
      <c r="H275">
        <v>-0.32089745780460532</v>
      </c>
      <c r="I275">
        <v>1.4392731343283569</v>
      </c>
      <c r="J275">
        <v>0</v>
      </c>
      <c r="K275">
        <v>0</v>
      </c>
      <c r="L275">
        <v>0.31249999999999939</v>
      </c>
      <c r="M275">
        <v>0</v>
      </c>
      <c r="N275">
        <v>89.579448134920668</v>
      </c>
      <c r="O275">
        <v>-4.4650487220437327</v>
      </c>
      <c r="P275" t="b">
        <v>1</v>
      </c>
      <c r="Q275">
        <v>0</v>
      </c>
      <c r="R275" t="b">
        <v>0</v>
      </c>
      <c r="S275">
        <v>-4.4650487220437327</v>
      </c>
      <c r="T275">
        <v>323.9678822635621</v>
      </c>
      <c r="U275">
        <v>1196.0894213170709</v>
      </c>
      <c r="V275">
        <v>-131.61204196432249</v>
      </c>
      <c r="W275">
        <v>5</v>
      </c>
      <c r="X275">
        <v>1196.0894213170709</v>
      </c>
      <c r="Y275" t="b">
        <v>0</v>
      </c>
      <c r="Z275">
        <v>1196.0894213170709</v>
      </c>
      <c r="AA275" t="b">
        <v>0</v>
      </c>
      <c r="AB275">
        <v>-35.647898690228189</v>
      </c>
      <c r="AC275">
        <v>-4.4650487220437327</v>
      </c>
      <c r="AD275" t="b">
        <v>0</v>
      </c>
      <c r="AE275">
        <v>0</v>
      </c>
      <c r="AF275">
        <v>0</v>
      </c>
      <c r="AG275">
        <v>1</v>
      </c>
      <c r="AH275">
        <v>27.625510291579221</v>
      </c>
      <c r="AI275">
        <v>-35.647898690228189</v>
      </c>
      <c r="AJ275">
        <v>-4.4650487220437327</v>
      </c>
      <c r="AK275">
        <v>0</v>
      </c>
      <c r="AL275">
        <v>-4.4650487220437327</v>
      </c>
      <c r="AM275">
        <v>2</v>
      </c>
      <c r="AN275">
        <v>0</v>
      </c>
      <c r="AO275">
        <v>-3.0257699956468711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</row>
    <row r="276" spans="1:49">
      <c r="A276">
        <v>-65.343699999999927</v>
      </c>
      <c r="B276">
        <v>27.995899999999949</v>
      </c>
      <c r="C276">
        <v>0.99000000000013411</v>
      </c>
      <c r="D276">
        <v>49</v>
      </c>
      <c r="E276">
        <v>1192.099999999999</v>
      </c>
      <c r="F276">
        <v>273</v>
      </c>
      <c r="G276">
        <v>44.005999999999958</v>
      </c>
      <c r="H276">
        <v>-0.43213176901479589</v>
      </c>
      <c r="I276">
        <v>1.365390746268655</v>
      </c>
      <c r="J276">
        <v>0</v>
      </c>
      <c r="K276">
        <v>0</v>
      </c>
      <c r="L276">
        <v>0.29374999999999518</v>
      </c>
      <c r="M276">
        <v>0</v>
      </c>
      <c r="N276">
        <v>89.591150000000027</v>
      </c>
      <c r="O276">
        <v>-7.7567093554188169</v>
      </c>
      <c r="P276" t="b">
        <v>1</v>
      </c>
      <c r="Q276">
        <v>0</v>
      </c>
      <c r="R276" t="b">
        <v>0</v>
      </c>
      <c r="S276">
        <v>-7.7567093554188169</v>
      </c>
      <c r="T276">
        <v>315.10323196203501</v>
      </c>
      <c r="U276">
        <v>1163.3611324038329</v>
      </c>
      <c r="V276">
        <v>-235.06936981036</v>
      </c>
      <c r="W276">
        <v>5</v>
      </c>
      <c r="X276">
        <v>1163.3611324038329</v>
      </c>
      <c r="Y276" t="b">
        <v>0</v>
      </c>
      <c r="Z276">
        <v>1163.3611324038329</v>
      </c>
      <c r="AA276" t="b">
        <v>0</v>
      </c>
      <c r="AB276">
        <v>-63.669926817540627</v>
      </c>
      <c r="AC276">
        <v>-7.7567093554188169</v>
      </c>
      <c r="AD276" t="b">
        <v>0</v>
      </c>
      <c r="AE276">
        <v>0</v>
      </c>
      <c r="AF276">
        <v>0</v>
      </c>
      <c r="AG276">
        <v>1</v>
      </c>
      <c r="AH276">
        <v>27.625510291579221</v>
      </c>
      <c r="AI276">
        <v>-63.669926817540627</v>
      </c>
      <c r="AJ276">
        <v>-7.7567093554188169</v>
      </c>
      <c r="AK276">
        <v>0</v>
      </c>
      <c r="AL276">
        <v>-7.7567093554188169</v>
      </c>
      <c r="AM276">
        <v>2</v>
      </c>
      <c r="AN276">
        <v>2.5634284115291872</v>
      </c>
      <c r="AO276">
        <v>-3.8262172639744381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</row>
    <row r="277" spans="1:49">
      <c r="A277">
        <v>-62.65100000000006</v>
      </c>
      <c r="B277">
        <v>26.019799999999979</v>
      </c>
      <c r="C277">
        <v>5.6699999999998569</v>
      </c>
      <c r="D277">
        <v>49</v>
      </c>
      <c r="E277">
        <v>1162.6999999999989</v>
      </c>
      <c r="F277">
        <v>274</v>
      </c>
      <c r="G277">
        <v>41.999999999999943</v>
      </c>
      <c r="H277">
        <v>-0.65390879946956026</v>
      </c>
      <c r="I277">
        <v>1.30912537313433</v>
      </c>
      <c r="J277">
        <v>0</v>
      </c>
      <c r="K277">
        <v>0</v>
      </c>
      <c r="L277">
        <v>0.1245833333333331</v>
      </c>
      <c r="M277">
        <v>0</v>
      </c>
      <c r="N277">
        <v>89.60186740079368</v>
      </c>
      <c r="O277">
        <v>-13.860843144911589</v>
      </c>
      <c r="P277" t="b">
        <v>1</v>
      </c>
      <c r="Q277">
        <v>0</v>
      </c>
      <c r="R277" t="b">
        <v>0</v>
      </c>
      <c r="S277">
        <v>-13.860843144911589</v>
      </c>
      <c r="T277">
        <v>300.73934787086898</v>
      </c>
      <c r="U277">
        <v>1110.3296723392491</v>
      </c>
      <c r="V277">
        <v>-440.11966858715999</v>
      </c>
      <c r="W277">
        <v>5</v>
      </c>
      <c r="X277">
        <v>1110.3296723392491</v>
      </c>
      <c r="Y277" t="b">
        <v>0</v>
      </c>
      <c r="Z277">
        <v>1110.3296723392491</v>
      </c>
      <c r="AA277" t="b">
        <v>0</v>
      </c>
      <c r="AB277">
        <v>-119.2090109932719</v>
      </c>
      <c r="AC277">
        <v>-13.860843144911589</v>
      </c>
      <c r="AD277" t="b">
        <v>0</v>
      </c>
      <c r="AE277">
        <v>0</v>
      </c>
      <c r="AF277">
        <v>0</v>
      </c>
      <c r="AG277">
        <v>1</v>
      </c>
      <c r="AH277">
        <v>27.625510291579221</v>
      </c>
      <c r="AI277">
        <v>-119.2090109932719</v>
      </c>
      <c r="AJ277">
        <v>-13.860843144911589</v>
      </c>
      <c r="AK277">
        <v>0</v>
      </c>
      <c r="AL277">
        <v>-13.860843144911589</v>
      </c>
      <c r="AM277">
        <v>2</v>
      </c>
      <c r="AN277">
        <v>8.8259444615780396</v>
      </c>
      <c r="AO277">
        <v>-3.71849613436705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</row>
    <row r="278" spans="1:49">
      <c r="A278">
        <v>-64.894699999999986</v>
      </c>
      <c r="B278">
        <v>25.122899999999991</v>
      </c>
      <c r="C278">
        <v>0</v>
      </c>
      <c r="D278">
        <v>49.100000000000023</v>
      </c>
      <c r="E278">
        <v>1094.699999999991</v>
      </c>
      <c r="F278">
        <v>275</v>
      </c>
      <c r="G278">
        <v>39.287999999999911</v>
      </c>
      <c r="H278">
        <v>-0.88389969977367411</v>
      </c>
      <c r="I278">
        <v>1.356008656716418</v>
      </c>
      <c r="J278">
        <v>0</v>
      </c>
      <c r="K278">
        <v>0</v>
      </c>
      <c r="L278">
        <v>0.120833333333333</v>
      </c>
      <c r="M278">
        <v>0</v>
      </c>
      <c r="N278">
        <v>89.612014761904788</v>
      </c>
      <c r="O278">
        <v>-19.26577211452727</v>
      </c>
      <c r="P278" t="b">
        <v>1</v>
      </c>
      <c r="Q278">
        <v>0</v>
      </c>
      <c r="R278" t="b">
        <v>0</v>
      </c>
      <c r="S278">
        <v>-19.26577211452727</v>
      </c>
      <c r="T278">
        <v>281.32017855120688</v>
      </c>
      <c r="U278">
        <v>1038.6340992110561</v>
      </c>
      <c r="V278">
        <v>-653.96863039830953</v>
      </c>
      <c r="W278">
        <v>5</v>
      </c>
      <c r="X278">
        <v>1038.6340992110561</v>
      </c>
      <c r="Y278" t="b">
        <v>0</v>
      </c>
      <c r="Z278">
        <v>1038.6340992110561</v>
      </c>
      <c r="AA278" t="b">
        <v>0</v>
      </c>
      <c r="AB278">
        <v>-177.1312650049592</v>
      </c>
      <c r="AC278">
        <v>-19.26577211452727</v>
      </c>
      <c r="AD278" t="b">
        <v>0</v>
      </c>
      <c r="AE278">
        <v>0</v>
      </c>
      <c r="AF278">
        <v>0</v>
      </c>
      <c r="AG278">
        <v>1</v>
      </c>
      <c r="AH278">
        <v>27.625510291579221</v>
      </c>
      <c r="AI278">
        <v>-177.1312650049592</v>
      </c>
      <c r="AJ278">
        <v>-19.26577211452727</v>
      </c>
      <c r="AK278">
        <v>0</v>
      </c>
      <c r="AL278">
        <v>-19.26577211452727</v>
      </c>
      <c r="AM278">
        <v>2</v>
      </c>
      <c r="AN278">
        <v>14.305975635151251</v>
      </c>
      <c r="AO278">
        <v>-3.4731364753827592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</row>
    <row r="279" spans="1:49">
      <c r="A279">
        <v>-64.165599999999898</v>
      </c>
      <c r="B279">
        <v>24.651399999999999</v>
      </c>
      <c r="C279">
        <v>0</v>
      </c>
      <c r="D279">
        <v>50</v>
      </c>
      <c r="E279">
        <v>750</v>
      </c>
      <c r="F279">
        <v>276</v>
      </c>
      <c r="G279">
        <v>35.471999999999888</v>
      </c>
      <c r="H279">
        <v>-1.250492401435793</v>
      </c>
      <c r="I279">
        <v>1.340773731343281</v>
      </c>
      <c r="J279">
        <v>0</v>
      </c>
      <c r="K279">
        <v>0</v>
      </c>
      <c r="L279">
        <v>0.12124999999999971</v>
      </c>
      <c r="M279">
        <v>0</v>
      </c>
      <c r="N279">
        <v>89.621890615079394</v>
      </c>
      <c r="O279">
        <v>-26.418169413958619</v>
      </c>
      <c r="P279" t="b">
        <v>1</v>
      </c>
      <c r="Q279">
        <v>0</v>
      </c>
      <c r="R279" t="b">
        <v>0</v>
      </c>
      <c r="S279">
        <v>-26.418169413958619</v>
      </c>
      <c r="T279">
        <v>253.99586065893919</v>
      </c>
      <c r="U279">
        <v>937.75271755280357</v>
      </c>
      <c r="V279">
        <v>-993.22459163611347</v>
      </c>
      <c r="W279">
        <v>5</v>
      </c>
      <c r="X279">
        <v>937.75271755280357</v>
      </c>
      <c r="Y279" t="b">
        <v>0</v>
      </c>
      <c r="Z279">
        <v>937.75271755280357</v>
      </c>
      <c r="AA279" t="b">
        <v>0</v>
      </c>
      <c r="AB279">
        <v>-269.02074529688878</v>
      </c>
      <c r="AC279">
        <v>-26.418169413958609</v>
      </c>
      <c r="AD279" t="b">
        <v>0</v>
      </c>
      <c r="AE279">
        <v>0</v>
      </c>
      <c r="AF279">
        <v>0</v>
      </c>
      <c r="AG279">
        <v>1</v>
      </c>
      <c r="AH279">
        <v>27.625510291579221</v>
      </c>
      <c r="AI279">
        <v>-269.02074529688872</v>
      </c>
      <c r="AJ279">
        <v>-26.418169413958609</v>
      </c>
      <c r="AK279">
        <v>0</v>
      </c>
      <c r="AL279">
        <v>-26.418169413958609</v>
      </c>
      <c r="AM279">
        <v>2</v>
      </c>
      <c r="AN279">
        <v>22.71722501938903</v>
      </c>
      <c r="AO279">
        <v>-2.3003741607468751</v>
      </c>
      <c r="AP279">
        <v>0</v>
      </c>
      <c r="AQ279">
        <v>0.20452798971647479</v>
      </c>
      <c r="AR279">
        <v>1</v>
      </c>
      <c r="AS279">
        <v>0</v>
      </c>
      <c r="AT279">
        <v>0</v>
      </c>
      <c r="AU279">
        <v>0</v>
      </c>
      <c r="AV279">
        <v>0.25618385207738098</v>
      </c>
      <c r="AW279">
        <v>8.1526631614738845E-2</v>
      </c>
    </row>
    <row r="280" spans="1:49">
      <c r="A280">
        <v>-60.337300000000013</v>
      </c>
      <c r="B280">
        <v>24.316399999999991</v>
      </c>
      <c r="C280">
        <v>0</v>
      </c>
      <c r="D280">
        <v>50</v>
      </c>
      <c r="E280">
        <v>815.50000000001489</v>
      </c>
      <c r="F280">
        <v>277</v>
      </c>
      <c r="G280">
        <v>30.91999999999992</v>
      </c>
      <c r="H280">
        <v>-1.087464027816472</v>
      </c>
      <c r="I280">
        <v>1.260779402985075</v>
      </c>
      <c r="J280">
        <v>0</v>
      </c>
      <c r="K280">
        <v>0</v>
      </c>
      <c r="L280">
        <v>0.1287500000000007</v>
      </c>
      <c r="M280">
        <v>0</v>
      </c>
      <c r="N280">
        <v>89.631606448412725</v>
      </c>
      <c r="O280">
        <v>-19.814514552372561</v>
      </c>
      <c r="P280" t="b">
        <v>1</v>
      </c>
      <c r="Q280">
        <v>0</v>
      </c>
      <c r="R280" t="b">
        <v>0</v>
      </c>
      <c r="S280">
        <v>-19.814514552372561</v>
      </c>
      <c r="T280">
        <v>221.4014437182681</v>
      </c>
      <c r="U280">
        <v>817.4141302078458</v>
      </c>
      <c r="V280">
        <v>-854.62259405750649</v>
      </c>
      <c r="W280">
        <v>5</v>
      </c>
      <c r="X280">
        <v>817.4141302078458</v>
      </c>
      <c r="Y280" t="b">
        <v>0</v>
      </c>
      <c r="Z280">
        <v>817.4141302078458</v>
      </c>
      <c r="AA280" t="b">
        <v>0</v>
      </c>
      <c r="AB280">
        <v>-231.47957585522931</v>
      </c>
      <c r="AC280">
        <v>-19.814514552372561</v>
      </c>
      <c r="AD280" t="b">
        <v>0</v>
      </c>
      <c r="AE280">
        <v>0</v>
      </c>
      <c r="AF280">
        <v>0</v>
      </c>
      <c r="AG280">
        <v>1</v>
      </c>
      <c r="AH280">
        <v>27.625510291579221</v>
      </c>
      <c r="AI280">
        <v>-231.4795758552292</v>
      </c>
      <c r="AJ280">
        <v>-19.814514552372561</v>
      </c>
      <c r="AK280">
        <v>0</v>
      </c>
      <c r="AL280">
        <v>-19.814514552372561</v>
      </c>
      <c r="AM280">
        <v>2</v>
      </c>
      <c r="AN280">
        <v>15.72732487346809</v>
      </c>
      <c r="AO280">
        <v>-2.5151499130300921</v>
      </c>
      <c r="AP280">
        <v>0</v>
      </c>
      <c r="AQ280">
        <v>0</v>
      </c>
      <c r="AR280">
        <v>1</v>
      </c>
      <c r="AS280">
        <v>3</v>
      </c>
      <c r="AT280">
        <v>0</v>
      </c>
      <c r="AU280">
        <v>0</v>
      </c>
      <c r="AV280">
        <v>0.10867621820210489</v>
      </c>
      <c r="AW280">
        <v>3.4584560794135452E-2</v>
      </c>
    </row>
    <row r="281" spans="1:49">
      <c r="A281">
        <v>-59.664499999999776</v>
      </c>
      <c r="B281">
        <v>22.71479999999978</v>
      </c>
      <c r="C281">
        <v>0</v>
      </c>
      <c r="D281">
        <v>50</v>
      </c>
      <c r="E281">
        <v>1386.9999999999959</v>
      </c>
      <c r="F281">
        <v>278</v>
      </c>
      <c r="G281">
        <v>27.4179999999999</v>
      </c>
      <c r="H281">
        <v>-1.1113181539649759</v>
      </c>
      <c r="I281">
        <v>1.246720895522383</v>
      </c>
      <c r="J281">
        <v>0</v>
      </c>
      <c r="K281">
        <v>0</v>
      </c>
      <c r="L281">
        <v>0.1625000000000002</v>
      </c>
      <c r="M281">
        <v>0</v>
      </c>
      <c r="N281">
        <v>89.640938035714314</v>
      </c>
      <c r="O281">
        <v>-18.140359994813149</v>
      </c>
      <c r="P281" t="b">
        <v>1</v>
      </c>
      <c r="Q281">
        <v>0</v>
      </c>
      <c r="R281" t="b">
        <v>0</v>
      </c>
      <c r="S281">
        <v>-18.140359994813149</v>
      </c>
      <c r="T281">
        <v>196.32551047436829</v>
      </c>
      <c r="U281">
        <v>724.83378467136777</v>
      </c>
      <c r="V281">
        <v>-882.34930519167062</v>
      </c>
      <c r="W281">
        <v>3</v>
      </c>
      <c r="X281">
        <v>1176.4052325216301</v>
      </c>
      <c r="Y281" t="b">
        <v>1</v>
      </c>
      <c r="Z281">
        <v>1176.4052325216301</v>
      </c>
      <c r="AA281" t="b">
        <v>0</v>
      </c>
      <c r="AB281">
        <v>-238.98951928268431</v>
      </c>
      <c r="AC281">
        <v>-18.140359994813149</v>
      </c>
      <c r="AD281" t="b">
        <v>0</v>
      </c>
      <c r="AE281">
        <v>0</v>
      </c>
      <c r="AF281">
        <v>210.59476747836609</v>
      </c>
      <c r="AG281">
        <v>0.95149496555349722</v>
      </c>
      <c r="AH281">
        <v>27.625510291579221</v>
      </c>
      <c r="AI281">
        <v>-140.10925718886301</v>
      </c>
      <c r="AJ281">
        <v>-17.26046120839278</v>
      </c>
      <c r="AK281">
        <v>98.880262093821386</v>
      </c>
      <c r="AL281">
        <v>-20.350351251604572</v>
      </c>
      <c r="AM281">
        <v>2</v>
      </c>
      <c r="AN281">
        <v>14.419005023162491</v>
      </c>
      <c r="AO281">
        <v>-4.5674721574219719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49">
      <c r="A282">
        <v>-45.602099999998842</v>
      </c>
      <c r="B282">
        <v>10.154899999999159</v>
      </c>
      <c r="C282">
        <v>2.7100000000006159</v>
      </c>
      <c r="D282">
        <v>50</v>
      </c>
      <c r="E282">
        <v>1206.2999999999961</v>
      </c>
      <c r="F282">
        <v>279</v>
      </c>
      <c r="G282">
        <v>23.341999999999981</v>
      </c>
      <c r="H282">
        <v>-0.78226335632357857</v>
      </c>
      <c r="I282">
        <v>0.95287970149251311</v>
      </c>
      <c r="J282">
        <v>0</v>
      </c>
      <c r="K282">
        <v>0</v>
      </c>
      <c r="L282">
        <v>0.14374999999999591</v>
      </c>
      <c r="M282">
        <v>0</v>
      </c>
      <c r="N282">
        <v>89.647459801587331</v>
      </c>
      <c r="O282">
        <v>-10.353626978564829</v>
      </c>
      <c r="P282" t="b">
        <v>1</v>
      </c>
      <c r="Q282">
        <v>0</v>
      </c>
      <c r="R282" t="b">
        <v>0</v>
      </c>
      <c r="S282">
        <v>-10.353626978564829</v>
      </c>
      <c r="T282">
        <v>167.13947280956731</v>
      </c>
      <c r="U282">
        <v>617.07893361292258</v>
      </c>
      <c r="V282">
        <v>-591.54102314741988</v>
      </c>
      <c r="W282">
        <v>3</v>
      </c>
      <c r="X282">
        <v>1001.519109253773</v>
      </c>
      <c r="Y282" t="b">
        <v>0</v>
      </c>
      <c r="Z282">
        <v>1001.519109253773</v>
      </c>
      <c r="AA282" t="b">
        <v>0</v>
      </c>
      <c r="AB282">
        <v>-160.22237896734009</v>
      </c>
      <c r="AC282">
        <v>-10.353626978564829</v>
      </c>
      <c r="AD282" t="b">
        <v>0</v>
      </c>
      <c r="AE282">
        <v>0</v>
      </c>
      <c r="AF282">
        <v>0</v>
      </c>
      <c r="AG282">
        <v>0.94686834297324074</v>
      </c>
      <c r="AH282">
        <v>27.64981734561383</v>
      </c>
      <c r="AI282">
        <v>-93.474737202733223</v>
      </c>
      <c r="AJ282">
        <v>-9.8035216209567171</v>
      </c>
      <c r="AK282">
        <v>66.747641764606925</v>
      </c>
      <c r="AL282">
        <v>-9.8035216209567171</v>
      </c>
      <c r="AM282">
        <v>2</v>
      </c>
      <c r="AN282">
        <v>4.8996858755171244</v>
      </c>
      <c r="AO282">
        <v>-3.878611699157712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49">
      <c r="A283">
        <v>0</v>
      </c>
      <c r="B283">
        <v>-25.235300000000471</v>
      </c>
      <c r="C283">
        <v>29.06000000000045</v>
      </c>
      <c r="D283">
        <v>50</v>
      </c>
      <c r="E283">
        <v>1079.9000000000101</v>
      </c>
      <c r="F283">
        <v>280</v>
      </c>
      <c r="G283">
        <v>22.624000000000041</v>
      </c>
      <c r="H283">
        <v>0.24537157925941161</v>
      </c>
      <c r="I283">
        <v>0</v>
      </c>
      <c r="J283">
        <v>0</v>
      </c>
      <c r="K283">
        <v>0</v>
      </c>
      <c r="L283">
        <v>-2.833333333333388E-2</v>
      </c>
      <c r="M283">
        <v>0</v>
      </c>
      <c r="N283">
        <v>89.644467658730193</v>
      </c>
      <c r="O283">
        <v>5.7016463017618628</v>
      </c>
      <c r="P283" t="b">
        <v>1</v>
      </c>
      <c r="Q283">
        <v>0</v>
      </c>
      <c r="R283" t="b">
        <v>0</v>
      </c>
      <c r="S283">
        <v>5.7016463017618628</v>
      </c>
      <c r="T283">
        <v>161.99826205310859</v>
      </c>
      <c r="U283">
        <v>598.09758350007701</v>
      </c>
      <c r="V283">
        <v>336.09441774981502</v>
      </c>
      <c r="W283">
        <v>2</v>
      </c>
      <c r="X283">
        <v>1482.085811913191</v>
      </c>
      <c r="Y283" t="b">
        <v>1</v>
      </c>
      <c r="Z283">
        <v>1482.085811913191</v>
      </c>
      <c r="AA283" t="b">
        <v>0</v>
      </c>
      <c r="AB283">
        <v>91.033157570372424</v>
      </c>
      <c r="AC283">
        <v>5.7016463017618628</v>
      </c>
      <c r="AD283" t="b">
        <v>0</v>
      </c>
      <c r="AE283">
        <v>0</v>
      </c>
      <c r="AF283">
        <v>-402.18581191318088</v>
      </c>
      <c r="AG283">
        <v>0.8886491976690637</v>
      </c>
      <c r="AH283">
        <v>27.66501391237637</v>
      </c>
      <c r="AI283">
        <v>41.339760073122733</v>
      </c>
      <c r="AJ283">
        <v>6.4160822028730138</v>
      </c>
      <c r="AK283">
        <v>4.6032154523106206</v>
      </c>
      <c r="AL283">
        <v>4.6749838067328202</v>
      </c>
      <c r="AM283">
        <v>0</v>
      </c>
      <c r="AN283">
        <v>0</v>
      </c>
      <c r="AO283">
        <v>4.7233496072380614</v>
      </c>
      <c r="AP283">
        <v>0</v>
      </c>
      <c r="AQ283">
        <v>1.334661175561292</v>
      </c>
      <c r="AR283">
        <v>1</v>
      </c>
      <c r="AS283">
        <v>3</v>
      </c>
      <c r="AT283">
        <v>0</v>
      </c>
      <c r="AU283">
        <v>0</v>
      </c>
      <c r="AV283">
        <v>1.506691875673241</v>
      </c>
      <c r="AW283">
        <v>0.47948187408716708</v>
      </c>
    </row>
    <row r="284" spans="1:49">
      <c r="A284">
        <v>0</v>
      </c>
      <c r="B284">
        <v>-41.641299999999497</v>
      </c>
      <c r="C284">
        <v>45.359999999999701</v>
      </c>
      <c r="D284">
        <v>50</v>
      </c>
      <c r="E284">
        <v>1457.4</v>
      </c>
      <c r="F284">
        <v>281</v>
      </c>
      <c r="G284">
        <v>24.312000000000051</v>
      </c>
      <c r="H284">
        <v>0.60911037261932544</v>
      </c>
      <c r="I284">
        <v>0</v>
      </c>
      <c r="J284">
        <v>0</v>
      </c>
      <c r="K284">
        <v>0</v>
      </c>
      <c r="L284">
        <v>-5.8750000000000191E-2</v>
      </c>
      <c r="M284">
        <v>0</v>
      </c>
      <c r="N284">
        <v>89.631198492063533</v>
      </c>
      <c r="O284">
        <v>12.16717929838533</v>
      </c>
      <c r="P284" t="b">
        <v>1</v>
      </c>
      <c r="Q284">
        <v>0</v>
      </c>
      <c r="R284" t="b">
        <v>0</v>
      </c>
      <c r="S284">
        <v>12.16717929838533</v>
      </c>
      <c r="T284">
        <v>174.08511965325221</v>
      </c>
      <c r="U284">
        <v>642.72226175980722</v>
      </c>
      <c r="V284">
        <v>667.4206500867557</v>
      </c>
      <c r="W284">
        <v>2</v>
      </c>
      <c r="X284">
        <v>1592.665764640803</v>
      </c>
      <c r="Y284" t="b">
        <v>0</v>
      </c>
      <c r="Z284">
        <v>1592.665764640803</v>
      </c>
      <c r="AA284" t="b">
        <v>0</v>
      </c>
      <c r="AB284">
        <v>180.77482396716019</v>
      </c>
      <c r="AC284">
        <v>12.16717929838533</v>
      </c>
      <c r="AD284" t="b">
        <v>0</v>
      </c>
      <c r="AE284">
        <v>0</v>
      </c>
      <c r="AF284">
        <v>0</v>
      </c>
      <c r="AG284">
        <v>0.92263108421836815</v>
      </c>
      <c r="AH284">
        <v>27.682552444033121</v>
      </c>
      <c r="AI284">
        <v>79.069421798920217</v>
      </c>
      <c r="AJ284">
        <v>13.187480355372029</v>
      </c>
      <c r="AK284">
        <v>6.1175154360629884</v>
      </c>
      <c r="AL284">
        <v>13.187480355372029</v>
      </c>
      <c r="AM284">
        <v>0</v>
      </c>
      <c r="AN284">
        <v>0</v>
      </c>
      <c r="AO284">
        <v>13.31113660026401</v>
      </c>
      <c r="AP284">
        <v>0</v>
      </c>
      <c r="AQ284">
        <v>2.9367469647938589</v>
      </c>
      <c r="AR284">
        <v>1</v>
      </c>
      <c r="AS284">
        <v>3</v>
      </c>
      <c r="AT284">
        <v>0</v>
      </c>
      <c r="AU284">
        <v>0</v>
      </c>
      <c r="AV284">
        <v>3.1742394337951718</v>
      </c>
      <c r="AW284">
        <v>1.010153633328261</v>
      </c>
    </row>
    <row r="285" spans="1:49">
      <c r="A285">
        <v>-2.0090000000004569</v>
      </c>
      <c r="B285">
        <v>-19.386399999999519</v>
      </c>
      <c r="C285">
        <v>37.700000000000998</v>
      </c>
      <c r="D285">
        <v>50</v>
      </c>
      <c r="E285">
        <v>1481.4000000000051</v>
      </c>
      <c r="F285">
        <v>282</v>
      </c>
      <c r="G285">
        <v>26.328000000000021</v>
      </c>
      <c r="H285">
        <v>0.40485359692993672</v>
      </c>
      <c r="I285">
        <v>4.1979104477621487E-2</v>
      </c>
      <c r="J285">
        <v>0</v>
      </c>
      <c r="K285">
        <v>0</v>
      </c>
      <c r="L285">
        <v>-6.2500000000000333E-2</v>
      </c>
      <c r="M285">
        <v>0</v>
      </c>
      <c r="N285">
        <v>89.619089821428616</v>
      </c>
      <c r="O285">
        <v>9.595928268397401</v>
      </c>
      <c r="P285" t="b">
        <v>1</v>
      </c>
      <c r="Q285">
        <v>0</v>
      </c>
      <c r="R285" t="b">
        <v>0</v>
      </c>
      <c r="S285">
        <v>9.595928268397401</v>
      </c>
      <c r="T285">
        <v>188.52060835105371</v>
      </c>
      <c r="U285">
        <v>696.01808603209042</v>
      </c>
      <c r="V285">
        <v>486.07081130146219</v>
      </c>
      <c r="W285">
        <v>2</v>
      </c>
      <c r="X285">
        <v>1724.7328171875199</v>
      </c>
      <c r="Y285" t="b">
        <v>0</v>
      </c>
      <c r="Z285">
        <v>1724.7328171875199</v>
      </c>
      <c r="AA285" t="b">
        <v>0</v>
      </c>
      <c r="AB285">
        <v>131.6551493232563</v>
      </c>
      <c r="AC285">
        <v>9.595928268397401</v>
      </c>
      <c r="AD285" t="b">
        <v>0</v>
      </c>
      <c r="AE285">
        <v>0</v>
      </c>
      <c r="AF285">
        <v>0</v>
      </c>
      <c r="AG285">
        <v>0.90724769037690389</v>
      </c>
      <c r="AH285">
        <v>27.70855739424006</v>
      </c>
      <c r="AI285">
        <v>58.56129563591255</v>
      </c>
      <c r="AJ285">
        <v>10.576966323728969</v>
      </c>
      <c r="AK285">
        <v>5.4316954247518296</v>
      </c>
      <c r="AL285">
        <v>10.576966323728969</v>
      </c>
      <c r="AM285">
        <v>1</v>
      </c>
      <c r="AN285">
        <v>0</v>
      </c>
      <c r="AO285">
        <v>10.653388895851769</v>
      </c>
      <c r="AP285">
        <v>0</v>
      </c>
      <c r="AQ285">
        <v>2.499679714325084</v>
      </c>
      <c r="AR285">
        <v>1</v>
      </c>
      <c r="AS285">
        <v>3</v>
      </c>
      <c r="AT285">
        <v>0</v>
      </c>
      <c r="AU285">
        <v>0</v>
      </c>
      <c r="AV285">
        <v>2.7392909298908452</v>
      </c>
      <c r="AW285">
        <v>0.8717378582446732</v>
      </c>
    </row>
    <row r="286" spans="1:49">
      <c r="A286">
        <v>-18.080999999999541</v>
      </c>
      <c r="B286">
        <v>-4.5716000000009984</v>
      </c>
      <c r="C286">
        <v>76.199999999999747</v>
      </c>
      <c r="D286">
        <v>50</v>
      </c>
      <c r="E286">
        <v>1669.3000000000011</v>
      </c>
      <c r="F286">
        <v>283</v>
      </c>
      <c r="G286">
        <v>27.626000000000079</v>
      </c>
      <c r="H286">
        <v>0.53314190632761704</v>
      </c>
      <c r="I286">
        <v>0.37781194029849791</v>
      </c>
      <c r="J286">
        <v>0</v>
      </c>
      <c r="K286">
        <v>0</v>
      </c>
      <c r="L286">
        <v>-5.8749999999999303E-2</v>
      </c>
      <c r="M286">
        <v>0</v>
      </c>
      <c r="N286">
        <v>89.614336250000051</v>
      </c>
      <c r="O286">
        <v>12.5158010692549</v>
      </c>
      <c r="P286" t="b">
        <v>1</v>
      </c>
      <c r="Q286">
        <v>0</v>
      </c>
      <c r="R286" t="b">
        <v>0</v>
      </c>
      <c r="S286">
        <v>12.5158010692549</v>
      </c>
      <c r="T286">
        <v>197.81488629239669</v>
      </c>
      <c r="U286">
        <v>730.33256019152873</v>
      </c>
      <c r="V286">
        <v>604.18656379046547</v>
      </c>
      <c r="W286">
        <v>2</v>
      </c>
      <c r="X286">
        <v>1809.7640841546081</v>
      </c>
      <c r="Y286" t="b">
        <v>0</v>
      </c>
      <c r="Z286">
        <v>1809.7640841546081</v>
      </c>
      <c r="AA286" t="b">
        <v>0</v>
      </c>
      <c r="AB286">
        <v>163.64749831811091</v>
      </c>
      <c r="AC286">
        <v>12.5158010692549</v>
      </c>
      <c r="AD286" t="b">
        <v>0</v>
      </c>
      <c r="AE286">
        <v>0</v>
      </c>
      <c r="AF286">
        <v>0</v>
      </c>
      <c r="AG286">
        <v>0.91665077625801628</v>
      </c>
      <c r="AH286">
        <v>27.733144722156119</v>
      </c>
      <c r="AI286">
        <v>72.045051813885266</v>
      </c>
      <c r="AJ286">
        <v>13.65383785561972</v>
      </c>
      <c r="AK286">
        <v>6.0048991431383314</v>
      </c>
      <c r="AL286">
        <v>13.65383785561972</v>
      </c>
      <c r="AM286">
        <v>1</v>
      </c>
      <c r="AN286">
        <v>0</v>
      </c>
      <c r="AO286">
        <v>14.05884833609336</v>
      </c>
      <c r="AP286">
        <v>0</v>
      </c>
      <c r="AQ286">
        <v>3.1562174048579612</v>
      </c>
      <c r="AR286">
        <v>1</v>
      </c>
      <c r="AS286">
        <v>3</v>
      </c>
      <c r="AT286">
        <v>0</v>
      </c>
      <c r="AU286">
        <v>0</v>
      </c>
      <c r="AV286">
        <v>3.429435714735606</v>
      </c>
      <c r="AW286">
        <v>1.0913659853831359</v>
      </c>
    </row>
    <row r="287" spans="1:49">
      <c r="A287">
        <v>-0.45640000000010378</v>
      </c>
      <c r="B287">
        <v>-41.256599999999374</v>
      </c>
      <c r="C287">
        <v>64.569999999999609</v>
      </c>
      <c r="D287">
        <v>50</v>
      </c>
      <c r="E287">
        <v>1669.699999999991</v>
      </c>
      <c r="F287">
        <v>284</v>
      </c>
      <c r="G287">
        <v>31.11800000000013</v>
      </c>
      <c r="H287">
        <v>1.4542454444263571</v>
      </c>
      <c r="I287">
        <v>9.5367164179126166E-3</v>
      </c>
      <c r="J287">
        <v>0</v>
      </c>
      <c r="K287">
        <v>0</v>
      </c>
      <c r="L287">
        <v>-9.9999999999963451E-3</v>
      </c>
      <c r="M287">
        <v>0</v>
      </c>
      <c r="N287">
        <v>89.605243353174657</v>
      </c>
      <c r="O287">
        <v>33.665999718604489</v>
      </c>
      <c r="P287" t="b">
        <v>1</v>
      </c>
      <c r="Q287">
        <v>0</v>
      </c>
      <c r="R287" t="b">
        <v>0</v>
      </c>
      <c r="S287">
        <v>33.665999718604489</v>
      </c>
      <c r="T287">
        <v>222.8192149296608</v>
      </c>
      <c r="U287">
        <v>822.64854152030773</v>
      </c>
      <c r="V287">
        <v>1442.813701063717</v>
      </c>
      <c r="W287">
        <v>2</v>
      </c>
      <c r="X287">
        <v>2038.5230858873231</v>
      </c>
      <c r="Y287" t="b">
        <v>0</v>
      </c>
      <c r="Z287">
        <v>2038.5230858873231</v>
      </c>
      <c r="AA287" t="b">
        <v>0</v>
      </c>
      <c r="AB287">
        <v>390.7946102556113</v>
      </c>
      <c r="AC287">
        <v>33.665999718604489</v>
      </c>
      <c r="AD287" t="b">
        <v>0</v>
      </c>
      <c r="AE287">
        <v>0</v>
      </c>
      <c r="AF287">
        <v>0</v>
      </c>
      <c r="AG287">
        <v>0.94150744455028113</v>
      </c>
      <c r="AH287">
        <v>27.761962455529151</v>
      </c>
      <c r="AI287">
        <v>167.5033530207595</v>
      </c>
      <c r="AJ287">
        <v>35.757550206823197</v>
      </c>
      <c r="AK287">
        <v>9.7976991645806493</v>
      </c>
      <c r="AL287">
        <v>35.757550206823197</v>
      </c>
      <c r="AM287">
        <v>1</v>
      </c>
      <c r="AN287">
        <v>0</v>
      </c>
      <c r="AO287">
        <v>35.845146523131639</v>
      </c>
      <c r="AP287">
        <v>0</v>
      </c>
      <c r="AQ287">
        <v>6.9580560395133526</v>
      </c>
      <c r="AR287">
        <v>1</v>
      </c>
      <c r="AS287">
        <v>0</v>
      </c>
      <c r="AT287">
        <v>0</v>
      </c>
      <c r="AU287">
        <v>0</v>
      </c>
      <c r="AV287">
        <v>7.2335335188255963</v>
      </c>
      <c r="AW287">
        <v>2.3019625073169401</v>
      </c>
    </row>
    <row r="288" spans="1:49">
      <c r="A288">
        <v>-6.8486000000005198</v>
      </c>
      <c r="B288">
        <v>-13.638299999999459</v>
      </c>
      <c r="C288">
        <v>52.880000000000877</v>
      </c>
      <c r="D288">
        <v>50</v>
      </c>
      <c r="E288">
        <v>1350.3000000000061</v>
      </c>
      <c r="F288">
        <v>285</v>
      </c>
      <c r="G288">
        <v>36.230000000000018</v>
      </c>
      <c r="H288">
        <v>0.81987631596689692</v>
      </c>
      <c r="I288">
        <v>0.14310507462687649</v>
      </c>
      <c r="J288">
        <v>0</v>
      </c>
      <c r="K288">
        <v>0</v>
      </c>
      <c r="L288">
        <v>0.12500000000000011</v>
      </c>
      <c r="M288">
        <v>0</v>
      </c>
      <c r="N288">
        <v>89.594351507936565</v>
      </c>
      <c r="O288">
        <v>23.89064536233143</v>
      </c>
      <c r="P288" t="b">
        <v>1</v>
      </c>
      <c r="Q288">
        <v>0</v>
      </c>
      <c r="R288" t="b">
        <v>0</v>
      </c>
      <c r="S288">
        <v>23.89064536233143</v>
      </c>
      <c r="T288">
        <v>259.42348984194302</v>
      </c>
      <c r="U288">
        <v>957.79152449645346</v>
      </c>
      <c r="V288">
        <v>879.40709734198379</v>
      </c>
      <c r="W288">
        <v>3</v>
      </c>
      <c r="X288">
        <v>1554.4956442577441</v>
      </c>
      <c r="Y288" t="b">
        <v>1</v>
      </c>
      <c r="Z288">
        <v>1554.4956442577441</v>
      </c>
      <c r="AA288" t="b">
        <v>0</v>
      </c>
      <c r="AB288">
        <v>238.19260491386339</v>
      </c>
      <c r="AC288">
        <v>23.89064536233143</v>
      </c>
      <c r="AD288" t="b">
        <v>0</v>
      </c>
      <c r="AE288">
        <v>0</v>
      </c>
      <c r="AF288">
        <v>-204.195644257738</v>
      </c>
      <c r="AG288">
        <v>0.94221632030289226</v>
      </c>
      <c r="AH288">
        <v>27.81636155602887</v>
      </c>
      <c r="AI288">
        <v>155.7611452331478</v>
      </c>
      <c r="AJ288">
        <v>25.355796591011451</v>
      </c>
      <c r="AK288">
        <v>9.0004521254068948</v>
      </c>
      <c r="AL288">
        <v>22.025106511759429</v>
      </c>
      <c r="AM288">
        <v>1</v>
      </c>
      <c r="AN288">
        <v>0</v>
      </c>
      <c r="AO288">
        <v>22.17654034724907</v>
      </c>
      <c r="AP288">
        <v>0</v>
      </c>
      <c r="AQ288">
        <v>4.4556134555066151</v>
      </c>
      <c r="AR288">
        <v>1</v>
      </c>
      <c r="AS288">
        <v>3</v>
      </c>
      <c r="AT288">
        <v>0</v>
      </c>
      <c r="AU288">
        <v>0</v>
      </c>
      <c r="AV288">
        <v>4.678329919606746</v>
      </c>
      <c r="AW288">
        <v>1.4888076544839539</v>
      </c>
    </row>
    <row r="289" spans="1:49">
      <c r="A289">
        <v>-27.148799999999941</v>
      </c>
      <c r="B289">
        <v>6.3103999999996496</v>
      </c>
      <c r="C289">
        <v>82.119999999998711</v>
      </c>
      <c r="D289">
        <v>50</v>
      </c>
      <c r="E289">
        <v>1565.499999999997</v>
      </c>
      <c r="F289">
        <v>286</v>
      </c>
      <c r="G289">
        <v>37.422000000000089</v>
      </c>
      <c r="H289">
        <v>0.51958262503935071</v>
      </c>
      <c r="I289">
        <v>0.56728835820895396</v>
      </c>
      <c r="J289">
        <v>0</v>
      </c>
      <c r="K289">
        <v>0</v>
      </c>
      <c r="L289">
        <v>0.12500000000000011</v>
      </c>
      <c r="M289">
        <v>0</v>
      </c>
      <c r="N289">
        <v>89.592897559523863</v>
      </c>
      <c r="O289">
        <v>17.130222546354709</v>
      </c>
      <c r="P289" t="b">
        <v>1</v>
      </c>
      <c r="Q289">
        <v>0</v>
      </c>
      <c r="R289" t="b">
        <v>0</v>
      </c>
      <c r="S289">
        <v>17.130222546354709</v>
      </c>
      <c r="T289">
        <v>267.95875895294529</v>
      </c>
      <c r="U289">
        <v>989.30373805427405</v>
      </c>
      <c r="V289">
        <v>610.47295602574729</v>
      </c>
      <c r="W289">
        <v>3</v>
      </c>
      <c r="X289">
        <v>1605.639966862087</v>
      </c>
      <c r="Y289" t="b">
        <v>0</v>
      </c>
      <c r="Z289">
        <v>1605.639966862087</v>
      </c>
      <c r="AA289" t="b">
        <v>0</v>
      </c>
      <c r="AB289">
        <v>165.35020477403771</v>
      </c>
      <c r="AC289">
        <v>17.130222546354709</v>
      </c>
      <c r="AD289" t="b">
        <v>0</v>
      </c>
      <c r="AE289">
        <v>0</v>
      </c>
      <c r="AF289">
        <v>0</v>
      </c>
      <c r="AG289">
        <v>0.93344542428330102</v>
      </c>
      <c r="AH289">
        <v>27.85449734044256</v>
      </c>
      <c r="AI289">
        <v>109.1433516116377</v>
      </c>
      <c r="AJ289">
        <v>18.351605890089701</v>
      </c>
      <c r="AK289">
        <v>7.2639894588110394</v>
      </c>
      <c r="AL289">
        <v>18.351605890089701</v>
      </c>
      <c r="AM289">
        <v>1</v>
      </c>
      <c r="AN289">
        <v>0</v>
      </c>
      <c r="AO289">
        <v>18.924713689235801</v>
      </c>
      <c r="AP289">
        <v>0</v>
      </c>
      <c r="AQ289">
        <v>3.9339711637112189</v>
      </c>
      <c r="AR289">
        <v>1</v>
      </c>
      <c r="AS289">
        <v>3</v>
      </c>
      <c r="AT289">
        <v>0</v>
      </c>
      <c r="AU289">
        <v>0</v>
      </c>
      <c r="AV289">
        <v>4.1911269447054096</v>
      </c>
      <c r="AW289">
        <v>1.333762685278056</v>
      </c>
    </row>
    <row r="290" spans="1:49">
      <c r="A290">
        <v>-23.414299999999681</v>
      </c>
      <c r="B290">
        <v>-7.848200000000066</v>
      </c>
      <c r="C290">
        <v>36.250000000001187</v>
      </c>
      <c r="D290">
        <v>50</v>
      </c>
      <c r="E290">
        <v>1437.399999999996</v>
      </c>
      <c r="F290">
        <v>287</v>
      </c>
      <c r="G290">
        <v>41.240000000000087</v>
      </c>
      <c r="H290">
        <v>1.2767931838757609</v>
      </c>
      <c r="I290">
        <v>0.48925402985073962</v>
      </c>
      <c r="J290">
        <v>0</v>
      </c>
      <c r="K290">
        <v>0</v>
      </c>
      <c r="L290">
        <v>0.12458333333333289</v>
      </c>
      <c r="M290">
        <v>0</v>
      </c>
      <c r="N290">
        <v>89.592592440476238</v>
      </c>
      <c r="O290">
        <v>40.294701413249221</v>
      </c>
      <c r="P290" t="b">
        <v>1</v>
      </c>
      <c r="Q290">
        <v>0</v>
      </c>
      <c r="R290" t="b">
        <v>0</v>
      </c>
      <c r="S290">
        <v>40.294701413249221</v>
      </c>
      <c r="T290">
        <v>295.29739776653997</v>
      </c>
      <c r="U290">
        <v>1090.2379925540661</v>
      </c>
      <c r="V290">
        <v>1303.0458701300331</v>
      </c>
      <c r="W290">
        <v>4</v>
      </c>
      <c r="X290">
        <v>1315.917257012758</v>
      </c>
      <c r="Y290" t="b">
        <v>1</v>
      </c>
      <c r="Z290">
        <v>1315.917257012758</v>
      </c>
      <c r="AA290" t="b">
        <v>0</v>
      </c>
      <c r="AB290">
        <v>352.93766796588119</v>
      </c>
      <c r="AC290">
        <v>40.294701413249221</v>
      </c>
      <c r="AD290" t="b">
        <v>0</v>
      </c>
      <c r="AE290">
        <v>0</v>
      </c>
      <c r="AF290">
        <v>121.4827429872385</v>
      </c>
      <c r="AG290">
        <v>0.95253782964879763</v>
      </c>
      <c r="AH290">
        <v>27.88599226207138</v>
      </c>
      <c r="AI290">
        <v>306.97888841018141</v>
      </c>
      <c r="AJ290">
        <v>42.302468373467057</v>
      </c>
      <c r="AK290">
        <v>14.569884295946791</v>
      </c>
      <c r="AL290">
        <v>46.20774423010085</v>
      </c>
      <c r="AM290">
        <v>1</v>
      </c>
      <c r="AN290">
        <v>0</v>
      </c>
      <c r="AO290">
        <v>46.747940001939327</v>
      </c>
      <c r="AP290">
        <v>0</v>
      </c>
      <c r="AQ290">
        <v>9.1071714264342329</v>
      </c>
      <c r="AR290">
        <v>1</v>
      </c>
      <c r="AS290">
        <v>0</v>
      </c>
      <c r="AT290">
        <v>0</v>
      </c>
      <c r="AU290">
        <v>0</v>
      </c>
      <c r="AV290">
        <v>9.3209336541127037</v>
      </c>
      <c r="AW290">
        <v>2.966245991549604</v>
      </c>
    </row>
    <row r="291" spans="1:49">
      <c r="A291">
        <v>-14.140300000000719</v>
      </c>
      <c r="B291">
        <v>-8.8600999999996297</v>
      </c>
      <c r="C291">
        <v>80.839999999999392</v>
      </c>
      <c r="D291">
        <v>50.100000000000023</v>
      </c>
      <c r="E291">
        <v>1307.800000000002</v>
      </c>
      <c r="F291">
        <v>288</v>
      </c>
      <c r="G291">
        <v>44.69</v>
      </c>
      <c r="H291">
        <v>0.42991130612419498</v>
      </c>
      <c r="I291">
        <v>0.29546895522389571</v>
      </c>
      <c r="J291">
        <v>0</v>
      </c>
      <c r="K291">
        <v>0</v>
      </c>
      <c r="L291">
        <v>0.13958333333333789</v>
      </c>
      <c r="M291">
        <v>0</v>
      </c>
      <c r="N291">
        <v>89.589277301587344</v>
      </c>
      <c r="O291">
        <v>18.28376163153812</v>
      </c>
      <c r="P291" t="b">
        <v>1</v>
      </c>
      <c r="Q291">
        <v>0</v>
      </c>
      <c r="R291" t="b">
        <v>0</v>
      </c>
      <c r="S291">
        <v>18.28376163153812</v>
      </c>
      <c r="T291">
        <v>320.00098705593223</v>
      </c>
      <c r="U291">
        <v>1181.443644210502</v>
      </c>
      <c r="V291">
        <v>545.61413739600835</v>
      </c>
      <c r="W291">
        <v>4</v>
      </c>
      <c r="X291">
        <v>1426.002478562076</v>
      </c>
      <c r="Y291" t="b">
        <v>0</v>
      </c>
      <c r="Z291">
        <v>1426.002478562076</v>
      </c>
      <c r="AA291" t="b">
        <v>0</v>
      </c>
      <c r="AB291">
        <v>147.78281077898379</v>
      </c>
      <c r="AC291">
        <v>18.28376163153812</v>
      </c>
      <c r="AD291" t="b">
        <v>0</v>
      </c>
      <c r="AE291">
        <v>0</v>
      </c>
      <c r="AF291">
        <v>0</v>
      </c>
      <c r="AG291">
        <v>0.93911572781190111</v>
      </c>
      <c r="AH291">
        <v>27.938824029946691</v>
      </c>
      <c r="AI291">
        <v>130.3759657339821</v>
      </c>
      <c r="AJ291">
        <v>19.469125146203751</v>
      </c>
      <c r="AK291">
        <v>7.9378457845340344</v>
      </c>
      <c r="AL291">
        <v>19.469125146203751</v>
      </c>
      <c r="AM291">
        <v>1</v>
      </c>
      <c r="AN291">
        <v>0</v>
      </c>
      <c r="AO291">
        <v>19.766756989257431</v>
      </c>
      <c r="AP291">
        <v>0</v>
      </c>
      <c r="AQ291">
        <v>4.0195650332336692</v>
      </c>
      <c r="AR291">
        <v>1</v>
      </c>
      <c r="AS291">
        <v>3</v>
      </c>
      <c r="AT291">
        <v>0</v>
      </c>
      <c r="AU291">
        <v>0</v>
      </c>
      <c r="AV291">
        <v>4.2348332765757704</v>
      </c>
      <c r="AW291">
        <v>1.3476715635650061</v>
      </c>
    </row>
    <row r="292" spans="1:49">
      <c r="A292">
        <v>-42.81730000000001</v>
      </c>
      <c r="B292">
        <v>5.5426999999999458</v>
      </c>
      <c r="C292">
        <v>53.679999999999268</v>
      </c>
      <c r="D292">
        <v>51</v>
      </c>
      <c r="E292">
        <v>1384.299999999995</v>
      </c>
      <c r="F292">
        <v>289</v>
      </c>
      <c r="G292">
        <v>45.208000000000062</v>
      </c>
      <c r="H292">
        <v>0.31022825829410122</v>
      </c>
      <c r="I292">
        <v>0.89468985074626894</v>
      </c>
      <c r="J292">
        <v>0</v>
      </c>
      <c r="K292">
        <v>0</v>
      </c>
      <c r="L292">
        <v>0.30875000000000041</v>
      </c>
      <c r="M292">
        <v>0</v>
      </c>
      <c r="N292">
        <v>89.588619087301623</v>
      </c>
      <c r="O292">
        <v>14.870832956066209</v>
      </c>
      <c r="P292" t="b">
        <v>1</v>
      </c>
      <c r="Q292">
        <v>0</v>
      </c>
      <c r="R292" t="b">
        <v>0</v>
      </c>
      <c r="S292">
        <v>14.870832956066209</v>
      </c>
      <c r="T292">
        <v>323.7101056796734</v>
      </c>
      <c r="U292">
        <v>1195.137710169354</v>
      </c>
      <c r="V292">
        <v>438.68261101378658</v>
      </c>
      <c r="W292">
        <v>4</v>
      </c>
      <c r="X292">
        <v>1442.5312161744109</v>
      </c>
      <c r="Y292" t="b">
        <v>0</v>
      </c>
      <c r="Z292">
        <v>1442.5312161744109</v>
      </c>
      <c r="AA292" t="b">
        <v>0</v>
      </c>
      <c r="AB292">
        <v>118.81977546418921</v>
      </c>
      <c r="AC292">
        <v>14.870832956066209</v>
      </c>
      <c r="AD292" t="b">
        <v>0</v>
      </c>
      <c r="AE292">
        <v>0</v>
      </c>
      <c r="AF292">
        <v>0</v>
      </c>
      <c r="AG292">
        <v>0.93359746420124123</v>
      </c>
      <c r="AH292">
        <v>27.969575811235941</v>
      </c>
      <c r="AI292">
        <v>105.4439809103613</v>
      </c>
      <c r="AJ292">
        <v>15.928527578841759</v>
      </c>
      <c r="AK292">
        <v>7.0017477171638944</v>
      </c>
      <c r="AL292">
        <v>15.928527578841759</v>
      </c>
      <c r="AM292">
        <v>1</v>
      </c>
      <c r="AN292">
        <v>0</v>
      </c>
      <c r="AO292">
        <v>16.831151332115638</v>
      </c>
      <c r="AP292">
        <v>0</v>
      </c>
      <c r="AQ292">
        <v>3.5178701561752881</v>
      </c>
      <c r="AR292">
        <v>1</v>
      </c>
      <c r="AS292">
        <v>3</v>
      </c>
      <c r="AT292">
        <v>0</v>
      </c>
      <c r="AU292">
        <v>0</v>
      </c>
      <c r="AV292">
        <v>3.734767852737948</v>
      </c>
      <c r="AW292">
        <v>1.1885333147569579</v>
      </c>
    </row>
    <row r="293" spans="1:49">
      <c r="A293">
        <v>-45.687600000000522</v>
      </c>
      <c r="B293">
        <v>5.7615000000005399</v>
      </c>
      <c r="C293">
        <v>22.349999999999461</v>
      </c>
      <c r="D293">
        <v>51</v>
      </c>
      <c r="E293">
        <v>1206.100000000002</v>
      </c>
      <c r="F293">
        <v>290</v>
      </c>
      <c r="G293">
        <v>47.680000000000049</v>
      </c>
      <c r="H293">
        <v>0.82084232736610652</v>
      </c>
      <c r="I293">
        <v>0.95466626865672732</v>
      </c>
      <c r="J293">
        <v>0</v>
      </c>
      <c r="K293">
        <v>0</v>
      </c>
      <c r="L293">
        <v>0.31250000000000028</v>
      </c>
      <c r="M293">
        <v>0</v>
      </c>
      <c r="N293">
        <v>89.590861984127017</v>
      </c>
      <c r="O293">
        <v>32.397996579340607</v>
      </c>
      <c r="P293" t="b">
        <v>1</v>
      </c>
      <c r="Q293">
        <v>0</v>
      </c>
      <c r="R293" t="b">
        <v>0</v>
      </c>
      <c r="S293">
        <v>32.397996579340607</v>
      </c>
      <c r="T293">
        <v>341.41076444007308</v>
      </c>
      <c r="U293">
        <v>1260.48854231275</v>
      </c>
      <c r="V293">
        <v>906.17552325854354</v>
      </c>
      <c r="W293">
        <v>5</v>
      </c>
      <c r="X293">
        <v>1260.48854231275</v>
      </c>
      <c r="Y293" t="b">
        <v>1</v>
      </c>
      <c r="Z293">
        <v>1260.48854231275</v>
      </c>
      <c r="AA293" t="b">
        <v>0</v>
      </c>
      <c r="AB293">
        <v>245.4429911317832</v>
      </c>
      <c r="AC293">
        <v>32.397996579340607</v>
      </c>
      <c r="AD293" t="b">
        <v>0</v>
      </c>
      <c r="AE293">
        <v>0</v>
      </c>
      <c r="AF293">
        <v>-54.388542312747859</v>
      </c>
      <c r="AG293">
        <v>1</v>
      </c>
      <c r="AH293">
        <v>27.996854253580999</v>
      </c>
      <c r="AI293">
        <v>245.4429911317832</v>
      </c>
      <c r="AJ293">
        <v>32.397996579340607</v>
      </c>
      <c r="AK293">
        <v>0</v>
      </c>
      <c r="AL293">
        <v>31.00006256514429</v>
      </c>
      <c r="AM293">
        <v>1</v>
      </c>
      <c r="AN293">
        <v>0</v>
      </c>
      <c r="AO293">
        <v>31.962835292681209</v>
      </c>
      <c r="AP293">
        <v>0</v>
      </c>
      <c r="AQ293">
        <v>6.3365604851732087</v>
      </c>
      <c r="AR293">
        <v>1</v>
      </c>
      <c r="AS293">
        <v>0</v>
      </c>
      <c r="AT293">
        <v>0</v>
      </c>
      <c r="AU293">
        <v>0</v>
      </c>
      <c r="AV293">
        <v>6.5244748908439396</v>
      </c>
      <c r="AW293">
        <v>2.076315336006346</v>
      </c>
    </row>
    <row r="294" spans="1:49">
      <c r="A294">
        <v>-65.953399999999903</v>
      </c>
      <c r="B294">
        <v>27.015699999999981</v>
      </c>
      <c r="C294">
        <v>1.079999999999973</v>
      </c>
      <c r="D294">
        <v>51</v>
      </c>
      <c r="E294">
        <v>1281.5</v>
      </c>
      <c r="F294">
        <v>291</v>
      </c>
      <c r="G294">
        <v>49.822000000000003</v>
      </c>
      <c r="H294">
        <v>0.25140243224142989</v>
      </c>
      <c r="I294">
        <v>1.3781307462686549</v>
      </c>
      <c r="J294">
        <v>0</v>
      </c>
      <c r="K294">
        <v>0</v>
      </c>
      <c r="L294">
        <v>0.31250000000000028</v>
      </c>
      <c r="M294">
        <v>0</v>
      </c>
      <c r="N294">
        <v>89.597365396825424</v>
      </c>
      <c r="O294">
        <v>14.82977428272325</v>
      </c>
      <c r="P294" t="b">
        <v>1</v>
      </c>
      <c r="Q294">
        <v>0</v>
      </c>
      <c r="R294" t="b">
        <v>0</v>
      </c>
      <c r="S294">
        <v>14.82977428272325</v>
      </c>
      <c r="T294">
        <v>356.7484711814871</v>
      </c>
      <c r="U294">
        <v>1317.1153556020499</v>
      </c>
      <c r="V294">
        <v>396.95730847268499</v>
      </c>
      <c r="W294">
        <v>5</v>
      </c>
      <c r="X294">
        <v>1317.1153556020499</v>
      </c>
      <c r="Y294" t="b">
        <v>0</v>
      </c>
      <c r="Z294">
        <v>1317.1153556020499</v>
      </c>
      <c r="AA294" t="b">
        <v>0</v>
      </c>
      <c r="AB294">
        <v>107.5182308972603</v>
      </c>
      <c r="AC294">
        <v>14.82977428272325</v>
      </c>
      <c r="AD294" t="b">
        <v>0</v>
      </c>
      <c r="AE294">
        <v>0</v>
      </c>
      <c r="AF294">
        <v>0</v>
      </c>
      <c r="AG294">
        <v>1</v>
      </c>
      <c r="AH294">
        <v>27.996854253580999</v>
      </c>
      <c r="AI294">
        <v>107.5182308972603</v>
      </c>
      <c r="AJ294">
        <v>14.82977428272325</v>
      </c>
      <c r="AK294">
        <v>0</v>
      </c>
      <c r="AL294">
        <v>14.82977428272325</v>
      </c>
      <c r="AM294">
        <v>1</v>
      </c>
      <c r="AN294">
        <v>0</v>
      </c>
      <c r="AO294">
        <v>16.215003995035978</v>
      </c>
      <c r="AP294">
        <v>0</v>
      </c>
      <c r="AQ294">
        <v>3.3861634867816588</v>
      </c>
      <c r="AR294">
        <v>1</v>
      </c>
      <c r="AS294">
        <v>3</v>
      </c>
      <c r="AT294">
        <v>0</v>
      </c>
      <c r="AU294">
        <v>0</v>
      </c>
      <c r="AV294">
        <v>3.5879006396469042</v>
      </c>
      <c r="AW294">
        <v>1.1417950481532531</v>
      </c>
    </row>
    <row r="295" spans="1:49">
      <c r="A295">
        <v>-59.092399999999337</v>
      </c>
      <c r="B295">
        <v>23.138799999999321</v>
      </c>
      <c r="C295">
        <v>1.8000000000004091</v>
      </c>
      <c r="D295">
        <v>51.100000000000023</v>
      </c>
      <c r="E295">
        <v>1302.3</v>
      </c>
      <c r="F295">
        <v>292</v>
      </c>
      <c r="G295">
        <v>49.545999999999971</v>
      </c>
      <c r="H295">
        <v>-0.27145205633189212</v>
      </c>
      <c r="I295">
        <v>1.234766567164165</v>
      </c>
      <c r="J295">
        <v>0</v>
      </c>
      <c r="K295">
        <v>0</v>
      </c>
      <c r="L295">
        <v>0.29374999999999613</v>
      </c>
      <c r="M295">
        <v>0</v>
      </c>
      <c r="N295">
        <v>89.607316686507957</v>
      </c>
      <c r="O295">
        <v>-2.8339565996893552</v>
      </c>
      <c r="P295" t="b">
        <v>1</v>
      </c>
      <c r="Q295">
        <v>0</v>
      </c>
      <c r="R295" t="b">
        <v>0</v>
      </c>
      <c r="S295">
        <v>-2.8339565996893552</v>
      </c>
      <c r="T295">
        <v>354.77218403833541</v>
      </c>
      <c r="U295">
        <v>1309.818903469534</v>
      </c>
      <c r="V295">
        <v>-76.28076072047233</v>
      </c>
      <c r="W295">
        <v>5</v>
      </c>
      <c r="X295">
        <v>1309.818903469534</v>
      </c>
      <c r="Y295" t="b">
        <v>0</v>
      </c>
      <c r="Z295">
        <v>1309.818903469534</v>
      </c>
      <c r="AA295" t="b">
        <v>0</v>
      </c>
      <c r="AB295">
        <v>-20.661094452999009</v>
      </c>
      <c r="AC295">
        <v>-2.8339565996893552</v>
      </c>
      <c r="AD295" t="b">
        <v>0</v>
      </c>
      <c r="AE295">
        <v>0</v>
      </c>
      <c r="AF295">
        <v>0</v>
      </c>
      <c r="AG295">
        <v>1</v>
      </c>
      <c r="AH295">
        <v>27.996854253580999</v>
      </c>
      <c r="AI295">
        <v>-20.661094452998999</v>
      </c>
      <c r="AJ295">
        <v>-2.8339565996893552</v>
      </c>
      <c r="AK295">
        <v>0</v>
      </c>
      <c r="AL295">
        <v>-2.8339565996893552</v>
      </c>
      <c r="AM295">
        <v>1</v>
      </c>
      <c r="AN295">
        <v>0</v>
      </c>
      <c r="AO295">
        <v>-1.599184018558512</v>
      </c>
      <c r="AP295">
        <v>0</v>
      </c>
      <c r="AQ295">
        <v>0.4027649144194862</v>
      </c>
      <c r="AR295">
        <v>1</v>
      </c>
      <c r="AS295">
        <v>3</v>
      </c>
      <c r="AT295">
        <v>0</v>
      </c>
      <c r="AU295">
        <v>0</v>
      </c>
      <c r="AV295">
        <v>0.58925433477836209</v>
      </c>
      <c r="AW295">
        <v>0.18752126915615641</v>
      </c>
    </row>
    <row r="296" spans="1:49">
      <c r="A296">
        <v>-32.987500000000011</v>
      </c>
      <c r="B296">
        <v>-3.7786999999999971</v>
      </c>
      <c r="C296">
        <v>18.630000000000141</v>
      </c>
      <c r="D296">
        <v>52</v>
      </c>
      <c r="E296">
        <v>1284.299999999999</v>
      </c>
      <c r="F296">
        <v>293</v>
      </c>
      <c r="G296">
        <v>48.385999999999967</v>
      </c>
      <c r="H296">
        <v>-0.36226087358055897</v>
      </c>
      <c r="I296">
        <v>0.68929104477611969</v>
      </c>
      <c r="J296">
        <v>0</v>
      </c>
      <c r="K296">
        <v>0</v>
      </c>
      <c r="L296">
        <v>0.1212499999999995</v>
      </c>
      <c r="M296">
        <v>0</v>
      </c>
      <c r="N296">
        <v>89.611157976190498</v>
      </c>
      <c r="O296">
        <v>-5.8519327039116966</v>
      </c>
      <c r="P296" t="b">
        <v>1</v>
      </c>
      <c r="Q296">
        <v>0</v>
      </c>
      <c r="R296" t="b">
        <v>0</v>
      </c>
      <c r="S296">
        <v>-5.8519327039116966</v>
      </c>
      <c r="T296">
        <v>346.46604966856847</v>
      </c>
      <c r="U296">
        <v>1279.1526553763549</v>
      </c>
      <c r="V296">
        <v>-161.2909577766045</v>
      </c>
      <c r="W296">
        <v>5</v>
      </c>
      <c r="X296">
        <v>1279.1526553763549</v>
      </c>
      <c r="Y296" t="b">
        <v>0</v>
      </c>
      <c r="Z296">
        <v>1279.1526553763549</v>
      </c>
      <c r="AA296" t="b">
        <v>0</v>
      </c>
      <c r="AB296">
        <v>-43.686608281853871</v>
      </c>
      <c r="AC296">
        <v>-5.8519327039116966</v>
      </c>
      <c r="AD296" t="b">
        <v>0</v>
      </c>
      <c r="AE296">
        <v>0</v>
      </c>
      <c r="AF296">
        <v>0</v>
      </c>
      <c r="AG296">
        <v>1</v>
      </c>
      <c r="AH296">
        <v>27.996854253580999</v>
      </c>
      <c r="AI296">
        <v>-43.686608281853871</v>
      </c>
      <c r="AJ296">
        <v>-5.8519327039116984</v>
      </c>
      <c r="AK296">
        <v>0</v>
      </c>
      <c r="AL296">
        <v>-5.8519327039116984</v>
      </c>
      <c r="AM296">
        <v>1</v>
      </c>
      <c r="AN296">
        <v>0.99034954340733794</v>
      </c>
      <c r="AO296">
        <v>-4.170807034160763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>
      <c r="A297">
        <v>-33.383000000000017</v>
      </c>
      <c r="B297">
        <v>-3.5908999999999831</v>
      </c>
      <c r="C297">
        <v>24.46000000000004</v>
      </c>
      <c r="D297">
        <v>52</v>
      </c>
      <c r="E297">
        <v>1258.3</v>
      </c>
      <c r="F297">
        <v>294</v>
      </c>
      <c r="G297">
        <v>47.081999999999979</v>
      </c>
      <c r="H297">
        <v>-0.33283778267919928</v>
      </c>
      <c r="I297">
        <v>0.69755522388059743</v>
      </c>
      <c r="J297">
        <v>0</v>
      </c>
      <c r="K297">
        <v>0</v>
      </c>
      <c r="L297">
        <v>8.7500000000000466E-2</v>
      </c>
      <c r="M297">
        <v>0</v>
      </c>
      <c r="N297">
        <v>89.609695753968282</v>
      </c>
      <c r="O297">
        <v>-4.8699719213375667</v>
      </c>
      <c r="P297" t="b">
        <v>1</v>
      </c>
      <c r="Q297">
        <v>0</v>
      </c>
      <c r="R297" t="b">
        <v>0</v>
      </c>
      <c r="S297">
        <v>-4.8699719213375667</v>
      </c>
      <c r="T297">
        <v>337.12880896324452</v>
      </c>
      <c r="U297">
        <v>1244.679562692299</v>
      </c>
      <c r="V297">
        <v>-137.94373249497849</v>
      </c>
      <c r="W297">
        <v>5</v>
      </c>
      <c r="X297">
        <v>1244.679562692299</v>
      </c>
      <c r="Y297" t="b">
        <v>0</v>
      </c>
      <c r="Z297">
        <v>1244.679562692299</v>
      </c>
      <c r="AA297" t="b">
        <v>0</v>
      </c>
      <c r="AB297">
        <v>-37.362874456928097</v>
      </c>
      <c r="AC297">
        <v>-4.8699719213375667</v>
      </c>
      <c r="AD297" t="b">
        <v>0</v>
      </c>
      <c r="AE297">
        <v>0</v>
      </c>
      <c r="AF297">
        <v>0</v>
      </c>
      <c r="AG297">
        <v>1</v>
      </c>
      <c r="AH297">
        <v>27.996854253580999</v>
      </c>
      <c r="AI297">
        <v>-37.362874456928097</v>
      </c>
      <c r="AJ297">
        <v>-4.8699719213375676</v>
      </c>
      <c r="AK297">
        <v>0</v>
      </c>
      <c r="AL297">
        <v>-4.8699719213375676</v>
      </c>
      <c r="AM297">
        <v>1</v>
      </c>
      <c r="AN297">
        <v>9.8496049655226514E-2</v>
      </c>
      <c r="AO297">
        <v>-4.0725675052991459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>
        <v>-34.012600000000013</v>
      </c>
      <c r="B298">
        <v>-2.8988999999999998</v>
      </c>
      <c r="C298">
        <v>26.020000000000021</v>
      </c>
      <c r="D298">
        <v>52</v>
      </c>
      <c r="E298">
        <v>1242.3</v>
      </c>
      <c r="F298">
        <v>295</v>
      </c>
      <c r="G298">
        <v>46.177999999999997</v>
      </c>
      <c r="H298">
        <v>-0.14638799570261171</v>
      </c>
      <c r="I298">
        <v>0.71071104477611968</v>
      </c>
      <c r="J298">
        <v>0</v>
      </c>
      <c r="K298">
        <v>0</v>
      </c>
      <c r="L298">
        <v>8.7500000000000466E-2</v>
      </c>
      <c r="M298">
        <v>0</v>
      </c>
      <c r="N298">
        <v>89.608408095238119</v>
      </c>
      <c r="O298">
        <v>0.98167614949145254</v>
      </c>
      <c r="P298" t="b">
        <v>1</v>
      </c>
      <c r="Q298">
        <v>0</v>
      </c>
      <c r="R298" t="b">
        <v>0</v>
      </c>
      <c r="S298">
        <v>0.98167614949145254</v>
      </c>
      <c r="T298">
        <v>330.65575252335731</v>
      </c>
      <c r="U298">
        <v>1220.781038316235</v>
      </c>
      <c r="V298">
        <v>28.350683848322848</v>
      </c>
      <c r="W298">
        <v>5</v>
      </c>
      <c r="X298">
        <v>1220.781038316235</v>
      </c>
      <c r="Y298" t="b">
        <v>0</v>
      </c>
      <c r="Z298">
        <v>1220.781038316235</v>
      </c>
      <c r="AA298" t="b">
        <v>0</v>
      </c>
      <c r="AB298">
        <v>7.6789501214308924</v>
      </c>
      <c r="AC298">
        <v>0.98167614949145254</v>
      </c>
      <c r="AD298" t="b">
        <v>0</v>
      </c>
      <c r="AE298">
        <v>0</v>
      </c>
      <c r="AF298">
        <v>0</v>
      </c>
      <c r="AG298">
        <v>1</v>
      </c>
      <c r="AH298">
        <v>27.996854253580999</v>
      </c>
      <c r="AI298">
        <v>7.6789501214308924</v>
      </c>
      <c r="AJ298">
        <v>0.98167614949145243</v>
      </c>
      <c r="AK298">
        <v>0</v>
      </c>
      <c r="AL298">
        <v>0.98167614949145243</v>
      </c>
      <c r="AM298">
        <v>1</v>
      </c>
      <c r="AN298">
        <v>0</v>
      </c>
      <c r="AO298">
        <v>1.6927720881349779</v>
      </c>
      <c r="AP298">
        <v>0</v>
      </c>
      <c r="AQ298">
        <v>0.90571265250979782</v>
      </c>
      <c r="AR298">
        <v>1</v>
      </c>
      <c r="AS298">
        <v>3</v>
      </c>
      <c r="AT298">
        <v>0</v>
      </c>
      <c r="AU298">
        <v>0</v>
      </c>
      <c r="AV298">
        <v>1.080115992655748</v>
      </c>
      <c r="AW298">
        <v>0.34373055881693487</v>
      </c>
    </row>
    <row r="299" spans="1:49">
      <c r="A299">
        <v>-34.318000000000019</v>
      </c>
      <c r="B299">
        <v>-2.8066999999999749</v>
      </c>
      <c r="C299">
        <v>26.939999999999969</v>
      </c>
      <c r="D299">
        <v>52</v>
      </c>
      <c r="E299">
        <v>1235.9000000000001</v>
      </c>
      <c r="F299">
        <v>296</v>
      </c>
      <c r="G299">
        <v>45.994</v>
      </c>
      <c r="H299">
        <v>1.1723098822999489E-2</v>
      </c>
      <c r="I299">
        <v>0.71709253731343325</v>
      </c>
      <c r="J299">
        <v>0</v>
      </c>
      <c r="K299">
        <v>0</v>
      </c>
      <c r="L299">
        <v>7.2499999999997233E-2</v>
      </c>
      <c r="M299">
        <v>0</v>
      </c>
      <c r="N299">
        <v>89.607276031746053</v>
      </c>
      <c r="O299">
        <v>5.8905159419455444</v>
      </c>
      <c r="P299" t="b">
        <v>1</v>
      </c>
      <c r="Q299">
        <v>0</v>
      </c>
      <c r="R299" t="b">
        <v>0</v>
      </c>
      <c r="S299">
        <v>5.8905159419455444</v>
      </c>
      <c r="T299">
        <v>329.33822776125641</v>
      </c>
      <c r="U299">
        <v>1215.9167368945591</v>
      </c>
      <c r="V299">
        <v>170.79791846123501</v>
      </c>
      <c r="W299">
        <v>5</v>
      </c>
      <c r="X299">
        <v>1215.9167368945591</v>
      </c>
      <c r="Y299" t="b">
        <v>0</v>
      </c>
      <c r="Z299">
        <v>1215.9167368945591</v>
      </c>
      <c r="AA299" t="b">
        <v>0</v>
      </c>
      <c r="AB299">
        <v>46.261624718644377</v>
      </c>
      <c r="AC299">
        <v>5.8905159419455444</v>
      </c>
      <c r="AD299" t="b">
        <v>0</v>
      </c>
      <c r="AE299">
        <v>0</v>
      </c>
      <c r="AF299">
        <v>0</v>
      </c>
      <c r="AG299">
        <v>1</v>
      </c>
      <c r="AH299">
        <v>27.996854253580999</v>
      </c>
      <c r="AI299">
        <v>46.261624718644377</v>
      </c>
      <c r="AJ299">
        <v>5.8905159419455444</v>
      </c>
      <c r="AK299">
        <v>0</v>
      </c>
      <c r="AL299">
        <v>5.8905159419455444</v>
      </c>
      <c r="AM299">
        <v>1</v>
      </c>
      <c r="AN299">
        <v>0</v>
      </c>
      <c r="AO299">
        <v>6.6076429138207358</v>
      </c>
      <c r="AP299">
        <v>0</v>
      </c>
      <c r="AQ299">
        <v>1.719077540348523</v>
      </c>
      <c r="AR299">
        <v>1</v>
      </c>
      <c r="AS299">
        <v>3</v>
      </c>
      <c r="AT299">
        <v>0</v>
      </c>
      <c r="AU299">
        <v>0</v>
      </c>
      <c r="AV299">
        <v>1.898528730002587</v>
      </c>
      <c r="AW299">
        <v>0.60417801951922789</v>
      </c>
    </row>
    <row r="300" spans="1:49">
      <c r="A300">
        <v>-34.387099999999883</v>
      </c>
      <c r="B300">
        <v>-1.830300000000002</v>
      </c>
      <c r="C300">
        <v>25.5</v>
      </c>
      <c r="D300">
        <v>52</v>
      </c>
      <c r="E300">
        <v>1235.5999999999999</v>
      </c>
      <c r="F300">
        <v>297</v>
      </c>
      <c r="G300">
        <v>46.158000000000008</v>
      </c>
      <c r="H300">
        <v>8.2828933743952504E-2</v>
      </c>
      <c r="I300">
        <v>0.71853641791044531</v>
      </c>
      <c r="J300">
        <v>0</v>
      </c>
      <c r="K300">
        <v>0</v>
      </c>
      <c r="L300">
        <v>-4.3749999999996507E-2</v>
      </c>
      <c r="M300">
        <v>0</v>
      </c>
      <c r="N300">
        <v>89.606355992063513</v>
      </c>
      <c r="O300">
        <v>8.1494562359368192</v>
      </c>
      <c r="P300" t="b">
        <v>1</v>
      </c>
      <c r="Q300">
        <v>0</v>
      </c>
      <c r="R300" t="b">
        <v>0</v>
      </c>
      <c r="S300">
        <v>8.1494562359368192</v>
      </c>
      <c r="T300">
        <v>330.51254331008562</v>
      </c>
      <c r="U300">
        <v>1220.2523099008361</v>
      </c>
      <c r="V300">
        <v>235.45725020975399</v>
      </c>
      <c r="W300">
        <v>5</v>
      </c>
      <c r="X300">
        <v>1220.2523099008361</v>
      </c>
      <c r="Y300" t="b">
        <v>0</v>
      </c>
      <c r="Z300">
        <v>1220.2523099008361</v>
      </c>
      <c r="AA300" t="b">
        <v>0</v>
      </c>
      <c r="AB300">
        <v>63.774986514017868</v>
      </c>
      <c r="AC300">
        <v>8.1494562359368192</v>
      </c>
      <c r="AD300" t="b">
        <v>0</v>
      </c>
      <c r="AE300">
        <v>0</v>
      </c>
      <c r="AF300">
        <v>0</v>
      </c>
      <c r="AG300">
        <v>1</v>
      </c>
      <c r="AH300">
        <v>27.996854253580999</v>
      </c>
      <c r="AI300">
        <v>63.774986514017868</v>
      </c>
      <c r="AJ300">
        <v>8.149456235936821</v>
      </c>
      <c r="AK300">
        <v>0</v>
      </c>
      <c r="AL300">
        <v>8.149456235936821</v>
      </c>
      <c r="AM300">
        <v>1</v>
      </c>
      <c r="AN300">
        <v>0</v>
      </c>
      <c r="AO300">
        <v>8.8680175765229521</v>
      </c>
      <c r="AP300">
        <v>0</v>
      </c>
      <c r="AQ300">
        <v>2.101603152971216</v>
      </c>
      <c r="AR300">
        <v>1</v>
      </c>
      <c r="AS300">
        <v>3</v>
      </c>
      <c r="AT300">
        <v>0</v>
      </c>
      <c r="AU300">
        <v>0</v>
      </c>
      <c r="AV300">
        <v>2.2831813052287742</v>
      </c>
      <c r="AW300">
        <v>0.72658787691591398</v>
      </c>
    </row>
    <row r="301" spans="1:49">
      <c r="A301">
        <v>-28.230899999999679</v>
      </c>
      <c r="B301">
        <v>-1.9173000000000049</v>
      </c>
      <c r="C301">
        <v>24.749999999999829</v>
      </c>
      <c r="D301">
        <v>52</v>
      </c>
      <c r="E301">
        <v>1241.5999999999999</v>
      </c>
      <c r="F301">
        <v>298</v>
      </c>
      <c r="G301">
        <v>46.536000000000008</v>
      </c>
      <c r="H301">
        <v>0.1086278328678674</v>
      </c>
      <c r="I301">
        <v>0.58989940298506793</v>
      </c>
      <c r="J301">
        <v>0</v>
      </c>
      <c r="K301">
        <v>0</v>
      </c>
      <c r="L301">
        <v>0.1249999999999992</v>
      </c>
      <c r="M301">
        <v>0</v>
      </c>
      <c r="N301">
        <v>89.605612420634941</v>
      </c>
      <c r="O301">
        <v>9.061887351739605</v>
      </c>
      <c r="P301" t="b">
        <v>1</v>
      </c>
      <c r="Q301">
        <v>0</v>
      </c>
      <c r="R301" t="b">
        <v>0</v>
      </c>
      <c r="S301">
        <v>9.061887351739605</v>
      </c>
      <c r="T301">
        <v>333.21919744092338</v>
      </c>
      <c r="U301">
        <v>1230.2452769518891</v>
      </c>
      <c r="V301">
        <v>259.69287067147081</v>
      </c>
      <c r="W301">
        <v>5</v>
      </c>
      <c r="X301">
        <v>1230.2452769518891</v>
      </c>
      <c r="Y301" t="b">
        <v>0</v>
      </c>
      <c r="Z301">
        <v>1230.2452769518891</v>
      </c>
      <c r="AA301" t="b">
        <v>0</v>
      </c>
      <c r="AB301">
        <v>70.339347419141589</v>
      </c>
      <c r="AC301">
        <v>9.061887351739605</v>
      </c>
      <c r="AD301" t="b">
        <v>0</v>
      </c>
      <c r="AE301">
        <v>0</v>
      </c>
      <c r="AF301">
        <v>0</v>
      </c>
      <c r="AG301">
        <v>1</v>
      </c>
      <c r="AH301">
        <v>27.996854253580999</v>
      </c>
      <c r="AI301">
        <v>70.339347419141589</v>
      </c>
      <c r="AJ301">
        <v>9.061887351739605</v>
      </c>
      <c r="AK301">
        <v>0</v>
      </c>
      <c r="AL301">
        <v>9.061887351739605</v>
      </c>
      <c r="AM301">
        <v>1</v>
      </c>
      <c r="AN301">
        <v>0</v>
      </c>
      <c r="AO301">
        <v>9.6518882020579895</v>
      </c>
      <c r="AP301">
        <v>0</v>
      </c>
      <c r="AQ301">
        <v>2.2374910905075098</v>
      </c>
      <c r="AR301">
        <v>1</v>
      </c>
      <c r="AS301">
        <v>3</v>
      </c>
      <c r="AT301">
        <v>0</v>
      </c>
      <c r="AU301">
        <v>0</v>
      </c>
      <c r="AV301">
        <v>2.420540764090088</v>
      </c>
      <c r="AW301">
        <v>0.77030044470884296</v>
      </c>
    </row>
    <row r="302" spans="1:49">
      <c r="A302">
        <v>-17.769100000000549</v>
      </c>
      <c r="B302">
        <v>0.55990000000060691</v>
      </c>
      <c r="C302">
        <v>16.31999999999962</v>
      </c>
      <c r="D302">
        <v>52</v>
      </c>
      <c r="E302">
        <v>1247.0999999999999</v>
      </c>
      <c r="F302">
        <v>299</v>
      </c>
      <c r="G302">
        <v>46.878</v>
      </c>
      <c r="H302">
        <v>8.2659734784559902E-2</v>
      </c>
      <c r="I302">
        <v>0.3712946268656831</v>
      </c>
      <c r="J302">
        <v>0</v>
      </c>
      <c r="K302">
        <v>0</v>
      </c>
      <c r="L302">
        <v>0.1249999999999992</v>
      </c>
      <c r="M302">
        <v>0</v>
      </c>
      <c r="N302">
        <v>89.605343095238112</v>
      </c>
      <c r="O302">
        <v>8.3329573753515103</v>
      </c>
      <c r="P302" t="b">
        <v>1</v>
      </c>
      <c r="Q302">
        <v>0</v>
      </c>
      <c r="R302" t="b">
        <v>0</v>
      </c>
      <c r="S302">
        <v>8.3329573753515103</v>
      </c>
      <c r="T302">
        <v>335.66807498787182</v>
      </c>
      <c r="U302">
        <v>1239.286532855223</v>
      </c>
      <c r="V302">
        <v>237.0612141608959</v>
      </c>
      <c r="W302">
        <v>5</v>
      </c>
      <c r="X302">
        <v>1239.286532855223</v>
      </c>
      <c r="Y302" t="b">
        <v>0</v>
      </c>
      <c r="Z302">
        <v>1239.286532855223</v>
      </c>
      <c r="AA302" t="b">
        <v>0</v>
      </c>
      <c r="AB302">
        <v>64.209429621044393</v>
      </c>
      <c r="AC302">
        <v>8.3329573753515085</v>
      </c>
      <c r="AD302" t="b">
        <v>0</v>
      </c>
      <c r="AE302">
        <v>0</v>
      </c>
      <c r="AF302">
        <v>0</v>
      </c>
      <c r="AG302">
        <v>1</v>
      </c>
      <c r="AH302">
        <v>27.996854253580999</v>
      </c>
      <c r="AI302">
        <v>64.209429621044393</v>
      </c>
      <c r="AJ302">
        <v>8.3329573753515085</v>
      </c>
      <c r="AK302">
        <v>0</v>
      </c>
      <c r="AL302">
        <v>8.3329573753515085</v>
      </c>
      <c r="AM302">
        <v>1</v>
      </c>
      <c r="AN302">
        <v>0</v>
      </c>
      <c r="AO302">
        <v>8.7042895895089316</v>
      </c>
      <c r="AP302">
        <v>0</v>
      </c>
      <c r="AQ302">
        <v>2.0780262926236048</v>
      </c>
      <c r="AR302">
        <v>1</v>
      </c>
      <c r="AS302">
        <v>3</v>
      </c>
      <c r="AT302">
        <v>0</v>
      </c>
      <c r="AU302">
        <v>0</v>
      </c>
      <c r="AV302">
        <v>2.2610183637826089</v>
      </c>
      <c r="AW302">
        <v>0.71953485640689796</v>
      </c>
    </row>
    <row r="303" spans="1:49">
      <c r="A303">
        <v>-39.190099999999902</v>
      </c>
      <c r="B303">
        <v>23.684399999999791</v>
      </c>
      <c r="C303">
        <v>1.630000000000098</v>
      </c>
      <c r="D303">
        <v>52</v>
      </c>
      <c r="E303">
        <v>1248.5999999999999</v>
      </c>
      <c r="F303">
        <v>300</v>
      </c>
      <c r="G303">
        <v>46.973999999999982</v>
      </c>
      <c r="H303">
        <v>-7.4266772006133408E-2</v>
      </c>
      <c r="I303">
        <v>0.81889761194029642</v>
      </c>
      <c r="J303">
        <v>0</v>
      </c>
      <c r="K303">
        <v>0</v>
      </c>
      <c r="L303">
        <v>0.1283333333333331</v>
      </c>
      <c r="M303">
        <v>0</v>
      </c>
      <c r="N303">
        <v>89.610153472222237</v>
      </c>
      <c r="O303">
        <v>3.362903117149969</v>
      </c>
      <c r="P303" t="b">
        <v>1</v>
      </c>
      <c r="Q303">
        <v>0</v>
      </c>
      <c r="R303" t="b">
        <v>0</v>
      </c>
      <c r="S303">
        <v>3.362903117149969</v>
      </c>
      <c r="T303">
        <v>336.35547921157661</v>
      </c>
      <c r="U303">
        <v>1241.8244292491411</v>
      </c>
      <c r="V303">
        <v>95.474464484086766</v>
      </c>
      <c r="W303">
        <v>5</v>
      </c>
      <c r="X303">
        <v>1241.8244292491411</v>
      </c>
      <c r="Y303" t="b">
        <v>0</v>
      </c>
      <c r="Z303">
        <v>1241.8244292491411</v>
      </c>
      <c r="AA303" t="b">
        <v>0</v>
      </c>
      <c r="AB303">
        <v>25.859822449644302</v>
      </c>
      <c r="AC303">
        <v>3.362903117149969</v>
      </c>
      <c r="AD303" t="b">
        <v>0</v>
      </c>
      <c r="AE303">
        <v>0</v>
      </c>
      <c r="AF303">
        <v>0</v>
      </c>
      <c r="AG303">
        <v>1</v>
      </c>
      <c r="AH303">
        <v>27.996854253580999</v>
      </c>
      <c r="AI303">
        <v>25.859822449644302</v>
      </c>
      <c r="AJ303">
        <v>3.362903117149969</v>
      </c>
      <c r="AK303">
        <v>0</v>
      </c>
      <c r="AL303">
        <v>3.362903117149969</v>
      </c>
      <c r="AM303">
        <v>1</v>
      </c>
      <c r="AN303">
        <v>0</v>
      </c>
      <c r="AO303">
        <v>4.1818162626138919</v>
      </c>
      <c r="AP303">
        <v>0</v>
      </c>
      <c r="AQ303">
        <v>1.319357181679204</v>
      </c>
      <c r="AR303">
        <v>1</v>
      </c>
      <c r="AS303">
        <v>3</v>
      </c>
      <c r="AT303">
        <v>0</v>
      </c>
      <c r="AU303">
        <v>0</v>
      </c>
      <c r="AV303">
        <v>1.497829659527248</v>
      </c>
      <c r="AW303">
        <v>0.4766616079963662</v>
      </c>
    </row>
    <row r="304" spans="1:49">
      <c r="A304">
        <v>-35.642300000000063</v>
      </c>
      <c r="B304">
        <v>15.83820000000005</v>
      </c>
      <c r="C304">
        <v>4.9499999999998749</v>
      </c>
      <c r="D304">
        <v>52.100000000000023</v>
      </c>
      <c r="E304">
        <v>1251.599999999999</v>
      </c>
      <c r="F304">
        <v>301</v>
      </c>
      <c r="G304">
        <v>46.253999999999976</v>
      </c>
      <c r="H304">
        <v>-0.30559264676004633</v>
      </c>
      <c r="I304">
        <v>0.74476447761194164</v>
      </c>
      <c r="J304">
        <v>0</v>
      </c>
      <c r="K304">
        <v>0</v>
      </c>
      <c r="L304">
        <v>0.15833333333333419</v>
      </c>
      <c r="M304">
        <v>0</v>
      </c>
      <c r="N304">
        <v>89.617995257936528</v>
      </c>
      <c r="O304">
        <v>-4.0005718116944227</v>
      </c>
      <c r="P304" t="b">
        <v>1</v>
      </c>
      <c r="Q304">
        <v>0</v>
      </c>
      <c r="R304" t="b">
        <v>0</v>
      </c>
      <c r="S304">
        <v>-4.0005718116944227</v>
      </c>
      <c r="T304">
        <v>331.19994753379018</v>
      </c>
      <c r="U304">
        <v>1222.790206294753</v>
      </c>
      <c r="V304">
        <v>-115.3461738927915</v>
      </c>
      <c r="W304">
        <v>5</v>
      </c>
      <c r="X304">
        <v>1222.790206294753</v>
      </c>
      <c r="Y304" t="b">
        <v>0</v>
      </c>
      <c r="Z304">
        <v>1222.790206294753</v>
      </c>
      <c r="AA304" t="b">
        <v>0</v>
      </c>
      <c r="AB304">
        <v>-31.242192278654262</v>
      </c>
      <c r="AC304">
        <v>-4.0005718116944227</v>
      </c>
      <c r="AD304" t="b">
        <v>0</v>
      </c>
      <c r="AE304">
        <v>0</v>
      </c>
      <c r="AF304">
        <v>0</v>
      </c>
      <c r="AG304">
        <v>1</v>
      </c>
      <c r="AH304">
        <v>27.996854253580999</v>
      </c>
      <c r="AI304">
        <v>-31.242192278654251</v>
      </c>
      <c r="AJ304">
        <v>-4.0005718116944227</v>
      </c>
      <c r="AK304">
        <v>0</v>
      </c>
      <c r="AL304">
        <v>-4.0005718116944227</v>
      </c>
      <c r="AM304">
        <v>1</v>
      </c>
      <c r="AN304">
        <v>0</v>
      </c>
      <c r="AO304">
        <v>-3.2554593141153592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>
      <c r="A305">
        <v>-35.037099999999327</v>
      </c>
      <c r="B305">
        <v>14.78479999999932</v>
      </c>
      <c r="C305">
        <v>1.530000000000348</v>
      </c>
      <c r="D305">
        <v>53</v>
      </c>
      <c r="E305">
        <v>1227.299999999999</v>
      </c>
      <c r="F305">
        <v>302</v>
      </c>
      <c r="G305">
        <v>45.003999999999969</v>
      </c>
      <c r="H305">
        <v>-0.34502930762035078</v>
      </c>
      <c r="I305">
        <v>0.73211850746267249</v>
      </c>
      <c r="J305">
        <v>0</v>
      </c>
      <c r="K305">
        <v>0</v>
      </c>
      <c r="L305">
        <v>0.15833333333333419</v>
      </c>
      <c r="M305">
        <v>0</v>
      </c>
      <c r="N305">
        <v>89.624071250000014</v>
      </c>
      <c r="O305">
        <v>-5.1966545715260866</v>
      </c>
      <c r="P305" t="b">
        <v>1</v>
      </c>
      <c r="Q305">
        <v>0</v>
      </c>
      <c r="R305" t="b">
        <v>0</v>
      </c>
      <c r="S305">
        <v>-5.1966545715260866</v>
      </c>
      <c r="T305">
        <v>322.24937170430002</v>
      </c>
      <c r="U305">
        <v>1189.744680332275</v>
      </c>
      <c r="V305">
        <v>-153.9937703943898</v>
      </c>
      <c r="W305">
        <v>5</v>
      </c>
      <c r="X305">
        <v>1189.744680332275</v>
      </c>
      <c r="Y305" t="b">
        <v>0</v>
      </c>
      <c r="Z305">
        <v>1189.744680332275</v>
      </c>
      <c r="AA305" t="b">
        <v>0</v>
      </c>
      <c r="AB305">
        <v>-41.710121991979889</v>
      </c>
      <c r="AC305">
        <v>-5.1966545715260866</v>
      </c>
      <c r="AD305" t="b">
        <v>0</v>
      </c>
      <c r="AE305">
        <v>0</v>
      </c>
      <c r="AF305">
        <v>0</v>
      </c>
      <c r="AG305">
        <v>1</v>
      </c>
      <c r="AH305">
        <v>27.996854253580999</v>
      </c>
      <c r="AI305">
        <v>-41.710121991979896</v>
      </c>
      <c r="AJ305">
        <v>-5.1966545715260866</v>
      </c>
      <c r="AK305">
        <v>0</v>
      </c>
      <c r="AL305">
        <v>-5.1966545715260866</v>
      </c>
      <c r="AM305">
        <v>1</v>
      </c>
      <c r="AN305">
        <v>0.50603086990621104</v>
      </c>
      <c r="AO305">
        <v>-3.9565411737842151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>
      <c r="A306">
        <v>-9.0940000000000971</v>
      </c>
      <c r="B306">
        <v>-11.635799999999911</v>
      </c>
      <c r="C306">
        <v>14.079999999999719</v>
      </c>
      <c r="D306">
        <v>53</v>
      </c>
      <c r="E306">
        <v>1201</v>
      </c>
      <c r="F306">
        <v>303</v>
      </c>
      <c r="G306">
        <v>43.85599999999998</v>
      </c>
      <c r="H306">
        <v>-0.3126234560918677</v>
      </c>
      <c r="I306">
        <v>0.190023880597017</v>
      </c>
      <c r="J306">
        <v>0</v>
      </c>
      <c r="K306">
        <v>0</v>
      </c>
      <c r="L306">
        <v>0.15833333333333419</v>
      </c>
      <c r="M306">
        <v>0</v>
      </c>
      <c r="N306">
        <v>89.624696051587321</v>
      </c>
      <c r="O306">
        <v>-4.1900302807373819</v>
      </c>
      <c r="P306" t="b">
        <v>1</v>
      </c>
      <c r="Q306">
        <v>0</v>
      </c>
      <c r="R306" t="b">
        <v>0</v>
      </c>
      <c r="S306">
        <v>-4.1900302807373819</v>
      </c>
      <c r="T306">
        <v>314.02916286249632</v>
      </c>
      <c r="U306">
        <v>1159.395669288336</v>
      </c>
      <c r="V306">
        <v>-127.4144142802576</v>
      </c>
      <c r="W306">
        <v>5</v>
      </c>
      <c r="X306">
        <v>1159.395669288336</v>
      </c>
      <c r="Y306" t="b">
        <v>0</v>
      </c>
      <c r="Z306">
        <v>1159.395669288336</v>
      </c>
      <c r="AA306" t="b">
        <v>0</v>
      </c>
      <c r="AB306">
        <v>-34.5109464464403</v>
      </c>
      <c r="AC306">
        <v>-4.1900302807373819</v>
      </c>
      <c r="AD306" t="b">
        <v>0</v>
      </c>
      <c r="AE306">
        <v>0</v>
      </c>
      <c r="AF306">
        <v>0</v>
      </c>
      <c r="AG306">
        <v>1</v>
      </c>
      <c r="AH306">
        <v>27.996854253580999</v>
      </c>
      <c r="AI306">
        <v>-34.5109464464403</v>
      </c>
      <c r="AJ306">
        <v>-4.1900302807373819</v>
      </c>
      <c r="AK306">
        <v>0</v>
      </c>
      <c r="AL306">
        <v>-4.1900302807373819</v>
      </c>
      <c r="AM306">
        <v>1</v>
      </c>
      <c r="AN306">
        <v>0.13926234747021299</v>
      </c>
      <c r="AO306">
        <v>-3.859027855283736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>
      <c r="A307">
        <v>-15.71350000000063</v>
      </c>
      <c r="B307">
        <v>-4.9778999999993259</v>
      </c>
      <c r="C307">
        <v>3.0299999999999838</v>
      </c>
      <c r="D307">
        <v>53</v>
      </c>
      <c r="E307">
        <v>1179.9999999999991</v>
      </c>
      <c r="F307">
        <v>304</v>
      </c>
      <c r="G307">
        <v>42.86999999999999</v>
      </c>
      <c r="H307">
        <v>-0.18281020134550729</v>
      </c>
      <c r="I307">
        <v>0.32834179104478928</v>
      </c>
      <c r="J307">
        <v>0</v>
      </c>
      <c r="K307">
        <v>0</v>
      </c>
      <c r="L307">
        <v>0.15791666666666621</v>
      </c>
      <c r="M307">
        <v>0</v>
      </c>
      <c r="N307">
        <v>89.621399682539703</v>
      </c>
      <c r="O307">
        <v>-0.3979565718709458</v>
      </c>
      <c r="P307" t="b">
        <v>1</v>
      </c>
      <c r="Q307">
        <v>0</v>
      </c>
      <c r="R307" t="b">
        <v>0</v>
      </c>
      <c r="S307">
        <v>-0.3979565718709458</v>
      </c>
      <c r="T307">
        <v>306.9689486481945</v>
      </c>
      <c r="U307">
        <v>1133.3293584091341</v>
      </c>
      <c r="V307">
        <v>-12.3797711452087</v>
      </c>
      <c r="W307">
        <v>4</v>
      </c>
      <c r="X307">
        <v>1367.928535599825</v>
      </c>
      <c r="Y307" t="b">
        <v>1</v>
      </c>
      <c r="Z307">
        <v>1367.928535599825</v>
      </c>
      <c r="AA307" t="b">
        <v>0</v>
      </c>
      <c r="AB307">
        <v>-3.3531341130034389</v>
      </c>
      <c r="AC307">
        <v>-0.3979565718709458</v>
      </c>
      <c r="AD307" t="b">
        <v>0</v>
      </c>
      <c r="AE307">
        <v>0</v>
      </c>
      <c r="AF307">
        <v>-187.92853559982589</v>
      </c>
      <c r="AG307">
        <v>0.1336153091608841</v>
      </c>
      <c r="AH307">
        <v>27.996854253580999</v>
      </c>
      <c r="AI307">
        <v>-0.37119308298828618</v>
      </c>
      <c r="AJ307">
        <v>-5.3173090383142031E-2</v>
      </c>
      <c r="AK307">
        <v>2.981941030015153</v>
      </c>
      <c r="AL307">
        <v>-4.5868073528120917E-2</v>
      </c>
      <c r="AM307">
        <v>1</v>
      </c>
      <c r="AN307">
        <v>0</v>
      </c>
      <c r="AO307">
        <v>0.28432301994109499</v>
      </c>
      <c r="AP307">
        <v>0</v>
      </c>
      <c r="AQ307">
        <v>0.64392100808143982</v>
      </c>
      <c r="AR307">
        <v>1</v>
      </c>
      <c r="AS307">
        <v>3</v>
      </c>
      <c r="AT307">
        <v>0</v>
      </c>
      <c r="AU307">
        <v>0</v>
      </c>
      <c r="AV307">
        <v>0.79939377295257774</v>
      </c>
      <c r="AW307">
        <v>0.25439496328182171</v>
      </c>
    </row>
    <row r="308" spans="1:49">
      <c r="A308">
        <v>-41.132700000000078</v>
      </c>
      <c r="B308">
        <v>22.045200000000069</v>
      </c>
      <c r="C308">
        <v>2.159999999999946</v>
      </c>
      <c r="D308">
        <v>53</v>
      </c>
      <c r="E308">
        <v>1151.9000000000001</v>
      </c>
      <c r="F308">
        <v>305</v>
      </c>
      <c r="G308">
        <v>42.289999999999971</v>
      </c>
      <c r="H308">
        <v>-0.26113573852611172</v>
      </c>
      <c r="I308">
        <v>0.85948925373134499</v>
      </c>
      <c r="J308">
        <v>0</v>
      </c>
      <c r="K308">
        <v>0</v>
      </c>
      <c r="L308">
        <v>0.13541666666666349</v>
      </c>
      <c r="M308">
        <v>0</v>
      </c>
      <c r="N308">
        <v>89.624786051587321</v>
      </c>
      <c r="O308">
        <v>-2.679324822353339</v>
      </c>
      <c r="P308" t="b">
        <v>1</v>
      </c>
      <c r="Q308">
        <v>0</v>
      </c>
      <c r="R308" t="b">
        <v>0</v>
      </c>
      <c r="S308">
        <v>-2.679324822353339</v>
      </c>
      <c r="T308">
        <v>302.81588146331092</v>
      </c>
      <c r="U308">
        <v>1117.9962343625441</v>
      </c>
      <c r="V308">
        <v>-84.492488484890941</v>
      </c>
      <c r="W308">
        <v>4</v>
      </c>
      <c r="X308">
        <v>1349.4214548755911</v>
      </c>
      <c r="Y308" t="b">
        <v>0</v>
      </c>
      <c r="Z308">
        <v>1349.4214548755911</v>
      </c>
      <c r="AA308" t="b">
        <v>0</v>
      </c>
      <c r="AB308">
        <v>-22.88528940544175</v>
      </c>
      <c r="AC308">
        <v>-2.679324822353339</v>
      </c>
      <c r="AD308" t="b">
        <v>0</v>
      </c>
      <c r="AE308">
        <v>0</v>
      </c>
      <c r="AF308">
        <v>0</v>
      </c>
      <c r="AG308">
        <v>0.84111417502639996</v>
      </c>
      <c r="AH308">
        <v>28.006378838503839</v>
      </c>
      <c r="AI308">
        <v>-15.947921556336819</v>
      </c>
      <c r="AJ308">
        <v>-2.2536180875814842</v>
      </c>
      <c r="AK308">
        <v>6.9373678491049251</v>
      </c>
      <c r="AL308">
        <v>-2.2536180875814842</v>
      </c>
      <c r="AM308">
        <v>1</v>
      </c>
      <c r="AN308">
        <v>0</v>
      </c>
      <c r="AO308">
        <v>-1.389557114568571</v>
      </c>
      <c r="AP308">
        <v>0</v>
      </c>
      <c r="AQ308">
        <v>0.35577507984544271</v>
      </c>
      <c r="AR308">
        <v>1</v>
      </c>
      <c r="AS308">
        <v>3</v>
      </c>
      <c r="AT308">
        <v>0</v>
      </c>
      <c r="AU308">
        <v>0</v>
      </c>
      <c r="AV308">
        <v>0.50495714302065753</v>
      </c>
      <c r="AW308">
        <v>0.16069496436426989</v>
      </c>
    </row>
    <row r="309" spans="1:49">
      <c r="A309">
        <v>-41.324399999999329</v>
      </c>
      <c r="B309">
        <v>21.954899999999309</v>
      </c>
      <c r="C309">
        <v>1.060000000000241</v>
      </c>
      <c r="D309">
        <v>53</v>
      </c>
      <c r="E309">
        <v>1102.7999999999911</v>
      </c>
      <c r="F309">
        <v>306</v>
      </c>
      <c r="G309">
        <v>41.069999999999993</v>
      </c>
      <c r="H309">
        <v>-0.27264684455003962</v>
      </c>
      <c r="I309">
        <v>0.86349492537312034</v>
      </c>
      <c r="J309">
        <v>0</v>
      </c>
      <c r="K309">
        <v>0</v>
      </c>
      <c r="L309">
        <v>-3.3333333333332223E-2</v>
      </c>
      <c r="M309">
        <v>0</v>
      </c>
      <c r="N309">
        <v>89.633516230158747</v>
      </c>
      <c r="O309">
        <v>-3.0069736214393279</v>
      </c>
      <c r="P309" t="b">
        <v>1</v>
      </c>
      <c r="Q309">
        <v>0</v>
      </c>
      <c r="R309" t="b">
        <v>0</v>
      </c>
      <c r="S309">
        <v>-3.0069736214393279</v>
      </c>
      <c r="T309">
        <v>294.08011945372868</v>
      </c>
      <c r="U309">
        <v>1085.743801023166</v>
      </c>
      <c r="V309">
        <v>-97.641700463395011</v>
      </c>
      <c r="W309">
        <v>4</v>
      </c>
      <c r="X309">
        <v>1310.492767834962</v>
      </c>
      <c r="Y309" t="b">
        <v>0</v>
      </c>
      <c r="Z309">
        <v>1310.492767834962</v>
      </c>
      <c r="AA309" t="b">
        <v>0</v>
      </c>
      <c r="AB309">
        <v>-26.446831111428772</v>
      </c>
      <c r="AC309">
        <v>-3.0069736214393279</v>
      </c>
      <c r="AD309" t="b">
        <v>0</v>
      </c>
      <c r="AE309">
        <v>0</v>
      </c>
      <c r="AF309">
        <v>0</v>
      </c>
      <c r="AG309">
        <v>0.85827886798879893</v>
      </c>
      <c r="AH309">
        <v>28.018138914508832</v>
      </c>
      <c r="AI309">
        <v>-18.80592897117484</v>
      </c>
      <c r="AJ309">
        <v>-2.580821915881125</v>
      </c>
      <c r="AK309">
        <v>7.6409021402539281</v>
      </c>
      <c r="AL309">
        <v>-2.580821915881125</v>
      </c>
      <c r="AM309">
        <v>1</v>
      </c>
      <c r="AN309">
        <v>0</v>
      </c>
      <c r="AO309">
        <v>-1.6246963701398891</v>
      </c>
      <c r="AP309">
        <v>0</v>
      </c>
      <c r="AQ309">
        <v>0.29103336335089752</v>
      </c>
      <c r="AR309">
        <v>1</v>
      </c>
      <c r="AS309">
        <v>3</v>
      </c>
      <c r="AT309">
        <v>0</v>
      </c>
      <c r="AU309">
        <v>0</v>
      </c>
      <c r="AV309">
        <v>0.43333814024811812</v>
      </c>
      <c r="AW309">
        <v>0.1379033012352131</v>
      </c>
    </row>
    <row r="310" spans="1:49">
      <c r="A310">
        <v>-14.24369999999989</v>
      </c>
      <c r="B310">
        <v>-6.0039000000001277</v>
      </c>
      <c r="C310">
        <v>11.270000000000151</v>
      </c>
      <c r="D310">
        <v>53</v>
      </c>
      <c r="E310">
        <v>804.40000000001237</v>
      </c>
      <c r="F310">
        <v>307</v>
      </c>
      <c r="G310">
        <v>40.591999999999992</v>
      </c>
      <c r="H310">
        <v>-6.3276883273718276E-2</v>
      </c>
      <c r="I310">
        <v>0.29762955223880372</v>
      </c>
      <c r="J310">
        <v>0</v>
      </c>
      <c r="K310">
        <v>0</v>
      </c>
      <c r="L310">
        <v>-3.3333333333332223E-2</v>
      </c>
      <c r="M310">
        <v>0</v>
      </c>
      <c r="N310">
        <v>89.63668111111113</v>
      </c>
      <c r="O310">
        <v>2.7551069426227341</v>
      </c>
      <c r="P310" t="b">
        <v>1</v>
      </c>
      <c r="Q310">
        <v>0</v>
      </c>
      <c r="R310" t="b">
        <v>0</v>
      </c>
      <c r="S310">
        <v>2.7551069426227341</v>
      </c>
      <c r="T310">
        <v>290.65741925653163</v>
      </c>
      <c r="U310">
        <v>1073.107191895115</v>
      </c>
      <c r="V310">
        <v>90.516641161986087</v>
      </c>
      <c r="W310">
        <v>4</v>
      </c>
      <c r="X310">
        <v>1295.2403806174041</v>
      </c>
      <c r="Y310" t="b">
        <v>0</v>
      </c>
      <c r="Z310">
        <v>1295.2403806174041</v>
      </c>
      <c r="AA310" t="b">
        <v>0</v>
      </c>
      <c r="AB310">
        <v>24.516966728598611</v>
      </c>
      <c r="AC310">
        <v>2.7551069426227341</v>
      </c>
      <c r="AD310" t="b">
        <v>0</v>
      </c>
      <c r="AE310">
        <v>0</v>
      </c>
      <c r="AF310">
        <v>0</v>
      </c>
      <c r="AG310">
        <v>0.84215631606298846</v>
      </c>
      <c r="AH310">
        <v>28.029911282755961</v>
      </c>
      <c r="AI310">
        <v>24.119414298002201</v>
      </c>
      <c r="AJ310">
        <v>3.271491159150397</v>
      </c>
      <c r="AK310">
        <v>3.8070972071996998</v>
      </c>
      <c r="AL310">
        <v>3.271491159150397</v>
      </c>
      <c r="AM310">
        <v>1</v>
      </c>
      <c r="AN310">
        <v>0</v>
      </c>
      <c r="AO310">
        <v>3.596521847066815</v>
      </c>
      <c r="AP310">
        <v>0</v>
      </c>
      <c r="AQ310">
        <v>1.0337065320849259</v>
      </c>
      <c r="AR310">
        <v>1</v>
      </c>
      <c r="AS310">
        <v>3</v>
      </c>
      <c r="AT310">
        <v>0</v>
      </c>
      <c r="AU310">
        <v>0</v>
      </c>
      <c r="AV310">
        <v>1.1470358560123459</v>
      </c>
      <c r="AW310">
        <v>0.36502679198441063</v>
      </c>
    </row>
    <row r="311" spans="1:49">
      <c r="A311">
        <v>-10.27670000000008</v>
      </c>
      <c r="B311">
        <v>-10.70179999999992</v>
      </c>
      <c r="C311">
        <v>17.530000000000051</v>
      </c>
      <c r="D311">
        <v>53</v>
      </c>
      <c r="E311">
        <v>1291.799999999999</v>
      </c>
      <c r="F311">
        <v>308</v>
      </c>
      <c r="G311">
        <v>40.267999999999986</v>
      </c>
      <c r="H311">
        <v>-0.1425789556884238</v>
      </c>
      <c r="I311">
        <v>0.21473701492537481</v>
      </c>
      <c r="J311">
        <v>0</v>
      </c>
      <c r="K311">
        <v>0</v>
      </c>
      <c r="L311">
        <v>-3.3333333333332223E-2</v>
      </c>
      <c r="M311">
        <v>0</v>
      </c>
      <c r="N311">
        <v>89.633366488095263</v>
      </c>
      <c r="O311">
        <v>0.54754509477334945</v>
      </c>
      <c r="P311" t="b">
        <v>1</v>
      </c>
      <c r="Q311">
        <v>0</v>
      </c>
      <c r="R311" t="b">
        <v>0</v>
      </c>
      <c r="S311">
        <v>0.54754509477334945</v>
      </c>
      <c r="T311">
        <v>288.33743000152782</v>
      </c>
      <c r="U311">
        <v>1064.541791565641</v>
      </c>
      <c r="V311">
        <v>18.13385970703224</v>
      </c>
      <c r="W311">
        <v>4</v>
      </c>
      <c r="X311">
        <v>1284.9019424197279</v>
      </c>
      <c r="Y311" t="b">
        <v>0</v>
      </c>
      <c r="Z311">
        <v>1284.9019424197279</v>
      </c>
      <c r="AA311" t="b">
        <v>0</v>
      </c>
      <c r="AB311">
        <v>4.9116629759025558</v>
      </c>
      <c r="AC311">
        <v>0.54754509477334945</v>
      </c>
      <c r="AD311" t="b">
        <v>0</v>
      </c>
      <c r="AE311">
        <v>0</v>
      </c>
      <c r="AF311">
        <v>0</v>
      </c>
      <c r="AG311">
        <v>0.56301431391568557</v>
      </c>
      <c r="AH311">
        <v>28.041924664489279</v>
      </c>
      <c r="AI311">
        <v>7.2277288687229966</v>
      </c>
      <c r="AJ311">
        <v>0.9725242879976711</v>
      </c>
      <c r="AK311">
        <v>3.1584140585303242</v>
      </c>
      <c r="AL311">
        <v>0.9725242879976711</v>
      </c>
      <c r="AM311">
        <v>1</v>
      </c>
      <c r="AN311">
        <v>0</v>
      </c>
      <c r="AO311">
        <v>1.3539104750924651</v>
      </c>
      <c r="AP311">
        <v>0</v>
      </c>
      <c r="AQ311">
        <v>0.87667567892201714</v>
      </c>
      <c r="AR311">
        <v>1</v>
      </c>
      <c r="AS311">
        <v>3</v>
      </c>
      <c r="AT311">
        <v>0</v>
      </c>
      <c r="AU311">
        <v>0</v>
      </c>
      <c r="AV311">
        <v>1.048557847901227</v>
      </c>
      <c r="AW311">
        <v>0.33368765712354731</v>
      </c>
    </row>
    <row r="312" spans="1:49">
      <c r="A312">
        <v>-13.77250000000007</v>
      </c>
      <c r="B312">
        <v>-7.0979999999999146</v>
      </c>
      <c r="C312">
        <v>18.539999999999761</v>
      </c>
      <c r="D312">
        <v>53</v>
      </c>
      <c r="E312">
        <v>1270.5</v>
      </c>
      <c r="F312">
        <v>309</v>
      </c>
      <c r="G312">
        <v>39.511999999999972</v>
      </c>
      <c r="H312">
        <v>-0.26640729397260282</v>
      </c>
      <c r="I312">
        <v>0.28778358208955368</v>
      </c>
      <c r="J312">
        <v>0</v>
      </c>
      <c r="K312">
        <v>0</v>
      </c>
      <c r="L312">
        <v>-2.958333333333207E-2</v>
      </c>
      <c r="M312">
        <v>0</v>
      </c>
      <c r="N312">
        <v>89.629834781746055</v>
      </c>
      <c r="O312">
        <v>-2.8272235057370398</v>
      </c>
      <c r="P312" t="b">
        <v>1</v>
      </c>
      <c r="Q312">
        <v>0</v>
      </c>
      <c r="R312" t="b">
        <v>0</v>
      </c>
      <c r="S312">
        <v>-2.8272235057370398</v>
      </c>
      <c r="T312">
        <v>282.92412173985201</v>
      </c>
      <c r="U312">
        <v>1044.555857463534</v>
      </c>
      <c r="V312">
        <v>-95.424863754259306</v>
      </c>
      <c r="W312">
        <v>4</v>
      </c>
      <c r="X312">
        <v>1260.7789199584849</v>
      </c>
      <c r="Y312" t="b">
        <v>0</v>
      </c>
      <c r="Z312">
        <v>1260.7789199584849</v>
      </c>
      <c r="AA312" t="b">
        <v>0</v>
      </c>
      <c r="AB312">
        <v>-25.846387799095151</v>
      </c>
      <c r="AC312">
        <v>-2.8272235057370398</v>
      </c>
      <c r="AD312" t="b">
        <v>0</v>
      </c>
      <c r="AE312">
        <v>0</v>
      </c>
      <c r="AF312">
        <v>0</v>
      </c>
      <c r="AG312">
        <v>0.85703646422582136</v>
      </c>
      <c r="AH312">
        <v>28.048534440032189</v>
      </c>
      <c r="AI312">
        <v>-18.352358585207881</v>
      </c>
      <c r="AJ312">
        <v>-2.4230336369330039</v>
      </c>
      <c r="AK312">
        <v>7.4940292138872699</v>
      </c>
      <c r="AL312">
        <v>-2.4230336369330039</v>
      </c>
      <c r="AM312">
        <v>1</v>
      </c>
      <c r="AN312">
        <v>0</v>
      </c>
      <c r="AO312">
        <v>-2.1342941946727798</v>
      </c>
      <c r="AP312">
        <v>0</v>
      </c>
      <c r="AQ312">
        <v>0.30071809603475708</v>
      </c>
      <c r="AR312">
        <v>1</v>
      </c>
      <c r="AS312">
        <v>3</v>
      </c>
      <c r="AT312">
        <v>0</v>
      </c>
      <c r="AU312">
        <v>0</v>
      </c>
      <c r="AV312">
        <v>0.46477902400808763</v>
      </c>
      <c r="AW312">
        <v>0.1479088863927297</v>
      </c>
    </row>
    <row r="313" spans="1:49">
      <c r="A313">
        <v>-19.427500000000681</v>
      </c>
      <c r="B313">
        <v>-0.60619999999928309</v>
      </c>
      <c r="C313">
        <v>8.1399999999998052</v>
      </c>
      <c r="D313">
        <v>53</v>
      </c>
      <c r="E313">
        <v>1256.5</v>
      </c>
      <c r="F313">
        <v>310</v>
      </c>
      <c r="G313">
        <v>38.425999999999974</v>
      </c>
      <c r="H313">
        <v>-0.32679186842117858</v>
      </c>
      <c r="I313">
        <v>0.40594776119404408</v>
      </c>
      <c r="J313">
        <v>0</v>
      </c>
      <c r="K313">
        <v>0</v>
      </c>
      <c r="L313">
        <v>4.1666666666656527E-3</v>
      </c>
      <c r="M313">
        <v>0</v>
      </c>
      <c r="N313">
        <v>89.628306170634943</v>
      </c>
      <c r="O313">
        <v>-4.3890540846430346</v>
      </c>
      <c r="P313" t="b">
        <v>1</v>
      </c>
      <c r="Q313">
        <v>0</v>
      </c>
      <c r="R313" t="b">
        <v>0</v>
      </c>
      <c r="S313">
        <v>-4.3890540846430346</v>
      </c>
      <c r="T313">
        <v>275.14786145919089</v>
      </c>
      <c r="U313">
        <v>1015.845904507333</v>
      </c>
      <c r="V313">
        <v>-152.32674883185709</v>
      </c>
      <c r="W313">
        <v>4</v>
      </c>
      <c r="X313">
        <v>1226.1260067403509</v>
      </c>
      <c r="Y313" t="b">
        <v>0</v>
      </c>
      <c r="Z313">
        <v>1226.1260067403509</v>
      </c>
      <c r="AA313" t="b">
        <v>0</v>
      </c>
      <c r="AB313">
        <v>-41.258599358574507</v>
      </c>
      <c r="AC313">
        <v>-4.3890540846430346</v>
      </c>
      <c r="AD313" t="b">
        <v>0</v>
      </c>
      <c r="AE313">
        <v>0</v>
      </c>
      <c r="AF313">
        <v>0</v>
      </c>
      <c r="AG313">
        <v>0.89675650261727902</v>
      </c>
      <c r="AH313">
        <v>28.059700116281419</v>
      </c>
      <c r="AI313">
        <v>-30.653618279770331</v>
      </c>
      <c r="AJ313">
        <v>-3.9359127907425711</v>
      </c>
      <c r="AK313">
        <v>10.604981078804171</v>
      </c>
      <c r="AL313">
        <v>-3.9359127907425711</v>
      </c>
      <c r="AM313">
        <v>1</v>
      </c>
      <c r="AN313">
        <v>0</v>
      </c>
      <c r="AO313">
        <v>-3.5296457983785272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</row>
    <row r="314" spans="1:49">
      <c r="A314">
        <v>-46.167599999999943</v>
      </c>
      <c r="B314">
        <v>27.422299999999922</v>
      </c>
      <c r="C314">
        <v>0.44000000000000911</v>
      </c>
      <c r="D314">
        <v>53</v>
      </c>
      <c r="E314">
        <v>1250.099999999999</v>
      </c>
      <c r="F314">
        <v>311</v>
      </c>
      <c r="G314">
        <v>37.341999999999977</v>
      </c>
      <c r="H314">
        <v>-0.23475856567600761</v>
      </c>
      <c r="I314">
        <v>0.96469611940298394</v>
      </c>
      <c r="J314">
        <v>0</v>
      </c>
      <c r="K314">
        <v>0</v>
      </c>
      <c r="L314">
        <v>4.1666666666656527E-3</v>
      </c>
      <c r="M314">
        <v>0</v>
      </c>
      <c r="N314">
        <v>89.633626825396846</v>
      </c>
      <c r="O314">
        <v>-2.0000955171958839</v>
      </c>
      <c r="P314" t="b">
        <v>1</v>
      </c>
      <c r="Q314">
        <v>0</v>
      </c>
      <c r="R314" t="b">
        <v>0</v>
      </c>
      <c r="S314">
        <v>-2.0000955171958839</v>
      </c>
      <c r="T314">
        <v>267.38592209985711</v>
      </c>
      <c r="U314">
        <v>987.18882439267247</v>
      </c>
      <c r="V314">
        <v>-71.430481990473353</v>
      </c>
      <c r="W314">
        <v>4</v>
      </c>
      <c r="X314">
        <v>1191.536911041956</v>
      </c>
      <c r="Y314" t="b">
        <v>0</v>
      </c>
      <c r="Z314">
        <v>1191.536911041956</v>
      </c>
      <c r="AA314" t="b">
        <v>0</v>
      </c>
      <c r="AB314">
        <v>-19.347367819738182</v>
      </c>
      <c r="AC314">
        <v>-2.0000955171958839</v>
      </c>
      <c r="AD314" t="b">
        <v>0</v>
      </c>
      <c r="AE314">
        <v>0</v>
      </c>
      <c r="AF314">
        <v>0</v>
      </c>
      <c r="AG314">
        <v>0.82392570232581008</v>
      </c>
      <c r="AH314">
        <v>28.072218067307311</v>
      </c>
      <c r="AI314">
        <v>-13.20695411684636</v>
      </c>
      <c r="AJ314">
        <v>-1.647930103724323</v>
      </c>
      <c r="AK314">
        <v>6.1404137028918218</v>
      </c>
      <c r="AL314">
        <v>-1.647930103724323</v>
      </c>
      <c r="AM314">
        <v>1</v>
      </c>
      <c r="AN314">
        <v>0</v>
      </c>
      <c r="AO314">
        <v>-0.68272733064132707</v>
      </c>
      <c r="AP314">
        <v>0</v>
      </c>
      <c r="AQ314">
        <v>0.52356649339209793</v>
      </c>
      <c r="AR314">
        <v>1</v>
      </c>
      <c r="AS314">
        <v>3</v>
      </c>
      <c r="AT314">
        <v>0</v>
      </c>
      <c r="AU314">
        <v>0</v>
      </c>
      <c r="AV314">
        <v>0.68699810690049623</v>
      </c>
      <c r="AW314">
        <v>0.21862674453182229</v>
      </c>
    </row>
    <row r="315" spans="1:49">
      <c r="A315">
        <v>-43.371299999999977</v>
      </c>
      <c r="B315">
        <v>24.217799999999979</v>
      </c>
      <c r="C315">
        <v>2.050000000000284</v>
      </c>
      <c r="D315">
        <v>53</v>
      </c>
      <c r="E315">
        <v>1230.799999999999</v>
      </c>
      <c r="F315">
        <v>312</v>
      </c>
      <c r="G315">
        <v>36.781999999999989</v>
      </c>
      <c r="H315">
        <v>-0.1041738688747831</v>
      </c>
      <c r="I315">
        <v>0.90626597014925325</v>
      </c>
      <c r="J315">
        <v>0</v>
      </c>
      <c r="K315">
        <v>0</v>
      </c>
      <c r="L315">
        <v>4.1666666666656527E-3</v>
      </c>
      <c r="M315">
        <v>0</v>
      </c>
      <c r="N315">
        <v>89.643872876984148</v>
      </c>
      <c r="O315">
        <v>1.252888003292306</v>
      </c>
      <c r="P315" t="b">
        <v>1</v>
      </c>
      <c r="Q315">
        <v>0</v>
      </c>
      <c r="R315" t="b">
        <v>0</v>
      </c>
      <c r="S315">
        <v>1.252888003292306</v>
      </c>
      <c r="T315">
        <v>263.37606412824562</v>
      </c>
      <c r="U315">
        <v>972.38442876148281</v>
      </c>
      <c r="V315">
        <v>45.426296316906772</v>
      </c>
      <c r="W315">
        <v>4</v>
      </c>
      <c r="X315">
        <v>1173.6680055151101</v>
      </c>
      <c r="Y315" t="b">
        <v>0</v>
      </c>
      <c r="Z315">
        <v>1173.6680055151101</v>
      </c>
      <c r="AA315" t="b">
        <v>0</v>
      </c>
      <c r="AB315">
        <v>12.30398058421093</v>
      </c>
      <c r="AC315">
        <v>1.252888003292306</v>
      </c>
      <c r="AD315" t="b">
        <v>0</v>
      </c>
      <c r="AE315">
        <v>0</v>
      </c>
      <c r="AF315">
        <v>0</v>
      </c>
      <c r="AG315">
        <v>0.75453333674198753</v>
      </c>
      <c r="AH315">
        <v>28.081946576843279</v>
      </c>
      <c r="AI315">
        <v>13.510142646528349</v>
      </c>
      <c r="AJ315">
        <v>1.660480647153608</v>
      </c>
      <c r="AK315">
        <v>3.3162896355830909</v>
      </c>
      <c r="AL315">
        <v>1.660480647153608</v>
      </c>
      <c r="AM315">
        <v>1</v>
      </c>
      <c r="AN315">
        <v>0</v>
      </c>
      <c r="AO315">
        <v>2.5681914727973019</v>
      </c>
      <c r="AP315">
        <v>0</v>
      </c>
      <c r="AQ315">
        <v>1.044841286922084</v>
      </c>
      <c r="AR315">
        <v>1</v>
      </c>
      <c r="AS315">
        <v>3</v>
      </c>
      <c r="AT315">
        <v>0</v>
      </c>
      <c r="AU315">
        <v>0</v>
      </c>
      <c r="AV315">
        <v>1.21014665988297</v>
      </c>
      <c r="AW315">
        <v>0.38511084964982611</v>
      </c>
    </row>
    <row r="316" spans="1:49">
      <c r="A316">
        <v>-42.51189999999999</v>
      </c>
      <c r="B316">
        <v>23.439900000000002</v>
      </c>
      <c r="C316">
        <v>11.9699999999997</v>
      </c>
      <c r="D316">
        <v>53</v>
      </c>
      <c r="E316">
        <v>1206.6999999999989</v>
      </c>
      <c r="F316">
        <v>313</v>
      </c>
      <c r="G316">
        <v>36.333999999999968</v>
      </c>
      <c r="H316">
        <v>-0.18854595882486611</v>
      </c>
      <c r="I316">
        <v>0.88830835820895504</v>
      </c>
      <c r="J316">
        <v>0</v>
      </c>
      <c r="K316">
        <v>0</v>
      </c>
      <c r="L316">
        <v>3.749999999999365E-3</v>
      </c>
      <c r="M316">
        <v>0</v>
      </c>
      <c r="N316">
        <v>89.653328769841295</v>
      </c>
      <c r="O316">
        <v>-0.86484918620428841</v>
      </c>
      <c r="P316" t="b">
        <v>1</v>
      </c>
      <c r="Q316">
        <v>0</v>
      </c>
      <c r="R316" t="b">
        <v>0</v>
      </c>
      <c r="S316">
        <v>-0.86484918620428841</v>
      </c>
      <c r="T316">
        <v>260.1681777509562</v>
      </c>
      <c r="U316">
        <v>960.54091225653031</v>
      </c>
      <c r="V316">
        <v>-31.74370306237261</v>
      </c>
      <c r="W316">
        <v>4</v>
      </c>
      <c r="X316">
        <v>1159.372881093632</v>
      </c>
      <c r="Y316" t="b">
        <v>0</v>
      </c>
      <c r="Z316">
        <v>1159.372881093632</v>
      </c>
      <c r="AA316" t="b">
        <v>0</v>
      </c>
      <c r="AB316">
        <v>-8.5979694101767645</v>
      </c>
      <c r="AC316">
        <v>-0.86484918620428852</v>
      </c>
      <c r="AD316" t="b">
        <v>0</v>
      </c>
      <c r="AE316">
        <v>0</v>
      </c>
      <c r="AF316">
        <v>0</v>
      </c>
      <c r="AG316">
        <v>0.65353650574919486</v>
      </c>
      <c r="AH316">
        <v>28.09044237874998</v>
      </c>
      <c r="AI316">
        <v>-4.6554158118188802</v>
      </c>
      <c r="AJ316">
        <v>-0.5652105151519855</v>
      </c>
      <c r="AK316">
        <v>3.9425535983578861</v>
      </c>
      <c r="AL316">
        <v>-0.5652105151519855</v>
      </c>
      <c r="AM316">
        <v>2</v>
      </c>
      <c r="AN316">
        <v>0</v>
      </c>
      <c r="AO316">
        <v>0.33149067107495672</v>
      </c>
      <c r="AP316">
        <v>0</v>
      </c>
      <c r="AQ316">
        <v>0.66549396275765615</v>
      </c>
      <c r="AR316">
        <v>1</v>
      </c>
      <c r="AS316">
        <v>3</v>
      </c>
      <c r="AT316">
        <v>0</v>
      </c>
      <c r="AU316">
        <v>0</v>
      </c>
      <c r="AV316">
        <v>0.82457131477990619</v>
      </c>
      <c r="AW316">
        <v>0.26240733471302841</v>
      </c>
    </row>
    <row r="317" spans="1:49">
      <c r="A317">
        <v>-42.227999999999987</v>
      </c>
      <c r="B317">
        <v>23.192099999999989</v>
      </c>
      <c r="C317">
        <v>0</v>
      </c>
      <c r="D317">
        <v>53</v>
      </c>
      <c r="E317">
        <v>1126.19999999999</v>
      </c>
      <c r="F317">
        <v>314</v>
      </c>
      <c r="G317">
        <v>35.179999999999957</v>
      </c>
      <c r="H317">
        <v>-0.47664229582577189</v>
      </c>
      <c r="I317">
        <v>0.88237611940298488</v>
      </c>
      <c r="J317">
        <v>0</v>
      </c>
      <c r="K317">
        <v>0</v>
      </c>
      <c r="L317">
        <v>-7.7715611723760958E-16</v>
      </c>
      <c r="M317">
        <v>0</v>
      </c>
      <c r="N317">
        <v>89.66258115079367</v>
      </c>
      <c r="O317">
        <v>-7.7671919982747406</v>
      </c>
      <c r="P317" t="b">
        <v>1</v>
      </c>
      <c r="Q317">
        <v>0</v>
      </c>
      <c r="R317" t="b">
        <v>0</v>
      </c>
      <c r="S317">
        <v>-7.7671919982747406</v>
      </c>
      <c r="T317">
        <v>251.9050061451708</v>
      </c>
      <c r="U317">
        <v>930.03328268797065</v>
      </c>
      <c r="V317">
        <v>-294.44123069713908</v>
      </c>
      <c r="W317">
        <v>4</v>
      </c>
      <c r="X317">
        <v>1122.5501722043809</v>
      </c>
      <c r="Y317" t="b">
        <v>0</v>
      </c>
      <c r="Z317">
        <v>1122.5501722043809</v>
      </c>
      <c r="AA317" t="b">
        <v>0</v>
      </c>
      <c r="AB317">
        <v>-79.751145909300945</v>
      </c>
      <c r="AC317">
        <v>-7.7671919982747406</v>
      </c>
      <c r="AD317" t="b">
        <v>0</v>
      </c>
      <c r="AE317">
        <v>0</v>
      </c>
      <c r="AF317">
        <v>0</v>
      </c>
      <c r="AG317">
        <v>0.92904296941587527</v>
      </c>
      <c r="AH317">
        <v>28.098719845977499</v>
      </c>
      <c r="AI317">
        <v>-61.385452700824906</v>
      </c>
      <c r="AJ317">
        <v>-7.2160551181003907</v>
      </c>
      <c r="AK317">
        <v>18.365693208476031</v>
      </c>
      <c r="AL317">
        <v>-7.2160551181003907</v>
      </c>
      <c r="AM317">
        <v>2</v>
      </c>
      <c r="AN317">
        <v>2.6188957271655569</v>
      </c>
      <c r="AO317">
        <v>-3.5861501623786189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</row>
    <row r="318" spans="1:49">
      <c r="A318">
        <v>-41.681399999999996</v>
      </c>
      <c r="B318">
        <v>22.5748</v>
      </c>
      <c r="C318">
        <v>0</v>
      </c>
      <c r="D318">
        <v>53</v>
      </c>
      <c r="E318">
        <v>797.20000000001073</v>
      </c>
      <c r="F318">
        <v>315</v>
      </c>
      <c r="G318">
        <v>33.237999999999971</v>
      </c>
      <c r="H318">
        <v>-0.48488485787204461</v>
      </c>
      <c r="I318">
        <v>0.8709546268656716</v>
      </c>
      <c r="J318">
        <v>0</v>
      </c>
      <c r="K318">
        <v>0</v>
      </c>
      <c r="L318">
        <v>-7.7715611723760958E-16</v>
      </c>
      <c r="M318">
        <v>0</v>
      </c>
      <c r="N318">
        <v>89.671661884920653</v>
      </c>
      <c r="O318">
        <v>-7.6188851635740731</v>
      </c>
      <c r="P318" t="b">
        <v>1</v>
      </c>
      <c r="Q318">
        <v>0</v>
      </c>
      <c r="R318" t="b">
        <v>0</v>
      </c>
      <c r="S318">
        <v>-7.6188851635740731</v>
      </c>
      <c r="T318">
        <v>237.999391536475</v>
      </c>
      <c r="U318">
        <v>878.69375355266561</v>
      </c>
      <c r="V318">
        <v>-305.69403395633827</v>
      </c>
      <c r="W318">
        <v>4</v>
      </c>
      <c r="X318">
        <v>1060.5833605380669</v>
      </c>
      <c r="Y318" t="b">
        <v>0</v>
      </c>
      <c r="Z318">
        <v>1060.5833605380669</v>
      </c>
      <c r="AA318" t="b">
        <v>0</v>
      </c>
      <c r="AB318">
        <v>-82.799034116017964</v>
      </c>
      <c r="AC318">
        <v>-7.6188851635740731</v>
      </c>
      <c r="AD318" t="b">
        <v>0</v>
      </c>
      <c r="AE318">
        <v>0</v>
      </c>
      <c r="AF318">
        <v>0</v>
      </c>
      <c r="AG318">
        <v>0.93070865402070135</v>
      </c>
      <c r="AH318">
        <v>28.113944908375139</v>
      </c>
      <c r="AI318">
        <v>-63.845714661419393</v>
      </c>
      <c r="AJ318">
        <v>-7.0909623557283146</v>
      </c>
      <c r="AK318">
        <v>18.953319454598589</v>
      </c>
      <c r="AL318">
        <v>-7.0909623557283146</v>
      </c>
      <c r="AM318">
        <v>2</v>
      </c>
      <c r="AN318">
        <v>3.7556487846200621</v>
      </c>
      <c r="AO318">
        <v>-2.4548052058711738</v>
      </c>
      <c r="AP318">
        <v>0</v>
      </c>
      <c r="AQ318">
        <v>0</v>
      </c>
      <c r="AR318">
        <v>1</v>
      </c>
      <c r="AS318">
        <v>3</v>
      </c>
      <c r="AT318">
        <v>0</v>
      </c>
      <c r="AU318">
        <v>0</v>
      </c>
      <c r="AV318">
        <v>9.1442130922884612E-2</v>
      </c>
      <c r="AW318">
        <v>2.910007348771124E-2</v>
      </c>
    </row>
    <row r="319" spans="1:49">
      <c r="A319">
        <v>-41.433699999999988</v>
      </c>
      <c r="B319">
        <v>22.393999999999991</v>
      </c>
      <c r="C319">
        <v>0</v>
      </c>
      <c r="D319">
        <v>53</v>
      </c>
      <c r="E319">
        <v>1237.800000000004</v>
      </c>
      <c r="F319">
        <v>316</v>
      </c>
      <c r="G319">
        <v>31.79599999999996</v>
      </c>
      <c r="H319">
        <v>-0.40381827268605258</v>
      </c>
      <c r="I319">
        <v>0.865778805970149</v>
      </c>
      <c r="J319">
        <v>0</v>
      </c>
      <c r="K319">
        <v>0</v>
      </c>
      <c r="L319">
        <v>-7.7715611723760958E-16</v>
      </c>
      <c r="M319">
        <v>0</v>
      </c>
      <c r="N319">
        <v>89.680584265873037</v>
      </c>
      <c r="O319">
        <v>-5.6066491549758286</v>
      </c>
      <c r="P319" t="b">
        <v>1</v>
      </c>
      <c r="Q319">
        <v>0</v>
      </c>
      <c r="R319" t="b">
        <v>0</v>
      </c>
      <c r="S319">
        <v>-5.6066491549758286</v>
      </c>
      <c r="T319">
        <v>227.67400725957509</v>
      </c>
      <c r="U319">
        <v>840.57243480235115</v>
      </c>
      <c r="V319">
        <v>-235.15884081902561</v>
      </c>
      <c r="W319">
        <v>4</v>
      </c>
      <c r="X319">
        <v>1014.570928806438</v>
      </c>
      <c r="Y319" t="b">
        <v>0</v>
      </c>
      <c r="Z319">
        <v>1014.570928806438</v>
      </c>
      <c r="AA319" t="b">
        <v>0</v>
      </c>
      <c r="AB319">
        <v>-63.694160568533462</v>
      </c>
      <c r="AC319">
        <v>-5.6066491549758286</v>
      </c>
      <c r="AD319" t="b">
        <v>0</v>
      </c>
      <c r="AE319">
        <v>0</v>
      </c>
      <c r="AF319">
        <v>0</v>
      </c>
      <c r="AG319">
        <v>0.92175081598945596</v>
      </c>
      <c r="AH319">
        <v>28.128528685980541</v>
      </c>
      <c r="AI319">
        <v>-48.641379020554389</v>
      </c>
      <c r="AJ319">
        <v>-5.1679334335655636</v>
      </c>
      <c r="AK319">
        <v>15.05278154797907</v>
      </c>
      <c r="AL319">
        <v>-5.1679334335655636</v>
      </c>
      <c r="AM319">
        <v>2</v>
      </c>
      <c r="AN319">
        <v>5.0441477105183541E-2</v>
      </c>
      <c r="AO319">
        <v>-3.9957074181767931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</row>
    <row r="320" spans="1:49">
      <c r="A320">
        <v>-41.15359999999999</v>
      </c>
      <c r="B320">
        <v>21.931499999999989</v>
      </c>
      <c r="C320">
        <v>0.3100000000000705</v>
      </c>
      <c r="D320">
        <v>53</v>
      </c>
      <c r="E320">
        <v>1374.899999999999</v>
      </c>
      <c r="F320">
        <v>317</v>
      </c>
      <c r="G320">
        <v>30.179999999999971</v>
      </c>
      <c r="H320">
        <v>-0.44817538471707508</v>
      </c>
      <c r="I320">
        <v>0.85992597014925354</v>
      </c>
      <c r="J320">
        <v>0</v>
      </c>
      <c r="K320">
        <v>0</v>
      </c>
      <c r="L320">
        <v>-7.7715611723760958E-16</v>
      </c>
      <c r="M320">
        <v>0</v>
      </c>
      <c r="N320">
        <v>89.689379007936523</v>
      </c>
      <c r="O320">
        <v>-6.2959109596520557</v>
      </c>
      <c r="P320" t="b">
        <v>1</v>
      </c>
      <c r="Q320">
        <v>0</v>
      </c>
      <c r="R320" t="b">
        <v>0</v>
      </c>
      <c r="S320">
        <v>-6.2959109596520557</v>
      </c>
      <c r="T320">
        <v>216.10270282721029</v>
      </c>
      <c r="U320">
        <v>797.85117883806038</v>
      </c>
      <c r="V320">
        <v>-278.20809385144662</v>
      </c>
      <c r="W320">
        <v>3</v>
      </c>
      <c r="X320">
        <v>1294.9124632541721</v>
      </c>
      <c r="Y320" t="b">
        <v>1</v>
      </c>
      <c r="Z320">
        <v>1294.9124632541721</v>
      </c>
      <c r="AA320" t="b">
        <v>0</v>
      </c>
      <c r="AB320">
        <v>-75.354304943512076</v>
      </c>
      <c r="AC320">
        <v>-6.2959109596520557</v>
      </c>
      <c r="AD320" t="b">
        <v>0</v>
      </c>
      <c r="AE320">
        <v>0</v>
      </c>
      <c r="AF320">
        <v>79.987536745826901</v>
      </c>
      <c r="AG320">
        <v>0.9283961814236712</v>
      </c>
      <c r="AH320">
        <v>28.140648133024591</v>
      </c>
      <c r="AI320">
        <v>-43.104528011947927</v>
      </c>
      <c r="AJ320">
        <v>-5.8450996935244106</v>
      </c>
      <c r="AK320">
        <v>32.249776931564149</v>
      </c>
      <c r="AL320">
        <v>-6.2061550851327887</v>
      </c>
      <c r="AM320">
        <v>2</v>
      </c>
      <c r="AN320">
        <v>0.82078929816638801</v>
      </c>
      <c r="AO320">
        <v>-4.5200014419803436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</row>
    <row r="321" spans="1:49">
      <c r="A321">
        <v>-40.767699999999998</v>
      </c>
      <c r="B321">
        <v>21.379400000000011</v>
      </c>
      <c r="C321">
        <v>3.2600000000000371</v>
      </c>
      <c r="D321">
        <v>53</v>
      </c>
      <c r="E321">
        <v>1321.999999999998</v>
      </c>
      <c r="F321">
        <v>318</v>
      </c>
      <c r="G321">
        <v>28.83799999999998</v>
      </c>
      <c r="H321">
        <v>-0.26848018844562432</v>
      </c>
      <c r="I321">
        <v>0.85186238805970149</v>
      </c>
      <c r="J321">
        <v>0</v>
      </c>
      <c r="K321">
        <v>0</v>
      </c>
      <c r="L321">
        <v>-7.7715611723760958E-16</v>
      </c>
      <c r="M321">
        <v>0</v>
      </c>
      <c r="N321">
        <v>89.697972440476207</v>
      </c>
      <c r="O321">
        <v>-2.5557330937994829</v>
      </c>
      <c r="P321" t="b">
        <v>1</v>
      </c>
      <c r="Q321">
        <v>0</v>
      </c>
      <c r="R321" t="b">
        <v>0</v>
      </c>
      <c r="S321">
        <v>-2.5557330937994829</v>
      </c>
      <c r="T321">
        <v>206.49336461666971</v>
      </c>
      <c r="U321">
        <v>762.37350216474454</v>
      </c>
      <c r="V321">
        <v>-118.19001231061171</v>
      </c>
      <c r="W321">
        <v>3</v>
      </c>
      <c r="X321">
        <v>1237.3321940133801</v>
      </c>
      <c r="Y321" t="b">
        <v>0</v>
      </c>
      <c r="Z321">
        <v>1237.3321940133801</v>
      </c>
      <c r="AA321" t="b">
        <v>0</v>
      </c>
      <c r="AB321">
        <v>-32.012462706016173</v>
      </c>
      <c r="AC321">
        <v>-2.5557330937994829</v>
      </c>
      <c r="AD321" t="b">
        <v>0</v>
      </c>
      <c r="AE321">
        <v>0</v>
      </c>
      <c r="AF321">
        <v>0</v>
      </c>
      <c r="AG321">
        <v>0.88365620650040999</v>
      </c>
      <c r="AH321">
        <v>28.15310171743031</v>
      </c>
      <c r="AI321">
        <v>-17.42945862941103</v>
      </c>
      <c r="AJ321">
        <v>-2.258389410494408</v>
      </c>
      <c r="AK321">
        <v>14.583004076605141</v>
      </c>
      <c r="AL321">
        <v>-2.258389410494408</v>
      </c>
      <c r="AM321">
        <v>2</v>
      </c>
      <c r="AN321">
        <v>0</v>
      </c>
      <c r="AO321">
        <v>-1.391384521705163</v>
      </c>
      <c r="AP321">
        <v>0</v>
      </c>
      <c r="AQ321">
        <v>0.44899388260561329</v>
      </c>
      <c r="AR321">
        <v>1</v>
      </c>
      <c r="AS321">
        <v>3</v>
      </c>
      <c r="AT321">
        <v>0</v>
      </c>
      <c r="AU321">
        <v>0</v>
      </c>
      <c r="AV321">
        <v>0.6212781143249736</v>
      </c>
      <c r="AW321">
        <v>0.19771235207117011</v>
      </c>
    </row>
    <row r="322" spans="1:49">
      <c r="A322">
        <v>-39.604099999999733</v>
      </c>
      <c r="B322">
        <v>20.525099999999711</v>
      </c>
      <c r="C322">
        <v>5.0900000000000887</v>
      </c>
      <c r="D322">
        <v>53</v>
      </c>
      <c r="E322">
        <v>1234.399999999994</v>
      </c>
      <c r="F322">
        <v>319</v>
      </c>
      <c r="G322">
        <v>27.93199999999996</v>
      </c>
      <c r="H322">
        <v>-0.35123719483377691</v>
      </c>
      <c r="I322">
        <v>0.82754835820894967</v>
      </c>
      <c r="J322">
        <v>0</v>
      </c>
      <c r="K322">
        <v>0</v>
      </c>
      <c r="L322">
        <v>-7.7715611723760958E-16</v>
      </c>
      <c r="M322">
        <v>0</v>
      </c>
      <c r="N322">
        <v>89.706286825396845</v>
      </c>
      <c r="O322">
        <v>-4.0747640609392608</v>
      </c>
      <c r="P322" t="b">
        <v>1</v>
      </c>
      <c r="Q322">
        <v>0</v>
      </c>
      <c r="R322" t="b">
        <v>0</v>
      </c>
      <c r="S322">
        <v>-4.0747640609392608</v>
      </c>
      <c r="T322">
        <v>200.0059872554551</v>
      </c>
      <c r="U322">
        <v>738.42210494714016</v>
      </c>
      <c r="V322">
        <v>-194.54982857189461</v>
      </c>
      <c r="W322">
        <v>3</v>
      </c>
      <c r="X322">
        <v>1198.459076329209</v>
      </c>
      <c r="Y322" t="b">
        <v>0</v>
      </c>
      <c r="Z322">
        <v>1198.459076329209</v>
      </c>
      <c r="AA322" t="b">
        <v>0</v>
      </c>
      <c r="AB322">
        <v>-52.694969819039692</v>
      </c>
      <c r="AC322">
        <v>-4.0747640609392608</v>
      </c>
      <c r="AD322" t="b">
        <v>0</v>
      </c>
      <c r="AE322">
        <v>0</v>
      </c>
      <c r="AF322">
        <v>0</v>
      </c>
      <c r="AG322">
        <v>0.91475124132777486</v>
      </c>
      <c r="AH322">
        <v>28.161315786012391</v>
      </c>
      <c r="AI322">
        <v>-29.699808412628581</v>
      </c>
      <c r="AJ322">
        <v>-3.727395482861994</v>
      </c>
      <c r="AK322">
        <v>22.995161406411111</v>
      </c>
      <c r="AL322">
        <v>-3.727395482861994</v>
      </c>
      <c r="AM322">
        <v>2</v>
      </c>
      <c r="AN322">
        <v>0</v>
      </c>
      <c r="AO322">
        <v>-2.813606466614536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</row>
    <row r="323" spans="1:49">
      <c r="A323">
        <v>-25.875899999999351</v>
      </c>
      <c r="B323">
        <v>5.9885999999992956</v>
      </c>
      <c r="C323">
        <v>9.5400000000002141</v>
      </c>
      <c r="D323">
        <v>53</v>
      </c>
      <c r="E323">
        <v>986.69999999999402</v>
      </c>
      <c r="F323">
        <v>320</v>
      </c>
      <c r="G323">
        <v>26.31199999999998</v>
      </c>
      <c r="H323">
        <v>-0.43157103221927068</v>
      </c>
      <c r="I323">
        <v>0.54069044776118047</v>
      </c>
      <c r="J323">
        <v>0</v>
      </c>
      <c r="K323">
        <v>0</v>
      </c>
      <c r="L323">
        <v>-7.7715611723760958E-16</v>
      </c>
      <c r="M323">
        <v>0</v>
      </c>
      <c r="N323">
        <v>89.711547480158742</v>
      </c>
      <c r="O323">
        <v>-5.3245974099056061</v>
      </c>
      <c r="P323" t="b">
        <v>1</v>
      </c>
      <c r="Q323">
        <v>0</v>
      </c>
      <c r="R323" t="b">
        <v>0</v>
      </c>
      <c r="S323">
        <v>-5.3245974099056061</v>
      </c>
      <c r="T323">
        <v>188.40604098043599</v>
      </c>
      <c r="U323">
        <v>695.59510329976956</v>
      </c>
      <c r="V323">
        <v>-269.87542225849683</v>
      </c>
      <c r="W323">
        <v>3</v>
      </c>
      <c r="X323">
        <v>1128.950852655526</v>
      </c>
      <c r="Y323" t="b">
        <v>0</v>
      </c>
      <c r="Z323">
        <v>1128.950852655526</v>
      </c>
      <c r="AA323" t="b">
        <v>0</v>
      </c>
      <c r="AB323">
        <v>-73.097351640979625</v>
      </c>
      <c r="AC323">
        <v>-5.3245974099056061</v>
      </c>
      <c r="AD323" t="b">
        <v>0</v>
      </c>
      <c r="AE323">
        <v>0</v>
      </c>
      <c r="AF323">
        <v>0</v>
      </c>
      <c r="AG323">
        <v>0.92837513458531562</v>
      </c>
      <c r="AH323">
        <v>28.170911783788</v>
      </c>
      <c r="AI323">
        <v>-41.812546930082938</v>
      </c>
      <c r="AJ323">
        <v>-4.9432238370337398</v>
      </c>
      <c r="AK323">
        <v>31.284804710896701</v>
      </c>
      <c r="AL323">
        <v>-4.9432238370337398</v>
      </c>
      <c r="AM323">
        <v>2</v>
      </c>
      <c r="AN323">
        <v>1.1545517097103231</v>
      </c>
      <c r="AO323">
        <v>-3.0936802855893162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</row>
    <row r="324" spans="1:49">
      <c r="A324">
        <v>0</v>
      </c>
      <c r="B324">
        <v>-21.8188</v>
      </c>
      <c r="C324">
        <v>17.449999999999871</v>
      </c>
      <c r="D324">
        <v>53</v>
      </c>
      <c r="E324">
        <v>785.90000000000816</v>
      </c>
      <c r="F324">
        <v>321</v>
      </c>
      <c r="G324">
        <v>25.35</v>
      </c>
      <c r="H324">
        <v>-7.4145342955772797E-2</v>
      </c>
      <c r="I324">
        <v>0</v>
      </c>
      <c r="J324">
        <v>0</v>
      </c>
      <c r="K324">
        <v>0</v>
      </c>
      <c r="L324">
        <v>-7.7715611723760958E-16</v>
      </c>
      <c r="M324">
        <v>0</v>
      </c>
      <c r="N324">
        <v>89.708406567460329</v>
      </c>
      <c r="O324">
        <v>0.98045072401657041</v>
      </c>
      <c r="P324" t="b">
        <v>1</v>
      </c>
      <c r="Q324">
        <v>0</v>
      </c>
      <c r="R324" t="b">
        <v>0</v>
      </c>
      <c r="S324">
        <v>0.98045072401657041</v>
      </c>
      <c r="T324">
        <v>181.51767782206051</v>
      </c>
      <c r="U324">
        <v>670.16326651904728</v>
      </c>
      <c r="V324">
        <v>51.579630499096332</v>
      </c>
      <c r="W324">
        <v>3</v>
      </c>
      <c r="X324">
        <v>1087.6749815604139</v>
      </c>
      <c r="Y324" t="b">
        <v>0</v>
      </c>
      <c r="Z324">
        <v>1087.6749815604139</v>
      </c>
      <c r="AA324" t="b">
        <v>0</v>
      </c>
      <c r="AB324">
        <v>13.97064748079532</v>
      </c>
      <c r="AC324">
        <v>0.98045072401657041</v>
      </c>
      <c r="AD324" t="b">
        <v>0</v>
      </c>
      <c r="AE324">
        <v>0</v>
      </c>
      <c r="AF324">
        <v>0</v>
      </c>
      <c r="AG324">
        <v>0.72973693065922463</v>
      </c>
      <c r="AH324">
        <v>28.18144716375015</v>
      </c>
      <c r="AI324">
        <v>11.79591647757089</v>
      </c>
      <c r="AJ324">
        <v>1.3435673635577929</v>
      </c>
      <c r="AK324">
        <v>3.1880005929157371</v>
      </c>
      <c r="AL324">
        <v>1.3435673635577929</v>
      </c>
      <c r="AM324">
        <v>0</v>
      </c>
      <c r="AN324">
        <v>0</v>
      </c>
      <c r="AO324">
        <v>1.3651146697617551</v>
      </c>
      <c r="AP324">
        <v>0</v>
      </c>
      <c r="AQ324">
        <v>0.63582684498430908</v>
      </c>
      <c r="AR324">
        <v>1</v>
      </c>
      <c r="AS324">
        <v>3</v>
      </c>
      <c r="AT324">
        <v>0</v>
      </c>
      <c r="AU324">
        <v>0</v>
      </c>
      <c r="AV324">
        <v>0.74318791866811895</v>
      </c>
      <c r="AW324">
        <v>0.23650830126279379</v>
      </c>
    </row>
    <row r="325" spans="1:49">
      <c r="A325">
        <v>0</v>
      </c>
      <c r="B325">
        <v>-21.849699999999999</v>
      </c>
      <c r="C325">
        <v>11.599999999999801</v>
      </c>
      <c r="D325">
        <v>53</v>
      </c>
      <c r="E325">
        <v>1154.30000000001</v>
      </c>
      <c r="F325">
        <v>322</v>
      </c>
      <c r="G325">
        <v>25.373999999999981</v>
      </c>
      <c r="H325">
        <v>-5.3514262624297697E-2</v>
      </c>
      <c r="I325">
        <v>0</v>
      </c>
      <c r="J325">
        <v>0</v>
      </c>
      <c r="K325">
        <v>0</v>
      </c>
      <c r="L325">
        <v>-7.7715611723760958E-16</v>
      </c>
      <c r="M325">
        <v>0</v>
      </c>
      <c r="N325">
        <v>89.699742182539694</v>
      </c>
      <c r="O325">
        <v>1.3368710124378409</v>
      </c>
      <c r="P325" t="b">
        <v>1</v>
      </c>
      <c r="Q325">
        <v>0</v>
      </c>
      <c r="R325" t="b">
        <v>0</v>
      </c>
      <c r="S325">
        <v>1.3368710124378409</v>
      </c>
      <c r="T325">
        <v>181.68952887798659</v>
      </c>
      <c r="U325">
        <v>670.79774061752642</v>
      </c>
      <c r="V325">
        <v>70.263695839720398</v>
      </c>
      <c r="W325">
        <v>3</v>
      </c>
      <c r="X325">
        <v>1088.7047330222449</v>
      </c>
      <c r="Y325" t="b">
        <v>0</v>
      </c>
      <c r="Z325">
        <v>1088.7047330222449</v>
      </c>
      <c r="AA325" t="b">
        <v>0</v>
      </c>
      <c r="AB325">
        <v>19.031336901332718</v>
      </c>
      <c r="AC325">
        <v>1.3368710124378409</v>
      </c>
      <c r="AD325" t="b">
        <v>0</v>
      </c>
      <c r="AE325">
        <v>0</v>
      </c>
      <c r="AF325">
        <v>0</v>
      </c>
      <c r="AG325">
        <v>0.77978241144996441</v>
      </c>
      <c r="AH325">
        <v>28.188767180654001</v>
      </c>
      <c r="AI325">
        <v>15.037558935162171</v>
      </c>
      <c r="AJ325">
        <v>1.7144154482171501</v>
      </c>
      <c r="AK325">
        <v>3.311534966380453</v>
      </c>
      <c r="AL325">
        <v>1.7144154482171501</v>
      </c>
      <c r="AM325">
        <v>0</v>
      </c>
      <c r="AN325">
        <v>0</v>
      </c>
      <c r="AO325">
        <v>2.1833879526405271</v>
      </c>
      <c r="AP325">
        <v>0</v>
      </c>
      <c r="AQ325">
        <v>0.94408746546852551</v>
      </c>
      <c r="AR325">
        <v>1</v>
      </c>
      <c r="AS325">
        <v>3</v>
      </c>
      <c r="AT325">
        <v>0</v>
      </c>
      <c r="AU325">
        <v>0</v>
      </c>
      <c r="AV325">
        <v>1.098899659982604</v>
      </c>
      <c r="AW325">
        <v>0.34970817650873148</v>
      </c>
    </row>
    <row r="326" spans="1:49">
      <c r="A326">
        <v>0</v>
      </c>
      <c r="B326">
        <v>-21.904499999999999</v>
      </c>
      <c r="C326">
        <v>3.5800000000000178</v>
      </c>
      <c r="D326">
        <v>53</v>
      </c>
      <c r="E326">
        <v>1567.8000000000011</v>
      </c>
      <c r="F326">
        <v>323</v>
      </c>
      <c r="G326">
        <v>24.693999999999981</v>
      </c>
      <c r="H326">
        <v>-0.25846427321371829</v>
      </c>
      <c r="I326">
        <v>0</v>
      </c>
      <c r="J326">
        <v>0</v>
      </c>
      <c r="K326">
        <v>0</v>
      </c>
      <c r="L326">
        <v>-7.7715611723760958E-16</v>
      </c>
      <c r="M326">
        <v>0</v>
      </c>
      <c r="N326">
        <v>89.691060793650806</v>
      </c>
      <c r="O326">
        <v>-2.1488117087657148</v>
      </c>
      <c r="P326" t="b">
        <v>1</v>
      </c>
      <c r="Q326">
        <v>0</v>
      </c>
      <c r="R326" t="b">
        <v>0</v>
      </c>
      <c r="S326">
        <v>-2.1488117087657148</v>
      </c>
      <c r="T326">
        <v>176.82041562674391</v>
      </c>
      <c r="U326">
        <v>652.82097449393859</v>
      </c>
      <c r="V326">
        <v>-116.0479135890277</v>
      </c>
      <c r="W326">
        <v>2</v>
      </c>
      <c r="X326">
        <v>1617.69037479598</v>
      </c>
      <c r="Y326" t="b">
        <v>1</v>
      </c>
      <c r="Z326">
        <v>1617.69037479598</v>
      </c>
      <c r="AA326" t="b">
        <v>0</v>
      </c>
      <c r="AB326">
        <v>-31.432262618913249</v>
      </c>
      <c r="AC326">
        <v>-2.1488117087657148</v>
      </c>
      <c r="AD326" t="b">
        <v>0</v>
      </c>
      <c r="AE326">
        <v>0</v>
      </c>
      <c r="AF326">
        <v>-49.890374795978907</v>
      </c>
      <c r="AG326">
        <v>0.88474068522360239</v>
      </c>
      <c r="AH326">
        <v>28.19689999984023</v>
      </c>
      <c r="AI326">
        <v>-11.222518792407399</v>
      </c>
      <c r="AJ326">
        <v>-1.901141143629878</v>
      </c>
      <c r="AK326">
        <v>20.20974382650585</v>
      </c>
      <c r="AL326">
        <v>-1.8425090063102061</v>
      </c>
      <c r="AM326">
        <v>0</v>
      </c>
      <c r="AN326">
        <v>0</v>
      </c>
      <c r="AO326">
        <v>-1.6784951251898499</v>
      </c>
      <c r="AP326">
        <v>0</v>
      </c>
      <c r="AQ326">
        <v>0.54743180932624036</v>
      </c>
      <c r="AR326">
        <v>1</v>
      </c>
      <c r="AS326">
        <v>3</v>
      </c>
      <c r="AT326">
        <v>0</v>
      </c>
      <c r="AU326">
        <v>0</v>
      </c>
      <c r="AV326">
        <v>0.75507361134251583</v>
      </c>
      <c r="AW326">
        <v>0.24029074297523581</v>
      </c>
    </row>
    <row r="327" spans="1:49">
      <c r="A327">
        <v>0</v>
      </c>
      <c r="B327">
        <v>-21.9375</v>
      </c>
      <c r="C327">
        <v>5.1200000000001857</v>
      </c>
      <c r="D327">
        <v>53</v>
      </c>
      <c r="E327">
        <v>1616.6999999999989</v>
      </c>
      <c r="F327">
        <v>324</v>
      </c>
      <c r="G327">
        <v>23.891999999999999</v>
      </c>
      <c r="H327">
        <v>-0.1476286445208137</v>
      </c>
      <c r="I327">
        <v>0</v>
      </c>
      <c r="J327">
        <v>0</v>
      </c>
      <c r="K327">
        <v>0</v>
      </c>
      <c r="L327">
        <v>-7.7715611723760958E-16</v>
      </c>
      <c r="M327">
        <v>0</v>
      </c>
      <c r="N327">
        <v>89.682361984126999</v>
      </c>
      <c r="O327">
        <v>-0.30706247631796268</v>
      </c>
      <c r="P327" t="b">
        <v>1</v>
      </c>
      <c r="Q327">
        <v>0</v>
      </c>
      <c r="R327" t="b">
        <v>0</v>
      </c>
      <c r="S327">
        <v>-0.30706247631796268</v>
      </c>
      <c r="T327">
        <v>171.07772617454319</v>
      </c>
      <c r="U327">
        <v>631.61896503641333</v>
      </c>
      <c r="V327">
        <v>-17.13975701109613</v>
      </c>
      <c r="W327">
        <v>2</v>
      </c>
      <c r="X327">
        <v>1565.151795360232</v>
      </c>
      <c r="Y327" t="b">
        <v>0</v>
      </c>
      <c r="Z327">
        <v>1565.151795360232</v>
      </c>
      <c r="AA327" t="b">
        <v>0</v>
      </c>
      <c r="AB327">
        <v>-4.6424043908711061</v>
      </c>
      <c r="AC327">
        <v>-0.30706247631796268</v>
      </c>
      <c r="AD327" t="b">
        <v>0</v>
      </c>
      <c r="AE327">
        <v>0</v>
      </c>
      <c r="AF327">
        <v>0</v>
      </c>
      <c r="AG327">
        <v>0.44191725705953833</v>
      </c>
      <c r="AH327">
        <v>28.2037418569975</v>
      </c>
      <c r="AI327">
        <v>-0.82790904542974808</v>
      </c>
      <c r="AJ327">
        <v>-0.13569620728034351</v>
      </c>
      <c r="AK327">
        <v>3.814495345441359</v>
      </c>
      <c r="AL327">
        <v>-0.13569620728034351</v>
      </c>
      <c r="AM327">
        <v>0</v>
      </c>
      <c r="AN327">
        <v>0</v>
      </c>
      <c r="AO327">
        <v>-0.13561949852169289</v>
      </c>
      <c r="AP327">
        <v>0</v>
      </c>
      <c r="AQ327">
        <v>0.82186422354978617</v>
      </c>
      <c r="AR327">
        <v>1</v>
      </c>
      <c r="AS327">
        <v>3</v>
      </c>
      <c r="AT327">
        <v>0</v>
      </c>
      <c r="AU327">
        <v>0</v>
      </c>
      <c r="AV327">
        <v>1.0387599370550979</v>
      </c>
      <c r="AW327">
        <v>0.33056962036334941</v>
      </c>
    </row>
    <row r="328" spans="1:49">
      <c r="A328">
        <v>0</v>
      </c>
      <c r="B328">
        <v>-21.9437</v>
      </c>
      <c r="C328">
        <v>12.46999999999999</v>
      </c>
      <c r="D328">
        <v>53</v>
      </c>
      <c r="E328">
        <v>1577.7999999999979</v>
      </c>
      <c r="F328">
        <v>325</v>
      </c>
      <c r="G328">
        <v>23.628</v>
      </c>
      <c r="H328">
        <v>-3.9354482036343619E-2</v>
      </c>
      <c r="I328">
        <v>0</v>
      </c>
      <c r="J328">
        <v>0</v>
      </c>
      <c r="K328">
        <v>0</v>
      </c>
      <c r="L328">
        <v>-7.7715611723760958E-16</v>
      </c>
      <c r="M328">
        <v>0</v>
      </c>
      <c r="N328">
        <v>89.67365539682541</v>
      </c>
      <c r="O328">
        <v>1.4227668258437529</v>
      </c>
      <c r="P328" t="b">
        <v>1</v>
      </c>
      <c r="Q328">
        <v>0</v>
      </c>
      <c r="R328" t="b">
        <v>0</v>
      </c>
      <c r="S328">
        <v>1.4227668258437529</v>
      </c>
      <c r="T328">
        <v>169.18736455935479</v>
      </c>
      <c r="U328">
        <v>624.63974995313799</v>
      </c>
      <c r="V328">
        <v>80.304001586628644</v>
      </c>
      <c r="W328">
        <v>2</v>
      </c>
      <c r="X328">
        <v>1547.857300383876</v>
      </c>
      <c r="Y328" t="b">
        <v>0</v>
      </c>
      <c r="Z328">
        <v>1547.857300383876</v>
      </c>
      <c r="AA328" t="b">
        <v>0</v>
      </c>
      <c r="AB328">
        <v>21.750812997461711</v>
      </c>
      <c r="AC328">
        <v>1.4227668258437529</v>
      </c>
      <c r="AD328" t="b">
        <v>0</v>
      </c>
      <c r="AE328">
        <v>0</v>
      </c>
      <c r="AF328">
        <v>0</v>
      </c>
      <c r="AG328">
        <v>0.7127318107591375</v>
      </c>
      <c r="AH328">
        <v>28.208475820977782</v>
      </c>
      <c r="AI328">
        <v>12.315386605568751</v>
      </c>
      <c r="AJ328">
        <v>1.9962162546503299</v>
      </c>
      <c r="AK328">
        <v>3.5378188099829049</v>
      </c>
      <c r="AL328">
        <v>1.9962162546503299</v>
      </c>
      <c r="AM328">
        <v>0</v>
      </c>
      <c r="AN328">
        <v>0</v>
      </c>
      <c r="AO328">
        <v>2.0078404007720971</v>
      </c>
      <c r="AP328">
        <v>0</v>
      </c>
      <c r="AQ328">
        <v>1.14021020009673</v>
      </c>
      <c r="AR328">
        <v>1</v>
      </c>
      <c r="AS328">
        <v>3</v>
      </c>
      <c r="AT328">
        <v>0</v>
      </c>
      <c r="AU328">
        <v>0</v>
      </c>
      <c r="AV328">
        <v>1.353462642029726</v>
      </c>
      <c r="AW328">
        <v>0.43071899078064901</v>
      </c>
    </row>
    <row r="329" spans="1:49">
      <c r="A329">
        <v>0</v>
      </c>
      <c r="B329">
        <v>-21.793899999999979</v>
      </c>
      <c r="C329">
        <v>11.24999999999978</v>
      </c>
      <c r="D329">
        <v>53</v>
      </c>
      <c r="E329">
        <v>1493.6</v>
      </c>
      <c r="F329">
        <v>326</v>
      </c>
      <c r="G329">
        <v>23.489999999999991</v>
      </c>
      <c r="H329">
        <v>-2.995342733382067E-2</v>
      </c>
      <c r="I329">
        <v>0</v>
      </c>
      <c r="J329">
        <v>0</v>
      </c>
      <c r="K329">
        <v>0</v>
      </c>
      <c r="L329">
        <v>-7.7715611723760958E-16</v>
      </c>
      <c r="M329">
        <v>0</v>
      </c>
      <c r="N329">
        <v>89.664977301587314</v>
      </c>
      <c r="O329">
        <v>1.5603595327876629</v>
      </c>
      <c r="P329" t="b">
        <v>1</v>
      </c>
      <c r="Q329">
        <v>0</v>
      </c>
      <c r="R329" t="b">
        <v>0</v>
      </c>
      <c r="S329">
        <v>1.5603595327876629</v>
      </c>
      <c r="T329">
        <v>168.19922098777911</v>
      </c>
      <c r="U329">
        <v>620.99152388688026</v>
      </c>
      <c r="V329">
        <v>88.587425501249101</v>
      </c>
      <c r="W329">
        <v>2</v>
      </c>
      <c r="X329">
        <v>1538.816996191689</v>
      </c>
      <c r="Y329" t="b">
        <v>0</v>
      </c>
      <c r="Z329">
        <v>1538.816996191689</v>
      </c>
      <c r="AA329" t="b">
        <v>0</v>
      </c>
      <c r="AB329">
        <v>23.994427275527929</v>
      </c>
      <c r="AC329">
        <v>1.5603595327876629</v>
      </c>
      <c r="AD329" t="b">
        <v>0</v>
      </c>
      <c r="AE329">
        <v>0</v>
      </c>
      <c r="AF329">
        <v>0</v>
      </c>
      <c r="AG329">
        <v>0.73081642709857686</v>
      </c>
      <c r="AH329">
        <v>28.21976652115503</v>
      </c>
      <c r="AI329">
        <v>13.24953953583578</v>
      </c>
      <c r="AJ329">
        <v>2.135090940665449</v>
      </c>
      <c r="AK329">
        <v>3.5665583915549379</v>
      </c>
      <c r="AL329">
        <v>2.135090940665449</v>
      </c>
      <c r="AM329">
        <v>0</v>
      </c>
      <c r="AN329">
        <v>0</v>
      </c>
      <c r="AO329">
        <v>2.1426548001413241</v>
      </c>
      <c r="AP329">
        <v>0</v>
      </c>
      <c r="AQ329">
        <v>1.1134825392518031</v>
      </c>
      <c r="AR329">
        <v>1</v>
      </c>
      <c r="AS329">
        <v>3</v>
      </c>
      <c r="AT329">
        <v>0</v>
      </c>
      <c r="AU329">
        <v>0</v>
      </c>
      <c r="AV329">
        <v>1.314490749604472</v>
      </c>
      <c r="AW329">
        <v>0.41831677615502461</v>
      </c>
    </row>
    <row r="330" spans="1:49">
      <c r="A330">
        <v>-6.039700000001373</v>
      </c>
      <c r="B330">
        <v>-15.04789999999864</v>
      </c>
      <c r="C330">
        <v>2.4299999999999389</v>
      </c>
      <c r="D330">
        <v>53</v>
      </c>
      <c r="E330">
        <v>1478.5</v>
      </c>
      <c r="F330">
        <v>327</v>
      </c>
      <c r="G330">
        <v>23.031999999999961</v>
      </c>
      <c r="H330">
        <v>-0.33749847529507582</v>
      </c>
      <c r="I330">
        <v>0.12620268656719291</v>
      </c>
      <c r="J330">
        <v>0</v>
      </c>
      <c r="K330">
        <v>0</v>
      </c>
      <c r="L330">
        <v>-7.7715611723760958E-16</v>
      </c>
      <c r="M330">
        <v>0</v>
      </c>
      <c r="N330">
        <v>89.657667420634937</v>
      </c>
      <c r="O330">
        <v>-3.2823635102082109</v>
      </c>
      <c r="P330" t="b">
        <v>1</v>
      </c>
      <c r="Q330">
        <v>0</v>
      </c>
      <c r="R330" t="b">
        <v>0</v>
      </c>
      <c r="S330">
        <v>-3.2823635102082109</v>
      </c>
      <c r="T330">
        <v>164.9197300038536</v>
      </c>
      <c r="U330">
        <v>608.88364317422759</v>
      </c>
      <c r="V330">
        <v>-190.05768842644659</v>
      </c>
      <c r="W330">
        <v>2</v>
      </c>
      <c r="X330">
        <v>1508.813667785736</v>
      </c>
      <c r="Y330" t="b">
        <v>0</v>
      </c>
      <c r="Z330">
        <v>1508.813667785736</v>
      </c>
      <c r="AA330" t="b">
        <v>0</v>
      </c>
      <c r="AB330">
        <v>-51.478247136090623</v>
      </c>
      <c r="AC330">
        <v>-3.2823635102082109</v>
      </c>
      <c r="AD330" t="b">
        <v>0</v>
      </c>
      <c r="AE330">
        <v>0</v>
      </c>
      <c r="AF330">
        <v>0</v>
      </c>
      <c r="AG330">
        <v>0.91547454227397129</v>
      </c>
      <c r="AH330">
        <v>28.231369589210999</v>
      </c>
      <c r="AI330">
        <v>-19.01816978772354</v>
      </c>
      <c r="AJ330">
        <v>-3.0049202320846469</v>
      </c>
      <c r="AK330">
        <v>32.460077348367079</v>
      </c>
      <c r="AL330">
        <v>-3.0049202320846469</v>
      </c>
      <c r="AM330">
        <v>2</v>
      </c>
      <c r="AN330">
        <v>0</v>
      </c>
      <c r="AO330">
        <v>-2.8774343537318701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</row>
    <row r="331" spans="1:49">
      <c r="A331">
        <v>-59.048899999999691</v>
      </c>
      <c r="B331">
        <v>37.781899999999759</v>
      </c>
      <c r="C331">
        <v>0</v>
      </c>
      <c r="D331">
        <v>53</v>
      </c>
      <c r="E331">
        <v>1452.6999999999989</v>
      </c>
      <c r="F331">
        <v>328</v>
      </c>
      <c r="G331">
        <v>21.157999999999959</v>
      </c>
      <c r="H331">
        <v>-0.56338600481923562</v>
      </c>
      <c r="I331">
        <v>1.233857611940292</v>
      </c>
      <c r="J331">
        <v>0</v>
      </c>
      <c r="K331">
        <v>0</v>
      </c>
      <c r="L331">
        <v>-7.7715611723760958E-16</v>
      </c>
      <c r="M331">
        <v>0</v>
      </c>
      <c r="N331">
        <v>89.662178134920651</v>
      </c>
      <c r="O331">
        <v>-6.2982450351884562</v>
      </c>
      <c r="P331" t="b">
        <v>1</v>
      </c>
      <c r="Q331">
        <v>0</v>
      </c>
      <c r="R331" t="b">
        <v>0</v>
      </c>
      <c r="S331">
        <v>-6.2982450351884562</v>
      </c>
      <c r="T331">
        <v>151.501026720282</v>
      </c>
      <c r="U331">
        <v>559.34179065128103</v>
      </c>
      <c r="V331">
        <v>-396.98615323774709</v>
      </c>
      <c r="W331">
        <v>2</v>
      </c>
      <c r="X331">
        <v>1386.048957233874</v>
      </c>
      <c r="Y331" t="b">
        <v>0</v>
      </c>
      <c r="Z331">
        <v>1386.048957233874</v>
      </c>
      <c r="AA331" t="b">
        <v>0</v>
      </c>
      <c r="AB331">
        <v>-107.5260436721959</v>
      </c>
      <c r="AC331">
        <v>-6.2982450351884562</v>
      </c>
      <c r="AD331" t="b">
        <v>0</v>
      </c>
      <c r="AE331">
        <v>0</v>
      </c>
      <c r="AF331">
        <v>0</v>
      </c>
      <c r="AG331">
        <v>0.94008976640124575</v>
      </c>
      <c r="AH331">
        <v>28.239033912491099</v>
      </c>
      <c r="AI331">
        <v>-40.792628441422409</v>
      </c>
      <c r="AJ331">
        <v>-5.920915703868121</v>
      </c>
      <c r="AK331">
        <v>66.733415230773431</v>
      </c>
      <c r="AL331">
        <v>-5.920915703868121</v>
      </c>
      <c r="AM331">
        <v>2</v>
      </c>
      <c r="AN331">
        <v>0</v>
      </c>
      <c r="AO331">
        <v>-4.6837368788297864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</row>
    <row r="332" spans="1:49">
      <c r="A332">
        <v>-46.567299999999918</v>
      </c>
      <c r="B332">
        <v>27.743299999999909</v>
      </c>
      <c r="C332">
        <v>0</v>
      </c>
      <c r="D332">
        <v>53</v>
      </c>
      <c r="E332">
        <v>1412.699999999998</v>
      </c>
      <c r="F332">
        <v>329</v>
      </c>
      <c r="G332">
        <v>19.339999999999961</v>
      </c>
      <c r="H332">
        <v>-0.48562417209464609</v>
      </c>
      <c r="I332">
        <v>0.97304805970149089</v>
      </c>
      <c r="J332">
        <v>0</v>
      </c>
      <c r="K332">
        <v>0</v>
      </c>
      <c r="L332">
        <v>-7.7715611723760958E-16</v>
      </c>
      <c r="M332">
        <v>0</v>
      </c>
      <c r="N332">
        <v>89.67517916666668</v>
      </c>
      <c r="O332">
        <v>-4.7751501884802492</v>
      </c>
      <c r="P332" t="b">
        <v>1</v>
      </c>
      <c r="Q332">
        <v>0</v>
      </c>
      <c r="R332" t="b">
        <v>0</v>
      </c>
      <c r="S332">
        <v>-4.7751501884802492</v>
      </c>
      <c r="T332">
        <v>138.48330923387149</v>
      </c>
      <c r="U332">
        <v>511.28037769145362</v>
      </c>
      <c r="V332">
        <v>-329.27668787262462</v>
      </c>
      <c r="W332">
        <v>2</v>
      </c>
      <c r="X332">
        <v>1266.952775919422</v>
      </c>
      <c r="Y332" t="b">
        <v>0</v>
      </c>
      <c r="Z332">
        <v>1266.952775919422</v>
      </c>
      <c r="AA332" t="b">
        <v>0</v>
      </c>
      <c r="AB332">
        <v>-89.186535176767208</v>
      </c>
      <c r="AC332">
        <v>-4.7751501884802492</v>
      </c>
      <c r="AD332" t="b">
        <v>0</v>
      </c>
      <c r="AE332">
        <v>0</v>
      </c>
      <c r="AF332">
        <v>0</v>
      </c>
      <c r="AG332">
        <v>0.93596312365999179</v>
      </c>
      <c r="AH332">
        <v>28.24945757096955</v>
      </c>
      <c r="AI332">
        <v>-33.686564992921213</v>
      </c>
      <c r="AJ332">
        <v>-4.4693644863555733</v>
      </c>
      <c r="AK332">
        <v>55.499970183846003</v>
      </c>
      <c r="AL332">
        <v>-4.4693644863555733</v>
      </c>
      <c r="AM332">
        <v>2</v>
      </c>
      <c r="AN332">
        <v>0</v>
      </c>
      <c r="AO332">
        <v>-3.4805203673008358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</row>
    <row r="333" spans="1:49">
      <c r="A333">
        <v>-40.461099999999327</v>
      </c>
      <c r="B333">
        <v>21.199199999999308</v>
      </c>
      <c r="C333">
        <v>1.3300000000003021</v>
      </c>
      <c r="D333">
        <v>53</v>
      </c>
      <c r="E333">
        <v>1309.199999999998</v>
      </c>
      <c r="F333">
        <v>330</v>
      </c>
      <c r="G333">
        <v>17.549999999999962</v>
      </c>
      <c r="H333">
        <v>-0.50078397346884396</v>
      </c>
      <c r="I333">
        <v>0.8454558208955083</v>
      </c>
      <c r="J333">
        <v>0</v>
      </c>
      <c r="K333">
        <v>0</v>
      </c>
      <c r="L333">
        <v>-7.7715611723760958E-16</v>
      </c>
      <c r="M333">
        <v>0</v>
      </c>
      <c r="N333">
        <v>89.684889980158744</v>
      </c>
      <c r="O333">
        <v>-4.5450967096266917</v>
      </c>
      <c r="P333" t="b">
        <v>1</v>
      </c>
      <c r="Q333">
        <v>0</v>
      </c>
      <c r="R333" t="b">
        <v>0</v>
      </c>
      <c r="S333">
        <v>-4.5450967096266917</v>
      </c>
      <c r="T333">
        <v>125.6660846460416</v>
      </c>
      <c r="U333">
        <v>463.95918451318562</v>
      </c>
      <c r="V333">
        <v>-345.37939661538547</v>
      </c>
      <c r="W333">
        <v>2</v>
      </c>
      <c r="X333">
        <v>1149.6908592236739</v>
      </c>
      <c r="Y333" t="b">
        <v>0</v>
      </c>
      <c r="Z333">
        <v>1149.6908592236739</v>
      </c>
      <c r="AA333" t="b">
        <v>0</v>
      </c>
      <c r="AB333">
        <v>-93.548048920743639</v>
      </c>
      <c r="AC333">
        <v>-4.5450967096266917</v>
      </c>
      <c r="AD333" t="b">
        <v>0</v>
      </c>
      <c r="AE333">
        <v>0</v>
      </c>
      <c r="AF333">
        <v>0</v>
      </c>
      <c r="AG333">
        <v>0.93754648177478073</v>
      </c>
      <c r="AH333">
        <v>28.257904848882951</v>
      </c>
      <c r="AI333">
        <v>-35.3937224142608</v>
      </c>
      <c r="AJ333">
        <v>-4.2612394294366363</v>
      </c>
      <c r="AK333">
        <v>58.154326506482839</v>
      </c>
      <c r="AL333">
        <v>-4.2612394294366363</v>
      </c>
      <c r="AM333">
        <v>2</v>
      </c>
      <c r="AN333">
        <v>0</v>
      </c>
      <c r="AO333">
        <v>-3.3815024949836379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</row>
    <row r="334" spans="1:49">
      <c r="A334">
        <v>-13.572299999999959</v>
      </c>
      <c r="B334">
        <v>-6.4208000000000656</v>
      </c>
      <c r="C334">
        <v>13.50000000000005</v>
      </c>
      <c r="D334">
        <v>53</v>
      </c>
      <c r="E334">
        <v>1201.299999999997</v>
      </c>
      <c r="F334">
        <v>331</v>
      </c>
      <c r="G334">
        <v>15.94999999999998</v>
      </c>
      <c r="H334">
        <v>-0.33623993402996488</v>
      </c>
      <c r="I334">
        <v>0.28360029850746182</v>
      </c>
      <c r="J334">
        <v>0</v>
      </c>
      <c r="K334">
        <v>0</v>
      </c>
      <c r="L334">
        <v>-7.7715611723760958E-16</v>
      </c>
      <c r="M334">
        <v>0</v>
      </c>
      <c r="N334">
        <v>89.687822202380971</v>
      </c>
      <c r="O334">
        <v>-2.3766081584611531</v>
      </c>
      <c r="P334" t="b">
        <v>1</v>
      </c>
      <c r="Q334">
        <v>0</v>
      </c>
      <c r="R334" t="b">
        <v>0</v>
      </c>
      <c r="S334">
        <v>-2.3766081584611531</v>
      </c>
      <c r="T334">
        <v>114.20934758429431</v>
      </c>
      <c r="U334">
        <v>421.66091128121462</v>
      </c>
      <c r="V334">
        <v>-198.71347357051241</v>
      </c>
      <c r="W334">
        <v>2</v>
      </c>
      <c r="X334">
        <v>1044.8757381548501</v>
      </c>
      <c r="Y334" t="b">
        <v>0</v>
      </c>
      <c r="Z334">
        <v>1044.8757381548501</v>
      </c>
      <c r="AA334" t="b">
        <v>0</v>
      </c>
      <c r="AB334">
        <v>-53.822717651818103</v>
      </c>
      <c r="AC334">
        <v>-2.3766081584611531</v>
      </c>
      <c r="AD334" t="b">
        <v>0</v>
      </c>
      <c r="AE334">
        <v>0</v>
      </c>
      <c r="AF334">
        <v>0</v>
      </c>
      <c r="AG334">
        <v>0.92001845039174746</v>
      </c>
      <c r="AH334">
        <v>28.265746357877141</v>
      </c>
      <c r="AI334">
        <v>-19.983007784462561</v>
      </c>
      <c r="AJ334">
        <v>-2.1865233551358139</v>
      </c>
      <c r="AK334">
        <v>33.839709867355538</v>
      </c>
      <c r="AL334">
        <v>-2.1865233551358139</v>
      </c>
      <c r="AM334">
        <v>2</v>
      </c>
      <c r="AN334">
        <v>0</v>
      </c>
      <c r="AO334">
        <v>-1.868641943070863</v>
      </c>
      <c r="AP334">
        <v>0</v>
      </c>
      <c r="AQ334">
        <v>0.30497671649341579</v>
      </c>
      <c r="AR334">
        <v>1</v>
      </c>
      <c r="AS334">
        <v>3</v>
      </c>
      <c r="AT334">
        <v>0</v>
      </c>
      <c r="AU334">
        <v>0</v>
      </c>
      <c r="AV334">
        <v>0.46001154786184079</v>
      </c>
      <c r="AW334">
        <v>0.14639170930152989</v>
      </c>
    </row>
    <row r="335" spans="1:49">
      <c r="A335">
        <v>-12.235300000000059</v>
      </c>
      <c r="B335">
        <v>-8.7182999999999318</v>
      </c>
      <c r="C335">
        <v>15.219999999999979</v>
      </c>
      <c r="D335">
        <v>53</v>
      </c>
      <c r="E335">
        <v>1097.7999999999979</v>
      </c>
      <c r="F335">
        <v>332</v>
      </c>
      <c r="G335">
        <v>15.36000000000001</v>
      </c>
      <c r="H335">
        <v>2.0743709588742831E-2</v>
      </c>
      <c r="I335">
        <v>0.25566298507462809</v>
      </c>
      <c r="J335">
        <v>0</v>
      </c>
      <c r="K335">
        <v>0</v>
      </c>
      <c r="L335">
        <v>-7.7715611723760958E-16</v>
      </c>
      <c r="M335">
        <v>0</v>
      </c>
      <c r="N335">
        <v>89.684818412698434</v>
      </c>
      <c r="O335">
        <v>1.418775768569198</v>
      </c>
      <c r="P335" t="b">
        <v>1</v>
      </c>
      <c r="Q335">
        <v>0</v>
      </c>
      <c r="R335" t="b">
        <v>0</v>
      </c>
      <c r="S335">
        <v>1.418775768569198</v>
      </c>
      <c r="T335">
        <v>109.98467579277521</v>
      </c>
      <c r="U335">
        <v>406.06342302692599</v>
      </c>
      <c r="V335">
        <v>123.1836208521826</v>
      </c>
      <c r="W335">
        <v>2</v>
      </c>
      <c r="X335">
        <v>1006.225162260723</v>
      </c>
      <c r="Y335" t="b">
        <v>0</v>
      </c>
      <c r="Z335">
        <v>1006.225162260723</v>
      </c>
      <c r="AA335" t="b">
        <v>0</v>
      </c>
      <c r="AB335">
        <v>33.36501106505488</v>
      </c>
      <c r="AC335">
        <v>1.418775768569198</v>
      </c>
      <c r="AD335" t="b">
        <v>0</v>
      </c>
      <c r="AE335">
        <v>0</v>
      </c>
      <c r="AF335">
        <v>0</v>
      </c>
      <c r="AG335">
        <v>0.80233633971553464</v>
      </c>
      <c r="AH335">
        <v>28.27099741817737</v>
      </c>
      <c r="AI335">
        <v>16.781605529673179</v>
      </c>
      <c r="AJ335">
        <v>1.768305507727868</v>
      </c>
      <c r="AK335">
        <v>3.3171135744452229</v>
      </c>
      <c r="AL335">
        <v>1.768305507727868</v>
      </c>
      <c r="AM335">
        <v>1</v>
      </c>
      <c r="AN335">
        <v>0</v>
      </c>
      <c r="AO335">
        <v>2.0462417706983231</v>
      </c>
      <c r="AP335">
        <v>0</v>
      </c>
      <c r="AQ335">
        <v>0.89434160917059047</v>
      </c>
      <c r="AR335">
        <v>1</v>
      </c>
      <c r="AS335">
        <v>3</v>
      </c>
      <c r="AT335">
        <v>0</v>
      </c>
      <c r="AU335">
        <v>0</v>
      </c>
      <c r="AV335">
        <v>1.0417009387119249</v>
      </c>
      <c r="AW335">
        <v>0.33150554960600143</v>
      </c>
    </row>
    <row r="336" spans="1:49">
      <c r="A336">
        <v>-14.6076</v>
      </c>
      <c r="B336">
        <v>-5.9964999999999984</v>
      </c>
      <c r="C336">
        <v>14.339999999999961</v>
      </c>
      <c r="D336">
        <v>53</v>
      </c>
      <c r="E336">
        <v>1030.9000000000001</v>
      </c>
      <c r="F336">
        <v>333</v>
      </c>
      <c r="G336">
        <v>15.7</v>
      </c>
      <c r="H336">
        <v>4.4931762341675167E-2</v>
      </c>
      <c r="I336">
        <v>0.30523343283582088</v>
      </c>
      <c r="J336">
        <v>0</v>
      </c>
      <c r="K336">
        <v>0</v>
      </c>
      <c r="L336">
        <v>4.166666666659824E-4</v>
      </c>
      <c r="M336">
        <v>0</v>
      </c>
      <c r="N336">
        <v>89.68189880952383</v>
      </c>
      <c r="O336">
        <v>1.71244270485043</v>
      </c>
      <c r="P336" t="b">
        <v>1</v>
      </c>
      <c r="Q336">
        <v>0</v>
      </c>
      <c r="R336" t="b">
        <v>0</v>
      </c>
      <c r="S336">
        <v>1.71244270485043</v>
      </c>
      <c r="T336">
        <v>112.4192324183964</v>
      </c>
      <c r="U336">
        <v>415.05180608871962</v>
      </c>
      <c r="V336">
        <v>145.46108279280631</v>
      </c>
      <c r="W336">
        <v>2</v>
      </c>
      <c r="X336">
        <v>1028.4983754878469</v>
      </c>
      <c r="Y336" t="b">
        <v>0</v>
      </c>
      <c r="Z336">
        <v>1028.4983754878469</v>
      </c>
      <c r="AA336" t="b">
        <v>0</v>
      </c>
      <c r="AB336">
        <v>39.39899317248274</v>
      </c>
      <c r="AC336">
        <v>1.71244270485043</v>
      </c>
      <c r="AD336" t="b">
        <v>0</v>
      </c>
      <c r="AE336">
        <v>0</v>
      </c>
      <c r="AF336">
        <v>0</v>
      </c>
      <c r="AG336">
        <v>0.82257193191471545</v>
      </c>
      <c r="AH336">
        <v>28.278744536757319</v>
      </c>
      <c r="AI336">
        <v>19.329024449249161</v>
      </c>
      <c r="AJ336">
        <v>2.081815143952634</v>
      </c>
      <c r="AK336">
        <v>3.4295114660035111</v>
      </c>
      <c r="AL336">
        <v>2.081815143952634</v>
      </c>
      <c r="AM336">
        <v>1</v>
      </c>
      <c r="AN336">
        <v>0</v>
      </c>
      <c r="AO336">
        <v>2.392841323077596</v>
      </c>
      <c r="AP336">
        <v>0</v>
      </c>
      <c r="AQ336">
        <v>0.92145591136821348</v>
      </c>
      <c r="AR336">
        <v>1</v>
      </c>
      <c r="AS336">
        <v>3</v>
      </c>
      <c r="AT336">
        <v>0</v>
      </c>
      <c r="AU336">
        <v>0</v>
      </c>
      <c r="AV336">
        <v>1.0608436123220659</v>
      </c>
      <c r="AW336">
        <v>0.33759741561113787</v>
      </c>
    </row>
    <row r="337" spans="1:49">
      <c r="A337">
        <v>-14.819600000000021</v>
      </c>
      <c r="B337">
        <v>-5.8417999999999779</v>
      </c>
      <c r="C337">
        <v>12.859999999999991</v>
      </c>
      <c r="D337">
        <v>53</v>
      </c>
      <c r="E337">
        <v>1010.9</v>
      </c>
      <c r="F337">
        <v>334</v>
      </c>
      <c r="G337">
        <v>15.48199999999999</v>
      </c>
      <c r="H337">
        <v>-9.8804092288792944E-2</v>
      </c>
      <c r="I337">
        <v>0.30966328358209</v>
      </c>
      <c r="J337">
        <v>0</v>
      </c>
      <c r="K337">
        <v>0</v>
      </c>
      <c r="L337">
        <v>4.1666666666659016E-3</v>
      </c>
      <c r="M337">
        <v>0</v>
      </c>
      <c r="N337">
        <v>89.679549940476207</v>
      </c>
      <c r="O337">
        <v>0.17751886714520801</v>
      </c>
      <c r="P337" t="b">
        <v>1</v>
      </c>
      <c r="Q337">
        <v>0</v>
      </c>
      <c r="R337" t="b">
        <v>0</v>
      </c>
      <c r="S337">
        <v>0.17751886714520801</v>
      </c>
      <c r="T337">
        <v>110.8582519937333</v>
      </c>
      <c r="U337">
        <v>409.28866636086332</v>
      </c>
      <c r="V337">
        <v>15.291421986248039</v>
      </c>
      <c r="W337">
        <v>2</v>
      </c>
      <c r="X337">
        <v>1014.217315242219</v>
      </c>
      <c r="Y337" t="b">
        <v>0</v>
      </c>
      <c r="Z337">
        <v>1014.217315242219</v>
      </c>
      <c r="AA337" t="b">
        <v>0</v>
      </c>
      <c r="AB337">
        <v>4.1417719356034786</v>
      </c>
      <c r="AC337">
        <v>0.17751886714520801</v>
      </c>
      <c r="AD337" t="b">
        <v>0</v>
      </c>
      <c r="AE337">
        <v>0</v>
      </c>
      <c r="AF337">
        <v>0</v>
      </c>
      <c r="AG337">
        <v>0.36898258864140071</v>
      </c>
      <c r="AH337">
        <v>28.287137937929749</v>
      </c>
      <c r="AI337">
        <v>4.5297997722885217</v>
      </c>
      <c r="AJ337">
        <v>0.48110364177029352</v>
      </c>
      <c r="AK337">
        <v>2.8583825262822748</v>
      </c>
      <c r="AL337">
        <v>0.48110364177029352</v>
      </c>
      <c r="AM337">
        <v>1</v>
      </c>
      <c r="AN337">
        <v>0</v>
      </c>
      <c r="AO337">
        <v>0.79308736530156732</v>
      </c>
      <c r="AP337">
        <v>0</v>
      </c>
      <c r="AQ337">
        <v>0.64342608431469062</v>
      </c>
      <c r="AR337">
        <v>1</v>
      </c>
      <c r="AS337">
        <v>3</v>
      </c>
      <c r="AT337">
        <v>0</v>
      </c>
      <c r="AU337">
        <v>0</v>
      </c>
      <c r="AV337">
        <v>0.77783614476236318</v>
      </c>
      <c r="AW337">
        <v>0.24753457455044969</v>
      </c>
    </row>
    <row r="338" spans="1:49">
      <c r="A338">
        <v>-15.81030000000001</v>
      </c>
      <c r="B338">
        <v>-4.9300999999999897</v>
      </c>
      <c r="C338">
        <v>13.41000000000021</v>
      </c>
      <c r="D338">
        <v>53</v>
      </c>
      <c r="E338">
        <v>975.89999999999429</v>
      </c>
      <c r="F338">
        <v>335</v>
      </c>
      <c r="G338">
        <v>15.05599999999998</v>
      </c>
      <c r="H338">
        <v>-0.18638205985318509</v>
      </c>
      <c r="I338">
        <v>0.33036447761194049</v>
      </c>
      <c r="J338">
        <v>0</v>
      </c>
      <c r="K338">
        <v>0</v>
      </c>
      <c r="L338">
        <v>4.1666666666659016E-3</v>
      </c>
      <c r="M338">
        <v>0</v>
      </c>
      <c r="N338">
        <v>89.677412658730177</v>
      </c>
      <c r="O338">
        <v>-0.72678040296351543</v>
      </c>
      <c r="P338" t="b">
        <v>1</v>
      </c>
      <c r="Q338">
        <v>0</v>
      </c>
      <c r="R338" t="b">
        <v>0</v>
      </c>
      <c r="S338">
        <v>-0.72678040296351543</v>
      </c>
      <c r="T338">
        <v>107.80789575104291</v>
      </c>
      <c r="U338">
        <v>398.0267511128506</v>
      </c>
      <c r="V338">
        <v>-64.376004856496266</v>
      </c>
      <c r="W338">
        <v>2</v>
      </c>
      <c r="X338">
        <v>986.31028925764383</v>
      </c>
      <c r="Y338" t="b">
        <v>0</v>
      </c>
      <c r="Z338">
        <v>986.31028925764383</v>
      </c>
      <c r="AA338" t="b">
        <v>0</v>
      </c>
      <c r="AB338">
        <v>-17.436621033720549</v>
      </c>
      <c r="AC338">
        <v>-0.72678040296351543</v>
      </c>
      <c r="AD338" t="b">
        <v>0</v>
      </c>
      <c r="AE338">
        <v>0</v>
      </c>
      <c r="AF338">
        <v>0</v>
      </c>
      <c r="AG338">
        <v>0.83326926404877699</v>
      </c>
      <c r="AH338">
        <v>28.29023240216863</v>
      </c>
      <c r="AI338">
        <v>-5.8633576982509057</v>
      </c>
      <c r="AJ338">
        <v>-0.60560377150248212</v>
      </c>
      <c r="AK338">
        <v>11.57326333546964</v>
      </c>
      <c r="AL338">
        <v>-0.60560377150248212</v>
      </c>
      <c r="AM338">
        <v>1</v>
      </c>
      <c r="AN338">
        <v>0</v>
      </c>
      <c r="AO338">
        <v>-0.2230245547112456</v>
      </c>
      <c r="AP338">
        <v>0</v>
      </c>
      <c r="AQ338">
        <v>0.45638614651090281</v>
      </c>
      <c r="AR338">
        <v>1</v>
      </c>
      <c r="AS338">
        <v>3</v>
      </c>
      <c r="AT338">
        <v>0</v>
      </c>
      <c r="AU338">
        <v>0</v>
      </c>
      <c r="AV338">
        <v>0.58466490694639506</v>
      </c>
      <c r="AW338">
        <v>0.1860607532448483</v>
      </c>
    </row>
    <row r="339" spans="1:49">
      <c r="A339">
        <v>-16.060700000000011</v>
      </c>
      <c r="B339">
        <v>-4.4822999999999924</v>
      </c>
      <c r="C339">
        <v>22.50000000000021</v>
      </c>
      <c r="D339">
        <v>53</v>
      </c>
      <c r="E339">
        <v>750</v>
      </c>
      <c r="F339">
        <v>336</v>
      </c>
      <c r="G339">
        <v>14.295999999999999</v>
      </c>
      <c r="H339">
        <v>-0.14400100163179519</v>
      </c>
      <c r="I339">
        <v>0.33559671641791072</v>
      </c>
      <c r="J339">
        <v>0</v>
      </c>
      <c r="K339">
        <v>0</v>
      </c>
      <c r="L339">
        <v>4.1666666666659016E-3</v>
      </c>
      <c r="M339">
        <v>0</v>
      </c>
      <c r="N339">
        <v>89.675545119047641</v>
      </c>
      <c r="O339">
        <v>-0.28923849501618842</v>
      </c>
      <c r="P339" t="b">
        <v>1</v>
      </c>
      <c r="Q339">
        <v>0</v>
      </c>
      <c r="R339" t="b">
        <v>0</v>
      </c>
      <c r="S339">
        <v>-0.28923849501618842</v>
      </c>
      <c r="T339">
        <v>102.3659456467131</v>
      </c>
      <c r="U339">
        <v>377.93507132766467</v>
      </c>
      <c r="V339">
        <v>-26.981865457381261</v>
      </c>
      <c r="W339">
        <v>2</v>
      </c>
      <c r="X339">
        <v>936.52310674995317</v>
      </c>
      <c r="Y339" t="b">
        <v>0</v>
      </c>
      <c r="Z339">
        <v>936.52310674995317</v>
      </c>
      <c r="AA339" t="b">
        <v>0</v>
      </c>
      <c r="AB339">
        <v>-7.3081975778389099</v>
      </c>
      <c r="AC339">
        <v>-0.28923849501618842</v>
      </c>
      <c r="AD339" t="b">
        <v>0</v>
      </c>
      <c r="AE339">
        <v>0</v>
      </c>
      <c r="AF339">
        <v>0</v>
      </c>
      <c r="AG339">
        <v>0.65674163845257971</v>
      </c>
      <c r="AH339">
        <v>28.293579885963489</v>
      </c>
      <c r="AI339">
        <v>-1.9368836365638009</v>
      </c>
      <c r="AJ339">
        <v>-0.18995496312048979</v>
      </c>
      <c r="AK339">
        <v>5.3713139412751092</v>
      </c>
      <c r="AL339">
        <v>-0.18995496312048979</v>
      </c>
      <c r="AM339">
        <v>1</v>
      </c>
      <c r="AN339">
        <v>0</v>
      </c>
      <c r="AO339">
        <v>0.18478685417781049</v>
      </c>
      <c r="AP339">
        <v>0</v>
      </c>
      <c r="AQ339">
        <v>0.2054022480509104</v>
      </c>
      <c r="AR339">
        <v>1</v>
      </c>
      <c r="AS339">
        <v>0</v>
      </c>
      <c r="AT339">
        <v>0</v>
      </c>
      <c r="AU339">
        <v>0</v>
      </c>
      <c r="AV339">
        <v>0.2488815927558124</v>
      </c>
      <c r="AW339">
        <v>7.9202798161391461E-2</v>
      </c>
    </row>
    <row r="340" spans="1:49">
      <c r="A340">
        <v>-16.676100000000041</v>
      </c>
      <c r="B340">
        <v>-3.99179999999996</v>
      </c>
      <c r="C340">
        <v>30.790000000000049</v>
      </c>
      <c r="D340">
        <v>53</v>
      </c>
      <c r="E340">
        <v>750</v>
      </c>
      <c r="F340">
        <v>337</v>
      </c>
      <c r="G340">
        <v>14.380000000000029</v>
      </c>
      <c r="H340">
        <v>0.1990527330470746</v>
      </c>
      <c r="I340">
        <v>0.34845582089552318</v>
      </c>
      <c r="J340">
        <v>0</v>
      </c>
      <c r="K340">
        <v>0</v>
      </c>
      <c r="L340">
        <v>4.1666666666487218E-4</v>
      </c>
      <c r="M340">
        <v>0</v>
      </c>
      <c r="N340">
        <v>89.673863750000024</v>
      </c>
      <c r="O340">
        <v>3.0531563240110251</v>
      </c>
      <c r="P340" t="b">
        <v>1</v>
      </c>
      <c r="Q340">
        <v>0</v>
      </c>
      <c r="R340" t="b">
        <v>0</v>
      </c>
      <c r="S340">
        <v>3.0531563240110251</v>
      </c>
      <c r="T340">
        <v>102.967424342455</v>
      </c>
      <c r="U340">
        <v>380.15573067234402</v>
      </c>
      <c r="V340">
        <v>283.15261303372091</v>
      </c>
      <c r="W340">
        <v>2</v>
      </c>
      <c r="X340">
        <v>942.0259006060686</v>
      </c>
      <c r="Y340" t="b">
        <v>0</v>
      </c>
      <c r="Z340">
        <v>942.0259006060686</v>
      </c>
      <c r="AA340" t="b">
        <v>0</v>
      </c>
      <c r="AB340">
        <v>76.693557159729394</v>
      </c>
      <c r="AC340">
        <v>3.0531563240110251</v>
      </c>
      <c r="AD340" t="b">
        <v>0</v>
      </c>
      <c r="AE340">
        <v>0</v>
      </c>
      <c r="AF340">
        <v>0</v>
      </c>
      <c r="AG340">
        <v>0.88663234648345124</v>
      </c>
      <c r="AH340">
        <v>28.296322576613569</v>
      </c>
      <c r="AI340">
        <v>34.907119122015203</v>
      </c>
      <c r="AJ340">
        <v>3.443542677097684</v>
      </c>
      <c r="AK340">
        <v>3.957338185885511</v>
      </c>
      <c r="AL340">
        <v>3.443542677097684</v>
      </c>
      <c r="AM340">
        <v>1</v>
      </c>
      <c r="AN340">
        <v>0</v>
      </c>
      <c r="AO340">
        <v>3.7919984979932071</v>
      </c>
      <c r="AP340">
        <v>0</v>
      </c>
      <c r="AQ340">
        <v>0.2054022480509104</v>
      </c>
      <c r="AR340">
        <v>1</v>
      </c>
      <c r="AS340">
        <v>0</v>
      </c>
      <c r="AT340">
        <v>0</v>
      </c>
      <c r="AU340">
        <v>0</v>
      </c>
      <c r="AV340">
        <v>0.2488815927558124</v>
      </c>
      <c r="AW340">
        <v>7.9202798161391461E-2</v>
      </c>
    </row>
    <row r="341" spans="1:49">
      <c r="A341">
        <v>-18.351300000000041</v>
      </c>
      <c r="B341">
        <v>-2.175499999999952</v>
      </c>
      <c r="C341">
        <v>32.30999999999996</v>
      </c>
      <c r="D341">
        <v>53</v>
      </c>
      <c r="E341">
        <v>750</v>
      </c>
      <c r="F341">
        <v>338</v>
      </c>
      <c r="G341">
        <v>15.654000000000041</v>
      </c>
      <c r="H341">
        <v>0.47945673611019779</v>
      </c>
      <c r="I341">
        <v>0.38346000000000091</v>
      </c>
      <c r="J341">
        <v>0</v>
      </c>
      <c r="K341">
        <v>0</v>
      </c>
      <c r="L341">
        <v>-3.3333333333334193E-2</v>
      </c>
      <c r="M341">
        <v>0</v>
      </c>
      <c r="N341">
        <v>89.67264007936511</v>
      </c>
      <c r="O341">
        <v>6.3163097991936201</v>
      </c>
      <c r="P341" t="b">
        <v>1</v>
      </c>
      <c r="Q341">
        <v>0</v>
      </c>
      <c r="R341" t="b">
        <v>0</v>
      </c>
      <c r="S341">
        <v>6.3163097991936201</v>
      </c>
      <c r="T341">
        <v>112.08985122787151</v>
      </c>
      <c r="U341">
        <v>413.83573073330149</v>
      </c>
      <c r="V341">
        <v>538.10683962696396</v>
      </c>
      <c r="W341">
        <v>2</v>
      </c>
      <c r="X341">
        <v>1025.484940757121</v>
      </c>
      <c r="Y341" t="b">
        <v>0</v>
      </c>
      <c r="Z341">
        <v>1025.484940757121</v>
      </c>
      <c r="AA341" t="b">
        <v>0</v>
      </c>
      <c r="AB341">
        <v>145.7494148502069</v>
      </c>
      <c r="AC341">
        <v>6.3163097991936201</v>
      </c>
      <c r="AD341" t="b">
        <v>0</v>
      </c>
      <c r="AE341">
        <v>0</v>
      </c>
      <c r="AF341">
        <v>0</v>
      </c>
      <c r="AG341">
        <v>0.9199682504481469</v>
      </c>
      <c r="AH341">
        <v>28.305884335904519</v>
      </c>
      <c r="AI341">
        <v>63.934118017617543</v>
      </c>
      <c r="AJ341">
        <v>6.8657910706339447</v>
      </c>
      <c r="AK341">
        <v>5.1167593210045794</v>
      </c>
      <c r="AL341">
        <v>6.8657910706339447</v>
      </c>
      <c r="AM341">
        <v>1</v>
      </c>
      <c r="AN341">
        <v>0</v>
      </c>
      <c r="AO341">
        <v>7.2501747131259826</v>
      </c>
      <c r="AP341">
        <v>0</v>
      </c>
      <c r="AQ341">
        <v>0.2054022480509104</v>
      </c>
      <c r="AR341">
        <v>1</v>
      </c>
      <c r="AS341">
        <v>0</v>
      </c>
      <c r="AT341">
        <v>0</v>
      </c>
      <c r="AU341">
        <v>0</v>
      </c>
      <c r="AV341">
        <v>0.2488815927558124</v>
      </c>
      <c r="AW341">
        <v>7.9202798161391461E-2</v>
      </c>
    </row>
    <row r="342" spans="1:49">
      <c r="A342">
        <v>-19.8278</v>
      </c>
      <c r="B342">
        <v>-0.24779999999999661</v>
      </c>
      <c r="C342">
        <v>30.399999999999959</v>
      </c>
      <c r="D342">
        <v>53</v>
      </c>
      <c r="E342">
        <v>784.70000000000789</v>
      </c>
      <c r="F342">
        <v>339</v>
      </c>
      <c r="G342">
        <v>17.610000000000049</v>
      </c>
      <c r="H342">
        <v>0.57478698917881665</v>
      </c>
      <c r="I342">
        <v>0.41431223880597018</v>
      </c>
      <c r="J342">
        <v>0</v>
      </c>
      <c r="K342">
        <v>0</v>
      </c>
      <c r="L342">
        <v>-3.3333333333334193E-2</v>
      </c>
      <c r="M342">
        <v>0</v>
      </c>
      <c r="N342">
        <v>89.672159265873049</v>
      </c>
      <c r="O342">
        <v>8.2760233153336547</v>
      </c>
      <c r="P342" t="b">
        <v>1</v>
      </c>
      <c r="Q342">
        <v>0</v>
      </c>
      <c r="R342" t="b">
        <v>0</v>
      </c>
      <c r="S342">
        <v>8.2760233153336547</v>
      </c>
      <c r="T342">
        <v>126.0957122858577</v>
      </c>
      <c r="U342">
        <v>465.5453697593868</v>
      </c>
      <c r="V342">
        <v>626.74772800828407</v>
      </c>
      <c r="W342">
        <v>2</v>
      </c>
      <c r="X342">
        <v>1153.6214262637609</v>
      </c>
      <c r="Y342" t="b">
        <v>0</v>
      </c>
      <c r="Z342">
        <v>1153.6214262637609</v>
      </c>
      <c r="AA342" t="b">
        <v>0</v>
      </c>
      <c r="AB342">
        <v>169.75832286248209</v>
      </c>
      <c r="AC342">
        <v>8.2760233153336547</v>
      </c>
      <c r="AD342" t="b">
        <v>0</v>
      </c>
      <c r="AE342">
        <v>0</v>
      </c>
      <c r="AF342">
        <v>0</v>
      </c>
      <c r="AG342">
        <v>0.92451424181953712</v>
      </c>
      <c r="AH342">
        <v>28.31984883433713</v>
      </c>
      <c r="AI342">
        <v>74.099651970202885</v>
      </c>
      <c r="AJ342">
        <v>8.9517531920823714</v>
      </c>
      <c r="AK342">
        <v>5.5934684098791934</v>
      </c>
      <c r="AL342">
        <v>8.9517531920823714</v>
      </c>
      <c r="AM342">
        <v>1</v>
      </c>
      <c r="AN342">
        <v>0</v>
      </c>
      <c r="AO342">
        <v>9.4663101626401325</v>
      </c>
      <c r="AP342">
        <v>0</v>
      </c>
      <c r="AQ342">
        <v>2.094511260298888</v>
      </c>
      <c r="AR342">
        <v>1</v>
      </c>
      <c r="AS342">
        <v>3</v>
      </c>
      <c r="AT342">
        <v>0</v>
      </c>
      <c r="AU342">
        <v>0</v>
      </c>
      <c r="AV342">
        <v>2.2121916331952431</v>
      </c>
      <c r="AW342">
        <v>0.70399648876479559</v>
      </c>
    </row>
    <row r="343" spans="1:49">
      <c r="A343">
        <v>-18.129599999999581</v>
      </c>
      <c r="B343">
        <v>-2.1929000000004741</v>
      </c>
      <c r="C343">
        <v>28.289999999999932</v>
      </c>
      <c r="D343">
        <v>53</v>
      </c>
      <c r="E343">
        <v>1111.500000000003</v>
      </c>
      <c r="F343">
        <v>340</v>
      </c>
      <c r="G343">
        <v>19.72400000000005</v>
      </c>
      <c r="H343">
        <v>0.61306197384120908</v>
      </c>
      <c r="I343">
        <v>0.37882746268655842</v>
      </c>
      <c r="J343">
        <v>0</v>
      </c>
      <c r="K343">
        <v>0</v>
      </c>
      <c r="L343">
        <v>-3.3333333333334193E-2</v>
      </c>
      <c r="M343">
        <v>0</v>
      </c>
      <c r="N343">
        <v>89.671675000000036</v>
      </c>
      <c r="O343">
        <v>9.8233471341942309</v>
      </c>
      <c r="P343" t="b">
        <v>1</v>
      </c>
      <c r="Q343">
        <v>0</v>
      </c>
      <c r="R343" t="b">
        <v>0</v>
      </c>
      <c r="S343">
        <v>9.8233471341942309</v>
      </c>
      <c r="T343">
        <v>141.2329261286915</v>
      </c>
      <c r="U343">
        <v>521.43196326712905</v>
      </c>
      <c r="V343">
        <v>664.19395121362027</v>
      </c>
      <c r="W343">
        <v>2</v>
      </c>
      <c r="X343">
        <v>1292.1084049759461</v>
      </c>
      <c r="Y343" t="b">
        <v>0</v>
      </c>
      <c r="Z343">
        <v>1292.1084049759461</v>
      </c>
      <c r="AA343" t="b">
        <v>0</v>
      </c>
      <c r="AB343">
        <v>179.90085352481589</v>
      </c>
      <c r="AC343">
        <v>9.8233471341942309</v>
      </c>
      <c r="AD343" t="b">
        <v>0</v>
      </c>
      <c r="AE343">
        <v>0</v>
      </c>
      <c r="AF343">
        <v>0</v>
      </c>
      <c r="AG343">
        <v>0.92534203210739252</v>
      </c>
      <c r="AH343">
        <v>28.337106670221068</v>
      </c>
      <c r="AI343">
        <v>78.456626823884235</v>
      </c>
      <c r="AJ343">
        <v>10.6159093538876</v>
      </c>
      <c r="AK343">
        <v>5.8574123263798441</v>
      </c>
      <c r="AL343">
        <v>10.6159093538876</v>
      </c>
      <c r="AM343">
        <v>1</v>
      </c>
      <c r="AN343">
        <v>0</v>
      </c>
      <c r="AO343">
        <v>11.16425857833754</v>
      </c>
      <c r="AP343">
        <v>0</v>
      </c>
      <c r="AQ343">
        <v>2.4613827312576819</v>
      </c>
      <c r="AR343">
        <v>1</v>
      </c>
      <c r="AS343">
        <v>3</v>
      </c>
      <c r="AT343">
        <v>0</v>
      </c>
      <c r="AU343">
        <v>0</v>
      </c>
      <c r="AV343">
        <v>2.620103632257317</v>
      </c>
      <c r="AW343">
        <v>0.83380830558735031</v>
      </c>
    </row>
    <row r="344" spans="1:49">
      <c r="A344">
        <v>-1.409399999999964</v>
      </c>
      <c r="B344">
        <v>-21.03880000000002</v>
      </c>
      <c r="C344">
        <v>24.949999999999871</v>
      </c>
      <c r="D344">
        <v>53</v>
      </c>
      <c r="E344">
        <v>1254.8000000000029</v>
      </c>
      <c r="F344">
        <v>341</v>
      </c>
      <c r="G344">
        <v>21.916000000000039</v>
      </c>
      <c r="H344">
        <v>0.56129844878967505</v>
      </c>
      <c r="I344">
        <v>2.945014925373059E-2</v>
      </c>
      <c r="J344">
        <v>0</v>
      </c>
      <c r="K344">
        <v>0</v>
      </c>
      <c r="L344">
        <v>-1.458333333332992E-2</v>
      </c>
      <c r="M344">
        <v>0</v>
      </c>
      <c r="N344">
        <v>89.667065535714315</v>
      </c>
      <c r="O344">
        <v>10.19795418185034</v>
      </c>
      <c r="P344" t="b">
        <v>1</v>
      </c>
      <c r="Q344">
        <v>0</v>
      </c>
      <c r="R344" t="b">
        <v>0</v>
      </c>
      <c r="S344">
        <v>10.19795418185034</v>
      </c>
      <c r="T344">
        <v>156.9286559032854</v>
      </c>
      <c r="U344">
        <v>579.38059759492967</v>
      </c>
      <c r="V344">
        <v>620.55772087913522</v>
      </c>
      <c r="W344">
        <v>2</v>
      </c>
      <c r="X344">
        <v>1435.7051208402361</v>
      </c>
      <c r="Y344" t="b">
        <v>0</v>
      </c>
      <c r="Z344">
        <v>1435.7051208402361</v>
      </c>
      <c r="AA344" t="b">
        <v>0</v>
      </c>
      <c r="AB344">
        <v>168.08172288167259</v>
      </c>
      <c r="AC344">
        <v>10.19795418185034</v>
      </c>
      <c r="AD344" t="b">
        <v>0</v>
      </c>
      <c r="AE344">
        <v>0</v>
      </c>
      <c r="AF344">
        <v>0</v>
      </c>
      <c r="AG344">
        <v>0.92152571415272089</v>
      </c>
      <c r="AH344">
        <v>28.35736647534943</v>
      </c>
      <c r="AI344">
        <v>73.605748053369467</v>
      </c>
      <c r="AJ344">
        <v>11.06638048752297</v>
      </c>
      <c r="AK344">
        <v>5.7761585127429242</v>
      </c>
      <c r="AL344">
        <v>11.06638048752297</v>
      </c>
      <c r="AM344">
        <v>1</v>
      </c>
      <c r="AN344">
        <v>0</v>
      </c>
      <c r="AO344">
        <v>11.15208319460648</v>
      </c>
      <c r="AP344">
        <v>0</v>
      </c>
      <c r="AQ344">
        <v>2.5000841921987238</v>
      </c>
      <c r="AR344">
        <v>1</v>
      </c>
      <c r="AS344">
        <v>3</v>
      </c>
      <c r="AT344">
        <v>0</v>
      </c>
      <c r="AU344">
        <v>0</v>
      </c>
      <c r="AV344">
        <v>2.676833606954621</v>
      </c>
      <c r="AW344">
        <v>0.85186176099118083</v>
      </c>
    </row>
    <row r="345" spans="1:49">
      <c r="A345">
        <v>0</v>
      </c>
      <c r="B345">
        <v>-22.0181</v>
      </c>
      <c r="C345">
        <v>19.91999999999998</v>
      </c>
      <c r="D345">
        <v>53</v>
      </c>
      <c r="E345">
        <v>1382.3000000000029</v>
      </c>
      <c r="F345">
        <v>342</v>
      </c>
      <c r="G345">
        <v>23.62600000000003</v>
      </c>
      <c r="H345">
        <v>0.39341089766674481</v>
      </c>
      <c r="I345">
        <v>0</v>
      </c>
      <c r="J345">
        <v>0</v>
      </c>
      <c r="K345">
        <v>0</v>
      </c>
      <c r="L345">
        <v>0.15416666666666581</v>
      </c>
      <c r="M345">
        <v>0</v>
      </c>
      <c r="N345">
        <v>89.658522500000032</v>
      </c>
      <c r="O345">
        <v>8.3514426287669501</v>
      </c>
      <c r="P345" t="b">
        <v>1</v>
      </c>
      <c r="Q345">
        <v>0</v>
      </c>
      <c r="R345" t="b">
        <v>0</v>
      </c>
      <c r="S345">
        <v>8.3514426287669501</v>
      </c>
      <c r="T345">
        <v>169.17304363802779</v>
      </c>
      <c r="U345">
        <v>624.58687711159882</v>
      </c>
      <c r="V345">
        <v>471.41318063435932</v>
      </c>
      <c r="W345">
        <v>2</v>
      </c>
      <c r="X345">
        <v>1547.7262814825419</v>
      </c>
      <c r="Y345" t="b">
        <v>0</v>
      </c>
      <c r="Z345">
        <v>1547.7262814825419</v>
      </c>
      <c r="AA345" t="b">
        <v>0</v>
      </c>
      <c r="AB345">
        <v>127.68504350876471</v>
      </c>
      <c r="AC345">
        <v>8.3514426287669501</v>
      </c>
      <c r="AD345" t="b">
        <v>0</v>
      </c>
      <c r="AE345">
        <v>0</v>
      </c>
      <c r="AF345">
        <v>0</v>
      </c>
      <c r="AG345">
        <v>0.90805447727990352</v>
      </c>
      <c r="AH345">
        <v>28.379473995840549</v>
      </c>
      <c r="AI345">
        <v>56.744898386974107</v>
      </c>
      <c r="AJ345">
        <v>9.1970722437092896</v>
      </c>
      <c r="AK345">
        <v>5.2174393438890903</v>
      </c>
      <c r="AL345">
        <v>9.1970722437092896</v>
      </c>
      <c r="AM345">
        <v>0</v>
      </c>
      <c r="AN345">
        <v>0</v>
      </c>
      <c r="AO345">
        <v>9.24409913118666</v>
      </c>
      <c r="AP345">
        <v>0</v>
      </c>
      <c r="AQ345">
        <v>2.2241471269225981</v>
      </c>
      <c r="AR345">
        <v>1</v>
      </c>
      <c r="AS345">
        <v>3</v>
      </c>
      <c r="AT345">
        <v>0</v>
      </c>
      <c r="AU345">
        <v>0</v>
      </c>
      <c r="AV345">
        <v>2.416256334883645</v>
      </c>
      <c r="AW345">
        <v>0.76893698999161286</v>
      </c>
    </row>
    <row r="346" spans="1:49">
      <c r="A346">
        <v>0</v>
      </c>
      <c r="B346">
        <v>-22.008800000000001</v>
      </c>
      <c r="C346">
        <v>17.519999999999619</v>
      </c>
      <c r="D346">
        <v>53</v>
      </c>
      <c r="E346">
        <v>1502.4000000000019</v>
      </c>
      <c r="F346">
        <v>343</v>
      </c>
      <c r="G346">
        <v>24.872000000000028</v>
      </c>
      <c r="H346">
        <v>0.32839129387666421</v>
      </c>
      <c r="I346">
        <v>0</v>
      </c>
      <c r="J346">
        <v>0</v>
      </c>
      <c r="K346">
        <v>0</v>
      </c>
      <c r="L346">
        <v>0.15416666666666581</v>
      </c>
      <c r="M346">
        <v>0</v>
      </c>
      <c r="N346">
        <v>89.649787003968285</v>
      </c>
      <c r="O346">
        <v>7.732438097958874</v>
      </c>
      <c r="P346" t="b">
        <v>1</v>
      </c>
      <c r="Q346">
        <v>0</v>
      </c>
      <c r="R346" t="b">
        <v>0</v>
      </c>
      <c r="S346">
        <v>7.732438097958874</v>
      </c>
      <c r="T346">
        <v>178.09497762486359</v>
      </c>
      <c r="U346">
        <v>657.52665739099666</v>
      </c>
      <c r="V346">
        <v>414.60655270172123</v>
      </c>
      <c r="W346">
        <v>2</v>
      </c>
      <c r="X346">
        <v>1629.3510570148901</v>
      </c>
      <c r="Y346" t="b">
        <v>0</v>
      </c>
      <c r="Z346">
        <v>1629.3510570148901</v>
      </c>
      <c r="AA346" t="b">
        <v>0</v>
      </c>
      <c r="AB346">
        <v>112.2986329094586</v>
      </c>
      <c r="AC346">
        <v>7.732438097958874</v>
      </c>
      <c r="AD346" t="b">
        <v>0</v>
      </c>
      <c r="AE346">
        <v>0</v>
      </c>
      <c r="AF346">
        <v>0</v>
      </c>
      <c r="AG346">
        <v>0.90003481137467245</v>
      </c>
      <c r="AH346">
        <v>28.400686488053271</v>
      </c>
      <c r="AI346">
        <v>50.351667762696579</v>
      </c>
      <c r="AJ346">
        <v>8.5912655824375275</v>
      </c>
      <c r="AK346">
        <v>5.0334139654977932</v>
      </c>
      <c r="AL346">
        <v>8.5912655824375275</v>
      </c>
      <c r="AM346">
        <v>0</v>
      </c>
      <c r="AN346">
        <v>0</v>
      </c>
      <c r="AO346">
        <v>8.6265265736780208</v>
      </c>
      <c r="AP346">
        <v>0</v>
      </c>
      <c r="AQ346">
        <v>2.1761284522463948</v>
      </c>
      <c r="AR346">
        <v>1</v>
      </c>
      <c r="AS346">
        <v>3</v>
      </c>
      <c r="AT346">
        <v>0</v>
      </c>
      <c r="AU346">
        <v>0</v>
      </c>
      <c r="AV346">
        <v>2.384266405569941</v>
      </c>
      <c r="AW346">
        <v>0.75875667940063907</v>
      </c>
    </row>
    <row r="347" spans="1:49">
      <c r="A347">
        <v>-3.2209000000007331</v>
      </c>
      <c r="B347">
        <v>-18.524999999999231</v>
      </c>
      <c r="C347">
        <v>3.730000000000302</v>
      </c>
      <c r="D347">
        <v>53</v>
      </c>
      <c r="E347">
        <v>1596.7000000000021</v>
      </c>
      <c r="F347">
        <v>344</v>
      </c>
      <c r="G347">
        <v>25.926000000000009</v>
      </c>
      <c r="H347">
        <v>0.20969059349324581</v>
      </c>
      <c r="I347">
        <v>6.7302388059716806E-2</v>
      </c>
      <c r="J347">
        <v>0</v>
      </c>
      <c r="K347">
        <v>0</v>
      </c>
      <c r="L347">
        <v>0.15416666666666581</v>
      </c>
      <c r="M347">
        <v>0</v>
      </c>
      <c r="N347">
        <v>89.641744583333363</v>
      </c>
      <c r="O347">
        <v>6.0076992970181591</v>
      </c>
      <c r="P347" t="b">
        <v>1</v>
      </c>
      <c r="Q347">
        <v>0</v>
      </c>
      <c r="R347" t="b">
        <v>0</v>
      </c>
      <c r="S347">
        <v>6.0076992970181591</v>
      </c>
      <c r="T347">
        <v>185.64210316428961</v>
      </c>
      <c r="U347">
        <v>685.39064488255724</v>
      </c>
      <c r="V347">
        <v>309.03174121571971</v>
      </c>
      <c r="W347">
        <v>2</v>
      </c>
      <c r="X347">
        <v>1698.3980180189769</v>
      </c>
      <c r="Y347" t="b">
        <v>0</v>
      </c>
      <c r="Z347">
        <v>1698.3980180189769</v>
      </c>
      <c r="AA347" t="b">
        <v>0</v>
      </c>
      <c r="AB347">
        <v>83.703071835243691</v>
      </c>
      <c r="AC347">
        <v>6.0076992970181591</v>
      </c>
      <c r="AD347" t="b">
        <v>0</v>
      </c>
      <c r="AE347">
        <v>0</v>
      </c>
      <c r="AF347">
        <v>0</v>
      </c>
      <c r="AG347">
        <v>0.87944619255103673</v>
      </c>
      <c r="AH347">
        <v>28.422039780570081</v>
      </c>
      <c r="AI347">
        <v>38.408807313630298</v>
      </c>
      <c r="AJ347">
        <v>6.8312300944659734</v>
      </c>
      <c r="AK347">
        <v>4.6303279612317141</v>
      </c>
      <c r="AL347">
        <v>6.8312300944659734</v>
      </c>
      <c r="AM347">
        <v>1</v>
      </c>
      <c r="AN347">
        <v>0</v>
      </c>
      <c r="AO347">
        <v>6.9233309207057872</v>
      </c>
      <c r="AP347">
        <v>0</v>
      </c>
      <c r="AQ347">
        <v>1.945442613589359</v>
      </c>
      <c r="AR347">
        <v>1</v>
      </c>
      <c r="AS347">
        <v>3</v>
      </c>
      <c r="AT347">
        <v>0</v>
      </c>
      <c r="AU347">
        <v>0</v>
      </c>
      <c r="AV347">
        <v>2.1658853486637288</v>
      </c>
      <c r="AW347">
        <v>0.68926021491367218</v>
      </c>
    </row>
    <row r="348" spans="1:49">
      <c r="A348">
        <v>-31.82389999999992</v>
      </c>
      <c r="B348">
        <v>11.633099999999921</v>
      </c>
      <c r="C348">
        <v>16.170000000000101</v>
      </c>
      <c r="D348">
        <v>53.100000000000023</v>
      </c>
      <c r="E348">
        <v>1682.2</v>
      </c>
      <c r="F348">
        <v>345</v>
      </c>
      <c r="G348">
        <v>26.382000000000009</v>
      </c>
      <c r="H348">
        <v>9.1179665483676509E-2</v>
      </c>
      <c r="I348">
        <v>0.66497701492537153</v>
      </c>
      <c r="J348">
        <v>0</v>
      </c>
      <c r="K348">
        <v>0</v>
      </c>
      <c r="L348">
        <v>0.15416666666666581</v>
      </c>
      <c r="M348">
        <v>0</v>
      </c>
      <c r="N348">
        <v>89.640377142857176</v>
      </c>
      <c r="O348">
        <v>4.0094173105558859</v>
      </c>
      <c r="P348" t="b">
        <v>1</v>
      </c>
      <c r="Q348">
        <v>0</v>
      </c>
      <c r="R348" t="b">
        <v>0</v>
      </c>
      <c r="S348">
        <v>4.0094173105558859</v>
      </c>
      <c r="T348">
        <v>188.90727322688761</v>
      </c>
      <c r="U348">
        <v>697.44565275366904</v>
      </c>
      <c r="V348">
        <v>202.67676505819909</v>
      </c>
      <c r="W348">
        <v>2</v>
      </c>
      <c r="X348">
        <v>1728.270327523592</v>
      </c>
      <c r="Y348" t="b">
        <v>0</v>
      </c>
      <c r="Z348">
        <v>1728.270327523592</v>
      </c>
      <c r="AA348" t="b">
        <v>0</v>
      </c>
      <c r="AB348">
        <v>54.896198553141687</v>
      </c>
      <c r="AC348">
        <v>4.0094173105558859</v>
      </c>
      <c r="AD348" t="b">
        <v>0</v>
      </c>
      <c r="AE348">
        <v>0</v>
      </c>
      <c r="AF348">
        <v>0</v>
      </c>
      <c r="AG348">
        <v>0.84079344513209253</v>
      </c>
      <c r="AH348">
        <v>28.44204709169847</v>
      </c>
      <c r="AI348">
        <v>26.348242520220509</v>
      </c>
      <c r="AJ348">
        <v>4.7686115225672188</v>
      </c>
      <c r="AK348">
        <v>4.1948129184684184</v>
      </c>
      <c r="AL348">
        <v>4.7686115225672188</v>
      </c>
      <c r="AM348">
        <v>1</v>
      </c>
      <c r="AN348">
        <v>0</v>
      </c>
      <c r="AO348">
        <v>5.4337704599846059</v>
      </c>
      <c r="AP348">
        <v>0</v>
      </c>
      <c r="AQ348">
        <v>1.752953624146353</v>
      </c>
      <c r="AR348">
        <v>1</v>
      </c>
      <c r="AS348">
        <v>3</v>
      </c>
      <c r="AT348">
        <v>0</v>
      </c>
      <c r="AU348">
        <v>0</v>
      </c>
      <c r="AV348">
        <v>1.9839033707561711</v>
      </c>
      <c r="AW348">
        <v>0.63134720613859274</v>
      </c>
    </row>
    <row r="349" spans="1:49">
      <c r="A349">
        <v>-28.109199999999941</v>
      </c>
      <c r="B349">
        <v>8.027799999999937</v>
      </c>
      <c r="C349">
        <v>20.99000000000013</v>
      </c>
      <c r="D349">
        <v>54</v>
      </c>
      <c r="E349">
        <v>1612.0999999999881</v>
      </c>
      <c r="F349">
        <v>346</v>
      </c>
      <c r="G349">
        <v>26.852000000000022</v>
      </c>
      <c r="H349">
        <v>0.19725741123872839</v>
      </c>
      <c r="I349">
        <v>0.58735641791044657</v>
      </c>
      <c r="J349">
        <v>0</v>
      </c>
      <c r="K349">
        <v>0</v>
      </c>
      <c r="L349">
        <v>0.15416666666666581</v>
      </c>
      <c r="M349">
        <v>0</v>
      </c>
      <c r="N349">
        <v>89.644278115079402</v>
      </c>
      <c r="O349">
        <v>6.0268460840243776</v>
      </c>
      <c r="P349" t="b">
        <v>1</v>
      </c>
      <c r="Q349">
        <v>0</v>
      </c>
      <c r="R349" t="b">
        <v>0</v>
      </c>
      <c r="S349">
        <v>6.0268460840243776</v>
      </c>
      <c r="T349">
        <v>192.27268973877599</v>
      </c>
      <c r="U349">
        <v>709.87077051556116</v>
      </c>
      <c r="V349">
        <v>299.32561306435019</v>
      </c>
      <c r="W349">
        <v>2</v>
      </c>
      <c r="X349">
        <v>1759.059769337561</v>
      </c>
      <c r="Y349" t="b">
        <v>0</v>
      </c>
      <c r="Z349">
        <v>1759.059769337561</v>
      </c>
      <c r="AA349" t="b">
        <v>0</v>
      </c>
      <c r="AB349">
        <v>81.074109714071014</v>
      </c>
      <c r="AC349">
        <v>6.0268460840243776</v>
      </c>
      <c r="AD349" t="b">
        <v>0</v>
      </c>
      <c r="AE349">
        <v>0</v>
      </c>
      <c r="AF349">
        <v>0</v>
      </c>
      <c r="AG349">
        <v>0.87595964026276896</v>
      </c>
      <c r="AH349">
        <v>28.459680725332081</v>
      </c>
      <c r="AI349">
        <v>37.350531800448969</v>
      </c>
      <c r="AJ349">
        <v>6.8802782765384647</v>
      </c>
      <c r="AK349">
        <v>4.6329734009045751</v>
      </c>
      <c r="AL349">
        <v>6.8802782765384647</v>
      </c>
      <c r="AM349">
        <v>1</v>
      </c>
      <c r="AN349">
        <v>0</v>
      </c>
      <c r="AO349">
        <v>7.7039168482826961</v>
      </c>
      <c r="AP349">
        <v>0</v>
      </c>
      <c r="AQ349">
        <v>2.0825041874320469</v>
      </c>
      <c r="AR349">
        <v>1</v>
      </c>
      <c r="AS349">
        <v>3</v>
      </c>
      <c r="AT349">
        <v>0</v>
      </c>
      <c r="AU349">
        <v>0</v>
      </c>
      <c r="AV349">
        <v>2.294103755982384</v>
      </c>
      <c r="AW349">
        <v>0.73006378147312534</v>
      </c>
    </row>
    <row r="350" spans="1:49">
      <c r="A350">
        <v>-25.71369999999996</v>
      </c>
      <c r="B350">
        <v>5.3764999999999619</v>
      </c>
      <c r="C350">
        <v>26.38000000000002</v>
      </c>
      <c r="D350">
        <v>54</v>
      </c>
      <c r="E350">
        <v>1127.2</v>
      </c>
      <c r="F350">
        <v>347</v>
      </c>
      <c r="G350">
        <v>27.76600000000002</v>
      </c>
      <c r="H350">
        <v>0.27312402289475107</v>
      </c>
      <c r="I350">
        <v>0.53730119402984988</v>
      </c>
      <c r="J350">
        <v>0</v>
      </c>
      <c r="K350">
        <v>0</v>
      </c>
      <c r="L350">
        <v>0.15416666666666581</v>
      </c>
      <c r="M350">
        <v>0</v>
      </c>
      <c r="N350">
        <v>89.646937698412742</v>
      </c>
      <c r="O350">
        <v>7.6916460750063127</v>
      </c>
      <c r="P350" t="b">
        <v>1</v>
      </c>
      <c r="Q350">
        <v>0</v>
      </c>
      <c r="R350" t="b">
        <v>0</v>
      </c>
      <c r="S350">
        <v>7.6916460750063127</v>
      </c>
      <c r="T350">
        <v>198.8173507852992</v>
      </c>
      <c r="U350">
        <v>734.03365909932472</v>
      </c>
      <c r="V350">
        <v>369.43359978855909</v>
      </c>
      <c r="W350">
        <v>3</v>
      </c>
      <c r="X350">
        <v>1191.3366287182041</v>
      </c>
      <c r="Y350" t="b">
        <v>1</v>
      </c>
      <c r="Z350">
        <v>1191.3366287182041</v>
      </c>
      <c r="AA350" t="b">
        <v>0</v>
      </c>
      <c r="AB350">
        <v>100.0632718820583</v>
      </c>
      <c r="AC350">
        <v>7.6916460750063127</v>
      </c>
      <c r="AD350" t="b">
        <v>0</v>
      </c>
      <c r="AE350">
        <v>0</v>
      </c>
      <c r="AF350">
        <v>-64.136628718204065</v>
      </c>
      <c r="AG350">
        <v>0.92019381396701083</v>
      </c>
      <c r="AH350">
        <v>28.480332278760098</v>
      </c>
      <c r="AI350">
        <v>67.000318959213814</v>
      </c>
      <c r="AJ350">
        <v>8.3587239538670275</v>
      </c>
      <c r="AK350">
        <v>5.3470399191286333</v>
      </c>
      <c r="AL350">
        <v>7.9087248840290298</v>
      </c>
      <c r="AM350">
        <v>1</v>
      </c>
      <c r="AN350">
        <v>0</v>
      </c>
      <c r="AO350">
        <v>8.6232051765914175</v>
      </c>
      <c r="AP350">
        <v>0</v>
      </c>
      <c r="AQ350">
        <v>2.0236820249759471</v>
      </c>
      <c r="AR350">
        <v>1</v>
      </c>
      <c r="AS350">
        <v>3</v>
      </c>
      <c r="AT350">
        <v>0</v>
      </c>
      <c r="AU350">
        <v>0</v>
      </c>
      <c r="AV350">
        <v>2.174296652648728</v>
      </c>
      <c r="AW350">
        <v>0.69193698503725298</v>
      </c>
    </row>
    <row r="351" spans="1:49">
      <c r="A351">
        <v>-24.210499999999978</v>
      </c>
      <c r="B351">
        <v>3.8122999999999831</v>
      </c>
      <c r="C351">
        <v>26.039999999999761</v>
      </c>
      <c r="D351">
        <v>54</v>
      </c>
      <c r="E351">
        <v>1131.5</v>
      </c>
      <c r="F351">
        <v>348</v>
      </c>
      <c r="G351">
        <v>28.538</v>
      </c>
      <c r="H351">
        <v>0.1152464971822456</v>
      </c>
      <c r="I351">
        <v>0.50589104477611901</v>
      </c>
      <c r="J351">
        <v>0</v>
      </c>
      <c r="K351">
        <v>0</v>
      </c>
      <c r="L351">
        <v>0.15416666666666581</v>
      </c>
      <c r="M351">
        <v>0</v>
      </c>
      <c r="N351">
        <v>89.648760873015917</v>
      </c>
      <c r="O351">
        <v>4.8806946020531923</v>
      </c>
      <c r="P351" t="b">
        <v>1</v>
      </c>
      <c r="Q351">
        <v>0</v>
      </c>
      <c r="R351" t="b">
        <v>0</v>
      </c>
      <c r="S351">
        <v>4.8806946020531923</v>
      </c>
      <c r="T351">
        <v>204.34522641759219</v>
      </c>
      <c r="U351">
        <v>754.44257593375039</v>
      </c>
      <c r="V351">
        <v>228.08069028770501</v>
      </c>
      <c r="W351">
        <v>3</v>
      </c>
      <c r="X351">
        <v>1224.4603007404769</v>
      </c>
      <c r="Y351" t="b">
        <v>0</v>
      </c>
      <c r="Z351">
        <v>1224.4603007404769</v>
      </c>
      <c r="AA351" t="b">
        <v>0</v>
      </c>
      <c r="AB351">
        <v>61.777001703062027</v>
      </c>
      <c r="AC351">
        <v>4.8806946020531923</v>
      </c>
      <c r="AD351" t="b">
        <v>0</v>
      </c>
      <c r="AE351">
        <v>0</v>
      </c>
      <c r="AF351">
        <v>0</v>
      </c>
      <c r="AG351">
        <v>0.89546299123752393</v>
      </c>
      <c r="AH351">
        <v>28.497289530057909</v>
      </c>
      <c r="AI351">
        <v>42.507020552661821</v>
      </c>
      <c r="AJ351">
        <v>5.4504704826584778</v>
      </c>
      <c r="AK351">
        <v>4.443556779980355</v>
      </c>
      <c r="AL351">
        <v>5.4504704826584778</v>
      </c>
      <c r="AM351">
        <v>1</v>
      </c>
      <c r="AN351">
        <v>0</v>
      </c>
      <c r="AO351">
        <v>5.9570336188943909</v>
      </c>
      <c r="AP351">
        <v>0</v>
      </c>
      <c r="AQ351">
        <v>1.568393455580712</v>
      </c>
      <c r="AR351">
        <v>1</v>
      </c>
      <c r="AS351">
        <v>3</v>
      </c>
      <c r="AT351">
        <v>0</v>
      </c>
      <c r="AU351">
        <v>0</v>
      </c>
      <c r="AV351">
        <v>1.716974462299574</v>
      </c>
      <c r="AW351">
        <v>0.54640112304006805</v>
      </c>
    </row>
    <row r="352" spans="1:49">
      <c r="A352">
        <v>-23.208899999999971</v>
      </c>
      <c r="B352">
        <v>2.9747999999999619</v>
      </c>
      <c r="C352">
        <v>16.069999999999901</v>
      </c>
      <c r="D352">
        <v>54</v>
      </c>
      <c r="E352">
        <v>1156.8000000000011</v>
      </c>
      <c r="F352">
        <v>349</v>
      </c>
      <c r="G352">
        <v>28.43399999999998</v>
      </c>
      <c r="H352">
        <v>-0.17744334495710309</v>
      </c>
      <c r="I352">
        <v>0.48496208955223818</v>
      </c>
      <c r="J352">
        <v>0</v>
      </c>
      <c r="K352">
        <v>0</v>
      </c>
      <c r="L352">
        <v>0.13541666666666161</v>
      </c>
      <c r="M352">
        <v>0</v>
      </c>
      <c r="N352">
        <v>89.650107519841313</v>
      </c>
      <c r="O352">
        <v>-0.78074384683199727</v>
      </c>
      <c r="P352" t="b">
        <v>1</v>
      </c>
      <c r="Q352">
        <v>0</v>
      </c>
      <c r="R352" t="b">
        <v>0</v>
      </c>
      <c r="S352">
        <v>-0.78074384683199727</v>
      </c>
      <c r="T352">
        <v>203.6005385085785</v>
      </c>
      <c r="U352">
        <v>751.69318817367173</v>
      </c>
      <c r="V352">
        <v>-36.61854042885799</v>
      </c>
      <c r="W352">
        <v>3</v>
      </c>
      <c r="X352">
        <v>1219.998044405869</v>
      </c>
      <c r="Y352" t="b">
        <v>0</v>
      </c>
      <c r="Z352">
        <v>1219.998044405869</v>
      </c>
      <c r="AA352" t="b">
        <v>0</v>
      </c>
      <c r="AB352">
        <v>-9.9183478951403004</v>
      </c>
      <c r="AC352">
        <v>-0.78074384683199727</v>
      </c>
      <c r="AD352" t="b">
        <v>0</v>
      </c>
      <c r="AE352">
        <v>0</v>
      </c>
      <c r="AF352">
        <v>0</v>
      </c>
      <c r="AG352">
        <v>0.71032785292422396</v>
      </c>
      <c r="AH352">
        <v>28.51138408316169</v>
      </c>
      <c r="AI352">
        <v>-4.3408988077082604</v>
      </c>
      <c r="AJ352">
        <v>-0.55458410040397177</v>
      </c>
      <c r="AK352">
        <v>5.5774490874320417</v>
      </c>
      <c r="AL352">
        <v>-0.55458410040397177</v>
      </c>
      <c r="AM352">
        <v>1</v>
      </c>
      <c r="AN352">
        <v>0</v>
      </c>
      <c r="AO352">
        <v>-6.7409968049399402E-2</v>
      </c>
      <c r="AP352">
        <v>0</v>
      </c>
      <c r="AQ352">
        <v>0.57511572176044368</v>
      </c>
      <c r="AR352">
        <v>1</v>
      </c>
      <c r="AS352">
        <v>3</v>
      </c>
      <c r="AT352">
        <v>0</v>
      </c>
      <c r="AU352">
        <v>0</v>
      </c>
      <c r="AV352">
        <v>0.71906752658296202</v>
      </c>
      <c r="AW352">
        <v>0.22883235172895791</v>
      </c>
    </row>
    <row r="353" spans="1:49">
      <c r="A353">
        <v>-21.939499999999981</v>
      </c>
      <c r="B353">
        <v>1.397899999999979</v>
      </c>
      <c r="C353">
        <v>12.270000000000019</v>
      </c>
      <c r="D353">
        <v>54</v>
      </c>
      <c r="E353">
        <v>1185.200000000001</v>
      </c>
      <c r="F353">
        <v>350</v>
      </c>
      <c r="G353">
        <v>27.65</v>
      </c>
      <c r="H353">
        <v>-0.1454731173538355</v>
      </c>
      <c r="I353">
        <v>0.45843731343283539</v>
      </c>
      <c r="J353">
        <v>0</v>
      </c>
      <c r="K353">
        <v>0</v>
      </c>
      <c r="L353">
        <v>-3.3333333333334193E-2</v>
      </c>
      <c r="M353">
        <v>0</v>
      </c>
      <c r="N353">
        <v>89.650975119047658</v>
      </c>
      <c r="O353">
        <v>-0.18808673201684559</v>
      </c>
      <c r="P353" t="b">
        <v>1</v>
      </c>
      <c r="Q353">
        <v>0</v>
      </c>
      <c r="R353" t="b">
        <v>0</v>
      </c>
      <c r="S353">
        <v>-0.18808673201684559</v>
      </c>
      <c r="T353">
        <v>197.98673734832241</v>
      </c>
      <c r="U353">
        <v>730.96703429000627</v>
      </c>
      <c r="V353">
        <v>-9.0717995148785491</v>
      </c>
      <c r="W353">
        <v>3</v>
      </c>
      <c r="X353">
        <v>1186.35949665268</v>
      </c>
      <c r="Y353" t="b">
        <v>0</v>
      </c>
      <c r="Z353">
        <v>1186.35949665268</v>
      </c>
      <c r="AA353" t="b">
        <v>0</v>
      </c>
      <c r="AB353">
        <v>-2.4571504644849811</v>
      </c>
      <c r="AC353">
        <v>-0.18808673201684559</v>
      </c>
      <c r="AD353" t="b">
        <v>0</v>
      </c>
      <c r="AE353">
        <v>0</v>
      </c>
      <c r="AF353">
        <v>0</v>
      </c>
      <c r="AG353">
        <v>0</v>
      </c>
      <c r="AH353">
        <v>28.517631707617731</v>
      </c>
      <c r="AI353">
        <v>7.2946021077589629E-2</v>
      </c>
      <c r="AJ353">
        <v>9.0624690597322626E-3</v>
      </c>
      <c r="AK353">
        <v>2.5300964855625701</v>
      </c>
      <c r="AL353">
        <v>9.0624690597322626E-3</v>
      </c>
      <c r="AM353">
        <v>1</v>
      </c>
      <c r="AN353">
        <v>0</v>
      </c>
      <c r="AO353">
        <v>0.46993985742174249</v>
      </c>
      <c r="AP353">
        <v>0</v>
      </c>
      <c r="AQ353">
        <v>0.67787152439412945</v>
      </c>
      <c r="AR353">
        <v>1</v>
      </c>
      <c r="AS353">
        <v>3</v>
      </c>
      <c r="AT353">
        <v>0</v>
      </c>
      <c r="AU353">
        <v>0</v>
      </c>
      <c r="AV353">
        <v>0.82614240400374594</v>
      </c>
      <c r="AW353">
        <v>0.26290731006802143</v>
      </c>
    </row>
    <row r="354" spans="1:49">
      <c r="A354">
        <v>-21.254899999999989</v>
      </c>
      <c r="B354">
        <v>0.55239999999999212</v>
      </c>
      <c r="C354">
        <v>13.02000000000003</v>
      </c>
      <c r="D354">
        <v>54</v>
      </c>
      <c r="E354">
        <v>1213.2</v>
      </c>
      <c r="F354">
        <v>351</v>
      </c>
      <c r="G354">
        <v>27.58</v>
      </c>
      <c r="H354">
        <v>4.7669147705794668E-2</v>
      </c>
      <c r="I354">
        <v>0.44413223880596991</v>
      </c>
      <c r="J354">
        <v>0</v>
      </c>
      <c r="K354">
        <v>0</v>
      </c>
      <c r="L354">
        <v>-3.3333333333334193E-2</v>
      </c>
      <c r="M354">
        <v>0</v>
      </c>
      <c r="N354">
        <v>89.651362083333368</v>
      </c>
      <c r="O354">
        <v>3.4197852979748218</v>
      </c>
      <c r="P354" t="b">
        <v>1</v>
      </c>
      <c r="Q354">
        <v>0</v>
      </c>
      <c r="R354" t="b">
        <v>0</v>
      </c>
      <c r="S354">
        <v>3.4197852979748218</v>
      </c>
      <c r="T354">
        <v>197.4855051018709</v>
      </c>
      <c r="U354">
        <v>729.11648483610747</v>
      </c>
      <c r="V354">
        <v>165.3617264330131</v>
      </c>
      <c r="W354">
        <v>3</v>
      </c>
      <c r="X354">
        <v>1183.356054889003</v>
      </c>
      <c r="Y354" t="b">
        <v>0</v>
      </c>
      <c r="Z354">
        <v>1183.356054889003</v>
      </c>
      <c r="AA354" t="b">
        <v>0</v>
      </c>
      <c r="AB354">
        <v>44.789200008941783</v>
      </c>
      <c r="AC354">
        <v>3.4197852979748218</v>
      </c>
      <c r="AD354" t="b">
        <v>0</v>
      </c>
      <c r="AE354">
        <v>0</v>
      </c>
      <c r="AF354">
        <v>0</v>
      </c>
      <c r="AG354">
        <v>0.87338020690089935</v>
      </c>
      <c r="AH354">
        <v>28.517631707617731</v>
      </c>
      <c r="AI354">
        <v>31.597406704395151</v>
      </c>
      <c r="AJ354">
        <v>3.915574535527409</v>
      </c>
      <c r="AK354">
        <v>4.0008570993786492</v>
      </c>
      <c r="AL354">
        <v>3.915574535527409</v>
      </c>
      <c r="AM354">
        <v>1</v>
      </c>
      <c r="AN354">
        <v>0</v>
      </c>
      <c r="AO354">
        <v>4.3600136093679822</v>
      </c>
      <c r="AP354">
        <v>0</v>
      </c>
      <c r="AQ354">
        <v>1.334518021514576</v>
      </c>
      <c r="AR354">
        <v>1</v>
      </c>
      <c r="AS354">
        <v>3</v>
      </c>
      <c r="AT354">
        <v>0</v>
      </c>
      <c r="AU354">
        <v>0</v>
      </c>
      <c r="AV354">
        <v>1.491205850777539</v>
      </c>
      <c r="AW354">
        <v>0.47455368116395652</v>
      </c>
    </row>
    <row r="355" spans="1:49">
      <c r="A355">
        <v>-20.837299999999988</v>
      </c>
      <c r="B355">
        <v>0.20559999999999201</v>
      </c>
      <c r="C355">
        <v>14.89000000000018</v>
      </c>
      <c r="D355">
        <v>54</v>
      </c>
      <c r="E355">
        <v>1205.2</v>
      </c>
      <c r="F355">
        <v>352</v>
      </c>
      <c r="G355">
        <v>27.778000000000009</v>
      </c>
      <c r="H355">
        <v>6.1463193197335293E-2</v>
      </c>
      <c r="I355">
        <v>0.43540626865671622</v>
      </c>
      <c r="J355">
        <v>0</v>
      </c>
      <c r="K355">
        <v>0</v>
      </c>
      <c r="L355">
        <v>-3.3333333333334193E-2</v>
      </c>
      <c r="M355">
        <v>0</v>
      </c>
      <c r="N355">
        <v>89.651512480158758</v>
      </c>
      <c r="O355">
        <v>3.7110239867677262</v>
      </c>
      <c r="P355" t="b">
        <v>1</v>
      </c>
      <c r="Q355">
        <v>0</v>
      </c>
      <c r="R355" t="b">
        <v>0</v>
      </c>
      <c r="S355">
        <v>3.7110239867677262</v>
      </c>
      <c r="T355">
        <v>198.90327631326221</v>
      </c>
      <c r="U355">
        <v>734.35089614856417</v>
      </c>
      <c r="V355">
        <v>178.1653341385292</v>
      </c>
      <c r="W355">
        <v>3</v>
      </c>
      <c r="X355">
        <v>1191.8515044491201</v>
      </c>
      <c r="Y355" t="b">
        <v>0</v>
      </c>
      <c r="Z355">
        <v>1191.8515044491201</v>
      </c>
      <c r="AA355" t="b">
        <v>0</v>
      </c>
      <c r="AB355">
        <v>48.257132756914729</v>
      </c>
      <c r="AC355">
        <v>3.7110239867677262</v>
      </c>
      <c r="AD355" t="b">
        <v>0</v>
      </c>
      <c r="AE355">
        <v>0</v>
      </c>
      <c r="AF355">
        <v>0</v>
      </c>
      <c r="AG355">
        <v>0.87905250598756213</v>
      </c>
      <c r="AH355">
        <v>28.52959360433206</v>
      </c>
      <c r="AI355">
        <v>33.824250200592033</v>
      </c>
      <c r="AJ355">
        <v>4.2216181189297846</v>
      </c>
      <c r="AK355">
        <v>4.0909582986113016</v>
      </c>
      <c r="AL355">
        <v>4.2216181189297846</v>
      </c>
      <c r="AM355">
        <v>1</v>
      </c>
      <c r="AN355">
        <v>0</v>
      </c>
      <c r="AO355">
        <v>4.6572232243597993</v>
      </c>
      <c r="AP355">
        <v>0</v>
      </c>
      <c r="AQ355">
        <v>1.380529425789071</v>
      </c>
      <c r="AR355">
        <v>1</v>
      </c>
      <c r="AS355">
        <v>3</v>
      </c>
      <c r="AT355">
        <v>0</v>
      </c>
      <c r="AU355">
        <v>0</v>
      </c>
      <c r="AV355">
        <v>1.5365722380279281</v>
      </c>
      <c r="AW355">
        <v>0.48899084693792139</v>
      </c>
    </row>
    <row r="356" spans="1:49">
      <c r="A356">
        <v>-20.350899999999989</v>
      </c>
      <c r="B356">
        <v>-0.13460000000000491</v>
      </c>
      <c r="C356">
        <v>22.23000000000005</v>
      </c>
      <c r="D356">
        <v>54</v>
      </c>
      <c r="E356">
        <v>1197.0999999999999</v>
      </c>
      <c r="F356">
        <v>353</v>
      </c>
      <c r="G356">
        <v>27.922000000000001</v>
      </c>
      <c r="H356">
        <v>-8.5219204951294536E-3</v>
      </c>
      <c r="I356">
        <v>0.42524268656716402</v>
      </c>
      <c r="J356">
        <v>0</v>
      </c>
      <c r="K356">
        <v>0</v>
      </c>
      <c r="L356">
        <v>-2.9583333333332271E-2</v>
      </c>
      <c r="M356">
        <v>0</v>
      </c>
      <c r="N356">
        <v>89.651526567460351</v>
      </c>
      <c r="O356">
        <v>2.4111646033767808</v>
      </c>
      <c r="P356" t="b">
        <v>1</v>
      </c>
      <c r="Q356">
        <v>0</v>
      </c>
      <c r="R356" t="b">
        <v>0</v>
      </c>
      <c r="S356">
        <v>2.4111646033767808</v>
      </c>
      <c r="T356">
        <v>199.93438264881951</v>
      </c>
      <c r="U356">
        <v>738.15774073944146</v>
      </c>
      <c r="V356">
        <v>115.1624128331156</v>
      </c>
      <c r="W356">
        <v>3</v>
      </c>
      <c r="X356">
        <v>1198.030013220113</v>
      </c>
      <c r="Y356" t="b">
        <v>0</v>
      </c>
      <c r="Z356">
        <v>1198.030013220113</v>
      </c>
      <c r="AA356" t="b">
        <v>0</v>
      </c>
      <c r="AB356">
        <v>31.192419510594679</v>
      </c>
      <c r="AC356">
        <v>2.4111646033767808</v>
      </c>
      <c r="AD356" t="b">
        <v>0</v>
      </c>
      <c r="AE356">
        <v>0</v>
      </c>
      <c r="AF356">
        <v>0</v>
      </c>
      <c r="AG356">
        <v>0.83922291624902157</v>
      </c>
      <c r="AH356">
        <v>28.541992706642549</v>
      </c>
      <c r="AI356">
        <v>22.900934724146019</v>
      </c>
      <c r="AJ356">
        <v>2.873091948148518</v>
      </c>
      <c r="AK356">
        <v>3.681945500119721</v>
      </c>
      <c r="AL356">
        <v>2.873091948148518</v>
      </c>
      <c r="AM356">
        <v>1</v>
      </c>
      <c r="AN356">
        <v>0</v>
      </c>
      <c r="AO356">
        <v>3.2985334714889798</v>
      </c>
      <c r="AP356">
        <v>0</v>
      </c>
      <c r="AQ356">
        <v>1.150411454897053</v>
      </c>
      <c r="AR356">
        <v>1</v>
      </c>
      <c r="AS356">
        <v>3</v>
      </c>
      <c r="AT356">
        <v>0</v>
      </c>
      <c r="AU356">
        <v>0</v>
      </c>
      <c r="AV356">
        <v>1.30387779702766</v>
      </c>
      <c r="AW356">
        <v>0.414939364705949</v>
      </c>
    </row>
    <row r="357" spans="1:49">
      <c r="A357">
        <v>-19.838100000000001</v>
      </c>
      <c r="B357">
        <v>-0.30689999999999501</v>
      </c>
      <c r="C357">
        <v>23.789999999999889</v>
      </c>
      <c r="D357">
        <v>54</v>
      </c>
      <c r="E357">
        <v>1189.0999999999999</v>
      </c>
      <c r="F357">
        <v>354</v>
      </c>
      <c r="G357">
        <v>27.76</v>
      </c>
      <c r="H357">
        <v>-4.2375511216822037E-2</v>
      </c>
      <c r="I357">
        <v>0.41452746268656721</v>
      </c>
      <c r="J357">
        <v>0</v>
      </c>
      <c r="K357">
        <v>0</v>
      </c>
      <c r="L357">
        <v>4.1666666666672347E-3</v>
      </c>
      <c r="M357">
        <v>0</v>
      </c>
      <c r="N357">
        <v>89.651438968253998</v>
      </c>
      <c r="O357">
        <v>1.7545526039645769</v>
      </c>
      <c r="P357" t="b">
        <v>1</v>
      </c>
      <c r="Q357">
        <v>0</v>
      </c>
      <c r="R357" t="b">
        <v>0</v>
      </c>
      <c r="S357">
        <v>1.7545526039645769</v>
      </c>
      <c r="T357">
        <v>198.77438802131749</v>
      </c>
      <c r="U357">
        <v>733.87504057470437</v>
      </c>
      <c r="V357">
        <v>84.290251661327147</v>
      </c>
      <c r="W357">
        <v>3</v>
      </c>
      <c r="X357">
        <v>1191.0791908527449</v>
      </c>
      <c r="Y357" t="b">
        <v>0</v>
      </c>
      <c r="Z357">
        <v>1191.0791908527449</v>
      </c>
      <c r="AA357" t="b">
        <v>0</v>
      </c>
      <c r="AB357">
        <v>22.830512367640068</v>
      </c>
      <c r="AC357">
        <v>1.7545526039645769</v>
      </c>
      <c r="AD357" t="b">
        <v>0</v>
      </c>
      <c r="AE357">
        <v>0</v>
      </c>
      <c r="AF357">
        <v>0</v>
      </c>
      <c r="AG357">
        <v>0.80194681290636161</v>
      </c>
      <c r="AH357">
        <v>28.552701748452328</v>
      </c>
      <c r="AI357">
        <v>17.540887878591629</v>
      </c>
      <c r="AJ357">
        <v>2.1878665464182658</v>
      </c>
      <c r="AK357">
        <v>3.4740287488072412</v>
      </c>
      <c r="AL357">
        <v>2.1878665464182658</v>
      </c>
      <c r="AM357">
        <v>1</v>
      </c>
      <c r="AN357">
        <v>0</v>
      </c>
      <c r="AO357">
        <v>2.6024124268777862</v>
      </c>
      <c r="AP357">
        <v>0</v>
      </c>
      <c r="AQ357">
        <v>1.0311365892114079</v>
      </c>
      <c r="AR357">
        <v>1</v>
      </c>
      <c r="AS357">
        <v>3</v>
      </c>
      <c r="AT357">
        <v>0</v>
      </c>
      <c r="AU357">
        <v>0</v>
      </c>
      <c r="AV357">
        <v>1.182753591041467</v>
      </c>
      <c r="AW357">
        <v>0.37639342029536438</v>
      </c>
    </row>
    <row r="358" spans="1:49">
      <c r="A358">
        <v>-20.726300000000201</v>
      </c>
      <c r="B358">
        <v>0.69650000000018297</v>
      </c>
      <c r="C358">
        <v>17.909999999999709</v>
      </c>
      <c r="D358">
        <v>54</v>
      </c>
      <c r="E358">
        <v>1192.200000000001</v>
      </c>
      <c r="F358">
        <v>355</v>
      </c>
      <c r="G358">
        <v>27.798000000000009</v>
      </c>
      <c r="H358">
        <v>7.4690632029090764E-2</v>
      </c>
      <c r="I358">
        <v>0.433086865671646</v>
      </c>
      <c r="J358">
        <v>0</v>
      </c>
      <c r="K358">
        <v>0</v>
      </c>
      <c r="L358">
        <v>4.1666666666672347E-3</v>
      </c>
      <c r="M358">
        <v>0</v>
      </c>
      <c r="N358">
        <v>89.651516269841295</v>
      </c>
      <c r="O358">
        <v>3.963584612741645</v>
      </c>
      <c r="P358" t="b">
        <v>1</v>
      </c>
      <c r="Q358">
        <v>0</v>
      </c>
      <c r="R358" t="b">
        <v>0</v>
      </c>
      <c r="S358">
        <v>3.963584612741645</v>
      </c>
      <c r="T358">
        <v>199.0464855265341</v>
      </c>
      <c r="U358">
        <v>734.87962456396383</v>
      </c>
      <c r="V358">
        <v>190.15379703251759</v>
      </c>
      <c r="W358">
        <v>3</v>
      </c>
      <c r="X358">
        <v>1192.7096306673129</v>
      </c>
      <c r="Y358" t="b">
        <v>0</v>
      </c>
      <c r="Z358">
        <v>1192.7096306673129</v>
      </c>
      <c r="AA358" t="b">
        <v>0</v>
      </c>
      <c r="AB358">
        <v>51.504278719533481</v>
      </c>
      <c r="AC358">
        <v>3.963584612741645</v>
      </c>
      <c r="AD358" t="b">
        <v>0</v>
      </c>
      <c r="AE358">
        <v>0</v>
      </c>
      <c r="AF358">
        <v>0</v>
      </c>
      <c r="AG358">
        <v>0.88386799698281537</v>
      </c>
      <c r="AH358">
        <v>28.562301231295262</v>
      </c>
      <c r="AI358">
        <v>35.903549044757057</v>
      </c>
      <c r="AJ358">
        <v>4.4843626268535512</v>
      </c>
      <c r="AK358">
        <v>4.1695510659933639</v>
      </c>
      <c r="AL358">
        <v>4.4843626268535512</v>
      </c>
      <c r="AM358">
        <v>1</v>
      </c>
      <c r="AN358">
        <v>0</v>
      </c>
      <c r="AO358">
        <v>4.9179327653755722</v>
      </c>
      <c r="AP358">
        <v>0</v>
      </c>
      <c r="AQ358">
        <v>1.4184183428418791</v>
      </c>
      <c r="AR358">
        <v>1</v>
      </c>
      <c r="AS358">
        <v>3</v>
      </c>
      <c r="AT358">
        <v>0</v>
      </c>
      <c r="AU358">
        <v>0</v>
      </c>
      <c r="AV358">
        <v>1.5731672419107039</v>
      </c>
      <c r="AW358">
        <v>0.50063665277735359</v>
      </c>
    </row>
    <row r="359" spans="1:49">
      <c r="A359">
        <v>-30.175000000000349</v>
      </c>
      <c r="B359">
        <v>9.6636000000003932</v>
      </c>
      <c r="C359">
        <v>5.7099999999998658</v>
      </c>
      <c r="D359">
        <v>54</v>
      </c>
      <c r="E359">
        <v>1214.200000000001</v>
      </c>
      <c r="F359">
        <v>356</v>
      </c>
      <c r="G359">
        <v>28.11399999999999</v>
      </c>
      <c r="H359">
        <v>3.8612983100444698E-2</v>
      </c>
      <c r="I359">
        <v>0.63052238805970884</v>
      </c>
      <c r="J359">
        <v>0</v>
      </c>
      <c r="K359">
        <v>0</v>
      </c>
      <c r="L359">
        <v>4.1666666666672347E-3</v>
      </c>
      <c r="M359">
        <v>0</v>
      </c>
      <c r="N359">
        <v>89.653571845238119</v>
      </c>
      <c r="O359">
        <v>3.3327070997782271</v>
      </c>
      <c r="P359" t="b">
        <v>1</v>
      </c>
      <c r="Q359">
        <v>0</v>
      </c>
      <c r="R359" t="b">
        <v>0</v>
      </c>
      <c r="S359">
        <v>3.3327070997782271</v>
      </c>
      <c r="T359">
        <v>201.30919109622911</v>
      </c>
      <c r="U359">
        <v>743.2335335272777</v>
      </c>
      <c r="V359">
        <v>158.09019128797101</v>
      </c>
      <c r="W359">
        <v>3</v>
      </c>
      <c r="X359">
        <v>1206.268024914772</v>
      </c>
      <c r="Y359" t="b">
        <v>0</v>
      </c>
      <c r="Z359">
        <v>1206.268024914772</v>
      </c>
      <c r="AA359" t="b">
        <v>0</v>
      </c>
      <c r="AB359">
        <v>42.819661778973718</v>
      </c>
      <c r="AC359">
        <v>3.3327070997782271</v>
      </c>
      <c r="AD359" t="b">
        <v>0</v>
      </c>
      <c r="AE359">
        <v>0</v>
      </c>
      <c r="AF359">
        <v>0</v>
      </c>
      <c r="AG359">
        <v>0.86923256271332106</v>
      </c>
      <c r="AH359">
        <v>28.575016913290622</v>
      </c>
      <c r="AI359">
        <v>30.352098680055569</v>
      </c>
      <c r="AJ359">
        <v>3.8340799030528001</v>
      </c>
      <c r="AK359">
        <v>3.9690661606632571</v>
      </c>
      <c r="AL359">
        <v>3.8340799030528001</v>
      </c>
      <c r="AM359">
        <v>1</v>
      </c>
      <c r="AN359">
        <v>0</v>
      </c>
      <c r="AO359">
        <v>4.4657570954487404</v>
      </c>
      <c r="AP359">
        <v>0</v>
      </c>
      <c r="AQ359">
        <v>1.3526078359099041</v>
      </c>
      <c r="AR359">
        <v>1</v>
      </c>
      <c r="AS359">
        <v>3</v>
      </c>
      <c r="AT359">
        <v>0</v>
      </c>
      <c r="AU359">
        <v>0</v>
      </c>
      <c r="AV359">
        <v>1.5095374092663021</v>
      </c>
      <c r="AW359">
        <v>0.48038742206416729</v>
      </c>
    </row>
    <row r="360" spans="1:49">
      <c r="A360">
        <v>-43.850399999999951</v>
      </c>
      <c r="B360">
        <v>24.940899999999939</v>
      </c>
      <c r="C360">
        <v>0.35999999999999088</v>
      </c>
      <c r="D360">
        <v>54</v>
      </c>
      <c r="E360">
        <v>1230.9999999999991</v>
      </c>
      <c r="F360">
        <v>357</v>
      </c>
      <c r="G360">
        <v>27.747999999999969</v>
      </c>
      <c r="H360">
        <v>-0.27080923109756849</v>
      </c>
      <c r="I360">
        <v>0.91627701492537217</v>
      </c>
      <c r="J360">
        <v>0</v>
      </c>
      <c r="K360">
        <v>0</v>
      </c>
      <c r="L360">
        <v>3.7499999999991711E-3</v>
      </c>
      <c r="M360">
        <v>0</v>
      </c>
      <c r="N360">
        <v>89.660437817460348</v>
      </c>
      <c r="O360">
        <v>-2.542099019590367</v>
      </c>
      <c r="P360" t="b">
        <v>1</v>
      </c>
      <c r="Q360">
        <v>0</v>
      </c>
      <c r="R360" t="b">
        <v>0</v>
      </c>
      <c r="S360">
        <v>-2.542099019590367</v>
      </c>
      <c r="T360">
        <v>198.68846249335419</v>
      </c>
      <c r="U360">
        <v>733.55780352546367</v>
      </c>
      <c r="V360">
        <v>-122.1774892370715</v>
      </c>
      <c r="W360">
        <v>3</v>
      </c>
      <c r="X360">
        <v>1190.564315121828</v>
      </c>
      <c r="Y360" t="b">
        <v>0</v>
      </c>
      <c r="Z360">
        <v>1190.564315121828</v>
      </c>
      <c r="AA360" t="b">
        <v>0</v>
      </c>
      <c r="AB360">
        <v>-33.092494376238207</v>
      </c>
      <c r="AC360">
        <v>-2.542099019590367</v>
      </c>
      <c r="AD360" t="b">
        <v>0</v>
      </c>
      <c r="AE360">
        <v>0</v>
      </c>
      <c r="AF360">
        <v>0</v>
      </c>
      <c r="AG360">
        <v>0.88709776888761183</v>
      </c>
      <c r="AH360">
        <v>28.587056078305071</v>
      </c>
      <c r="AI360">
        <v>-18.08766354164311</v>
      </c>
      <c r="AJ360">
        <v>-2.255090368569999</v>
      </c>
      <c r="AK360">
        <v>15.00483083459511</v>
      </c>
      <c r="AL360">
        <v>-2.255090368569999</v>
      </c>
      <c r="AM360">
        <v>1</v>
      </c>
      <c r="AN360">
        <v>0</v>
      </c>
      <c r="AO360">
        <v>-1.338685702599357</v>
      </c>
      <c r="AP360">
        <v>0</v>
      </c>
      <c r="AQ360">
        <v>0.40787593254718729</v>
      </c>
      <c r="AR360">
        <v>1</v>
      </c>
      <c r="AS360">
        <v>3</v>
      </c>
      <c r="AT360">
        <v>0</v>
      </c>
      <c r="AU360">
        <v>0</v>
      </c>
      <c r="AV360">
        <v>0.5593307684508716</v>
      </c>
      <c r="AW360">
        <v>0.17799854729528111</v>
      </c>
    </row>
    <row r="361" spans="1:49">
      <c r="A361">
        <v>-41.816499999999991</v>
      </c>
      <c r="B361">
        <v>22.589600000000001</v>
      </c>
      <c r="C361">
        <v>1.1000000000002499</v>
      </c>
      <c r="D361">
        <v>54</v>
      </c>
      <c r="E361">
        <v>1201.299999999999</v>
      </c>
      <c r="F361">
        <v>358</v>
      </c>
      <c r="G361">
        <v>26.47799999999998</v>
      </c>
      <c r="H361">
        <v>-0.31870939204351162</v>
      </c>
      <c r="I361">
        <v>0.87377761194029835</v>
      </c>
      <c r="J361">
        <v>0</v>
      </c>
      <c r="K361">
        <v>0</v>
      </c>
      <c r="L361">
        <v>8.0491169285323849E-16</v>
      </c>
      <c r="M361">
        <v>0</v>
      </c>
      <c r="N361">
        <v>89.669868472222248</v>
      </c>
      <c r="O361">
        <v>-3.3276254741729292</v>
      </c>
      <c r="P361" t="b">
        <v>1</v>
      </c>
      <c r="Q361">
        <v>0</v>
      </c>
      <c r="R361" t="b">
        <v>0</v>
      </c>
      <c r="S361">
        <v>-3.3276254741729292</v>
      </c>
      <c r="T361">
        <v>189.59467745059229</v>
      </c>
      <c r="U361">
        <v>699.9835491475867</v>
      </c>
      <c r="V361">
        <v>-167.6021869689294</v>
      </c>
      <c r="W361">
        <v>3</v>
      </c>
      <c r="X361">
        <v>1136.0733002665329</v>
      </c>
      <c r="Y361" t="b">
        <v>0</v>
      </c>
      <c r="Z361">
        <v>1136.0733002665329</v>
      </c>
      <c r="AA361" t="b">
        <v>0</v>
      </c>
      <c r="AB361">
        <v>-45.396041974249563</v>
      </c>
      <c r="AC361">
        <v>-3.3276254741729292</v>
      </c>
      <c r="AD361" t="b">
        <v>0</v>
      </c>
      <c r="AE361">
        <v>0</v>
      </c>
      <c r="AF361">
        <v>0</v>
      </c>
      <c r="AG361">
        <v>0.90797291779924949</v>
      </c>
      <c r="AH361">
        <v>28.594984643381441</v>
      </c>
      <c r="AI361">
        <v>-25.396412007329999</v>
      </c>
      <c r="AJ361">
        <v>-3.0213938111279059</v>
      </c>
      <c r="AK361">
        <v>19.99962996691956</v>
      </c>
      <c r="AL361">
        <v>-3.0213938111279059</v>
      </c>
      <c r="AM361">
        <v>1</v>
      </c>
      <c r="AN361">
        <v>0</v>
      </c>
      <c r="AO361">
        <v>-2.1448913813463211</v>
      </c>
      <c r="AP361">
        <v>0</v>
      </c>
      <c r="AQ361">
        <v>0.26120108527569202</v>
      </c>
      <c r="AR361">
        <v>1</v>
      </c>
      <c r="AS361">
        <v>3</v>
      </c>
      <c r="AT361">
        <v>0</v>
      </c>
      <c r="AU361">
        <v>0</v>
      </c>
      <c r="AV361">
        <v>0.40762580278527932</v>
      </c>
      <c r="AW361">
        <v>0.12972073919124191</v>
      </c>
    </row>
    <row r="362" spans="1:49">
      <c r="A362">
        <v>-41.338599999999992</v>
      </c>
      <c r="B362">
        <v>22.591499999999989</v>
      </c>
      <c r="C362">
        <v>9.8999999999997499</v>
      </c>
      <c r="D362">
        <v>54</v>
      </c>
      <c r="E362">
        <v>1171.399999999999</v>
      </c>
      <c r="F362">
        <v>359</v>
      </c>
      <c r="G362">
        <v>25.641999999999982</v>
      </c>
      <c r="H362">
        <v>-0.20935320072838029</v>
      </c>
      <c r="I362">
        <v>0.86379164179104462</v>
      </c>
      <c r="J362">
        <v>0</v>
      </c>
      <c r="K362">
        <v>0</v>
      </c>
      <c r="L362">
        <v>8.0491169285323849E-16</v>
      </c>
      <c r="M362">
        <v>0</v>
      </c>
      <c r="N362">
        <v>89.678832976190506</v>
      </c>
      <c r="O362">
        <v>-1.348656221138919</v>
      </c>
      <c r="P362" t="b">
        <v>1</v>
      </c>
      <c r="Q362">
        <v>0</v>
      </c>
      <c r="R362" t="b">
        <v>0</v>
      </c>
      <c r="S362">
        <v>-1.348656221138919</v>
      </c>
      <c r="T362">
        <v>183.60853233582921</v>
      </c>
      <c r="U362">
        <v>677.88270138388157</v>
      </c>
      <c r="V362">
        <v>-70.142264543555612</v>
      </c>
      <c r="W362">
        <v>3</v>
      </c>
      <c r="X362">
        <v>1100.20362434604</v>
      </c>
      <c r="Y362" t="b">
        <v>0</v>
      </c>
      <c r="Z362">
        <v>1100.20362434604</v>
      </c>
      <c r="AA362" t="b">
        <v>0</v>
      </c>
      <c r="AB362">
        <v>-18.998446517756129</v>
      </c>
      <c r="AC362">
        <v>-1.348656221138919</v>
      </c>
      <c r="AD362" t="b">
        <v>0</v>
      </c>
      <c r="AE362">
        <v>0</v>
      </c>
      <c r="AF362">
        <v>0</v>
      </c>
      <c r="AG362">
        <v>0.83353989685265828</v>
      </c>
      <c r="AH362">
        <v>28.603444240889271</v>
      </c>
      <c r="AI362">
        <v>-9.7572169752132982</v>
      </c>
      <c r="AJ362">
        <v>-1.1241587674578311</v>
      </c>
      <c r="AK362">
        <v>9.2412295425428272</v>
      </c>
      <c r="AL362">
        <v>-1.1241587674578311</v>
      </c>
      <c r="AM362">
        <v>1</v>
      </c>
      <c r="AN362">
        <v>0</v>
      </c>
      <c r="AO362">
        <v>-0.24979454156298081</v>
      </c>
      <c r="AP362">
        <v>0</v>
      </c>
      <c r="AQ362">
        <v>0.55289641806353529</v>
      </c>
      <c r="AR362">
        <v>1</v>
      </c>
      <c r="AS362">
        <v>3</v>
      </c>
      <c r="AT362">
        <v>0</v>
      </c>
      <c r="AU362">
        <v>0</v>
      </c>
      <c r="AV362">
        <v>0.69840291592453663</v>
      </c>
      <c r="AW362">
        <v>0.22225615230440329</v>
      </c>
    </row>
    <row r="363" spans="1:49">
      <c r="A363">
        <v>-40.598699999999923</v>
      </c>
      <c r="B363">
        <v>21.5717999999999</v>
      </c>
      <c r="C363">
        <v>0</v>
      </c>
      <c r="D363">
        <v>54</v>
      </c>
      <c r="E363">
        <v>1083.899999999991</v>
      </c>
      <c r="F363">
        <v>360</v>
      </c>
      <c r="G363">
        <v>24.543999999999951</v>
      </c>
      <c r="H363">
        <v>-0.45554447170966078</v>
      </c>
      <c r="I363">
        <v>0.84833104477611776</v>
      </c>
      <c r="J363">
        <v>0</v>
      </c>
      <c r="K363">
        <v>0</v>
      </c>
      <c r="L363">
        <v>8.0491169285323849E-16</v>
      </c>
      <c r="M363">
        <v>0</v>
      </c>
      <c r="N363">
        <v>89.687595535714323</v>
      </c>
      <c r="O363">
        <v>-5.4181144261021519</v>
      </c>
      <c r="P363" t="b">
        <v>1</v>
      </c>
      <c r="Q363">
        <v>0</v>
      </c>
      <c r="R363" t="b">
        <v>0</v>
      </c>
      <c r="S363">
        <v>-5.4181144261021519</v>
      </c>
      <c r="T363">
        <v>175.74634652720491</v>
      </c>
      <c r="U363">
        <v>648.85551137844038</v>
      </c>
      <c r="V363">
        <v>-294.39691129562613</v>
      </c>
      <c r="W363">
        <v>3</v>
      </c>
      <c r="X363">
        <v>1053.0924949672089</v>
      </c>
      <c r="Y363" t="b">
        <v>0</v>
      </c>
      <c r="Z363">
        <v>1053.0924949672089</v>
      </c>
      <c r="AA363" t="b">
        <v>0</v>
      </c>
      <c r="AB363">
        <v>-79.739141737710213</v>
      </c>
      <c r="AC363">
        <v>-5.4181144261021519</v>
      </c>
      <c r="AD363" t="b">
        <v>0</v>
      </c>
      <c r="AE363">
        <v>0</v>
      </c>
      <c r="AF363">
        <v>0</v>
      </c>
      <c r="AG363">
        <v>0.93177205827121312</v>
      </c>
      <c r="AH363">
        <v>28.609645944791438</v>
      </c>
      <c r="AI363">
        <v>-45.778622440989693</v>
      </c>
      <c r="AJ363">
        <v>-5.0484476307581554</v>
      </c>
      <c r="AK363">
        <v>33.960519296720527</v>
      </c>
      <c r="AL363">
        <v>-5.0484476307581554</v>
      </c>
      <c r="AM363">
        <v>1</v>
      </c>
      <c r="AN363">
        <v>0.65389199345253735</v>
      </c>
      <c r="AO363">
        <v>-3.434639460354199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</row>
    <row r="364" spans="1:49">
      <c r="A364">
        <v>-33.86199999999922</v>
      </c>
      <c r="B364">
        <v>14.16799999999918</v>
      </c>
      <c r="C364">
        <v>1.3300000000003021</v>
      </c>
      <c r="D364">
        <v>54</v>
      </c>
      <c r="E364">
        <v>790.00000000000909</v>
      </c>
      <c r="F364">
        <v>361</v>
      </c>
      <c r="G364">
        <v>22.347999999999939</v>
      </c>
      <c r="H364">
        <v>-0.71346891243301203</v>
      </c>
      <c r="I364">
        <v>0.70756417910446134</v>
      </c>
      <c r="J364">
        <v>0</v>
      </c>
      <c r="K364">
        <v>0</v>
      </c>
      <c r="L364">
        <v>8.0491169285323849E-16</v>
      </c>
      <c r="M364">
        <v>0</v>
      </c>
      <c r="N364">
        <v>89.694686765873058</v>
      </c>
      <c r="O364">
        <v>-8.8960825793110505</v>
      </c>
      <c r="P364" t="b">
        <v>1</v>
      </c>
      <c r="Q364">
        <v>0</v>
      </c>
      <c r="R364" t="b">
        <v>0</v>
      </c>
      <c r="S364">
        <v>-8.8960825793110505</v>
      </c>
      <c r="T364">
        <v>160.0219749099565</v>
      </c>
      <c r="U364">
        <v>590.80113136755926</v>
      </c>
      <c r="V364">
        <v>-530.87290696708862</v>
      </c>
      <c r="W364">
        <v>3</v>
      </c>
      <c r="X364">
        <v>958.87023620954869</v>
      </c>
      <c r="Y364" t="b">
        <v>0</v>
      </c>
      <c r="Z364">
        <v>958.87023620954869</v>
      </c>
      <c r="AA364" t="b">
        <v>0</v>
      </c>
      <c r="AB364">
        <v>-143.79006147537609</v>
      </c>
      <c r="AC364">
        <v>-8.8960825793110505</v>
      </c>
      <c r="AD364" t="b">
        <v>0</v>
      </c>
      <c r="AE364">
        <v>0</v>
      </c>
      <c r="AF364">
        <v>0</v>
      </c>
      <c r="AG364">
        <v>0.94559805390286988</v>
      </c>
      <c r="AH364">
        <v>28.619857927019289</v>
      </c>
      <c r="AI364">
        <v>-83.775478928952367</v>
      </c>
      <c r="AJ364">
        <v>-8.412118374355753</v>
      </c>
      <c r="AK364">
        <v>60.014582546423753</v>
      </c>
      <c r="AL364">
        <v>-8.412118374355753</v>
      </c>
      <c r="AM364">
        <v>1</v>
      </c>
      <c r="AN364">
        <v>5.2679018083743028</v>
      </c>
      <c r="AO364">
        <v>-2.4311362293589118</v>
      </c>
      <c r="AP364">
        <v>0</v>
      </c>
      <c r="AQ364">
        <v>0</v>
      </c>
      <c r="AR364">
        <v>1</v>
      </c>
      <c r="AS364">
        <v>3</v>
      </c>
      <c r="AT364">
        <v>0</v>
      </c>
      <c r="AU364">
        <v>0</v>
      </c>
      <c r="AV364">
        <v>8.5855969069447174E-2</v>
      </c>
      <c r="AW364">
        <v>2.7322362067289861E-2</v>
      </c>
    </row>
    <row r="365" spans="1:49">
      <c r="A365">
        <v>-3.622600000000145</v>
      </c>
      <c r="B365">
        <v>-17.649999999999839</v>
      </c>
      <c r="C365">
        <v>13.890000000000139</v>
      </c>
      <c r="D365">
        <v>54</v>
      </c>
      <c r="E365">
        <v>1168.7000000000039</v>
      </c>
      <c r="F365">
        <v>362</v>
      </c>
      <c r="G365">
        <v>19.97799999999998</v>
      </c>
      <c r="H365">
        <v>-0.49557987855826191</v>
      </c>
      <c r="I365">
        <v>7.5696119402988107E-2</v>
      </c>
      <c r="J365">
        <v>0</v>
      </c>
      <c r="K365">
        <v>0</v>
      </c>
      <c r="L365">
        <v>4.1666666666756452E-4</v>
      </c>
      <c r="M365">
        <v>0</v>
      </c>
      <c r="N365">
        <v>89.693995892857188</v>
      </c>
      <c r="O365">
        <v>-5.0541820116363718</v>
      </c>
      <c r="P365" t="b">
        <v>1</v>
      </c>
      <c r="Q365">
        <v>0</v>
      </c>
      <c r="R365" t="b">
        <v>0</v>
      </c>
      <c r="S365">
        <v>-5.0541820116363718</v>
      </c>
      <c r="T365">
        <v>143.0516831372434</v>
      </c>
      <c r="U365">
        <v>528.14681414270274</v>
      </c>
      <c r="V365">
        <v>-337.38773265589492</v>
      </c>
      <c r="W365">
        <v>2</v>
      </c>
      <c r="X365">
        <v>1308.747805445618</v>
      </c>
      <c r="Y365" t="b">
        <v>1</v>
      </c>
      <c r="Z365">
        <v>1308.747805445618</v>
      </c>
      <c r="AA365" t="b">
        <v>0</v>
      </c>
      <c r="AB365">
        <v>-91.383459549267315</v>
      </c>
      <c r="AC365">
        <v>-5.0541820116363718</v>
      </c>
      <c r="AD365" t="b">
        <v>0</v>
      </c>
      <c r="AE365">
        <v>0</v>
      </c>
      <c r="AF365">
        <v>-140.0478054456137</v>
      </c>
      <c r="AG365">
        <v>0.93660006003743912</v>
      </c>
      <c r="AH365">
        <v>28.633227355710648</v>
      </c>
      <c r="AI365">
        <v>-34.539852179286783</v>
      </c>
      <c r="AJ365">
        <v>-4.7337471755387703</v>
      </c>
      <c r="AK365">
        <v>56.843607369980518</v>
      </c>
      <c r="AL365">
        <v>-4.2271935823177698</v>
      </c>
      <c r="AM365">
        <v>1</v>
      </c>
      <c r="AN365">
        <v>0.18559046337884591</v>
      </c>
      <c r="AO365">
        <v>-3.7403979465010768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</row>
    <row r="366" spans="1:49">
      <c r="A366">
        <v>-9.6708000000000656</v>
      </c>
      <c r="B366">
        <v>-11.066299999999931</v>
      </c>
      <c r="C366">
        <v>19.2</v>
      </c>
      <c r="D366">
        <v>54</v>
      </c>
      <c r="E366">
        <v>1332.1999999999989</v>
      </c>
      <c r="F366">
        <v>363</v>
      </c>
      <c r="G366">
        <v>19.108000000000011</v>
      </c>
      <c r="H366">
        <v>-4.2115733338792261E-3</v>
      </c>
      <c r="I366">
        <v>0.20207641791044911</v>
      </c>
      <c r="J366">
        <v>0</v>
      </c>
      <c r="K366">
        <v>0</v>
      </c>
      <c r="L366">
        <v>3.7500000000006968E-3</v>
      </c>
      <c r="M366">
        <v>0</v>
      </c>
      <c r="N366">
        <v>89.688298214285766</v>
      </c>
      <c r="O366">
        <v>1.5113459496093771</v>
      </c>
      <c r="P366" t="b">
        <v>1</v>
      </c>
      <c r="Q366">
        <v>0</v>
      </c>
      <c r="R366" t="b">
        <v>0</v>
      </c>
      <c r="S366">
        <v>1.5113459496093771</v>
      </c>
      <c r="T366">
        <v>136.82208235991851</v>
      </c>
      <c r="U366">
        <v>505.14712807281899</v>
      </c>
      <c r="V366">
        <v>105.4821741286603</v>
      </c>
      <c r="W366">
        <v>2</v>
      </c>
      <c r="X366">
        <v>1251.754583364446</v>
      </c>
      <c r="Y366" t="b">
        <v>0</v>
      </c>
      <c r="Z366">
        <v>1251.754583364446</v>
      </c>
      <c r="AA366" t="b">
        <v>0</v>
      </c>
      <c r="AB366">
        <v>28.570469698987068</v>
      </c>
      <c r="AC366">
        <v>1.5113459496093771</v>
      </c>
      <c r="AD366" t="b">
        <v>0</v>
      </c>
      <c r="AE366">
        <v>0</v>
      </c>
      <c r="AF366">
        <v>0</v>
      </c>
      <c r="AG366">
        <v>0.77133160521307775</v>
      </c>
      <c r="AH366">
        <v>28.642079313453749</v>
      </c>
      <c r="AI366">
        <v>14.94771990543866</v>
      </c>
      <c r="AJ366">
        <v>1.9593984473018879</v>
      </c>
      <c r="AK366">
        <v>3.4180711165011828</v>
      </c>
      <c r="AL366">
        <v>1.9593984473018879</v>
      </c>
      <c r="AM366">
        <v>1</v>
      </c>
      <c r="AN366">
        <v>0</v>
      </c>
      <c r="AO366">
        <v>2.1730424232828458</v>
      </c>
      <c r="AP366">
        <v>0</v>
      </c>
      <c r="AQ366">
        <v>1.0322153767190481</v>
      </c>
      <c r="AR366">
        <v>1</v>
      </c>
      <c r="AS366">
        <v>3</v>
      </c>
      <c r="AT366">
        <v>0</v>
      </c>
      <c r="AU366">
        <v>0</v>
      </c>
      <c r="AV366">
        <v>1.2013278635191551</v>
      </c>
      <c r="AW366">
        <v>0.38230440124721182</v>
      </c>
    </row>
    <row r="367" spans="1:49">
      <c r="A367">
        <v>-12.476400000000041</v>
      </c>
      <c r="B367">
        <v>-8.2543999999999595</v>
      </c>
      <c r="C367">
        <v>19.2</v>
      </c>
      <c r="D367">
        <v>54</v>
      </c>
      <c r="E367">
        <v>1291.5</v>
      </c>
      <c r="F367">
        <v>364</v>
      </c>
      <c r="G367">
        <v>19.622000000000021</v>
      </c>
      <c r="H367">
        <v>0.2157595052271444</v>
      </c>
      <c r="I367">
        <v>0.2607008955223889</v>
      </c>
      <c r="J367">
        <v>0</v>
      </c>
      <c r="K367">
        <v>0</v>
      </c>
      <c r="L367">
        <v>4.1666666666756452E-4</v>
      </c>
      <c r="M367">
        <v>0</v>
      </c>
      <c r="N367">
        <v>89.68446474206354</v>
      </c>
      <c r="O367">
        <v>4.4874314311176846</v>
      </c>
      <c r="P367" t="b">
        <v>1</v>
      </c>
      <c r="Q367">
        <v>0</v>
      </c>
      <c r="R367" t="b">
        <v>0</v>
      </c>
      <c r="S367">
        <v>4.4874314311176846</v>
      </c>
      <c r="T367">
        <v>140.50255914100489</v>
      </c>
      <c r="U367">
        <v>518.73544834859024</v>
      </c>
      <c r="V367">
        <v>304.98955965559338</v>
      </c>
      <c r="W367">
        <v>2</v>
      </c>
      <c r="X367">
        <v>1285.4264410078069</v>
      </c>
      <c r="Y367" t="b">
        <v>0</v>
      </c>
      <c r="Z367">
        <v>1285.4264410078069</v>
      </c>
      <c r="AA367" t="b">
        <v>0</v>
      </c>
      <c r="AB367">
        <v>82.608223091980889</v>
      </c>
      <c r="AC367">
        <v>4.4874314311176846</v>
      </c>
      <c r="AD367" t="b">
        <v>0</v>
      </c>
      <c r="AE367">
        <v>0</v>
      </c>
      <c r="AF367">
        <v>0</v>
      </c>
      <c r="AG367">
        <v>0.88575662917046549</v>
      </c>
      <c r="AH367">
        <v>28.651626373130672</v>
      </c>
      <c r="AI367">
        <v>37.636355940807377</v>
      </c>
      <c r="AJ367">
        <v>5.0662126405085823</v>
      </c>
      <c r="AK367">
        <v>4.2997041684180104</v>
      </c>
      <c r="AL367">
        <v>5.0662126405085823</v>
      </c>
      <c r="AM367">
        <v>1</v>
      </c>
      <c r="AN367">
        <v>0</v>
      </c>
      <c r="AO367">
        <v>5.3270431738330908</v>
      </c>
      <c r="AP367">
        <v>0</v>
      </c>
      <c r="AQ367">
        <v>1.531259241429709</v>
      </c>
      <c r="AR367">
        <v>1</v>
      </c>
      <c r="AS367">
        <v>3</v>
      </c>
      <c r="AT367">
        <v>0</v>
      </c>
      <c r="AU367">
        <v>0</v>
      </c>
      <c r="AV367">
        <v>1.698668526017524</v>
      </c>
      <c r="AW367">
        <v>0.54057553601915487</v>
      </c>
    </row>
    <row r="368" spans="1:49">
      <c r="A368">
        <v>-13.54939999999988</v>
      </c>
      <c r="B368">
        <v>-7.3116000000001486</v>
      </c>
      <c r="C368">
        <v>19.159999999999989</v>
      </c>
      <c r="D368">
        <v>54</v>
      </c>
      <c r="E368">
        <v>1319.200000000001</v>
      </c>
      <c r="F368">
        <v>365</v>
      </c>
      <c r="G368">
        <v>20.47200000000003</v>
      </c>
      <c r="H368">
        <v>0.27784021909198531</v>
      </c>
      <c r="I368">
        <v>0.28312179104477359</v>
      </c>
      <c r="J368">
        <v>0</v>
      </c>
      <c r="K368">
        <v>0</v>
      </c>
      <c r="L368">
        <v>4.1666666666674568E-3</v>
      </c>
      <c r="M368">
        <v>0</v>
      </c>
      <c r="N368">
        <v>89.681376250000042</v>
      </c>
      <c r="O368">
        <v>5.5614107804503723</v>
      </c>
      <c r="P368" t="b">
        <v>1</v>
      </c>
      <c r="Q368">
        <v>0</v>
      </c>
      <c r="R368" t="b">
        <v>0</v>
      </c>
      <c r="S368">
        <v>5.5614107804503723</v>
      </c>
      <c r="T368">
        <v>146.58895070505829</v>
      </c>
      <c r="U368">
        <v>541.20640600307524</v>
      </c>
      <c r="V368">
        <v>362.28897690418751</v>
      </c>
      <c r="W368">
        <v>2</v>
      </c>
      <c r="X368">
        <v>1341.10947407562</v>
      </c>
      <c r="Y368" t="b">
        <v>0</v>
      </c>
      <c r="Z368">
        <v>1341.10947407562</v>
      </c>
      <c r="AA368" t="b">
        <v>0</v>
      </c>
      <c r="AB368">
        <v>98.128108587266368</v>
      </c>
      <c r="AC368">
        <v>5.5614107804503723</v>
      </c>
      <c r="AD368" t="b">
        <v>0</v>
      </c>
      <c r="AE368">
        <v>0</v>
      </c>
      <c r="AF368">
        <v>0</v>
      </c>
      <c r="AG368">
        <v>0.89619206567614107</v>
      </c>
      <c r="AH368">
        <v>28.66578849874103</v>
      </c>
      <c r="AI368">
        <v>44.186645358938733</v>
      </c>
      <c r="AJ368">
        <v>6.2056014480049093</v>
      </c>
      <c r="AK368">
        <v>4.586924379412352</v>
      </c>
      <c r="AL368">
        <v>6.2056014480049093</v>
      </c>
      <c r="AM368">
        <v>1</v>
      </c>
      <c r="AN368">
        <v>0</v>
      </c>
      <c r="AO368">
        <v>6.4935958484370584</v>
      </c>
      <c r="AP368">
        <v>0</v>
      </c>
      <c r="AQ368">
        <v>1.737931222334457</v>
      </c>
      <c r="AR368">
        <v>1</v>
      </c>
      <c r="AS368">
        <v>3</v>
      </c>
      <c r="AT368">
        <v>0</v>
      </c>
      <c r="AU368">
        <v>0</v>
      </c>
      <c r="AV368">
        <v>1.9099295565051291</v>
      </c>
      <c r="AW368">
        <v>0.60780615991464804</v>
      </c>
    </row>
    <row r="369" spans="1:49">
      <c r="A369">
        <v>-7.8074999999998038</v>
      </c>
      <c r="B369">
        <v>-14.0788000000002</v>
      </c>
      <c r="C369">
        <v>18.8</v>
      </c>
      <c r="D369">
        <v>54</v>
      </c>
      <c r="E369">
        <v>1371.200000000001</v>
      </c>
      <c r="F369">
        <v>366</v>
      </c>
      <c r="G369">
        <v>21.590000000000021</v>
      </c>
      <c r="H369">
        <v>0.31287961840491357</v>
      </c>
      <c r="I369">
        <v>0.163141791044772</v>
      </c>
      <c r="J369">
        <v>0</v>
      </c>
      <c r="K369">
        <v>0</v>
      </c>
      <c r="L369">
        <v>4.1666666666642649E-4</v>
      </c>
      <c r="M369">
        <v>0</v>
      </c>
      <c r="N369">
        <v>89.677132123015909</v>
      </c>
      <c r="O369">
        <v>6.403902780944736</v>
      </c>
      <c r="P369" t="b">
        <v>1</v>
      </c>
      <c r="Q369">
        <v>0</v>
      </c>
      <c r="R369" t="b">
        <v>0</v>
      </c>
      <c r="S369">
        <v>6.403902780944736</v>
      </c>
      <c r="T369">
        <v>154.5943457269542</v>
      </c>
      <c r="U369">
        <v>570.76232442391506</v>
      </c>
      <c r="V369">
        <v>395.56923425935571</v>
      </c>
      <c r="W369">
        <v>2</v>
      </c>
      <c r="X369">
        <v>1414.349039922462</v>
      </c>
      <c r="Y369" t="b">
        <v>0</v>
      </c>
      <c r="Z369">
        <v>1414.349039922462</v>
      </c>
      <c r="AA369" t="b">
        <v>0</v>
      </c>
      <c r="AB369">
        <v>107.14226280047551</v>
      </c>
      <c r="AC369">
        <v>6.403902780944736</v>
      </c>
      <c r="AD369" t="b">
        <v>0</v>
      </c>
      <c r="AE369">
        <v>0</v>
      </c>
      <c r="AF369">
        <v>0</v>
      </c>
      <c r="AG369">
        <v>0.90037736125398049</v>
      </c>
      <c r="AH369">
        <v>28.68173682572171</v>
      </c>
      <c r="AI369">
        <v>48.021414186642787</v>
      </c>
      <c r="AJ369">
        <v>7.1124653467806471</v>
      </c>
      <c r="AK369">
        <v>4.7840199975888922</v>
      </c>
      <c r="AL369">
        <v>7.1124653467806471</v>
      </c>
      <c r="AM369">
        <v>1</v>
      </c>
      <c r="AN369">
        <v>0</v>
      </c>
      <c r="AO369">
        <v>7.2839679015822894</v>
      </c>
      <c r="AP369">
        <v>0</v>
      </c>
      <c r="AQ369">
        <v>1.89297821276791</v>
      </c>
      <c r="AR369">
        <v>1</v>
      </c>
      <c r="AS369">
        <v>3</v>
      </c>
      <c r="AT369">
        <v>0</v>
      </c>
      <c r="AU369">
        <v>0</v>
      </c>
      <c r="AV369">
        <v>2.0722286935458989</v>
      </c>
      <c r="AW369">
        <v>0.65945540263474034</v>
      </c>
    </row>
    <row r="370" spans="1:49">
      <c r="A370">
        <v>0</v>
      </c>
      <c r="B370">
        <v>-21.890899999999998</v>
      </c>
      <c r="C370">
        <v>18.759999999999991</v>
      </c>
      <c r="D370">
        <v>54</v>
      </c>
      <c r="E370">
        <v>1423.600000000001</v>
      </c>
      <c r="F370">
        <v>367</v>
      </c>
      <c r="G370">
        <v>22.710000000000029</v>
      </c>
      <c r="H370">
        <v>0.33564130728835989</v>
      </c>
      <c r="I370">
        <v>0</v>
      </c>
      <c r="J370">
        <v>0</v>
      </c>
      <c r="K370">
        <v>0</v>
      </c>
      <c r="L370">
        <v>-2.9583333333331598E-2</v>
      </c>
      <c r="M370">
        <v>0</v>
      </c>
      <c r="N370">
        <v>89.669995277777815</v>
      </c>
      <c r="O370">
        <v>7.1147684949832586</v>
      </c>
      <c r="P370" t="b">
        <v>1</v>
      </c>
      <c r="Q370">
        <v>0</v>
      </c>
      <c r="R370" t="b">
        <v>0</v>
      </c>
      <c r="S370">
        <v>7.1147684949832586</v>
      </c>
      <c r="T370">
        <v>162.61406167017751</v>
      </c>
      <c r="U370">
        <v>600.3711156862953</v>
      </c>
      <c r="V370">
        <v>417.80540869624087</v>
      </c>
      <c r="W370">
        <v>2</v>
      </c>
      <c r="X370">
        <v>1487.7196246706401</v>
      </c>
      <c r="Y370" t="b">
        <v>0</v>
      </c>
      <c r="Z370">
        <v>1487.7196246706401</v>
      </c>
      <c r="AA370" t="b">
        <v>0</v>
      </c>
      <c r="AB370">
        <v>113.1650619437272</v>
      </c>
      <c r="AC370">
        <v>7.1147684949832586</v>
      </c>
      <c r="AD370" t="b">
        <v>0</v>
      </c>
      <c r="AE370">
        <v>0</v>
      </c>
      <c r="AF370">
        <v>0</v>
      </c>
      <c r="AG370">
        <v>0.90249868066879391</v>
      </c>
      <c r="AH370">
        <v>28.69936074028471</v>
      </c>
      <c r="AI370">
        <v>50.601627787473603</v>
      </c>
      <c r="AJ370">
        <v>7.8834115189075744</v>
      </c>
      <c r="AK370">
        <v>4.9337254695852977</v>
      </c>
      <c r="AL370">
        <v>7.8834115189075744</v>
      </c>
      <c r="AM370">
        <v>0</v>
      </c>
      <c r="AN370">
        <v>0</v>
      </c>
      <c r="AO370">
        <v>7.8924585192193328</v>
      </c>
      <c r="AP370">
        <v>0</v>
      </c>
      <c r="AQ370">
        <v>2.0181607792764811</v>
      </c>
      <c r="AR370">
        <v>1</v>
      </c>
      <c r="AS370">
        <v>3</v>
      </c>
      <c r="AT370">
        <v>0</v>
      </c>
      <c r="AU370">
        <v>0</v>
      </c>
      <c r="AV370">
        <v>2.204610732268435</v>
      </c>
      <c r="AW370">
        <v>0.7015839818399604</v>
      </c>
    </row>
    <row r="371" spans="1:49">
      <c r="A371">
        <v>0</v>
      </c>
      <c r="B371">
        <v>-21.991</v>
      </c>
      <c r="C371">
        <v>17.61999999999982</v>
      </c>
      <c r="D371">
        <v>54</v>
      </c>
      <c r="E371">
        <v>1479.8000000000011</v>
      </c>
      <c r="F371">
        <v>368</v>
      </c>
      <c r="G371">
        <v>23.98400000000002</v>
      </c>
      <c r="H371">
        <v>0.33955515244164541</v>
      </c>
      <c r="I371">
        <v>0</v>
      </c>
      <c r="J371">
        <v>0</v>
      </c>
      <c r="K371">
        <v>0</v>
      </c>
      <c r="L371">
        <v>4.1666666666642649E-4</v>
      </c>
      <c r="M371">
        <v>0</v>
      </c>
      <c r="N371">
        <v>89.661288551587333</v>
      </c>
      <c r="O371">
        <v>7.6126493111523086</v>
      </c>
      <c r="P371" t="b">
        <v>1</v>
      </c>
      <c r="Q371">
        <v>0</v>
      </c>
      <c r="R371" t="b">
        <v>0</v>
      </c>
      <c r="S371">
        <v>7.6126493111523086</v>
      </c>
      <c r="T371">
        <v>171.73648855559381</v>
      </c>
      <c r="U371">
        <v>634.05111574725231</v>
      </c>
      <c r="V371">
        <v>423.29645077241389</v>
      </c>
      <c r="W371">
        <v>2</v>
      </c>
      <c r="X371">
        <v>1571.178664821691</v>
      </c>
      <c r="Y371" t="b">
        <v>0</v>
      </c>
      <c r="Z371">
        <v>1571.178664821691</v>
      </c>
      <c r="AA371" t="b">
        <v>0</v>
      </c>
      <c r="AB371">
        <v>114.6523431127882</v>
      </c>
      <c r="AC371">
        <v>7.6126493111523086</v>
      </c>
      <c r="AD371" t="b">
        <v>0</v>
      </c>
      <c r="AE371">
        <v>0</v>
      </c>
      <c r="AF371">
        <v>0</v>
      </c>
      <c r="AG371">
        <v>0.90213893237130993</v>
      </c>
      <c r="AH371">
        <v>28.718524065650811</v>
      </c>
      <c r="AI371">
        <v>51.287107599543617</v>
      </c>
      <c r="AJ371">
        <v>8.4384444989444596</v>
      </c>
      <c r="AK371">
        <v>5.0190111052788353</v>
      </c>
      <c r="AL371">
        <v>8.4384444989444596</v>
      </c>
      <c r="AM371">
        <v>0</v>
      </c>
      <c r="AN371">
        <v>0</v>
      </c>
      <c r="AO371">
        <v>8.4486776391203584</v>
      </c>
      <c r="AP371">
        <v>0</v>
      </c>
      <c r="AQ371">
        <v>2.136911044277638</v>
      </c>
      <c r="AR371">
        <v>1</v>
      </c>
      <c r="AS371">
        <v>3</v>
      </c>
      <c r="AT371">
        <v>0</v>
      </c>
      <c r="AU371">
        <v>0</v>
      </c>
      <c r="AV371">
        <v>2.3310971750186908</v>
      </c>
      <c r="AW371">
        <v>0.74183637690209758</v>
      </c>
    </row>
    <row r="372" spans="1:49">
      <c r="A372">
        <v>-2.8096000000006391</v>
      </c>
      <c r="B372">
        <v>-19.437599999999421</v>
      </c>
      <c r="C372">
        <v>9.5399999999997593</v>
      </c>
      <c r="D372">
        <v>54</v>
      </c>
      <c r="E372">
        <v>1539.100000000002</v>
      </c>
      <c r="F372">
        <v>369</v>
      </c>
      <c r="G372">
        <v>24.93</v>
      </c>
      <c r="H372">
        <v>0.1561380829450334</v>
      </c>
      <c r="I372">
        <v>5.8708059701505888E-2</v>
      </c>
      <c r="J372">
        <v>0</v>
      </c>
      <c r="K372">
        <v>0</v>
      </c>
      <c r="L372">
        <v>-3.3333333333332632E-2</v>
      </c>
      <c r="M372">
        <v>0</v>
      </c>
      <c r="N372">
        <v>89.653068591269871</v>
      </c>
      <c r="O372">
        <v>4.8420970881518786</v>
      </c>
      <c r="P372" t="b">
        <v>1</v>
      </c>
      <c r="Q372">
        <v>0</v>
      </c>
      <c r="R372" t="b">
        <v>0</v>
      </c>
      <c r="S372">
        <v>4.8420970881518786</v>
      </c>
      <c r="T372">
        <v>178.5102843433518</v>
      </c>
      <c r="U372">
        <v>659.05996979565475</v>
      </c>
      <c r="V372">
        <v>259.02497080604041</v>
      </c>
      <c r="W372">
        <v>2</v>
      </c>
      <c r="X372">
        <v>1633.150605153633</v>
      </c>
      <c r="Y372" t="b">
        <v>0</v>
      </c>
      <c r="Z372">
        <v>1633.150605153633</v>
      </c>
      <c r="AA372" t="b">
        <v>0</v>
      </c>
      <c r="AB372">
        <v>70.158442796869011</v>
      </c>
      <c r="AC372">
        <v>4.8420970881518786</v>
      </c>
      <c r="AD372" t="b">
        <v>0</v>
      </c>
      <c r="AE372">
        <v>0</v>
      </c>
      <c r="AF372">
        <v>0</v>
      </c>
      <c r="AG372">
        <v>0.86656249191271661</v>
      </c>
      <c r="AH372">
        <v>28.739104066149341</v>
      </c>
      <c r="AI372">
        <v>32.672228054803753</v>
      </c>
      <c r="AJ372">
        <v>5.5877067532246638</v>
      </c>
      <c r="AK372">
        <v>4.3597006952924504</v>
      </c>
      <c r="AL372">
        <v>5.5877067532246638</v>
      </c>
      <c r="AM372">
        <v>1</v>
      </c>
      <c r="AN372">
        <v>0</v>
      </c>
      <c r="AO372">
        <v>5.6587676922551182</v>
      </c>
      <c r="AP372">
        <v>0</v>
      </c>
      <c r="AQ372">
        <v>1.7092422614774281</v>
      </c>
      <c r="AR372">
        <v>1</v>
      </c>
      <c r="AS372">
        <v>3</v>
      </c>
      <c r="AT372">
        <v>0</v>
      </c>
      <c r="AU372">
        <v>0</v>
      </c>
      <c r="AV372">
        <v>1.9092423967493251</v>
      </c>
      <c r="AW372">
        <v>0.60758748172780042</v>
      </c>
    </row>
    <row r="373" spans="1:49">
      <c r="A373">
        <v>-30.705300000000591</v>
      </c>
      <c r="B373">
        <v>6.4974000000006349</v>
      </c>
      <c r="C373">
        <v>0</v>
      </c>
      <c r="D373">
        <v>54</v>
      </c>
      <c r="E373">
        <v>1606.700000000001</v>
      </c>
      <c r="F373">
        <v>370</v>
      </c>
      <c r="G373">
        <v>24.889999999999969</v>
      </c>
      <c r="H373">
        <v>-0.20910748422182121</v>
      </c>
      <c r="I373">
        <v>0.64160328358210195</v>
      </c>
      <c r="J373">
        <v>0</v>
      </c>
      <c r="K373">
        <v>0</v>
      </c>
      <c r="L373">
        <v>-1.4583333333328371E-2</v>
      </c>
      <c r="M373">
        <v>0</v>
      </c>
      <c r="N373">
        <v>89.650501091269874</v>
      </c>
      <c r="O373">
        <v>-1.327538485847952</v>
      </c>
      <c r="P373" t="b">
        <v>1</v>
      </c>
      <c r="Q373">
        <v>0</v>
      </c>
      <c r="R373" t="b">
        <v>0</v>
      </c>
      <c r="S373">
        <v>-1.327538485847952</v>
      </c>
      <c r="T373">
        <v>178.22386591680791</v>
      </c>
      <c r="U373">
        <v>658.00251296485476</v>
      </c>
      <c r="V373">
        <v>-71.129972772352232</v>
      </c>
      <c r="W373">
        <v>2</v>
      </c>
      <c r="X373">
        <v>1630.5302271269099</v>
      </c>
      <c r="Y373" t="b">
        <v>0</v>
      </c>
      <c r="Z373">
        <v>1630.5302271269099</v>
      </c>
      <c r="AA373" t="b">
        <v>0</v>
      </c>
      <c r="AB373">
        <v>-19.265973123605701</v>
      </c>
      <c r="AC373">
        <v>-1.327538485847952</v>
      </c>
      <c r="AD373" t="b">
        <v>0</v>
      </c>
      <c r="AE373">
        <v>0</v>
      </c>
      <c r="AF373">
        <v>0</v>
      </c>
      <c r="AG373">
        <v>0.83619435275026588</v>
      </c>
      <c r="AH373">
        <v>28.756952948375471</v>
      </c>
      <c r="AI373">
        <v>-6.5012501719925284</v>
      </c>
      <c r="AJ373">
        <v>-1.110080184924696</v>
      </c>
      <c r="AK373">
        <v>12.764722951613169</v>
      </c>
      <c r="AL373">
        <v>-1.110080184924696</v>
      </c>
      <c r="AM373">
        <v>1</v>
      </c>
      <c r="AN373">
        <v>0</v>
      </c>
      <c r="AO373">
        <v>-0.46125937424115121</v>
      </c>
      <c r="AP373">
        <v>0</v>
      </c>
      <c r="AQ373">
        <v>0.76525418543794943</v>
      </c>
      <c r="AR373">
        <v>1</v>
      </c>
      <c r="AS373">
        <v>3</v>
      </c>
      <c r="AT373">
        <v>0</v>
      </c>
      <c r="AU373">
        <v>0</v>
      </c>
      <c r="AV373">
        <v>0.96893017162700279</v>
      </c>
      <c r="AW373">
        <v>0.30834735492532178</v>
      </c>
    </row>
    <row r="374" spans="1:49">
      <c r="A374">
        <v>-53.567399999999857</v>
      </c>
      <c r="B374">
        <v>30.968899999999849</v>
      </c>
      <c r="C374">
        <v>0</v>
      </c>
      <c r="D374">
        <v>54</v>
      </c>
      <c r="E374">
        <v>1636.099999999999</v>
      </c>
      <c r="F374">
        <v>371</v>
      </c>
      <c r="G374">
        <v>23.53999999999996</v>
      </c>
      <c r="H374">
        <v>-0.4780414793911163</v>
      </c>
      <c r="I374">
        <v>1.119318805970146</v>
      </c>
      <c r="J374">
        <v>0</v>
      </c>
      <c r="K374">
        <v>0</v>
      </c>
      <c r="L374">
        <v>0.1354166666666631</v>
      </c>
      <c r="M374">
        <v>0</v>
      </c>
      <c r="N374">
        <v>89.657934880952411</v>
      </c>
      <c r="O374">
        <v>-5.583022121393916</v>
      </c>
      <c r="P374" t="b">
        <v>1</v>
      </c>
      <c r="Q374">
        <v>0</v>
      </c>
      <c r="R374" t="b">
        <v>0</v>
      </c>
      <c r="S374">
        <v>-5.583022121393916</v>
      </c>
      <c r="T374">
        <v>168.55724402095839</v>
      </c>
      <c r="U374">
        <v>622.3133449253786</v>
      </c>
      <c r="V374">
        <v>-316.2957153834659</v>
      </c>
      <c r="W374">
        <v>2</v>
      </c>
      <c r="X374">
        <v>1542.0924687250881</v>
      </c>
      <c r="Y374" t="b">
        <v>0</v>
      </c>
      <c r="Z374">
        <v>1542.0924687250881</v>
      </c>
      <c r="AA374" t="b">
        <v>0</v>
      </c>
      <c r="AB374">
        <v>-85.67056212986617</v>
      </c>
      <c r="AC374">
        <v>-5.583022121393916</v>
      </c>
      <c r="AD374" t="b">
        <v>0</v>
      </c>
      <c r="AE374">
        <v>0</v>
      </c>
      <c r="AF374">
        <v>0</v>
      </c>
      <c r="AG374">
        <v>0.9341561435822</v>
      </c>
      <c r="AH374">
        <v>28.762960196882219</v>
      </c>
      <c r="AI374">
        <v>-32.296078263823667</v>
      </c>
      <c r="AJ374">
        <v>-5.2154144144554531</v>
      </c>
      <c r="AK374">
        <v>53.374483866042517</v>
      </c>
      <c r="AL374">
        <v>-5.2154144144554531</v>
      </c>
      <c r="AM374">
        <v>1</v>
      </c>
      <c r="AN374">
        <v>0</v>
      </c>
      <c r="AO374">
        <v>-4.095860687911939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</row>
    <row r="375" spans="1:49">
      <c r="A375">
        <v>-47.777799999999957</v>
      </c>
      <c r="B375">
        <v>24.82939999999995</v>
      </c>
      <c r="C375">
        <v>4.0000000000009098E-2</v>
      </c>
      <c r="D375">
        <v>54</v>
      </c>
      <c r="E375">
        <v>1589.1999999999971</v>
      </c>
      <c r="F375">
        <v>372</v>
      </c>
      <c r="G375">
        <v>21.73199999999996</v>
      </c>
      <c r="H375">
        <v>-0.51039326488038306</v>
      </c>
      <c r="I375">
        <v>0.99834208955223791</v>
      </c>
      <c r="J375">
        <v>0</v>
      </c>
      <c r="K375">
        <v>0</v>
      </c>
      <c r="L375">
        <v>-1.4583333333328371E-2</v>
      </c>
      <c r="M375">
        <v>0</v>
      </c>
      <c r="N375">
        <v>89.669005972222251</v>
      </c>
      <c r="O375">
        <v>-5.6750308919550898</v>
      </c>
      <c r="P375" t="b">
        <v>1</v>
      </c>
      <c r="Q375">
        <v>0</v>
      </c>
      <c r="R375" t="b">
        <v>0</v>
      </c>
      <c r="S375">
        <v>-5.6750308919550898</v>
      </c>
      <c r="T375">
        <v>155.6111311411839</v>
      </c>
      <c r="U375">
        <v>574.51629617325091</v>
      </c>
      <c r="V375">
        <v>-348.25627653887727</v>
      </c>
      <c r="W375">
        <v>2</v>
      </c>
      <c r="X375">
        <v>1423.651381917316</v>
      </c>
      <c r="Y375" t="b">
        <v>0</v>
      </c>
      <c r="Z375">
        <v>1423.651381917316</v>
      </c>
      <c r="AA375" t="b">
        <v>0</v>
      </c>
      <c r="AB375">
        <v>-94.327268835015502</v>
      </c>
      <c r="AC375">
        <v>-5.6750308919550898</v>
      </c>
      <c r="AD375" t="b">
        <v>0</v>
      </c>
      <c r="AE375">
        <v>0</v>
      </c>
      <c r="AF375">
        <v>0</v>
      </c>
      <c r="AG375">
        <v>0.93709626471977059</v>
      </c>
      <c r="AH375">
        <v>28.77311529714374</v>
      </c>
      <c r="AI375">
        <v>-35.671400842013988</v>
      </c>
      <c r="AJ375">
        <v>-5.3180502510204226</v>
      </c>
      <c r="AK375">
        <v>58.655867993001507</v>
      </c>
      <c r="AL375">
        <v>-5.3180502510204226</v>
      </c>
      <c r="AM375">
        <v>1</v>
      </c>
      <c r="AN375">
        <v>0</v>
      </c>
      <c r="AO375">
        <v>-4.2983916489063789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</row>
    <row r="376" spans="1:49">
      <c r="A376">
        <v>-45.903599999999983</v>
      </c>
      <c r="B376">
        <v>22.88489999999997</v>
      </c>
      <c r="C376">
        <v>1.0700000000001519</v>
      </c>
      <c r="D376">
        <v>54</v>
      </c>
      <c r="E376">
        <v>1469.3999999999969</v>
      </c>
      <c r="F376">
        <v>373</v>
      </c>
      <c r="G376">
        <v>19.779999999999941</v>
      </c>
      <c r="H376">
        <v>-0.61371879442070076</v>
      </c>
      <c r="I376">
        <v>0.95917970149253695</v>
      </c>
      <c r="J376">
        <v>0</v>
      </c>
      <c r="K376">
        <v>0</v>
      </c>
      <c r="L376">
        <v>0.1541666666666674</v>
      </c>
      <c r="M376">
        <v>0</v>
      </c>
      <c r="N376">
        <v>89.678473095238118</v>
      </c>
      <c r="O376">
        <v>-6.5917679176533168</v>
      </c>
      <c r="P376" t="b">
        <v>1</v>
      </c>
      <c r="Q376">
        <v>0</v>
      </c>
      <c r="R376" t="b">
        <v>0</v>
      </c>
      <c r="S376">
        <v>-6.5917679176533168</v>
      </c>
      <c r="T376">
        <v>141.63391192585189</v>
      </c>
      <c r="U376">
        <v>522.91240283024524</v>
      </c>
      <c r="V376">
        <v>-444.43273515949733</v>
      </c>
      <c r="W376">
        <v>2</v>
      </c>
      <c r="X376">
        <v>1295.7769342133481</v>
      </c>
      <c r="Y376" t="b">
        <v>0</v>
      </c>
      <c r="Z376">
        <v>1295.7769342133481</v>
      </c>
      <c r="AA376" t="b">
        <v>0</v>
      </c>
      <c r="AB376">
        <v>-120.3772305415757</v>
      </c>
      <c r="AC376">
        <v>-6.5917679176533168</v>
      </c>
      <c r="AD376" t="b">
        <v>0</v>
      </c>
      <c r="AE376">
        <v>0</v>
      </c>
      <c r="AF376">
        <v>0</v>
      </c>
      <c r="AG376">
        <v>0.94283826502186319</v>
      </c>
      <c r="AH376">
        <v>28.782976826517832</v>
      </c>
      <c r="AI376">
        <v>-45.801557381741731</v>
      </c>
      <c r="AJ376">
        <v>-6.2149710269070324</v>
      </c>
      <c r="AK376">
        <v>74.575673159833926</v>
      </c>
      <c r="AL376">
        <v>-6.2149710269070324</v>
      </c>
      <c r="AM376">
        <v>1</v>
      </c>
      <c r="AN376">
        <v>0.30752522841270918</v>
      </c>
      <c r="AO376">
        <v>-4.8962113416095319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</row>
    <row r="377" spans="1:49">
      <c r="A377">
        <v>-44.752199999999981</v>
      </c>
      <c r="B377">
        <v>21.38049999999998</v>
      </c>
      <c r="C377">
        <v>8.3100000000002741</v>
      </c>
      <c r="D377">
        <v>54.100000000000023</v>
      </c>
      <c r="E377">
        <v>1328.699999999996</v>
      </c>
      <c r="F377">
        <v>374</v>
      </c>
      <c r="G377">
        <v>17.08599999999992</v>
      </c>
      <c r="H377">
        <v>-0.90639822410351445</v>
      </c>
      <c r="I377">
        <v>0.935120597014925</v>
      </c>
      <c r="J377">
        <v>0</v>
      </c>
      <c r="K377">
        <v>0</v>
      </c>
      <c r="L377">
        <v>0.1541666666666674</v>
      </c>
      <c r="M377">
        <v>0</v>
      </c>
      <c r="N377">
        <v>89.687255912698433</v>
      </c>
      <c r="O377">
        <v>-9.1291212761975853</v>
      </c>
      <c r="P377" t="b">
        <v>1</v>
      </c>
      <c r="Q377">
        <v>0</v>
      </c>
      <c r="R377" t="b">
        <v>0</v>
      </c>
      <c r="S377">
        <v>-9.1291212761975853</v>
      </c>
      <c r="T377">
        <v>122.34363089813451</v>
      </c>
      <c r="U377">
        <v>451.69268527591282</v>
      </c>
      <c r="V377">
        <v>-712.55598670370591</v>
      </c>
      <c r="W377">
        <v>2</v>
      </c>
      <c r="X377">
        <v>1119.2944741137121</v>
      </c>
      <c r="Y377" t="b">
        <v>0</v>
      </c>
      <c r="Z377">
        <v>1119.2944741137121</v>
      </c>
      <c r="AA377" t="b">
        <v>0</v>
      </c>
      <c r="AB377">
        <v>-192.9999963986202</v>
      </c>
      <c r="AC377">
        <v>-9.1291212761975853</v>
      </c>
      <c r="AD377" t="b">
        <v>0</v>
      </c>
      <c r="AE377">
        <v>0</v>
      </c>
      <c r="AF377">
        <v>0</v>
      </c>
      <c r="AG377">
        <v>0.95039011098630477</v>
      </c>
      <c r="AH377">
        <v>28.793385776416159</v>
      </c>
      <c r="AI377">
        <v>-74.021504438111833</v>
      </c>
      <c r="AJ377">
        <v>-8.6762265828928609</v>
      </c>
      <c r="AK377">
        <v>118.97849196050841</v>
      </c>
      <c r="AL377">
        <v>-8.6762265828928609</v>
      </c>
      <c r="AM377">
        <v>1</v>
      </c>
      <c r="AN377">
        <v>3.3082702211604831</v>
      </c>
      <c r="AO377">
        <v>-4.3405779565872464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</row>
    <row r="378" spans="1:49">
      <c r="A378">
        <v>-43.821599999999982</v>
      </c>
      <c r="B378">
        <v>20.52099999999999</v>
      </c>
      <c r="C378">
        <v>19.03999999999996</v>
      </c>
      <c r="D378">
        <v>54.899999999999977</v>
      </c>
      <c r="E378">
        <v>1122.599999999991</v>
      </c>
      <c r="F378">
        <v>375</v>
      </c>
      <c r="G378">
        <v>13.661999999999949</v>
      </c>
      <c r="H378">
        <v>-0.85902164249856439</v>
      </c>
      <c r="I378">
        <v>0.91567522388059663</v>
      </c>
      <c r="J378">
        <v>0</v>
      </c>
      <c r="K378">
        <v>0</v>
      </c>
      <c r="L378">
        <v>0.1541666666666674</v>
      </c>
      <c r="M378">
        <v>0</v>
      </c>
      <c r="N378">
        <v>89.695569702380979</v>
      </c>
      <c r="O378">
        <v>-6.9038912930567111</v>
      </c>
      <c r="P378" t="b">
        <v>1</v>
      </c>
      <c r="Q378">
        <v>0</v>
      </c>
      <c r="R378" t="b">
        <v>0</v>
      </c>
      <c r="S378">
        <v>-6.9038912930567111</v>
      </c>
      <c r="T378">
        <v>97.826213585995305</v>
      </c>
      <c r="U378">
        <v>361.17438055949469</v>
      </c>
      <c r="V378">
        <v>-673.92269551136383</v>
      </c>
      <c r="W378">
        <v>2</v>
      </c>
      <c r="X378">
        <v>894.99011502642793</v>
      </c>
      <c r="Y378" t="b">
        <v>0</v>
      </c>
      <c r="Z378">
        <v>894.99011502642793</v>
      </c>
      <c r="AA378" t="b">
        <v>0</v>
      </c>
      <c r="AB378">
        <v>-182.53594136277459</v>
      </c>
      <c r="AC378">
        <v>-6.9038912930567111</v>
      </c>
      <c r="AD378" t="b">
        <v>0</v>
      </c>
      <c r="AE378">
        <v>0</v>
      </c>
      <c r="AF378">
        <v>0</v>
      </c>
      <c r="AG378">
        <v>0.95007282636485335</v>
      </c>
      <c r="AH378">
        <v>28.805896915142611</v>
      </c>
      <c r="AI378">
        <v>-69.984841696408552</v>
      </c>
      <c r="AJ378">
        <v>-6.5591995137100918</v>
      </c>
      <c r="AK378">
        <v>112.551099666366</v>
      </c>
      <c r="AL378">
        <v>-6.5591995137100918</v>
      </c>
      <c r="AM378">
        <v>1</v>
      </c>
      <c r="AN378">
        <v>1.813452912138426</v>
      </c>
      <c r="AO378">
        <v>-3.5731785852925868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</row>
    <row r="379" spans="1:49">
      <c r="A379">
        <v>-43.061499999999988</v>
      </c>
      <c r="B379">
        <v>20.02389999999998</v>
      </c>
      <c r="C379">
        <v>17.52999999999999</v>
      </c>
      <c r="D379">
        <v>54.100000000000023</v>
      </c>
      <c r="E379">
        <v>750</v>
      </c>
      <c r="F379">
        <v>376</v>
      </c>
      <c r="G379">
        <v>11.42399999999998</v>
      </c>
      <c r="H379">
        <v>-0.37584853923551331</v>
      </c>
      <c r="I379">
        <v>0.89979253731343256</v>
      </c>
      <c r="J379">
        <v>0</v>
      </c>
      <c r="K379">
        <v>0</v>
      </c>
      <c r="L379">
        <v>0.1541666666666674</v>
      </c>
      <c r="M379">
        <v>0</v>
      </c>
      <c r="N379">
        <v>89.703614325396856</v>
      </c>
      <c r="O379">
        <v>-2.0536661150472901</v>
      </c>
      <c r="P379" t="b">
        <v>1</v>
      </c>
      <c r="Q379">
        <v>0</v>
      </c>
      <c r="R379" t="b">
        <v>0</v>
      </c>
      <c r="S379">
        <v>-2.0536661150472901</v>
      </c>
      <c r="T379">
        <v>81.801102620876335</v>
      </c>
      <c r="U379">
        <v>302.00967087627538</v>
      </c>
      <c r="V379">
        <v>-239.7408615761299</v>
      </c>
      <c r="W379">
        <v>2</v>
      </c>
      <c r="X379">
        <v>748.3799644314106</v>
      </c>
      <c r="Y379" t="b">
        <v>0</v>
      </c>
      <c r="Z379">
        <v>750</v>
      </c>
      <c r="AA379" t="b">
        <v>0</v>
      </c>
      <c r="AB379">
        <v>-64.935227945864014</v>
      </c>
      <c r="AC379">
        <v>-2.0536661150472901</v>
      </c>
      <c r="AD379" t="b">
        <v>0</v>
      </c>
      <c r="AE379">
        <v>0</v>
      </c>
      <c r="AF379">
        <v>0</v>
      </c>
      <c r="AG379">
        <v>0.92876487664923657</v>
      </c>
      <c r="AH379">
        <v>28.815418966809428</v>
      </c>
      <c r="AI379">
        <v>-24.337997971481219</v>
      </c>
      <c r="AJ379">
        <v>-1.907372956020613</v>
      </c>
      <c r="AK379">
        <v>40.597229974382799</v>
      </c>
      <c r="AL379">
        <v>-1.907372956020613</v>
      </c>
      <c r="AM379">
        <v>1</v>
      </c>
      <c r="AN379">
        <v>0</v>
      </c>
      <c r="AO379">
        <v>-0.90108506608586858</v>
      </c>
      <c r="AP379">
        <v>0</v>
      </c>
      <c r="AQ379">
        <v>0.20572172310938869</v>
      </c>
      <c r="AR379">
        <v>1</v>
      </c>
      <c r="AS379">
        <v>0</v>
      </c>
      <c r="AT379">
        <v>0</v>
      </c>
      <c r="AU379">
        <v>0</v>
      </c>
      <c r="AV379">
        <v>0.24627297532431039</v>
      </c>
      <c r="AW379">
        <v>7.8372645165262683E-2</v>
      </c>
    </row>
    <row r="380" spans="1:49">
      <c r="A380">
        <v>-42.387299999999982</v>
      </c>
      <c r="B380">
        <v>19.060699999999969</v>
      </c>
      <c r="C380">
        <v>16.859999999999989</v>
      </c>
      <c r="D380">
        <v>55</v>
      </c>
      <c r="E380">
        <v>750</v>
      </c>
      <c r="F380">
        <v>377</v>
      </c>
      <c r="G380">
        <v>10.397999999999961</v>
      </c>
      <c r="H380">
        <v>-0.35758420055937462</v>
      </c>
      <c r="I380">
        <v>0.88570477611940268</v>
      </c>
      <c r="J380">
        <v>0</v>
      </c>
      <c r="K380">
        <v>0</v>
      </c>
      <c r="L380">
        <v>0.1541666666666674</v>
      </c>
      <c r="M380">
        <v>0</v>
      </c>
      <c r="N380">
        <v>89.711369206349232</v>
      </c>
      <c r="O380">
        <v>-1.748903350444579</v>
      </c>
      <c r="P380" t="b">
        <v>1</v>
      </c>
      <c r="Q380">
        <v>0</v>
      </c>
      <c r="R380" t="b">
        <v>0</v>
      </c>
      <c r="S380">
        <v>-1.748903350444579</v>
      </c>
      <c r="T380">
        <v>74.45446998003068</v>
      </c>
      <c r="U380">
        <v>274.88590316627329</v>
      </c>
      <c r="V380">
        <v>-224.30885341435129</v>
      </c>
      <c r="W380">
        <v>2</v>
      </c>
      <c r="X380">
        <v>681.16726804602524</v>
      </c>
      <c r="Y380" t="b">
        <v>0</v>
      </c>
      <c r="Z380">
        <v>750</v>
      </c>
      <c r="AA380" t="b">
        <v>0</v>
      </c>
      <c r="AB380">
        <v>-60.755377414504693</v>
      </c>
      <c r="AC380">
        <v>-1.748903350444579</v>
      </c>
      <c r="AD380" t="b">
        <v>0</v>
      </c>
      <c r="AE380">
        <v>0</v>
      </c>
      <c r="AF380">
        <v>0</v>
      </c>
      <c r="AG380">
        <v>0.92678632860544186</v>
      </c>
      <c r="AH380">
        <v>28.819460290398268</v>
      </c>
      <c r="AI380">
        <v>-22.722862460462789</v>
      </c>
      <c r="AJ380">
        <v>-1.6208597152442881</v>
      </c>
      <c r="AK380">
        <v>38.032514954041901</v>
      </c>
      <c r="AL380">
        <v>-1.6208597152442881</v>
      </c>
      <c r="AM380">
        <v>1</v>
      </c>
      <c r="AN380">
        <v>0</v>
      </c>
      <c r="AO380">
        <v>-0.73515493912488517</v>
      </c>
      <c r="AP380">
        <v>0</v>
      </c>
      <c r="AQ380">
        <v>0.20598268162450109</v>
      </c>
      <c r="AR380">
        <v>1</v>
      </c>
      <c r="AS380">
        <v>0</v>
      </c>
      <c r="AT380">
        <v>0</v>
      </c>
      <c r="AU380">
        <v>0</v>
      </c>
      <c r="AV380">
        <v>0.24416542871342059</v>
      </c>
      <c r="AW380">
        <v>7.7701950370240996E-2</v>
      </c>
    </row>
    <row r="381" spans="1:49">
      <c r="A381">
        <v>-41.339499999999973</v>
      </c>
      <c r="B381">
        <v>17.76019999999998</v>
      </c>
      <c r="C381">
        <v>16.5</v>
      </c>
      <c r="D381">
        <v>55</v>
      </c>
      <c r="E381">
        <v>750</v>
      </c>
      <c r="F381">
        <v>378</v>
      </c>
      <c r="G381">
        <v>8.8779999999999859</v>
      </c>
      <c r="H381">
        <v>-0.31548132519365057</v>
      </c>
      <c r="I381">
        <v>0.86381044776119353</v>
      </c>
      <c r="J381">
        <v>0</v>
      </c>
      <c r="K381">
        <v>0</v>
      </c>
      <c r="L381">
        <v>0.1354166666666631</v>
      </c>
      <c r="M381">
        <v>0</v>
      </c>
      <c r="N381">
        <v>89.71867494047622</v>
      </c>
      <c r="O381">
        <v>-1.250031604801614</v>
      </c>
      <c r="P381" t="b">
        <v>1</v>
      </c>
      <c r="Q381">
        <v>0</v>
      </c>
      <c r="R381" t="b">
        <v>0</v>
      </c>
      <c r="S381">
        <v>-1.250031604801614</v>
      </c>
      <c r="T381">
        <v>63.57056977137082</v>
      </c>
      <c r="U381">
        <v>234.70254359590109</v>
      </c>
      <c r="V381">
        <v>-187.77435184940111</v>
      </c>
      <c r="W381">
        <v>0</v>
      </c>
      <c r="X381">
        <v>0</v>
      </c>
      <c r="Y381" t="b">
        <v>1</v>
      </c>
      <c r="Z381">
        <v>750</v>
      </c>
      <c r="AA381" t="b">
        <v>1</v>
      </c>
      <c r="AB381">
        <v>-50.859791941874612</v>
      </c>
      <c r="AC381">
        <v>-1.250031604801614</v>
      </c>
      <c r="AD381" t="b">
        <v>1</v>
      </c>
      <c r="AE381">
        <v>0</v>
      </c>
      <c r="AF381">
        <v>0</v>
      </c>
      <c r="AG381">
        <v>0</v>
      </c>
      <c r="AH381">
        <v>28.822997474001241</v>
      </c>
      <c r="AI381">
        <v>0</v>
      </c>
      <c r="AJ381">
        <v>0</v>
      </c>
      <c r="AK381">
        <v>50.859791941874612</v>
      </c>
      <c r="AL381">
        <v>0</v>
      </c>
      <c r="AM381">
        <v>1</v>
      </c>
      <c r="AN381">
        <v>0</v>
      </c>
      <c r="AO381">
        <v>0.86381044776119353</v>
      </c>
      <c r="AP381">
        <v>0</v>
      </c>
      <c r="AQ381">
        <v>0.20598268162450109</v>
      </c>
      <c r="AR381">
        <v>1</v>
      </c>
      <c r="AS381">
        <v>0</v>
      </c>
      <c r="AT381">
        <v>0</v>
      </c>
      <c r="AU381">
        <v>0</v>
      </c>
      <c r="AV381">
        <v>0.24416542871342059</v>
      </c>
      <c r="AW381">
        <v>7.7701950370240996E-2</v>
      </c>
    </row>
    <row r="382" spans="1:49">
      <c r="A382">
        <v>-40.09219999999997</v>
      </c>
      <c r="B382">
        <v>16.78859999999997</v>
      </c>
      <c r="C382">
        <v>16.5</v>
      </c>
      <c r="D382">
        <v>55</v>
      </c>
      <c r="E382">
        <v>750</v>
      </c>
      <c r="F382">
        <v>379</v>
      </c>
      <c r="G382">
        <v>8.2139999999999755</v>
      </c>
      <c r="H382">
        <v>-0.20049049866601179</v>
      </c>
      <c r="I382">
        <v>0.83774746268656652</v>
      </c>
      <c r="J382">
        <v>0</v>
      </c>
      <c r="K382">
        <v>0</v>
      </c>
      <c r="L382">
        <v>-1.4583333333328371E-2</v>
      </c>
      <c r="M382">
        <v>0</v>
      </c>
      <c r="N382">
        <v>89.725529861111141</v>
      </c>
      <c r="O382">
        <v>-0.52036086437183882</v>
      </c>
      <c r="P382" t="b">
        <v>1</v>
      </c>
      <c r="Q382">
        <v>0</v>
      </c>
      <c r="R382" t="b">
        <v>0</v>
      </c>
      <c r="S382">
        <v>-0.52036086437183882</v>
      </c>
      <c r="T382">
        <v>58.816023890745583</v>
      </c>
      <c r="U382">
        <v>217.14876020463271</v>
      </c>
      <c r="V382">
        <v>-84.48514361683722</v>
      </c>
      <c r="W382">
        <v>0</v>
      </c>
      <c r="X382">
        <v>0</v>
      </c>
      <c r="Y382" t="b">
        <v>0</v>
      </c>
      <c r="Z382">
        <v>750</v>
      </c>
      <c r="AA382" t="b">
        <v>1</v>
      </c>
      <c r="AB382">
        <v>-22.883300004560461</v>
      </c>
      <c r="AC382">
        <v>-0.52036086437183882</v>
      </c>
      <c r="AD382" t="b">
        <v>1</v>
      </c>
      <c r="AE382">
        <v>0</v>
      </c>
      <c r="AF382">
        <v>0</v>
      </c>
      <c r="AG382">
        <v>0</v>
      </c>
      <c r="AH382">
        <v>28.822997474001241</v>
      </c>
      <c r="AI382">
        <v>0</v>
      </c>
      <c r="AJ382">
        <v>0</v>
      </c>
      <c r="AK382">
        <v>22.883300004560461</v>
      </c>
      <c r="AL382">
        <v>0</v>
      </c>
      <c r="AM382">
        <v>1</v>
      </c>
      <c r="AN382">
        <v>0</v>
      </c>
      <c r="AO382">
        <v>0.83774746268656652</v>
      </c>
      <c r="AP382">
        <v>0</v>
      </c>
      <c r="AQ382">
        <v>0.20598268162450109</v>
      </c>
      <c r="AR382">
        <v>1</v>
      </c>
      <c r="AS382">
        <v>0</v>
      </c>
      <c r="AT382">
        <v>0</v>
      </c>
      <c r="AU382">
        <v>0</v>
      </c>
      <c r="AV382">
        <v>0.24416542871342059</v>
      </c>
      <c r="AW382">
        <v>7.7701950370240996E-2</v>
      </c>
    </row>
    <row r="383" spans="1:49">
      <c r="A383">
        <v>-38.699599999999961</v>
      </c>
      <c r="B383">
        <v>15.28789999999996</v>
      </c>
      <c r="C383">
        <v>16.45999999999999</v>
      </c>
      <c r="D383">
        <v>55</v>
      </c>
      <c r="E383">
        <v>750</v>
      </c>
      <c r="F383">
        <v>380</v>
      </c>
      <c r="G383">
        <v>7.1439999999999726</v>
      </c>
      <c r="H383">
        <v>-0.32755668014231498</v>
      </c>
      <c r="I383">
        <v>0.80864835820895442</v>
      </c>
      <c r="J383">
        <v>0</v>
      </c>
      <c r="K383">
        <v>0</v>
      </c>
      <c r="L383">
        <v>0.1354166666666631</v>
      </c>
      <c r="M383">
        <v>0</v>
      </c>
      <c r="N383">
        <v>89.731894246031771</v>
      </c>
      <c r="O383">
        <v>-1.073016067951102</v>
      </c>
      <c r="P383" t="b">
        <v>1</v>
      </c>
      <c r="Q383">
        <v>0</v>
      </c>
      <c r="R383" t="b">
        <v>0</v>
      </c>
      <c r="S383">
        <v>-1.073016067951102</v>
      </c>
      <c r="T383">
        <v>51.154330980701978</v>
      </c>
      <c r="U383">
        <v>188.86178998075169</v>
      </c>
      <c r="V383">
        <v>-200.30657184730529</v>
      </c>
      <c r="W383">
        <v>0</v>
      </c>
      <c r="X383">
        <v>0</v>
      </c>
      <c r="Y383" t="b">
        <v>0</v>
      </c>
      <c r="Z383">
        <v>750</v>
      </c>
      <c r="AA383" t="b">
        <v>1</v>
      </c>
      <c r="AB383">
        <v>-54.254217726789072</v>
      </c>
      <c r="AC383">
        <v>-1.073016067951102</v>
      </c>
      <c r="AD383" t="b">
        <v>1</v>
      </c>
      <c r="AE383">
        <v>0</v>
      </c>
      <c r="AF383">
        <v>0</v>
      </c>
      <c r="AG383">
        <v>0</v>
      </c>
      <c r="AH383">
        <v>28.822997474001241</v>
      </c>
      <c r="AI383">
        <v>0</v>
      </c>
      <c r="AJ383">
        <v>0</v>
      </c>
      <c r="AK383">
        <v>54.254217726789072</v>
      </c>
      <c r="AL383">
        <v>0</v>
      </c>
      <c r="AM383">
        <v>1</v>
      </c>
      <c r="AN383">
        <v>0</v>
      </c>
      <c r="AO383">
        <v>0.80864835820895442</v>
      </c>
      <c r="AP383">
        <v>0</v>
      </c>
      <c r="AQ383">
        <v>0.20598268162450109</v>
      </c>
      <c r="AR383">
        <v>1</v>
      </c>
      <c r="AS383">
        <v>0</v>
      </c>
      <c r="AT383">
        <v>0</v>
      </c>
      <c r="AU383">
        <v>0</v>
      </c>
      <c r="AV383">
        <v>0.24416542871342059</v>
      </c>
      <c r="AW383">
        <v>7.7701950370240996E-2</v>
      </c>
    </row>
    <row r="384" spans="1:49">
      <c r="A384">
        <v>-36.965799999999952</v>
      </c>
      <c r="B384">
        <v>13.35829999999995</v>
      </c>
      <c r="C384">
        <v>16.100000000000001</v>
      </c>
      <c r="D384">
        <v>55</v>
      </c>
      <c r="E384">
        <v>750</v>
      </c>
      <c r="F384">
        <v>381</v>
      </c>
      <c r="G384">
        <v>5.9359999999999626</v>
      </c>
      <c r="H384">
        <v>-0.38761611409807228</v>
      </c>
      <c r="I384">
        <v>0.77241970149253636</v>
      </c>
      <c r="J384">
        <v>0</v>
      </c>
      <c r="K384">
        <v>0</v>
      </c>
      <c r="L384">
        <v>-3.3333333333332632E-2</v>
      </c>
      <c r="M384">
        <v>0</v>
      </c>
      <c r="N384">
        <v>89.737578015873041</v>
      </c>
      <c r="O384">
        <v>-1.1378859784650219</v>
      </c>
      <c r="P384" t="b">
        <v>1</v>
      </c>
      <c r="Q384">
        <v>0</v>
      </c>
      <c r="R384" t="b">
        <v>0</v>
      </c>
      <c r="S384">
        <v>-1.1378859784650219</v>
      </c>
      <c r="T384">
        <v>42.504494499082611</v>
      </c>
      <c r="U384">
        <v>156.926593690613</v>
      </c>
      <c r="V384">
        <v>-255.64380465916381</v>
      </c>
      <c r="W384">
        <v>0</v>
      </c>
      <c r="X384">
        <v>0</v>
      </c>
      <c r="Y384" t="b">
        <v>0</v>
      </c>
      <c r="Z384">
        <v>750</v>
      </c>
      <c r="AA384" t="b">
        <v>1</v>
      </c>
      <c r="AB384">
        <v>-69.242633981355297</v>
      </c>
      <c r="AC384">
        <v>-1.1378859784650219</v>
      </c>
      <c r="AD384" t="b">
        <v>1</v>
      </c>
      <c r="AE384">
        <v>0</v>
      </c>
      <c r="AF384">
        <v>0</v>
      </c>
      <c r="AG384">
        <v>0</v>
      </c>
      <c r="AH384">
        <v>28.822997474001241</v>
      </c>
      <c r="AI384">
        <v>0</v>
      </c>
      <c r="AJ384">
        <v>0</v>
      </c>
      <c r="AK384">
        <v>69.242633981355297</v>
      </c>
      <c r="AL384">
        <v>0</v>
      </c>
      <c r="AM384">
        <v>1</v>
      </c>
      <c r="AN384">
        <v>0</v>
      </c>
      <c r="AO384">
        <v>0.77241970149253636</v>
      </c>
      <c r="AP384">
        <v>0</v>
      </c>
      <c r="AQ384">
        <v>0.20598268162450109</v>
      </c>
      <c r="AR384">
        <v>1</v>
      </c>
      <c r="AS384">
        <v>0</v>
      </c>
      <c r="AT384">
        <v>0</v>
      </c>
      <c r="AU384">
        <v>0</v>
      </c>
      <c r="AV384">
        <v>0.24416542871342059</v>
      </c>
      <c r="AW384">
        <v>7.7701950370240996E-2</v>
      </c>
    </row>
    <row r="385" spans="1:49">
      <c r="A385">
        <v>-35.001999999999967</v>
      </c>
      <c r="B385">
        <v>11.38139999999996</v>
      </c>
      <c r="C385">
        <v>16.140000000000011</v>
      </c>
      <c r="D385">
        <v>55</v>
      </c>
      <c r="E385">
        <v>750</v>
      </c>
      <c r="F385">
        <v>382</v>
      </c>
      <c r="G385">
        <v>4.2439999999999509</v>
      </c>
      <c r="H385">
        <v>-0.53864553013207883</v>
      </c>
      <c r="I385">
        <v>0.73138507462686497</v>
      </c>
      <c r="J385">
        <v>0</v>
      </c>
      <c r="K385">
        <v>0</v>
      </c>
      <c r="L385">
        <v>-2.958333333333249E-2</v>
      </c>
      <c r="M385">
        <v>0</v>
      </c>
      <c r="N385">
        <v>89.742486686507959</v>
      </c>
      <c r="O385">
        <v>-1.2523205122230461</v>
      </c>
      <c r="P385" t="b">
        <v>1</v>
      </c>
      <c r="Q385">
        <v>0</v>
      </c>
      <c r="R385" t="b">
        <v>0</v>
      </c>
      <c r="S385">
        <v>-1.2523205122230461</v>
      </c>
      <c r="T385">
        <v>30.388995056284649</v>
      </c>
      <c r="U385">
        <v>112.1961697478029</v>
      </c>
      <c r="V385">
        <v>-393.5233780910163</v>
      </c>
      <c r="W385">
        <v>0</v>
      </c>
      <c r="X385">
        <v>0</v>
      </c>
      <c r="Y385" t="b">
        <v>0</v>
      </c>
      <c r="Z385">
        <v>750</v>
      </c>
      <c r="AA385" t="b">
        <v>1</v>
      </c>
      <c r="AB385">
        <v>-106.5881305771983</v>
      </c>
      <c r="AC385">
        <v>-1.2523205122230461</v>
      </c>
      <c r="AD385" t="b">
        <v>1</v>
      </c>
      <c r="AE385">
        <v>0</v>
      </c>
      <c r="AF385">
        <v>0</v>
      </c>
      <c r="AG385">
        <v>0</v>
      </c>
      <c r="AH385">
        <v>28.822997474001241</v>
      </c>
      <c r="AI385">
        <v>0</v>
      </c>
      <c r="AJ385">
        <v>0</v>
      </c>
      <c r="AK385">
        <v>106.5881305771983</v>
      </c>
      <c r="AL385">
        <v>0</v>
      </c>
      <c r="AM385">
        <v>1</v>
      </c>
      <c r="AN385">
        <v>0</v>
      </c>
      <c r="AO385">
        <v>0.73138507462686497</v>
      </c>
      <c r="AP385">
        <v>0</v>
      </c>
      <c r="AQ385">
        <v>0.20598268162450109</v>
      </c>
      <c r="AR385">
        <v>1</v>
      </c>
      <c r="AS385">
        <v>0</v>
      </c>
      <c r="AT385">
        <v>0</v>
      </c>
      <c r="AU385">
        <v>0</v>
      </c>
      <c r="AV385">
        <v>0.24416542871342059</v>
      </c>
      <c r="AW385">
        <v>7.7701950370240996E-2</v>
      </c>
    </row>
    <row r="386" spans="1:49">
      <c r="A386">
        <v>-33.15439999999991</v>
      </c>
      <c r="B386">
        <v>9.6567999999999579</v>
      </c>
      <c r="C386">
        <v>16.54000000000001</v>
      </c>
      <c r="D386">
        <v>55</v>
      </c>
      <c r="E386">
        <v>750</v>
      </c>
      <c r="F386">
        <v>383</v>
      </c>
      <c r="G386">
        <v>2.069999999999947</v>
      </c>
      <c r="H386">
        <v>-0.67946843204029173</v>
      </c>
      <c r="I386">
        <v>0.69277850746268466</v>
      </c>
      <c r="J386">
        <v>0</v>
      </c>
      <c r="K386">
        <v>0</v>
      </c>
      <c r="L386">
        <v>4.1666666666509422E-4</v>
      </c>
      <c r="M386">
        <v>0</v>
      </c>
      <c r="N386">
        <v>89.746660932539712</v>
      </c>
      <c r="O386">
        <v>-0.81086938550340804</v>
      </c>
      <c r="P386" t="b">
        <v>1</v>
      </c>
      <c r="Q386">
        <v>0</v>
      </c>
      <c r="R386" t="b">
        <v>0</v>
      </c>
      <c r="S386">
        <v>-0.81086938550340804</v>
      </c>
      <c r="T386">
        <v>14.82215357363533</v>
      </c>
      <c r="U386">
        <v>54.723390993861628</v>
      </c>
      <c r="V386">
        <v>-522.4093931976563</v>
      </c>
      <c r="W386">
        <v>0</v>
      </c>
      <c r="X386">
        <v>0</v>
      </c>
      <c r="Y386" t="b">
        <v>0</v>
      </c>
      <c r="Z386">
        <v>750</v>
      </c>
      <c r="AA386" t="b">
        <v>1</v>
      </c>
      <c r="AB386">
        <v>-141.497668796765</v>
      </c>
      <c r="AC386">
        <v>-0.81086938550340804</v>
      </c>
      <c r="AD386" t="b">
        <v>1</v>
      </c>
      <c r="AE386">
        <v>0</v>
      </c>
      <c r="AF386">
        <v>0</v>
      </c>
      <c r="AG386">
        <v>0</v>
      </c>
      <c r="AH386">
        <v>28.822997474001241</v>
      </c>
      <c r="AI386">
        <v>0</v>
      </c>
      <c r="AJ386">
        <v>0</v>
      </c>
      <c r="AK386">
        <v>141.49766879676491</v>
      </c>
      <c r="AL386">
        <v>0</v>
      </c>
      <c r="AM386">
        <v>1</v>
      </c>
      <c r="AN386">
        <v>0</v>
      </c>
      <c r="AO386">
        <v>0.69277850746268466</v>
      </c>
      <c r="AP386">
        <v>0</v>
      </c>
      <c r="AQ386">
        <v>0.20598268162450109</v>
      </c>
      <c r="AR386">
        <v>1</v>
      </c>
      <c r="AS386">
        <v>0</v>
      </c>
      <c r="AT386">
        <v>0</v>
      </c>
      <c r="AU386">
        <v>0</v>
      </c>
      <c r="AV386">
        <v>0.24416542871342059</v>
      </c>
      <c r="AW386">
        <v>7.7701950370240996E-2</v>
      </c>
    </row>
    <row r="387" spans="1:49">
      <c r="A387">
        <v>-28.252499999999682</v>
      </c>
      <c r="B387">
        <v>6.6461999999997019</v>
      </c>
      <c r="C387">
        <v>16.899999999999999</v>
      </c>
      <c r="D387">
        <v>55</v>
      </c>
      <c r="E387">
        <v>750</v>
      </c>
      <c r="F387">
        <v>384</v>
      </c>
      <c r="G387">
        <v>0</v>
      </c>
      <c r="H387">
        <v>0</v>
      </c>
      <c r="I387">
        <v>0.59035074626865003</v>
      </c>
      <c r="J387">
        <v>0</v>
      </c>
      <c r="K387">
        <v>0</v>
      </c>
      <c r="L387">
        <v>-2.958333333333249E-2</v>
      </c>
      <c r="M387">
        <v>0</v>
      </c>
      <c r="N387">
        <v>89.749895654761929</v>
      </c>
      <c r="O387">
        <v>0</v>
      </c>
      <c r="P387" t="b">
        <v>1</v>
      </c>
      <c r="Q387">
        <v>0</v>
      </c>
      <c r="R387" t="b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t="b">
        <v>0</v>
      </c>
      <c r="Z387">
        <v>750</v>
      </c>
      <c r="AA387" t="b">
        <v>1</v>
      </c>
      <c r="AB387">
        <v>0</v>
      </c>
      <c r="AC387">
        <v>0</v>
      </c>
      <c r="AD387" t="b">
        <v>1</v>
      </c>
      <c r="AE387">
        <v>0</v>
      </c>
      <c r="AF387">
        <v>0</v>
      </c>
      <c r="AG387">
        <v>1</v>
      </c>
      <c r="AH387">
        <v>28.822997474001241</v>
      </c>
      <c r="AI387">
        <v>0</v>
      </c>
      <c r="AJ387">
        <v>0</v>
      </c>
      <c r="AK387">
        <v>0</v>
      </c>
      <c r="AL387">
        <v>0</v>
      </c>
      <c r="AM387">
        <v>1</v>
      </c>
      <c r="AN387">
        <v>0</v>
      </c>
      <c r="AO387">
        <v>0.59035074626865003</v>
      </c>
      <c r="AP387">
        <v>0</v>
      </c>
      <c r="AQ387">
        <v>0.20598268162450109</v>
      </c>
      <c r="AR387">
        <v>1</v>
      </c>
      <c r="AS387">
        <v>0</v>
      </c>
      <c r="AT387">
        <v>0</v>
      </c>
      <c r="AU387">
        <v>0</v>
      </c>
      <c r="AV387">
        <v>0.24416542871342059</v>
      </c>
      <c r="AW387">
        <v>7.7701950370240996E-2</v>
      </c>
    </row>
    <row r="388" spans="1:49">
      <c r="A388">
        <v>-14.123699999999641</v>
      </c>
      <c r="B388">
        <v>-6.7835000000003776</v>
      </c>
      <c r="C388">
        <v>16.779999999999969</v>
      </c>
      <c r="D388">
        <v>55</v>
      </c>
      <c r="E388">
        <v>750</v>
      </c>
      <c r="F388">
        <v>385</v>
      </c>
      <c r="G388">
        <v>0</v>
      </c>
      <c r="H388">
        <v>0</v>
      </c>
      <c r="I388">
        <v>0.29512208955223129</v>
      </c>
      <c r="J388">
        <v>0</v>
      </c>
      <c r="K388">
        <v>0</v>
      </c>
      <c r="L388">
        <v>4.1666666666670127E-3</v>
      </c>
      <c r="M388">
        <v>0</v>
      </c>
      <c r="N388">
        <v>89.749868412698433</v>
      </c>
      <c r="O388">
        <v>0</v>
      </c>
      <c r="P388" t="b">
        <v>1</v>
      </c>
      <c r="Q388">
        <v>0</v>
      </c>
      <c r="R388" t="b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t="b">
        <v>0</v>
      </c>
      <c r="Z388">
        <v>750</v>
      </c>
      <c r="AA388" t="b">
        <v>1</v>
      </c>
      <c r="AB388">
        <v>0</v>
      </c>
      <c r="AC388">
        <v>0</v>
      </c>
      <c r="AD388" t="b">
        <v>1</v>
      </c>
      <c r="AE388">
        <v>0</v>
      </c>
      <c r="AF388">
        <v>0</v>
      </c>
      <c r="AG388">
        <v>1</v>
      </c>
      <c r="AH388">
        <v>28.822997474001241</v>
      </c>
      <c r="AI388">
        <v>0</v>
      </c>
      <c r="AJ388">
        <v>0</v>
      </c>
      <c r="AK388">
        <v>0</v>
      </c>
      <c r="AL388">
        <v>0</v>
      </c>
      <c r="AM388">
        <v>1</v>
      </c>
      <c r="AN388">
        <v>0</v>
      </c>
      <c r="AO388">
        <v>0.29512208955223129</v>
      </c>
      <c r="AP388">
        <v>0</v>
      </c>
      <c r="AQ388">
        <v>0.20598268162450109</v>
      </c>
      <c r="AR388">
        <v>1</v>
      </c>
      <c r="AS388">
        <v>0</v>
      </c>
      <c r="AT388">
        <v>0</v>
      </c>
      <c r="AU388">
        <v>0</v>
      </c>
      <c r="AV388">
        <v>0.24416542871342059</v>
      </c>
      <c r="AW388">
        <v>7.7701950370240996E-2</v>
      </c>
    </row>
    <row r="389" spans="1:49">
      <c r="A389">
        <v>0</v>
      </c>
      <c r="B389">
        <v>-21.7225</v>
      </c>
      <c r="C389">
        <v>15.61999999999998</v>
      </c>
      <c r="D389">
        <v>55</v>
      </c>
      <c r="E389">
        <v>750</v>
      </c>
      <c r="F389">
        <v>386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3.7499999999989491E-3</v>
      </c>
      <c r="M389">
        <v>0</v>
      </c>
      <c r="N389">
        <v>89.744212460317485</v>
      </c>
      <c r="O389">
        <v>0</v>
      </c>
      <c r="P389" t="b">
        <v>1</v>
      </c>
      <c r="Q389">
        <v>0</v>
      </c>
      <c r="R389" t="b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 t="b">
        <v>0</v>
      </c>
      <c r="Z389">
        <v>750</v>
      </c>
      <c r="AA389" t="b">
        <v>1</v>
      </c>
      <c r="AB389">
        <v>0</v>
      </c>
      <c r="AC389">
        <v>0</v>
      </c>
      <c r="AD389" t="b">
        <v>1</v>
      </c>
      <c r="AE389">
        <v>0</v>
      </c>
      <c r="AF389">
        <v>0</v>
      </c>
      <c r="AG389">
        <v>1</v>
      </c>
      <c r="AH389">
        <v>28.822997474001241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0.20598268162450109</v>
      </c>
      <c r="AR389">
        <v>1</v>
      </c>
      <c r="AS389">
        <v>0</v>
      </c>
      <c r="AT389">
        <v>0</v>
      </c>
      <c r="AU389">
        <v>0</v>
      </c>
      <c r="AV389">
        <v>0.24416542871342059</v>
      </c>
      <c r="AW389">
        <v>7.7701950370240996E-2</v>
      </c>
    </row>
    <row r="390" spans="1:49">
      <c r="A390">
        <v>0</v>
      </c>
      <c r="B390">
        <v>-21.76</v>
      </c>
      <c r="C390">
        <v>14.94000000000001</v>
      </c>
      <c r="D390">
        <v>55</v>
      </c>
      <c r="E390">
        <v>750</v>
      </c>
      <c r="F390">
        <v>387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4.1666666666687058E-4</v>
      </c>
      <c r="M390">
        <v>0</v>
      </c>
      <c r="N390">
        <v>89.735584980158748</v>
      </c>
      <c r="O390">
        <v>0</v>
      </c>
      <c r="P390" t="b">
        <v>1</v>
      </c>
      <c r="Q390">
        <v>0</v>
      </c>
      <c r="R390" t="b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 t="b">
        <v>0</v>
      </c>
      <c r="Z390">
        <v>750</v>
      </c>
      <c r="AA390" t="b">
        <v>1</v>
      </c>
      <c r="AB390">
        <v>0</v>
      </c>
      <c r="AC390">
        <v>0</v>
      </c>
      <c r="AD390" t="b">
        <v>1</v>
      </c>
      <c r="AE390">
        <v>0</v>
      </c>
      <c r="AF390">
        <v>0</v>
      </c>
      <c r="AG390">
        <v>1</v>
      </c>
      <c r="AH390">
        <v>28.822997474001241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0.20598268162450109</v>
      </c>
      <c r="AR390">
        <v>1</v>
      </c>
      <c r="AS390">
        <v>0</v>
      </c>
      <c r="AT390">
        <v>0</v>
      </c>
      <c r="AU390">
        <v>0</v>
      </c>
      <c r="AV390">
        <v>0.24416542871342059</v>
      </c>
      <c r="AW390">
        <v>7.7701950370240996E-2</v>
      </c>
    </row>
    <row r="391" spans="1:49">
      <c r="A391">
        <v>0</v>
      </c>
      <c r="B391">
        <v>-21.815200000000001</v>
      </c>
      <c r="C391">
        <v>15.3</v>
      </c>
      <c r="D391">
        <v>55</v>
      </c>
      <c r="E391">
        <v>750</v>
      </c>
      <c r="F391">
        <v>388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3.7499999999989491E-3</v>
      </c>
      <c r="M391">
        <v>0</v>
      </c>
      <c r="N391">
        <v>89.726939107142869</v>
      </c>
      <c r="O391">
        <v>0</v>
      </c>
      <c r="P391" t="b">
        <v>1</v>
      </c>
      <c r="Q391">
        <v>0</v>
      </c>
      <c r="R391" t="b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t="b">
        <v>0</v>
      </c>
      <c r="Z391">
        <v>750</v>
      </c>
      <c r="AA391" t="b">
        <v>1</v>
      </c>
      <c r="AB391">
        <v>0</v>
      </c>
      <c r="AC391">
        <v>0</v>
      </c>
      <c r="AD391" t="b">
        <v>1</v>
      </c>
      <c r="AE391">
        <v>0</v>
      </c>
      <c r="AF391">
        <v>0</v>
      </c>
      <c r="AG391">
        <v>1</v>
      </c>
      <c r="AH391">
        <v>28.822997474001241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0.20598268162450109</v>
      </c>
      <c r="AR391">
        <v>1</v>
      </c>
      <c r="AS391">
        <v>0</v>
      </c>
      <c r="AT391">
        <v>0</v>
      </c>
      <c r="AU391">
        <v>0</v>
      </c>
      <c r="AV391">
        <v>0.24416542871342059</v>
      </c>
      <c r="AW391">
        <v>7.7701950370240996E-2</v>
      </c>
    </row>
    <row r="392" spans="1:49">
      <c r="A392">
        <v>0</v>
      </c>
      <c r="B392">
        <v>-21.835999999999999</v>
      </c>
      <c r="C392">
        <v>15.38000000000002</v>
      </c>
      <c r="D392">
        <v>55</v>
      </c>
      <c r="E392">
        <v>750</v>
      </c>
      <c r="F392">
        <v>389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5.8286708792820718E-16</v>
      </c>
      <c r="M392">
        <v>0</v>
      </c>
      <c r="N392">
        <v>89.718278154761919</v>
      </c>
      <c r="O392">
        <v>0</v>
      </c>
      <c r="P392" t="b">
        <v>1</v>
      </c>
      <c r="Q392">
        <v>0</v>
      </c>
      <c r="R392" t="b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t="b">
        <v>0</v>
      </c>
      <c r="Z392">
        <v>750</v>
      </c>
      <c r="AA392" t="b">
        <v>1</v>
      </c>
      <c r="AB392">
        <v>0</v>
      </c>
      <c r="AC392">
        <v>0</v>
      </c>
      <c r="AD392" t="b">
        <v>1</v>
      </c>
      <c r="AE392">
        <v>0</v>
      </c>
      <c r="AF392">
        <v>0</v>
      </c>
      <c r="AG392">
        <v>1</v>
      </c>
      <c r="AH392">
        <v>28.822997474001241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0.20598268162450109</v>
      </c>
      <c r="AR392">
        <v>1</v>
      </c>
      <c r="AS392">
        <v>0</v>
      </c>
      <c r="AT392">
        <v>0</v>
      </c>
      <c r="AU392">
        <v>0</v>
      </c>
      <c r="AV392">
        <v>0.24416542871342059</v>
      </c>
      <c r="AW392">
        <v>7.7701950370240996E-2</v>
      </c>
    </row>
    <row r="393" spans="1:49">
      <c r="A393">
        <v>-2.665300000000606</v>
      </c>
      <c r="B393">
        <v>-19.121299999999358</v>
      </c>
      <c r="C393">
        <v>16.450000000000081</v>
      </c>
      <c r="D393">
        <v>55</v>
      </c>
      <c r="E393">
        <v>750</v>
      </c>
      <c r="F393">
        <v>390</v>
      </c>
      <c r="G393">
        <v>0</v>
      </c>
      <c r="H393">
        <v>0</v>
      </c>
      <c r="I393">
        <v>5.5692835820908178E-2</v>
      </c>
      <c r="J393">
        <v>0</v>
      </c>
      <c r="K393">
        <v>0</v>
      </c>
      <c r="L393">
        <v>5.8286708792820718E-16</v>
      </c>
      <c r="M393">
        <v>0</v>
      </c>
      <c r="N393">
        <v>89.710151706349222</v>
      </c>
      <c r="O393">
        <v>0</v>
      </c>
      <c r="P393" t="b">
        <v>1</v>
      </c>
      <c r="Q393">
        <v>0</v>
      </c>
      <c r="R393" t="b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 t="b">
        <v>0</v>
      </c>
      <c r="Z393">
        <v>750</v>
      </c>
      <c r="AA393" t="b">
        <v>1</v>
      </c>
      <c r="AB393">
        <v>0</v>
      </c>
      <c r="AC393">
        <v>0</v>
      </c>
      <c r="AD393" t="b">
        <v>1</v>
      </c>
      <c r="AE393">
        <v>0</v>
      </c>
      <c r="AF393">
        <v>0</v>
      </c>
      <c r="AG393">
        <v>1</v>
      </c>
      <c r="AH393">
        <v>28.822997474001241</v>
      </c>
      <c r="AI393">
        <v>0</v>
      </c>
      <c r="AJ393">
        <v>0</v>
      </c>
      <c r="AK393">
        <v>0</v>
      </c>
      <c r="AL393">
        <v>0</v>
      </c>
      <c r="AM393">
        <v>1</v>
      </c>
      <c r="AN393">
        <v>0</v>
      </c>
      <c r="AO393">
        <v>5.5692835820908178E-2</v>
      </c>
      <c r="AP393">
        <v>0</v>
      </c>
      <c r="AQ393">
        <v>0.20598268162450109</v>
      </c>
      <c r="AR393">
        <v>1</v>
      </c>
      <c r="AS393">
        <v>0</v>
      </c>
      <c r="AT393">
        <v>0</v>
      </c>
      <c r="AU393">
        <v>0</v>
      </c>
      <c r="AV393">
        <v>0.24416542871342059</v>
      </c>
      <c r="AW393">
        <v>7.7701950370240996E-2</v>
      </c>
    </row>
    <row r="394" spans="1:49">
      <c r="A394">
        <v>-26.328199999999921</v>
      </c>
      <c r="B394">
        <v>5.8103999999999294</v>
      </c>
      <c r="C394">
        <v>20.50000000000021</v>
      </c>
      <c r="D394">
        <v>55</v>
      </c>
      <c r="E394">
        <v>750</v>
      </c>
      <c r="F394">
        <v>391</v>
      </c>
      <c r="G394">
        <v>0</v>
      </c>
      <c r="H394">
        <v>-2.094976217200591E-2</v>
      </c>
      <c r="I394">
        <v>0.55014149253731182</v>
      </c>
      <c r="J394">
        <v>0</v>
      </c>
      <c r="K394">
        <v>0</v>
      </c>
      <c r="L394">
        <v>5.8286708792820718E-16</v>
      </c>
      <c r="M394">
        <v>0</v>
      </c>
      <c r="N394">
        <v>89.707510654761919</v>
      </c>
      <c r="O394">
        <v>0</v>
      </c>
      <c r="P394" t="b">
        <v>1</v>
      </c>
      <c r="Q394">
        <v>0</v>
      </c>
      <c r="R394" t="b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t="b">
        <v>0</v>
      </c>
      <c r="Z394">
        <v>750</v>
      </c>
      <c r="AA394" t="b">
        <v>1</v>
      </c>
      <c r="AB394">
        <v>0</v>
      </c>
      <c r="AC394">
        <v>0</v>
      </c>
      <c r="AD394" t="b">
        <v>1</v>
      </c>
      <c r="AE394">
        <v>0</v>
      </c>
      <c r="AF394">
        <v>0</v>
      </c>
      <c r="AG394">
        <v>1</v>
      </c>
      <c r="AH394">
        <v>28.822997474001241</v>
      </c>
      <c r="AI394">
        <v>0</v>
      </c>
      <c r="AJ394">
        <v>0</v>
      </c>
      <c r="AK394">
        <v>0</v>
      </c>
      <c r="AL394">
        <v>0</v>
      </c>
      <c r="AM394">
        <v>1</v>
      </c>
      <c r="AN394">
        <v>0</v>
      </c>
      <c r="AO394">
        <v>0.55069656478578433</v>
      </c>
      <c r="AP394">
        <v>0</v>
      </c>
      <c r="AQ394">
        <v>0.20598268162450109</v>
      </c>
      <c r="AR394">
        <v>1</v>
      </c>
      <c r="AS394">
        <v>0</v>
      </c>
      <c r="AT394">
        <v>0</v>
      </c>
      <c r="AU394">
        <v>0</v>
      </c>
      <c r="AV394">
        <v>0.24416542871342059</v>
      </c>
      <c r="AW394">
        <v>7.7701950370240996E-2</v>
      </c>
    </row>
    <row r="395" spans="1:49">
      <c r="A395">
        <v>-23.27199999999997</v>
      </c>
      <c r="B395">
        <v>2.8446999999999609</v>
      </c>
      <c r="C395">
        <v>29.820000000000281</v>
      </c>
      <c r="D395">
        <v>55</v>
      </c>
      <c r="E395">
        <v>776.90000000000612</v>
      </c>
      <c r="F395">
        <v>392</v>
      </c>
      <c r="G395">
        <v>0.1660000000000377</v>
      </c>
      <c r="H395">
        <v>0.2166151483952147</v>
      </c>
      <c r="I395">
        <v>0.48628059701492482</v>
      </c>
      <c r="J395">
        <v>0</v>
      </c>
      <c r="K395">
        <v>0</v>
      </c>
      <c r="L395">
        <v>5.8286708792820718E-16</v>
      </c>
      <c r="M395">
        <v>0</v>
      </c>
      <c r="N395">
        <v>89.709227936507943</v>
      </c>
      <c r="O395">
        <v>3.5619756972038431E-2</v>
      </c>
      <c r="P395" t="b">
        <v>1</v>
      </c>
      <c r="Q395">
        <v>0</v>
      </c>
      <c r="R395" t="b">
        <v>0</v>
      </c>
      <c r="S395">
        <v>3.5619756972038431E-2</v>
      </c>
      <c r="T395">
        <v>1.188636470156563</v>
      </c>
      <c r="U395">
        <v>4.3884458478180326</v>
      </c>
      <c r="V395">
        <v>286.16286995225079</v>
      </c>
      <c r="W395">
        <v>0</v>
      </c>
      <c r="X395">
        <v>0</v>
      </c>
      <c r="Y395" t="b">
        <v>0</v>
      </c>
      <c r="Z395">
        <v>750</v>
      </c>
      <c r="AA395" t="b">
        <v>1</v>
      </c>
      <c r="AB395">
        <v>77.508903020652994</v>
      </c>
      <c r="AC395">
        <v>3.5619756972038431E-2</v>
      </c>
      <c r="AD395" t="b">
        <v>1</v>
      </c>
      <c r="AE395">
        <v>26.90000000000612</v>
      </c>
      <c r="AF395">
        <v>0</v>
      </c>
      <c r="AG395">
        <v>1</v>
      </c>
      <c r="AH395">
        <v>28.822997474001241</v>
      </c>
      <c r="AI395">
        <v>0</v>
      </c>
      <c r="AJ395">
        <v>0</v>
      </c>
      <c r="AK395">
        <v>0</v>
      </c>
      <c r="AL395">
        <v>0</v>
      </c>
      <c r="AM395">
        <v>1</v>
      </c>
      <c r="AN395">
        <v>0</v>
      </c>
      <c r="AO395">
        <v>0.53124144914117477</v>
      </c>
      <c r="AP395">
        <v>0</v>
      </c>
      <c r="AQ395">
        <v>0.48863237632092038</v>
      </c>
      <c r="AR395">
        <v>1</v>
      </c>
      <c r="AS395">
        <v>3</v>
      </c>
      <c r="AT395">
        <v>0</v>
      </c>
      <c r="AU395">
        <v>0</v>
      </c>
      <c r="AV395">
        <v>0.58259036425226596</v>
      </c>
      <c r="AW395">
        <v>0.18540056144656819</v>
      </c>
    </row>
    <row r="396" spans="1:49">
      <c r="A396">
        <v>-20.927999999999741</v>
      </c>
      <c r="B396">
        <v>0.1512999999997362</v>
      </c>
      <c r="C396">
        <v>39.269999999999648</v>
      </c>
      <c r="D396">
        <v>55</v>
      </c>
      <c r="E396">
        <v>992.09999999999388</v>
      </c>
      <c r="F396">
        <v>393</v>
      </c>
      <c r="G396">
        <v>2.064000000000092</v>
      </c>
      <c r="H396">
        <v>0.87448916859122339</v>
      </c>
      <c r="I396">
        <v>0.43730149253730799</v>
      </c>
      <c r="J396">
        <v>0</v>
      </c>
      <c r="K396">
        <v>0</v>
      </c>
      <c r="L396">
        <v>4.1666666666734242E-4</v>
      </c>
      <c r="M396">
        <v>0</v>
      </c>
      <c r="N396">
        <v>89.709822380952389</v>
      </c>
      <c r="O396">
        <v>1.365013099422844</v>
      </c>
      <c r="P396" t="b">
        <v>1</v>
      </c>
      <c r="Q396">
        <v>0</v>
      </c>
      <c r="R396" t="b">
        <v>0</v>
      </c>
      <c r="S396">
        <v>1.365013099422844</v>
      </c>
      <c r="T396">
        <v>14.779190809654811</v>
      </c>
      <c r="U396">
        <v>54.564772469245582</v>
      </c>
      <c r="V396">
        <v>881.97757897440056</v>
      </c>
      <c r="W396">
        <v>1</v>
      </c>
      <c r="X396">
        <v>255.63595901841549</v>
      </c>
      <c r="Y396" t="b">
        <v>1</v>
      </c>
      <c r="Z396">
        <v>750</v>
      </c>
      <c r="AA396" t="b">
        <v>0</v>
      </c>
      <c r="AB396">
        <v>238.8888350418203</v>
      </c>
      <c r="AC396">
        <v>1.365013099422844</v>
      </c>
      <c r="AD396" t="b">
        <v>0</v>
      </c>
      <c r="AE396">
        <v>0</v>
      </c>
      <c r="AF396">
        <v>242.09999999999391</v>
      </c>
      <c r="AG396">
        <v>0.92354574516481847</v>
      </c>
      <c r="AH396">
        <v>28.822997474001241</v>
      </c>
      <c r="AI396">
        <v>55.211283780143773</v>
      </c>
      <c r="AJ396">
        <v>1.478013521874046</v>
      </c>
      <c r="AK396">
        <v>4.2211375599046406</v>
      </c>
      <c r="AL396">
        <v>5.7360365915720042</v>
      </c>
      <c r="AM396">
        <v>1</v>
      </c>
      <c r="AN396">
        <v>0</v>
      </c>
      <c r="AO396">
        <v>6.1733961449687351</v>
      </c>
      <c r="AP396">
        <v>0</v>
      </c>
      <c r="AQ396">
        <v>1.554289895700236</v>
      </c>
      <c r="AR396">
        <v>1</v>
      </c>
      <c r="AS396">
        <v>3</v>
      </c>
      <c r="AT396">
        <v>0</v>
      </c>
      <c r="AU396">
        <v>0</v>
      </c>
      <c r="AV396">
        <v>1.679779792842957</v>
      </c>
      <c r="AW396">
        <v>0.53456448271230195</v>
      </c>
    </row>
    <row r="397" spans="1:49">
      <c r="A397">
        <v>-9.5444999999997595</v>
      </c>
      <c r="B397">
        <v>-11.485800000000269</v>
      </c>
      <c r="C397">
        <v>25.219999999999931</v>
      </c>
      <c r="D397">
        <v>55</v>
      </c>
      <c r="E397">
        <v>785.60000000000809</v>
      </c>
      <c r="F397">
        <v>394</v>
      </c>
      <c r="G397">
        <v>6.1320000000000983</v>
      </c>
      <c r="H397">
        <v>1.257094843906609</v>
      </c>
      <c r="I397">
        <v>0.1994373134328308</v>
      </c>
      <c r="J397">
        <v>0</v>
      </c>
      <c r="K397">
        <v>0</v>
      </c>
      <c r="L397">
        <v>4.1666666666672616E-3</v>
      </c>
      <c r="M397">
        <v>0</v>
      </c>
      <c r="N397">
        <v>89.707573472222236</v>
      </c>
      <c r="O397">
        <v>5.6598690934718103</v>
      </c>
      <c r="P397" t="b">
        <v>1</v>
      </c>
      <c r="Q397">
        <v>0</v>
      </c>
      <c r="R397" t="b">
        <v>0</v>
      </c>
      <c r="S397">
        <v>5.6598690934718103</v>
      </c>
      <c r="T397">
        <v>43.907944789147642</v>
      </c>
      <c r="U397">
        <v>162.10813216153309</v>
      </c>
      <c r="V397">
        <v>1230.933692485273</v>
      </c>
      <c r="W397">
        <v>1</v>
      </c>
      <c r="X397">
        <v>759.47659917678243</v>
      </c>
      <c r="Y397" t="b">
        <v>0</v>
      </c>
      <c r="Z397">
        <v>759.47659917678243</v>
      </c>
      <c r="AA397" t="b">
        <v>0</v>
      </c>
      <c r="AB397">
        <v>333.40565885299912</v>
      </c>
      <c r="AC397">
        <v>5.6598690934718103</v>
      </c>
      <c r="AD397" t="b">
        <v>0</v>
      </c>
      <c r="AE397">
        <v>0</v>
      </c>
      <c r="AF397">
        <v>0</v>
      </c>
      <c r="AG397">
        <v>0.92961495481067846</v>
      </c>
      <c r="AH397">
        <v>28.82588043048219</v>
      </c>
      <c r="AI397">
        <v>76.552657188166279</v>
      </c>
      <c r="AJ397">
        <v>6.0884015087993886</v>
      </c>
      <c r="AK397">
        <v>5.3881622355517322</v>
      </c>
      <c r="AL397">
        <v>6.0884015087993886</v>
      </c>
      <c r="AM397">
        <v>1</v>
      </c>
      <c r="AN397">
        <v>0</v>
      </c>
      <c r="AO397">
        <v>6.3039890919494148</v>
      </c>
      <c r="AP397">
        <v>0</v>
      </c>
      <c r="AQ397">
        <v>1.512899784304367</v>
      </c>
      <c r="AR397">
        <v>1</v>
      </c>
      <c r="AS397">
        <v>3</v>
      </c>
      <c r="AT397">
        <v>0</v>
      </c>
      <c r="AU397">
        <v>0</v>
      </c>
      <c r="AV397">
        <v>1.616252653592972</v>
      </c>
      <c r="AW397">
        <v>0.51434793261683642</v>
      </c>
    </row>
    <row r="398" spans="1:49">
      <c r="A398">
        <v>0</v>
      </c>
      <c r="B398">
        <v>-22.206700000000001</v>
      </c>
      <c r="C398">
        <v>21.369999999999699</v>
      </c>
      <c r="D398">
        <v>55</v>
      </c>
      <c r="E398">
        <v>1137.2000000000071</v>
      </c>
      <c r="F398">
        <v>395</v>
      </c>
      <c r="G398">
        <v>10.31000000000007</v>
      </c>
      <c r="H398">
        <v>0.96879812244898678</v>
      </c>
      <c r="I398">
        <v>0</v>
      </c>
      <c r="J398">
        <v>0</v>
      </c>
      <c r="K398">
        <v>0</v>
      </c>
      <c r="L398">
        <v>4.1666666666672616E-3</v>
      </c>
      <c r="M398">
        <v>0</v>
      </c>
      <c r="N398">
        <v>89.700888452380966</v>
      </c>
      <c r="O398">
        <v>7.5323440699665296</v>
      </c>
      <c r="P398" t="b">
        <v>1</v>
      </c>
      <c r="Q398">
        <v>0</v>
      </c>
      <c r="R398" t="b">
        <v>0</v>
      </c>
      <c r="S398">
        <v>7.5323440699665296</v>
      </c>
      <c r="T398">
        <v>73.824349441635349</v>
      </c>
      <c r="U398">
        <v>272.55949813851771</v>
      </c>
      <c r="V398">
        <v>974.32064152643545</v>
      </c>
      <c r="W398">
        <v>1</v>
      </c>
      <c r="X398">
        <v>1276.941248778955</v>
      </c>
      <c r="Y398" t="b">
        <v>0</v>
      </c>
      <c r="Z398">
        <v>1276.941248778955</v>
      </c>
      <c r="AA398" t="b">
        <v>0</v>
      </c>
      <c r="AB398">
        <v>263.9004987883086</v>
      </c>
      <c r="AC398">
        <v>7.5323440699665278</v>
      </c>
      <c r="AD398" t="b">
        <v>0</v>
      </c>
      <c r="AE398">
        <v>0</v>
      </c>
      <c r="AF398">
        <v>0</v>
      </c>
      <c r="AG398">
        <v>0.91561535592201304</v>
      </c>
      <c r="AH398">
        <v>28.83688533776769</v>
      </c>
      <c r="AI398">
        <v>61.520173012871609</v>
      </c>
      <c r="AJ398">
        <v>8.2265375097183178</v>
      </c>
      <c r="AK398">
        <v>5.1913579033073418</v>
      </c>
      <c r="AL398">
        <v>8.2265375097183178</v>
      </c>
      <c r="AM398">
        <v>0</v>
      </c>
      <c r="AN398">
        <v>0</v>
      </c>
      <c r="AO398">
        <v>8.5598713088454215</v>
      </c>
      <c r="AP398">
        <v>0</v>
      </c>
      <c r="AQ398">
        <v>2.016929056701751</v>
      </c>
      <c r="AR398">
        <v>1</v>
      </c>
      <c r="AS398">
        <v>3</v>
      </c>
      <c r="AT398">
        <v>0</v>
      </c>
      <c r="AU398">
        <v>0</v>
      </c>
      <c r="AV398">
        <v>2.160598575870595</v>
      </c>
      <c r="AW398">
        <v>0.68757777952814092</v>
      </c>
    </row>
    <row r="399" spans="1:49">
      <c r="A399">
        <v>-2.5233000000005741</v>
      </c>
      <c r="B399">
        <v>-19.695099999999421</v>
      </c>
      <c r="C399">
        <v>12.380000000000679</v>
      </c>
      <c r="D399">
        <v>55</v>
      </c>
      <c r="E399">
        <v>1444.8000000000061</v>
      </c>
      <c r="F399">
        <v>396</v>
      </c>
      <c r="G399">
        <v>13.18000000000006</v>
      </c>
      <c r="H399">
        <v>0.74104599963074413</v>
      </c>
      <c r="I399">
        <v>5.2725671641803043E-2</v>
      </c>
      <c r="J399">
        <v>0</v>
      </c>
      <c r="K399">
        <v>0</v>
      </c>
      <c r="L399">
        <v>4.1666666666672616E-3</v>
      </c>
      <c r="M399">
        <v>0</v>
      </c>
      <c r="N399">
        <v>89.69257460317462</v>
      </c>
      <c r="O399">
        <v>7.6255415926335539</v>
      </c>
      <c r="P399" t="b">
        <v>1</v>
      </c>
      <c r="Q399">
        <v>0</v>
      </c>
      <c r="R399" t="b">
        <v>0</v>
      </c>
      <c r="S399">
        <v>7.6255415926335539</v>
      </c>
      <c r="T399">
        <v>94.374871546144689</v>
      </c>
      <c r="U399">
        <v>348.43202574836619</v>
      </c>
      <c r="V399">
        <v>771.58842285283276</v>
      </c>
      <c r="W399">
        <v>1</v>
      </c>
      <c r="X399">
        <v>1632.404040631096</v>
      </c>
      <c r="Y399" t="b">
        <v>0</v>
      </c>
      <c r="Z399">
        <v>1632.404040631096</v>
      </c>
      <c r="AA399" t="b">
        <v>0</v>
      </c>
      <c r="AB399">
        <v>208.9892802960002</v>
      </c>
      <c r="AC399">
        <v>7.6255415926335539</v>
      </c>
      <c r="AD399" t="b">
        <v>0</v>
      </c>
      <c r="AE399">
        <v>0</v>
      </c>
      <c r="AF399">
        <v>0</v>
      </c>
      <c r="AG399">
        <v>0.89928387467508231</v>
      </c>
      <c r="AH399">
        <v>28.854444070995712</v>
      </c>
      <c r="AI399">
        <v>49.604103973325572</v>
      </c>
      <c r="AJ399">
        <v>8.4795711425257299</v>
      </c>
      <c r="AK399">
        <v>4.9959331524077024</v>
      </c>
      <c r="AL399">
        <v>8.4795711425257299</v>
      </c>
      <c r="AM399">
        <v>1</v>
      </c>
      <c r="AN399">
        <v>0</v>
      </c>
      <c r="AO399">
        <v>8.7775171952933064</v>
      </c>
      <c r="AP399">
        <v>0</v>
      </c>
      <c r="AQ399">
        <v>2.1760839669903951</v>
      </c>
      <c r="AR399">
        <v>1</v>
      </c>
      <c r="AS399">
        <v>3</v>
      </c>
      <c r="AT399">
        <v>0</v>
      </c>
      <c r="AU399">
        <v>0</v>
      </c>
      <c r="AV399">
        <v>2.3556467416028428</v>
      </c>
      <c r="AW399">
        <v>0.74964890472138856</v>
      </c>
    </row>
    <row r="400" spans="1:49">
      <c r="A400">
        <v>-25.26250000000001</v>
      </c>
      <c r="B400">
        <v>3.465400000000058</v>
      </c>
      <c r="C400">
        <v>39.039999999999957</v>
      </c>
      <c r="D400">
        <v>55</v>
      </c>
      <c r="E400">
        <v>1702.600000000004</v>
      </c>
      <c r="F400">
        <v>397</v>
      </c>
      <c r="G400">
        <v>15.68800000000004</v>
      </c>
      <c r="H400">
        <v>0.5486845456946785</v>
      </c>
      <c r="I400">
        <v>0.52787313432835847</v>
      </c>
      <c r="J400">
        <v>0</v>
      </c>
      <c r="K400">
        <v>0</v>
      </c>
      <c r="L400">
        <v>4.1666666666667629E-4</v>
      </c>
      <c r="M400">
        <v>0</v>
      </c>
      <c r="N400">
        <v>89.689354424603195</v>
      </c>
      <c r="O400">
        <v>7.0665030660635706</v>
      </c>
      <c r="P400" t="b">
        <v>1</v>
      </c>
      <c r="Q400">
        <v>0</v>
      </c>
      <c r="R400" t="b">
        <v>0</v>
      </c>
      <c r="S400">
        <v>7.0665030660635706</v>
      </c>
      <c r="T400">
        <v>112.3333068904336</v>
      </c>
      <c r="U400">
        <v>414.7345690394809</v>
      </c>
      <c r="V400">
        <v>600.71349689812939</v>
      </c>
      <c r="W400">
        <v>1</v>
      </c>
      <c r="X400">
        <v>1943.0314559499679</v>
      </c>
      <c r="Y400" t="b">
        <v>0</v>
      </c>
      <c r="Z400">
        <v>1943.0314559499679</v>
      </c>
      <c r="AA400" t="b">
        <v>0</v>
      </c>
      <c r="AB400">
        <v>162.706797643047</v>
      </c>
      <c r="AC400">
        <v>7.0665030660635706</v>
      </c>
      <c r="AD400" t="b">
        <v>0</v>
      </c>
      <c r="AE400">
        <v>0</v>
      </c>
      <c r="AF400">
        <v>0</v>
      </c>
      <c r="AG400">
        <v>0.87769759744202269</v>
      </c>
      <c r="AH400">
        <v>28.875660354571131</v>
      </c>
      <c r="AI400">
        <v>39.568646302350949</v>
      </c>
      <c r="AJ400">
        <v>8.0511819636493378</v>
      </c>
      <c r="AK400">
        <v>4.8393405087443426</v>
      </c>
      <c r="AL400">
        <v>8.0511819636493378</v>
      </c>
      <c r="AM400">
        <v>1</v>
      </c>
      <c r="AN400">
        <v>0</v>
      </c>
      <c r="AO400">
        <v>8.6667421150023003</v>
      </c>
      <c r="AP400">
        <v>0</v>
      </c>
      <c r="AQ400">
        <v>2.291937334595112</v>
      </c>
      <c r="AR400">
        <v>1</v>
      </c>
      <c r="AS400">
        <v>3</v>
      </c>
      <c r="AT400">
        <v>0</v>
      </c>
      <c r="AU400">
        <v>0</v>
      </c>
      <c r="AV400">
        <v>2.5046369472158072</v>
      </c>
      <c r="AW400">
        <v>0.79706278154740862</v>
      </c>
    </row>
    <row r="401" spans="1:49">
      <c r="A401">
        <v>-22.975199999999418</v>
      </c>
      <c r="B401">
        <v>2.9595999999993601</v>
      </c>
      <c r="C401">
        <v>36.659999999999791</v>
      </c>
      <c r="D401">
        <v>55</v>
      </c>
      <c r="E401">
        <v>1782.8999999999839</v>
      </c>
      <c r="F401">
        <v>398</v>
      </c>
      <c r="G401">
        <v>17.518000000000072</v>
      </c>
      <c r="H401">
        <v>0.67921581759055316</v>
      </c>
      <c r="I401">
        <v>0.48007880597013708</v>
      </c>
      <c r="J401">
        <v>0</v>
      </c>
      <c r="K401">
        <v>0</v>
      </c>
      <c r="L401">
        <v>-3.3333333333332833E-2</v>
      </c>
      <c r="M401">
        <v>0</v>
      </c>
      <c r="N401">
        <v>89.690629226190495</v>
      </c>
      <c r="O401">
        <v>9.4709263326918691</v>
      </c>
      <c r="P401" t="b">
        <v>1</v>
      </c>
      <c r="Q401">
        <v>0</v>
      </c>
      <c r="R401" t="b">
        <v>0</v>
      </c>
      <c r="S401">
        <v>9.4709263326918691</v>
      </c>
      <c r="T401">
        <v>125.43694990480741</v>
      </c>
      <c r="U401">
        <v>463.11321904854913</v>
      </c>
      <c r="V401">
        <v>721.00513093678364</v>
      </c>
      <c r="W401">
        <v>1</v>
      </c>
      <c r="X401">
        <v>2169.6854312424521</v>
      </c>
      <c r="Y401" t="b">
        <v>0</v>
      </c>
      <c r="Z401">
        <v>2169.6854312424521</v>
      </c>
      <c r="AA401" t="b">
        <v>0</v>
      </c>
      <c r="AB401">
        <v>195.28849700346251</v>
      </c>
      <c r="AC401">
        <v>9.4709263326918691</v>
      </c>
      <c r="AD401" t="b">
        <v>0</v>
      </c>
      <c r="AE401">
        <v>0</v>
      </c>
      <c r="AF401">
        <v>0</v>
      </c>
      <c r="AG401">
        <v>0.88756554814138899</v>
      </c>
      <c r="AH401">
        <v>28.899535121908539</v>
      </c>
      <c r="AI401">
        <v>46.964167843858952</v>
      </c>
      <c r="AJ401">
        <v>10.67067818543037</v>
      </c>
      <c r="AK401">
        <v>5.2803904685200962</v>
      </c>
      <c r="AL401">
        <v>10.67067818543037</v>
      </c>
      <c r="AM401">
        <v>1</v>
      </c>
      <c r="AN401">
        <v>0</v>
      </c>
      <c r="AO401">
        <v>11.35698254410409</v>
      </c>
      <c r="AP401">
        <v>0</v>
      </c>
      <c r="AQ401">
        <v>2.7792323865738799</v>
      </c>
      <c r="AR401">
        <v>1</v>
      </c>
      <c r="AS401">
        <v>3</v>
      </c>
      <c r="AT401">
        <v>0</v>
      </c>
      <c r="AU401">
        <v>0</v>
      </c>
      <c r="AV401">
        <v>3.0041501817948322</v>
      </c>
      <c r="AW401">
        <v>0.95602530448546685</v>
      </c>
    </row>
    <row r="402" spans="1:49">
      <c r="A402">
        <v>0</v>
      </c>
      <c r="B402">
        <v>-22.354399999999998</v>
      </c>
      <c r="C402">
        <v>27.069999999999741</v>
      </c>
      <c r="D402">
        <v>55</v>
      </c>
      <c r="E402">
        <v>1184.1000000000049</v>
      </c>
      <c r="F402">
        <v>399</v>
      </c>
      <c r="G402">
        <v>20.650000000000059</v>
      </c>
      <c r="H402">
        <v>0.86945218394312773</v>
      </c>
      <c r="I402">
        <v>0</v>
      </c>
      <c r="J402">
        <v>0</v>
      </c>
      <c r="K402">
        <v>0</v>
      </c>
      <c r="L402">
        <v>-3.3333333333332833E-2</v>
      </c>
      <c r="M402">
        <v>0</v>
      </c>
      <c r="N402">
        <v>89.686781051587317</v>
      </c>
      <c r="O402">
        <v>13.89264770831473</v>
      </c>
      <c r="P402" t="b">
        <v>1</v>
      </c>
      <c r="Q402">
        <v>0</v>
      </c>
      <c r="R402" t="b">
        <v>0</v>
      </c>
      <c r="S402">
        <v>13.89264770831473</v>
      </c>
      <c r="T402">
        <v>147.86351270317789</v>
      </c>
      <c r="U402">
        <v>545.91208890013274</v>
      </c>
      <c r="V402">
        <v>897.21264495499599</v>
      </c>
      <c r="W402">
        <v>2</v>
      </c>
      <c r="X402">
        <v>1352.770156294529</v>
      </c>
      <c r="Y402" t="b">
        <v>1</v>
      </c>
      <c r="Z402">
        <v>1352.770156294529</v>
      </c>
      <c r="AA402" t="b">
        <v>0</v>
      </c>
      <c r="AB402">
        <v>243.01534262052979</v>
      </c>
      <c r="AC402">
        <v>13.89264770831473</v>
      </c>
      <c r="AD402" t="b">
        <v>0</v>
      </c>
      <c r="AE402">
        <v>0</v>
      </c>
      <c r="AF402">
        <v>-168.67015629452411</v>
      </c>
      <c r="AG402">
        <v>0.93442732282939445</v>
      </c>
      <c r="AH402">
        <v>28.928951654048621</v>
      </c>
      <c r="AI402">
        <v>104.9510680316132</v>
      </c>
      <c r="AJ402">
        <v>14.867552958798941</v>
      </c>
      <c r="AK402">
        <v>6.8819225027472157</v>
      </c>
      <c r="AL402">
        <v>13.013792015294101</v>
      </c>
      <c r="AM402">
        <v>0</v>
      </c>
      <c r="AN402">
        <v>0</v>
      </c>
      <c r="AO402">
        <v>13.120917093127799</v>
      </c>
      <c r="AP402">
        <v>0</v>
      </c>
      <c r="AQ402">
        <v>2.8246206035070691</v>
      </c>
      <c r="AR402">
        <v>1</v>
      </c>
      <c r="AS402">
        <v>3</v>
      </c>
      <c r="AT402">
        <v>0</v>
      </c>
      <c r="AU402">
        <v>0</v>
      </c>
      <c r="AV402">
        <v>2.976202937611506</v>
      </c>
      <c r="AW402">
        <v>0.94713151722016753</v>
      </c>
    </row>
    <row r="403" spans="1:49">
      <c r="A403">
        <v>-0.3360000000000764</v>
      </c>
      <c r="B403">
        <v>-22.164899999999971</v>
      </c>
      <c r="C403">
        <v>15.51999999999969</v>
      </c>
      <c r="D403">
        <v>55</v>
      </c>
      <c r="E403">
        <v>1409.2000000000039</v>
      </c>
      <c r="F403">
        <v>400</v>
      </c>
      <c r="G403">
        <v>23.296000000000049</v>
      </c>
      <c r="H403">
        <v>0.65797544663691676</v>
      </c>
      <c r="I403">
        <v>7.0208955223896568E-3</v>
      </c>
      <c r="J403">
        <v>0</v>
      </c>
      <c r="K403">
        <v>0</v>
      </c>
      <c r="L403">
        <v>-3.3333333333332833E-2</v>
      </c>
      <c r="M403">
        <v>0</v>
      </c>
      <c r="N403">
        <v>89.677947857142868</v>
      </c>
      <c r="O403">
        <v>12.402608878934769</v>
      </c>
      <c r="P403" t="b">
        <v>1</v>
      </c>
      <c r="Q403">
        <v>0</v>
      </c>
      <c r="R403" t="b">
        <v>0</v>
      </c>
      <c r="S403">
        <v>12.402608878934769</v>
      </c>
      <c r="T403">
        <v>166.81009161904259</v>
      </c>
      <c r="U403">
        <v>615.86285825750531</v>
      </c>
      <c r="V403">
        <v>710.00614812655385</v>
      </c>
      <c r="W403">
        <v>2</v>
      </c>
      <c r="X403">
        <v>1526.1081627620979</v>
      </c>
      <c r="Y403" t="b">
        <v>0</v>
      </c>
      <c r="Z403">
        <v>1526.1081627620979</v>
      </c>
      <c r="AA403" t="b">
        <v>0</v>
      </c>
      <c r="AB403">
        <v>192.309357564072</v>
      </c>
      <c r="AC403">
        <v>12.402608878934769</v>
      </c>
      <c r="AD403" t="b">
        <v>0</v>
      </c>
      <c r="AE403">
        <v>0</v>
      </c>
      <c r="AF403">
        <v>0</v>
      </c>
      <c r="AG403">
        <v>0.92593362354381292</v>
      </c>
      <c r="AH403">
        <v>28.95411726891378</v>
      </c>
      <c r="AI403">
        <v>83.814519585833722</v>
      </c>
      <c r="AJ403">
        <v>13.39470623333284</v>
      </c>
      <c r="AK403">
        <v>6.2078377601388146</v>
      </c>
      <c r="AL403">
        <v>13.39470623333284</v>
      </c>
      <c r="AM403">
        <v>1</v>
      </c>
      <c r="AN403">
        <v>0</v>
      </c>
      <c r="AO403">
        <v>13.52044433457484</v>
      </c>
      <c r="AP403">
        <v>0</v>
      </c>
      <c r="AQ403">
        <v>2.9599603437462871</v>
      </c>
      <c r="AR403">
        <v>1</v>
      </c>
      <c r="AS403">
        <v>3</v>
      </c>
      <c r="AT403">
        <v>0</v>
      </c>
      <c r="AU403">
        <v>0</v>
      </c>
      <c r="AV403">
        <v>3.1376375950635871</v>
      </c>
      <c r="AW403">
        <v>0.9985056524016932</v>
      </c>
    </row>
    <row r="404" spans="1:49">
      <c r="A404">
        <v>-9.0666000000012978</v>
      </c>
      <c r="B404">
        <v>-15.053699999998649</v>
      </c>
      <c r="C404">
        <v>2.789999999999929</v>
      </c>
      <c r="D404">
        <v>55</v>
      </c>
      <c r="E404">
        <v>1577.500000000003</v>
      </c>
      <c r="F404">
        <v>401</v>
      </c>
      <c r="G404">
        <v>25.28400000000001</v>
      </c>
      <c r="H404">
        <v>0.36031269617582901</v>
      </c>
      <c r="I404">
        <v>0.18945134328360921</v>
      </c>
      <c r="J404">
        <v>0</v>
      </c>
      <c r="K404">
        <v>0</v>
      </c>
      <c r="L404">
        <v>-1.458333333332856E-2</v>
      </c>
      <c r="M404">
        <v>0</v>
      </c>
      <c r="N404">
        <v>89.670563214285721</v>
      </c>
      <c r="O404">
        <v>8.4199813677481146</v>
      </c>
      <c r="P404" t="b">
        <v>1</v>
      </c>
      <c r="Q404">
        <v>0</v>
      </c>
      <c r="R404" t="b">
        <v>0</v>
      </c>
      <c r="S404">
        <v>8.4199813677481146</v>
      </c>
      <c r="T404">
        <v>181.04508741826351</v>
      </c>
      <c r="U404">
        <v>668.41846274822876</v>
      </c>
      <c r="V404">
        <v>444.11533321182583</v>
      </c>
      <c r="W404">
        <v>2</v>
      </c>
      <c r="X404">
        <v>1656.340950690111</v>
      </c>
      <c r="Y404" t="b">
        <v>0</v>
      </c>
      <c r="Z404">
        <v>1656.340950690111</v>
      </c>
      <c r="AA404" t="b">
        <v>0</v>
      </c>
      <c r="AB404">
        <v>120.29126034989859</v>
      </c>
      <c r="AC404">
        <v>8.4199813677481146</v>
      </c>
      <c r="AD404" t="b">
        <v>0</v>
      </c>
      <c r="AE404">
        <v>0</v>
      </c>
      <c r="AF404">
        <v>0</v>
      </c>
      <c r="AG404">
        <v>0.90383691549255007</v>
      </c>
      <c r="AH404">
        <v>28.979493887615419</v>
      </c>
      <c r="AI404">
        <v>53.708459753695898</v>
      </c>
      <c r="AJ404">
        <v>9.3158192848978825</v>
      </c>
      <c r="AK404">
        <v>5.1647711540596433</v>
      </c>
      <c r="AL404">
        <v>9.3158192848978825</v>
      </c>
      <c r="AM404">
        <v>1</v>
      </c>
      <c r="AN404">
        <v>0</v>
      </c>
      <c r="AO404">
        <v>9.5691170539535282</v>
      </c>
      <c r="AP404">
        <v>0</v>
      </c>
      <c r="AQ404">
        <v>2.3715903866394599</v>
      </c>
      <c r="AR404">
        <v>1</v>
      </c>
      <c r="AS404">
        <v>3</v>
      </c>
      <c r="AT404">
        <v>0</v>
      </c>
      <c r="AU404">
        <v>0</v>
      </c>
      <c r="AV404">
        <v>2.5682365522141102</v>
      </c>
      <c r="AW404">
        <v>0.8173023927699512</v>
      </c>
    </row>
    <row r="405" spans="1:49">
      <c r="A405">
        <v>-59.415199999999771</v>
      </c>
      <c r="B405">
        <v>37.330099999999753</v>
      </c>
      <c r="C405">
        <v>0</v>
      </c>
      <c r="D405">
        <v>55</v>
      </c>
      <c r="E405">
        <v>1697.7</v>
      </c>
      <c r="F405">
        <v>402</v>
      </c>
      <c r="G405">
        <v>25.523999999999969</v>
      </c>
      <c r="H405">
        <v>-0.24255956467363271</v>
      </c>
      <c r="I405">
        <v>1.2415116417910399</v>
      </c>
      <c r="J405">
        <v>0</v>
      </c>
      <c r="K405">
        <v>0</v>
      </c>
      <c r="L405">
        <v>0.1541666666666672</v>
      </c>
      <c r="M405">
        <v>0</v>
      </c>
      <c r="N405">
        <v>89.674983134920637</v>
      </c>
      <c r="O405">
        <v>-1.9204769233058101</v>
      </c>
      <c r="P405" t="b">
        <v>1</v>
      </c>
      <c r="Q405">
        <v>0</v>
      </c>
      <c r="R405" t="b">
        <v>0</v>
      </c>
      <c r="S405">
        <v>-1.9204769233058101</v>
      </c>
      <c r="T405">
        <v>182.76359797752531</v>
      </c>
      <c r="U405">
        <v>674.76320373302337</v>
      </c>
      <c r="V405">
        <v>-100.34385364057709</v>
      </c>
      <c r="W405">
        <v>2</v>
      </c>
      <c r="X405">
        <v>1672.0632188504319</v>
      </c>
      <c r="Y405" t="b">
        <v>0</v>
      </c>
      <c r="Z405">
        <v>1672.0632188504319</v>
      </c>
      <c r="AA405" t="b">
        <v>0</v>
      </c>
      <c r="AB405">
        <v>-27.17872525476086</v>
      </c>
      <c r="AC405">
        <v>-1.9204769233058101</v>
      </c>
      <c r="AD405" t="b">
        <v>0</v>
      </c>
      <c r="AE405">
        <v>0</v>
      </c>
      <c r="AF405">
        <v>0</v>
      </c>
      <c r="AG405">
        <v>0.8725964772057363</v>
      </c>
      <c r="AH405">
        <v>29.001861474006422</v>
      </c>
      <c r="AI405">
        <v>-9.5706456465887406</v>
      </c>
      <c r="AJ405">
        <v>-1.6758013978315609</v>
      </c>
      <c r="AK405">
        <v>17.608079608172108</v>
      </c>
      <c r="AL405">
        <v>-1.6758013978315609</v>
      </c>
      <c r="AM405">
        <v>2</v>
      </c>
      <c r="AN405">
        <v>0</v>
      </c>
      <c r="AO405">
        <v>-0.42675633460007878</v>
      </c>
      <c r="AP405">
        <v>0</v>
      </c>
      <c r="AQ405">
        <v>0.82913668187921552</v>
      </c>
      <c r="AR405">
        <v>1</v>
      </c>
      <c r="AS405">
        <v>3</v>
      </c>
      <c r="AT405">
        <v>0</v>
      </c>
      <c r="AU405">
        <v>0</v>
      </c>
      <c r="AV405">
        <v>1.034385505611316</v>
      </c>
      <c r="AW405">
        <v>0.3291775237969608</v>
      </c>
    </row>
    <row r="406" spans="1:49">
      <c r="A406">
        <v>-50.038099999999943</v>
      </c>
      <c r="B406">
        <v>27.326899999999931</v>
      </c>
      <c r="C406">
        <v>0</v>
      </c>
      <c r="D406">
        <v>55</v>
      </c>
      <c r="E406">
        <v>1676.5999999999981</v>
      </c>
      <c r="F406">
        <v>403</v>
      </c>
      <c r="G406">
        <v>23.947999999999961</v>
      </c>
      <c r="H406">
        <v>-0.50340777081467403</v>
      </c>
      <c r="I406">
        <v>1.0455722388059689</v>
      </c>
      <c r="J406">
        <v>0</v>
      </c>
      <c r="K406">
        <v>0</v>
      </c>
      <c r="L406">
        <v>0.1541666666666672</v>
      </c>
      <c r="M406">
        <v>0</v>
      </c>
      <c r="N406">
        <v>89.687811904761901</v>
      </c>
      <c r="O406">
        <v>-6.0801036279366629</v>
      </c>
      <c r="P406" t="b">
        <v>1</v>
      </c>
      <c r="Q406">
        <v>0</v>
      </c>
      <c r="R406" t="b">
        <v>0</v>
      </c>
      <c r="S406">
        <v>-6.0801036279366629</v>
      </c>
      <c r="T406">
        <v>171.478711971704</v>
      </c>
      <c r="U406">
        <v>633.09940459953134</v>
      </c>
      <c r="V406">
        <v>-338.58845886016371</v>
      </c>
      <c r="W406">
        <v>2</v>
      </c>
      <c r="X406">
        <v>1568.820324597639</v>
      </c>
      <c r="Y406" t="b">
        <v>0</v>
      </c>
      <c r="Z406">
        <v>1568.820324597639</v>
      </c>
      <c r="AA406" t="b">
        <v>0</v>
      </c>
      <c r="AB406">
        <v>-91.708683331571947</v>
      </c>
      <c r="AC406">
        <v>-6.0801036279366629</v>
      </c>
      <c r="AD406" t="b">
        <v>0</v>
      </c>
      <c r="AE406">
        <v>0</v>
      </c>
      <c r="AF406">
        <v>0</v>
      </c>
      <c r="AG406">
        <v>0.93600894323077777</v>
      </c>
      <c r="AH406">
        <v>29.008620593703409</v>
      </c>
      <c r="AI406">
        <v>-34.640899019479697</v>
      </c>
      <c r="AJ406">
        <v>-5.6910313715186138</v>
      </c>
      <c r="AK406">
        <v>57.06778431209225</v>
      </c>
      <c r="AL406">
        <v>-5.6910313715186138</v>
      </c>
      <c r="AM406">
        <v>2</v>
      </c>
      <c r="AN406">
        <v>0</v>
      </c>
      <c r="AO406">
        <v>-4.6346146544138032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</row>
    <row r="407" spans="1:49">
      <c r="A407">
        <v>-47.373999999999967</v>
      </c>
      <c r="B407">
        <v>24.527099999999962</v>
      </c>
      <c r="C407">
        <v>4.0000000000009098E-2</v>
      </c>
      <c r="D407">
        <v>55</v>
      </c>
      <c r="E407">
        <v>1578.799999999997</v>
      </c>
      <c r="F407">
        <v>404</v>
      </c>
      <c r="G407">
        <v>22.201999999999959</v>
      </c>
      <c r="H407">
        <v>-0.51214268540100827</v>
      </c>
      <c r="I407">
        <v>0.98990447761193967</v>
      </c>
      <c r="J407">
        <v>0</v>
      </c>
      <c r="K407">
        <v>0</v>
      </c>
      <c r="L407">
        <v>0.1541666666666672</v>
      </c>
      <c r="M407">
        <v>0</v>
      </c>
      <c r="N407">
        <v>89.698100396825396</v>
      </c>
      <c r="O407">
        <v>-5.8125085647002113</v>
      </c>
      <c r="P407" t="b">
        <v>1</v>
      </c>
      <c r="Q407">
        <v>0</v>
      </c>
      <c r="R407" t="b">
        <v>0</v>
      </c>
      <c r="S407">
        <v>-5.8125085647002113</v>
      </c>
      <c r="T407">
        <v>158.9765476530722</v>
      </c>
      <c r="U407">
        <v>586.94141393514246</v>
      </c>
      <c r="V407">
        <v>-349.14186406467962</v>
      </c>
      <c r="W407">
        <v>2</v>
      </c>
      <c r="X407">
        <v>1454.440823731283</v>
      </c>
      <c r="Y407" t="b">
        <v>0</v>
      </c>
      <c r="Z407">
        <v>1454.440823731283</v>
      </c>
      <c r="AA407" t="b">
        <v>0</v>
      </c>
      <c r="AB407">
        <v>-94.567135445471166</v>
      </c>
      <c r="AC407">
        <v>-5.8125085647002113</v>
      </c>
      <c r="AD407" t="b">
        <v>0</v>
      </c>
      <c r="AE407">
        <v>0</v>
      </c>
      <c r="AF407">
        <v>0</v>
      </c>
      <c r="AG407">
        <v>0.93715612236291557</v>
      </c>
      <c r="AH407">
        <v>29.019368648486619</v>
      </c>
      <c r="AI407">
        <v>-35.764394655789502</v>
      </c>
      <c r="AJ407">
        <v>-5.4472279876956859</v>
      </c>
      <c r="AK407">
        <v>58.802740789681692</v>
      </c>
      <c r="AL407">
        <v>-5.4472279876956859</v>
      </c>
      <c r="AM407">
        <v>2</v>
      </c>
      <c r="AN407">
        <v>0</v>
      </c>
      <c r="AO407">
        <v>-4.4169208151305313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</row>
    <row r="408" spans="1:49">
      <c r="A408">
        <v>-45.681099999999923</v>
      </c>
      <c r="B408">
        <v>22.991299999999981</v>
      </c>
      <c r="C408">
        <v>0.35999999999999088</v>
      </c>
      <c r="D408">
        <v>55.100000000000023</v>
      </c>
      <c r="E408">
        <v>1447.099999999997</v>
      </c>
      <c r="F408">
        <v>405</v>
      </c>
      <c r="G408">
        <v>20.23799999999996</v>
      </c>
      <c r="H408">
        <v>-0.53968815424796146</v>
      </c>
      <c r="I408">
        <v>0.95453044776119245</v>
      </c>
      <c r="J408">
        <v>0</v>
      </c>
      <c r="K408">
        <v>0</v>
      </c>
      <c r="L408">
        <v>0.1541666666666672</v>
      </c>
      <c r="M408">
        <v>0</v>
      </c>
      <c r="N408">
        <v>89.707528650793648</v>
      </c>
      <c r="O408">
        <v>-5.7193389161784243</v>
      </c>
      <c r="P408" t="b">
        <v>1</v>
      </c>
      <c r="Q408">
        <v>0</v>
      </c>
      <c r="R408" t="b">
        <v>0</v>
      </c>
      <c r="S408">
        <v>-5.7193389161784243</v>
      </c>
      <c r="T408">
        <v>144.9134029097772</v>
      </c>
      <c r="U408">
        <v>535.02028354289757</v>
      </c>
      <c r="V408">
        <v>-376.88483250691428</v>
      </c>
      <c r="W408">
        <v>2</v>
      </c>
      <c r="X408">
        <v>1325.7802626192999</v>
      </c>
      <c r="Y408" t="b">
        <v>0</v>
      </c>
      <c r="Z408">
        <v>1325.7802626192999</v>
      </c>
      <c r="AA408" t="b">
        <v>0</v>
      </c>
      <c r="AB408">
        <v>-102.081482260811</v>
      </c>
      <c r="AC408">
        <v>-5.7193389161784243</v>
      </c>
      <c r="AD408" t="b">
        <v>0</v>
      </c>
      <c r="AE408">
        <v>0</v>
      </c>
      <c r="AF408">
        <v>0</v>
      </c>
      <c r="AG408">
        <v>0.9393719743287815</v>
      </c>
      <c r="AH408">
        <v>29.02945946218027</v>
      </c>
      <c r="AI408">
        <v>-38.697531692391649</v>
      </c>
      <c r="AJ408">
        <v>-5.37258668954596</v>
      </c>
      <c r="AK408">
        <v>63.383950568419351</v>
      </c>
      <c r="AL408">
        <v>-5.37258668954596</v>
      </c>
      <c r="AM408">
        <v>2</v>
      </c>
      <c r="AN408">
        <v>0</v>
      </c>
      <c r="AO408">
        <v>-4.3655609403207061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</row>
    <row r="409" spans="1:49">
      <c r="A409">
        <v>-41.625599999999871</v>
      </c>
      <c r="B409">
        <v>21.723999999999879</v>
      </c>
      <c r="C409">
        <v>4.0000000000009098E-2</v>
      </c>
      <c r="D409">
        <v>56</v>
      </c>
      <c r="E409">
        <v>1317.1999999999971</v>
      </c>
      <c r="F409">
        <v>406</v>
      </c>
      <c r="G409">
        <v>18.433999999999958</v>
      </c>
      <c r="H409">
        <v>-0.4691046976071509</v>
      </c>
      <c r="I409">
        <v>0.86978865671641525</v>
      </c>
      <c r="J409">
        <v>0</v>
      </c>
      <c r="K409">
        <v>0</v>
      </c>
      <c r="L409">
        <v>0.1541666666666672</v>
      </c>
      <c r="M409">
        <v>0</v>
      </c>
      <c r="N409">
        <v>89.716400734126978</v>
      </c>
      <c r="O409">
        <v>-4.3621113479622098</v>
      </c>
      <c r="P409" t="b">
        <v>1</v>
      </c>
      <c r="Q409">
        <v>0</v>
      </c>
      <c r="R409" t="b">
        <v>0</v>
      </c>
      <c r="S409">
        <v>-4.3621113479622098</v>
      </c>
      <c r="T409">
        <v>131.995931872657</v>
      </c>
      <c r="U409">
        <v>487.32898047384981</v>
      </c>
      <c r="V409">
        <v>-315.57862738461438</v>
      </c>
      <c r="W409">
        <v>2</v>
      </c>
      <c r="X409">
        <v>1207.6012136142001</v>
      </c>
      <c r="Y409" t="b">
        <v>0</v>
      </c>
      <c r="Z409">
        <v>1207.6012136142001</v>
      </c>
      <c r="AA409" t="b">
        <v>0</v>
      </c>
      <c r="AB409">
        <v>-85.476334611217339</v>
      </c>
      <c r="AC409">
        <v>-4.3621113479622098</v>
      </c>
      <c r="AD409" t="b">
        <v>0</v>
      </c>
      <c r="AE409">
        <v>0</v>
      </c>
      <c r="AF409">
        <v>0</v>
      </c>
      <c r="AG409">
        <v>0.93532978644625864</v>
      </c>
      <c r="AH409">
        <v>29.03903843335225</v>
      </c>
      <c r="AI409">
        <v>-32.263342129991457</v>
      </c>
      <c r="AJ409">
        <v>-4.0800126755442951</v>
      </c>
      <c r="AK409">
        <v>53.212992481225868</v>
      </c>
      <c r="AL409">
        <v>-4.0800126755442951</v>
      </c>
      <c r="AM409">
        <v>2</v>
      </c>
      <c r="AN409">
        <v>0</v>
      </c>
      <c r="AO409">
        <v>-3.156192547763081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</row>
    <row r="410" spans="1:49">
      <c r="A410">
        <v>-32.891399999999173</v>
      </c>
      <c r="B410">
        <v>12.859099999999129</v>
      </c>
      <c r="C410">
        <v>2.6000000000005001</v>
      </c>
      <c r="D410">
        <v>56</v>
      </c>
      <c r="E410">
        <v>1181.699999999998</v>
      </c>
      <c r="F410">
        <v>407</v>
      </c>
      <c r="G410">
        <v>16.771999999999959</v>
      </c>
      <c r="H410">
        <v>-0.47222638865676808</v>
      </c>
      <c r="I410">
        <v>0.68728298507460961</v>
      </c>
      <c r="J410">
        <v>0</v>
      </c>
      <c r="K410">
        <v>0</v>
      </c>
      <c r="L410">
        <v>0.1541666666666672</v>
      </c>
      <c r="M410">
        <v>0</v>
      </c>
      <c r="N410">
        <v>89.723262460317457</v>
      </c>
      <c r="O410">
        <v>-4.0316663827380026</v>
      </c>
      <c r="P410" t="b">
        <v>1</v>
      </c>
      <c r="Q410">
        <v>0</v>
      </c>
      <c r="R410" t="b">
        <v>0</v>
      </c>
      <c r="S410">
        <v>-4.0316663827380026</v>
      </c>
      <c r="T410">
        <v>120.0952462497669</v>
      </c>
      <c r="U410">
        <v>443.39164915413937</v>
      </c>
      <c r="V410">
        <v>-320.57537017361489</v>
      </c>
      <c r="W410">
        <v>2</v>
      </c>
      <c r="X410">
        <v>1098.7245066039579</v>
      </c>
      <c r="Y410" t="b">
        <v>0</v>
      </c>
      <c r="Z410">
        <v>1098.7245066039579</v>
      </c>
      <c r="AA410" t="b">
        <v>0</v>
      </c>
      <c r="AB410">
        <v>-86.829731899679018</v>
      </c>
      <c r="AC410">
        <v>-4.0316663827380026</v>
      </c>
      <c r="AD410" t="b">
        <v>0</v>
      </c>
      <c r="AE410">
        <v>0</v>
      </c>
      <c r="AF410">
        <v>0</v>
      </c>
      <c r="AG410">
        <v>0.93611526380051246</v>
      </c>
      <c r="AH410">
        <v>29.04683136110642</v>
      </c>
      <c r="AI410">
        <v>-32.801710001208953</v>
      </c>
      <c r="AJ410">
        <v>-3.7741044394324441</v>
      </c>
      <c r="AK410">
        <v>54.02802189847008</v>
      </c>
      <c r="AL410">
        <v>-3.7741044394324441</v>
      </c>
      <c r="AM410">
        <v>2</v>
      </c>
      <c r="AN410">
        <v>0</v>
      </c>
      <c r="AO410">
        <v>-3.030817893158634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</row>
    <row r="411" spans="1:49">
      <c r="A411">
        <v>0</v>
      </c>
      <c r="B411">
        <v>-21.662300000000009</v>
      </c>
      <c r="C411">
        <v>23.180000000000181</v>
      </c>
      <c r="D411">
        <v>56</v>
      </c>
      <c r="E411">
        <v>1046.999999999992</v>
      </c>
      <c r="F411">
        <v>408</v>
      </c>
      <c r="G411">
        <v>15.17999999999998</v>
      </c>
      <c r="H411">
        <v>-0.35365641443242662</v>
      </c>
      <c r="I411">
        <v>0</v>
      </c>
      <c r="J411">
        <v>0</v>
      </c>
      <c r="K411">
        <v>0</v>
      </c>
      <c r="L411">
        <v>0.1541666666666672</v>
      </c>
      <c r="M411">
        <v>0</v>
      </c>
      <c r="N411">
        <v>89.721515793650795</v>
      </c>
      <c r="O411">
        <v>-2.4518131706350168</v>
      </c>
      <c r="P411" t="b">
        <v>1</v>
      </c>
      <c r="Q411">
        <v>0</v>
      </c>
      <c r="R411" t="b">
        <v>0</v>
      </c>
      <c r="S411">
        <v>-2.4518131706350168</v>
      </c>
      <c r="T411">
        <v>108.6957928733284</v>
      </c>
      <c r="U411">
        <v>401.30486728832841</v>
      </c>
      <c r="V411">
        <v>-215.40015965427131</v>
      </c>
      <c r="W411">
        <v>2</v>
      </c>
      <c r="X411">
        <v>994.4334611404779</v>
      </c>
      <c r="Y411" t="b">
        <v>0</v>
      </c>
      <c r="Z411">
        <v>994.4334611404779</v>
      </c>
      <c r="AA411" t="b">
        <v>0</v>
      </c>
      <c r="AB411">
        <v>-58.3424051067907</v>
      </c>
      <c r="AC411">
        <v>-2.4518131706350168</v>
      </c>
      <c r="AD411" t="b">
        <v>0</v>
      </c>
      <c r="AE411">
        <v>0</v>
      </c>
      <c r="AF411">
        <v>0</v>
      </c>
      <c r="AG411">
        <v>0.92386881674774635</v>
      </c>
      <c r="AH411">
        <v>29.053946465900069</v>
      </c>
      <c r="AI411">
        <v>-21.751706526323002</v>
      </c>
      <c r="AJ411">
        <v>-2.2651537328411129</v>
      </c>
      <c r="AK411">
        <v>36.590698580467702</v>
      </c>
      <c r="AL411">
        <v>-2.2651537328411129</v>
      </c>
      <c r="AM411">
        <v>0</v>
      </c>
      <c r="AN411">
        <v>0</v>
      </c>
      <c r="AO411">
        <v>-2.1221955391613929</v>
      </c>
      <c r="AP411">
        <v>0</v>
      </c>
      <c r="AQ411">
        <v>0.18187925051469001</v>
      </c>
      <c r="AR411">
        <v>1</v>
      </c>
      <c r="AS411">
        <v>3</v>
      </c>
      <c r="AT411">
        <v>0</v>
      </c>
      <c r="AU411">
        <v>0</v>
      </c>
      <c r="AV411">
        <v>0.2949491905942036</v>
      </c>
      <c r="AW411">
        <v>9.38631135867838E-2</v>
      </c>
    </row>
    <row r="412" spans="1:49">
      <c r="A412">
        <v>0</v>
      </c>
      <c r="B412">
        <v>-21.786899999999999</v>
      </c>
      <c r="C412">
        <v>27.809999999999459</v>
      </c>
      <c r="D412">
        <v>56</v>
      </c>
      <c r="E412">
        <v>750</v>
      </c>
      <c r="F412">
        <v>409</v>
      </c>
      <c r="G412">
        <v>14.48800000000001</v>
      </c>
      <c r="H412">
        <v>-1.6481286946813171E-2</v>
      </c>
      <c r="I412">
        <v>0</v>
      </c>
      <c r="J412">
        <v>0</v>
      </c>
      <c r="K412">
        <v>0</v>
      </c>
      <c r="L412">
        <v>0.13541666666666291</v>
      </c>
      <c r="M412">
        <v>0</v>
      </c>
      <c r="N412">
        <v>89.712894920634923</v>
      </c>
      <c r="O412">
        <v>0.96134508066226909</v>
      </c>
      <c r="P412" t="b">
        <v>1</v>
      </c>
      <c r="Q412">
        <v>0</v>
      </c>
      <c r="R412" t="b">
        <v>0</v>
      </c>
      <c r="S412">
        <v>0.96134508066226909</v>
      </c>
      <c r="T412">
        <v>103.74075409412281</v>
      </c>
      <c r="U412">
        <v>383.01086411550159</v>
      </c>
      <c r="V412">
        <v>88.491445588871969</v>
      </c>
      <c r="W412">
        <v>2</v>
      </c>
      <c r="X412">
        <v>949.10092127821304</v>
      </c>
      <c r="Y412" t="b">
        <v>0</v>
      </c>
      <c r="Z412">
        <v>949.10092127821304</v>
      </c>
      <c r="AA412" t="b">
        <v>0</v>
      </c>
      <c r="AB412">
        <v>23.968430549531949</v>
      </c>
      <c r="AC412">
        <v>0.96134508066226909</v>
      </c>
      <c r="AD412" t="b">
        <v>0</v>
      </c>
      <c r="AE412">
        <v>0</v>
      </c>
      <c r="AF412">
        <v>0</v>
      </c>
      <c r="AG412">
        <v>0.75651778231452838</v>
      </c>
      <c r="AH412">
        <v>29.059102901061191</v>
      </c>
      <c r="AI412">
        <v>12.78554233502685</v>
      </c>
      <c r="AJ412">
        <v>1.270750143798447</v>
      </c>
      <c r="AK412">
        <v>3.11305220204382</v>
      </c>
      <c r="AL412">
        <v>1.270750143798447</v>
      </c>
      <c r="AM412">
        <v>0</v>
      </c>
      <c r="AN412">
        <v>0</v>
      </c>
      <c r="AO412">
        <v>1.3384141727166301</v>
      </c>
      <c r="AP412">
        <v>0</v>
      </c>
      <c r="AQ412">
        <v>0.2062721835909839</v>
      </c>
      <c r="AR412">
        <v>1</v>
      </c>
      <c r="AS412">
        <v>0</v>
      </c>
      <c r="AT412">
        <v>0</v>
      </c>
      <c r="AU412">
        <v>0</v>
      </c>
      <c r="AV412">
        <v>0.24185153545502699</v>
      </c>
      <c r="AW412">
        <v>7.6965588879291502E-2</v>
      </c>
    </row>
    <row r="413" spans="1:49">
      <c r="A413">
        <v>0</v>
      </c>
      <c r="B413">
        <v>-21.599399999999999</v>
      </c>
      <c r="C413">
        <v>6.8900000000001338</v>
      </c>
      <c r="D413">
        <v>56</v>
      </c>
      <c r="E413">
        <v>750</v>
      </c>
      <c r="F413">
        <v>410</v>
      </c>
      <c r="G413">
        <v>14.711999999999991</v>
      </c>
      <c r="H413">
        <v>2.9581562219689769E-2</v>
      </c>
      <c r="I413">
        <v>0</v>
      </c>
      <c r="J413">
        <v>0</v>
      </c>
      <c r="K413">
        <v>0</v>
      </c>
      <c r="L413">
        <v>-3.3333333333332833E-2</v>
      </c>
      <c r="M413">
        <v>0</v>
      </c>
      <c r="N413">
        <v>89.704286527777782</v>
      </c>
      <c r="O413">
        <v>1.4383941943555201</v>
      </c>
      <c r="P413" t="b">
        <v>1</v>
      </c>
      <c r="Q413">
        <v>0</v>
      </c>
      <c r="R413" t="b">
        <v>0</v>
      </c>
      <c r="S413">
        <v>1.4383941943555201</v>
      </c>
      <c r="T413">
        <v>105.3446972827673</v>
      </c>
      <c r="U413">
        <v>388.93262236797699</v>
      </c>
      <c r="V413">
        <v>130.3876998375394</v>
      </c>
      <c r="W413">
        <v>2</v>
      </c>
      <c r="X413">
        <v>963.77503822784718</v>
      </c>
      <c r="Y413" t="b">
        <v>0</v>
      </c>
      <c r="Z413">
        <v>963.77503822784718</v>
      </c>
      <c r="AA413" t="b">
        <v>0</v>
      </c>
      <c r="AB413">
        <v>35.316278395866583</v>
      </c>
      <c r="AC413">
        <v>1.4383941943555201</v>
      </c>
      <c r="AD413" t="b">
        <v>0</v>
      </c>
      <c r="AE413">
        <v>0</v>
      </c>
      <c r="AF413">
        <v>0</v>
      </c>
      <c r="AG413">
        <v>0.81183474885670415</v>
      </c>
      <c r="AH413">
        <v>29.065569056863669</v>
      </c>
      <c r="AI413">
        <v>17.55520855408145</v>
      </c>
      <c r="AJ413">
        <v>1.7717819992075861</v>
      </c>
      <c r="AK413">
        <v>3.303280226451673</v>
      </c>
      <c r="AL413">
        <v>1.7717819992075861</v>
      </c>
      <c r="AM413">
        <v>0</v>
      </c>
      <c r="AN413">
        <v>0</v>
      </c>
      <c r="AO413">
        <v>1.7717819992075861</v>
      </c>
      <c r="AP413">
        <v>0</v>
      </c>
      <c r="AQ413">
        <v>0.2062721835909839</v>
      </c>
      <c r="AR413">
        <v>1</v>
      </c>
      <c r="AS413">
        <v>0</v>
      </c>
      <c r="AT413">
        <v>0</v>
      </c>
      <c r="AU413">
        <v>0</v>
      </c>
      <c r="AV413">
        <v>0.24185153545502699</v>
      </c>
      <c r="AW413">
        <v>7.6965588879291502E-2</v>
      </c>
    </row>
    <row r="414" spans="1:49">
      <c r="A414">
        <v>0</v>
      </c>
      <c r="B414">
        <v>-21.713100000000001</v>
      </c>
      <c r="C414">
        <v>13.41000000000027</v>
      </c>
      <c r="D414">
        <v>56</v>
      </c>
      <c r="E414">
        <v>750</v>
      </c>
      <c r="F414">
        <v>411</v>
      </c>
      <c r="G414">
        <v>14.383999999999981</v>
      </c>
      <c r="H414">
        <v>-0.18851162859863771</v>
      </c>
      <c r="I414">
        <v>0</v>
      </c>
      <c r="J414">
        <v>0</v>
      </c>
      <c r="K414">
        <v>0</v>
      </c>
      <c r="L414">
        <v>-3.3333333333332833E-2</v>
      </c>
      <c r="M414">
        <v>0</v>
      </c>
      <c r="N414">
        <v>89.695692777777779</v>
      </c>
      <c r="O414">
        <v>-0.72376994666633454</v>
      </c>
      <c r="P414" t="b">
        <v>1</v>
      </c>
      <c r="Q414">
        <v>0</v>
      </c>
      <c r="R414" t="b">
        <v>0</v>
      </c>
      <c r="S414">
        <v>-0.72376994666633454</v>
      </c>
      <c r="T414">
        <v>102.996066185109</v>
      </c>
      <c r="U414">
        <v>380.26147635542259</v>
      </c>
      <c r="V414">
        <v>-67.104445212272822</v>
      </c>
      <c r="W414">
        <v>2</v>
      </c>
      <c r="X414">
        <v>942.2879384087372</v>
      </c>
      <c r="Y414" t="b">
        <v>0</v>
      </c>
      <c r="Z414">
        <v>942.2879384087372</v>
      </c>
      <c r="AA414" t="b">
        <v>0</v>
      </c>
      <c r="AB414">
        <v>-18.175635214591772</v>
      </c>
      <c r="AC414">
        <v>-0.72376994666633454</v>
      </c>
      <c r="AD414" t="b">
        <v>0</v>
      </c>
      <c r="AE414">
        <v>0</v>
      </c>
      <c r="AF414">
        <v>0</v>
      </c>
      <c r="AG414">
        <v>0.83986562700095679</v>
      </c>
      <c r="AH414">
        <v>29.073045877350491</v>
      </c>
      <c r="AI414">
        <v>-6.1602466770152509</v>
      </c>
      <c r="AJ414">
        <v>-0.60786950006137008</v>
      </c>
      <c r="AK414">
        <v>12.01538853757652</v>
      </c>
      <c r="AL414">
        <v>-0.60786950006137008</v>
      </c>
      <c r="AM414">
        <v>0</v>
      </c>
      <c r="AN414">
        <v>0</v>
      </c>
      <c r="AO414">
        <v>-0.60786950006137008</v>
      </c>
      <c r="AP414">
        <v>0</v>
      </c>
      <c r="AQ414">
        <v>0.2062721835909839</v>
      </c>
      <c r="AR414">
        <v>1</v>
      </c>
      <c r="AS414">
        <v>0</v>
      </c>
      <c r="AT414">
        <v>0</v>
      </c>
      <c r="AU414">
        <v>0</v>
      </c>
      <c r="AV414">
        <v>0.24185153545502699</v>
      </c>
      <c r="AW414">
        <v>7.6965588879291502E-2</v>
      </c>
    </row>
    <row r="415" spans="1:49">
      <c r="A415">
        <v>0</v>
      </c>
      <c r="B415">
        <v>-21.8186</v>
      </c>
      <c r="C415">
        <v>24.7300000000001</v>
      </c>
      <c r="D415">
        <v>56</v>
      </c>
      <c r="E415">
        <v>750</v>
      </c>
      <c r="F415">
        <v>412</v>
      </c>
      <c r="G415">
        <v>13.702</v>
      </c>
      <c r="H415">
        <v>-0.1172017144918016</v>
      </c>
      <c r="I415">
        <v>0</v>
      </c>
      <c r="J415">
        <v>0</v>
      </c>
      <c r="K415">
        <v>0</v>
      </c>
      <c r="L415">
        <v>-3.3333333333332833E-2</v>
      </c>
      <c r="M415">
        <v>0</v>
      </c>
      <c r="N415">
        <v>89.687055535714293</v>
      </c>
      <c r="O415">
        <v>-3.5505605617357668E-2</v>
      </c>
      <c r="P415" t="b">
        <v>1</v>
      </c>
      <c r="Q415">
        <v>0</v>
      </c>
      <c r="R415" t="b">
        <v>0</v>
      </c>
      <c r="S415">
        <v>-3.5505605617357668E-2</v>
      </c>
      <c r="T415">
        <v>98.112632012539351</v>
      </c>
      <c r="U415">
        <v>362.23183739029531</v>
      </c>
      <c r="V415">
        <v>-3.4557584638550658</v>
      </c>
      <c r="W415">
        <v>2</v>
      </c>
      <c r="X415">
        <v>897.6104930531518</v>
      </c>
      <c r="Y415" t="b">
        <v>0</v>
      </c>
      <c r="Z415">
        <v>897.6104930531518</v>
      </c>
      <c r="AA415" t="b">
        <v>0</v>
      </c>
      <c r="AB415">
        <v>-0.93601258500949769</v>
      </c>
      <c r="AC415">
        <v>-3.5505605617357668E-2</v>
      </c>
      <c r="AD415" t="b">
        <v>0</v>
      </c>
      <c r="AE415">
        <v>0</v>
      </c>
      <c r="AF415">
        <v>0</v>
      </c>
      <c r="AG415">
        <v>0</v>
      </c>
      <c r="AH415">
        <v>29.076247607437789</v>
      </c>
      <c r="AI415">
        <v>0.52909189575629112</v>
      </c>
      <c r="AJ415">
        <v>4.9733342468458078E-2</v>
      </c>
      <c r="AK415">
        <v>1.4651044807657889</v>
      </c>
      <c r="AL415">
        <v>4.9733342468458078E-2</v>
      </c>
      <c r="AM415">
        <v>0</v>
      </c>
      <c r="AN415">
        <v>0</v>
      </c>
      <c r="AO415">
        <v>4.9733342468458078E-2</v>
      </c>
      <c r="AP415">
        <v>0</v>
      </c>
      <c r="AQ415">
        <v>0.2062721835909839</v>
      </c>
      <c r="AR415">
        <v>1</v>
      </c>
      <c r="AS415">
        <v>0</v>
      </c>
      <c r="AT415">
        <v>0</v>
      </c>
      <c r="AU415">
        <v>0</v>
      </c>
      <c r="AV415">
        <v>0.24185153545502699</v>
      </c>
      <c r="AW415">
        <v>7.6965588879291502E-2</v>
      </c>
    </row>
    <row r="416" spans="1:49">
      <c r="A416">
        <v>0</v>
      </c>
      <c r="B416">
        <v>-21.879200000000001</v>
      </c>
      <c r="C416">
        <v>28.559999999999992</v>
      </c>
      <c r="D416">
        <v>56</v>
      </c>
      <c r="E416">
        <v>750</v>
      </c>
      <c r="F416">
        <v>413</v>
      </c>
      <c r="G416">
        <v>13.83400000000003</v>
      </c>
      <c r="H416">
        <v>0.19898515323255059</v>
      </c>
      <c r="I416">
        <v>0</v>
      </c>
      <c r="J416">
        <v>0</v>
      </c>
      <c r="K416">
        <v>0</v>
      </c>
      <c r="L416">
        <v>-2.9583333333332681E-2</v>
      </c>
      <c r="M416">
        <v>0</v>
      </c>
      <c r="N416">
        <v>89.678385337301592</v>
      </c>
      <c r="O416">
        <v>2.9299570554020149</v>
      </c>
      <c r="P416" t="b">
        <v>1</v>
      </c>
      <c r="Q416">
        <v>0</v>
      </c>
      <c r="R416" t="b">
        <v>0</v>
      </c>
      <c r="S416">
        <v>2.9299570554020149</v>
      </c>
      <c r="T416">
        <v>99.057812820133734</v>
      </c>
      <c r="U416">
        <v>365.72144493193377</v>
      </c>
      <c r="V416">
        <v>282.45151097426111</v>
      </c>
      <c r="W416">
        <v>2</v>
      </c>
      <c r="X416">
        <v>906.25774054133194</v>
      </c>
      <c r="Y416" t="b">
        <v>0</v>
      </c>
      <c r="Z416">
        <v>906.25774054133194</v>
      </c>
      <c r="AA416" t="b">
        <v>0</v>
      </c>
      <c r="AB416">
        <v>76.503659527156302</v>
      </c>
      <c r="AC416">
        <v>2.9299570554020149</v>
      </c>
      <c r="AD416" t="b">
        <v>0</v>
      </c>
      <c r="AE416">
        <v>0</v>
      </c>
      <c r="AF416">
        <v>0</v>
      </c>
      <c r="AG416">
        <v>0.88755465887772278</v>
      </c>
      <c r="AH416">
        <v>29.076247607437789</v>
      </c>
      <c r="AI416">
        <v>34.784502791049583</v>
      </c>
      <c r="AJ416">
        <v>3.301156752539419</v>
      </c>
      <c r="AK416">
        <v>3.9113552821083779</v>
      </c>
      <c r="AL416">
        <v>3.301156752539419</v>
      </c>
      <c r="AM416">
        <v>0</v>
      </c>
      <c r="AN416">
        <v>0</v>
      </c>
      <c r="AO416">
        <v>3.3017581492072412</v>
      </c>
      <c r="AP416">
        <v>0</v>
      </c>
      <c r="AQ416">
        <v>0.2062721835909839</v>
      </c>
      <c r="AR416">
        <v>1</v>
      </c>
      <c r="AS416">
        <v>0</v>
      </c>
      <c r="AT416">
        <v>0</v>
      </c>
      <c r="AU416">
        <v>0</v>
      </c>
      <c r="AV416">
        <v>0.24185153545502699</v>
      </c>
      <c r="AW416">
        <v>7.6965588879291502E-2</v>
      </c>
    </row>
    <row r="417" spans="1:49">
      <c r="A417">
        <v>0</v>
      </c>
      <c r="B417">
        <v>-21.977699999999999</v>
      </c>
      <c r="C417">
        <v>27.139999999999759</v>
      </c>
      <c r="D417">
        <v>56</v>
      </c>
      <c r="E417">
        <v>778.00000000000637</v>
      </c>
      <c r="F417">
        <v>414</v>
      </c>
      <c r="G417">
        <v>15.01800000000004</v>
      </c>
      <c r="H417">
        <v>0.41792776822830002</v>
      </c>
      <c r="I417">
        <v>0</v>
      </c>
      <c r="J417">
        <v>0</v>
      </c>
      <c r="K417">
        <v>0</v>
      </c>
      <c r="L417">
        <v>4.1666666666668184E-3</v>
      </c>
      <c r="M417">
        <v>0</v>
      </c>
      <c r="N417">
        <v>89.669683571428578</v>
      </c>
      <c r="O417">
        <v>5.4247512972319569</v>
      </c>
      <c r="P417" t="b">
        <v>1</v>
      </c>
      <c r="Q417">
        <v>0</v>
      </c>
      <c r="R417" t="b">
        <v>0</v>
      </c>
      <c r="S417">
        <v>5.4247512972319569</v>
      </c>
      <c r="T417">
        <v>107.5357982458269</v>
      </c>
      <c r="U417">
        <v>397.02216712359291</v>
      </c>
      <c r="V417">
        <v>481.72385275364383</v>
      </c>
      <c r="W417">
        <v>2</v>
      </c>
      <c r="X417">
        <v>983.82093013226313</v>
      </c>
      <c r="Y417" t="b">
        <v>0</v>
      </c>
      <c r="Z417">
        <v>983.82093013226313</v>
      </c>
      <c r="AA417" t="b">
        <v>0</v>
      </c>
      <c r="AB417">
        <v>130.477749933273</v>
      </c>
      <c r="AC417">
        <v>5.4247512972319569</v>
      </c>
      <c r="AD417" t="b">
        <v>0</v>
      </c>
      <c r="AE417">
        <v>0</v>
      </c>
      <c r="AF417">
        <v>0</v>
      </c>
      <c r="AG417">
        <v>0.91610333153289292</v>
      </c>
      <c r="AH417">
        <v>29.085348884363949</v>
      </c>
      <c r="AI417">
        <v>57.47655029950657</v>
      </c>
      <c r="AJ417">
        <v>5.9215495790795289</v>
      </c>
      <c r="AK417">
        <v>4.8220910851106993</v>
      </c>
      <c r="AL417">
        <v>5.9215495790795289</v>
      </c>
      <c r="AM417">
        <v>0</v>
      </c>
      <c r="AN417">
        <v>0</v>
      </c>
      <c r="AO417">
        <v>5.9859282409025898</v>
      </c>
      <c r="AP417">
        <v>0</v>
      </c>
      <c r="AQ417">
        <v>1.453681179513197</v>
      </c>
      <c r="AR417">
        <v>1</v>
      </c>
      <c r="AS417">
        <v>3</v>
      </c>
      <c r="AT417">
        <v>0</v>
      </c>
      <c r="AU417">
        <v>0</v>
      </c>
      <c r="AV417">
        <v>1.550319692011694</v>
      </c>
      <c r="AW417">
        <v>0.49336576599502308</v>
      </c>
    </row>
    <row r="418" spans="1:49">
      <c r="A418">
        <v>0</v>
      </c>
      <c r="B418">
        <v>-22.015799999999999</v>
      </c>
      <c r="C418">
        <v>16.979999999999858</v>
      </c>
      <c r="D418">
        <v>56</v>
      </c>
      <c r="E418">
        <v>1039.7000000000021</v>
      </c>
      <c r="F418">
        <v>415</v>
      </c>
      <c r="G418">
        <v>16.558000000000028</v>
      </c>
      <c r="H418">
        <v>0.39930377385424981</v>
      </c>
      <c r="I418">
        <v>0</v>
      </c>
      <c r="J418">
        <v>0</v>
      </c>
      <c r="K418">
        <v>0</v>
      </c>
      <c r="L418">
        <v>4.1666666666668184E-3</v>
      </c>
      <c r="M418">
        <v>0</v>
      </c>
      <c r="N418">
        <v>89.660954702380963</v>
      </c>
      <c r="O418">
        <v>5.7957180940286097</v>
      </c>
      <c r="P418" t="b">
        <v>1</v>
      </c>
      <c r="Q418">
        <v>0</v>
      </c>
      <c r="R418" t="b">
        <v>0</v>
      </c>
      <c r="S418">
        <v>5.7957180940286097</v>
      </c>
      <c r="T418">
        <v>118.56290766775869</v>
      </c>
      <c r="U418">
        <v>437.73425510936511</v>
      </c>
      <c r="V418">
        <v>466.79886732364372</v>
      </c>
      <c r="W418">
        <v>2</v>
      </c>
      <c r="X418">
        <v>1084.705484161007</v>
      </c>
      <c r="Y418" t="b">
        <v>0</v>
      </c>
      <c r="Z418">
        <v>1084.705484161007</v>
      </c>
      <c r="AA418" t="b">
        <v>0</v>
      </c>
      <c r="AB418">
        <v>126.435229502612</v>
      </c>
      <c r="AC418">
        <v>5.7957180940286097</v>
      </c>
      <c r="AD418" t="b">
        <v>0</v>
      </c>
      <c r="AE418">
        <v>0</v>
      </c>
      <c r="AF418">
        <v>0</v>
      </c>
      <c r="AG418">
        <v>0.91347431683021274</v>
      </c>
      <c r="AH418">
        <v>29.0979214570593</v>
      </c>
      <c r="AI418">
        <v>55.856080567678767</v>
      </c>
      <c r="AJ418">
        <v>6.344697368328811</v>
      </c>
      <c r="AK418">
        <v>4.8329855303050806</v>
      </c>
      <c r="AL418">
        <v>6.344697368328811</v>
      </c>
      <c r="AM418">
        <v>0</v>
      </c>
      <c r="AN418">
        <v>0</v>
      </c>
      <c r="AO418">
        <v>6.4437808138542616</v>
      </c>
      <c r="AP418">
        <v>0</v>
      </c>
      <c r="AQ418">
        <v>1.6187286454478229</v>
      </c>
      <c r="AR418">
        <v>1</v>
      </c>
      <c r="AS418">
        <v>3</v>
      </c>
      <c r="AT418">
        <v>0</v>
      </c>
      <c r="AU418">
        <v>0</v>
      </c>
      <c r="AV418">
        <v>1.742469027792527</v>
      </c>
      <c r="AW418">
        <v>0.55451438245227336</v>
      </c>
    </row>
    <row r="419" spans="1:49">
      <c r="A419">
        <v>-3.8501000000008752</v>
      </c>
      <c r="B419">
        <v>-17.782399999999079</v>
      </c>
      <c r="C419">
        <v>10.29999999999975</v>
      </c>
      <c r="D419">
        <v>56</v>
      </c>
      <c r="E419">
        <v>1137.4000000000019</v>
      </c>
      <c r="F419">
        <v>416</v>
      </c>
      <c r="G419">
        <v>17.650000000000009</v>
      </c>
      <c r="H419">
        <v>0.178190469688007</v>
      </c>
      <c r="I419">
        <v>8.0449850746286952E-2</v>
      </c>
      <c r="J419">
        <v>0</v>
      </c>
      <c r="K419">
        <v>0</v>
      </c>
      <c r="L419">
        <v>4.1666666666668184E-3</v>
      </c>
      <c r="M419">
        <v>0</v>
      </c>
      <c r="N419">
        <v>89.653058234126988</v>
      </c>
      <c r="O419">
        <v>3.5518709759432521</v>
      </c>
      <c r="P419" t="b">
        <v>1</v>
      </c>
      <c r="Q419">
        <v>0</v>
      </c>
      <c r="R419" t="b">
        <v>0</v>
      </c>
      <c r="S419">
        <v>3.5518709759432521</v>
      </c>
      <c r="T419">
        <v>126.38213071240111</v>
      </c>
      <c r="U419">
        <v>466.60282659018509</v>
      </c>
      <c r="V419">
        <v>268.3755147311503</v>
      </c>
      <c r="W419">
        <v>2</v>
      </c>
      <c r="X419">
        <v>1156.241804290479</v>
      </c>
      <c r="Y419" t="b">
        <v>0</v>
      </c>
      <c r="Z419">
        <v>1156.241804290479</v>
      </c>
      <c r="AA419" t="b">
        <v>0</v>
      </c>
      <c r="AB419">
        <v>72.691092830755764</v>
      </c>
      <c r="AC419">
        <v>3.5518709759432521</v>
      </c>
      <c r="AD419" t="b">
        <v>0</v>
      </c>
      <c r="AE419">
        <v>0</v>
      </c>
      <c r="AF419">
        <v>0</v>
      </c>
      <c r="AG419">
        <v>0.87904174477957753</v>
      </c>
      <c r="AH419">
        <v>29.111774714270169</v>
      </c>
      <c r="AI419">
        <v>33.371090307445783</v>
      </c>
      <c r="AJ419">
        <v>4.0406169525360767</v>
      </c>
      <c r="AK419">
        <v>4.0365088583917954</v>
      </c>
      <c r="AL419">
        <v>4.0406169525360767</v>
      </c>
      <c r="AM419">
        <v>1</v>
      </c>
      <c r="AN419">
        <v>0</v>
      </c>
      <c r="AO419">
        <v>4.1496104468821944</v>
      </c>
      <c r="AP419">
        <v>0</v>
      </c>
      <c r="AQ419">
        <v>1.267098445360662</v>
      </c>
      <c r="AR419">
        <v>1</v>
      </c>
      <c r="AS419">
        <v>3</v>
      </c>
      <c r="AT419">
        <v>0</v>
      </c>
      <c r="AU419">
        <v>0</v>
      </c>
      <c r="AV419">
        <v>1.398663518675338</v>
      </c>
      <c r="AW419">
        <v>0.44510348531091709</v>
      </c>
    </row>
    <row r="420" spans="1:49">
      <c r="A420">
        <v>-34.650899999999133</v>
      </c>
      <c r="B420">
        <v>14.47839999999908</v>
      </c>
      <c r="C420">
        <v>1.85000000000033</v>
      </c>
      <c r="D420">
        <v>56</v>
      </c>
      <c r="E420">
        <v>1232.5999999999999</v>
      </c>
      <c r="F420">
        <v>417</v>
      </c>
      <c r="G420">
        <v>17.95000000000001</v>
      </c>
      <c r="H420">
        <v>4.7934347393705938E-2</v>
      </c>
      <c r="I420">
        <v>0.72404865671639984</v>
      </c>
      <c r="J420">
        <v>0</v>
      </c>
      <c r="K420">
        <v>0</v>
      </c>
      <c r="L420">
        <v>3.7500000000005311E-3</v>
      </c>
      <c r="M420">
        <v>0</v>
      </c>
      <c r="N420">
        <v>89.652402678571434</v>
      </c>
      <c r="O420">
        <v>2.0330999600232862</v>
      </c>
      <c r="P420" t="b">
        <v>1</v>
      </c>
      <c r="Q420">
        <v>0</v>
      </c>
      <c r="R420" t="b">
        <v>0</v>
      </c>
      <c r="S420">
        <v>2.0330999600232862</v>
      </c>
      <c r="T420">
        <v>128.5302689114788</v>
      </c>
      <c r="U420">
        <v>474.53375282117969</v>
      </c>
      <c r="V420">
        <v>151.05138011988211</v>
      </c>
      <c r="W420">
        <v>2</v>
      </c>
      <c r="X420">
        <v>1175.894639490883</v>
      </c>
      <c r="Y420" t="b">
        <v>0</v>
      </c>
      <c r="Z420">
        <v>1175.894639490883</v>
      </c>
      <c r="AA420" t="b">
        <v>0</v>
      </c>
      <c r="AB420">
        <v>40.91315821231909</v>
      </c>
      <c r="AC420">
        <v>2.0330999600232862</v>
      </c>
      <c r="AD420" t="b">
        <v>0</v>
      </c>
      <c r="AE420">
        <v>0</v>
      </c>
      <c r="AF420">
        <v>0</v>
      </c>
      <c r="AG420">
        <v>0.82308862986335418</v>
      </c>
      <c r="AH420">
        <v>29.123643117763859</v>
      </c>
      <c r="AI420">
        <v>20.059268929576319</v>
      </c>
      <c r="AJ420">
        <v>2.4700863142293841</v>
      </c>
      <c r="AK420">
        <v>3.548712750270798</v>
      </c>
      <c r="AL420">
        <v>2.4700863142293841</v>
      </c>
      <c r="AM420">
        <v>1</v>
      </c>
      <c r="AN420">
        <v>0</v>
      </c>
      <c r="AO420">
        <v>3.2024957347026528</v>
      </c>
      <c r="AP420">
        <v>0</v>
      </c>
      <c r="AQ420">
        <v>1.1531811940702339</v>
      </c>
      <c r="AR420">
        <v>1</v>
      </c>
      <c r="AS420">
        <v>3</v>
      </c>
      <c r="AT420">
        <v>0</v>
      </c>
      <c r="AU420">
        <v>0</v>
      </c>
      <c r="AV420">
        <v>1.2940046498348861</v>
      </c>
      <c r="AW420">
        <v>0.41179738511771058</v>
      </c>
    </row>
    <row r="421" spans="1:49">
      <c r="A421">
        <v>0</v>
      </c>
      <c r="B421">
        <v>-21.908200000000001</v>
      </c>
      <c r="C421">
        <v>15.140000000000059</v>
      </c>
      <c r="D421">
        <v>56</v>
      </c>
      <c r="E421">
        <v>1241.799999999999</v>
      </c>
      <c r="F421">
        <v>418</v>
      </c>
      <c r="G421">
        <v>18.268000000000011</v>
      </c>
      <c r="H421">
        <v>0.14507214073717289</v>
      </c>
      <c r="I421">
        <v>0</v>
      </c>
      <c r="J421">
        <v>0</v>
      </c>
      <c r="K421">
        <v>0</v>
      </c>
      <c r="L421">
        <v>3.8857805861880479E-16</v>
      </c>
      <c r="M421">
        <v>0</v>
      </c>
      <c r="N421">
        <v>89.650928511904766</v>
      </c>
      <c r="O421">
        <v>3.2774412676893458</v>
      </c>
      <c r="P421" t="b">
        <v>1</v>
      </c>
      <c r="Q421">
        <v>0</v>
      </c>
      <c r="R421" t="b">
        <v>0</v>
      </c>
      <c r="S421">
        <v>3.2774412676893458</v>
      </c>
      <c r="T421">
        <v>130.8072954025011</v>
      </c>
      <c r="U421">
        <v>482.94053462603409</v>
      </c>
      <c r="V421">
        <v>239.26233327020699</v>
      </c>
      <c r="W421">
        <v>2</v>
      </c>
      <c r="X421">
        <v>1196.7266448033131</v>
      </c>
      <c r="Y421" t="b">
        <v>0</v>
      </c>
      <c r="Z421">
        <v>1196.7266448033131</v>
      </c>
      <c r="AA421" t="b">
        <v>0</v>
      </c>
      <c r="AB421">
        <v>64.805615728658452</v>
      </c>
      <c r="AC421">
        <v>3.2774412676893458</v>
      </c>
      <c r="AD421" t="b">
        <v>0</v>
      </c>
      <c r="AE421">
        <v>0</v>
      </c>
      <c r="AF421">
        <v>0</v>
      </c>
      <c r="AG421">
        <v>0.86902390280502717</v>
      </c>
      <c r="AH421">
        <v>29.133579175022529</v>
      </c>
      <c r="AI421">
        <v>30.093979251072739</v>
      </c>
      <c r="AJ421">
        <v>3.771405201986334</v>
      </c>
      <c r="AK421">
        <v>3.941591951371993</v>
      </c>
      <c r="AL421">
        <v>3.771405201986334</v>
      </c>
      <c r="AM421">
        <v>0</v>
      </c>
      <c r="AN421">
        <v>0</v>
      </c>
      <c r="AO421">
        <v>3.7727454881009832</v>
      </c>
      <c r="AP421">
        <v>0</v>
      </c>
      <c r="AQ421">
        <v>1.2519975078374881</v>
      </c>
      <c r="AR421">
        <v>1</v>
      </c>
      <c r="AS421">
        <v>3</v>
      </c>
      <c r="AT421">
        <v>0</v>
      </c>
      <c r="AU421">
        <v>0</v>
      </c>
      <c r="AV421">
        <v>1.3944567375109109</v>
      </c>
      <c r="AW421">
        <v>0.44376474090725931</v>
      </c>
    </row>
    <row r="422" spans="1:49">
      <c r="A422">
        <v>-0.8508000000001934</v>
      </c>
      <c r="B422">
        <v>-21.235099999999822</v>
      </c>
      <c r="C422">
        <v>16.31999999999978</v>
      </c>
      <c r="D422">
        <v>56</v>
      </c>
      <c r="E422">
        <v>1190.799999999999</v>
      </c>
      <c r="F422">
        <v>419</v>
      </c>
      <c r="G422">
        <v>18.611999999999981</v>
      </c>
      <c r="H422">
        <v>-7.6556243675752533E-2</v>
      </c>
      <c r="I422">
        <v>1.7777910447765239E-2</v>
      </c>
      <c r="J422">
        <v>0</v>
      </c>
      <c r="K422">
        <v>0</v>
      </c>
      <c r="L422">
        <v>4.1666666666714808E-4</v>
      </c>
      <c r="M422">
        <v>0</v>
      </c>
      <c r="N422">
        <v>89.642368333333337</v>
      </c>
      <c r="O422">
        <v>0.55024456206653216</v>
      </c>
      <c r="P422" t="b">
        <v>1</v>
      </c>
      <c r="Q422">
        <v>0</v>
      </c>
      <c r="R422" t="b">
        <v>0</v>
      </c>
      <c r="S422">
        <v>0.55024456206653216</v>
      </c>
      <c r="T422">
        <v>133.27049387077659</v>
      </c>
      <c r="U422">
        <v>492.03466337090708</v>
      </c>
      <c r="V422">
        <v>39.426945643604448</v>
      </c>
      <c r="W422">
        <v>2</v>
      </c>
      <c r="X422">
        <v>1219.2618958331079</v>
      </c>
      <c r="Y422" t="b">
        <v>0</v>
      </c>
      <c r="Z422">
        <v>1219.2618958331079</v>
      </c>
      <c r="AA422" t="b">
        <v>0</v>
      </c>
      <c r="AB422">
        <v>10.67902103022872</v>
      </c>
      <c r="AC422">
        <v>0.55024456206653216</v>
      </c>
      <c r="AD422" t="b">
        <v>0</v>
      </c>
      <c r="AE422">
        <v>0</v>
      </c>
      <c r="AF422">
        <v>0</v>
      </c>
      <c r="AG422">
        <v>0.58139207685328487</v>
      </c>
      <c r="AH422">
        <v>29.145437587996859</v>
      </c>
      <c r="AI422">
        <v>7.4124372654401292</v>
      </c>
      <c r="AJ422">
        <v>0.94642597306221499</v>
      </c>
      <c r="AK422">
        <v>3.1029049691412092</v>
      </c>
      <c r="AL422">
        <v>0.94642597306221499</v>
      </c>
      <c r="AM422">
        <v>1</v>
      </c>
      <c r="AN422">
        <v>0</v>
      </c>
      <c r="AO422">
        <v>0.97021190525939871</v>
      </c>
      <c r="AP422">
        <v>0</v>
      </c>
      <c r="AQ422">
        <v>0.76452736686703426</v>
      </c>
      <c r="AR422">
        <v>1</v>
      </c>
      <c r="AS422">
        <v>3</v>
      </c>
      <c r="AT422">
        <v>0</v>
      </c>
      <c r="AU422">
        <v>0</v>
      </c>
      <c r="AV422">
        <v>0.89804155466821367</v>
      </c>
      <c r="AW422">
        <v>0.28578812602149578</v>
      </c>
    </row>
    <row r="423" spans="1:49">
      <c r="A423">
        <v>-7.6571999999998059</v>
      </c>
      <c r="B423">
        <v>-14.95920000000018</v>
      </c>
      <c r="C423">
        <v>7.8100000000000707</v>
      </c>
      <c r="D423">
        <v>56</v>
      </c>
      <c r="E423">
        <v>1153.3</v>
      </c>
      <c r="F423">
        <v>420</v>
      </c>
      <c r="G423">
        <v>17.74199999999998</v>
      </c>
      <c r="H423">
        <v>-0.27718049936752109</v>
      </c>
      <c r="I423">
        <v>0.16000119402984669</v>
      </c>
      <c r="J423">
        <v>0</v>
      </c>
      <c r="K423">
        <v>0</v>
      </c>
      <c r="L423">
        <v>4.1666666666670396E-3</v>
      </c>
      <c r="M423">
        <v>0</v>
      </c>
      <c r="N423">
        <v>89.635186924603175</v>
      </c>
      <c r="O423">
        <v>-1.903037471213896</v>
      </c>
      <c r="P423" t="b">
        <v>1</v>
      </c>
      <c r="Q423">
        <v>0</v>
      </c>
      <c r="R423" t="b">
        <v>0</v>
      </c>
      <c r="S423">
        <v>-1.903037471213896</v>
      </c>
      <c r="T423">
        <v>127.0408930934514</v>
      </c>
      <c r="U423">
        <v>469.03497730102259</v>
      </c>
      <c r="V423">
        <v>-143.0458239348151</v>
      </c>
      <c r="W423">
        <v>2</v>
      </c>
      <c r="X423">
        <v>1162.2686737519341</v>
      </c>
      <c r="Y423" t="b">
        <v>0</v>
      </c>
      <c r="Z423">
        <v>1162.2686737519341</v>
      </c>
      <c r="AA423" t="b">
        <v>0</v>
      </c>
      <c r="AB423">
        <v>-38.744806049516548</v>
      </c>
      <c r="AC423">
        <v>-1.903037471213896</v>
      </c>
      <c r="AD423" t="b">
        <v>0</v>
      </c>
      <c r="AE423">
        <v>0</v>
      </c>
      <c r="AF423">
        <v>0</v>
      </c>
      <c r="AG423">
        <v>0.90324694890849277</v>
      </c>
      <c r="AH423">
        <v>29.151800601004819</v>
      </c>
      <c r="AI423">
        <v>-14.122731174445979</v>
      </c>
      <c r="AJ423">
        <v>-1.7189127895324849</v>
      </c>
      <c r="AK423">
        <v>24.622074875070581</v>
      </c>
      <c r="AL423">
        <v>-1.7189127895324849</v>
      </c>
      <c r="AM423">
        <v>2</v>
      </c>
      <c r="AN423">
        <v>0</v>
      </c>
      <c r="AO423">
        <v>-1.5578952351340201</v>
      </c>
      <c r="AP423">
        <v>0</v>
      </c>
      <c r="AQ423">
        <v>0.33161893296408262</v>
      </c>
      <c r="AR423">
        <v>1</v>
      </c>
      <c r="AS423">
        <v>3</v>
      </c>
      <c r="AT423">
        <v>0</v>
      </c>
      <c r="AU423">
        <v>0</v>
      </c>
      <c r="AV423">
        <v>0.45741830350315937</v>
      </c>
      <c r="AW423">
        <v>0.1455664485530368</v>
      </c>
    </row>
    <row r="424" spans="1:49">
      <c r="A424">
        <v>0</v>
      </c>
      <c r="B424">
        <v>-21.888000000000002</v>
      </c>
      <c r="C424">
        <v>11.62000000000023</v>
      </c>
      <c r="D424">
        <v>56</v>
      </c>
      <c r="E424">
        <v>1154.4000000000001</v>
      </c>
      <c r="F424">
        <v>421</v>
      </c>
      <c r="G424">
        <v>16.98599999999999</v>
      </c>
      <c r="H424">
        <v>-0.16972175885415769</v>
      </c>
      <c r="I424">
        <v>0</v>
      </c>
      <c r="J424">
        <v>0</v>
      </c>
      <c r="K424">
        <v>0</v>
      </c>
      <c r="L424">
        <v>4.1666666666670396E-3</v>
      </c>
      <c r="M424">
        <v>0</v>
      </c>
      <c r="N424">
        <v>89.627875972222228</v>
      </c>
      <c r="O424">
        <v>-0.59751389871694272</v>
      </c>
      <c r="P424" t="b">
        <v>1</v>
      </c>
      <c r="Q424">
        <v>0</v>
      </c>
      <c r="R424" t="b">
        <v>0</v>
      </c>
      <c r="S424">
        <v>-0.59751389871694272</v>
      </c>
      <c r="T424">
        <v>121.62758483177581</v>
      </c>
      <c r="U424">
        <v>449.04904319891642</v>
      </c>
      <c r="V424">
        <v>-46.912363183947832</v>
      </c>
      <c r="W424">
        <v>2</v>
      </c>
      <c r="X424">
        <v>1112.743529046915</v>
      </c>
      <c r="Y424" t="b">
        <v>0</v>
      </c>
      <c r="Z424">
        <v>1112.743529046915</v>
      </c>
      <c r="AA424" t="b">
        <v>0</v>
      </c>
      <c r="AB424">
        <v>-12.706490569866689</v>
      </c>
      <c r="AC424">
        <v>-0.59751389871694272</v>
      </c>
      <c r="AD424" t="b">
        <v>0</v>
      </c>
      <c r="AE424">
        <v>0</v>
      </c>
      <c r="AF424">
        <v>0</v>
      </c>
      <c r="AG424">
        <v>0.78339232970861961</v>
      </c>
      <c r="AH424">
        <v>29.156887013960269</v>
      </c>
      <c r="AI424">
        <v>-4.0170166464683099</v>
      </c>
      <c r="AJ424">
        <v>-0.46808780514914589</v>
      </c>
      <c r="AK424">
        <v>8.6894739233983813</v>
      </c>
      <c r="AL424">
        <v>-0.46808780514914589</v>
      </c>
      <c r="AM424">
        <v>0</v>
      </c>
      <c r="AN424">
        <v>0</v>
      </c>
      <c r="AO424">
        <v>-0.46783926877111759</v>
      </c>
      <c r="AP424">
        <v>0</v>
      </c>
      <c r="AQ424">
        <v>0.50997389119759895</v>
      </c>
      <c r="AR424">
        <v>1</v>
      </c>
      <c r="AS424">
        <v>3</v>
      </c>
      <c r="AT424">
        <v>0</v>
      </c>
      <c r="AU424">
        <v>0</v>
      </c>
      <c r="AV424">
        <v>0.63749009859667782</v>
      </c>
      <c r="AW424">
        <v>0.20287157057282629</v>
      </c>
    </row>
    <row r="425" spans="1:49">
      <c r="A425">
        <v>0</v>
      </c>
      <c r="B425">
        <v>-21.8825</v>
      </c>
      <c r="C425">
        <v>21.54000000000017</v>
      </c>
      <c r="D425">
        <v>56</v>
      </c>
      <c r="E425">
        <v>1135.299999999999</v>
      </c>
      <c r="F425">
        <v>422</v>
      </c>
      <c r="G425">
        <v>16.5</v>
      </c>
      <c r="H425">
        <v>-7.8932465215829417E-2</v>
      </c>
      <c r="I425">
        <v>0</v>
      </c>
      <c r="J425">
        <v>0</v>
      </c>
      <c r="K425">
        <v>0</v>
      </c>
      <c r="L425">
        <v>4.1666666666670396E-3</v>
      </c>
      <c r="M425">
        <v>0</v>
      </c>
      <c r="N425">
        <v>89.619191349206361</v>
      </c>
      <c r="O425">
        <v>0.42707958408696473</v>
      </c>
      <c r="P425" t="b">
        <v>1</v>
      </c>
      <c r="Q425">
        <v>0</v>
      </c>
      <c r="R425" t="b">
        <v>0</v>
      </c>
      <c r="S425">
        <v>0.42707958408696473</v>
      </c>
      <c r="T425">
        <v>118.1476009492701</v>
      </c>
      <c r="U425">
        <v>436.20094270470531</v>
      </c>
      <c r="V425">
        <v>34.518767891151718</v>
      </c>
      <c r="W425">
        <v>2</v>
      </c>
      <c r="X425">
        <v>1080.90593602226</v>
      </c>
      <c r="Y425" t="b">
        <v>0</v>
      </c>
      <c r="Z425">
        <v>1080.90593602226</v>
      </c>
      <c r="AA425" t="b">
        <v>0</v>
      </c>
      <c r="AB425">
        <v>9.3496121048623291</v>
      </c>
      <c r="AC425">
        <v>0.42707958408696473</v>
      </c>
      <c r="AD425" t="b">
        <v>0</v>
      </c>
      <c r="AE425">
        <v>0</v>
      </c>
      <c r="AF425">
        <v>0</v>
      </c>
      <c r="AG425">
        <v>0.5588275747326753</v>
      </c>
      <c r="AH425">
        <v>29.160462387740068</v>
      </c>
      <c r="AI425">
        <v>6.7517206236106819</v>
      </c>
      <c r="AJ425">
        <v>0.76424214444189786</v>
      </c>
      <c r="AK425">
        <v>2.9786729622457391</v>
      </c>
      <c r="AL425">
        <v>0.76424214444189786</v>
      </c>
      <c r="AM425">
        <v>0</v>
      </c>
      <c r="AN425">
        <v>0</v>
      </c>
      <c r="AO425">
        <v>0.76731578002139655</v>
      </c>
      <c r="AP425">
        <v>0</v>
      </c>
      <c r="AQ425">
        <v>0.70297555749130136</v>
      </c>
      <c r="AR425">
        <v>1</v>
      </c>
      <c r="AS425">
        <v>3</v>
      </c>
      <c r="AT425">
        <v>0</v>
      </c>
      <c r="AU425">
        <v>0</v>
      </c>
      <c r="AV425">
        <v>0.83010922864756054</v>
      </c>
      <c r="AW425">
        <v>0.26416969194257789</v>
      </c>
    </row>
    <row r="426" spans="1:49">
      <c r="A426">
        <v>0</v>
      </c>
      <c r="B426">
        <v>-22.173900000000021</v>
      </c>
      <c r="C426">
        <v>29.650000000000329</v>
      </c>
      <c r="D426">
        <v>56</v>
      </c>
      <c r="E426">
        <v>1091.099999999999</v>
      </c>
      <c r="F426">
        <v>423</v>
      </c>
      <c r="G426">
        <v>16.600000000000019</v>
      </c>
      <c r="H426">
        <v>0.16378495305083091</v>
      </c>
      <c r="I426">
        <v>0</v>
      </c>
      <c r="J426">
        <v>0</v>
      </c>
      <c r="K426">
        <v>0</v>
      </c>
      <c r="L426">
        <v>4.1666666666645419E-4</v>
      </c>
      <c r="M426">
        <v>0</v>
      </c>
      <c r="N426">
        <v>89.610450000000014</v>
      </c>
      <c r="O426">
        <v>3.1616539565021018</v>
      </c>
      <c r="P426" t="b">
        <v>1</v>
      </c>
      <c r="Q426">
        <v>0</v>
      </c>
      <c r="R426" t="b">
        <v>0</v>
      </c>
      <c r="S426">
        <v>3.1616539565021018</v>
      </c>
      <c r="T426">
        <v>118.8636470156295</v>
      </c>
      <c r="U426">
        <v>438.84458478170399</v>
      </c>
      <c r="V426">
        <v>254.0017245763253</v>
      </c>
      <c r="W426">
        <v>2</v>
      </c>
      <c r="X426">
        <v>1087.456881089063</v>
      </c>
      <c r="Y426" t="b">
        <v>0</v>
      </c>
      <c r="Z426">
        <v>1087.456881089063</v>
      </c>
      <c r="AA426" t="b">
        <v>0</v>
      </c>
      <c r="AB426">
        <v>68.797866894996005</v>
      </c>
      <c r="AC426">
        <v>3.1616539565021018</v>
      </c>
      <c r="AD426" t="b">
        <v>0</v>
      </c>
      <c r="AE426">
        <v>0</v>
      </c>
      <c r="AF426">
        <v>0</v>
      </c>
      <c r="AG426">
        <v>0.87620261113076892</v>
      </c>
      <c r="AH426">
        <v>29.16566734033692</v>
      </c>
      <c r="AI426">
        <v>31.68612476101644</v>
      </c>
      <c r="AJ426">
        <v>3.608359432325682</v>
      </c>
      <c r="AK426">
        <v>3.922659508798525</v>
      </c>
      <c r="AL426">
        <v>3.608359432325682</v>
      </c>
      <c r="AM426">
        <v>0</v>
      </c>
      <c r="AN426">
        <v>0</v>
      </c>
      <c r="AO426">
        <v>3.6105714751280158</v>
      </c>
      <c r="AP426">
        <v>0</v>
      </c>
      <c r="AQ426">
        <v>1.155966996869964</v>
      </c>
      <c r="AR426">
        <v>1</v>
      </c>
      <c r="AS426">
        <v>3</v>
      </c>
      <c r="AT426">
        <v>0</v>
      </c>
      <c r="AU426">
        <v>0</v>
      </c>
      <c r="AV426">
        <v>1.281987848584931</v>
      </c>
      <c r="AW426">
        <v>0.40797322008643178</v>
      </c>
    </row>
    <row r="427" spans="1:49">
      <c r="A427">
        <v>0</v>
      </c>
      <c r="B427">
        <v>-23.021399999999989</v>
      </c>
      <c r="C427">
        <v>42.629999999999988</v>
      </c>
      <c r="D427">
        <v>56</v>
      </c>
      <c r="E427">
        <v>1081.600000000002</v>
      </c>
      <c r="F427">
        <v>424</v>
      </c>
      <c r="G427">
        <v>17.674000000000039</v>
      </c>
      <c r="H427">
        <v>0.4021259863458706</v>
      </c>
      <c r="I427">
        <v>0</v>
      </c>
      <c r="J427">
        <v>0</v>
      </c>
      <c r="K427">
        <v>0</v>
      </c>
      <c r="L427">
        <v>-3.3333333333332597E-2</v>
      </c>
      <c r="M427">
        <v>0</v>
      </c>
      <c r="N427">
        <v>89.601482678571443</v>
      </c>
      <c r="O427">
        <v>6.239226266503521</v>
      </c>
      <c r="P427" t="b">
        <v>1</v>
      </c>
      <c r="Q427">
        <v>0</v>
      </c>
      <c r="R427" t="b">
        <v>0</v>
      </c>
      <c r="S427">
        <v>6.239226266503521</v>
      </c>
      <c r="T427">
        <v>126.5539817683276</v>
      </c>
      <c r="U427">
        <v>467.23730068866541</v>
      </c>
      <c r="V427">
        <v>470.78899652512251</v>
      </c>
      <c r="W427">
        <v>2</v>
      </c>
      <c r="X427">
        <v>1157.8140311065131</v>
      </c>
      <c r="Y427" t="b">
        <v>0</v>
      </c>
      <c r="Z427">
        <v>1157.8140311065131</v>
      </c>
      <c r="AA427" t="b">
        <v>0</v>
      </c>
      <c r="AB427">
        <v>127.5159795571838</v>
      </c>
      <c r="AC427">
        <v>6.239226266503521</v>
      </c>
      <c r="AD427" t="b">
        <v>0</v>
      </c>
      <c r="AE427">
        <v>0</v>
      </c>
      <c r="AF427">
        <v>0</v>
      </c>
      <c r="AG427">
        <v>0.91301885681821338</v>
      </c>
      <c r="AH427">
        <v>29.17647982307107</v>
      </c>
      <c r="AI427">
        <v>56.361632281347092</v>
      </c>
      <c r="AJ427">
        <v>6.8336225696878259</v>
      </c>
      <c r="AK427">
        <v>4.9023992074230591</v>
      </c>
      <c r="AL427">
        <v>6.8336225696878259</v>
      </c>
      <c r="AM427">
        <v>0</v>
      </c>
      <c r="AN427">
        <v>0</v>
      </c>
      <c r="AO427">
        <v>6.8379489513466014</v>
      </c>
      <c r="AP427">
        <v>0</v>
      </c>
      <c r="AQ427">
        <v>1.7017514852497579</v>
      </c>
      <c r="AR427">
        <v>1</v>
      </c>
      <c r="AS427">
        <v>3</v>
      </c>
      <c r="AT427">
        <v>0</v>
      </c>
      <c r="AU427">
        <v>0</v>
      </c>
      <c r="AV427">
        <v>1.8302053988286151</v>
      </c>
      <c r="AW427">
        <v>0.58243515397113033</v>
      </c>
    </row>
    <row r="428" spans="1:49">
      <c r="A428">
        <v>0</v>
      </c>
      <c r="B428">
        <v>-22.782300000000021</v>
      </c>
      <c r="C428">
        <v>41.599999999999909</v>
      </c>
      <c r="D428">
        <v>56</v>
      </c>
      <c r="E428">
        <v>1166.2000000000039</v>
      </c>
      <c r="F428">
        <v>425</v>
      </c>
      <c r="G428">
        <v>19.55400000000007</v>
      </c>
      <c r="H428">
        <v>0.68937776823239805</v>
      </c>
      <c r="I428">
        <v>0</v>
      </c>
      <c r="J428">
        <v>0</v>
      </c>
      <c r="K428">
        <v>0</v>
      </c>
      <c r="L428">
        <v>-3.3333333333332597E-2</v>
      </c>
      <c r="M428">
        <v>0</v>
      </c>
      <c r="N428">
        <v>89.592394642857158</v>
      </c>
      <c r="O428">
        <v>10.746492318255839</v>
      </c>
      <c r="P428" t="b">
        <v>1</v>
      </c>
      <c r="Q428">
        <v>0</v>
      </c>
      <c r="R428" t="b">
        <v>0</v>
      </c>
      <c r="S428">
        <v>10.746492318255839</v>
      </c>
      <c r="T428">
        <v>140.01564781588101</v>
      </c>
      <c r="U428">
        <v>516.93777173623266</v>
      </c>
      <c r="V428">
        <v>732.92838337552087</v>
      </c>
      <c r="W428">
        <v>2</v>
      </c>
      <c r="X428">
        <v>1280.971798362385</v>
      </c>
      <c r="Y428" t="b">
        <v>0</v>
      </c>
      <c r="Z428">
        <v>1280.971798362385</v>
      </c>
      <c r="AA428" t="b">
        <v>0</v>
      </c>
      <c r="AB428">
        <v>198.51798032923099</v>
      </c>
      <c r="AC428">
        <v>10.746492318255839</v>
      </c>
      <c r="AD428" t="b">
        <v>0</v>
      </c>
      <c r="AE428">
        <v>0</v>
      </c>
      <c r="AF428">
        <v>0</v>
      </c>
      <c r="AG428">
        <v>0.92908053252816591</v>
      </c>
      <c r="AH428">
        <v>29.191471680885432</v>
      </c>
      <c r="AI428">
        <v>86.227379118169566</v>
      </c>
      <c r="AJ428">
        <v>11.566803890522859</v>
      </c>
      <c r="AK428">
        <v>6.1151998085525463</v>
      </c>
      <c r="AL428">
        <v>11.566803890522859</v>
      </c>
      <c r="AM428">
        <v>0</v>
      </c>
      <c r="AN428">
        <v>0</v>
      </c>
      <c r="AO428">
        <v>11.61637128003624</v>
      </c>
      <c r="AP428">
        <v>0</v>
      </c>
      <c r="AQ428">
        <v>2.5572721183541178</v>
      </c>
      <c r="AR428">
        <v>1</v>
      </c>
      <c r="AS428">
        <v>3</v>
      </c>
      <c r="AT428">
        <v>0</v>
      </c>
      <c r="AU428">
        <v>0</v>
      </c>
      <c r="AV428">
        <v>2.6978719443145032</v>
      </c>
      <c r="AW428">
        <v>0.85855689327925211</v>
      </c>
    </row>
    <row r="429" spans="1:49">
      <c r="A429">
        <v>0</v>
      </c>
      <c r="B429">
        <v>-23.35</v>
      </c>
      <c r="C429">
        <v>39.690000000000381</v>
      </c>
      <c r="D429">
        <v>56</v>
      </c>
      <c r="E429">
        <v>1335.800000000005</v>
      </c>
      <c r="F429">
        <v>426</v>
      </c>
      <c r="G429">
        <v>22.766000000000091</v>
      </c>
      <c r="H429">
        <v>1.083696274057913</v>
      </c>
      <c r="I429">
        <v>0</v>
      </c>
      <c r="J429">
        <v>0</v>
      </c>
      <c r="K429">
        <v>0</v>
      </c>
      <c r="L429">
        <v>-3.3333333333332597E-2</v>
      </c>
      <c r="M429">
        <v>0</v>
      </c>
      <c r="N429">
        <v>89.583241408730174</v>
      </c>
      <c r="O429">
        <v>18.674631374731451</v>
      </c>
      <c r="P429" t="b">
        <v>1</v>
      </c>
      <c r="Q429">
        <v>0</v>
      </c>
      <c r="R429" t="b">
        <v>0</v>
      </c>
      <c r="S429">
        <v>18.674631374731451</v>
      </c>
      <c r="T429">
        <v>163.01504746733909</v>
      </c>
      <c r="U429">
        <v>601.85155524941581</v>
      </c>
      <c r="V429">
        <v>1093.945598231842</v>
      </c>
      <c r="W429">
        <v>2</v>
      </c>
      <c r="X429">
        <v>1491.388153908053</v>
      </c>
      <c r="Y429" t="b">
        <v>0</v>
      </c>
      <c r="Z429">
        <v>1491.388153908053</v>
      </c>
      <c r="AA429" t="b">
        <v>0</v>
      </c>
      <c r="AB429">
        <v>296.30162465651199</v>
      </c>
      <c r="AC429">
        <v>18.674631374731451</v>
      </c>
      <c r="AD429" t="b">
        <v>0</v>
      </c>
      <c r="AE429">
        <v>0</v>
      </c>
      <c r="AF429">
        <v>0</v>
      </c>
      <c r="AG429">
        <v>0.93864874018670474</v>
      </c>
      <c r="AH429">
        <v>29.212525544542849</v>
      </c>
      <c r="AI429">
        <v>127.3883255650186</v>
      </c>
      <c r="AJ429">
        <v>19.895228721040969</v>
      </c>
      <c r="AK429">
        <v>7.8154342589201056</v>
      </c>
      <c r="AL429">
        <v>19.895228721040969</v>
      </c>
      <c r="AM429">
        <v>0</v>
      </c>
      <c r="AN429">
        <v>0</v>
      </c>
      <c r="AO429">
        <v>20.022858602365069</v>
      </c>
      <c r="AP429">
        <v>0</v>
      </c>
      <c r="AQ429">
        <v>4.0750764662136589</v>
      </c>
      <c r="AR429">
        <v>1</v>
      </c>
      <c r="AS429">
        <v>3</v>
      </c>
      <c r="AT429">
        <v>0</v>
      </c>
      <c r="AU429">
        <v>0</v>
      </c>
      <c r="AV429">
        <v>4.2347008822727981</v>
      </c>
      <c r="AW429">
        <v>1.3476294310828889</v>
      </c>
    </row>
    <row r="430" spans="1:49">
      <c r="A430">
        <v>0</v>
      </c>
      <c r="B430">
        <v>-23.382400000000011</v>
      </c>
      <c r="C430">
        <v>52.18999999999938</v>
      </c>
      <c r="D430">
        <v>56</v>
      </c>
      <c r="E430">
        <v>1574.1000000000049</v>
      </c>
      <c r="F430">
        <v>427</v>
      </c>
      <c r="G430">
        <v>26.36200000000003</v>
      </c>
      <c r="H430">
        <v>0.64917046886925078</v>
      </c>
      <c r="I430">
        <v>0</v>
      </c>
      <c r="J430">
        <v>0</v>
      </c>
      <c r="K430">
        <v>0</v>
      </c>
      <c r="L430">
        <v>-1.4583333333328339E-2</v>
      </c>
      <c r="M430">
        <v>0</v>
      </c>
      <c r="N430">
        <v>89.573969107142872</v>
      </c>
      <c r="O430">
        <v>13.9740890994028</v>
      </c>
      <c r="P430" t="b">
        <v>1</v>
      </c>
      <c r="Q430">
        <v>0</v>
      </c>
      <c r="R430" t="b">
        <v>0</v>
      </c>
      <c r="S430">
        <v>13.9740890994028</v>
      </c>
      <c r="T430">
        <v>188.76406401361589</v>
      </c>
      <c r="U430">
        <v>696.91692433827006</v>
      </c>
      <c r="V430">
        <v>706.92863082756151</v>
      </c>
      <c r="W430">
        <v>2</v>
      </c>
      <c r="X430">
        <v>1726.960138510233</v>
      </c>
      <c r="Y430" t="b">
        <v>0</v>
      </c>
      <c r="Z430">
        <v>1726.960138510233</v>
      </c>
      <c r="AA430" t="b">
        <v>0</v>
      </c>
      <c r="AB430">
        <v>191.4757938319506</v>
      </c>
      <c r="AC430">
        <v>13.9740890994028</v>
      </c>
      <c r="AD430" t="b">
        <v>0</v>
      </c>
      <c r="AE430">
        <v>0</v>
      </c>
      <c r="AF430">
        <v>0</v>
      </c>
      <c r="AG430">
        <v>0.92423666989945652</v>
      </c>
      <c r="AH430">
        <v>29.24417564776471</v>
      </c>
      <c r="AI430">
        <v>83.604447492012582</v>
      </c>
      <c r="AJ430">
        <v>15.11960037348765</v>
      </c>
      <c r="AK430">
        <v>6.3341513532109133</v>
      </c>
      <c r="AL430">
        <v>15.11960037348765</v>
      </c>
      <c r="AM430">
        <v>0</v>
      </c>
      <c r="AN430">
        <v>0</v>
      </c>
      <c r="AO430">
        <v>15.25088564194597</v>
      </c>
      <c r="AP430">
        <v>0</v>
      </c>
      <c r="AQ430">
        <v>3.319428716099512</v>
      </c>
      <c r="AR430">
        <v>1</v>
      </c>
      <c r="AS430">
        <v>3</v>
      </c>
      <c r="AT430">
        <v>0</v>
      </c>
      <c r="AU430">
        <v>0</v>
      </c>
      <c r="AV430">
        <v>3.50631391211836</v>
      </c>
      <c r="AW430">
        <v>1.115831307558617</v>
      </c>
    </row>
    <row r="431" spans="1:49">
      <c r="A431">
        <v>0</v>
      </c>
      <c r="B431">
        <v>-23.836600000000001</v>
      </c>
      <c r="C431">
        <v>25.839999999999559</v>
      </c>
      <c r="D431">
        <v>56</v>
      </c>
      <c r="E431">
        <v>1749.49999999999</v>
      </c>
      <c r="F431">
        <v>428</v>
      </c>
      <c r="G431">
        <v>27.688000000000049</v>
      </c>
      <c r="H431">
        <v>0.42128851713171223</v>
      </c>
      <c r="I431">
        <v>0</v>
      </c>
      <c r="J431">
        <v>0</v>
      </c>
      <c r="K431">
        <v>0</v>
      </c>
      <c r="L431">
        <v>0.1541666666666674</v>
      </c>
      <c r="M431">
        <v>0</v>
      </c>
      <c r="N431">
        <v>89.564600257936519</v>
      </c>
      <c r="O431">
        <v>10.447338102784819</v>
      </c>
      <c r="P431" t="b">
        <v>1</v>
      </c>
      <c r="Q431">
        <v>0</v>
      </c>
      <c r="R431" t="b">
        <v>0</v>
      </c>
      <c r="S431">
        <v>10.447338102784819</v>
      </c>
      <c r="T431">
        <v>198.25883485353921</v>
      </c>
      <c r="U431">
        <v>731.97161827926686</v>
      </c>
      <c r="V431">
        <v>503.20446070577492</v>
      </c>
      <c r="W431">
        <v>2</v>
      </c>
      <c r="X431">
        <v>1813.825670096023</v>
      </c>
      <c r="Y431" t="b">
        <v>0</v>
      </c>
      <c r="Z431">
        <v>1813.825670096023</v>
      </c>
      <c r="AA431" t="b">
        <v>0</v>
      </c>
      <c r="AB431">
        <v>136.29589943276679</v>
      </c>
      <c r="AC431">
        <v>10.447338102784819</v>
      </c>
      <c r="AD431" t="b">
        <v>0</v>
      </c>
      <c r="AE431">
        <v>0</v>
      </c>
      <c r="AF431">
        <v>0</v>
      </c>
      <c r="AG431">
        <v>0.90869388726567579</v>
      </c>
      <c r="AH431">
        <v>29.273422704737811</v>
      </c>
      <c r="AI431">
        <v>60.529053286557613</v>
      </c>
      <c r="AJ431">
        <v>11.49709296958253</v>
      </c>
      <c r="AK431">
        <v>5.5266725630843467</v>
      </c>
      <c r="AL431">
        <v>11.49709296958253</v>
      </c>
      <c r="AM431">
        <v>0</v>
      </c>
      <c r="AN431">
        <v>0</v>
      </c>
      <c r="AO431">
        <v>11.5271355023264</v>
      </c>
      <c r="AP431">
        <v>0</v>
      </c>
      <c r="AQ431">
        <v>2.788821890580909</v>
      </c>
      <c r="AR431">
        <v>1</v>
      </c>
      <c r="AS431">
        <v>3</v>
      </c>
      <c r="AT431">
        <v>0</v>
      </c>
      <c r="AU431">
        <v>0</v>
      </c>
      <c r="AV431">
        <v>2.9964467288512271</v>
      </c>
      <c r="AW431">
        <v>0.95357379723705116</v>
      </c>
    </row>
    <row r="432" spans="1:49">
      <c r="A432">
        <v>0</v>
      </c>
      <c r="B432">
        <v>-23.853400000000001</v>
      </c>
      <c r="C432">
        <v>8.360000000000035</v>
      </c>
      <c r="D432">
        <v>56</v>
      </c>
      <c r="E432">
        <v>1376.2</v>
      </c>
      <c r="F432">
        <v>429</v>
      </c>
      <c r="G432">
        <v>29.924000000000039</v>
      </c>
      <c r="H432">
        <v>0.63400879593723847</v>
      </c>
      <c r="I432">
        <v>0</v>
      </c>
      <c r="J432">
        <v>0</v>
      </c>
      <c r="K432">
        <v>0</v>
      </c>
      <c r="L432">
        <v>0.1541666666666674</v>
      </c>
      <c r="M432">
        <v>0</v>
      </c>
      <c r="N432">
        <v>89.555137956349213</v>
      </c>
      <c r="O432">
        <v>15.69236688514682</v>
      </c>
      <c r="P432" t="b">
        <v>1</v>
      </c>
      <c r="Q432">
        <v>0</v>
      </c>
      <c r="R432" t="b">
        <v>0</v>
      </c>
      <c r="S432">
        <v>15.69236688514682</v>
      </c>
      <c r="T432">
        <v>214.26962489733111</v>
      </c>
      <c r="U432">
        <v>791.08345512094661</v>
      </c>
      <c r="V432">
        <v>699.35748282923134</v>
      </c>
      <c r="W432">
        <v>3</v>
      </c>
      <c r="X432">
        <v>1283.9284476612961</v>
      </c>
      <c r="Y432" t="b">
        <v>1</v>
      </c>
      <c r="Z432">
        <v>1283.9284476612961</v>
      </c>
      <c r="AA432" t="b">
        <v>0</v>
      </c>
      <c r="AB432">
        <v>189.42510369155781</v>
      </c>
      <c r="AC432">
        <v>15.69236688514682</v>
      </c>
      <c r="AD432" t="b">
        <v>0</v>
      </c>
      <c r="AE432">
        <v>0</v>
      </c>
      <c r="AF432">
        <v>92.271552338703714</v>
      </c>
      <c r="AG432">
        <v>0.93927810514338017</v>
      </c>
      <c r="AH432">
        <v>29.299774190756249</v>
      </c>
      <c r="AI432">
        <v>124.25813040596699</v>
      </c>
      <c r="AJ432">
        <v>16.706837729121119</v>
      </c>
      <c r="AK432">
        <v>7.5451891295913072</v>
      </c>
      <c r="AL432">
        <v>17.907501095327259</v>
      </c>
      <c r="AM432">
        <v>0</v>
      </c>
      <c r="AN432">
        <v>0</v>
      </c>
      <c r="AO432">
        <v>18.012458629109521</v>
      </c>
      <c r="AP432">
        <v>0</v>
      </c>
      <c r="AQ432">
        <v>3.7274706184402762</v>
      </c>
      <c r="AR432">
        <v>1</v>
      </c>
      <c r="AS432">
        <v>3</v>
      </c>
      <c r="AT432">
        <v>0</v>
      </c>
      <c r="AU432">
        <v>0</v>
      </c>
      <c r="AV432">
        <v>3.891926696610692</v>
      </c>
      <c r="AW432">
        <v>1.238546737014117</v>
      </c>
    </row>
    <row r="433" spans="1:49">
      <c r="A433">
        <v>-5.1237000000011648</v>
      </c>
      <c r="B433">
        <v>-18.47519999999875</v>
      </c>
      <c r="C433">
        <v>8.8199999999997782</v>
      </c>
      <c r="D433">
        <v>56</v>
      </c>
      <c r="E433">
        <v>1379.6</v>
      </c>
      <c r="F433">
        <v>430</v>
      </c>
      <c r="G433">
        <v>31.67600000000002</v>
      </c>
      <c r="H433">
        <v>0.36600963245265028</v>
      </c>
      <c r="I433">
        <v>0.1070623880597258</v>
      </c>
      <c r="J433">
        <v>0</v>
      </c>
      <c r="K433">
        <v>0</v>
      </c>
      <c r="L433">
        <v>0.1541666666666674</v>
      </c>
      <c r="M433">
        <v>0</v>
      </c>
      <c r="N433">
        <v>89.546739424603189</v>
      </c>
      <c r="O433">
        <v>10.934242974888919</v>
      </c>
      <c r="P433" t="b">
        <v>1</v>
      </c>
      <c r="Q433">
        <v>0</v>
      </c>
      <c r="R433" t="b">
        <v>0</v>
      </c>
      <c r="S433">
        <v>10.934242974888919</v>
      </c>
      <c r="T433">
        <v>226.81475197994439</v>
      </c>
      <c r="U433">
        <v>837.40006430995481</v>
      </c>
      <c r="V433">
        <v>460.35069674179198</v>
      </c>
      <c r="W433">
        <v>3</v>
      </c>
      <c r="X433">
        <v>1359.100304375057</v>
      </c>
      <c r="Y433" t="b">
        <v>0</v>
      </c>
      <c r="Z433">
        <v>1359.100304375057</v>
      </c>
      <c r="AA433" t="b">
        <v>0</v>
      </c>
      <c r="AB433">
        <v>124.6887044262708</v>
      </c>
      <c r="AC433">
        <v>10.934242974888919</v>
      </c>
      <c r="AD433" t="b">
        <v>0</v>
      </c>
      <c r="AE433">
        <v>0</v>
      </c>
      <c r="AF433">
        <v>0</v>
      </c>
      <c r="AG433">
        <v>0.9271094968692849</v>
      </c>
      <c r="AH433">
        <v>29.326097069094121</v>
      </c>
      <c r="AI433">
        <v>82.866226517176798</v>
      </c>
      <c r="AJ433">
        <v>11.79390677348499</v>
      </c>
      <c r="AK433">
        <v>6.0401609433808261</v>
      </c>
      <c r="AL433">
        <v>11.79390677348499</v>
      </c>
      <c r="AM433">
        <v>1</v>
      </c>
      <c r="AN433">
        <v>0</v>
      </c>
      <c r="AO433">
        <v>11.901228866718011</v>
      </c>
      <c r="AP433">
        <v>0</v>
      </c>
      <c r="AQ433">
        <v>2.674606793363445</v>
      </c>
      <c r="AR433">
        <v>1</v>
      </c>
      <c r="AS433">
        <v>3</v>
      </c>
      <c r="AT433">
        <v>0</v>
      </c>
      <c r="AU433">
        <v>0</v>
      </c>
      <c r="AV433">
        <v>2.838304662705375</v>
      </c>
      <c r="AW433">
        <v>0.90324747938009198</v>
      </c>
    </row>
    <row r="434" spans="1:49">
      <c r="A434">
        <v>-51.893300000000153</v>
      </c>
      <c r="B434">
        <v>31.522100000000151</v>
      </c>
      <c r="C434">
        <v>0.2000000000000455</v>
      </c>
      <c r="D434">
        <v>56.100000000000023</v>
      </c>
      <c r="E434">
        <v>1394.6</v>
      </c>
      <c r="F434">
        <v>431</v>
      </c>
      <c r="G434">
        <v>32.495999999999988</v>
      </c>
      <c r="H434">
        <v>4.5286007585458421E-2</v>
      </c>
      <c r="I434">
        <v>1.0843376119403021</v>
      </c>
      <c r="J434">
        <v>0</v>
      </c>
      <c r="K434">
        <v>0</v>
      </c>
      <c r="L434">
        <v>0.1541666666666674</v>
      </c>
      <c r="M434">
        <v>0</v>
      </c>
      <c r="N434">
        <v>89.54932809523811</v>
      </c>
      <c r="O434">
        <v>4.1919336797886144</v>
      </c>
      <c r="P434" t="b">
        <v>1</v>
      </c>
      <c r="Q434">
        <v>0</v>
      </c>
      <c r="R434" t="b">
        <v>0</v>
      </c>
      <c r="S434">
        <v>4.1919336797886144</v>
      </c>
      <c r="T434">
        <v>232.68632972408969</v>
      </c>
      <c r="U434">
        <v>859.07792934133943</v>
      </c>
      <c r="V434">
        <v>172.03424895038481</v>
      </c>
      <c r="W434">
        <v>3</v>
      </c>
      <c r="X434">
        <v>1394.283479320994</v>
      </c>
      <c r="Y434" t="b">
        <v>0</v>
      </c>
      <c r="Z434">
        <v>1394.283479320994</v>
      </c>
      <c r="AA434" t="b">
        <v>0</v>
      </c>
      <c r="AB434">
        <v>46.596492131740192</v>
      </c>
      <c r="AC434">
        <v>4.1919336797886144</v>
      </c>
      <c r="AD434" t="b">
        <v>0</v>
      </c>
      <c r="AE434">
        <v>0</v>
      </c>
      <c r="AF434">
        <v>0</v>
      </c>
      <c r="AG434">
        <v>0.87279673971940841</v>
      </c>
      <c r="AH434">
        <v>29.34811412656321</v>
      </c>
      <c r="AI434">
        <v>32.894371151704568</v>
      </c>
      <c r="AJ434">
        <v>4.8028750441211097</v>
      </c>
      <c r="AK434">
        <v>4.1842712553766654</v>
      </c>
      <c r="AL434">
        <v>4.8028750441211097</v>
      </c>
      <c r="AM434">
        <v>1</v>
      </c>
      <c r="AN434">
        <v>0</v>
      </c>
      <c r="AO434">
        <v>5.8874139705276143</v>
      </c>
      <c r="AP434">
        <v>0</v>
      </c>
      <c r="AQ434">
        <v>1.6748746406138519</v>
      </c>
      <c r="AR434">
        <v>1</v>
      </c>
      <c r="AS434">
        <v>3</v>
      </c>
      <c r="AT434">
        <v>0</v>
      </c>
      <c r="AU434">
        <v>0</v>
      </c>
      <c r="AV434">
        <v>1.8354848127295751</v>
      </c>
      <c r="AW434">
        <v>0.58411524750066035</v>
      </c>
    </row>
    <row r="435" spans="1:49">
      <c r="A435">
        <v>-56.800999999999767</v>
      </c>
      <c r="B435">
        <v>36.569599999999767</v>
      </c>
      <c r="C435">
        <v>2.6200000000001409</v>
      </c>
      <c r="D435">
        <v>57</v>
      </c>
      <c r="E435">
        <v>1395.799999999999</v>
      </c>
      <c r="F435">
        <v>432</v>
      </c>
      <c r="G435">
        <v>31.97799999999997</v>
      </c>
      <c r="H435">
        <v>-0.29548699612786228</v>
      </c>
      <c r="I435">
        <v>1.186886567164174</v>
      </c>
      <c r="J435">
        <v>0</v>
      </c>
      <c r="K435">
        <v>0</v>
      </c>
      <c r="L435">
        <v>0.1541666666666674</v>
      </c>
      <c r="M435">
        <v>0</v>
      </c>
      <c r="N435">
        <v>89.562838353174612</v>
      </c>
      <c r="O435">
        <v>-3.2829928858104052</v>
      </c>
      <c r="P435" t="b">
        <v>1</v>
      </c>
      <c r="Q435">
        <v>0</v>
      </c>
      <c r="R435" t="b">
        <v>0</v>
      </c>
      <c r="S435">
        <v>-3.2829928858104052</v>
      </c>
      <c r="T435">
        <v>228.97721110034891</v>
      </c>
      <c r="U435">
        <v>845.38386338248813</v>
      </c>
      <c r="V435">
        <v>-136.91437940082139</v>
      </c>
      <c r="W435">
        <v>3</v>
      </c>
      <c r="X435">
        <v>1372.0580102697779</v>
      </c>
      <c r="Y435" t="b">
        <v>0</v>
      </c>
      <c r="Z435">
        <v>1372.0580102697779</v>
      </c>
      <c r="AA435" t="b">
        <v>0</v>
      </c>
      <c r="AB435">
        <v>-37.084068093396908</v>
      </c>
      <c r="AC435">
        <v>-3.2829928858104052</v>
      </c>
      <c r="AD435" t="b">
        <v>0</v>
      </c>
      <c r="AE435">
        <v>0</v>
      </c>
      <c r="AF435">
        <v>0</v>
      </c>
      <c r="AG435">
        <v>0.8934474367899633</v>
      </c>
      <c r="AH435">
        <v>29.362844449002861</v>
      </c>
      <c r="AI435">
        <v>-20.414458153906299</v>
      </c>
      <c r="AJ435">
        <v>-2.933181578826991</v>
      </c>
      <c r="AK435">
        <v>16.669609939490599</v>
      </c>
      <c r="AL435">
        <v>-2.933181578826991</v>
      </c>
      <c r="AM435">
        <v>1</v>
      </c>
      <c r="AN435">
        <v>0</v>
      </c>
      <c r="AO435">
        <v>-1.7449159722832981</v>
      </c>
      <c r="AP435">
        <v>0</v>
      </c>
      <c r="AQ435">
        <v>0.43854504262400679</v>
      </c>
      <c r="AR435">
        <v>1</v>
      </c>
      <c r="AS435">
        <v>3</v>
      </c>
      <c r="AT435">
        <v>0</v>
      </c>
      <c r="AU435">
        <v>0</v>
      </c>
      <c r="AV435">
        <v>0.58296030314359837</v>
      </c>
      <c r="AW435">
        <v>0.18551828889687019</v>
      </c>
    </row>
    <row r="436" spans="1:49">
      <c r="A436">
        <v>-48.330500000000121</v>
      </c>
      <c r="B436">
        <v>28.02940000000007</v>
      </c>
      <c r="C436">
        <v>7.4199999999998223</v>
      </c>
      <c r="D436">
        <v>57</v>
      </c>
      <c r="E436">
        <v>1352.1999999999989</v>
      </c>
      <c r="F436">
        <v>433</v>
      </c>
      <c r="G436">
        <v>30.823999999999991</v>
      </c>
      <c r="H436">
        <v>-0.25667135640734079</v>
      </c>
      <c r="I436">
        <v>1.009891044776122</v>
      </c>
      <c r="J436">
        <v>0</v>
      </c>
      <c r="K436">
        <v>0</v>
      </c>
      <c r="L436">
        <v>0.1541666666666674</v>
      </c>
      <c r="M436">
        <v>0</v>
      </c>
      <c r="N436">
        <v>89.57565561507937</v>
      </c>
      <c r="O436">
        <v>-2.4030281501781192</v>
      </c>
      <c r="P436" t="b">
        <v>1</v>
      </c>
      <c r="Q436">
        <v>0</v>
      </c>
      <c r="R436" t="b">
        <v>0</v>
      </c>
      <c r="S436">
        <v>-2.4030281501781192</v>
      </c>
      <c r="T436">
        <v>220.71403949456371</v>
      </c>
      <c r="U436">
        <v>814.87623381392939</v>
      </c>
      <c r="V436">
        <v>-103.96814159143899</v>
      </c>
      <c r="W436">
        <v>3</v>
      </c>
      <c r="X436">
        <v>1322.5441274800071</v>
      </c>
      <c r="Y436" t="b">
        <v>0</v>
      </c>
      <c r="Z436">
        <v>1322.5441274800071</v>
      </c>
      <c r="AA436" t="b">
        <v>0</v>
      </c>
      <c r="AB436">
        <v>-28.16038504643527</v>
      </c>
      <c r="AC436">
        <v>-2.4030281501781192</v>
      </c>
      <c r="AD436" t="b">
        <v>0</v>
      </c>
      <c r="AE436">
        <v>0</v>
      </c>
      <c r="AF436">
        <v>0</v>
      </c>
      <c r="AG436">
        <v>0.87239845533443627</v>
      </c>
      <c r="AH436">
        <v>29.372507926748241</v>
      </c>
      <c r="AI436">
        <v>-15.136830817087541</v>
      </c>
      <c r="AJ436">
        <v>-2.0963980463405592</v>
      </c>
      <c r="AK436">
        <v>13.02355422934772</v>
      </c>
      <c r="AL436">
        <v>-2.0963980463405592</v>
      </c>
      <c r="AM436">
        <v>1</v>
      </c>
      <c r="AN436">
        <v>0</v>
      </c>
      <c r="AO436">
        <v>-1.0787592251688209</v>
      </c>
      <c r="AP436">
        <v>0</v>
      </c>
      <c r="AQ436">
        <v>0.52008424853895807</v>
      </c>
      <c r="AR436">
        <v>1</v>
      </c>
      <c r="AS436">
        <v>3</v>
      </c>
      <c r="AT436">
        <v>0</v>
      </c>
      <c r="AU436">
        <v>0</v>
      </c>
      <c r="AV436">
        <v>0.66043010384809708</v>
      </c>
      <c r="AW436">
        <v>0.21017187987103969</v>
      </c>
    </row>
    <row r="437" spans="1:49">
      <c r="A437">
        <v>-52.824299999999958</v>
      </c>
      <c r="B437">
        <v>30.3813999999999</v>
      </c>
      <c r="C437">
        <v>0.52000000000002733</v>
      </c>
      <c r="D437">
        <v>57</v>
      </c>
      <c r="E437">
        <v>1295.299999999999</v>
      </c>
      <c r="F437">
        <v>434</v>
      </c>
      <c r="G437">
        <v>30.302</v>
      </c>
      <c r="H437">
        <v>-7.4494244909415031E-2</v>
      </c>
      <c r="I437">
        <v>1.1037913432835811</v>
      </c>
      <c r="J437">
        <v>0</v>
      </c>
      <c r="K437">
        <v>0</v>
      </c>
      <c r="L437">
        <v>0.1541666666666674</v>
      </c>
      <c r="M437">
        <v>0</v>
      </c>
      <c r="N437">
        <v>89.587245059523809</v>
      </c>
      <c r="O437">
        <v>1.357092936962446</v>
      </c>
      <c r="P437" t="b">
        <v>1</v>
      </c>
      <c r="Q437">
        <v>0</v>
      </c>
      <c r="R437" t="b">
        <v>0</v>
      </c>
      <c r="S437">
        <v>1.357092936962446</v>
      </c>
      <c r="T437">
        <v>216.9762790281687</v>
      </c>
      <c r="U437">
        <v>801.07642217199884</v>
      </c>
      <c r="V437">
        <v>59.726726844079813</v>
      </c>
      <c r="W437">
        <v>3</v>
      </c>
      <c r="X437">
        <v>1300.147033185154</v>
      </c>
      <c r="Y437" t="b">
        <v>0</v>
      </c>
      <c r="Z437">
        <v>1300.147033185154</v>
      </c>
      <c r="AA437" t="b">
        <v>0</v>
      </c>
      <c r="AB437">
        <v>16.177336631657589</v>
      </c>
      <c r="AC437">
        <v>1.357092936962446</v>
      </c>
      <c r="AD437" t="b">
        <v>0</v>
      </c>
      <c r="AE437">
        <v>0</v>
      </c>
      <c r="AF437">
        <v>0</v>
      </c>
      <c r="AG437">
        <v>0.74672187176331284</v>
      </c>
      <c r="AH437">
        <v>29.380978531115069</v>
      </c>
      <c r="AI437">
        <v>13.34841286165873</v>
      </c>
      <c r="AJ437">
        <v>1.817400813180682</v>
      </c>
      <c r="AK437">
        <v>3.380861024531443</v>
      </c>
      <c r="AL437">
        <v>1.817400813180682</v>
      </c>
      <c r="AM437">
        <v>1</v>
      </c>
      <c r="AN437">
        <v>0</v>
      </c>
      <c r="AO437">
        <v>2.9297138551967818</v>
      </c>
      <c r="AP437">
        <v>0</v>
      </c>
      <c r="AQ437">
        <v>1.140024904028063</v>
      </c>
      <c r="AR437">
        <v>1</v>
      </c>
      <c r="AS437">
        <v>3</v>
      </c>
      <c r="AT437">
        <v>0</v>
      </c>
      <c r="AU437">
        <v>0</v>
      </c>
      <c r="AV437">
        <v>1.2787913527674539</v>
      </c>
      <c r="AW437">
        <v>0.40695598369601821</v>
      </c>
    </row>
    <row r="438" spans="1:49">
      <c r="A438">
        <v>-51.073899999999988</v>
      </c>
      <c r="B438">
        <v>26.395700000000001</v>
      </c>
      <c r="C438">
        <v>2.380000000000178</v>
      </c>
      <c r="D438">
        <v>57</v>
      </c>
      <c r="E438">
        <v>1246.799999999999</v>
      </c>
      <c r="F438">
        <v>435</v>
      </c>
      <c r="G438">
        <v>30.13</v>
      </c>
      <c r="H438">
        <v>-2.3684997288330401E-2</v>
      </c>
      <c r="I438">
        <v>1.067215820895522</v>
      </c>
      <c r="J438">
        <v>0</v>
      </c>
      <c r="K438">
        <v>0</v>
      </c>
      <c r="L438">
        <v>0.1354166666666631</v>
      </c>
      <c r="M438">
        <v>0</v>
      </c>
      <c r="N438">
        <v>89.598510357142857</v>
      </c>
      <c r="O438">
        <v>2.3798196699597511</v>
      </c>
      <c r="P438" t="b">
        <v>1</v>
      </c>
      <c r="Q438">
        <v>0</v>
      </c>
      <c r="R438" t="b">
        <v>0</v>
      </c>
      <c r="S438">
        <v>2.3798196699597511</v>
      </c>
      <c r="T438">
        <v>215.74467979403079</v>
      </c>
      <c r="U438">
        <v>796.52935779956192</v>
      </c>
      <c r="V438">
        <v>105.33563965600879</v>
      </c>
      <c r="W438">
        <v>3</v>
      </c>
      <c r="X438">
        <v>1292.767147708689</v>
      </c>
      <c r="Y438" t="b">
        <v>0</v>
      </c>
      <c r="Z438">
        <v>1292.767147708689</v>
      </c>
      <c r="AA438" t="b">
        <v>0</v>
      </c>
      <c r="AB438">
        <v>28.530779971833368</v>
      </c>
      <c r="AC438">
        <v>2.3798196699597511</v>
      </c>
      <c r="AD438" t="b">
        <v>0</v>
      </c>
      <c r="AE438">
        <v>0</v>
      </c>
      <c r="AF438">
        <v>0</v>
      </c>
      <c r="AG438">
        <v>0.82717970943197616</v>
      </c>
      <c r="AH438">
        <v>29.390473791657779</v>
      </c>
      <c r="AI438">
        <v>21.251777091730641</v>
      </c>
      <c r="AJ438">
        <v>2.8770285861992089</v>
      </c>
      <c r="AK438">
        <v>3.6727382920797642</v>
      </c>
      <c r="AL438">
        <v>2.8770285861992089</v>
      </c>
      <c r="AM438">
        <v>1</v>
      </c>
      <c r="AN438">
        <v>0</v>
      </c>
      <c r="AO438">
        <v>3.9534419790288449</v>
      </c>
      <c r="AP438">
        <v>0</v>
      </c>
      <c r="AQ438">
        <v>1.2852346233727281</v>
      </c>
      <c r="AR438">
        <v>1</v>
      </c>
      <c r="AS438">
        <v>3</v>
      </c>
      <c r="AT438">
        <v>0</v>
      </c>
      <c r="AU438">
        <v>0</v>
      </c>
      <c r="AV438">
        <v>1.4199984185166741</v>
      </c>
      <c r="AW438">
        <v>0.45189299411796152</v>
      </c>
    </row>
    <row r="439" spans="1:49">
      <c r="A439">
        <v>-50.654399999999967</v>
      </c>
      <c r="B439">
        <v>26.210099999999979</v>
      </c>
      <c r="C439">
        <v>8.4599999999997859</v>
      </c>
      <c r="D439">
        <v>57</v>
      </c>
      <c r="E439">
        <v>1185.799999999999</v>
      </c>
      <c r="F439">
        <v>436</v>
      </c>
      <c r="G439">
        <v>29.935999999999979</v>
      </c>
      <c r="H439">
        <v>-0.13576576593727729</v>
      </c>
      <c r="I439">
        <v>1.058450149253731</v>
      </c>
      <c r="J439">
        <v>0</v>
      </c>
      <c r="K439">
        <v>0</v>
      </c>
      <c r="L439">
        <v>-3.3333333333332597E-2</v>
      </c>
      <c r="M439">
        <v>0</v>
      </c>
      <c r="N439">
        <v>89.608948015873011</v>
      </c>
      <c r="O439">
        <v>8.2925281415254085E-2</v>
      </c>
      <c r="P439" t="b">
        <v>1</v>
      </c>
      <c r="Q439">
        <v>0</v>
      </c>
      <c r="R439" t="b">
        <v>0</v>
      </c>
      <c r="S439">
        <v>8.2925281415254085E-2</v>
      </c>
      <c r="T439">
        <v>214.35555042529381</v>
      </c>
      <c r="U439">
        <v>791.40069217018493</v>
      </c>
      <c r="V439">
        <v>3.6942272084875718</v>
      </c>
      <c r="W439">
        <v>3</v>
      </c>
      <c r="X439">
        <v>1284.44332339221</v>
      </c>
      <c r="Y439" t="b">
        <v>0</v>
      </c>
      <c r="Z439">
        <v>1284.44332339221</v>
      </c>
      <c r="AA439" t="b">
        <v>0</v>
      </c>
      <c r="AB439">
        <v>1.000603252569765</v>
      </c>
      <c r="AC439">
        <v>8.2925281415254085E-2</v>
      </c>
      <c r="AD439" t="b">
        <v>0</v>
      </c>
      <c r="AE439">
        <v>0</v>
      </c>
      <c r="AF439">
        <v>0</v>
      </c>
      <c r="AG439">
        <v>0.1703142431552824</v>
      </c>
      <c r="AH439">
        <v>29.401835362702471</v>
      </c>
      <c r="AI439">
        <v>3.619865394441431</v>
      </c>
      <c r="AJ439">
        <v>0.48689575151766812</v>
      </c>
      <c r="AK439">
        <v>3.003350759463141</v>
      </c>
      <c r="AL439">
        <v>0.48689575151766812</v>
      </c>
      <c r="AM439">
        <v>1</v>
      </c>
      <c r="AN439">
        <v>0</v>
      </c>
      <c r="AO439">
        <v>1.561854308340981</v>
      </c>
      <c r="AP439">
        <v>0</v>
      </c>
      <c r="AQ439">
        <v>0.86018875060967792</v>
      </c>
      <c r="AR439">
        <v>1</v>
      </c>
      <c r="AS439">
        <v>3</v>
      </c>
      <c r="AT439">
        <v>0</v>
      </c>
      <c r="AU439">
        <v>0</v>
      </c>
      <c r="AV439">
        <v>0.98598249488819401</v>
      </c>
      <c r="AW439">
        <v>0.31377399858540173</v>
      </c>
    </row>
    <row r="440" spans="1:49">
      <c r="A440">
        <v>-49.558299999999981</v>
      </c>
      <c r="B440">
        <v>25.327699999999972</v>
      </c>
      <c r="C440">
        <v>0</v>
      </c>
      <c r="D440">
        <v>57</v>
      </c>
      <c r="E440">
        <v>1100.099999999991</v>
      </c>
      <c r="F440">
        <v>437</v>
      </c>
      <c r="G440">
        <v>28.661999999999921</v>
      </c>
      <c r="H440">
        <v>-0.65658527229595931</v>
      </c>
      <c r="I440">
        <v>1.035546567164179</v>
      </c>
      <c r="J440">
        <v>0</v>
      </c>
      <c r="K440">
        <v>0</v>
      </c>
      <c r="L440">
        <v>-3.3333333333332597E-2</v>
      </c>
      <c r="M440">
        <v>0</v>
      </c>
      <c r="N440">
        <v>89.619173769841268</v>
      </c>
      <c r="O440">
        <v>-10.085051944027329</v>
      </c>
      <c r="P440" t="b">
        <v>1</v>
      </c>
      <c r="Q440">
        <v>0</v>
      </c>
      <c r="R440" t="b">
        <v>0</v>
      </c>
      <c r="S440">
        <v>-10.085051944027329</v>
      </c>
      <c r="T440">
        <v>205.23312353987711</v>
      </c>
      <c r="U440">
        <v>757.72069210922609</v>
      </c>
      <c r="V440">
        <v>-469.24760697859011</v>
      </c>
      <c r="W440">
        <v>3</v>
      </c>
      <c r="X440">
        <v>1229.780683293274</v>
      </c>
      <c r="Y440" t="b">
        <v>0</v>
      </c>
      <c r="Z440">
        <v>1229.780683293274</v>
      </c>
      <c r="AA440" t="b">
        <v>0</v>
      </c>
      <c r="AB440">
        <v>-127.0984850971262</v>
      </c>
      <c r="AC440">
        <v>-10.085051944027329</v>
      </c>
      <c r="AD440" t="b">
        <v>0</v>
      </c>
      <c r="AE440">
        <v>0</v>
      </c>
      <c r="AF440">
        <v>0</v>
      </c>
      <c r="AG440">
        <v>0.94274742577687864</v>
      </c>
      <c r="AH440">
        <v>29.403736004152801</v>
      </c>
      <c r="AI440">
        <v>-73.827338044027556</v>
      </c>
      <c r="AJ440">
        <v>-9.5076567590578662</v>
      </c>
      <c r="AK440">
        <v>53.271147053098687</v>
      </c>
      <c r="AL440">
        <v>-9.5076567590578662</v>
      </c>
      <c r="AM440">
        <v>1</v>
      </c>
      <c r="AN440">
        <v>4.8584119890340212</v>
      </c>
      <c r="AO440">
        <v>-3.4924325787601651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</row>
    <row r="441" spans="1:49">
      <c r="A441">
        <v>-48.339199999999892</v>
      </c>
      <c r="B441">
        <v>23.756899999999899</v>
      </c>
      <c r="C441">
        <v>1.7600000000003999</v>
      </c>
      <c r="D441">
        <v>57</v>
      </c>
      <c r="E441">
        <v>788.20000000000869</v>
      </c>
      <c r="F441">
        <v>438</v>
      </c>
      <c r="G441">
        <v>25.129999999999889</v>
      </c>
      <c r="H441">
        <v>-1.2428931448789671</v>
      </c>
      <c r="I441">
        <v>1.010072835820893</v>
      </c>
      <c r="J441">
        <v>0</v>
      </c>
      <c r="K441">
        <v>0</v>
      </c>
      <c r="L441">
        <v>-3.3333333333332597E-2</v>
      </c>
      <c r="M441">
        <v>0</v>
      </c>
      <c r="N441">
        <v>89.628912777777771</v>
      </c>
      <c r="O441">
        <v>-18.938330854128271</v>
      </c>
      <c r="P441" t="b">
        <v>1</v>
      </c>
      <c r="Q441">
        <v>0</v>
      </c>
      <c r="R441" t="b">
        <v>0</v>
      </c>
      <c r="S441">
        <v>-18.938330854128271</v>
      </c>
      <c r="T441">
        <v>179.9423764760694</v>
      </c>
      <c r="U441">
        <v>664.34725394964835</v>
      </c>
      <c r="V441">
        <v>-1005.031397841449</v>
      </c>
      <c r="W441">
        <v>3</v>
      </c>
      <c r="X441">
        <v>1078.235593160279</v>
      </c>
      <c r="Y441" t="b">
        <v>0</v>
      </c>
      <c r="Z441">
        <v>1078.235593160279</v>
      </c>
      <c r="AA441" t="b">
        <v>0</v>
      </c>
      <c r="AB441">
        <v>-272.21868847276511</v>
      </c>
      <c r="AC441">
        <v>-18.938330854128271</v>
      </c>
      <c r="AD441" t="b">
        <v>0</v>
      </c>
      <c r="AE441">
        <v>0</v>
      </c>
      <c r="AF441">
        <v>0</v>
      </c>
      <c r="AG441">
        <v>0.95344842940730545</v>
      </c>
      <c r="AH441">
        <v>29.419686447745828</v>
      </c>
      <c r="AI441">
        <v>-159.9177331975813</v>
      </c>
      <c r="AJ441">
        <v>-18.05672180846452</v>
      </c>
      <c r="AK441">
        <v>112.3009552751838</v>
      </c>
      <c r="AL441">
        <v>-18.05672180846452</v>
      </c>
      <c r="AM441">
        <v>1</v>
      </c>
      <c r="AN441">
        <v>14.62080489951949</v>
      </c>
      <c r="AO441">
        <v>-2.4252253709603568</v>
      </c>
      <c r="AP441">
        <v>0</v>
      </c>
      <c r="AQ441">
        <v>0</v>
      </c>
      <c r="AR441">
        <v>1</v>
      </c>
      <c r="AS441">
        <v>3</v>
      </c>
      <c r="AT441">
        <v>0</v>
      </c>
      <c r="AU441">
        <v>0</v>
      </c>
      <c r="AV441">
        <v>7.1647875589100643E-2</v>
      </c>
      <c r="AW441">
        <v>2.2800851465715699E-2</v>
      </c>
    </row>
    <row r="442" spans="1:49">
      <c r="A442">
        <v>-43.403999999999847</v>
      </c>
      <c r="B442">
        <v>19.218699999999838</v>
      </c>
      <c r="C442">
        <v>17.600000000000001</v>
      </c>
      <c r="D442">
        <v>57</v>
      </c>
      <c r="E442">
        <v>1128.4999999999991</v>
      </c>
      <c r="F442">
        <v>439</v>
      </c>
      <c r="G442">
        <v>20.21599999999988</v>
      </c>
      <c r="H442">
        <v>-1.410175481521537</v>
      </c>
      <c r="I442">
        <v>0.90694925373134017</v>
      </c>
      <c r="J442">
        <v>0</v>
      </c>
      <c r="K442">
        <v>0</v>
      </c>
      <c r="L442">
        <v>-2.9583333333332459E-2</v>
      </c>
      <c r="M442">
        <v>0</v>
      </c>
      <c r="N442">
        <v>89.637439682539679</v>
      </c>
      <c r="O442">
        <v>-17.639081260336379</v>
      </c>
      <c r="P442" t="b">
        <v>1</v>
      </c>
      <c r="Q442">
        <v>0</v>
      </c>
      <c r="R442" t="b">
        <v>0</v>
      </c>
      <c r="S442">
        <v>-17.639081260336379</v>
      </c>
      <c r="T442">
        <v>144.75587277517761</v>
      </c>
      <c r="U442">
        <v>534.43868228595591</v>
      </c>
      <c r="V442">
        <v>-1163.619929345022</v>
      </c>
      <c r="W442">
        <v>3</v>
      </c>
      <c r="X442">
        <v>867.3939813501064</v>
      </c>
      <c r="Y442" t="b">
        <v>0</v>
      </c>
      <c r="Z442">
        <v>867.3939813501064</v>
      </c>
      <c r="AA442" t="b">
        <v>0</v>
      </c>
      <c r="AB442">
        <v>-315.17332864166372</v>
      </c>
      <c r="AC442">
        <v>-17.639081260336379</v>
      </c>
      <c r="AD442" t="b">
        <v>0</v>
      </c>
      <c r="AE442">
        <v>0</v>
      </c>
      <c r="AF442">
        <v>0</v>
      </c>
      <c r="AG442">
        <v>0.95496445687798315</v>
      </c>
      <c r="AH442">
        <v>29.444040747400599</v>
      </c>
      <c r="AI442">
        <v>-185.44628872995219</v>
      </c>
      <c r="AJ442">
        <v>-16.84469565560374</v>
      </c>
      <c r="AK442">
        <v>129.7270399117115</v>
      </c>
      <c r="AL442">
        <v>-16.84469565560374</v>
      </c>
      <c r="AM442">
        <v>1</v>
      </c>
      <c r="AN442">
        <v>12.285669326148939</v>
      </c>
      <c r="AO442">
        <v>-3.594445164008258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</row>
    <row r="443" spans="1:49">
      <c r="A443">
        <v>-35.308599999999522</v>
      </c>
      <c r="B443">
        <v>10.56569999999949</v>
      </c>
      <c r="C443">
        <v>17.409999999999961</v>
      </c>
      <c r="D443">
        <v>57</v>
      </c>
      <c r="E443">
        <v>1062.299999999992</v>
      </c>
      <c r="F443">
        <v>440</v>
      </c>
      <c r="G443">
        <v>15.14599999999988</v>
      </c>
      <c r="H443">
        <v>-1.4364049290348899</v>
      </c>
      <c r="I443">
        <v>0.73779164179103485</v>
      </c>
      <c r="J443">
        <v>0</v>
      </c>
      <c r="K443">
        <v>0</v>
      </c>
      <c r="L443">
        <v>4.1666666666670396E-3</v>
      </c>
      <c r="M443">
        <v>0</v>
      </c>
      <c r="N443">
        <v>89.64334928571428</v>
      </c>
      <c r="O443">
        <v>-13.56011632545469</v>
      </c>
      <c r="P443" t="b">
        <v>1</v>
      </c>
      <c r="Q443">
        <v>0</v>
      </c>
      <c r="R443" t="b">
        <v>0</v>
      </c>
      <c r="S443">
        <v>-13.56011632545469</v>
      </c>
      <c r="T443">
        <v>108.45233721076551</v>
      </c>
      <c r="U443">
        <v>400.40602898214638</v>
      </c>
      <c r="V443">
        <v>-1193.976781470225</v>
      </c>
      <c r="W443">
        <v>2</v>
      </c>
      <c r="X443">
        <v>992.20613981775887</v>
      </c>
      <c r="Y443" t="b">
        <v>1</v>
      </c>
      <c r="Z443">
        <v>992.20613981775887</v>
      </c>
      <c r="AA443" t="b">
        <v>0</v>
      </c>
      <c r="AB443">
        <v>-323.39566128662642</v>
      </c>
      <c r="AC443">
        <v>-13.56011632545469</v>
      </c>
      <c r="AD443" t="b">
        <v>0</v>
      </c>
      <c r="AE443">
        <v>0</v>
      </c>
      <c r="AF443">
        <v>70.093860182233129</v>
      </c>
      <c r="AG443">
        <v>0.95545557118073399</v>
      </c>
      <c r="AH443">
        <v>29.465985514363069</v>
      </c>
      <c r="AI443">
        <v>-124.6933762195257</v>
      </c>
      <c r="AJ443">
        <v>-12.956088689014511</v>
      </c>
      <c r="AK443">
        <v>198.70228506710069</v>
      </c>
      <c r="AL443">
        <v>-13.871364489709711</v>
      </c>
      <c r="AM443">
        <v>1</v>
      </c>
      <c r="AN443">
        <v>9.6656563469728383</v>
      </c>
      <c r="AO443">
        <v>-3.3580218073557888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</row>
    <row r="444" spans="1:49">
      <c r="A444">
        <v>-14.464799999999631</v>
      </c>
      <c r="B444">
        <v>-11.362400000000401</v>
      </c>
      <c r="C444">
        <v>15.49999999999995</v>
      </c>
      <c r="D444">
        <v>57</v>
      </c>
      <c r="E444">
        <v>750</v>
      </c>
      <c r="F444">
        <v>441</v>
      </c>
      <c r="G444">
        <v>9.7679999999998692</v>
      </c>
      <c r="H444">
        <v>-1.5508714690055809</v>
      </c>
      <c r="I444">
        <v>0.30224955223879829</v>
      </c>
      <c r="J444">
        <v>0</v>
      </c>
      <c r="K444">
        <v>0</v>
      </c>
      <c r="L444">
        <v>4.1666666666670396E-3</v>
      </c>
      <c r="M444">
        <v>0</v>
      </c>
      <c r="N444">
        <v>89.643191210317454</v>
      </c>
      <c r="O444">
        <v>-9.5465688681725123</v>
      </c>
      <c r="P444" t="b">
        <v>1</v>
      </c>
      <c r="Q444">
        <v>0</v>
      </c>
      <c r="R444" t="b">
        <v>0</v>
      </c>
      <c r="S444">
        <v>-9.5465688681725123</v>
      </c>
      <c r="T444">
        <v>69.94337976196698</v>
      </c>
      <c r="U444">
        <v>258.23095808118211</v>
      </c>
      <c r="V444">
        <v>-1303.3830765178859</v>
      </c>
      <c r="W444">
        <v>0</v>
      </c>
      <c r="X444">
        <v>0</v>
      </c>
      <c r="Y444" t="b">
        <v>1</v>
      </c>
      <c r="Z444">
        <v>750</v>
      </c>
      <c r="AA444" t="b">
        <v>1</v>
      </c>
      <c r="AB444">
        <v>-353.0290023071197</v>
      </c>
      <c r="AC444">
        <v>-9.5465688681725123</v>
      </c>
      <c r="AD444" t="b">
        <v>1</v>
      </c>
      <c r="AE444">
        <v>0</v>
      </c>
      <c r="AF444">
        <v>0</v>
      </c>
      <c r="AG444">
        <v>0</v>
      </c>
      <c r="AH444">
        <v>29.482671674889652</v>
      </c>
      <c r="AI444">
        <v>0</v>
      </c>
      <c r="AJ444">
        <v>0</v>
      </c>
      <c r="AK444">
        <v>353.02900230711958</v>
      </c>
      <c r="AL444">
        <v>0</v>
      </c>
      <c r="AM444">
        <v>1</v>
      </c>
      <c r="AN444">
        <v>0</v>
      </c>
      <c r="AO444">
        <v>0.377064594093798</v>
      </c>
      <c r="AP444">
        <v>0</v>
      </c>
      <c r="AQ444">
        <v>0.206561211980819</v>
      </c>
      <c r="AR444">
        <v>1</v>
      </c>
      <c r="AS444">
        <v>0</v>
      </c>
      <c r="AT444">
        <v>0</v>
      </c>
      <c r="AU444">
        <v>0</v>
      </c>
      <c r="AV444">
        <v>0.23956649330509669</v>
      </c>
      <c r="AW444">
        <v>7.6238408816727513E-2</v>
      </c>
    </row>
    <row r="445" spans="1:49">
      <c r="A445">
        <v>0</v>
      </c>
      <c r="B445">
        <v>-27.048899999999989</v>
      </c>
      <c r="C445">
        <v>13.7</v>
      </c>
      <c r="D445">
        <v>57</v>
      </c>
      <c r="E445">
        <v>750</v>
      </c>
      <c r="F445">
        <v>442</v>
      </c>
      <c r="G445">
        <v>4.1579999999998947</v>
      </c>
      <c r="H445">
        <v>-1.5167758616094409</v>
      </c>
      <c r="I445">
        <v>0</v>
      </c>
      <c r="J445">
        <v>0</v>
      </c>
      <c r="K445">
        <v>0</v>
      </c>
      <c r="L445">
        <v>4.1666666666670396E-3</v>
      </c>
      <c r="M445">
        <v>0</v>
      </c>
      <c r="N445">
        <v>89.635569920634907</v>
      </c>
      <c r="O445">
        <v>-3.983284157944996</v>
      </c>
      <c r="P445" t="b">
        <v>1</v>
      </c>
      <c r="Q445">
        <v>0</v>
      </c>
      <c r="R445" t="b">
        <v>0</v>
      </c>
      <c r="S445">
        <v>-3.983284157944996</v>
      </c>
      <c r="T445">
        <v>29.773195439215321</v>
      </c>
      <c r="U445">
        <v>109.922637561583</v>
      </c>
      <c r="V445">
        <v>-1277.577406370511</v>
      </c>
      <c r="W445">
        <v>0</v>
      </c>
      <c r="X445">
        <v>0</v>
      </c>
      <c r="Y445" t="b">
        <v>0</v>
      </c>
      <c r="Z445">
        <v>750</v>
      </c>
      <c r="AA445" t="b">
        <v>1</v>
      </c>
      <c r="AB445">
        <v>-346.03938417402799</v>
      </c>
      <c r="AC445">
        <v>-3.983284157944996</v>
      </c>
      <c r="AD445" t="b">
        <v>1</v>
      </c>
      <c r="AE445">
        <v>0</v>
      </c>
      <c r="AF445">
        <v>0</v>
      </c>
      <c r="AG445">
        <v>0</v>
      </c>
      <c r="AH445">
        <v>29.482671674889652</v>
      </c>
      <c r="AI445">
        <v>0</v>
      </c>
      <c r="AJ445">
        <v>0</v>
      </c>
      <c r="AK445">
        <v>346.03938417402799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0.206561211980819</v>
      </c>
      <c r="AR445">
        <v>1</v>
      </c>
      <c r="AS445">
        <v>0</v>
      </c>
      <c r="AT445">
        <v>0</v>
      </c>
      <c r="AU445">
        <v>0</v>
      </c>
      <c r="AV445">
        <v>0.23956649330509669</v>
      </c>
      <c r="AW445">
        <v>7.6238408816727513E-2</v>
      </c>
    </row>
    <row r="446" spans="1:49">
      <c r="A446">
        <v>0</v>
      </c>
      <c r="B446">
        <v>-26.40349999999993</v>
      </c>
      <c r="C446">
        <v>13.740000000000011</v>
      </c>
      <c r="D446">
        <v>57</v>
      </c>
      <c r="E446">
        <v>750</v>
      </c>
      <c r="F446">
        <v>443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3.7499999999989759E-3</v>
      </c>
      <c r="M446">
        <v>0</v>
      </c>
      <c r="N446">
        <v>89.62496428571427</v>
      </c>
      <c r="O446">
        <v>0</v>
      </c>
      <c r="P446" t="b">
        <v>1</v>
      </c>
      <c r="Q446">
        <v>0</v>
      </c>
      <c r="R446" t="b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 t="b">
        <v>0</v>
      </c>
      <c r="Z446">
        <v>750</v>
      </c>
      <c r="AA446" t="b">
        <v>1</v>
      </c>
      <c r="AB446">
        <v>0</v>
      </c>
      <c r="AC446">
        <v>0</v>
      </c>
      <c r="AD446" t="b">
        <v>1</v>
      </c>
      <c r="AE446">
        <v>0</v>
      </c>
      <c r="AF446">
        <v>0</v>
      </c>
      <c r="AG446">
        <v>1</v>
      </c>
      <c r="AH446">
        <v>29.482671674889652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0.206561211980819</v>
      </c>
      <c r="AR446">
        <v>1</v>
      </c>
      <c r="AS446">
        <v>0</v>
      </c>
      <c r="AT446">
        <v>0</v>
      </c>
      <c r="AU446">
        <v>0</v>
      </c>
      <c r="AV446">
        <v>0.23956649330509669</v>
      </c>
      <c r="AW446">
        <v>7.6238408816727513E-2</v>
      </c>
    </row>
    <row r="447" spans="1:49">
      <c r="A447">
        <v>0</v>
      </c>
      <c r="B447">
        <v>-23.8187</v>
      </c>
      <c r="C447">
        <v>14.140000000000009</v>
      </c>
      <c r="D447">
        <v>57</v>
      </c>
      <c r="E447">
        <v>750</v>
      </c>
      <c r="F447">
        <v>444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6.106226635438361E-16</v>
      </c>
      <c r="M447">
        <v>0</v>
      </c>
      <c r="N447">
        <v>89.614999563492049</v>
      </c>
      <c r="O447">
        <v>0</v>
      </c>
      <c r="P447" t="b">
        <v>1</v>
      </c>
      <c r="Q447">
        <v>0</v>
      </c>
      <c r="R447" t="b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 t="b">
        <v>0</v>
      </c>
      <c r="Z447">
        <v>750</v>
      </c>
      <c r="AA447" t="b">
        <v>1</v>
      </c>
      <c r="AB447">
        <v>0</v>
      </c>
      <c r="AC447">
        <v>0</v>
      </c>
      <c r="AD447" t="b">
        <v>1</v>
      </c>
      <c r="AE447">
        <v>0</v>
      </c>
      <c r="AF447">
        <v>0</v>
      </c>
      <c r="AG447">
        <v>1</v>
      </c>
      <c r="AH447">
        <v>29.482671674889652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0.206561211980819</v>
      </c>
      <c r="AR447">
        <v>1</v>
      </c>
      <c r="AS447">
        <v>0</v>
      </c>
      <c r="AT447">
        <v>0</v>
      </c>
      <c r="AU447">
        <v>0</v>
      </c>
      <c r="AV447">
        <v>0.23956649330509669</v>
      </c>
      <c r="AW447">
        <v>7.6238408816727513E-2</v>
      </c>
    </row>
    <row r="448" spans="1:49">
      <c r="A448">
        <v>0</v>
      </c>
      <c r="B448">
        <v>-23.65110000000001</v>
      </c>
      <c r="C448">
        <v>14.54000000000001</v>
      </c>
      <c r="D448">
        <v>57</v>
      </c>
      <c r="E448">
        <v>750</v>
      </c>
      <c r="F448">
        <v>445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6.106226635438361E-16</v>
      </c>
      <c r="M448">
        <v>0</v>
      </c>
      <c r="N448">
        <v>89.605580952380933</v>
      </c>
      <c r="O448">
        <v>0</v>
      </c>
      <c r="P448" t="b">
        <v>1</v>
      </c>
      <c r="Q448">
        <v>0</v>
      </c>
      <c r="R448" t="b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t="b">
        <v>0</v>
      </c>
      <c r="Z448">
        <v>750</v>
      </c>
      <c r="AA448" t="b">
        <v>1</v>
      </c>
      <c r="AB448">
        <v>0</v>
      </c>
      <c r="AC448">
        <v>0</v>
      </c>
      <c r="AD448" t="b">
        <v>1</v>
      </c>
      <c r="AE448">
        <v>0</v>
      </c>
      <c r="AF448">
        <v>0</v>
      </c>
      <c r="AG448">
        <v>1</v>
      </c>
      <c r="AH448">
        <v>29.482671674889652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0.206561211980819</v>
      </c>
      <c r="AR448">
        <v>1</v>
      </c>
      <c r="AS448">
        <v>0</v>
      </c>
      <c r="AT448">
        <v>0</v>
      </c>
      <c r="AU448">
        <v>0</v>
      </c>
      <c r="AV448">
        <v>0.23956649330509669</v>
      </c>
      <c r="AW448">
        <v>7.6238408816727513E-2</v>
      </c>
    </row>
    <row r="449" spans="1:49">
      <c r="A449">
        <v>0</v>
      </c>
      <c r="B449">
        <v>-24.079999999999991</v>
      </c>
      <c r="C449">
        <v>14.9</v>
      </c>
      <c r="D449">
        <v>57</v>
      </c>
      <c r="E449">
        <v>750</v>
      </c>
      <c r="F449">
        <v>446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6.106226635438361E-16</v>
      </c>
      <c r="M449">
        <v>0</v>
      </c>
      <c r="N449">
        <v>89.596110496031727</v>
      </c>
      <c r="O449">
        <v>0</v>
      </c>
      <c r="P449" t="b">
        <v>1</v>
      </c>
      <c r="Q449">
        <v>0</v>
      </c>
      <c r="R449" t="b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 t="b">
        <v>0</v>
      </c>
      <c r="Z449">
        <v>750</v>
      </c>
      <c r="AA449" t="b">
        <v>1</v>
      </c>
      <c r="AB449">
        <v>0</v>
      </c>
      <c r="AC449">
        <v>0</v>
      </c>
      <c r="AD449" t="b">
        <v>1</v>
      </c>
      <c r="AE449">
        <v>0</v>
      </c>
      <c r="AF449">
        <v>0</v>
      </c>
      <c r="AG449">
        <v>1</v>
      </c>
      <c r="AH449">
        <v>29.482671674889652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0.206561211980819</v>
      </c>
      <c r="AR449">
        <v>1</v>
      </c>
      <c r="AS449">
        <v>0</v>
      </c>
      <c r="AT449">
        <v>0</v>
      </c>
      <c r="AU449">
        <v>0</v>
      </c>
      <c r="AV449">
        <v>0.23956649330509669</v>
      </c>
      <c r="AW449">
        <v>7.6238408816727513E-2</v>
      </c>
    </row>
    <row r="450" spans="1:49">
      <c r="A450">
        <v>0</v>
      </c>
      <c r="B450">
        <v>-23.810400000000001</v>
      </c>
      <c r="C450">
        <v>14.94000000000001</v>
      </c>
      <c r="D450">
        <v>57</v>
      </c>
      <c r="E450">
        <v>750</v>
      </c>
      <c r="F450">
        <v>447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6.106226635438361E-16</v>
      </c>
      <c r="M450">
        <v>0</v>
      </c>
      <c r="N450">
        <v>89.586608432539663</v>
      </c>
      <c r="O450">
        <v>0</v>
      </c>
      <c r="P450" t="b">
        <v>1</v>
      </c>
      <c r="Q450">
        <v>0</v>
      </c>
      <c r="R450" t="b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 t="b">
        <v>0</v>
      </c>
      <c r="Z450">
        <v>750</v>
      </c>
      <c r="AA450" t="b">
        <v>1</v>
      </c>
      <c r="AB450">
        <v>0</v>
      </c>
      <c r="AC450">
        <v>0</v>
      </c>
      <c r="AD450" t="b">
        <v>1</v>
      </c>
      <c r="AE450">
        <v>0</v>
      </c>
      <c r="AF450">
        <v>0</v>
      </c>
      <c r="AG450">
        <v>1</v>
      </c>
      <c r="AH450">
        <v>29.482671674889652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0.206561211980819</v>
      </c>
      <c r="AR450">
        <v>1</v>
      </c>
      <c r="AS450">
        <v>0</v>
      </c>
      <c r="AT450">
        <v>0</v>
      </c>
      <c r="AU450">
        <v>0</v>
      </c>
      <c r="AV450">
        <v>0.23956649330509669</v>
      </c>
      <c r="AW450">
        <v>7.6238408816727513E-2</v>
      </c>
    </row>
    <row r="451" spans="1:49">
      <c r="A451">
        <v>0</v>
      </c>
      <c r="B451">
        <v>-23.887899999999998</v>
      </c>
      <c r="C451">
        <v>15.340000000000011</v>
      </c>
      <c r="D451">
        <v>57</v>
      </c>
      <c r="E451">
        <v>750</v>
      </c>
      <c r="F451">
        <v>448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6.106226635438361E-16</v>
      </c>
      <c r="M451">
        <v>0</v>
      </c>
      <c r="N451">
        <v>89.577144484126961</v>
      </c>
      <c r="O451">
        <v>0</v>
      </c>
      <c r="P451" t="b">
        <v>1</v>
      </c>
      <c r="Q451">
        <v>0</v>
      </c>
      <c r="R451" t="b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 t="b">
        <v>0</v>
      </c>
      <c r="Z451">
        <v>750</v>
      </c>
      <c r="AA451" t="b">
        <v>1</v>
      </c>
      <c r="AB451">
        <v>0</v>
      </c>
      <c r="AC451">
        <v>0</v>
      </c>
      <c r="AD451" t="b">
        <v>1</v>
      </c>
      <c r="AE451">
        <v>0</v>
      </c>
      <c r="AF451">
        <v>0</v>
      </c>
      <c r="AG451">
        <v>1</v>
      </c>
      <c r="AH451">
        <v>29.482671674889652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0.206561211980819</v>
      </c>
      <c r="AR451">
        <v>1</v>
      </c>
      <c r="AS451">
        <v>0</v>
      </c>
      <c r="AT451">
        <v>0</v>
      </c>
      <c r="AU451">
        <v>0</v>
      </c>
      <c r="AV451">
        <v>0.23956649330509669</v>
      </c>
      <c r="AW451">
        <v>7.6238408816727513E-2</v>
      </c>
    </row>
    <row r="452" spans="1:49">
      <c r="A452">
        <v>0</v>
      </c>
      <c r="B452">
        <v>-23.8078</v>
      </c>
      <c r="C452">
        <v>15.659999999999989</v>
      </c>
      <c r="D452">
        <v>57</v>
      </c>
      <c r="E452">
        <v>750</v>
      </c>
      <c r="F452">
        <v>449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6.106226635438361E-16</v>
      </c>
      <c r="M452">
        <v>0</v>
      </c>
      <c r="N452">
        <v>89.567681051587272</v>
      </c>
      <c r="O452">
        <v>0</v>
      </c>
      <c r="P452" t="b">
        <v>1</v>
      </c>
      <c r="Q452">
        <v>0</v>
      </c>
      <c r="R452" t="b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 t="b">
        <v>0</v>
      </c>
      <c r="Z452">
        <v>750</v>
      </c>
      <c r="AA452" t="b">
        <v>1</v>
      </c>
      <c r="AB452">
        <v>0</v>
      </c>
      <c r="AC452">
        <v>0</v>
      </c>
      <c r="AD452" t="b">
        <v>1</v>
      </c>
      <c r="AE452">
        <v>0</v>
      </c>
      <c r="AF452">
        <v>0</v>
      </c>
      <c r="AG452">
        <v>1</v>
      </c>
      <c r="AH452">
        <v>29.482671674889652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0.206561211980819</v>
      </c>
      <c r="AR452">
        <v>1</v>
      </c>
      <c r="AS452">
        <v>0</v>
      </c>
      <c r="AT452">
        <v>0</v>
      </c>
      <c r="AU452">
        <v>0</v>
      </c>
      <c r="AV452">
        <v>0.23956649330509669</v>
      </c>
      <c r="AW452">
        <v>7.6238408816727513E-2</v>
      </c>
    </row>
    <row r="453" spans="1:49">
      <c r="A453">
        <v>0</v>
      </c>
      <c r="B453">
        <v>-23.6829</v>
      </c>
      <c r="C453">
        <v>15.3</v>
      </c>
      <c r="D453">
        <v>57</v>
      </c>
      <c r="E453">
        <v>750</v>
      </c>
      <c r="F453">
        <v>450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6.106226635438361E-16</v>
      </c>
      <c r="M453">
        <v>0</v>
      </c>
      <c r="N453">
        <v>89.558258293650766</v>
      </c>
      <c r="O453">
        <v>0</v>
      </c>
      <c r="P453" t="b">
        <v>1</v>
      </c>
      <c r="Q453">
        <v>0</v>
      </c>
      <c r="R453" t="b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 t="b">
        <v>0</v>
      </c>
      <c r="Z453">
        <v>750</v>
      </c>
      <c r="AA453" t="b">
        <v>1</v>
      </c>
      <c r="AB453">
        <v>0</v>
      </c>
      <c r="AC453">
        <v>0</v>
      </c>
      <c r="AD453" t="b">
        <v>1</v>
      </c>
      <c r="AE453">
        <v>0</v>
      </c>
      <c r="AF453">
        <v>0</v>
      </c>
      <c r="AG453">
        <v>1</v>
      </c>
      <c r="AH453">
        <v>29.482671674889652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0.206561211980819</v>
      </c>
      <c r="AR453">
        <v>1</v>
      </c>
      <c r="AS453">
        <v>0</v>
      </c>
      <c r="AT453">
        <v>0</v>
      </c>
      <c r="AU453">
        <v>0</v>
      </c>
      <c r="AV453">
        <v>0.23956649330509669</v>
      </c>
      <c r="AW453">
        <v>7.6238408816727513E-2</v>
      </c>
    </row>
    <row r="454" spans="1:49">
      <c r="A454">
        <v>0</v>
      </c>
      <c r="B454">
        <v>-23.867899999999999</v>
      </c>
      <c r="C454">
        <v>15.3</v>
      </c>
      <c r="D454">
        <v>57</v>
      </c>
      <c r="E454">
        <v>750</v>
      </c>
      <c r="F454">
        <v>451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6.106226635438361E-16</v>
      </c>
      <c r="M454">
        <v>0</v>
      </c>
      <c r="N454">
        <v>89.548823611111089</v>
      </c>
      <c r="O454">
        <v>0</v>
      </c>
      <c r="P454" t="b">
        <v>1</v>
      </c>
      <c r="Q454">
        <v>0</v>
      </c>
      <c r="R454" t="b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 t="b">
        <v>0</v>
      </c>
      <c r="Z454">
        <v>750</v>
      </c>
      <c r="AA454" t="b">
        <v>1</v>
      </c>
      <c r="AB454">
        <v>0</v>
      </c>
      <c r="AC454">
        <v>0</v>
      </c>
      <c r="AD454" t="b">
        <v>1</v>
      </c>
      <c r="AE454">
        <v>0</v>
      </c>
      <c r="AF454">
        <v>0</v>
      </c>
      <c r="AG454">
        <v>1</v>
      </c>
      <c r="AH454">
        <v>29.482671674889652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0.206561211980819</v>
      </c>
      <c r="AR454">
        <v>1</v>
      </c>
      <c r="AS454">
        <v>0</v>
      </c>
      <c r="AT454">
        <v>0</v>
      </c>
      <c r="AU454">
        <v>0</v>
      </c>
      <c r="AV454">
        <v>0.23956649330509669</v>
      </c>
      <c r="AW454">
        <v>7.6238408816727513E-2</v>
      </c>
    </row>
    <row r="455" spans="1:49">
      <c r="A455">
        <v>0</v>
      </c>
      <c r="B455">
        <v>-23.873000000000012</v>
      </c>
      <c r="C455">
        <v>15.3</v>
      </c>
      <c r="D455">
        <v>57</v>
      </c>
      <c r="E455">
        <v>750</v>
      </c>
      <c r="F455">
        <v>452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6.106226635438361E-16</v>
      </c>
      <c r="M455">
        <v>0</v>
      </c>
      <c r="N455">
        <v>89.539351210317434</v>
      </c>
      <c r="O455">
        <v>0</v>
      </c>
      <c r="P455" t="b">
        <v>1</v>
      </c>
      <c r="Q455">
        <v>0</v>
      </c>
      <c r="R455" t="b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 t="b">
        <v>0</v>
      </c>
      <c r="Z455">
        <v>750</v>
      </c>
      <c r="AA455" t="b">
        <v>1</v>
      </c>
      <c r="AB455">
        <v>0</v>
      </c>
      <c r="AC455">
        <v>0</v>
      </c>
      <c r="AD455" t="b">
        <v>1</v>
      </c>
      <c r="AE455">
        <v>0</v>
      </c>
      <c r="AF455">
        <v>0</v>
      </c>
      <c r="AG455">
        <v>1</v>
      </c>
      <c r="AH455">
        <v>29.482671674889652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0.206561211980819</v>
      </c>
      <c r="AR455">
        <v>1</v>
      </c>
      <c r="AS455">
        <v>0</v>
      </c>
      <c r="AT455">
        <v>0</v>
      </c>
      <c r="AU455">
        <v>0</v>
      </c>
      <c r="AV455">
        <v>0.23956649330509669</v>
      </c>
      <c r="AW455">
        <v>7.6238408816727513E-2</v>
      </c>
    </row>
    <row r="456" spans="1:49">
      <c r="A456">
        <v>0</v>
      </c>
      <c r="B456">
        <v>-24.134599999999988</v>
      </c>
      <c r="C456">
        <v>15.3</v>
      </c>
      <c r="D456">
        <v>57</v>
      </c>
      <c r="E456">
        <v>750</v>
      </c>
      <c r="F456">
        <v>453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6.106226635438361E-16</v>
      </c>
      <c r="M456">
        <v>0</v>
      </c>
      <c r="N456">
        <v>89.529825892857119</v>
      </c>
      <c r="O456">
        <v>0</v>
      </c>
      <c r="P456" t="b">
        <v>1</v>
      </c>
      <c r="Q456">
        <v>0</v>
      </c>
      <c r="R456" t="b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 t="b">
        <v>0</v>
      </c>
      <c r="Z456">
        <v>750</v>
      </c>
      <c r="AA456" t="b">
        <v>1</v>
      </c>
      <c r="AB456">
        <v>0</v>
      </c>
      <c r="AC456">
        <v>0</v>
      </c>
      <c r="AD456" t="b">
        <v>1</v>
      </c>
      <c r="AE456">
        <v>0</v>
      </c>
      <c r="AF456">
        <v>0</v>
      </c>
      <c r="AG456">
        <v>1</v>
      </c>
      <c r="AH456">
        <v>29.482671674889652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0.206561211980819</v>
      </c>
      <c r="AR456">
        <v>1</v>
      </c>
      <c r="AS456">
        <v>0</v>
      </c>
      <c r="AT456">
        <v>0</v>
      </c>
      <c r="AU456">
        <v>0</v>
      </c>
      <c r="AV456">
        <v>0.23956649330509669</v>
      </c>
      <c r="AW456">
        <v>7.6238408816727513E-2</v>
      </c>
    </row>
    <row r="457" spans="1:49">
      <c r="A457">
        <v>0</v>
      </c>
      <c r="B457">
        <v>-23.853100000000008</v>
      </c>
      <c r="C457">
        <v>15.3</v>
      </c>
      <c r="D457">
        <v>57</v>
      </c>
      <c r="E457">
        <v>750</v>
      </c>
      <c r="F457">
        <v>454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6.106226635438361E-16</v>
      </c>
      <c r="M457">
        <v>0</v>
      </c>
      <c r="N457">
        <v>89.5203045238095</v>
      </c>
      <c r="O457">
        <v>0</v>
      </c>
      <c r="P457" t="b">
        <v>1</v>
      </c>
      <c r="Q457">
        <v>0</v>
      </c>
      <c r="R457" t="b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 t="b">
        <v>0</v>
      </c>
      <c r="Z457">
        <v>750</v>
      </c>
      <c r="AA457" t="b">
        <v>1</v>
      </c>
      <c r="AB457">
        <v>0</v>
      </c>
      <c r="AC457">
        <v>0</v>
      </c>
      <c r="AD457" t="b">
        <v>1</v>
      </c>
      <c r="AE457">
        <v>0</v>
      </c>
      <c r="AF457">
        <v>0</v>
      </c>
      <c r="AG457">
        <v>1</v>
      </c>
      <c r="AH457">
        <v>29.482671674889652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0.206561211980819</v>
      </c>
      <c r="AR457">
        <v>1</v>
      </c>
      <c r="AS457">
        <v>0</v>
      </c>
      <c r="AT457">
        <v>0</v>
      </c>
      <c r="AU457">
        <v>0</v>
      </c>
      <c r="AV457">
        <v>0.23956649330509669</v>
      </c>
      <c r="AW457">
        <v>7.6238408816727513E-2</v>
      </c>
    </row>
    <row r="458" spans="1:49">
      <c r="A458">
        <v>0</v>
      </c>
      <c r="B458">
        <v>-24.15669999999999</v>
      </c>
      <c r="C458">
        <v>15.3</v>
      </c>
      <c r="D458">
        <v>57</v>
      </c>
      <c r="E458">
        <v>750</v>
      </c>
      <c r="F458">
        <v>455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6.106226635438361E-16</v>
      </c>
      <c r="M458">
        <v>0</v>
      </c>
      <c r="N458">
        <v>89.510778769841252</v>
      </c>
      <c r="O458">
        <v>0</v>
      </c>
      <c r="P458" t="b">
        <v>1</v>
      </c>
      <c r="Q458">
        <v>0</v>
      </c>
      <c r="R458" t="b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 t="b">
        <v>0</v>
      </c>
      <c r="Z458">
        <v>750</v>
      </c>
      <c r="AA458" t="b">
        <v>1</v>
      </c>
      <c r="AB458">
        <v>0</v>
      </c>
      <c r="AC458">
        <v>0</v>
      </c>
      <c r="AD458" t="b">
        <v>1</v>
      </c>
      <c r="AE458">
        <v>0</v>
      </c>
      <c r="AF458">
        <v>0</v>
      </c>
      <c r="AG458">
        <v>1</v>
      </c>
      <c r="AH458">
        <v>29.482671674889652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0.206561211980819</v>
      </c>
      <c r="AR458">
        <v>1</v>
      </c>
      <c r="AS458">
        <v>0</v>
      </c>
      <c r="AT458">
        <v>0</v>
      </c>
      <c r="AU458">
        <v>0</v>
      </c>
      <c r="AV458">
        <v>0.23956649330509669</v>
      </c>
      <c r="AW458">
        <v>7.6238408816727513E-2</v>
      </c>
    </row>
    <row r="459" spans="1:49">
      <c r="A459">
        <v>0</v>
      </c>
      <c r="B459">
        <v>-23.9038</v>
      </c>
      <c r="C459">
        <v>15.3</v>
      </c>
      <c r="D459">
        <v>57</v>
      </c>
      <c r="E459">
        <v>750</v>
      </c>
      <c r="F459">
        <v>456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6.106226635438361E-16</v>
      </c>
      <c r="M459">
        <v>0</v>
      </c>
      <c r="N459">
        <v>89.501242956349188</v>
      </c>
      <c r="O459">
        <v>0</v>
      </c>
      <c r="P459" t="b">
        <v>1</v>
      </c>
      <c r="Q459">
        <v>0</v>
      </c>
      <c r="R459" t="b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 t="b">
        <v>0</v>
      </c>
      <c r="Z459">
        <v>750</v>
      </c>
      <c r="AA459" t="b">
        <v>1</v>
      </c>
      <c r="AB459">
        <v>0</v>
      </c>
      <c r="AC459">
        <v>0</v>
      </c>
      <c r="AD459" t="b">
        <v>1</v>
      </c>
      <c r="AE459">
        <v>0</v>
      </c>
      <c r="AF459">
        <v>0</v>
      </c>
      <c r="AG459">
        <v>1</v>
      </c>
      <c r="AH459">
        <v>29.482671674889652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0.206561211980819</v>
      </c>
      <c r="AR459">
        <v>1</v>
      </c>
      <c r="AS459">
        <v>0</v>
      </c>
      <c r="AT459">
        <v>0</v>
      </c>
      <c r="AU459">
        <v>0</v>
      </c>
      <c r="AV459">
        <v>0.23956649330509669</v>
      </c>
      <c r="AW459">
        <v>7.6238408816727513E-2</v>
      </c>
    </row>
    <row r="460" spans="1:49">
      <c r="A460">
        <v>0</v>
      </c>
      <c r="B460">
        <v>-24.072099999999999</v>
      </c>
      <c r="C460">
        <v>15.3</v>
      </c>
      <c r="D460">
        <v>57</v>
      </c>
      <c r="E460">
        <v>750</v>
      </c>
      <c r="F460">
        <v>457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6.106226635438361E-16</v>
      </c>
      <c r="M460">
        <v>0</v>
      </c>
      <c r="N460">
        <v>89.491723928571403</v>
      </c>
      <c r="O460">
        <v>0</v>
      </c>
      <c r="P460" t="b">
        <v>1</v>
      </c>
      <c r="Q460">
        <v>0</v>
      </c>
      <c r="R460" t="b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 t="b">
        <v>0</v>
      </c>
      <c r="Z460">
        <v>750</v>
      </c>
      <c r="AA460" t="b">
        <v>1</v>
      </c>
      <c r="AB460">
        <v>0</v>
      </c>
      <c r="AC460">
        <v>0</v>
      </c>
      <c r="AD460" t="b">
        <v>1</v>
      </c>
      <c r="AE460">
        <v>0</v>
      </c>
      <c r="AF460">
        <v>0</v>
      </c>
      <c r="AG460">
        <v>1</v>
      </c>
      <c r="AH460">
        <v>29.482671674889652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0.206561211980819</v>
      </c>
      <c r="AR460">
        <v>1</v>
      </c>
      <c r="AS460">
        <v>0</v>
      </c>
      <c r="AT460">
        <v>0</v>
      </c>
      <c r="AU460">
        <v>0</v>
      </c>
      <c r="AV460">
        <v>0.23956649330509669</v>
      </c>
      <c r="AW460">
        <v>7.6238408816727513E-2</v>
      </c>
    </row>
    <row r="461" spans="1:49">
      <c r="A461">
        <v>0</v>
      </c>
      <c r="B461">
        <v>-23.967600000000001</v>
      </c>
      <c r="C461">
        <v>15.3</v>
      </c>
      <c r="D461">
        <v>57</v>
      </c>
      <c r="E461">
        <v>750</v>
      </c>
      <c r="F461">
        <v>458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6.106226635438361E-16</v>
      </c>
      <c r="M461">
        <v>0</v>
      </c>
      <c r="N461">
        <v>89.482192242063462</v>
      </c>
      <c r="O461">
        <v>0</v>
      </c>
      <c r="P461" t="b">
        <v>1</v>
      </c>
      <c r="Q461">
        <v>0</v>
      </c>
      <c r="R461" t="b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 t="b">
        <v>0</v>
      </c>
      <c r="Z461">
        <v>750</v>
      </c>
      <c r="AA461" t="b">
        <v>1</v>
      </c>
      <c r="AB461">
        <v>0</v>
      </c>
      <c r="AC461">
        <v>0</v>
      </c>
      <c r="AD461" t="b">
        <v>1</v>
      </c>
      <c r="AE461">
        <v>0</v>
      </c>
      <c r="AF461">
        <v>0</v>
      </c>
      <c r="AG461">
        <v>1</v>
      </c>
      <c r="AH461">
        <v>29.482671674889652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0.206561211980819</v>
      </c>
      <c r="AR461">
        <v>1</v>
      </c>
      <c r="AS461">
        <v>0</v>
      </c>
      <c r="AT461">
        <v>0</v>
      </c>
      <c r="AU461">
        <v>0</v>
      </c>
      <c r="AV461">
        <v>0.23956649330509669</v>
      </c>
      <c r="AW461">
        <v>7.6238408816727513E-2</v>
      </c>
    </row>
    <row r="462" spans="1:49">
      <c r="A462">
        <v>0</v>
      </c>
      <c r="B462">
        <v>-23.84790000000001</v>
      </c>
      <c r="C462">
        <v>15.3</v>
      </c>
      <c r="D462">
        <v>57</v>
      </c>
      <c r="E462">
        <v>750</v>
      </c>
      <c r="F462">
        <v>459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6.106226635438361E-16</v>
      </c>
      <c r="M462">
        <v>0</v>
      </c>
      <c r="N462">
        <v>89.472705039682509</v>
      </c>
      <c r="O462">
        <v>0</v>
      </c>
      <c r="P462" t="b">
        <v>1</v>
      </c>
      <c r="Q462">
        <v>0</v>
      </c>
      <c r="R462" t="b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 t="b">
        <v>0</v>
      </c>
      <c r="Z462">
        <v>750</v>
      </c>
      <c r="AA462" t="b">
        <v>1</v>
      </c>
      <c r="AB462">
        <v>0</v>
      </c>
      <c r="AC462">
        <v>0</v>
      </c>
      <c r="AD462" t="b">
        <v>1</v>
      </c>
      <c r="AE462">
        <v>0</v>
      </c>
      <c r="AF462">
        <v>0</v>
      </c>
      <c r="AG462">
        <v>1</v>
      </c>
      <c r="AH462">
        <v>29.482671674889652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0.206561211980819</v>
      </c>
      <c r="AR462">
        <v>1</v>
      </c>
      <c r="AS462">
        <v>0</v>
      </c>
      <c r="AT462">
        <v>0</v>
      </c>
      <c r="AU462">
        <v>0</v>
      </c>
      <c r="AV462">
        <v>0.23956649330509669</v>
      </c>
      <c r="AW462">
        <v>7.6238408816727513E-2</v>
      </c>
    </row>
    <row r="463" spans="1:49">
      <c r="A463">
        <v>0</v>
      </c>
      <c r="B463">
        <v>-24.014399999999998</v>
      </c>
      <c r="C463">
        <v>15.3</v>
      </c>
      <c r="D463">
        <v>57</v>
      </c>
      <c r="E463">
        <v>750</v>
      </c>
      <c r="F463">
        <v>460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6.106226635438361E-16</v>
      </c>
      <c r="M463">
        <v>0</v>
      </c>
      <c r="N463">
        <v>89.463208551587272</v>
      </c>
      <c r="O463">
        <v>0</v>
      </c>
      <c r="P463" t="b">
        <v>1</v>
      </c>
      <c r="Q463">
        <v>0</v>
      </c>
      <c r="R463" t="b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 t="b">
        <v>0</v>
      </c>
      <c r="Z463">
        <v>750</v>
      </c>
      <c r="AA463" t="b">
        <v>1</v>
      </c>
      <c r="AB463">
        <v>0</v>
      </c>
      <c r="AC463">
        <v>0</v>
      </c>
      <c r="AD463" t="b">
        <v>1</v>
      </c>
      <c r="AE463">
        <v>0</v>
      </c>
      <c r="AF463">
        <v>0</v>
      </c>
      <c r="AG463">
        <v>1</v>
      </c>
      <c r="AH463">
        <v>29.482671674889652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0.206561211980819</v>
      </c>
      <c r="AR463">
        <v>1</v>
      </c>
      <c r="AS463">
        <v>0</v>
      </c>
      <c r="AT463">
        <v>0</v>
      </c>
      <c r="AU463">
        <v>0</v>
      </c>
      <c r="AV463">
        <v>0.23956649330509669</v>
      </c>
      <c r="AW463">
        <v>7.6238408816727513E-2</v>
      </c>
    </row>
    <row r="464" spans="1:49">
      <c r="A464">
        <v>0</v>
      </c>
      <c r="B464">
        <v>-24.02610000000001</v>
      </c>
      <c r="C464">
        <v>15.340000000000011</v>
      </c>
      <c r="D464">
        <v>57</v>
      </c>
      <c r="E464">
        <v>750</v>
      </c>
      <c r="F464">
        <v>461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6.106226635438361E-16</v>
      </c>
      <c r="M464">
        <v>0</v>
      </c>
      <c r="N464">
        <v>89.453676706349171</v>
      </c>
      <c r="O464">
        <v>0</v>
      </c>
      <c r="P464" t="b">
        <v>1</v>
      </c>
      <c r="Q464">
        <v>0</v>
      </c>
      <c r="R464" t="b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 t="b">
        <v>0</v>
      </c>
      <c r="Z464">
        <v>750</v>
      </c>
      <c r="AA464" t="b">
        <v>1</v>
      </c>
      <c r="AB464">
        <v>0</v>
      </c>
      <c r="AC464">
        <v>0</v>
      </c>
      <c r="AD464" t="b">
        <v>1</v>
      </c>
      <c r="AE464">
        <v>0</v>
      </c>
      <c r="AF464">
        <v>0</v>
      </c>
      <c r="AG464">
        <v>1</v>
      </c>
      <c r="AH464">
        <v>29.482671674889652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0.206561211980819</v>
      </c>
      <c r="AR464">
        <v>1</v>
      </c>
      <c r="AS464">
        <v>0</v>
      </c>
      <c r="AT464">
        <v>0</v>
      </c>
      <c r="AU464">
        <v>0</v>
      </c>
      <c r="AV464">
        <v>0.23956649330509669</v>
      </c>
      <c r="AW464">
        <v>7.6238408816727513E-2</v>
      </c>
    </row>
    <row r="465" spans="1:49">
      <c r="A465">
        <v>0</v>
      </c>
      <c r="B465">
        <v>-24.391799999999989</v>
      </c>
      <c r="C465">
        <v>15.659999999999989</v>
      </c>
      <c r="D465">
        <v>57</v>
      </c>
      <c r="E465">
        <v>750</v>
      </c>
      <c r="F465">
        <v>462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6.106226635438361E-16</v>
      </c>
      <c r="M465">
        <v>0</v>
      </c>
      <c r="N465">
        <v>89.444069980158702</v>
      </c>
      <c r="O465">
        <v>0</v>
      </c>
      <c r="P465" t="b">
        <v>1</v>
      </c>
      <c r="Q465">
        <v>0</v>
      </c>
      <c r="R465" t="b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 t="b">
        <v>0</v>
      </c>
      <c r="Z465">
        <v>750</v>
      </c>
      <c r="AA465" t="b">
        <v>1</v>
      </c>
      <c r="AB465">
        <v>0</v>
      </c>
      <c r="AC465">
        <v>0</v>
      </c>
      <c r="AD465" t="b">
        <v>1</v>
      </c>
      <c r="AE465">
        <v>0</v>
      </c>
      <c r="AF465">
        <v>0</v>
      </c>
      <c r="AG465">
        <v>1</v>
      </c>
      <c r="AH465">
        <v>29.482671674889652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0.206561211980819</v>
      </c>
      <c r="AR465">
        <v>1</v>
      </c>
      <c r="AS465">
        <v>0</v>
      </c>
      <c r="AT465">
        <v>0</v>
      </c>
      <c r="AU465">
        <v>0</v>
      </c>
      <c r="AV465">
        <v>0.23956649330509669</v>
      </c>
      <c r="AW465">
        <v>7.6238408816727513E-2</v>
      </c>
    </row>
    <row r="466" spans="1:49">
      <c r="A466">
        <v>0</v>
      </c>
      <c r="B466">
        <v>-24.1191</v>
      </c>
      <c r="C466">
        <v>15.3</v>
      </c>
      <c r="D466">
        <v>57</v>
      </c>
      <c r="E466">
        <v>750</v>
      </c>
      <c r="F466">
        <v>463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6.106226635438361E-16</v>
      </c>
      <c r="M466">
        <v>0</v>
      </c>
      <c r="N466">
        <v>89.434444801587276</v>
      </c>
      <c r="O466">
        <v>0</v>
      </c>
      <c r="P466" t="b">
        <v>1</v>
      </c>
      <c r="Q466">
        <v>0</v>
      </c>
      <c r="R466" t="b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 t="b">
        <v>0</v>
      </c>
      <c r="Z466">
        <v>750</v>
      </c>
      <c r="AA466" t="b">
        <v>1</v>
      </c>
      <c r="AB466">
        <v>0</v>
      </c>
      <c r="AC466">
        <v>0</v>
      </c>
      <c r="AD466" t="b">
        <v>1</v>
      </c>
      <c r="AE466">
        <v>0</v>
      </c>
      <c r="AF466">
        <v>0</v>
      </c>
      <c r="AG466">
        <v>1</v>
      </c>
      <c r="AH466">
        <v>29.482671674889652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0.206561211980819</v>
      </c>
      <c r="AR466">
        <v>1</v>
      </c>
      <c r="AS466">
        <v>0</v>
      </c>
      <c r="AT466">
        <v>0</v>
      </c>
      <c r="AU466">
        <v>0</v>
      </c>
      <c r="AV466">
        <v>0.23956649330509669</v>
      </c>
      <c r="AW466">
        <v>7.6238408816727513E-2</v>
      </c>
    </row>
    <row r="467" spans="1:49">
      <c r="A467">
        <v>0</v>
      </c>
      <c r="B467">
        <v>-24.177299999999999</v>
      </c>
      <c r="C467">
        <v>15.3</v>
      </c>
      <c r="D467">
        <v>57</v>
      </c>
      <c r="E467">
        <v>750</v>
      </c>
      <c r="F467">
        <v>464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6.106226635438361E-16</v>
      </c>
      <c r="M467">
        <v>0</v>
      </c>
      <c r="N467">
        <v>89.424862182539655</v>
      </c>
      <c r="O467">
        <v>0</v>
      </c>
      <c r="P467" t="b">
        <v>1</v>
      </c>
      <c r="Q467">
        <v>0</v>
      </c>
      <c r="R467" t="b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 t="b">
        <v>0</v>
      </c>
      <c r="Z467">
        <v>750</v>
      </c>
      <c r="AA467" t="b">
        <v>1</v>
      </c>
      <c r="AB467">
        <v>0</v>
      </c>
      <c r="AC467">
        <v>0</v>
      </c>
      <c r="AD467" t="b">
        <v>1</v>
      </c>
      <c r="AE467">
        <v>0</v>
      </c>
      <c r="AF467">
        <v>0</v>
      </c>
      <c r="AG467">
        <v>1</v>
      </c>
      <c r="AH467">
        <v>29.482671674889652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0.206561211980819</v>
      </c>
      <c r="AR467">
        <v>1</v>
      </c>
      <c r="AS467">
        <v>0</v>
      </c>
      <c r="AT467">
        <v>0</v>
      </c>
      <c r="AU467">
        <v>0</v>
      </c>
      <c r="AV467">
        <v>0.23956649330509669</v>
      </c>
      <c r="AW467">
        <v>7.6238408816727513E-2</v>
      </c>
    </row>
    <row r="468" spans="1:49">
      <c r="A468">
        <v>0</v>
      </c>
      <c r="B468">
        <v>-24.053699999999999</v>
      </c>
      <c r="C468">
        <v>15.3</v>
      </c>
      <c r="D468">
        <v>57</v>
      </c>
      <c r="E468">
        <v>750</v>
      </c>
      <c r="F468">
        <v>465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6.106226635438361E-16</v>
      </c>
      <c r="M468">
        <v>0</v>
      </c>
      <c r="N468">
        <v>89.415292539682511</v>
      </c>
      <c r="O468">
        <v>0</v>
      </c>
      <c r="P468" t="b">
        <v>1</v>
      </c>
      <c r="Q468">
        <v>0</v>
      </c>
      <c r="R468" t="b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 t="b">
        <v>0</v>
      </c>
      <c r="Z468">
        <v>750</v>
      </c>
      <c r="AA468" t="b">
        <v>1</v>
      </c>
      <c r="AB468">
        <v>0</v>
      </c>
      <c r="AC468">
        <v>0</v>
      </c>
      <c r="AD468" t="b">
        <v>1</v>
      </c>
      <c r="AE468">
        <v>0</v>
      </c>
      <c r="AF468">
        <v>0</v>
      </c>
      <c r="AG468">
        <v>1</v>
      </c>
      <c r="AH468">
        <v>29.482671674889652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0.206561211980819</v>
      </c>
      <c r="AR468">
        <v>1</v>
      </c>
      <c r="AS468">
        <v>0</v>
      </c>
      <c r="AT468">
        <v>0</v>
      </c>
      <c r="AU468">
        <v>0</v>
      </c>
      <c r="AV468">
        <v>0.23956649330509669</v>
      </c>
      <c r="AW468">
        <v>7.6238408816727513E-2</v>
      </c>
    </row>
    <row r="469" spans="1:49">
      <c r="A469">
        <v>0</v>
      </c>
      <c r="B469">
        <v>-24.125800000000002</v>
      </c>
      <c r="C469">
        <v>15.3</v>
      </c>
      <c r="D469">
        <v>57</v>
      </c>
      <c r="E469">
        <v>750</v>
      </c>
      <c r="F469">
        <v>466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6.106226635438361E-16</v>
      </c>
      <c r="M469">
        <v>0</v>
      </c>
      <c r="N469">
        <v>89.405733115079343</v>
      </c>
      <c r="O469">
        <v>0</v>
      </c>
      <c r="P469" t="b">
        <v>1</v>
      </c>
      <c r="Q469">
        <v>0</v>
      </c>
      <c r="R469" t="b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 t="b">
        <v>0</v>
      </c>
      <c r="Z469">
        <v>750</v>
      </c>
      <c r="AA469" t="b">
        <v>1</v>
      </c>
      <c r="AB469">
        <v>0</v>
      </c>
      <c r="AC469">
        <v>0</v>
      </c>
      <c r="AD469" t="b">
        <v>1</v>
      </c>
      <c r="AE469">
        <v>0</v>
      </c>
      <c r="AF469">
        <v>0</v>
      </c>
      <c r="AG469">
        <v>1</v>
      </c>
      <c r="AH469">
        <v>29.482671674889652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0.206561211980819</v>
      </c>
      <c r="AR469">
        <v>1</v>
      </c>
      <c r="AS469">
        <v>0</v>
      </c>
      <c r="AT469">
        <v>0</v>
      </c>
      <c r="AU469">
        <v>0</v>
      </c>
      <c r="AV469">
        <v>0.23956649330509669</v>
      </c>
      <c r="AW469">
        <v>7.6238408816727513E-2</v>
      </c>
    </row>
    <row r="470" spans="1:49">
      <c r="A470">
        <v>0</v>
      </c>
      <c r="B470">
        <v>-24.057500000000001</v>
      </c>
      <c r="C470">
        <v>15.3</v>
      </c>
      <c r="D470">
        <v>57</v>
      </c>
      <c r="E470">
        <v>750</v>
      </c>
      <c r="F470">
        <v>467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6.106226635438361E-16</v>
      </c>
      <c r="M470">
        <v>0</v>
      </c>
      <c r="N470">
        <v>89.396172936507909</v>
      </c>
      <c r="O470">
        <v>0</v>
      </c>
      <c r="P470" t="b">
        <v>1</v>
      </c>
      <c r="Q470">
        <v>0</v>
      </c>
      <c r="R470" t="b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 t="b">
        <v>0</v>
      </c>
      <c r="Z470">
        <v>750</v>
      </c>
      <c r="AA470" t="b">
        <v>1</v>
      </c>
      <c r="AB470">
        <v>0</v>
      </c>
      <c r="AC470">
        <v>0</v>
      </c>
      <c r="AD470" t="b">
        <v>1</v>
      </c>
      <c r="AE470">
        <v>0</v>
      </c>
      <c r="AF470">
        <v>0</v>
      </c>
      <c r="AG470">
        <v>1</v>
      </c>
      <c r="AH470">
        <v>29.482671674889652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0.206561211980819</v>
      </c>
      <c r="AR470">
        <v>1</v>
      </c>
      <c r="AS470">
        <v>0</v>
      </c>
      <c r="AT470">
        <v>0</v>
      </c>
      <c r="AU470">
        <v>0</v>
      </c>
      <c r="AV470">
        <v>0.23956649330509669</v>
      </c>
      <c r="AW470">
        <v>7.6238408816727513E-2</v>
      </c>
    </row>
    <row r="471" spans="1:49">
      <c r="A471">
        <v>0</v>
      </c>
      <c r="B471">
        <v>-23.952300000000001</v>
      </c>
      <c r="C471">
        <v>15.3</v>
      </c>
      <c r="D471">
        <v>57</v>
      </c>
      <c r="E471">
        <v>750</v>
      </c>
      <c r="F471">
        <v>468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6.106226635438361E-16</v>
      </c>
      <c r="M471">
        <v>0</v>
      </c>
      <c r="N471">
        <v>89.386647182539662</v>
      </c>
      <c r="O471">
        <v>0</v>
      </c>
      <c r="P471" t="b">
        <v>1</v>
      </c>
      <c r="Q471">
        <v>0</v>
      </c>
      <c r="R471" t="b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 t="b">
        <v>0</v>
      </c>
      <c r="Z471">
        <v>750</v>
      </c>
      <c r="AA471" t="b">
        <v>1</v>
      </c>
      <c r="AB471">
        <v>0</v>
      </c>
      <c r="AC471">
        <v>0</v>
      </c>
      <c r="AD471" t="b">
        <v>1</v>
      </c>
      <c r="AE471">
        <v>0</v>
      </c>
      <c r="AF471">
        <v>0</v>
      </c>
      <c r="AG471">
        <v>1</v>
      </c>
      <c r="AH471">
        <v>29.482671674889652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0.206561211980819</v>
      </c>
      <c r="AR471">
        <v>1</v>
      </c>
      <c r="AS471">
        <v>0</v>
      </c>
      <c r="AT471">
        <v>0</v>
      </c>
      <c r="AU471">
        <v>0</v>
      </c>
      <c r="AV471">
        <v>0.23956649330509669</v>
      </c>
      <c r="AW471">
        <v>7.6238408816727513E-2</v>
      </c>
    </row>
    <row r="472" spans="1:49">
      <c r="A472">
        <v>0</v>
      </c>
      <c r="B472">
        <v>-24.004300000000001</v>
      </c>
      <c r="C472">
        <v>15.3</v>
      </c>
      <c r="D472">
        <v>57</v>
      </c>
      <c r="E472">
        <v>750</v>
      </c>
      <c r="F472">
        <v>469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6.106226635438361E-16</v>
      </c>
      <c r="M472">
        <v>0</v>
      </c>
      <c r="N472">
        <v>89.377131984126962</v>
      </c>
      <c r="O472">
        <v>0</v>
      </c>
      <c r="P472" t="b">
        <v>1</v>
      </c>
      <c r="Q472">
        <v>0</v>
      </c>
      <c r="R472" t="b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 t="b">
        <v>0</v>
      </c>
      <c r="Z472">
        <v>750</v>
      </c>
      <c r="AA472" t="b">
        <v>1</v>
      </c>
      <c r="AB472">
        <v>0</v>
      </c>
      <c r="AC472">
        <v>0</v>
      </c>
      <c r="AD472" t="b">
        <v>1</v>
      </c>
      <c r="AE472">
        <v>0</v>
      </c>
      <c r="AF472">
        <v>0</v>
      </c>
      <c r="AG472">
        <v>1</v>
      </c>
      <c r="AH472">
        <v>29.482671674889652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0.206561211980819</v>
      </c>
      <c r="AR472">
        <v>1</v>
      </c>
      <c r="AS472">
        <v>0</v>
      </c>
      <c r="AT472">
        <v>0</v>
      </c>
      <c r="AU472">
        <v>0</v>
      </c>
      <c r="AV472">
        <v>0.23956649330509669</v>
      </c>
      <c r="AW472">
        <v>7.6238408816727513E-2</v>
      </c>
    </row>
    <row r="473" spans="1:49">
      <c r="A473">
        <v>0</v>
      </c>
      <c r="B473">
        <v>-23.929400000000012</v>
      </c>
      <c r="C473">
        <v>15.3</v>
      </c>
      <c r="D473">
        <v>57</v>
      </c>
      <c r="E473">
        <v>750</v>
      </c>
      <c r="F473">
        <v>470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6.106226635438361E-16</v>
      </c>
      <c r="M473">
        <v>0</v>
      </c>
      <c r="N473">
        <v>89.367621329365051</v>
      </c>
      <c r="O473">
        <v>0</v>
      </c>
      <c r="P473" t="b">
        <v>1</v>
      </c>
      <c r="Q473">
        <v>0</v>
      </c>
      <c r="R473" t="b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 t="b">
        <v>0</v>
      </c>
      <c r="Z473">
        <v>750</v>
      </c>
      <c r="AA473" t="b">
        <v>1</v>
      </c>
      <c r="AB473">
        <v>0</v>
      </c>
      <c r="AC473">
        <v>0</v>
      </c>
      <c r="AD473" t="b">
        <v>1</v>
      </c>
      <c r="AE473">
        <v>0</v>
      </c>
      <c r="AF473">
        <v>0</v>
      </c>
      <c r="AG473">
        <v>1</v>
      </c>
      <c r="AH473">
        <v>29.482671674889652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0.206561211980819</v>
      </c>
      <c r="AR473">
        <v>1</v>
      </c>
      <c r="AS473">
        <v>0</v>
      </c>
      <c r="AT473">
        <v>0</v>
      </c>
      <c r="AU473">
        <v>0</v>
      </c>
      <c r="AV473">
        <v>0.23956649330509669</v>
      </c>
      <c r="AW473">
        <v>7.6238408816727513E-2</v>
      </c>
    </row>
    <row r="474" spans="1:49">
      <c r="A474">
        <v>0</v>
      </c>
      <c r="B474">
        <v>-24.330899999999989</v>
      </c>
      <c r="C474">
        <v>15.3</v>
      </c>
      <c r="D474">
        <v>57</v>
      </c>
      <c r="E474">
        <v>750</v>
      </c>
      <c r="F474">
        <v>471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6.106226635438361E-16</v>
      </c>
      <c r="M474">
        <v>0</v>
      </c>
      <c r="N474">
        <v>89.35804587301584</v>
      </c>
      <c r="O474">
        <v>0</v>
      </c>
      <c r="P474" t="b">
        <v>1</v>
      </c>
      <c r="Q474">
        <v>0</v>
      </c>
      <c r="R474" t="b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 t="b">
        <v>0</v>
      </c>
      <c r="Z474">
        <v>750</v>
      </c>
      <c r="AA474" t="b">
        <v>1</v>
      </c>
      <c r="AB474">
        <v>0</v>
      </c>
      <c r="AC474">
        <v>0</v>
      </c>
      <c r="AD474" t="b">
        <v>1</v>
      </c>
      <c r="AE474">
        <v>0</v>
      </c>
      <c r="AF474">
        <v>0</v>
      </c>
      <c r="AG474">
        <v>1</v>
      </c>
      <c r="AH474">
        <v>29.482671674889652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0.206561211980819</v>
      </c>
      <c r="AR474">
        <v>1</v>
      </c>
      <c r="AS474">
        <v>0</v>
      </c>
      <c r="AT474">
        <v>0</v>
      </c>
      <c r="AU474">
        <v>0</v>
      </c>
      <c r="AV474">
        <v>0.23956649330509669</v>
      </c>
      <c r="AW474">
        <v>7.6238408816727513E-2</v>
      </c>
    </row>
    <row r="475" spans="1:49">
      <c r="A475">
        <v>0</v>
      </c>
      <c r="B475">
        <v>-24.05830000000001</v>
      </c>
      <c r="C475">
        <v>15.3</v>
      </c>
      <c r="D475">
        <v>57</v>
      </c>
      <c r="E475">
        <v>750</v>
      </c>
      <c r="F475">
        <v>472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6.106226635438361E-16</v>
      </c>
      <c r="M475">
        <v>0</v>
      </c>
      <c r="N475">
        <v>89.34844484126981</v>
      </c>
      <c r="O475">
        <v>0</v>
      </c>
      <c r="P475" t="b">
        <v>1</v>
      </c>
      <c r="Q475">
        <v>0</v>
      </c>
      <c r="R475" t="b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 t="b">
        <v>0</v>
      </c>
      <c r="Z475">
        <v>750</v>
      </c>
      <c r="AA475" t="b">
        <v>1</v>
      </c>
      <c r="AB475">
        <v>0</v>
      </c>
      <c r="AC475">
        <v>0</v>
      </c>
      <c r="AD475" t="b">
        <v>1</v>
      </c>
      <c r="AE475">
        <v>0</v>
      </c>
      <c r="AF475">
        <v>0</v>
      </c>
      <c r="AG475">
        <v>1</v>
      </c>
      <c r="AH475">
        <v>29.482671674889652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0.206561211980819</v>
      </c>
      <c r="AR475">
        <v>1</v>
      </c>
      <c r="AS475">
        <v>0</v>
      </c>
      <c r="AT475">
        <v>0</v>
      </c>
      <c r="AU475">
        <v>0</v>
      </c>
      <c r="AV475">
        <v>0.23956649330509669</v>
      </c>
      <c r="AW475">
        <v>7.6238408816727513E-2</v>
      </c>
    </row>
    <row r="476" spans="1:49">
      <c r="A476">
        <v>0</v>
      </c>
      <c r="B476">
        <v>-24.33649999999999</v>
      </c>
      <c r="C476">
        <v>15.3</v>
      </c>
      <c r="D476">
        <v>57</v>
      </c>
      <c r="E476">
        <v>750</v>
      </c>
      <c r="F476">
        <v>473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6.106226635438361E-16</v>
      </c>
      <c r="M476">
        <v>0</v>
      </c>
      <c r="N476">
        <v>89.338842698412662</v>
      </c>
      <c r="O476">
        <v>0</v>
      </c>
      <c r="P476" t="b">
        <v>1</v>
      </c>
      <c r="Q476">
        <v>0</v>
      </c>
      <c r="R476" t="b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 t="b">
        <v>0</v>
      </c>
      <c r="Z476">
        <v>750</v>
      </c>
      <c r="AA476" t="b">
        <v>1</v>
      </c>
      <c r="AB476">
        <v>0</v>
      </c>
      <c r="AC476">
        <v>0</v>
      </c>
      <c r="AD476" t="b">
        <v>1</v>
      </c>
      <c r="AE476">
        <v>0</v>
      </c>
      <c r="AF476">
        <v>0</v>
      </c>
      <c r="AG476">
        <v>1</v>
      </c>
      <c r="AH476">
        <v>29.482671674889652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0.206561211980819</v>
      </c>
      <c r="AR476">
        <v>1</v>
      </c>
      <c r="AS476">
        <v>0</v>
      </c>
      <c r="AT476">
        <v>0</v>
      </c>
      <c r="AU476">
        <v>0</v>
      </c>
      <c r="AV476">
        <v>0.23956649330509669</v>
      </c>
      <c r="AW476">
        <v>7.6238408816727513E-2</v>
      </c>
    </row>
    <row r="477" spans="1:49">
      <c r="A477">
        <v>0</v>
      </c>
      <c r="B477">
        <v>-24.067499999999999</v>
      </c>
      <c r="C477">
        <v>15.3</v>
      </c>
      <c r="D477">
        <v>57</v>
      </c>
      <c r="E477">
        <v>750</v>
      </c>
      <c r="F477">
        <v>474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6.106226635438361E-16</v>
      </c>
      <c r="M477">
        <v>0</v>
      </c>
      <c r="N477">
        <v>89.329238730158693</v>
      </c>
      <c r="O477">
        <v>0</v>
      </c>
      <c r="P477" t="b">
        <v>1</v>
      </c>
      <c r="Q477">
        <v>0</v>
      </c>
      <c r="R477" t="b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 t="b">
        <v>0</v>
      </c>
      <c r="Z477">
        <v>750</v>
      </c>
      <c r="AA477" t="b">
        <v>1</v>
      </c>
      <c r="AB477">
        <v>0</v>
      </c>
      <c r="AC477">
        <v>0</v>
      </c>
      <c r="AD477" t="b">
        <v>1</v>
      </c>
      <c r="AE477">
        <v>0</v>
      </c>
      <c r="AF477">
        <v>0</v>
      </c>
      <c r="AG477">
        <v>1</v>
      </c>
      <c r="AH477">
        <v>29.482671674889652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0.206561211980819</v>
      </c>
      <c r="AR477">
        <v>1</v>
      </c>
      <c r="AS477">
        <v>0</v>
      </c>
      <c r="AT477">
        <v>0</v>
      </c>
      <c r="AU477">
        <v>0</v>
      </c>
      <c r="AV477">
        <v>0.23956649330509669</v>
      </c>
      <c r="AW477">
        <v>7.6238408816727513E-2</v>
      </c>
    </row>
    <row r="478" spans="1:49">
      <c r="A478">
        <v>0</v>
      </c>
      <c r="B478">
        <v>-24.110700000000001</v>
      </c>
      <c r="C478">
        <v>15.3</v>
      </c>
      <c r="D478">
        <v>57</v>
      </c>
      <c r="E478">
        <v>750</v>
      </c>
      <c r="F478">
        <v>475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6.106226635438361E-16</v>
      </c>
      <c r="M478">
        <v>0</v>
      </c>
      <c r="N478">
        <v>89.319679563492031</v>
      </c>
      <c r="O478">
        <v>0</v>
      </c>
      <c r="P478" t="b">
        <v>1</v>
      </c>
      <c r="Q478">
        <v>0</v>
      </c>
      <c r="R478" t="b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 t="b">
        <v>0</v>
      </c>
      <c r="Z478">
        <v>750</v>
      </c>
      <c r="AA478" t="b">
        <v>1</v>
      </c>
      <c r="AB478">
        <v>0</v>
      </c>
      <c r="AC478">
        <v>0</v>
      </c>
      <c r="AD478" t="b">
        <v>1</v>
      </c>
      <c r="AE478">
        <v>0</v>
      </c>
      <c r="AF478">
        <v>0</v>
      </c>
      <c r="AG478">
        <v>1</v>
      </c>
      <c r="AH478">
        <v>29.482671674889652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0.206561211980819</v>
      </c>
      <c r="AR478">
        <v>1</v>
      </c>
      <c r="AS478">
        <v>0</v>
      </c>
      <c r="AT478">
        <v>0</v>
      </c>
      <c r="AU478">
        <v>0</v>
      </c>
      <c r="AV478">
        <v>0.23956649330509669</v>
      </c>
      <c r="AW478">
        <v>7.6238408816727513E-2</v>
      </c>
    </row>
    <row r="479" spans="1:49">
      <c r="A479">
        <v>0</v>
      </c>
      <c r="B479">
        <v>-24.040099999999999</v>
      </c>
      <c r="C479">
        <v>15.3</v>
      </c>
      <c r="D479">
        <v>57</v>
      </c>
      <c r="E479">
        <v>750</v>
      </c>
      <c r="F479">
        <v>476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6.106226635438361E-16</v>
      </c>
      <c r="M479">
        <v>0</v>
      </c>
      <c r="N479">
        <v>89.310125833333302</v>
      </c>
      <c r="O479">
        <v>0</v>
      </c>
      <c r="P479" t="b">
        <v>1</v>
      </c>
      <c r="Q479">
        <v>0</v>
      </c>
      <c r="R479" t="b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 t="b">
        <v>0</v>
      </c>
      <c r="Z479">
        <v>750</v>
      </c>
      <c r="AA479" t="b">
        <v>1</v>
      </c>
      <c r="AB479">
        <v>0</v>
      </c>
      <c r="AC479">
        <v>0</v>
      </c>
      <c r="AD479" t="b">
        <v>1</v>
      </c>
      <c r="AE479">
        <v>0</v>
      </c>
      <c r="AF479">
        <v>0</v>
      </c>
      <c r="AG479">
        <v>1</v>
      </c>
      <c r="AH479">
        <v>29.482671674889652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0.206561211980819</v>
      </c>
      <c r="AR479">
        <v>1</v>
      </c>
      <c r="AS479">
        <v>0</v>
      </c>
      <c r="AT479">
        <v>0</v>
      </c>
      <c r="AU479">
        <v>0</v>
      </c>
      <c r="AV479">
        <v>0.23956649330509669</v>
      </c>
      <c r="AW479">
        <v>7.6238408816727513E-2</v>
      </c>
    </row>
    <row r="480" spans="1:49">
      <c r="A480">
        <v>0</v>
      </c>
      <c r="B480">
        <v>-23.927600000000002</v>
      </c>
      <c r="C480">
        <v>15.3</v>
      </c>
      <c r="D480">
        <v>57</v>
      </c>
      <c r="E480">
        <v>750</v>
      </c>
      <c r="F480">
        <v>477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6.106226635438361E-16</v>
      </c>
      <c r="M480">
        <v>0</v>
      </c>
      <c r="N480">
        <v>89.300608432539647</v>
      </c>
      <c r="O480">
        <v>0</v>
      </c>
      <c r="P480" t="b">
        <v>1</v>
      </c>
      <c r="Q480">
        <v>0</v>
      </c>
      <c r="R480" t="b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 t="b">
        <v>0</v>
      </c>
      <c r="Z480">
        <v>750</v>
      </c>
      <c r="AA480" t="b">
        <v>1</v>
      </c>
      <c r="AB480">
        <v>0</v>
      </c>
      <c r="AC480">
        <v>0</v>
      </c>
      <c r="AD480" t="b">
        <v>1</v>
      </c>
      <c r="AE480">
        <v>0</v>
      </c>
      <c r="AF480">
        <v>0</v>
      </c>
      <c r="AG480">
        <v>1</v>
      </c>
      <c r="AH480">
        <v>29.482671674889652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0.206561211980819</v>
      </c>
      <c r="AR480">
        <v>1</v>
      </c>
      <c r="AS480">
        <v>0</v>
      </c>
      <c r="AT480">
        <v>0</v>
      </c>
      <c r="AU480">
        <v>0</v>
      </c>
      <c r="AV480">
        <v>0.23956649330509669</v>
      </c>
      <c r="AW480">
        <v>7.6238408816727513E-2</v>
      </c>
    </row>
    <row r="481" spans="1:49">
      <c r="A481">
        <v>0</v>
      </c>
      <c r="B481">
        <v>-24.037800000000001</v>
      </c>
      <c r="C481">
        <v>15.3</v>
      </c>
      <c r="D481">
        <v>57</v>
      </c>
      <c r="E481">
        <v>750</v>
      </c>
      <c r="F481">
        <v>478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6.106226635438361E-16</v>
      </c>
      <c r="M481">
        <v>0</v>
      </c>
      <c r="N481">
        <v>89.291091488095205</v>
      </c>
      <c r="O481">
        <v>0</v>
      </c>
      <c r="P481" t="b">
        <v>1</v>
      </c>
      <c r="Q481">
        <v>0</v>
      </c>
      <c r="R481" t="b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t="b">
        <v>0</v>
      </c>
      <c r="Z481">
        <v>750</v>
      </c>
      <c r="AA481" t="b">
        <v>1</v>
      </c>
      <c r="AB481">
        <v>0</v>
      </c>
      <c r="AC481">
        <v>0</v>
      </c>
      <c r="AD481" t="b">
        <v>1</v>
      </c>
      <c r="AE481">
        <v>0</v>
      </c>
      <c r="AF481">
        <v>0</v>
      </c>
      <c r="AG481">
        <v>1</v>
      </c>
      <c r="AH481">
        <v>29.482671674889652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0.395351608571407</v>
      </c>
      <c r="AR481">
        <v>1</v>
      </c>
      <c r="AS481">
        <v>0</v>
      </c>
      <c r="AT481">
        <v>0</v>
      </c>
      <c r="AU481">
        <v>0</v>
      </c>
      <c r="AV481">
        <v>0.23956649330509669</v>
      </c>
      <c r="AW481">
        <v>7.6238408816727513E-2</v>
      </c>
    </row>
    <row r="482" spans="1:49">
      <c r="A482">
        <v>0</v>
      </c>
      <c r="B482">
        <v>-24.053200000000011</v>
      </c>
      <c r="C482">
        <v>15.3</v>
      </c>
      <c r="D482">
        <v>57</v>
      </c>
      <c r="E482">
        <v>750</v>
      </c>
      <c r="F482">
        <v>479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6.106226635438361E-16</v>
      </c>
      <c r="M482">
        <v>0</v>
      </c>
      <c r="N482">
        <v>89.281549623015835</v>
      </c>
      <c r="O482">
        <v>0</v>
      </c>
      <c r="P482" t="b">
        <v>1</v>
      </c>
      <c r="Q482">
        <v>0</v>
      </c>
      <c r="R482" t="b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 t="b">
        <v>0</v>
      </c>
      <c r="Z482">
        <v>750</v>
      </c>
      <c r="AA482" t="b">
        <v>1</v>
      </c>
      <c r="AB482">
        <v>0</v>
      </c>
      <c r="AC482">
        <v>0</v>
      </c>
      <c r="AD482" t="b">
        <v>1</v>
      </c>
      <c r="AE482">
        <v>0</v>
      </c>
      <c r="AF482">
        <v>0</v>
      </c>
      <c r="AG482">
        <v>1</v>
      </c>
      <c r="AH482">
        <v>29.482671674889652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0.395351608571407</v>
      </c>
      <c r="AR482">
        <v>1</v>
      </c>
      <c r="AS482">
        <v>0</v>
      </c>
      <c r="AT482">
        <v>0</v>
      </c>
      <c r="AU482">
        <v>0</v>
      </c>
      <c r="AV482">
        <v>0.23956649330509669</v>
      </c>
      <c r="AW482">
        <v>7.6238408816727513E-2</v>
      </c>
    </row>
    <row r="483" spans="1:49">
      <c r="A483">
        <v>0</v>
      </c>
      <c r="B483">
        <v>-24.417999999999989</v>
      </c>
      <c r="C483">
        <v>15.3</v>
      </c>
      <c r="D483">
        <v>57</v>
      </c>
      <c r="E483">
        <v>750</v>
      </c>
      <c r="F483">
        <v>480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6.106226635438361E-16</v>
      </c>
      <c r="M483">
        <v>0</v>
      </c>
      <c r="N483">
        <v>89.271932321428537</v>
      </c>
      <c r="O483">
        <v>0</v>
      </c>
      <c r="P483" t="b">
        <v>1</v>
      </c>
      <c r="Q483">
        <v>0</v>
      </c>
      <c r="R483" t="b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 t="b">
        <v>0</v>
      </c>
      <c r="Z483">
        <v>750</v>
      </c>
      <c r="AA483" t="b">
        <v>1</v>
      </c>
      <c r="AB483">
        <v>0</v>
      </c>
      <c r="AC483">
        <v>0</v>
      </c>
      <c r="AD483" t="b">
        <v>1</v>
      </c>
      <c r="AE483">
        <v>0</v>
      </c>
      <c r="AF483">
        <v>0</v>
      </c>
      <c r="AG483">
        <v>1</v>
      </c>
      <c r="AH483">
        <v>29.482671674889652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0.395351608571407</v>
      </c>
      <c r="AR483">
        <v>1</v>
      </c>
      <c r="AS483">
        <v>0</v>
      </c>
      <c r="AT483">
        <v>0</v>
      </c>
      <c r="AU483">
        <v>0</v>
      </c>
      <c r="AV483">
        <v>0.23956649330509669</v>
      </c>
      <c r="AW483">
        <v>7.6238408816727513E-2</v>
      </c>
    </row>
    <row r="484" spans="1:49">
      <c r="A484">
        <v>0</v>
      </c>
      <c r="B484">
        <v>-24.150000000000009</v>
      </c>
      <c r="C484">
        <v>15.3</v>
      </c>
      <c r="D484">
        <v>57</v>
      </c>
      <c r="E484">
        <v>750</v>
      </c>
      <c r="F484">
        <v>481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6.106226635438361E-16</v>
      </c>
      <c r="M484">
        <v>0</v>
      </c>
      <c r="N484">
        <v>89.262295813492031</v>
      </c>
      <c r="O484">
        <v>0</v>
      </c>
      <c r="P484" t="b">
        <v>1</v>
      </c>
      <c r="Q484">
        <v>0</v>
      </c>
      <c r="R484" t="b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 t="b">
        <v>0</v>
      </c>
      <c r="Z484">
        <v>750</v>
      </c>
      <c r="AA484" t="b">
        <v>1</v>
      </c>
      <c r="AB484">
        <v>0</v>
      </c>
      <c r="AC484">
        <v>0</v>
      </c>
      <c r="AD484" t="b">
        <v>1</v>
      </c>
      <c r="AE484">
        <v>0</v>
      </c>
      <c r="AF484">
        <v>0</v>
      </c>
      <c r="AG484">
        <v>1</v>
      </c>
      <c r="AH484">
        <v>29.482671674889652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0.395351608571407</v>
      </c>
      <c r="AR484">
        <v>1</v>
      </c>
      <c r="AS484">
        <v>0</v>
      </c>
      <c r="AT484">
        <v>0</v>
      </c>
      <c r="AU484">
        <v>0</v>
      </c>
      <c r="AV484">
        <v>0.23956649330509669</v>
      </c>
      <c r="AW484">
        <v>7.6238408816727513E-2</v>
      </c>
    </row>
    <row r="485" spans="1:49">
      <c r="A485">
        <v>0</v>
      </c>
      <c r="B485">
        <v>-24.38229999999999</v>
      </c>
      <c r="C485">
        <v>15.3</v>
      </c>
      <c r="D485">
        <v>57</v>
      </c>
      <c r="E485">
        <v>750</v>
      </c>
      <c r="F485">
        <v>482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6.106226635438361E-16</v>
      </c>
      <c r="M485">
        <v>0</v>
      </c>
      <c r="N485">
        <v>89.252666388888855</v>
      </c>
      <c r="O485">
        <v>0</v>
      </c>
      <c r="P485" t="b">
        <v>1</v>
      </c>
      <c r="Q485">
        <v>0</v>
      </c>
      <c r="R485" t="b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 t="b">
        <v>0</v>
      </c>
      <c r="Z485">
        <v>750</v>
      </c>
      <c r="AA485" t="b">
        <v>1</v>
      </c>
      <c r="AB485">
        <v>0</v>
      </c>
      <c r="AC485">
        <v>0</v>
      </c>
      <c r="AD485" t="b">
        <v>1</v>
      </c>
      <c r="AE485">
        <v>0</v>
      </c>
      <c r="AF485">
        <v>0</v>
      </c>
      <c r="AG485">
        <v>1</v>
      </c>
      <c r="AH485">
        <v>29.482671674889652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0.395351608571407</v>
      </c>
      <c r="AR485">
        <v>1</v>
      </c>
      <c r="AS485">
        <v>0</v>
      </c>
      <c r="AT485">
        <v>0</v>
      </c>
      <c r="AU485">
        <v>0</v>
      </c>
      <c r="AV485">
        <v>0.23956649330509669</v>
      </c>
      <c r="AW485">
        <v>7.6238408816727513E-2</v>
      </c>
    </row>
    <row r="486" spans="1:49">
      <c r="A486">
        <v>0</v>
      </c>
      <c r="B486">
        <v>-24.1419</v>
      </c>
      <c r="C486">
        <v>15.3</v>
      </c>
      <c r="D486">
        <v>57</v>
      </c>
      <c r="E486">
        <v>750</v>
      </c>
      <c r="F486">
        <v>483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6.106226635438361E-16</v>
      </c>
      <c r="M486">
        <v>0</v>
      </c>
      <c r="N486">
        <v>89.243038571428542</v>
      </c>
      <c r="O486">
        <v>0</v>
      </c>
      <c r="P486" t="b">
        <v>1</v>
      </c>
      <c r="Q486">
        <v>0</v>
      </c>
      <c r="R486" t="b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 t="b">
        <v>0</v>
      </c>
      <c r="Z486">
        <v>750</v>
      </c>
      <c r="AA486" t="b">
        <v>1</v>
      </c>
      <c r="AB486">
        <v>0</v>
      </c>
      <c r="AC486">
        <v>0</v>
      </c>
      <c r="AD486" t="b">
        <v>1</v>
      </c>
      <c r="AE486">
        <v>0</v>
      </c>
      <c r="AF486">
        <v>0</v>
      </c>
      <c r="AG486">
        <v>1</v>
      </c>
      <c r="AH486">
        <v>29.482671674889652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0.395351608571407</v>
      </c>
      <c r="AR486">
        <v>1</v>
      </c>
      <c r="AS486">
        <v>0</v>
      </c>
      <c r="AT486">
        <v>0</v>
      </c>
      <c r="AU486">
        <v>0</v>
      </c>
      <c r="AV486">
        <v>0.23956649330509669</v>
      </c>
      <c r="AW486">
        <v>7.6238408816727513E-2</v>
      </c>
    </row>
    <row r="487" spans="1:49">
      <c r="A487">
        <v>0</v>
      </c>
      <c r="B487">
        <v>-24.286999999999999</v>
      </c>
      <c r="C487">
        <v>15.3</v>
      </c>
      <c r="D487">
        <v>57</v>
      </c>
      <c r="E487">
        <v>750</v>
      </c>
      <c r="F487">
        <v>484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6.106226635438361E-16</v>
      </c>
      <c r="M487">
        <v>0</v>
      </c>
      <c r="N487">
        <v>89.233429662698384</v>
      </c>
      <c r="O487">
        <v>0</v>
      </c>
      <c r="P487" t="b">
        <v>1</v>
      </c>
      <c r="Q487">
        <v>0</v>
      </c>
      <c r="R487" t="b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 t="b">
        <v>0</v>
      </c>
      <c r="Z487">
        <v>750</v>
      </c>
      <c r="AA487" t="b">
        <v>1</v>
      </c>
      <c r="AB487">
        <v>0</v>
      </c>
      <c r="AC487">
        <v>0</v>
      </c>
      <c r="AD487" t="b">
        <v>1</v>
      </c>
      <c r="AE487">
        <v>0</v>
      </c>
      <c r="AF487">
        <v>0</v>
      </c>
      <c r="AG487">
        <v>1</v>
      </c>
      <c r="AH487">
        <v>29.482671674889652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0.395351608571407</v>
      </c>
      <c r="AR487">
        <v>1</v>
      </c>
      <c r="AS487">
        <v>0</v>
      </c>
      <c r="AT487">
        <v>0</v>
      </c>
      <c r="AU487">
        <v>0</v>
      </c>
      <c r="AV487">
        <v>0.23956649330509669</v>
      </c>
      <c r="AW487">
        <v>7.6238408816727513E-2</v>
      </c>
    </row>
    <row r="488" spans="1:49">
      <c r="A488">
        <v>0</v>
      </c>
      <c r="B488">
        <v>-24.124600000000001</v>
      </c>
      <c r="C488">
        <v>15.3</v>
      </c>
      <c r="D488">
        <v>57</v>
      </c>
      <c r="E488">
        <v>750</v>
      </c>
      <c r="F488">
        <v>485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6.106226635438361E-16</v>
      </c>
      <c r="M488">
        <v>0</v>
      </c>
      <c r="N488">
        <v>89.223824186507912</v>
      </c>
      <c r="O488">
        <v>0</v>
      </c>
      <c r="P488" t="b">
        <v>1</v>
      </c>
      <c r="Q488">
        <v>0</v>
      </c>
      <c r="R488" t="b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 t="b">
        <v>0</v>
      </c>
      <c r="Z488">
        <v>750</v>
      </c>
      <c r="AA488" t="b">
        <v>1</v>
      </c>
      <c r="AB488">
        <v>0</v>
      </c>
      <c r="AC488">
        <v>0</v>
      </c>
      <c r="AD488" t="b">
        <v>1</v>
      </c>
      <c r="AE488">
        <v>0</v>
      </c>
      <c r="AF488">
        <v>0</v>
      </c>
      <c r="AG488">
        <v>1</v>
      </c>
      <c r="AH488">
        <v>29.482671674889652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0.395351608571407</v>
      </c>
      <c r="AR488">
        <v>1</v>
      </c>
      <c r="AS488">
        <v>0</v>
      </c>
      <c r="AT488">
        <v>0</v>
      </c>
      <c r="AU488">
        <v>0</v>
      </c>
      <c r="AV488">
        <v>0.23956649330509669</v>
      </c>
      <c r="AW488">
        <v>7.6238408816727513E-2</v>
      </c>
    </row>
    <row r="489" spans="1:49">
      <c r="A489">
        <v>0</v>
      </c>
      <c r="B489">
        <v>-23.9773</v>
      </c>
      <c r="C489">
        <v>15.3</v>
      </c>
      <c r="D489">
        <v>57</v>
      </c>
      <c r="E489">
        <v>750</v>
      </c>
      <c r="F489">
        <v>486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6.106226635438361E-16</v>
      </c>
      <c r="M489">
        <v>0</v>
      </c>
      <c r="N489">
        <v>89.214280158730134</v>
      </c>
      <c r="O489">
        <v>0</v>
      </c>
      <c r="P489" t="b">
        <v>1</v>
      </c>
      <c r="Q489">
        <v>0</v>
      </c>
      <c r="R489" t="b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 t="b">
        <v>0</v>
      </c>
      <c r="Z489">
        <v>750</v>
      </c>
      <c r="AA489" t="b">
        <v>1</v>
      </c>
      <c r="AB489">
        <v>0</v>
      </c>
      <c r="AC489">
        <v>0</v>
      </c>
      <c r="AD489" t="b">
        <v>1</v>
      </c>
      <c r="AE489">
        <v>0</v>
      </c>
      <c r="AF489">
        <v>0</v>
      </c>
      <c r="AG489">
        <v>1</v>
      </c>
      <c r="AH489">
        <v>29.482671674889652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0.395351608571407</v>
      </c>
      <c r="AR489">
        <v>1</v>
      </c>
      <c r="AS489">
        <v>0</v>
      </c>
      <c r="AT489">
        <v>0</v>
      </c>
      <c r="AU489">
        <v>0</v>
      </c>
      <c r="AV489">
        <v>0.23956649330509669</v>
      </c>
      <c r="AW489">
        <v>7.6238408816727513E-2</v>
      </c>
    </row>
    <row r="490" spans="1:49">
      <c r="A490">
        <v>0</v>
      </c>
      <c r="B490">
        <v>-24.140999999999998</v>
      </c>
      <c r="C490">
        <v>15.3</v>
      </c>
      <c r="D490">
        <v>57</v>
      </c>
      <c r="E490">
        <v>750</v>
      </c>
      <c r="F490">
        <v>487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6.106226635438361E-16</v>
      </c>
      <c r="M490">
        <v>0</v>
      </c>
      <c r="N490">
        <v>89.204732876984096</v>
      </c>
      <c r="O490">
        <v>0</v>
      </c>
      <c r="P490" t="b">
        <v>1</v>
      </c>
      <c r="Q490">
        <v>0</v>
      </c>
      <c r="R490" t="b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 t="b">
        <v>0</v>
      </c>
      <c r="Z490">
        <v>750</v>
      </c>
      <c r="AA490" t="b">
        <v>1</v>
      </c>
      <c r="AB490">
        <v>0</v>
      </c>
      <c r="AC490">
        <v>0</v>
      </c>
      <c r="AD490" t="b">
        <v>1</v>
      </c>
      <c r="AE490">
        <v>0</v>
      </c>
      <c r="AF490">
        <v>0</v>
      </c>
      <c r="AG490">
        <v>1</v>
      </c>
      <c r="AH490">
        <v>29.482671674889652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0.395351608571407</v>
      </c>
      <c r="AR490">
        <v>1</v>
      </c>
      <c r="AS490">
        <v>0</v>
      </c>
      <c r="AT490">
        <v>0</v>
      </c>
      <c r="AU490">
        <v>0</v>
      </c>
      <c r="AV490">
        <v>0.23956649330509669</v>
      </c>
      <c r="AW490">
        <v>7.6238408816727513E-2</v>
      </c>
    </row>
    <row r="491" spans="1:49">
      <c r="A491">
        <v>0</v>
      </c>
      <c r="B491">
        <v>-24.179400000000012</v>
      </c>
      <c r="C491">
        <v>15.3</v>
      </c>
      <c r="D491">
        <v>57</v>
      </c>
      <c r="E491">
        <v>750</v>
      </c>
      <c r="F491">
        <v>488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6.106226635438361E-16</v>
      </c>
      <c r="M491">
        <v>0</v>
      </c>
      <c r="N491">
        <v>89.195145496031714</v>
      </c>
      <c r="O491">
        <v>0</v>
      </c>
      <c r="P491" t="b">
        <v>1</v>
      </c>
      <c r="Q491">
        <v>0</v>
      </c>
      <c r="R491" t="b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 t="b">
        <v>0</v>
      </c>
      <c r="Z491">
        <v>750</v>
      </c>
      <c r="AA491" t="b">
        <v>1</v>
      </c>
      <c r="AB491">
        <v>0</v>
      </c>
      <c r="AC491">
        <v>0</v>
      </c>
      <c r="AD491" t="b">
        <v>1</v>
      </c>
      <c r="AE491">
        <v>0</v>
      </c>
      <c r="AF491">
        <v>0</v>
      </c>
      <c r="AG491">
        <v>1</v>
      </c>
      <c r="AH491">
        <v>29.482671674889652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0.395351608571407</v>
      </c>
      <c r="AR491">
        <v>1</v>
      </c>
      <c r="AS491">
        <v>0</v>
      </c>
      <c r="AT491">
        <v>0</v>
      </c>
      <c r="AU491">
        <v>0</v>
      </c>
      <c r="AV491">
        <v>0.23956649330509669</v>
      </c>
      <c r="AW491">
        <v>7.6238408816727513E-2</v>
      </c>
    </row>
    <row r="492" spans="1:49">
      <c r="A492">
        <v>0</v>
      </c>
      <c r="B492">
        <v>-24.56999999999999</v>
      </c>
      <c r="C492">
        <v>15.3</v>
      </c>
      <c r="D492">
        <v>57</v>
      </c>
      <c r="E492">
        <v>750</v>
      </c>
      <c r="F492">
        <v>489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6.106226635438361E-16</v>
      </c>
      <c r="M492">
        <v>0</v>
      </c>
      <c r="N492">
        <v>89.18547299603172</v>
      </c>
      <c r="O492">
        <v>0</v>
      </c>
      <c r="P492" t="b">
        <v>1</v>
      </c>
      <c r="Q492">
        <v>0</v>
      </c>
      <c r="R492" t="b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 t="b">
        <v>0</v>
      </c>
      <c r="Z492">
        <v>750</v>
      </c>
      <c r="AA492" t="b">
        <v>1</v>
      </c>
      <c r="AB492">
        <v>0</v>
      </c>
      <c r="AC492">
        <v>0</v>
      </c>
      <c r="AD492" t="b">
        <v>1</v>
      </c>
      <c r="AE492">
        <v>0</v>
      </c>
      <c r="AF492">
        <v>0</v>
      </c>
      <c r="AG492">
        <v>1</v>
      </c>
      <c r="AH492">
        <v>29.482671674889652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0.395351608571407</v>
      </c>
      <c r="AR492">
        <v>1</v>
      </c>
      <c r="AS492">
        <v>0</v>
      </c>
      <c r="AT492">
        <v>0</v>
      </c>
      <c r="AU492">
        <v>0</v>
      </c>
      <c r="AV492">
        <v>0.23956649330509669</v>
      </c>
      <c r="AW492">
        <v>7.6238408816727513E-2</v>
      </c>
    </row>
    <row r="493" spans="1:49">
      <c r="A493">
        <v>0</v>
      </c>
      <c r="B493">
        <v>-24.2743</v>
      </c>
      <c r="C493">
        <v>15.3</v>
      </c>
      <c r="D493">
        <v>57</v>
      </c>
      <c r="E493">
        <v>750</v>
      </c>
      <c r="F493">
        <v>490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6.106226635438361E-16</v>
      </c>
      <c r="M493">
        <v>0</v>
      </c>
      <c r="N493">
        <v>89.175781666666637</v>
      </c>
      <c r="O493">
        <v>0</v>
      </c>
      <c r="P493" t="b">
        <v>1</v>
      </c>
      <c r="Q493">
        <v>0</v>
      </c>
      <c r="R493" t="b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 t="b">
        <v>0</v>
      </c>
      <c r="Z493">
        <v>750</v>
      </c>
      <c r="AA493" t="b">
        <v>1</v>
      </c>
      <c r="AB493">
        <v>0</v>
      </c>
      <c r="AC493">
        <v>0</v>
      </c>
      <c r="AD493" t="b">
        <v>1</v>
      </c>
      <c r="AE493">
        <v>0</v>
      </c>
      <c r="AF493">
        <v>0</v>
      </c>
      <c r="AG493">
        <v>1</v>
      </c>
      <c r="AH493">
        <v>29.482671674889652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0.395351608571407</v>
      </c>
      <c r="AR493">
        <v>1</v>
      </c>
      <c r="AS493">
        <v>0</v>
      </c>
      <c r="AT493">
        <v>0</v>
      </c>
      <c r="AU493">
        <v>0</v>
      </c>
      <c r="AV493">
        <v>0.23956649330509669</v>
      </c>
      <c r="AW493">
        <v>7.6238408816727513E-2</v>
      </c>
    </row>
    <row r="494" spans="1:49">
      <c r="A494">
        <v>0</v>
      </c>
      <c r="B494">
        <v>-24.498599999999989</v>
      </c>
      <c r="C494">
        <v>15.3</v>
      </c>
      <c r="D494">
        <v>57</v>
      </c>
      <c r="E494">
        <v>750</v>
      </c>
      <c r="F494">
        <v>491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6.106226635438361E-16</v>
      </c>
      <c r="M494">
        <v>0</v>
      </c>
      <c r="N494">
        <v>89.166104503968228</v>
      </c>
      <c r="O494">
        <v>0</v>
      </c>
      <c r="P494" t="b">
        <v>1</v>
      </c>
      <c r="Q494">
        <v>0</v>
      </c>
      <c r="R494" t="b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 t="b">
        <v>0</v>
      </c>
      <c r="Z494">
        <v>750</v>
      </c>
      <c r="AA494" t="b">
        <v>1</v>
      </c>
      <c r="AB494">
        <v>0</v>
      </c>
      <c r="AC494">
        <v>0</v>
      </c>
      <c r="AD494" t="b">
        <v>1</v>
      </c>
      <c r="AE494">
        <v>0</v>
      </c>
      <c r="AF494">
        <v>0</v>
      </c>
      <c r="AG494">
        <v>1</v>
      </c>
      <c r="AH494">
        <v>29.482671674889652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0.395351608571407</v>
      </c>
      <c r="AR494">
        <v>1</v>
      </c>
      <c r="AS494">
        <v>0</v>
      </c>
      <c r="AT494">
        <v>0</v>
      </c>
      <c r="AU494">
        <v>0</v>
      </c>
      <c r="AV494">
        <v>0.23956649330509669</v>
      </c>
      <c r="AW494">
        <v>7.6238408816727513E-2</v>
      </c>
    </row>
    <row r="495" spans="1:49">
      <c r="A495">
        <v>0</v>
      </c>
      <c r="B495">
        <v>-24.258400000000009</v>
      </c>
      <c r="C495">
        <v>15.3</v>
      </c>
      <c r="D495">
        <v>57</v>
      </c>
      <c r="E495">
        <v>750</v>
      </c>
      <c r="F495">
        <v>492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6.106226635438361E-16</v>
      </c>
      <c r="M495">
        <v>0</v>
      </c>
      <c r="N495">
        <v>89.156430496031717</v>
      </c>
      <c r="O495">
        <v>0</v>
      </c>
      <c r="P495" t="b">
        <v>1</v>
      </c>
      <c r="Q495">
        <v>0</v>
      </c>
      <c r="R495" t="b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 t="b">
        <v>0</v>
      </c>
      <c r="Z495">
        <v>750</v>
      </c>
      <c r="AA495" t="b">
        <v>1</v>
      </c>
      <c r="AB495">
        <v>0</v>
      </c>
      <c r="AC495">
        <v>0</v>
      </c>
      <c r="AD495" t="b">
        <v>1</v>
      </c>
      <c r="AE495">
        <v>0</v>
      </c>
      <c r="AF495">
        <v>0</v>
      </c>
      <c r="AG495">
        <v>1</v>
      </c>
      <c r="AH495">
        <v>29.482671674889652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0.395351608571407</v>
      </c>
      <c r="AR495">
        <v>1</v>
      </c>
      <c r="AS495">
        <v>0</v>
      </c>
      <c r="AT495">
        <v>0</v>
      </c>
      <c r="AU495">
        <v>0</v>
      </c>
      <c r="AV495">
        <v>0.23956649330509669</v>
      </c>
      <c r="AW495">
        <v>7.6238408816727513E-2</v>
      </c>
    </row>
    <row r="496" spans="1:49">
      <c r="A496">
        <v>0</v>
      </c>
      <c r="B496">
        <v>-24.523099999999989</v>
      </c>
      <c r="C496">
        <v>15.3</v>
      </c>
      <c r="D496">
        <v>57</v>
      </c>
      <c r="E496">
        <v>750</v>
      </c>
      <c r="F496">
        <v>493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6.106226635438361E-16</v>
      </c>
      <c r="M496">
        <v>0</v>
      </c>
      <c r="N496">
        <v>89.146751626984098</v>
      </c>
      <c r="O496">
        <v>0</v>
      </c>
      <c r="P496" t="b">
        <v>1</v>
      </c>
      <c r="Q496">
        <v>0</v>
      </c>
      <c r="R496" t="b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 t="b">
        <v>0</v>
      </c>
      <c r="Z496">
        <v>750</v>
      </c>
      <c r="AA496" t="b">
        <v>1</v>
      </c>
      <c r="AB496">
        <v>0</v>
      </c>
      <c r="AC496">
        <v>0</v>
      </c>
      <c r="AD496" t="b">
        <v>1</v>
      </c>
      <c r="AE496">
        <v>0</v>
      </c>
      <c r="AF496">
        <v>0</v>
      </c>
      <c r="AG496">
        <v>1</v>
      </c>
      <c r="AH496">
        <v>29.482671674889652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0.395351608571407</v>
      </c>
      <c r="AR496">
        <v>1</v>
      </c>
      <c r="AS496">
        <v>0</v>
      </c>
      <c r="AT496">
        <v>0</v>
      </c>
      <c r="AU496">
        <v>0</v>
      </c>
      <c r="AV496">
        <v>0.23956649330509669</v>
      </c>
      <c r="AW496">
        <v>7.6238408816727513E-2</v>
      </c>
    </row>
    <row r="497" spans="1:49">
      <c r="A497">
        <v>0</v>
      </c>
      <c r="B497">
        <v>-24.188300000000002</v>
      </c>
      <c r="C497">
        <v>15.3</v>
      </c>
      <c r="D497">
        <v>57</v>
      </c>
      <c r="E497">
        <v>750</v>
      </c>
      <c r="F497">
        <v>494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6.106226635438361E-16</v>
      </c>
      <c r="M497">
        <v>0</v>
      </c>
      <c r="N497">
        <v>89.137086666666633</v>
      </c>
      <c r="O497">
        <v>0</v>
      </c>
      <c r="P497" t="b">
        <v>1</v>
      </c>
      <c r="Q497">
        <v>0</v>
      </c>
      <c r="R497" t="b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 t="b">
        <v>0</v>
      </c>
      <c r="Z497">
        <v>750</v>
      </c>
      <c r="AA497" t="b">
        <v>1</v>
      </c>
      <c r="AB497">
        <v>0</v>
      </c>
      <c r="AC497">
        <v>0</v>
      </c>
      <c r="AD497" t="b">
        <v>1</v>
      </c>
      <c r="AE497">
        <v>0</v>
      </c>
      <c r="AF497">
        <v>0</v>
      </c>
      <c r="AG497">
        <v>1</v>
      </c>
      <c r="AH497">
        <v>29.482671674889652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0.395351608571407</v>
      </c>
      <c r="AR497">
        <v>1</v>
      </c>
      <c r="AS497">
        <v>0</v>
      </c>
      <c r="AT497">
        <v>0</v>
      </c>
      <c r="AU497">
        <v>0</v>
      </c>
      <c r="AV497">
        <v>0.23956649330509669</v>
      </c>
      <c r="AW497">
        <v>7.6238408816727513E-2</v>
      </c>
    </row>
    <row r="498" spans="1:49">
      <c r="A498">
        <v>0</v>
      </c>
      <c r="B498">
        <v>-24.0898</v>
      </c>
      <c r="C498">
        <v>15.3</v>
      </c>
      <c r="D498">
        <v>57</v>
      </c>
      <c r="E498">
        <v>750</v>
      </c>
      <c r="F498">
        <v>495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6.106226635438361E-16</v>
      </c>
      <c r="M498">
        <v>0</v>
      </c>
      <c r="N498">
        <v>89.127507678571391</v>
      </c>
      <c r="O498">
        <v>0</v>
      </c>
      <c r="P498" t="b">
        <v>1</v>
      </c>
      <c r="Q498">
        <v>0</v>
      </c>
      <c r="R498" t="b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 t="b">
        <v>0</v>
      </c>
      <c r="Z498">
        <v>750</v>
      </c>
      <c r="AA498" t="b">
        <v>1</v>
      </c>
      <c r="AB498">
        <v>0</v>
      </c>
      <c r="AC498">
        <v>0</v>
      </c>
      <c r="AD498" t="b">
        <v>1</v>
      </c>
      <c r="AE498">
        <v>0</v>
      </c>
      <c r="AF498">
        <v>0</v>
      </c>
      <c r="AG498">
        <v>1</v>
      </c>
      <c r="AH498">
        <v>29.482671674889652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0.395351608571407</v>
      </c>
      <c r="AR498">
        <v>1</v>
      </c>
      <c r="AS498">
        <v>0</v>
      </c>
      <c r="AT498">
        <v>0</v>
      </c>
      <c r="AU498">
        <v>0</v>
      </c>
      <c r="AV498">
        <v>0.23956649330509669</v>
      </c>
      <c r="AW498">
        <v>7.6238408816727513E-2</v>
      </c>
    </row>
    <row r="499" spans="1:49">
      <c r="A499">
        <v>0</v>
      </c>
      <c r="B499">
        <v>-24.1465</v>
      </c>
      <c r="C499">
        <v>15.3</v>
      </c>
      <c r="D499">
        <v>57</v>
      </c>
      <c r="E499">
        <v>750</v>
      </c>
      <c r="F499">
        <v>496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6.106226635438361E-16</v>
      </c>
      <c r="M499">
        <v>0</v>
      </c>
      <c r="N499">
        <v>89.117936984126942</v>
      </c>
      <c r="O499">
        <v>0</v>
      </c>
      <c r="P499" t="b">
        <v>1</v>
      </c>
      <c r="Q499">
        <v>0</v>
      </c>
      <c r="R499" t="b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 t="b">
        <v>0</v>
      </c>
      <c r="Z499">
        <v>750</v>
      </c>
      <c r="AA499" t="b">
        <v>1</v>
      </c>
      <c r="AB499">
        <v>0</v>
      </c>
      <c r="AC499">
        <v>0</v>
      </c>
      <c r="AD499" t="b">
        <v>1</v>
      </c>
      <c r="AE499">
        <v>0</v>
      </c>
      <c r="AF499">
        <v>0</v>
      </c>
      <c r="AG499">
        <v>1</v>
      </c>
      <c r="AH499">
        <v>29.482671674889652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0.395351608571407</v>
      </c>
      <c r="AR499">
        <v>1</v>
      </c>
      <c r="AS499">
        <v>0</v>
      </c>
      <c r="AT499">
        <v>0</v>
      </c>
      <c r="AU499">
        <v>0</v>
      </c>
      <c r="AV499">
        <v>0.23956649330509669</v>
      </c>
      <c r="AW499">
        <v>7.6238408816727513E-2</v>
      </c>
    </row>
    <row r="500" spans="1:49">
      <c r="A500">
        <v>0</v>
      </c>
      <c r="B500">
        <v>-24.150100000000009</v>
      </c>
      <c r="C500">
        <v>15.3</v>
      </c>
      <c r="D500">
        <v>57</v>
      </c>
      <c r="E500">
        <v>750</v>
      </c>
      <c r="F500">
        <v>497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6.106226635438361E-16</v>
      </c>
      <c r="M500">
        <v>0</v>
      </c>
      <c r="N500">
        <v>89.108354325396789</v>
      </c>
      <c r="O500">
        <v>0</v>
      </c>
      <c r="P500" t="b">
        <v>1</v>
      </c>
      <c r="Q500">
        <v>0</v>
      </c>
      <c r="R500" t="b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 t="b">
        <v>0</v>
      </c>
      <c r="Z500">
        <v>750</v>
      </c>
      <c r="AA500" t="b">
        <v>1</v>
      </c>
      <c r="AB500">
        <v>0</v>
      </c>
      <c r="AC500">
        <v>0</v>
      </c>
      <c r="AD500" t="b">
        <v>1</v>
      </c>
      <c r="AE500">
        <v>0</v>
      </c>
      <c r="AF500">
        <v>0</v>
      </c>
      <c r="AG500">
        <v>1</v>
      </c>
      <c r="AH500">
        <v>29.482671674889652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0.395351608571407</v>
      </c>
      <c r="AR500">
        <v>1</v>
      </c>
      <c r="AS500">
        <v>0</v>
      </c>
      <c r="AT500">
        <v>0</v>
      </c>
      <c r="AU500">
        <v>0</v>
      </c>
      <c r="AV500">
        <v>0.23956649330509669</v>
      </c>
      <c r="AW500">
        <v>7.6238408816727513E-2</v>
      </c>
    </row>
    <row r="501" spans="1:49">
      <c r="A501">
        <v>0</v>
      </c>
      <c r="B501">
        <v>-24.512899999999991</v>
      </c>
      <c r="C501">
        <v>15.3</v>
      </c>
      <c r="D501">
        <v>57</v>
      </c>
      <c r="E501">
        <v>750</v>
      </c>
      <c r="F501">
        <v>498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6.106226635438361E-16</v>
      </c>
      <c r="M501">
        <v>0</v>
      </c>
      <c r="N501">
        <v>89.098698968253927</v>
      </c>
      <c r="O501">
        <v>0</v>
      </c>
      <c r="P501" t="b">
        <v>1</v>
      </c>
      <c r="Q501">
        <v>0</v>
      </c>
      <c r="R501" t="b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 t="b">
        <v>0</v>
      </c>
      <c r="Z501">
        <v>750</v>
      </c>
      <c r="AA501" t="b">
        <v>1</v>
      </c>
      <c r="AB501">
        <v>0</v>
      </c>
      <c r="AC501">
        <v>0</v>
      </c>
      <c r="AD501" t="b">
        <v>1</v>
      </c>
      <c r="AE501">
        <v>0</v>
      </c>
      <c r="AF501">
        <v>0</v>
      </c>
      <c r="AG501">
        <v>1</v>
      </c>
      <c r="AH501">
        <v>29.482671674889652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0.395351608571407</v>
      </c>
      <c r="AR501">
        <v>1</v>
      </c>
      <c r="AS501">
        <v>0</v>
      </c>
      <c r="AT501">
        <v>0</v>
      </c>
      <c r="AU501">
        <v>0</v>
      </c>
      <c r="AV501">
        <v>0.23956649330509669</v>
      </c>
      <c r="AW501">
        <v>7.6238408816727513E-2</v>
      </c>
    </row>
    <row r="502" spans="1:49">
      <c r="A502">
        <v>0</v>
      </c>
      <c r="B502">
        <v>-24.23670000000001</v>
      </c>
      <c r="C502">
        <v>15.3</v>
      </c>
      <c r="D502">
        <v>57</v>
      </c>
      <c r="E502">
        <v>750</v>
      </c>
      <c r="F502">
        <v>499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6.106226635438361E-16</v>
      </c>
      <c r="M502">
        <v>0</v>
      </c>
      <c r="N502">
        <v>89.089026428571387</v>
      </c>
      <c r="O502">
        <v>0</v>
      </c>
      <c r="P502" t="b">
        <v>1</v>
      </c>
      <c r="Q502">
        <v>0</v>
      </c>
      <c r="R502" t="b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 t="b">
        <v>0</v>
      </c>
      <c r="Z502">
        <v>750</v>
      </c>
      <c r="AA502" t="b">
        <v>1</v>
      </c>
      <c r="AB502">
        <v>0</v>
      </c>
      <c r="AC502">
        <v>0</v>
      </c>
      <c r="AD502" t="b">
        <v>1</v>
      </c>
      <c r="AE502">
        <v>0</v>
      </c>
      <c r="AF502">
        <v>0</v>
      </c>
      <c r="AG502">
        <v>1</v>
      </c>
      <c r="AH502">
        <v>29.482671674889652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0.395351608571407</v>
      </c>
      <c r="AR502">
        <v>1</v>
      </c>
      <c r="AS502">
        <v>0</v>
      </c>
      <c r="AT502">
        <v>0</v>
      </c>
      <c r="AU502">
        <v>0</v>
      </c>
      <c r="AV502">
        <v>0.23956649330509669</v>
      </c>
      <c r="AW502">
        <v>7.6238408816727513E-2</v>
      </c>
    </row>
    <row r="503" spans="1:49">
      <c r="A503">
        <v>0</v>
      </c>
      <c r="B503">
        <v>-24.47969999999999</v>
      </c>
      <c r="C503">
        <v>15.3</v>
      </c>
      <c r="D503">
        <v>57</v>
      </c>
      <c r="E503">
        <v>750</v>
      </c>
      <c r="F503">
        <v>500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6.106226635438361E-16</v>
      </c>
      <c r="M503">
        <v>0</v>
      </c>
      <c r="N503">
        <v>89.079360476190431</v>
      </c>
      <c r="O503">
        <v>0</v>
      </c>
      <c r="P503" t="b">
        <v>1</v>
      </c>
      <c r="Q503">
        <v>0</v>
      </c>
      <c r="R503" t="b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 t="b">
        <v>0</v>
      </c>
      <c r="Z503">
        <v>750</v>
      </c>
      <c r="AA503" t="b">
        <v>1</v>
      </c>
      <c r="AB503">
        <v>0</v>
      </c>
      <c r="AC503">
        <v>0</v>
      </c>
      <c r="AD503" t="b">
        <v>1</v>
      </c>
      <c r="AE503">
        <v>0</v>
      </c>
      <c r="AF503">
        <v>0</v>
      </c>
      <c r="AG503">
        <v>1</v>
      </c>
      <c r="AH503">
        <v>29.482671674889652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0.395351608571407</v>
      </c>
      <c r="AR503">
        <v>1</v>
      </c>
      <c r="AS503">
        <v>0</v>
      </c>
      <c r="AT503">
        <v>0</v>
      </c>
      <c r="AU503">
        <v>0</v>
      </c>
      <c r="AV503">
        <v>0.23956649330509669</v>
      </c>
      <c r="AW503">
        <v>7.6238408816727513E-2</v>
      </c>
    </row>
    <row r="504" spans="1:49">
      <c r="A504">
        <v>0</v>
      </c>
      <c r="B504">
        <v>-24.198699999999999</v>
      </c>
      <c r="C504">
        <v>15.259999999999989</v>
      </c>
      <c r="D504">
        <v>57</v>
      </c>
      <c r="E504">
        <v>750</v>
      </c>
      <c r="F504">
        <v>501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6.106226635438361E-16</v>
      </c>
      <c r="M504">
        <v>0</v>
      </c>
      <c r="N504">
        <v>89.069702063492016</v>
      </c>
      <c r="O504">
        <v>0</v>
      </c>
      <c r="P504" t="b">
        <v>1</v>
      </c>
      <c r="Q504">
        <v>0</v>
      </c>
      <c r="R504" t="b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t="b">
        <v>0</v>
      </c>
      <c r="Z504">
        <v>750</v>
      </c>
      <c r="AA504" t="b">
        <v>1</v>
      </c>
      <c r="AB504">
        <v>0</v>
      </c>
      <c r="AC504">
        <v>0</v>
      </c>
      <c r="AD504" t="b">
        <v>1</v>
      </c>
      <c r="AE504">
        <v>0</v>
      </c>
      <c r="AF504">
        <v>0</v>
      </c>
      <c r="AG504">
        <v>1</v>
      </c>
      <c r="AH504">
        <v>29.482671674889652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0.395351608571407</v>
      </c>
      <c r="AR504">
        <v>1</v>
      </c>
      <c r="AS504">
        <v>0</v>
      </c>
      <c r="AT504">
        <v>0</v>
      </c>
      <c r="AU504">
        <v>0</v>
      </c>
      <c r="AV504">
        <v>0.23956649330509669</v>
      </c>
      <c r="AW504">
        <v>7.6238408816727513E-2</v>
      </c>
    </row>
    <row r="505" spans="1:49">
      <c r="A505">
        <v>0</v>
      </c>
      <c r="B505">
        <v>-24.346799999999991</v>
      </c>
      <c r="C505">
        <v>14.9</v>
      </c>
      <c r="D505">
        <v>57</v>
      </c>
      <c r="E505">
        <v>750</v>
      </c>
      <c r="F505">
        <v>502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6.106226635438361E-16</v>
      </c>
      <c r="M505">
        <v>0</v>
      </c>
      <c r="N505">
        <v>89.06007001984122</v>
      </c>
      <c r="O505">
        <v>0</v>
      </c>
      <c r="P505" t="b">
        <v>1</v>
      </c>
      <c r="Q505">
        <v>0</v>
      </c>
      <c r="R505" t="b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 t="b">
        <v>0</v>
      </c>
      <c r="Z505">
        <v>750</v>
      </c>
      <c r="AA505" t="b">
        <v>1</v>
      </c>
      <c r="AB505">
        <v>0</v>
      </c>
      <c r="AC505">
        <v>0</v>
      </c>
      <c r="AD505" t="b">
        <v>1</v>
      </c>
      <c r="AE505">
        <v>0</v>
      </c>
      <c r="AF505">
        <v>0</v>
      </c>
      <c r="AG505">
        <v>1</v>
      </c>
      <c r="AH505">
        <v>29.482671674889652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0.395351608571407</v>
      </c>
      <c r="AR505">
        <v>1</v>
      </c>
      <c r="AS505">
        <v>0</v>
      </c>
      <c r="AT505">
        <v>0</v>
      </c>
      <c r="AU505">
        <v>0</v>
      </c>
      <c r="AV505">
        <v>0.23956649330509669</v>
      </c>
      <c r="AW505">
        <v>7.6238408816727513E-2</v>
      </c>
    </row>
    <row r="506" spans="1:49">
      <c r="A506">
        <v>0</v>
      </c>
      <c r="B506">
        <v>-24.147099999999991</v>
      </c>
      <c r="C506">
        <v>14.9</v>
      </c>
      <c r="D506">
        <v>57</v>
      </c>
      <c r="E506">
        <v>750</v>
      </c>
      <c r="F506">
        <v>503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4.1666666666737018E-4</v>
      </c>
      <c r="M506">
        <v>0</v>
      </c>
      <c r="N506">
        <v>89.050448214285666</v>
      </c>
      <c r="O506">
        <v>0</v>
      </c>
      <c r="P506" t="b">
        <v>1</v>
      </c>
      <c r="Q506">
        <v>0</v>
      </c>
      <c r="R506" t="b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 t="b">
        <v>0</v>
      </c>
      <c r="Z506">
        <v>750</v>
      </c>
      <c r="AA506" t="b">
        <v>1</v>
      </c>
      <c r="AB506">
        <v>0</v>
      </c>
      <c r="AC506">
        <v>0</v>
      </c>
      <c r="AD506" t="b">
        <v>1</v>
      </c>
      <c r="AE506">
        <v>0</v>
      </c>
      <c r="AF506">
        <v>0</v>
      </c>
      <c r="AG506">
        <v>1</v>
      </c>
      <c r="AH506">
        <v>29.482671674889652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0.395351608571407</v>
      </c>
      <c r="AR506">
        <v>1</v>
      </c>
      <c r="AS506">
        <v>0</v>
      </c>
      <c r="AT506">
        <v>0</v>
      </c>
      <c r="AU506">
        <v>0</v>
      </c>
      <c r="AV506">
        <v>0.23956649330509669</v>
      </c>
      <c r="AW506">
        <v>7.6238408816727513E-2</v>
      </c>
    </row>
    <row r="507" spans="1:49">
      <c r="A507">
        <v>0</v>
      </c>
      <c r="B507">
        <v>-24.000499999999999</v>
      </c>
      <c r="C507">
        <v>14.9</v>
      </c>
      <c r="D507">
        <v>57</v>
      </c>
      <c r="E507">
        <v>750</v>
      </c>
      <c r="F507">
        <v>504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4.1666666666672902E-3</v>
      </c>
      <c r="M507">
        <v>0</v>
      </c>
      <c r="N507">
        <v>89.040895119047576</v>
      </c>
      <c r="O507">
        <v>0</v>
      </c>
      <c r="P507" t="b">
        <v>1</v>
      </c>
      <c r="Q507">
        <v>0</v>
      </c>
      <c r="R507" t="b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 t="b">
        <v>0</v>
      </c>
      <c r="Z507">
        <v>750</v>
      </c>
      <c r="AA507" t="b">
        <v>1</v>
      </c>
      <c r="AB507">
        <v>0</v>
      </c>
      <c r="AC507">
        <v>0</v>
      </c>
      <c r="AD507" t="b">
        <v>1</v>
      </c>
      <c r="AE507">
        <v>0</v>
      </c>
      <c r="AF507">
        <v>0</v>
      </c>
      <c r="AG507">
        <v>1</v>
      </c>
      <c r="AH507">
        <v>29.482671674889652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0.395351608571407</v>
      </c>
      <c r="AR507">
        <v>1</v>
      </c>
      <c r="AS507">
        <v>0</v>
      </c>
      <c r="AT507">
        <v>0</v>
      </c>
      <c r="AU507">
        <v>0</v>
      </c>
      <c r="AV507">
        <v>0.23956649330509669</v>
      </c>
      <c r="AW507">
        <v>7.6238408816727513E-2</v>
      </c>
    </row>
    <row r="508" spans="1:49">
      <c r="A508">
        <v>0</v>
      </c>
      <c r="B508">
        <v>-24.120100000000001</v>
      </c>
      <c r="C508">
        <v>14.94000000000001</v>
      </c>
      <c r="D508">
        <v>57</v>
      </c>
      <c r="E508">
        <v>750</v>
      </c>
      <c r="F508">
        <v>505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4.1666666666672902E-3</v>
      </c>
      <c r="M508">
        <v>0</v>
      </c>
      <c r="N508">
        <v>89.03134738095234</v>
      </c>
      <c r="O508">
        <v>0</v>
      </c>
      <c r="P508" t="b">
        <v>1</v>
      </c>
      <c r="Q508">
        <v>0</v>
      </c>
      <c r="R508" t="b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 t="b">
        <v>0</v>
      </c>
      <c r="Z508">
        <v>750</v>
      </c>
      <c r="AA508" t="b">
        <v>1</v>
      </c>
      <c r="AB508">
        <v>0</v>
      </c>
      <c r="AC508">
        <v>0</v>
      </c>
      <c r="AD508" t="b">
        <v>1</v>
      </c>
      <c r="AE508">
        <v>0</v>
      </c>
      <c r="AF508">
        <v>0</v>
      </c>
      <c r="AG508">
        <v>1</v>
      </c>
      <c r="AH508">
        <v>29.482671674889652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0.395351608571407</v>
      </c>
      <c r="AR508">
        <v>1</v>
      </c>
      <c r="AS508">
        <v>0</v>
      </c>
      <c r="AT508">
        <v>0</v>
      </c>
      <c r="AU508">
        <v>0</v>
      </c>
      <c r="AV508">
        <v>0.23956649330509669</v>
      </c>
      <c r="AW508">
        <v>7.6238408816727513E-2</v>
      </c>
    </row>
    <row r="509" spans="1:49">
      <c r="A509">
        <v>0</v>
      </c>
      <c r="B509">
        <v>-24.067100000000011</v>
      </c>
      <c r="C509">
        <v>15.3</v>
      </c>
      <c r="D509">
        <v>57</v>
      </c>
      <c r="E509">
        <v>750</v>
      </c>
      <c r="F509">
        <v>506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4.1666666666672902E-3</v>
      </c>
      <c r="M509">
        <v>0</v>
      </c>
      <c r="N509">
        <v>89.021786428571389</v>
      </c>
      <c r="O509">
        <v>0</v>
      </c>
      <c r="P509" t="b">
        <v>1</v>
      </c>
      <c r="Q509">
        <v>0</v>
      </c>
      <c r="R509" t="b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 t="b">
        <v>0</v>
      </c>
      <c r="Z509">
        <v>750</v>
      </c>
      <c r="AA509" t="b">
        <v>1</v>
      </c>
      <c r="AB509">
        <v>0</v>
      </c>
      <c r="AC509">
        <v>0</v>
      </c>
      <c r="AD509" t="b">
        <v>1</v>
      </c>
      <c r="AE509">
        <v>0</v>
      </c>
      <c r="AF509">
        <v>0</v>
      </c>
      <c r="AG509">
        <v>1</v>
      </c>
      <c r="AH509">
        <v>29.482671674889652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0.395351608571407</v>
      </c>
      <c r="AR509">
        <v>1</v>
      </c>
      <c r="AS509">
        <v>0</v>
      </c>
      <c r="AT509">
        <v>0</v>
      </c>
      <c r="AU509">
        <v>0</v>
      </c>
      <c r="AV509">
        <v>0.23956649330509669</v>
      </c>
      <c r="AW509">
        <v>7.6238408816727513E-2</v>
      </c>
    </row>
    <row r="510" spans="1:49">
      <c r="A510">
        <v>0</v>
      </c>
      <c r="B510">
        <v>-24.438199999999991</v>
      </c>
      <c r="C510">
        <v>15.3</v>
      </c>
      <c r="D510">
        <v>57</v>
      </c>
      <c r="E510">
        <v>750</v>
      </c>
      <c r="F510">
        <v>507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4.1666666666626001E-4</v>
      </c>
      <c r="M510">
        <v>0</v>
      </c>
      <c r="N510">
        <v>89.012162361111066</v>
      </c>
      <c r="O510">
        <v>0</v>
      </c>
      <c r="P510" t="b">
        <v>1</v>
      </c>
      <c r="Q510">
        <v>0</v>
      </c>
      <c r="R510" t="b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 t="b">
        <v>0</v>
      </c>
      <c r="Z510">
        <v>750</v>
      </c>
      <c r="AA510" t="b">
        <v>1</v>
      </c>
      <c r="AB510">
        <v>0</v>
      </c>
      <c r="AC510">
        <v>0</v>
      </c>
      <c r="AD510" t="b">
        <v>1</v>
      </c>
      <c r="AE510">
        <v>0</v>
      </c>
      <c r="AF510">
        <v>0</v>
      </c>
      <c r="AG510">
        <v>1</v>
      </c>
      <c r="AH510">
        <v>29.482671674889652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0.395351608571407</v>
      </c>
      <c r="AR510">
        <v>1</v>
      </c>
      <c r="AS510">
        <v>0</v>
      </c>
      <c r="AT510">
        <v>0</v>
      </c>
      <c r="AU510">
        <v>0</v>
      </c>
      <c r="AV510">
        <v>0.23956649330509669</v>
      </c>
      <c r="AW510">
        <v>7.6238408816727513E-2</v>
      </c>
    </row>
    <row r="511" spans="1:49">
      <c r="A511">
        <v>0</v>
      </c>
      <c r="B511">
        <v>-24.171900000000011</v>
      </c>
      <c r="C511">
        <v>15.259999999999989</v>
      </c>
      <c r="D511">
        <v>57</v>
      </c>
      <c r="E511">
        <v>750</v>
      </c>
      <c r="F511">
        <v>508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-3.3333333333332799E-2</v>
      </c>
      <c r="M511">
        <v>0</v>
      </c>
      <c r="N511">
        <v>89.002517499999954</v>
      </c>
      <c r="O511">
        <v>0</v>
      </c>
      <c r="P511" t="b">
        <v>1</v>
      </c>
      <c r="Q511">
        <v>0</v>
      </c>
      <c r="R511" t="b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 t="b">
        <v>0</v>
      </c>
      <c r="Z511">
        <v>750</v>
      </c>
      <c r="AA511" t="b">
        <v>1</v>
      </c>
      <c r="AB511">
        <v>0</v>
      </c>
      <c r="AC511">
        <v>0</v>
      </c>
      <c r="AD511" t="b">
        <v>1</v>
      </c>
      <c r="AE511">
        <v>0</v>
      </c>
      <c r="AF511">
        <v>0</v>
      </c>
      <c r="AG511">
        <v>1</v>
      </c>
      <c r="AH511">
        <v>29.482671674889652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0.395351608571407</v>
      </c>
      <c r="AR511">
        <v>1</v>
      </c>
      <c r="AS511">
        <v>0</v>
      </c>
      <c r="AT511">
        <v>0</v>
      </c>
      <c r="AU511">
        <v>0</v>
      </c>
      <c r="AV511">
        <v>0.23956649330509669</v>
      </c>
      <c r="AW511">
        <v>7.6238408816727513E-2</v>
      </c>
    </row>
    <row r="512" spans="1:49">
      <c r="A512">
        <v>0</v>
      </c>
      <c r="B512">
        <v>-24.54989999999999</v>
      </c>
      <c r="C512">
        <v>14.9</v>
      </c>
      <c r="D512">
        <v>57</v>
      </c>
      <c r="E512">
        <v>750</v>
      </c>
      <c r="F512">
        <v>509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-3.3333333333332799E-2</v>
      </c>
      <c r="M512">
        <v>0</v>
      </c>
      <c r="N512">
        <v>88.992850476190426</v>
      </c>
      <c r="O512">
        <v>0</v>
      </c>
      <c r="P512" t="b">
        <v>1</v>
      </c>
      <c r="Q512">
        <v>0</v>
      </c>
      <c r="R512" t="b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 t="b">
        <v>0</v>
      </c>
      <c r="Z512">
        <v>750</v>
      </c>
      <c r="AA512" t="b">
        <v>1</v>
      </c>
      <c r="AB512">
        <v>0</v>
      </c>
      <c r="AC512">
        <v>0</v>
      </c>
      <c r="AD512" t="b">
        <v>1</v>
      </c>
      <c r="AE512">
        <v>0</v>
      </c>
      <c r="AF512">
        <v>0</v>
      </c>
      <c r="AG512">
        <v>1</v>
      </c>
      <c r="AH512">
        <v>29.482671674889652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0.395351608571407</v>
      </c>
      <c r="AR512">
        <v>1</v>
      </c>
      <c r="AS512">
        <v>0</v>
      </c>
      <c r="AT512">
        <v>0</v>
      </c>
      <c r="AU512">
        <v>0</v>
      </c>
      <c r="AV512">
        <v>0.23956649330509669</v>
      </c>
      <c r="AW512">
        <v>7.6238408816727513E-2</v>
      </c>
    </row>
    <row r="513" spans="1:49">
      <c r="A513">
        <v>0</v>
      </c>
      <c r="B513">
        <v>-24.1569</v>
      </c>
      <c r="C513">
        <v>17.880000000000681</v>
      </c>
      <c r="D513">
        <v>57</v>
      </c>
      <c r="E513">
        <v>750</v>
      </c>
      <c r="F513">
        <v>510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-3.3333333333332799E-2</v>
      </c>
      <c r="M513">
        <v>0</v>
      </c>
      <c r="N513">
        <v>88.983186428571372</v>
      </c>
      <c r="O513">
        <v>0</v>
      </c>
      <c r="P513" t="b">
        <v>1</v>
      </c>
      <c r="Q513">
        <v>0</v>
      </c>
      <c r="R513" t="b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 t="b">
        <v>0</v>
      </c>
      <c r="Z513">
        <v>750</v>
      </c>
      <c r="AA513" t="b">
        <v>1</v>
      </c>
      <c r="AB513">
        <v>0</v>
      </c>
      <c r="AC513">
        <v>0</v>
      </c>
      <c r="AD513" t="b">
        <v>1</v>
      </c>
      <c r="AE513">
        <v>0</v>
      </c>
      <c r="AF513">
        <v>0</v>
      </c>
      <c r="AG513">
        <v>1</v>
      </c>
      <c r="AH513">
        <v>29.482671674889652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0.395351608571407</v>
      </c>
      <c r="AR513">
        <v>1</v>
      </c>
      <c r="AS513">
        <v>0</v>
      </c>
      <c r="AT513">
        <v>0</v>
      </c>
      <c r="AU513">
        <v>0</v>
      </c>
      <c r="AV513">
        <v>0.23956649330509669</v>
      </c>
      <c r="AW513">
        <v>7.6238408816727513E-2</v>
      </c>
    </row>
    <row r="514" spans="1:49">
      <c r="A514">
        <v>0</v>
      </c>
      <c r="B514">
        <v>-24.182700000000001</v>
      </c>
      <c r="C514">
        <v>43.959999999999837</v>
      </c>
      <c r="D514">
        <v>57</v>
      </c>
      <c r="E514">
        <v>750</v>
      </c>
      <c r="F514">
        <v>511</v>
      </c>
      <c r="G514">
        <v>0</v>
      </c>
      <c r="H514">
        <v>-2.49692513500713E-2</v>
      </c>
      <c r="I514">
        <v>0</v>
      </c>
      <c r="J514">
        <v>0</v>
      </c>
      <c r="K514">
        <v>0</v>
      </c>
      <c r="L514">
        <v>-1.4583333333328541E-2</v>
      </c>
      <c r="M514">
        <v>0</v>
      </c>
      <c r="N514">
        <v>88.973595238095186</v>
      </c>
      <c r="O514">
        <v>0</v>
      </c>
      <c r="P514" t="b">
        <v>1</v>
      </c>
      <c r="Q514">
        <v>0</v>
      </c>
      <c r="R514" t="b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 t="b">
        <v>0</v>
      </c>
      <c r="Z514">
        <v>750</v>
      </c>
      <c r="AA514" t="b">
        <v>1</v>
      </c>
      <c r="AB514">
        <v>0</v>
      </c>
      <c r="AC514">
        <v>0</v>
      </c>
      <c r="AD514" t="b">
        <v>1</v>
      </c>
      <c r="AE514">
        <v>0</v>
      </c>
      <c r="AF514">
        <v>0</v>
      </c>
      <c r="AG514">
        <v>1</v>
      </c>
      <c r="AH514">
        <v>29.482671674889652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0.395351608571407</v>
      </c>
      <c r="AR514">
        <v>1</v>
      </c>
      <c r="AS514">
        <v>0</v>
      </c>
      <c r="AT514">
        <v>0</v>
      </c>
      <c r="AU514">
        <v>0</v>
      </c>
      <c r="AV514">
        <v>0.23956649330509669</v>
      </c>
      <c r="AW514">
        <v>7.6238408816727513E-2</v>
      </c>
    </row>
    <row r="515" spans="1:49">
      <c r="A515">
        <v>0</v>
      </c>
      <c r="B515">
        <v>-24.114699999999999</v>
      </c>
      <c r="C515">
        <v>38.000000000000163</v>
      </c>
      <c r="D515">
        <v>57</v>
      </c>
      <c r="E515">
        <v>750</v>
      </c>
      <c r="F515">
        <v>512</v>
      </c>
      <c r="G515">
        <v>0.25000000000005679</v>
      </c>
      <c r="H515">
        <v>0.3015198479988046</v>
      </c>
      <c r="I515">
        <v>0</v>
      </c>
      <c r="J515">
        <v>0</v>
      </c>
      <c r="K515">
        <v>0</v>
      </c>
      <c r="L515">
        <v>0.1541666666666672</v>
      </c>
      <c r="M515">
        <v>0</v>
      </c>
      <c r="N515">
        <v>88.964012420634873</v>
      </c>
      <c r="O515">
        <v>6.8038459135004836E-2</v>
      </c>
      <c r="P515" t="b">
        <v>1</v>
      </c>
      <c r="Q515">
        <v>0</v>
      </c>
      <c r="R515" t="b">
        <v>0</v>
      </c>
      <c r="S515">
        <v>6.8038459135004836E-2</v>
      </c>
      <c r="T515">
        <v>1.7901151658984391</v>
      </c>
      <c r="U515">
        <v>6.6091051924970374</v>
      </c>
      <c r="V515">
        <v>362.94839453830872</v>
      </c>
      <c r="W515">
        <v>0</v>
      </c>
      <c r="X515">
        <v>0</v>
      </c>
      <c r="Y515" t="b">
        <v>0</v>
      </c>
      <c r="Z515">
        <v>750</v>
      </c>
      <c r="AA515" t="b">
        <v>1</v>
      </c>
      <c r="AB515">
        <v>98.306715747104178</v>
      </c>
      <c r="AC515">
        <v>6.8038459135004836E-2</v>
      </c>
      <c r="AD515" t="b">
        <v>1</v>
      </c>
      <c r="AE515">
        <v>0</v>
      </c>
      <c r="AF515">
        <v>0</v>
      </c>
      <c r="AG515">
        <v>1</v>
      </c>
      <c r="AH515">
        <v>29.482671674889652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0.395351608571407</v>
      </c>
      <c r="AR515">
        <v>1</v>
      </c>
      <c r="AS515">
        <v>0</v>
      </c>
      <c r="AT515">
        <v>0</v>
      </c>
      <c r="AU515">
        <v>0</v>
      </c>
      <c r="AV515">
        <v>0.23956649330509669</v>
      </c>
      <c r="AW515">
        <v>7.6238408816727513E-2</v>
      </c>
    </row>
    <row r="516" spans="1:49">
      <c r="A516">
        <v>0</v>
      </c>
      <c r="B516">
        <v>-24.31450000000001</v>
      </c>
      <c r="C516">
        <v>42.459999999999582</v>
      </c>
      <c r="D516">
        <v>57</v>
      </c>
      <c r="E516">
        <v>750</v>
      </c>
      <c r="F516">
        <v>513</v>
      </c>
      <c r="G516">
        <v>3.1380000000001451</v>
      </c>
      <c r="H516">
        <v>1.4338898593549729</v>
      </c>
      <c r="I516">
        <v>0</v>
      </c>
      <c r="J516">
        <v>0</v>
      </c>
      <c r="K516">
        <v>0</v>
      </c>
      <c r="L516">
        <v>0.1541666666666672</v>
      </c>
      <c r="M516">
        <v>0</v>
      </c>
      <c r="N516">
        <v>88.954403452380902</v>
      </c>
      <c r="O516">
        <v>3.2667030945678799</v>
      </c>
      <c r="P516" t="b">
        <v>1</v>
      </c>
      <c r="Q516">
        <v>0</v>
      </c>
      <c r="R516" t="b">
        <v>0</v>
      </c>
      <c r="S516">
        <v>3.2667030945678799</v>
      </c>
      <c r="T516">
        <v>22.469525562353141</v>
      </c>
      <c r="U516">
        <v>82.957488376207806</v>
      </c>
      <c r="V516">
        <v>1388.3122106997109</v>
      </c>
      <c r="W516">
        <v>1</v>
      </c>
      <c r="X516">
        <v>388.65583304253352</v>
      </c>
      <c r="Y516" t="b">
        <v>1</v>
      </c>
      <c r="Z516">
        <v>750</v>
      </c>
      <c r="AA516" t="b">
        <v>0</v>
      </c>
      <c r="AB516">
        <v>376.03255977781993</v>
      </c>
      <c r="AC516">
        <v>3.2667030945678799</v>
      </c>
      <c r="AD516" t="b">
        <v>0</v>
      </c>
      <c r="AE516">
        <v>0</v>
      </c>
      <c r="AF516">
        <v>0</v>
      </c>
      <c r="AG516">
        <v>0.93644613178725689</v>
      </c>
      <c r="AH516">
        <v>29.482671674889652</v>
      </c>
      <c r="AI516">
        <v>85.710308018993643</v>
      </c>
      <c r="AJ516">
        <v>3.4884047076292628</v>
      </c>
      <c r="AK516">
        <v>5.4472216203127459</v>
      </c>
      <c r="AL516">
        <v>3.4884047076292628</v>
      </c>
      <c r="AM516">
        <v>0</v>
      </c>
      <c r="AN516">
        <v>0</v>
      </c>
      <c r="AO516">
        <v>3.4892707188309271</v>
      </c>
      <c r="AP516">
        <v>0</v>
      </c>
      <c r="AQ516">
        <v>0.395351608571407</v>
      </c>
      <c r="AR516">
        <v>1</v>
      </c>
      <c r="AS516">
        <v>0</v>
      </c>
      <c r="AT516">
        <v>0</v>
      </c>
      <c r="AU516">
        <v>0</v>
      </c>
      <c r="AV516">
        <v>0.23956649330509669</v>
      </c>
      <c r="AW516">
        <v>7.6238408816727513E-2</v>
      </c>
    </row>
    <row r="517" spans="1:49">
      <c r="A517">
        <v>0</v>
      </c>
      <c r="B517">
        <v>-24.839600000000001</v>
      </c>
      <c r="C517">
        <v>25.549999999999919</v>
      </c>
      <c r="D517">
        <v>57</v>
      </c>
      <c r="E517">
        <v>783.60000000000764</v>
      </c>
      <c r="F517">
        <v>514</v>
      </c>
      <c r="G517">
        <v>9.2800000000000917</v>
      </c>
      <c r="H517">
        <v>1.4879207145813309</v>
      </c>
      <c r="I517">
        <v>0</v>
      </c>
      <c r="J517">
        <v>0</v>
      </c>
      <c r="K517">
        <v>0</v>
      </c>
      <c r="L517">
        <v>0.1541666666666672</v>
      </c>
      <c r="M517">
        <v>0</v>
      </c>
      <c r="N517">
        <v>88.944650654761858</v>
      </c>
      <c r="O517">
        <v>10.037296083160591</v>
      </c>
      <c r="P517" t="b">
        <v>1</v>
      </c>
      <c r="Q517">
        <v>0</v>
      </c>
      <c r="R517" t="b">
        <v>0</v>
      </c>
      <c r="S517">
        <v>10.037296083160591</v>
      </c>
      <c r="T517">
        <v>66.449074958135611</v>
      </c>
      <c r="U517">
        <v>245.32998474543669</v>
      </c>
      <c r="V517">
        <v>1442.444718381749</v>
      </c>
      <c r="W517">
        <v>1</v>
      </c>
      <c r="X517">
        <v>1149.3709785323711</v>
      </c>
      <c r="Y517" t="b">
        <v>0</v>
      </c>
      <c r="Z517">
        <v>1149.3709785323711</v>
      </c>
      <c r="AA517" t="b">
        <v>0</v>
      </c>
      <c r="AB517">
        <v>390.69466911748339</v>
      </c>
      <c r="AC517">
        <v>10.037296083160591</v>
      </c>
      <c r="AD517" t="b">
        <v>0</v>
      </c>
      <c r="AE517">
        <v>0</v>
      </c>
      <c r="AF517">
        <v>0</v>
      </c>
      <c r="AG517">
        <v>0.93147225153185997</v>
      </c>
      <c r="AH517">
        <v>29.488406910457549</v>
      </c>
      <c r="AI517">
        <v>89.527811518890147</v>
      </c>
      <c r="AJ517">
        <v>10.775732789306041</v>
      </c>
      <c r="AK517">
        <v>6.1351393486695542</v>
      </c>
      <c r="AL517">
        <v>10.775732789306041</v>
      </c>
      <c r="AM517">
        <v>0</v>
      </c>
      <c r="AN517">
        <v>0</v>
      </c>
      <c r="AO517">
        <v>10.89626753235313</v>
      </c>
      <c r="AP517">
        <v>0</v>
      </c>
      <c r="AQ517">
        <v>4.5481599782761233</v>
      </c>
      <c r="AR517">
        <v>1</v>
      </c>
      <c r="AS517">
        <v>0</v>
      </c>
      <c r="AT517">
        <v>0</v>
      </c>
      <c r="AU517">
        <v>0</v>
      </c>
      <c r="AV517">
        <v>2.4730704358051732</v>
      </c>
      <c r="AW517">
        <v>0.7870172172924067</v>
      </c>
    </row>
    <row r="518" spans="1:49">
      <c r="A518">
        <v>0</v>
      </c>
      <c r="B518">
        <v>-24.79099999999999</v>
      </c>
      <c r="C518">
        <v>22.15999999999994</v>
      </c>
      <c r="D518">
        <v>57.100000000000023</v>
      </c>
      <c r="E518">
        <v>1146.400000000014</v>
      </c>
      <c r="F518">
        <v>515</v>
      </c>
      <c r="G518">
        <v>13.266000000000091</v>
      </c>
      <c r="H518">
        <v>1.0544272823196561</v>
      </c>
      <c r="I518">
        <v>0</v>
      </c>
      <c r="J518">
        <v>0</v>
      </c>
      <c r="K518">
        <v>0</v>
      </c>
      <c r="L518">
        <v>0.1541666666666672</v>
      </c>
      <c r="M518">
        <v>0</v>
      </c>
      <c r="N518">
        <v>88.934803313492012</v>
      </c>
      <c r="O518">
        <v>10.493561770807069</v>
      </c>
      <c r="P518" t="b">
        <v>1</v>
      </c>
      <c r="Q518">
        <v>0</v>
      </c>
      <c r="R518" t="b">
        <v>0</v>
      </c>
      <c r="S518">
        <v>10.493561770807069</v>
      </c>
      <c r="T518">
        <v>94.990671163213833</v>
      </c>
      <c r="U518">
        <v>350.7055579345855</v>
      </c>
      <c r="V518">
        <v>1054.904996046087</v>
      </c>
      <c r="W518">
        <v>1</v>
      </c>
      <c r="X518">
        <v>1643.055538923533</v>
      </c>
      <c r="Y518" t="b">
        <v>0</v>
      </c>
      <c r="Z518">
        <v>1643.055538923533</v>
      </c>
      <c r="AA518" t="b">
        <v>0</v>
      </c>
      <c r="AB518">
        <v>285.72724703306812</v>
      </c>
      <c r="AC518">
        <v>10.493561770807069</v>
      </c>
      <c r="AD518" t="b">
        <v>0</v>
      </c>
      <c r="AE518">
        <v>0</v>
      </c>
      <c r="AF518">
        <v>0</v>
      </c>
      <c r="AG518">
        <v>0.91553470669113268</v>
      </c>
      <c r="AH518">
        <v>29.507408188194511</v>
      </c>
      <c r="AI518">
        <v>66.614266337277002</v>
      </c>
      <c r="AJ518">
        <v>11.46167555868224</v>
      </c>
      <c r="AK518">
        <v>5.6265935447331046</v>
      </c>
      <c r="AL518">
        <v>11.46167555868224</v>
      </c>
      <c r="AM518">
        <v>0</v>
      </c>
      <c r="AN518">
        <v>0</v>
      </c>
      <c r="AO518">
        <v>12.129989541681621</v>
      </c>
      <c r="AP518">
        <v>0</v>
      </c>
      <c r="AQ518">
        <v>5.0593061086904596</v>
      </c>
      <c r="AR518">
        <v>1</v>
      </c>
      <c r="AS518">
        <v>3</v>
      </c>
      <c r="AT518">
        <v>0</v>
      </c>
      <c r="AU518">
        <v>0</v>
      </c>
      <c r="AV518">
        <v>2.77320055885553</v>
      </c>
      <c r="AW518">
        <v>0.88252908418018339</v>
      </c>
    </row>
    <row r="519" spans="1:49">
      <c r="A519">
        <v>0</v>
      </c>
      <c r="B519">
        <v>-24.479900000000001</v>
      </c>
      <c r="C519">
        <v>20.550000000000129</v>
      </c>
      <c r="D519">
        <v>58</v>
      </c>
      <c r="E519">
        <v>1717.0000000000059</v>
      </c>
      <c r="F519">
        <v>516</v>
      </c>
      <c r="G519">
        <v>16.806000000000019</v>
      </c>
      <c r="H519">
        <v>0.5660368228066508</v>
      </c>
      <c r="I519">
        <v>0</v>
      </c>
      <c r="J519">
        <v>0</v>
      </c>
      <c r="K519">
        <v>0</v>
      </c>
      <c r="L519">
        <v>0.1541666666666672</v>
      </c>
      <c r="M519">
        <v>0</v>
      </c>
      <c r="N519">
        <v>88.925027341269782</v>
      </c>
      <c r="O519">
        <v>7.785413409808541</v>
      </c>
      <c r="P519" t="b">
        <v>1</v>
      </c>
      <c r="Q519">
        <v>0</v>
      </c>
      <c r="R519" t="b">
        <v>0</v>
      </c>
      <c r="S519">
        <v>7.785413409808541</v>
      </c>
      <c r="T519">
        <v>120.3387019123295</v>
      </c>
      <c r="U519">
        <v>444.29048746032038</v>
      </c>
      <c r="V519">
        <v>617.79976441211977</v>
      </c>
      <c r="W519">
        <v>1</v>
      </c>
      <c r="X519">
        <v>2081.5009337516012</v>
      </c>
      <c r="Y519" t="b">
        <v>0</v>
      </c>
      <c r="Z519">
        <v>2081.5009337516012</v>
      </c>
      <c r="AA519" t="b">
        <v>0</v>
      </c>
      <c r="AB519">
        <v>167.33471408778971</v>
      </c>
      <c r="AC519">
        <v>7.785413409808541</v>
      </c>
      <c r="AD519" t="b">
        <v>0</v>
      </c>
      <c r="AE519">
        <v>0</v>
      </c>
      <c r="AF519">
        <v>0</v>
      </c>
      <c r="AG519">
        <v>0.87795389414560365</v>
      </c>
      <c r="AH519">
        <v>29.531893228630651</v>
      </c>
      <c r="AI519">
        <v>40.682229110604929</v>
      </c>
      <c r="AJ519">
        <v>8.8676791135883644</v>
      </c>
      <c r="AK519">
        <v>4.9651076404256864</v>
      </c>
      <c r="AL519">
        <v>8.8676791135883644</v>
      </c>
      <c r="AM519">
        <v>0</v>
      </c>
      <c r="AN519">
        <v>0</v>
      </c>
      <c r="AO519">
        <v>9.3105157396119189</v>
      </c>
      <c r="AP519">
        <v>0</v>
      </c>
      <c r="AQ519">
        <v>4.6114656792973694</v>
      </c>
      <c r="AR519">
        <v>1</v>
      </c>
      <c r="AS519">
        <v>3</v>
      </c>
      <c r="AT519">
        <v>0</v>
      </c>
      <c r="AU519">
        <v>0</v>
      </c>
      <c r="AV519">
        <v>2.587726756502756</v>
      </c>
      <c r="AW519">
        <v>0.82350485515097804</v>
      </c>
    </row>
    <row r="520" spans="1:49">
      <c r="A520">
        <v>0</v>
      </c>
      <c r="B520">
        <v>-24.57429999999999</v>
      </c>
      <c r="C520">
        <v>24.239999999999711</v>
      </c>
      <c r="D520">
        <v>58</v>
      </c>
      <c r="E520">
        <v>1906.199999999988</v>
      </c>
      <c r="F520">
        <v>517</v>
      </c>
      <c r="G520">
        <v>17.598000000000049</v>
      </c>
      <c r="H520">
        <v>0.29142542645370989</v>
      </c>
      <c r="I520">
        <v>0</v>
      </c>
      <c r="J520">
        <v>0</v>
      </c>
      <c r="K520">
        <v>0</v>
      </c>
      <c r="L520">
        <v>0.1541666666666672</v>
      </c>
      <c r="M520">
        <v>0</v>
      </c>
      <c r="N520">
        <v>88.915294365079305</v>
      </c>
      <c r="O520">
        <v>4.8909075168024696</v>
      </c>
      <c r="P520" t="b">
        <v>1</v>
      </c>
      <c r="Q520">
        <v>0</v>
      </c>
      <c r="R520" t="b">
        <v>0</v>
      </c>
      <c r="S520">
        <v>4.8909075168024696</v>
      </c>
      <c r="T520">
        <v>126.0097867578946</v>
      </c>
      <c r="U520">
        <v>465.22813271014712</v>
      </c>
      <c r="V520">
        <v>370.64364325923373</v>
      </c>
      <c r="W520">
        <v>1</v>
      </c>
      <c r="X520">
        <v>2179.5938017470389</v>
      </c>
      <c r="Y520" t="b">
        <v>0</v>
      </c>
      <c r="Z520">
        <v>2179.5938017470389</v>
      </c>
      <c r="AA520" t="b">
        <v>0</v>
      </c>
      <c r="AB520">
        <v>100.3910193009842</v>
      </c>
      <c r="AC520">
        <v>4.8909075168024696</v>
      </c>
      <c r="AD520" t="b">
        <v>0</v>
      </c>
      <c r="AE520">
        <v>0</v>
      </c>
      <c r="AF520">
        <v>0</v>
      </c>
      <c r="AG520">
        <v>0.82709706780929704</v>
      </c>
      <c r="AH520">
        <v>29.558141772338971</v>
      </c>
      <c r="AI520">
        <v>25.907695699100291</v>
      </c>
      <c r="AJ520">
        <v>5.9133416223525543</v>
      </c>
      <c r="AK520">
        <v>4.479516552678902</v>
      </c>
      <c r="AL520">
        <v>5.9133416223525543</v>
      </c>
      <c r="AM520">
        <v>0</v>
      </c>
      <c r="AN520">
        <v>0</v>
      </c>
      <c r="AO520">
        <v>5.9846531604154602</v>
      </c>
      <c r="AP520">
        <v>0</v>
      </c>
      <c r="AQ520">
        <v>3.8144518078130241</v>
      </c>
      <c r="AR520">
        <v>1</v>
      </c>
      <c r="AS520">
        <v>3</v>
      </c>
      <c r="AT520">
        <v>0</v>
      </c>
      <c r="AU520">
        <v>0</v>
      </c>
      <c r="AV520">
        <v>2.192318399491155</v>
      </c>
      <c r="AW520">
        <v>0.69767213307239473</v>
      </c>
    </row>
    <row r="521" spans="1:49">
      <c r="A521">
        <v>-5.4088000000012304</v>
      </c>
      <c r="B521">
        <v>-18.74589999999872</v>
      </c>
      <c r="C521">
        <v>11.64999999999972</v>
      </c>
      <c r="D521">
        <v>58</v>
      </c>
      <c r="E521">
        <v>1412.0999999999981</v>
      </c>
      <c r="F521">
        <v>518</v>
      </c>
      <c r="G521">
        <v>19.506000000000029</v>
      </c>
      <c r="H521">
        <v>0.51826147137851608</v>
      </c>
      <c r="I521">
        <v>0.113019701492563</v>
      </c>
      <c r="J521">
        <v>0</v>
      </c>
      <c r="K521">
        <v>0</v>
      </c>
      <c r="L521">
        <v>0.1541666666666672</v>
      </c>
      <c r="M521">
        <v>0</v>
      </c>
      <c r="N521">
        <v>88.906699087301533</v>
      </c>
      <c r="O521">
        <v>8.4572160676975106</v>
      </c>
      <c r="P521" t="b">
        <v>1</v>
      </c>
      <c r="Q521">
        <v>0</v>
      </c>
      <c r="R521" t="b">
        <v>0</v>
      </c>
      <c r="S521">
        <v>8.4572160676975106</v>
      </c>
      <c r="T521">
        <v>139.6719457040283</v>
      </c>
      <c r="U521">
        <v>515.66882353927247</v>
      </c>
      <c r="V521">
        <v>578.21536108153748</v>
      </c>
      <c r="W521">
        <v>2</v>
      </c>
      <c r="X521">
        <v>1277.827344730317</v>
      </c>
      <c r="Y521" t="b">
        <v>1</v>
      </c>
      <c r="Z521">
        <v>1277.827344730317</v>
      </c>
      <c r="AA521" t="b">
        <v>0</v>
      </c>
      <c r="AB521">
        <v>156.61304471330919</v>
      </c>
      <c r="AC521">
        <v>8.4572160676975106</v>
      </c>
      <c r="AD521" t="b">
        <v>0</v>
      </c>
      <c r="AE521">
        <v>0</v>
      </c>
      <c r="AF521">
        <v>134.27265526968091</v>
      </c>
      <c r="AG521">
        <v>0.92075885263650881</v>
      </c>
      <c r="AH521">
        <v>29.581502771660919</v>
      </c>
      <c r="AI521">
        <v>68.640545716605246</v>
      </c>
      <c r="AJ521">
        <v>9.1850499655594344</v>
      </c>
      <c r="AK521">
        <v>5.4391555982399709</v>
      </c>
      <c r="AL521">
        <v>10.15020464999033</v>
      </c>
      <c r="AM521">
        <v>1</v>
      </c>
      <c r="AN521">
        <v>0</v>
      </c>
      <c r="AO521">
        <v>10.518256089675109</v>
      </c>
      <c r="AP521">
        <v>0</v>
      </c>
      <c r="AQ521">
        <v>4.7006260152117516</v>
      </c>
      <c r="AR521">
        <v>1</v>
      </c>
      <c r="AS521">
        <v>3</v>
      </c>
      <c r="AT521">
        <v>0</v>
      </c>
      <c r="AU521">
        <v>0</v>
      </c>
      <c r="AV521">
        <v>2.6029948897397919</v>
      </c>
      <c r="AW521">
        <v>0.82836370735328058</v>
      </c>
    </row>
    <row r="522" spans="1:49">
      <c r="A522">
        <v>-56.954200000000647</v>
      </c>
      <c r="B522">
        <v>35.124300000000723</v>
      </c>
      <c r="C522">
        <v>0.35999999999999088</v>
      </c>
      <c r="D522">
        <v>58</v>
      </c>
      <c r="E522">
        <v>1329.600000000002</v>
      </c>
      <c r="F522">
        <v>519</v>
      </c>
      <c r="G522">
        <v>20.676000000000009</v>
      </c>
      <c r="H522">
        <v>0.2005286880321919</v>
      </c>
      <c r="I522">
        <v>1.190087761194043</v>
      </c>
      <c r="J522">
        <v>0</v>
      </c>
      <c r="K522">
        <v>0</v>
      </c>
      <c r="L522">
        <v>0.13541666666666291</v>
      </c>
      <c r="M522">
        <v>0</v>
      </c>
      <c r="N522">
        <v>88.909948769841222</v>
      </c>
      <c r="O522">
        <v>4.5380853243292556</v>
      </c>
      <c r="P522" t="b">
        <v>1</v>
      </c>
      <c r="Q522">
        <v>0</v>
      </c>
      <c r="R522" t="b">
        <v>0</v>
      </c>
      <c r="S522">
        <v>4.5380853243292556</v>
      </c>
      <c r="T522">
        <v>148.04968468043089</v>
      </c>
      <c r="U522">
        <v>546.59943584015105</v>
      </c>
      <c r="V522">
        <v>292.70932110343989</v>
      </c>
      <c r="W522">
        <v>2</v>
      </c>
      <c r="X522">
        <v>1354.473402011894</v>
      </c>
      <c r="Y522" t="b">
        <v>0</v>
      </c>
      <c r="Z522">
        <v>1354.473402011894</v>
      </c>
      <c r="AA522" t="b">
        <v>0</v>
      </c>
      <c r="AB522">
        <v>79.282047969512419</v>
      </c>
      <c r="AC522">
        <v>4.5380853243292556</v>
      </c>
      <c r="AD522" t="b">
        <v>0</v>
      </c>
      <c r="AE522">
        <v>0</v>
      </c>
      <c r="AF522">
        <v>0</v>
      </c>
      <c r="AG522">
        <v>0.88207131186505905</v>
      </c>
      <c r="AH522">
        <v>29.600015813779041</v>
      </c>
      <c r="AI522">
        <v>36.271862841784817</v>
      </c>
      <c r="AJ522">
        <v>5.1448054860030421</v>
      </c>
      <c r="AK522">
        <v>4.2774932011422031</v>
      </c>
      <c r="AL522">
        <v>5.1448054860030421</v>
      </c>
      <c r="AM522">
        <v>1</v>
      </c>
      <c r="AN522">
        <v>0</v>
      </c>
      <c r="AO522">
        <v>6.3353765200474603</v>
      </c>
      <c r="AP522">
        <v>0</v>
      </c>
      <c r="AQ522">
        <v>3.292530554420213</v>
      </c>
      <c r="AR522">
        <v>1</v>
      </c>
      <c r="AS522">
        <v>3</v>
      </c>
      <c r="AT522">
        <v>0</v>
      </c>
      <c r="AU522">
        <v>0</v>
      </c>
      <c r="AV522">
        <v>1.85676062599252</v>
      </c>
      <c r="AW522">
        <v>0.59088595289886059</v>
      </c>
    </row>
    <row r="523" spans="1:49">
      <c r="A523">
        <v>-81.723399999999771</v>
      </c>
      <c r="B523">
        <v>62.627799999999759</v>
      </c>
      <c r="C523">
        <v>8.0000000000018195E-2</v>
      </c>
      <c r="D523">
        <v>58</v>
      </c>
      <c r="E523">
        <v>1387</v>
      </c>
      <c r="F523">
        <v>520</v>
      </c>
      <c r="G523">
        <v>20.851999999999961</v>
      </c>
      <c r="H523">
        <v>-0.19870955684067271</v>
      </c>
      <c r="I523">
        <v>1.707653134328353</v>
      </c>
      <c r="J523">
        <v>0</v>
      </c>
      <c r="K523">
        <v>0</v>
      </c>
      <c r="L523">
        <v>-3.3333333333332799E-2</v>
      </c>
      <c r="M523">
        <v>0</v>
      </c>
      <c r="N523">
        <v>88.929344027777731</v>
      </c>
      <c r="O523">
        <v>-1.060891760424773</v>
      </c>
      <c r="P523" t="b">
        <v>1</v>
      </c>
      <c r="Q523">
        <v>0</v>
      </c>
      <c r="R523" t="b">
        <v>0</v>
      </c>
      <c r="S523">
        <v>-1.060891760424773</v>
      </c>
      <c r="T523">
        <v>149.3099257572228</v>
      </c>
      <c r="U523">
        <v>551.25224589566665</v>
      </c>
      <c r="V523">
        <v>-67.850613507748378</v>
      </c>
      <c r="W523">
        <v>2</v>
      </c>
      <c r="X523">
        <v>1366.0030653294621</v>
      </c>
      <c r="Y523" t="b">
        <v>0</v>
      </c>
      <c r="Z523">
        <v>1366.0030653294621</v>
      </c>
      <c r="AA523" t="b">
        <v>0</v>
      </c>
      <c r="AB523">
        <v>-18.377739303290461</v>
      </c>
      <c r="AC523">
        <v>-1.060891760424773</v>
      </c>
      <c r="AD523" t="b">
        <v>0</v>
      </c>
      <c r="AE523">
        <v>0</v>
      </c>
      <c r="AF523">
        <v>0</v>
      </c>
      <c r="AG523">
        <v>0.83500204019822433</v>
      </c>
      <c r="AH523">
        <v>29.614799806234689</v>
      </c>
      <c r="AI523">
        <v>-6.1926754691197026</v>
      </c>
      <c r="AJ523">
        <v>-0.88584678438417164</v>
      </c>
      <c r="AK523">
        <v>12.18506383417076</v>
      </c>
      <c r="AL523">
        <v>-0.88584678438417164</v>
      </c>
      <c r="AM523">
        <v>2</v>
      </c>
      <c r="AN523">
        <v>0</v>
      </c>
      <c r="AO523">
        <v>0.82236970673858811</v>
      </c>
      <c r="AP523">
        <v>0</v>
      </c>
      <c r="AQ523">
        <v>1.6202194325885151</v>
      </c>
      <c r="AR523">
        <v>1</v>
      </c>
      <c r="AS523">
        <v>3</v>
      </c>
      <c r="AT523">
        <v>0</v>
      </c>
      <c r="AU523">
        <v>0</v>
      </c>
      <c r="AV523">
        <v>0.98372273823754663</v>
      </c>
      <c r="AW523">
        <v>0.31305486525009441</v>
      </c>
    </row>
    <row r="524" spans="1:49">
      <c r="A524">
        <v>-72.364799999999974</v>
      </c>
      <c r="B524">
        <v>52.656299999999881</v>
      </c>
      <c r="C524">
        <v>0.71999999999998188</v>
      </c>
      <c r="D524">
        <v>58</v>
      </c>
      <c r="E524">
        <v>1356.6999999999971</v>
      </c>
      <c r="F524">
        <v>521</v>
      </c>
      <c r="G524">
        <v>19.339999999999961</v>
      </c>
      <c r="H524">
        <v>-0.51902379400287835</v>
      </c>
      <c r="I524">
        <v>1.5121002985074621</v>
      </c>
      <c r="J524">
        <v>0</v>
      </c>
      <c r="K524">
        <v>0</v>
      </c>
      <c r="L524">
        <v>-3.3333333333332799E-2</v>
      </c>
      <c r="M524">
        <v>0</v>
      </c>
      <c r="N524">
        <v>88.952217857142813</v>
      </c>
      <c r="O524">
        <v>-5.2128904868797061</v>
      </c>
      <c r="P524" t="b">
        <v>1</v>
      </c>
      <c r="Q524">
        <v>0</v>
      </c>
      <c r="R524" t="b">
        <v>0</v>
      </c>
      <c r="S524">
        <v>-5.2128904868797061</v>
      </c>
      <c r="T524">
        <v>138.48330923387149</v>
      </c>
      <c r="U524">
        <v>511.28037769145362</v>
      </c>
      <c r="V524">
        <v>-359.4616391131259</v>
      </c>
      <c r="W524">
        <v>2</v>
      </c>
      <c r="X524">
        <v>1266.952775919422</v>
      </c>
      <c r="Y524" t="b">
        <v>0</v>
      </c>
      <c r="Z524">
        <v>1266.952775919422</v>
      </c>
      <c r="AA524" t="b">
        <v>0</v>
      </c>
      <c r="AB524">
        <v>-97.362307452092594</v>
      </c>
      <c r="AC524">
        <v>-5.2128904868797061</v>
      </c>
      <c r="AD524" t="b">
        <v>0</v>
      </c>
      <c r="AE524">
        <v>0</v>
      </c>
      <c r="AF524">
        <v>0</v>
      </c>
      <c r="AG524">
        <v>0.93865151174798178</v>
      </c>
      <c r="AH524">
        <v>29.61963539386905</v>
      </c>
      <c r="AI524">
        <v>-36.880257093292379</v>
      </c>
      <c r="AJ524">
        <v>-4.8930875360863091</v>
      </c>
      <c r="AK524">
        <v>60.482050358800237</v>
      </c>
      <c r="AL524">
        <v>-4.8930875360863091</v>
      </c>
      <c r="AM524">
        <v>2</v>
      </c>
      <c r="AN524">
        <v>0</v>
      </c>
      <c r="AO524">
        <v>-3.3631710453956578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</row>
    <row r="525" spans="1:49">
      <c r="A525">
        <v>-70.441099999999807</v>
      </c>
      <c r="B525">
        <v>46.842799999999798</v>
      </c>
      <c r="C525">
        <v>0.8600000000001955</v>
      </c>
      <c r="D525">
        <v>58</v>
      </c>
      <c r="E525">
        <v>1234.599999999997</v>
      </c>
      <c r="F525">
        <v>522</v>
      </c>
      <c r="G525">
        <v>17.537999999999961</v>
      </c>
      <c r="H525">
        <v>-0.48686193381448201</v>
      </c>
      <c r="I525">
        <v>1.4719035820895481</v>
      </c>
      <c r="J525">
        <v>0</v>
      </c>
      <c r="K525">
        <v>0</v>
      </c>
      <c r="L525">
        <v>-3.3333333333332799E-2</v>
      </c>
      <c r="M525">
        <v>0</v>
      </c>
      <c r="N525">
        <v>88.971959742063447</v>
      </c>
      <c r="O525">
        <v>-4.376731945497073</v>
      </c>
      <c r="P525" t="b">
        <v>1</v>
      </c>
      <c r="Q525">
        <v>0</v>
      </c>
      <c r="R525" t="b">
        <v>0</v>
      </c>
      <c r="S525">
        <v>-4.376731945497073</v>
      </c>
      <c r="T525">
        <v>125.5801591180785</v>
      </c>
      <c r="U525">
        <v>463.64194746394583</v>
      </c>
      <c r="V525">
        <v>-332.81301533903911</v>
      </c>
      <c r="W525">
        <v>2</v>
      </c>
      <c r="X525">
        <v>1148.9047458156581</v>
      </c>
      <c r="Y525" t="b">
        <v>0</v>
      </c>
      <c r="Z525">
        <v>1148.9047458156581</v>
      </c>
      <c r="AA525" t="b">
        <v>0</v>
      </c>
      <c r="AB525">
        <v>-90.144370351852388</v>
      </c>
      <c r="AC525">
        <v>-4.376731945497073</v>
      </c>
      <c r="AD525" t="b">
        <v>0</v>
      </c>
      <c r="AE525">
        <v>0</v>
      </c>
      <c r="AF525">
        <v>0</v>
      </c>
      <c r="AG525">
        <v>0.93713115742844832</v>
      </c>
      <c r="AH525">
        <v>29.628469895888301</v>
      </c>
      <c r="AI525">
        <v>-34.090838629334201</v>
      </c>
      <c r="AJ525">
        <v>-4.1015718738377362</v>
      </c>
      <c r="AK525">
        <v>56.053531722518223</v>
      </c>
      <c r="AL525">
        <v>-4.1015718738377362</v>
      </c>
      <c r="AM525">
        <v>2</v>
      </c>
      <c r="AN525">
        <v>0</v>
      </c>
      <c r="AO525">
        <v>-2.5869807803933069</v>
      </c>
      <c r="AP525">
        <v>0</v>
      </c>
      <c r="AQ525">
        <v>0</v>
      </c>
      <c r="AR525">
        <v>1</v>
      </c>
      <c r="AS525">
        <v>3</v>
      </c>
      <c r="AT525">
        <v>0</v>
      </c>
      <c r="AU525">
        <v>0</v>
      </c>
      <c r="AV525">
        <v>0.32957578092616652</v>
      </c>
      <c r="AW525">
        <v>0.10488250162071699</v>
      </c>
    </row>
    <row r="526" spans="1:49">
      <c r="A526">
        <v>-61.61929999999974</v>
      </c>
      <c r="B526">
        <v>37.610999999999727</v>
      </c>
      <c r="C526">
        <v>9.7000000000002498</v>
      </c>
      <c r="D526">
        <v>58</v>
      </c>
      <c r="E526">
        <v>1120.799999999997</v>
      </c>
      <c r="F526">
        <v>523</v>
      </c>
      <c r="G526">
        <v>15.69199999999995</v>
      </c>
      <c r="H526">
        <v>-0.57352847073920143</v>
      </c>
      <c r="I526">
        <v>1.2875674626865621</v>
      </c>
      <c r="J526">
        <v>0</v>
      </c>
      <c r="K526">
        <v>0</v>
      </c>
      <c r="L526">
        <v>-2.958333333333266E-2</v>
      </c>
      <c r="M526">
        <v>0</v>
      </c>
      <c r="N526">
        <v>88.98871644841266</v>
      </c>
      <c r="O526">
        <v>-4.8652545045002924</v>
      </c>
      <c r="P526" t="b">
        <v>1</v>
      </c>
      <c r="Q526">
        <v>0</v>
      </c>
      <c r="R526" t="b">
        <v>0</v>
      </c>
      <c r="S526">
        <v>-4.8652545045002924</v>
      </c>
      <c r="T526">
        <v>112.3619487330873</v>
      </c>
      <c r="U526">
        <v>414.84031472255839</v>
      </c>
      <c r="V526">
        <v>-413.48302295685289</v>
      </c>
      <c r="W526">
        <v>2</v>
      </c>
      <c r="X526">
        <v>1027.9742998825</v>
      </c>
      <c r="Y526" t="b">
        <v>0</v>
      </c>
      <c r="Z526">
        <v>1027.9742998825</v>
      </c>
      <c r="AA526" t="b">
        <v>0</v>
      </c>
      <c r="AB526">
        <v>-111.99431824400131</v>
      </c>
      <c r="AC526">
        <v>-4.8652545045002924</v>
      </c>
      <c r="AD526" t="b">
        <v>0</v>
      </c>
      <c r="AE526">
        <v>0</v>
      </c>
      <c r="AF526">
        <v>0</v>
      </c>
      <c r="AG526">
        <v>0.9423770405377353</v>
      </c>
      <c r="AH526">
        <v>29.636071145978899</v>
      </c>
      <c r="AI526">
        <v>-42.591151809452491</v>
      </c>
      <c r="AJ526">
        <v>-4.5849041414138707</v>
      </c>
      <c r="AK526">
        <v>69.403166434548837</v>
      </c>
      <c r="AL526">
        <v>-4.5849041414138707</v>
      </c>
      <c r="AM526">
        <v>2</v>
      </c>
      <c r="AN526">
        <v>0</v>
      </c>
      <c r="AO526">
        <v>-3.2525613467338519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</row>
    <row r="527" spans="1:49">
      <c r="A527">
        <v>-49.072399999999533</v>
      </c>
      <c r="B527">
        <v>24.686199999999499</v>
      </c>
      <c r="C527">
        <v>19.329999999999941</v>
      </c>
      <c r="D527">
        <v>58</v>
      </c>
      <c r="E527">
        <v>992.99999999999386</v>
      </c>
      <c r="F527">
        <v>524</v>
      </c>
      <c r="G527">
        <v>13.677999999999971</v>
      </c>
      <c r="H527">
        <v>-0.43569084989536799</v>
      </c>
      <c r="I527">
        <v>1.025393432835811</v>
      </c>
      <c r="J527">
        <v>0</v>
      </c>
      <c r="K527">
        <v>0</v>
      </c>
      <c r="L527">
        <v>4.1666666666668462E-3</v>
      </c>
      <c r="M527">
        <v>0</v>
      </c>
      <c r="N527">
        <v>89.00107700396822</v>
      </c>
      <c r="O527">
        <v>-2.9878596576987961</v>
      </c>
      <c r="P527" t="b">
        <v>1</v>
      </c>
      <c r="Q527">
        <v>0</v>
      </c>
      <c r="R527" t="b">
        <v>0</v>
      </c>
      <c r="S527">
        <v>-2.9878596576987961</v>
      </c>
      <c r="T527">
        <v>97.94078095661294</v>
      </c>
      <c r="U527">
        <v>361.59736329181499</v>
      </c>
      <c r="V527">
        <v>-291.31846559296639</v>
      </c>
      <c r="W527">
        <v>2</v>
      </c>
      <c r="X527">
        <v>896.03826623711757</v>
      </c>
      <c r="Y527" t="b">
        <v>0</v>
      </c>
      <c r="Z527">
        <v>896.03826623711757</v>
      </c>
      <c r="AA527" t="b">
        <v>0</v>
      </c>
      <c r="AB527">
        <v>-78.905326541973565</v>
      </c>
      <c r="AC527">
        <v>-2.9878596576987961</v>
      </c>
      <c r="AD527" t="b">
        <v>0</v>
      </c>
      <c r="AE527">
        <v>0</v>
      </c>
      <c r="AF527">
        <v>0</v>
      </c>
      <c r="AG527">
        <v>0.93446264659583256</v>
      </c>
      <c r="AH527">
        <v>29.643815776985701</v>
      </c>
      <c r="AI527">
        <v>-29.755480335319209</v>
      </c>
      <c r="AJ527">
        <v>-2.7920432433901352</v>
      </c>
      <c r="AK527">
        <v>49.14984620665436</v>
      </c>
      <c r="AL527">
        <v>-2.7920432433901352</v>
      </c>
      <c r="AM527">
        <v>2</v>
      </c>
      <c r="AN527">
        <v>0</v>
      </c>
      <c r="AO527">
        <v>-1.661180913174265</v>
      </c>
      <c r="AP527">
        <v>0</v>
      </c>
      <c r="AQ527">
        <v>0.44035420723326468</v>
      </c>
      <c r="AR527">
        <v>1</v>
      </c>
      <c r="AS527">
        <v>3</v>
      </c>
      <c r="AT527">
        <v>0</v>
      </c>
      <c r="AU527">
        <v>0</v>
      </c>
      <c r="AV527">
        <v>0.32501536076670112</v>
      </c>
      <c r="AW527">
        <v>0.1034312169619289</v>
      </c>
    </row>
    <row r="528" spans="1:49">
      <c r="A528">
        <v>-27.597499999999361</v>
      </c>
      <c r="B528">
        <v>2.0122999999993221</v>
      </c>
      <c r="C528">
        <v>16.61999999999993</v>
      </c>
      <c r="D528">
        <v>58</v>
      </c>
      <c r="E528">
        <v>750</v>
      </c>
      <c r="F528">
        <v>525</v>
      </c>
      <c r="G528">
        <v>12.055999999999919</v>
      </c>
      <c r="H528">
        <v>-0.71370812967935349</v>
      </c>
      <c r="I528">
        <v>0.57666417910446433</v>
      </c>
      <c r="J528">
        <v>0</v>
      </c>
      <c r="K528">
        <v>0</v>
      </c>
      <c r="L528">
        <v>4.1666666666668462E-3</v>
      </c>
      <c r="M528">
        <v>0</v>
      </c>
      <c r="N528">
        <v>89.006374325396791</v>
      </c>
      <c r="O528">
        <v>-4.9214219910758574</v>
      </c>
      <c r="P528" t="b">
        <v>1</v>
      </c>
      <c r="Q528">
        <v>0</v>
      </c>
      <c r="R528" t="b">
        <v>0</v>
      </c>
      <c r="S528">
        <v>-4.9214219910758574</v>
      </c>
      <c r="T528">
        <v>86.326513760266138</v>
      </c>
      <c r="U528">
        <v>318.71748880290261</v>
      </c>
      <c r="V528">
        <v>-544.39958441694785</v>
      </c>
      <c r="W528">
        <v>2</v>
      </c>
      <c r="X528">
        <v>789.78193725359267</v>
      </c>
      <c r="Y528" t="b">
        <v>0</v>
      </c>
      <c r="Z528">
        <v>789.78193725359267</v>
      </c>
      <c r="AA528" t="b">
        <v>0</v>
      </c>
      <c r="AB528">
        <v>-147.45384193308439</v>
      </c>
      <c r="AC528">
        <v>-4.9214219910758574</v>
      </c>
      <c r="AD528" t="b">
        <v>0</v>
      </c>
      <c r="AE528">
        <v>0</v>
      </c>
      <c r="AF528">
        <v>0</v>
      </c>
      <c r="AG528">
        <v>0.94766519966812912</v>
      </c>
      <c r="AH528">
        <v>29.649225172062639</v>
      </c>
      <c r="AI528">
        <v>-56.390990539688957</v>
      </c>
      <c r="AJ528">
        <v>-4.6638603538240231</v>
      </c>
      <c r="AK528">
        <v>91.062851393395491</v>
      </c>
      <c r="AL528">
        <v>-4.6638603538240231</v>
      </c>
      <c r="AM528">
        <v>2</v>
      </c>
      <c r="AN528">
        <v>1.74152625907704</v>
      </c>
      <c r="AO528">
        <v>-2.3003741607468751</v>
      </c>
      <c r="AP528">
        <v>0</v>
      </c>
      <c r="AQ528">
        <v>0.39590389755494731</v>
      </c>
      <c r="AR528">
        <v>1</v>
      </c>
      <c r="AS528">
        <v>0</v>
      </c>
      <c r="AT528">
        <v>0</v>
      </c>
      <c r="AU528">
        <v>0</v>
      </c>
      <c r="AV528">
        <v>0.23730985673003679</v>
      </c>
      <c r="AW528">
        <v>7.552026839822959E-2</v>
      </c>
    </row>
    <row r="529" spans="1:49">
      <c r="A529">
        <v>-2.0564999999999478</v>
      </c>
      <c r="B529">
        <v>-25.101700000000061</v>
      </c>
      <c r="C529">
        <v>13.97999999999997</v>
      </c>
      <c r="D529">
        <v>58</v>
      </c>
      <c r="E529">
        <v>750</v>
      </c>
      <c r="F529">
        <v>526</v>
      </c>
      <c r="G529">
        <v>8.7019999999999413</v>
      </c>
      <c r="H529">
        <v>-0.85614329805390965</v>
      </c>
      <c r="I529">
        <v>4.2971641791043687E-2</v>
      </c>
      <c r="J529">
        <v>0</v>
      </c>
      <c r="K529">
        <v>0</v>
      </c>
      <c r="L529">
        <v>4.1666666666668462E-3</v>
      </c>
      <c r="M529">
        <v>0</v>
      </c>
      <c r="N529">
        <v>89.001793095238057</v>
      </c>
      <c r="O529">
        <v>-4.4146890276772526</v>
      </c>
      <c r="P529" t="b">
        <v>1</v>
      </c>
      <c r="Q529">
        <v>0</v>
      </c>
      <c r="R529" t="b">
        <v>0</v>
      </c>
      <c r="S529">
        <v>-4.4146890276772526</v>
      </c>
      <c r="T529">
        <v>62.310328694578288</v>
      </c>
      <c r="U529">
        <v>230.04973354038299</v>
      </c>
      <c r="V529">
        <v>-676.56800632110026</v>
      </c>
      <c r="W529">
        <v>1</v>
      </c>
      <c r="X529">
        <v>1077.783001636695</v>
      </c>
      <c r="Y529" t="b">
        <v>1</v>
      </c>
      <c r="Z529">
        <v>1077.783001636695</v>
      </c>
      <c r="AA529" t="b">
        <v>0</v>
      </c>
      <c r="AB529">
        <v>-183.25243941524931</v>
      </c>
      <c r="AC529">
        <v>-4.4146890276772526</v>
      </c>
      <c r="AD529" t="b">
        <v>0</v>
      </c>
      <c r="AE529">
        <v>0</v>
      </c>
      <c r="AF529">
        <v>-327.78300163669451</v>
      </c>
      <c r="AG529">
        <v>0.95089461170070744</v>
      </c>
      <c r="AH529">
        <v>29.65634026840161</v>
      </c>
      <c r="AI529">
        <v>-37.193971658691751</v>
      </c>
      <c r="AJ529">
        <v>-4.1979040087525341</v>
      </c>
      <c r="AK529">
        <v>146.05846775655749</v>
      </c>
      <c r="AL529">
        <v>-2.921207703019324</v>
      </c>
      <c r="AM529">
        <v>2</v>
      </c>
      <c r="AN529">
        <v>0.5778619004814054</v>
      </c>
      <c r="AO529">
        <v>-2.3003741607468751</v>
      </c>
      <c r="AP529">
        <v>0</v>
      </c>
      <c r="AQ529">
        <v>0.39590389755494731</v>
      </c>
      <c r="AR529">
        <v>1</v>
      </c>
      <c r="AS529">
        <v>0</v>
      </c>
      <c r="AT529">
        <v>0</v>
      </c>
      <c r="AU529">
        <v>0</v>
      </c>
      <c r="AV529">
        <v>0.23730985673003679</v>
      </c>
      <c r="AW529">
        <v>7.552026839822959E-2</v>
      </c>
    </row>
    <row r="530" spans="1:49">
      <c r="A530">
        <v>0</v>
      </c>
      <c r="B530">
        <v>-27.48950000000001</v>
      </c>
      <c r="C530">
        <v>12.94000000000001</v>
      </c>
      <c r="D530">
        <v>58</v>
      </c>
      <c r="E530">
        <v>750</v>
      </c>
      <c r="F530">
        <v>527</v>
      </c>
      <c r="G530">
        <v>5.9679999999999058</v>
      </c>
      <c r="H530">
        <v>-0.93505201143835115</v>
      </c>
      <c r="I530">
        <v>0</v>
      </c>
      <c r="J530">
        <v>0</v>
      </c>
      <c r="K530">
        <v>0</v>
      </c>
      <c r="L530">
        <v>3.750000000000558E-3</v>
      </c>
      <c r="M530">
        <v>0</v>
      </c>
      <c r="N530">
        <v>88.991358333333295</v>
      </c>
      <c r="O530">
        <v>-3.3579131456677849</v>
      </c>
      <c r="P530" t="b">
        <v>1</v>
      </c>
      <c r="Q530">
        <v>0</v>
      </c>
      <c r="R530" t="b">
        <v>0</v>
      </c>
      <c r="S530">
        <v>-3.3579131456677849</v>
      </c>
      <c r="T530">
        <v>42.73362924031715</v>
      </c>
      <c r="U530">
        <v>157.77255915525089</v>
      </c>
      <c r="V530">
        <v>-750.36239857027044</v>
      </c>
      <c r="W530">
        <v>0</v>
      </c>
      <c r="X530">
        <v>0</v>
      </c>
      <c r="Y530" t="b">
        <v>1</v>
      </c>
      <c r="Z530">
        <v>750</v>
      </c>
      <c r="AA530" t="b">
        <v>1</v>
      </c>
      <c r="AB530">
        <v>-203.24008628663881</v>
      </c>
      <c r="AC530">
        <v>-3.3579131456677849</v>
      </c>
      <c r="AD530" t="b">
        <v>1</v>
      </c>
      <c r="AE530">
        <v>0</v>
      </c>
      <c r="AF530">
        <v>0</v>
      </c>
      <c r="AG530">
        <v>0</v>
      </c>
      <c r="AH530">
        <v>29.66232891760788</v>
      </c>
      <c r="AI530">
        <v>0</v>
      </c>
      <c r="AJ530">
        <v>0</v>
      </c>
      <c r="AK530">
        <v>203.24008628663881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0.39590389755494731</v>
      </c>
      <c r="AR530">
        <v>1</v>
      </c>
      <c r="AS530">
        <v>0</v>
      </c>
      <c r="AT530">
        <v>0</v>
      </c>
      <c r="AU530">
        <v>0</v>
      </c>
      <c r="AV530">
        <v>0.23730985673003679</v>
      </c>
      <c r="AW530">
        <v>7.552026839822959E-2</v>
      </c>
    </row>
    <row r="531" spans="1:49">
      <c r="A531">
        <v>0</v>
      </c>
      <c r="B531">
        <v>-27.468199999999911</v>
      </c>
      <c r="C531">
        <v>13.340000000000011</v>
      </c>
      <c r="D531">
        <v>58</v>
      </c>
      <c r="E531">
        <v>750</v>
      </c>
      <c r="F531">
        <v>528</v>
      </c>
      <c r="G531">
        <v>2.0339999999999478</v>
      </c>
      <c r="H531">
        <v>-0.96031532285934751</v>
      </c>
      <c r="I531">
        <v>0</v>
      </c>
      <c r="J531">
        <v>0</v>
      </c>
      <c r="K531">
        <v>0</v>
      </c>
      <c r="L531">
        <v>4.163336342344337E-16</v>
      </c>
      <c r="M531">
        <v>0</v>
      </c>
      <c r="N531">
        <v>88.980454027777739</v>
      </c>
      <c r="O531">
        <v>-1.183919956674417</v>
      </c>
      <c r="P531" t="b">
        <v>1</v>
      </c>
      <c r="Q531">
        <v>0</v>
      </c>
      <c r="R531" t="b">
        <v>0</v>
      </c>
      <c r="S531">
        <v>-1.183919956674417</v>
      </c>
      <c r="T531">
        <v>14.56437698974602</v>
      </c>
      <c r="U531">
        <v>53.771679846142298</v>
      </c>
      <c r="V531">
        <v>-776.25035439224223</v>
      </c>
      <c r="W531">
        <v>0</v>
      </c>
      <c r="X531">
        <v>0</v>
      </c>
      <c r="Y531" t="b">
        <v>0</v>
      </c>
      <c r="Z531">
        <v>750</v>
      </c>
      <c r="AA531" t="b">
        <v>1</v>
      </c>
      <c r="AB531">
        <v>-210.25199198056399</v>
      </c>
      <c r="AC531">
        <v>-1.183919956674417</v>
      </c>
      <c r="AD531" t="b">
        <v>1</v>
      </c>
      <c r="AE531">
        <v>0</v>
      </c>
      <c r="AF531">
        <v>0</v>
      </c>
      <c r="AG531">
        <v>0</v>
      </c>
      <c r="AH531">
        <v>29.66232891760788</v>
      </c>
      <c r="AI531">
        <v>0</v>
      </c>
      <c r="AJ531">
        <v>0</v>
      </c>
      <c r="AK531">
        <v>210.25199198056399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0.39590389755494731</v>
      </c>
      <c r="AR531">
        <v>1</v>
      </c>
      <c r="AS531">
        <v>0</v>
      </c>
      <c r="AT531">
        <v>0</v>
      </c>
      <c r="AU531">
        <v>0</v>
      </c>
      <c r="AV531">
        <v>0.23730985673003679</v>
      </c>
      <c r="AW531">
        <v>7.552026839822959E-2</v>
      </c>
    </row>
    <row r="532" spans="1:49">
      <c r="A532">
        <v>0</v>
      </c>
      <c r="B532">
        <v>-23.96080000000001</v>
      </c>
      <c r="C532">
        <v>13.7</v>
      </c>
      <c r="D532">
        <v>58</v>
      </c>
      <c r="E532">
        <v>750</v>
      </c>
      <c r="F532">
        <v>529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4.163336342344337E-16</v>
      </c>
      <c r="M532">
        <v>0</v>
      </c>
      <c r="N532">
        <v>88.970249861111071</v>
      </c>
      <c r="O532">
        <v>0</v>
      </c>
      <c r="P532" t="b">
        <v>1</v>
      </c>
      <c r="Q532">
        <v>0</v>
      </c>
      <c r="R532" t="b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 t="b">
        <v>0</v>
      </c>
      <c r="Z532">
        <v>750</v>
      </c>
      <c r="AA532" t="b">
        <v>1</v>
      </c>
      <c r="AB532">
        <v>0</v>
      </c>
      <c r="AC532">
        <v>0</v>
      </c>
      <c r="AD532" t="b">
        <v>1</v>
      </c>
      <c r="AE532">
        <v>0</v>
      </c>
      <c r="AF532">
        <v>0</v>
      </c>
      <c r="AG532">
        <v>1</v>
      </c>
      <c r="AH532">
        <v>29.66232891760788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0.39590389755494731</v>
      </c>
      <c r="AR532">
        <v>1</v>
      </c>
      <c r="AS532">
        <v>0</v>
      </c>
      <c r="AT532">
        <v>0</v>
      </c>
      <c r="AU532">
        <v>0</v>
      </c>
      <c r="AV532">
        <v>0.23730985673003679</v>
      </c>
      <c r="AW532">
        <v>7.552026839822959E-2</v>
      </c>
    </row>
    <row r="533" spans="1:49">
      <c r="A533">
        <v>0</v>
      </c>
      <c r="B533">
        <v>-24.332299999999989</v>
      </c>
      <c r="C533">
        <v>13.740000000000011</v>
      </c>
      <c r="D533">
        <v>58</v>
      </c>
      <c r="E533">
        <v>750</v>
      </c>
      <c r="F533">
        <v>530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4.163336342344337E-16</v>
      </c>
      <c r="M533">
        <v>0</v>
      </c>
      <c r="N533">
        <v>88.960667896825356</v>
      </c>
      <c r="O533">
        <v>0</v>
      </c>
      <c r="P533" t="b">
        <v>1</v>
      </c>
      <c r="Q533">
        <v>0</v>
      </c>
      <c r="R533" t="b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 t="b">
        <v>0</v>
      </c>
      <c r="Z533">
        <v>750</v>
      </c>
      <c r="AA533" t="b">
        <v>1</v>
      </c>
      <c r="AB533">
        <v>0</v>
      </c>
      <c r="AC533">
        <v>0</v>
      </c>
      <c r="AD533" t="b">
        <v>1</v>
      </c>
      <c r="AE533">
        <v>0</v>
      </c>
      <c r="AF533">
        <v>0</v>
      </c>
      <c r="AG533">
        <v>1</v>
      </c>
      <c r="AH533">
        <v>29.66232891760788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0.39590389755494731</v>
      </c>
      <c r="AR533">
        <v>1</v>
      </c>
      <c r="AS533">
        <v>0</v>
      </c>
      <c r="AT533">
        <v>0</v>
      </c>
      <c r="AU533">
        <v>0</v>
      </c>
      <c r="AV533">
        <v>0.23730985673003679</v>
      </c>
      <c r="AW533">
        <v>7.552026839822959E-2</v>
      </c>
    </row>
    <row r="534" spans="1:49">
      <c r="A534">
        <v>0</v>
      </c>
      <c r="B534">
        <v>-23.965599999999998</v>
      </c>
      <c r="C534">
        <v>14.650000000000119</v>
      </c>
      <c r="D534">
        <v>58</v>
      </c>
      <c r="E534">
        <v>750</v>
      </c>
      <c r="F534">
        <v>531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4.1666666666717589E-4</v>
      </c>
      <c r="M534">
        <v>0</v>
      </c>
      <c r="N534">
        <v>88.951084980158683</v>
      </c>
      <c r="O534">
        <v>0</v>
      </c>
      <c r="P534" t="b">
        <v>1</v>
      </c>
      <c r="Q534">
        <v>0</v>
      </c>
      <c r="R534" t="b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 t="b">
        <v>0</v>
      </c>
      <c r="Z534">
        <v>750</v>
      </c>
      <c r="AA534" t="b">
        <v>1</v>
      </c>
      <c r="AB534">
        <v>0</v>
      </c>
      <c r="AC534">
        <v>0</v>
      </c>
      <c r="AD534" t="b">
        <v>1</v>
      </c>
      <c r="AE534">
        <v>0</v>
      </c>
      <c r="AF534">
        <v>0</v>
      </c>
      <c r="AG534">
        <v>1</v>
      </c>
      <c r="AH534">
        <v>29.66232891760788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0.39590389755494731</v>
      </c>
      <c r="AR534">
        <v>1</v>
      </c>
      <c r="AS534">
        <v>0</v>
      </c>
      <c r="AT534">
        <v>0</v>
      </c>
      <c r="AU534">
        <v>0</v>
      </c>
      <c r="AV534">
        <v>0.23730985673003679</v>
      </c>
      <c r="AW534">
        <v>7.552026839822959E-2</v>
      </c>
    </row>
    <row r="535" spans="1:49">
      <c r="A535">
        <v>0</v>
      </c>
      <c r="B535">
        <v>-23.977499999999999</v>
      </c>
      <c r="C535">
        <v>19.399999999999959</v>
      </c>
      <c r="D535">
        <v>58</v>
      </c>
      <c r="E535">
        <v>750</v>
      </c>
      <c r="F535">
        <v>532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4.1666666666670682E-3</v>
      </c>
      <c r="M535">
        <v>0</v>
      </c>
      <c r="N535">
        <v>88.941572460317417</v>
      </c>
      <c r="O535">
        <v>0</v>
      </c>
      <c r="P535" t="b">
        <v>1</v>
      </c>
      <c r="Q535">
        <v>0</v>
      </c>
      <c r="R535" t="b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 t="b">
        <v>0</v>
      </c>
      <c r="Z535">
        <v>750</v>
      </c>
      <c r="AA535" t="b">
        <v>1</v>
      </c>
      <c r="AB535">
        <v>0</v>
      </c>
      <c r="AC535">
        <v>0</v>
      </c>
      <c r="AD535" t="b">
        <v>1</v>
      </c>
      <c r="AE535">
        <v>0</v>
      </c>
      <c r="AF535">
        <v>0</v>
      </c>
      <c r="AG535">
        <v>1</v>
      </c>
      <c r="AH535">
        <v>29.66232891760788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0.39590389755494731</v>
      </c>
      <c r="AR535">
        <v>1</v>
      </c>
      <c r="AS535">
        <v>0</v>
      </c>
      <c r="AT535">
        <v>0</v>
      </c>
      <c r="AU535">
        <v>0</v>
      </c>
      <c r="AV535">
        <v>0.23730985673003679</v>
      </c>
      <c r="AW535">
        <v>7.552026839822959E-2</v>
      </c>
    </row>
    <row r="536" spans="1:49">
      <c r="A536">
        <v>0</v>
      </c>
      <c r="B536">
        <v>-24.084299999999988</v>
      </c>
      <c r="C536">
        <v>18.590000000000231</v>
      </c>
      <c r="D536">
        <v>58</v>
      </c>
      <c r="E536">
        <v>750</v>
      </c>
      <c r="F536">
        <v>533</v>
      </c>
      <c r="G536">
        <v>0</v>
      </c>
      <c r="H536">
        <v>-3.4844445746302161E-2</v>
      </c>
      <c r="I536">
        <v>0</v>
      </c>
      <c r="J536">
        <v>0</v>
      </c>
      <c r="K536">
        <v>0</v>
      </c>
      <c r="L536">
        <v>4.1666666666670682E-3</v>
      </c>
      <c r="M536">
        <v>0</v>
      </c>
      <c r="N536">
        <v>88.932036388888847</v>
      </c>
      <c r="O536">
        <v>0</v>
      </c>
      <c r="P536" t="b">
        <v>1</v>
      </c>
      <c r="Q536">
        <v>0</v>
      </c>
      <c r="R536" t="b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 t="b">
        <v>0</v>
      </c>
      <c r="Z536">
        <v>750</v>
      </c>
      <c r="AA536" t="b">
        <v>1</v>
      </c>
      <c r="AB536">
        <v>0</v>
      </c>
      <c r="AC536">
        <v>0</v>
      </c>
      <c r="AD536" t="b">
        <v>1</v>
      </c>
      <c r="AE536">
        <v>0</v>
      </c>
      <c r="AF536">
        <v>0</v>
      </c>
      <c r="AG536">
        <v>1</v>
      </c>
      <c r="AH536">
        <v>29.66232891760788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6.3184237413014708E-4</v>
      </c>
      <c r="AP536">
        <v>0</v>
      </c>
      <c r="AQ536">
        <v>0.39590389755494731</v>
      </c>
      <c r="AR536">
        <v>1</v>
      </c>
      <c r="AS536">
        <v>0</v>
      </c>
      <c r="AT536">
        <v>0</v>
      </c>
      <c r="AU536">
        <v>0</v>
      </c>
      <c r="AV536">
        <v>0.23730985673003679</v>
      </c>
      <c r="AW536">
        <v>7.552026839822959E-2</v>
      </c>
    </row>
    <row r="537" spans="1:49">
      <c r="A537">
        <v>0</v>
      </c>
      <c r="B537">
        <v>-23.8019</v>
      </c>
      <c r="C537">
        <v>28.95000000000033</v>
      </c>
      <c r="D537">
        <v>58</v>
      </c>
      <c r="E537">
        <v>778.70000000000653</v>
      </c>
      <c r="F537">
        <v>534</v>
      </c>
      <c r="G537">
        <v>0.19000000000004319</v>
      </c>
      <c r="H537">
        <v>0.28485956780693428</v>
      </c>
      <c r="I537">
        <v>0</v>
      </c>
      <c r="J537">
        <v>0</v>
      </c>
      <c r="K537">
        <v>0</v>
      </c>
      <c r="L537">
        <v>4.1666666666670682E-3</v>
      </c>
      <c r="M537">
        <v>0</v>
      </c>
      <c r="N537">
        <v>88.922535158730113</v>
      </c>
      <c r="O537">
        <v>4.9558718548844909E-2</v>
      </c>
      <c r="P537" t="b">
        <v>1</v>
      </c>
      <c r="Q537">
        <v>0</v>
      </c>
      <c r="R537" t="b">
        <v>0</v>
      </c>
      <c r="S537">
        <v>4.9558718548844909E-2</v>
      </c>
      <c r="T537">
        <v>1.360487526082814</v>
      </c>
      <c r="U537">
        <v>5.0229199462977494</v>
      </c>
      <c r="V537">
        <v>347.85390732947678</v>
      </c>
      <c r="W537">
        <v>0</v>
      </c>
      <c r="X537">
        <v>0</v>
      </c>
      <c r="Y537" t="b">
        <v>0</v>
      </c>
      <c r="Z537">
        <v>750</v>
      </c>
      <c r="AA537" t="b">
        <v>1</v>
      </c>
      <c r="AB537">
        <v>94.218284758796528</v>
      </c>
      <c r="AC537">
        <v>4.9558718548844909E-2</v>
      </c>
      <c r="AD537" t="b">
        <v>1</v>
      </c>
      <c r="AE537">
        <v>28.700000000006529</v>
      </c>
      <c r="AF537">
        <v>0</v>
      </c>
      <c r="AG537">
        <v>1</v>
      </c>
      <c r="AH537">
        <v>29.66232891760788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5.1179232304515869E-2</v>
      </c>
      <c r="AP537">
        <v>0</v>
      </c>
      <c r="AQ537">
        <v>0.78205328568480181</v>
      </c>
      <c r="AR537">
        <v>1</v>
      </c>
      <c r="AS537">
        <v>3</v>
      </c>
      <c r="AT537">
        <v>0</v>
      </c>
      <c r="AU537">
        <v>0</v>
      </c>
      <c r="AV537">
        <v>0.48623815714455032</v>
      </c>
      <c r="AW537">
        <v>0.15473793056472379</v>
      </c>
    </row>
    <row r="538" spans="1:49">
      <c r="A538">
        <v>0</v>
      </c>
      <c r="B538">
        <v>-23.971600000000009</v>
      </c>
      <c r="C538">
        <v>41.16999999999981</v>
      </c>
      <c r="D538">
        <v>58</v>
      </c>
      <c r="E538">
        <v>1008.299999999993</v>
      </c>
      <c r="F538">
        <v>535</v>
      </c>
      <c r="G538">
        <v>2.1960000000000668</v>
      </c>
      <c r="H538">
        <v>0.72540617451862022</v>
      </c>
      <c r="I538">
        <v>0</v>
      </c>
      <c r="J538">
        <v>0</v>
      </c>
      <c r="K538">
        <v>0</v>
      </c>
      <c r="L538">
        <v>4.1666666666603791E-4</v>
      </c>
      <c r="M538">
        <v>0</v>
      </c>
      <c r="N538">
        <v>88.913056289682501</v>
      </c>
      <c r="O538">
        <v>1.230603428067568</v>
      </c>
      <c r="P538" t="b">
        <v>1</v>
      </c>
      <c r="Q538">
        <v>0</v>
      </c>
      <c r="R538" t="b">
        <v>0</v>
      </c>
      <c r="S538">
        <v>1.230603428067568</v>
      </c>
      <c r="T538">
        <v>15.72437161724879</v>
      </c>
      <c r="U538">
        <v>58.054380010882547</v>
      </c>
      <c r="V538">
        <v>747.33651682948346</v>
      </c>
      <c r="W538">
        <v>1</v>
      </c>
      <c r="X538">
        <v>271.98477035098472</v>
      </c>
      <c r="Y538" t="b">
        <v>1</v>
      </c>
      <c r="Z538">
        <v>750</v>
      </c>
      <c r="AA538" t="b">
        <v>0</v>
      </c>
      <c r="AB538">
        <v>202.4205083503476</v>
      </c>
      <c r="AC538">
        <v>1.230603428067568</v>
      </c>
      <c r="AD538" t="b">
        <v>0</v>
      </c>
      <c r="AE538">
        <v>0</v>
      </c>
      <c r="AF538">
        <v>258.29999999999302</v>
      </c>
      <c r="AG538">
        <v>0.91703792277405272</v>
      </c>
      <c r="AH538">
        <v>29.66232891760788</v>
      </c>
      <c r="AI538">
        <v>47.114829118577873</v>
      </c>
      <c r="AJ538">
        <v>1.3419329751870841</v>
      </c>
      <c r="AK538">
        <v>3.908744091822776</v>
      </c>
      <c r="AL538">
        <v>4.9748043507548134</v>
      </c>
      <c r="AM538">
        <v>0</v>
      </c>
      <c r="AN538">
        <v>0</v>
      </c>
      <c r="AO538">
        <v>4.9754361931289433</v>
      </c>
      <c r="AP538">
        <v>0</v>
      </c>
      <c r="AQ538">
        <v>2.5941021689281989</v>
      </c>
      <c r="AR538">
        <v>1</v>
      </c>
      <c r="AS538">
        <v>3</v>
      </c>
      <c r="AT538">
        <v>0</v>
      </c>
      <c r="AU538">
        <v>0</v>
      </c>
      <c r="AV538">
        <v>1.460605410567551</v>
      </c>
      <c r="AW538">
        <v>0.46481555443965761</v>
      </c>
    </row>
    <row r="539" spans="1:49">
      <c r="A539">
        <v>0</v>
      </c>
      <c r="B539">
        <v>-24.5565</v>
      </c>
      <c r="C539">
        <v>33.700000000000003</v>
      </c>
      <c r="D539">
        <v>58</v>
      </c>
      <c r="E539">
        <v>750</v>
      </c>
      <c r="F539">
        <v>536</v>
      </c>
      <c r="G539">
        <v>5.2660000000000924</v>
      </c>
      <c r="H539">
        <v>1.0435157341186261</v>
      </c>
      <c r="I539">
        <v>0</v>
      </c>
      <c r="J539">
        <v>0</v>
      </c>
      <c r="K539">
        <v>0</v>
      </c>
      <c r="L539">
        <v>-3.3333333333333021E-2</v>
      </c>
      <c r="M539">
        <v>0</v>
      </c>
      <c r="N539">
        <v>88.903427698412656</v>
      </c>
      <c r="O539">
        <v>4.0954817050951773</v>
      </c>
      <c r="P539" t="b">
        <v>1</v>
      </c>
      <c r="Q539">
        <v>0</v>
      </c>
      <c r="R539" t="b">
        <v>0</v>
      </c>
      <c r="S539">
        <v>4.0954817050951773</v>
      </c>
      <c r="T539">
        <v>37.706985854476812</v>
      </c>
      <c r="U539">
        <v>139.21419177472839</v>
      </c>
      <c r="V539">
        <v>1037.1810044280171</v>
      </c>
      <c r="W539">
        <v>1</v>
      </c>
      <c r="X539">
        <v>652.2184884646025</v>
      </c>
      <c r="Y539" t="b">
        <v>0</v>
      </c>
      <c r="Z539">
        <v>750</v>
      </c>
      <c r="AA539" t="b">
        <v>0</v>
      </c>
      <c r="AB539">
        <v>280.92659924919201</v>
      </c>
      <c r="AC539">
        <v>4.0954817050951773</v>
      </c>
      <c r="AD539" t="b">
        <v>0</v>
      </c>
      <c r="AE539">
        <v>0</v>
      </c>
      <c r="AF539">
        <v>0</v>
      </c>
      <c r="AG539">
        <v>0.92523850542394781</v>
      </c>
      <c r="AH539">
        <v>29.665149230845039</v>
      </c>
      <c r="AI539">
        <v>64.808141629030501</v>
      </c>
      <c r="AJ539">
        <v>4.426406468263675</v>
      </c>
      <c r="AK539">
        <v>4.8451535288827898</v>
      </c>
      <c r="AL539">
        <v>4.426406468263675</v>
      </c>
      <c r="AM539">
        <v>0</v>
      </c>
      <c r="AN539">
        <v>0</v>
      </c>
      <c r="AO539">
        <v>4.4554255834331196</v>
      </c>
      <c r="AP539">
        <v>0</v>
      </c>
      <c r="AQ539">
        <v>0.39590389755494731</v>
      </c>
      <c r="AR539">
        <v>1</v>
      </c>
      <c r="AS539">
        <v>0</v>
      </c>
      <c r="AT539">
        <v>0</v>
      </c>
      <c r="AU539">
        <v>0</v>
      </c>
      <c r="AV539">
        <v>0.23730985673003679</v>
      </c>
      <c r="AW539">
        <v>7.552026839822959E-2</v>
      </c>
    </row>
    <row r="540" spans="1:49">
      <c r="A540">
        <v>0</v>
      </c>
      <c r="B540">
        <v>-24.785100000000011</v>
      </c>
      <c r="C540">
        <v>30.52999999999928</v>
      </c>
      <c r="D540">
        <v>58</v>
      </c>
      <c r="E540">
        <v>813.80000000001451</v>
      </c>
      <c r="F540">
        <v>537</v>
      </c>
      <c r="G540">
        <v>9.2380000000000724</v>
      </c>
      <c r="H540">
        <v>0.96886422234021374</v>
      </c>
      <c r="I540">
        <v>0</v>
      </c>
      <c r="J540">
        <v>0</v>
      </c>
      <c r="K540">
        <v>0</v>
      </c>
      <c r="L540">
        <v>-3.3333333333333021E-2</v>
      </c>
      <c r="M540">
        <v>0</v>
      </c>
      <c r="N540">
        <v>88.893637698412661</v>
      </c>
      <c r="O540">
        <v>6.7421235563281288</v>
      </c>
      <c r="P540" t="b">
        <v>1</v>
      </c>
      <c r="Q540">
        <v>0</v>
      </c>
      <c r="R540" t="b">
        <v>0</v>
      </c>
      <c r="S540">
        <v>6.7421235563281288</v>
      </c>
      <c r="T540">
        <v>66.14833561026461</v>
      </c>
      <c r="U540">
        <v>244.21965507309699</v>
      </c>
      <c r="V540">
        <v>973.3054786878904</v>
      </c>
      <c r="W540">
        <v>1</v>
      </c>
      <c r="X540">
        <v>1144.169084017459</v>
      </c>
      <c r="Y540" t="b">
        <v>0</v>
      </c>
      <c r="Z540">
        <v>1144.169084017459</v>
      </c>
      <c r="AA540" t="b">
        <v>0</v>
      </c>
      <c r="AB540">
        <v>263.62553593929857</v>
      </c>
      <c r="AC540">
        <v>6.7421235563281288</v>
      </c>
      <c r="AD540" t="b">
        <v>0</v>
      </c>
      <c r="AE540">
        <v>0</v>
      </c>
      <c r="AF540">
        <v>0</v>
      </c>
      <c r="AG540">
        <v>0.9173971027305281</v>
      </c>
      <c r="AH540">
        <v>29.673607520876221</v>
      </c>
      <c r="AI540">
        <v>61.336715474252657</v>
      </c>
      <c r="AJ540">
        <v>7.3491877576907152</v>
      </c>
      <c r="AK540">
        <v>5.0665904071665224</v>
      </c>
      <c r="AL540">
        <v>7.3491877576907152</v>
      </c>
      <c r="AM540">
        <v>0</v>
      </c>
      <c r="AN540">
        <v>0</v>
      </c>
      <c r="AO540">
        <v>7.7147158009253536</v>
      </c>
      <c r="AP540">
        <v>0</v>
      </c>
      <c r="AQ540">
        <v>3.4043524703783778</v>
      </c>
      <c r="AR540">
        <v>1</v>
      </c>
      <c r="AS540">
        <v>3</v>
      </c>
      <c r="AT540">
        <v>0</v>
      </c>
      <c r="AU540">
        <v>0</v>
      </c>
      <c r="AV540">
        <v>1.8691102961767809</v>
      </c>
      <c r="AW540">
        <v>0.59481604842795621</v>
      </c>
    </row>
    <row r="541" spans="1:49">
      <c r="A541">
        <v>0</v>
      </c>
      <c r="B541">
        <v>-25.03309999999998</v>
      </c>
      <c r="C541">
        <v>4.2700000000005156</v>
      </c>
      <c r="D541">
        <v>58</v>
      </c>
      <c r="E541">
        <v>1440.300000000012</v>
      </c>
      <c r="F541">
        <v>538</v>
      </c>
      <c r="G541">
        <v>12.58000000000011</v>
      </c>
      <c r="H541">
        <v>1.1760273765205349</v>
      </c>
      <c r="I541">
        <v>0</v>
      </c>
      <c r="J541">
        <v>0</v>
      </c>
      <c r="K541">
        <v>0</v>
      </c>
      <c r="L541">
        <v>-3.3333333333333021E-2</v>
      </c>
      <c r="M541">
        <v>0</v>
      </c>
      <c r="N541">
        <v>88.883753134920596</v>
      </c>
      <c r="O541">
        <v>10.980294186048701</v>
      </c>
      <c r="P541" t="b">
        <v>1</v>
      </c>
      <c r="Q541">
        <v>0</v>
      </c>
      <c r="R541" t="b">
        <v>0</v>
      </c>
      <c r="S541">
        <v>10.980294186048701</v>
      </c>
      <c r="T541">
        <v>90.078595147989773</v>
      </c>
      <c r="U541">
        <v>332.57017328637818</v>
      </c>
      <c r="V541">
        <v>1164.0288750785539</v>
      </c>
      <c r="W541">
        <v>1</v>
      </c>
      <c r="X541">
        <v>1558.0912618466821</v>
      </c>
      <c r="Y541" t="b">
        <v>0</v>
      </c>
      <c r="Z541">
        <v>1558.0912618466821</v>
      </c>
      <c r="AA541" t="b">
        <v>0</v>
      </c>
      <c r="AB541">
        <v>315.2840940082757</v>
      </c>
      <c r="AC541">
        <v>10.980294186048701</v>
      </c>
      <c r="AD541" t="b">
        <v>0</v>
      </c>
      <c r="AE541">
        <v>0</v>
      </c>
      <c r="AF541">
        <v>0</v>
      </c>
      <c r="AG541">
        <v>0.9206023545988502</v>
      </c>
      <c r="AH541">
        <v>29.688992311677481</v>
      </c>
      <c r="AI541">
        <v>73.100506262326178</v>
      </c>
      <c r="AJ541">
        <v>11.927293180597321</v>
      </c>
      <c r="AK541">
        <v>5.8040080748607039</v>
      </c>
      <c r="AL541">
        <v>11.927293180597321</v>
      </c>
      <c r="AM541">
        <v>0</v>
      </c>
      <c r="AN541">
        <v>0</v>
      </c>
      <c r="AO541">
        <v>12.88678057094573</v>
      </c>
      <c r="AP541">
        <v>0</v>
      </c>
      <c r="AQ541">
        <v>5.4876958301431111</v>
      </c>
      <c r="AR541">
        <v>1</v>
      </c>
      <c r="AS541">
        <v>3</v>
      </c>
      <c r="AT541">
        <v>0</v>
      </c>
      <c r="AU541">
        <v>0</v>
      </c>
      <c r="AV541">
        <v>3.0178021501035679</v>
      </c>
      <c r="AW541">
        <v>0.96036983667239906</v>
      </c>
    </row>
    <row r="542" spans="1:49">
      <c r="A542">
        <v>0</v>
      </c>
      <c r="B542">
        <v>-24.435199999999998</v>
      </c>
      <c r="C542">
        <v>24.53999999999996</v>
      </c>
      <c r="D542">
        <v>58</v>
      </c>
      <c r="E542">
        <v>1932.200000000005</v>
      </c>
      <c r="F542">
        <v>539</v>
      </c>
      <c r="G542">
        <v>17.044000000000029</v>
      </c>
      <c r="H542">
        <v>0.83202627157761355</v>
      </c>
      <c r="I542">
        <v>0</v>
      </c>
      <c r="J542">
        <v>0</v>
      </c>
      <c r="K542">
        <v>0</v>
      </c>
      <c r="L542">
        <v>-1.4583333333328761E-2</v>
      </c>
      <c r="M542">
        <v>0</v>
      </c>
      <c r="N542">
        <v>88.873937996031714</v>
      </c>
      <c r="O542">
        <v>10.971803312549561</v>
      </c>
      <c r="P542" t="b">
        <v>1</v>
      </c>
      <c r="Q542">
        <v>0</v>
      </c>
      <c r="R542" t="b">
        <v>0</v>
      </c>
      <c r="S542">
        <v>10.971803312549561</v>
      </c>
      <c r="T542">
        <v>122.0428915502645</v>
      </c>
      <c r="U542">
        <v>450.58235560357639</v>
      </c>
      <c r="V542">
        <v>858.49329345253932</v>
      </c>
      <c r="W542">
        <v>1</v>
      </c>
      <c r="X542">
        <v>2110.978336002755</v>
      </c>
      <c r="Y542" t="b">
        <v>0</v>
      </c>
      <c r="Z542">
        <v>2110.978336002755</v>
      </c>
      <c r="AA542" t="b">
        <v>0</v>
      </c>
      <c r="AB542">
        <v>232.52797764153291</v>
      </c>
      <c r="AC542">
        <v>10.971803312549561</v>
      </c>
      <c r="AD542" t="b">
        <v>0</v>
      </c>
      <c r="AE542">
        <v>0</v>
      </c>
      <c r="AF542">
        <v>0</v>
      </c>
      <c r="AG542">
        <v>0.89982737865425655</v>
      </c>
      <c r="AH542">
        <v>29.713075900668791</v>
      </c>
      <c r="AI542">
        <v>55.157734000041188</v>
      </c>
      <c r="AJ542">
        <v>12.19323124948534</v>
      </c>
      <c r="AK542">
        <v>5.5252948022753614</v>
      </c>
      <c r="AL542">
        <v>12.19323124948534</v>
      </c>
      <c r="AM542">
        <v>0</v>
      </c>
      <c r="AN542">
        <v>0</v>
      </c>
      <c r="AO542">
        <v>12.46754483877052</v>
      </c>
      <c r="AP542">
        <v>0</v>
      </c>
      <c r="AQ542">
        <v>5.8594267349913869</v>
      </c>
      <c r="AR542">
        <v>1</v>
      </c>
      <c r="AS542">
        <v>3</v>
      </c>
      <c r="AT542">
        <v>0</v>
      </c>
      <c r="AU542">
        <v>0</v>
      </c>
      <c r="AV542">
        <v>3.2654542806036901</v>
      </c>
      <c r="AW542">
        <v>1.039181377088265</v>
      </c>
    </row>
    <row r="543" spans="1:49">
      <c r="A543">
        <v>0</v>
      </c>
      <c r="B543">
        <v>-24.567699999999999</v>
      </c>
      <c r="C543">
        <v>22.869999999999951</v>
      </c>
      <c r="D543">
        <v>58</v>
      </c>
      <c r="E543">
        <v>2038.2999999999811</v>
      </c>
      <c r="F543">
        <v>540</v>
      </c>
      <c r="G543">
        <v>18.646000000000068</v>
      </c>
      <c r="H543">
        <v>0.55086753716897485</v>
      </c>
      <c r="I543">
        <v>0</v>
      </c>
      <c r="J543">
        <v>0</v>
      </c>
      <c r="K543">
        <v>0</v>
      </c>
      <c r="L543">
        <v>0.15416666666666701</v>
      </c>
      <c r="M543">
        <v>0</v>
      </c>
      <c r="N543">
        <v>88.864215198412666</v>
      </c>
      <c r="O543">
        <v>8.4799188724138865</v>
      </c>
      <c r="P543" t="b">
        <v>1</v>
      </c>
      <c r="Q543">
        <v>0</v>
      </c>
      <c r="R543" t="b">
        <v>0</v>
      </c>
      <c r="S543">
        <v>8.4799188724138865</v>
      </c>
      <c r="T543">
        <v>133.51394953333929</v>
      </c>
      <c r="U543">
        <v>492.93350167708888</v>
      </c>
      <c r="V543">
        <v>606.50786391091458</v>
      </c>
      <c r="W543">
        <v>1</v>
      </c>
      <c r="X543">
        <v>2309.3934553571612</v>
      </c>
      <c r="Y543" t="b">
        <v>0</v>
      </c>
      <c r="Z543">
        <v>2309.3934553571612</v>
      </c>
      <c r="AA543" t="b">
        <v>0</v>
      </c>
      <c r="AB543">
        <v>164.2762361622195</v>
      </c>
      <c r="AC543">
        <v>8.4799188724138865</v>
      </c>
      <c r="AD543" t="b">
        <v>0</v>
      </c>
      <c r="AE543">
        <v>0</v>
      </c>
      <c r="AF543">
        <v>0</v>
      </c>
      <c r="AG543">
        <v>0.87293816682326042</v>
      </c>
      <c r="AH543">
        <v>29.743437640881471</v>
      </c>
      <c r="AI543">
        <v>40.168134857112364</v>
      </c>
      <c r="AJ543">
        <v>9.7142262701990152</v>
      </c>
      <c r="AK543">
        <v>5.103836850235183</v>
      </c>
      <c r="AL543">
        <v>9.7142262701990152</v>
      </c>
      <c r="AM543">
        <v>0</v>
      </c>
      <c r="AN543">
        <v>0</v>
      </c>
      <c r="AO543">
        <v>10.02577988300178</v>
      </c>
      <c r="AP543">
        <v>0</v>
      </c>
      <c r="AQ543">
        <v>5.2455036258620744</v>
      </c>
      <c r="AR543">
        <v>1</v>
      </c>
      <c r="AS543">
        <v>3</v>
      </c>
      <c r="AT543">
        <v>0</v>
      </c>
      <c r="AU543">
        <v>0</v>
      </c>
      <c r="AV543">
        <v>2.9578134215686269</v>
      </c>
      <c r="AW543">
        <v>0.94127933220599147</v>
      </c>
    </row>
    <row r="544" spans="1:49">
      <c r="A544">
        <v>0</v>
      </c>
      <c r="B544">
        <v>-24.648399999999992</v>
      </c>
      <c r="C544">
        <v>19.499999999999709</v>
      </c>
      <c r="D544">
        <v>58</v>
      </c>
      <c r="E544">
        <v>1294.900000000004</v>
      </c>
      <c r="F544">
        <v>541</v>
      </c>
      <c r="G544">
        <v>21.580000000000041</v>
      </c>
      <c r="H544">
        <v>0.74450357974649739</v>
      </c>
      <c r="I544">
        <v>0</v>
      </c>
      <c r="J544">
        <v>0</v>
      </c>
      <c r="K544">
        <v>0</v>
      </c>
      <c r="L544">
        <v>0.15416666666666701</v>
      </c>
      <c r="M544">
        <v>0</v>
      </c>
      <c r="N544">
        <v>88.854450099206318</v>
      </c>
      <c r="O544">
        <v>12.71282324257507</v>
      </c>
      <c r="P544" t="b">
        <v>1</v>
      </c>
      <c r="Q544">
        <v>0</v>
      </c>
      <c r="R544" t="b">
        <v>0</v>
      </c>
      <c r="S544">
        <v>12.71282324257507</v>
      </c>
      <c r="T544">
        <v>154.52274112031839</v>
      </c>
      <c r="U544">
        <v>570.49796021621569</v>
      </c>
      <c r="V544">
        <v>785.63529680097486</v>
      </c>
      <c r="W544">
        <v>2</v>
      </c>
      <c r="X544">
        <v>1413.693945415783</v>
      </c>
      <c r="Y544" t="b">
        <v>1</v>
      </c>
      <c r="Z544">
        <v>1413.693945415783</v>
      </c>
      <c r="AA544" t="b">
        <v>0</v>
      </c>
      <c r="AB544">
        <v>212.79395904685131</v>
      </c>
      <c r="AC544">
        <v>12.71282324257507</v>
      </c>
      <c r="AD544" t="b">
        <v>0</v>
      </c>
      <c r="AE544">
        <v>0</v>
      </c>
      <c r="AF544">
        <v>-118.79394541577859</v>
      </c>
      <c r="AG544">
        <v>0.93045680967666833</v>
      </c>
      <c r="AH544">
        <v>29.773202677548571</v>
      </c>
      <c r="AI544">
        <v>92.291514756423325</v>
      </c>
      <c r="AJ544">
        <v>13.662991242971019</v>
      </c>
      <c r="AK544">
        <v>6.4182463759345296</v>
      </c>
      <c r="AL544">
        <v>12.51487807378262</v>
      </c>
      <c r="AM544">
        <v>0</v>
      </c>
      <c r="AN544">
        <v>0</v>
      </c>
      <c r="AO544">
        <v>12.758626053298711</v>
      </c>
      <c r="AP544">
        <v>0</v>
      </c>
      <c r="AQ544">
        <v>5.3482994343242716</v>
      </c>
      <c r="AR544">
        <v>1</v>
      </c>
      <c r="AS544">
        <v>3</v>
      </c>
      <c r="AT544">
        <v>0</v>
      </c>
      <c r="AU544">
        <v>0</v>
      </c>
      <c r="AV544">
        <v>2.930954155490944</v>
      </c>
      <c r="AW544">
        <v>0.93273177749791358</v>
      </c>
    </row>
    <row r="545" spans="1:49">
      <c r="A545">
        <v>-7.1291000000016203</v>
      </c>
      <c r="B545">
        <v>-16.823199999998309</v>
      </c>
      <c r="C545">
        <v>7.0199999999998228</v>
      </c>
      <c r="D545">
        <v>58</v>
      </c>
      <c r="E545">
        <v>1474.600000000002</v>
      </c>
      <c r="F545">
        <v>542</v>
      </c>
      <c r="G545">
        <v>23.314000000000021</v>
      </c>
      <c r="H545">
        <v>0.36111814384499619</v>
      </c>
      <c r="I545">
        <v>0.14896626865675031</v>
      </c>
      <c r="J545">
        <v>0</v>
      </c>
      <c r="K545">
        <v>0</v>
      </c>
      <c r="L545">
        <v>0.15416666666666701</v>
      </c>
      <c r="M545">
        <v>0</v>
      </c>
      <c r="N545">
        <v>88.846221607142823</v>
      </c>
      <c r="O545">
        <v>7.7225639176698593</v>
      </c>
      <c r="P545" t="b">
        <v>1</v>
      </c>
      <c r="Q545">
        <v>0</v>
      </c>
      <c r="R545" t="b">
        <v>0</v>
      </c>
      <c r="S545">
        <v>7.7225639176698593</v>
      </c>
      <c r="T545">
        <v>166.93897991098709</v>
      </c>
      <c r="U545">
        <v>616.3387138313642</v>
      </c>
      <c r="V545">
        <v>441.74855560838807</v>
      </c>
      <c r="W545">
        <v>2</v>
      </c>
      <c r="X545">
        <v>1527.2873328741209</v>
      </c>
      <c r="Y545" t="b">
        <v>0</v>
      </c>
      <c r="Z545">
        <v>1527.2873328741209</v>
      </c>
      <c r="AA545" t="b">
        <v>0</v>
      </c>
      <c r="AB545">
        <v>119.6502046609935</v>
      </c>
      <c r="AC545">
        <v>7.7225639176698593</v>
      </c>
      <c r="AD545" t="b">
        <v>0</v>
      </c>
      <c r="AE545">
        <v>0</v>
      </c>
      <c r="AF545">
        <v>0</v>
      </c>
      <c r="AG545">
        <v>0.90554339971286113</v>
      </c>
      <c r="AH545">
        <v>29.797625521053249</v>
      </c>
      <c r="AI545">
        <v>53.321563372581508</v>
      </c>
      <c r="AJ545">
        <v>8.5280991724069857</v>
      </c>
      <c r="AK545">
        <v>5.0365735981692694</v>
      </c>
      <c r="AL545">
        <v>8.5280991724069857</v>
      </c>
      <c r="AM545">
        <v>1</v>
      </c>
      <c r="AN545">
        <v>0</v>
      </c>
      <c r="AO545">
        <v>8.7325314042696807</v>
      </c>
      <c r="AP545">
        <v>0</v>
      </c>
      <c r="AQ545">
        <v>4.1837806432336464</v>
      </c>
      <c r="AR545">
        <v>1</v>
      </c>
      <c r="AS545">
        <v>3</v>
      </c>
      <c r="AT545">
        <v>0</v>
      </c>
      <c r="AU545">
        <v>0</v>
      </c>
      <c r="AV545">
        <v>2.3383165345658798</v>
      </c>
      <c r="AW545">
        <v>0.74413382875757295</v>
      </c>
    </row>
    <row r="546" spans="1:49">
      <c r="A546">
        <v>-71.516600000000054</v>
      </c>
      <c r="B546">
        <v>50.537100000000088</v>
      </c>
      <c r="C546">
        <v>0</v>
      </c>
      <c r="D546">
        <v>58.100000000000023</v>
      </c>
      <c r="E546">
        <v>1563.8000000000011</v>
      </c>
      <c r="F546">
        <v>543</v>
      </c>
      <c r="G546">
        <v>24.27999999999999</v>
      </c>
      <c r="H546">
        <v>6.1023844873479227E-2</v>
      </c>
      <c r="I546">
        <v>1.494376716417912</v>
      </c>
      <c r="J546">
        <v>0</v>
      </c>
      <c r="K546">
        <v>0</v>
      </c>
      <c r="L546">
        <v>0.15416666666666701</v>
      </c>
      <c r="M546">
        <v>0</v>
      </c>
      <c r="N546">
        <v>88.852910873015844</v>
      </c>
      <c r="O546">
        <v>3.1321230295562961</v>
      </c>
      <c r="P546" t="b">
        <v>1</v>
      </c>
      <c r="Q546">
        <v>0</v>
      </c>
      <c r="R546" t="b">
        <v>0</v>
      </c>
      <c r="S546">
        <v>3.1321230295562961</v>
      </c>
      <c r="T546">
        <v>173.85598491201679</v>
      </c>
      <c r="U546">
        <v>641.87629629516618</v>
      </c>
      <c r="V546">
        <v>172.0364804621891</v>
      </c>
      <c r="W546">
        <v>2</v>
      </c>
      <c r="X546">
        <v>1590.5694622194219</v>
      </c>
      <c r="Y546" t="b">
        <v>0</v>
      </c>
      <c r="Z546">
        <v>1590.5694622194219</v>
      </c>
      <c r="AA546" t="b">
        <v>0</v>
      </c>
      <c r="AB546">
        <v>46.597096549888711</v>
      </c>
      <c r="AC546">
        <v>3.1321230295562961</v>
      </c>
      <c r="AD546" t="b">
        <v>0</v>
      </c>
      <c r="AE546">
        <v>0</v>
      </c>
      <c r="AF546">
        <v>0</v>
      </c>
      <c r="AG546">
        <v>0.82698609760393227</v>
      </c>
      <c r="AH546">
        <v>29.817776373804531</v>
      </c>
      <c r="AI546">
        <v>22.738370887457169</v>
      </c>
      <c r="AJ546">
        <v>3.7873950222756481</v>
      </c>
      <c r="AK546">
        <v>3.9340542813681019</v>
      </c>
      <c r="AL546">
        <v>3.7873950222756481</v>
      </c>
      <c r="AM546">
        <v>1</v>
      </c>
      <c r="AN546">
        <v>0</v>
      </c>
      <c r="AO546">
        <v>5.2907688246160642</v>
      </c>
      <c r="AP546">
        <v>0</v>
      </c>
      <c r="AQ546">
        <v>3.1919644861885961</v>
      </c>
      <c r="AR546">
        <v>1</v>
      </c>
      <c r="AS546">
        <v>3</v>
      </c>
      <c r="AT546">
        <v>0</v>
      </c>
      <c r="AU546">
        <v>0</v>
      </c>
      <c r="AV546">
        <v>1.826243540698969</v>
      </c>
      <c r="AW546">
        <v>0.58117435261450168</v>
      </c>
    </row>
    <row r="547" spans="1:49">
      <c r="A547">
        <v>-72.831899999999834</v>
      </c>
      <c r="B547">
        <v>53.273699999999828</v>
      </c>
      <c r="C547">
        <v>0</v>
      </c>
      <c r="D547">
        <v>59</v>
      </c>
      <c r="E547">
        <v>1582.899999999999</v>
      </c>
      <c r="F547">
        <v>544</v>
      </c>
      <c r="G547">
        <v>23.569999999999961</v>
      </c>
      <c r="H547">
        <v>-0.39188019000562679</v>
      </c>
      <c r="I547">
        <v>1.5218605970149219</v>
      </c>
      <c r="J547">
        <v>0</v>
      </c>
      <c r="K547">
        <v>0</v>
      </c>
      <c r="L547">
        <v>0.15416666666666701</v>
      </c>
      <c r="M547">
        <v>0</v>
      </c>
      <c r="N547">
        <v>88.873508253968225</v>
      </c>
      <c r="O547">
        <v>-4.2130921278303486</v>
      </c>
      <c r="P547" t="b">
        <v>1</v>
      </c>
      <c r="Q547">
        <v>0</v>
      </c>
      <c r="R547" t="b">
        <v>0</v>
      </c>
      <c r="S547">
        <v>-4.2130921278303486</v>
      </c>
      <c r="T547">
        <v>168.77205784086621</v>
      </c>
      <c r="U547">
        <v>623.10643754847808</v>
      </c>
      <c r="V547">
        <v>-238.3810850293689</v>
      </c>
      <c r="W547">
        <v>2</v>
      </c>
      <c r="X547">
        <v>1544.057752245129</v>
      </c>
      <c r="Y547" t="b">
        <v>0</v>
      </c>
      <c r="Z547">
        <v>1544.057752245129</v>
      </c>
      <c r="AA547" t="b">
        <v>0</v>
      </c>
      <c r="AB547">
        <v>-64.566924439157333</v>
      </c>
      <c r="AC547">
        <v>-4.2130921278303486</v>
      </c>
      <c r="AD547" t="b">
        <v>0</v>
      </c>
      <c r="AE547">
        <v>0</v>
      </c>
      <c r="AF547">
        <v>0</v>
      </c>
      <c r="AG547">
        <v>0.92543673968982565</v>
      </c>
      <c r="AH547">
        <v>29.83274629183828</v>
      </c>
      <c r="AI547">
        <v>-24.11323811330632</v>
      </c>
      <c r="AJ547">
        <v>-3.8989502427921878</v>
      </c>
      <c r="AK547">
        <v>40.453686325851002</v>
      </c>
      <c r="AL547">
        <v>-3.8989502427921878</v>
      </c>
      <c r="AM547">
        <v>2</v>
      </c>
      <c r="AN547">
        <v>0</v>
      </c>
      <c r="AO547">
        <v>-2.3752778155814398</v>
      </c>
      <c r="AP547">
        <v>0</v>
      </c>
      <c r="AQ547">
        <v>0.86837730726690288</v>
      </c>
      <c r="AR547">
        <v>1</v>
      </c>
      <c r="AS547">
        <v>3</v>
      </c>
      <c r="AT547">
        <v>0</v>
      </c>
      <c r="AU547">
        <v>0</v>
      </c>
      <c r="AV547">
        <v>0.59835449114476713</v>
      </c>
      <c r="AW547">
        <v>0.1904172561190518</v>
      </c>
    </row>
    <row r="548" spans="1:49">
      <c r="A548">
        <v>-66.025599999999912</v>
      </c>
      <c r="B548">
        <v>46.388499999999908</v>
      </c>
      <c r="C548">
        <v>4.0000000000009098E-2</v>
      </c>
      <c r="D548">
        <v>59</v>
      </c>
      <c r="E548">
        <v>1515.1999999999971</v>
      </c>
      <c r="F548">
        <v>545</v>
      </c>
      <c r="G548">
        <v>21.857999999999961</v>
      </c>
      <c r="H548">
        <v>-0.51183641818433534</v>
      </c>
      <c r="I548">
        <v>1.3796394029850729</v>
      </c>
      <c r="J548">
        <v>0</v>
      </c>
      <c r="K548">
        <v>0</v>
      </c>
      <c r="L548">
        <v>0.15416666666666701</v>
      </c>
      <c r="M548">
        <v>0</v>
      </c>
      <c r="N548">
        <v>88.89328249999997</v>
      </c>
      <c r="O548">
        <v>-5.7262690239680163</v>
      </c>
      <c r="P548" t="b">
        <v>1</v>
      </c>
      <c r="Q548">
        <v>0</v>
      </c>
      <c r="R548" t="b">
        <v>0</v>
      </c>
      <c r="S548">
        <v>-5.7262690239680163</v>
      </c>
      <c r="T548">
        <v>156.51334918479651</v>
      </c>
      <c r="U548">
        <v>577.84728519026862</v>
      </c>
      <c r="V548">
        <v>-349.37493525710391</v>
      </c>
      <c r="W548">
        <v>2</v>
      </c>
      <c r="X548">
        <v>1431.9055727014861</v>
      </c>
      <c r="Y548" t="b">
        <v>0</v>
      </c>
      <c r="Z548">
        <v>1431.9055727014861</v>
      </c>
      <c r="AA548" t="b">
        <v>0</v>
      </c>
      <c r="AB548">
        <v>-94.630264154145138</v>
      </c>
      <c r="AC548">
        <v>-5.7262690239680163</v>
      </c>
      <c r="AD548" t="b">
        <v>0</v>
      </c>
      <c r="AE548">
        <v>0</v>
      </c>
      <c r="AF548">
        <v>0</v>
      </c>
      <c r="AG548">
        <v>0.93754356894812774</v>
      </c>
      <c r="AH548">
        <v>29.841424407880719</v>
      </c>
      <c r="AI548">
        <v>-35.803065208063487</v>
      </c>
      <c r="AJ548">
        <v>-5.3686266974880859</v>
      </c>
      <c r="AK548">
        <v>58.827198946081673</v>
      </c>
      <c r="AL548">
        <v>-5.3686266974880859</v>
      </c>
      <c r="AM548">
        <v>2</v>
      </c>
      <c r="AN548">
        <v>0</v>
      </c>
      <c r="AO548">
        <v>-3.9600576294170229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</row>
    <row r="549" spans="1:49">
      <c r="A549">
        <v>-62.411399999999936</v>
      </c>
      <c r="B549">
        <v>42.493999999999943</v>
      </c>
      <c r="C549">
        <v>0.35999999999999088</v>
      </c>
      <c r="D549">
        <v>59</v>
      </c>
      <c r="E549">
        <v>1388.699999999998</v>
      </c>
      <c r="F549">
        <v>546</v>
      </c>
      <c r="G549">
        <v>20.037999999999961</v>
      </c>
      <c r="H549">
        <v>-0.50410747059036565</v>
      </c>
      <c r="I549">
        <v>1.3041188059701481</v>
      </c>
      <c r="J549">
        <v>0</v>
      </c>
      <c r="K549">
        <v>0</v>
      </c>
      <c r="L549">
        <v>0.15416666666666701</v>
      </c>
      <c r="M549">
        <v>0</v>
      </c>
      <c r="N549">
        <v>88.910917916666634</v>
      </c>
      <c r="O549">
        <v>-5.1838939047685209</v>
      </c>
      <c r="P549" t="b">
        <v>1</v>
      </c>
      <c r="Q549">
        <v>0</v>
      </c>
      <c r="R549" t="b">
        <v>0</v>
      </c>
      <c r="S549">
        <v>-5.1838939047685209</v>
      </c>
      <c r="T549">
        <v>143.48131077705881</v>
      </c>
      <c r="U549">
        <v>529.73299938890113</v>
      </c>
      <c r="V549">
        <v>-345.01037170888719</v>
      </c>
      <c r="W549">
        <v>2</v>
      </c>
      <c r="X549">
        <v>1312.6783724856971</v>
      </c>
      <c r="Y549" t="b">
        <v>0</v>
      </c>
      <c r="Z549">
        <v>1312.6783724856971</v>
      </c>
      <c r="AA549" t="b">
        <v>0</v>
      </c>
      <c r="AB549">
        <v>-93.448096345852434</v>
      </c>
      <c r="AC549">
        <v>-5.1838939047685209</v>
      </c>
      <c r="AD549" t="b">
        <v>0</v>
      </c>
      <c r="AE549">
        <v>0</v>
      </c>
      <c r="AF549">
        <v>0</v>
      </c>
      <c r="AG549">
        <v>0.93760037348803926</v>
      </c>
      <c r="AH549">
        <v>29.851304216205239</v>
      </c>
      <c r="AI549">
        <v>-35.357937867480842</v>
      </c>
      <c r="AJ549">
        <v>-4.8604208612333348</v>
      </c>
      <c r="AK549">
        <v>58.090158478371613</v>
      </c>
      <c r="AL549">
        <v>-4.8604208612333348</v>
      </c>
      <c r="AM549">
        <v>2</v>
      </c>
      <c r="AN549">
        <v>0</v>
      </c>
      <c r="AO549">
        <v>-3.5123017195292552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</row>
    <row r="550" spans="1:49">
      <c r="A550">
        <v>-59.309699999999872</v>
      </c>
      <c r="B550">
        <v>39.454699999999868</v>
      </c>
      <c r="C550">
        <v>0.24000000000005459</v>
      </c>
      <c r="D550">
        <v>59</v>
      </c>
      <c r="E550">
        <v>1275.699999999998</v>
      </c>
      <c r="F550">
        <v>547</v>
      </c>
      <c r="G550">
        <v>18.221999999999959</v>
      </c>
      <c r="H550">
        <v>-0.50173369945419966</v>
      </c>
      <c r="I550">
        <v>1.239307164179102</v>
      </c>
      <c r="J550">
        <v>0</v>
      </c>
      <c r="K550">
        <v>0</v>
      </c>
      <c r="L550">
        <v>0.13541666666666269</v>
      </c>
      <c r="M550">
        <v>0</v>
      </c>
      <c r="N550">
        <v>88.927177579365051</v>
      </c>
      <c r="O550">
        <v>-4.7187383219087122</v>
      </c>
      <c r="P550" t="b">
        <v>1</v>
      </c>
      <c r="Q550">
        <v>0</v>
      </c>
      <c r="R550" t="b">
        <v>0</v>
      </c>
      <c r="S550">
        <v>-4.7187383219087122</v>
      </c>
      <c r="T550">
        <v>130.4779142119755</v>
      </c>
      <c r="U550">
        <v>481.72445927061352</v>
      </c>
      <c r="V550">
        <v>-345.35064434069471</v>
      </c>
      <c r="W550">
        <v>2</v>
      </c>
      <c r="X550">
        <v>1193.7132100725801</v>
      </c>
      <c r="Y550" t="b">
        <v>0</v>
      </c>
      <c r="Z550">
        <v>1193.7132100725801</v>
      </c>
      <c r="AA550" t="b">
        <v>0</v>
      </c>
      <c r="AB550">
        <v>-93.540261197371251</v>
      </c>
      <c r="AC550">
        <v>-4.7187383219087122</v>
      </c>
      <c r="AD550" t="b">
        <v>0</v>
      </c>
      <c r="AE550">
        <v>0</v>
      </c>
      <c r="AF550">
        <v>0</v>
      </c>
      <c r="AG550">
        <v>0.9379953474645254</v>
      </c>
      <c r="AH550">
        <v>29.860240103911071</v>
      </c>
      <c r="AI550">
        <v>-35.407719856235147</v>
      </c>
      <c r="AJ550">
        <v>-4.4261545918529341</v>
      </c>
      <c r="AK550">
        <v>58.13254134113609</v>
      </c>
      <c r="AL550">
        <v>-4.4261545918529341</v>
      </c>
      <c r="AM550">
        <v>2</v>
      </c>
      <c r="AN550">
        <v>0</v>
      </c>
      <c r="AO550">
        <v>-3.1469711465768579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</row>
    <row r="551" spans="1:49">
      <c r="A551">
        <v>-48.968799999998829</v>
      </c>
      <c r="B551">
        <v>28.525399999998729</v>
      </c>
      <c r="C551">
        <v>3.9600000000003539</v>
      </c>
      <c r="D551">
        <v>59</v>
      </c>
      <c r="E551">
        <v>1160.6999999999971</v>
      </c>
      <c r="F551">
        <v>548</v>
      </c>
      <c r="G551">
        <v>16.481999999999971</v>
      </c>
      <c r="H551">
        <v>-0.45229106492616111</v>
      </c>
      <c r="I551">
        <v>1.023228656716394</v>
      </c>
      <c r="J551">
        <v>0</v>
      </c>
      <c r="K551">
        <v>0</v>
      </c>
      <c r="L551">
        <v>-3.3333333333333021E-2</v>
      </c>
      <c r="M551">
        <v>0</v>
      </c>
      <c r="N551">
        <v>88.940665694444419</v>
      </c>
      <c r="O551">
        <v>-3.7438456974488341</v>
      </c>
      <c r="P551" t="b">
        <v>1</v>
      </c>
      <c r="Q551">
        <v>0</v>
      </c>
      <c r="R551" t="b">
        <v>0</v>
      </c>
      <c r="S551">
        <v>-3.7438456974488341</v>
      </c>
      <c r="T551">
        <v>118.0187126573253</v>
      </c>
      <c r="U551">
        <v>435.72508713084488</v>
      </c>
      <c r="V551">
        <v>-302.92732508567451</v>
      </c>
      <c r="W551">
        <v>2</v>
      </c>
      <c r="X551">
        <v>1079.726765910234</v>
      </c>
      <c r="Y551" t="b">
        <v>0</v>
      </c>
      <c r="Z551">
        <v>1079.726765910234</v>
      </c>
      <c r="AA551" t="b">
        <v>0</v>
      </c>
      <c r="AB551">
        <v>-82.049654681927009</v>
      </c>
      <c r="AC551">
        <v>-3.7438456974488341</v>
      </c>
      <c r="AD551" t="b">
        <v>0</v>
      </c>
      <c r="AE551">
        <v>0</v>
      </c>
      <c r="AF551">
        <v>0</v>
      </c>
      <c r="AG551">
        <v>0.93497268105023901</v>
      </c>
      <c r="AH551">
        <v>29.868322679595771</v>
      </c>
      <c r="AI551">
        <v>-30.958105575951411</v>
      </c>
      <c r="AJ551">
        <v>-3.500393449182138</v>
      </c>
      <c r="AK551">
        <v>51.091549105975602</v>
      </c>
      <c r="AL551">
        <v>-3.500393449182138</v>
      </c>
      <c r="AM551">
        <v>2</v>
      </c>
      <c r="AN551">
        <v>0</v>
      </c>
      <c r="AO551">
        <v>-2.4237828298021902</v>
      </c>
      <c r="AP551">
        <v>0</v>
      </c>
      <c r="AQ551">
        <v>0.37841135930995479</v>
      </c>
      <c r="AR551">
        <v>1</v>
      </c>
      <c r="AS551">
        <v>3</v>
      </c>
      <c r="AT551">
        <v>0</v>
      </c>
      <c r="AU551">
        <v>0</v>
      </c>
      <c r="AV551">
        <v>0.30046994319952469</v>
      </c>
      <c r="AW551">
        <v>9.5620009504463171E-2</v>
      </c>
    </row>
    <row r="552" spans="1:49">
      <c r="A552">
        <v>-2.3228999999999411</v>
      </c>
      <c r="B552">
        <v>-22.117400000000039</v>
      </c>
      <c r="C552">
        <v>18.320000000000071</v>
      </c>
      <c r="D552">
        <v>59</v>
      </c>
      <c r="E552">
        <v>1011.899999999993</v>
      </c>
      <c r="F552">
        <v>549</v>
      </c>
      <c r="G552">
        <v>15.236000000000001</v>
      </c>
      <c r="H552">
        <v>-0.17743537417445451</v>
      </c>
      <c r="I552">
        <v>4.853820895522265E-2</v>
      </c>
      <c r="J552">
        <v>0</v>
      </c>
      <c r="K552">
        <v>0</v>
      </c>
      <c r="L552">
        <v>-3.3333333333333021E-2</v>
      </c>
      <c r="M552">
        <v>0</v>
      </c>
      <c r="N552">
        <v>88.941937123015848</v>
      </c>
      <c r="O552">
        <v>-0.64060077775077906</v>
      </c>
      <c r="P552" t="b">
        <v>1</v>
      </c>
      <c r="Q552">
        <v>0</v>
      </c>
      <c r="R552" t="b">
        <v>0</v>
      </c>
      <c r="S552">
        <v>-0.64060077775077906</v>
      </c>
      <c r="T552">
        <v>109.0967786704897</v>
      </c>
      <c r="U552">
        <v>402.78530685144801</v>
      </c>
      <c r="V552">
        <v>-56.072112249338623</v>
      </c>
      <c r="W552">
        <v>2</v>
      </c>
      <c r="X552">
        <v>998.10199037788811</v>
      </c>
      <c r="Y552" t="b">
        <v>0</v>
      </c>
      <c r="Z552">
        <v>998.10199037788811</v>
      </c>
      <c r="AA552" t="b">
        <v>0</v>
      </c>
      <c r="AB552">
        <v>-15.18746268941999</v>
      </c>
      <c r="AC552">
        <v>-0.64060077775077906</v>
      </c>
      <c r="AD552" t="b">
        <v>0</v>
      </c>
      <c r="AE552">
        <v>0</v>
      </c>
      <c r="AF552">
        <v>0</v>
      </c>
      <c r="AG552">
        <v>0.8154878142253229</v>
      </c>
      <c r="AH552">
        <v>29.875048006468351</v>
      </c>
      <c r="AI552">
        <v>-4.9980592220434836</v>
      </c>
      <c r="AJ552">
        <v>-0.52240212803902464</v>
      </c>
      <c r="AK552">
        <v>10.189403467376509</v>
      </c>
      <c r="AL552">
        <v>-0.52240212803902464</v>
      </c>
      <c r="AM552">
        <v>2</v>
      </c>
      <c r="AN552">
        <v>0</v>
      </c>
      <c r="AO552">
        <v>-0.34447581164442342</v>
      </c>
      <c r="AP552">
        <v>0</v>
      </c>
      <c r="AQ552">
        <v>0.87789238288677851</v>
      </c>
      <c r="AR552">
        <v>1</v>
      </c>
      <c r="AS552">
        <v>3</v>
      </c>
      <c r="AT552">
        <v>0</v>
      </c>
      <c r="AU552">
        <v>0</v>
      </c>
      <c r="AV552">
        <v>0.55092561736771362</v>
      </c>
      <c r="AW552">
        <v>0.1753237352395397</v>
      </c>
    </row>
    <row r="553" spans="1:49">
      <c r="A553">
        <v>0</v>
      </c>
      <c r="B553">
        <v>-23.734400000000011</v>
      </c>
      <c r="C553">
        <v>20.219999999999779</v>
      </c>
      <c r="D553">
        <v>59</v>
      </c>
      <c r="E553">
        <v>750</v>
      </c>
      <c r="F553">
        <v>550</v>
      </c>
      <c r="G553">
        <v>15.23200000000001</v>
      </c>
      <c r="H553">
        <v>0.1203658949573443</v>
      </c>
      <c r="I553">
        <v>0</v>
      </c>
      <c r="J553">
        <v>0</v>
      </c>
      <c r="K553">
        <v>0</v>
      </c>
      <c r="L553">
        <v>-3.3333333333333021E-2</v>
      </c>
      <c r="M553">
        <v>0</v>
      </c>
      <c r="N553">
        <v>88.932839543650772</v>
      </c>
      <c r="O553">
        <v>2.4334985384685321</v>
      </c>
      <c r="P553" t="b">
        <v>1</v>
      </c>
      <c r="Q553">
        <v>0</v>
      </c>
      <c r="R553" t="b">
        <v>0</v>
      </c>
      <c r="S553">
        <v>2.4334985384685321</v>
      </c>
      <c r="T553">
        <v>109.0681368278354</v>
      </c>
      <c r="U553">
        <v>402.67956116836831</v>
      </c>
      <c r="V553">
        <v>213.0613024125625</v>
      </c>
      <c r="W553">
        <v>0</v>
      </c>
      <c r="X553">
        <v>0</v>
      </c>
      <c r="Y553" t="b">
        <v>1</v>
      </c>
      <c r="Z553">
        <v>750</v>
      </c>
      <c r="AA553" t="b">
        <v>1</v>
      </c>
      <c r="AB553">
        <v>57.708911812720068</v>
      </c>
      <c r="AC553">
        <v>2.4334985384685321</v>
      </c>
      <c r="AD553" t="b">
        <v>1</v>
      </c>
      <c r="AE553">
        <v>0</v>
      </c>
      <c r="AF553">
        <v>0</v>
      </c>
      <c r="AG553">
        <v>1</v>
      </c>
      <c r="AH553">
        <v>29.878313224024851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5.2615772569519027E-2</v>
      </c>
      <c r="AP553">
        <v>0</v>
      </c>
      <c r="AQ553">
        <v>0.39645528854087347</v>
      </c>
      <c r="AR553">
        <v>1</v>
      </c>
      <c r="AS553">
        <v>0</v>
      </c>
      <c r="AT553">
        <v>0</v>
      </c>
      <c r="AU553">
        <v>0</v>
      </c>
      <c r="AV553">
        <v>0.2350811883934103</v>
      </c>
      <c r="AW553">
        <v>7.4811028448099184E-2</v>
      </c>
    </row>
    <row r="554" spans="1:49">
      <c r="A554">
        <v>0</v>
      </c>
      <c r="B554">
        <v>-24.122199999999989</v>
      </c>
      <c r="C554">
        <v>11.319999999999981</v>
      </c>
      <c r="D554">
        <v>59</v>
      </c>
      <c r="E554">
        <v>750</v>
      </c>
      <c r="F554">
        <v>551</v>
      </c>
      <c r="G554">
        <v>15.37799999999997</v>
      </c>
      <c r="H554">
        <v>-0.18569487232161741</v>
      </c>
      <c r="I554">
        <v>0</v>
      </c>
      <c r="J554">
        <v>0</v>
      </c>
      <c r="K554">
        <v>0</v>
      </c>
      <c r="L554">
        <v>-2.9583333333332879E-2</v>
      </c>
      <c r="M554">
        <v>0</v>
      </c>
      <c r="N554">
        <v>88.923344186507919</v>
      </c>
      <c r="O554">
        <v>-0.73064894969356142</v>
      </c>
      <c r="P554" t="b">
        <v>1</v>
      </c>
      <c r="Q554">
        <v>0</v>
      </c>
      <c r="R554" t="b">
        <v>0</v>
      </c>
      <c r="S554">
        <v>-0.73064894969356142</v>
      </c>
      <c r="T554">
        <v>110.1135640847195</v>
      </c>
      <c r="U554">
        <v>406.53927860078448</v>
      </c>
      <c r="V554">
        <v>-63.36352454407691</v>
      </c>
      <c r="W554">
        <v>0</v>
      </c>
      <c r="X554">
        <v>0</v>
      </c>
      <c r="Y554" t="b">
        <v>0</v>
      </c>
      <c r="Z554">
        <v>750</v>
      </c>
      <c r="AA554" t="b">
        <v>1</v>
      </c>
      <c r="AB554">
        <v>-17.16238476275106</v>
      </c>
      <c r="AC554">
        <v>-0.73064894969356131</v>
      </c>
      <c r="AD554" t="b">
        <v>1</v>
      </c>
      <c r="AE554">
        <v>0</v>
      </c>
      <c r="AF554">
        <v>0</v>
      </c>
      <c r="AG554">
        <v>0</v>
      </c>
      <c r="AH554">
        <v>29.878313224024851</v>
      </c>
      <c r="AI554">
        <v>0</v>
      </c>
      <c r="AJ554">
        <v>0</v>
      </c>
      <c r="AK554">
        <v>17.16238476275106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0.39645528854087347</v>
      </c>
      <c r="AR554">
        <v>1</v>
      </c>
      <c r="AS554">
        <v>0</v>
      </c>
      <c r="AT554">
        <v>0</v>
      </c>
      <c r="AU554">
        <v>0</v>
      </c>
      <c r="AV554">
        <v>0.2350811883934103</v>
      </c>
      <c r="AW554">
        <v>7.4811028448099184E-2</v>
      </c>
    </row>
    <row r="555" spans="1:49">
      <c r="A555">
        <v>0</v>
      </c>
      <c r="B555">
        <v>-23.790199999999999</v>
      </c>
      <c r="C555">
        <v>11.190000000000129</v>
      </c>
      <c r="D555">
        <v>59</v>
      </c>
      <c r="E555">
        <v>750</v>
      </c>
      <c r="F555">
        <v>552</v>
      </c>
      <c r="G555">
        <v>14.005999999999981</v>
      </c>
      <c r="H555">
        <v>-0.39925307233756557</v>
      </c>
      <c r="I555">
        <v>0</v>
      </c>
      <c r="J555">
        <v>0</v>
      </c>
      <c r="K555">
        <v>0</v>
      </c>
      <c r="L555">
        <v>4.1666666666666241E-3</v>
      </c>
      <c r="M555">
        <v>0</v>
      </c>
      <c r="N555">
        <v>88.913837757936491</v>
      </c>
      <c r="O555">
        <v>-2.7096592170176379</v>
      </c>
      <c r="P555" t="b">
        <v>1</v>
      </c>
      <c r="Q555">
        <v>0</v>
      </c>
      <c r="R555" t="b">
        <v>0</v>
      </c>
      <c r="S555">
        <v>-2.7096592170176379</v>
      </c>
      <c r="T555">
        <v>100.2894120542712</v>
      </c>
      <c r="U555">
        <v>370.26850930436939</v>
      </c>
      <c r="V555">
        <v>-258.00669262045312</v>
      </c>
      <c r="W555">
        <v>0</v>
      </c>
      <c r="X555">
        <v>0</v>
      </c>
      <c r="Y555" t="b">
        <v>0</v>
      </c>
      <c r="Z555">
        <v>750</v>
      </c>
      <c r="AA555" t="b">
        <v>1</v>
      </c>
      <c r="AB555">
        <v>-69.882636137717512</v>
      </c>
      <c r="AC555">
        <v>-2.7096592170176379</v>
      </c>
      <c r="AD555" t="b">
        <v>1</v>
      </c>
      <c r="AE555">
        <v>0</v>
      </c>
      <c r="AF555">
        <v>0</v>
      </c>
      <c r="AG555">
        <v>0</v>
      </c>
      <c r="AH555">
        <v>29.878313224024851</v>
      </c>
      <c r="AI555">
        <v>0</v>
      </c>
      <c r="AJ555">
        <v>0</v>
      </c>
      <c r="AK555">
        <v>69.882636137717512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0.39645528854087347</v>
      </c>
      <c r="AR555">
        <v>1</v>
      </c>
      <c r="AS555">
        <v>0</v>
      </c>
      <c r="AT555">
        <v>0</v>
      </c>
      <c r="AU555">
        <v>0</v>
      </c>
      <c r="AV555">
        <v>0.2350811883934103</v>
      </c>
      <c r="AW555">
        <v>7.4811028448099184E-2</v>
      </c>
    </row>
    <row r="556" spans="1:49">
      <c r="A556">
        <v>0</v>
      </c>
      <c r="B556">
        <v>-23.944099999999999</v>
      </c>
      <c r="C556">
        <v>16.299999999999951</v>
      </c>
      <c r="D556">
        <v>59</v>
      </c>
      <c r="E556">
        <v>750</v>
      </c>
      <c r="F556">
        <v>553</v>
      </c>
      <c r="G556">
        <v>13.182000000000009</v>
      </c>
      <c r="H556">
        <v>-4.7292838328087512E-2</v>
      </c>
      <c r="I556">
        <v>0</v>
      </c>
      <c r="J556">
        <v>0</v>
      </c>
      <c r="K556">
        <v>0</v>
      </c>
      <c r="L556">
        <v>4.1666666666666241E-3</v>
      </c>
      <c r="M556">
        <v>0</v>
      </c>
      <c r="N556">
        <v>88.904366666666647</v>
      </c>
      <c r="O556">
        <v>0.58445009100434597</v>
      </c>
      <c r="P556" t="b">
        <v>1</v>
      </c>
      <c r="Q556">
        <v>0</v>
      </c>
      <c r="R556" t="b">
        <v>0</v>
      </c>
      <c r="S556">
        <v>0.58445009100434597</v>
      </c>
      <c r="T556">
        <v>94.389192467471517</v>
      </c>
      <c r="U556">
        <v>348.48489858990479</v>
      </c>
      <c r="V556">
        <v>59.128456474022101</v>
      </c>
      <c r="W556">
        <v>0</v>
      </c>
      <c r="X556">
        <v>0</v>
      </c>
      <c r="Y556" t="b">
        <v>0</v>
      </c>
      <c r="Z556">
        <v>750</v>
      </c>
      <c r="AA556" t="b">
        <v>1</v>
      </c>
      <c r="AB556">
        <v>16.015291569345099</v>
      </c>
      <c r="AC556">
        <v>0.58445009100434608</v>
      </c>
      <c r="AD556" t="b">
        <v>1</v>
      </c>
      <c r="AE556">
        <v>0</v>
      </c>
      <c r="AF556">
        <v>0</v>
      </c>
      <c r="AG556">
        <v>1</v>
      </c>
      <c r="AH556">
        <v>29.878313224024851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0.39645528854087347</v>
      </c>
      <c r="AR556">
        <v>1</v>
      </c>
      <c r="AS556">
        <v>0</v>
      </c>
      <c r="AT556">
        <v>0</v>
      </c>
      <c r="AU556">
        <v>0</v>
      </c>
      <c r="AV556">
        <v>0.2350811883934103</v>
      </c>
      <c r="AW556">
        <v>7.4811028448099184E-2</v>
      </c>
    </row>
    <row r="557" spans="1:49">
      <c r="A557">
        <v>0</v>
      </c>
      <c r="B557">
        <v>-23.90539999999999</v>
      </c>
      <c r="C557">
        <v>14.54000000000001</v>
      </c>
      <c r="D557">
        <v>59</v>
      </c>
      <c r="E557">
        <v>750</v>
      </c>
      <c r="F557">
        <v>554</v>
      </c>
      <c r="G557">
        <v>13.394</v>
      </c>
      <c r="H557">
        <v>7.8424425649930241E-2</v>
      </c>
      <c r="I557">
        <v>0</v>
      </c>
      <c r="J557">
        <v>0</v>
      </c>
      <c r="K557">
        <v>0</v>
      </c>
      <c r="L557">
        <v>4.1666666666666241E-3</v>
      </c>
      <c r="M557">
        <v>0</v>
      </c>
      <c r="N557">
        <v>88.89487271825395</v>
      </c>
      <c r="O557">
        <v>1.73737723075629</v>
      </c>
      <c r="P557" t="b">
        <v>1</v>
      </c>
      <c r="Q557">
        <v>0</v>
      </c>
      <c r="R557" t="b">
        <v>0</v>
      </c>
      <c r="S557">
        <v>1.73737723075629</v>
      </c>
      <c r="T557">
        <v>95.907210128152983</v>
      </c>
      <c r="U557">
        <v>354.08941979314079</v>
      </c>
      <c r="V557">
        <v>172.98731174894451</v>
      </c>
      <c r="W557">
        <v>0</v>
      </c>
      <c r="X557">
        <v>0</v>
      </c>
      <c r="Y557" t="b">
        <v>0</v>
      </c>
      <c r="Z557">
        <v>750</v>
      </c>
      <c r="AA557" t="b">
        <v>1</v>
      </c>
      <c r="AB557">
        <v>46.854634818240648</v>
      </c>
      <c r="AC557">
        <v>1.73737723075629</v>
      </c>
      <c r="AD557" t="b">
        <v>1</v>
      </c>
      <c r="AE557">
        <v>0</v>
      </c>
      <c r="AF557">
        <v>0</v>
      </c>
      <c r="AG557">
        <v>1</v>
      </c>
      <c r="AH557">
        <v>29.878313224024851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0.39645528854087347</v>
      </c>
      <c r="AR557">
        <v>1</v>
      </c>
      <c r="AS557">
        <v>0</v>
      </c>
      <c r="AT557">
        <v>0</v>
      </c>
      <c r="AU557">
        <v>0</v>
      </c>
      <c r="AV557">
        <v>0.2350811883934103</v>
      </c>
      <c r="AW557">
        <v>7.4811028448099184E-2</v>
      </c>
    </row>
    <row r="558" spans="1:49">
      <c r="A558">
        <v>0</v>
      </c>
      <c r="B558">
        <v>-23.66170000000001</v>
      </c>
      <c r="C558">
        <v>16.310000000000318</v>
      </c>
      <c r="D558">
        <v>59</v>
      </c>
      <c r="E558">
        <v>750</v>
      </c>
      <c r="F558">
        <v>555</v>
      </c>
      <c r="G558">
        <v>13.53</v>
      </c>
      <c r="H558">
        <v>2.3595135728357919E-2</v>
      </c>
      <c r="I558">
        <v>0</v>
      </c>
      <c r="J558">
        <v>0</v>
      </c>
      <c r="K558">
        <v>0</v>
      </c>
      <c r="L558">
        <v>3.750000000000336E-3</v>
      </c>
      <c r="M558">
        <v>0</v>
      </c>
      <c r="N558">
        <v>88.88543480158728</v>
      </c>
      <c r="O558">
        <v>1.2538775769232671</v>
      </c>
      <c r="P558" t="b">
        <v>1</v>
      </c>
      <c r="Q558">
        <v>0</v>
      </c>
      <c r="R558" t="b">
        <v>0</v>
      </c>
      <c r="S558">
        <v>1.2538775769232671</v>
      </c>
      <c r="T558">
        <v>96.881032778401504</v>
      </c>
      <c r="U558">
        <v>357.68477301785839</v>
      </c>
      <c r="V558">
        <v>123.5912595126149</v>
      </c>
      <c r="W558">
        <v>2</v>
      </c>
      <c r="X558">
        <v>886.34286753825313</v>
      </c>
      <c r="Y558" t="b">
        <v>1</v>
      </c>
      <c r="Z558">
        <v>886.34286753825313</v>
      </c>
      <c r="AA558" t="b">
        <v>0</v>
      </c>
      <c r="AB558">
        <v>33.475422403200142</v>
      </c>
      <c r="AC558">
        <v>1.2538775769232671</v>
      </c>
      <c r="AD558" t="b">
        <v>0</v>
      </c>
      <c r="AE558">
        <v>0</v>
      </c>
      <c r="AF558">
        <v>-136.3428675382531</v>
      </c>
      <c r="AG558">
        <v>0.80832535513739989</v>
      </c>
      <c r="AH558">
        <v>29.878313224024851</v>
      </c>
      <c r="AI558">
        <v>16.712390008557581</v>
      </c>
      <c r="AJ558">
        <v>1.5512040652369881</v>
      </c>
      <c r="AK558">
        <v>3.203341419695541</v>
      </c>
      <c r="AL558">
        <v>1.3125880418702991</v>
      </c>
      <c r="AM558">
        <v>0</v>
      </c>
      <c r="AN558">
        <v>0</v>
      </c>
      <c r="AO558">
        <v>1.3125880418702991</v>
      </c>
      <c r="AP558">
        <v>0</v>
      </c>
      <c r="AQ558">
        <v>0.39645528854087347</v>
      </c>
      <c r="AR558">
        <v>1</v>
      </c>
      <c r="AS558">
        <v>0</v>
      </c>
      <c r="AT558">
        <v>0</v>
      </c>
      <c r="AU558">
        <v>0</v>
      </c>
      <c r="AV558">
        <v>0.2350811883934103</v>
      </c>
      <c r="AW558">
        <v>7.4811028448099184E-2</v>
      </c>
    </row>
    <row r="559" spans="1:49">
      <c r="A559">
        <v>0</v>
      </c>
      <c r="B559">
        <v>-23.956</v>
      </c>
      <c r="C559">
        <v>29.470000000000109</v>
      </c>
      <c r="D559">
        <v>59</v>
      </c>
      <c r="E559">
        <v>750</v>
      </c>
      <c r="F559">
        <v>556</v>
      </c>
      <c r="G559">
        <v>13.62</v>
      </c>
      <c r="H559">
        <v>1.552836476997399E-2</v>
      </c>
      <c r="I559">
        <v>0</v>
      </c>
      <c r="J559">
        <v>0</v>
      </c>
      <c r="K559">
        <v>0</v>
      </c>
      <c r="L559">
        <v>1.9428902930940239E-16</v>
      </c>
      <c r="M559">
        <v>0</v>
      </c>
      <c r="N559">
        <v>88.875986845238074</v>
      </c>
      <c r="O559">
        <v>1.188821287968201</v>
      </c>
      <c r="P559" t="b">
        <v>1</v>
      </c>
      <c r="Q559">
        <v>0</v>
      </c>
      <c r="R559" t="b">
        <v>0</v>
      </c>
      <c r="S559">
        <v>1.188821287968201</v>
      </c>
      <c r="T559">
        <v>97.525474238124801</v>
      </c>
      <c r="U559">
        <v>360.06405088715678</v>
      </c>
      <c r="V559">
        <v>116.40453076149061</v>
      </c>
      <c r="W559">
        <v>2</v>
      </c>
      <c r="X559">
        <v>892.23871809837453</v>
      </c>
      <c r="Y559" t="b">
        <v>0</v>
      </c>
      <c r="Z559">
        <v>892.23871809837453</v>
      </c>
      <c r="AA559" t="b">
        <v>0</v>
      </c>
      <c r="AB559">
        <v>31.528854485777529</v>
      </c>
      <c r="AC559">
        <v>1.188821287968201</v>
      </c>
      <c r="AD559" t="b">
        <v>0</v>
      </c>
      <c r="AE559">
        <v>0</v>
      </c>
      <c r="AF559">
        <v>0</v>
      </c>
      <c r="AG559">
        <v>0.80019445884003304</v>
      </c>
      <c r="AH559">
        <v>29.884952479967009</v>
      </c>
      <c r="AI559">
        <v>15.90052084221688</v>
      </c>
      <c r="AJ559">
        <v>1.485665483976887</v>
      </c>
      <c r="AK559">
        <v>3.1770121716044781</v>
      </c>
      <c r="AL559">
        <v>1.485665483976887</v>
      </c>
      <c r="AM559">
        <v>0</v>
      </c>
      <c r="AN559">
        <v>0</v>
      </c>
      <c r="AO559">
        <v>1.485665483976887</v>
      </c>
      <c r="AP559">
        <v>0</v>
      </c>
      <c r="AQ559">
        <v>0.39645528854087347</v>
      </c>
      <c r="AR559">
        <v>1</v>
      </c>
      <c r="AS559">
        <v>0</v>
      </c>
      <c r="AT559">
        <v>0</v>
      </c>
      <c r="AU559">
        <v>0</v>
      </c>
      <c r="AV559">
        <v>0.2350811883934103</v>
      </c>
      <c r="AW559">
        <v>7.4811028448099184E-2</v>
      </c>
    </row>
    <row r="560" spans="1:49">
      <c r="A560">
        <v>0</v>
      </c>
      <c r="B560">
        <v>-24.081400000000009</v>
      </c>
      <c r="C560">
        <v>32.489999999999718</v>
      </c>
      <c r="D560">
        <v>59</v>
      </c>
      <c r="E560">
        <v>750</v>
      </c>
      <c r="F560">
        <v>557</v>
      </c>
      <c r="G560">
        <v>13.61</v>
      </c>
      <c r="H560">
        <v>-1.9041928141585451E-2</v>
      </c>
      <c r="I560">
        <v>0</v>
      </c>
      <c r="J560">
        <v>0</v>
      </c>
      <c r="K560">
        <v>0</v>
      </c>
      <c r="L560">
        <v>1.9428902930940239E-16</v>
      </c>
      <c r="M560">
        <v>0</v>
      </c>
      <c r="N560">
        <v>88.866455615079346</v>
      </c>
      <c r="O560">
        <v>0.86898571349554821</v>
      </c>
      <c r="P560" t="b">
        <v>1</v>
      </c>
      <c r="Q560">
        <v>0</v>
      </c>
      <c r="R560" t="b">
        <v>0</v>
      </c>
      <c r="S560">
        <v>0.86898571349554821</v>
      </c>
      <c r="T560">
        <v>97.453869631488871</v>
      </c>
      <c r="U560">
        <v>359.79968667945701</v>
      </c>
      <c r="V560">
        <v>85.150054462916501</v>
      </c>
      <c r="W560">
        <v>2</v>
      </c>
      <c r="X560">
        <v>891.58362359169439</v>
      </c>
      <c r="Y560" t="b">
        <v>0</v>
      </c>
      <c r="Z560">
        <v>891.58362359169439</v>
      </c>
      <c r="AA560" t="b">
        <v>0</v>
      </c>
      <c r="AB560">
        <v>23.063395033292661</v>
      </c>
      <c r="AC560">
        <v>0.86898571349554821</v>
      </c>
      <c r="AD560" t="b">
        <v>0</v>
      </c>
      <c r="AE560">
        <v>0</v>
      </c>
      <c r="AF560">
        <v>0</v>
      </c>
      <c r="AG560">
        <v>0.75358776182178322</v>
      </c>
      <c r="AH560">
        <v>29.891514290846569</v>
      </c>
      <c r="AI560">
        <v>12.35060120363033</v>
      </c>
      <c r="AJ560">
        <v>1.1531314035604729</v>
      </c>
      <c r="AK560">
        <v>3.0433392854331269</v>
      </c>
      <c r="AL560">
        <v>1.1531314035604729</v>
      </c>
      <c r="AM560">
        <v>0</v>
      </c>
      <c r="AN560">
        <v>0</v>
      </c>
      <c r="AO560">
        <v>1.1531314035604729</v>
      </c>
      <c r="AP560">
        <v>0</v>
      </c>
      <c r="AQ560">
        <v>0.39645528854087347</v>
      </c>
      <c r="AR560">
        <v>1</v>
      </c>
      <c r="AS560">
        <v>0</v>
      </c>
      <c r="AT560">
        <v>0</v>
      </c>
      <c r="AU560">
        <v>0</v>
      </c>
      <c r="AV560">
        <v>0.2350811883934103</v>
      </c>
      <c r="AW560">
        <v>7.4811028448099184E-2</v>
      </c>
    </row>
    <row r="561" spans="1:49">
      <c r="A561">
        <v>0</v>
      </c>
      <c r="B561">
        <v>-24.439199999999989</v>
      </c>
      <c r="C561">
        <v>20.299999999999709</v>
      </c>
      <c r="D561">
        <v>59</v>
      </c>
      <c r="E561">
        <v>750</v>
      </c>
      <c r="F561">
        <v>558</v>
      </c>
      <c r="G561">
        <v>13.53</v>
      </c>
      <c r="H561">
        <v>-1.436065220363392E-2</v>
      </c>
      <c r="I561">
        <v>0</v>
      </c>
      <c r="J561">
        <v>0</v>
      </c>
      <c r="K561">
        <v>0</v>
      </c>
      <c r="L561">
        <v>1.9428902930940239E-16</v>
      </c>
      <c r="M561">
        <v>0</v>
      </c>
      <c r="N561">
        <v>88.856828511904737</v>
      </c>
      <c r="O561">
        <v>0.90586549834204244</v>
      </c>
      <c r="P561" t="b">
        <v>1</v>
      </c>
      <c r="Q561">
        <v>0</v>
      </c>
      <c r="R561" t="b">
        <v>0</v>
      </c>
      <c r="S561">
        <v>0.90586549834204244</v>
      </c>
      <c r="T561">
        <v>96.881032778401504</v>
      </c>
      <c r="U561">
        <v>357.68477301785839</v>
      </c>
      <c r="V561">
        <v>89.28866737040866</v>
      </c>
      <c r="W561">
        <v>2</v>
      </c>
      <c r="X561">
        <v>886.34286753825313</v>
      </c>
      <c r="Y561" t="b">
        <v>0</v>
      </c>
      <c r="Z561">
        <v>886.34286753825313</v>
      </c>
      <c r="AA561" t="b">
        <v>0</v>
      </c>
      <c r="AB561">
        <v>24.184362776383711</v>
      </c>
      <c r="AC561">
        <v>0.90586549834204244</v>
      </c>
      <c r="AD561" t="b">
        <v>0</v>
      </c>
      <c r="AE561">
        <v>0</v>
      </c>
      <c r="AF561">
        <v>0</v>
      </c>
      <c r="AG561">
        <v>0.76148309020594562</v>
      </c>
      <c r="AH561">
        <v>29.897429560098729</v>
      </c>
      <c r="AI561">
        <v>12.816607458246599</v>
      </c>
      <c r="AJ561">
        <v>1.1896068474705701</v>
      </c>
      <c r="AK561">
        <v>3.0569776049844131</v>
      </c>
      <c r="AL561">
        <v>1.1896068474705701</v>
      </c>
      <c r="AM561">
        <v>0</v>
      </c>
      <c r="AN561">
        <v>0</v>
      </c>
      <c r="AO561">
        <v>1.1904021945637639</v>
      </c>
      <c r="AP561">
        <v>0</v>
      </c>
      <c r="AQ561">
        <v>0.39645528854087347</v>
      </c>
      <c r="AR561">
        <v>1</v>
      </c>
      <c r="AS561">
        <v>0</v>
      </c>
      <c r="AT561">
        <v>0</v>
      </c>
      <c r="AU561">
        <v>0</v>
      </c>
      <c r="AV561">
        <v>0.2350811883934103</v>
      </c>
      <c r="AW561">
        <v>7.4811028448099184E-2</v>
      </c>
    </row>
    <row r="562" spans="1:49">
      <c r="A562">
        <v>0</v>
      </c>
      <c r="B562">
        <v>-24.073</v>
      </c>
      <c r="C562">
        <v>9.5000000000002043</v>
      </c>
      <c r="D562">
        <v>59</v>
      </c>
      <c r="E562">
        <v>782.20000000000732</v>
      </c>
      <c r="F562">
        <v>559</v>
      </c>
      <c r="G562">
        <v>13.72400000000002</v>
      </c>
      <c r="H562">
        <v>0.17148453695613711</v>
      </c>
      <c r="I562">
        <v>0</v>
      </c>
      <c r="J562">
        <v>0</v>
      </c>
      <c r="K562">
        <v>0</v>
      </c>
      <c r="L562">
        <v>1.9428902930940239E-16</v>
      </c>
      <c r="M562">
        <v>0</v>
      </c>
      <c r="N562">
        <v>88.847203075396806</v>
      </c>
      <c r="O562">
        <v>2.6495820048750409</v>
      </c>
      <c r="P562" t="b">
        <v>1</v>
      </c>
      <c r="Q562">
        <v>0</v>
      </c>
      <c r="R562" t="b">
        <v>0</v>
      </c>
      <c r="S562">
        <v>2.6495820048750409</v>
      </c>
      <c r="T562">
        <v>98.270162147138521</v>
      </c>
      <c r="U562">
        <v>362.81343864723539</v>
      </c>
      <c r="V562">
        <v>257.47026197339568</v>
      </c>
      <c r="W562">
        <v>2</v>
      </c>
      <c r="X562">
        <v>899.05170096784946</v>
      </c>
      <c r="Y562" t="b">
        <v>0</v>
      </c>
      <c r="Z562">
        <v>899.05170096784946</v>
      </c>
      <c r="AA562" t="b">
        <v>0</v>
      </c>
      <c r="AB562">
        <v>69.737340729522131</v>
      </c>
      <c r="AC562">
        <v>2.6495820048750409</v>
      </c>
      <c r="AD562" t="b">
        <v>0</v>
      </c>
      <c r="AE562">
        <v>0</v>
      </c>
      <c r="AF562">
        <v>0</v>
      </c>
      <c r="AG562">
        <v>0.88152267328855283</v>
      </c>
      <c r="AH562">
        <v>29.903398297892171</v>
      </c>
      <c r="AI562">
        <v>31.924977026902859</v>
      </c>
      <c r="AJ562">
        <v>3.0056878684591042</v>
      </c>
      <c r="AK562">
        <v>3.7823859334718151</v>
      </c>
      <c r="AL562">
        <v>3.0056878684591042</v>
      </c>
      <c r="AM562">
        <v>0</v>
      </c>
      <c r="AN562">
        <v>0</v>
      </c>
      <c r="AO562">
        <v>3.0844341344735691</v>
      </c>
      <c r="AP562">
        <v>0</v>
      </c>
      <c r="AQ562">
        <v>1.795908229298824</v>
      </c>
      <c r="AR562">
        <v>1</v>
      </c>
      <c r="AS562">
        <v>3</v>
      </c>
      <c r="AT562">
        <v>0</v>
      </c>
      <c r="AU562">
        <v>0</v>
      </c>
      <c r="AV562">
        <v>1.015737926686727</v>
      </c>
      <c r="AW562">
        <v>0.32324321417844287</v>
      </c>
    </row>
    <row r="563" spans="1:49">
      <c r="A563">
        <v>0</v>
      </c>
      <c r="B563">
        <v>-24.05729999999998</v>
      </c>
      <c r="C563">
        <v>17.449999999999971</v>
      </c>
      <c r="D563">
        <v>59</v>
      </c>
      <c r="E563">
        <v>1070.4000000000001</v>
      </c>
      <c r="F563">
        <v>560</v>
      </c>
      <c r="G563">
        <v>14.81800000000004</v>
      </c>
      <c r="H563">
        <v>0.4017558377124546</v>
      </c>
      <c r="I563">
        <v>0</v>
      </c>
      <c r="J563">
        <v>0</v>
      </c>
      <c r="K563">
        <v>0</v>
      </c>
      <c r="L563">
        <v>1.9428902930940239E-16</v>
      </c>
      <c r="M563">
        <v>0</v>
      </c>
      <c r="N563">
        <v>88.837653412698387</v>
      </c>
      <c r="O563">
        <v>5.1874385532084748</v>
      </c>
      <c r="P563" t="b">
        <v>1</v>
      </c>
      <c r="Q563">
        <v>0</v>
      </c>
      <c r="R563" t="b">
        <v>0</v>
      </c>
      <c r="S563">
        <v>5.1874385532084748</v>
      </c>
      <c r="T563">
        <v>106.1037061131085</v>
      </c>
      <c r="U563">
        <v>391.73488296959653</v>
      </c>
      <c r="V563">
        <v>466.86766257635941</v>
      </c>
      <c r="W563">
        <v>2</v>
      </c>
      <c r="X563">
        <v>970.71903999866015</v>
      </c>
      <c r="Y563" t="b">
        <v>0</v>
      </c>
      <c r="Z563">
        <v>970.71903999866015</v>
      </c>
      <c r="AA563" t="b">
        <v>0</v>
      </c>
      <c r="AB563">
        <v>126.4538631030226</v>
      </c>
      <c r="AC563">
        <v>5.1874385532084748</v>
      </c>
      <c r="AD563" t="b">
        <v>0</v>
      </c>
      <c r="AE563">
        <v>0</v>
      </c>
      <c r="AF563">
        <v>0</v>
      </c>
      <c r="AG563">
        <v>0.91522327356231037</v>
      </c>
      <c r="AH563">
        <v>29.912070157126241</v>
      </c>
      <c r="AI563">
        <v>55.757557881482242</v>
      </c>
      <c r="AJ563">
        <v>5.6679486886489272</v>
      </c>
      <c r="AK563">
        <v>4.7269432313520667</v>
      </c>
      <c r="AL563">
        <v>5.6679486886489272</v>
      </c>
      <c r="AM563">
        <v>0</v>
      </c>
      <c r="AN563">
        <v>0</v>
      </c>
      <c r="AO563">
        <v>5.7258331869646168</v>
      </c>
      <c r="AP563">
        <v>0</v>
      </c>
      <c r="AQ563">
        <v>2.8882561923447598</v>
      </c>
      <c r="AR563">
        <v>1</v>
      </c>
      <c r="AS563">
        <v>3</v>
      </c>
      <c r="AT563">
        <v>0</v>
      </c>
      <c r="AU563">
        <v>0</v>
      </c>
      <c r="AV563">
        <v>1.6135197434306709</v>
      </c>
      <c r="AW563">
        <v>0.51347822534125531</v>
      </c>
    </row>
    <row r="564" spans="1:49">
      <c r="A564">
        <v>-7.5407000000017144</v>
      </c>
      <c r="B564">
        <v>-15.70859999999832</v>
      </c>
      <c r="C564">
        <v>14.48999999999964</v>
      </c>
      <c r="D564">
        <v>59</v>
      </c>
      <c r="E564">
        <v>1056.9000000000001</v>
      </c>
      <c r="F564">
        <v>561</v>
      </c>
      <c r="G564">
        <v>16.340000000000021</v>
      </c>
      <c r="H564">
        <v>0.40149211219404579</v>
      </c>
      <c r="I564">
        <v>0.1575668656716776</v>
      </c>
      <c r="J564">
        <v>0</v>
      </c>
      <c r="K564">
        <v>0</v>
      </c>
      <c r="L564">
        <v>1.9428902930940239E-16</v>
      </c>
      <c r="M564">
        <v>0</v>
      </c>
      <c r="N564">
        <v>88.829763353174584</v>
      </c>
      <c r="O564">
        <v>5.7402686368457143</v>
      </c>
      <c r="P564" t="b">
        <v>1</v>
      </c>
      <c r="Q564">
        <v>0</v>
      </c>
      <c r="R564" t="b">
        <v>0</v>
      </c>
      <c r="S564">
        <v>5.7402686368457143</v>
      </c>
      <c r="T564">
        <v>117.00192724309559</v>
      </c>
      <c r="U564">
        <v>431.97111538150881</v>
      </c>
      <c r="V564">
        <v>468.50106648133891</v>
      </c>
      <c r="W564">
        <v>2</v>
      </c>
      <c r="X564">
        <v>1070.4244239153791</v>
      </c>
      <c r="Y564" t="b">
        <v>0</v>
      </c>
      <c r="Z564">
        <v>1070.4244239153791</v>
      </c>
      <c r="AA564" t="b">
        <v>0</v>
      </c>
      <c r="AB564">
        <v>126.89628019537891</v>
      </c>
      <c r="AC564">
        <v>5.7402686368457143</v>
      </c>
      <c r="AD564" t="b">
        <v>0</v>
      </c>
      <c r="AE564">
        <v>0</v>
      </c>
      <c r="AF564">
        <v>0</v>
      </c>
      <c r="AG564">
        <v>0.9141748476948377</v>
      </c>
      <c r="AH564">
        <v>29.924218840569679</v>
      </c>
      <c r="AI564">
        <v>56.016803295721928</v>
      </c>
      <c r="AJ564">
        <v>6.2791802370413539</v>
      </c>
      <c r="AK564">
        <v>4.8076506745036554</v>
      </c>
      <c r="AL564">
        <v>6.2791802370413539</v>
      </c>
      <c r="AM564">
        <v>1</v>
      </c>
      <c r="AN564">
        <v>0</v>
      </c>
      <c r="AO564">
        <v>6.4367483990910523</v>
      </c>
      <c r="AP564">
        <v>0</v>
      </c>
      <c r="AQ564">
        <v>3.1122618794227321</v>
      </c>
      <c r="AR564">
        <v>1</v>
      </c>
      <c r="AS564">
        <v>3</v>
      </c>
      <c r="AT564">
        <v>0</v>
      </c>
      <c r="AU564">
        <v>0</v>
      </c>
      <c r="AV564">
        <v>1.7300380274548941</v>
      </c>
      <c r="AW564">
        <v>0.55055840483342333</v>
      </c>
    </row>
    <row r="565" spans="1:49">
      <c r="A565">
        <v>-74.561099999999797</v>
      </c>
      <c r="B565">
        <v>50.109699999999833</v>
      </c>
      <c r="C565">
        <v>2.0400000000004641</v>
      </c>
      <c r="D565">
        <v>59</v>
      </c>
      <c r="E565">
        <v>1069.100000000001</v>
      </c>
      <c r="F565">
        <v>562</v>
      </c>
      <c r="G565">
        <v>17.113999999999969</v>
      </c>
      <c r="H565">
        <v>-9.4390953155367718E-2</v>
      </c>
      <c r="I565">
        <v>1.557993134328354</v>
      </c>
      <c r="J565">
        <v>0</v>
      </c>
      <c r="K565">
        <v>0</v>
      </c>
      <c r="L565">
        <v>1.9428902930940239E-16</v>
      </c>
      <c r="M565">
        <v>0</v>
      </c>
      <c r="N565">
        <v>88.836588968253949</v>
      </c>
      <c r="O565">
        <v>0.27375844022215029</v>
      </c>
      <c r="P565" t="b">
        <v>1</v>
      </c>
      <c r="Q565">
        <v>0</v>
      </c>
      <c r="R565" t="b">
        <v>0</v>
      </c>
      <c r="S565">
        <v>0.27375844022215029</v>
      </c>
      <c r="T565">
        <v>122.5441237967155</v>
      </c>
      <c r="U565">
        <v>452.43290505747359</v>
      </c>
      <c r="V565">
        <v>21.33272863254998</v>
      </c>
      <c r="W565">
        <v>2</v>
      </c>
      <c r="X565">
        <v>1121.1287387324201</v>
      </c>
      <c r="Y565" t="b">
        <v>0</v>
      </c>
      <c r="Z565">
        <v>1121.1287387324201</v>
      </c>
      <c r="AA565" t="b">
        <v>0</v>
      </c>
      <c r="AB565">
        <v>5.7780955126083384</v>
      </c>
      <c r="AC565">
        <v>0.27375844022215029</v>
      </c>
      <c r="AD565" t="b">
        <v>0</v>
      </c>
      <c r="AE565">
        <v>0</v>
      </c>
      <c r="AF565">
        <v>0</v>
      </c>
      <c r="AG565">
        <v>0.44218358112985212</v>
      </c>
      <c r="AH565">
        <v>29.937828473372001</v>
      </c>
      <c r="AI565">
        <v>5.2732796333230043</v>
      </c>
      <c r="AJ565">
        <v>0.61910584631535226</v>
      </c>
      <c r="AK565">
        <v>2.9415219607611252</v>
      </c>
      <c r="AL565">
        <v>0.61910584631535226</v>
      </c>
      <c r="AM565">
        <v>1</v>
      </c>
      <c r="AN565">
        <v>0</v>
      </c>
      <c r="AO565">
        <v>2.1785371854887718</v>
      </c>
      <c r="AP565">
        <v>0</v>
      </c>
      <c r="AQ565">
        <v>1.737250177193622</v>
      </c>
      <c r="AR565">
        <v>1</v>
      </c>
      <c r="AS565">
        <v>3</v>
      </c>
      <c r="AT565">
        <v>0</v>
      </c>
      <c r="AU565">
        <v>0</v>
      </c>
      <c r="AV565">
        <v>1.0082879604413331</v>
      </c>
      <c r="AW565">
        <v>0.32087237523326589</v>
      </c>
    </row>
    <row r="566" spans="1:49">
      <c r="A566">
        <v>-65.764799999999724</v>
      </c>
      <c r="B566">
        <v>42.057599999999717</v>
      </c>
      <c r="C566">
        <v>20.359999999999989</v>
      </c>
      <c r="D566">
        <v>59</v>
      </c>
      <c r="E566">
        <v>1100.1999999999989</v>
      </c>
      <c r="F566">
        <v>563</v>
      </c>
      <c r="G566">
        <v>15.819999999999959</v>
      </c>
      <c r="H566">
        <v>-0.45726163290596072</v>
      </c>
      <c r="I566">
        <v>1.3741898507462631</v>
      </c>
      <c r="J566">
        <v>0</v>
      </c>
      <c r="K566">
        <v>0</v>
      </c>
      <c r="L566">
        <v>1.9428902930940239E-16</v>
      </c>
      <c r="M566">
        <v>0</v>
      </c>
      <c r="N566">
        <v>88.854876130952363</v>
      </c>
      <c r="O566">
        <v>-3.6565954794922169</v>
      </c>
      <c r="P566" t="b">
        <v>1</v>
      </c>
      <c r="Q566">
        <v>0</v>
      </c>
      <c r="R566" t="b">
        <v>0</v>
      </c>
      <c r="S566">
        <v>-3.6565954794922169</v>
      </c>
      <c r="T566">
        <v>113.27848769802721</v>
      </c>
      <c r="U566">
        <v>418.22417658111641</v>
      </c>
      <c r="V566">
        <v>-308.24841888781719</v>
      </c>
      <c r="W566">
        <v>2</v>
      </c>
      <c r="X566">
        <v>1036.3595095680071</v>
      </c>
      <c r="Y566" t="b">
        <v>0</v>
      </c>
      <c r="Z566">
        <v>1036.3595095680071</v>
      </c>
      <c r="AA566" t="b">
        <v>0</v>
      </c>
      <c r="AB566">
        <v>-83.490904357480275</v>
      </c>
      <c r="AC566">
        <v>-3.6565954794922169</v>
      </c>
      <c r="AD566" t="b">
        <v>0</v>
      </c>
      <c r="AE566">
        <v>0</v>
      </c>
      <c r="AF566">
        <v>0</v>
      </c>
      <c r="AG566">
        <v>0.9356252167710194</v>
      </c>
      <c r="AH566">
        <v>29.942046976919791</v>
      </c>
      <c r="AI566">
        <v>-31.523888413186409</v>
      </c>
      <c r="AJ566">
        <v>-3.4212029381438351</v>
      </c>
      <c r="AK566">
        <v>51.967015944293863</v>
      </c>
      <c r="AL566">
        <v>-3.4212029381438351</v>
      </c>
      <c r="AM566">
        <v>1</v>
      </c>
      <c r="AN566">
        <v>0</v>
      </c>
      <c r="AO566">
        <v>-2.0450257092075739</v>
      </c>
      <c r="AP566">
        <v>0</v>
      </c>
      <c r="AQ566">
        <v>0.43208712132827382</v>
      </c>
      <c r="AR566">
        <v>1</v>
      </c>
      <c r="AS566">
        <v>3</v>
      </c>
      <c r="AT566">
        <v>0</v>
      </c>
      <c r="AU566">
        <v>0</v>
      </c>
      <c r="AV566">
        <v>0.32346535598275228</v>
      </c>
      <c r="AW566">
        <v>0.1029379514106563</v>
      </c>
    </row>
    <row r="567" spans="1:49">
      <c r="A567">
        <v>-53.518499999999626</v>
      </c>
      <c r="B567">
        <v>29.369399999999629</v>
      </c>
      <c r="C567">
        <v>19.449999999999871</v>
      </c>
      <c r="D567">
        <v>59</v>
      </c>
      <c r="E567">
        <v>1018.199999999993</v>
      </c>
      <c r="F567">
        <v>564</v>
      </c>
      <c r="G567">
        <v>14.069999999999929</v>
      </c>
      <c r="H567">
        <v>-0.61322918188748865</v>
      </c>
      <c r="I567">
        <v>1.118297014925365</v>
      </c>
      <c r="J567">
        <v>0</v>
      </c>
      <c r="K567">
        <v>0</v>
      </c>
      <c r="L567">
        <v>1.9428902930940239E-16</v>
      </c>
      <c r="M567">
        <v>0</v>
      </c>
      <c r="N567">
        <v>88.869048154761884</v>
      </c>
      <c r="O567">
        <v>-4.7614754463389852</v>
      </c>
      <c r="P567" t="b">
        <v>1</v>
      </c>
      <c r="Q567">
        <v>0</v>
      </c>
      <c r="R567" t="b">
        <v>0</v>
      </c>
      <c r="S567">
        <v>-4.7614754463389852</v>
      </c>
      <c r="T567">
        <v>100.7476815367408</v>
      </c>
      <c r="U567">
        <v>371.96044023364692</v>
      </c>
      <c r="V567">
        <v>-451.31302803380851</v>
      </c>
      <c r="W567">
        <v>2</v>
      </c>
      <c r="X567">
        <v>921.717970898977</v>
      </c>
      <c r="Y567" t="b">
        <v>0</v>
      </c>
      <c r="Z567">
        <v>921.717970898977</v>
      </c>
      <c r="AA567" t="b">
        <v>0</v>
      </c>
      <c r="AB567">
        <v>-122.24079849236421</v>
      </c>
      <c r="AC567">
        <v>-4.7614754463389852</v>
      </c>
      <c r="AD567" t="b">
        <v>0</v>
      </c>
      <c r="AE567">
        <v>0</v>
      </c>
      <c r="AF567">
        <v>0</v>
      </c>
      <c r="AG567">
        <v>0.94441273948664517</v>
      </c>
      <c r="AH567">
        <v>29.948549655762179</v>
      </c>
      <c r="AI567">
        <v>-46.588283850366658</v>
      </c>
      <c r="AJ567">
        <v>-4.496798070275398</v>
      </c>
      <c r="AK567">
        <v>75.652514641997499</v>
      </c>
      <c r="AL567">
        <v>-4.496798070275398</v>
      </c>
      <c r="AM567">
        <v>1</v>
      </c>
      <c r="AN567">
        <v>8.1309866510649975E-2</v>
      </c>
      <c r="AO567">
        <v>-3.203115536546675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</row>
    <row r="568" spans="1:49">
      <c r="A568">
        <v>-35.997699999999277</v>
      </c>
      <c r="B568">
        <v>11.695999999999341</v>
      </c>
      <c r="C568">
        <v>14.41999999999998</v>
      </c>
      <c r="D568">
        <v>59</v>
      </c>
      <c r="E568">
        <v>750</v>
      </c>
      <c r="F568">
        <v>565</v>
      </c>
      <c r="G568">
        <v>10.66199999999986</v>
      </c>
      <c r="H568">
        <v>-1.3881549728774989</v>
      </c>
      <c r="I568">
        <v>0.75219074626864169</v>
      </c>
      <c r="J568">
        <v>0</v>
      </c>
      <c r="K568">
        <v>0</v>
      </c>
      <c r="L568">
        <v>1.9428902930940239E-16</v>
      </c>
      <c r="M568">
        <v>0</v>
      </c>
      <c r="N568">
        <v>88.877196051587276</v>
      </c>
      <c r="O568">
        <v>-9.2373337172720529</v>
      </c>
      <c r="P568" t="b">
        <v>1</v>
      </c>
      <c r="Q568">
        <v>0</v>
      </c>
      <c r="R568" t="b">
        <v>0</v>
      </c>
      <c r="S568">
        <v>-9.2373337172720529</v>
      </c>
      <c r="T568">
        <v>76.344831595218281</v>
      </c>
      <c r="U568">
        <v>281.8651182495459</v>
      </c>
      <c r="V568">
        <v>-1155.415991920554</v>
      </c>
      <c r="W568">
        <v>2</v>
      </c>
      <c r="X568">
        <v>698.46176302237484</v>
      </c>
      <c r="Y568" t="b">
        <v>0</v>
      </c>
      <c r="Z568">
        <v>750</v>
      </c>
      <c r="AA568" t="b">
        <v>0</v>
      </c>
      <c r="AB568">
        <v>-312.95124374879578</v>
      </c>
      <c r="AC568">
        <v>-9.2373337172720529</v>
      </c>
      <c r="AD568" t="b">
        <v>0</v>
      </c>
      <c r="AE568">
        <v>0</v>
      </c>
      <c r="AF568">
        <v>0</v>
      </c>
      <c r="AG568">
        <v>0.9556351539420328</v>
      </c>
      <c r="AH568">
        <v>29.955861323173249</v>
      </c>
      <c r="AI568">
        <v>-120.6889467297139</v>
      </c>
      <c r="AJ568">
        <v>-8.8275208289192086</v>
      </c>
      <c r="AK568">
        <v>192.2622970190819</v>
      </c>
      <c r="AL568">
        <v>-8.8275208289192086</v>
      </c>
      <c r="AM568">
        <v>1</v>
      </c>
      <c r="AN568">
        <v>5.7197783606176458</v>
      </c>
      <c r="AO568">
        <v>-2.3003741607468751</v>
      </c>
      <c r="AP568">
        <v>0</v>
      </c>
      <c r="AQ568">
        <v>0.39645528854087347</v>
      </c>
      <c r="AR568">
        <v>1</v>
      </c>
      <c r="AS568">
        <v>0</v>
      </c>
      <c r="AT568">
        <v>0</v>
      </c>
      <c r="AU568">
        <v>0</v>
      </c>
      <c r="AV568">
        <v>0.2350811883934103</v>
      </c>
      <c r="AW568">
        <v>7.4811028448099184E-2</v>
      </c>
    </row>
    <row r="569" spans="1:49">
      <c r="A569">
        <v>-6.9371999999998248</v>
      </c>
      <c r="B569">
        <v>-15.36290000000022</v>
      </c>
      <c r="C569">
        <v>13.549999999999971</v>
      </c>
      <c r="D569">
        <v>59</v>
      </c>
      <c r="E569">
        <v>750</v>
      </c>
      <c r="F569">
        <v>566</v>
      </c>
      <c r="G569">
        <v>4.5899999999998844</v>
      </c>
      <c r="H569">
        <v>-1.734150926602551</v>
      </c>
      <c r="I569">
        <v>0.14495641791044411</v>
      </c>
      <c r="J569">
        <v>0</v>
      </c>
      <c r="K569">
        <v>0</v>
      </c>
      <c r="L569">
        <v>1.9428902930940239E-16</v>
      </c>
      <c r="M569">
        <v>0</v>
      </c>
      <c r="N569">
        <v>88.876468492063466</v>
      </c>
      <c r="O569">
        <v>-5.0721017613144239</v>
      </c>
      <c r="P569" t="b">
        <v>1</v>
      </c>
      <c r="Q569">
        <v>0</v>
      </c>
      <c r="R569" t="b">
        <v>0</v>
      </c>
      <c r="S569">
        <v>-5.0721017613144239</v>
      </c>
      <c r="T569">
        <v>32.866514445887049</v>
      </c>
      <c r="U569">
        <v>121.343171334215</v>
      </c>
      <c r="V569">
        <v>-1473.6884895550329</v>
      </c>
      <c r="W569">
        <v>0</v>
      </c>
      <c r="X569">
        <v>0</v>
      </c>
      <c r="Y569" t="b">
        <v>1</v>
      </c>
      <c r="Z569">
        <v>750</v>
      </c>
      <c r="AA569" t="b">
        <v>1</v>
      </c>
      <c r="AB569">
        <v>-399.15722902357328</v>
      </c>
      <c r="AC569">
        <v>-5.0721017613144239</v>
      </c>
      <c r="AD569" t="b">
        <v>1</v>
      </c>
      <c r="AE569">
        <v>0</v>
      </c>
      <c r="AF569">
        <v>0</v>
      </c>
      <c r="AG569">
        <v>0</v>
      </c>
      <c r="AH569">
        <v>29.96718233437932</v>
      </c>
      <c r="AI569">
        <v>0</v>
      </c>
      <c r="AJ569">
        <v>0</v>
      </c>
      <c r="AK569">
        <v>399.15722902357339</v>
      </c>
      <c r="AL569">
        <v>0</v>
      </c>
      <c r="AM569">
        <v>1</v>
      </c>
      <c r="AN569">
        <v>0</v>
      </c>
      <c r="AO569">
        <v>0.14495641791044411</v>
      </c>
      <c r="AP569">
        <v>0</v>
      </c>
      <c r="AQ569">
        <v>0.39645528854087347</v>
      </c>
      <c r="AR569">
        <v>1</v>
      </c>
      <c r="AS569">
        <v>0</v>
      </c>
      <c r="AT569">
        <v>0</v>
      </c>
      <c r="AU569">
        <v>0</v>
      </c>
      <c r="AV569">
        <v>0.2350811883934103</v>
      </c>
      <c r="AW569">
        <v>7.4811028448099184E-2</v>
      </c>
    </row>
    <row r="570" spans="1:49">
      <c r="A570">
        <v>0</v>
      </c>
      <c r="B570">
        <v>-24.052800000000001</v>
      </c>
      <c r="C570">
        <v>12.270000000000019</v>
      </c>
      <c r="D570">
        <v>59</v>
      </c>
      <c r="E570">
        <v>750</v>
      </c>
      <c r="F570">
        <v>567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1.9428902930940239E-16</v>
      </c>
      <c r="M570">
        <v>0</v>
      </c>
      <c r="N570">
        <v>88.868647916666646</v>
      </c>
      <c r="O570">
        <v>0</v>
      </c>
      <c r="P570" t="b">
        <v>1</v>
      </c>
      <c r="Q570">
        <v>0</v>
      </c>
      <c r="R570" t="b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t="b">
        <v>0</v>
      </c>
      <c r="Z570">
        <v>750</v>
      </c>
      <c r="AA570" t="b">
        <v>1</v>
      </c>
      <c r="AB570">
        <v>0</v>
      </c>
      <c r="AC570">
        <v>0</v>
      </c>
      <c r="AD570" t="b">
        <v>1</v>
      </c>
      <c r="AE570">
        <v>0</v>
      </c>
      <c r="AF570">
        <v>0</v>
      </c>
      <c r="AG570">
        <v>1</v>
      </c>
      <c r="AH570">
        <v>29.96718233437932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0.39645528854087347</v>
      </c>
      <c r="AR570">
        <v>1</v>
      </c>
      <c r="AS570">
        <v>0</v>
      </c>
      <c r="AT570">
        <v>0</v>
      </c>
      <c r="AU570">
        <v>0</v>
      </c>
      <c r="AV570">
        <v>0.2350811883934103</v>
      </c>
      <c r="AW570">
        <v>7.4811028448099184E-2</v>
      </c>
    </row>
    <row r="571" spans="1:49">
      <c r="A571">
        <v>0</v>
      </c>
      <c r="B571">
        <v>-23.909400000000009</v>
      </c>
      <c r="C571">
        <v>12.94000000000001</v>
      </c>
      <c r="D571">
        <v>59</v>
      </c>
      <c r="E571">
        <v>750</v>
      </c>
      <c r="F571">
        <v>568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1.9428902930940239E-16</v>
      </c>
      <c r="M571">
        <v>0</v>
      </c>
      <c r="N571">
        <v>88.859131607142842</v>
      </c>
      <c r="O571">
        <v>0</v>
      </c>
      <c r="P571" t="b">
        <v>1</v>
      </c>
      <c r="Q571">
        <v>0</v>
      </c>
      <c r="R571" t="b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t="b">
        <v>0</v>
      </c>
      <c r="Z571">
        <v>750</v>
      </c>
      <c r="AA571" t="b">
        <v>1</v>
      </c>
      <c r="AB571">
        <v>0</v>
      </c>
      <c r="AC571">
        <v>0</v>
      </c>
      <c r="AD571" t="b">
        <v>1</v>
      </c>
      <c r="AE571">
        <v>0</v>
      </c>
      <c r="AF571">
        <v>0</v>
      </c>
      <c r="AG571">
        <v>1</v>
      </c>
      <c r="AH571">
        <v>29.96718233437932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0.39645528854087347</v>
      </c>
      <c r="AR571">
        <v>1</v>
      </c>
      <c r="AS571">
        <v>0</v>
      </c>
      <c r="AT571">
        <v>0</v>
      </c>
      <c r="AU571">
        <v>0</v>
      </c>
      <c r="AV571">
        <v>0.2350811883934103</v>
      </c>
      <c r="AW571">
        <v>7.4811028448099184E-2</v>
      </c>
    </row>
    <row r="572" spans="1:49">
      <c r="A572">
        <v>0</v>
      </c>
      <c r="B572">
        <v>-24.297999999999991</v>
      </c>
      <c r="C572">
        <v>13.340000000000011</v>
      </c>
      <c r="D572">
        <v>59</v>
      </c>
      <c r="E572">
        <v>750</v>
      </c>
      <c r="F572">
        <v>569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1.9428902930940239E-16</v>
      </c>
      <c r="M572">
        <v>0</v>
      </c>
      <c r="N572">
        <v>88.84956664682538</v>
      </c>
      <c r="O572">
        <v>0</v>
      </c>
      <c r="P572" t="b">
        <v>1</v>
      </c>
      <c r="Q572">
        <v>0</v>
      </c>
      <c r="R572" t="b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t="b">
        <v>0</v>
      </c>
      <c r="Z572">
        <v>750</v>
      </c>
      <c r="AA572" t="b">
        <v>1</v>
      </c>
      <c r="AB572">
        <v>0</v>
      </c>
      <c r="AC572">
        <v>0</v>
      </c>
      <c r="AD572" t="b">
        <v>1</v>
      </c>
      <c r="AE572">
        <v>0</v>
      </c>
      <c r="AF572">
        <v>0</v>
      </c>
      <c r="AG572">
        <v>1</v>
      </c>
      <c r="AH572">
        <v>29.96718233437932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0.39645528854087347</v>
      </c>
      <c r="AR572">
        <v>1</v>
      </c>
      <c r="AS572">
        <v>0</v>
      </c>
      <c r="AT572">
        <v>0</v>
      </c>
      <c r="AU572">
        <v>0</v>
      </c>
      <c r="AV572">
        <v>0.2350811883934103</v>
      </c>
      <c r="AW572">
        <v>7.4811028448099184E-2</v>
      </c>
    </row>
    <row r="573" spans="1:49">
      <c r="A573">
        <v>0</v>
      </c>
      <c r="B573">
        <v>-23.966799999999999</v>
      </c>
      <c r="C573">
        <v>13.7</v>
      </c>
      <c r="D573">
        <v>59</v>
      </c>
      <c r="E573">
        <v>750</v>
      </c>
      <c r="F573">
        <v>570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1.9428902930940239E-16</v>
      </c>
      <c r="M573">
        <v>0</v>
      </c>
      <c r="N573">
        <v>88.839990297619025</v>
      </c>
      <c r="O573">
        <v>0</v>
      </c>
      <c r="P573" t="b">
        <v>1</v>
      </c>
      <c r="Q573">
        <v>0</v>
      </c>
      <c r="R573" t="b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t="b">
        <v>0</v>
      </c>
      <c r="Z573">
        <v>750</v>
      </c>
      <c r="AA573" t="b">
        <v>1</v>
      </c>
      <c r="AB573">
        <v>0</v>
      </c>
      <c r="AC573">
        <v>0</v>
      </c>
      <c r="AD573" t="b">
        <v>1</v>
      </c>
      <c r="AE573">
        <v>0</v>
      </c>
      <c r="AF573">
        <v>0</v>
      </c>
      <c r="AG573">
        <v>1</v>
      </c>
      <c r="AH573">
        <v>29.96718233437932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0.39645528854087347</v>
      </c>
      <c r="AR573">
        <v>1</v>
      </c>
      <c r="AS573">
        <v>0</v>
      </c>
      <c r="AT573">
        <v>0</v>
      </c>
      <c r="AU573">
        <v>0</v>
      </c>
      <c r="AV573">
        <v>0.2350811883934103</v>
      </c>
      <c r="AW573">
        <v>7.4811028448099184E-2</v>
      </c>
    </row>
    <row r="574" spans="1:49">
      <c r="A574">
        <v>0</v>
      </c>
      <c r="B574">
        <v>-24.054099999999998</v>
      </c>
      <c r="C574">
        <v>13.740000000000011</v>
      </c>
      <c r="D574">
        <v>59</v>
      </c>
      <c r="E574">
        <v>750</v>
      </c>
      <c r="F574">
        <v>571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1.9428902930940239E-16</v>
      </c>
      <c r="M574">
        <v>0</v>
      </c>
      <c r="N574">
        <v>88.830462341269822</v>
      </c>
      <c r="O574">
        <v>0</v>
      </c>
      <c r="P574" t="b">
        <v>1</v>
      </c>
      <c r="Q574">
        <v>0</v>
      </c>
      <c r="R574" t="b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t="b">
        <v>0</v>
      </c>
      <c r="Z574">
        <v>750</v>
      </c>
      <c r="AA574" t="b">
        <v>1</v>
      </c>
      <c r="AB574">
        <v>0</v>
      </c>
      <c r="AC574">
        <v>0</v>
      </c>
      <c r="AD574" t="b">
        <v>1</v>
      </c>
      <c r="AE574">
        <v>0</v>
      </c>
      <c r="AF574">
        <v>0</v>
      </c>
      <c r="AG574">
        <v>1</v>
      </c>
      <c r="AH574">
        <v>29.96718233437932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0.39645528854087347</v>
      </c>
      <c r="AR574">
        <v>1</v>
      </c>
      <c r="AS574">
        <v>0</v>
      </c>
      <c r="AT574">
        <v>0</v>
      </c>
      <c r="AU574">
        <v>0</v>
      </c>
      <c r="AV574">
        <v>0.2350811883934103</v>
      </c>
      <c r="AW574">
        <v>7.4811028448099184E-2</v>
      </c>
    </row>
    <row r="575" spans="1:49">
      <c r="A575">
        <v>0</v>
      </c>
      <c r="B575">
        <v>-24.000900000000009</v>
      </c>
      <c r="C575">
        <v>14.1</v>
      </c>
      <c r="D575">
        <v>59</v>
      </c>
      <c r="E575">
        <v>750</v>
      </c>
      <c r="F575">
        <v>572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1.9428902930940239E-16</v>
      </c>
      <c r="M575">
        <v>0</v>
      </c>
      <c r="N575">
        <v>88.820927619047595</v>
      </c>
      <c r="O575">
        <v>0</v>
      </c>
      <c r="P575" t="b">
        <v>1</v>
      </c>
      <c r="Q575">
        <v>0</v>
      </c>
      <c r="R575" t="b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t="b">
        <v>0</v>
      </c>
      <c r="Z575">
        <v>750</v>
      </c>
      <c r="AA575" t="b">
        <v>1</v>
      </c>
      <c r="AB575">
        <v>0</v>
      </c>
      <c r="AC575">
        <v>0</v>
      </c>
      <c r="AD575" t="b">
        <v>1</v>
      </c>
      <c r="AE575">
        <v>0</v>
      </c>
      <c r="AF575">
        <v>0</v>
      </c>
      <c r="AG575">
        <v>1</v>
      </c>
      <c r="AH575">
        <v>29.96718233437932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0.39645528854087347</v>
      </c>
      <c r="AR575">
        <v>1</v>
      </c>
      <c r="AS575">
        <v>0</v>
      </c>
      <c r="AT575">
        <v>0</v>
      </c>
      <c r="AU575">
        <v>0</v>
      </c>
      <c r="AV575">
        <v>0.2350811883934103</v>
      </c>
      <c r="AW575">
        <v>7.4811028448099184E-2</v>
      </c>
    </row>
    <row r="576" spans="1:49">
      <c r="A576">
        <v>0</v>
      </c>
      <c r="B576">
        <v>-24.288099999999989</v>
      </c>
      <c r="C576">
        <v>14.1</v>
      </c>
      <c r="D576">
        <v>59</v>
      </c>
      <c r="E576">
        <v>750</v>
      </c>
      <c r="F576">
        <v>573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1.9428902930940239E-16</v>
      </c>
      <c r="M576">
        <v>0</v>
      </c>
      <c r="N576">
        <v>88.811346468253944</v>
      </c>
      <c r="O576">
        <v>0</v>
      </c>
      <c r="P576" t="b">
        <v>1</v>
      </c>
      <c r="Q576">
        <v>0</v>
      </c>
      <c r="R576" t="b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t="b">
        <v>0</v>
      </c>
      <c r="Z576">
        <v>750</v>
      </c>
      <c r="AA576" t="b">
        <v>1</v>
      </c>
      <c r="AB576">
        <v>0</v>
      </c>
      <c r="AC576">
        <v>0</v>
      </c>
      <c r="AD576" t="b">
        <v>1</v>
      </c>
      <c r="AE576">
        <v>0</v>
      </c>
      <c r="AF576">
        <v>0</v>
      </c>
      <c r="AG576">
        <v>1</v>
      </c>
      <c r="AH576">
        <v>29.96718233437932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0.39645528854087347</v>
      </c>
      <c r="AR576">
        <v>1</v>
      </c>
      <c r="AS576">
        <v>0</v>
      </c>
      <c r="AT576">
        <v>0</v>
      </c>
      <c r="AU576">
        <v>0</v>
      </c>
      <c r="AV576">
        <v>0.2350811883934103</v>
      </c>
      <c r="AW576">
        <v>7.4811028448099184E-2</v>
      </c>
    </row>
    <row r="577" spans="1:49">
      <c r="A577">
        <v>0</v>
      </c>
      <c r="B577">
        <v>-23.9634</v>
      </c>
      <c r="C577">
        <v>14.1</v>
      </c>
      <c r="D577">
        <v>59</v>
      </c>
      <c r="E577">
        <v>750</v>
      </c>
      <c r="F577">
        <v>574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4.1666666666695379E-4</v>
      </c>
      <c r="M577">
        <v>0</v>
      </c>
      <c r="N577">
        <v>88.80177275793649</v>
      </c>
      <c r="O577">
        <v>0</v>
      </c>
      <c r="P577" t="b">
        <v>1</v>
      </c>
      <c r="Q577">
        <v>0</v>
      </c>
      <c r="R577" t="b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 t="b">
        <v>0</v>
      </c>
      <c r="Z577">
        <v>750</v>
      </c>
      <c r="AA577" t="b">
        <v>1</v>
      </c>
      <c r="AB577">
        <v>0</v>
      </c>
      <c r="AC577">
        <v>0</v>
      </c>
      <c r="AD577" t="b">
        <v>1</v>
      </c>
      <c r="AE577">
        <v>0</v>
      </c>
      <c r="AF577">
        <v>0</v>
      </c>
      <c r="AG577">
        <v>1</v>
      </c>
      <c r="AH577">
        <v>29.96718233437932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0.39645528854087347</v>
      </c>
      <c r="AR577">
        <v>1</v>
      </c>
      <c r="AS577">
        <v>0</v>
      </c>
      <c r="AT577">
        <v>0</v>
      </c>
      <c r="AU577">
        <v>0</v>
      </c>
      <c r="AV577">
        <v>0.2350811883934103</v>
      </c>
      <c r="AW577">
        <v>7.4811028448099184E-2</v>
      </c>
    </row>
    <row r="578" spans="1:49">
      <c r="A578">
        <v>0</v>
      </c>
      <c r="B578">
        <v>-23.995200000000011</v>
      </c>
      <c r="C578">
        <v>14.1</v>
      </c>
      <c r="D578">
        <v>59</v>
      </c>
      <c r="E578">
        <v>750</v>
      </c>
      <c r="F578">
        <v>575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3.7500000000001139E-3</v>
      </c>
      <c r="M578">
        <v>0</v>
      </c>
      <c r="N578">
        <v>88.792257162698391</v>
      </c>
      <c r="O578">
        <v>0</v>
      </c>
      <c r="P578" t="b">
        <v>1</v>
      </c>
      <c r="Q578">
        <v>0</v>
      </c>
      <c r="R578" t="b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t="b">
        <v>0</v>
      </c>
      <c r="Z578">
        <v>750</v>
      </c>
      <c r="AA578" t="b">
        <v>1</v>
      </c>
      <c r="AB578">
        <v>0</v>
      </c>
      <c r="AC578">
        <v>0</v>
      </c>
      <c r="AD578" t="b">
        <v>1</v>
      </c>
      <c r="AE578">
        <v>0</v>
      </c>
      <c r="AF578">
        <v>0</v>
      </c>
      <c r="AG578">
        <v>1</v>
      </c>
      <c r="AH578">
        <v>29.96718233437932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0.39645528854087347</v>
      </c>
      <c r="AR578">
        <v>1</v>
      </c>
      <c r="AS578">
        <v>0</v>
      </c>
      <c r="AT578">
        <v>0</v>
      </c>
      <c r="AU578">
        <v>0</v>
      </c>
      <c r="AV578">
        <v>0.2350811883934103</v>
      </c>
      <c r="AW578">
        <v>7.4811028448099184E-2</v>
      </c>
    </row>
    <row r="579" spans="1:49">
      <c r="A579">
        <v>0</v>
      </c>
      <c r="B579">
        <v>-24.378699999999991</v>
      </c>
      <c r="C579">
        <v>14.1</v>
      </c>
      <c r="D579">
        <v>59</v>
      </c>
      <c r="E579">
        <v>750</v>
      </c>
      <c r="F579">
        <v>576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4.1666666666695379E-4</v>
      </c>
      <c r="M579">
        <v>0</v>
      </c>
      <c r="N579">
        <v>88.782659166666647</v>
      </c>
      <c r="O579">
        <v>0</v>
      </c>
      <c r="P579" t="b">
        <v>1</v>
      </c>
      <c r="Q579">
        <v>0</v>
      </c>
      <c r="R579" t="b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t="b">
        <v>0</v>
      </c>
      <c r="Z579">
        <v>750</v>
      </c>
      <c r="AA579" t="b">
        <v>1</v>
      </c>
      <c r="AB579">
        <v>0</v>
      </c>
      <c r="AC579">
        <v>0</v>
      </c>
      <c r="AD579" t="b">
        <v>1</v>
      </c>
      <c r="AE579">
        <v>0</v>
      </c>
      <c r="AF579">
        <v>0</v>
      </c>
      <c r="AG579">
        <v>1</v>
      </c>
      <c r="AH579">
        <v>29.96718233437932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0.39645528854087347</v>
      </c>
      <c r="AR579">
        <v>1</v>
      </c>
      <c r="AS579">
        <v>0</v>
      </c>
      <c r="AT579">
        <v>0</v>
      </c>
      <c r="AU579">
        <v>0</v>
      </c>
      <c r="AV579">
        <v>0.2350811883934103</v>
      </c>
      <c r="AW579">
        <v>7.4811028448099184E-2</v>
      </c>
    </row>
    <row r="580" spans="1:49">
      <c r="A580">
        <v>0</v>
      </c>
      <c r="B580">
        <v>-24.121800000000011</v>
      </c>
      <c r="C580">
        <v>14.1</v>
      </c>
      <c r="D580">
        <v>59</v>
      </c>
      <c r="E580">
        <v>750</v>
      </c>
      <c r="F580">
        <v>577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4.1666666666668739E-3</v>
      </c>
      <c r="M580">
        <v>0</v>
      </c>
      <c r="N580">
        <v>88.773036051587283</v>
      </c>
      <c r="O580">
        <v>0</v>
      </c>
      <c r="P580" t="b">
        <v>1</v>
      </c>
      <c r="Q580">
        <v>0</v>
      </c>
      <c r="R580" t="b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t="b">
        <v>0</v>
      </c>
      <c r="Z580">
        <v>750</v>
      </c>
      <c r="AA580" t="b">
        <v>1</v>
      </c>
      <c r="AB580">
        <v>0</v>
      </c>
      <c r="AC580">
        <v>0</v>
      </c>
      <c r="AD580" t="b">
        <v>1</v>
      </c>
      <c r="AE580">
        <v>0</v>
      </c>
      <c r="AF580">
        <v>0</v>
      </c>
      <c r="AG580">
        <v>1</v>
      </c>
      <c r="AH580">
        <v>29.96718233437932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0.39645528854087347</v>
      </c>
      <c r="AR580">
        <v>1</v>
      </c>
      <c r="AS580">
        <v>0</v>
      </c>
      <c r="AT580">
        <v>0</v>
      </c>
      <c r="AU580">
        <v>0</v>
      </c>
      <c r="AV580">
        <v>0.2350811883934103</v>
      </c>
      <c r="AW580">
        <v>7.4811028448099184E-2</v>
      </c>
    </row>
    <row r="581" spans="1:49">
      <c r="A581">
        <v>0</v>
      </c>
      <c r="B581">
        <v>-24.392099999999989</v>
      </c>
      <c r="C581">
        <v>14.1</v>
      </c>
      <c r="D581">
        <v>59</v>
      </c>
      <c r="E581">
        <v>750</v>
      </c>
      <c r="F581">
        <v>578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4.1666666666584362E-4</v>
      </c>
      <c r="M581">
        <v>0</v>
      </c>
      <c r="N581">
        <v>88.763410277777766</v>
      </c>
      <c r="O581">
        <v>0</v>
      </c>
      <c r="P581" t="b">
        <v>1</v>
      </c>
      <c r="Q581">
        <v>0</v>
      </c>
      <c r="R581" t="b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t="b">
        <v>0</v>
      </c>
      <c r="Z581">
        <v>750</v>
      </c>
      <c r="AA581" t="b">
        <v>1</v>
      </c>
      <c r="AB581">
        <v>0</v>
      </c>
      <c r="AC581">
        <v>0</v>
      </c>
      <c r="AD581" t="b">
        <v>1</v>
      </c>
      <c r="AE581">
        <v>0</v>
      </c>
      <c r="AF581">
        <v>0</v>
      </c>
      <c r="AG581">
        <v>1</v>
      </c>
      <c r="AH581">
        <v>29.96718233437932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0.39645528854087347</v>
      </c>
      <c r="AR581">
        <v>1</v>
      </c>
      <c r="AS581">
        <v>0</v>
      </c>
      <c r="AT581">
        <v>0</v>
      </c>
      <c r="AU581">
        <v>0</v>
      </c>
      <c r="AV581">
        <v>0.2350811883934103</v>
      </c>
      <c r="AW581">
        <v>7.4811028448099184E-2</v>
      </c>
    </row>
    <row r="582" spans="1:49">
      <c r="A582">
        <v>0</v>
      </c>
      <c r="B582">
        <v>-24.048799999999989</v>
      </c>
      <c r="C582">
        <v>14.1</v>
      </c>
      <c r="D582">
        <v>59</v>
      </c>
      <c r="E582">
        <v>750</v>
      </c>
      <c r="F582">
        <v>579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-2.9999999999998941E-2</v>
      </c>
      <c r="M582">
        <v>0</v>
      </c>
      <c r="N582">
        <v>88.753798988095227</v>
      </c>
      <c r="O582">
        <v>0</v>
      </c>
      <c r="P582" t="b">
        <v>1</v>
      </c>
      <c r="Q582">
        <v>0</v>
      </c>
      <c r="R582" t="b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t="b">
        <v>0</v>
      </c>
      <c r="Z582">
        <v>750</v>
      </c>
      <c r="AA582" t="b">
        <v>1</v>
      </c>
      <c r="AB582">
        <v>0</v>
      </c>
      <c r="AC582">
        <v>0</v>
      </c>
      <c r="AD582" t="b">
        <v>1</v>
      </c>
      <c r="AE582">
        <v>0</v>
      </c>
      <c r="AF582">
        <v>0</v>
      </c>
      <c r="AG582">
        <v>1</v>
      </c>
      <c r="AH582">
        <v>29.96718233437932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0.39645528854087347</v>
      </c>
      <c r="AR582">
        <v>1</v>
      </c>
      <c r="AS582">
        <v>0</v>
      </c>
      <c r="AT582">
        <v>0</v>
      </c>
      <c r="AU582">
        <v>0</v>
      </c>
      <c r="AV582">
        <v>0.2350811883934103</v>
      </c>
      <c r="AW582">
        <v>7.4811028448099184E-2</v>
      </c>
    </row>
    <row r="583" spans="1:49">
      <c r="A583">
        <v>0</v>
      </c>
      <c r="B583">
        <v>-23.74120000000001</v>
      </c>
      <c r="C583">
        <v>14.1</v>
      </c>
      <c r="D583">
        <v>59</v>
      </c>
      <c r="E583">
        <v>750</v>
      </c>
      <c r="F583">
        <v>580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-3.333333333334076E-3</v>
      </c>
      <c r="M583">
        <v>0</v>
      </c>
      <c r="N583">
        <v>88.744316845238089</v>
      </c>
      <c r="O583">
        <v>0</v>
      </c>
      <c r="P583" t="b">
        <v>1</v>
      </c>
      <c r="Q583">
        <v>0</v>
      </c>
      <c r="R583" t="b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t="b">
        <v>0</v>
      </c>
      <c r="Z583">
        <v>750</v>
      </c>
      <c r="AA583" t="b">
        <v>1</v>
      </c>
      <c r="AB583">
        <v>0</v>
      </c>
      <c r="AC583">
        <v>0</v>
      </c>
      <c r="AD583" t="b">
        <v>1</v>
      </c>
      <c r="AE583">
        <v>0</v>
      </c>
      <c r="AF583">
        <v>0</v>
      </c>
      <c r="AG583">
        <v>1</v>
      </c>
      <c r="AH583">
        <v>29.96718233437932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0.39645528854087347</v>
      </c>
      <c r="AR583">
        <v>1</v>
      </c>
      <c r="AS583">
        <v>0</v>
      </c>
      <c r="AT583">
        <v>0</v>
      </c>
      <c r="AU583">
        <v>0</v>
      </c>
      <c r="AV583">
        <v>0.2350811883934103</v>
      </c>
      <c r="AW583">
        <v>7.4811028448099184E-2</v>
      </c>
    </row>
    <row r="584" spans="1:49">
      <c r="A584">
        <v>0</v>
      </c>
      <c r="B584">
        <v>-24.049299999999999</v>
      </c>
      <c r="C584">
        <v>14.1</v>
      </c>
      <c r="D584">
        <v>59</v>
      </c>
      <c r="E584">
        <v>750</v>
      </c>
      <c r="F584">
        <v>581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-3.3333333333333208E-2</v>
      </c>
      <c r="M584">
        <v>0</v>
      </c>
      <c r="N584">
        <v>88.73483460317459</v>
      </c>
      <c r="O584">
        <v>0</v>
      </c>
      <c r="P584" t="b">
        <v>1</v>
      </c>
      <c r="Q584">
        <v>0</v>
      </c>
      <c r="R584" t="b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t="b">
        <v>0</v>
      </c>
      <c r="Z584">
        <v>750</v>
      </c>
      <c r="AA584" t="b">
        <v>1</v>
      </c>
      <c r="AB584">
        <v>0</v>
      </c>
      <c r="AC584">
        <v>0</v>
      </c>
      <c r="AD584" t="b">
        <v>1</v>
      </c>
      <c r="AE584">
        <v>0</v>
      </c>
      <c r="AF584">
        <v>0</v>
      </c>
      <c r="AG584">
        <v>1</v>
      </c>
      <c r="AH584">
        <v>29.96718233437932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0.39645528854087347</v>
      </c>
      <c r="AR584">
        <v>1</v>
      </c>
      <c r="AS584">
        <v>0</v>
      </c>
      <c r="AT584">
        <v>0</v>
      </c>
      <c r="AU584">
        <v>0</v>
      </c>
      <c r="AV584">
        <v>0.2350811883934103</v>
      </c>
      <c r="AW584">
        <v>7.4811028448099184E-2</v>
      </c>
    </row>
    <row r="585" spans="1:49">
      <c r="A585">
        <v>0</v>
      </c>
      <c r="B585">
        <v>-23.906000000000009</v>
      </c>
      <c r="C585">
        <v>14.1</v>
      </c>
      <c r="D585">
        <v>59</v>
      </c>
      <c r="E585">
        <v>750</v>
      </c>
      <c r="F585">
        <v>582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-1.4999999999995709E-2</v>
      </c>
      <c r="M585">
        <v>0</v>
      </c>
      <c r="N585">
        <v>88.725319662698396</v>
      </c>
      <c r="O585">
        <v>0</v>
      </c>
      <c r="P585" t="b">
        <v>1</v>
      </c>
      <c r="Q585">
        <v>0</v>
      </c>
      <c r="R585" t="b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t="b">
        <v>0</v>
      </c>
      <c r="Z585">
        <v>750</v>
      </c>
      <c r="AA585" t="b">
        <v>1</v>
      </c>
      <c r="AB585">
        <v>0</v>
      </c>
      <c r="AC585">
        <v>0</v>
      </c>
      <c r="AD585" t="b">
        <v>1</v>
      </c>
      <c r="AE585">
        <v>0</v>
      </c>
      <c r="AF585">
        <v>0</v>
      </c>
      <c r="AG585">
        <v>1</v>
      </c>
      <c r="AH585">
        <v>29.96718233437932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0.39645528854087347</v>
      </c>
      <c r="AR585">
        <v>1</v>
      </c>
      <c r="AS585">
        <v>0</v>
      </c>
      <c r="AT585">
        <v>0</v>
      </c>
      <c r="AU585">
        <v>0</v>
      </c>
      <c r="AV585">
        <v>0.2350811883934103</v>
      </c>
      <c r="AW585">
        <v>7.4811028448099184E-2</v>
      </c>
    </row>
    <row r="586" spans="1:49">
      <c r="A586">
        <v>0</v>
      </c>
      <c r="B586">
        <v>-24.0426</v>
      </c>
      <c r="C586">
        <v>14.1</v>
      </c>
      <c r="D586">
        <v>59</v>
      </c>
      <c r="E586">
        <v>750</v>
      </c>
      <c r="F586">
        <v>583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0.1354166666666636</v>
      </c>
      <c r="M586">
        <v>0</v>
      </c>
      <c r="N586">
        <v>88.715806051587279</v>
      </c>
      <c r="O586">
        <v>0</v>
      </c>
      <c r="P586" t="b">
        <v>1</v>
      </c>
      <c r="Q586">
        <v>0</v>
      </c>
      <c r="R586" t="b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t="b">
        <v>0</v>
      </c>
      <c r="Z586">
        <v>750</v>
      </c>
      <c r="AA586" t="b">
        <v>1</v>
      </c>
      <c r="AB586">
        <v>0</v>
      </c>
      <c r="AC586">
        <v>0</v>
      </c>
      <c r="AD586" t="b">
        <v>1</v>
      </c>
      <c r="AE586">
        <v>0</v>
      </c>
      <c r="AF586">
        <v>0</v>
      </c>
      <c r="AG586">
        <v>1</v>
      </c>
      <c r="AH586">
        <v>29.96718233437932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0.39645528854087347</v>
      </c>
      <c r="AR586">
        <v>1</v>
      </c>
      <c r="AS586">
        <v>0</v>
      </c>
      <c r="AT586">
        <v>0</v>
      </c>
      <c r="AU586">
        <v>0</v>
      </c>
      <c r="AV586">
        <v>0.2350811883934103</v>
      </c>
      <c r="AW586">
        <v>7.4811028448099184E-2</v>
      </c>
    </row>
    <row r="587" spans="1:49">
      <c r="A587">
        <v>0</v>
      </c>
      <c r="B587">
        <v>-24.020900000000012</v>
      </c>
      <c r="C587">
        <v>14.1</v>
      </c>
      <c r="D587">
        <v>59</v>
      </c>
      <c r="E587">
        <v>750</v>
      </c>
      <c r="F587">
        <v>584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1.8750000000003351E-2</v>
      </c>
      <c r="M587">
        <v>0</v>
      </c>
      <c r="N587">
        <v>88.706269642857123</v>
      </c>
      <c r="O587">
        <v>0</v>
      </c>
      <c r="P587" t="b">
        <v>1</v>
      </c>
      <c r="Q587">
        <v>0</v>
      </c>
      <c r="R587" t="b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t="b">
        <v>0</v>
      </c>
      <c r="Z587">
        <v>750</v>
      </c>
      <c r="AA587" t="b">
        <v>1</v>
      </c>
      <c r="AB587">
        <v>0</v>
      </c>
      <c r="AC587">
        <v>0</v>
      </c>
      <c r="AD587" t="b">
        <v>1</v>
      </c>
      <c r="AE587">
        <v>0</v>
      </c>
      <c r="AF587">
        <v>0</v>
      </c>
      <c r="AG587">
        <v>1</v>
      </c>
      <c r="AH587">
        <v>29.96718233437932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0.39645528854087347</v>
      </c>
      <c r="AR587">
        <v>1</v>
      </c>
      <c r="AS587">
        <v>0</v>
      </c>
      <c r="AT587">
        <v>0</v>
      </c>
      <c r="AU587">
        <v>0</v>
      </c>
      <c r="AV587">
        <v>0.2350811883934103</v>
      </c>
      <c r="AW587">
        <v>7.4811028448099184E-2</v>
      </c>
    </row>
    <row r="588" spans="1:49">
      <c r="A588">
        <v>0</v>
      </c>
      <c r="B588">
        <v>-24.390999999999991</v>
      </c>
      <c r="C588">
        <v>14.1</v>
      </c>
      <c r="D588">
        <v>59</v>
      </c>
      <c r="E588">
        <v>750</v>
      </c>
      <c r="F588">
        <v>585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0.15041666666666689</v>
      </c>
      <c r="M588">
        <v>0</v>
      </c>
      <c r="N588">
        <v>88.696664107142837</v>
      </c>
      <c r="O588">
        <v>0</v>
      </c>
      <c r="P588" t="b">
        <v>1</v>
      </c>
      <c r="Q588">
        <v>0</v>
      </c>
      <c r="R588" t="b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t="b">
        <v>0</v>
      </c>
      <c r="Z588">
        <v>750</v>
      </c>
      <c r="AA588" t="b">
        <v>1</v>
      </c>
      <c r="AB588">
        <v>0</v>
      </c>
      <c r="AC588">
        <v>0</v>
      </c>
      <c r="AD588" t="b">
        <v>1</v>
      </c>
      <c r="AE588">
        <v>0</v>
      </c>
      <c r="AF588">
        <v>0</v>
      </c>
      <c r="AG588">
        <v>1</v>
      </c>
      <c r="AH588">
        <v>29.96718233437932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0.39645528854087347</v>
      </c>
      <c r="AR588">
        <v>1</v>
      </c>
      <c r="AS588">
        <v>0</v>
      </c>
      <c r="AT588">
        <v>0</v>
      </c>
      <c r="AU588">
        <v>0</v>
      </c>
      <c r="AV588">
        <v>0.2350811883934103</v>
      </c>
      <c r="AW588">
        <v>7.4811028448099184E-2</v>
      </c>
    </row>
    <row r="589" spans="1:49">
      <c r="A589">
        <v>0</v>
      </c>
      <c r="B589">
        <v>-24.085599999999999</v>
      </c>
      <c r="C589">
        <v>14.1</v>
      </c>
      <c r="D589">
        <v>59.100000000000023</v>
      </c>
      <c r="E589">
        <v>750</v>
      </c>
      <c r="F589">
        <v>586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0.15791666666666779</v>
      </c>
      <c r="M589">
        <v>0</v>
      </c>
      <c r="N589">
        <v>88.687045734126968</v>
      </c>
      <c r="O589">
        <v>0</v>
      </c>
      <c r="P589" t="b">
        <v>1</v>
      </c>
      <c r="Q589">
        <v>0</v>
      </c>
      <c r="R589" t="b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t="b">
        <v>0</v>
      </c>
      <c r="Z589">
        <v>750</v>
      </c>
      <c r="AA589" t="b">
        <v>1</v>
      </c>
      <c r="AB589">
        <v>0</v>
      </c>
      <c r="AC589">
        <v>0</v>
      </c>
      <c r="AD589" t="b">
        <v>1</v>
      </c>
      <c r="AE589">
        <v>0</v>
      </c>
      <c r="AF589">
        <v>0</v>
      </c>
      <c r="AG589">
        <v>1</v>
      </c>
      <c r="AH589">
        <v>29.96718233437932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0.39651037840996889</v>
      </c>
      <c r="AR589">
        <v>1</v>
      </c>
      <c r="AS589">
        <v>0</v>
      </c>
      <c r="AT589">
        <v>0</v>
      </c>
      <c r="AU589">
        <v>0</v>
      </c>
      <c r="AV589">
        <v>0.23485984321569631</v>
      </c>
      <c r="AW589">
        <v>7.4740588697049859E-2</v>
      </c>
    </row>
    <row r="590" spans="1:49">
      <c r="A590">
        <v>0</v>
      </c>
      <c r="B590">
        <v>-24.075800000000001</v>
      </c>
      <c r="C590">
        <v>14.1</v>
      </c>
      <c r="D590">
        <v>59.899999999999977</v>
      </c>
      <c r="E590">
        <v>750</v>
      </c>
      <c r="F590">
        <v>587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0.16916666666666161</v>
      </c>
      <c r="M590">
        <v>0</v>
      </c>
      <c r="N590">
        <v>88.677489900793631</v>
      </c>
      <c r="O590">
        <v>0</v>
      </c>
      <c r="P590" t="b">
        <v>1</v>
      </c>
      <c r="Q590">
        <v>0</v>
      </c>
      <c r="R590" t="b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t="b">
        <v>0</v>
      </c>
      <c r="Z590">
        <v>750</v>
      </c>
      <c r="AA590" t="b">
        <v>1</v>
      </c>
      <c r="AB590">
        <v>0</v>
      </c>
      <c r="AC590">
        <v>0</v>
      </c>
      <c r="AD590" t="b">
        <v>1</v>
      </c>
      <c r="AE590">
        <v>0</v>
      </c>
      <c r="AF590">
        <v>0</v>
      </c>
      <c r="AG590">
        <v>1</v>
      </c>
      <c r="AH590">
        <v>29.96718233437932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0.3969507760777703</v>
      </c>
      <c r="AR590">
        <v>1</v>
      </c>
      <c r="AS590">
        <v>0</v>
      </c>
      <c r="AT590">
        <v>0</v>
      </c>
      <c r="AU590">
        <v>0</v>
      </c>
      <c r="AV590">
        <v>0.2330989447431388</v>
      </c>
      <c r="AW590">
        <v>7.418020942287222E-2</v>
      </c>
    </row>
    <row r="591" spans="1:49">
      <c r="A591">
        <v>0</v>
      </c>
      <c r="B591">
        <v>-23.974100000000011</v>
      </c>
      <c r="C591">
        <v>14.1</v>
      </c>
      <c r="D591">
        <v>59.100000000000023</v>
      </c>
      <c r="E591">
        <v>750</v>
      </c>
      <c r="F591">
        <v>588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-1.083333333332792E-2</v>
      </c>
      <c r="M591">
        <v>0</v>
      </c>
      <c r="N591">
        <v>88.667956190476175</v>
      </c>
      <c r="O591">
        <v>0</v>
      </c>
      <c r="P591" t="b">
        <v>1</v>
      </c>
      <c r="Q591">
        <v>0</v>
      </c>
      <c r="R591" t="b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t="b">
        <v>0</v>
      </c>
      <c r="Z591">
        <v>750</v>
      </c>
      <c r="AA591" t="b">
        <v>1</v>
      </c>
      <c r="AB591">
        <v>0</v>
      </c>
      <c r="AC591">
        <v>0</v>
      </c>
      <c r="AD591" t="b">
        <v>1</v>
      </c>
      <c r="AE591">
        <v>0</v>
      </c>
      <c r="AF591">
        <v>0</v>
      </c>
      <c r="AG591">
        <v>1</v>
      </c>
      <c r="AH591">
        <v>29.96718233437932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0.39651037840996889</v>
      </c>
      <c r="AR591">
        <v>1</v>
      </c>
      <c r="AS591">
        <v>0</v>
      </c>
      <c r="AT591">
        <v>0</v>
      </c>
      <c r="AU591">
        <v>0</v>
      </c>
      <c r="AV591">
        <v>0.23485984321569631</v>
      </c>
      <c r="AW591">
        <v>7.4740588697049859E-2</v>
      </c>
    </row>
    <row r="592" spans="1:49">
      <c r="A592">
        <v>0</v>
      </c>
      <c r="B592">
        <v>-24.2729</v>
      </c>
      <c r="C592">
        <v>14.1</v>
      </c>
      <c r="D592">
        <v>60</v>
      </c>
      <c r="E592">
        <v>750</v>
      </c>
      <c r="F592">
        <v>589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0.18791666666666579</v>
      </c>
      <c r="M592">
        <v>0</v>
      </c>
      <c r="N592">
        <v>88.658383373015852</v>
      </c>
      <c r="O592">
        <v>0</v>
      </c>
      <c r="P592" t="b">
        <v>1</v>
      </c>
      <c r="Q592">
        <v>0</v>
      </c>
      <c r="R592" t="b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t="b">
        <v>0</v>
      </c>
      <c r="Z592">
        <v>750</v>
      </c>
      <c r="AA592" t="b">
        <v>1</v>
      </c>
      <c r="AB592">
        <v>0</v>
      </c>
      <c r="AC592">
        <v>0</v>
      </c>
      <c r="AD592" t="b">
        <v>1</v>
      </c>
      <c r="AE592">
        <v>0</v>
      </c>
      <c r="AF592">
        <v>0</v>
      </c>
      <c r="AG592">
        <v>1</v>
      </c>
      <c r="AH592">
        <v>29.96718233437932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0.3970057856875247</v>
      </c>
      <c r="AR592">
        <v>1</v>
      </c>
      <c r="AS592">
        <v>0</v>
      </c>
      <c r="AT592">
        <v>0</v>
      </c>
      <c r="AU592">
        <v>0</v>
      </c>
      <c r="AV592">
        <v>0.23288005898103559</v>
      </c>
      <c r="AW592">
        <v>7.4110552343598896E-2</v>
      </c>
    </row>
    <row r="593" spans="1:49">
      <c r="A593">
        <v>0</v>
      </c>
      <c r="B593">
        <v>-24.099</v>
      </c>
      <c r="C593">
        <v>14.1</v>
      </c>
      <c r="D593">
        <v>60</v>
      </c>
      <c r="E593">
        <v>750</v>
      </c>
      <c r="F593">
        <v>590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0.1166666666666583</v>
      </c>
      <c r="M593">
        <v>0</v>
      </c>
      <c r="N593">
        <v>88.648785773809507</v>
      </c>
      <c r="O593">
        <v>0</v>
      </c>
      <c r="P593" t="b">
        <v>1</v>
      </c>
      <c r="Q593">
        <v>0</v>
      </c>
      <c r="R593" t="b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t="b">
        <v>0</v>
      </c>
      <c r="Z593">
        <v>750</v>
      </c>
      <c r="AA593" t="b">
        <v>1</v>
      </c>
      <c r="AB593">
        <v>0</v>
      </c>
      <c r="AC593">
        <v>0</v>
      </c>
      <c r="AD593" t="b">
        <v>1</v>
      </c>
      <c r="AE593">
        <v>0</v>
      </c>
      <c r="AF593">
        <v>0</v>
      </c>
      <c r="AG593">
        <v>1</v>
      </c>
      <c r="AH593">
        <v>29.96718233437932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0.21060306731406481</v>
      </c>
      <c r="AR593">
        <v>1</v>
      </c>
      <c r="AS593">
        <v>0</v>
      </c>
      <c r="AT593">
        <v>0</v>
      </c>
      <c r="AU593">
        <v>0</v>
      </c>
      <c r="AV593">
        <v>0.23288005898103559</v>
      </c>
      <c r="AW593">
        <v>7.4110552343598896E-2</v>
      </c>
    </row>
    <row r="594" spans="1:49">
      <c r="A594">
        <v>0</v>
      </c>
      <c r="B594">
        <v>-23.935300000000009</v>
      </c>
      <c r="C594">
        <v>14.1</v>
      </c>
      <c r="D594">
        <v>59.899999999999977</v>
      </c>
      <c r="E594">
        <v>750</v>
      </c>
      <c r="F594">
        <v>591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-0.18333333333332469</v>
      </c>
      <c r="M594">
        <v>0</v>
      </c>
      <c r="N594">
        <v>88.639255158730137</v>
      </c>
      <c r="O594">
        <v>0</v>
      </c>
      <c r="P594" t="b">
        <v>1</v>
      </c>
      <c r="Q594">
        <v>0</v>
      </c>
      <c r="R594" t="b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t="b">
        <v>0</v>
      </c>
      <c r="Z594">
        <v>750</v>
      </c>
      <c r="AA594" t="b">
        <v>1</v>
      </c>
      <c r="AB594">
        <v>0</v>
      </c>
      <c r="AC594">
        <v>0</v>
      </c>
      <c r="AD594" t="b">
        <v>1</v>
      </c>
      <c r="AE594">
        <v>0</v>
      </c>
      <c r="AF594">
        <v>0</v>
      </c>
      <c r="AG594">
        <v>1</v>
      </c>
      <c r="AH594">
        <v>29.96718233437932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0.21057388589413681</v>
      </c>
      <c r="AR594">
        <v>1</v>
      </c>
      <c r="AS594">
        <v>0</v>
      </c>
      <c r="AT594">
        <v>0</v>
      </c>
      <c r="AU594">
        <v>0</v>
      </c>
      <c r="AV594">
        <v>0.2330989447431388</v>
      </c>
      <c r="AW594">
        <v>7.418020942287222E-2</v>
      </c>
    </row>
    <row r="595" spans="1:49">
      <c r="A595">
        <v>0</v>
      </c>
      <c r="B595">
        <v>-24.078199999999999</v>
      </c>
      <c r="C595">
        <v>14.1</v>
      </c>
      <c r="D595">
        <v>59.100000000000023</v>
      </c>
      <c r="E595">
        <v>750</v>
      </c>
      <c r="F595">
        <v>592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0.1166666666666583</v>
      </c>
      <c r="M595">
        <v>0</v>
      </c>
      <c r="N595">
        <v>88.629728670634904</v>
      </c>
      <c r="O595">
        <v>0</v>
      </c>
      <c r="P595" t="b">
        <v>1</v>
      </c>
      <c r="Q595">
        <v>0</v>
      </c>
      <c r="R595" t="b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t="b">
        <v>0</v>
      </c>
      <c r="Z595">
        <v>750</v>
      </c>
      <c r="AA595" t="b">
        <v>1</v>
      </c>
      <c r="AB595">
        <v>0</v>
      </c>
      <c r="AC595">
        <v>0</v>
      </c>
      <c r="AD595" t="b">
        <v>1</v>
      </c>
      <c r="AE595">
        <v>0</v>
      </c>
      <c r="AF595">
        <v>0</v>
      </c>
      <c r="AG595">
        <v>1</v>
      </c>
      <c r="AH595">
        <v>29.96718233437932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0.21034026436261091</v>
      </c>
      <c r="AR595">
        <v>1</v>
      </c>
      <c r="AS595">
        <v>0</v>
      </c>
      <c r="AT595">
        <v>0</v>
      </c>
      <c r="AU595">
        <v>0</v>
      </c>
      <c r="AV595">
        <v>0.23485984321569631</v>
      </c>
      <c r="AW595">
        <v>7.4740588697049859E-2</v>
      </c>
    </row>
    <row r="596" spans="1:49">
      <c r="A596">
        <v>0</v>
      </c>
      <c r="B596">
        <v>-24.085200000000011</v>
      </c>
      <c r="C596">
        <v>14.1</v>
      </c>
      <c r="D596">
        <v>60</v>
      </c>
      <c r="E596">
        <v>750</v>
      </c>
      <c r="F596">
        <v>593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-0.20208333333332901</v>
      </c>
      <c r="M596">
        <v>0</v>
      </c>
      <c r="N596">
        <v>88.620172440476168</v>
      </c>
      <c r="O596">
        <v>0</v>
      </c>
      <c r="P596" t="b">
        <v>1</v>
      </c>
      <c r="Q596">
        <v>0</v>
      </c>
      <c r="R596" t="b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t="b">
        <v>0</v>
      </c>
      <c r="Z596">
        <v>750</v>
      </c>
      <c r="AA596" t="b">
        <v>1</v>
      </c>
      <c r="AB596">
        <v>0</v>
      </c>
      <c r="AC596">
        <v>0</v>
      </c>
      <c r="AD596" t="b">
        <v>1</v>
      </c>
      <c r="AE596">
        <v>0</v>
      </c>
      <c r="AF596">
        <v>0</v>
      </c>
      <c r="AG596">
        <v>1</v>
      </c>
      <c r="AH596">
        <v>29.96718233437932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0.21060306731406481</v>
      </c>
      <c r="AR596">
        <v>1</v>
      </c>
      <c r="AS596">
        <v>0</v>
      </c>
      <c r="AT596">
        <v>0</v>
      </c>
      <c r="AU596">
        <v>0</v>
      </c>
      <c r="AV596">
        <v>0.23288005898103559</v>
      </c>
      <c r="AW596">
        <v>7.4110552343598896E-2</v>
      </c>
    </row>
    <row r="597" spans="1:49">
      <c r="A597">
        <v>0</v>
      </c>
      <c r="B597">
        <v>-24.417099999999991</v>
      </c>
      <c r="C597">
        <v>14.1</v>
      </c>
      <c r="D597">
        <v>59.899999999999977</v>
      </c>
      <c r="E597">
        <v>750</v>
      </c>
      <c r="F597">
        <v>594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-2.9583333333333069E-2</v>
      </c>
      <c r="M597">
        <v>0</v>
      </c>
      <c r="N597">
        <v>88.610548968253951</v>
      </c>
      <c r="O597">
        <v>0</v>
      </c>
      <c r="P597" t="b">
        <v>1</v>
      </c>
      <c r="Q597">
        <v>0</v>
      </c>
      <c r="R597" t="b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t="b">
        <v>0</v>
      </c>
      <c r="Z597">
        <v>750</v>
      </c>
      <c r="AA597" t="b">
        <v>1</v>
      </c>
      <c r="AB597">
        <v>0</v>
      </c>
      <c r="AC597">
        <v>0</v>
      </c>
      <c r="AD597" t="b">
        <v>1</v>
      </c>
      <c r="AE597">
        <v>0</v>
      </c>
      <c r="AF597">
        <v>0</v>
      </c>
      <c r="AG597">
        <v>1</v>
      </c>
      <c r="AH597">
        <v>29.96718233437932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0.21057388589413681</v>
      </c>
      <c r="AR597">
        <v>1</v>
      </c>
      <c r="AS597">
        <v>0</v>
      </c>
      <c r="AT597">
        <v>0</v>
      </c>
      <c r="AU597">
        <v>0</v>
      </c>
      <c r="AV597">
        <v>0.2330989447431388</v>
      </c>
      <c r="AW597">
        <v>7.418020942287222E-2</v>
      </c>
    </row>
    <row r="598" spans="1:49">
      <c r="A598">
        <v>0</v>
      </c>
      <c r="B598">
        <v>-24.098100000000009</v>
      </c>
      <c r="C598">
        <v>14.1</v>
      </c>
      <c r="D598">
        <v>59.100000000000023</v>
      </c>
      <c r="E598">
        <v>750</v>
      </c>
      <c r="F598">
        <v>595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1.9166666666670551E-2</v>
      </c>
      <c r="M598">
        <v>0</v>
      </c>
      <c r="N598">
        <v>88.600922936507914</v>
      </c>
      <c r="O598">
        <v>0</v>
      </c>
      <c r="P598" t="b">
        <v>1</v>
      </c>
      <c r="Q598">
        <v>0</v>
      </c>
      <c r="R598" t="b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t="b">
        <v>0</v>
      </c>
      <c r="Z598">
        <v>750</v>
      </c>
      <c r="AA598" t="b">
        <v>1</v>
      </c>
      <c r="AB598">
        <v>0</v>
      </c>
      <c r="AC598">
        <v>0</v>
      </c>
      <c r="AD598" t="b">
        <v>1</v>
      </c>
      <c r="AE598">
        <v>0</v>
      </c>
      <c r="AF598">
        <v>0</v>
      </c>
      <c r="AG598">
        <v>1</v>
      </c>
      <c r="AH598">
        <v>29.96718233437932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0.21034026436261091</v>
      </c>
      <c r="AR598">
        <v>1</v>
      </c>
      <c r="AS598">
        <v>0</v>
      </c>
      <c r="AT598">
        <v>0</v>
      </c>
      <c r="AU598">
        <v>0</v>
      </c>
      <c r="AV598">
        <v>0.23485984321569631</v>
      </c>
      <c r="AW598">
        <v>7.4740588697049859E-2</v>
      </c>
    </row>
    <row r="599" spans="1:49">
      <c r="A599">
        <v>0</v>
      </c>
      <c r="B599">
        <v>-24.344999999999992</v>
      </c>
      <c r="C599">
        <v>14.05999999999999</v>
      </c>
      <c r="D599">
        <v>59.899999999999977</v>
      </c>
      <c r="E599">
        <v>750</v>
      </c>
      <c r="F599">
        <v>596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0.13916666666666269</v>
      </c>
      <c r="M599">
        <v>0</v>
      </c>
      <c r="N599">
        <v>88.591311210317443</v>
      </c>
      <c r="O599">
        <v>0</v>
      </c>
      <c r="P599" t="b">
        <v>1</v>
      </c>
      <c r="Q599">
        <v>0</v>
      </c>
      <c r="R599" t="b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 t="b">
        <v>0</v>
      </c>
      <c r="Z599">
        <v>750</v>
      </c>
      <c r="AA599" t="b">
        <v>1</v>
      </c>
      <c r="AB599">
        <v>0</v>
      </c>
      <c r="AC599">
        <v>0</v>
      </c>
      <c r="AD599" t="b">
        <v>1</v>
      </c>
      <c r="AE599">
        <v>0</v>
      </c>
      <c r="AF599">
        <v>0</v>
      </c>
      <c r="AG599">
        <v>1</v>
      </c>
      <c r="AH599">
        <v>29.96718233437932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0.21057388589413681</v>
      </c>
      <c r="AR599">
        <v>1</v>
      </c>
      <c r="AS599">
        <v>0</v>
      </c>
      <c r="AT599">
        <v>0</v>
      </c>
      <c r="AU599">
        <v>0</v>
      </c>
      <c r="AV599">
        <v>0.2330989447431388</v>
      </c>
      <c r="AW599">
        <v>7.418020942287222E-2</v>
      </c>
    </row>
    <row r="600" spans="1:49">
      <c r="A600">
        <v>0</v>
      </c>
      <c r="B600">
        <v>-24.061</v>
      </c>
      <c r="C600">
        <v>13.7</v>
      </c>
      <c r="D600">
        <v>59.100000000000023</v>
      </c>
      <c r="E600">
        <v>750</v>
      </c>
      <c r="F600">
        <v>597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4.1666666666664298E-3</v>
      </c>
      <c r="M600">
        <v>0</v>
      </c>
      <c r="N600">
        <v>88.581706845238074</v>
      </c>
      <c r="O600">
        <v>0</v>
      </c>
      <c r="P600" t="b">
        <v>1</v>
      </c>
      <c r="Q600">
        <v>0</v>
      </c>
      <c r="R600" t="b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t="b">
        <v>0</v>
      </c>
      <c r="Z600">
        <v>750</v>
      </c>
      <c r="AA600" t="b">
        <v>1</v>
      </c>
      <c r="AB600">
        <v>0</v>
      </c>
      <c r="AC600">
        <v>0</v>
      </c>
      <c r="AD600" t="b">
        <v>1</v>
      </c>
      <c r="AE600">
        <v>0</v>
      </c>
      <c r="AF600">
        <v>0</v>
      </c>
      <c r="AG600">
        <v>1</v>
      </c>
      <c r="AH600">
        <v>29.96718233437932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0.21034026436261091</v>
      </c>
      <c r="AR600">
        <v>1</v>
      </c>
      <c r="AS600">
        <v>0</v>
      </c>
      <c r="AT600">
        <v>0</v>
      </c>
      <c r="AU600">
        <v>0</v>
      </c>
      <c r="AV600">
        <v>0.23485984321569631</v>
      </c>
      <c r="AW600">
        <v>7.4740588697049859E-2</v>
      </c>
    </row>
    <row r="601" spans="1:49">
      <c r="A601">
        <v>0</v>
      </c>
      <c r="B601">
        <v>-24.165700000000001</v>
      </c>
      <c r="C601">
        <v>13.740000000000011</v>
      </c>
      <c r="D601">
        <v>60</v>
      </c>
      <c r="E601">
        <v>750</v>
      </c>
      <c r="F601">
        <v>598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2.2500000000004409E-2</v>
      </c>
      <c r="M601">
        <v>0</v>
      </c>
      <c r="N601">
        <v>88.572138055555527</v>
      </c>
      <c r="O601">
        <v>0</v>
      </c>
      <c r="P601" t="b">
        <v>1</v>
      </c>
      <c r="Q601">
        <v>0</v>
      </c>
      <c r="R601" t="b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t="b">
        <v>0</v>
      </c>
      <c r="Z601">
        <v>750</v>
      </c>
      <c r="AA601" t="b">
        <v>1</v>
      </c>
      <c r="AB601">
        <v>0</v>
      </c>
      <c r="AC601">
        <v>0</v>
      </c>
      <c r="AD601" t="b">
        <v>1</v>
      </c>
      <c r="AE601">
        <v>0</v>
      </c>
      <c r="AF601">
        <v>0</v>
      </c>
      <c r="AG601">
        <v>1</v>
      </c>
      <c r="AH601">
        <v>29.96718233437932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0.21060306731406481</v>
      </c>
      <c r="AR601">
        <v>1</v>
      </c>
      <c r="AS601">
        <v>0</v>
      </c>
      <c r="AT601">
        <v>0</v>
      </c>
      <c r="AU601">
        <v>0</v>
      </c>
      <c r="AV601">
        <v>0.23288005898103559</v>
      </c>
      <c r="AW601">
        <v>7.4110552343598896E-2</v>
      </c>
    </row>
    <row r="602" spans="1:49">
      <c r="A602">
        <v>0</v>
      </c>
      <c r="B602">
        <v>-24.01779999999999</v>
      </c>
      <c r="C602">
        <v>14.89000000000018</v>
      </c>
      <c r="D602">
        <v>60</v>
      </c>
      <c r="E602">
        <v>750</v>
      </c>
      <c r="F602">
        <v>599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0.16541666666666191</v>
      </c>
      <c r="M602">
        <v>0</v>
      </c>
      <c r="N602">
        <v>88.562577837301561</v>
      </c>
      <c r="O602">
        <v>0</v>
      </c>
      <c r="P602" t="b">
        <v>1</v>
      </c>
      <c r="Q602">
        <v>0</v>
      </c>
      <c r="R602" t="b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t="b">
        <v>0</v>
      </c>
      <c r="Z602">
        <v>750</v>
      </c>
      <c r="AA602" t="b">
        <v>1</v>
      </c>
      <c r="AB602">
        <v>0</v>
      </c>
      <c r="AC602">
        <v>0</v>
      </c>
      <c r="AD602" t="b">
        <v>1</v>
      </c>
      <c r="AE602">
        <v>0</v>
      </c>
      <c r="AF602">
        <v>0</v>
      </c>
      <c r="AG602">
        <v>1</v>
      </c>
      <c r="AH602">
        <v>29.96718233437932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0.21060306731406481</v>
      </c>
      <c r="AR602">
        <v>1</v>
      </c>
      <c r="AS602">
        <v>0</v>
      </c>
      <c r="AT602">
        <v>0</v>
      </c>
      <c r="AU602">
        <v>0</v>
      </c>
      <c r="AV602">
        <v>0.23288005898103559</v>
      </c>
      <c r="AW602">
        <v>7.4110552343598896E-2</v>
      </c>
    </row>
    <row r="603" spans="1:49">
      <c r="A603">
        <v>-2.956900000000672</v>
      </c>
      <c r="B603">
        <v>-20.22599999999921</v>
      </c>
      <c r="C603">
        <v>22.980000000000221</v>
      </c>
      <c r="D603">
        <v>60</v>
      </c>
      <c r="E603">
        <v>750</v>
      </c>
      <c r="F603">
        <v>600</v>
      </c>
      <c r="G603">
        <v>0</v>
      </c>
      <c r="H603">
        <v>0</v>
      </c>
      <c r="I603">
        <v>6.1785970149267767E-2</v>
      </c>
      <c r="J603">
        <v>0</v>
      </c>
      <c r="K603">
        <v>0</v>
      </c>
      <c r="L603">
        <v>-1.0833333333328371E-2</v>
      </c>
      <c r="M603">
        <v>0</v>
      </c>
      <c r="N603">
        <v>88.553799305555529</v>
      </c>
      <c r="O603">
        <v>0</v>
      </c>
      <c r="P603" t="b">
        <v>1</v>
      </c>
      <c r="Q603">
        <v>0</v>
      </c>
      <c r="R603" t="b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t="b">
        <v>0</v>
      </c>
      <c r="Z603">
        <v>750</v>
      </c>
      <c r="AA603" t="b">
        <v>1</v>
      </c>
      <c r="AB603">
        <v>0</v>
      </c>
      <c r="AC603">
        <v>0</v>
      </c>
      <c r="AD603" t="b">
        <v>1</v>
      </c>
      <c r="AE603">
        <v>0</v>
      </c>
      <c r="AF603">
        <v>0</v>
      </c>
      <c r="AG603">
        <v>1</v>
      </c>
      <c r="AH603">
        <v>29.96718233437932</v>
      </c>
      <c r="AI603">
        <v>0</v>
      </c>
      <c r="AJ603">
        <v>0</v>
      </c>
      <c r="AK603">
        <v>0</v>
      </c>
      <c r="AL603">
        <v>0</v>
      </c>
      <c r="AM603">
        <v>1</v>
      </c>
      <c r="AN603">
        <v>0</v>
      </c>
      <c r="AO603">
        <v>6.1785970149267767E-2</v>
      </c>
      <c r="AP603">
        <v>0</v>
      </c>
      <c r="AQ603">
        <v>0.21060306731406481</v>
      </c>
      <c r="AR603">
        <v>1</v>
      </c>
      <c r="AS603">
        <v>0</v>
      </c>
      <c r="AT603">
        <v>0</v>
      </c>
      <c r="AU603">
        <v>0</v>
      </c>
      <c r="AV603">
        <v>0.23288005898103559</v>
      </c>
      <c r="AW603">
        <v>7.4110552343598896E-2</v>
      </c>
    </row>
    <row r="604" spans="1:49">
      <c r="A604">
        <v>-31.568800000000451</v>
      </c>
      <c r="B604">
        <v>12.931900000000461</v>
      </c>
      <c r="C604">
        <v>34.310000000000571</v>
      </c>
      <c r="D604">
        <v>60</v>
      </c>
      <c r="E604">
        <v>750</v>
      </c>
      <c r="F604">
        <v>601</v>
      </c>
      <c r="G604">
        <v>0</v>
      </c>
      <c r="H604">
        <v>-8.5981074864299345E-2</v>
      </c>
      <c r="I604">
        <v>0.65964656716418857</v>
      </c>
      <c r="J604">
        <v>0</v>
      </c>
      <c r="K604">
        <v>0</v>
      </c>
      <c r="L604">
        <v>0.17291666666666239</v>
      </c>
      <c r="M604">
        <v>0</v>
      </c>
      <c r="N604">
        <v>88.552352063492037</v>
      </c>
      <c r="O604">
        <v>0</v>
      </c>
      <c r="P604" t="b">
        <v>1</v>
      </c>
      <c r="Q604">
        <v>0</v>
      </c>
      <c r="R604" t="b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t="b">
        <v>0</v>
      </c>
      <c r="Z604">
        <v>750</v>
      </c>
      <c r="AA604" t="b">
        <v>1</v>
      </c>
      <c r="AB604">
        <v>0</v>
      </c>
      <c r="AC604">
        <v>0</v>
      </c>
      <c r="AD604" t="b">
        <v>1</v>
      </c>
      <c r="AE604">
        <v>0</v>
      </c>
      <c r="AF604">
        <v>0</v>
      </c>
      <c r="AG604">
        <v>1</v>
      </c>
      <c r="AH604">
        <v>29.96718233437932</v>
      </c>
      <c r="AI604">
        <v>0</v>
      </c>
      <c r="AJ604">
        <v>0</v>
      </c>
      <c r="AK604">
        <v>0</v>
      </c>
      <c r="AL604">
        <v>0</v>
      </c>
      <c r="AM604">
        <v>1</v>
      </c>
      <c r="AN604">
        <v>0</v>
      </c>
      <c r="AO604">
        <v>0.66063519731655496</v>
      </c>
      <c r="AP604">
        <v>0</v>
      </c>
      <c r="AQ604">
        <v>0.21060306731406481</v>
      </c>
      <c r="AR604">
        <v>1</v>
      </c>
      <c r="AS604">
        <v>0</v>
      </c>
      <c r="AT604">
        <v>0</v>
      </c>
      <c r="AU604">
        <v>0</v>
      </c>
      <c r="AV604">
        <v>0.23288005898103559</v>
      </c>
      <c r="AW604">
        <v>7.4110552343598896E-2</v>
      </c>
    </row>
    <row r="605" spans="1:49">
      <c r="A605">
        <v>-44.775899999998913</v>
      </c>
      <c r="B605">
        <v>25.985999999998779</v>
      </c>
      <c r="C605">
        <v>54.029999999999347</v>
      </c>
      <c r="D605">
        <v>60</v>
      </c>
      <c r="E605">
        <v>785.90000000000816</v>
      </c>
      <c r="F605">
        <v>602</v>
      </c>
      <c r="G605">
        <v>0.47200000000010728</v>
      </c>
      <c r="H605">
        <v>0.71421907321637113</v>
      </c>
      <c r="I605">
        <v>0.93561582089549966</v>
      </c>
      <c r="J605">
        <v>0</v>
      </c>
      <c r="K605">
        <v>0</v>
      </c>
      <c r="L605">
        <v>4.1666666666650981E-4</v>
      </c>
      <c r="M605">
        <v>0</v>
      </c>
      <c r="N605">
        <v>88.560073869047599</v>
      </c>
      <c r="O605">
        <v>0.26051261144276361</v>
      </c>
      <c r="P605" t="b">
        <v>1</v>
      </c>
      <c r="Q605">
        <v>0</v>
      </c>
      <c r="R605" t="b">
        <v>0</v>
      </c>
      <c r="S605">
        <v>0.26051261144276361</v>
      </c>
      <c r="T605">
        <v>3.3797374332162531</v>
      </c>
      <c r="U605">
        <v>12.47799060343441</v>
      </c>
      <c r="V605">
        <v>736.06670343212681</v>
      </c>
      <c r="W605">
        <v>0</v>
      </c>
      <c r="X605">
        <v>0</v>
      </c>
      <c r="Y605" t="b">
        <v>0</v>
      </c>
      <c r="Z605">
        <v>750</v>
      </c>
      <c r="AA605" t="b">
        <v>1</v>
      </c>
      <c r="AB605">
        <v>199.36801284727159</v>
      </c>
      <c r="AC605">
        <v>0.26051261144276361</v>
      </c>
      <c r="AD605" t="b">
        <v>1</v>
      </c>
      <c r="AE605">
        <v>35.900000000008163</v>
      </c>
      <c r="AF605">
        <v>0</v>
      </c>
      <c r="AG605">
        <v>1</v>
      </c>
      <c r="AH605">
        <v>29.96718233437932</v>
      </c>
      <c r="AI605">
        <v>0</v>
      </c>
      <c r="AJ605">
        <v>0</v>
      </c>
      <c r="AK605">
        <v>0</v>
      </c>
      <c r="AL605">
        <v>0</v>
      </c>
      <c r="AM605">
        <v>1</v>
      </c>
      <c r="AN605">
        <v>0</v>
      </c>
      <c r="AO605">
        <v>1.015694863237137</v>
      </c>
      <c r="AP605">
        <v>0</v>
      </c>
      <c r="AQ605">
        <v>0.58821690989268527</v>
      </c>
      <c r="AR605">
        <v>1</v>
      </c>
      <c r="AS605">
        <v>3</v>
      </c>
      <c r="AT605">
        <v>0</v>
      </c>
      <c r="AU605">
        <v>0</v>
      </c>
      <c r="AV605">
        <v>0.64894519071853551</v>
      </c>
      <c r="AW605">
        <v>0.20651698017986711</v>
      </c>
    </row>
    <row r="606" spans="1:49">
      <c r="A606">
        <v>-4.3983000000006234</v>
      </c>
      <c r="B606">
        <v>-19.484699999999389</v>
      </c>
      <c r="C606">
        <v>27.379999999999811</v>
      </c>
      <c r="D606">
        <v>60</v>
      </c>
      <c r="E606">
        <v>1073.099999999992</v>
      </c>
      <c r="F606">
        <v>603</v>
      </c>
      <c r="G606">
        <v>5.2820000000001279</v>
      </c>
      <c r="H606">
        <v>1.6307714486655871</v>
      </c>
      <c r="I606">
        <v>9.1904776119416012E-2</v>
      </c>
      <c r="J606">
        <v>0</v>
      </c>
      <c r="K606">
        <v>0</v>
      </c>
      <c r="L606">
        <v>-2.916666666666479E-2</v>
      </c>
      <c r="M606">
        <v>0</v>
      </c>
      <c r="N606">
        <v>88.561363809523783</v>
      </c>
      <c r="O606">
        <v>6.2100330367297074</v>
      </c>
      <c r="P606" t="b">
        <v>1</v>
      </c>
      <c r="Q606">
        <v>0</v>
      </c>
      <c r="R606" t="b">
        <v>0</v>
      </c>
      <c r="S606">
        <v>6.2100330367297074</v>
      </c>
      <c r="T606">
        <v>37.82155322509454</v>
      </c>
      <c r="U606">
        <v>139.63717450704911</v>
      </c>
      <c r="V606">
        <v>1567.927338167169</v>
      </c>
      <c r="W606">
        <v>1</v>
      </c>
      <c r="X606">
        <v>654.20016256552481</v>
      </c>
      <c r="Y606" t="b">
        <v>1</v>
      </c>
      <c r="Z606">
        <v>750</v>
      </c>
      <c r="AA606" t="b">
        <v>0</v>
      </c>
      <c r="AB606">
        <v>424.68237761840982</v>
      </c>
      <c r="AC606">
        <v>6.2100330367297074</v>
      </c>
      <c r="AD606" t="b">
        <v>0</v>
      </c>
      <c r="AE606">
        <v>0</v>
      </c>
      <c r="AF606">
        <v>323.09999999999201</v>
      </c>
      <c r="AG606">
        <v>0.93759986098077053</v>
      </c>
      <c r="AH606">
        <v>29.96718233437932</v>
      </c>
      <c r="AI606">
        <v>96.680104380277854</v>
      </c>
      <c r="AJ606">
        <v>6.6233297328283944</v>
      </c>
      <c r="AK606">
        <v>6.0328519537229397</v>
      </c>
      <c r="AL606">
        <v>10.86440441779347</v>
      </c>
      <c r="AM606">
        <v>1</v>
      </c>
      <c r="AN606">
        <v>0</v>
      </c>
      <c r="AO606">
        <v>10.95837542870678</v>
      </c>
      <c r="AP606">
        <v>0</v>
      </c>
      <c r="AQ606">
        <v>2.4587734786565432</v>
      </c>
      <c r="AR606">
        <v>1</v>
      </c>
      <c r="AS606">
        <v>3</v>
      </c>
      <c r="AT606">
        <v>0</v>
      </c>
      <c r="AU606">
        <v>0</v>
      </c>
      <c r="AV606">
        <v>2.522475743423422</v>
      </c>
      <c r="AW606">
        <v>0.80273970831338359</v>
      </c>
    </row>
    <row r="607" spans="1:49">
      <c r="A607">
        <v>-30.928700000000418</v>
      </c>
      <c r="B607">
        <v>6.8086000000004949</v>
      </c>
      <c r="C607">
        <v>23.65000000000083</v>
      </c>
      <c r="D607">
        <v>60</v>
      </c>
      <c r="E607">
        <v>837.80000000001996</v>
      </c>
      <c r="F607">
        <v>604</v>
      </c>
      <c r="G607">
        <v>10.68000000000008</v>
      </c>
      <c r="H607">
        <v>1.269361798787926</v>
      </c>
      <c r="I607">
        <v>0.64627134328359082</v>
      </c>
      <c r="J607">
        <v>0</v>
      </c>
      <c r="K607">
        <v>0</v>
      </c>
      <c r="L607">
        <v>4.1666666666428931E-4</v>
      </c>
      <c r="M607">
        <v>0</v>
      </c>
      <c r="N607">
        <v>88.558848710317434</v>
      </c>
      <c r="O607">
        <v>9.9810511869237519</v>
      </c>
      <c r="P607" t="b">
        <v>1</v>
      </c>
      <c r="Q607">
        <v>0</v>
      </c>
      <c r="R607" t="b">
        <v>0</v>
      </c>
      <c r="S607">
        <v>9.9810511869237519</v>
      </c>
      <c r="T607">
        <v>76.473719887164506</v>
      </c>
      <c r="U607">
        <v>282.34097382341139</v>
      </c>
      <c r="V607">
        <v>1246.336887492326</v>
      </c>
      <c r="W607">
        <v>1</v>
      </c>
      <c r="X607">
        <v>1322.767462362682</v>
      </c>
      <c r="Y607" t="b">
        <v>0</v>
      </c>
      <c r="Z607">
        <v>1322.767462362682</v>
      </c>
      <c r="AA607" t="b">
        <v>0</v>
      </c>
      <c r="AB607">
        <v>337.57770517126932</v>
      </c>
      <c r="AC607">
        <v>9.9810511869237519</v>
      </c>
      <c r="AD607" t="b">
        <v>0</v>
      </c>
      <c r="AE607">
        <v>0</v>
      </c>
      <c r="AF607">
        <v>0</v>
      </c>
      <c r="AG607">
        <v>0.92544017901962661</v>
      </c>
      <c r="AH607">
        <v>29.977887147143491</v>
      </c>
      <c r="AI607">
        <v>77.860252962330051</v>
      </c>
      <c r="AJ607">
        <v>10.785193266081521</v>
      </c>
      <c r="AK607">
        <v>5.805246522357919</v>
      </c>
      <c r="AL607">
        <v>10.785193266081521</v>
      </c>
      <c r="AM607">
        <v>1</v>
      </c>
      <c r="AN607">
        <v>0</v>
      </c>
      <c r="AO607">
        <v>11.64897708881656</v>
      </c>
      <c r="AP607">
        <v>0</v>
      </c>
      <c r="AQ607">
        <v>2.562774172654843</v>
      </c>
      <c r="AR607">
        <v>1</v>
      </c>
      <c r="AS607">
        <v>0</v>
      </c>
      <c r="AT607">
        <v>0</v>
      </c>
      <c r="AU607">
        <v>0</v>
      </c>
      <c r="AV607">
        <v>2.60859755736722</v>
      </c>
      <c r="AW607">
        <v>0.83014667148633281</v>
      </c>
    </row>
    <row r="608" spans="1:49">
      <c r="A608">
        <v>-42.818399999998917</v>
      </c>
      <c r="B608">
        <v>21.364799999998851</v>
      </c>
      <c r="C608">
        <v>58.180000000000383</v>
      </c>
      <c r="D608">
        <v>60</v>
      </c>
      <c r="E608">
        <v>1605.5999999999949</v>
      </c>
      <c r="F608">
        <v>605</v>
      </c>
      <c r="G608">
        <v>13.82600000000002</v>
      </c>
      <c r="H608">
        <v>0.41178135618262129</v>
      </c>
      <c r="I608">
        <v>0.89471283582087291</v>
      </c>
      <c r="J608">
        <v>0</v>
      </c>
      <c r="K608">
        <v>0</v>
      </c>
      <c r="L608">
        <v>-6.6666666666666152E-2</v>
      </c>
      <c r="M608">
        <v>0</v>
      </c>
      <c r="N608">
        <v>88.5644386706349</v>
      </c>
      <c r="O608">
        <v>4.9219541906593864</v>
      </c>
      <c r="P608" t="b">
        <v>1</v>
      </c>
      <c r="Q608">
        <v>0</v>
      </c>
      <c r="R608" t="b">
        <v>0</v>
      </c>
      <c r="S608">
        <v>4.9219541906593864</v>
      </c>
      <c r="T608">
        <v>99.00052913482493</v>
      </c>
      <c r="U608">
        <v>365.50995356577369</v>
      </c>
      <c r="V608">
        <v>474.75706198407818</v>
      </c>
      <c r="W608">
        <v>1</v>
      </c>
      <c r="X608">
        <v>1712.4141324556499</v>
      </c>
      <c r="Y608" t="b">
        <v>0</v>
      </c>
      <c r="Z608">
        <v>1712.4141324556499</v>
      </c>
      <c r="AA608" t="b">
        <v>0</v>
      </c>
      <c r="AB608">
        <v>128.59075351681429</v>
      </c>
      <c r="AC608">
        <v>4.9219541906593864</v>
      </c>
      <c r="AD608" t="b">
        <v>0</v>
      </c>
      <c r="AE608">
        <v>0</v>
      </c>
      <c r="AF608">
        <v>0</v>
      </c>
      <c r="AG608">
        <v>0.8629910678270174</v>
      </c>
      <c r="AH608">
        <v>29.99844514171992</v>
      </c>
      <c r="AI608">
        <v>31.804886150348821</v>
      </c>
      <c r="AJ608">
        <v>5.7033663199466273</v>
      </c>
      <c r="AK608">
        <v>4.3575534893425747</v>
      </c>
      <c r="AL608">
        <v>5.7033663199466273</v>
      </c>
      <c r="AM608">
        <v>1</v>
      </c>
      <c r="AN608">
        <v>0</v>
      </c>
      <c r="AO608">
        <v>6.8318985058669028</v>
      </c>
      <c r="AP608">
        <v>0</v>
      </c>
      <c r="AQ608">
        <v>1.973752662330952</v>
      </c>
      <c r="AR608">
        <v>1</v>
      </c>
      <c r="AS608">
        <v>3</v>
      </c>
      <c r="AT608">
        <v>0</v>
      </c>
      <c r="AU608">
        <v>0</v>
      </c>
      <c r="AV608">
        <v>2.0872185638456369</v>
      </c>
      <c r="AW608">
        <v>0.66422570187089336</v>
      </c>
    </row>
    <row r="609" spans="1:49">
      <c r="A609">
        <v>0</v>
      </c>
      <c r="B609">
        <v>-24.21970000000001</v>
      </c>
      <c r="C609">
        <v>66.439999999998435</v>
      </c>
      <c r="D609">
        <v>60</v>
      </c>
      <c r="E609">
        <v>1389.8999999999969</v>
      </c>
      <c r="F609">
        <v>606</v>
      </c>
      <c r="G609">
        <v>15.07400000000011</v>
      </c>
      <c r="H609">
        <v>0.74517944314828144</v>
      </c>
      <c r="I609">
        <v>0</v>
      </c>
      <c r="J609">
        <v>0</v>
      </c>
      <c r="K609">
        <v>0</v>
      </c>
      <c r="L609">
        <v>-2.8750000000000501E-2</v>
      </c>
      <c r="M609">
        <v>0</v>
      </c>
      <c r="N609">
        <v>88.563872222222201</v>
      </c>
      <c r="O609">
        <v>8.7886870944392257</v>
      </c>
      <c r="P609" t="b">
        <v>1</v>
      </c>
      <c r="Q609">
        <v>0</v>
      </c>
      <c r="R609" t="b">
        <v>0</v>
      </c>
      <c r="S609">
        <v>8.7886870944392257</v>
      </c>
      <c r="T609">
        <v>107.93678404298851</v>
      </c>
      <c r="U609">
        <v>398.50260668671382</v>
      </c>
      <c r="V609">
        <v>777.54567551921355</v>
      </c>
      <c r="W609">
        <v>1</v>
      </c>
      <c r="X609">
        <v>1866.9847123272541</v>
      </c>
      <c r="Y609" t="b">
        <v>0</v>
      </c>
      <c r="Z609">
        <v>1866.9847123272541</v>
      </c>
      <c r="AA609" t="b">
        <v>0</v>
      </c>
      <c r="AB609">
        <v>210.60283735623341</v>
      </c>
      <c r="AC609">
        <v>8.7886870944392257</v>
      </c>
      <c r="AD609" t="b">
        <v>0</v>
      </c>
      <c r="AE609">
        <v>0</v>
      </c>
      <c r="AF609">
        <v>0</v>
      </c>
      <c r="AG609">
        <v>0.89715189523707972</v>
      </c>
      <c r="AH609">
        <v>30.017073992183491</v>
      </c>
      <c r="AI609">
        <v>50.105874212218843</v>
      </c>
      <c r="AJ609">
        <v>9.7962085808409771</v>
      </c>
      <c r="AK609">
        <v>5.1532942002159876</v>
      </c>
      <c r="AL609">
        <v>9.7962085808409771</v>
      </c>
      <c r="AM609">
        <v>0</v>
      </c>
      <c r="AN609">
        <v>0</v>
      </c>
      <c r="AO609">
        <v>9.8644204943969438</v>
      </c>
      <c r="AP609">
        <v>0</v>
      </c>
      <c r="AQ609">
        <v>2.3746659085109929</v>
      </c>
      <c r="AR609">
        <v>1</v>
      </c>
      <c r="AS609">
        <v>3</v>
      </c>
      <c r="AT609">
        <v>0</v>
      </c>
      <c r="AU609">
        <v>0</v>
      </c>
      <c r="AV609">
        <v>2.4645745289713701</v>
      </c>
      <c r="AW609">
        <v>0.78431352359330753</v>
      </c>
    </row>
    <row r="610" spans="1:49">
      <c r="A610">
        <v>0</v>
      </c>
      <c r="B610">
        <v>-24.658000000000008</v>
      </c>
      <c r="C610">
        <v>10.15000000000124</v>
      </c>
      <c r="D610">
        <v>60</v>
      </c>
      <c r="E610">
        <v>1307.4000000000101</v>
      </c>
      <c r="F610">
        <v>607</v>
      </c>
      <c r="G610">
        <v>20.010000000000151</v>
      </c>
      <c r="H610">
        <v>1.760834204557697</v>
      </c>
      <c r="I610">
        <v>0</v>
      </c>
      <c r="J610">
        <v>0</v>
      </c>
      <c r="K610">
        <v>0</v>
      </c>
      <c r="L610">
        <v>-2.541666666666664E-2</v>
      </c>
      <c r="M610">
        <v>0</v>
      </c>
      <c r="N610">
        <v>88.554174265873002</v>
      </c>
      <c r="O610">
        <v>25.535787023295999</v>
      </c>
      <c r="P610" t="b">
        <v>1</v>
      </c>
      <c r="Q610">
        <v>0</v>
      </c>
      <c r="R610" t="b">
        <v>0</v>
      </c>
      <c r="S610">
        <v>25.535787023295999</v>
      </c>
      <c r="T610">
        <v>143.28081787847961</v>
      </c>
      <c r="U610">
        <v>528.99277960734662</v>
      </c>
      <c r="V610">
        <v>1701.8942761534281</v>
      </c>
      <c r="W610">
        <v>2</v>
      </c>
      <c r="X610">
        <v>1310.8441078670051</v>
      </c>
      <c r="Y610" t="b">
        <v>1</v>
      </c>
      <c r="Z610">
        <v>1310.8441078670051</v>
      </c>
      <c r="AA610" t="b">
        <v>0</v>
      </c>
      <c r="AB610">
        <v>460.96811380103668</v>
      </c>
      <c r="AC610">
        <v>25.535787023295999</v>
      </c>
      <c r="AD610" t="b">
        <v>0</v>
      </c>
      <c r="AE610">
        <v>0</v>
      </c>
      <c r="AF610">
        <v>-3.4441078669949552</v>
      </c>
      <c r="AG610">
        <v>0.94787640374162374</v>
      </c>
      <c r="AH610">
        <v>30.04204407043267</v>
      </c>
      <c r="AI610">
        <v>196.25370804179079</v>
      </c>
      <c r="AJ610">
        <v>26.93999652538735</v>
      </c>
      <c r="AK610">
        <v>10.229449042179541</v>
      </c>
      <c r="AL610">
        <v>26.86921445953142</v>
      </c>
      <c r="AM610">
        <v>0</v>
      </c>
      <c r="AN610">
        <v>0</v>
      </c>
      <c r="AO610">
        <v>26.957316931192899</v>
      </c>
      <c r="AP610">
        <v>0</v>
      </c>
      <c r="AQ610">
        <v>5.4399023291626518</v>
      </c>
      <c r="AR610">
        <v>1</v>
      </c>
      <c r="AS610">
        <v>0</v>
      </c>
      <c r="AT610">
        <v>0</v>
      </c>
      <c r="AU610">
        <v>0</v>
      </c>
      <c r="AV610">
        <v>5.4767093226724919</v>
      </c>
      <c r="AW610">
        <v>1.7428798099095659</v>
      </c>
    </row>
    <row r="611" spans="1:49">
      <c r="A611">
        <v>0</v>
      </c>
      <c r="B611">
        <v>-25.10469999999999</v>
      </c>
      <c r="C611">
        <v>61.520000000000529</v>
      </c>
      <c r="D611">
        <v>60</v>
      </c>
      <c r="E611">
        <v>1728.800000000005</v>
      </c>
      <c r="F611">
        <v>608</v>
      </c>
      <c r="G611">
        <v>26.60600000000013</v>
      </c>
      <c r="H611">
        <v>1.8214837386209459</v>
      </c>
      <c r="I611">
        <v>0</v>
      </c>
      <c r="J611">
        <v>0</v>
      </c>
      <c r="K611">
        <v>0</v>
      </c>
      <c r="L611">
        <v>-9.9999999999962341E-3</v>
      </c>
      <c r="M611">
        <v>0</v>
      </c>
      <c r="N611">
        <v>88.544300714285697</v>
      </c>
      <c r="O611">
        <v>35.248416395856658</v>
      </c>
      <c r="P611" t="b">
        <v>1</v>
      </c>
      <c r="Q611">
        <v>0</v>
      </c>
      <c r="R611" t="b">
        <v>0</v>
      </c>
      <c r="S611">
        <v>35.248416395856658</v>
      </c>
      <c r="T611">
        <v>190.51121641553311</v>
      </c>
      <c r="U611">
        <v>703.36741100614825</v>
      </c>
      <c r="V611">
        <v>1766.812414863547</v>
      </c>
      <c r="W611">
        <v>2</v>
      </c>
      <c r="X611">
        <v>1742.944444473236</v>
      </c>
      <c r="Y611" t="b">
        <v>0</v>
      </c>
      <c r="Z611">
        <v>1742.944444473236</v>
      </c>
      <c r="AA611" t="b">
        <v>0</v>
      </c>
      <c r="AB611">
        <v>478.55157499012643</v>
      </c>
      <c r="AC611">
        <v>35.248416395856658</v>
      </c>
      <c r="AD611" t="b">
        <v>0</v>
      </c>
      <c r="AE611">
        <v>0</v>
      </c>
      <c r="AF611">
        <v>0</v>
      </c>
      <c r="AG611">
        <v>0.9469262504318976</v>
      </c>
      <c r="AH611">
        <v>30.07881318970658</v>
      </c>
      <c r="AI611">
        <v>203.94416848350281</v>
      </c>
      <c r="AJ611">
        <v>37.224035535797732</v>
      </c>
      <c r="AK611">
        <v>10.824081723968311</v>
      </c>
      <c r="AL611">
        <v>37.224035535797732</v>
      </c>
      <c r="AM611">
        <v>0</v>
      </c>
      <c r="AN611">
        <v>0</v>
      </c>
      <c r="AO611">
        <v>37.473087427367581</v>
      </c>
      <c r="AP611">
        <v>0</v>
      </c>
      <c r="AQ611">
        <v>7.3842549972460354</v>
      </c>
      <c r="AR611">
        <v>1</v>
      </c>
      <c r="AS611">
        <v>0</v>
      </c>
      <c r="AT611">
        <v>0</v>
      </c>
      <c r="AU611">
        <v>0</v>
      </c>
      <c r="AV611">
        <v>7.4197999336380898</v>
      </c>
      <c r="AW611">
        <v>2.3612389732591779</v>
      </c>
    </row>
    <row r="612" spans="1:49">
      <c r="A612">
        <v>0</v>
      </c>
      <c r="B612">
        <v>-24.723399999999991</v>
      </c>
      <c r="C612">
        <v>77.919999999998993</v>
      </c>
      <c r="D612">
        <v>60</v>
      </c>
      <c r="E612">
        <v>1877.1999999999889</v>
      </c>
      <c r="F612">
        <v>609</v>
      </c>
      <c r="G612">
        <v>31.780000000000019</v>
      </c>
      <c r="H612">
        <v>0.76156417429174095</v>
      </c>
      <c r="I612">
        <v>0</v>
      </c>
      <c r="J612">
        <v>0</v>
      </c>
      <c r="K612">
        <v>0</v>
      </c>
      <c r="L612">
        <v>0.1583333333333328</v>
      </c>
      <c r="M612">
        <v>0</v>
      </c>
      <c r="N612">
        <v>88.534414186507917</v>
      </c>
      <c r="O612">
        <v>19.493563191146698</v>
      </c>
      <c r="P612" t="b">
        <v>1</v>
      </c>
      <c r="Q612">
        <v>0</v>
      </c>
      <c r="R612" t="b">
        <v>0</v>
      </c>
      <c r="S612">
        <v>19.493563191146698</v>
      </c>
      <c r="T612">
        <v>227.559439888958</v>
      </c>
      <c r="U612">
        <v>840.14945207003291</v>
      </c>
      <c r="V612">
        <v>818.02722186145536</v>
      </c>
      <c r="W612">
        <v>2</v>
      </c>
      <c r="X612">
        <v>2081.8903422295421</v>
      </c>
      <c r="Y612" t="b">
        <v>0</v>
      </c>
      <c r="Z612">
        <v>2081.8903422295421</v>
      </c>
      <c r="AA612" t="b">
        <v>0</v>
      </c>
      <c r="AB612">
        <v>221.56750321274521</v>
      </c>
      <c r="AC612">
        <v>19.493563191146698</v>
      </c>
      <c r="AD612" t="b">
        <v>0</v>
      </c>
      <c r="AE612">
        <v>0</v>
      </c>
      <c r="AF612">
        <v>0</v>
      </c>
      <c r="AG612">
        <v>0.92702112260361536</v>
      </c>
      <c r="AH612">
        <v>30.1304927712923</v>
      </c>
      <c r="AI612">
        <v>96.452864906994577</v>
      </c>
      <c r="AJ612">
        <v>21.028175859032661</v>
      </c>
      <c r="AK612">
        <v>7.0390218025776221</v>
      </c>
      <c r="AL612">
        <v>21.028175859032661</v>
      </c>
      <c r="AM612">
        <v>0</v>
      </c>
      <c r="AN612">
        <v>0</v>
      </c>
      <c r="AO612">
        <v>21.081315268601369</v>
      </c>
      <c r="AP612">
        <v>0</v>
      </c>
      <c r="AQ612">
        <v>4.528709775711909</v>
      </c>
      <c r="AR612">
        <v>1</v>
      </c>
      <c r="AS612">
        <v>3</v>
      </c>
      <c r="AT612">
        <v>0</v>
      </c>
      <c r="AU612">
        <v>0</v>
      </c>
      <c r="AV612">
        <v>4.6292157833754226</v>
      </c>
      <c r="AW612">
        <v>1.4731778243477529</v>
      </c>
    </row>
    <row r="613" spans="1:49">
      <c r="A613">
        <v>0</v>
      </c>
      <c r="B613">
        <v>-24.412499999999991</v>
      </c>
      <c r="C613">
        <v>43.13000000000126</v>
      </c>
      <c r="D613">
        <v>60</v>
      </c>
      <c r="E613">
        <v>1465.600000000004</v>
      </c>
      <c r="F613">
        <v>610</v>
      </c>
      <c r="G613">
        <v>32.708000000000048</v>
      </c>
      <c r="H613">
        <v>0.2172595642120205</v>
      </c>
      <c r="I613">
        <v>0</v>
      </c>
      <c r="J613">
        <v>0</v>
      </c>
      <c r="K613">
        <v>0</v>
      </c>
      <c r="L613">
        <v>0.1208333333333336</v>
      </c>
      <c r="M613">
        <v>0</v>
      </c>
      <c r="N613">
        <v>88.524664999999985</v>
      </c>
      <c r="O613">
        <v>8.0409737994185253</v>
      </c>
      <c r="P613" t="b">
        <v>1</v>
      </c>
      <c r="Q613">
        <v>0</v>
      </c>
      <c r="R613" t="b">
        <v>0</v>
      </c>
      <c r="S613">
        <v>8.0409737994185253</v>
      </c>
      <c r="T613">
        <v>234.20434738477169</v>
      </c>
      <c r="U613">
        <v>864.68245054457725</v>
      </c>
      <c r="V613">
        <v>327.85746509155251</v>
      </c>
      <c r="W613">
        <v>3</v>
      </c>
      <c r="X613">
        <v>1403.3796172338491</v>
      </c>
      <c r="Y613" t="b">
        <v>1</v>
      </c>
      <c r="Z613">
        <v>1403.3796172338491</v>
      </c>
      <c r="AA613" t="b">
        <v>0</v>
      </c>
      <c r="AB613">
        <v>88.802130306487655</v>
      </c>
      <c r="AC613">
        <v>8.0409737994185253</v>
      </c>
      <c r="AD613" t="b">
        <v>0</v>
      </c>
      <c r="AE613">
        <v>0</v>
      </c>
      <c r="AF613">
        <v>62.220382766155133</v>
      </c>
      <c r="AG613">
        <v>0.91344471836928587</v>
      </c>
      <c r="AH613">
        <v>30.169792361013009</v>
      </c>
      <c r="AI613">
        <v>59.899417012877691</v>
      </c>
      <c r="AJ613">
        <v>8.8029123577106656</v>
      </c>
      <c r="AK613">
        <v>5.1846109090652064</v>
      </c>
      <c r="AL613">
        <v>9.1931991836183027</v>
      </c>
      <c r="AM613">
        <v>0</v>
      </c>
      <c r="AN613">
        <v>0</v>
      </c>
      <c r="AO613">
        <v>9.235094201445806</v>
      </c>
      <c r="AP613">
        <v>0</v>
      </c>
      <c r="AQ613">
        <v>2.3020717174101502</v>
      </c>
      <c r="AR613">
        <v>1</v>
      </c>
      <c r="AS613">
        <v>3</v>
      </c>
      <c r="AT613">
        <v>0</v>
      </c>
      <c r="AU613">
        <v>0</v>
      </c>
      <c r="AV613">
        <v>2.3992260433338881</v>
      </c>
      <c r="AW613">
        <v>0.76351735759007788</v>
      </c>
    </row>
    <row r="614" spans="1:49">
      <c r="A614">
        <v>-0.40120000000009121</v>
      </c>
      <c r="B614">
        <v>-23.613399999999949</v>
      </c>
      <c r="C614">
        <v>83.769999999997935</v>
      </c>
      <c r="D614">
        <v>60</v>
      </c>
      <c r="E614">
        <v>1643.500000000002</v>
      </c>
      <c r="F614">
        <v>611</v>
      </c>
      <c r="G614">
        <v>35.006000000000093</v>
      </c>
      <c r="H614">
        <v>1.0577309021935779</v>
      </c>
      <c r="I614">
        <v>8.3832835820914584E-3</v>
      </c>
      <c r="J614">
        <v>0</v>
      </c>
      <c r="K614">
        <v>0</v>
      </c>
      <c r="L614">
        <v>0.1208333333333336</v>
      </c>
      <c r="M614">
        <v>0</v>
      </c>
      <c r="N614">
        <v>88.515136051587291</v>
      </c>
      <c r="O614">
        <v>28.661334691464109</v>
      </c>
      <c r="P614" t="b">
        <v>1</v>
      </c>
      <c r="Q614">
        <v>0</v>
      </c>
      <c r="R614" t="b">
        <v>0</v>
      </c>
      <c r="S614">
        <v>28.661334691464109</v>
      </c>
      <c r="T614">
        <v>250.65908598970671</v>
      </c>
      <c r="U614">
        <v>925.43334547399729</v>
      </c>
      <c r="V614">
        <v>1091.90370827692</v>
      </c>
      <c r="W614">
        <v>3</v>
      </c>
      <c r="X614">
        <v>1501.978319704298</v>
      </c>
      <c r="Y614" t="b">
        <v>0</v>
      </c>
      <c r="Z614">
        <v>1501.978319704298</v>
      </c>
      <c r="AA614" t="b">
        <v>0</v>
      </c>
      <c r="AB614">
        <v>295.74856670555789</v>
      </c>
      <c r="AC614">
        <v>28.661334691464109</v>
      </c>
      <c r="AD614" t="b">
        <v>0</v>
      </c>
      <c r="AE614">
        <v>0</v>
      </c>
      <c r="AF614">
        <v>0</v>
      </c>
      <c r="AG614">
        <v>0.94692138468484477</v>
      </c>
      <c r="AH614">
        <v>30.189018931680479</v>
      </c>
      <c r="AI614">
        <v>192.43772066508819</v>
      </c>
      <c r="AJ614">
        <v>30.267913635727218</v>
      </c>
      <c r="AK614">
        <v>10.21432774730755</v>
      </c>
      <c r="AL614">
        <v>30.267913635727218</v>
      </c>
      <c r="AM614">
        <v>1</v>
      </c>
      <c r="AN614">
        <v>0</v>
      </c>
      <c r="AO614">
        <v>30.32162996233253</v>
      </c>
      <c r="AP614">
        <v>0</v>
      </c>
      <c r="AQ614">
        <v>6.0569828937961248</v>
      </c>
      <c r="AR614">
        <v>1</v>
      </c>
      <c r="AS614">
        <v>3</v>
      </c>
      <c r="AT614">
        <v>0</v>
      </c>
      <c r="AU614">
        <v>0</v>
      </c>
      <c r="AV614">
        <v>6.1052705561200744</v>
      </c>
      <c r="AW614">
        <v>1.942909904355598</v>
      </c>
    </row>
    <row r="615" spans="1:49">
      <c r="A615">
        <v>-8.7874000000010852</v>
      </c>
      <c r="B615">
        <v>-16.263199999998811</v>
      </c>
      <c r="C615">
        <v>4.1900000000005893</v>
      </c>
      <c r="D615">
        <v>60.100000000000023</v>
      </c>
      <c r="E615">
        <v>1708.699999999993</v>
      </c>
      <c r="F615">
        <v>612</v>
      </c>
      <c r="G615">
        <v>39.052000000000049</v>
      </c>
      <c r="H615">
        <v>0.83848349368033936</v>
      </c>
      <c r="I615">
        <v>0.1836173134328585</v>
      </c>
      <c r="J615">
        <v>0</v>
      </c>
      <c r="K615">
        <v>0</v>
      </c>
      <c r="L615">
        <v>0.1208333333333336</v>
      </c>
      <c r="M615">
        <v>0</v>
      </c>
      <c r="N615">
        <v>88.507224027777767</v>
      </c>
      <c r="O615">
        <v>26.416889696456479</v>
      </c>
      <c r="P615" t="b">
        <v>1</v>
      </c>
      <c r="Q615">
        <v>0</v>
      </c>
      <c r="R615" t="b">
        <v>0</v>
      </c>
      <c r="S615">
        <v>26.416889696456479</v>
      </c>
      <c r="T615">
        <v>279.63030983460021</v>
      </c>
      <c r="U615">
        <v>1032.395103909344</v>
      </c>
      <c r="V615">
        <v>902.12936761925562</v>
      </c>
      <c r="W615">
        <v>3</v>
      </c>
      <c r="X615">
        <v>1675.5772536448651</v>
      </c>
      <c r="Y615" t="b">
        <v>0</v>
      </c>
      <c r="Z615">
        <v>1675.5772536448651</v>
      </c>
      <c r="AA615" t="b">
        <v>0</v>
      </c>
      <c r="AB615">
        <v>244.3470659857139</v>
      </c>
      <c r="AC615">
        <v>26.416889696456479</v>
      </c>
      <c r="AD615" t="b">
        <v>0</v>
      </c>
      <c r="AE615">
        <v>0</v>
      </c>
      <c r="AF615">
        <v>0</v>
      </c>
      <c r="AG615">
        <v>0.94294409643880617</v>
      </c>
      <c r="AH615">
        <v>30.231044694294539</v>
      </c>
      <c r="AI615">
        <v>159.6624035794193</v>
      </c>
      <c r="AJ615">
        <v>28.01532964279059</v>
      </c>
      <c r="AK615">
        <v>9.1096827009757533</v>
      </c>
      <c r="AL615">
        <v>28.01532964279059</v>
      </c>
      <c r="AM615">
        <v>1</v>
      </c>
      <c r="AN615">
        <v>0</v>
      </c>
      <c r="AO615">
        <v>28.227401886143898</v>
      </c>
      <c r="AP615">
        <v>0</v>
      </c>
      <c r="AQ615">
        <v>5.6977169586312817</v>
      </c>
      <c r="AR615">
        <v>1</v>
      </c>
      <c r="AS615">
        <v>3</v>
      </c>
      <c r="AT615">
        <v>0</v>
      </c>
      <c r="AU615">
        <v>0</v>
      </c>
      <c r="AV615">
        <v>5.7584927912456889</v>
      </c>
      <c r="AW615">
        <v>1.832553131827418</v>
      </c>
    </row>
    <row r="616" spans="1:49">
      <c r="A616">
        <v>-51.318299999999887</v>
      </c>
      <c r="B616">
        <v>30.269699999999901</v>
      </c>
      <c r="C616">
        <v>27.219999999999931</v>
      </c>
      <c r="D616">
        <v>61</v>
      </c>
      <c r="E616">
        <v>1450.900000000001</v>
      </c>
      <c r="F616">
        <v>613</v>
      </c>
      <c r="G616">
        <v>41.432000000000109</v>
      </c>
      <c r="H616">
        <v>0.94333512308507395</v>
      </c>
      <c r="I616">
        <v>1.072322686567162</v>
      </c>
      <c r="J616">
        <v>0</v>
      </c>
      <c r="K616">
        <v>0</v>
      </c>
      <c r="L616">
        <v>0.13958333333333781</v>
      </c>
      <c r="M616">
        <v>0</v>
      </c>
      <c r="N616">
        <v>88.510003095238091</v>
      </c>
      <c r="O616">
        <v>31.133064482281821</v>
      </c>
      <c r="P616" t="b">
        <v>1</v>
      </c>
      <c r="Q616">
        <v>0</v>
      </c>
      <c r="R616" t="b">
        <v>0</v>
      </c>
      <c r="S616">
        <v>31.133064482281821</v>
      </c>
      <c r="T616">
        <v>296.67220621394989</v>
      </c>
      <c r="U616">
        <v>1095.313785341903</v>
      </c>
      <c r="V616">
        <v>1002.112298119462</v>
      </c>
      <c r="W616">
        <v>4</v>
      </c>
      <c r="X616">
        <v>1322.0437389076769</v>
      </c>
      <c r="Y616" t="b">
        <v>1</v>
      </c>
      <c r="Z616">
        <v>1322.0437389076769</v>
      </c>
      <c r="AA616" t="b">
        <v>0</v>
      </c>
      <c r="AB616">
        <v>271.42803307677741</v>
      </c>
      <c r="AC616">
        <v>31.133064482281821</v>
      </c>
      <c r="AD616" t="b">
        <v>0</v>
      </c>
      <c r="AE616">
        <v>0</v>
      </c>
      <c r="AF616">
        <v>128.8562610923241</v>
      </c>
      <c r="AG616">
        <v>0.95041280813894857</v>
      </c>
      <c r="AH616">
        <v>30.27268192894034</v>
      </c>
      <c r="AI616">
        <v>236.61111878697679</v>
      </c>
      <c r="AJ616">
        <v>32.757412585006144</v>
      </c>
      <c r="AK616">
        <v>11.73288094374786</v>
      </c>
      <c r="AL616">
        <v>35.950194778619547</v>
      </c>
      <c r="AM616">
        <v>1</v>
      </c>
      <c r="AN616">
        <v>0</v>
      </c>
      <c r="AO616">
        <v>37.062323818579301</v>
      </c>
      <c r="AP616">
        <v>0</v>
      </c>
      <c r="AQ616">
        <v>7.3343599830516526</v>
      </c>
      <c r="AR616">
        <v>1</v>
      </c>
      <c r="AS616">
        <v>0</v>
      </c>
      <c r="AT616">
        <v>0</v>
      </c>
      <c r="AU616">
        <v>0</v>
      </c>
      <c r="AV616">
        <v>7.3319094031220997</v>
      </c>
      <c r="AW616">
        <v>2.333269142820229</v>
      </c>
    </row>
    <row r="617" spans="1:49">
      <c r="A617">
        <v>-47.005099999999928</v>
      </c>
      <c r="B617">
        <v>25.834199999999921</v>
      </c>
      <c r="C617">
        <v>23.95999999999983</v>
      </c>
      <c r="D617">
        <v>61</v>
      </c>
      <c r="E617">
        <v>1480.8999999999951</v>
      </c>
      <c r="F617">
        <v>614</v>
      </c>
      <c r="G617">
        <v>45.924000000000063</v>
      </c>
      <c r="H617">
        <v>1.1148426806460361</v>
      </c>
      <c r="I617">
        <v>0.98219611940298357</v>
      </c>
      <c r="J617">
        <v>0</v>
      </c>
      <c r="K617">
        <v>0</v>
      </c>
      <c r="L617">
        <v>0.30833333333333363</v>
      </c>
      <c r="M617">
        <v>0</v>
      </c>
      <c r="N617">
        <v>88.521134821428561</v>
      </c>
      <c r="O617">
        <v>40.206275757371259</v>
      </c>
      <c r="P617" t="b">
        <v>1</v>
      </c>
      <c r="Q617">
        <v>0</v>
      </c>
      <c r="R617" t="b">
        <v>0</v>
      </c>
      <c r="S617">
        <v>40.206275757371259</v>
      </c>
      <c r="T617">
        <v>328.83699551480538</v>
      </c>
      <c r="U617">
        <v>1214.066187440661</v>
      </c>
      <c r="V617">
        <v>1167.574381967014</v>
      </c>
      <c r="W617">
        <v>4</v>
      </c>
      <c r="X617">
        <v>1465.377888240879</v>
      </c>
      <c r="Y617" t="b">
        <v>0</v>
      </c>
      <c r="Z617">
        <v>1465.377888240879</v>
      </c>
      <c r="AA617" t="b">
        <v>0</v>
      </c>
      <c r="AB617">
        <v>316.24441548402308</v>
      </c>
      <c r="AC617">
        <v>40.206275757371259</v>
      </c>
      <c r="AD617" t="b">
        <v>0</v>
      </c>
      <c r="AE617">
        <v>0</v>
      </c>
      <c r="AF617">
        <v>0</v>
      </c>
      <c r="AG617">
        <v>0.95176535434086373</v>
      </c>
      <c r="AH617">
        <v>30.315329175169069</v>
      </c>
      <c r="AI617">
        <v>275.28700013910412</v>
      </c>
      <c r="AJ617">
        <v>42.243895067199361</v>
      </c>
      <c r="AK617">
        <v>13.27837090627634</v>
      </c>
      <c r="AL617">
        <v>42.243895067199361</v>
      </c>
      <c r="AM617">
        <v>1</v>
      </c>
      <c r="AN617">
        <v>0</v>
      </c>
      <c r="AO617">
        <v>43.250150436171459</v>
      </c>
      <c r="AP617">
        <v>0</v>
      </c>
      <c r="AQ617">
        <v>8.5290961337642379</v>
      </c>
      <c r="AR617">
        <v>1</v>
      </c>
      <c r="AS617">
        <v>0</v>
      </c>
      <c r="AT617">
        <v>0</v>
      </c>
      <c r="AU617">
        <v>0</v>
      </c>
      <c r="AV617">
        <v>8.4980395841099146</v>
      </c>
      <c r="AW617">
        <v>2.704372414588919</v>
      </c>
    </row>
    <row r="618" spans="1:49">
      <c r="A618">
        <v>-44.13679999999993</v>
      </c>
      <c r="B618">
        <v>22.441099999999938</v>
      </c>
      <c r="C618">
        <v>16.62999999999985</v>
      </c>
      <c r="D618">
        <v>61</v>
      </c>
      <c r="E618">
        <v>1273.8</v>
      </c>
      <c r="F618">
        <v>615</v>
      </c>
      <c r="G618">
        <v>48.101999999999997</v>
      </c>
      <c r="H618">
        <v>0.15562748766401849</v>
      </c>
      <c r="I618">
        <v>0.92226149253731204</v>
      </c>
      <c r="J618">
        <v>0</v>
      </c>
      <c r="K618">
        <v>0</v>
      </c>
      <c r="L618">
        <v>0.30833333333333363</v>
      </c>
      <c r="M618">
        <v>0</v>
      </c>
      <c r="N618">
        <v>88.530713253968244</v>
      </c>
      <c r="O618">
        <v>11.03849079220825</v>
      </c>
      <c r="P618" t="b">
        <v>1</v>
      </c>
      <c r="Q618">
        <v>0</v>
      </c>
      <c r="R618" t="b">
        <v>0</v>
      </c>
      <c r="S618">
        <v>11.03849079220825</v>
      </c>
      <c r="T618">
        <v>344.43247884010862</v>
      </c>
      <c r="U618">
        <v>1271.6447118776809</v>
      </c>
      <c r="V618">
        <v>306.03914818437312</v>
      </c>
      <c r="W618">
        <v>5</v>
      </c>
      <c r="X618">
        <v>1271.6447118776809</v>
      </c>
      <c r="Y618" t="b">
        <v>1</v>
      </c>
      <c r="Z618">
        <v>1271.6447118776809</v>
      </c>
      <c r="AA618" t="b">
        <v>0</v>
      </c>
      <c r="AB618">
        <v>82.892510342462899</v>
      </c>
      <c r="AC618">
        <v>11.03849079220825</v>
      </c>
      <c r="AD618" t="b">
        <v>0</v>
      </c>
      <c r="AE618">
        <v>0</v>
      </c>
      <c r="AF618">
        <v>2.155288122319007</v>
      </c>
      <c r="AG618">
        <v>1</v>
      </c>
      <c r="AH618">
        <v>30.36890298689908</v>
      </c>
      <c r="AI618">
        <v>82.892510342462899</v>
      </c>
      <c r="AJ618">
        <v>11.03849079220825</v>
      </c>
      <c r="AK618">
        <v>0</v>
      </c>
      <c r="AL618">
        <v>11.05719973494246</v>
      </c>
      <c r="AM618">
        <v>1</v>
      </c>
      <c r="AN618">
        <v>0</v>
      </c>
      <c r="AO618">
        <v>12.01020612863047</v>
      </c>
      <c r="AP618">
        <v>0</v>
      </c>
      <c r="AQ618">
        <v>2.7024104555153299</v>
      </c>
      <c r="AR618">
        <v>1</v>
      </c>
      <c r="AS618">
        <v>3</v>
      </c>
      <c r="AT618">
        <v>0</v>
      </c>
      <c r="AU618">
        <v>0</v>
      </c>
      <c r="AV618">
        <v>2.77004951328948</v>
      </c>
      <c r="AW618">
        <v>0.88152631164404782</v>
      </c>
    </row>
    <row r="619" spans="1:49">
      <c r="A619">
        <v>-44.211100000000663</v>
      </c>
      <c r="B619">
        <v>23.133900000000711</v>
      </c>
      <c r="C619">
        <v>9.6599999999997852</v>
      </c>
      <c r="D619">
        <v>61</v>
      </c>
      <c r="E619">
        <v>1280.7</v>
      </c>
      <c r="F619">
        <v>616</v>
      </c>
      <c r="G619">
        <v>47.954000000000001</v>
      </c>
      <c r="H619">
        <v>-4.5685964635477923E-2</v>
      </c>
      <c r="I619">
        <v>0.92381402985076011</v>
      </c>
      <c r="J619">
        <v>0</v>
      </c>
      <c r="K619">
        <v>0</v>
      </c>
      <c r="L619">
        <v>0.28958333333332931</v>
      </c>
      <c r="M619">
        <v>0</v>
      </c>
      <c r="N619">
        <v>88.539755912698396</v>
      </c>
      <c r="O619">
        <v>4.4491431319157222</v>
      </c>
      <c r="P619" t="b">
        <v>1</v>
      </c>
      <c r="Q619">
        <v>0</v>
      </c>
      <c r="R619" t="b">
        <v>0</v>
      </c>
      <c r="S619">
        <v>4.4491431319157222</v>
      </c>
      <c r="T619">
        <v>343.37273066189698</v>
      </c>
      <c r="U619">
        <v>1267.732121603724</v>
      </c>
      <c r="V619">
        <v>123.73197847181051</v>
      </c>
      <c r="W619">
        <v>5</v>
      </c>
      <c r="X619">
        <v>1267.732121603724</v>
      </c>
      <c r="Y619" t="b">
        <v>0</v>
      </c>
      <c r="Z619">
        <v>1267.732121603724</v>
      </c>
      <c r="AA619" t="b">
        <v>0</v>
      </c>
      <c r="AB619">
        <v>33.513536964195687</v>
      </c>
      <c r="AC619">
        <v>4.4491431319157213</v>
      </c>
      <c r="AD619" t="b">
        <v>0</v>
      </c>
      <c r="AE619">
        <v>0</v>
      </c>
      <c r="AF619">
        <v>0</v>
      </c>
      <c r="AG619">
        <v>1</v>
      </c>
      <c r="AH619">
        <v>30.36890298689908</v>
      </c>
      <c r="AI619">
        <v>33.513536964195687</v>
      </c>
      <c r="AJ619">
        <v>4.4491431319157204</v>
      </c>
      <c r="AK619">
        <v>0</v>
      </c>
      <c r="AL619">
        <v>4.4491431319157204</v>
      </c>
      <c r="AM619">
        <v>1</v>
      </c>
      <c r="AN619">
        <v>0</v>
      </c>
      <c r="AO619">
        <v>5.3729650167433656</v>
      </c>
      <c r="AP619">
        <v>0</v>
      </c>
      <c r="AQ619">
        <v>1.56417804671329</v>
      </c>
      <c r="AR619">
        <v>1</v>
      </c>
      <c r="AS619">
        <v>3</v>
      </c>
      <c r="AT619">
        <v>0</v>
      </c>
      <c r="AU619">
        <v>0</v>
      </c>
      <c r="AV619">
        <v>1.646260114284452</v>
      </c>
      <c r="AW619">
        <v>0.52389735258866621</v>
      </c>
    </row>
    <row r="620" spans="1:49">
      <c r="A620">
        <v>-68.480199999999599</v>
      </c>
      <c r="B620">
        <v>49.391599999999542</v>
      </c>
      <c r="C620">
        <v>1.630000000000098</v>
      </c>
      <c r="D620">
        <v>61.100000000000023</v>
      </c>
      <c r="E620">
        <v>1277</v>
      </c>
      <c r="F620">
        <v>617</v>
      </c>
      <c r="G620">
        <v>48.019999999999982</v>
      </c>
      <c r="H620">
        <v>-4.1216962455445483E-2</v>
      </c>
      <c r="I620">
        <v>1.4309295522387979</v>
      </c>
      <c r="J620">
        <v>0</v>
      </c>
      <c r="K620">
        <v>0</v>
      </c>
      <c r="L620">
        <v>0.1208333333333336</v>
      </c>
      <c r="M620">
        <v>0</v>
      </c>
      <c r="N620">
        <v>88.554145892857122</v>
      </c>
      <c r="O620">
        <v>4.6066310996142317</v>
      </c>
      <c r="P620" t="b">
        <v>1</v>
      </c>
      <c r="Q620">
        <v>0</v>
      </c>
      <c r="R620" t="b">
        <v>0</v>
      </c>
      <c r="S620">
        <v>4.6066310996142317</v>
      </c>
      <c r="T620">
        <v>343.84532106569389</v>
      </c>
      <c r="U620">
        <v>1269.4769253745419</v>
      </c>
      <c r="V620">
        <v>127.9356848420308</v>
      </c>
      <c r="W620">
        <v>5</v>
      </c>
      <c r="X620">
        <v>1269.4769253745419</v>
      </c>
      <c r="Y620" t="b">
        <v>0</v>
      </c>
      <c r="Z620">
        <v>1269.4769253745419</v>
      </c>
      <c r="AA620" t="b">
        <v>0</v>
      </c>
      <c r="AB620">
        <v>34.652135656021343</v>
      </c>
      <c r="AC620">
        <v>4.6066310996142317</v>
      </c>
      <c r="AD620" t="b">
        <v>0</v>
      </c>
      <c r="AE620">
        <v>0</v>
      </c>
      <c r="AF620">
        <v>0</v>
      </c>
      <c r="AG620">
        <v>1</v>
      </c>
      <c r="AH620">
        <v>30.36890298689908</v>
      </c>
      <c r="AI620">
        <v>34.652135656021343</v>
      </c>
      <c r="AJ620">
        <v>4.6066310996142317</v>
      </c>
      <c r="AK620">
        <v>0</v>
      </c>
      <c r="AL620">
        <v>4.6066310996142317</v>
      </c>
      <c r="AM620">
        <v>1</v>
      </c>
      <c r="AN620">
        <v>0</v>
      </c>
      <c r="AO620">
        <v>6.0377355554936294</v>
      </c>
      <c r="AP620">
        <v>0</v>
      </c>
      <c r="AQ620">
        <v>1.675088548540594</v>
      </c>
      <c r="AR620">
        <v>1</v>
      </c>
      <c r="AS620">
        <v>3</v>
      </c>
      <c r="AT620">
        <v>0</v>
      </c>
      <c r="AU620">
        <v>0</v>
      </c>
      <c r="AV620">
        <v>1.7548641662398921</v>
      </c>
      <c r="AW620">
        <v>0.55845894756759051</v>
      </c>
    </row>
    <row r="621" spans="1:49">
      <c r="A621">
        <v>-50.079899999999427</v>
      </c>
      <c r="B621">
        <v>28.84959999999943</v>
      </c>
      <c r="C621">
        <v>6.6800000000002679</v>
      </c>
      <c r="D621">
        <v>62</v>
      </c>
      <c r="E621">
        <v>1265.599999999999</v>
      </c>
      <c r="F621">
        <v>618</v>
      </c>
      <c r="G621">
        <v>47.363999999999969</v>
      </c>
      <c r="H621">
        <v>-0.2811128522094446</v>
      </c>
      <c r="I621">
        <v>1.0464456716417789</v>
      </c>
      <c r="J621">
        <v>0</v>
      </c>
      <c r="K621">
        <v>0</v>
      </c>
      <c r="L621">
        <v>0.1208333333333336</v>
      </c>
      <c r="M621">
        <v>0</v>
      </c>
      <c r="N621">
        <v>88.569669940476174</v>
      </c>
      <c r="O621">
        <v>-3.214201640023743</v>
      </c>
      <c r="P621" t="b">
        <v>1</v>
      </c>
      <c r="Q621">
        <v>0</v>
      </c>
      <c r="R621" t="b">
        <v>0</v>
      </c>
      <c r="S621">
        <v>-3.214201640023743</v>
      </c>
      <c r="T621">
        <v>339.14805887037738</v>
      </c>
      <c r="U621">
        <v>1252.134633349433</v>
      </c>
      <c r="V621">
        <v>-90.5013723164559</v>
      </c>
      <c r="W621">
        <v>5</v>
      </c>
      <c r="X621">
        <v>1252.134633349433</v>
      </c>
      <c r="Y621" t="b">
        <v>0</v>
      </c>
      <c r="Z621">
        <v>1252.134633349433</v>
      </c>
      <c r="AA621" t="b">
        <v>0</v>
      </c>
      <c r="AB621">
        <v>-24.512831071629439</v>
      </c>
      <c r="AC621">
        <v>-3.214201640023743</v>
      </c>
      <c r="AD621" t="b">
        <v>0</v>
      </c>
      <c r="AE621">
        <v>0</v>
      </c>
      <c r="AF621">
        <v>0</v>
      </c>
      <c r="AG621">
        <v>1</v>
      </c>
      <c r="AH621">
        <v>30.36890298689908</v>
      </c>
      <c r="AI621">
        <v>-24.512831071629439</v>
      </c>
      <c r="AJ621">
        <v>-3.214201640023743</v>
      </c>
      <c r="AK621">
        <v>0</v>
      </c>
      <c r="AL621">
        <v>-3.214201640023743</v>
      </c>
      <c r="AM621">
        <v>1</v>
      </c>
      <c r="AN621">
        <v>0</v>
      </c>
      <c r="AO621">
        <v>-2.1667451847400989</v>
      </c>
      <c r="AP621">
        <v>0</v>
      </c>
      <c r="AQ621">
        <v>0.30547489290866392</v>
      </c>
      <c r="AR621">
        <v>1</v>
      </c>
      <c r="AS621">
        <v>3</v>
      </c>
      <c r="AT621">
        <v>0</v>
      </c>
      <c r="AU621">
        <v>0</v>
      </c>
      <c r="AV621">
        <v>0.38998047678476261</v>
      </c>
      <c r="AW621">
        <v>0.1241053813890196</v>
      </c>
    </row>
    <row r="622" spans="1:49">
      <c r="A622">
        <v>-27.85870000000002</v>
      </c>
      <c r="B622">
        <v>6.2111000000000276</v>
      </c>
      <c r="C622">
        <v>17.490000000000041</v>
      </c>
      <c r="D622">
        <v>62</v>
      </c>
      <c r="E622">
        <v>1240.6999999999989</v>
      </c>
      <c r="F622">
        <v>619</v>
      </c>
      <c r="G622">
        <v>46.197999999999972</v>
      </c>
      <c r="H622">
        <v>-0.35266496204013281</v>
      </c>
      <c r="I622">
        <v>0.58212208955223921</v>
      </c>
      <c r="J622">
        <v>0</v>
      </c>
      <c r="K622">
        <v>0</v>
      </c>
      <c r="L622">
        <v>0.1208333333333336</v>
      </c>
      <c r="M622">
        <v>0</v>
      </c>
      <c r="N622">
        <v>88.576626428571416</v>
      </c>
      <c r="O622">
        <v>-5.4741334739316034</v>
      </c>
      <c r="P622" t="b">
        <v>1</v>
      </c>
      <c r="Q622">
        <v>0</v>
      </c>
      <c r="R622" t="b">
        <v>0</v>
      </c>
      <c r="S622">
        <v>-5.4741334739316034</v>
      </c>
      <c r="T622">
        <v>330.798961736629</v>
      </c>
      <c r="U622">
        <v>1221.309766731634</v>
      </c>
      <c r="V622">
        <v>-158.02384571230999</v>
      </c>
      <c r="W622">
        <v>5</v>
      </c>
      <c r="X622">
        <v>1221.309766731634</v>
      </c>
      <c r="Y622" t="b">
        <v>0</v>
      </c>
      <c r="Z622">
        <v>1221.309766731634</v>
      </c>
      <c r="AA622" t="b">
        <v>0</v>
      </c>
      <c r="AB622">
        <v>-42.801691688057971</v>
      </c>
      <c r="AC622">
        <v>-5.4741334739316034</v>
      </c>
      <c r="AD622" t="b">
        <v>0</v>
      </c>
      <c r="AE622">
        <v>0</v>
      </c>
      <c r="AF622">
        <v>0</v>
      </c>
      <c r="AG622">
        <v>1</v>
      </c>
      <c r="AH622">
        <v>30.36890298689908</v>
      </c>
      <c r="AI622">
        <v>-42.801691688057979</v>
      </c>
      <c r="AJ622">
        <v>-5.4741334739316034</v>
      </c>
      <c r="AK622">
        <v>0</v>
      </c>
      <c r="AL622">
        <v>-5.4741334739316034</v>
      </c>
      <c r="AM622">
        <v>1</v>
      </c>
      <c r="AN622">
        <v>0.88306572254423621</v>
      </c>
      <c r="AO622">
        <v>-4.0065486588739354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</row>
    <row r="623" spans="1:49">
      <c r="A623">
        <v>-28.825900000000001</v>
      </c>
      <c r="B623">
        <v>7.295499999999989</v>
      </c>
      <c r="C623">
        <v>19.2</v>
      </c>
      <c r="D623">
        <v>62</v>
      </c>
      <c r="E623">
        <v>1209.7</v>
      </c>
      <c r="F623">
        <v>620</v>
      </c>
      <c r="G623">
        <v>45.045999999999992</v>
      </c>
      <c r="H623">
        <v>-0.23989396629667059</v>
      </c>
      <c r="I623">
        <v>0.6023322388059702</v>
      </c>
      <c r="J623">
        <v>0</v>
      </c>
      <c r="K623">
        <v>0</v>
      </c>
      <c r="L623">
        <v>0.1245833333333337</v>
      </c>
      <c r="M623">
        <v>0</v>
      </c>
      <c r="N623">
        <v>88.579306309523801</v>
      </c>
      <c r="O623">
        <v>-1.988728339222396</v>
      </c>
      <c r="P623" t="b">
        <v>1</v>
      </c>
      <c r="Q623">
        <v>0</v>
      </c>
      <c r="R623" t="b">
        <v>0</v>
      </c>
      <c r="S623">
        <v>-1.988728339222396</v>
      </c>
      <c r="T623">
        <v>322.55011105217102</v>
      </c>
      <c r="U623">
        <v>1190.855010004615</v>
      </c>
      <c r="V623">
        <v>-58.877538988597948</v>
      </c>
      <c r="W623">
        <v>5</v>
      </c>
      <c r="X623">
        <v>1190.855010004615</v>
      </c>
      <c r="Y623" t="b">
        <v>0</v>
      </c>
      <c r="Z623">
        <v>1190.855010004615</v>
      </c>
      <c r="AA623" t="b">
        <v>0</v>
      </c>
      <c r="AB623">
        <v>-15.94732908683585</v>
      </c>
      <c r="AC623">
        <v>-1.988728339222396</v>
      </c>
      <c r="AD623" t="b">
        <v>0</v>
      </c>
      <c r="AE623">
        <v>0</v>
      </c>
      <c r="AF623">
        <v>0</v>
      </c>
      <c r="AG623">
        <v>1</v>
      </c>
      <c r="AH623">
        <v>30.36890298689908</v>
      </c>
      <c r="AI623">
        <v>-15.94732908683585</v>
      </c>
      <c r="AJ623">
        <v>-1.988728339222396</v>
      </c>
      <c r="AK623">
        <v>0</v>
      </c>
      <c r="AL623">
        <v>-1.988728339222396</v>
      </c>
      <c r="AM623">
        <v>1</v>
      </c>
      <c r="AN623">
        <v>0</v>
      </c>
      <c r="AO623">
        <v>-1.3849645308789831</v>
      </c>
      <c r="AP623">
        <v>0</v>
      </c>
      <c r="AQ623">
        <v>0.40168552841696858</v>
      </c>
      <c r="AR623">
        <v>1</v>
      </c>
      <c r="AS623">
        <v>3</v>
      </c>
      <c r="AT623">
        <v>0</v>
      </c>
      <c r="AU623">
        <v>0</v>
      </c>
      <c r="AV623">
        <v>0.48151707029951007</v>
      </c>
      <c r="AW623">
        <v>0.1532355161661749</v>
      </c>
    </row>
    <row r="624" spans="1:49">
      <c r="A624">
        <v>-28.7409</v>
      </c>
      <c r="B624">
        <v>6.8753000000000082</v>
      </c>
      <c r="C624">
        <v>19.280000000000019</v>
      </c>
      <c r="D624">
        <v>62</v>
      </c>
      <c r="E624">
        <v>1197.5</v>
      </c>
      <c r="F624">
        <v>621</v>
      </c>
      <c r="G624">
        <v>44.55</v>
      </c>
      <c r="H624">
        <v>-6.1092506106486873E-2</v>
      </c>
      <c r="I624">
        <v>0.60055611940298514</v>
      </c>
      <c r="J624">
        <v>0</v>
      </c>
      <c r="K624">
        <v>0</v>
      </c>
      <c r="L624">
        <v>0.13999999999999571</v>
      </c>
      <c r="M624">
        <v>0</v>
      </c>
      <c r="N624">
        <v>88.582117976190474</v>
      </c>
      <c r="O624">
        <v>3.3919086151050308</v>
      </c>
      <c r="P624" t="b">
        <v>1</v>
      </c>
      <c r="Q624">
        <v>0</v>
      </c>
      <c r="R624" t="b">
        <v>0</v>
      </c>
      <c r="S624">
        <v>3.3919086151050308</v>
      </c>
      <c r="T624">
        <v>318.99852256302933</v>
      </c>
      <c r="U624">
        <v>1177.742545302704</v>
      </c>
      <c r="V624">
        <v>101.53759050779681</v>
      </c>
      <c r="W624">
        <v>5</v>
      </c>
      <c r="X624">
        <v>1177.742545302704</v>
      </c>
      <c r="Y624" t="b">
        <v>0</v>
      </c>
      <c r="Z624">
        <v>1177.742545302704</v>
      </c>
      <c r="AA624" t="b">
        <v>0</v>
      </c>
      <c r="AB624">
        <v>27.502055933856109</v>
      </c>
      <c r="AC624">
        <v>3.3919086151050308</v>
      </c>
      <c r="AD624" t="b">
        <v>0</v>
      </c>
      <c r="AE624">
        <v>0</v>
      </c>
      <c r="AF624">
        <v>0</v>
      </c>
      <c r="AG624">
        <v>1</v>
      </c>
      <c r="AH624">
        <v>30.36890298689908</v>
      </c>
      <c r="AI624">
        <v>27.50205593385612</v>
      </c>
      <c r="AJ624">
        <v>3.3919086151050308</v>
      </c>
      <c r="AK624">
        <v>0</v>
      </c>
      <c r="AL624">
        <v>3.3919086151050308</v>
      </c>
      <c r="AM624">
        <v>1</v>
      </c>
      <c r="AN624">
        <v>0</v>
      </c>
      <c r="AO624">
        <v>3.9926943161517818</v>
      </c>
      <c r="AP624">
        <v>0</v>
      </c>
      <c r="AQ624">
        <v>1.292637795355851</v>
      </c>
      <c r="AR624">
        <v>1</v>
      </c>
      <c r="AS624">
        <v>3</v>
      </c>
      <c r="AT624">
        <v>0</v>
      </c>
      <c r="AU624">
        <v>0</v>
      </c>
      <c r="AV624">
        <v>1.3637467174508671</v>
      </c>
      <c r="AW624">
        <v>0.43399174205501229</v>
      </c>
    </row>
    <row r="625" spans="1:49">
      <c r="A625">
        <v>-28.914000000000009</v>
      </c>
      <c r="B625">
        <v>7.1862000000000004</v>
      </c>
      <c r="C625">
        <v>20.510000000000119</v>
      </c>
      <c r="D625">
        <v>62</v>
      </c>
      <c r="E625">
        <v>1192.4000000000001</v>
      </c>
      <c r="F625">
        <v>622</v>
      </c>
      <c r="G625">
        <v>44.46</v>
      </c>
      <c r="H625">
        <v>-4.0693426107107911E-3</v>
      </c>
      <c r="I625">
        <v>0.6041731343283584</v>
      </c>
      <c r="J625">
        <v>0</v>
      </c>
      <c r="K625">
        <v>0</v>
      </c>
      <c r="L625">
        <v>-2.5000000000000081E-2</v>
      </c>
      <c r="M625">
        <v>0</v>
      </c>
      <c r="N625">
        <v>88.584907956349198</v>
      </c>
      <c r="O625">
        <v>5.0960349600138306</v>
      </c>
      <c r="P625" t="b">
        <v>1</v>
      </c>
      <c r="Q625">
        <v>0</v>
      </c>
      <c r="R625" t="b">
        <v>0</v>
      </c>
      <c r="S625">
        <v>5.0960349600138306</v>
      </c>
      <c r="T625">
        <v>318.3540811033061</v>
      </c>
      <c r="U625">
        <v>1175.363267433406</v>
      </c>
      <c r="V625">
        <v>152.859825370127</v>
      </c>
      <c r="W625">
        <v>5</v>
      </c>
      <c r="X625">
        <v>1175.363267433406</v>
      </c>
      <c r="Y625" t="b">
        <v>0</v>
      </c>
      <c r="Z625">
        <v>1175.363267433406</v>
      </c>
      <c r="AA625" t="b">
        <v>0</v>
      </c>
      <c r="AB625">
        <v>41.402986286599941</v>
      </c>
      <c r="AC625">
        <v>5.0960349600138306</v>
      </c>
      <c r="AD625" t="b">
        <v>0</v>
      </c>
      <c r="AE625">
        <v>0</v>
      </c>
      <c r="AF625">
        <v>0</v>
      </c>
      <c r="AG625">
        <v>1</v>
      </c>
      <c r="AH625">
        <v>30.36890298689908</v>
      </c>
      <c r="AI625">
        <v>41.402986286599948</v>
      </c>
      <c r="AJ625">
        <v>5.0960349600138306</v>
      </c>
      <c r="AK625">
        <v>0</v>
      </c>
      <c r="AL625">
        <v>5.0960349600138306</v>
      </c>
      <c r="AM625">
        <v>1</v>
      </c>
      <c r="AN625">
        <v>0</v>
      </c>
      <c r="AO625">
        <v>5.7003009119401566</v>
      </c>
      <c r="AP625">
        <v>0</v>
      </c>
      <c r="AQ625">
        <v>1.5808518155017131</v>
      </c>
      <c r="AR625">
        <v>1</v>
      </c>
      <c r="AS625">
        <v>3</v>
      </c>
      <c r="AT625">
        <v>0</v>
      </c>
      <c r="AU625">
        <v>0</v>
      </c>
      <c r="AV625">
        <v>1.648615349506412</v>
      </c>
      <c r="AW625">
        <v>0.52464687053349279</v>
      </c>
    </row>
    <row r="626" spans="1:49">
      <c r="A626">
        <v>-29.14559999999997</v>
      </c>
      <c r="B626">
        <v>7.0979999999999759</v>
      </c>
      <c r="C626">
        <v>25.370000000000061</v>
      </c>
      <c r="D626">
        <v>62</v>
      </c>
      <c r="E626">
        <v>1186.5</v>
      </c>
      <c r="F626">
        <v>623</v>
      </c>
      <c r="G626">
        <v>44.463999999999999</v>
      </c>
      <c r="H626">
        <v>5.7032098826663713E-3</v>
      </c>
      <c r="I626">
        <v>0.60901253731343219</v>
      </c>
      <c r="J626">
        <v>0</v>
      </c>
      <c r="K626">
        <v>0</v>
      </c>
      <c r="L626">
        <v>-2.5000000000000081E-2</v>
      </c>
      <c r="M626">
        <v>0</v>
      </c>
      <c r="N626">
        <v>88.587742123015872</v>
      </c>
      <c r="O626">
        <v>5.3912740664527563</v>
      </c>
      <c r="P626" t="b">
        <v>1</v>
      </c>
      <c r="Q626">
        <v>0</v>
      </c>
      <c r="R626" t="b">
        <v>0</v>
      </c>
      <c r="S626">
        <v>5.3912740664527563</v>
      </c>
      <c r="T626">
        <v>318.38272294596038</v>
      </c>
      <c r="U626">
        <v>1175.4690131164859</v>
      </c>
      <c r="V626">
        <v>161.70122096444359</v>
      </c>
      <c r="W626">
        <v>5</v>
      </c>
      <c r="X626">
        <v>1175.4690131164859</v>
      </c>
      <c r="Y626" t="b">
        <v>0</v>
      </c>
      <c r="Z626">
        <v>1175.4690131164859</v>
      </c>
      <c r="AA626" t="b">
        <v>0</v>
      </c>
      <c r="AB626">
        <v>43.797730488744207</v>
      </c>
      <c r="AC626">
        <v>5.3912740664527563</v>
      </c>
      <c r="AD626" t="b">
        <v>0</v>
      </c>
      <c r="AE626">
        <v>0</v>
      </c>
      <c r="AF626">
        <v>0</v>
      </c>
      <c r="AG626">
        <v>1</v>
      </c>
      <c r="AH626">
        <v>30.36890298689908</v>
      </c>
      <c r="AI626">
        <v>43.7977304887442</v>
      </c>
      <c r="AJ626">
        <v>5.3912740664527563</v>
      </c>
      <c r="AK626">
        <v>0</v>
      </c>
      <c r="AL626">
        <v>5.3912740664527563</v>
      </c>
      <c r="AM626">
        <v>1</v>
      </c>
      <c r="AN626">
        <v>0</v>
      </c>
      <c r="AO626">
        <v>6.0003679840882409</v>
      </c>
      <c r="AP626">
        <v>0</v>
      </c>
      <c r="AQ626">
        <v>1.629676623755564</v>
      </c>
      <c r="AR626">
        <v>1</v>
      </c>
      <c r="AS626">
        <v>3</v>
      </c>
      <c r="AT626">
        <v>0</v>
      </c>
      <c r="AU626">
        <v>0</v>
      </c>
      <c r="AV626">
        <v>1.6965196331497141</v>
      </c>
      <c r="AW626">
        <v>0.53989168340396132</v>
      </c>
    </row>
    <row r="627" spans="1:49">
      <c r="A627">
        <v>-28.017099999999989</v>
      </c>
      <c r="B627">
        <v>6.0899999999999919</v>
      </c>
      <c r="C627">
        <v>27.96000000000004</v>
      </c>
      <c r="D627">
        <v>62</v>
      </c>
      <c r="E627">
        <v>1182.0999999999999</v>
      </c>
      <c r="F627">
        <v>624</v>
      </c>
      <c r="G627">
        <v>44.516000000000012</v>
      </c>
      <c r="H627">
        <v>2.7923169746721929E-2</v>
      </c>
      <c r="I627">
        <v>0.5854319402985072</v>
      </c>
      <c r="J627">
        <v>0</v>
      </c>
      <c r="K627">
        <v>0</v>
      </c>
      <c r="L627">
        <v>-2.5416666666666369E-2</v>
      </c>
      <c r="M627">
        <v>0</v>
      </c>
      <c r="N627">
        <v>88.59035878968254</v>
      </c>
      <c r="O627">
        <v>6.0719902323599246</v>
      </c>
      <c r="P627" t="b">
        <v>1</v>
      </c>
      <c r="Q627">
        <v>0</v>
      </c>
      <c r="R627" t="b">
        <v>0</v>
      </c>
      <c r="S627">
        <v>6.0719902323599246</v>
      </c>
      <c r="T627">
        <v>318.75506690046728</v>
      </c>
      <c r="U627">
        <v>1176.843706996525</v>
      </c>
      <c r="V627">
        <v>181.90529850072249</v>
      </c>
      <c r="W627">
        <v>5</v>
      </c>
      <c r="X627">
        <v>1176.843706996525</v>
      </c>
      <c r="Y627" t="b">
        <v>0</v>
      </c>
      <c r="Z627">
        <v>1176.843706996525</v>
      </c>
      <c r="AA627" t="b">
        <v>0</v>
      </c>
      <c r="AB627">
        <v>49.270124187627992</v>
      </c>
      <c r="AC627">
        <v>6.0719902323599246</v>
      </c>
      <c r="AD627" t="b">
        <v>0</v>
      </c>
      <c r="AE627">
        <v>0</v>
      </c>
      <c r="AF627">
        <v>0</v>
      </c>
      <c r="AG627">
        <v>1</v>
      </c>
      <c r="AH627">
        <v>30.36890298689908</v>
      </c>
      <c r="AI627">
        <v>49.270124187627992</v>
      </c>
      <c r="AJ627">
        <v>6.0719902323599246</v>
      </c>
      <c r="AK627">
        <v>0</v>
      </c>
      <c r="AL627">
        <v>6.0719902323599246</v>
      </c>
      <c r="AM627">
        <v>1</v>
      </c>
      <c r="AN627">
        <v>0</v>
      </c>
      <c r="AO627">
        <v>6.6574310401909322</v>
      </c>
      <c r="AP627">
        <v>0</v>
      </c>
      <c r="AQ627">
        <v>1.7406825559479571</v>
      </c>
      <c r="AR627">
        <v>1</v>
      </c>
      <c r="AS627">
        <v>3</v>
      </c>
      <c r="AT627">
        <v>0</v>
      </c>
      <c r="AU627">
        <v>0</v>
      </c>
      <c r="AV627">
        <v>1.806001409520998</v>
      </c>
      <c r="AW627">
        <v>0.57473260088713218</v>
      </c>
    </row>
    <row r="628" spans="1:49">
      <c r="A628">
        <v>-27.5532</v>
      </c>
      <c r="B628">
        <v>5.7868000000000048</v>
      </c>
      <c r="C628">
        <v>29.480000000000022</v>
      </c>
      <c r="D628">
        <v>62</v>
      </c>
      <c r="E628">
        <v>1183.0999999999999</v>
      </c>
      <c r="F628">
        <v>625</v>
      </c>
      <c r="G628">
        <v>44.69</v>
      </c>
      <c r="H628">
        <v>7.0937444463774924E-2</v>
      </c>
      <c r="I628">
        <v>0.57573850746268662</v>
      </c>
      <c r="J628">
        <v>0</v>
      </c>
      <c r="K628">
        <v>0</v>
      </c>
      <c r="L628">
        <v>-2.9166666666665619E-2</v>
      </c>
      <c r="M628">
        <v>0</v>
      </c>
      <c r="N628">
        <v>88.592715297619051</v>
      </c>
      <c r="O628">
        <v>7.4122060385758104</v>
      </c>
      <c r="P628" t="b">
        <v>1</v>
      </c>
      <c r="Q628">
        <v>0</v>
      </c>
      <c r="R628" t="b">
        <v>0</v>
      </c>
      <c r="S628">
        <v>7.4122060385758104</v>
      </c>
      <c r="T628">
        <v>320.00098705593223</v>
      </c>
      <c r="U628">
        <v>1181.443644210502</v>
      </c>
      <c r="V628">
        <v>221.191048397999</v>
      </c>
      <c r="W628">
        <v>5</v>
      </c>
      <c r="X628">
        <v>1181.443644210502</v>
      </c>
      <c r="Y628" t="b">
        <v>0</v>
      </c>
      <c r="Z628">
        <v>1181.443644210502</v>
      </c>
      <c r="AA628" t="b">
        <v>0</v>
      </c>
      <c r="AB628">
        <v>59.910901516251087</v>
      </c>
      <c r="AC628">
        <v>7.4122060385758104</v>
      </c>
      <c r="AD628" t="b">
        <v>0</v>
      </c>
      <c r="AE628">
        <v>0</v>
      </c>
      <c r="AF628">
        <v>0</v>
      </c>
      <c r="AG628">
        <v>1</v>
      </c>
      <c r="AH628">
        <v>30.36890298689908</v>
      </c>
      <c r="AI628">
        <v>59.910901516251087</v>
      </c>
      <c r="AJ628">
        <v>7.4122060385758104</v>
      </c>
      <c r="AK628">
        <v>0</v>
      </c>
      <c r="AL628">
        <v>7.4122060385758104</v>
      </c>
      <c r="AM628">
        <v>1</v>
      </c>
      <c r="AN628">
        <v>0</v>
      </c>
      <c r="AO628">
        <v>7.9879505600051752</v>
      </c>
      <c r="AP628">
        <v>0</v>
      </c>
      <c r="AQ628">
        <v>1.9709102007144419</v>
      </c>
      <c r="AR628">
        <v>1</v>
      </c>
      <c r="AS628">
        <v>3</v>
      </c>
      <c r="AT628">
        <v>0</v>
      </c>
      <c r="AU628">
        <v>0</v>
      </c>
      <c r="AV628">
        <v>2.0336177246582272</v>
      </c>
      <c r="AW628">
        <v>0.64716804645960346</v>
      </c>
    </row>
    <row r="629" spans="1:49">
      <c r="A629">
        <v>-27.62879999999997</v>
      </c>
      <c r="B629">
        <v>5.8352999999999682</v>
      </c>
      <c r="C629">
        <v>29.88999999999993</v>
      </c>
      <c r="D629">
        <v>62</v>
      </c>
      <c r="E629">
        <v>1184.9000000000001</v>
      </c>
      <c r="F629">
        <v>626</v>
      </c>
      <c r="G629">
        <v>44.990000000000009</v>
      </c>
      <c r="H629">
        <v>8.3327052398172619E-2</v>
      </c>
      <c r="I629">
        <v>0.57731820895522323</v>
      </c>
      <c r="J629">
        <v>0</v>
      </c>
      <c r="K629">
        <v>0</v>
      </c>
      <c r="L629">
        <v>-2.9166666666666952E-2</v>
      </c>
      <c r="M629">
        <v>0</v>
      </c>
      <c r="N629">
        <v>88.595021269841268</v>
      </c>
      <c r="O629">
        <v>7.8637337763499602</v>
      </c>
      <c r="P629" t="b">
        <v>1</v>
      </c>
      <c r="Q629">
        <v>0</v>
      </c>
      <c r="R629" t="b">
        <v>0</v>
      </c>
      <c r="S629">
        <v>7.8637337763499602</v>
      </c>
      <c r="T629">
        <v>322.14912525500989</v>
      </c>
      <c r="U629">
        <v>1189.3745704414971</v>
      </c>
      <c r="V629">
        <v>233.1005121942971</v>
      </c>
      <c r="W629">
        <v>5</v>
      </c>
      <c r="X629">
        <v>1189.3745704414971</v>
      </c>
      <c r="Y629" t="b">
        <v>0</v>
      </c>
      <c r="Z629">
        <v>1189.3745704414971</v>
      </c>
      <c r="AA629" t="b">
        <v>0</v>
      </c>
      <c r="AB629">
        <v>63.136650106797703</v>
      </c>
      <c r="AC629">
        <v>7.8637337763499602</v>
      </c>
      <c r="AD629" t="b">
        <v>0</v>
      </c>
      <c r="AE629">
        <v>0</v>
      </c>
      <c r="AF629">
        <v>0</v>
      </c>
      <c r="AG629">
        <v>1</v>
      </c>
      <c r="AH629">
        <v>30.36890298689908</v>
      </c>
      <c r="AI629">
        <v>63.136650106797688</v>
      </c>
      <c r="AJ629">
        <v>7.8637337763499602</v>
      </c>
      <c r="AK629">
        <v>0</v>
      </c>
      <c r="AL629">
        <v>7.8637337763499602</v>
      </c>
      <c r="AM629">
        <v>1</v>
      </c>
      <c r="AN629">
        <v>0</v>
      </c>
      <c r="AO629">
        <v>8.4411431229813356</v>
      </c>
      <c r="AP629">
        <v>0</v>
      </c>
      <c r="AQ629">
        <v>2.0502470340525218</v>
      </c>
      <c r="AR629">
        <v>1</v>
      </c>
      <c r="AS629">
        <v>3</v>
      </c>
      <c r="AT629">
        <v>0</v>
      </c>
      <c r="AU629">
        <v>0</v>
      </c>
      <c r="AV629">
        <v>2.1121136041156441</v>
      </c>
      <c r="AW629">
        <v>0.67214817145931172</v>
      </c>
    </row>
    <row r="630" spans="1:49">
      <c r="A630">
        <v>-26.567599999999992</v>
      </c>
      <c r="B630">
        <v>4.5911000000000008</v>
      </c>
      <c r="C630">
        <v>27.059999999999992</v>
      </c>
      <c r="D630">
        <v>62</v>
      </c>
      <c r="E630">
        <v>1194</v>
      </c>
      <c r="F630">
        <v>627</v>
      </c>
      <c r="G630">
        <v>45.308000000000007</v>
      </c>
      <c r="H630">
        <v>0.11075434594354409</v>
      </c>
      <c r="I630">
        <v>0.5551438805970148</v>
      </c>
      <c r="J630">
        <v>0</v>
      </c>
      <c r="K630">
        <v>0</v>
      </c>
      <c r="L630">
        <v>-2.9166666666666952E-2</v>
      </c>
      <c r="M630">
        <v>0</v>
      </c>
      <c r="N630">
        <v>88.597089999999994</v>
      </c>
      <c r="O630">
        <v>8.7872246705669124</v>
      </c>
      <c r="P630" t="b">
        <v>1</v>
      </c>
      <c r="Q630">
        <v>0</v>
      </c>
      <c r="R630" t="b">
        <v>0</v>
      </c>
      <c r="S630">
        <v>8.7872246705669124</v>
      </c>
      <c r="T630">
        <v>324.42615174603219</v>
      </c>
      <c r="U630">
        <v>1197.7813522463509</v>
      </c>
      <c r="V630">
        <v>258.64688802422597</v>
      </c>
      <c r="W630">
        <v>5</v>
      </c>
      <c r="X630">
        <v>1197.7813522463509</v>
      </c>
      <c r="Y630" t="b">
        <v>0</v>
      </c>
      <c r="Z630">
        <v>1197.7813522463509</v>
      </c>
      <c r="AA630" t="b">
        <v>0</v>
      </c>
      <c r="AB630">
        <v>70.056036842964772</v>
      </c>
      <c r="AC630">
        <v>8.7872246705669124</v>
      </c>
      <c r="AD630" t="b">
        <v>0</v>
      </c>
      <c r="AE630">
        <v>0</v>
      </c>
      <c r="AF630">
        <v>0</v>
      </c>
      <c r="AG630">
        <v>1</v>
      </c>
      <c r="AH630">
        <v>30.36890298689908</v>
      </c>
      <c r="AI630">
        <v>70.056036842964772</v>
      </c>
      <c r="AJ630">
        <v>8.7872246705669106</v>
      </c>
      <c r="AK630">
        <v>0</v>
      </c>
      <c r="AL630">
        <v>8.7872246705669106</v>
      </c>
      <c r="AM630">
        <v>1</v>
      </c>
      <c r="AN630">
        <v>0</v>
      </c>
      <c r="AO630">
        <v>9.3426513303318153</v>
      </c>
      <c r="AP630">
        <v>0</v>
      </c>
      <c r="AQ630">
        <v>2.2104804426557658</v>
      </c>
      <c r="AR630">
        <v>1</v>
      </c>
      <c r="AS630">
        <v>3</v>
      </c>
      <c r="AT630">
        <v>0</v>
      </c>
      <c r="AU630">
        <v>0</v>
      </c>
      <c r="AV630">
        <v>2.270949903773809</v>
      </c>
      <c r="AW630">
        <v>0.7226954186190121</v>
      </c>
    </row>
    <row r="631" spans="1:49">
      <c r="A631">
        <v>-26.343299999999999</v>
      </c>
      <c r="B631">
        <v>4.6599000000000066</v>
      </c>
      <c r="C631">
        <v>27.280000000000129</v>
      </c>
      <c r="D631">
        <v>62</v>
      </c>
      <c r="E631">
        <v>1204.0999999999999</v>
      </c>
      <c r="F631">
        <v>628</v>
      </c>
      <c r="G631">
        <v>45.784000000000013</v>
      </c>
      <c r="H631">
        <v>0.1353222304943236</v>
      </c>
      <c r="I631">
        <v>0.55045701492537313</v>
      </c>
      <c r="J631">
        <v>0</v>
      </c>
      <c r="K631">
        <v>0</v>
      </c>
      <c r="L631">
        <v>-2.9166666666666952E-2</v>
      </c>
      <c r="M631">
        <v>0</v>
      </c>
      <c r="N631">
        <v>88.598925515873006</v>
      </c>
      <c r="O631">
        <v>9.6810501379951788</v>
      </c>
      <c r="P631" t="b">
        <v>1</v>
      </c>
      <c r="Q631">
        <v>0</v>
      </c>
      <c r="R631" t="b">
        <v>0</v>
      </c>
      <c r="S631">
        <v>9.6810501379951788</v>
      </c>
      <c r="T631">
        <v>327.83453102190208</v>
      </c>
      <c r="U631">
        <v>1210.365088532863</v>
      </c>
      <c r="V631">
        <v>281.99353722371683</v>
      </c>
      <c r="W631">
        <v>5</v>
      </c>
      <c r="X631">
        <v>1210.365088532863</v>
      </c>
      <c r="Y631" t="b">
        <v>0</v>
      </c>
      <c r="Z631">
        <v>1210.365088532863</v>
      </c>
      <c r="AA631" t="b">
        <v>0</v>
      </c>
      <c r="AB631">
        <v>76.379614632642671</v>
      </c>
      <c r="AC631">
        <v>9.6810501379951788</v>
      </c>
      <c r="AD631" t="b">
        <v>0</v>
      </c>
      <c r="AE631">
        <v>0</v>
      </c>
      <c r="AF631">
        <v>0</v>
      </c>
      <c r="AG631">
        <v>1</v>
      </c>
      <c r="AH631">
        <v>30.36890298689908</v>
      </c>
      <c r="AI631">
        <v>76.379614632642671</v>
      </c>
      <c r="AJ631">
        <v>9.681050137995177</v>
      </c>
      <c r="AK631">
        <v>0</v>
      </c>
      <c r="AL631">
        <v>9.681050137995177</v>
      </c>
      <c r="AM631">
        <v>1</v>
      </c>
      <c r="AN631">
        <v>0</v>
      </c>
      <c r="AO631">
        <v>10.231839025693979</v>
      </c>
      <c r="AP631">
        <v>0</v>
      </c>
      <c r="AQ631">
        <v>2.3693126372796498</v>
      </c>
      <c r="AR631">
        <v>1</v>
      </c>
      <c r="AS631">
        <v>3</v>
      </c>
      <c r="AT631">
        <v>0</v>
      </c>
      <c r="AU631">
        <v>0</v>
      </c>
      <c r="AV631">
        <v>2.4283946722293992</v>
      </c>
      <c r="AW631">
        <v>0.77279983204499814</v>
      </c>
    </row>
    <row r="632" spans="1:49">
      <c r="A632">
        <v>-26.340500000000009</v>
      </c>
      <c r="B632">
        <v>4.9109999999999916</v>
      </c>
      <c r="C632">
        <v>34.7000000000005</v>
      </c>
      <c r="D632">
        <v>62</v>
      </c>
      <c r="E632">
        <v>1214.8</v>
      </c>
      <c r="F632">
        <v>629</v>
      </c>
      <c r="G632">
        <v>46.210000000000008</v>
      </c>
      <c r="H632">
        <v>9.962339874583126E-2</v>
      </c>
      <c r="I632">
        <v>0.55039850746268681</v>
      </c>
      <c r="J632">
        <v>0</v>
      </c>
      <c r="K632">
        <v>0</v>
      </c>
      <c r="L632">
        <v>-1.083333333332898E-2</v>
      </c>
      <c r="M632">
        <v>0</v>
      </c>
      <c r="N632">
        <v>88.600824503968241</v>
      </c>
      <c r="O632">
        <v>8.688931366425301</v>
      </c>
      <c r="P632" t="b">
        <v>1</v>
      </c>
      <c r="Q632">
        <v>0</v>
      </c>
      <c r="R632" t="b">
        <v>0</v>
      </c>
      <c r="S632">
        <v>8.688931366425301</v>
      </c>
      <c r="T632">
        <v>330.88488726459241</v>
      </c>
      <c r="U632">
        <v>1221.6270037808749</v>
      </c>
      <c r="V632">
        <v>250.76147573587619</v>
      </c>
      <c r="W632">
        <v>5</v>
      </c>
      <c r="X632">
        <v>1221.6270037808749</v>
      </c>
      <c r="Y632" t="b">
        <v>0</v>
      </c>
      <c r="Z632">
        <v>1221.6270037808749</v>
      </c>
      <c r="AA632" t="b">
        <v>0</v>
      </c>
      <c r="AB632">
        <v>67.920226363996804</v>
      </c>
      <c r="AC632">
        <v>8.6889313664253027</v>
      </c>
      <c r="AD632" t="b">
        <v>0</v>
      </c>
      <c r="AE632">
        <v>0</v>
      </c>
      <c r="AF632">
        <v>0</v>
      </c>
      <c r="AG632">
        <v>1</v>
      </c>
      <c r="AH632">
        <v>30.36890298689908</v>
      </c>
      <c r="AI632">
        <v>67.920226363996804</v>
      </c>
      <c r="AJ632">
        <v>8.6889313664253027</v>
      </c>
      <c r="AK632">
        <v>0</v>
      </c>
      <c r="AL632">
        <v>8.6889313664253027</v>
      </c>
      <c r="AM632">
        <v>1</v>
      </c>
      <c r="AN632">
        <v>0</v>
      </c>
      <c r="AO632">
        <v>9.2395924096144704</v>
      </c>
      <c r="AP632">
        <v>0</v>
      </c>
      <c r="AQ632">
        <v>2.1999497934646541</v>
      </c>
      <c r="AR632">
        <v>1</v>
      </c>
      <c r="AS632">
        <v>3</v>
      </c>
      <c r="AT632">
        <v>0</v>
      </c>
      <c r="AU632">
        <v>0</v>
      </c>
      <c r="AV632">
        <v>2.2619202441159292</v>
      </c>
      <c r="AW632">
        <v>0.71982186616609589</v>
      </c>
    </row>
    <row r="633" spans="1:49">
      <c r="A633">
        <v>-26.701899999999998</v>
      </c>
      <c r="B633">
        <v>4.5934000000000008</v>
      </c>
      <c r="C633">
        <v>53.31999999999973</v>
      </c>
      <c r="D633">
        <v>62</v>
      </c>
      <c r="E633">
        <v>1222.5999999999999</v>
      </c>
      <c r="F633">
        <v>630</v>
      </c>
      <c r="G633">
        <v>46.508000000000003</v>
      </c>
      <c r="H633">
        <v>6.9517507855677785E-2</v>
      </c>
      <c r="I633">
        <v>0.55795014925373132</v>
      </c>
      <c r="J633">
        <v>0</v>
      </c>
      <c r="K633">
        <v>0</v>
      </c>
      <c r="L633">
        <v>0.15416666666666659</v>
      </c>
      <c r="M633">
        <v>0</v>
      </c>
      <c r="N633">
        <v>88.602710297619041</v>
      </c>
      <c r="O633">
        <v>7.8214083202687927</v>
      </c>
      <c r="P633" t="b">
        <v>1</v>
      </c>
      <c r="Q633">
        <v>0</v>
      </c>
      <c r="R633" t="b">
        <v>0</v>
      </c>
      <c r="S633">
        <v>7.8214083202687927</v>
      </c>
      <c r="T633">
        <v>333.01870454234279</v>
      </c>
      <c r="U633">
        <v>1229.50505717033</v>
      </c>
      <c r="V633">
        <v>224.27853675454679</v>
      </c>
      <c r="W633">
        <v>5</v>
      </c>
      <c r="X633">
        <v>1229.50505717033</v>
      </c>
      <c r="Y633" t="b">
        <v>0</v>
      </c>
      <c r="Z633">
        <v>1229.50505717033</v>
      </c>
      <c r="AA633" t="b">
        <v>0</v>
      </c>
      <c r="AB633">
        <v>60.747165968187097</v>
      </c>
      <c r="AC633">
        <v>7.8214083202687927</v>
      </c>
      <c r="AD633" t="b">
        <v>0</v>
      </c>
      <c r="AE633">
        <v>0</v>
      </c>
      <c r="AF633">
        <v>0</v>
      </c>
      <c r="AG633">
        <v>1</v>
      </c>
      <c r="AH633">
        <v>30.36890298689908</v>
      </c>
      <c r="AI633">
        <v>60.747165968187097</v>
      </c>
      <c r="AJ633">
        <v>7.8214083202687918</v>
      </c>
      <c r="AK633">
        <v>0</v>
      </c>
      <c r="AL633">
        <v>7.8214083202687918</v>
      </c>
      <c r="AM633">
        <v>1</v>
      </c>
      <c r="AN633">
        <v>0</v>
      </c>
      <c r="AO633">
        <v>8.3795673091179506</v>
      </c>
      <c r="AP633">
        <v>0</v>
      </c>
      <c r="AQ633">
        <v>2.0538167836865351</v>
      </c>
      <c r="AR633">
        <v>1</v>
      </c>
      <c r="AS633">
        <v>3</v>
      </c>
      <c r="AT633">
        <v>0</v>
      </c>
      <c r="AU633">
        <v>0</v>
      </c>
      <c r="AV633">
        <v>2.1181174495618311</v>
      </c>
      <c r="AW633">
        <v>0.67405880435827858</v>
      </c>
    </row>
    <row r="634" spans="1:49">
      <c r="A634">
        <v>-26.706399999999991</v>
      </c>
      <c r="B634">
        <v>4.6357999999999961</v>
      </c>
      <c r="C634">
        <v>42.820000000000029</v>
      </c>
      <c r="D634">
        <v>62</v>
      </c>
      <c r="E634">
        <v>1231.3000000000011</v>
      </c>
      <c r="F634">
        <v>631</v>
      </c>
      <c r="G634">
        <v>46.838000000000022</v>
      </c>
      <c r="H634">
        <v>0.14563990316479369</v>
      </c>
      <c r="I634">
        <v>0.55804417910447746</v>
      </c>
      <c r="J634">
        <v>0</v>
      </c>
      <c r="K634">
        <v>0</v>
      </c>
      <c r="L634">
        <v>0.15416666666666659</v>
      </c>
      <c r="M634">
        <v>0</v>
      </c>
      <c r="N634">
        <v>88.604541488095236</v>
      </c>
      <c r="O634">
        <v>10.32143663283629</v>
      </c>
      <c r="P634" t="b">
        <v>1</v>
      </c>
      <c r="Q634">
        <v>0</v>
      </c>
      <c r="R634" t="b">
        <v>0</v>
      </c>
      <c r="S634">
        <v>10.32143663283629</v>
      </c>
      <c r="T634">
        <v>335.38165656132833</v>
      </c>
      <c r="U634">
        <v>1238.2290760244241</v>
      </c>
      <c r="V634">
        <v>293.88148596468199</v>
      </c>
      <c r="W634">
        <v>5</v>
      </c>
      <c r="X634">
        <v>1238.2290760244241</v>
      </c>
      <c r="Y634" t="b">
        <v>0</v>
      </c>
      <c r="Z634">
        <v>1238.2290760244241</v>
      </c>
      <c r="AA634" t="b">
        <v>0</v>
      </c>
      <c r="AB634">
        <v>79.599535743413327</v>
      </c>
      <c r="AC634">
        <v>10.32143663283629</v>
      </c>
      <c r="AD634" t="b">
        <v>0</v>
      </c>
      <c r="AE634">
        <v>0</v>
      </c>
      <c r="AF634">
        <v>0</v>
      </c>
      <c r="AG634">
        <v>1</v>
      </c>
      <c r="AH634">
        <v>30.36890298689908</v>
      </c>
      <c r="AI634">
        <v>79.599535743413341</v>
      </c>
      <c r="AJ634">
        <v>10.32143663283629</v>
      </c>
      <c r="AK634">
        <v>0</v>
      </c>
      <c r="AL634">
        <v>10.32143663283629</v>
      </c>
      <c r="AM634">
        <v>1</v>
      </c>
      <c r="AN634">
        <v>0</v>
      </c>
      <c r="AO634">
        <v>10.880770286173689</v>
      </c>
      <c r="AP634">
        <v>0</v>
      </c>
      <c r="AQ634">
        <v>2.4918868285537998</v>
      </c>
      <c r="AR634">
        <v>1</v>
      </c>
      <c r="AS634">
        <v>3</v>
      </c>
      <c r="AT634">
        <v>0</v>
      </c>
      <c r="AU634">
        <v>0</v>
      </c>
      <c r="AV634">
        <v>2.551132727305129</v>
      </c>
      <c r="AW634">
        <v>0.81185935949033472</v>
      </c>
    </row>
    <row r="635" spans="1:49">
      <c r="A635">
        <v>-26.276499999999999</v>
      </c>
      <c r="B635">
        <v>4.4748999999999954</v>
      </c>
      <c r="C635">
        <v>44.020000000000017</v>
      </c>
      <c r="D635">
        <v>62</v>
      </c>
      <c r="E635">
        <v>1263.600000000001</v>
      </c>
      <c r="F635">
        <v>632</v>
      </c>
      <c r="G635">
        <v>47.708000000000027</v>
      </c>
      <c r="H635">
        <v>0.34792287948517231</v>
      </c>
      <c r="I635">
        <v>0.54906119402985076</v>
      </c>
      <c r="J635">
        <v>0</v>
      </c>
      <c r="K635">
        <v>0</v>
      </c>
      <c r="L635">
        <v>0.15458333333333341</v>
      </c>
      <c r="M635">
        <v>0</v>
      </c>
      <c r="N635">
        <v>88.606349166666661</v>
      </c>
      <c r="O635">
        <v>17.129885367291791</v>
      </c>
      <c r="P635" t="b">
        <v>1</v>
      </c>
      <c r="Q635">
        <v>0</v>
      </c>
      <c r="R635" t="b">
        <v>0</v>
      </c>
      <c r="S635">
        <v>17.129885367291791</v>
      </c>
      <c r="T635">
        <v>341.6112573386535</v>
      </c>
      <c r="U635">
        <v>1261.2287620943091</v>
      </c>
      <c r="V635">
        <v>478.84357536250297</v>
      </c>
      <c r="W635">
        <v>5</v>
      </c>
      <c r="X635">
        <v>1261.2287620943091</v>
      </c>
      <c r="Y635" t="b">
        <v>0</v>
      </c>
      <c r="Z635">
        <v>1261.2287620943091</v>
      </c>
      <c r="AA635" t="b">
        <v>0</v>
      </c>
      <c r="AB635">
        <v>129.69760979482751</v>
      </c>
      <c r="AC635">
        <v>17.129885367291791</v>
      </c>
      <c r="AD635" t="b">
        <v>0</v>
      </c>
      <c r="AE635">
        <v>0</v>
      </c>
      <c r="AF635">
        <v>0</v>
      </c>
      <c r="AG635">
        <v>1</v>
      </c>
      <c r="AH635">
        <v>30.36890298689908</v>
      </c>
      <c r="AI635">
        <v>129.6976097948274</v>
      </c>
      <c r="AJ635">
        <v>17.129885367291781</v>
      </c>
      <c r="AK635">
        <v>0</v>
      </c>
      <c r="AL635">
        <v>17.129885367291781</v>
      </c>
      <c r="AM635">
        <v>1</v>
      </c>
      <c r="AN635">
        <v>0</v>
      </c>
      <c r="AO635">
        <v>17.681607749247618</v>
      </c>
      <c r="AP635">
        <v>0</v>
      </c>
      <c r="AQ635">
        <v>3.7097272000906059</v>
      </c>
      <c r="AR635">
        <v>1</v>
      </c>
      <c r="AS635">
        <v>3</v>
      </c>
      <c r="AT635">
        <v>0</v>
      </c>
      <c r="AU635">
        <v>0</v>
      </c>
      <c r="AV635">
        <v>3.7525148178652281</v>
      </c>
      <c r="AW635">
        <v>1.194181017672185</v>
      </c>
    </row>
    <row r="636" spans="1:49">
      <c r="A636">
        <v>-26.326799999999999</v>
      </c>
      <c r="B636">
        <v>4.2505999999999986</v>
      </c>
      <c r="C636">
        <v>42.469999999999402</v>
      </c>
      <c r="D636">
        <v>62.100000000000023</v>
      </c>
      <c r="E636">
        <v>1290.200000000001</v>
      </c>
      <c r="F636">
        <v>633</v>
      </c>
      <c r="G636">
        <v>49.446000000000048</v>
      </c>
      <c r="H636">
        <v>0.63600191222788016</v>
      </c>
      <c r="I636">
        <v>0.55011223880597016</v>
      </c>
      <c r="J636">
        <v>0</v>
      </c>
      <c r="K636">
        <v>0</v>
      </c>
      <c r="L636">
        <v>0.1583333333333333</v>
      </c>
      <c r="M636">
        <v>0</v>
      </c>
      <c r="N636">
        <v>88.608080416666667</v>
      </c>
      <c r="O636">
        <v>27.56933350143256</v>
      </c>
      <c r="P636" t="b">
        <v>1</v>
      </c>
      <c r="Q636">
        <v>0</v>
      </c>
      <c r="R636" t="b">
        <v>0</v>
      </c>
      <c r="S636">
        <v>27.56933350143256</v>
      </c>
      <c r="T636">
        <v>354.05613797197668</v>
      </c>
      <c r="U636">
        <v>1307.175261392538</v>
      </c>
      <c r="V636">
        <v>743.57626950943143</v>
      </c>
      <c r="W636">
        <v>5</v>
      </c>
      <c r="X636">
        <v>1307.175261392538</v>
      </c>
      <c r="Y636" t="b">
        <v>0</v>
      </c>
      <c r="Z636">
        <v>1307.175261392538</v>
      </c>
      <c r="AA636" t="b">
        <v>0</v>
      </c>
      <c r="AB636">
        <v>201.40202316073439</v>
      </c>
      <c r="AC636">
        <v>27.56933350143256</v>
      </c>
      <c r="AD636" t="b">
        <v>0</v>
      </c>
      <c r="AE636">
        <v>0</v>
      </c>
      <c r="AF636">
        <v>0</v>
      </c>
      <c r="AG636">
        <v>1</v>
      </c>
      <c r="AH636">
        <v>30.36890298689908</v>
      </c>
      <c r="AI636">
        <v>201.40202316073439</v>
      </c>
      <c r="AJ636">
        <v>27.56933350143256</v>
      </c>
      <c r="AK636">
        <v>0</v>
      </c>
      <c r="AL636">
        <v>27.56933350143256</v>
      </c>
      <c r="AM636">
        <v>1</v>
      </c>
      <c r="AN636">
        <v>0</v>
      </c>
      <c r="AO636">
        <v>28.122070905731452</v>
      </c>
      <c r="AP636">
        <v>0</v>
      </c>
      <c r="AQ636">
        <v>5.6657899022429534</v>
      </c>
      <c r="AR636">
        <v>1</v>
      </c>
      <c r="AS636">
        <v>0</v>
      </c>
      <c r="AT636">
        <v>0</v>
      </c>
      <c r="AU636">
        <v>0</v>
      </c>
      <c r="AV636">
        <v>5.6767298461908036</v>
      </c>
      <c r="AW636">
        <v>1.8065333126734291</v>
      </c>
    </row>
    <row r="637" spans="1:49">
      <c r="A637">
        <v>-26.138899999999989</v>
      </c>
      <c r="B637">
        <v>4.1800999999999986</v>
      </c>
      <c r="C637">
        <v>20.1000000000003</v>
      </c>
      <c r="D637">
        <v>63</v>
      </c>
      <c r="E637">
        <v>1322.100000000001</v>
      </c>
      <c r="F637">
        <v>634</v>
      </c>
      <c r="G637">
        <v>51.468000000000004</v>
      </c>
      <c r="H637">
        <v>0.2414028049366177</v>
      </c>
      <c r="I637">
        <v>0.54618597014925352</v>
      </c>
      <c r="J637">
        <v>0</v>
      </c>
      <c r="K637">
        <v>0</v>
      </c>
      <c r="L637">
        <v>0.1583333333333333</v>
      </c>
      <c r="M637">
        <v>0</v>
      </c>
      <c r="N637">
        <v>88.609753174603171</v>
      </c>
      <c r="O637">
        <v>15.13620490225138</v>
      </c>
      <c r="P637" t="b">
        <v>1</v>
      </c>
      <c r="Q637">
        <v>0</v>
      </c>
      <c r="R637" t="b">
        <v>0</v>
      </c>
      <c r="S637">
        <v>15.13620490225138</v>
      </c>
      <c r="T637">
        <v>368.53458943375972</v>
      </c>
      <c r="U637">
        <v>1360.6297041894411</v>
      </c>
      <c r="V637">
        <v>392.20228964881107</v>
      </c>
      <c r="W637">
        <v>5</v>
      </c>
      <c r="X637">
        <v>1360.6297041894411</v>
      </c>
      <c r="Y637" t="b">
        <v>0</v>
      </c>
      <c r="Z637">
        <v>1360.6297041894411</v>
      </c>
      <c r="AA637" t="b">
        <v>0</v>
      </c>
      <c r="AB637">
        <v>106.2303059720507</v>
      </c>
      <c r="AC637">
        <v>15.13620490225138</v>
      </c>
      <c r="AD637" t="b">
        <v>0</v>
      </c>
      <c r="AE637">
        <v>0</v>
      </c>
      <c r="AF637">
        <v>0</v>
      </c>
      <c r="AG637">
        <v>1</v>
      </c>
      <c r="AH637">
        <v>30.36890298689908</v>
      </c>
      <c r="AI637">
        <v>106.2303059720507</v>
      </c>
      <c r="AJ637">
        <v>15.13620490225137</v>
      </c>
      <c r="AK637">
        <v>0</v>
      </c>
      <c r="AL637">
        <v>15.13620490225137</v>
      </c>
      <c r="AM637">
        <v>1</v>
      </c>
      <c r="AN637">
        <v>0</v>
      </c>
      <c r="AO637">
        <v>15.68520789416981</v>
      </c>
      <c r="AP637">
        <v>0</v>
      </c>
      <c r="AQ637">
        <v>3.365618326723538</v>
      </c>
      <c r="AR637">
        <v>1</v>
      </c>
      <c r="AS637">
        <v>3</v>
      </c>
      <c r="AT637">
        <v>0</v>
      </c>
      <c r="AU637">
        <v>0</v>
      </c>
      <c r="AV637">
        <v>3.4092904738171712</v>
      </c>
      <c r="AW637">
        <v>1.084955067513685</v>
      </c>
    </row>
    <row r="638" spans="1:49">
      <c r="A638">
        <v>-25.87830000000001</v>
      </c>
      <c r="B638">
        <v>4.139199999999998</v>
      </c>
      <c r="C638">
        <v>31.8</v>
      </c>
      <c r="D638">
        <v>63</v>
      </c>
      <c r="E638">
        <v>1350.8</v>
      </c>
      <c r="F638">
        <v>635</v>
      </c>
      <c r="G638">
        <v>51.472000000000023</v>
      </c>
      <c r="H638">
        <v>8.6720201358960303E-2</v>
      </c>
      <c r="I638">
        <v>0.54074059701492561</v>
      </c>
      <c r="J638">
        <v>0</v>
      </c>
      <c r="K638">
        <v>0</v>
      </c>
      <c r="L638">
        <v>0.1583333333333333</v>
      </c>
      <c r="M638">
        <v>0</v>
      </c>
      <c r="N638">
        <v>88.611403829365074</v>
      </c>
      <c r="O638">
        <v>9.742296210691018</v>
      </c>
      <c r="P638" t="b">
        <v>1</v>
      </c>
      <c r="Q638">
        <v>0</v>
      </c>
      <c r="R638" t="b">
        <v>0</v>
      </c>
      <c r="S638">
        <v>9.742296210691018</v>
      </c>
      <c r="T638">
        <v>368.56323127641417</v>
      </c>
      <c r="U638">
        <v>1360.735449872521</v>
      </c>
      <c r="V638">
        <v>252.41822310278971</v>
      </c>
      <c r="W638">
        <v>5</v>
      </c>
      <c r="X638">
        <v>1360.735449872521</v>
      </c>
      <c r="Y638" t="b">
        <v>0</v>
      </c>
      <c r="Z638">
        <v>1360.735449872521</v>
      </c>
      <c r="AA638" t="b">
        <v>0</v>
      </c>
      <c r="AB638">
        <v>68.368966170853113</v>
      </c>
      <c r="AC638">
        <v>9.7422962106910198</v>
      </c>
      <c r="AD638" t="b">
        <v>0</v>
      </c>
      <c r="AE638">
        <v>0</v>
      </c>
      <c r="AF638">
        <v>0</v>
      </c>
      <c r="AG638">
        <v>1</v>
      </c>
      <c r="AH638">
        <v>30.36890298689908</v>
      </c>
      <c r="AI638">
        <v>68.368966170853113</v>
      </c>
      <c r="AJ638">
        <v>9.7422962106910198</v>
      </c>
      <c r="AK638">
        <v>0</v>
      </c>
      <c r="AL638">
        <v>9.7422962106910198</v>
      </c>
      <c r="AM638">
        <v>1</v>
      </c>
      <c r="AN638">
        <v>0</v>
      </c>
      <c r="AO638">
        <v>10.283131320567479</v>
      </c>
      <c r="AP638">
        <v>0</v>
      </c>
      <c r="AQ638">
        <v>2.4331959480197338</v>
      </c>
      <c r="AR638">
        <v>1</v>
      </c>
      <c r="AS638">
        <v>3</v>
      </c>
      <c r="AT638">
        <v>0</v>
      </c>
      <c r="AU638">
        <v>0</v>
      </c>
      <c r="AV638">
        <v>2.4924403075315862</v>
      </c>
      <c r="AW638">
        <v>0.79318138565765961</v>
      </c>
    </row>
    <row r="639" spans="1:49">
      <c r="A639">
        <v>-26.301200000000019</v>
      </c>
      <c r="B639">
        <v>4.2091000000000278</v>
      </c>
      <c r="C639">
        <v>31.599999999999959</v>
      </c>
      <c r="D639">
        <v>63</v>
      </c>
      <c r="E639">
        <v>1333.1999999999939</v>
      </c>
      <c r="F639">
        <v>636</v>
      </c>
      <c r="G639">
        <v>52.548000000000009</v>
      </c>
      <c r="H639">
        <v>0.3117163896275521</v>
      </c>
      <c r="I639">
        <v>0.54957731343283622</v>
      </c>
      <c r="J639">
        <v>0</v>
      </c>
      <c r="K639">
        <v>0</v>
      </c>
      <c r="L639">
        <v>0.15458333333333221</v>
      </c>
      <c r="M639">
        <v>0</v>
      </c>
      <c r="N639">
        <v>88.61306023809523</v>
      </c>
      <c r="O639">
        <v>18.070682026906528</v>
      </c>
      <c r="P639" t="b">
        <v>1</v>
      </c>
      <c r="Q639">
        <v>0</v>
      </c>
      <c r="R639" t="b">
        <v>0</v>
      </c>
      <c r="S639">
        <v>18.070682026906528</v>
      </c>
      <c r="T639">
        <v>376.26788695043928</v>
      </c>
      <c r="U639">
        <v>1389.181038621022</v>
      </c>
      <c r="V639">
        <v>458.6155453658792</v>
      </c>
      <c r="W639">
        <v>5</v>
      </c>
      <c r="X639">
        <v>1389.181038621022</v>
      </c>
      <c r="Y639" t="b">
        <v>0</v>
      </c>
      <c r="Z639">
        <v>1389.181038621022</v>
      </c>
      <c r="AA639" t="b">
        <v>0</v>
      </c>
      <c r="AB639">
        <v>124.2187284306282</v>
      </c>
      <c r="AC639">
        <v>18.070682026906528</v>
      </c>
      <c r="AD639" t="b">
        <v>0</v>
      </c>
      <c r="AE639">
        <v>0</v>
      </c>
      <c r="AF639">
        <v>0</v>
      </c>
      <c r="AG639">
        <v>1</v>
      </c>
      <c r="AH639">
        <v>30.36890298689908</v>
      </c>
      <c r="AI639">
        <v>124.2187284306281</v>
      </c>
      <c r="AJ639">
        <v>18.070682026906521</v>
      </c>
      <c r="AK639">
        <v>0</v>
      </c>
      <c r="AL639">
        <v>18.070682026906521</v>
      </c>
      <c r="AM639">
        <v>1</v>
      </c>
      <c r="AN639">
        <v>0</v>
      </c>
      <c r="AO639">
        <v>18.66448041319719</v>
      </c>
      <c r="AP639">
        <v>0</v>
      </c>
      <c r="AQ639">
        <v>3.8996820350052288</v>
      </c>
      <c r="AR639">
        <v>1</v>
      </c>
      <c r="AS639">
        <v>3</v>
      </c>
      <c r="AT639">
        <v>0</v>
      </c>
      <c r="AU639">
        <v>0</v>
      </c>
      <c r="AV639">
        <v>3.9350148854854989</v>
      </c>
      <c r="AW639">
        <v>1.2522589006530711</v>
      </c>
    </row>
    <row r="640" spans="1:49">
      <c r="A640">
        <v>-27.078499999999998</v>
      </c>
      <c r="B640">
        <v>5.2834999999999939</v>
      </c>
      <c r="C640">
        <v>29.8</v>
      </c>
      <c r="D640">
        <v>63</v>
      </c>
      <c r="E640">
        <v>1110.7</v>
      </c>
      <c r="F640">
        <v>637</v>
      </c>
      <c r="G640">
        <v>53.173999999999999</v>
      </c>
      <c r="H640">
        <v>8.4747573464152737E-2</v>
      </c>
      <c r="I640">
        <v>0.5658194029850746</v>
      </c>
      <c r="J640">
        <v>0</v>
      </c>
      <c r="K640">
        <v>0</v>
      </c>
      <c r="L640">
        <v>0.1020833333333289</v>
      </c>
      <c r="M640">
        <v>0</v>
      </c>
      <c r="N640">
        <v>88.614943690476181</v>
      </c>
      <c r="O640">
        <v>10.174359510201731</v>
      </c>
      <c r="P640" t="b">
        <v>1</v>
      </c>
      <c r="Q640">
        <v>0</v>
      </c>
      <c r="R640" t="b">
        <v>0</v>
      </c>
      <c r="S640">
        <v>10.174359510201731</v>
      </c>
      <c r="T640">
        <v>380.75033532584791</v>
      </c>
      <c r="U640">
        <v>1405.7302380230301</v>
      </c>
      <c r="V640">
        <v>255.17502551221699</v>
      </c>
      <c r="W640">
        <v>6</v>
      </c>
      <c r="X640">
        <v>1135.830032322609</v>
      </c>
      <c r="Y640" t="b">
        <v>1</v>
      </c>
      <c r="Z640">
        <v>1135.830032322609</v>
      </c>
      <c r="AA640" t="b">
        <v>0</v>
      </c>
      <c r="AB640">
        <v>69.115662381423874</v>
      </c>
      <c r="AC640">
        <v>10.174359510201731</v>
      </c>
      <c r="AD640" t="b">
        <v>0</v>
      </c>
      <c r="AE640">
        <v>0</v>
      </c>
      <c r="AF640">
        <v>-25.130032322608489</v>
      </c>
      <c r="AG640">
        <v>0.93264754818598905</v>
      </c>
      <c r="AH640">
        <v>30.36890298689908</v>
      </c>
      <c r="AI640">
        <v>91.716518509053472</v>
      </c>
      <c r="AJ640">
        <v>10.909115163590981</v>
      </c>
      <c r="AK640">
        <v>6.1773323934298654</v>
      </c>
      <c r="AL640">
        <v>10.667752980103449</v>
      </c>
      <c r="AM640">
        <v>1</v>
      </c>
      <c r="AN640">
        <v>0</v>
      </c>
      <c r="AO640">
        <v>11.269461105113679</v>
      </c>
      <c r="AP640">
        <v>0</v>
      </c>
      <c r="AQ640">
        <v>2.526344241374892</v>
      </c>
      <c r="AR640">
        <v>1</v>
      </c>
      <c r="AS640">
        <v>3</v>
      </c>
      <c r="AT640">
        <v>0</v>
      </c>
      <c r="AU640">
        <v>0</v>
      </c>
      <c r="AV640">
        <v>2.5698690135039008</v>
      </c>
      <c r="AW640">
        <v>0.81782189885559597</v>
      </c>
    </row>
    <row r="641" spans="1:49">
      <c r="A641">
        <v>-26.987899999999989</v>
      </c>
      <c r="B641">
        <v>5.0428999999999951</v>
      </c>
      <c r="C641">
        <v>30.04000000000006</v>
      </c>
      <c r="D641">
        <v>63</v>
      </c>
      <c r="E641">
        <v>1116.9000000000001</v>
      </c>
      <c r="F641">
        <v>638</v>
      </c>
      <c r="G641">
        <v>53.253999999999991</v>
      </c>
      <c r="H641">
        <v>-6.2373350150850548E-2</v>
      </c>
      <c r="I641">
        <v>0.56392626865671625</v>
      </c>
      <c r="J641">
        <v>0</v>
      </c>
      <c r="K641">
        <v>0</v>
      </c>
      <c r="L641">
        <v>-6.6666666666666818E-2</v>
      </c>
      <c r="M641">
        <v>0</v>
      </c>
      <c r="N641">
        <v>88.616992579365075</v>
      </c>
      <c r="O641">
        <v>4.8889018318235138</v>
      </c>
      <c r="P641" t="b">
        <v>1</v>
      </c>
      <c r="Q641">
        <v>0</v>
      </c>
      <c r="R641" t="b">
        <v>0</v>
      </c>
      <c r="S641">
        <v>4.8889018318235138</v>
      </c>
      <c r="T641">
        <v>381.32317217893518</v>
      </c>
      <c r="U641">
        <v>1407.8451516846289</v>
      </c>
      <c r="V641">
        <v>122.4304657458292</v>
      </c>
      <c r="W641">
        <v>6</v>
      </c>
      <c r="X641">
        <v>1137.5388825611799</v>
      </c>
      <c r="Y641" t="b">
        <v>0</v>
      </c>
      <c r="Z641">
        <v>1137.5388825611799</v>
      </c>
      <c r="AA641" t="b">
        <v>0</v>
      </c>
      <c r="AB641">
        <v>33.161014557375189</v>
      </c>
      <c r="AC641">
        <v>4.8889018318235138</v>
      </c>
      <c r="AD641" t="b">
        <v>0</v>
      </c>
      <c r="AE641">
        <v>0</v>
      </c>
      <c r="AF641">
        <v>0</v>
      </c>
      <c r="AG641">
        <v>0.90217138082602333</v>
      </c>
      <c r="AH641">
        <v>30.387833400245309</v>
      </c>
      <c r="AI641">
        <v>45.491200976842187</v>
      </c>
      <c r="AJ641">
        <v>5.4190389273346948</v>
      </c>
      <c r="AK641">
        <v>4.4503413761303321</v>
      </c>
      <c r="AL641">
        <v>5.4190389273346948</v>
      </c>
      <c r="AM641">
        <v>1</v>
      </c>
      <c r="AN641">
        <v>0</v>
      </c>
      <c r="AO641">
        <v>5.9829867434817157</v>
      </c>
      <c r="AP641">
        <v>0</v>
      </c>
      <c r="AQ641">
        <v>1.5986103315989351</v>
      </c>
      <c r="AR641">
        <v>1</v>
      </c>
      <c r="AS641">
        <v>3</v>
      </c>
      <c r="AT641">
        <v>0</v>
      </c>
      <c r="AU641">
        <v>0</v>
      </c>
      <c r="AV641">
        <v>1.6541147924079911</v>
      </c>
      <c r="AW641">
        <v>0.52639698496064202</v>
      </c>
    </row>
    <row r="642" spans="1:49">
      <c r="A642">
        <v>-26.64689999999997</v>
      </c>
      <c r="B642">
        <v>4.7592999999999774</v>
      </c>
      <c r="C642">
        <v>33.330000000000261</v>
      </c>
      <c r="D642">
        <v>63</v>
      </c>
      <c r="E642">
        <v>1116</v>
      </c>
      <c r="F642">
        <v>639</v>
      </c>
      <c r="G642">
        <v>52.78799999999999</v>
      </c>
      <c r="H642">
        <v>-0.15692083952742841</v>
      </c>
      <c r="I642">
        <v>0.55680089552238743</v>
      </c>
      <c r="J642">
        <v>0</v>
      </c>
      <c r="K642">
        <v>0</v>
      </c>
      <c r="L642">
        <v>-6.6666666666666818E-2</v>
      </c>
      <c r="M642">
        <v>0</v>
      </c>
      <c r="N642">
        <v>88.618937460317454</v>
      </c>
      <c r="O642">
        <v>1.414185437583618</v>
      </c>
      <c r="P642" t="b">
        <v>1</v>
      </c>
      <c r="Q642">
        <v>0</v>
      </c>
      <c r="R642" t="b">
        <v>0</v>
      </c>
      <c r="S642">
        <v>1.414185437583618</v>
      </c>
      <c r="T642">
        <v>377.98639750970119</v>
      </c>
      <c r="U642">
        <v>1395.525779605817</v>
      </c>
      <c r="V642">
        <v>35.727413101033257</v>
      </c>
      <c r="W642">
        <v>6</v>
      </c>
      <c r="X642">
        <v>1127.5848299214999</v>
      </c>
      <c r="Y642" t="b">
        <v>0</v>
      </c>
      <c r="Z642">
        <v>1127.5848299214999</v>
      </c>
      <c r="AA642" t="b">
        <v>0</v>
      </c>
      <c r="AB642">
        <v>9.676980796596224</v>
      </c>
      <c r="AC642">
        <v>1.414185437583618</v>
      </c>
      <c r="AD642" t="b">
        <v>0</v>
      </c>
      <c r="AE642">
        <v>0</v>
      </c>
      <c r="AF642">
        <v>0</v>
      </c>
      <c r="AG642">
        <v>0.78324515932265482</v>
      </c>
      <c r="AH642">
        <v>30.4010456522346</v>
      </c>
      <c r="AI642">
        <v>15.290820810540581</v>
      </c>
      <c r="AJ642">
        <v>1.8055463487404071</v>
      </c>
      <c r="AK642">
        <v>3.314359428614559</v>
      </c>
      <c r="AL642">
        <v>1.8055463487404071</v>
      </c>
      <c r="AM642">
        <v>1</v>
      </c>
      <c r="AN642">
        <v>0</v>
      </c>
      <c r="AO642">
        <v>2.3623478656037391</v>
      </c>
      <c r="AP642">
        <v>0</v>
      </c>
      <c r="AQ642">
        <v>0.97851561523951469</v>
      </c>
      <c r="AR642">
        <v>1</v>
      </c>
      <c r="AS642">
        <v>3</v>
      </c>
      <c r="AT642">
        <v>0</v>
      </c>
      <c r="AU642">
        <v>0</v>
      </c>
      <c r="AV642">
        <v>1.0402315676896201</v>
      </c>
      <c r="AW642">
        <v>0.33103794452836111</v>
      </c>
    </row>
    <row r="643" spans="1:49">
      <c r="A643">
        <v>-25.406099999999991</v>
      </c>
      <c r="B643">
        <v>3.7952999999999908</v>
      </c>
      <c r="C643">
        <v>45.150000000000382</v>
      </c>
      <c r="D643">
        <v>63</v>
      </c>
      <c r="E643">
        <v>1116</v>
      </c>
      <c r="F643">
        <v>640</v>
      </c>
      <c r="G643">
        <v>52.293999999999997</v>
      </c>
      <c r="H643">
        <v>-0.1099432917394374</v>
      </c>
      <c r="I643">
        <v>0.53087373134328342</v>
      </c>
      <c r="J643">
        <v>0</v>
      </c>
      <c r="K643">
        <v>0</v>
      </c>
      <c r="L643">
        <v>-4.7916666666662562E-2</v>
      </c>
      <c r="M643">
        <v>0</v>
      </c>
      <c r="N643">
        <v>88.6206348015873</v>
      </c>
      <c r="O643">
        <v>3.0139150289035301</v>
      </c>
      <c r="P643" t="b">
        <v>1</v>
      </c>
      <c r="Q643">
        <v>0</v>
      </c>
      <c r="R643" t="b">
        <v>0</v>
      </c>
      <c r="S643">
        <v>3.0139150289035301</v>
      </c>
      <c r="T643">
        <v>374.44912994188678</v>
      </c>
      <c r="U643">
        <v>1382.4661877454459</v>
      </c>
      <c r="V643">
        <v>76.861624699204512</v>
      </c>
      <c r="W643">
        <v>6</v>
      </c>
      <c r="X643">
        <v>1117.03267969832</v>
      </c>
      <c r="Y643" t="b">
        <v>0</v>
      </c>
      <c r="Z643">
        <v>1117.03267969832</v>
      </c>
      <c r="AA643" t="b">
        <v>0</v>
      </c>
      <c r="AB643">
        <v>20.81842489144217</v>
      </c>
      <c r="AC643">
        <v>3.0139150289035301</v>
      </c>
      <c r="AD643" t="b">
        <v>0</v>
      </c>
      <c r="AE643">
        <v>0</v>
      </c>
      <c r="AF643">
        <v>0</v>
      </c>
      <c r="AG643">
        <v>0.87024542289901063</v>
      </c>
      <c r="AH643">
        <v>30.409513533770429</v>
      </c>
      <c r="AI643">
        <v>29.60702425192045</v>
      </c>
      <c r="AJ643">
        <v>3.463293169487069</v>
      </c>
      <c r="AK643">
        <v>3.8416469110266749</v>
      </c>
      <c r="AL643">
        <v>3.463293169487069</v>
      </c>
      <c r="AM643">
        <v>1</v>
      </c>
      <c r="AN643">
        <v>0</v>
      </c>
      <c r="AO643">
        <v>3.9941671769818838</v>
      </c>
      <c r="AP643">
        <v>0</v>
      </c>
      <c r="AQ643">
        <v>1.2562060778315269</v>
      </c>
      <c r="AR643">
        <v>1</v>
      </c>
      <c r="AS643">
        <v>3</v>
      </c>
      <c r="AT643">
        <v>0</v>
      </c>
      <c r="AU643">
        <v>0</v>
      </c>
      <c r="AV643">
        <v>1.3152592309445259</v>
      </c>
      <c r="AW643">
        <v>0.41856133370463339</v>
      </c>
    </row>
    <row r="644" spans="1:49">
      <c r="A644">
        <v>-25.085000000000019</v>
      </c>
      <c r="B644">
        <v>3.4376000000000002</v>
      </c>
      <c r="C644">
        <v>59.489999999999881</v>
      </c>
      <c r="D644">
        <v>63</v>
      </c>
      <c r="E644">
        <v>1116.5999999999999</v>
      </c>
      <c r="F644">
        <v>641</v>
      </c>
      <c r="G644">
        <v>52.100000000000009</v>
      </c>
      <c r="H644">
        <v>2.3360673151858968E-2</v>
      </c>
      <c r="I644">
        <v>0.52416417910447799</v>
      </c>
      <c r="J644">
        <v>0</v>
      </c>
      <c r="K644">
        <v>0</v>
      </c>
      <c r="L644">
        <v>0.1245833333333333</v>
      </c>
      <c r="M644">
        <v>0</v>
      </c>
      <c r="N644">
        <v>88.622069900793647</v>
      </c>
      <c r="O644">
        <v>7.6890702369857769</v>
      </c>
      <c r="P644" t="b">
        <v>1</v>
      </c>
      <c r="Q644">
        <v>0</v>
      </c>
      <c r="R644" t="b">
        <v>0</v>
      </c>
      <c r="S644">
        <v>7.6890702369857769</v>
      </c>
      <c r="T644">
        <v>373.06000057314998</v>
      </c>
      <c r="U644">
        <v>1377.33752211607</v>
      </c>
      <c r="V644">
        <v>196.8187745859025</v>
      </c>
      <c r="W644">
        <v>6</v>
      </c>
      <c r="X644">
        <v>1112.8887178697839</v>
      </c>
      <c r="Y644" t="b">
        <v>0</v>
      </c>
      <c r="Z644">
        <v>1112.8887178697839</v>
      </c>
      <c r="AA644" t="b">
        <v>0</v>
      </c>
      <c r="AB644">
        <v>53.309527244285619</v>
      </c>
      <c r="AC644">
        <v>7.6890702369857769</v>
      </c>
      <c r="AD644" t="b">
        <v>0</v>
      </c>
      <c r="AE644">
        <v>0</v>
      </c>
      <c r="AF644">
        <v>0</v>
      </c>
      <c r="AG644">
        <v>0.92435626591180042</v>
      </c>
      <c r="AH644">
        <v>30.420316755713358</v>
      </c>
      <c r="AI644">
        <v>71.376308152669196</v>
      </c>
      <c r="AJ644">
        <v>8.3182973065056789</v>
      </c>
      <c r="AK644">
        <v>5.3991704740979003</v>
      </c>
      <c r="AL644">
        <v>8.3182973065056789</v>
      </c>
      <c r="AM644">
        <v>1</v>
      </c>
      <c r="AN644">
        <v>0</v>
      </c>
      <c r="AO644">
        <v>8.8425081552189191</v>
      </c>
      <c r="AP644">
        <v>0</v>
      </c>
      <c r="AQ644">
        <v>2.0974261146096622</v>
      </c>
      <c r="AR644">
        <v>1</v>
      </c>
      <c r="AS644">
        <v>3</v>
      </c>
      <c r="AT644">
        <v>0</v>
      </c>
      <c r="AU644">
        <v>0</v>
      </c>
      <c r="AV644">
        <v>2.1470153993772492</v>
      </c>
      <c r="AW644">
        <v>0.68325513929476478</v>
      </c>
    </row>
    <row r="645" spans="1:49">
      <c r="A645">
        <v>-25.619199999999989</v>
      </c>
      <c r="B645">
        <v>3.4205999999999972</v>
      </c>
      <c r="C645">
        <v>53.719999999999729</v>
      </c>
      <c r="D645">
        <v>63</v>
      </c>
      <c r="E645">
        <v>1123.8</v>
      </c>
      <c r="F645">
        <v>642</v>
      </c>
      <c r="G645">
        <v>52.582000000000029</v>
      </c>
      <c r="H645">
        <v>0.25650059913203099</v>
      </c>
      <c r="I645">
        <v>0.53532656716417892</v>
      </c>
      <c r="J645">
        <v>0</v>
      </c>
      <c r="K645">
        <v>0</v>
      </c>
      <c r="L645">
        <v>0.1583333333333328</v>
      </c>
      <c r="M645">
        <v>0</v>
      </c>
      <c r="N645">
        <v>88.623430654761904</v>
      </c>
      <c r="O645">
        <v>16.118443615224201</v>
      </c>
      <c r="P645" t="b">
        <v>1</v>
      </c>
      <c r="Q645">
        <v>0</v>
      </c>
      <c r="R645" t="b">
        <v>0</v>
      </c>
      <c r="S645">
        <v>16.118443615224201</v>
      </c>
      <c r="T645">
        <v>376.51134261300149</v>
      </c>
      <c r="U645">
        <v>1390.0798769272019</v>
      </c>
      <c r="V645">
        <v>408.80521025063211</v>
      </c>
      <c r="W645">
        <v>6</v>
      </c>
      <c r="X645">
        <v>1123.1845405571789</v>
      </c>
      <c r="Y645" t="b">
        <v>0</v>
      </c>
      <c r="Z645">
        <v>1123.1845405571789</v>
      </c>
      <c r="AA645" t="b">
        <v>0</v>
      </c>
      <c r="AB645">
        <v>110.72730505163381</v>
      </c>
      <c r="AC645">
        <v>16.118443615224201</v>
      </c>
      <c r="AD645" t="b">
        <v>0</v>
      </c>
      <c r="AE645">
        <v>0</v>
      </c>
      <c r="AF645">
        <v>0</v>
      </c>
      <c r="AG645">
        <v>0.9437734869063773</v>
      </c>
      <c r="AH645">
        <v>30.436384184918811</v>
      </c>
      <c r="AI645">
        <v>145.20300239095269</v>
      </c>
      <c r="AJ645">
        <v>17.07872051805494</v>
      </c>
      <c r="AK645">
        <v>8.1642585151682567</v>
      </c>
      <c r="AL645">
        <v>17.07872051805494</v>
      </c>
      <c r="AM645">
        <v>1</v>
      </c>
      <c r="AN645">
        <v>0</v>
      </c>
      <c r="AO645">
        <v>17.614549803739809</v>
      </c>
      <c r="AP645">
        <v>0</v>
      </c>
      <c r="AQ645">
        <v>3.7025846822525561</v>
      </c>
      <c r="AR645">
        <v>1</v>
      </c>
      <c r="AS645">
        <v>0</v>
      </c>
      <c r="AT645">
        <v>0</v>
      </c>
      <c r="AU645">
        <v>0</v>
      </c>
      <c r="AV645">
        <v>3.73155513070953</v>
      </c>
      <c r="AW645">
        <v>1.18751091462062</v>
      </c>
    </row>
    <row r="646" spans="1:49">
      <c r="A646">
        <v>-25.21540000000001</v>
      </c>
      <c r="B646">
        <v>3.315800000000003</v>
      </c>
      <c r="C646">
        <v>42.989999999999966</v>
      </c>
      <c r="D646">
        <v>63</v>
      </c>
      <c r="E646">
        <v>1142.200000000001</v>
      </c>
      <c r="F646">
        <v>643</v>
      </c>
      <c r="G646">
        <v>53.796000000000028</v>
      </c>
      <c r="H646">
        <v>0.36397026365336499</v>
      </c>
      <c r="I646">
        <v>0.52688895522388079</v>
      </c>
      <c r="J646">
        <v>0</v>
      </c>
      <c r="K646">
        <v>0</v>
      </c>
      <c r="L646">
        <v>0.1583333333333328</v>
      </c>
      <c r="M646">
        <v>0</v>
      </c>
      <c r="N646">
        <v>88.624767242063498</v>
      </c>
      <c r="O646">
        <v>20.540765616794591</v>
      </c>
      <c r="P646" t="b">
        <v>1</v>
      </c>
      <c r="Q646">
        <v>0</v>
      </c>
      <c r="R646" t="b">
        <v>0</v>
      </c>
      <c r="S646">
        <v>20.540765616794591</v>
      </c>
      <c r="T646">
        <v>385.20414185860238</v>
      </c>
      <c r="U646">
        <v>1422.1736917419601</v>
      </c>
      <c r="V646">
        <v>509.21016067448039</v>
      </c>
      <c r="W646">
        <v>6</v>
      </c>
      <c r="X646">
        <v>1149.1163429275041</v>
      </c>
      <c r="Y646" t="b">
        <v>0</v>
      </c>
      <c r="Z646">
        <v>1149.1163429275041</v>
      </c>
      <c r="AA646" t="b">
        <v>0</v>
      </c>
      <c r="AB646">
        <v>137.92257873089929</v>
      </c>
      <c r="AC646">
        <v>20.540765616794591</v>
      </c>
      <c r="AD646" t="b">
        <v>0</v>
      </c>
      <c r="AE646">
        <v>0</v>
      </c>
      <c r="AF646">
        <v>0</v>
      </c>
      <c r="AG646">
        <v>0.94734122285546829</v>
      </c>
      <c r="AH646">
        <v>30.461420122694449</v>
      </c>
      <c r="AI646">
        <v>180.18455936189201</v>
      </c>
      <c r="AJ646">
        <v>21.682541750775691</v>
      </c>
      <c r="AK646">
        <v>9.4882985563235138</v>
      </c>
      <c r="AL646">
        <v>21.682541750775691</v>
      </c>
      <c r="AM646">
        <v>1</v>
      </c>
      <c r="AN646">
        <v>0</v>
      </c>
      <c r="AO646">
        <v>22.210603437172701</v>
      </c>
      <c r="AP646">
        <v>0</v>
      </c>
      <c r="AQ646">
        <v>4.5666844401370037</v>
      </c>
      <c r="AR646">
        <v>1</v>
      </c>
      <c r="AS646">
        <v>0</v>
      </c>
      <c r="AT646">
        <v>0</v>
      </c>
      <c r="AU646">
        <v>0</v>
      </c>
      <c r="AV646">
        <v>4.5812246306870774</v>
      </c>
      <c r="AW646">
        <v>1.4579053667191291</v>
      </c>
    </row>
    <row r="647" spans="1:49">
      <c r="A647">
        <v>-25.658699999999989</v>
      </c>
      <c r="B647">
        <v>3.4289999999999941</v>
      </c>
      <c r="C647">
        <v>41.91999999999998</v>
      </c>
      <c r="D647">
        <v>63.100000000000023</v>
      </c>
      <c r="E647">
        <v>1162.9000000000001</v>
      </c>
      <c r="F647">
        <v>644</v>
      </c>
      <c r="G647">
        <v>54.88600000000001</v>
      </c>
      <c r="H647">
        <v>0.20761834625449799</v>
      </c>
      <c r="I647">
        <v>0.53615194029850721</v>
      </c>
      <c r="J647">
        <v>0</v>
      </c>
      <c r="K647">
        <v>0</v>
      </c>
      <c r="L647">
        <v>0.1583333333333328</v>
      </c>
      <c r="M647">
        <v>0</v>
      </c>
      <c r="N647">
        <v>88.626105496031755</v>
      </c>
      <c r="O647">
        <v>15.26469870320277</v>
      </c>
      <c r="P647" t="b">
        <v>1</v>
      </c>
      <c r="Q647">
        <v>0</v>
      </c>
      <c r="R647" t="b">
        <v>0</v>
      </c>
      <c r="S647">
        <v>15.26469870320277</v>
      </c>
      <c r="T647">
        <v>393.00904398191773</v>
      </c>
      <c r="U647">
        <v>1450.9893903812399</v>
      </c>
      <c r="V647">
        <v>370.90020557414118</v>
      </c>
      <c r="W647">
        <v>6</v>
      </c>
      <c r="X647">
        <v>1172.3994274280419</v>
      </c>
      <c r="Y647" t="b">
        <v>0</v>
      </c>
      <c r="Z647">
        <v>1172.3994274280419</v>
      </c>
      <c r="AA647" t="b">
        <v>0</v>
      </c>
      <c r="AB647">
        <v>100.46051071888979</v>
      </c>
      <c r="AC647">
        <v>15.26469870320277</v>
      </c>
      <c r="AD647" t="b">
        <v>0</v>
      </c>
      <c r="AE647">
        <v>0</v>
      </c>
      <c r="AF647">
        <v>0</v>
      </c>
      <c r="AG647">
        <v>0.94164468065895601</v>
      </c>
      <c r="AH647">
        <v>30.49130056379644</v>
      </c>
      <c r="AI647">
        <v>132.037399881178</v>
      </c>
      <c r="AJ647">
        <v>16.21067799429467</v>
      </c>
      <c r="AK647">
        <v>7.7050846350272764</v>
      </c>
      <c r="AL647">
        <v>16.21067799429467</v>
      </c>
      <c r="AM647">
        <v>1</v>
      </c>
      <c r="AN647">
        <v>0</v>
      </c>
      <c r="AO647">
        <v>16.747538846257122</v>
      </c>
      <c r="AP647">
        <v>0</v>
      </c>
      <c r="AQ647">
        <v>3.5281041499004528</v>
      </c>
      <c r="AR647">
        <v>1</v>
      </c>
      <c r="AS647">
        <v>3</v>
      </c>
      <c r="AT647">
        <v>0</v>
      </c>
      <c r="AU647">
        <v>0</v>
      </c>
      <c r="AV647">
        <v>3.5583424084683601</v>
      </c>
      <c r="AW647">
        <v>1.132388588671378</v>
      </c>
    </row>
    <row r="648" spans="1:49">
      <c r="A648">
        <v>-25.362600000000011</v>
      </c>
      <c r="B648">
        <v>3.2569000000000199</v>
      </c>
      <c r="C648">
        <v>41.16</v>
      </c>
      <c r="D648">
        <v>64</v>
      </c>
      <c r="E648">
        <v>1172.5999999999999</v>
      </c>
      <c r="F648">
        <v>645</v>
      </c>
      <c r="G648">
        <v>55.330000000000013</v>
      </c>
      <c r="H648">
        <v>8.3889684661961894E-2</v>
      </c>
      <c r="I648">
        <v>0.52996477611940318</v>
      </c>
      <c r="J648">
        <v>0</v>
      </c>
      <c r="K648">
        <v>0</v>
      </c>
      <c r="L648">
        <v>0.15791666666666651</v>
      </c>
      <c r="M648">
        <v>0</v>
      </c>
      <c r="N648">
        <v>88.627432063492066</v>
      </c>
      <c r="O648">
        <v>10.800053384748759</v>
      </c>
      <c r="P648" t="b">
        <v>1</v>
      </c>
      <c r="Q648">
        <v>0</v>
      </c>
      <c r="R648" t="b">
        <v>0</v>
      </c>
      <c r="S648">
        <v>10.800053384748759</v>
      </c>
      <c r="T648">
        <v>396.18828851655257</v>
      </c>
      <c r="U648">
        <v>1462.727161203112</v>
      </c>
      <c r="V648">
        <v>260.31287622485701</v>
      </c>
      <c r="W648">
        <v>6</v>
      </c>
      <c r="X648">
        <v>1181.8835462521149</v>
      </c>
      <c r="Y648" t="b">
        <v>0</v>
      </c>
      <c r="Z648">
        <v>1181.8835462521149</v>
      </c>
      <c r="AA648" t="b">
        <v>0</v>
      </c>
      <c r="AB648">
        <v>70.507279584197448</v>
      </c>
      <c r="AC648">
        <v>10.800053384748759</v>
      </c>
      <c r="AD648" t="b">
        <v>0</v>
      </c>
      <c r="AE648">
        <v>0</v>
      </c>
      <c r="AF648">
        <v>0</v>
      </c>
      <c r="AG648">
        <v>0.93293359138366383</v>
      </c>
      <c r="AH648">
        <v>30.515908109153951</v>
      </c>
      <c r="AI648">
        <v>93.534508179180705</v>
      </c>
      <c r="AJ648">
        <v>11.576443901790331</v>
      </c>
      <c r="AK648">
        <v>6.2730235452729772</v>
      </c>
      <c r="AL648">
        <v>11.576443901790331</v>
      </c>
      <c r="AM648">
        <v>1</v>
      </c>
      <c r="AN648">
        <v>0</v>
      </c>
      <c r="AO648">
        <v>12.10687667037538</v>
      </c>
      <c r="AP648">
        <v>0</v>
      </c>
      <c r="AQ648">
        <v>2.6925738864036819</v>
      </c>
      <c r="AR648">
        <v>1</v>
      </c>
      <c r="AS648">
        <v>3</v>
      </c>
      <c r="AT648">
        <v>0</v>
      </c>
      <c r="AU648">
        <v>0</v>
      </c>
      <c r="AV648">
        <v>2.7297816557366579</v>
      </c>
      <c r="AW648">
        <v>0.86871167574095409</v>
      </c>
    </row>
    <row r="649" spans="1:49">
      <c r="A649">
        <v>-25.788100000000021</v>
      </c>
      <c r="B649">
        <v>4.1037000000000106</v>
      </c>
      <c r="C649">
        <v>40.759999999999991</v>
      </c>
      <c r="D649">
        <v>64</v>
      </c>
      <c r="E649">
        <v>1187.5999999999999</v>
      </c>
      <c r="F649">
        <v>646</v>
      </c>
      <c r="G649">
        <v>55.618000000000002</v>
      </c>
      <c r="H649">
        <v>6.682291509764049E-2</v>
      </c>
      <c r="I649">
        <v>0.53885582089552286</v>
      </c>
      <c r="J649">
        <v>0</v>
      </c>
      <c r="K649">
        <v>0</v>
      </c>
      <c r="L649">
        <v>0.1541666666666664</v>
      </c>
      <c r="M649">
        <v>0</v>
      </c>
      <c r="N649">
        <v>88.628892500000006</v>
      </c>
      <c r="O649">
        <v>10.246527182637299</v>
      </c>
      <c r="P649" t="b">
        <v>1</v>
      </c>
      <c r="Q649">
        <v>0</v>
      </c>
      <c r="R649" t="b">
        <v>0</v>
      </c>
      <c r="S649">
        <v>10.246527182637299</v>
      </c>
      <c r="T649">
        <v>398.25050118766711</v>
      </c>
      <c r="U649">
        <v>1470.3408503848671</v>
      </c>
      <c r="V649">
        <v>245.69241406283501</v>
      </c>
      <c r="W649">
        <v>6</v>
      </c>
      <c r="X649">
        <v>1188.035407110973</v>
      </c>
      <c r="Y649" t="b">
        <v>0</v>
      </c>
      <c r="Z649">
        <v>1188.035407110973</v>
      </c>
      <c r="AA649" t="b">
        <v>0</v>
      </c>
      <c r="AB649">
        <v>66.547241078774391</v>
      </c>
      <c r="AC649">
        <v>10.246527182637299</v>
      </c>
      <c r="AD649" t="b">
        <v>0</v>
      </c>
      <c r="AE649">
        <v>0</v>
      </c>
      <c r="AF649">
        <v>0</v>
      </c>
      <c r="AG649">
        <v>0.93118184388925385</v>
      </c>
      <c r="AH649">
        <v>30.535917347642279</v>
      </c>
      <c r="AI649">
        <v>88.447221582067769</v>
      </c>
      <c r="AJ649">
        <v>11.003787552215121</v>
      </c>
      <c r="AK649">
        <v>6.0867747023964967</v>
      </c>
      <c r="AL649">
        <v>11.003787552215121</v>
      </c>
      <c r="AM649">
        <v>1</v>
      </c>
      <c r="AN649">
        <v>0</v>
      </c>
      <c r="AO649">
        <v>11.543011275988009</v>
      </c>
      <c r="AP649">
        <v>0</v>
      </c>
      <c r="AQ649">
        <v>2.5967106782065179</v>
      </c>
      <c r="AR649">
        <v>1</v>
      </c>
      <c r="AS649">
        <v>3</v>
      </c>
      <c r="AT649">
        <v>0</v>
      </c>
      <c r="AU649">
        <v>0</v>
      </c>
      <c r="AV649">
        <v>2.6361158300879159</v>
      </c>
      <c r="AW649">
        <v>0.83890394507942589</v>
      </c>
    </row>
    <row r="650" spans="1:49">
      <c r="A650">
        <v>-26.418399999999998</v>
      </c>
      <c r="B650">
        <v>4.4918999999999931</v>
      </c>
      <c r="C650">
        <v>39.179999999999723</v>
      </c>
      <c r="D650">
        <v>64</v>
      </c>
      <c r="E650">
        <v>1194.5</v>
      </c>
      <c r="F650">
        <v>647</v>
      </c>
      <c r="G650">
        <v>55.790000000000013</v>
      </c>
      <c r="H650">
        <v>3.2151988280806343E-2</v>
      </c>
      <c r="I650">
        <v>0.55202626865671645</v>
      </c>
      <c r="J650">
        <v>0</v>
      </c>
      <c r="K650">
        <v>0</v>
      </c>
      <c r="L650">
        <v>0.1541666666666664</v>
      </c>
      <c r="M650">
        <v>0</v>
      </c>
      <c r="N650">
        <v>88.630597976190487</v>
      </c>
      <c r="O650">
        <v>8.987546272783149</v>
      </c>
      <c r="P650" t="b">
        <v>1</v>
      </c>
      <c r="Q650">
        <v>0</v>
      </c>
      <c r="R650" t="b">
        <v>0</v>
      </c>
      <c r="S650">
        <v>8.987546272783149</v>
      </c>
      <c r="T650">
        <v>399.482100421805</v>
      </c>
      <c r="U650">
        <v>1474.8879147573041</v>
      </c>
      <c r="V650">
        <v>214.84002623450229</v>
      </c>
      <c r="W650">
        <v>6</v>
      </c>
      <c r="X650">
        <v>1191.709435123902</v>
      </c>
      <c r="Y650" t="b">
        <v>0</v>
      </c>
      <c r="Z650">
        <v>1191.709435123902</v>
      </c>
      <c r="AA650" t="b">
        <v>0</v>
      </c>
      <c r="AB650">
        <v>58.190689662649604</v>
      </c>
      <c r="AC650">
        <v>8.987546272783149</v>
      </c>
      <c r="AD650" t="b">
        <v>0</v>
      </c>
      <c r="AE650">
        <v>0</v>
      </c>
      <c r="AF650">
        <v>0</v>
      </c>
      <c r="AG650">
        <v>0.92680413925753191</v>
      </c>
      <c r="AH650">
        <v>30.555396916318522</v>
      </c>
      <c r="AI650">
        <v>77.705932920466481</v>
      </c>
      <c r="AJ650">
        <v>9.6973523229871681</v>
      </c>
      <c r="AK650">
        <v>5.6877526449100344</v>
      </c>
      <c r="AL650">
        <v>9.6973523229871681</v>
      </c>
      <c r="AM650">
        <v>1</v>
      </c>
      <c r="AN650">
        <v>0</v>
      </c>
      <c r="AO650">
        <v>10.24971366317255</v>
      </c>
      <c r="AP650">
        <v>0</v>
      </c>
      <c r="AQ650">
        <v>2.371105278180937</v>
      </c>
      <c r="AR650">
        <v>1</v>
      </c>
      <c r="AS650">
        <v>3</v>
      </c>
      <c r="AT650">
        <v>0</v>
      </c>
      <c r="AU650">
        <v>0</v>
      </c>
      <c r="AV650">
        <v>2.414033282093226</v>
      </c>
      <c r="AW650">
        <v>0.76822953710402886</v>
      </c>
    </row>
    <row r="651" spans="1:49">
      <c r="A651">
        <v>-26.522900000000011</v>
      </c>
      <c r="B651">
        <v>4.2637000000000143</v>
      </c>
      <c r="C651">
        <v>26.35999999999958</v>
      </c>
      <c r="D651">
        <v>64</v>
      </c>
      <c r="E651">
        <v>1208.5</v>
      </c>
      <c r="F651">
        <v>648</v>
      </c>
      <c r="G651">
        <v>55.900000000000013</v>
      </c>
      <c r="H651">
        <v>3.9569131779150453E-2</v>
      </c>
      <c r="I651">
        <v>0.55420985074626894</v>
      </c>
      <c r="J651">
        <v>0</v>
      </c>
      <c r="K651">
        <v>0</v>
      </c>
      <c r="L651">
        <v>0.13541666666666211</v>
      </c>
      <c r="M651">
        <v>0</v>
      </c>
      <c r="N651">
        <v>88.632335198412704</v>
      </c>
      <c r="O651">
        <v>9.2991745025600796</v>
      </c>
      <c r="P651" t="b">
        <v>1</v>
      </c>
      <c r="Q651">
        <v>0</v>
      </c>
      <c r="R651" t="b">
        <v>0</v>
      </c>
      <c r="S651">
        <v>9.2991745025600796</v>
      </c>
      <c r="T651">
        <v>400.26975109480009</v>
      </c>
      <c r="U651">
        <v>1477.795921042002</v>
      </c>
      <c r="V651">
        <v>221.85182638085891</v>
      </c>
      <c r="W651">
        <v>6</v>
      </c>
      <c r="X651">
        <v>1194.059104201938</v>
      </c>
      <c r="Y651" t="b">
        <v>0</v>
      </c>
      <c r="Z651">
        <v>1194.059104201938</v>
      </c>
      <c r="AA651" t="b">
        <v>0</v>
      </c>
      <c r="AB651">
        <v>60.089877134577172</v>
      </c>
      <c r="AC651">
        <v>9.2991745025600796</v>
      </c>
      <c r="AD651" t="b">
        <v>0</v>
      </c>
      <c r="AE651">
        <v>0</v>
      </c>
      <c r="AF651">
        <v>0</v>
      </c>
      <c r="AG651">
        <v>0.92788349813789117</v>
      </c>
      <c r="AH651">
        <v>30.573569943213219</v>
      </c>
      <c r="AI651">
        <v>80.148703979828142</v>
      </c>
      <c r="AJ651">
        <v>10.02192033937664</v>
      </c>
      <c r="AK651">
        <v>5.7800441598068906</v>
      </c>
      <c r="AL651">
        <v>10.02192033937664</v>
      </c>
      <c r="AM651">
        <v>1</v>
      </c>
      <c r="AN651">
        <v>0</v>
      </c>
      <c r="AO651">
        <v>10.57642187517768</v>
      </c>
      <c r="AP651">
        <v>0</v>
      </c>
      <c r="AQ651">
        <v>2.4329706274390088</v>
      </c>
      <c r="AR651">
        <v>1</v>
      </c>
      <c r="AS651">
        <v>3</v>
      </c>
      <c r="AT651">
        <v>0</v>
      </c>
      <c r="AU651">
        <v>0</v>
      </c>
      <c r="AV651">
        <v>2.4757992701098721</v>
      </c>
      <c r="AW651">
        <v>0.78788562748802549</v>
      </c>
    </row>
    <row r="652" spans="1:49">
      <c r="A652">
        <v>-30.49020000000084</v>
      </c>
      <c r="B652">
        <v>8.3498000000008048</v>
      </c>
      <c r="C652">
        <v>8.8599999999997863</v>
      </c>
      <c r="D652">
        <v>64</v>
      </c>
      <c r="E652">
        <v>1214</v>
      </c>
      <c r="F652">
        <v>649</v>
      </c>
      <c r="G652">
        <v>56.1</v>
      </c>
      <c r="H652">
        <v>6.7904817935920292E-2</v>
      </c>
      <c r="I652">
        <v>0.63710865671643546</v>
      </c>
      <c r="J652">
        <v>0</v>
      </c>
      <c r="K652">
        <v>0</v>
      </c>
      <c r="L652">
        <v>-3.3333333333333597E-2</v>
      </c>
      <c r="M652">
        <v>0</v>
      </c>
      <c r="N652">
        <v>88.634837876984136</v>
      </c>
      <c r="O652">
        <v>10.43334167327607</v>
      </c>
      <c r="P652" t="b">
        <v>1</v>
      </c>
      <c r="Q652">
        <v>0</v>
      </c>
      <c r="R652" t="b">
        <v>0</v>
      </c>
      <c r="S652">
        <v>10.43334167327607</v>
      </c>
      <c r="T652">
        <v>401.70184322751851</v>
      </c>
      <c r="U652">
        <v>1483.0832051959981</v>
      </c>
      <c r="V652">
        <v>248.02244673715259</v>
      </c>
      <c r="W652">
        <v>6</v>
      </c>
      <c r="X652">
        <v>1198.3312297983671</v>
      </c>
      <c r="Y652" t="b">
        <v>0</v>
      </c>
      <c r="Z652">
        <v>1198.3312297983671</v>
      </c>
      <c r="AA652" t="b">
        <v>0</v>
      </c>
      <c r="AB652">
        <v>67.17834418666105</v>
      </c>
      <c r="AC652">
        <v>10.43334167327607</v>
      </c>
      <c r="AD652" t="b">
        <v>0</v>
      </c>
      <c r="AE652">
        <v>0</v>
      </c>
      <c r="AF652">
        <v>0</v>
      </c>
      <c r="AG652">
        <v>0.9314090679607856</v>
      </c>
      <c r="AH652">
        <v>30.592095815148198</v>
      </c>
      <c r="AI652">
        <v>89.264231949695528</v>
      </c>
      <c r="AJ652">
        <v>11.20167500206831</v>
      </c>
      <c r="AK652">
        <v>6.1227168671942422</v>
      </c>
      <c r="AL652">
        <v>11.20167500206831</v>
      </c>
      <c r="AM652">
        <v>1</v>
      </c>
      <c r="AN652">
        <v>0</v>
      </c>
      <c r="AO652">
        <v>11.83891731612581</v>
      </c>
      <c r="AP652">
        <v>0</v>
      </c>
      <c r="AQ652">
        <v>2.6566939444636501</v>
      </c>
      <c r="AR652">
        <v>1</v>
      </c>
      <c r="AS652">
        <v>3</v>
      </c>
      <c r="AT652">
        <v>0</v>
      </c>
      <c r="AU652">
        <v>0</v>
      </c>
      <c r="AV652">
        <v>2.6966557299819578</v>
      </c>
      <c r="AW652">
        <v>0.8581698514846583</v>
      </c>
    </row>
    <row r="653" spans="1:49">
      <c r="A653">
        <v>-63.515699999999917</v>
      </c>
      <c r="B653">
        <v>39.810499999999912</v>
      </c>
      <c r="C653">
        <v>0.44000000000000911</v>
      </c>
      <c r="D653">
        <v>64</v>
      </c>
      <c r="E653">
        <v>1221.7</v>
      </c>
      <c r="F653">
        <v>650</v>
      </c>
      <c r="G653">
        <v>56.239999999999988</v>
      </c>
      <c r="H653">
        <v>-2.785507018952682E-2</v>
      </c>
      <c r="I653">
        <v>1.327193731343282</v>
      </c>
      <c r="J653">
        <v>0</v>
      </c>
      <c r="K653">
        <v>0</v>
      </c>
      <c r="L653">
        <v>-3.3333333333333597E-2</v>
      </c>
      <c r="M653">
        <v>0</v>
      </c>
      <c r="N653">
        <v>88.6443934920635</v>
      </c>
      <c r="O653">
        <v>6.8263956838165747</v>
      </c>
      <c r="P653" t="b">
        <v>1</v>
      </c>
      <c r="Q653">
        <v>0</v>
      </c>
      <c r="R653" t="b">
        <v>0</v>
      </c>
      <c r="S653">
        <v>6.8263956838165747</v>
      </c>
      <c r="T653">
        <v>402.70430772042118</v>
      </c>
      <c r="U653">
        <v>1486.784304103795</v>
      </c>
      <c r="V653">
        <v>161.87380106222179</v>
      </c>
      <c r="W653">
        <v>6</v>
      </c>
      <c r="X653">
        <v>1201.321717715866</v>
      </c>
      <c r="Y653" t="b">
        <v>0</v>
      </c>
      <c r="Z653">
        <v>1201.321717715866</v>
      </c>
      <c r="AA653" t="b">
        <v>0</v>
      </c>
      <c r="AB653">
        <v>43.844474827253997</v>
      </c>
      <c r="AC653">
        <v>6.8263956838165747</v>
      </c>
      <c r="AD653" t="b">
        <v>0</v>
      </c>
      <c r="AE653">
        <v>0</v>
      </c>
      <c r="AF653">
        <v>0</v>
      </c>
      <c r="AG653">
        <v>0.91555629891625767</v>
      </c>
      <c r="AH653">
        <v>30.611865044594111</v>
      </c>
      <c r="AI653">
        <v>59.267752250022554</v>
      </c>
      <c r="AJ653">
        <v>7.4560086494920812</v>
      </c>
      <c r="AK653">
        <v>5.0047883549062044</v>
      </c>
      <c r="AL653">
        <v>7.4560086494920812</v>
      </c>
      <c r="AM653">
        <v>1</v>
      </c>
      <c r="AN653">
        <v>0</v>
      </c>
      <c r="AO653">
        <v>8.7832264367020763</v>
      </c>
      <c r="AP653">
        <v>0</v>
      </c>
      <c r="AQ653">
        <v>2.125163685836132</v>
      </c>
      <c r="AR653">
        <v>1</v>
      </c>
      <c r="AS653">
        <v>3</v>
      </c>
      <c r="AT653">
        <v>0</v>
      </c>
      <c r="AU653">
        <v>0</v>
      </c>
      <c r="AV653">
        <v>2.172801538230309</v>
      </c>
      <c r="AW653">
        <v>0.69146118751362329</v>
      </c>
    </row>
    <row r="654" spans="1:49">
      <c r="A654">
        <v>-60.233799999999952</v>
      </c>
      <c r="B654">
        <v>36.070799999999963</v>
      </c>
      <c r="C654">
        <v>2.1700000000003121</v>
      </c>
      <c r="D654">
        <v>64</v>
      </c>
      <c r="E654">
        <v>1208.4000000000001</v>
      </c>
      <c r="F654">
        <v>651</v>
      </c>
      <c r="G654">
        <v>55.77399999999998</v>
      </c>
      <c r="H654">
        <v>-0.22815120384449991</v>
      </c>
      <c r="I654">
        <v>1.258616716417909</v>
      </c>
      <c r="J654">
        <v>0</v>
      </c>
      <c r="K654">
        <v>0</v>
      </c>
      <c r="L654">
        <v>-3.3333333333333597E-2</v>
      </c>
      <c r="M654">
        <v>0</v>
      </c>
      <c r="N654">
        <v>88.659449305555569</v>
      </c>
      <c r="O654">
        <v>-0.85542707104364712</v>
      </c>
      <c r="P654" t="b">
        <v>1</v>
      </c>
      <c r="Q654">
        <v>0</v>
      </c>
      <c r="R654" t="b">
        <v>0</v>
      </c>
      <c r="S654">
        <v>-0.85542707104364712</v>
      </c>
      <c r="T654">
        <v>399.36753305118731</v>
      </c>
      <c r="U654">
        <v>1474.464932024983</v>
      </c>
      <c r="V654">
        <v>-20.454158469677381</v>
      </c>
      <c r="W654">
        <v>6</v>
      </c>
      <c r="X654">
        <v>1191.367665076187</v>
      </c>
      <c r="Y654" t="b">
        <v>0</v>
      </c>
      <c r="Z654">
        <v>1191.367665076187</v>
      </c>
      <c r="AA654" t="b">
        <v>0</v>
      </c>
      <c r="AB654">
        <v>-5.5401295963373176</v>
      </c>
      <c r="AC654">
        <v>-0.85542707104364712</v>
      </c>
      <c r="AD654" t="b">
        <v>0</v>
      </c>
      <c r="AE654">
        <v>0</v>
      </c>
      <c r="AF654">
        <v>0</v>
      </c>
      <c r="AG654">
        <v>0.42307498181330933</v>
      </c>
      <c r="AH654">
        <v>30.62778927033526</v>
      </c>
      <c r="AI654">
        <v>-2.9008542428388449</v>
      </c>
      <c r="AJ654">
        <v>-0.36190979252440342</v>
      </c>
      <c r="AK654">
        <v>2.6392753534984732</v>
      </c>
      <c r="AL654">
        <v>-0.36190979252440342</v>
      </c>
      <c r="AM654">
        <v>1</v>
      </c>
      <c r="AN654">
        <v>0</v>
      </c>
      <c r="AO654">
        <v>0.89748751989241127</v>
      </c>
      <c r="AP654">
        <v>0</v>
      </c>
      <c r="AQ654">
        <v>0.78034307376320333</v>
      </c>
      <c r="AR654">
        <v>1</v>
      </c>
      <c r="AS654">
        <v>3</v>
      </c>
      <c r="AT654">
        <v>0</v>
      </c>
      <c r="AU654">
        <v>0</v>
      </c>
      <c r="AV654">
        <v>0.84200454215484499</v>
      </c>
      <c r="AW654">
        <v>0.26795519533940121</v>
      </c>
    </row>
    <row r="655" spans="1:49">
      <c r="A655">
        <v>-58.128999999999991</v>
      </c>
      <c r="B655">
        <v>34.518399999999978</v>
      </c>
      <c r="C655">
        <v>13.04999999999967</v>
      </c>
      <c r="D655">
        <v>64</v>
      </c>
      <c r="E655">
        <v>1189.799999999999</v>
      </c>
      <c r="F655">
        <v>652</v>
      </c>
      <c r="G655">
        <v>54.687999999999967</v>
      </c>
      <c r="H655">
        <v>-0.35287344776581969</v>
      </c>
      <c r="I655">
        <v>1.2146358208955219</v>
      </c>
      <c r="J655">
        <v>0</v>
      </c>
      <c r="K655">
        <v>0</v>
      </c>
      <c r="L655">
        <v>-2.9583333333331688E-2</v>
      </c>
      <c r="M655">
        <v>0</v>
      </c>
      <c r="N655">
        <v>88.673455099206365</v>
      </c>
      <c r="O655">
        <v>-5.5848786692963026</v>
      </c>
      <c r="P655" t="b">
        <v>1</v>
      </c>
      <c r="Q655">
        <v>0</v>
      </c>
      <c r="R655" t="b">
        <v>0</v>
      </c>
      <c r="S655">
        <v>-5.5848786692963026</v>
      </c>
      <c r="T655">
        <v>391.59127277052607</v>
      </c>
      <c r="U655">
        <v>1445.7549790687831</v>
      </c>
      <c r="V655">
        <v>-136.19216391084419</v>
      </c>
      <c r="W655">
        <v>5</v>
      </c>
      <c r="X655">
        <v>1445.7549790687831</v>
      </c>
      <c r="Y655" t="b">
        <v>1</v>
      </c>
      <c r="Z655">
        <v>1445.7549790687831</v>
      </c>
      <c r="AA655" t="b">
        <v>0</v>
      </c>
      <c r="AB655">
        <v>-36.888451763500591</v>
      </c>
      <c r="AC655">
        <v>-5.5848786692963026</v>
      </c>
      <c r="AD655" t="b">
        <v>0</v>
      </c>
      <c r="AE655">
        <v>0</v>
      </c>
      <c r="AF655">
        <v>-255.95497906878359</v>
      </c>
      <c r="AG655">
        <v>1</v>
      </c>
      <c r="AH655">
        <v>30.641422601055929</v>
      </c>
      <c r="AI655">
        <v>-36.888451763500591</v>
      </c>
      <c r="AJ655">
        <v>-5.5848786692963026</v>
      </c>
      <c r="AK655">
        <v>0</v>
      </c>
      <c r="AL655">
        <v>-4.5961374762193374</v>
      </c>
      <c r="AM655">
        <v>1</v>
      </c>
      <c r="AN655">
        <v>0</v>
      </c>
      <c r="AO655">
        <v>-3.3743435314850698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</row>
    <row r="656" spans="1:49">
      <c r="A656">
        <v>-57.530899999999967</v>
      </c>
      <c r="B656">
        <v>33.555099999999968</v>
      </c>
      <c r="C656">
        <v>0</v>
      </c>
      <c r="D656">
        <v>64</v>
      </c>
      <c r="E656">
        <v>1111.7999999999911</v>
      </c>
      <c r="F656">
        <v>653</v>
      </c>
      <c r="G656">
        <v>53.347999999999963</v>
      </c>
      <c r="H656">
        <v>-0.38202167175889912</v>
      </c>
      <c r="I656">
        <v>1.2021382089552231</v>
      </c>
      <c r="J656">
        <v>0</v>
      </c>
      <c r="K656">
        <v>0</v>
      </c>
      <c r="L656">
        <v>4.1666666666660412E-3</v>
      </c>
      <c r="M656">
        <v>0</v>
      </c>
      <c r="N656">
        <v>88.686961746031756</v>
      </c>
      <c r="O656">
        <v>-6.64833664952471</v>
      </c>
      <c r="P656" t="b">
        <v>1</v>
      </c>
      <c r="Q656">
        <v>0</v>
      </c>
      <c r="R656" t="b">
        <v>0</v>
      </c>
      <c r="S656">
        <v>-6.64833664952471</v>
      </c>
      <c r="T656">
        <v>381.99625548131257</v>
      </c>
      <c r="U656">
        <v>1410.330175237006</v>
      </c>
      <c r="V656">
        <v>-166.19780313463789</v>
      </c>
      <c r="W656">
        <v>5</v>
      </c>
      <c r="X656">
        <v>1410.330175237006</v>
      </c>
      <c r="Y656" t="b">
        <v>0</v>
      </c>
      <c r="Z656">
        <v>1410.330175237006</v>
      </c>
      <c r="AA656" t="b">
        <v>0</v>
      </c>
      <c r="AB656">
        <v>-45.015656320324453</v>
      </c>
      <c r="AC656">
        <v>-6.64833664952471</v>
      </c>
      <c r="AD656" t="b">
        <v>0</v>
      </c>
      <c r="AE656">
        <v>0</v>
      </c>
      <c r="AF656">
        <v>0</v>
      </c>
      <c r="AG656">
        <v>1</v>
      </c>
      <c r="AH656">
        <v>30.641422601055929</v>
      </c>
      <c r="AI656">
        <v>-45.01565632032446</v>
      </c>
      <c r="AJ656">
        <v>-6.64833664952471</v>
      </c>
      <c r="AK656">
        <v>0</v>
      </c>
      <c r="AL656">
        <v>-6.64833664952471</v>
      </c>
      <c r="AM656">
        <v>1</v>
      </c>
      <c r="AN656">
        <v>1.799969966884849</v>
      </c>
      <c r="AO656">
        <v>-3.5343505825319479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</row>
    <row r="657" spans="1:49">
      <c r="A657">
        <v>-56.220999999999989</v>
      </c>
      <c r="B657">
        <v>32.321799999999989</v>
      </c>
      <c r="C657">
        <v>0</v>
      </c>
      <c r="D657">
        <v>64</v>
      </c>
      <c r="E657">
        <v>807.90000000001316</v>
      </c>
      <c r="F657">
        <v>654</v>
      </c>
      <c r="G657">
        <v>51.719999999999928</v>
      </c>
      <c r="H657">
        <v>-0.59237319853194847</v>
      </c>
      <c r="I657">
        <v>1.174767164179104</v>
      </c>
      <c r="J657">
        <v>0</v>
      </c>
      <c r="K657">
        <v>0</v>
      </c>
      <c r="L657">
        <v>4.1666666666660412E-3</v>
      </c>
      <c r="M657">
        <v>0</v>
      </c>
      <c r="N657">
        <v>88.700032559523819</v>
      </c>
      <c r="O657">
        <v>-13.98700562559206</v>
      </c>
      <c r="P657" t="b">
        <v>1</v>
      </c>
      <c r="Q657">
        <v>0</v>
      </c>
      <c r="R657" t="b">
        <v>0</v>
      </c>
      <c r="S657">
        <v>-13.98700562559206</v>
      </c>
      <c r="T657">
        <v>370.33902552098442</v>
      </c>
      <c r="U657">
        <v>1367.291682223474</v>
      </c>
      <c r="V657">
        <v>-360.65889862438831</v>
      </c>
      <c r="W657">
        <v>5</v>
      </c>
      <c r="X657">
        <v>1367.291682223474</v>
      </c>
      <c r="Y657" t="b">
        <v>0</v>
      </c>
      <c r="Z657">
        <v>1367.291682223474</v>
      </c>
      <c r="AA657" t="b">
        <v>0</v>
      </c>
      <c r="AB657">
        <v>-97.68659226012683</v>
      </c>
      <c r="AC657">
        <v>-13.98700562559206</v>
      </c>
      <c r="AD657" t="b">
        <v>0</v>
      </c>
      <c r="AE657">
        <v>0</v>
      </c>
      <c r="AF657">
        <v>0</v>
      </c>
      <c r="AG657">
        <v>1</v>
      </c>
      <c r="AH657">
        <v>30.641422601055929</v>
      </c>
      <c r="AI657">
        <v>-97.68659226012683</v>
      </c>
      <c r="AJ657">
        <v>-13.98700562559206</v>
      </c>
      <c r="AK657">
        <v>0</v>
      </c>
      <c r="AL657">
        <v>-13.98700562559206</v>
      </c>
      <c r="AM657">
        <v>1</v>
      </c>
      <c r="AN657">
        <v>10.2896934514897</v>
      </c>
      <c r="AO657">
        <v>-2.490056058435874</v>
      </c>
      <c r="AP657">
        <v>0</v>
      </c>
      <c r="AQ657">
        <v>0</v>
      </c>
      <c r="AR657">
        <v>1</v>
      </c>
      <c r="AS657">
        <v>3</v>
      </c>
      <c r="AT657">
        <v>0</v>
      </c>
      <c r="AU657">
        <v>0</v>
      </c>
      <c r="AV657">
        <v>4.1883445156079543E-2</v>
      </c>
      <c r="AW657">
        <v>1.33287721935121E-2</v>
      </c>
    </row>
    <row r="658" spans="1:49">
      <c r="A658">
        <v>-55.574599999999968</v>
      </c>
      <c r="B658">
        <v>31.606099999999969</v>
      </c>
      <c r="C658">
        <v>1.0200000000002321</v>
      </c>
      <c r="D658">
        <v>64</v>
      </c>
      <c r="E658">
        <v>1317.599999999997</v>
      </c>
      <c r="F658">
        <v>655</v>
      </c>
      <c r="G658">
        <v>49.065999999999931</v>
      </c>
      <c r="H658">
        <v>-0.81681886744666521</v>
      </c>
      <c r="I658">
        <v>1.161260298507462</v>
      </c>
      <c r="J658">
        <v>0</v>
      </c>
      <c r="K658">
        <v>0</v>
      </c>
      <c r="L658">
        <v>4.1666666666660412E-3</v>
      </c>
      <c r="M658">
        <v>0</v>
      </c>
      <c r="N658">
        <v>88.71271666666668</v>
      </c>
      <c r="O658">
        <v>-20.98528001325354</v>
      </c>
      <c r="P658" t="b">
        <v>1</v>
      </c>
      <c r="Q658">
        <v>0</v>
      </c>
      <c r="R658" t="b">
        <v>0</v>
      </c>
      <c r="S658">
        <v>-20.98528001325354</v>
      </c>
      <c r="T658">
        <v>351.3351629198109</v>
      </c>
      <c r="U658">
        <v>1297.1294214999421</v>
      </c>
      <c r="V658">
        <v>-570.3803203505413</v>
      </c>
      <c r="W658">
        <v>5</v>
      </c>
      <c r="X658">
        <v>1297.1294214999421</v>
      </c>
      <c r="Y658" t="b">
        <v>0</v>
      </c>
      <c r="Z658">
        <v>1297.1294214999421</v>
      </c>
      <c r="AA658" t="b">
        <v>0</v>
      </c>
      <c r="AB658">
        <v>-154.4908776680773</v>
      </c>
      <c r="AC658">
        <v>-20.98528001325354</v>
      </c>
      <c r="AD658" t="b">
        <v>0</v>
      </c>
      <c r="AE658">
        <v>0</v>
      </c>
      <c r="AF658">
        <v>0</v>
      </c>
      <c r="AG658">
        <v>1</v>
      </c>
      <c r="AH658">
        <v>30.641422601055929</v>
      </c>
      <c r="AI658">
        <v>-154.4908776680773</v>
      </c>
      <c r="AJ658">
        <v>-20.98528001325354</v>
      </c>
      <c r="AK658">
        <v>0</v>
      </c>
      <c r="AL658">
        <v>-20.98528001325354</v>
      </c>
      <c r="AM658">
        <v>1</v>
      </c>
      <c r="AN658">
        <v>15.404859957784151</v>
      </c>
      <c r="AO658">
        <v>-4.2978941328624307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</row>
    <row r="659" spans="1:49">
      <c r="A659">
        <v>-54.434800000000003</v>
      </c>
      <c r="B659">
        <v>30.382200000000001</v>
      </c>
      <c r="C659">
        <v>9.179999999999767</v>
      </c>
      <c r="D659">
        <v>64</v>
      </c>
      <c r="E659">
        <v>1205.499999999998</v>
      </c>
      <c r="F659">
        <v>656</v>
      </c>
      <c r="G659">
        <v>45.825999999999908</v>
      </c>
      <c r="H659">
        <v>-1.0520179983480751</v>
      </c>
      <c r="I659">
        <v>1.1374435820895521</v>
      </c>
      <c r="J659">
        <v>0</v>
      </c>
      <c r="K659">
        <v>0</v>
      </c>
      <c r="L659">
        <v>3.749999999999754E-3</v>
      </c>
      <c r="M659">
        <v>0</v>
      </c>
      <c r="N659">
        <v>88.725015932539691</v>
      </c>
      <c r="O659">
        <v>-27.17934726411578</v>
      </c>
      <c r="P659" t="b">
        <v>1</v>
      </c>
      <c r="Q659">
        <v>0</v>
      </c>
      <c r="R659" t="b">
        <v>0</v>
      </c>
      <c r="S659">
        <v>-27.17934726411578</v>
      </c>
      <c r="T659">
        <v>328.13527036977229</v>
      </c>
      <c r="U659">
        <v>1211.475418205199</v>
      </c>
      <c r="V659">
        <v>-790.96540805636482</v>
      </c>
      <c r="W659">
        <v>5</v>
      </c>
      <c r="X659">
        <v>1211.475418205199</v>
      </c>
      <c r="Y659" t="b">
        <v>0</v>
      </c>
      <c r="Z659">
        <v>1211.475418205199</v>
      </c>
      <c r="AA659" t="b">
        <v>0</v>
      </c>
      <c r="AB659">
        <v>-214.2376511528615</v>
      </c>
      <c r="AC659">
        <v>-27.17934726411578</v>
      </c>
      <c r="AD659" t="b">
        <v>0</v>
      </c>
      <c r="AE659">
        <v>0</v>
      </c>
      <c r="AF659">
        <v>0</v>
      </c>
      <c r="AG659">
        <v>1</v>
      </c>
      <c r="AH659">
        <v>30.641422601055929</v>
      </c>
      <c r="AI659">
        <v>-214.2376511528615</v>
      </c>
      <c r="AJ659">
        <v>-27.17934726411578</v>
      </c>
      <c r="AK659">
        <v>0</v>
      </c>
      <c r="AL659">
        <v>-27.17934726411578</v>
      </c>
      <c r="AM659">
        <v>1</v>
      </c>
      <c r="AN659">
        <v>22.12403187080843</v>
      </c>
      <c r="AO659">
        <v>-3.8756534889851988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</row>
    <row r="660" spans="1:49">
      <c r="A660">
        <v>-54.195599999999978</v>
      </c>
      <c r="B660">
        <v>30.467199999999981</v>
      </c>
      <c r="C660">
        <v>0</v>
      </c>
      <c r="D660">
        <v>64</v>
      </c>
      <c r="E660">
        <v>1082.999999999992</v>
      </c>
      <c r="F660">
        <v>657</v>
      </c>
      <c r="G660">
        <v>41.763999999999918</v>
      </c>
      <c r="H660">
        <v>-1.060109139161054</v>
      </c>
      <c r="I660">
        <v>1.132445373134328</v>
      </c>
      <c r="J660">
        <v>0</v>
      </c>
      <c r="K660">
        <v>0</v>
      </c>
      <c r="L660">
        <v>-3.8857805861880479E-16</v>
      </c>
      <c r="M660">
        <v>0</v>
      </c>
      <c r="N660">
        <v>88.737089226190491</v>
      </c>
      <c r="O660">
        <v>-25.296025946493241</v>
      </c>
      <c r="P660" t="b">
        <v>1</v>
      </c>
      <c r="Q660">
        <v>0</v>
      </c>
      <c r="R660" t="b">
        <v>0</v>
      </c>
      <c r="S660">
        <v>-25.296025946493241</v>
      </c>
      <c r="T660">
        <v>299.04947915426112</v>
      </c>
      <c r="U660">
        <v>1104.090677037532</v>
      </c>
      <c r="V660">
        <v>-807.75681295639038</v>
      </c>
      <c r="W660">
        <v>5</v>
      </c>
      <c r="X660">
        <v>1104.090677037532</v>
      </c>
      <c r="Y660" t="b">
        <v>0</v>
      </c>
      <c r="Z660">
        <v>1104.090677037532</v>
      </c>
      <c r="AA660" t="b">
        <v>0</v>
      </c>
      <c r="AB660">
        <v>-218.78570231754881</v>
      </c>
      <c r="AC660">
        <v>-25.296025946493241</v>
      </c>
      <c r="AD660" t="b">
        <v>0</v>
      </c>
      <c r="AE660">
        <v>0</v>
      </c>
      <c r="AF660">
        <v>0</v>
      </c>
      <c r="AG660">
        <v>1</v>
      </c>
      <c r="AH660">
        <v>30.641422601055929</v>
      </c>
      <c r="AI660">
        <v>-218.78570231754881</v>
      </c>
      <c r="AJ660">
        <v>-25.296025946493241</v>
      </c>
      <c r="AK660">
        <v>0</v>
      </c>
      <c r="AL660">
        <v>-25.296025946493241</v>
      </c>
      <c r="AM660">
        <v>1</v>
      </c>
      <c r="AN660">
        <v>20.57298797411859</v>
      </c>
      <c r="AO660">
        <v>-3.431437075019979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</row>
    <row r="661" spans="1:49">
      <c r="A661">
        <v>-53.625399999999992</v>
      </c>
      <c r="B661">
        <v>29.781199999999981</v>
      </c>
      <c r="C661">
        <v>0</v>
      </c>
      <c r="D661">
        <v>64</v>
      </c>
      <c r="E661">
        <v>750</v>
      </c>
      <c r="F661">
        <v>658</v>
      </c>
      <c r="G661">
        <v>38.389999999999922</v>
      </c>
      <c r="H661">
        <v>-0.90421211167436955</v>
      </c>
      <c r="I661">
        <v>1.1205307462686569</v>
      </c>
      <c r="J661">
        <v>0</v>
      </c>
      <c r="K661">
        <v>0</v>
      </c>
      <c r="L661">
        <v>4.1666666666639868E-4</v>
      </c>
      <c r="M661">
        <v>0</v>
      </c>
      <c r="N661">
        <v>88.749043273809534</v>
      </c>
      <c r="O661">
        <v>-19.4091721283129</v>
      </c>
      <c r="P661" t="b">
        <v>1</v>
      </c>
      <c r="Q661">
        <v>0</v>
      </c>
      <c r="R661" t="b">
        <v>0</v>
      </c>
      <c r="S661">
        <v>-19.4091721283129</v>
      </c>
      <c r="T661">
        <v>274.89008487530128</v>
      </c>
      <c r="U661">
        <v>1014.894193359612</v>
      </c>
      <c r="V661">
        <v>-674.24745864014812</v>
      </c>
      <c r="W661">
        <v>5</v>
      </c>
      <c r="X661">
        <v>1014.894193359612</v>
      </c>
      <c r="Y661" t="b">
        <v>0</v>
      </c>
      <c r="Z661">
        <v>1014.894193359612</v>
      </c>
      <c r="AA661" t="b">
        <v>0</v>
      </c>
      <c r="AB661">
        <v>-182.62390537382129</v>
      </c>
      <c r="AC661">
        <v>-19.4091721283129</v>
      </c>
      <c r="AD661" t="b">
        <v>0</v>
      </c>
      <c r="AE661">
        <v>0</v>
      </c>
      <c r="AF661">
        <v>0</v>
      </c>
      <c r="AG661">
        <v>1</v>
      </c>
      <c r="AH661">
        <v>30.641422601055929</v>
      </c>
      <c r="AI661">
        <v>-182.6239053738212</v>
      </c>
      <c r="AJ661">
        <v>-19.4091721283129</v>
      </c>
      <c r="AK661">
        <v>0</v>
      </c>
      <c r="AL661">
        <v>-19.4091721283129</v>
      </c>
      <c r="AM661">
        <v>1</v>
      </c>
      <c r="AN661">
        <v>15.928556356476101</v>
      </c>
      <c r="AO661">
        <v>-2.3003741607468751</v>
      </c>
      <c r="AP661">
        <v>0</v>
      </c>
      <c r="AQ661">
        <v>0.2117664770109072</v>
      </c>
      <c r="AR661">
        <v>1</v>
      </c>
      <c r="AS661">
        <v>0</v>
      </c>
      <c r="AT661">
        <v>0</v>
      </c>
      <c r="AU661">
        <v>0</v>
      </c>
      <c r="AV661">
        <v>0.2243426156271541</v>
      </c>
      <c r="AW661">
        <v>7.1393640275958667E-2</v>
      </c>
    </row>
    <row r="662" spans="1:49">
      <c r="A662">
        <v>-53.067299999999982</v>
      </c>
      <c r="B662">
        <v>29.130499999999969</v>
      </c>
      <c r="C662">
        <v>0</v>
      </c>
      <c r="D662">
        <v>64</v>
      </c>
      <c r="E662">
        <v>804.00000000001228</v>
      </c>
      <c r="F662">
        <v>659</v>
      </c>
      <c r="G662">
        <v>34.7959999999999</v>
      </c>
      <c r="H662">
        <v>-1.129709080808142</v>
      </c>
      <c r="I662">
        <v>1.10886895522388</v>
      </c>
      <c r="J662">
        <v>0</v>
      </c>
      <c r="K662">
        <v>0</v>
      </c>
      <c r="L662">
        <v>4.1666666666662633E-3</v>
      </c>
      <c r="M662">
        <v>0</v>
      </c>
      <c r="N662">
        <v>88.760732103174618</v>
      </c>
      <c r="O662">
        <v>-23.101797210684602</v>
      </c>
      <c r="P662" t="b">
        <v>1</v>
      </c>
      <c r="Q662">
        <v>0</v>
      </c>
      <c r="R662" t="b">
        <v>0</v>
      </c>
      <c r="S662">
        <v>-23.101797210684602</v>
      </c>
      <c r="T662">
        <v>249.15538925035099</v>
      </c>
      <c r="U662">
        <v>919.88169711229602</v>
      </c>
      <c r="V662">
        <v>-885.41497692251926</v>
      </c>
      <c r="W662">
        <v>5</v>
      </c>
      <c r="X662">
        <v>919.88169711229602</v>
      </c>
      <c r="Y662" t="b">
        <v>0</v>
      </c>
      <c r="Z662">
        <v>919.88169711229602</v>
      </c>
      <c r="AA662" t="b">
        <v>0</v>
      </c>
      <c r="AB662">
        <v>-239.81987457272999</v>
      </c>
      <c r="AC662">
        <v>-23.101797210684602</v>
      </c>
      <c r="AD662" t="b">
        <v>0</v>
      </c>
      <c r="AE662">
        <v>0</v>
      </c>
      <c r="AF662">
        <v>0</v>
      </c>
      <c r="AG662">
        <v>1</v>
      </c>
      <c r="AH662">
        <v>30.641422601055929</v>
      </c>
      <c r="AI662">
        <v>-239.81987457272999</v>
      </c>
      <c r="AJ662">
        <v>-23.101797210684602</v>
      </c>
      <c r="AK662">
        <v>0</v>
      </c>
      <c r="AL662">
        <v>-23.101797210684602</v>
      </c>
      <c r="AM662">
        <v>1</v>
      </c>
      <c r="AN662">
        <v>19.29460933789926</v>
      </c>
      <c r="AO662">
        <v>-2.4771970148639761</v>
      </c>
      <c r="AP662">
        <v>0</v>
      </c>
      <c r="AQ662">
        <v>0</v>
      </c>
      <c r="AR662">
        <v>1</v>
      </c>
      <c r="AS662">
        <v>3</v>
      </c>
      <c r="AT662">
        <v>0</v>
      </c>
      <c r="AU662">
        <v>0</v>
      </c>
      <c r="AV662">
        <v>4.1693776680819139E-2</v>
      </c>
      <c r="AW662">
        <v>1.326841307334862E-2</v>
      </c>
    </row>
    <row r="663" spans="1:49">
      <c r="A663">
        <v>-52.372199999999999</v>
      </c>
      <c r="B663">
        <v>27.969899999999999</v>
      </c>
      <c r="C663">
        <v>0</v>
      </c>
      <c r="D663">
        <v>64</v>
      </c>
      <c r="E663">
        <v>1286.899999999999</v>
      </c>
      <c r="F663">
        <v>660</v>
      </c>
      <c r="G663">
        <v>30.335999999999899</v>
      </c>
      <c r="H663">
        <v>-1.288618231759737</v>
      </c>
      <c r="I663">
        <v>1.09434447761194</v>
      </c>
      <c r="J663">
        <v>0</v>
      </c>
      <c r="K663">
        <v>0</v>
      </c>
      <c r="L663">
        <v>4.1666666666662633E-3</v>
      </c>
      <c r="M663">
        <v>0</v>
      </c>
      <c r="N663">
        <v>88.77206154761906</v>
      </c>
      <c r="O663">
        <v>-23.59971618804774</v>
      </c>
      <c r="P663" t="b">
        <v>1</v>
      </c>
      <c r="Q663">
        <v>0</v>
      </c>
      <c r="R663" t="b">
        <v>0</v>
      </c>
      <c r="S663">
        <v>-23.59971618804774</v>
      </c>
      <c r="T663">
        <v>217.21973469073009</v>
      </c>
      <c r="U663">
        <v>801.97526047817564</v>
      </c>
      <c r="V663">
        <v>-1037.477969183959</v>
      </c>
      <c r="W663">
        <v>3</v>
      </c>
      <c r="X663">
        <v>1301.6058477560789</v>
      </c>
      <c r="Y663" t="b">
        <v>1</v>
      </c>
      <c r="Z663">
        <v>1301.6058477560789</v>
      </c>
      <c r="AA663" t="b">
        <v>0</v>
      </c>
      <c r="AB663">
        <v>-281.00703390681463</v>
      </c>
      <c r="AC663">
        <v>-23.59971618804774</v>
      </c>
      <c r="AD663" t="b">
        <v>0</v>
      </c>
      <c r="AE663">
        <v>0</v>
      </c>
      <c r="AF663">
        <v>-14.705847756080169</v>
      </c>
      <c r="AG663">
        <v>0.9537316194626817</v>
      </c>
      <c r="AH663">
        <v>30.641422601055929</v>
      </c>
      <c r="AI663">
        <v>-165.12957087390691</v>
      </c>
      <c r="AJ663">
        <v>-22.507795538886441</v>
      </c>
      <c r="AK663">
        <v>115.8774630329077</v>
      </c>
      <c r="AL663">
        <v>-22.253497192662451</v>
      </c>
      <c r="AM663">
        <v>1</v>
      </c>
      <c r="AN663">
        <v>16.835516280146539</v>
      </c>
      <c r="AO663">
        <v>-4.1806782412242649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</row>
    <row r="664" spans="1:49">
      <c r="A664">
        <v>-52.184899999999978</v>
      </c>
      <c r="B664">
        <v>28.067699999999991</v>
      </c>
      <c r="C664">
        <v>0</v>
      </c>
      <c r="D664">
        <v>64</v>
      </c>
      <c r="E664">
        <v>1235.699999999995</v>
      </c>
      <c r="F664">
        <v>661</v>
      </c>
      <c r="G664">
        <v>25.65999999999989</v>
      </c>
      <c r="H664">
        <v>-1.3291513254862579</v>
      </c>
      <c r="I664">
        <v>1.090430746268656</v>
      </c>
      <c r="J664">
        <v>0</v>
      </c>
      <c r="K664">
        <v>0</v>
      </c>
      <c r="L664">
        <v>4.1666666666662633E-3</v>
      </c>
      <c r="M664">
        <v>0</v>
      </c>
      <c r="N664">
        <v>88.783180119047628</v>
      </c>
      <c r="O664">
        <v>-20.82123498588313</v>
      </c>
      <c r="P664" t="b">
        <v>1</v>
      </c>
      <c r="Q664">
        <v>0</v>
      </c>
      <c r="R664" t="b">
        <v>0</v>
      </c>
      <c r="S664">
        <v>-20.82123498588313</v>
      </c>
      <c r="T664">
        <v>183.73742062777319</v>
      </c>
      <c r="U664">
        <v>678.35855695773887</v>
      </c>
      <c r="V664">
        <v>-1082.132031012186</v>
      </c>
      <c r="W664">
        <v>3</v>
      </c>
      <c r="X664">
        <v>1100.9759379424099</v>
      </c>
      <c r="Y664" t="b">
        <v>0</v>
      </c>
      <c r="Z664">
        <v>1100.9759379424099</v>
      </c>
      <c r="AA664" t="b">
        <v>0</v>
      </c>
      <c r="AB664">
        <v>-293.10185021998541</v>
      </c>
      <c r="AC664">
        <v>-20.82123498588313</v>
      </c>
      <c r="AD664" t="b">
        <v>0</v>
      </c>
      <c r="AE664">
        <v>0</v>
      </c>
      <c r="AF664">
        <v>0</v>
      </c>
      <c r="AG664">
        <v>0.95440988619625133</v>
      </c>
      <c r="AH664">
        <v>30.67158672291891</v>
      </c>
      <c r="AI664">
        <v>-172.35939834403391</v>
      </c>
      <c r="AJ664">
        <v>-19.871992513342128</v>
      </c>
      <c r="AK664">
        <v>120.7424518759515</v>
      </c>
      <c r="AL664">
        <v>-19.871992513342128</v>
      </c>
      <c r="AM664">
        <v>1</v>
      </c>
      <c r="AN664">
        <v>14.72985200510807</v>
      </c>
      <c r="AO664">
        <v>-3.9878633361933589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</row>
    <row r="665" spans="1:49">
      <c r="A665">
        <v>-51.1814999999999</v>
      </c>
      <c r="B665">
        <v>27.71089999999997</v>
      </c>
      <c r="C665">
        <v>0.47000000000010689</v>
      </c>
      <c r="D665">
        <v>64</v>
      </c>
      <c r="E665">
        <v>998.39999999999372</v>
      </c>
      <c r="F665">
        <v>662</v>
      </c>
      <c r="G665">
        <v>20.65999999999989</v>
      </c>
      <c r="H665">
        <v>-1.4581097996285779</v>
      </c>
      <c r="I665">
        <v>1.0694641791044761</v>
      </c>
      <c r="J665">
        <v>0</v>
      </c>
      <c r="K665">
        <v>0</v>
      </c>
      <c r="L665">
        <v>4.16666666665233E-4</v>
      </c>
      <c r="M665">
        <v>0</v>
      </c>
      <c r="N665">
        <v>88.794247301587305</v>
      </c>
      <c r="O665">
        <v>-18.68783112122572</v>
      </c>
      <c r="P665" t="b">
        <v>1</v>
      </c>
      <c r="Q665">
        <v>0</v>
      </c>
      <c r="R665" t="b">
        <v>0</v>
      </c>
      <c r="S665">
        <v>-18.68783112122572</v>
      </c>
      <c r="T665">
        <v>147.9351173098126</v>
      </c>
      <c r="U665">
        <v>546.17645310782814</v>
      </c>
      <c r="V665">
        <v>-1206.3102065403959</v>
      </c>
      <c r="W665">
        <v>3</v>
      </c>
      <c r="X665">
        <v>886.44438339400506</v>
      </c>
      <c r="Y665" t="b">
        <v>0</v>
      </c>
      <c r="Z665">
        <v>886.44438339400506</v>
      </c>
      <c r="AA665" t="b">
        <v>0</v>
      </c>
      <c r="AB665">
        <v>-326.73624229154831</v>
      </c>
      <c r="AC665">
        <v>-18.68783112122572</v>
      </c>
      <c r="AD665" t="b">
        <v>0</v>
      </c>
      <c r="AE665">
        <v>0</v>
      </c>
      <c r="AF665">
        <v>0</v>
      </c>
      <c r="AG665">
        <v>0.95555622904379878</v>
      </c>
      <c r="AH665">
        <v>30.697809384466009</v>
      </c>
      <c r="AI665">
        <v>-192.36897817378491</v>
      </c>
      <c r="AJ665">
        <v>-17.857273435205791</v>
      </c>
      <c r="AK665">
        <v>134.36726411776351</v>
      </c>
      <c r="AL665">
        <v>-17.857273435205791</v>
      </c>
      <c r="AM665">
        <v>1</v>
      </c>
      <c r="AN665">
        <v>13.49597520547824</v>
      </c>
      <c r="AO665">
        <v>-3.134212210639697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</row>
    <row r="666" spans="1:49">
      <c r="A666">
        <v>-44.290299999999327</v>
      </c>
      <c r="B666">
        <v>23.604699999999291</v>
      </c>
      <c r="C666">
        <v>5.7600000000002414</v>
      </c>
      <c r="D666">
        <v>64</v>
      </c>
      <c r="E666">
        <v>782.40000000000737</v>
      </c>
      <c r="F666">
        <v>663</v>
      </c>
      <c r="G666">
        <v>15.96399999999996</v>
      </c>
      <c r="H666">
        <v>-0.91840947599936529</v>
      </c>
      <c r="I666">
        <v>0.92546895522386652</v>
      </c>
      <c r="J666">
        <v>0</v>
      </c>
      <c r="K666">
        <v>0</v>
      </c>
      <c r="L666">
        <v>-3.3333333333333832E-2</v>
      </c>
      <c r="M666">
        <v>0</v>
      </c>
      <c r="N666">
        <v>88.804428968253973</v>
      </c>
      <c r="O666">
        <v>-8.6765879067343832</v>
      </c>
      <c r="P666" t="b">
        <v>1</v>
      </c>
      <c r="Q666">
        <v>0</v>
      </c>
      <c r="R666" t="b">
        <v>0</v>
      </c>
      <c r="S666">
        <v>-8.6765879067343832</v>
      </c>
      <c r="T666">
        <v>114.3095940335845</v>
      </c>
      <c r="U666">
        <v>422.03102117199393</v>
      </c>
      <c r="V666">
        <v>-724.83252147099029</v>
      </c>
      <c r="W666">
        <v>3</v>
      </c>
      <c r="X666">
        <v>684.95634736214606</v>
      </c>
      <c r="Y666" t="b">
        <v>0</v>
      </c>
      <c r="Z666">
        <v>750</v>
      </c>
      <c r="AA666" t="b">
        <v>0</v>
      </c>
      <c r="AB666">
        <v>-196.32516832908729</v>
      </c>
      <c r="AC666">
        <v>-8.6765879067343832</v>
      </c>
      <c r="AD666" t="b">
        <v>0</v>
      </c>
      <c r="AE666">
        <v>0</v>
      </c>
      <c r="AF666">
        <v>0</v>
      </c>
      <c r="AG666">
        <v>0.95128628470962473</v>
      </c>
      <c r="AH666">
        <v>30.720753399010089</v>
      </c>
      <c r="AI666">
        <v>-115.071743668989</v>
      </c>
      <c r="AJ666">
        <v>-8.2539190737538117</v>
      </c>
      <c r="AK666">
        <v>81.25342466009829</v>
      </c>
      <c r="AL666">
        <v>-8.2539190737538117</v>
      </c>
      <c r="AM666">
        <v>1</v>
      </c>
      <c r="AN666">
        <v>4.9208220100837297</v>
      </c>
      <c r="AO666">
        <v>-2.4061965389087732</v>
      </c>
      <c r="AP666">
        <v>0</v>
      </c>
      <c r="AQ666">
        <v>0</v>
      </c>
      <c r="AR666">
        <v>1</v>
      </c>
      <c r="AS666">
        <v>3</v>
      </c>
      <c r="AT666">
        <v>0</v>
      </c>
      <c r="AU666">
        <v>0</v>
      </c>
      <c r="AV666">
        <v>4.0643535868106012E-2</v>
      </c>
      <c r="AW666">
        <v>1.2934189838158271E-2</v>
      </c>
    </row>
    <row r="667" spans="1:49">
      <c r="A667">
        <v>-15.7904999999996</v>
      </c>
      <c r="B667">
        <v>-6.2998000000004426</v>
      </c>
      <c r="C667">
        <v>17.9300000000006</v>
      </c>
      <c r="D667">
        <v>64</v>
      </c>
      <c r="E667">
        <v>1041.5999999999931</v>
      </c>
      <c r="F667">
        <v>664</v>
      </c>
      <c r="G667">
        <v>14.067999999999969</v>
      </c>
      <c r="H667">
        <v>-0.36158562970722402</v>
      </c>
      <c r="I667">
        <v>0.32995074626864829</v>
      </c>
      <c r="J667">
        <v>0</v>
      </c>
      <c r="K667">
        <v>0</v>
      </c>
      <c r="L667">
        <v>-3.3333333333333832E-2</v>
      </c>
      <c r="M667">
        <v>0</v>
      </c>
      <c r="N667">
        <v>88.807862480158732</v>
      </c>
      <c r="O667">
        <v>-2.361787810841788</v>
      </c>
      <c r="P667" t="b">
        <v>1</v>
      </c>
      <c r="Q667">
        <v>0</v>
      </c>
      <c r="R667" t="b">
        <v>0</v>
      </c>
      <c r="S667">
        <v>-2.361787810841788</v>
      </c>
      <c r="T667">
        <v>100.7333606154139</v>
      </c>
      <c r="U667">
        <v>371.90756739210798</v>
      </c>
      <c r="V667">
        <v>-223.89218566712211</v>
      </c>
      <c r="W667">
        <v>2</v>
      </c>
      <c r="X667">
        <v>921.58695199764361</v>
      </c>
      <c r="Y667" t="b">
        <v>1</v>
      </c>
      <c r="Z667">
        <v>921.58695199764361</v>
      </c>
      <c r="AA667" t="b">
        <v>0</v>
      </c>
      <c r="AB667">
        <v>-60.642520494886817</v>
      </c>
      <c r="AC667">
        <v>-2.361787810841788</v>
      </c>
      <c r="AD667" t="b">
        <v>0</v>
      </c>
      <c r="AE667">
        <v>0</v>
      </c>
      <c r="AF667">
        <v>120.01304800234951</v>
      </c>
      <c r="AG667">
        <v>0.92638834953704985</v>
      </c>
      <c r="AH667">
        <v>30.73242955349577</v>
      </c>
      <c r="AI667">
        <v>-22.670913830922078</v>
      </c>
      <c r="AJ667">
        <v>-2.1879327120424459</v>
      </c>
      <c r="AK667">
        <v>37.971606663964742</v>
      </c>
      <c r="AL667">
        <v>-2.4728547945731152</v>
      </c>
      <c r="AM667">
        <v>1</v>
      </c>
      <c r="AN667">
        <v>0</v>
      </c>
      <c r="AO667">
        <v>-2.1420987904396549</v>
      </c>
      <c r="AP667">
        <v>0</v>
      </c>
      <c r="AQ667">
        <v>0.18434823263196171</v>
      </c>
      <c r="AR667">
        <v>1</v>
      </c>
      <c r="AS667">
        <v>3</v>
      </c>
      <c r="AT667">
        <v>0</v>
      </c>
      <c r="AU667">
        <v>0</v>
      </c>
      <c r="AV667">
        <v>0.24155355684143251</v>
      </c>
      <c r="AW667">
        <v>7.6870761697708456E-2</v>
      </c>
    </row>
    <row r="668" spans="1:49">
      <c r="A668">
        <v>-0.7281000000001655</v>
      </c>
      <c r="B668">
        <v>-23.033999999999821</v>
      </c>
      <c r="C668">
        <v>43.440000000000417</v>
      </c>
      <c r="D668">
        <v>64</v>
      </c>
      <c r="E668">
        <v>750</v>
      </c>
      <c r="F668">
        <v>665</v>
      </c>
      <c r="G668">
        <v>12.888</v>
      </c>
      <c r="H668">
        <v>-0.19858133850504209</v>
      </c>
      <c r="I668">
        <v>1.521402985074973E-2</v>
      </c>
      <c r="J668">
        <v>0</v>
      </c>
      <c r="K668">
        <v>0</v>
      </c>
      <c r="L668">
        <v>-3.3333333333333832E-2</v>
      </c>
      <c r="M668">
        <v>0</v>
      </c>
      <c r="N668">
        <v>88.80204228174604</v>
      </c>
      <c r="O668">
        <v>-0.75312224036341935</v>
      </c>
      <c r="P668" t="b">
        <v>1</v>
      </c>
      <c r="Q668">
        <v>0</v>
      </c>
      <c r="R668" t="b">
        <v>0</v>
      </c>
      <c r="S668">
        <v>-0.75312224036341935</v>
      </c>
      <c r="T668">
        <v>92.28401703237536</v>
      </c>
      <c r="U668">
        <v>340.71259088352991</v>
      </c>
      <c r="V668">
        <v>-77.931020664757142</v>
      </c>
      <c r="W668">
        <v>2</v>
      </c>
      <c r="X668">
        <v>844.28580020938705</v>
      </c>
      <c r="Y668" t="b">
        <v>0</v>
      </c>
      <c r="Z668">
        <v>844.28580020938705</v>
      </c>
      <c r="AA668" t="b">
        <v>0</v>
      </c>
      <c r="AB668">
        <v>-21.10807710313032</v>
      </c>
      <c r="AC668">
        <v>-0.75312224036341935</v>
      </c>
      <c r="AD668" t="b">
        <v>0</v>
      </c>
      <c r="AE668">
        <v>0</v>
      </c>
      <c r="AF668">
        <v>0</v>
      </c>
      <c r="AG668">
        <v>0.85946849590741392</v>
      </c>
      <c r="AH668">
        <v>30.737232270974101</v>
      </c>
      <c r="AI668">
        <v>-7.3211167390335508</v>
      </c>
      <c r="AJ668">
        <v>-0.64728483915956991</v>
      </c>
      <c r="AK668">
        <v>13.786960364096769</v>
      </c>
      <c r="AL668">
        <v>-0.64728483915956991</v>
      </c>
      <c r="AM668">
        <v>1</v>
      </c>
      <c r="AN668">
        <v>0</v>
      </c>
      <c r="AO668">
        <v>-0.56684492225909411</v>
      </c>
      <c r="AP668">
        <v>0</v>
      </c>
      <c r="AQ668">
        <v>0.2117664770109072</v>
      </c>
      <c r="AR668">
        <v>1</v>
      </c>
      <c r="AS668">
        <v>0</v>
      </c>
      <c r="AT668">
        <v>0</v>
      </c>
      <c r="AU668">
        <v>0</v>
      </c>
      <c r="AV668">
        <v>0.2243426156271541</v>
      </c>
      <c r="AW668">
        <v>7.1393640275958667E-2</v>
      </c>
    </row>
    <row r="669" spans="1:49">
      <c r="A669">
        <v>-6.6124999999998479</v>
      </c>
      <c r="B669">
        <v>-16.51630000000015</v>
      </c>
      <c r="C669">
        <v>60.390000000000093</v>
      </c>
      <c r="D669">
        <v>64</v>
      </c>
      <c r="E669">
        <v>750</v>
      </c>
      <c r="F669">
        <v>666</v>
      </c>
      <c r="G669">
        <v>13.244000000000071</v>
      </c>
      <c r="H669">
        <v>0.46924431706080938</v>
      </c>
      <c r="I669">
        <v>0.13817164179104161</v>
      </c>
      <c r="J669">
        <v>0</v>
      </c>
      <c r="K669">
        <v>0</v>
      </c>
      <c r="L669">
        <v>-1.4583333333329561E-2</v>
      </c>
      <c r="M669">
        <v>0</v>
      </c>
      <c r="N669">
        <v>88.794195000000002</v>
      </c>
      <c r="O669">
        <v>5.2238545858368024</v>
      </c>
      <c r="P669" t="b">
        <v>1</v>
      </c>
      <c r="Q669">
        <v>0</v>
      </c>
      <c r="R669" t="b">
        <v>0</v>
      </c>
      <c r="S669">
        <v>5.2238545858368024</v>
      </c>
      <c r="T669">
        <v>94.833141028614662</v>
      </c>
      <c r="U669">
        <v>350.12395667764542</v>
      </c>
      <c r="V669">
        <v>526.02008347165975</v>
      </c>
      <c r="W669">
        <v>2</v>
      </c>
      <c r="X669">
        <v>867.60716464720531</v>
      </c>
      <c r="Y669" t="b">
        <v>0</v>
      </c>
      <c r="Z669">
        <v>867.60716464720531</v>
      </c>
      <c r="AA669" t="b">
        <v>0</v>
      </c>
      <c r="AB669">
        <v>142.4756455773726</v>
      </c>
      <c r="AC669">
        <v>5.2238545858368024</v>
      </c>
      <c r="AD669" t="b">
        <v>0</v>
      </c>
      <c r="AE669">
        <v>0</v>
      </c>
      <c r="AF669">
        <v>0</v>
      </c>
      <c r="AG669">
        <v>0.92177827004988722</v>
      </c>
      <c r="AH669">
        <v>30.740156011147011</v>
      </c>
      <c r="AI669">
        <v>62.375331334220448</v>
      </c>
      <c r="AJ669">
        <v>5.667148766214769</v>
      </c>
      <c r="AK669">
        <v>4.8791063231742058</v>
      </c>
      <c r="AL669">
        <v>5.667148766214769</v>
      </c>
      <c r="AM669">
        <v>1</v>
      </c>
      <c r="AN669">
        <v>0</v>
      </c>
      <c r="AO669">
        <v>5.8063705509117387</v>
      </c>
      <c r="AP669">
        <v>0</v>
      </c>
      <c r="AQ669">
        <v>0.2117664770109072</v>
      </c>
      <c r="AR669">
        <v>1</v>
      </c>
      <c r="AS669">
        <v>0</v>
      </c>
      <c r="AT669">
        <v>0</v>
      </c>
      <c r="AU669">
        <v>0</v>
      </c>
      <c r="AV669">
        <v>0.2243426156271541</v>
      </c>
      <c r="AW669">
        <v>7.1393640275958667E-2</v>
      </c>
    </row>
    <row r="670" spans="1:49">
      <c r="A670">
        <v>-0.53639999999998644</v>
      </c>
      <c r="B670">
        <v>-22.464600000000029</v>
      </c>
      <c r="C670">
        <v>61.469999999999438</v>
      </c>
      <c r="D670">
        <v>64</v>
      </c>
      <c r="E670">
        <v>787.00000000000841</v>
      </c>
      <c r="F670">
        <v>667</v>
      </c>
      <c r="G670">
        <v>16.250000000000099</v>
      </c>
      <c r="H670">
        <v>1.1232707369285579</v>
      </c>
      <c r="I670">
        <v>1.120835820895494E-2</v>
      </c>
      <c r="J670">
        <v>0</v>
      </c>
      <c r="K670">
        <v>0</v>
      </c>
      <c r="L670">
        <v>0.15458333333333299</v>
      </c>
      <c r="M670">
        <v>0</v>
      </c>
      <c r="N670">
        <v>88.786460694444443</v>
      </c>
      <c r="O670">
        <v>13.655602149758479</v>
      </c>
      <c r="P670" t="b">
        <v>1</v>
      </c>
      <c r="Q670">
        <v>0</v>
      </c>
      <c r="R670" t="b">
        <v>0</v>
      </c>
      <c r="S670">
        <v>13.655602149758479</v>
      </c>
      <c r="T670">
        <v>116.35748578337279</v>
      </c>
      <c r="U670">
        <v>429.59183751221241</v>
      </c>
      <c r="V670">
        <v>1120.696224260086</v>
      </c>
      <c r="W670">
        <v>2</v>
      </c>
      <c r="X670">
        <v>1064.5285733552621</v>
      </c>
      <c r="Y670" t="b">
        <v>0</v>
      </c>
      <c r="Z670">
        <v>1064.5285733552621</v>
      </c>
      <c r="AA670" t="b">
        <v>0</v>
      </c>
      <c r="AB670">
        <v>303.54718966957898</v>
      </c>
      <c r="AC670">
        <v>13.655602149758479</v>
      </c>
      <c r="AD670" t="b">
        <v>0</v>
      </c>
      <c r="AE670">
        <v>0</v>
      </c>
      <c r="AF670">
        <v>0</v>
      </c>
      <c r="AG670">
        <v>0.94200181889082268</v>
      </c>
      <c r="AH670">
        <v>30.751444039808209</v>
      </c>
      <c r="AI670">
        <v>130.03886582259901</v>
      </c>
      <c r="AJ670">
        <v>14.496364949525811</v>
      </c>
      <c r="AK670">
        <v>7.5420176912111003</v>
      </c>
      <c r="AL670">
        <v>14.496364949525811</v>
      </c>
      <c r="AM670">
        <v>1</v>
      </c>
      <c r="AN670">
        <v>0</v>
      </c>
      <c r="AO670">
        <v>14.62829056393131</v>
      </c>
      <c r="AP670">
        <v>0</v>
      </c>
      <c r="AQ670">
        <v>3.149813645668798</v>
      </c>
      <c r="AR670">
        <v>1</v>
      </c>
      <c r="AS670">
        <v>0</v>
      </c>
      <c r="AT670">
        <v>0</v>
      </c>
      <c r="AU670">
        <v>0</v>
      </c>
      <c r="AV670">
        <v>3.159684427450105</v>
      </c>
      <c r="AW670">
        <v>1.0055217229606781</v>
      </c>
    </row>
    <row r="671" spans="1:49">
      <c r="A671">
        <v>0</v>
      </c>
      <c r="B671">
        <v>-23.624199999999991</v>
      </c>
      <c r="C671">
        <v>38.069999999999652</v>
      </c>
      <c r="D671">
        <v>64</v>
      </c>
      <c r="E671">
        <v>1146.700000000006</v>
      </c>
      <c r="F671">
        <v>668</v>
      </c>
      <c r="G671">
        <v>20.726000000000099</v>
      </c>
      <c r="H671">
        <v>1.2726727352249849</v>
      </c>
      <c r="I671">
        <v>0</v>
      </c>
      <c r="J671">
        <v>0</v>
      </c>
      <c r="K671">
        <v>0</v>
      </c>
      <c r="L671">
        <v>0.15833333333333291</v>
      </c>
      <c r="M671">
        <v>0</v>
      </c>
      <c r="N671">
        <v>88.777316091269839</v>
      </c>
      <c r="O671">
        <v>19.608859157478179</v>
      </c>
      <c r="P671" t="b">
        <v>1</v>
      </c>
      <c r="Q671">
        <v>0</v>
      </c>
      <c r="R671" t="b">
        <v>0</v>
      </c>
      <c r="S671">
        <v>19.608859157478179</v>
      </c>
      <c r="T671">
        <v>148.40770771361119</v>
      </c>
      <c r="U671">
        <v>547.92125687865257</v>
      </c>
      <c r="V671">
        <v>1261.73239033967</v>
      </c>
      <c r="W671">
        <v>2</v>
      </c>
      <c r="X671">
        <v>1357.7488745453011</v>
      </c>
      <c r="Y671" t="b">
        <v>0</v>
      </c>
      <c r="Z671">
        <v>1357.7488745453011</v>
      </c>
      <c r="AA671" t="b">
        <v>0</v>
      </c>
      <c r="AB671">
        <v>341.74766802266248</v>
      </c>
      <c r="AC671">
        <v>19.608859157478179</v>
      </c>
      <c r="AD671" t="b">
        <v>0</v>
      </c>
      <c r="AE671">
        <v>0</v>
      </c>
      <c r="AF671">
        <v>0</v>
      </c>
      <c r="AG671">
        <v>0.94287705347829687</v>
      </c>
      <c r="AH671">
        <v>30.77332290723978</v>
      </c>
      <c r="AI671">
        <v>146.2679555633992</v>
      </c>
      <c r="AJ671">
        <v>20.796835690444059</v>
      </c>
      <c r="AK671">
        <v>8.3552566034869074</v>
      </c>
      <c r="AL671">
        <v>20.796835690444059</v>
      </c>
      <c r="AM671">
        <v>0</v>
      </c>
      <c r="AN671">
        <v>0</v>
      </c>
      <c r="AO671">
        <v>21.11093658633709</v>
      </c>
      <c r="AP671">
        <v>0</v>
      </c>
      <c r="AQ671">
        <v>4.3584310819421903</v>
      </c>
      <c r="AR671">
        <v>1</v>
      </c>
      <c r="AS671">
        <v>0</v>
      </c>
      <c r="AT671">
        <v>0</v>
      </c>
      <c r="AU671">
        <v>0</v>
      </c>
      <c r="AV671">
        <v>4.3693969682282496</v>
      </c>
      <c r="AW671">
        <v>1.3904944207791179</v>
      </c>
    </row>
    <row r="672" spans="1:49">
      <c r="A672">
        <v>-2.657000000000604</v>
      </c>
      <c r="B672">
        <v>-20.601799999999361</v>
      </c>
      <c r="C672">
        <v>27.600000000000751</v>
      </c>
      <c r="D672">
        <v>64</v>
      </c>
      <c r="E672">
        <v>1426.900000000009</v>
      </c>
      <c r="F672">
        <v>669</v>
      </c>
      <c r="G672">
        <v>24.830000000000059</v>
      </c>
      <c r="H672">
        <v>0.93603832217146588</v>
      </c>
      <c r="I672">
        <v>5.551940298508725E-2</v>
      </c>
      <c r="J672">
        <v>0</v>
      </c>
      <c r="K672">
        <v>0</v>
      </c>
      <c r="L672">
        <v>0.15833333333333291</v>
      </c>
      <c r="M672">
        <v>0</v>
      </c>
      <c r="N672">
        <v>88.768541091269839</v>
      </c>
      <c r="O672">
        <v>17.94274204024536</v>
      </c>
      <c r="P672" t="b">
        <v>1</v>
      </c>
      <c r="Q672">
        <v>0</v>
      </c>
      <c r="R672" t="b">
        <v>0</v>
      </c>
      <c r="S672">
        <v>17.94274204024536</v>
      </c>
      <c r="T672">
        <v>177.79423827699301</v>
      </c>
      <c r="U672">
        <v>656.41632771865818</v>
      </c>
      <c r="V672">
        <v>963.70145039644046</v>
      </c>
      <c r="W672">
        <v>2</v>
      </c>
      <c r="X672">
        <v>1626.599660086835</v>
      </c>
      <c r="Y672" t="b">
        <v>0</v>
      </c>
      <c r="Z672">
        <v>1626.599660086835</v>
      </c>
      <c r="AA672" t="b">
        <v>0</v>
      </c>
      <c r="AB672">
        <v>261.02422816804989</v>
      </c>
      <c r="AC672">
        <v>17.94274204024536</v>
      </c>
      <c r="AD672" t="b">
        <v>0</v>
      </c>
      <c r="AE672">
        <v>0</v>
      </c>
      <c r="AF672">
        <v>0</v>
      </c>
      <c r="AG672">
        <v>0.93525768018083077</v>
      </c>
      <c r="AH672">
        <v>30.80426591569929</v>
      </c>
      <c r="AI672">
        <v>112.62848309406741</v>
      </c>
      <c r="AJ672">
        <v>19.184811224192408</v>
      </c>
      <c r="AK672">
        <v>7.2918292732240246</v>
      </c>
      <c r="AL672">
        <v>19.184811224192408</v>
      </c>
      <c r="AM672">
        <v>1</v>
      </c>
      <c r="AN672">
        <v>0</v>
      </c>
      <c r="AO672">
        <v>19.547597079509771</v>
      </c>
      <c r="AP672">
        <v>0</v>
      </c>
      <c r="AQ672">
        <v>4.0786929767614222</v>
      </c>
      <c r="AR672">
        <v>1</v>
      </c>
      <c r="AS672">
        <v>3</v>
      </c>
      <c r="AT672">
        <v>0</v>
      </c>
      <c r="AU672">
        <v>0</v>
      </c>
      <c r="AV672">
        <v>4.1072605481758524</v>
      </c>
      <c r="AW672">
        <v>1.307073474544135</v>
      </c>
    </row>
    <row r="673" spans="1:49">
      <c r="A673">
        <v>-23.9129999999994</v>
      </c>
      <c r="B673">
        <v>1.7469999999993531</v>
      </c>
      <c r="C673">
        <v>57.920000000000137</v>
      </c>
      <c r="D673">
        <v>64.100000000000023</v>
      </c>
      <c r="E673">
        <v>1779.599999999999</v>
      </c>
      <c r="F673">
        <v>670</v>
      </c>
      <c r="G673">
        <v>27.482000000000049</v>
      </c>
      <c r="H673">
        <v>0.61317397608911195</v>
      </c>
      <c r="I673">
        <v>0.49967462686565911</v>
      </c>
      <c r="J673">
        <v>0</v>
      </c>
      <c r="K673">
        <v>0</v>
      </c>
      <c r="L673">
        <v>0.15833333333333291</v>
      </c>
      <c r="M673">
        <v>0</v>
      </c>
      <c r="N673">
        <v>88.764800059523807</v>
      </c>
      <c r="O673">
        <v>13.93601953110678</v>
      </c>
      <c r="P673" t="b">
        <v>1</v>
      </c>
      <c r="Q673">
        <v>0</v>
      </c>
      <c r="R673" t="b">
        <v>0</v>
      </c>
      <c r="S673">
        <v>13.93601953110678</v>
      </c>
      <c r="T673">
        <v>196.78377995683931</v>
      </c>
      <c r="U673">
        <v>726.52571560065053</v>
      </c>
      <c r="V673">
        <v>676.27110198431433</v>
      </c>
      <c r="W673">
        <v>2</v>
      </c>
      <c r="X673">
        <v>1800.330723258412</v>
      </c>
      <c r="Y673" t="b">
        <v>0</v>
      </c>
      <c r="Z673">
        <v>1800.330723258412</v>
      </c>
      <c r="AA673" t="b">
        <v>0</v>
      </c>
      <c r="AB673">
        <v>183.17202112251201</v>
      </c>
      <c r="AC673">
        <v>13.93601953110678</v>
      </c>
      <c r="AD673" t="b">
        <v>0</v>
      </c>
      <c r="AE673">
        <v>0</v>
      </c>
      <c r="AF673">
        <v>0</v>
      </c>
      <c r="AG673">
        <v>0.92257825839400254</v>
      </c>
      <c r="AH673">
        <v>30.83635643003808</v>
      </c>
      <c r="AI673">
        <v>80.122523592189296</v>
      </c>
      <c r="AJ673">
        <v>15.105514794339729</v>
      </c>
      <c r="AK673">
        <v>6.2032253183749333</v>
      </c>
      <c r="AL673">
        <v>15.105514794339729</v>
      </c>
      <c r="AM673">
        <v>1</v>
      </c>
      <c r="AN673">
        <v>0</v>
      </c>
      <c r="AO673">
        <v>15.65483483886805</v>
      </c>
      <c r="AP673">
        <v>0</v>
      </c>
      <c r="AQ673">
        <v>3.553892137101347</v>
      </c>
      <c r="AR673">
        <v>1</v>
      </c>
      <c r="AS673">
        <v>3</v>
      </c>
      <c r="AT673">
        <v>0</v>
      </c>
      <c r="AU673">
        <v>0</v>
      </c>
      <c r="AV673">
        <v>3.611311421916461</v>
      </c>
      <c r="AW673">
        <v>1.149245175108665</v>
      </c>
    </row>
    <row r="674" spans="1:49">
      <c r="A674">
        <v>0</v>
      </c>
      <c r="B674">
        <v>-23.859500000000001</v>
      </c>
      <c r="C674">
        <v>59.269999999999037</v>
      </c>
      <c r="D674">
        <v>65</v>
      </c>
      <c r="E674">
        <v>1681.2999999999911</v>
      </c>
      <c r="F674">
        <v>671</v>
      </c>
      <c r="G674">
        <v>29.78400000000007</v>
      </c>
      <c r="H674">
        <v>0.73959910680542862</v>
      </c>
      <c r="I674">
        <v>0</v>
      </c>
      <c r="J674">
        <v>0</v>
      </c>
      <c r="K674">
        <v>0</v>
      </c>
      <c r="L674">
        <v>0.1545833333333323</v>
      </c>
      <c r="M674">
        <v>0</v>
      </c>
      <c r="N674">
        <v>88.760412658730161</v>
      </c>
      <c r="O674">
        <v>17.744565524022359</v>
      </c>
      <c r="P674" t="b">
        <v>1</v>
      </c>
      <c r="Q674">
        <v>0</v>
      </c>
      <c r="R674" t="b">
        <v>0</v>
      </c>
      <c r="S674">
        <v>17.744565524022359</v>
      </c>
      <c r="T674">
        <v>213.26716040442849</v>
      </c>
      <c r="U674">
        <v>787.38235621314993</v>
      </c>
      <c r="V674">
        <v>794.53451083907544</v>
      </c>
      <c r="W674">
        <v>2</v>
      </c>
      <c r="X674">
        <v>1951.1334786961861</v>
      </c>
      <c r="Y674" t="b">
        <v>0</v>
      </c>
      <c r="Z674">
        <v>1951.1334786961861</v>
      </c>
      <c r="AA674" t="b">
        <v>0</v>
      </c>
      <c r="AB674">
        <v>215.20436371589261</v>
      </c>
      <c r="AC674">
        <v>17.744565524022359</v>
      </c>
      <c r="AD674" t="b">
        <v>0</v>
      </c>
      <c r="AE674">
        <v>0</v>
      </c>
      <c r="AF674">
        <v>0</v>
      </c>
      <c r="AG674">
        <v>0.92724590775693527</v>
      </c>
      <c r="AH674">
        <v>30.866162264877719</v>
      </c>
      <c r="AI674">
        <v>93.660149345068376</v>
      </c>
      <c r="AJ674">
        <v>19.13684964859813</v>
      </c>
      <c r="AK674">
        <v>6.8141591449503096</v>
      </c>
      <c r="AL674">
        <v>19.13684964859813</v>
      </c>
      <c r="AM674">
        <v>0</v>
      </c>
      <c r="AN674">
        <v>0</v>
      </c>
      <c r="AO674">
        <v>19.288206492490609</v>
      </c>
      <c r="AP674">
        <v>0</v>
      </c>
      <c r="AQ674">
        <v>4.1244932284966183</v>
      </c>
      <c r="AR674">
        <v>1</v>
      </c>
      <c r="AS674">
        <v>3</v>
      </c>
      <c r="AT674">
        <v>0</v>
      </c>
      <c r="AU674">
        <v>0</v>
      </c>
      <c r="AV674">
        <v>4.1559374572297676</v>
      </c>
      <c r="AW674">
        <v>1.322564163751915</v>
      </c>
    </row>
    <row r="675" spans="1:49">
      <c r="A675">
        <v>-3.072600000000699</v>
      </c>
      <c r="B675">
        <v>-20.61559999999924</v>
      </c>
      <c r="C675">
        <v>24.490000000000752</v>
      </c>
      <c r="D675">
        <v>65</v>
      </c>
      <c r="E675">
        <v>1335.4000000000051</v>
      </c>
      <c r="F675">
        <v>672</v>
      </c>
      <c r="G675">
        <v>32.780000000000072</v>
      </c>
      <c r="H675">
        <v>0.84342959668918738</v>
      </c>
      <c r="I675">
        <v>6.4203582089566849E-2</v>
      </c>
      <c r="J675">
        <v>0</v>
      </c>
      <c r="K675">
        <v>0</v>
      </c>
      <c r="L675">
        <v>0.12083333333333281</v>
      </c>
      <c r="M675">
        <v>0</v>
      </c>
      <c r="N675">
        <v>88.751588234126984</v>
      </c>
      <c r="O675">
        <v>21.97180238002273</v>
      </c>
      <c r="P675" t="b">
        <v>1</v>
      </c>
      <c r="Q675">
        <v>0</v>
      </c>
      <c r="R675" t="b">
        <v>0</v>
      </c>
      <c r="S675">
        <v>21.97180238002273</v>
      </c>
      <c r="T675">
        <v>234.71990055255051</v>
      </c>
      <c r="U675">
        <v>866.58587284001658</v>
      </c>
      <c r="V675">
        <v>893.896328991323</v>
      </c>
      <c r="W675">
        <v>3</v>
      </c>
      <c r="X675">
        <v>1406.4688716193471</v>
      </c>
      <c r="Y675" t="b">
        <v>1</v>
      </c>
      <c r="Z675">
        <v>1406.4688716193471</v>
      </c>
      <c r="AA675" t="b">
        <v>0</v>
      </c>
      <c r="AB675">
        <v>242.11709886005499</v>
      </c>
      <c r="AC675">
        <v>21.97180238002273</v>
      </c>
      <c r="AD675" t="b">
        <v>0</v>
      </c>
      <c r="AE675">
        <v>0</v>
      </c>
      <c r="AF675">
        <v>-71.068871619341735</v>
      </c>
      <c r="AG675">
        <v>0.94417233412254775</v>
      </c>
      <c r="AH675">
        <v>30.90182563692068</v>
      </c>
      <c r="AI675">
        <v>157.99948481297091</v>
      </c>
      <c r="AJ675">
        <v>23.2709661001049</v>
      </c>
      <c r="AK675">
        <v>8.8207424469481452</v>
      </c>
      <c r="AL675">
        <v>22.095084190736909</v>
      </c>
      <c r="AM675">
        <v>1</v>
      </c>
      <c r="AN675">
        <v>0</v>
      </c>
      <c r="AO675">
        <v>22.17984394817254</v>
      </c>
      <c r="AP675">
        <v>0</v>
      </c>
      <c r="AQ675">
        <v>4.5398097243834394</v>
      </c>
      <c r="AR675">
        <v>1</v>
      </c>
      <c r="AS675">
        <v>3</v>
      </c>
      <c r="AT675">
        <v>0</v>
      </c>
      <c r="AU675">
        <v>0</v>
      </c>
      <c r="AV675">
        <v>4.5452247952153284</v>
      </c>
      <c r="AW675">
        <v>1.4464489642140641</v>
      </c>
    </row>
    <row r="676" spans="1:49">
      <c r="A676">
        <v>-30.445399999999939</v>
      </c>
      <c r="B676">
        <v>9.0752999999999187</v>
      </c>
      <c r="C676">
        <v>53.159999999999791</v>
      </c>
      <c r="D676">
        <v>65</v>
      </c>
      <c r="E676">
        <v>1517.6</v>
      </c>
      <c r="F676">
        <v>673</v>
      </c>
      <c r="G676">
        <v>35.200000000000017</v>
      </c>
      <c r="H676">
        <v>0.40001583977110838</v>
      </c>
      <c r="I676">
        <v>0.6361725373134316</v>
      </c>
      <c r="J676">
        <v>0</v>
      </c>
      <c r="K676">
        <v>0</v>
      </c>
      <c r="L676">
        <v>0.12083333333333281</v>
      </c>
      <c r="M676">
        <v>0</v>
      </c>
      <c r="N676">
        <v>88.749298492063488</v>
      </c>
      <c r="O676">
        <v>13.141247630307859</v>
      </c>
      <c r="P676" t="b">
        <v>1</v>
      </c>
      <c r="Q676">
        <v>0</v>
      </c>
      <c r="R676" t="b">
        <v>0</v>
      </c>
      <c r="S676">
        <v>13.141247630307859</v>
      </c>
      <c r="T676">
        <v>252.04821535844309</v>
      </c>
      <c r="U676">
        <v>930.56201110337179</v>
      </c>
      <c r="V676">
        <v>497.87962571775279</v>
      </c>
      <c r="W676">
        <v>3</v>
      </c>
      <c r="X676">
        <v>1510.3021440207719</v>
      </c>
      <c r="Y676" t="b">
        <v>0</v>
      </c>
      <c r="Z676">
        <v>1510.3021440207719</v>
      </c>
      <c r="AA676" t="b">
        <v>0</v>
      </c>
      <c r="AB676">
        <v>134.85363643492761</v>
      </c>
      <c r="AC676">
        <v>13.141247630307859</v>
      </c>
      <c r="AD676" t="b">
        <v>0</v>
      </c>
      <c r="AE676">
        <v>0</v>
      </c>
      <c r="AF676">
        <v>0</v>
      </c>
      <c r="AG676">
        <v>0.92910954167394522</v>
      </c>
      <c r="AH676">
        <v>30.935711204354689</v>
      </c>
      <c r="AI676">
        <v>89.428762693896502</v>
      </c>
      <c r="AJ676">
        <v>14.14391634234185</v>
      </c>
      <c r="AK676">
        <v>6.3396459749023109</v>
      </c>
      <c r="AL676">
        <v>14.14391634234185</v>
      </c>
      <c r="AM676">
        <v>1</v>
      </c>
      <c r="AN676">
        <v>0</v>
      </c>
      <c r="AO676">
        <v>14.79512379635081</v>
      </c>
      <c r="AP676">
        <v>0</v>
      </c>
      <c r="AQ676">
        <v>3.2789018070576401</v>
      </c>
      <c r="AR676">
        <v>1</v>
      </c>
      <c r="AS676">
        <v>3</v>
      </c>
      <c r="AT676">
        <v>0</v>
      </c>
      <c r="AU676">
        <v>0</v>
      </c>
      <c r="AV676">
        <v>3.3163611994258249</v>
      </c>
      <c r="AW676">
        <v>1.055381733136467</v>
      </c>
    </row>
    <row r="677" spans="1:49">
      <c r="A677">
        <v>-27.781999999999972</v>
      </c>
      <c r="B677">
        <v>5.7407999999999682</v>
      </c>
      <c r="C677">
        <v>42.619999999999528</v>
      </c>
      <c r="D677">
        <v>65</v>
      </c>
      <c r="E677">
        <v>1475.399999999993</v>
      </c>
      <c r="F677">
        <v>674</v>
      </c>
      <c r="G677">
        <v>36.092000000000041</v>
      </c>
      <c r="H677">
        <v>0.31650704422635728</v>
      </c>
      <c r="I677">
        <v>0.5805194029850741</v>
      </c>
      <c r="J677">
        <v>0</v>
      </c>
      <c r="K677">
        <v>0</v>
      </c>
      <c r="L677">
        <v>0.1020833333333285</v>
      </c>
      <c r="M677">
        <v>0</v>
      </c>
      <c r="N677">
        <v>88.752238194444445</v>
      </c>
      <c r="O677">
        <v>11.480398847129409</v>
      </c>
      <c r="P677" t="b">
        <v>1</v>
      </c>
      <c r="Q677">
        <v>0</v>
      </c>
      <c r="R677" t="b">
        <v>0</v>
      </c>
      <c r="S677">
        <v>11.480398847129409</v>
      </c>
      <c r="T677">
        <v>258.4353462703674</v>
      </c>
      <c r="U677">
        <v>954.14329843019652</v>
      </c>
      <c r="V677">
        <v>424.2056479245573</v>
      </c>
      <c r="W677">
        <v>3</v>
      </c>
      <c r="X677">
        <v>1548.574573352209</v>
      </c>
      <c r="Y677" t="b">
        <v>0</v>
      </c>
      <c r="Z677">
        <v>1548.574573352209</v>
      </c>
      <c r="AA677" t="b">
        <v>0</v>
      </c>
      <c r="AB677">
        <v>114.8986045299451</v>
      </c>
      <c r="AC677">
        <v>11.480398847129409</v>
      </c>
      <c r="AD677" t="b">
        <v>0</v>
      </c>
      <c r="AE677">
        <v>0</v>
      </c>
      <c r="AF677">
        <v>0</v>
      </c>
      <c r="AG677">
        <v>0.92317194817935078</v>
      </c>
      <c r="AH677">
        <v>30.96144619359546</v>
      </c>
      <c r="AI677">
        <v>76.685567331035799</v>
      </c>
      <c r="AJ677">
        <v>12.435818559880071</v>
      </c>
      <c r="AK677">
        <v>5.8916027408046858</v>
      </c>
      <c r="AL677">
        <v>12.435818559880071</v>
      </c>
      <c r="AM677">
        <v>1</v>
      </c>
      <c r="AN677">
        <v>0</v>
      </c>
      <c r="AO677">
        <v>13.08704269629273</v>
      </c>
      <c r="AP677">
        <v>0</v>
      </c>
      <c r="AQ677">
        <v>2.9677652340098271</v>
      </c>
      <c r="AR677">
        <v>1</v>
      </c>
      <c r="AS677">
        <v>3</v>
      </c>
      <c r="AT677">
        <v>0</v>
      </c>
      <c r="AU677">
        <v>0</v>
      </c>
      <c r="AV677">
        <v>3.008000617174742</v>
      </c>
      <c r="AW677">
        <v>0.95725064723923059</v>
      </c>
    </row>
    <row r="678" spans="1:49">
      <c r="A678">
        <v>-29.04790000000057</v>
      </c>
      <c r="B678">
        <v>6.7859000000005292</v>
      </c>
      <c r="C678">
        <v>21.62999999999948</v>
      </c>
      <c r="D678">
        <v>65</v>
      </c>
      <c r="E678">
        <v>1214.0000000000009</v>
      </c>
      <c r="F678">
        <v>675</v>
      </c>
      <c r="G678">
        <v>37.786000000000037</v>
      </c>
      <c r="H678">
        <v>0.48895598332348561</v>
      </c>
      <c r="I678">
        <v>0.6069710447761314</v>
      </c>
      <c r="J678">
        <v>0</v>
      </c>
      <c r="K678">
        <v>0</v>
      </c>
      <c r="L678">
        <v>-4.7916666666662937E-2</v>
      </c>
      <c r="M678">
        <v>0</v>
      </c>
      <c r="N678">
        <v>88.75472365079365</v>
      </c>
      <c r="O678">
        <v>16.5341762373473</v>
      </c>
      <c r="P678" t="b">
        <v>1</v>
      </c>
      <c r="Q678">
        <v>0</v>
      </c>
      <c r="R678" t="b">
        <v>0</v>
      </c>
      <c r="S678">
        <v>16.5341762373473</v>
      </c>
      <c r="T678">
        <v>270.56516663449253</v>
      </c>
      <c r="U678">
        <v>998.9265952145463</v>
      </c>
      <c r="V678">
        <v>583.55535803644875</v>
      </c>
      <c r="W678">
        <v>4</v>
      </c>
      <c r="X678">
        <v>1205.7044004239569</v>
      </c>
      <c r="Y678" t="b">
        <v>1</v>
      </c>
      <c r="Z678">
        <v>1205.7044004239569</v>
      </c>
      <c r="AA678" t="b">
        <v>0</v>
      </c>
      <c r="AB678">
        <v>158.05941441940649</v>
      </c>
      <c r="AC678">
        <v>16.5341762373473</v>
      </c>
      <c r="AD678" t="b">
        <v>0</v>
      </c>
      <c r="AE678">
        <v>0</v>
      </c>
      <c r="AF678">
        <v>8.2955995760435144</v>
      </c>
      <c r="AG678">
        <v>0.94267838988541908</v>
      </c>
      <c r="AH678">
        <v>30.9858117540116</v>
      </c>
      <c r="AI678">
        <v>138.91512919749911</v>
      </c>
      <c r="AJ678">
        <v>17.539572790415829</v>
      </c>
      <c r="AK678">
        <v>7.962838874875672</v>
      </c>
      <c r="AL678">
        <v>17.660250190741309</v>
      </c>
      <c r="AM678">
        <v>1</v>
      </c>
      <c r="AN678">
        <v>0</v>
      </c>
      <c r="AO678">
        <v>18.301990561969362</v>
      </c>
      <c r="AP678">
        <v>0</v>
      </c>
      <c r="AQ678">
        <v>3.8196382827610891</v>
      </c>
      <c r="AR678">
        <v>1</v>
      </c>
      <c r="AS678">
        <v>3</v>
      </c>
      <c r="AT678">
        <v>0</v>
      </c>
      <c r="AU678">
        <v>0</v>
      </c>
      <c r="AV678">
        <v>3.8325307795010839</v>
      </c>
      <c r="AW678">
        <v>1.2196448858070701</v>
      </c>
    </row>
    <row r="679" spans="1:49">
      <c r="A679">
        <v>-52.125800000000112</v>
      </c>
      <c r="B679">
        <v>28.205400000000111</v>
      </c>
      <c r="C679">
        <v>1.079999999999973</v>
      </c>
      <c r="D679">
        <v>65</v>
      </c>
      <c r="E679">
        <v>1262.5000000000009</v>
      </c>
      <c r="F679">
        <v>676</v>
      </c>
      <c r="G679">
        <v>39.176000000000023</v>
      </c>
      <c r="H679">
        <v>0.29766902247968741</v>
      </c>
      <c r="I679">
        <v>1.089195820895525</v>
      </c>
      <c r="J679">
        <v>0</v>
      </c>
      <c r="K679">
        <v>0</v>
      </c>
      <c r="L679">
        <v>0.12083333333333281</v>
      </c>
      <c r="M679">
        <v>0</v>
      </c>
      <c r="N679">
        <v>88.761666369047617</v>
      </c>
      <c r="O679">
        <v>12.150836207829339</v>
      </c>
      <c r="P679" t="b">
        <v>1</v>
      </c>
      <c r="Q679">
        <v>0</v>
      </c>
      <c r="R679" t="b">
        <v>0</v>
      </c>
      <c r="S679">
        <v>12.150836207829339</v>
      </c>
      <c r="T679">
        <v>280.51820695688542</v>
      </c>
      <c r="U679">
        <v>1035.673220084821</v>
      </c>
      <c r="V679">
        <v>413.6342520127219</v>
      </c>
      <c r="W679">
        <v>4</v>
      </c>
      <c r="X679">
        <v>1250.057576642379</v>
      </c>
      <c r="Y679" t="b">
        <v>0</v>
      </c>
      <c r="Z679">
        <v>1250.057576642379</v>
      </c>
      <c r="AA679" t="b">
        <v>0</v>
      </c>
      <c r="AB679">
        <v>112.0352795267394</v>
      </c>
      <c r="AC679">
        <v>12.150836207829339</v>
      </c>
      <c r="AD679" t="b">
        <v>0</v>
      </c>
      <c r="AE679">
        <v>0</v>
      </c>
      <c r="AF679">
        <v>0</v>
      </c>
      <c r="AG679">
        <v>0.93436413905525961</v>
      </c>
      <c r="AH679">
        <v>31.011993617312591</v>
      </c>
      <c r="AI679">
        <v>99.341650239695014</v>
      </c>
      <c r="AJ679">
        <v>13.00439057958187</v>
      </c>
      <c r="AK679">
        <v>6.5203747411536597</v>
      </c>
      <c r="AL679">
        <v>13.00439057958187</v>
      </c>
      <c r="AM679">
        <v>1</v>
      </c>
      <c r="AN679">
        <v>0</v>
      </c>
      <c r="AO679">
        <v>14.098313385957351</v>
      </c>
      <c r="AP679">
        <v>0</v>
      </c>
      <c r="AQ679">
        <v>3.070798399571149</v>
      </c>
      <c r="AR679">
        <v>1</v>
      </c>
      <c r="AS679">
        <v>3</v>
      </c>
      <c r="AT679">
        <v>0</v>
      </c>
      <c r="AU679">
        <v>0</v>
      </c>
      <c r="AV679">
        <v>3.0989654386678671</v>
      </c>
      <c r="AW679">
        <v>0.98619882422866234</v>
      </c>
    </row>
    <row r="680" spans="1:49">
      <c r="A680">
        <v>-56.457599999999942</v>
      </c>
      <c r="B680">
        <v>32.441499999999948</v>
      </c>
      <c r="C680">
        <v>0</v>
      </c>
      <c r="D680">
        <v>65</v>
      </c>
      <c r="E680">
        <v>1292.5</v>
      </c>
      <c r="F680">
        <v>677</v>
      </c>
      <c r="G680">
        <v>39.797999999999988</v>
      </c>
      <c r="H680">
        <v>-2.9654065756039572E-3</v>
      </c>
      <c r="I680">
        <v>1.1797110447761181</v>
      </c>
      <c r="J680">
        <v>0</v>
      </c>
      <c r="K680">
        <v>0</v>
      </c>
      <c r="L680">
        <v>0.12083333333333281</v>
      </c>
      <c r="M680">
        <v>0</v>
      </c>
      <c r="N680">
        <v>88.773699484126979</v>
      </c>
      <c r="O680">
        <v>4.2758550185018009</v>
      </c>
      <c r="P680" t="b">
        <v>1</v>
      </c>
      <c r="Q680">
        <v>0</v>
      </c>
      <c r="R680" t="b">
        <v>0</v>
      </c>
      <c r="S680">
        <v>4.2758550185018009</v>
      </c>
      <c r="T680">
        <v>284.97201348963949</v>
      </c>
      <c r="U680">
        <v>1052.1166738037491</v>
      </c>
      <c r="V680">
        <v>143.28216735506001</v>
      </c>
      <c r="W680">
        <v>4</v>
      </c>
      <c r="X680">
        <v>1269.9048252811251</v>
      </c>
      <c r="Y680" t="b">
        <v>0</v>
      </c>
      <c r="Z680">
        <v>1269.9048252811251</v>
      </c>
      <c r="AA680" t="b">
        <v>0</v>
      </c>
      <c r="AB680">
        <v>38.808821060417117</v>
      </c>
      <c r="AC680">
        <v>4.2758550185018009</v>
      </c>
      <c r="AD680" t="b">
        <v>0</v>
      </c>
      <c r="AE680">
        <v>0</v>
      </c>
      <c r="AF680">
        <v>0</v>
      </c>
      <c r="AG680">
        <v>0.88472693007567849</v>
      </c>
      <c r="AH680">
        <v>31.03402526411459</v>
      </c>
      <c r="AI680">
        <v>36.342427513049032</v>
      </c>
      <c r="AJ680">
        <v>4.8329658261177251</v>
      </c>
      <c r="AK680">
        <v>4.1893031879312801</v>
      </c>
      <c r="AL680">
        <v>4.8329658261177251</v>
      </c>
      <c r="AM680">
        <v>1</v>
      </c>
      <c r="AN680">
        <v>0</v>
      </c>
      <c r="AO680">
        <v>6.0127551214985431</v>
      </c>
      <c r="AP680">
        <v>0</v>
      </c>
      <c r="AQ680">
        <v>1.681717139962664</v>
      </c>
      <c r="AR680">
        <v>1</v>
      </c>
      <c r="AS680">
        <v>3</v>
      </c>
      <c r="AT680">
        <v>0</v>
      </c>
      <c r="AU680">
        <v>0</v>
      </c>
      <c r="AV680">
        <v>1.7305456317658741</v>
      </c>
      <c r="AW680">
        <v>0.55071994221890552</v>
      </c>
    </row>
    <row r="681" spans="1:49">
      <c r="A681">
        <v>-54.258799999999972</v>
      </c>
      <c r="B681">
        <v>30.31009999999997</v>
      </c>
      <c r="C681">
        <v>0.90000000000020464</v>
      </c>
      <c r="D681">
        <v>65</v>
      </c>
      <c r="E681">
        <v>1272.599999999999</v>
      </c>
      <c r="F681">
        <v>678</v>
      </c>
      <c r="G681">
        <v>39.049999999999962</v>
      </c>
      <c r="H681">
        <v>-0.39080739617732257</v>
      </c>
      <c r="I681">
        <v>1.1337659701492531</v>
      </c>
      <c r="J681">
        <v>0</v>
      </c>
      <c r="K681">
        <v>0</v>
      </c>
      <c r="L681">
        <v>0.1245833333333347</v>
      </c>
      <c r="M681">
        <v>0</v>
      </c>
      <c r="N681">
        <v>88.786150198412699</v>
      </c>
      <c r="O681">
        <v>-6.1153490865904301</v>
      </c>
      <c r="P681" t="b">
        <v>1</v>
      </c>
      <c r="Q681">
        <v>0</v>
      </c>
      <c r="R681" t="b">
        <v>0</v>
      </c>
      <c r="S681">
        <v>-6.1153490865904301</v>
      </c>
      <c r="T681">
        <v>279.61598891327242</v>
      </c>
      <c r="U681">
        <v>1032.342231067802</v>
      </c>
      <c r="V681">
        <v>-208.84815056093001</v>
      </c>
      <c r="W681">
        <v>4</v>
      </c>
      <c r="X681">
        <v>1246.0370728988371</v>
      </c>
      <c r="Y681" t="b">
        <v>0</v>
      </c>
      <c r="Z681">
        <v>1246.0370728988371</v>
      </c>
      <c r="AA681" t="b">
        <v>0</v>
      </c>
      <c r="AB681">
        <v>-56.567754756481577</v>
      </c>
      <c r="AC681">
        <v>-6.1153490865904301</v>
      </c>
      <c r="AD681" t="b">
        <v>0</v>
      </c>
      <c r="AE681">
        <v>0</v>
      </c>
      <c r="AF681">
        <v>0</v>
      </c>
      <c r="AG681">
        <v>0.91558545834483585</v>
      </c>
      <c r="AH681">
        <v>31.04764129218939</v>
      </c>
      <c r="AI681">
        <v>-42.910201877590268</v>
      </c>
      <c r="AJ681">
        <v>-5.599124696384572</v>
      </c>
      <c r="AK681">
        <v>13.65755287889132</v>
      </c>
      <c r="AL681">
        <v>-5.599124696384572</v>
      </c>
      <c r="AM681">
        <v>2</v>
      </c>
      <c r="AN681">
        <v>0.33233036333251409</v>
      </c>
      <c r="AO681">
        <v>-4.1264933212979527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</row>
    <row r="682" spans="1:49">
      <c r="A682">
        <v>-53.009399999999992</v>
      </c>
      <c r="B682">
        <v>29.120399999999989</v>
      </c>
      <c r="C682">
        <v>8.0999999999997954</v>
      </c>
      <c r="D682">
        <v>65.100000000000023</v>
      </c>
      <c r="E682">
        <v>1200.1999999999971</v>
      </c>
      <c r="F682">
        <v>679</v>
      </c>
      <c r="G682">
        <v>37.039999999999942</v>
      </c>
      <c r="H682">
        <v>-0.7321383420484926</v>
      </c>
      <c r="I682">
        <v>1.1076591044776121</v>
      </c>
      <c r="J682">
        <v>0</v>
      </c>
      <c r="K682">
        <v>0</v>
      </c>
      <c r="L682">
        <v>0.15833333333333419</v>
      </c>
      <c r="M682">
        <v>0</v>
      </c>
      <c r="N682">
        <v>88.797941964285712</v>
      </c>
      <c r="O682">
        <v>-14.48601221867859</v>
      </c>
      <c r="P682" t="b">
        <v>1</v>
      </c>
      <c r="Q682">
        <v>0</v>
      </c>
      <c r="R682" t="b">
        <v>0</v>
      </c>
      <c r="S682">
        <v>-14.48601221867859</v>
      </c>
      <c r="T682">
        <v>265.22346297945211</v>
      </c>
      <c r="U682">
        <v>979.205025320137</v>
      </c>
      <c r="V682">
        <v>-521.56481731880035</v>
      </c>
      <c r="W682">
        <v>4</v>
      </c>
      <c r="X682">
        <v>1181.9004655614051</v>
      </c>
      <c r="Y682" t="b">
        <v>0</v>
      </c>
      <c r="Z682">
        <v>1181.9004655614051</v>
      </c>
      <c r="AA682" t="b">
        <v>0</v>
      </c>
      <c r="AB682">
        <v>-141.26891043304451</v>
      </c>
      <c r="AC682">
        <v>-14.48601221867859</v>
      </c>
      <c r="AD682" t="b">
        <v>0</v>
      </c>
      <c r="AE682">
        <v>0</v>
      </c>
      <c r="AF682">
        <v>0</v>
      </c>
      <c r="AG682">
        <v>0.94414425948444503</v>
      </c>
      <c r="AH682">
        <v>31.061901903000969</v>
      </c>
      <c r="AI682">
        <v>-110.5039194937707</v>
      </c>
      <c r="AJ682">
        <v>-13.676885279086919</v>
      </c>
      <c r="AK682">
        <v>30.764990939273819</v>
      </c>
      <c r="AL682">
        <v>-13.676885279086919</v>
      </c>
      <c r="AM682">
        <v>2</v>
      </c>
      <c r="AN682">
        <v>8.6699557583330069</v>
      </c>
      <c r="AO682">
        <v>-3.856074724737109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</row>
    <row r="683" spans="1:49">
      <c r="A683">
        <v>-52.215399999999903</v>
      </c>
      <c r="B683">
        <v>28.78299999999998</v>
      </c>
      <c r="C683">
        <v>0</v>
      </c>
      <c r="D683">
        <v>66</v>
      </c>
      <c r="E683">
        <v>1035.2999999999929</v>
      </c>
      <c r="F683">
        <v>680</v>
      </c>
      <c r="G683">
        <v>33.967999999999918</v>
      </c>
      <c r="H683">
        <v>-0.9156392356287455</v>
      </c>
      <c r="I683">
        <v>1.091068059701491</v>
      </c>
      <c r="J683">
        <v>0</v>
      </c>
      <c r="K683">
        <v>0</v>
      </c>
      <c r="L683">
        <v>0.15833333333333419</v>
      </c>
      <c r="M683">
        <v>0</v>
      </c>
      <c r="N683">
        <v>88.809430734126977</v>
      </c>
      <c r="O683">
        <v>-17.665822441643151</v>
      </c>
      <c r="P683" t="b">
        <v>1</v>
      </c>
      <c r="Q683">
        <v>0</v>
      </c>
      <c r="R683" t="b">
        <v>0</v>
      </c>
      <c r="S683">
        <v>-17.665822441643151</v>
      </c>
      <c r="T683">
        <v>243.22652782089691</v>
      </c>
      <c r="U683">
        <v>897.99234071475132</v>
      </c>
      <c r="V683">
        <v>-693.57639330565269</v>
      </c>
      <c r="W683">
        <v>4</v>
      </c>
      <c r="X683">
        <v>1083.876755242705</v>
      </c>
      <c r="Y683" t="b">
        <v>0</v>
      </c>
      <c r="Z683">
        <v>1083.876755242705</v>
      </c>
      <c r="AA683" t="b">
        <v>0</v>
      </c>
      <c r="AB683">
        <v>-187.8592614587358</v>
      </c>
      <c r="AC683">
        <v>-17.665822441643151</v>
      </c>
      <c r="AD683" t="b">
        <v>0</v>
      </c>
      <c r="AE683">
        <v>0</v>
      </c>
      <c r="AF683">
        <v>0</v>
      </c>
      <c r="AG683">
        <v>0.94907773933990236</v>
      </c>
      <c r="AH683">
        <v>31.084253896826901</v>
      </c>
      <c r="AI683">
        <v>-147.7158601319972</v>
      </c>
      <c r="AJ683">
        <v>-16.766238826494799</v>
      </c>
      <c r="AK683">
        <v>40.143401326738633</v>
      </c>
      <c r="AL683">
        <v>-16.766238826494799</v>
      </c>
      <c r="AM683">
        <v>2</v>
      </c>
      <c r="AN683">
        <v>12.275881073348669</v>
      </c>
      <c r="AO683">
        <v>-3.262942513724346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</row>
    <row r="684" spans="1:49">
      <c r="A684">
        <v>-48.357999999999983</v>
      </c>
      <c r="B684">
        <v>28.06339999999998</v>
      </c>
      <c r="C684">
        <v>0</v>
      </c>
      <c r="D684">
        <v>66</v>
      </c>
      <c r="E684">
        <v>778.6000000000065</v>
      </c>
      <c r="F684">
        <v>681</v>
      </c>
      <c r="G684">
        <v>30.039999999999871</v>
      </c>
      <c r="H684">
        <v>-1.438638048769914</v>
      </c>
      <c r="I684">
        <v>1.010465671641791</v>
      </c>
      <c r="J684">
        <v>0</v>
      </c>
      <c r="K684">
        <v>0</v>
      </c>
      <c r="L684">
        <v>0.15833333333333419</v>
      </c>
      <c r="M684">
        <v>0</v>
      </c>
      <c r="N684">
        <v>88.820709781746018</v>
      </c>
      <c r="O684">
        <v>-26.43544092955268</v>
      </c>
      <c r="P684" t="b">
        <v>1</v>
      </c>
      <c r="Q684">
        <v>0</v>
      </c>
      <c r="R684" t="b">
        <v>0</v>
      </c>
      <c r="S684">
        <v>-26.43544092955268</v>
      </c>
      <c r="T684">
        <v>215.10023833430671</v>
      </c>
      <c r="U684">
        <v>794.15007993026018</v>
      </c>
      <c r="V684">
        <v>-1173.5917531285461</v>
      </c>
      <c r="W684">
        <v>4</v>
      </c>
      <c r="X684">
        <v>958.53914647582405</v>
      </c>
      <c r="Y684" t="b">
        <v>0</v>
      </c>
      <c r="Z684">
        <v>958.53914647582405</v>
      </c>
      <c r="AA684" t="b">
        <v>0</v>
      </c>
      <c r="AB684">
        <v>-317.87425599364741</v>
      </c>
      <c r="AC684">
        <v>-26.43544092955268</v>
      </c>
      <c r="AD684" t="b">
        <v>0</v>
      </c>
      <c r="AE684">
        <v>0</v>
      </c>
      <c r="AF684">
        <v>0</v>
      </c>
      <c r="AG684">
        <v>0.95491857920079037</v>
      </c>
      <c r="AH684">
        <v>31.109104740900712</v>
      </c>
      <c r="AI684">
        <v>-251.4863569991401</v>
      </c>
      <c r="AJ684">
        <v>-25.243693692994871</v>
      </c>
      <c r="AK684">
        <v>66.387898994507282</v>
      </c>
      <c r="AL684">
        <v>-25.243693692994871</v>
      </c>
      <c r="AM684">
        <v>2</v>
      </c>
      <c r="AN684">
        <v>21.837604870799812</v>
      </c>
      <c r="AO684">
        <v>-2.3937435941944281</v>
      </c>
      <c r="AP684">
        <v>0</v>
      </c>
      <c r="AQ684">
        <v>0</v>
      </c>
      <c r="AR684">
        <v>1</v>
      </c>
      <c r="AS684">
        <v>3</v>
      </c>
      <c r="AT684">
        <v>0</v>
      </c>
      <c r="AU684">
        <v>0</v>
      </c>
      <c r="AV684">
        <v>3.2259618798889923E-2</v>
      </c>
      <c r="AW684">
        <v>1.0266135185814131E-2</v>
      </c>
    </row>
    <row r="685" spans="1:49">
      <c r="A685">
        <v>-43.668799999999102</v>
      </c>
      <c r="B685">
        <v>23.167699999999051</v>
      </c>
      <c r="C685">
        <v>1.2200000000002771</v>
      </c>
      <c r="D685">
        <v>66</v>
      </c>
      <c r="E685">
        <v>1084.8000000000111</v>
      </c>
      <c r="F685">
        <v>682</v>
      </c>
      <c r="G685">
        <v>24.567999999999941</v>
      </c>
      <c r="H685">
        <v>-1.1631419026249159</v>
      </c>
      <c r="I685">
        <v>0.91248238805968274</v>
      </c>
      <c r="J685">
        <v>0</v>
      </c>
      <c r="K685">
        <v>0</v>
      </c>
      <c r="L685">
        <v>0.15833333333333291</v>
      </c>
      <c r="M685">
        <v>0</v>
      </c>
      <c r="N685">
        <v>88.830874682539672</v>
      </c>
      <c r="O685">
        <v>-17.203507411073691</v>
      </c>
      <c r="P685" t="b">
        <v>1</v>
      </c>
      <c r="Q685">
        <v>0</v>
      </c>
      <c r="R685" t="b">
        <v>0</v>
      </c>
      <c r="S685">
        <v>-17.203507411073691</v>
      </c>
      <c r="T685">
        <v>175.91819758313099</v>
      </c>
      <c r="U685">
        <v>649.48998547691974</v>
      </c>
      <c r="V685">
        <v>-933.85105598182361</v>
      </c>
      <c r="W685">
        <v>3</v>
      </c>
      <c r="X685">
        <v>1054.1222464290411</v>
      </c>
      <c r="Y685" t="b">
        <v>1</v>
      </c>
      <c r="Z685">
        <v>1054.1222464290411</v>
      </c>
      <c r="AA685" t="b">
        <v>0</v>
      </c>
      <c r="AB685">
        <v>-252.93907258445921</v>
      </c>
      <c r="AC685">
        <v>-17.203507411073691</v>
      </c>
      <c r="AD685" t="b">
        <v>0</v>
      </c>
      <c r="AE685">
        <v>0</v>
      </c>
      <c r="AF685">
        <v>30.67775357097025</v>
      </c>
      <c r="AG685">
        <v>0.95331859842088928</v>
      </c>
      <c r="AH685">
        <v>31.142026555229439</v>
      </c>
      <c r="AI685">
        <v>-148.57148623665819</v>
      </c>
      <c r="AJ685">
        <v>-16.400423573048151</v>
      </c>
      <c r="AK685">
        <v>104.36758634780099</v>
      </c>
      <c r="AL685">
        <v>-16.877719403335298</v>
      </c>
      <c r="AM685">
        <v>2</v>
      </c>
      <c r="AN685">
        <v>12.117043890072599</v>
      </c>
      <c r="AO685">
        <v>-3.4378427198350221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</row>
    <row r="686" spans="1:49">
      <c r="A686">
        <v>-7.8512999999999593</v>
      </c>
      <c r="B686">
        <v>-14.534400000000041</v>
      </c>
      <c r="C686">
        <v>13.840000000000369</v>
      </c>
      <c r="D686">
        <v>66</v>
      </c>
      <c r="E686">
        <v>1509.999999999997</v>
      </c>
      <c r="F686">
        <v>683</v>
      </c>
      <c r="G686">
        <v>22.091999999999949</v>
      </c>
      <c r="H686">
        <v>-0.53212767406368755</v>
      </c>
      <c r="I686">
        <v>0.16405701492537231</v>
      </c>
      <c r="J686">
        <v>0</v>
      </c>
      <c r="K686">
        <v>0</v>
      </c>
      <c r="L686">
        <v>0.1395833333333284</v>
      </c>
      <c r="M686">
        <v>0</v>
      </c>
      <c r="N686">
        <v>88.832587638888882</v>
      </c>
      <c r="O686">
        <v>-6.0856167164309261</v>
      </c>
      <c r="P686" t="b">
        <v>1</v>
      </c>
      <c r="Q686">
        <v>0</v>
      </c>
      <c r="R686" t="b">
        <v>0</v>
      </c>
      <c r="S686">
        <v>-6.0856167164309261</v>
      </c>
      <c r="T686">
        <v>158.18889698007689</v>
      </c>
      <c r="U686">
        <v>584.03340765044413</v>
      </c>
      <c r="V686">
        <v>-367.36686354338849</v>
      </c>
      <c r="W686">
        <v>2</v>
      </c>
      <c r="X686">
        <v>1447.234784157801</v>
      </c>
      <c r="Y686" t="b">
        <v>1</v>
      </c>
      <c r="Z686">
        <v>1447.234784157801</v>
      </c>
      <c r="AA686" t="b">
        <v>0</v>
      </c>
      <c r="AB686">
        <v>-99.503484166681602</v>
      </c>
      <c r="AC686">
        <v>-6.0856167164309261</v>
      </c>
      <c r="AD686" t="b">
        <v>0</v>
      </c>
      <c r="AE686">
        <v>0</v>
      </c>
      <c r="AF686">
        <v>62.765215842196312</v>
      </c>
      <c r="AG686">
        <v>0.93919758989100854</v>
      </c>
      <c r="AH686">
        <v>31.16421160940439</v>
      </c>
      <c r="AI686">
        <v>-37.713249602544579</v>
      </c>
      <c r="AJ686">
        <v>-5.7155965530723591</v>
      </c>
      <c r="AK686">
        <v>61.790234564137009</v>
      </c>
      <c r="AL686">
        <v>-5.963476617349051</v>
      </c>
      <c r="AM686">
        <v>2</v>
      </c>
      <c r="AN686">
        <v>0.67220907099221439</v>
      </c>
      <c r="AO686">
        <v>-5.0618055754555469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</row>
    <row r="687" spans="1:49">
      <c r="A687">
        <v>-5.6429999999998568</v>
      </c>
      <c r="B687">
        <v>-16.767500000000162</v>
      </c>
      <c r="C687">
        <v>29.430000000000192</v>
      </c>
      <c r="D687">
        <v>66</v>
      </c>
      <c r="E687">
        <v>1376.7999999999979</v>
      </c>
      <c r="F687">
        <v>684</v>
      </c>
      <c r="G687">
        <v>20.175999999999991</v>
      </c>
      <c r="H687">
        <v>-0.36834740112029429</v>
      </c>
      <c r="I687">
        <v>0.1179134328358179</v>
      </c>
      <c r="J687">
        <v>0</v>
      </c>
      <c r="K687">
        <v>0</v>
      </c>
      <c r="L687">
        <v>-2.916666666666734E-2</v>
      </c>
      <c r="M687">
        <v>0</v>
      </c>
      <c r="N687">
        <v>88.826376944444434</v>
      </c>
      <c r="O687">
        <v>-3.3604539114789151</v>
      </c>
      <c r="P687" t="b">
        <v>1</v>
      </c>
      <c r="Q687">
        <v>0</v>
      </c>
      <c r="R687" t="b">
        <v>0</v>
      </c>
      <c r="S687">
        <v>-3.3604539114789151</v>
      </c>
      <c r="T687">
        <v>144.46945434863471</v>
      </c>
      <c r="U687">
        <v>533.38122545515944</v>
      </c>
      <c r="V687">
        <v>-222.12287855135159</v>
      </c>
      <c r="W687">
        <v>2</v>
      </c>
      <c r="X687">
        <v>1321.718676677885</v>
      </c>
      <c r="Y687" t="b">
        <v>0</v>
      </c>
      <c r="Z687">
        <v>1321.718676677885</v>
      </c>
      <c r="AA687" t="b">
        <v>0</v>
      </c>
      <c r="AB687">
        <v>-60.163293215425668</v>
      </c>
      <c r="AC687">
        <v>-3.3604539114789151</v>
      </c>
      <c r="AD687" t="b">
        <v>0</v>
      </c>
      <c r="AE687">
        <v>0</v>
      </c>
      <c r="AF687">
        <v>0</v>
      </c>
      <c r="AG687">
        <v>0.92437475931843793</v>
      </c>
      <c r="AH687">
        <v>31.17443335336343</v>
      </c>
      <c r="AI687">
        <v>-22.44286912260441</v>
      </c>
      <c r="AJ687">
        <v>-3.1063187756240249</v>
      </c>
      <c r="AK687">
        <v>37.720424092821268</v>
      </c>
      <c r="AL687">
        <v>-3.1063187756240249</v>
      </c>
      <c r="AM687">
        <v>2</v>
      </c>
      <c r="AN687">
        <v>0</v>
      </c>
      <c r="AO687">
        <v>-2.959505463713203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</row>
    <row r="688" spans="1:49">
      <c r="A688">
        <v>0</v>
      </c>
      <c r="B688">
        <v>-23.19240000000001</v>
      </c>
      <c r="C688">
        <v>36.739999999999959</v>
      </c>
      <c r="D688">
        <v>66</v>
      </c>
      <c r="E688">
        <v>1315.900000000001</v>
      </c>
      <c r="F688">
        <v>685</v>
      </c>
      <c r="G688">
        <v>19.936000000000039</v>
      </c>
      <c r="H688">
        <v>0.20885061187827339</v>
      </c>
      <c r="I688">
        <v>0</v>
      </c>
      <c r="J688">
        <v>0</v>
      </c>
      <c r="K688">
        <v>0</v>
      </c>
      <c r="L688">
        <v>-2.916666666666734E-2</v>
      </c>
      <c r="M688">
        <v>0</v>
      </c>
      <c r="N688">
        <v>88.818448392857135</v>
      </c>
      <c r="O688">
        <v>4.4724457022476658</v>
      </c>
      <c r="P688" t="b">
        <v>1</v>
      </c>
      <c r="Q688">
        <v>0</v>
      </c>
      <c r="R688" t="b">
        <v>0</v>
      </c>
      <c r="S688">
        <v>4.4724457022476658</v>
      </c>
      <c r="T688">
        <v>142.750943789373</v>
      </c>
      <c r="U688">
        <v>527.03648447036505</v>
      </c>
      <c r="V688">
        <v>299.18338428911028</v>
      </c>
      <c r="W688">
        <v>2</v>
      </c>
      <c r="X688">
        <v>1305.996408517565</v>
      </c>
      <c r="Y688" t="b">
        <v>0</v>
      </c>
      <c r="Z688">
        <v>1305.996408517565</v>
      </c>
      <c r="AA688" t="b">
        <v>0</v>
      </c>
      <c r="AB688">
        <v>81.035586210484908</v>
      </c>
      <c r="AC688">
        <v>4.4724457022476658</v>
      </c>
      <c r="AD688" t="b">
        <v>0</v>
      </c>
      <c r="AE688">
        <v>0</v>
      </c>
      <c r="AF688">
        <v>0</v>
      </c>
      <c r="AG688">
        <v>0.88536988762798441</v>
      </c>
      <c r="AH688">
        <v>31.181453793185199</v>
      </c>
      <c r="AI688">
        <v>36.935988730192427</v>
      </c>
      <c r="AJ688">
        <v>5.0514996779819361</v>
      </c>
      <c r="AK688">
        <v>4.2339765387134563</v>
      </c>
      <c r="AL688">
        <v>5.0514996779819361</v>
      </c>
      <c r="AM688">
        <v>0</v>
      </c>
      <c r="AN688">
        <v>0</v>
      </c>
      <c r="AO688">
        <v>5.0515733490737436</v>
      </c>
      <c r="AP688">
        <v>0</v>
      </c>
      <c r="AQ688">
        <v>1.531692271195467</v>
      </c>
      <c r="AR688">
        <v>1</v>
      </c>
      <c r="AS688">
        <v>3</v>
      </c>
      <c r="AT688">
        <v>0</v>
      </c>
      <c r="AU688">
        <v>0</v>
      </c>
      <c r="AV688">
        <v>1.575323761418195</v>
      </c>
      <c r="AW688">
        <v>0.50132293245513782</v>
      </c>
    </row>
    <row r="689" spans="1:49">
      <c r="A689">
        <v>0</v>
      </c>
      <c r="B689">
        <v>-23.596999999999991</v>
      </c>
      <c r="C689">
        <v>34.319999999999773</v>
      </c>
      <c r="D689">
        <v>66</v>
      </c>
      <c r="E689">
        <v>1367.0000000000041</v>
      </c>
      <c r="F689">
        <v>686</v>
      </c>
      <c r="G689">
        <v>21.640000000000072</v>
      </c>
      <c r="H689">
        <v>0.75294495360726943</v>
      </c>
      <c r="I689">
        <v>0</v>
      </c>
      <c r="J689">
        <v>0</v>
      </c>
      <c r="K689">
        <v>0</v>
      </c>
      <c r="L689">
        <v>-3.2916666666667933E-2</v>
      </c>
      <c r="M689">
        <v>0</v>
      </c>
      <c r="N689">
        <v>88.80916478174602</v>
      </c>
      <c r="O689">
        <v>12.873387339344561</v>
      </c>
      <c r="P689" t="b">
        <v>1</v>
      </c>
      <c r="Q689">
        <v>0</v>
      </c>
      <c r="R689" t="b">
        <v>0</v>
      </c>
      <c r="S689">
        <v>12.873387339344561</v>
      </c>
      <c r="T689">
        <v>154.95236876013419</v>
      </c>
      <c r="U689">
        <v>572.08414546241545</v>
      </c>
      <c r="V689">
        <v>793.35214264388924</v>
      </c>
      <c r="W689">
        <v>2</v>
      </c>
      <c r="X689">
        <v>1417.6245124558659</v>
      </c>
      <c r="Y689" t="b">
        <v>0</v>
      </c>
      <c r="Z689">
        <v>1417.6245124558659</v>
      </c>
      <c r="AA689" t="b">
        <v>0</v>
      </c>
      <c r="AB689">
        <v>214.8841123087457</v>
      </c>
      <c r="AC689">
        <v>12.873387339344561</v>
      </c>
      <c r="AD689" t="b">
        <v>0</v>
      </c>
      <c r="AE689">
        <v>0</v>
      </c>
      <c r="AF689">
        <v>0</v>
      </c>
      <c r="AG689">
        <v>0.93125166268924686</v>
      </c>
      <c r="AH689">
        <v>31.19561640666025</v>
      </c>
      <c r="AI689">
        <v>93.118493977995143</v>
      </c>
      <c r="AJ689">
        <v>13.82374695811988</v>
      </c>
      <c r="AK689">
        <v>6.4017416338685393</v>
      </c>
      <c r="AL689">
        <v>13.82374695811988</v>
      </c>
      <c r="AM689">
        <v>0</v>
      </c>
      <c r="AN689">
        <v>0</v>
      </c>
      <c r="AO689">
        <v>13.85894219461246</v>
      </c>
      <c r="AP689">
        <v>0</v>
      </c>
      <c r="AQ689">
        <v>3.0612275072132609</v>
      </c>
      <c r="AR689">
        <v>1</v>
      </c>
      <c r="AS689">
        <v>3</v>
      </c>
      <c r="AT689">
        <v>0</v>
      </c>
      <c r="AU689">
        <v>0</v>
      </c>
      <c r="AV689">
        <v>3.0858940742891781</v>
      </c>
      <c r="AW689">
        <v>0.98203906045057121</v>
      </c>
    </row>
    <row r="690" spans="1:49">
      <c r="A690">
        <v>-2.776700000000631</v>
      </c>
      <c r="B690">
        <v>-20.393899999999341</v>
      </c>
      <c r="C690">
        <v>28.05000000000058</v>
      </c>
      <c r="D690">
        <v>66</v>
      </c>
      <c r="E690">
        <v>1530.100000000004</v>
      </c>
      <c r="F690">
        <v>687</v>
      </c>
      <c r="G690">
        <v>24.430000000000021</v>
      </c>
      <c r="H690">
        <v>0.52436957369263126</v>
      </c>
      <c r="I690">
        <v>5.8020597014938557E-2</v>
      </c>
      <c r="J690">
        <v>0</v>
      </c>
      <c r="K690">
        <v>0</v>
      </c>
      <c r="L690">
        <v>-6.2916666666665066E-2</v>
      </c>
      <c r="M690">
        <v>0</v>
      </c>
      <c r="N690">
        <v>88.800436428571416</v>
      </c>
      <c r="O690">
        <v>10.826710087418521</v>
      </c>
      <c r="P690" t="b">
        <v>1</v>
      </c>
      <c r="Q690">
        <v>0</v>
      </c>
      <c r="R690" t="b">
        <v>0</v>
      </c>
      <c r="S690">
        <v>10.826710087418521</v>
      </c>
      <c r="T690">
        <v>174.93005401155591</v>
      </c>
      <c r="U690">
        <v>645.84175941066439</v>
      </c>
      <c r="V690">
        <v>591.02174440135309</v>
      </c>
      <c r="W690">
        <v>2</v>
      </c>
      <c r="X690">
        <v>1600.395879819627</v>
      </c>
      <c r="Y690" t="b">
        <v>0</v>
      </c>
      <c r="Z690">
        <v>1600.395879819627</v>
      </c>
      <c r="AA690" t="b">
        <v>0</v>
      </c>
      <c r="AB690">
        <v>160.08172925280419</v>
      </c>
      <c r="AC690">
        <v>10.826710087418521</v>
      </c>
      <c r="AD690" t="b">
        <v>0</v>
      </c>
      <c r="AE690">
        <v>0</v>
      </c>
      <c r="AF690">
        <v>0</v>
      </c>
      <c r="AG690">
        <v>0.91915017550962796</v>
      </c>
      <c r="AH690">
        <v>31.220065043159799</v>
      </c>
      <c r="AI690">
        <v>70.283598725110551</v>
      </c>
      <c r="AJ690">
        <v>11.77904370351188</v>
      </c>
      <c r="AK690">
        <v>5.6824166214769036</v>
      </c>
      <c r="AL690">
        <v>11.77904370351188</v>
      </c>
      <c r="AM690">
        <v>1</v>
      </c>
      <c r="AN690">
        <v>0</v>
      </c>
      <c r="AO690">
        <v>11.919892853259149</v>
      </c>
      <c r="AP690">
        <v>0</v>
      </c>
      <c r="AQ690">
        <v>2.7940819560070942</v>
      </c>
      <c r="AR690">
        <v>1</v>
      </c>
      <c r="AS690">
        <v>3</v>
      </c>
      <c r="AT690">
        <v>0</v>
      </c>
      <c r="AU690">
        <v>0</v>
      </c>
      <c r="AV690">
        <v>2.8299447206410782</v>
      </c>
      <c r="AW690">
        <v>0.9005870544100173</v>
      </c>
    </row>
    <row r="691" spans="1:49">
      <c r="A691">
        <v>-27.572599999999959</v>
      </c>
      <c r="B691">
        <v>5.707399999999951</v>
      </c>
      <c r="C691">
        <v>48.489999999999426</v>
      </c>
      <c r="D691">
        <v>66</v>
      </c>
      <c r="E691">
        <v>1695.599999999999</v>
      </c>
      <c r="F691">
        <v>688</v>
      </c>
      <c r="G691">
        <v>25.398000000000039</v>
      </c>
      <c r="H691">
        <v>0.28124341828884608</v>
      </c>
      <c r="I691">
        <v>0.57614388059701405</v>
      </c>
      <c r="J691">
        <v>0</v>
      </c>
      <c r="K691">
        <v>0</v>
      </c>
      <c r="L691">
        <v>-2.916666666666734E-2</v>
      </c>
      <c r="M691">
        <v>0</v>
      </c>
      <c r="N691">
        <v>88.797522440476172</v>
      </c>
      <c r="O691">
        <v>7.1005455734081062</v>
      </c>
      <c r="P691" t="b">
        <v>1</v>
      </c>
      <c r="Q691">
        <v>0</v>
      </c>
      <c r="R691" t="b">
        <v>0</v>
      </c>
      <c r="S691">
        <v>7.1005455734081062</v>
      </c>
      <c r="T691">
        <v>181.86137993391321</v>
      </c>
      <c r="U691">
        <v>671.43221471600748</v>
      </c>
      <c r="V691">
        <v>372.84010285235058</v>
      </c>
      <c r="W691">
        <v>2</v>
      </c>
      <c r="X691">
        <v>1663.809028066267</v>
      </c>
      <c r="Y691" t="b">
        <v>0</v>
      </c>
      <c r="Z691">
        <v>1663.809028066267</v>
      </c>
      <c r="AA691" t="b">
        <v>0</v>
      </c>
      <c r="AB691">
        <v>100.98594335112421</v>
      </c>
      <c r="AC691">
        <v>7.1005455734081062</v>
      </c>
      <c r="AD691" t="b">
        <v>0</v>
      </c>
      <c r="AE691">
        <v>0</v>
      </c>
      <c r="AF691">
        <v>0</v>
      </c>
      <c r="AG691">
        <v>0.89446815862540152</v>
      </c>
      <c r="AH691">
        <v>31.24424609548344</v>
      </c>
      <c r="AI691">
        <v>45.561156515941462</v>
      </c>
      <c r="AJ691">
        <v>7.938287690777126</v>
      </c>
      <c r="AK691">
        <v>4.8081527422835961</v>
      </c>
      <c r="AL691">
        <v>7.938287690777126</v>
      </c>
      <c r="AM691">
        <v>1</v>
      </c>
      <c r="AN691">
        <v>0</v>
      </c>
      <c r="AO691">
        <v>8.51832027586868</v>
      </c>
      <c r="AP691">
        <v>0</v>
      </c>
      <c r="AQ691">
        <v>2.312853774672079</v>
      </c>
      <c r="AR691">
        <v>1</v>
      </c>
      <c r="AS691">
        <v>3</v>
      </c>
      <c r="AT691">
        <v>0</v>
      </c>
      <c r="AU691">
        <v>0</v>
      </c>
      <c r="AV691">
        <v>2.3634187378690612</v>
      </c>
      <c r="AW691">
        <v>0.75212222484429647</v>
      </c>
    </row>
    <row r="692" spans="1:49">
      <c r="A692">
        <v>-25.683299999999971</v>
      </c>
      <c r="B692">
        <v>3.626899999999968</v>
      </c>
      <c r="C692">
        <v>25.469999999999899</v>
      </c>
      <c r="D692">
        <v>66</v>
      </c>
      <c r="E692">
        <v>1601.299999999992</v>
      </c>
      <c r="F692">
        <v>689</v>
      </c>
      <c r="G692">
        <v>26.98000000000004</v>
      </c>
      <c r="H692">
        <v>0.47565675315200112</v>
      </c>
      <c r="I692">
        <v>0.5366659701492531</v>
      </c>
      <c r="J692">
        <v>0</v>
      </c>
      <c r="K692">
        <v>0</v>
      </c>
      <c r="L692">
        <v>-2.916666666666734E-2</v>
      </c>
      <c r="M692">
        <v>0</v>
      </c>
      <c r="N692">
        <v>88.799374484126972</v>
      </c>
      <c r="O692">
        <v>11.150035796026369</v>
      </c>
      <c r="P692" t="b">
        <v>1</v>
      </c>
      <c r="Q692">
        <v>0</v>
      </c>
      <c r="R692" t="b">
        <v>0</v>
      </c>
      <c r="S692">
        <v>11.150035796026369</v>
      </c>
      <c r="T692">
        <v>193.18922870371591</v>
      </c>
      <c r="U692">
        <v>713.2546323741193</v>
      </c>
      <c r="V692">
        <v>551.14355738044515</v>
      </c>
      <c r="W692">
        <v>2</v>
      </c>
      <c r="X692">
        <v>1767.4449790230681</v>
      </c>
      <c r="Y692" t="b">
        <v>0</v>
      </c>
      <c r="Z692">
        <v>1767.4449790230681</v>
      </c>
      <c r="AA692" t="b">
        <v>0</v>
      </c>
      <c r="AB692">
        <v>149.28048683110649</v>
      </c>
      <c r="AC692">
        <v>11.150035796026369</v>
      </c>
      <c r="AD692" t="b">
        <v>0</v>
      </c>
      <c r="AE692">
        <v>0</v>
      </c>
      <c r="AF692">
        <v>0</v>
      </c>
      <c r="AG692">
        <v>0.91444229043129222</v>
      </c>
      <c r="AH692">
        <v>31.26494630984941</v>
      </c>
      <c r="AI692">
        <v>65.878763309923428</v>
      </c>
      <c r="AJ692">
        <v>12.193263492622931</v>
      </c>
      <c r="AK692">
        <v>5.6364360980160626</v>
      </c>
      <c r="AL692">
        <v>12.193263492622931</v>
      </c>
      <c r="AM692">
        <v>1</v>
      </c>
      <c r="AN692">
        <v>0</v>
      </c>
      <c r="AO692">
        <v>12.86395807423701</v>
      </c>
      <c r="AP692">
        <v>0</v>
      </c>
      <c r="AQ692">
        <v>2.988684757053214</v>
      </c>
      <c r="AR692">
        <v>1</v>
      </c>
      <c r="AS692">
        <v>3</v>
      </c>
      <c r="AT692">
        <v>0</v>
      </c>
      <c r="AU692">
        <v>0</v>
      </c>
      <c r="AV692">
        <v>3.0247187653147289</v>
      </c>
      <c r="AW692">
        <v>0.96257094472729254</v>
      </c>
    </row>
    <row r="693" spans="1:49">
      <c r="A693">
        <v>-24.305299999999971</v>
      </c>
      <c r="B693">
        <v>2.2509999999999741</v>
      </c>
      <c r="C693">
        <v>21.519999999999978</v>
      </c>
      <c r="D693">
        <v>66</v>
      </c>
      <c r="E693">
        <v>1277.600000000002</v>
      </c>
      <c r="F693">
        <v>690</v>
      </c>
      <c r="G693">
        <v>28.602000000000039</v>
      </c>
      <c r="H693">
        <v>0.48612956910315258</v>
      </c>
      <c r="I693">
        <v>0.50787194029850691</v>
      </c>
      <c r="J693">
        <v>0</v>
      </c>
      <c r="K693">
        <v>0</v>
      </c>
      <c r="L693">
        <v>-1.041666666666308E-2</v>
      </c>
      <c r="M693">
        <v>0</v>
      </c>
      <c r="N693">
        <v>88.800540734126969</v>
      </c>
      <c r="O693">
        <v>12.082751619535999</v>
      </c>
      <c r="P693" t="b">
        <v>1</v>
      </c>
      <c r="Q693">
        <v>0</v>
      </c>
      <c r="R693" t="b">
        <v>0</v>
      </c>
      <c r="S693">
        <v>12.082751619535999</v>
      </c>
      <c r="T693">
        <v>204.80349590006239</v>
      </c>
      <c r="U693">
        <v>756.13450686303031</v>
      </c>
      <c r="V693">
        <v>563.37797495579969</v>
      </c>
      <c r="W693">
        <v>3</v>
      </c>
      <c r="X693">
        <v>1227.2063046386979</v>
      </c>
      <c r="Y693" t="b">
        <v>1</v>
      </c>
      <c r="Z693">
        <v>1227.2063046386979</v>
      </c>
      <c r="AA693" t="b">
        <v>0</v>
      </c>
      <c r="AB693">
        <v>152.59425107145171</v>
      </c>
      <c r="AC693">
        <v>12.082751619535999</v>
      </c>
      <c r="AD693" t="b">
        <v>0</v>
      </c>
      <c r="AE693">
        <v>0</v>
      </c>
      <c r="AF693">
        <v>50.393695361303799</v>
      </c>
      <c r="AG693">
        <v>0.93497263895504468</v>
      </c>
      <c r="AH693">
        <v>31.291299610645961</v>
      </c>
      <c r="AI693">
        <v>100.55895472537949</v>
      </c>
      <c r="AJ693">
        <v>12.923107175671021</v>
      </c>
      <c r="AK693">
        <v>6.5390834552305677</v>
      </c>
      <c r="AL693">
        <v>13.453778443957869</v>
      </c>
      <c r="AM693">
        <v>1</v>
      </c>
      <c r="AN693">
        <v>0</v>
      </c>
      <c r="AO693">
        <v>14.01358531289674</v>
      </c>
      <c r="AP693">
        <v>0</v>
      </c>
      <c r="AQ693">
        <v>3.0608612955515189</v>
      </c>
      <c r="AR693">
        <v>1</v>
      </c>
      <c r="AS693">
        <v>3</v>
      </c>
      <c r="AT693">
        <v>0</v>
      </c>
      <c r="AU693">
        <v>0</v>
      </c>
      <c r="AV693">
        <v>3.081726681677289</v>
      </c>
      <c r="AW693">
        <v>0.98071285085731075</v>
      </c>
    </row>
    <row r="694" spans="1:49">
      <c r="A694">
        <v>-23.124099999999981</v>
      </c>
      <c r="B694">
        <v>1.0943999999999721</v>
      </c>
      <c r="C694">
        <v>20.519999999999939</v>
      </c>
      <c r="D694">
        <v>66</v>
      </c>
      <c r="E694">
        <v>1341.100000000001</v>
      </c>
      <c r="F694">
        <v>691</v>
      </c>
      <c r="G694">
        <v>30.326000000000018</v>
      </c>
      <c r="H694">
        <v>0.36815830376870512</v>
      </c>
      <c r="I694">
        <v>0.48319014925373088</v>
      </c>
      <c r="J694">
        <v>0</v>
      </c>
      <c r="K694">
        <v>0</v>
      </c>
      <c r="L694">
        <v>0.1579166666666664</v>
      </c>
      <c r="M694">
        <v>0</v>
      </c>
      <c r="N694">
        <v>88.801204503968236</v>
      </c>
      <c r="O694">
        <v>10.45612032668916</v>
      </c>
      <c r="P694" t="b">
        <v>1</v>
      </c>
      <c r="Q694">
        <v>0</v>
      </c>
      <c r="R694" t="b">
        <v>0</v>
      </c>
      <c r="S694">
        <v>10.45612032668916</v>
      </c>
      <c r="T694">
        <v>217.14813008409499</v>
      </c>
      <c r="U694">
        <v>801.71089627047888</v>
      </c>
      <c r="V694">
        <v>459.81788604260589</v>
      </c>
      <c r="W694">
        <v>3</v>
      </c>
      <c r="X694">
        <v>1301.176784646987</v>
      </c>
      <c r="Y694" t="b">
        <v>0</v>
      </c>
      <c r="Z694">
        <v>1301.176784646987</v>
      </c>
      <c r="AA694" t="b">
        <v>0</v>
      </c>
      <c r="AB694">
        <v>124.544389502331</v>
      </c>
      <c r="AC694">
        <v>10.45612032668916</v>
      </c>
      <c r="AD694" t="b">
        <v>0</v>
      </c>
      <c r="AE694">
        <v>0</v>
      </c>
      <c r="AF694">
        <v>0</v>
      </c>
      <c r="AG694">
        <v>0.92830850795880759</v>
      </c>
      <c r="AH694">
        <v>31.31300470036712</v>
      </c>
      <c r="AI694">
        <v>82.663410163352424</v>
      </c>
      <c r="AJ694">
        <v>11.26362651752528</v>
      </c>
      <c r="AK694">
        <v>5.9262632118238088</v>
      </c>
      <c r="AL694">
        <v>11.26362651752528</v>
      </c>
      <c r="AM694">
        <v>1</v>
      </c>
      <c r="AN694">
        <v>0</v>
      </c>
      <c r="AO694">
        <v>11.75493890465086</v>
      </c>
      <c r="AP694">
        <v>0</v>
      </c>
      <c r="AQ694">
        <v>2.6863458208833282</v>
      </c>
      <c r="AR694">
        <v>1</v>
      </c>
      <c r="AS694">
        <v>3</v>
      </c>
      <c r="AT694">
        <v>0</v>
      </c>
      <c r="AU694">
        <v>0</v>
      </c>
      <c r="AV694">
        <v>2.715678629000883</v>
      </c>
      <c r="AW694">
        <v>0.86422360103984808</v>
      </c>
    </row>
    <row r="695" spans="1:49">
      <c r="A695">
        <v>-22.270600000000002</v>
      </c>
      <c r="B695">
        <v>0</v>
      </c>
      <c r="C695">
        <v>17.37999999999986</v>
      </c>
      <c r="D695">
        <v>66</v>
      </c>
      <c r="E695">
        <v>1380.5</v>
      </c>
      <c r="F695">
        <v>692</v>
      </c>
      <c r="G695">
        <v>31.174000000000021</v>
      </c>
      <c r="H695">
        <v>0.1845705491553371</v>
      </c>
      <c r="I695">
        <v>0.46535582089552252</v>
      </c>
      <c r="J695">
        <v>0</v>
      </c>
      <c r="K695">
        <v>0</v>
      </c>
      <c r="L695">
        <v>0.1541666666666662</v>
      </c>
      <c r="M695">
        <v>0</v>
      </c>
      <c r="N695">
        <v>88.801421646825375</v>
      </c>
      <c r="O695">
        <v>6.9062253551393988</v>
      </c>
      <c r="P695" t="b">
        <v>1</v>
      </c>
      <c r="Q695">
        <v>0</v>
      </c>
      <c r="R695" t="b">
        <v>0</v>
      </c>
      <c r="S695">
        <v>6.9062253551393988</v>
      </c>
      <c r="T695">
        <v>223.22020072682119</v>
      </c>
      <c r="U695">
        <v>824.12898108342392</v>
      </c>
      <c r="V695">
        <v>295.44635291915461</v>
      </c>
      <c r="W695">
        <v>3</v>
      </c>
      <c r="X695">
        <v>1337.561336298397</v>
      </c>
      <c r="Y695" t="b">
        <v>0</v>
      </c>
      <c r="Z695">
        <v>1337.561336298397</v>
      </c>
      <c r="AA695" t="b">
        <v>0</v>
      </c>
      <c r="AB695">
        <v>80.023389198037535</v>
      </c>
      <c r="AC695">
        <v>6.9062253551393988</v>
      </c>
      <c r="AD695" t="b">
        <v>0</v>
      </c>
      <c r="AE695">
        <v>0</v>
      </c>
      <c r="AF695">
        <v>0</v>
      </c>
      <c r="AG695">
        <v>0.90969782000049337</v>
      </c>
      <c r="AH695">
        <v>31.333712683333982</v>
      </c>
      <c r="AI695">
        <v>54.20024717922194</v>
      </c>
      <c r="AJ695">
        <v>7.5917796034024274</v>
      </c>
      <c r="AK695">
        <v>4.8944004767958518</v>
      </c>
      <c r="AL695">
        <v>7.5917796034024274</v>
      </c>
      <c r="AM695">
        <v>1</v>
      </c>
      <c r="AN695">
        <v>0</v>
      </c>
      <c r="AO695">
        <v>8.0603267004297159</v>
      </c>
      <c r="AP695">
        <v>0</v>
      </c>
      <c r="AQ695">
        <v>2.0700954379997718</v>
      </c>
      <c r="AR695">
        <v>1</v>
      </c>
      <c r="AS695">
        <v>3</v>
      </c>
      <c r="AT695">
        <v>0</v>
      </c>
      <c r="AU695">
        <v>0</v>
      </c>
      <c r="AV695">
        <v>2.109755747804114</v>
      </c>
      <c r="AW695">
        <v>0.67139781939241994</v>
      </c>
    </row>
    <row r="696" spans="1:49">
      <c r="A696">
        <v>-25.317100000000689</v>
      </c>
      <c r="B696">
        <v>2.8315000000006441</v>
      </c>
      <c r="C696">
        <v>10.77999999999977</v>
      </c>
      <c r="D696">
        <v>66</v>
      </c>
      <c r="E696">
        <v>1405.600000000001</v>
      </c>
      <c r="F696">
        <v>693</v>
      </c>
      <c r="G696">
        <v>31.916000000000022</v>
      </c>
      <c r="H696">
        <v>0.21855949960994361</v>
      </c>
      <c r="I696">
        <v>0.52901402985076074</v>
      </c>
      <c r="J696">
        <v>0</v>
      </c>
      <c r="K696">
        <v>0</v>
      </c>
      <c r="L696">
        <v>0.1541666666666662</v>
      </c>
      <c r="M696">
        <v>0</v>
      </c>
      <c r="N696">
        <v>88.801983452380924</v>
      </c>
      <c r="O696">
        <v>7.8386665652630656</v>
      </c>
      <c r="P696" t="b">
        <v>1</v>
      </c>
      <c r="Q696">
        <v>0</v>
      </c>
      <c r="R696" t="b">
        <v>0</v>
      </c>
      <c r="S696">
        <v>7.8386665652630656</v>
      </c>
      <c r="T696">
        <v>228.53326253920659</v>
      </c>
      <c r="U696">
        <v>843.74480529475068</v>
      </c>
      <c r="V696">
        <v>327.53985583960872</v>
      </c>
      <c r="W696">
        <v>3</v>
      </c>
      <c r="X696">
        <v>1369.39781899338</v>
      </c>
      <c r="Y696" t="b">
        <v>0</v>
      </c>
      <c r="Z696">
        <v>1369.39781899338</v>
      </c>
      <c r="AA696" t="b">
        <v>0</v>
      </c>
      <c r="AB696">
        <v>88.716103965224448</v>
      </c>
      <c r="AC696">
        <v>7.8386665652630656</v>
      </c>
      <c r="AD696" t="b">
        <v>0</v>
      </c>
      <c r="AE696">
        <v>0</v>
      </c>
      <c r="AF696">
        <v>0</v>
      </c>
      <c r="AG696">
        <v>0.91429305690962048</v>
      </c>
      <c r="AH696">
        <v>31.350940831102509</v>
      </c>
      <c r="AI696">
        <v>59.785865338741559</v>
      </c>
      <c r="AJ696">
        <v>8.5734727022409523</v>
      </c>
      <c r="AK696">
        <v>5.1240637581966126</v>
      </c>
      <c r="AL696">
        <v>8.5734727022409523</v>
      </c>
      <c r="AM696">
        <v>1</v>
      </c>
      <c r="AN696">
        <v>0</v>
      </c>
      <c r="AO696">
        <v>9.10435870195432</v>
      </c>
      <c r="AP696">
        <v>0</v>
      </c>
      <c r="AQ696">
        <v>2.258630443212311</v>
      </c>
      <c r="AR696">
        <v>1</v>
      </c>
      <c r="AS696">
        <v>3</v>
      </c>
      <c r="AT696">
        <v>0</v>
      </c>
      <c r="AU696">
        <v>0</v>
      </c>
      <c r="AV696">
        <v>2.2968220588783401</v>
      </c>
      <c r="AW696">
        <v>0.73092884020738513</v>
      </c>
    </row>
    <row r="697" spans="1:49">
      <c r="A697">
        <v>-52.808300000000017</v>
      </c>
      <c r="B697">
        <v>28.483100000000039</v>
      </c>
      <c r="C697">
        <v>1.439999999999964</v>
      </c>
      <c r="D697">
        <v>66.100000000000023</v>
      </c>
      <c r="E697">
        <v>1429.9</v>
      </c>
      <c r="F697">
        <v>694</v>
      </c>
      <c r="G697">
        <v>32.632000000000012</v>
      </c>
      <c r="H697">
        <v>0.1561914524048866</v>
      </c>
      <c r="I697">
        <v>1.103457014925374</v>
      </c>
      <c r="J697">
        <v>0</v>
      </c>
      <c r="K697">
        <v>0</v>
      </c>
      <c r="L697">
        <v>0.1541666666666662</v>
      </c>
      <c r="M697">
        <v>0</v>
      </c>
      <c r="N697">
        <v>88.808196666666632</v>
      </c>
      <c r="O697">
        <v>6.6683152213827261</v>
      </c>
      <c r="P697" t="b">
        <v>1</v>
      </c>
      <c r="Q697">
        <v>0</v>
      </c>
      <c r="R697" t="b">
        <v>0</v>
      </c>
      <c r="S697">
        <v>6.6683152213827261</v>
      </c>
      <c r="T697">
        <v>233.66015237433851</v>
      </c>
      <c r="U697">
        <v>862.67328256605765</v>
      </c>
      <c r="V697">
        <v>272.52280342890248</v>
      </c>
      <c r="W697">
        <v>3</v>
      </c>
      <c r="X697">
        <v>1400.1187376047119</v>
      </c>
      <c r="Y697" t="b">
        <v>0</v>
      </c>
      <c r="Z697">
        <v>1400.1187376047119</v>
      </c>
      <c r="AA697" t="b">
        <v>0</v>
      </c>
      <c r="AB697">
        <v>73.81441046286632</v>
      </c>
      <c r="AC697">
        <v>6.6683152213827261</v>
      </c>
      <c r="AD697" t="b">
        <v>0</v>
      </c>
      <c r="AE697">
        <v>0</v>
      </c>
      <c r="AF697">
        <v>0</v>
      </c>
      <c r="AG697">
        <v>0.90467528593006674</v>
      </c>
      <c r="AH697">
        <v>31.36949996924081</v>
      </c>
      <c r="AI697">
        <v>50.272433618350483</v>
      </c>
      <c r="AJ697">
        <v>7.370948809027376</v>
      </c>
      <c r="AK697">
        <v>4.7922053602689587</v>
      </c>
      <c r="AL697">
        <v>7.370948809027376</v>
      </c>
      <c r="AM697">
        <v>1</v>
      </c>
      <c r="AN697">
        <v>0</v>
      </c>
      <c r="AO697">
        <v>8.4750598735125102</v>
      </c>
      <c r="AP697">
        <v>0</v>
      </c>
      <c r="AQ697">
        <v>2.163485175986442</v>
      </c>
      <c r="AR697">
        <v>1</v>
      </c>
      <c r="AS697">
        <v>3</v>
      </c>
      <c r="AT697">
        <v>0</v>
      </c>
      <c r="AU697">
        <v>0</v>
      </c>
      <c r="AV697">
        <v>2.203134782921214</v>
      </c>
      <c r="AW697">
        <v>0.7011142833100289</v>
      </c>
    </row>
    <row r="698" spans="1:49">
      <c r="A698">
        <v>-53.751699999999957</v>
      </c>
      <c r="B698">
        <v>29.826099999999961</v>
      </c>
      <c r="C698">
        <v>0</v>
      </c>
      <c r="D698">
        <v>67</v>
      </c>
      <c r="E698">
        <v>1434.799999999999</v>
      </c>
      <c r="F698">
        <v>695</v>
      </c>
      <c r="G698">
        <v>32.831999999999979</v>
      </c>
      <c r="H698">
        <v>-7.9991975896186673E-2</v>
      </c>
      <c r="I698">
        <v>1.123169850746268</v>
      </c>
      <c r="J698">
        <v>0</v>
      </c>
      <c r="K698">
        <v>0</v>
      </c>
      <c r="L698">
        <v>0.1541666666666662</v>
      </c>
      <c r="M698">
        <v>0</v>
      </c>
      <c r="N698">
        <v>88.819765952380919</v>
      </c>
      <c r="O698">
        <v>1.4636342784140779</v>
      </c>
      <c r="P698" t="b">
        <v>1</v>
      </c>
      <c r="Q698">
        <v>0</v>
      </c>
      <c r="R698" t="b">
        <v>0</v>
      </c>
      <c r="S698">
        <v>1.4636342784140779</v>
      </c>
      <c r="T698">
        <v>235.09224450705659</v>
      </c>
      <c r="U698">
        <v>867.96056672005318</v>
      </c>
      <c r="V698">
        <v>59.451888115691823</v>
      </c>
      <c r="W698">
        <v>3</v>
      </c>
      <c r="X698">
        <v>1408.699999786646</v>
      </c>
      <c r="Y698" t="b">
        <v>0</v>
      </c>
      <c r="Z698">
        <v>1408.699999786646</v>
      </c>
      <c r="AA698" t="b">
        <v>0</v>
      </c>
      <c r="AB698">
        <v>16.102894939244809</v>
      </c>
      <c r="AC698">
        <v>1.4636342784140779</v>
      </c>
      <c r="AD698" t="b">
        <v>0</v>
      </c>
      <c r="AE698">
        <v>0</v>
      </c>
      <c r="AF698">
        <v>0</v>
      </c>
      <c r="AG698">
        <v>0.74326858882879099</v>
      </c>
      <c r="AH698">
        <v>31.387059836976089</v>
      </c>
      <c r="AI698">
        <v>13.348721125367719</v>
      </c>
      <c r="AJ698">
        <v>1.9691862408990091</v>
      </c>
      <c r="AK698">
        <v>3.427036011846583</v>
      </c>
      <c r="AL698">
        <v>1.9691862408990091</v>
      </c>
      <c r="AM698">
        <v>1</v>
      </c>
      <c r="AN698">
        <v>0</v>
      </c>
      <c r="AO698">
        <v>3.0930743617777789</v>
      </c>
      <c r="AP698">
        <v>0</v>
      </c>
      <c r="AQ698">
        <v>1.2688323535877819</v>
      </c>
      <c r="AR698">
        <v>1</v>
      </c>
      <c r="AS698">
        <v>3</v>
      </c>
      <c r="AT698">
        <v>0</v>
      </c>
      <c r="AU698">
        <v>0</v>
      </c>
      <c r="AV698">
        <v>1.3120389679901181</v>
      </c>
      <c r="AW698">
        <v>0.41753653378278921</v>
      </c>
    </row>
    <row r="699" spans="1:49">
      <c r="A699">
        <v>-52.112699999999933</v>
      </c>
      <c r="B699">
        <v>28.253499999999988</v>
      </c>
      <c r="C699">
        <v>1.1000000000002499</v>
      </c>
      <c r="D699">
        <v>67</v>
      </c>
      <c r="E699">
        <v>1399.2999999999979</v>
      </c>
      <c r="F699">
        <v>696</v>
      </c>
      <c r="G699">
        <v>31.775999999999939</v>
      </c>
      <c r="H699">
        <v>-0.54955688215353682</v>
      </c>
      <c r="I699">
        <v>1.0889220895522369</v>
      </c>
      <c r="J699">
        <v>0</v>
      </c>
      <c r="K699">
        <v>0</v>
      </c>
      <c r="L699">
        <v>0.1541666666666662</v>
      </c>
      <c r="M699">
        <v>0</v>
      </c>
      <c r="N699">
        <v>88.831289682539648</v>
      </c>
      <c r="O699">
        <v>-8.7422955228576846</v>
      </c>
      <c r="P699" t="b">
        <v>1</v>
      </c>
      <c r="Q699">
        <v>0</v>
      </c>
      <c r="R699" t="b">
        <v>0</v>
      </c>
      <c r="S699">
        <v>-8.7422955228576846</v>
      </c>
      <c r="T699">
        <v>227.53079804630309</v>
      </c>
      <c r="U699">
        <v>840.04370638695093</v>
      </c>
      <c r="V699">
        <v>-366.90757252557893</v>
      </c>
      <c r="W699">
        <v>3</v>
      </c>
      <c r="X699">
        <v>1363.3909354660209</v>
      </c>
      <c r="Y699" t="b">
        <v>0</v>
      </c>
      <c r="Z699">
        <v>1363.3909354660209</v>
      </c>
      <c r="AA699" t="b">
        <v>0</v>
      </c>
      <c r="AB699">
        <v>-99.379082482551155</v>
      </c>
      <c r="AC699">
        <v>-8.7422955228576846</v>
      </c>
      <c r="AD699" t="b">
        <v>0</v>
      </c>
      <c r="AE699">
        <v>0</v>
      </c>
      <c r="AF699">
        <v>0</v>
      </c>
      <c r="AG699">
        <v>0.93741677756946684</v>
      </c>
      <c r="AH699">
        <v>31.39744016763354</v>
      </c>
      <c r="AI699">
        <v>-57.39964218028549</v>
      </c>
      <c r="AJ699">
        <v>-8.1951744975972272</v>
      </c>
      <c r="AK699">
        <v>41.979440302265672</v>
      </c>
      <c r="AL699">
        <v>-8.1951744975972272</v>
      </c>
      <c r="AM699">
        <v>2</v>
      </c>
      <c r="AN699">
        <v>2.481485954040187</v>
      </c>
      <c r="AO699">
        <v>-4.6159347521659484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</row>
    <row r="700" spans="1:49">
      <c r="A700">
        <v>-49.176099999999963</v>
      </c>
      <c r="B700">
        <v>27.800399999999989</v>
      </c>
      <c r="C700">
        <v>9.8999999999997499</v>
      </c>
      <c r="D700">
        <v>67</v>
      </c>
      <c r="E700">
        <v>1327.499999999997</v>
      </c>
      <c r="F700">
        <v>697</v>
      </c>
      <c r="G700">
        <v>29.131999999999941</v>
      </c>
      <c r="H700">
        <v>-0.80511382882303151</v>
      </c>
      <c r="I700">
        <v>1.0275602985074621</v>
      </c>
      <c r="J700">
        <v>0</v>
      </c>
      <c r="K700">
        <v>0</v>
      </c>
      <c r="L700">
        <v>0.1541666666666662</v>
      </c>
      <c r="M700">
        <v>0</v>
      </c>
      <c r="N700">
        <v>88.842411488095209</v>
      </c>
      <c r="O700">
        <v>-13.16468672040126</v>
      </c>
      <c r="P700" t="b">
        <v>1</v>
      </c>
      <c r="Q700">
        <v>0</v>
      </c>
      <c r="R700" t="b">
        <v>0</v>
      </c>
      <c r="S700">
        <v>-13.16468672040126</v>
      </c>
      <c r="T700">
        <v>208.5985400517655</v>
      </c>
      <c r="U700">
        <v>770.14580987111822</v>
      </c>
      <c r="V700">
        <v>-602.65761168457232</v>
      </c>
      <c r="W700">
        <v>3</v>
      </c>
      <c r="X700">
        <v>1249.946649420825</v>
      </c>
      <c r="Y700" t="b">
        <v>0</v>
      </c>
      <c r="Z700">
        <v>1249.946649420825</v>
      </c>
      <c r="AA700" t="b">
        <v>0</v>
      </c>
      <c r="AB700">
        <v>-163.23337261228929</v>
      </c>
      <c r="AC700">
        <v>-13.16468672040126</v>
      </c>
      <c r="AD700" t="b">
        <v>0</v>
      </c>
      <c r="AE700">
        <v>0</v>
      </c>
      <c r="AF700">
        <v>0</v>
      </c>
      <c r="AG700">
        <v>0.94767556011274034</v>
      </c>
      <c r="AH700">
        <v>31.41255429272352</v>
      </c>
      <c r="AI700">
        <v>-95.31255564968761</v>
      </c>
      <c r="AJ700">
        <v>-12.475851861465021</v>
      </c>
      <c r="AK700">
        <v>67.920816962601734</v>
      </c>
      <c r="AL700">
        <v>-12.475851861465021</v>
      </c>
      <c r="AM700">
        <v>2</v>
      </c>
      <c r="AN700">
        <v>7.0742919764490688</v>
      </c>
      <c r="AO700">
        <v>-4.3359556552002774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</row>
    <row r="701" spans="1:49">
      <c r="A701">
        <v>-45.520699999999579</v>
      </c>
      <c r="B701">
        <v>25.24919999999954</v>
      </c>
      <c r="C701">
        <v>0.39000000000008872</v>
      </c>
      <c r="D701">
        <v>67</v>
      </c>
      <c r="E701">
        <v>1176.599999999989</v>
      </c>
      <c r="F701">
        <v>698</v>
      </c>
      <c r="G701">
        <v>26.50599999999995</v>
      </c>
      <c r="H701">
        <v>-0.62165446922099132</v>
      </c>
      <c r="I701">
        <v>0.95117880597014048</v>
      </c>
      <c r="J701">
        <v>0</v>
      </c>
      <c r="K701">
        <v>0</v>
      </c>
      <c r="L701">
        <v>0.13541666666666199</v>
      </c>
      <c r="M701">
        <v>0</v>
      </c>
      <c r="N701">
        <v>88.852937202380929</v>
      </c>
      <c r="O701">
        <v>-8.7718222579962788</v>
      </c>
      <c r="P701" t="b">
        <v>1</v>
      </c>
      <c r="Q701">
        <v>0</v>
      </c>
      <c r="R701" t="b">
        <v>0</v>
      </c>
      <c r="S701">
        <v>-8.7718222579962788</v>
      </c>
      <c r="T701">
        <v>189.79517034917259</v>
      </c>
      <c r="U701">
        <v>700.72376892914531</v>
      </c>
      <c r="V701">
        <v>-441.34280225841519</v>
      </c>
      <c r="W701">
        <v>3</v>
      </c>
      <c r="X701">
        <v>1137.2746769720029</v>
      </c>
      <c r="Y701" t="b">
        <v>0</v>
      </c>
      <c r="Z701">
        <v>1137.2746769720029</v>
      </c>
      <c r="AA701" t="b">
        <v>0</v>
      </c>
      <c r="AB701">
        <v>-119.54030397031831</v>
      </c>
      <c r="AC701">
        <v>-8.7718222579962788</v>
      </c>
      <c r="AD701" t="b">
        <v>0</v>
      </c>
      <c r="AE701">
        <v>0</v>
      </c>
      <c r="AF701">
        <v>0</v>
      </c>
      <c r="AG701">
        <v>0.94254837201759134</v>
      </c>
      <c r="AH701">
        <v>31.43158323831987</v>
      </c>
      <c r="AI701">
        <v>-69.422377632601069</v>
      </c>
      <c r="AJ701">
        <v>-8.2678667889020652</v>
      </c>
      <c r="AK701">
        <v>50.117926337717243</v>
      </c>
      <c r="AL701">
        <v>-8.2678667889020652</v>
      </c>
      <c r="AM701">
        <v>2</v>
      </c>
      <c r="AN701">
        <v>3.3386098158737072</v>
      </c>
      <c r="AO701">
        <v>-3.7692992559306981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</row>
    <row r="702" spans="1:49">
      <c r="A702">
        <v>-25.786799999999349</v>
      </c>
      <c r="B702">
        <v>4.2129999999993029</v>
      </c>
      <c r="C702">
        <v>5.2000000000002951</v>
      </c>
      <c r="D702">
        <v>67</v>
      </c>
      <c r="E702">
        <v>805.80000000001269</v>
      </c>
      <c r="F702">
        <v>699</v>
      </c>
      <c r="G702">
        <v>24.311999999999941</v>
      </c>
      <c r="H702">
        <v>-0.72493496095966981</v>
      </c>
      <c r="I702">
        <v>0.53882865671640434</v>
      </c>
      <c r="J702">
        <v>0</v>
      </c>
      <c r="K702">
        <v>0</v>
      </c>
      <c r="L702">
        <v>-3.333333333333377E-2</v>
      </c>
      <c r="M702">
        <v>0</v>
      </c>
      <c r="N702">
        <v>88.858782876984108</v>
      </c>
      <c r="O702">
        <v>-9.8119146039005098</v>
      </c>
      <c r="P702" t="b">
        <v>1</v>
      </c>
      <c r="Q702">
        <v>0</v>
      </c>
      <c r="R702" t="b">
        <v>0</v>
      </c>
      <c r="S702">
        <v>-9.8119146039005098</v>
      </c>
      <c r="T702">
        <v>174.08511965325141</v>
      </c>
      <c r="U702">
        <v>642.72226175980427</v>
      </c>
      <c r="V702">
        <v>-538.22453527910909</v>
      </c>
      <c r="W702">
        <v>3</v>
      </c>
      <c r="X702">
        <v>1043.1382308361619</v>
      </c>
      <c r="Y702" t="b">
        <v>0</v>
      </c>
      <c r="Z702">
        <v>1043.1382308361619</v>
      </c>
      <c r="AA702" t="b">
        <v>0</v>
      </c>
      <c r="AB702">
        <v>-145.78129341254311</v>
      </c>
      <c r="AC702">
        <v>-9.8119146039005098</v>
      </c>
      <c r="AD702" t="b">
        <v>0</v>
      </c>
      <c r="AE702">
        <v>0</v>
      </c>
      <c r="AF702">
        <v>0</v>
      </c>
      <c r="AG702">
        <v>0.94649216469466901</v>
      </c>
      <c r="AH702">
        <v>31.445504922276442</v>
      </c>
      <c r="AI702">
        <v>-85.015928511415026</v>
      </c>
      <c r="AJ702">
        <v>-9.2869002932450293</v>
      </c>
      <c r="AK702">
        <v>60.765364901128052</v>
      </c>
      <c r="AL702">
        <v>-9.2869002932450293</v>
      </c>
      <c r="AM702">
        <v>2</v>
      </c>
      <c r="AN702">
        <v>6.2486570838551616</v>
      </c>
      <c r="AO702">
        <v>-2.4831304415141751</v>
      </c>
      <c r="AP702">
        <v>0</v>
      </c>
      <c r="AQ702">
        <v>0</v>
      </c>
      <c r="AR702">
        <v>1</v>
      </c>
      <c r="AS702">
        <v>3</v>
      </c>
      <c r="AT702">
        <v>0</v>
      </c>
      <c r="AU702">
        <v>0</v>
      </c>
      <c r="AV702">
        <v>2.9152307208211908E-2</v>
      </c>
      <c r="AW702">
        <v>9.2772803250913052E-3</v>
      </c>
    </row>
    <row r="703" spans="1:49">
      <c r="A703">
        <v>0</v>
      </c>
      <c r="B703">
        <v>-23.346199999999989</v>
      </c>
      <c r="C703">
        <v>15.719999999999731</v>
      </c>
      <c r="D703">
        <v>67</v>
      </c>
      <c r="E703">
        <v>1322.3000000000029</v>
      </c>
      <c r="F703">
        <v>700</v>
      </c>
      <c r="G703">
        <v>21.940000000000008</v>
      </c>
      <c r="H703">
        <v>-0.28360568694027988</v>
      </c>
      <c r="I703">
        <v>0</v>
      </c>
      <c r="J703">
        <v>0</v>
      </c>
      <c r="K703">
        <v>0</v>
      </c>
      <c r="L703">
        <v>-3.333333333333377E-2</v>
      </c>
      <c r="M703">
        <v>0</v>
      </c>
      <c r="N703">
        <v>88.854986607142834</v>
      </c>
      <c r="O703">
        <v>-2.352403826494422</v>
      </c>
      <c r="P703" t="b">
        <v>1</v>
      </c>
      <c r="Q703">
        <v>0</v>
      </c>
      <c r="R703" t="b">
        <v>0</v>
      </c>
      <c r="S703">
        <v>-2.352403826494422</v>
      </c>
      <c r="T703">
        <v>157.1005069592114</v>
      </c>
      <c r="U703">
        <v>580.01507169340846</v>
      </c>
      <c r="V703">
        <v>-142.99000215145679</v>
      </c>
      <c r="W703">
        <v>3</v>
      </c>
      <c r="X703">
        <v>941.36446135840197</v>
      </c>
      <c r="Y703" t="b">
        <v>0</v>
      </c>
      <c r="Z703">
        <v>941.36446135840197</v>
      </c>
      <c r="AA703" t="b">
        <v>0</v>
      </c>
      <c r="AB703">
        <v>-38.72968638988538</v>
      </c>
      <c r="AC703">
        <v>-2.352403826494422</v>
      </c>
      <c r="AD703" t="b">
        <v>0</v>
      </c>
      <c r="AE703">
        <v>0</v>
      </c>
      <c r="AF703">
        <v>0</v>
      </c>
      <c r="AG703">
        <v>0.90240783666397817</v>
      </c>
      <c r="AH703">
        <v>31.46000835314258</v>
      </c>
      <c r="AI703">
        <v>-21.534178995545769</v>
      </c>
      <c r="AJ703">
        <v>-2.1228276480268948</v>
      </c>
      <c r="AK703">
        <v>17.195507394339611</v>
      </c>
      <c r="AL703">
        <v>-2.1228276480268948</v>
      </c>
      <c r="AM703">
        <v>0</v>
      </c>
      <c r="AN703">
        <v>0</v>
      </c>
      <c r="AO703">
        <v>-1.8048863818281671</v>
      </c>
      <c r="AP703">
        <v>0</v>
      </c>
      <c r="AQ703">
        <v>0.40210696074423558</v>
      </c>
      <c r="AR703">
        <v>1</v>
      </c>
      <c r="AS703">
        <v>3</v>
      </c>
      <c r="AT703">
        <v>0</v>
      </c>
      <c r="AU703">
        <v>0</v>
      </c>
      <c r="AV703">
        <v>0.44990744198639693</v>
      </c>
      <c r="AW703">
        <v>0.14317623060986431</v>
      </c>
    </row>
    <row r="704" spans="1:49">
      <c r="A704">
        <v>0</v>
      </c>
      <c r="B704">
        <v>-23.131800000000009</v>
      </c>
      <c r="C704">
        <v>4.789999999999929</v>
      </c>
      <c r="D704">
        <v>67</v>
      </c>
      <c r="E704">
        <v>1449.6</v>
      </c>
      <c r="F704">
        <v>701</v>
      </c>
      <c r="G704">
        <v>22.306000000000001</v>
      </c>
      <c r="H704">
        <v>0.18769104205417039</v>
      </c>
      <c r="I704">
        <v>0</v>
      </c>
      <c r="J704">
        <v>0</v>
      </c>
      <c r="K704">
        <v>0</v>
      </c>
      <c r="L704">
        <v>-3.333333333333377E-2</v>
      </c>
      <c r="M704">
        <v>0</v>
      </c>
      <c r="N704">
        <v>88.845764781746013</v>
      </c>
      <c r="O704">
        <v>4.7416251583104563</v>
      </c>
      <c r="P704" t="b">
        <v>1</v>
      </c>
      <c r="Q704">
        <v>0</v>
      </c>
      <c r="R704" t="b">
        <v>0</v>
      </c>
      <c r="S704">
        <v>4.7416251583104563</v>
      </c>
      <c r="T704">
        <v>159.72123556208601</v>
      </c>
      <c r="U704">
        <v>589.69080169522169</v>
      </c>
      <c r="V704">
        <v>283.48882210117449</v>
      </c>
      <c r="W704">
        <v>2</v>
      </c>
      <c r="X704">
        <v>1461.2538066007589</v>
      </c>
      <c r="Y704" t="b">
        <v>1</v>
      </c>
      <c r="Z704">
        <v>1461.2538066007589</v>
      </c>
      <c r="AA704" t="b">
        <v>0</v>
      </c>
      <c r="AB704">
        <v>76.784621370848996</v>
      </c>
      <c r="AC704">
        <v>4.7416251583104563</v>
      </c>
      <c r="AD704" t="b">
        <v>0</v>
      </c>
      <c r="AE704">
        <v>0</v>
      </c>
      <c r="AF704">
        <v>-11.653806600759481</v>
      </c>
      <c r="AG704">
        <v>0.87872851130230356</v>
      </c>
      <c r="AH704">
        <v>31.46635035595153</v>
      </c>
      <c r="AI704">
        <v>35.262916377353143</v>
      </c>
      <c r="AJ704">
        <v>5.3960069547341956</v>
      </c>
      <c r="AK704">
        <v>4.2763863649039919</v>
      </c>
      <c r="AL704">
        <v>5.3529726637829818</v>
      </c>
      <c r="AM704">
        <v>0</v>
      </c>
      <c r="AN704">
        <v>0</v>
      </c>
      <c r="AO704">
        <v>5.3626638642498881</v>
      </c>
      <c r="AP704">
        <v>0</v>
      </c>
      <c r="AQ704">
        <v>1.652767876461837</v>
      </c>
      <c r="AR704">
        <v>1</v>
      </c>
      <c r="AS704">
        <v>3</v>
      </c>
      <c r="AT704">
        <v>0</v>
      </c>
      <c r="AU704">
        <v>0</v>
      </c>
      <c r="AV704">
        <v>1.691901016335537</v>
      </c>
      <c r="AW704">
        <v>0.53842187854106394</v>
      </c>
    </row>
    <row r="705" spans="1:49">
      <c r="A705">
        <v>-2.046300000000465</v>
      </c>
      <c r="B705">
        <v>-20.821999999999441</v>
      </c>
      <c r="C705">
        <v>2.1500000000000341</v>
      </c>
      <c r="D705">
        <v>67</v>
      </c>
      <c r="E705">
        <v>1434.6999999999989</v>
      </c>
      <c r="F705">
        <v>702</v>
      </c>
      <c r="G705">
        <v>22.229999999999968</v>
      </c>
      <c r="H705">
        <v>-0.22549181460977019</v>
      </c>
      <c r="I705">
        <v>4.2758507462696292E-2</v>
      </c>
      <c r="J705">
        <v>0</v>
      </c>
      <c r="K705">
        <v>0</v>
      </c>
      <c r="L705">
        <v>-2.9583333333331852E-2</v>
      </c>
      <c r="M705">
        <v>0</v>
      </c>
      <c r="N705">
        <v>88.837043789682525</v>
      </c>
      <c r="O705">
        <v>-1.5008594712975201</v>
      </c>
      <c r="P705" t="b">
        <v>1</v>
      </c>
      <c r="Q705">
        <v>0</v>
      </c>
      <c r="R705" t="b">
        <v>0</v>
      </c>
      <c r="S705">
        <v>-1.5008594712975201</v>
      </c>
      <c r="T705">
        <v>159.17704055165279</v>
      </c>
      <c r="U705">
        <v>587.68163371670209</v>
      </c>
      <c r="V705">
        <v>-90.039067034586338</v>
      </c>
      <c r="W705">
        <v>2</v>
      </c>
      <c r="X705">
        <v>1456.275088349988</v>
      </c>
      <c r="Y705" t="b">
        <v>0</v>
      </c>
      <c r="Z705">
        <v>1456.275088349988</v>
      </c>
      <c r="AA705" t="b">
        <v>0</v>
      </c>
      <c r="AB705">
        <v>-24.387612956280151</v>
      </c>
      <c r="AC705">
        <v>-1.5008594712975201</v>
      </c>
      <c r="AD705" t="b">
        <v>0</v>
      </c>
      <c r="AE705">
        <v>0</v>
      </c>
      <c r="AF705">
        <v>0</v>
      </c>
      <c r="AG705">
        <v>0.86664538567722671</v>
      </c>
      <c r="AH705">
        <v>31.482235294355931</v>
      </c>
      <c r="AI705">
        <v>-8.5292220485239501</v>
      </c>
      <c r="AJ705">
        <v>-1.300712935349958</v>
      </c>
      <c r="AK705">
        <v>15.85839090775621</v>
      </c>
      <c r="AL705">
        <v>-1.300712935349958</v>
      </c>
      <c r="AM705">
        <v>2</v>
      </c>
      <c r="AN705">
        <v>0</v>
      </c>
      <c r="AO705">
        <v>-1.2565753885077431</v>
      </c>
      <c r="AP705">
        <v>0</v>
      </c>
      <c r="AQ705">
        <v>0.55785431577267275</v>
      </c>
      <c r="AR705">
        <v>1</v>
      </c>
      <c r="AS705">
        <v>3</v>
      </c>
      <c r="AT705">
        <v>0</v>
      </c>
      <c r="AU705">
        <v>0</v>
      </c>
      <c r="AV705">
        <v>0.60874853528930506</v>
      </c>
      <c r="AW705">
        <v>0.1937250032744155</v>
      </c>
    </row>
    <row r="706" spans="1:49">
      <c r="A706">
        <v>-24.155100000000839</v>
      </c>
      <c r="B706">
        <v>4.5983000000007248</v>
      </c>
      <c r="C706">
        <v>3.1899999999999289</v>
      </c>
      <c r="D706">
        <v>67</v>
      </c>
      <c r="E706">
        <v>1407.199999999998</v>
      </c>
      <c r="F706">
        <v>703</v>
      </c>
      <c r="G706">
        <v>20.91399999999997</v>
      </c>
      <c r="H706">
        <v>-0.44572378361511727</v>
      </c>
      <c r="I706">
        <v>0.50473343283583849</v>
      </c>
      <c r="J706">
        <v>0</v>
      </c>
      <c r="K706">
        <v>0</v>
      </c>
      <c r="L706">
        <v>4.1666666666676511E-3</v>
      </c>
      <c r="M706">
        <v>0</v>
      </c>
      <c r="N706">
        <v>88.833824801587284</v>
      </c>
      <c r="O706">
        <v>-4.563531549891378</v>
      </c>
      <c r="P706" t="b">
        <v>1</v>
      </c>
      <c r="Q706">
        <v>0</v>
      </c>
      <c r="R706" t="b">
        <v>0</v>
      </c>
      <c r="S706">
        <v>-4.563531549891378</v>
      </c>
      <c r="T706">
        <v>149.7538743183656</v>
      </c>
      <c r="U706">
        <v>552.89130398340569</v>
      </c>
      <c r="V706">
        <v>-291.00092699182659</v>
      </c>
      <c r="W706">
        <v>2</v>
      </c>
      <c r="X706">
        <v>1370.064651270879</v>
      </c>
      <c r="Y706" t="b">
        <v>0</v>
      </c>
      <c r="Z706">
        <v>1370.064651270879</v>
      </c>
      <c r="AA706" t="b">
        <v>0</v>
      </c>
      <c r="AB706">
        <v>-78.819319336897777</v>
      </c>
      <c r="AC706">
        <v>-4.563531549891378</v>
      </c>
      <c r="AD706" t="b">
        <v>0</v>
      </c>
      <c r="AE706">
        <v>0</v>
      </c>
      <c r="AF706">
        <v>0</v>
      </c>
      <c r="AG706">
        <v>0.93341397796422687</v>
      </c>
      <c r="AH706">
        <v>31.48776430830527</v>
      </c>
      <c r="AI706">
        <v>-29.689691042246341</v>
      </c>
      <c r="AJ706">
        <v>-4.2596641375493647</v>
      </c>
      <c r="AK706">
        <v>49.129628294651432</v>
      </c>
      <c r="AL706">
        <v>-4.2596641375493647</v>
      </c>
      <c r="AM706">
        <v>2</v>
      </c>
      <c r="AN706">
        <v>0</v>
      </c>
      <c r="AO706">
        <v>-3.7480659151678619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</row>
    <row r="707" spans="1:49">
      <c r="A707">
        <v>-56.929199999999888</v>
      </c>
      <c r="B707">
        <v>32.848099999999903</v>
      </c>
      <c r="C707">
        <v>0.35999999999999088</v>
      </c>
      <c r="D707">
        <v>67</v>
      </c>
      <c r="E707">
        <v>1340.099999999999</v>
      </c>
      <c r="F707">
        <v>704</v>
      </c>
      <c r="G707">
        <v>19.576000000000001</v>
      </c>
      <c r="H707">
        <v>-0.20327971759639979</v>
      </c>
      <c r="I707">
        <v>1.1895653731343261</v>
      </c>
      <c r="J707">
        <v>0</v>
      </c>
      <c r="K707">
        <v>0</v>
      </c>
      <c r="L707">
        <v>4.1666666666676511E-3</v>
      </c>
      <c r="M707">
        <v>0</v>
      </c>
      <c r="N707">
        <v>88.841254642857123</v>
      </c>
      <c r="O707">
        <v>-1.0830310483336261</v>
      </c>
      <c r="P707" t="b">
        <v>1</v>
      </c>
      <c r="Q707">
        <v>0</v>
      </c>
      <c r="R707" t="b">
        <v>0</v>
      </c>
      <c r="S707">
        <v>-1.0830310483336261</v>
      </c>
      <c r="T707">
        <v>140.1731779504795</v>
      </c>
      <c r="U707">
        <v>517.51937299317046</v>
      </c>
      <c r="V707">
        <v>-73.781481186873961</v>
      </c>
      <c r="W707">
        <v>2</v>
      </c>
      <c r="X707">
        <v>1282.413006277076</v>
      </c>
      <c r="Y707" t="b">
        <v>0</v>
      </c>
      <c r="Z707">
        <v>1282.413006277076</v>
      </c>
      <c r="AA707" t="b">
        <v>0</v>
      </c>
      <c r="AB707">
        <v>-19.984149833931191</v>
      </c>
      <c r="AC707">
        <v>-1.0830310483336261</v>
      </c>
      <c r="AD707" t="b">
        <v>0</v>
      </c>
      <c r="AE707">
        <v>0</v>
      </c>
      <c r="AF707">
        <v>0</v>
      </c>
      <c r="AG707">
        <v>0.84795467054009199</v>
      </c>
      <c r="AH707">
        <v>31.496158593790309</v>
      </c>
      <c r="AI707">
        <v>-6.8384395433635827</v>
      </c>
      <c r="AJ707">
        <v>-0.91836123577443041</v>
      </c>
      <c r="AK707">
        <v>13.14571029056761</v>
      </c>
      <c r="AL707">
        <v>-0.91836123577443041</v>
      </c>
      <c r="AM707">
        <v>2</v>
      </c>
      <c r="AN707">
        <v>0</v>
      </c>
      <c r="AO707">
        <v>0.28440835350497701</v>
      </c>
      <c r="AP707">
        <v>0</v>
      </c>
      <c r="AQ707">
        <v>0.75382646933391484</v>
      </c>
      <c r="AR707">
        <v>1</v>
      </c>
      <c r="AS707">
        <v>3</v>
      </c>
      <c r="AT707">
        <v>0</v>
      </c>
      <c r="AU707">
        <v>0</v>
      </c>
      <c r="AV707">
        <v>0.79893842861705333</v>
      </c>
      <c r="AW707">
        <v>0.2542500568421725</v>
      </c>
    </row>
    <row r="708" spans="1:49">
      <c r="A708">
        <v>-52.687199999999962</v>
      </c>
      <c r="B708">
        <v>28.527099999999962</v>
      </c>
      <c r="C708">
        <v>0</v>
      </c>
      <c r="D708">
        <v>67</v>
      </c>
      <c r="E708">
        <v>1275.999999999997</v>
      </c>
      <c r="F708">
        <v>705</v>
      </c>
      <c r="G708">
        <v>19.289999999999981</v>
      </c>
      <c r="H708">
        <v>-9.4490679332603911E-2</v>
      </c>
      <c r="I708">
        <v>1.1009265671641779</v>
      </c>
      <c r="J708">
        <v>0</v>
      </c>
      <c r="K708">
        <v>0</v>
      </c>
      <c r="L708">
        <v>4.1666666666676511E-3</v>
      </c>
      <c r="M708">
        <v>0</v>
      </c>
      <c r="N708">
        <v>88.853432261904743</v>
      </c>
      <c r="O708">
        <v>0.34919938443553389</v>
      </c>
      <c r="P708" t="b">
        <v>1</v>
      </c>
      <c r="Q708">
        <v>0</v>
      </c>
      <c r="R708" t="b">
        <v>0</v>
      </c>
      <c r="S708">
        <v>0.34919938443553389</v>
      </c>
      <c r="T708">
        <v>138.12528620069199</v>
      </c>
      <c r="U708">
        <v>509.95855665295511</v>
      </c>
      <c r="V708">
        <v>24.141911891560881</v>
      </c>
      <c r="W708">
        <v>2</v>
      </c>
      <c r="X708">
        <v>1263.6773033860229</v>
      </c>
      <c r="Y708" t="b">
        <v>0</v>
      </c>
      <c r="Z708">
        <v>1263.6773033860229</v>
      </c>
      <c r="AA708" t="b">
        <v>0</v>
      </c>
      <c r="AB708">
        <v>6.5389793855798697</v>
      </c>
      <c r="AC708">
        <v>0.34919938443553389</v>
      </c>
      <c r="AD708" t="b">
        <v>0</v>
      </c>
      <c r="AE708">
        <v>0</v>
      </c>
      <c r="AF708">
        <v>0</v>
      </c>
      <c r="AG708">
        <v>0.46489587738590948</v>
      </c>
      <c r="AH708">
        <v>31.50070756930149</v>
      </c>
      <c r="AI708">
        <v>5.6761383349105214</v>
      </c>
      <c r="AJ708">
        <v>0.75113461190292286</v>
      </c>
      <c r="AK708">
        <v>3.0373250235384992</v>
      </c>
      <c r="AL708">
        <v>0.75113461190292286</v>
      </c>
      <c r="AM708">
        <v>1</v>
      </c>
      <c r="AN708">
        <v>0</v>
      </c>
      <c r="AO708">
        <v>1.875125631099652</v>
      </c>
      <c r="AP708">
        <v>0</v>
      </c>
      <c r="AQ708">
        <v>0.98137531060412153</v>
      </c>
      <c r="AR708">
        <v>1</v>
      </c>
      <c r="AS708">
        <v>3</v>
      </c>
      <c r="AT708">
        <v>0</v>
      </c>
      <c r="AU708">
        <v>0</v>
      </c>
      <c r="AV708">
        <v>1.021693182342982</v>
      </c>
      <c r="AW708">
        <v>0.32513838411254342</v>
      </c>
    </row>
    <row r="709" spans="1:49">
      <c r="A709">
        <v>-50.834899999999877</v>
      </c>
      <c r="B709">
        <v>26.993999999999971</v>
      </c>
      <c r="C709">
        <v>0.98000000000022292</v>
      </c>
      <c r="D709">
        <v>67</v>
      </c>
      <c r="E709">
        <v>1166.699999999998</v>
      </c>
      <c r="F709">
        <v>706</v>
      </c>
      <c r="G709">
        <v>18.513999999999971</v>
      </c>
      <c r="H709">
        <v>-0.30375756507320872</v>
      </c>
      <c r="I709">
        <v>1.062221791044774</v>
      </c>
      <c r="J709">
        <v>0</v>
      </c>
      <c r="K709">
        <v>0</v>
      </c>
      <c r="L709">
        <v>3.749999999999587E-3</v>
      </c>
      <c r="M709">
        <v>0</v>
      </c>
      <c r="N709">
        <v>88.864448353174581</v>
      </c>
      <c r="O709">
        <v>-2.3050409356011232</v>
      </c>
      <c r="P709" t="b">
        <v>1</v>
      </c>
      <c r="Q709">
        <v>0</v>
      </c>
      <c r="R709" t="b">
        <v>0</v>
      </c>
      <c r="S709">
        <v>-2.3050409356011232</v>
      </c>
      <c r="T709">
        <v>132.56876872574449</v>
      </c>
      <c r="U709">
        <v>489.4438941354486</v>
      </c>
      <c r="V709">
        <v>-166.0385002243035</v>
      </c>
      <c r="W709">
        <v>2</v>
      </c>
      <c r="X709">
        <v>1212.8419696676419</v>
      </c>
      <c r="Y709" t="b">
        <v>0</v>
      </c>
      <c r="Z709">
        <v>1212.8419696676419</v>
      </c>
      <c r="AA709" t="b">
        <v>0</v>
      </c>
      <c r="AB709">
        <v>-44.972508186431057</v>
      </c>
      <c r="AC709">
        <v>-2.3050409356011232</v>
      </c>
      <c r="AD709" t="b">
        <v>0</v>
      </c>
      <c r="AE709">
        <v>0</v>
      </c>
      <c r="AF709">
        <v>0</v>
      </c>
      <c r="AG709">
        <v>0.91225755142055631</v>
      </c>
      <c r="AH709">
        <v>31.505869490544701</v>
      </c>
      <c r="AI709">
        <v>-16.55629951549415</v>
      </c>
      <c r="AJ709">
        <v>-2.1027909998356291</v>
      </c>
      <c r="AK709">
        <v>28.4162086709369</v>
      </c>
      <c r="AL709">
        <v>-2.1027909998356291</v>
      </c>
      <c r="AM709">
        <v>1</v>
      </c>
      <c r="AN709">
        <v>0</v>
      </c>
      <c r="AO709">
        <v>-0.99842283937387455</v>
      </c>
      <c r="AP709">
        <v>0</v>
      </c>
      <c r="AQ709">
        <v>0.44575027151750068</v>
      </c>
      <c r="AR709">
        <v>1</v>
      </c>
      <c r="AS709">
        <v>3</v>
      </c>
      <c r="AT709">
        <v>0</v>
      </c>
      <c r="AU709">
        <v>0</v>
      </c>
      <c r="AV709">
        <v>0.48708027061469111</v>
      </c>
      <c r="AW709">
        <v>0.1550059204247452</v>
      </c>
    </row>
    <row r="710" spans="1:49">
      <c r="A710">
        <v>-42.422499999999133</v>
      </c>
      <c r="B710">
        <v>21.823199999999112</v>
      </c>
      <c r="C710">
        <v>11.06000000000029</v>
      </c>
      <c r="D710">
        <v>67</v>
      </c>
      <c r="E710">
        <v>1041.5999999999931</v>
      </c>
      <c r="F710">
        <v>707</v>
      </c>
      <c r="G710">
        <v>16.91399999999993</v>
      </c>
      <c r="H710">
        <v>-0.67047906037460225</v>
      </c>
      <c r="I710">
        <v>0.88644029850744455</v>
      </c>
      <c r="J710">
        <v>0</v>
      </c>
      <c r="K710">
        <v>0</v>
      </c>
      <c r="L710">
        <v>-5.5511151231257827E-16</v>
      </c>
      <c r="M710">
        <v>0</v>
      </c>
      <c r="N710">
        <v>88.874134305555529</v>
      </c>
      <c r="O710">
        <v>-6.3358919010949366</v>
      </c>
      <c r="P710" t="b">
        <v>1</v>
      </c>
      <c r="Q710">
        <v>0</v>
      </c>
      <c r="R710" t="b">
        <v>0</v>
      </c>
      <c r="S710">
        <v>-6.3358919010949366</v>
      </c>
      <c r="T710">
        <v>121.1120316639968</v>
      </c>
      <c r="U710">
        <v>447.14562090347607</v>
      </c>
      <c r="V710">
        <v>-499.56482494790703</v>
      </c>
      <c r="W710">
        <v>2</v>
      </c>
      <c r="X710">
        <v>1108.026848598814</v>
      </c>
      <c r="Y710" t="b">
        <v>0</v>
      </c>
      <c r="Z710">
        <v>1108.026848598814</v>
      </c>
      <c r="AA710" t="b">
        <v>0</v>
      </c>
      <c r="AB710">
        <v>-135.31008259694121</v>
      </c>
      <c r="AC710">
        <v>-6.3358919010949357</v>
      </c>
      <c r="AD710" t="b">
        <v>0</v>
      </c>
      <c r="AE710">
        <v>0</v>
      </c>
      <c r="AF710">
        <v>0</v>
      </c>
      <c r="AG710">
        <v>0.94627697552886036</v>
      </c>
      <c r="AH710">
        <v>31.51145661055557</v>
      </c>
      <c r="AI710">
        <v>-51.671031363355027</v>
      </c>
      <c r="AJ710">
        <v>-5.9955086254459173</v>
      </c>
      <c r="AK710">
        <v>83.639051233586144</v>
      </c>
      <c r="AL710">
        <v>-5.9955086254459173</v>
      </c>
      <c r="AM710">
        <v>1</v>
      </c>
      <c r="AN710">
        <v>1.690812341872411</v>
      </c>
      <c r="AO710">
        <v>-3.2850597480122272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</row>
    <row r="711" spans="1:49">
      <c r="A711">
        <v>-8.3106000000000098</v>
      </c>
      <c r="B711">
        <v>-13.49590000000001</v>
      </c>
      <c r="C711">
        <v>25.650000000000741</v>
      </c>
      <c r="D711">
        <v>67</v>
      </c>
      <c r="E711">
        <v>750</v>
      </c>
      <c r="F711">
        <v>708</v>
      </c>
      <c r="G711">
        <v>14.215999999999971</v>
      </c>
      <c r="H711">
        <v>-0.59599286009504948</v>
      </c>
      <c r="I711">
        <v>0.17365432835820921</v>
      </c>
      <c r="J711">
        <v>0</v>
      </c>
      <c r="K711">
        <v>0</v>
      </c>
      <c r="L711">
        <v>-5.5511151231257827E-16</v>
      </c>
      <c r="M711">
        <v>0</v>
      </c>
      <c r="N711">
        <v>88.875786547619015</v>
      </c>
      <c r="O711">
        <v>-4.6430066354301243</v>
      </c>
      <c r="P711" t="b">
        <v>1</v>
      </c>
      <c r="Q711">
        <v>0</v>
      </c>
      <c r="R711" t="b">
        <v>0</v>
      </c>
      <c r="S711">
        <v>-4.6430066354301243</v>
      </c>
      <c r="T711">
        <v>101.79310879362551</v>
      </c>
      <c r="U711">
        <v>375.82015766606543</v>
      </c>
      <c r="V711">
        <v>-435.56433176748538</v>
      </c>
      <c r="W711">
        <v>2</v>
      </c>
      <c r="X711">
        <v>931.28235069651009</v>
      </c>
      <c r="Y711" t="b">
        <v>0</v>
      </c>
      <c r="Z711">
        <v>931.28235069651009</v>
      </c>
      <c r="AA711" t="b">
        <v>0</v>
      </c>
      <c r="AB711">
        <v>-117.97517111795381</v>
      </c>
      <c r="AC711">
        <v>-4.6430066354301243</v>
      </c>
      <c r="AD711" t="b">
        <v>0</v>
      </c>
      <c r="AE711">
        <v>0</v>
      </c>
      <c r="AF711">
        <v>0</v>
      </c>
      <c r="AG711">
        <v>0.9442715658986357</v>
      </c>
      <c r="AH711">
        <v>31.520859640541939</v>
      </c>
      <c r="AI711">
        <v>-44.955851319091892</v>
      </c>
      <c r="AJ711">
        <v>-4.3842591461153591</v>
      </c>
      <c r="AK711">
        <v>73.0193197988619</v>
      </c>
      <c r="AL711">
        <v>-4.3842591461153591</v>
      </c>
      <c r="AM711">
        <v>1</v>
      </c>
      <c r="AN711">
        <v>1.845004769960549</v>
      </c>
      <c r="AO711">
        <v>-2.3003741607468751</v>
      </c>
      <c r="AP711">
        <v>0</v>
      </c>
      <c r="AQ711">
        <v>0.21263416120422729</v>
      </c>
      <c r="AR711">
        <v>1</v>
      </c>
      <c r="AS711">
        <v>0</v>
      </c>
      <c r="AT711">
        <v>0</v>
      </c>
      <c r="AU711">
        <v>0</v>
      </c>
      <c r="AV711">
        <v>0.21820878828210211</v>
      </c>
      <c r="AW711">
        <v>6.9441642605951648E-2</v>
      </c>
    </row>
    <row r="712" spans="1:49">
      <c r="A712">
        <v>-9.185200000000119</v>
      </c>
      <c r="B712">
        <v>-13.364799999999891</v>
      </c>
      <c r="C712">
        <v>55.330000000000098</v>
      </c>
      <c r="D712">
        <v>67</v>
      </c>
      <c r="E712">
        <v>750</v>
      </c>
      <c r="F712">
        <v>709</v>
      </c>
      <c r="G712">
        <v>13.114000000000001</v>
      </c>
      <c r="H712">
        <v>-0.1122161659118084</v>
      </c>
      <c r="I712">
        <v>0.1919295522388085</v>
      </c>
      <c r="J712">
        <v>0</v>
      </c>
      <c r="K712">
        <v>0</v>
      </c>
      <c r="L712">
        <v>-5.5511151231257827E-16</v>
      </c>
      <c r="M712">
        <v>0</v>
      </c>
      <c r="N712">
        <v>88.870457043650759</v>
      </c>
      <c r="O712">
        <v>3.7048060278119968E-3</v>
      </c>
      <c r="P712" t="b">
        <v>1</v>
      </c>
      <c r="Q712">
        <v>0</v>
      </c>
      <c r="R712" t="b">
        <v>0</v>
      </c>
      <c r="S712">
        <v>3.7048060278119968E-3</v>
      </c>
      <c r="T712">
        <v>93.902281142347192</v>
      </c>
      <c r="U712">
        <v>346.68722197754579</v>
      </c>
      <c r="V712">
        <v>0.37675646556174208</v>
      </c>
      <c r="W712">
        <v>2</v>
      </c>
      <c r="X712">
        <v>859.09093606035867</v>
      </c>
      <c r="Y712" t="b">
        <v>0</v>
      </c>
      <c r="Z712">
        <v>859.09093606035867</v>
      </c>
      <c r="AA712" t="b">
        <v>0</v>
      </c>
      <c r="AB712">
        <v>0.10204671331574811</v>
      </c>
      <c r="AC712">
        <v>3.7048060278119968E-3</v>
      </c>
      <c r="AD712" t="b">
        <v>0</v>
      </c>
      <c r="AE712">
        <v>0</v>
      </c>
      <c r="AF712">
        <v>0</v>
      </c>
      <c r="AG712">
        <v>1.5372686450029229E-2</v>
      </c>
      <c r="AH712">
        <v>31.528007495842068</v>
      </c>
      <c r="AI712">
        <v>2.6788472498790989</v>
      </c>
      <c r="AJ712">
        <v>0.24099925799273381</v>
      </c>
      <c r="AK712">
        <v>2.6376661710591849</v>
      </c>
      <c r="AL712">
        <v>0.24099925799273381</v>
      </c>
      <c r="AM712">
        <v>1</v>
      </c>
      <c r="AN712">
        <v>0</v>
      </c>
      <c r="AO712">
        <v>0.43292881023154228</v>
      </c>
      <c r="AP712">
        <v>0</v>
      </c>
      <c r="AQ712">
        <v>0.21263416120422729</v>
      </c>
      <c r="AR712">
        <v>1</v>
      </c>
      <c r="AS712">
        <v>0</v>
      </c>
      <c r="AT712">
        <v>0</v>
      </c>
      <c r="AU712">
        <v>0</v>
      </c>
      <c r="AV712">
        <v>0.21820878828210211</v>
      </c>
      <c r="AW712">
        <v>6.9441642605951648E-2</v>
      </c>
    </row>
    <row r="713" spans="1:49">
      <c r="A713">
        <v>-14.15940000000005</v>
      </c>
      <c r="B713">
        <v>-8.6120999999999412</v>
      </c>
      <c r="C713">
        <v>55.869999999999237</v>
      </c>
      <c r="D713">
        <v>67</v>
      </c>
      <c r="E713">
        <v>750</v>
      </c>
      <c r="F713">
        <v>710</v>
      </c>
      <c r="G713">
        <v>13.54000000000007</v>
      </c>
      <c r="H713">
        <v>0.48152419040902988</v>
      </c>
      <c r="I713">
        <v>0.2958680597014936</v>
      </c>
      <c r="J713">
        <v>0</v>
      </c>
      <c r="K713">
        <v>0</v>
      </c>
      <c r="L713">
        <v>-5.5511151231257827E-16</v>
      </c>
      <c r="M713">
        <v>0</v>
      </c>
      <c r="N713">
        <v>88.866096547619009</v>
      </c>
      <c r="O713">
        <v>5.4567210227901191</v>
      </c>
      <c r="P713" t="b">
        <v>1</v>
      </c>
      <c r="Q713">
        <v>0</v>
      </c>
      <c r="R713" t="b">
        <v>0</v>
      </c>
      <c r="S713">
        <v>5.4567210227901191</v>
      </c>
      <c r="T713">
        <v>96.952637385037931</v>
      </c>
      <c r="U713">
        <v>357.94913722555998</v>
      </c>
      <c r="V713">
        <v>537.4567297647551</v>
      </c>
      <c r="W713">
        <v>2</v>
      </c>
      <c r="X713">
        <v>886.99796204493782</v>
      </c>
      <c r="Y713" t="b">
        <v>0</v>
      </c>
      <c r="Z713">
        <v>886.99796204493782</v>
      </c>
      <c r="AA713" t="b">
        <v>0</v>
      </c>
      <c r="AB713">
        <v>145.57332875535079</v>
      </c>
      <c r="AC713">
        <v>5.4567210227901191</v>
      </c>
      <c r="AD713" t="b">
        <v>0</v>
      </c>
      <c r="AE713">
        <v>0</v>
      </c>
      <c r="AF713">
        <v>0</v>
      </c>
      <c r="AG713">
        <v>0.92272708356432209</v>
      </c>
      <c r="AH713">
        <v>31.52810826716528</v>
      </c>
      <c r="AI713">
        <v>63.665952781858913</v>
      </c>
      <c r="AJ713">
        <v>5.9136890202808692</v>
      </c>
      <c r="AK713">
        <v>4.9196538491104107</v>
      </c>
      <c r="AL713">
        <v>5.9136890202808692</v>
      </c>
      <c r="AM713">
        <v>1</v>
      </c>
      <c r="AN713">
        <v>0</v>
      </c>
      <c r="AO713">
        <v>6.2110489195914784</v>
      </c>
      <c r="AP713">
        <v>0</v>
      </c>
      <c r="AQ713">
        <v>0.21263416120422729</v>
      </c>
      <c r="AR713">
        <v>1</v>
      </c>
      <c r="AS713">
        <v>0</v>
      </c>
      <c r="AT713">
        <v>0</v>
      </c>
      <c r="AU713">
        <v>0</v>
      </c>
      <c r="AV713">
        <v>0.21820878828210211</v>
      </c>
      <c r="AW713">
        <v>6.9441642605951648E-2</v>
      </c>
    </row>
    <row r="714" spans="1:49">
      <c r="A714">
        <v>-16.809500000000131</v>
      </c>
      <c r="B714">
        <v>-6.0567999999999502</v>
      </c>
      <c r="C714">
        <v>23.97999999999956</v>
      </c>
      <c r="D714">
        <v>67</v>
      </c>
      <c r="E714">
        <v>794.10000000001003</v>
      </c>
      <c r="F714">
        <v>711</v>
      </c>
      <c r="G714">
        <v>16.66400000000009</v>
      </c>
      <c r="H714">
        <v>1.1444527376090969</v>
      </c>
      <c r="I714">
        <v>0.35124328358209228</v>
      </c>
      <c r="J714">
        <v>0</v>
      </c>
      <c r="K714">
        <v>0</v>
      </c>
      <c r="L714">
        <v>-5.5511151231257827E-16</v>
      </c>
      <c r="M714">
        <v>0</v>
      </c>
      <c r="N714">
        <v>88.863186051587263</v>
      </c>
      <c r="O714">
        <v>14.24924634114751</v>
      </c>
      <c r="P714" t="b">
        <v>1</v>
      </c>
      <c r="Q714">
        <v>0</v>
      </c>
      <c r="R714" t="b">
        <v>0</v>
      </c>
      <c r="S714">
        <v>14.24924634114751</v>
      </c>
      <c r="T714">
        <v>119.3219164980999</v>
      </c>
      <c r="U714">
        <v>440.53651571098482</v>
      </c>
      <c r="V714">
        <v>1140.362838823751</v>
      </c>
      <c r="W714">
        <v>2</v>
      </c>
      <c r="X714">
        <v>1091.64948593182</v>
      </c>
      <c r="Y714" t="b">
        <v>0</v>
      </c>
      <c r="Z714">
        <v>1091.64948593182</v>
      </c>
      <c r="AA714" t="b">
        <v>0</v>
      </c>
      <c r="AB714">
        <v>308.87400834879509</v>
      </c>
      <c r="AC714">
        <v>14.24924634114751</v>
      </c>
      <c r="AD714" t="b">
        <v>0</v>
      </c>
      <c r="AE714">
        <v>0</v>
      </c>
      <c r="AF714">
        <v>0</v>
      </c>
      <c r="AG714">
        <v>0.94246760223787651</v>
      </c>
      <c r="AH714">
        <v>31.53975646296497</v>
      </c>
      <c r="AI714">
        <v>132.25546658294829</v>
      </c>
      <c r="AJ714">
        <v>15.11908346484576</v>
      </c>
      <c r="AK714">
        <v>7.6089741096654109</v>
      </c>
      <c r="AL714">
        <v>15.11908346484576</v>
      </c>
      <c r="AM714">
        <v>1</v>
      </c>
      <c r="AN714">
        <v>0</v>
      </c>
      <c r="AO714">
        <v>15.63597631342156</v>
      </c>
      <c r="AP714">
        <v>0</v>
      </c>
      <c r="AQ714">
        <v>3.3526022217048239</v>
      </c>
      <c r="AR714">
        <v>1</v>
      </c>
      <c r="AS714">
        <v>0</v>
      </c>
      <c r="AT714">
        <v>0</v>
      </c>
      <c r="AU714">
        <v>0</v>
      </c>
      <c r="AV714">
        <v>3.3426830296739798</v>
      </c>
      <c r="AW714">
        <v>1.0637582570300139</v>
      </c>
    </row>
    <row r="715" spans="1:49">
      <c r="A715">
        <v>-25.307800000000739</v>
      </c>
      <c r="B715">
        <v>-0.64849999999921248</v>
      </c>
      <c r="C715">
        <v>6.0299999999998466</v>
      </c>
      <c r="D715">
        <v>67</v>
      </c>
      <c r="E715">
        <v>1214.700000000005</v>
      </c>
      <c r="F715">
        <v>712</v>
      </c>
      <c r="G715">
        <v>20.684000000000051</v>
      </c>
      <c r="H715">
        <v>0.89399819248790191</v>
      </c>
      <c r="I715">
        <v>0.52881970149255275</v>
      </c>
      <c r="J715">
        <v>0</v>
      </c>
      <c r="K715">
        <v>0</v>
      </c>
      <c r="L715">
        <v>-5.5511151231257827E-16</v>
      </c>
      <c r="M715">
        <v>0</v>
      </c>
      <c r="N715">
        <v>88.861855634920602</v>
      </c>
      <c r="O715">
        <v>14.2603350586175</v>
      </c>
      <c r="P715" t="b">
        <v>1</v>
      </c>
      <c r="Q715">
        <v>0</v>
      </c>
      <c r="R715" t="b">
        <v>0</v>
      </c>
      <c r="S715">
        <v>14.2603350586175</v>
      </c>
      <c r="T715">
        <v>148.10696836573999</v>
      </c>
      <c r="U715">
        <v>546.81092720631193</v>
      </c>
      <c r="V715">
        <v>919.44471206283868</v>
      </c>
      <c r="W715">
        <v>2</v>
      </c>
      <c r="X715">
        <v>1354.997477617241</v>
      </c>
      <c r="Y715" t="b">
        <v>0</v>
      </c>
      <c r="Z715">
        <v>1354.997477617241</v>
      </c>
      <c r="AA715" t="b">
        <v>0</v>
      </c>
      <c r="AB715">
        <v>249.03702926945789</v>
      </c>
      <c r="AC715">
        <v>14.2603350586175</v>
      </c>
      <c r="AD715" t="b">
        <v>0</v>
      </c>
      <c r="AE715">
        <v>0</v>
      </c>
      <c r="AF715">
        <v>0</v>
      </c>
      <c r="AG715">
        <v>0.93599143735612145</v>
      </c>
      <c r="AH715">
        <v>31.562403113409118</v>
      </c>
      <c r="AI715">
        <v>107.371927453848</v>
      </c>
      <c r="AJ715">
        <v>15.235540080258019</v>
      </c>
      <c r="AK715">
        <v>6.8727227446236157</v>
      </c>
      <c r="AL715">
        <v>15.235540080258019</v>
      </c>
      <c r="AM715">
        <v>1</v>
      </c>
      <c r="AN715">
        <v>0</v>
      </c>
      <c r="AO715">
        <v>16.078068112900318</v>
      </c>
      <c r="AP715">
        <v>0</v>
      </c>
      <c r="AQ715">
        <v>3.4167678656801179</v>
      </c>
      <c r="AR715">
        <v>1</v>
      </c>
      <c r="AS715">
        <v>3</v>
      </c>
      <c r="AT715">
        <v>0</v>
      </c>
      <c r="AU715">
        <v>0</v>
      </c>
      <c r="AV715">
        <v>3.4211688541241081</v>
      </c>
      <c r="AW715">
        <v>1.0887351821759119</v>
      </c>
    </row>
    <row r="716" spans="1:49">
      <c r="A716">
        <v>-54.019099999999924</v>
      </c>
      <c r="B716">
        <v>30.155099999999919</v>
      </c>
      <c r="C716">
        <v>0</v>
      </c>
      <c r="D716">
        <v>67</v>
      </c>
      <c r="E716">
        <v>1433.600000000001</v>
      </c>
      <c r="F716">
        <v>713</v>
      </c>
      <c r="G716">
        <v>22.481999999999989</v>
      </c>
      <c r="H716">
        <v>0.1278878257725431</v>
      </c>
      <c r="I716">
        <v>1.1287573134328339</v>
      </c>
      <c r="J716">
        <v>0</v>
      </c>
      <c r="K716">
        <v>0</v>
      </c>
      <c r="L716">
        <v>-5.5511151231257827E-16</v>
      </c>
      <c r="M716">
        <v>0</v>
      </c>
      <c r="N716">
        <v>88.867710119047587</v>
      </c>
      <c r="O716">
        <v>3.8723525111934629</v>
      </c>
      <c r="P716" t="b">
        <v>1</v>
      </c>
      <c r="Q716">
        <v>0</v>
      </c>
      <c r="R716" t="b">
        <v>0</v>
      </c>
      <c r="S716">
        <v>3.8723525111934629</v>
      </c>
      <c r="T716">
        <v>160.98147663887821</v>
      </c>
      <c r="U716">
        <v>594.34361175073821</v>
      </c>
      <c r="V716">
        <v>229.70495354565969</v>
      </c>
      <c r="W716">
        <v>2</v>
      </c>
      <c r="X716">
        <v>1472.78346991833</v>
      </c>
      <c r="Y716" t="b">
        <v>0</v>
      </c>
      <c r="Z716">
        <v>1472.78346991833</v>
      </c>
      <c r="AA716" t="b">
        <v>0</v>
      </c>
      <c r="AB716">
        <v>62.216942997199268</v>
      </c>
      <c r="AC716">
        <v>3.8723525111934629</v>
      </c>
      <c r="AD716" t="b">
        <v>0</v>
      </c>
      <c r="AE716">
        <v>0</v>
      </c>
      <c r="AF716">
        <v>0</v>
      </c>
      <c r="AG716">
        <v>0.8609268080429241</v>
      </c>
      <c r="AH716">
        <v>31.5876186034317</v>
      </c>
      <c r="AI716">
        <v>29.16360014104243</v>
      </c>
      <c r="AJ716">
        <v>4.4978881770404753</v>
      </c>
      <c r="AK716">
        <v>4.0558749605746023</v>
      </c>
      <c r="AL716">
        <v>4.4978881770404753</v>
      </c>
      <c r="AM716">
        <v>1</v>
      </c>
      <c r="AN716">
        <v>0</v>
      </c>
      <c r="AO716">
        <v>5.6791006655857181</v>
      </c>
      <c r="AP716">
        <v>0</v>
      </c>
      <c r="AQ716">
        <v>1.697072865687449</v>
      </c>
      <c r="AR716">
        <v>1</v>
      </c>
      <c r="AS716">
        <v>3</v>
      </c>
      <c r="AT716">
        <v>0</v>
      </c>
      <c r="AU716">
        <v>0</v>
      </c>
      <c r="AV716">
        <v>1.735039937058845</v>
      </c>
      <c r="AW716">
        <v>0.55215018682258787</v>
      </c>
    </row>
    <row r="717" spans="1:49">
      <c r="A717">
        <v>-50.697399999999952</v>
      </c>
      <c r="B717">
        <v>26.81959999999998</v>
      </c>
      <c r="C717">
        <v>0.24000000000005459</v>
      </c>
      <c r="D717">
        <v>67</v>
      </c>
      <c r="E717">
        <v>1476.199999999998</v>
      </c>
      <c r="F717">
        <v>714</v>
      </c>
      <c r="G717">
        <v>21.957999999999959</v>
      </c>
      <c r="H717">
        <v>-0.34388282891148458</v>
      </c>
      <c r="I717">
        <v>1.059348656716417</v>
      </c>
      <c r="J717">
        <v>0</v>
      </c>
      <c r="K717">
        <v>0</v>
      </c>
      <c r="L717">
        <v>-5.5511151231257827E-16</v>
      </c>
      <c r="M717">
        <v>0</v>
      </c>
      <c r="N717">
        <v>88.879014623015834</v>
      </c>
      <c r="O717">
        <v>-3.2508365927360239</v>
      </c>
      <c r="P717" t="b">
        <v>1</v>
      </c>
      <c r="Q717">
        <v>0</v>
      </c>
      <c r="R717" t="b">
        <v>0</v>
      </c>
      <c r="S717">
        <v>-3.2508365927360239</v>
      </c>
      <c r="T717">
        <v>157.22939525115569</v>
      </c>
      <c r="U717">
        <v>580.4909272672669</v>
      </c>
      <c r="V717">
        <v>-197.43892498911711</v>
      </c>
      <c r="W717">
        <v>2</v>
      </c>
      <c r="X717">
        <v>1438.456517768288</v>
      </c>
      <c r="Y717" t="b">
        <v>0</v>
      </c>
      <c r="Z717">
        <v>1438.456517768288</v>
      </c>
      <c r="AA717" t="b">
        <v>0</v>
      </c>
      <c r="AB717">
        <v>-53.477498642772773</v>
      </c>
      <c r="AC717">
        <v>-3.2508365927360239</v>
      </c>
      <c r="AD717" t="b">
        <v>0</v>
      </c>
      <c r="AE717">
        <v>0</v>
      </c>
      <c r="AF717">
        <v>0</v>
      </c>
      <c r="AG717">
        <v>0.91913930044149617</v>
      </c>
      <c r="AH717">
        <v>31.60249569087722</v>
      </c>
      <c r="AI717">
        <v>-19.835863878885881</v>
      </c>
      <c r="AJ717">
        <v>-2.9879716716970059</v>
      </c>
      <c r="AK717">
        <v>33.641634763886877</v>
      </c>
      <c r="AL717">
        <v>-2.9879716716970059</v>
      </c>
      <c r="AM717">
        <v>2</v>
      </c>
      <c r="AN717">
        <v>0</v>
      </c>
      <c r="AO717">
        <v>-1.9270765587353149</v>
      </c>
      <c r="AP717">
        <v>0</v>
      </c>
      <c r="AQ717">
        <v>0.47479066587850582</v>
      </c>
      <c r="AR717">
        <v>1</v>
      </c>
      <c r="AS717">
        <v>3</v>
      </c>
      <c r="AT717">
        <v>0</v>
      </c>
      <c r="AU717">
        <v>0</v>
      </c>
      <c r="AV717">
        <v>0.52826063311445581</v>
      </c>
      <c r="AW717">
        <v>0.16811094720943751</v>
      </c>
    </row>
    <row r="718" spans="1:49">
      <c r="A718">
        <v>-47.726299999999711</v>
      </c>
      <c r="B718">
        <v>24.89629999999978</v>
      </c>
      <c r="C718">
        <v>3.0200000000001408</v>
      </c>
      <c r="D718">
        <v>67</v>
      </c>
      <c r="E718">
        <v>1388.699999999996</v>
      </c>
      <c r="F718">
        <v>715</v>
      </c>
      <c r="G718">
        <v>19.939999999999909</v>
      </c>
      <c r="H718">
        <v>-0.87068984346000056</v>
      </c>
      <c r="I718">
        <v>0.99726597014924767</v>
      </c>
      <c r="J718">
        <v>0</v>
      </c>
      <c r="K718">
        <v>0</v>
      </c>
      <c r="L718">
        <v>4.1666666666617669E-4</v>
      </c>
      <c r="M718">
        <v>0</v>
      </c>
      <c r="N718">
        <v>88.889275714285674</v>
      </c>
      <c r="O718">
        <v>-10.11413083568392</v>
      </c>
      <c r="P718" t="b">
        <v>1</v>
      </c>
      <c r="Q718">
        <v>0</v>
      </c>
      <c r="R718" t="b">
        <v>0</v>
      </c>
      <c r="S718">
        <v>-10.11413083568392</v>
      </c>
      <c r="T718">
        <v>142.7795856320264</v>
      </c>
      <c r="U718">
        <v>527.14223015344146</v>
      </c>
      <c r="V718">
        <v>-676.44708889651884</v>
      </c>
      <c r="W718">
        <v>2</v>
      </c>
      <c r="X718">
        <v>1306.2584463202279</v>
      </c>
      <c r="Y718" t="b">
        <v>0</v>
      </c>
      <c r="Z718">
        <v>1306.2584463202279</v>
      </c>
      <c r="AA718" t="b">
        <v>0</v>
      </c>
      <c r="AB718">
        <v>-183.2196882168252</v>
      </c>
      <c r="AC718">
        <v>-10.11413083568392</v>
      </c>
      <c r="AD718" t="b">
        <v>0</v>
      </c>
      <c r="AE718">
        <v>0</v>
      </c>
      <c r="AF718">
        <v>0</v>
      </c>
      <c r="AG718">
        <v>0.95033734478672149</v>
      </c>
      <c r="AH718">
        <v>31.609757289527099</v>
      </c>
      <c r="AI718">
        <v>-70.266550449002679</v>
      </c>
      <c r="AJ718">
        <v>-9.6118362432093605</v>
      </c>
      <c r="AK718">
        <v>112.9531377678226</v>
      </c>
      <c r="AL718">
        <v>-9.6118362432093605</v>
      </c>
      <c r="AM718">
        <v>2</v>
      </c>
      <c r="AN718">
        <v>3.986136468634236</v>
      </c>
      <c r="AO718">
        <v>-4.5741577551549959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</row>
    <row r="719" spans="1:49">
      <c r="A719">
        <v>-32.782499999999168</v>
      </c>
      <c r="B719">
        <v>12.23869999999912</v>
      </c>
      <c r="C719">
        <v>10.76000000000049</v>
      </c>
      <c r="D719">
        <v>67</v>
      </c>
      <c r="E719">
        <v>1210.199999999995</v>
      </c>
      <c r="F719">
        <v>716</v>
      </c>
      <c r="G719">
        <v>16.287999999999951</v>
      </c>
      <c r="H719">
        <v>-0.89835779724852149</v>
      </c>
      <c r="I719">
        <v>0.68500746268654977</v>
      </c>
      <c r="J719">
        <v>0</v>
      </c>
      <c r="K719">
        <v>0</v>
      </c>
      <c r="L719">
        <v>4.1666666666660968E-3</v>
      </c>
      <c r="M719">
        <v>0</v>
      </c>
      <c r="N719">
        <v>88.896643769841234</v>
      </c>
      <c r="O719">
        <v>-8.6264055468395942</v>
      </c>
      <c r="P719" t="b">
        <v>1</v>
      </c>
      <c r="Q719">
        <v>0</v>
      </c>
      <c r="R719" t="b">
        <v>0</v>
      </c>
      <c r="S719">
        <v>-8.6264055468395942</v>
      </c>
      <c r="T719">
        <v>116.62958328858829</v>
      </c>
      <c r="U719">
        <v>430.59642150146777</v>
      </c>
      <c r="V719">
        <v>-706.30540477762418</v>
      </c>
      <c r="W719">
        <v>2</v>
      </c>
      <c r="X719">
        <v>1067.017932480637</v>
      </c>
      <c r="Y719" t="b">
        <v>0</v>
      </c>
      <c r="Z719">
        <v>1067.017932480637</v>
      </c>
      <c r="AA719" t="b">
        <v>0</v>
      </c>
      <c r="AB719">
        <v>-191.30698937638789</v>
      </c>
      <c r="AC719">
        <v>-8.6264055468395942</v>
      </c>
      <c r="AD719" t="b">
        <v>0</v>
      </c>
      <c r="AE719">
        <v>0</v>
      </c>
      <c r="AF719">
        <v>0</v>
      </c>
      <c r="AG719">
        <v>0.95123217627390722</v>
      </c>
      <c r="AH719">
        <v>31.623633092050071</v>
      </c>
      <c r="AI719">
        <v>-73.437192833297289</v>
      </c>
      <c r="AJ719">
        <v>-8.2057145217415322</v>
      </c>
      <c r="AK719">
        <v>117.8697965430906</v>
      </c>
      <c r="AL719">
        <v>-8.2057145217415322</v>
      </c>
      <c r="AM719">
        <v>2</v>
      </c>
      <c r="AN719">
        <v>3.4992183633749652</v>
      </c>
      <c r="AO719">
        <v>-3.8930439909089012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</row>
    <row r="720" spans="1:49">
      <c r="A720">
        <v>0</v>
      </c>
      <c r="B720">
        <v>-22.79740000000001</v>
      </c>
      <c r="C720">
        <v>31.730000000000349</v>
      </c>
      <c r="D720">
        <v>67</v>
      </c>
      <c r="E720">
        <v>979.4999999999942</v>
      </c>
      <c r="F720">
        <v>717</v>
      </c>
      <c r="G720">
        <v>14.101999999999981</v>
      </c>
      <c r="H720">
        <v>-0.40087896754585772</v>
      </c>
      <c r="I720">
        <v>0</v>
      </c>
      <c r="J720">
        <v>0</v>
      </c>
      <c r="K720">
        <v>0</v>
      </c>
      <c r="L720">
        <v>4.1666666666660968E-3</v>
      </c>
      <c r="M720">
        <v>0</v>
      </c>
      <c r="N720">
        <v>88.894548789682503</v>
      </c>
      <c r="O720">
        <v>-2.7425818174067409</v>
      </c>
      <c r="P720" t="b">
        <v>1</v>
      </c>
      <c r="Q720">
        <v>0</v>
      </c>
      <c r="R720" t="b">
        <v>0</v>
      </c>
      <c r="S720">
        <v>-2.7425818174067409</v>
      </c>
      <c r="T720">
        <v>100.9768162779761</v>
      </c>
      <c r="U720">
        <v>372.80640569828768</v>
      </c>
      <c r="V720">
        <v>-259.36376437495602</v>
      </c>
      <c r="W720">
        <v>2</v>
      </c>
      <c r="X720">
        <v>923.81427332035696</v>
      </c>
      <c r="Y720" t="b">
        <v>0</v>
      </c>
      <c r="Z720">
        <v>923.81427332035696</v>
      </c>
      <c r="AA720" t="b">
        <v>0</v>
      </c>
      <c r="AB720">
        <v>-70.250207035470211</v>
      </c>
      <c r="AC720">
        <v>-2.7425818174067409</v>
      </c>
      <c r="AD720" t="b">
        <v>0</v>
      </c>
      <c r="AE720">
        <v>0</v>
      </c>
      <c r="AF720">
        <v>0</v>
      </c>
      <c r="AG720">
        <v>0.93170623148295084</v>
      </c>
      <c r="AH720">
        <v>31.635254609930019</v>
      </c>
      <c r="AI720">
        <v>-26.413460717479829</v>
      </c>
      <c r="AJ720">
        <v>-2.555280569629697</v>
      </c>
      <c r="AK720">
        <v>43.836746317990382</v>
      </c>
      <c r="AL720">
        <v>-2.555280569629697</v>
      </c>
      <c r="AM720">
        <v>0</v>
      </c>
      <c r="AN720">
        <v>0</v>
      </c>
      <c r="AO720">
        <v>-2.3928236615254219</v>
      </c>
      <c r="AP720">
        <v>0</v>
      </c>
      <c r="AQ720">
        <v>0.1100721783775138</v>
      </c>
      <c r="AR720">
        <v>1</v>
      </c>
      <c r="AS720">
        <v>3</v>
      </c>
      <c r="AT720">
        <v>0</v>
      </c>
      <c r="AU720">
        <v>0</v>
      </c>
      <c r="AV720">
        <v>0.14696979798590351</v>
      </c>
      <c r="AW720">
        <v>4.677091269308481E-2</v>
      </c>
    </row>
    <row r="721" spans="1:49">
      <c r="A721">
        <v>0</v>
      </c>
      <c r="B721">
        <v>-23.44540000000001</v>
      </c>
      <c r="C721">
        <v>44.04999999999967</v>
      </c>
      <c r="D721">
        <v>67</v>
      </c>
      <c r="E721">
        <v>750</v>
      </c>
      <c r="F721">
        <v>718</v>
      </c>
      <c r="G721">
        <v>13.30600000000002</v>
      </c>
      <c r="H721">
        <v>1.6873667432012018E-2</v>
      </c>
      <c r="I721">
        <v>0</v>
      </c>
      <c r="J721">
        <v>0</v>
      </c>
      <c r="K721">
        <v>0</v>
      </c>
      <c r="L721">
        <v>4.1666666666660968E-3</v>
      </c>
      <c r="M721">
        <v>0</v>
      </c>
      <c r="N721">
        <v>88.885373630952344</v>
      </c>
      <c r="O721">
        <v>1.169951020089973</v>
      </c>
      <c r="P721" t="b">
        <v>1</v>
      </c>
      <c r="Q721">
        <v>0</v>
      </c>
      <c r="R721" t="b">
        <v>0</v>
      </c>
      <c r="S721">
        <v>1.169951020089973</v>
      </c>
      <c r="T721">
        <v>95.277089589757026</v>
      </c>
      <c r="U721">
        <v>351.76301476538288</v>
      </c>
      <c r="V721">
        <v>117.2601863624156</v>
      </c>
      <c r="W721">
        <v>2</v>
      </c>
      <c r="X721">
        <v>871.66875058861899</v>
      </c>
      <c r="Y721" t="b">
        <v>0</v>
      </c>
      <c r="Z721">
        <v>871.66875058861899</v>
      </c>
      <c r="AA721" t="b">
        <v>0</v>
      </c>
      <c r="AB721">
        <v>31.760613857642358</v>
      </c>
      <c r="AC721">
        <v>1.169951020089973</v>
      </c>
      <c r="AD721" t="b">
        <v>0</v>
      </c>
      <c r="AE721">
        <v>0</v>
      </c>
      <c r="AF721">
        <v>0</v>
      </c>
      <c r="AG721">
        <v>0.80335736691104387</v>
      </c>
      <c r="AH721">
        <v>31.64042877498256</v>
      </c>
      <c r="AI721">
        <v>15.95433860816356</v>
      </c>
      <c r="AJ721">
        <v>1.456326995031493</v>
      </c>
      <c r="AK721">
        <v>3.1373031531020739</v>
      </c>
      <c r="AL721">
        <v>1.456326995031493</v>
      </c>
      <c r="AM721">
        <v>0</v>
      </c>
      <c r="AN721">
        <v>0</v>
      </c>
      <c r="AO721">
        <v>1.4881875483680049</v>
      </c>
      <c r="AP721">
        <v>0</v>
      </c>
      <c r="AQ721">
        <v>0.21263416120422729</v>
      </c>
      <c r="AR721">
        <v>1</v>
      </c>
      <c r="AS721">
        <v>0</v>
      </c>
      <c r="AT721">
        <v>0</v>
      </c>
      <c r="AU721">
        <v>0</v>
      </c>
      <c r="AV721">
        <v>0.21820878828210211</v>
      </c>
      <c r="AW721">
        <v>6.9441642605951648E-2</v>
      </c>
    </row>
    <row r="722" spans="1:49">
      <c r="A722">
        <v>0</v>
      </c>
      <c r="B722">
        <v>-23.711099999999991</v>
      </c>
      <c r="C722">
        <v>30.609999999999911</v>
      </c>
      <c r="D722">
        <v>67</v>
      </c>
      <c r="E722">
        <v>775.70000000000584</v>
      </c>
      <c r="F722">
        <v>719</v>
      </c>
      <c r="G722">
        <v>14.30000000000005</v>
      </c>
      <c r="H722">
        <v>0.49838429781786697</v>
      </c>
      <c r="I722">
        <v>0</v>
      </c>
      <c r="J722">
        <v>0</v>
      </c>
      <c r="K722">
        <v>0</v>
      </c>
      <c r="L722">
        <v>4.1666666666506652E-4</v>
      </c>
      <c r="M722">
        <v>0</v>
      </c>
      <c r="N722">
        <v>88.876017182539641</v>
      </c>
      <c r="O722">
        <v>5.9358857625768673</v>
      </c>
      <c r="P722" t="b">
        <v>1</v>
      </c>
      <c r="Q722">
        <v>0</v>
      </c>
      <c r="R722" t="b">
        <v>0</v>
      </c>
      <c r="S722">
        <v>5.9358857625768673</v>
      </c>
      <c r="T722">
        <v>102.39458748936779</v>
      </c>
      <c r="U722">
        <v>378.04081701074603</v>
      </c>
      <c r="V722">
        <v>553.57939354421978</v>
      </c>
      <c r="W722">
        <v>2</v>
      </c>
      <c r="X722">
        <v>936.78514455262859</v>
      </c>
      <c r="Y722" t="b">
        <v>0</v>
      </c>
      <c r="Z722">
        <v>936.78514455262859</v>
      </c>
      <c r="AA722" t="b">
        <v>0</v>
      </c>
      <c r="AB722">
        <v>149.94024743884609</v>
      </c>
      <c r="AC722">
        <v>5.9358857625768673</v>
      </c>
      <c r="AD722" t="b">
        <v>0</v>
      </c>
      <c r="AE722">
        <v>0</v>
      </c>
      <c r="AF722">
        <v>0</v>
      </c>
      <c r="AG722">
        <v>0.92337895419848126</v>
      </c>
      <c r="AH722">
        <v>31.64678420541199</v>
      </c>
      <c r="AI722">
        <v>65.529514350963524</v>
      </c>
      <c r="AJ722">
        <v>6.4284395215931491</v>
      </c>
      <c r="AK722">
        <v>5.0209399204364544</v>
      </c>
      <c r="AL722">
        <v>6.4284395215931491</v>
      </c>
      <c r="AM722">
        <v>0</v>
      </c>
      <c r="AN722">
        <v>0</v>
      </c>
      <c r="AO722">
        <v>6.4867039353778129</v>
      </c>
      <c r="AP722">
        <v>0</v>
      </c>
      <c r="AQ722">
        <v>1.574345067772325</v>
      </c>
      <c r="AR722">
        <v>1</v>
      </c>
      <c r="AS722">
        <v>3</v>
      </c>
      <c r="AT722">
        <v>0</v>
      </c>
      <c r="AU722">
        <v>0</v>
      </c>
      <c r="AV722">
        <v>1.5904319221014971</v>
      </c>
      <c r="AW722">
        <v>0.50613087581462712</v>
      </c>
    </row>
    <row r="723" spans="1:49">
      <c r="A723">
        <v>0</v>
      </c>
      <c r="B723">
        <v>-23.482900000000001</v>
      </c>
      <c r="C723">
        <v>26.659999999999901</v>
      </c>
      <c r="D723">
        <v>67</v>
      </c>
      <c r="E723">
        <v>1025.600000000004</v>
      </c>
      <c r="F723">
        <v>720</v>
      </c>
      <c r="G723">
        <v>16.508000000000049</v>
      </c>
      <c r="H723">
        <v>0.65792247462987863</v>
      </c>
      <c r="I723">
        <v>0</v>
      </c>
      <c r="J723">
        <v>0</v>
      </c>
      <c r="K723">
        <v>0</v>
      </c>
      <c r="L723">
        <v>-3.3333333333333992E-2</v>
      </c>
      <c r="M723">
        <v>0</v>
      </c>
      <c r="N723">
        <v>88.866653293650756</v>
      </c>
      <c r="O723">
        <v>8.6705955424665486</v>
      </c>
      <c r="P723" t="b">
        <v>1</v>
      </c>
      <c r="Q723">
        <v>0</v>
      </c>
      <c r="R723" t="b">
        <v>0</v>
      </c>
      <c r="S723">
        <v>8.6705955424665486</v>
      </c>
      <c r="T723">
        <v>118.2048846345792</v>
      </c>
      <c r="U723">
        <v>436.41243407086648</v>
      </c>
      <c r="V723">
        <v>700.46249496380676</v>
      </c>
      <c r="W723">
        <v>2</v>
      </c>
      <c r="X723">
        <v>1081.430011627607</v>
      </c>
      <c r="Y723" t="b">
        <v>0</v>
      </c>
      <c r="Z723">
        <v>1081.430011627607</v>
      </c>
      <c r="AA723" t="b">
        <v>0</v>
      </c>
      <c r="AB723">
        <v>189.72440275292709</v>
      </c>
      <c r="AC723">
        <v>8.6705955424665486</v>
      </c>
      <c r="AD723" t="b">
        <v>0</v>
      </c>
      <c r="AE723">
        <v>0</v>
      </c>
      <c r="AF723">
        <v>0</v>
      </c>
      <c r="AG723">
        <v>0.93019717658933587</v>
      </c>
      <c r="AH723">
        <v>31.659348358440131</v>
      </c>
      <c r="AI723">
        <v>82.308914716967877</v>
      </c>
      <c r="AJ723">
        <v>9.321244743247</v>
      </c>
      <c r="AK723">
        <v>5.7453946391119217</v>
      </c>
      <c r="AL723">
        <v>9.321244743247</v>
      </c>
      <c r="AM723">
        <v>0</v>
      </c>
      <c r="AN723">
        <v>0</v>
      </c>
      <c r="AO723">
        <v>9.462683696949016</v>
      </c>
      <c r="AP723">
        <v>0</v>
      </c>
      <c r="AQ723">
        <v>2.1835732120372882</v>
      </c>
      <c r="AR723">
        <v>1</v>
      </c>
      <c r="AS723">
        <v>3</v>
      </c>
      <c r="AT723">
        <v>0</v>
      </c>
      <c r="AU723">
        <v>0</v>
      </c>
      <c r="AV723">
        <v>2.2005614360702781</v>
      </c>
      <c r="AW723">
        <v>0.70029535464207426</v>
      </c>
    </row>
    <row r="724" spans="1:49">
      <c r="A724">
        <v>0</v>
      </c>
      <c r="B724">
        <v>-23.516100000000002</v>
      </c>
      <c r="C724">
        <v>23.18000000000011</v>
      </c>
      <c r="D724">
        <v>67</v>
      </c>
      <c r="E724">
        <v>1205.1000000000031</v>
      </c>
      <c r="F724">
        <v>721</v>
      </c>
      <c r="G724">
        <v>18.760000000000041</v>
      </c>
      <c r="H724">
        <v>0.58659247032928041</v>
      </c>
      <c r="I724">
        <v>0</v>
      </c>
      <c r="J724">
        <v>0</v>
      </c>
      <c r="K724">
        <v>0</v>
      </c>
      <c r="L724">
        <v>-3.3333333333333992E-2</v>
      </c>
      <c r="M724">
        <v>0</v>
      </c>
      <c r="N724">
        <v>88.85732809523806</v>
      </c>
      <c r="O724">
        <v>8.9881069988660283</v>
      </c>
      <c r="P724" t="b">
        <v>1</v>
      </c>
      <c r="Q724">
        <v>0</v>
      </c>
      <c r="R724" t="b">
        <v>0</v>
      </c>
      <c r="S724">
        <v>8.9881069988660283</v>
      </c>
      <c r="T724">
        <v>134.33024204898859</v>
      </c>
      <c r="U724">
        <v>495.94725364486601</v>
      </c>
      <c r="V724">
        <v>638.94844649503523</v>
      </c>
      <c r="W724">
        <v>2</v>
      </c>
      <c r="X724">
        <v>1228.9572945319781</v>
      </c>
      <c r="Y724" t="b">
        <v>0</v>
      </c>
      <c r="Z724">
        <v>1228.9572945319781</v>
      </c>
      <c r="AA724" t="b">
        <v>0</v>
      </c>
      <c r="AB724">
        <v>173.06295950569751</v>
      </c>
      <c r="AC724">
        <v>8.9881069988660283</v>
      </c>
      <c r="AD724" t="b">
        <v>0</v>
      </c>
      <c r="AE724">
        <v>0</v>
      </c>
      <c r="AF724">
        <v>0</v>
      </c>
      <c r="AG724">
        <v>0.92582804027396415</v>
      </c>
      <c r="AH724">
        <v>31.67606779067269</v>
      </c>
      <c r="AI724">
        <v>75.434930433902792</v>
      </c>
      <c r="AJ724">
        <v>9.7081818738243584</v>
      </c>
      <c r="AK724">
        <v>5.5951566220797417</v>
      </c>
      <c r="AL724">
        <v>9.7081818738243584</v>
      </c>
      <c r="AM724">
        <v>0</v>
      </c>
      <c r="AN724">
        <v>0</v>
      </c>
      <c r="AO724">
        <v>9.7768979556965618</v>
      </c>
      <c r="AP724">
        <v>0</v>
      </c>
      <c r="AQ724">
        <v>2.29469873483679</v>
      </c>
      <c r="AR724">
        <v>1</v>
      </c>
      <c r="AS724">
        <v>3</v>
      </c>
      <c r="AT724">
        <v>0</v>
      </c>
      <c r="AU724">
        <v>0</v>
      </c>
      <c r="AV724">
        <v>2.316478119021967</v>
      </c>
      <c r="AW724">
        <v>0.73718408370275812</v>
      </c>
    </row>
    <row r="725" spans="1:49">
      <c r="A725">
        <v>0</v>
      </c>
      <c r="B725">
        <v>-23.4346</v>
      </c>
      <c r="C725">
        <v>28.08000000000013</v>
      </c>
      <c r="D725">
        <v>67</v>
      </c>
      <c r="E725">
        <v>1324.9000000000019</v>
      </c>
      <c r="F725">
        <v>722</v>
      </c>
      <c r="G725">
        <v>20.752000000000042</v>
      </c>
      <c r="H725">
        <v>0.53237431071965968</v>
      </c>
      <c r="I725">
        <v>0</v>
      </c>
      <c r="J725">
        <v>0</v>
      </c>
      <c r="K725">
        <v>0</v>
      </c>
      <c r="L725">
        <v>-3.3333333333333992E-2</v>
      </c>
      <c r="M725">
        <v>0</v>
      </c>
      <c r="N725">
        <v>88.848012480158701</v>
      </c>
      <c r="O725">
        <v>9.2232084383291877</v>
      </c>
      <c r="P725" t="b">
        <v>1</v>
      </c>
      <c r="Q725">
        <v>0</v>
      </c>
      <c r="R725" t="b">
        <v>0</v>
      </c>
      <c r="S725">
        <v>9.2232084383291877</v>
      </c>
      <c r="T725">
        <v>148.59387969086421</v>
      </c>
      <c r="U725">
        <v>548.60860381867053</v>
      </c>
      <c r="V725">
        <v>592.7239603061073</v>
      </c>
      <c r="W725">
        <v>2</v>
      </c>
      <c r="X725">
        <v>1359.4521202626661</v>
      </c>
      <c r="Y725" t="b">
        <v>0</v>
      </c>
      <c r="Z725">
        <v>1359.4521202626661</v>
      </c>
      <c r="AA725" t="b">
        <v>0</v>
      </c>
      <c r="AB725">
        <v>160.54278448161091</v>
      </c>
      <c r="AC725">
        <v>9.2232084383291877</v>
      </c>
      <c r="AD725" t="b">
        <v>0</v>
      </c>
      <c r="AE725">
        <v>0</v>
      </c>
      <c r="AF725">
        <v>0</v>
      </c>
      <c r="AG725">
        <v>0.92179388943848795</v>
      </c>
      <c r="AH725">
        <v>31.69448431179168</v>
      </c>
      <c r="AI725">
        <v>70.283869594175755</v>
      </c>
      <c r="AJ725">
        <v>10.0057166184379</v>
      </c>
      <c r="AK725">
        <v>5.4966280761729962</v>
      </c>
      <c r="AL725">
        <v>10.0057166184379</v>
      </c>
      <c r="AM725">
        <v>0</v>
      </c>
      <c r="AN725">
        <v>0</v>
      </c>
      <c r="AO725">
        <v>10.04590833362132</v>
      </c>
      <c r="AP725">
        <v>0</v>
      </c>
      <c r="AQ725">
        <v>2.3860833873766158</v>
      </c>
      <c r="AR725">
        <v>1</v>
      </c>
      <c r="AS725">
        <v>3</v>
      </c>
      <c r="AT725">
        <v>0</v>
      </c>
      <c r="AU725">
        <v>0</v>
      </c>
      <c r="AV725">
        <v>2.4108290513585451</v>
      </c>
      <c r="AW725">
        <v>0.76720983919334196</v>
      </c>
    </row>
    <row r="726" spans="1:49">
      <c r="A726">
        <v>0</v>
      </c>
      <c r="B726">
        <v>-23.584099999999999</v>
      </c>
      <c r="C726">
        <v>33.380000000000017</v>
      </c>
      <c r="D726">
        <v>67</v>
      </c>
      <c r="E726">
        <v>1434.000000000003</v>
      </c>
      <c r="F726">
        <v>723</v>
      </c>
      <c r="G726">
        <v>22.674000000000049</v>
      </c>
      <c r="H726">
        <v>0.54557695345875379</v>
      </c>
      <c r="I726">
        <v>0</v>
      </c>
      <c r="J726">
        <v>0</v>
      </c>
      <c r="K726">
        <v>0</v>
      </c>
      <c r="L726">
        <v>-1.416666666666294E-2</v>
      </c>
      <c r="M726">
        <v>0</v>
      </c>
      <c r="N726">
        <v>88.83868337301584</v>
      </c>
      <c r="O726">
        <v>10.32833293473138</v>
      </c>
      <c r="P726" t="b">
        <v>1</v>
      </c>
      <c r="Q726">
        <v>0</v>
      </c>
      <c r="R726" t="b">
        <v>0</v>
      </c>
      <c r="S726">
        <v>10.32833293473138</v>
      </c>
      <c r="T726">
        <v>162.3562850862883</v>
      </c>
      <c r="U726">
        <v>599.41940453857637</v>
      </c>
      <c r="V726">
        <v>607.48072903528703</v>
      </c>
      <c r="W726">
        <v>2</v>
      </c>
      <c r="X726">
        <v>1485.361284446592</v>
      </c>
      <c r="Y726" t="b">
        <v>0</v>
      </c>
      <c r="Z726">
        <v>1485.361284446592</v>
      </c>
      <c r="AA726" t="b">
        <v>0</v>
      </c>
      <c r="AB726">
        <v>164.53974242559241</v>
      </c>
      <c r="AC726">
        <v>10.32833293473138</v>
      </c>
      <c r="AD726" t="b">
        <v>0</v>
      </c>
      <c r="AE726">
        <v>0</v>
      </c>
      <c r="AF726">
        <v>0</v>
      </c>
      <c r="AG726">
        <v>0.92156797855941619</v>
      </c>
      <c r="AH726">
        <v>31.71441041240174</v>
      </c>
      <c r="AI726">
        <v>72.051352088342284</v>
      </c>
      <c r="AJ726">
        <v>11.2073478842836</v>
      </c>
      <c r="AK726">
        <v>5.6511331918159158</v>
      </c>
      <c r="AL726">
        <v>11.2073478842836</v>
      </c>
      <c r="AM726">
        <v>0</v>
      </c>
      <c r="AN726">
        <v>0</v>
      </c>
      <c r="AO726">
        <v>11.247189193857499</v>
      </c>
      <c r="AP726">
        <v>0</v>
      </c>
      <c r="AQ726">
        <v>2.6373125044958168</v>
      </c>
      <c r="AR726">
        <v>1</v>
      </c>
      <c r="AS726">
        <v>3</v>
      </c>
      <c r="AT726">
        <v>0</v>
      </c>
      <c r="AU726">
        <v>0</v>
      </c>
      <c r="AV726">
        <v>2.6623375570823691</v>
      </c>
      <c r="AW726">
        <v>0.84724861262831308</v>
      </c>
    </row>
    <row r="727" spans="1:49">
      <c r="A727">
        <v>0</v>
      </c>
      <c r="B727">
        <v>-23.523599999999991</v>
      </c>
      <c r="C727">
        <v>37.710000000000832</v>
      </c>
      <c r="D727">
        <v>67</v>
      </c>
      <c r="E727">
        <v>1552.800000000005</v>
      </c>
      <c r="F727">
        <v>724</v>
      </c>
      <c r="G727">
        <v>24.566000000000031</v>
      </c>
      <c r="H727">
        <v>0.46365120877864913</v>
      </c>
      <c r="I727">
        <v>0</v>
      </c>
      <c r="J727">
        <v>0</v>
      </c>
      <c r="K727">
        <v>0</v>
      </c>
      <c r="L727">
        <v>0.15833333333333269</v>
      </c>
      <c r="M727">
        <v>0</v>
      </c>
      <c r="N727">
        <v>88.829336607142821</v>
      </c>
      <c r="O727">
        <v>9.8801184084607261</v>
      </c>
      <c r="P727" t="b">
        <v>1</v>
      </c>
      <c r="Q727">
        <v>0</v>
      </c>
      <c r="R727" t="b">
        <v>0</v>
      </c>
      <c r="S727">
        <v>9.8801184084607261</v>
      </c>
      <c r="T727">
        <v>175.9038766618045</v>
      </c>
      <c r="U727">
        <v>649.43711263538216</v>
      </c>
      <c r="V727">
        <v>536.36214717302983</v>
      </c>
      <c r="W727">
        <v>2</v>
      </c>
      <c r="X727">
        <v>1609.305165110477</v>
      </c>
      <c r="Y727" t="b">
        <v>0</v>
      </c>
      <c r="Z727">
        <v>1609.305165110477</v>
      </c>
      <c r="AA727" t="b">
        <v>0</v>
      </c>
      <c r="AB727">
        <v>145.27685459724529</v>
      </c>
      <c r="AC727">
        <v>9.8801184084607261</v>
      </c>
      <c r="AD727" t="b">
        <v>0</v>
      </c>
      <c r="AE727">
        <v>0</v>
      </c>
      <c r="AF727">
        <v>0</v>
      </c>
      <c r="AG727">
        <v>0.91504522524717535</v>
      </c>
      <c r="AH727">
        <v>31.736788514194188</v>
      </c>
      <c r="AI727">
        <v>64.069681801264835</v>
      </c>
      <c r="AJ727">
        <v>10.79740993762562</v>
      </c>
      <c r="AK727">
        <v>5.4430253859115894</v>
      </c>
      <c r="AL727">
        <v>10.79740993762562</v>
      </c>
      <c r="AM727">
        <v>0</v>
      </c>
      <c r="AN727">
        <v>0</v>
      </c>
      <c r="AO727">
        <v>10.85266982275145</v>
      </c>
      <c r="AP727">
        <v>0</v>
      </c>
      <c r="AQ727">
        <v>2.625631757819578</v>
      </c>
      <c r="AR727">
        <v>1</v>
      </c>
      <c r="AS727">
        <v>3</v>
      </c>
      <c r="AT727">
        <v>0</v>
      </c>
      <c r="AU727">
        <v>0</v>
      </c>
      <c r="AV727">
        <v>2.6552501105097481</v>
      </c>
      <c r="AW727">
        <v>0.84499314007947857</v>
      </c>
    </row>
    <row r="728" spans="1:49">
      <c r="A728">
        <v>0</v>
      </c>
      <c r="B728">
        <v>-23.113300000000031</v>
      </c>
      <c r="C728">
        <v>70.510000000000076</v>
      </c>
      <c r="D728">
        <v>67</v>
      </c>
      <c r="E728">
        <v>1702.399999999993</v>
      </c>
      <c r="F728">
        <v>725</v>
      </c>
      <c r="G728">
        <v>26.078000000000049</v>
      </c>
      <c r="H728">
        <v>0.43648487809330971</v>
      </c>
      <c r="I728">
        <v>0</v>
      </c>
      <c r="J728">
        <v>0</v>
      </c>
      <c r="K728">
        <v>0</v>
      </c>
      <c r="L728">
        <v>0.15833333333333269</v>
      </c>
      <c r="M728">
        <v>0</v>
      </c>
      <c r="N728">
        <v>88.820083253968221</v>
      </c>
      <c r="O728">
        <v>10.05576267144218</v>
      </c>
      <c r="P728" t="b">
        <v>1</v>
      </c>
      <c r="Q728">
        <v>0</v>
      </c>
      <c r="R728" t="b">
        <v>0</v>
      </c>
      <c r="S728">
        <v>10.05576267144218</v>
      </c>
      <c r="T728">
        <v>186.73049318515589</v>
      </c>
      <c r="U728">
        <v>689.40898083959564</v>
      </c>
      <c r="V728">
        <v>514.24627282445749</v>
      </c>
      <c r="W728">
        <v>2</v>
      </c>
      <c r="X728">
        <v>1708.3554545205179</v>
      </c>
      <c r="Y728" t="b">
        <v>0</v>
      </c>
      <c r="Z728">
        <v>1708.3554545205179</v>
      </c>
      <c r="AA728" t="b">
        <v>0</v>
      </c>
      <c r="AB728">
        <v>139.28663944324421</v>
      </c>
      <c r="AC728">
        <v>10.05576267144218</v>
      </c>
      <c r="AD728" t="b">
        <v>0</v>
      </c>
      <c r="AE728">
        <v>0</v>
      </c>
      <c r="AF728">
        <v>0</v>
      </c>
      <c r="AG728">
        <v>0.91201676016464128</v>
      </c>
      <c r="AH728">
        <v>31.75997578049855</v>
      </c>
      <c r="AI728">
        <v>61.631869118278672</v>
      </c>
      <c r="AJ728">
        <v>11.025852934574219</v>
      </c>
      <c r="AK728">
        <v>5.4225715221349446</v>
      </c>
      <c r="AL728">
        <v>11.025852934574219</v>
      </c>
      <c r="AM728">
        <v>0</v>
      </c>
      <c r="AN728">
        <v>0</v>
      </c>
      <c r="AO728">
        <v>11.037326486061</v>
      </c>
      <c r="AP728">
        <v>0</v>
      </c>
      <c r="AQ728">
        <v>2.737188156010264</v>
      </c>
      <c r="AR728">
        <v>1</v>
      </c>
      <c r="AS728">
        <v>3</v>
      </c>
      <c r="AT728">
        <v>0</v>
      </c>
      <c r="AU728">
        <v>0</v>
      </c>
      <c r="AV728">
        <v>2.7709193331233331</v>
      </c>
      <c r="AW728">
        <v>0.88180311863477256</v>
      </c>
    </row>
    <row r="729" spans="1:49">
      <c r="A729">
        <v>0</v>
      </c>
      <c r="B729">
        <v>-24.308299999999981</v>
      </c>
      <c r="C729">
        <v>72.599999999999838</v>
      </c>
      <c r="D729">
        <v>67</v>
      </c>
      <c r="E729">
        <v>1430.499999999997</v>
      </c>
      <c r="F729">
        <v>726</v>
      </c>
      <c r="G729">
        <v>28.270000000000088</v>
      </c>
      <c r="H729">
        <v>0.87707594551482426</v>
      </c>
      <c r="I729">
        <v>0</v>
      </c>
      <c r="J729">
        <v>0</v>
      </c>
      <c r="K729">
        <v>0</v>
      </c>
      <c r="L729">
        <v>0.15833333333333269</v>
      </c>
      <c r="M729">
        <v>0</v>
      </c>
      <c r="N729">
        <v>88.810674206349177</v>
      </c>
      <c r="O729">
        <v>19.419955226534508</v>
      </c>
      <c r="P729" t="b">
        <v>1</v>
      </c>
      <c r="Q729">
        <v>0</v>
      </c>
      <c r="R729" t="b">
        <v>0</v>
      </c>
      <c r="S729">
        <v>19.419955226534508</v>
      </c>
      <c r="T729">
        <v>202.42622295975011</v>
      </c>
      <c r="U729">
        <v>747.35761516739751</v>
      </c>
      <c r="V729">
        <v>916.12099175732317</v>
      </c>
      <c r="W729">
        <v>3</v>
      </c>
      <c r="X729">
        <v>1212.9614094166859</v>
      </c>
      <c r="Y729" t="b">
        <v>1</v>
      </c>
      <c r="Z729">
        <v>1212.9614094166859</v>
      </c>
      <c r="AA729" t="b">
        <v>0</v>
      </c>
      <c r="AB729">
        <v>248.13677999927489</v>
      </c>
      <c r="AC729">
        <v>19.419955226534508</v>
      </c>
      <c r="AD729" t="b">
        <v>0</v>
      </c>
      <c r="AE729">
        <v>0</v>
      </c>
      <c r="AF729">
        <v>217.53859058331091</v>
      </c>
      <c r="AG729">
        <v>0.94573043294842873</v>
      </c>
      <c r="AH729">
        <v>31.784416532974269</v>
      </c>
      <c r="AI729">
        <v>161.6609988487308</v>
      </c>
      <c r="AJ729">
        <v>20.534345253108171</v>
      </c>
      <c r="AK729">
        <v>8.7732724166451703</v>
      </c>
      <c r="AL729">
        <v>24.217077853035189</v>
      </c>
      <c r="AM729">
        <v>0</v>
      </c>
      <c r="AN729">
        <v>0</v>
      </c>
      <c r="AO729">
        <v>24.32872150632247</v>
      </c>
      <c r="AP729">
        <v>0</v>
      </c>
      <c r="AQ729">
        <v>4.9435259409801082</v>
      </c>
      <c r="AR729">
        <v>1</v>
      </c>
      <c r="AS729">
        <v>3</v>
      </c>
      <c r="AT729">
        <v>0</v>
      </c>
      <c r="AU729">
        <v>0</v>
      </c>
      <c r="AV729">
        <v>4.926733092400772</v>
      </c>
      <c r="AW729">
        <v>1.567858202737066</v>
      </c>
    </row>
    <row r="730" spans="1:49">
      <c r="A730">
        <v>0</v>
      </c>
      <c r="B730">
        <v>-23.541399999999999</v>
      </c>
      <c r="C730">
        <v>64.21999999999953</v>
      </c>
      <c r="D730">
        <v>67.100000000000023</v>
      </c>
      <c r="E730">
        <v>1320.9000000000051</v>
      </c>
      <c r="F730">
        <v>727</v>
      </c>
      <c r="G730">
        <v>32.398000000000103</v>
      </c>
      <c r="H730">
        <v>1.32187800651411</v>
      </c>
      <c r="I730">
        <v>0</v>
      </c>
      <c r="J730">
        <v>0</v>
      </c>
      <c r="K730">
        <v>0</v>
      </c>
      <c r="L730">
        <v>0.1545833333333316</v>
      </c>
      <c r="M730">
        <v>0</v>
      </c>
      <c r="N730">
        <v>88.801180218253933</v>
      </c>
      <c r="O730">
        <v>32.202581329520449</v>
      </c>
      <c r="P730" t="b">
        <v>1</v>
      </c>
      <c r="Q730">
        <v>0</v>
      </c>
      <c r="R730" t="b">
        <v>0</v>
      </c>
      <c r="S730">
        <v>32.202581329520449</v>
      </c>
      <c r="T730">
        <v>231.9846045790585</v>
      </c>
      <c r="U730">
        <v>856.48716010588407</v>
      </c>
      <c r="V730">
        <v>1325.5707226464669</v>
      </c>
      <c r="W730">
        <v>3</v>
      </c>
      <c r="X730">
        <v>1390.0786608518499</v>
      </c>
      <c r="Y730" t="b">
        <v>0</v>
      </c>
      <c r="Z730">
        <v>1390.0786608518499</v>
      </c>
      <c r="AA730" t="b">
        <v>0</v>
      </c>
      <c r="AB730">
        <v>359.03865727152407</v>
      </c>
      <c r="AC730">
        <v>32.202581329520449</v>
      </c>
      <c r="AD730" t="b">
        <v>0</v>
      </c>
      <c r="AE730">
        <v>0</v>
      </c>
      <c r="AF730">
        <v>0</v>
      </c>
      <c r="AG730">
        <v>0.95046348056507424</v>
      </c>
      <c r="AH730">
        <v>31.81353068791465</v>
      </c>
      <c r="AI730">
        <v>232.74869602272909</v>
      </c>
      <c r="AJ730">
        <v>33.880924399510029</v>
      </c>
      <c r="AK730">
        <v>11.529560303983571</v>
      </c>
      <c r="AL730">
        <v>33.880924399510029</v>
      </c>
      <c r="AM730">
        <v>0</v>
      </c>
      <c r="AN730">
        <v>0</v>
      </c>
      <c r="AO730">
        <v>33.882826807408073</v>
      </c>
      <c r="AP730">
        <v>0</v>
      </c>
      <c r="AQ730">
        <v>6.7733699946259067</v>
      </c>
      <c r="AR730">
        <v>1</v>
      </c>
      <c r="AS730">
        <v>0</v>
      </c>
      <c r="AT730">
        <v>0</v>
      </c>
      <c r="AU730">
        <v>0</v>
      </c>
      <c r="AV730">
        <v>6.7141165347556111</v>
      </c>
      <c r="AW730">
        <v>2.1366659174993989</v>
      </c>
    </row>
    <row r="731" spans="1:49">
      <c r="A731">
        <v>0</v>
      </c>
      <c r="B731">
        <v>-23.5731</v>
      </c>
      <c r="C731">
        <v>43.849999999999618</v>
      </c>
      <c r="D731">
        <v>68</v>
      </c>
      <c r="E731">
        <v>1480.2999999999929</v>
      </c>
      <c r="F731">
        <v>728</v>
      </c>
      <c r="G731">
        <v>36.440000000000033</v>
      </c>
      <c r="H731">
        <v>0.64374536176202124</v>
      </c>
      <c r="I731">
        <v>0</v>
      </c>
      <c r="J731">
        <v>0</v>
      </c>
      <c r="K731">
        <v>0</v>
      </c>
      <c r="L731">
        <v>0.1208333333333326</v>
      </c>
      <c r="M731">
        <v>0</v>
      </c>
      <c r="N731">
        <v>88.791832103174571</v>
      </c>
      <c r="O731">
        <v>19.69140631454751</v>
      </c>
      <c r="P731" t="b">
        <v>1</v>
      </c>
      <c r="Q731">
        <v>0</v>
      </c>
      <c r="R731" t="b">
        <v>0</v>
      </c>
      <c r="S731">
        <v>19.69140631454751</v>
      </c>
      <c r="T731">
        <v>260.92718658129741</v>
      </c>
      <c r="U731">
        <v>963.34317285815007</v>
      </c>
      <c r="V731">
        <v>720.6572896722065</v>
      </c>
      <c r="W731">
        <v>3</v>
      </c>
      <c r="X731">
        <v>1563.505969548778</v>
      </c>
      <c r="Y731" t="b">
        <v>0</v>
      </c>
      <c r="Z731">
        <v>1563.505969548778</v>
      </c>
      <c r="AA731" t="b">
        <v>0</v>
      </c>
      <c r="AB731">
        <v>195.19428214306791</v>
      </c>
      <c r="AC731">
        <v>19.69140631454751</v>
      </c>
      <c r="AD731" t="b">
        <v>0</v>
      </c>
      <c r="AE731">
        <v>0</v>
      </c>
      <c r="AF731">
        <v>0</v>
      </c>
      <c r="AG731">
        <v>0.93928066104986929</v>
      </c>
      <c r="AH731">
        <v>31.85759792094327</v>
      </c>
      <c r="AI731">
        <v>128.04221875944299</v>
      </c>
      <c r="AJ731">
        <v>20.964347645077339</v>
      </c>
      <c r="AK731">
        <v>7.7746388807814242</v>
      </c>
      <c r="AL731">
        <v>20.964347645077339</v>
      </c>
      <c r="AM731">
        <v>0</v>
      </c>
      <c r="AN731">
        <v>0</v>
      </c>
      <c r="AO731">
        <v>20.971197928996741</v>
      </c>
      <c r="AP731">
        <v>0</v>
      </c>
      <c r="AQ731">
        <v>4.3499442390907497</v>
      </c>
      <c r="AR731">
        <v>1</v>
      </c>
      <c r="AS731">
        <v>3</v>
      </c>
      <c r="AT731">
        <v>0</v>
      </c>
      <c r="AU731">
        <v>0</v>
      </c>
      <c r="AV731">
        <v>4.3376895494650132</v>
      </c>
      <c r="AW731">
        <v>1.3804040148928649</v>
      </c>
    </row>
    <row r="732" spans="1:49">
      <c r="A732">
        <v>0</v>
      </c>
      <c r="B732">
        <v>-23.571300000000019</v>
      </c>
      <c r="C732">
        <v>29.590000000000131</v>
      </c>
      <c r="D732">
        <v>68</v>
      </c>
      <c r="E732">
        <v>1226.400000000001</v>
      </c>
      <c r="F732">
        <v>729</v>
      </c>
      <c r="G732">
        <v>37.620000000000068</v>
      </c>
      <c r="H732">
        <v>0.45480721310444489</v>
      </c>
      <c r="I732">
        <v>0</v>
      </c>
      <c r="J732">
        <v>0</v>
      </c>
      <c r="K732">
        <v>0</v>
      </c>
      <c r="L732">
        <v>0.1208333333333326</v>
      </c>
      <c r="M732">
        <v>0</v>
      </c>
      <c r="N732">
        <v>88.782478055555529</v>
      </c>
      <c r="O732">
        <v>15.58114002098444</v>
      </c>
      <c r="P732" t="b">
        <v>1</v>
      </c>
      <c r="Q732">
        <v>0</v>
      </c>
      <c r="R732" t="b">
        <v>0</v>
      </c>
      <c r="S732">
        <v>15.58114002098444</v>
      </c>
      <c r="T732">
        <v>269.37653016433637</v>
      </c>
      <c r="U732">
        <v>994.53814936672995</v>
      </c>
      <c r="V732">
        <v>552.34554810705833</v>
      </c>
      <c r="W732">
        <v>4</v>
      </c>
      <c r="X732">
        <v>1200.4075462856431</v>
      </c>
      <c r="Y732" t="b">
        <v>1</v>
      </c>
      <c r="Z732">
        <v>1200.4075462856431</v>
      </c>
      <c r="AA732" t="b">
        <v>0</v>
      </c>
      <c r="AB732">
        <v>149.60605311675471</v>
      </c>
      <c r="AC732">
        <v>15.58114002098444</v>
      </c>
      <c r="AD732" t="b">
        <v>0</v>
      </c>
      <c r="AE732">
        <v>0</v>
      </c>
      <c r="AF732">
        <v>25.992453714357911</v>
      </c>
      <c r="AG732">
        <v>0.94189511876536947</v>
      </c>
      <c r="AH732">
        <v>31.890627525640468</v>
      </c>
      <c r="AI732">
        <v>131.59498813842561</v>
      </c>
      <c r="AJ732">
        <v>16.542330149675379</v>
      </c>
      <c r="AK732">
        <v>7.6463111568558588</v>
      </c>
      <c r="AL732">
        <v>16.900521625623291</v>
      </c>
      <c r="AM732">
        <v>0</v>
      </c>
      <c r="AN732">
        <v>0</v>
      </c>
      <c r="AO732">
        <v>16.934414654229009</v>
      </c>
      <c r="AP732">
        <v>0</v>
      </c>
      <c r="AQ732">
        <v>3.5746748315307251</v>
      </c>
      <c r="AR732">
        <v>1</v>
      </c>
      <c r="AS732">
        <v>3</v>
      </c>
      <c r="AT732">
        <v>0</v>
      </c>
      <c r="AU732">
        <v>0</v>
      </c>
      <c r="AV732">
        <v>3.568882845087467</v>
      </c>
      <c r="AW732">
        <v>1.135742923015</v>
      </c>
    </row>
    <row r="733" spans="1:49">
      <c r="A733">
        <v>0</v>
      </c>
      <c r="B733">
        <v>-24.145699999999991</v>
      </c>
      <c r="C733">
        <v>34.229999999999848</v>
      </c>
      <c r="D733">
        <v>68</v>
      </c>
      <c r="E733">
        <v>1270.100000000001</v>
      </c>
      <c r="F733">
        <v>730</v>
      </c>
      <c r="G733">
        <v>40.342000000000048</v>
      </c>
      <c r="H733">
        <v>0.78869245248687658</v>
      </c>
      <c r="I733">
        <v>0</v>
      </c>
      <c r="J733">
        <v>0</v>
      </c>
      <c r="K733">
        <v>0</v>
      </c>
      <c r="L733">
        <v>0.1208333333333326</v>
      </c>
      <c r="M733">
        <v>0</v>
      </c>
      <c r="N733">
        <v>88.77301039682537</v>
      </c>
      <c r="O733">
        <v>26.013106250440298</v>
      </c>
      <c r="P733" t="b">
        <v>1</v>
      </c>
      <c r="Q733">
        <v>0</v>
      </c>
      <c r="R733" t="b">
        <v>0</v>
      </c>
      <c r="S733">
        <v>26.013106250440298</v>
      </c>
      <c r="T733">
        <v>288.86730409063398</v>
      </c>
      <c r="U733">
        <v>1066.4980867026211</v>
      </c>
      <c r="V733">
        <v>859.93417454401788</v>
      </c>
      <c r="W733">
        <v>4</v>
      </c>
      <c r="X733">
        <v>1287.263190650064</v>
      </c>
      <c r="Y733" t="b">
        <v>0</v>
      </c>
      <c r="Z733">
        <v>1287.263190650064</v>
      </c>
      <c r="AA733" t="b">
        <v>0</v>
      </c>
      <c r="AB733">
        <v>232.91824879307089</v>
      </c>
      <c r="AC733">
        <v>26.013106250440298</v>
      </c>
      <c r="AD733" t="b">
        <v>0</v>
      </c>
      <c r="AE733">
        <v>0</v>
      </c>
      <c r="AF733">
        <v>0</v>
      </c>
      <c r="AG733">
        <v>0.94904412926120019</v>
      </c>
      <c r="AH733">
        <v>31.915637396887671</v>
      </c>
      <c r="AI733">
        <v>203.33392269305239</v>
      </c>
      <c r="AJ733">
        <v>27.409796287018452</v>
      </c>
      <c r="AK733">
        <v>10.36105708156032</v>
      </c>
      <c r="AL733">
        <v>27.409796287018452</v>
      </c>
      <c r="AM733">
        <v>0</v>
      </c>
      <c r="AN733">
        <v>0</v>
      </c>
      <c r="AO733">
        <v>27.415195977628269</v>
      </c>
      <c r="AP733">
        <v>0</v>
      </c>
      <c r="AQ733">
        <v>5.5414807159847674</v>
      </c>
      <c r="AR733">
        <v>1</v>
      </c>
      <c r="AS733">
        <v>0</v>
      </c>
      <c r="AT733">
        <v>0</v>
      </c>
      <c r="AU733">
        <v>0</v>
      </c>
      <c r="AV733">
        <v>5.5017367738593306</v>
      </c>
      <c r="AW733">
        <v>1.7508444172672111</v>
      </c>
    </row>
    <row r="734" spans="1:49">
      <c r="A734">
        <v>0</v>
      </c>
      <c r="B734">
        <v>-23.6812</v>
      </c>
      <c r="C734">
        <v>28.56000000000008</v>
      </c>
      <c r="D734">
        <v>68</v>
      </c>
      <c r="E734">
        <v>1310.3000000000011</v>
      </c>
      <c r="F734">
        <v>731</v>
      </c>
      <c r="G734">
        <v>42.151999999999987</v>
      </c>
      <c r="H734">
        <v>0.1670896436146467</v>
      </c>
      <c r="I734">
        <v>0</v>
      </c>
      <c r="J734">
        <v>0</v>
      </c>
      <c r="K734">
        <v>0</v>
      </c>
      <c r="L734">
        <v>0.1208333333333326</v>
      </c>
      <c r="M734">
        <v>0</v>
      </c>
      <c r="N734">
        <v>88.763520932539649</v>
      </c>
      <c r="O734">
        <v>9.5518357299006666</v>
      </c>
      <c r="P734" t="b">
        <v>1</v>
      </c>
      <c r="Q734">
        <v>0</v>
      </c>
      <c r="R734" t="b">
        <v>0</v>
      </c>
      <c r="S734">
        <v>9.5518357299006666</v>
      </c>
      <c r="T734">
        <v>301.82773789173541</v>
      </c>
      <c r="U734">
        <v>1114.3480082962869</v>
      </c>
      <c r="V734">
        <v>302.20321352190081</v>
      </c>
      <c r="W734">
        <v>4</v>
      </c>
      <c r="X734">
        <v>1345.018046013618</v>
      </c>
      <c r="Y734" t="b">
        <v>0</v>
      </c>
      <c r="Z734">
        <v>1345.018046013618</v>
      </c>
      <c r="AA734" t="b">
        <v>0</v>
      </c>
      <c r="AB734">
        <v>81.853524789247231</v>
      </c>
      <c r="AC734">
        <v>9.5518357299006666</v>
      </c>
      <c r="AD734" t="b">
        <v>0</v>
      </c>
      <c r="AE734">
        <v>0</v>
      </c>
      <c r="AF734">
        <v>0</v>
      </c>
      <c r="AG734">
        <v>0.92379329000600918</v>
      </c>
      <c r="AH734">
        <v>31.952254674259979</v>
      </c>
      <c r="AI734">
        <v>73.410014912848951</v>
      </c>
      <c r="AJ734">
        <v>10.339797694177379</v>
      </c>
      <c r="AK734">
        <v>5.5943357171180281</v>
      </c>
      <c r="AL734">
        <v>10.339797694177379</v>
      </c>
      <c r="AM734">
        <v>0</v>
      </c>
      <c r="AN734">
        <v>0</v>
      </c>
      <c r="AO734">
        <v>10.344488618869891</v>
      </c>
      <c r="AP734">
        <v>0</v>
      </c>
      <c r="AQ734">
        <v>2.4328074553999999</v>
      </c>
      <c r="AR734">
        <v>1</v>
      </c>
      <c r="AS734">
        <v>3</v>
      </c>
      <c r="AT734">
        <v>0</v>
      </c>
      <c r="AU734">
        <v>0</v>
      </c>
      <c r="AV734">
        <v>2.4482850540012442</v>
      </c>
      <c r="AW734">
        <v>0.77912964485029501</v>
      </c>
    </row>
    <row r="735" spans="1:49">
      <c r="A735">
        <v>-0.58540000000013315</v>
      </c>
      <c r="B735">
        <v>-23.0641999999999</v>
      </c>
      <c r="C735">
        <v>31.08999999999984</v>
      </c>
      <c r="D735">
        <v>68</v>
      </c>
      <c r="E735">
        <v>1348.300000000002</v>
      </c>
      <c r="F735">
        <v>732</v>
      </c>
      <c r="G735">
        <v>42.150000000000013</v>
      </c>
      <c r="H735">
        <v>4.9615639721183769E-2</v>
      </c>
      <c r="I735">
        <v>1.223223880597293E-2</v>
      </c>
      <c r="J735">
        <v>0</v>
      </c>
      <c r="K735">
        <v>0</v>
      </c>
      <c r="L735">
        <v>0.1212499999999994</v>
      </c>
      <c r="M735">
        <v>0</v>
      </c>
      <c r="N735">
        <v>88.754246051587273</v>
      </c>
      <c r="O735">
        <v>6.1957343142190693</v>
      </c>
      <c r="P735" t="b">
        <v>1</v>
      </c>
      <c r="Q735">
        <v>0</v>
      </c>
      <c r="R735" t="b">
        <v>0</v>
      </c>
      <c r="S735">
        <v>6.1957343142190693</v>
      </c>
      <c r="T735">
        <v>301.81341697040841</v>
      </c>
      <c r="U735">
        <v>1114.2951354547481</v>
      </c>
      <c r="V735">
        <v>196.03139292287739</v>
      </c>
      <c r="W735">
        <v>4</v>
      </c>
      <c r="X735">
        <v>1344.95422849388</v>
      </c>
      <c r="Y735" t="b">
        <v>0</v>
      </c>
      <c r="Z735">
        <v>1344.95422849388</v>
      </c>
      <c r="AA735" t="b">
        <v>0</v>
      </c>
      <c r="AB735">
        <v>53.096260271635259</v>
      </c>
      <c r="AC735">
        <v>6.1957343142190693</v>
      </c>
      <c r="AD735" t="b">
        <v>0</v>
      </c>
      <c r="AE735">
        <v>0</v>
      </c>
      <c r="AF735">
        <v>0</v>
      </c>
      <c r="AG735">
        <v>0.90386690277255832</v>
      </c>
      <c r="AH735">
        <v>31.972363173788729</v>
      </c>
      <c r="AI735">
        <v>48.668972716280543</v>
      </c>
      <c r="AJ735">
        <v>6.8546976277303884</v>
      </c>
      <c r="AK735">
        <v>4.6786990860939071</v>
      </c>
      <c r="AL735">
        <v>6.8546976277303884</v>
      </c>
      <c r="AM735">
        <v>1</v>
      </c>
      <c r="AN735">
        <v>0</v>
      </c>
      <c r="AO735">
        <v>6.8723941075665804</v>
      </c>
      <c r="AP735">
        <v>0</v>
      </c>
      <c r="AQ735">
        <v>1.8561336825919199</v>
      </c>
      <c r="AR735">
        <v>1</v>
      </c>
      <c r="AS735">
        <v>3</v>
      </c>
      <c r="AT735">
        <v>0</v>
      </c>
      <c r="AU735">
        <v>0</v>
      </c>
      <c r="AV735">
        <v>1.8807196725267319</v>
      </c>
      <c r="AW735">
        <v>0.59851055665431174</v>
      </c>
    </row>
    <row r="736" spans="1:49">
      <c r="A736">
        <v>-9.5690000000008446</v>
      </c>
      <c r="B736">
        <v>-15.068199999999059</v>
      </c>
      <c r="C736">
        <v>24.30999999999991</v>
      </c>
      <c r="D736">
        <v>68</v>
      </c>
      <c r="E736">
        <v>1394.699999999993</v>
      </c>
      <c r="F736">
        <v>733</v>
      </c>
      <c r="G736">
        <v>42.826000000000008</v>
      </c>
      <c r="H736">
        <v>0.19611446416730069</v>
      </c>
      <c r="I736">
        <v>0.19994925373136091</v>
      </c>
      <c r="J736">
        <v>0</v>
      </c>
      <c r="K736">
        <v>0</v>
      </c>
      <c r="L736">
        <v>0.12499999999999931</v>
      </c>
      <c r="M736">
        <v>0</v>
      </c>
      <c r="N736">
        <v>88.746680099206316</v>
      </c>
      <c r="O736">
        <v>10.59632528148118</v>
      </c>
      <c r="P736" t="b">
        <v>1</v>
      </c>
      <c r="Q736">
        <v>0</v>
      </c>
      <c r="R736" t="b">
        <v>0</v>
      </c>
      <c r="S736">
        <v>10.59632528148118</v>
      </c>
      <c r="T736">
        <v>306.65388837899661</v>
      </c>
      <c r="U736">
        <v>1132.1661558952551</v>
      </c>
      <c r="V736">
        <v>329.97283473015159</v>
      </c>
      <c r="W736">
        <v>4</v>
      </c>
      <c r="X736">
        <v>1366.5245501655729</v>
      </c>
      <c r="Y736" t="b">
        <v>0</v>
      </c>
      <c r="Z736">
        <v>1366.5245501655729</v>
      </c>
      <c r="AA736" t="b">
        <v>0</v>
      </c>
      <c r="AB736">
        <v>89.375090663638019</v>
      </c>
      <c r="AC736">
        <v>10.59632528148118</v>
      </c>
      <c r="AD736" t="b">
        <v>0</v>
      </c>
      <c r="AE736">
        <v>0</v>
      </c>
      <c r="AF736">
        <v>0</v>
      </c>
      <c r="AG736">
        <v>0.92680018154645383</v>
      </c>
      <c r="AH736">
        <v>31.988816940237012</v>
      </c>
      <c r="AI736">
        <v>79.895646454146132</v>
      </c>
      <c r="AJ736">
        <v>11.43323608741661</v>
      </c>
      <c r="AK736">
        <v>5.8483468156722154</v>
      </c>
      <c r="AL736">
        <v>11.43323608741661</v>
      </c>
      <c r="AM736">
        <v>1</v>
      </c>
      <c r="AN736">
        <v>0</v>
      </c>
      <c r="AO736">
        <v>11.66634071531788</v>
      </c>
      <c r="AP736">
        <v>0</v>
      </c>
      <c r="AQ736">
        <v>2.6938697641092268</v>
      </c>
      <c r="AR736">
        <v>1</v>
      </c>
      <c r="AS736">
        <v>3</v>
      </c>
      <c r="AT736">
        <v>0</v>
      </c>
      <c r="AU736">
        <v>0</v>
      </c>
      <c r="AV736">
        <v>2.7079581240474582</v>
      </c>
      <c r="AW736">
        <v>0.86176666724752027</v>
      </c>
    </row>
    <row r="737" spans="1:49">
      <c r="A737">
        <v>-42.548699999999897</v>
      </c>
      <c r="B737">
        <v>21.59759999999989</v>
      </c>
      <c r="C737">
        <v>20.639999999999969</v>
      </c>
      <c r="D737">
        <v>68</v>
      </c>
      <c r="E737">
        <v>1140.4000000000001</v>
      </c>
      <c r="F737">
        <v>734</v>
      </c>
      <c r="G737">
        <v>43.288000000000011</v>
      </c>
      <c r="H737">
        <v>0.1142598369429431</v>
      </c>
      <c r="I737">
        <v>0.88907731343283369</v>
      </c>
      <c r="J737">
        <v>0</v>
      </c>
      <c r="K737">
        <v>0</v>
      </c>
      <c r="L737">
        <v>0.12499999999999931</v>
      </c>
      <c r="M737">
        <v>0</v>
      </c>
      <c r="N737">
        <v>88.747975615079326</v>
      </c>
      <c r="O737">
        <v>8.3439933975794336</v>
      </c>
      <c r="P737" t="b">
        <v>1</v>
      </c>
      <c r="Q737">
        <v>0</v>
      </c>
      <c r="R737" t="b">
        <v>0</v>
      </c>
      <c r="S737">
        <v>8.3439933975794336</v>
      </c>
      <c r="T737">
        <v>309.96202120557609</v>
      </c>
      <c r="U737">
        <v>1144.3797822909869</v>
      </c>
      <c r="V737">
        <v>257.06138884740528</v>
      </c>
      <c r="W737">
        <v>5</v>
      </c>
      <c r="X737">
        <v>1144.3797822909869</v>
      </c>
      <c r="Y737" t="b">
        <v>1</v>
      </c>
      <c r="Z737">
        <v>1144.3797822909869</v>
      </c>
      <c r="AA737" t="b">
        <v>0</v>
      </c>
      <c r="AB737">
        <v>69.626595029091362</v>
      </c>
      <c r="AC737">
        <v>8.3439933975794336</v>
      </c>
      <c r="AD737" t="b">
        <v>0</v>
      </c>
      <c r="AE737">
        <v>0</v>
      </c>
      <c r="AF737">
        <v>-3.979782290987032</v>
      </c>
      <c r="AG737">
        <v>1</v>
      </c>
      <c r="AH737">
        <v>32.010244114086603</v>
      </c>
      <c r="AI737">
        <v>69.626595029091376</v>
      </c>
      <c r="AJ737">
        <v>8.3439933975794336</v>
      </c>
      <c r="AK737">
        <v>0</v>
      </c>
      <c r="AL737">
        <v>8.3149756906313783</v>
      </c>
      <c r="AM737">
        <v>1</v>
      </c>
      <c r="AN737">
        <v>0</v>
      </c>
      <c r="AO737">
        <v>9.2521111103967488</v>
      </c>
      <c r="AP737">
        <v>0</v>
      </c>
      <c r="AQ737">
        <v>2.1816334365705932</v>
      </c>
      <c r="AR737">
        <v>1</v>
      </c>
      <c r="AS737">
        <v>3</v>
      </c>
      <c r="AT737">
        <v>0</v>
      </c>
      <c r="AU737">
        <v>0</v>
      </c>
      <c r="AV737">
        <v>2.1956911779172441</v>
      </c>
      <c r="AW737">
        <v>0.6987454687336091</v>
      </c>
    </row>
    <row r="738" spans="1:49">
      <c r="A738">
        <v>-38.123699999999928</v>
      </c>
      <c r="B738">
        <v>16.90959999999993</v>
      </c>
      <c r="C738">
        <v>19.710000000000111</v>
      </c>
      <c r="D738">
        <v>68.100000000000023</v>
      </c>
      <c r="E738">
        <v>1144.4000000000001</v>
      </c>
      <c r="F738">
        <v>735</v>
      </c>
      <c r="G738">
        <v>43.756000000000007</v>
      </c>
      <c r="H738">
        <v>0.1218461880609301</v>
      </c>
      <c r="I738">
        <v>0.79661462686567019</v>
      </c>
      <c r="J738">
        <v>0</v>
      </c>
      <c r="K738">
        <v>0</v>
      </c>
      <c r="L738">
        <v>0.1287500000000012</v>
      </c>
      <c r="M738">
        <v>0</v>
      </c>
      <c r="N738">
        <v>88.755615932539641</v>
      </c>
      <c r="O738">
        <v>8.6948229784379958</v>
      </c>
      <c r="P738" t="b">
        <v>1</v>
      </c>
      <c r="Q738">
        <v>0</v>
      </c>
      <c r="R738" t="b">
        <v>0</v>
      </c>
      <c r="S738">
        <v>8.6948229784379958</v>
      </c>
      <c r="T738">
        <v>313.31311679613731</v>
      </c>
      <c r="U738">
        <v>1156.7520272113391</v>
      </c>
      <c r="V738">
        <v>265.00468358517139</v>
      </c>
      <c r="W738">
        <v>5</v>
      </c>
      <c r="X738">
        <v>1156.7520272113391</v>
      </c>
      <c r="Y738" t="b">
        <v>0</v>
      </c>
      <c r="Z738">
        <v>1156.7520272113391</v>
      </c>
      <c r="AA738" t="b">
        <v>0</v>
      </c>
      <c r="AB738">
        <v>71.778083311259849</v>
      </c>
      <c r="AC738">
        <v>8.6948229784379958</v>
      </c>
      <c r="AD738" t="b">
        <v>0</v>
      </c>
      <c r="AE738">
        <v>0</v>
      </c>
      <c r="AF738">
        <v>0</v>
      </c>
      <c r="AG738">
        <v>1</v>
      </c>
      <c r="AH738">
        <v>32.010244114086603</v>
      </c>
      <c r="AI738">
        <v>71.778083311259849</v>
      </c>
      <c r="AJ738">
        <v>8.6948229784379958</v>
      </c>
      <c r="AK738">
        <v>0</v>
      </c>
      <c r="AL738">
        <v>8.6948229784379958</v>
      </c>
      <c r="AM738">
        <v>1</v>
      </c>
      <c r="AN738">
        <v>0</v>
      </c>
      <c r="AO738">
        <v>9.491480753980408</v>
      </c>
      <c r="AP738">
        <v>0</v>
      </c>
      <c r="AQ738">
        <v>2.2251400980658</v>
      </c>
      <c r="AR738">
        <v>1</v>
      </c>
      <c r="AS738">
        <v>3</v>
      </c>
      <c r="AT738">
        <v>0</v>
      </c>
      <c r="AU738">
        <v>0</v>
      </c>
      <c r="AV738">
        <v>2.238004223766846</v>
      </c>
      <c r="AW738">
        <v>0.71221095484253072</v>
      </c>
    </row>
    <row r="739" spans="1:49">
      <c r="A739">
        <v>-34.972699999999953</v>
      </c>
      <c r="B739">
        <v>13.689399999999941</v>
      </c>
      <c r="C739">
        <v>25.48000000000027</v>
      </c>
      <c r="D739">
        <v>69</v>
      </c>
      <c r="E739">
        <v>1147.9000000000001</v>
      </c>
      <c r="F739">
        <v>736</v>
      </c>
      <c r="G739">
        <v>44.107999999999997</v>
      </c>
      <c r="H739">
        <v>8.1688744146655168E-2</v>
      </c>
      <c r="I739">
        <v>0.73077283582089458</v>
      </c>
      <c r="J739">
        <v>0</v>
      </c>
      <c r="K739">
        <v>0</v>
      </c>
      <c r="L739">
        <v>0.15874999999999789</v>
      </c>
      <c r="M739">
        <v>0</v>
      </c>
      <c r="N739">
        <v>88.761687162698365</v>
      </c>
      <c r="O739">
        <v>7.5916660473768864</v>
      </c>
      <c r="P739" t="b">
        <v>1</v>
      </c>
      <c r="Q739">
        <v>0</v>
      </c>
      <c r="R739" t="b">
        <v>0</v>
      </c>
      <c r="S739">
        <v>7.5916660473768864</v>
      </c>
      <c r="T739">
        <v>315.83359894972159</v>
      </c>
      <c r="U739">
        <v>1166.0576473223721</v>
      </c>
      <c r="V739">
        <v>229.53565075296891</v>
      </c>
      <c r="W739">
        <v>5</v>
      </c>
      <c r="X739">
        <v>1166.0576473223721</v>
      </c>
      <c r="Y739" t="b">
        <v>0</v>
      </c>
      <c r="Z739">
        <v>1166.0576473223721</v>
      </c>
      <c r="AA739" t="b">
        <v>0</v>
      </c>
      <c r="AB739">
        <v>62.171086336123757</v>
      </c>
      <c r="AC739">
        <v>7.5916660473768864</v>
      </c>
      <c r="AD739" t="b">
        <v>0</v>
      </c>
      <c r="AE739">
        <v>0</v>
      </c>
      <c r="AF739">
        <v>0</v>
      </c>
      <c r="AG739">
        <v>1</v>
      </c>
      <c r="AH739">
        <v>32.010244114086603</v>
      </c>
      <c r="AI739">
        <v>62.171086336123757</v>
      </c>
      <c r="AJ739">
        <v>7.5916660473768864</v>
      </c>
      <c r="AK739">
        <v>0</v>
      </c>
      <c r="AL739">
        <v>7.5916660473768864</v>
      </c>
      <c r="AM739">
        <v>1</v>
      </c>
      <c r="AN739">
        <v>0</v>
      </c>
      <c r="AO739">
        <v>8.3224429410911149</v>
      </c>
      <c r="AP739">
        <v>0</v>
      </c>
      <c r="AQ739">
        <v>2.022204998144034</v>
      </c>
      <c r="AR739">
        <v>1</v>
      </c>
      <c r="AS739">
        <v>3</v>
      </c>
      <c r="AT739">
        <v>0</v>
      </c>
      <c r="AU739">
        <v>0</v>
      </c>
      <c r="AV739">
        <v>2.0317243594038858</v>
      </c>
      <c r="AW739">
        <v>0.64656551163802456</v>
      </c>
    </row>
    <row r="740" spans="1:49">
      <c r="A740">
        <v>-32.934399999999947</v>
      </c>
      <c r="B740">
        <v>11.09979999999995</v>
      </c>
      <c r="C740">
        <v>37.430000000000312</v>
      </c>
      <c r="D740">
        <v>69</v>
      </c>
      <c r="E740">
        <v>1146.7</v>
      </c>
      <c r="F740">
        <v>737</v>
      </c>
      <c r="G740">
        <v>44.390000000000008</v>
      </c>
      <c r="H740">
        <v>7.9732168685783478E-2</v>
      </c>
      <c r="I740">
        <v>0.68818149253731231</v>
      </c>
      <c r="J740">
        <v>0</v>
      </c>
      <c r="K740">
        <v>0</v>
      </c>
      <c r="L740">
        <v>0.12499999999999881</v>
      </c>
      <c r="M740">
        <v>0</v>
      </c>
      <c r="N740">
        <v>88.766605654761861</v>
      </c>
      <c r="O740">
        <v>7.6034162186305831</v>
      </c>
      <c r="P740" t="b">
        <v>1</v>
      </c>
      <c r="Q740">
        <v>0</v>
      </c>
      <c r="R740" t="b">
        <v>0</v>
      </c>
      <c r="S740">
        <v>7.6034162186305831</v>
      </c>
      <c r="T740">
        <v>317.85284885685468</v>
      </c>
      <c r="U740">
        <v>1173.512717979507</v>
      </c>
      <c r="V740">
        <v>228.4304727673132</v>
      </c>
      <c r="W740">
        <v>5</v>
      </c>
      <c r="X740">
        <v>1173.512717979507</v>
      </c>
      <c r="Y740" t="b">
        <v>0</v>
      </c>
      <c r="Z740">
        <v>1173.512717979507</v>
      </c>
      <c r="AA740" t="b">
        <v>0</v>
      </c>
      <c r="AB740">
        <v>61.871742353010077</v>
      </c>
      <c r="AC740">
        <v>7.6034162186305831</v>
      </c>
      <c r="AD740" t="b">
        <v>0</v>
      </c>
      <c r="AE740">
        <v>0</v>
      </c>
      <c r="AF740">
        <v>0</v>
      </c>
      <c r="AG740">
        <v>1</v>
      </c>
      <c r="AH740">
        <v>32.010244114086603</v>
      </c>
      <c r="AI740">
        <v>61.871742353010092</v>
      </c>
      <c r="AJ740">
        <v>7.603416218630584</v>
      </c>
      <c r="AK740">
        <v>0</v>
      </c>
      <c r="AL740">
        <v>7.603416218630584</v>
      </c>
      <c r="AM740">
        <v>1</v>
      </c>
      <c r="AN740">
        <v>0</v>
      </c>
      <c r="AO740">
        <v>8.2916046149561744</v>
      </c>
      <c r="AP740">
        <v>0</v>
      </c>
      <c r="AQ740">
        <v>2.0163853272155441</v>
      </c>
      <c r="AR740">
        <v>1</v>
      </c>
      <c r="AS740">
        <v>3</v>
      </c>
      <c r="AT740">
        <v>0</v>
      </c>
      <c r="AU740">
        <v>0</v>
      </c>
      <c r="AV740">
        <v>2.0259560068849511</v>
      </c>
      <c r="AW740">
        <v>0.64472982079716279</v>
      </c>
    </row>
    <row r="741" spans="1:49">
      <c r="A741">
        <v>-31.103099999999969</v>
      </c>
      <c r="B741">
        <v>9.0924999999999709</v>
      </c>
      <c r="C741">
        <v>48.339999999999748</v>
      </c>
      <c r="D741">
        <v>69</v>
      </c>
      <c r="E741">
        <v>1144.9000000000001</v>
      </c>
      <c r="F741">
        <v>738</v>
      </c>
      <c r="G741">
        <v>44.688000000000002</v>
      </c>
      <c r="H741">
        <v>8.2715914443557637E-2</v>
      </c>
      <c r="I741">
        <v>0.64991552238805905</v>
      </c>
      <c r="J741">
        <v>0</v>
      </c>
      <c r="K741">
        <v>0</v>
      </c>
      <c r="L741">
        <v>0.12499999999999881</v>
      </c>
      <c r="M741">
        <v>0</v>
      </c>
      <c r="N741">
        <v>88.770612063492024</v>
      </c>
      <c r="O741">
        <v>7.7684116421131044</v>
      </c>
      <c r="P741" t="b">
        <v>1</v>
      </c>
      <c r="Q741">
        <v>0</v>
      </c>
      <c r="R741" t="b">
        <v>0</v>
      </c>
      <c r="S741">
        <v>7.7684116421131044</v>
      </c>
      <c r="T741">
        <v>319.98666613460512</v>
      </c>
      <c r="U741">
        <v>1181.3907713689621</v>
      </c>
      <c r="V741">
        <v>231.83111866820741</v>
      </c>
      <c r="W741">
        <v>5</v>
      </c>
      <c r="X741">
        <v>1181.3907713689621</v>
      </c>
      <c r="Y741" t="b">
        <v>0</v>
      </c>
      <c r="Z741">
        <v>1181.3907713689621</v>
      </c>
      <c r="AA741" t="b">
        <v>0</v>
      </c>
      <c r="AB741">
        <v>62.792827374920741</v>
      </c>
      <c r="AC741">
        <v>7.7684116421131044</v>
      </c>
      <c r="AD741" t="b">
        <v>0</v>
      </c>
      <c r="AE741">
        <v>0</v>
      </c>
      <c r="AF741">
        <v>0</v>
      </c>
      <c r="AG741">
        <v>1</v>
      </c>
      <c r="AH741">
        <v>32.010244114086603</v>
      </c>
      <c r="AI741">
        <v>62.792827374920741</v>
      </c>
      <c r="AJ741">
        <v>7.7684116421131026</v>
      </c>
      <c r="AK741">
        <v>0</v>
      </c>
      <c r="AL741">
        <v>7.7684116421131026</v>
      </c>
      <c r="AM741">
        <v>1</v>
      </c>
      <c r="AN741">
        <v>0</v>
      </c>
      <c r="AO741">
        <v>8.418381290201264</v>
      </c>
      <c r="AP741">
        <v>0</v>
      </c>
      <c r="AQ741">
        <v>2.037888354554851</v>
      </c>
      <c r="AR741">
        <v>1</v>
      </c>
      <c r="AS741">
        <v>3</v>
      </c>
      <c r="AT741">
        <v>0</v>
      </c>
      <c r="AU741">
        <v>0</v>
      </c>
      <c r="AV741">
        <v>2.0471224172342311</v>
      </c>
      <c r="AW741">
        <v>0.6514657103747421</v>
      </c>
    </row>
    <row r="742" spans="1:49">
      <c r="A742">
        <v>-29.913499999999971</v>
      </c>
      <c r="B742">
        <v>7.7649999999999713</v>
      </c>
      <c r="C742">
        <v>38.679999999999971</v>
      </c>
      <c r="D742">
        <v>69</v>
      </c>
      <c r="E742">
        <v>1155.0999999999999</v>
      </c>
      <c r="F742">
        <v>739</v>
      </c>
      <c r="G742">
        <v>44.96</v>
      </c>
      <c r="H742">
        <v>6.4404173539968745E-2</v>
      </c>
      <c r="I742">
        <v>0.62505820895522324</v>
      </c>
      <c r="J742">
        <v>0</v>
      </c>
      <c r="K742">
        <v>0</v>
      </c>
      <c r="L742">
        <v>0.1058333333333283</v>
      </c>
      <c r="M742">
        <v>0</v>
      </c>
      <c r="N742">
        <v>88.773956805555514</v>
      </c>
      <c r="O742">
        <v>7.2795398568530372</v>
      </c>
      <c r="P742" t="b">
        <v>1</v>
      </c>
      <c r="Q742">
        <v>0</v>
      </c>
      <c r="R742" t="b">
        <v>0</v>
      </c>
      <c r="S742">
        <v>7.2795398568530372</v>
      </c>
      <c r="T742">
        <v>321.93431143510207</v>
      </c>
      <c r="U742">
        <v>1188.5814778183969</v>
      </c>
      <c r="V742">
        <v>215.9275436944875</v>
      </c>
      <c r="W742">
        <v>5</v>
      </c>
      <c r="X742">
        <v>1188.5814778183969</v>
      </c>
      <c r="Y742" t="b">
        <v>0</v>
      </c>
      <c r="Z742">
        <v>1188.5814778183969</v>
      </c>
      <c r="AA742" t="b">
        <v>0</v>
      </c>
      <c r="AB742">
        <v>58.485250188106029</v>
      </c>
      <c r="AC742">
        <v>7.2795398568530372</v>
      </c>
      <c r="AD742" t="b">
        <v>0</v>
      </c>
      <c r="AE742">
        <v>0</v>
      </c>
      <c r="AF742">
        <v>0</v>
      </c>
      <c r="AG742">
        <v>1</v>
      </c>
      <c r="AH742">
        <v>32.010244114086603</v>
      </c>
      <c r="AI742">
        <v>58.485250188106022</v>
      </c>
      <c r="AJ742">
        <v>7.2795398568530363</v>
      </c>
      <c r="AK742">
        <v>0</v>
      </c>
      <c r="AL742">
        <v>7.2795398568530363</v>
      </c>
      <c r="AM742">
        <v>1</v>
      </c>
      <c r="AN742">
        <v>0</v>
      </c>
      <c r="AO742">
        <v>7.9053640487886412</v>
      </c>
      <c r="AP742">
        <v>0</v>
      </c>
      <c r="AQ742">
        <v>1.952150434923829</v>
      </c>
      <c r="AR742">
        <v>1</v>
      </c>
      <c r="AS742">
        <v>3</v>
      </c>
      <c r="AT742">
        <v>0</v>
      </c>
      <c r="AU742">
        <v>0</v>
      </c>
      <c r="AV742">
        <v>1.962788463960186</v>
      </c>
      <c r="AW742">
        <v>0.62462770678694812</v>
      </c>
    </row>
    <row r="743" spans="1:49">
      <c r="A743">
        <v>-28.529199999999989</v>
      </c>
      <c r="B743">
        <v>6.5660999999999854</v>
      </c>
      <c r="C743">
        <v>36.939999999999849</v>
      </c>
      <c r="D743">
        <v>69</v>
      </c>
      <c r="E743">
        <v>1176.5</v>
      </c>
      <c r="F743">
        <v>740</v>
      </c>
      <c r="G743">
        <v>45.16</v>
      </c>
      <c r="H743">
        <v>5.3000724729893811E-2</v>
      </c>
      <c r="I743">
        <v>0.59613253731343263</v>
      </c>
      <c r="J743">
        <v>0</v>
      </c>
      <c r="K743">
        <v>0</v>
      </c>
      <c r="L743">
        <v>-4.7916666666663332E-2</v>
      </c>
      <c r="M743">
        <v>0</v>
      </c>
      <c r="N743">
        <v>88.776800277777738</v>
      </c>
      <c r="O743">
        <v>6.9790751469679817</v>
      </c>
      <c r="P743" t="b">
        <v>1</v>
      </c>
      <c r="Q743">
        <v>0</v>
      </c>
      <c r="R743" t="b">
        <v>0</v>
      </c>
      <c r="S743">
        <v>6.9790751469679817</v>
      </c>
      <c r="T743">
        <v>323.36640356782061</v>
      </c>
      <c r="U743">
        <v>1193.868761972393</v>
      </c>
      <c r="V743">
        <v>206.09827655459361</v>
      </c>
      <c r="W743">
        <v>5</v>
      </c>
      <c r="X743">
        <v>1193.868761972393</v>
      </c>
      <c r="Y743" t="b">
        <v>0</v>
      </c>
      <c r="Z743">
        <v>1193.868761972393</v>
      </c>
      <c r="AA743" t="b">
        <v>0</v>
      </c>
      <c r="AB743">
        <v>55.822935144797839</v>
      </c>
      <c r="AC743">
        <v>6.9790751469679817</v>
      </c>
      <c r="AD743" t="b">
        <v>0</v>
      </c>
      <c r="AE743">
        <v>0</v>
      </c>
      <c r="AF743">
        <v>0</v>
      </c>
      <c r="AG743">
        <v>1</v>
      </c>
      <c r="AH743">
        <v>32.010244114086603</v>
      </c>
      <c r="AI743">
        <v>55.822935144797853</v>
      </c>
      <c r="AJ743">
        <v>6.9790751469679817</v>
      </c>
      <c r="AK743">
        <v>0</v>
      </c>
      <c r="AL743">
        <v>6.9790751469679817</v>
      </c>
      <c r="AM743">
        <v>1</v>
      </c>
      <c r="AN743">
        <v>0</v>
      </c>
      <c r="AO743">
        <v>7.5768520822697338</v>
      </c>
      <c r="AP743">
        <v>0</v>
      </c>
      <c r="AQ743">
        <v>1.903335265326253</v>
      </c>
      <c r="AR743">
        <v>1</v>
      </c>
      <c r="AS743">
        <v>3</v>
      </c>
      <c r="AT743">
        <v>0</v>
      </c>
      <c r="AU743">
        <v>0</v>
      </c>
      <c r="AV743">
        <v>1.915127245371089</v>
      </c>
      <c r="AW743">
        <v>0.60946024568932489</v>
      </c>
    </row>
    <row r="744" spans="1:49">
      <c r="A744">
        <v>-27.88099999999999</v>
      </c>
      <c r="B744">
        <v>5.8972999999999809</v>
      </c>
      <c r="C744">
        <v>30.64999999999992</v>
      </c>
      <c r="D744">
        <v>69</v>
      </c>
      <c r="E744">
        <v>1201.400000000001</v>
      </c>
      <c r="F744">
        <v>741</v>
      </c>
      <c r="G744">
        <v>45.360000000000007</v>
      </c>
      <c r="H744">
        <v>5.6926260873804153E-2</v>
      </c>
      <c r="I744">
        <v>0.5825880597014923</v>
      </c>
      <c r="J744">
        <v>0</v>
      </c>
      <c r="K744">
        <v>0</v>
      </c>
      <c r="L744">
        <v>0.1208333333333324</v>
      </c>
      <c r="M744">
        <v>0</v>
      </c>
      <c r="N744">
        <v>88.779273174603134</v>
      </c>
      <c r="O744">
        <v>7.146915145267319</v>
      </c>
      <c r="P744" t="b">
        <v>1</v>
      </c>
      <c r="Q744">
        <v>0</v>
      </c>
      <c r="R744" t="b">
        <v>0</v>
      </c>
      <c r="S744">
        <v>7.146915145267319</v>
      </c>
      <c r="T744">
        <v>324.79849570053898</v>
      </c>
      <c r="U744">
        <v>1199.15604612639</v>
      </c>
      <c r="V744">
        <v>210.12416404964361</v>
      </c>
      <c r="W744">
        <v>5</v>
      </c>
      <c r="X744">
        <v>1199.15604612639</v>
      </c>
      <c r="Y744" t="b">
        <v>0</v>
      </c>
      <c r="Z744">
        <v>1199.15604612639</v>
      </c>
      <c r="AA744" t="b">
        <v>0</v>
      </c>
      <c r="AB744">
        <v>56.913370544323818</v>
      </c>
      <c r="AC744">
        <v>7.146915145267319</v>
      </c>
      <c r="AD744" t="b">
        <v>0</v>
      </c>
      <c r="AE744">
        <v>0</v>
      </c>
      <c r="AF744">
        <v>0</v>
      </c>
      <c r="AG744">
        <v>1</v>
      </c>
      <c r="AH744">
        <v>32.010244114086603</v>
      </c>
      <c r="AI744">
        <v>56.913370544323811</v>
      </c>
      <c r="AJ744">
        <v>7.146915145267319</v>
      </c>
      <c r="AK744">
        <v>0</v>
      </c>
      <c r="AL744">
        <v>7.146915145267319</v>
      </c>
      <c r="AM744">
        <v>1</v>
      </c>
      <c r="AN744">
        <v>0</v>
      </c>
      <c r="AO744">
        <v>7.7312632183981682</v>
      </c>
      <c r="AP744">
        <v>0</v>
      </c>
      <c r="AQ744">
        <v>1.939873242505898</v>
      </c>
      <c r="AR744">
        <v>1</v>
      </c>
      <c r="AS744">
        <v>3</v>
      </c>
      <c r="AT744">
        <v>0</v>
      </c>
      <c r="AU744">
        <v>0</v>
      </c>
      <c r="AV744">
        <v>1.9517614784123369</v>
      </c>
      <c r="AW744">
        <v>0.62111853561440666</v>
      </c>
    </row>
    <row r="745" spans="1:49">
      <c r="A745">
        <v>-27.209699999999959</v>
      </c>
      <c r="B745">
        <v>4.9843999999999653</v>
      </c>
      <c r="C745">
        <v>27.179999999999929</v>
      </c>
      <c r="D745">
        <v>69</v>
      </c>
      <c r="E745">
        <v>1224.4000000000001</v>
      </c>
      <c r="F745">
        <v>742</v>
      </c>
      <c r="G745">
        <v>45.558</v>
      </c>
      <c r="H745">
        <v>5.0960898441544167E-2</v>
      </c>
      <c r="I745">
        <v>0.5685608955223872</v>
      </c>
      <c r="J745">
        <v>0</v>
      </c>
      <c r="K745">
        <v>0</v>
      </c>
      <c r="L745">
        <v>0.1208333333333324</v>
      </c>
      <c r="M745">
        <v>0</v>
      </c>
      <c r="N745">
        <v>88.781432242063445</v>
      </c>
      <c r="O745">
        <v>7.010166047063028</v>
      </c>
      <c r="P745" t="b">
        <v>1</v>
      </c>
      <c r="Q745">
        <v>0</v>
      </c>
      <c r="R745" t="b">
        <v>0</v>
      </c>
      <c r="S745">
        <v>7.010166047063028</v>
      </c>
      <c r="T745">
        <v>326.21626691193018</v>
      </c>
      <c r="U745">
        <v>1204.3904574388459</v>
      </c>
      <c r="V745">
        <v>205.2078988298147</v>
      </c>
      <c r="W745">
        <v>5</v>
      </c>
      <c r="X745">
        <v>1204.3904574388459</v>
      </c>
      <c r="Y745" t="b">
        <v>0</v>
      </c>
      <c r="Z745">
        <v>1204.3904574388459</v>
      </c>
      <c r="AA745" t="b">
        <v>0</v>
      </c>
      <c r="AB745">
        <v>55.581771080664858</v>
      </c>
      <c r="AC745">
        <v>7.010166047063028</v>
      </c>
      <c r="AD745" t="b">
        <v>0</v>
      </c>
      <c r="AE745">
        <v>0</v>
      </c>
      <c r="AF745">
        <v>0</v>
      </c>
      <c r="AG745">
        <v>1</v>
      </c>
      <c r="AH745">
        <v>32.010244114086603</v>
      </c>
      <c r="AI745">
        <v>55.581771080664858</v>
      </c>
      <c r="AJ745">
        <v>7.010166047063028</v>
      </c>
      <c r="AK745">
        <v>0</v>
      </c>
      <c r="AL745">
        <v>7.010166047063028</v>
      </c>
      <c r="AM745">
        <v>1</v>
      </c>
      <c r="AN745">
        <v>0</v>
      </c>
      <c r="AO745">
        <v>7.5797657632785667</v>
      </c>
      <c r="AP745">
        <v>0</v>
      </c>
      <c r="AQ745">
        <v>1.9230525998572701</v>
      </c>
      <c r="AR745">
        <v>1</v>
      </c>
      <c r="AS745">
        <v>3</v>
      </c>
      <c r="AT745">
        <v>0</v>
      </c>
      <c r="AU745">
        <v>0</v>
      </c>
      <c r="AV745">
        <v>1.935705885957264</v>
      </c>
      <c r="AW745">
        <v>0.61600908644020302</v>
      </c>
    </row>
    <row r="746" spans="1:49">
      <c r="A746">
        <v>-25.658699999999989</v>
      </c>
      <c r="B746">
        <v>3.574499999999988</v>
      </c>
      <c r="C746">
        <v>24.340000000000011</v>
      </c>
      <c r="D746">
        <v>69</v>
      </c>
      <c r="E746">
        <v>1238.2</v>
      </c>
      <c r="F746">
        <v>743</v>
      </c>
      <c r="G746">
        <v>45.741999999999997</v>
      </c>
      <c r="H746">
        <v>5.7563478693340997E-2</v>
      </c>
      <c r="I746">
        <v>0.53615194029850721</v>
      </c>
      <c r="J746">
        <v>0</v>
      </c>
      <c r="K746">
        <v>0</v>
      </c>
      <c r="L746">
        <v>0.1245833333333343</v>
      </c>
      <c r="M746">
        <v>0</v>
      </c>
      <c r="N746">
        <v>88.783130436507889</v>
      </c>
      <c r="O746">
        <v>7.2583309154274929</v>
      </c>
      <c r="P746" t="b">
        <v>1</v>
      </c>
      <c r="Q746">
        <v>0</v>
      </c>
      <c r="R746" t="b">
        <v>0</v>
      </c>
      <c r="S746">
        <v>7.2583309154274929</v>
      </c>
      <c r="T746">
        <v>327.53379167403108</v>
      </c>
      <c r="U746">
        <v>1209.254758860523</v>
      </c>
      <c r="V746">
        <v>211.6177212524112</v>
      </c>
      <c r="W746">
        <v>5</v>
      </c>
      <c r="X746">
        <v>1209.254758860523</v>
      </c>
      <c r="Y746" t="b">
        <v>0</v>
      </c>
      <c r="Z746">
        <v>1209.254758860523</v>
      </c>
      <c r="AA746" t="b">
        <v>0</v>
      </c>
      <c r="AB746">
        <v>57.317909331639001</v>
      </c>
      <c r="AC746">
        <v>7.2583309154274929</v>
      </c>
      <c r="AD746" t="b">
        <v>0</v>
      </c>
      <c r="AE746">
        <v>0</v>
      </c>
      <c r="AF746">
        <v>0</v>
      </c>
      <c r="AG746">
        <v>1</v>
      </c>
      <c r="AH746">
        <v>32.010244114086603</v>
      </c>
      <c r="AI746">
        <v>57.317909331638987</v>
      </c>
      <c r="AJ746">
        <v>7.258330915427492</v>
      </c>
      <c r="AK746">
        <v>0</v>
      </c>
      <c r="AL746">
        <v>7.258330915427492</v>
      </c>
      <c r="AM746">
        <v>1</v>
      </c>
      <c r="AN746">
        <v>0</v>
      </c>
      <c r="AO746">
        <v>7.7949816544291251</v>
      </c>
      <c r="AP746">
        <v>0</v>
      </c>
      <c r="AQ746">
        <v>1.9657393221542869</v>
      </c>
      <c r="AR746">
        <v>1</v>
      </c>
      <c r="AS746">
        <v>3</v>
      </c>
      <c r="AT746">
        <v>0</v>
      </c>
      <c r="AU746">
        <v>0</v>
      </c>
      <c r="AV746">
        <v>1.978144266547758</v>
      </c>
      <c r="AW746">
        <v>0.62951445843251042</v>
      </c>
    </row>
    <row r="747" spans="1:49">
      <c r="A747">
        <v>-25.19339999999999</v>
      </c>
      <c r="B747">
        <v>3.0706999999999969</v>
      </c>
      <c r="C747">
        <v>25.170000000000101</v>
      </c>
      <c r="D747">
        <v>69.100000000000023</v>
      </c>
      <c r="E747">
        <v>1249.9000000000001</v>
      </c>
      <c r="F747">
        <v>744</v>
      </c>
      <c r="G747">
        <v>45.954000000000001</v>
      </c>
      <c r="H747">
        <v>4.8785186785103463E-2</v>
      </c>
      <c r="I747">
        <v>0.52642925373134308</v>
      </c>
      <c r="J747">
        <v>0</v>
      </c>
      <c r="K747">
        <v>0</v>
      </c>
      <c r="L747">
        <v>0.1583333333333338</v>
      </c>
      <c r="M747">
        <v>0</v>
      </c>
      <c r="N747">
        <v>88.784448928571379</v>
      </c>
      <c r="O747">
        <v>7.0362342759612364</v>
      </c>
      <c r="P747" t="b">
        <v>1</v>
      </c>
      <c r="Q747">
        <v>0</v>
      </c>
      <c r="R747" t="b">
        <v>0</v>
      </c>
      <c r="S747">
        <v>7.0362342759612364</v>
      </c>
      <c r="T747">
        <v>329.05180933471269</v>
      </c>
      <c r="U747">
        <v>1214.8592800637589</v>
      </c>
      <c r="V747">
        <v>204.19607502587601</v>
      </c>
      <c r="W747">
        <v>5</v>
      </c>
      <c r="X747">
        <v>1214.8592800637589</v>
      </c>
      <c r="Y747" t="b">
        <v>0</v>
      </c>
      <c r="Z747">
        <v>1214.8592800637589</v>
      </c>
      <c r="AA747" t="b">
        <v>0</v>
      </c>
      <c r="AB747">
        <v>55.307712628893817</v>
      </c>
      <c r="AC747">
        <v>7.0362342759612364</v>
      </c>
      <c r="AD747" t="b">
        <v>0</v>
      </c>
      <c r="AE747">
        <v>0</v>
      </c>
      <c r="AF747">
        <v>0</v>
      </c>
      <c r="AG747">
        <v>1</v>
      </c>
      <c r="AH747">
        <v>32.010244114086603</v>
      </c>
      <c r="AI747">
        <v>55.307712628893817</v>
      </c>
      <c r="AJ747">
        <v>7.0362342759612364</v>
      </c>
      <c r="AK747">
        <v>0</v>
      </c>
      <c r="AL747">
        <v>7.0362342759612364</v>
      </c>
      <c r="AM747">
        <v>1</v>
      </c>
      <c r="AN747">
        <v>0</v>
      </c>
      <c r="AO747">
        <v>7.5629765321113762</v>
      </c>
      <c r="AP747">
        <v>0</v>
      </c>
      <c r="AQ747">
        <v>1.9308571677248501</v>
      </c>
      <c r="AR747">
        <v>1</v>
      </c>
      <c r="AS747">
        <v>3</v>
      </c>
      <c r="AT747">
        <v>0</v>
      </c>
      <c r="AU747">
        <v>0</v>
      </c>
      <c r="AV747">
        <v>1.9432587458255191</v>
      </c>
      <c r="AW747">
        <v>0.61841266972277043</v>
      </c>
    </row>
    <row r="748" spans="1:49">
      <c r="A748">
        <v>-24.713200000000011</v>
      </c>
      <c r="B748">
        <v>2.9299999999999948</v>
      </c>
      <c r="C748">
        <v>30.070000000000149</v>
      </c>
      <c r="D748">
        <v>70</v>
      </c>
      <c r="E748">
        <v>1258.4000000000001</v>
      </c>
      <c r="F748">
        <v>745</v>
      </c>
      <c r="G748">
        <v>46.1</v>
      </c>
      <c r="H748">
        <v>4.5629107499584258E-2</v>
      </c>
      <c r="I748">
        <v>0.51639522388059722</v>
      </c>
      <c r="J748">
        <v>0</v>
      </c>
      <c r="K748">
        <v>0</v>
      </c>
      <c r="L748">
        <v>0.1583333333333338</v>
      </c>
      <c r="M748">
        <v>0</v>
      </c>
      <c r="N748">
        <v>88.785639543650746</v>
      </c>
      <c r="O748">
        <v>6.9722092047127253</v>
      </c>
      <c r="P748" t="b">
        <v>1</v>
      </c>
      <c r="Q748">
        <v>0</v>
      </c>
      <c r="R748" t="b">
        <v>0</v>
      </c>
      <c r="S748">
        <v>6.9722092047127253</v>
      </c>
      <c r="T748">
        <v>330.09723659159721</v>
      </c>
      <c r="U748">
        <v>1218.7189974961771</v>
      </c>
      <c r="V748">
        <v>201.69721576440909</v>
      </c>
      <c r="W748">
        <v>5</v>
      </c>
      <c r="X748">
        <v>1218.7189974961771</v>
      </c>
      <c r="Y748" t="b">
        <v>0</v>
      </c>
      <c r="Z748">
        <v>1218.7189974961771</v>
      </c>
      <c r="AA748" t="b">
        <v>0</v>
      </c>
      <c r="AB748">
        <v>54.630881843014372</v>
      </c>
      <c r="AC748">
        <v>6.9722092047127253</v>
      </c>
      <c r="AD748" t="b">
        <v>0</v>
      </c>
      <c r="AE748">
        <v>0</v>
      </c>
      <c r="AF748">
        <v>0</v>
      </c>
      <c r="AG748">
        <v>1</v>
      </c>
      <c r="AH748">
        <v>32.010244114086603</v>
      </c>
      <c r="AI748">
        <v>54.630881843014357</v>
      </c>
      <c r="AJ748">
        <v>6.9722092047127244</v>
      </c>
      <c r="AK748">
        <v>0</v>
      </c>
      <c r="AL748">
        <v>6.9722092047127244</v>
      </c>
      <c r="AM748">
        <v>1</v>
      </c>
      <c r="AN748">
        <v>0</v>
      </c>
      <c r="AO748">
        <v>7.4887301082234936</v>
      </c>
      <c r="AP748">
        <v>0</v>
      </c>
      <c r="AQ748">
        <v>1.922573442442022</v>
      </c>
      <c r="AR748">
        <v>1</v>
      </c>
      <c r="AS748">
        <v>3</v>
      </c>
      <c r="AT748">
        <v>0</v>
      </c>
      <c r="AU748">
        <v>0</v>
      </c>
      <c r="AV748">
        <v>1.9285473909697981</v>
      </c>
      <c r="AW748">
        <v>0.61373100380920687</v>
      </c>
    </row>
    <row r="749" spans="1:49">
      <c r="A749">
        <v>-25.0502</v>
      </c>
      <c r="B749">
        <v>2.7267999999999968</v>
      </c>
      <c r="C749">
        <v>35.709999999999923</v>
      </c>
      <c r="D749">
        <v>70</v>
      </c>
      <c r="E749">
        <v>1262.7</v>
      </c>
      <c r="F749">
        <v>746</v>
      </c>
      <c r="G749">
        <v>46.298000000000002</v>
      </c>
      <c r="H749">
        <v>5.5365049883226547E-2</v>
      </c>
      <c r="I749">
        <v>0.5234370149253732</v>
      </c>
      <c r="J749">
        <v>0</v>
      </c>
      <c r="K749">
        <v>0</v>
      </c>
      <c r="L749">
        <v>0.1583333333333338</v>
      </c>
      <c r="M749">
        <v>0</v>
      </c>
      <c r="N749">
        <v>88.786761924603127</v>
      </c>
      <c r="O749">
        <v>7.3243050445429922</v>
      </c>
      <c r="P749" t="b">
        <v>1</v>
      </c>
      <c r="Q749">
        <v>0</v>
      </c>
      <c r="R749" t="b">
        <v>0</v>
      </c>
      <c r="S749">
        <v>7.3243050445429922</v>
      </c>
      <c r="T749">
        <v>331.51500780298841</v>
      </c>
      <c r="U749">
        <v>1223.953408808633</v>
      </c>
      <c r="V749">
        <v>210.9767567285526</v>
      </c>
      <c r="W749">
        <v>5</v>
      </c>
      <c r="X749">
        <v>1223.953408808633</v>
      </c>
      <c r="Y749" t="b">
        <v>0</v>
      </c>
      <c r="Z749">
        <v>1223.953408808633</v>
      </c>
      <c r="AA749" t="b">
        <v>0</v>
      </c>
      <c r="AB749">
        <v>57.144300305675138</v>
      </c>
      <c r="AC749">
        <v>7.3243050445429922</v>
      </c>
      <c r="AD749" t="b">
        <v>0</v>
      </c>
      <c r="AE749">
        <v>0</v>
      </c>
      <c r="AF749">
        <v>0</v>
      </c>
      <c r="AG749">
        <v>1</v>
      </c>
      <c r="AH749">
        <v>32.010244114086603</v>
      </c>
      <c r="AI749">
        <v>57.144300305675152</v>
      </c>
      <c r="AJ749">
        <v>7.3243050445429914</v>
      </c>
      <c r="AK749">
        <v>0</v>
      </c>
      <c r="AL749">
        <v>7.3243050445429914</v>
      </c>
      <c r="AM749">
        <v>1</v>
      </c>
      <c r="AN749">
        <v>0</v>
      </c>
      <c r="AO749">
        <v>7.8478506867414897</v>
      </c>
      <c r="AP749">
        <v>0</v>
      </c>
      <c r="AQ749">
        <v>1.9859357119413079</v>
      </c>
      <c r="AR749">
        <v>1</v>
      </c>
      <c r="AS749">
        <v>3</v>
      </c>
      <c r="AT749">
        <v>0</v>
      </c>
      <c r="AU749">
        <v>0</v>
      </c>
      <c r="AV749">
        <v>1.991119858347991</v>
      </c>
      <c r="AW749">
        <v>0.63364374403776091</v>
      </c>
    </row>
    <row r="750" spans="1:49">
      <c r="A750">
        <v>-24.9678</v>
      </c>
      <c r="B750">
        <v>2.5906999999999978</v>
      </c>
      <c r="C750">
        <v>31.569999999999862</v>
      </c>
      <c r="D750">
        <v>70</v>
      </c>
      <c r="E750">
        <v>1270.3</v>
      </c>
      <c r="F750">
        <v>747</v>
      </c>
      <c r="G750">
        <v>46.484000000000009</v>
      </c>
      <c r="H750">
        <v>5.291069296751072E-2</v>
      </c>
      <c r="I750">
        <v>0.52171522388059699</v>
      </c>
      <c r="J750">
        <v>0</v>
      </c>
      <c r="K750">
        <v>0</v>
      </c>
      <c r="L750">
        <v>0.15791666666666751</v>
      </c>
      <c r="M750">
        <v>0</v>
      </c>
      <c r="N750">
        <v>88.787816984126934</v>
      </c>
      <c r="O750">
        <v>7.2922031834897867</v>
      </c>
      <c r="P750" t="b">
        <v>1</v>
      </c>
      <c r="Q750">
        <v>0</v>
      </c>
      <c r="R750" t="b">
        <v>0</v>
      </c>
      <c r="S750">
        <v>7.2922031834897867</v>
      </c>
      <c r="T750">
        <v>332.84685348641659</v>
      </c>
      <c r="U750">
        <v>1228.87058307185</v>
      </c>
      <c r="V750">
        <v>209.21156451254569</v>
      </c>
      <c r="W750">
        <v>5</v>
      </c>
      <c r="X750">
        <v>1228.87058307185</v>
      </c>
      <c r="Y750" t="b">
        <v>0</v>
      </c>
      <c r="Z750">
        <v>1228.87058307185</v>
      </c>
      <c r="AA750" t="b">
        <v>0</v>
      </c>
      <c r="AB750">
        <v>56.666187571112047</v>
      </c>
      <c r="AC750">
        <v>7.2922031834897867</v>
      </c>
      <c r="AD750" t="b">
        <v>0</v>
      </c>
      <c r="AE750">
        <v>0</v>
      </c>
      <c r="AF750">
        <v>0</v>
      </c>
      <c r="AG750">
        <v>1</v>
      </c>
      <c r="AH750">
        <v>32.010244114086603</v>
      </c>
      <c r="AI750">
        <v>56.666187571112062</v>
      </c>
      <c r="AJ750">
        <v>7.2922031834897867</v>
      </c>
      <c r="AK750">
        <v>0</v>
      </c>
      <c r="AL750">
        <v>7.2922031834897867</v>
      </c>
      <c r="AM750">
        <v>1</v>
      </c>
      <c r="AN750">
        <v>0</v>
      </c>
      <c r="AO750">
        <v>7.8142566929960333</v>
      </c>
      <c r="AP750">
        <v>0</v>
      </c>
      <c r="AQ750">
        <v>1.9833874697698941</v>
      </c>
      <c r="AR750">
        <v>1</v>
      </c>
      <c r="AS750">
        <v>3</v>
      </c>
      <c r="AT750">
        <v>0</v>
      </c>
      <c r="AU750">
        <v>0</v>
      </c>
      <c r="AV750">
        <v>1.988741139020455</v>
      </c>
      <c r="AW750">
        <v>0.63288675263194716</v>
      </c>
    </row>
    <row r="751" spans="1:49">
      <c r="A751">
        <v>-24.82810000000001</v>
      </c>
      <c r="B751">
        <v>2.6141000000000219</v>
      </c>
      <c r="C751">
        <v>25.579999999999931</v>
      </c>
      <c r="D751">
        <v>70</v>
      </c>
      <c r="E751">
        <v>1283.7</v>
      </c>
      <c r="F751">
        <v>748</v>
      </c>
      <c r="G751">
        <v>46.750000000000007</v>
      </c>
      <c r="H751">
        <v>0.1096588449134055</v>
      </c>
      <c r="I751">
        <v>0.51879611940298531</v>
      </c>
      <c r="J751">
        <v>0</v>
      </c>
      <c r="K751">
        <v>0</v>
      </c>
      <c r="L751">
        <v>0.1354166666666631</v>
      </c>
      <c r="M751">
        <v>0</v>
      </c>
      <c r="N751">
        <v>88.788849682539635</v>
      </c>
      <c r="O751">
        <v>9.1545647089321349</v>
      </c>
      <c r="P751" t="b">
        <v>1</v>
      </c>
      <c r="Q751">
        <v>0</v>
      </c>
      <c r="R751" t="b">
        <v>0</v>
      </c>
      <c r="S751">
        <v>9.1545647089321349</v>
      </c>
      <c r="T751">
        <v>334.7515360229321</v>
      </c>
      <c r="U751">
        <v>1235.9026709966649</v>
      </c>
      <c r="V751">
        <v>261.1478786788341</v>
      </c>
      <c r="W751">
        <v>5</v>
      </c>
      <c r="X751">
        <v>1235.9026709966649</v>
      </c>
      <c r="Y751" t="b">
        <v>0</v>
      </c>
      <c r="Z751">
        <v>1235.9026709966649</v>
      </c>
      <c r="AA751" t="b">
        <v>0</v>
      </c>
      <c r="AB751">
        <v>70.733444929261665</v>
      </c>
      <c r="AC751">
        <v>9.1545647089321349</v>
      </c>
      <c r="AD751" t="b">
        <v>0</v>
      </c>
      <c r="AE751">
        <v>0</v>
      </c>
      <c r="AF751">
        <v>0</v>
      </c>
      <c r="AG751">
        <v>1</v>
      </c>
      <c r="AH751">
        <v>32.010244114086603</v>
      </c>
      <c r="AI751">
        <v>70.73344492926168</v>
      </c>
      <c r="AJ751">
        <v>9.1545647089321349</v>
      </c>
      <c r="AK751">
        <v>0</v>
      </c>
      <c r="AL751">
        <v>9.1545647089321349</v>
      </c>
      <c r="AM751">
        <v>1</v>
      </c>
      <c r="AN751">
        <v>0</v>
      </c>
      <c r="AO751">
        <v>9.674051207162977</v>
      </c>
      <c r="AP751">
        <v>0</v>
      </c>
      <c r="AQ751">
        <v>2.3086828561757509</v>
      </c>
      <c r="AR751">
        <v>1</v>
      </c>
      <c r="AS751">
        <v>3</v>
      </c>
      <c r="AT751">
        <v>0</v>
      </c>
      <c r="AU751">
        <v>0</v>
      </c>
      <c r="AV751">
        <v>2.3096481566197409</v>
      </c>
      <c r="AW751">
        <v>0.73501055159215278</v>
      </c>
    </row>
    <row r="752" spans="1:49">
      <c r="A752">
        <v>-25.272400000000001</v>
      </c>
      <c r="B752">
        <v>3.4804999999999962</v>
      </c>
      <c r="C752">
        <v>22.669999999999991</v>
      </c>
      <c r="D752">
        <v>70</v>
      </c>
      <c r="E752">
        <v>1300.3</v>
      </c>
      <c r="F752">
        <v>749</v>
      </c>
      <c r="G752">
        <v>47.248000000000012</v>
      </c>
      <c r="H752">
        <v>0.14512059404554289</v>
      </c>
      <c r="I752">
        <v>0.52807999999999999</v>
      </c>
      <c r="J752">
        <v>0</v>
      </c>
      <c r="K752">
        <v>0</v>
      </c>
      <c r="L752">
        <v>-3.3333333333332597E-2</v>
      </c>
      <c r="M752">
        <v>0</v>
      </c>
      <c r="N752">
        <v>88.790058928571383</v>
      </c>
      <c r="O752">
        <v>10.43090116223089</v>
      </c>
      <c r="P752" t="b">
        <v>1</v>
      </c>
      <c r="Q752">
        <v>0</v>
      </c>
      <c r="R752" t="b">
        <v>0</v>
      </c>
      <c r="S752">
        <v>10.43090116223089</v>
      </c>
      <c r="T752">
        <v>338.31744543340102</v>
      </c>
      <c r="U752">
        <v>1249.068008540117</v>
      </c>
      <c r="V752">
        <v>294.42102438649039</v>
      </c>
      <c r="W752">
        <v>5</v>
      </c>
      <c r="X752">
        <v>1249.068008540117</v>
      </c>
      <c r="Y752" t="b">
        <v>0</v>
      </c>
      <c r="Z752">
        <v>1249.068008540117</v>
      </c>
      <c r="AA752" t="b">
        <v>0</v>
      </c>
      <c r="AB752">
        <v>79.745672910750372</v>
      </c>
      <c r="AC752">
        <v>10.43090116223089</v>
      </c>
      <c r="AD752" t="b">
        <v>0</v>
      </c>
      <c r="AE752">
        <v>0</v>
      </c>
      <c r="AF752">
        <v>0</v>
      </c>
      <c r="AG752">
        <v>1</v>
      </c>
      <c r="AH752">
        <v>32.010244114086603</v>
      </c>
      <c r="AI752">
        <v>79.745672910750386</v>
      </c>
      <c r="AJ752">
        <v>10.43090116223089</v>
      </c>
      <c r="AK752">
        <v>0</v>
      </c>
      <c r="AL752">
        <v>10.43090116223089</v>
      </c>
      <c r="AM752">
        <v>1</v>
      </c>
      <c r="AN752">
        <v>0</v>
      </c>
      <c r="AO752">
        <v>10.95960860919315</v>
      </c>
      <c r="AP752">
        <v>0</v>
      </c>
      <c r="AQ752">
        <v>2.5374446002563928</v>
      </c>
      <c r="AR752">
        <v>1</v>
      </c>
      <c r="AS752">
        <v>3</v>
      </c>
      <c r="AT752">
        <v>0</v>
      </c>
      <c r="AU752">
        <v>0</v>
      </c>
      <c r="AV752">
        <v>2.5352701594158611</v>
      </c>
      <c r="AW752">
        <v>0.8068113374612903</v>
      </c>
    </row>
    <row r="753" spans="1:49">
      <c r="A753">
        <v>-25.146599999999999</v>
      </c>
      <c r="B753">
        <v>3.2946999999999909</v>
      </c>
      <c r="C753">
        <v>21.919999999999892</v>
      </c>
      <c r="D753">
        <v>70</v>
      </c>
      <c r="E753">
        <v>1312.3</v>
      </c>
      <c r="F753">
        <v>750</v>
      </c>
      <c r="G753">
        <v>47.730000000000011</v>
      </c>
      <c r="H753">
        <v>0.1265254455710858</v>
      </c>
      <c r="I753">
        <v>0.52545134328358212</v>
      </c>
      <c r="J753">
        <v>0</v>
      </c>
      <c r="K753">
        <v>0</v>
      </c>
      <c r="L753">
        <v>-3.3333333333332597E-2</v>
      </c>
      <c r="M753">
        <v>0</v>
      </c>
      <c r="N753">
        <v>88.791403214285666</v>
      </c>
      <c r="O753">
        <v>9.9785969249143438</v>
      </c>
      <c r="P753" t="b">
        <v>1</v>
      </c>
      <c r="Q753">
        <v>0</v>
      </c>
      <c r="R753" t="b">
        <v>0</v>
      </c>
      <c r="S753">
        <v>9.9785969249143438</v>
      </c>
      <c r="T753">
        <v>341.76878747325242</v>
      </c>
      <c r="U753">
        <v>1261.810363351248</v>
      </c>
      <c r="V753">
        <v>278.81007580529791</v>
      </c>
      <c r="W753">
        <v>5</v>
      </c>
      <c r="X753">
        <v>1261.810363351248</v>
      </c>
      <c r="Y753" t="b">
        <v>0</v>
      </c>
      <c r="Z753">
        <v>1261.810363351248</v>
      </c>
      <c r="AA753" t="b">
        <v>0</v>
      </c>
      <c r="AB753">
        <v>75.517355310210704</v>
      </c>
      <c r="AC753">
        <v>9.9785969249143438</v>
      </c>
      <c r="AD753" t="b">
        <v>0</v>
      </c>
      <c r="AE753">
        <v>0</v>
      </c>
      <c r="AF753">
        <v>0</v>
      </c>
      <c r="AG753">
        <v>1</v>
      </c>
      <c r="AH753">
        <v>32.010244114086603</v>
      </c>
      <c r="AI753">
        <v>75.517355310210689</v>
      </c>
      <c r="AJ753">
        <v>9.978596924914342</v>
      </c>
      <c r="AK753">
        <v>0</v>
      </c>
      <c r="AL753">
        <v>9.978596924914342</v>
      </c>
      <c r="AM753">
        <v>1</v>
      </c>
      <c r="AN753">
        <v>0</v>
      </c>
      <c r="AO753">
        <v>10.50422317183852</v>
      </c>
      <c r="AP753">
        <v>0</v>
      </c>
      <c r="AQ753">
        <v>2.4631514072188878</v>
      </c>
      <c r="AR753">
        <v>1</v>
      </c>
      <c r="AS753">
        <v>3</v>
      </c>
      <c r="AT753">
        <v>0</v>
      </c>
      <c r="AU753">
        <v>0</v>
      </c>
      <c r="AV753">
        <v>2.4623199384338421</v>
      </c>
      <c r="AW753">
        <v>0.78359603429527169</v>
      </c>
    </row>
    <row r="754" spans="1:49">
      <c r="A754">
        <v>-25.57820000000007</v>
      </c>
      <c r="B754">
        <v>3.3353000000000859</v>
      </c>
      <c r="C754">
        <v>15.999999999999639</v>
      </c>
      <c r="D754">
        <v>70</v>
      </c>
      <c r="E754">
        <v>1315.4</v>
      </c>
      <c r="F754">
        <v>751</v>
      </c>
      <c r="G754">
        <v>48.262000000000022</v>
      </c>
      <c r="H754">
        <v>0.19377762367012161</v>
      </c>
      <c r="I754">
        <v>0.53446985074627018</v>
      </c>
      <c r="J754">
        <v>0</v>
      </c>
      <c r="K754">
        <v>0</v>
      </c>
      <c r="L754">
        <v>-3.3333333333332597E-2</v>
      </c>
      <c r="M754">
        <v>0</v>
      </c>
      <c r="N754">
        <v>88.792718690476136</v>
      </c>
      <c r="O754">
        <v>12.33744138905943</v>
      </c>
      <c r="P754" t="b">
        <v>1</v>
      </c>
      <c r="Q754">
        <v>0</v>
      </c>
      <c r="R754" t="b">
        <v>0</v>
      </c>
      <c r="S754">
        <v>12.33744138905943</v>
      </c>
      <c r="T754">
        <v>345.57815254628349</v>
      </c>
      <c r="U754">
        <v>1275.8745392008791</v>
      </c>
      <c r="V754">
        <v>340.91821506205321</v>
      </c>
      <c r="W754">
        <v>5</v>
      </c>
      <c r="X754">
        <v>1275.8745392008791</v>
      </c>
      <c r="Y754" t="b">
        <v>0</v>
      </c>
      <c r="Z754">
        <v>1275.8745392008791</v>
      </c>
      <c r="AA754" t="b">
        <v>0</v>
      </c>
      <c r="AB754">
        <v>92.339711555268991</v>
      </c>
      <c r="AC754">
        <v>12.33744138905943</v>
      </c>
      <c r="AD754" t="b">
        <v>0</v>
      </c>
      <c r="AE754">
        <v>0</v>
      </c>
      <c r="AF754">
        <v>0</v>
      </c>
      <c r="AG754">
        <v>1</v>
      </c>
      <c r="AH754">
        <v>32.010244114086603</v>
      </c>
      <c r="AI754">
        <v>92.339711555269005</v>
      </c>
      <c r="AJ754">
        <v>12.33744138905943</v>
      </c>
      <c r="AK754">
        <v>0</v>
      </c>
      <c r="AL754">
        <v>12.33744138905943</v>
      </c>
      <c r="AM754">
        <v>1</v>
      </c>
      <c r="AN754">
        <v>0</v>
      </c>
      <c r="AO754">
        <v>12.87194465414097</v>
      </c>
      <c r="AP754">
        <v>0</v>
      </c>
      <c r="AQ754">
        <v>2.8757092721626489</v>
      </c>
      <c r="AR754">
        <v>1</v>
      </c>
      <c r="AS754">
        <v>3</v>
      </c>
      <c r="AT754">
        <v>0</v>
      </c>
      <c r="AU754">
        <v>0</v>
      </c>
      <c r="AV754">
        <v>2.868454980037197</v>
      </c>
      <c r="AW754">
        <v>0.9128423613144786</v>
      </c>
    </row>
    <row r="755" spans="1:49">
      <c r="A755">
        <v>-29.652300000000309</v>
      </c>
      <c r="B755">
        <v>8.0599000000003045</v>
      </c>
      <c r="C755">
        <v>2.1900000000001349</v>
      </c>
      <c r="D755">
        <v>70</v>
      </c>
      <c r="E755">
        <v>1318.9</v>
      </c>
      <c r="F755">
        <v>752</v>
      </c>
      <c r="G755">
        <v>49.064000000000007</v>
      </c>
      <c r="H755">
        <v>0.21003072641509141</v>
      </c>
      <c r="I755">
        <v>0.61960029850746912</v>
      </c>
      <c r="J755">
        <v>0</v>
      </c>
      <c r="K755">
        <v>0</v>
      </c>
      <c r="L755">
        <v>-2.9583333333332459E-2</v>
      </c>
      <c r="M755">
        <v>0</v>
      </c>
      <c r="N755">
        <v>88.794979642857086</v>
      </c>
      <c r="O755">
        <v>13.15733651361519</v>
      </c>
      <c r="P755" t="b">
        <v>1</v>
      </c>
      <c r="Q755">
        <v>0</v>
      </c>
      <c r="R755" t="b">
        <v>0</v>
      </c>
      <c r="S755">
        <v>13.15733651361519</v>
      </c>
      <c r="T755">
        <v>351.3208419984843</v>
      </c>
      <c r="U755">
        <v>1297.0765486584039</v>
      </c>
      <c r="V755">
        <v>357.63124080313639</v>
      </c>
      <c r="W755">
        <v>5</v>
      </c>
      <c r="X755">
        <v>1297.0765486584039</v>
      </c>
      <c r="Y755" t="b">
        <v>0</v>
      </c>
      <c r="Z755">
        <v>1297.0765486584039</v>
      </c>
      <c r="AA755" t="b">
        <v>0</v>
      </c>
      <c r="AB755">
        <v>96.866533261954601</v>
      </c>
      <c r="AC755">
        <v>13.15733651361519</v>
      </c>
      <c r="AD755" t="b">
        <v>0</v>
      </c>
      <c r="AE755">
        <v>0</v>
      </c>
      <c r="AF755">
        <v>0</v>
      </c>
      <c r="AG755">
        <v>1</v>
      </c>
      <c r="AH755">
        <v>32.010244114086603</v>
      </c>
      <c r="AI755">
        <v>96.866533261954601</v>
      </c>
      <c r="AJ755">
        <v>13.15733651361519</v>
      </c>
      <c r="AK755">
        <v>0</v>
      </c>
      <c r="AL755">
        <v>13.15733651361519</v>
      </c>
      <c r="AM755">
        <v>1</v>
      </c>
      <c r="AN755">
        <v>0</v>
      </c>
      <c r="AO755">
        <v>13.77693681212266</v>
      </c>
      <c r="AP755">
        <v>0</v>
      </c>
      <c r="AQ755">
        <v>3.0353588943634571</v>
      </c>
      <c r="AR755">
        <v>1</v>
      </c>
      <c r="AS755">
        <v>3</v>
      </c>
      <c r="AT755">
        <v>0</v>
      </c>
      <c r="AU755">
        <v>0</v>
      </c>
      <c r="AV755">
        <v>3.0255295867765959</v>
      </c>
      <c r="AW755">
        <v>0.9628289763795258</v>
      </c>
    </row>
    <row r="756" spans="1:49">
      <c r="A756">
        <v>-43.216700000000273</v>
      </c>
      <c r="B756">
        <v>21.10110000000023</v>
      </c>
      <c r="C756">
        <v>6.7499999999998286</v>
      </c>
      <c r="D756">
        <v>70</v>
      </c>
      <c r="E756">
        <v>1315.399999999999</v>
      </c>
      <c r="F756">
        <v>753</v>
      </c>
      <c r="G756">
        <v>49.696000000000012</v>
      </c>
      <c r="H756">
        <v>0.161099470669507</v>
      </c>
      <c r="I756">
        <v>0.90303552238806539</v>
      </c>
      <c r="J756">
        <v>0</v>
      </c>
      <c r="K756">
        <v>0</v>
      </c>
      <c r="L756">
        <v>4.1666666666670396E-3</v>
      </c>
      <c r="M756">
        <v>0</v>
      </c>
      <c r="N756">
        <v>88.8007655555555</v>
      </c>
      <c r="O756">
        <v>11.739038769487429</v>
      </c>
      <c r="P756" t="b">
        <v>1</v>
      </c>
      <c r="Q756">
        <v>0</v>
      </c>
      <c r="R756" t="b">
        <v>0</v>
      </c>
      <c r="S756">
        <v>11.739038769487429</v>
      </c>
      <c r="T756">
        <v>355.84625313787461</v>
      </c>
      <c r="U756">
        <v>1313.784366585033</v>
      </c>
      <c r="V756">
        <v>315.02246222962458</v>
      </c>
      <c r="W756">
        <v>5</v>
      </c>
      <c r="X756">
        <v>1313.784366585033</v>
      </c>
      <c r="Y756" t="b">
        <v>0</v>
      </c>
      <c r="Z756">
        <v>1313.784366585033</v>
      </c>
      <c r="AA756" t="b">
        <v>0</v>
      </c>
      <c r="AB756">
        <v>85.325693995022903</v>
      </c>
      <c r="AC756">
        <v>11.739038769487429</v>
      </c>
      <c r="AD756" t="b">
        <v>0</v>
      </c>
      <c r="AE756">
        <v>0</v>
      </c>
      <c r="AF756">
        <v>0</v>
      </c>
      <c r="AG756">
        <v>1</v>
      </c>
      <c r="AH756">
        <v>32.010244114086603</v>
      </c>
      <c r="AI756">
        <v>85.325693995022903</v>
      </c>
      <c r="AJ756">
        <v>11.739038769487429</v>
      </c>
      <c r="AK756">
        <v>0</v>
      </c>
      <c r="AL756">
        <v>11.739038769487429</v>
      </c>
      <c r="AM756">
        <v>1</v>
      </c>
      <c r="AN756">
        <v>0</v>
      </c>
      <c r="AO756">
        <v>12.642692994039271</v>
      </c>
      <c r="AP756">
        <v>0</v>
      </c>
      <c r="AQ756">
        <v>2.835661258793408</v>
      </c>
      <c r="AR756">
        <v>1</v>
      </c>
      <c r="AS756">
        <v>3</v>
      </c>
      <c r="AT756">
        <v>0</v>
      </c>
      <c r="AU756">
        <v>0</v>
      </c>
      <c r="AV756">
        <v>2.8290572243930532</v>
      </c>
      <c r="AW756">
        <v>0.90030462216815099</v>
      </c>
    </row>
    <row r="757" spans="1:49">
      <c r="A757">
        <v>-53.958599999999961</v>
      </c>
      <c r="B757">
        <v>29.901999999999951</v>
      </c>
      <c r="C757">
        <v>0</v>
      </c>
      <c r="D757">
        <v>70</v>
      </c>
      <c r="E757">
        <v>1290.5</v>
      </c>
      <c r="F757">
        <v>754</v>
      </c>
      <c r="G757">
        <v>50.2</v>
      </c>
      <c r="H757">
        <v>9.2238057573543308E-2</v>
      </c>
      <c r="I757">
        <v>1.127493134328357</v>
      </c>
      <c r="J757">
        <v>0</v>
      </c>
      <c r="K757">
        <v>0</v>
      </c>
      <c r="L757">
        <v>4.1666666666670396E-3</v>
      </c>
      <c r="M757">
        <v>0</v>
      </c>
      <c r="N757">
        <v>88.810885218253915</v>
      </c>
      <c r="O757">
        <v>9.5643303636024086</v>
      </c>
      <c r="P757" t="b">
        <v>1</v>
      </c>
      <c r="Q757">
        <v>0</v>
      </c>
      <c r="R757" t="b">
        <v>0</v>
      </c>
      <c r="S757">
        <v>9.5643303636024086</v>
      </c>
      <c r="T757">
        <v>359.45512531232492</v>
      </c>
      <c r="U757">
        <v>1327.1083226531041</v>
      </c>
      <c r="V757">
        <v>254.0863124555984</v>
      </c>
      <c r="W757">
        <v>5</v>
      </c>
      <c r="X757">
        <v>1327.1083226531041</v>
      </c>
      <c r="Y757" t="b">
        <v>0</v>
      </c>
      <c r="Z757">
        <v>1327.1083226531041</v>
      </c>
      <c r="AA757" t="b">
        <v>0</v>
      </c>
      <c r="AB757">
        <v>68.820778021559704</v>
      </c>
      <c r="AC757">
        <v>9.5643303636024086</v>
      </c>
      <c r="AD757" t="b">
        <v>0</v>
      </c>
      <c r="AE757">
        <v>0</v>
      </c>
      <c r="AF757">
        <v>0</v>
      </c>
      <c r="AG757">
        <v>1</v>
      </c>
      <c r="AH757">
        <v>32.010244114086603</v>
      </c>
      <c r="AI757">
        <v>68.820778021559704</v>
      </c>
      <c r="AJ757">
        <v>9.5643303636024068</v>
      </c>
      <c r="AK757">
        <v>0</v>
      </c>
      <c r="AL757">
        <v>9.5643303636024068</v>
      </c>
      <c r="AM757">
        <v>1</v>
      </c>
      <c r="AN757">
        <v>0</v>
      </c>
      <c r="AO757">
        <v>10.69315098902447</v>
      </c>
      <c r="AP757">
        <v>0</v>
      </c>
      <c r="AQ757">
        <v>2.487609670742374</v>
      </c>
      <c r="AR757">
        <v>1</v>
      </c>
      <c r="AS757">
        <v>3</v>
      </c>
      <c r="AT757">
        <v>0</v>
      </c>
      <c r="AU757">
        <v>0</v>
      </c>
      <c r="AV757">
        <v>2.4860223356542108</v>
      </c>
      <c r="AW757">
        <v>0.7911389632929493</v>
      </c>
    </row>
    <row r="758" spans="1:49">
      <c r="A758">
        <v>-52.243099999999977</v>
      </c>
      <c r="B758">
        <v>28.032499999999981</v>
      </c>
      <c r="C758">
        <v>0</v>
      </c>
      <c r="D758">
        <v>70</v>
      </c>
      <c r="E758">
        <v>1273.799999999999</v>
      </c>
      <c r="F758">
        <v>755</v>
      </c>
      <c r="G758">
        <v>50.085999999999977</v>
      </c>
      <c r="H758">
        <v>-0.20505170096370759</v>
      </c>
      <c r="I758">
        <v>1.0916468656716409</v>
      </c>
      <c r="J758">
        <v>0</v>
      </c>
      <c r="K758">
        <v>0</v>
      </c>
      <c r="L758">
        <v>4.1666666666670396E-3</v>
      </c>
      <c r="M758">
        <v>0</v>
      </c>
      <c r="N758">
        <v>88.822380158730112</v>
      </c>
      <c r="O758">
        <v>-0.55899302900017833</v>
      </c>
      <c r="P758" t="b">
        <v>1</v>
      </c>
      <c r="Q758">
        <v>0</v>
      </c>
      <c r="R758" t="b">
        <v>0</v>
      </c>
      <c r="S758">
        <v>-0.55899302900017833</v>
      </c>
      <c r="T758">
        <v>358.63883279667522</v>
      </c>
      <c r="U758">
        <v>1324.0945706853249</v>
      </c>
      <c r="V758">
        <v>-14.884027425395031</v>
      </c>
      <c r="W758">
        <v>5</v>
      </c>
      <c r="X758">
        <v>1324.0945706853249</v>
      </c>
      <c r="Y758" t="b">
        <v>0</v>
      </c>
      <c r="Z758">
        <v>1324.0945706853249</v>
      </c>
      <c r="AA758" t="b">
        <v>0</v>
      </c>
      <c r="AB758">
        <v>-4.0314267132705934</v>
      </c>
      <c r="AC758">
        <v>-0.55899302900017844</v>
      </c>
      <c r="AD758" t="b">
        <v>0</v>
      </c>
      <c r="AE758">
        <v>0</v>
      </c>
      <c r="AF758">
        <v>0</v>
      </c>
      <c r="AG758">
        <v>1</v>
      </c>
      <c r="AH758">
        <v>32.010244114086603</v>
      </c>
      <c r="AI758">
        <v>-4.0314267132705934</v>
      </c>
      <c r="AJ758">
        <v>-0.55899302900017844</v>
      </c>
      <c r="AK758">
        <v>0</v>
      </c>
      <c r="AL758">
        <v>-0.55899302900017844</v>
      </c>
      <c r="AM758">
        <v>2</v>
      </c>
      <c r="AN758">
        <v>0</v>
      </c>
      <c r="AO758">
        <v>0.53468045139151077</v>
      </c>
      <c r="AP758">
        <v>0</v>
      </c>
      <c r="AQ758">
        <v>0.76086635803939229</v>
      </c>
      <c r="AR758">
        <v>1</v>
      </c>
      <c r="AS758">
        <v>3</v>
      </c>
      <c r="AT758">
        <v>0</v>
      </c>
      <c r="AU758">
        <v>0</v>
      </c>
      <c r="AV758">
        <v>0.78106126243342189</v>
      </c>
      <c r="AW758">
        <v>0.2485609194123545</v>
      </c>
    </row>
    <row r="759" spans="1:49">
      <c r="A759">
        <v>-51.406199999999977</v>
      </c>
      <c r="B759">
        <v>27.302299999999981</v>
      </c>
      <c r="C759">
        <v>0.12000000000002729</v>
      </c>
      <c r="D759">
        <v>70</v>
      </c>
      <c r="E759">
        <v>1239.099999999999</v>
      </c>
      <c r="F759">
        <v>756</v>
      </c>
      <c r="G759">
        <v>48.917999999999971</v>
      </c>
      <c r="H759">
        <v>-0.34036458705207551</v>
      </c>
      <c r="I759">
        <v>1.0741594029850741</v>
      </c>
      <c r="J759">
        <v>0</v>
      </c>
      <c r="K759">
        <v>0</v>
      </c>
      <c r="L759">
        <v>3.7499999999989759E-3</v>
      </c>
      <c r="M759">
        <v>0</v>
      </c>
      <c r="N759">
        <v>88.833359285714238</v>
      </c>
      <c r="O759">
        <v>-5.1411604620332474</v>
      </c>
      <c r="P759" t="b">
        <v>1</v>
      </c>
      <c r="Q759">
        <v>0</v>
      </c>
      <c r="R759" t="b">
        <v>0</v>
      </c>
      <c r="S759">
        <v>-5.1411604620332474</v>
      </c>
      <c r="T759">
        <v>350.27541474159949</v>
      </c>
      <c r="U759">
        <v>1293.216831225986</v>
      </c>
      <c r="V759">
        <v>-140.15961149282921</v>
      </c>
      <c r="W759">
        <v>5</v>
      </c>
      <c r="X759">
        <v>1293.216831225986</v>
      </c>
      <c r="Y759" t="b">
        <v>0</v>
      </c>
      <c r="Z759">
        <v>1293.216831225986</v>
      </c>
      <c r="AA759" t="b">
        <v>0</v>
      </c>
      <c r="AB759">
        <v>-37.963058367505212</v>
      </c>
      <c r="AC759">
        <v>-5.1411604620332474</v>
      </c>
      <c r="AD759" t="b">
        <v>0</v>
      </c>
      <c r="AE759">
        <v>0</v>
      </c>
      <c r="AF759">
        <v>0</v>
      </c>
      <c r="AG759">
        <v>1</v>
      </c>
      <c r="AH759">
        <v>32.010244114086603</v>
      </c>
      <c r="AI759">
        <v>-37.963058367505212</v>
      </c>
      <c r="AJ759">
        <v>-5.1411604620332474</v>
      </c>
      <c r="AK759">
        <v>0</v>
      </c>
      <c r="AL759">
        <v>-5.1411604620332474</v>
      </c>
      <c r="AM759">
        <v>2</v>
      </c>
      <c r="AN759">
        <v>5.9395003806172568E-2</v>
      </c>
      <c r="AO759">
        <v>-4.0005660015245699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</row>
    <row r="760" spans="1:49">
      <c r="A760">
        <v>-50.470699999999972</v>
      </c>
      <c r="B760">
        <v>26.333999999999989</v>
      </c>
      <c r="C760">
        <v>1.4300000000000519</v>
      </c>
      <c r="D760">
        <v>70</v>
      </c>
      <c r="E760">
        <v>1177.999999999998</v>
      </c>
      <c r="F760">
        <v>757</v>
      </c>
      <c r="G760">
        <v>47.237999999999907</v>
      </c>
      <c r="H760">
        <v>-0.80682328416138738</v>
      </c>
      <c r="I760">
        <v>1.0546116417910441</v>
      </c>
      <c r="J760">
        <v>0</v>
      </c>
      <c r="K760">
        <v>0</v>
      </c>
      <c r="L760">
        <v>6.106226635438361E-16</v>
      </c>
      <c r="M760">
        <v>0</v>
      </c>
      <c r="N760">
        <v>88.844001408730108</v>
      </c>
      <c r="O760">
        <v>-20.045612053668759</v>
      </c>
      <c r="P760" t="b">
        <v>1</v>
      </c>
      <c r="Q760">
        <v>0</v>
      </c>
      <c r="R760" t="b">
        <v>0</v>
      </c>
      <c r="S760">
        <v>-20.045612053668759</v>
      </c>
      <c r="T760">
        <v>338.24584082676432</v>
      </c>
      <c r="U760">
        <v>1248.803644332414</v>
      </c>
      <c r="V760">
        <v>-565.92416412496266</v>
      </c>
      <c r="W760">
        <v>4</v>
      </c>
      <c r="X760">
        <v>1507.305998709224</v>
      </c>
      <c r="Y760" t="b">
        <v>1</v>
      </c>
      <c r="Z760">
        <v>1507.305998709224</v>
      </c>
      <c r="AA760" t="b">
        <v>0</v>
      </c>
      <c r="AB760">
        <v>-153.2839014422976</v>
      </c>
      <c r="AC760">
        <v>-20.045612053668759</v>
      </c>
      <c r="AD760" t="b">
        <v>0</v>
      </c>
      <c r="AE760">
        <v>0</v>
      </c>
      <c r="AF760">
        <v>-329.30599870922578</v>
      </c>
      <c r="AG760">
        <v>0.94466293356279696</v>
      </c>
      <c r="AH760">
        <v>32.010244114086603</v>
      </c>
      <c r="AI760">
        <v>-119.9682021577725</v>
      </c>
      <c r="AJ760">
        <v>-18.936346687680491</v>
      </c>
      <c r="AK760">
        <v>33.31569928452501</v>
      </c>
      <c r="AL760">
        <v>-14.799262005982939</v>
      </c>
      <c r="AM760">
        <v>2</v>
      </c>
      <c r="AN760">
        <v>9.9483906699474307</v>
      </c>
      <c r="AO760">
        <v>-3.7744286193296261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</row>
    <row r="761" spans="1:49">
      <c r="A761">
        <v>-49.378199999999993</v>
      </c>
      <c r="B761">
        <v>26.053799999999988</v>
      </c>
      <c r="C761">
        <v>3.14999999999992</v>
      </c>
      <c r="D761">
        <v>70</v>
      </c>
      <c r="E761">
        <v>1070.3999999999919</v>
      </c>
      <c r="F761">
        <v>758</v>
      </c>
      <c r="G761">
        <v>43.219999999999906</v>
      </c>
      <c r="H761">
        <v>-1.1806756096357509</v>
      </c>
      <c r="I761">
        <v>1.031783283582089</v>
      </c>
      <c r="J761">
        <v>0</v>
      </c>
      <c r="K761">
        <v>0</v>
      </c>
      <c r="L761">
        <v>6.106226635438361E-16</v>
      </c>
      <c r="M761">
        <v>0</v>
      </c>
      <c r="N761">
        <v>88.854395813492019</v>
      </c>
      <c r="O761">
        <v>-29.601463177022051</v>
      </c>
      <c r="P761" t="b">
        <v>1</v>
      </c>
      <c r="Q761">
        <v>0</v>
      </c>
      <c r="R761" t="b">
        <v>0</v>
      </c>
      <c r="S761">
        <v>-29.601463177022051</v>
      </c>
      <c r="T761">
        <v>309.47510988045121</v>
      </c>
      <c r="U761">
        <v>1142.582105678626</v>
      </c>
      <c r="V761">
        <v>-913.39543057838227</v>
      </c>
      <c r="W761">
        <v>4</v>
      </c>
      <c r="X761">
        <v>1379.096601554101</v>
      </c>
      <c r="Y761" t="b">
        <v>0</v>
      </c>
      <c r="Z761">
        <v>1379.096601554101</v>
      </c>
      <c r="AA761" t="b">
        <v>0</v>
      </c>
      <c r="AB761">
        <v>-247.3985456604502</v>
      </c>
      <c r="AC761">
        <v>-29.601463177022051</v>
      </c>
      <c r="AD761" t="b">
        <v>0</v>
      </c>
      <c r="AE761">
        <v>0</v>
      </c>
      <c r="AF761">
        <v>0</v>
      </c>
      <c r="AG761">
        <v>0.95195425374534504</v>
      </c>
      <c r="AH761">
        <v>32.040887380796271</v>
      </c>
      <c r="AI761">
        <v>-195.12187068092589</v>
      </c>
      <c r="AJ761">
        <v>-28.179238788452341</v>
      </c>
      <c r="AK761">
        <v>52.27667497952433</v>
      </c>
      <c r="AL761">
        <v>-28.179238788452341</v>
      </c>
      <c r="AM761">
        <v>2</v>
      </c>
      <c r="AN761">
        <v>23.620242273164429</v>
      </c>
      <c r="AO761">
        <v>-3.3866950592591509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</row>
    <row r="762" spans="1:49">
      <c r="A762">
        <v>-49.046199999999978</v>
      </c>
      <c r="B762">
        <v>25.593499999999992</v>
      </c>
      <c r="C762">
        <v>1.0200000000002321</v>
      </c>
      <c r="D762">
        <v>70</v>
      </c>
      <c r="E762">
        <v>750</v>
      </c>
      <c r="F762">
        <v>759</v>
      </c>
      <c r="G762">
        <v>39.15399999999989</v>
      </c>
      <c r="H762">
        <v>-1.207140943962284</v>
      </c>
      <c r="I762">
        <v>1.0248459701492529</v>
      </c>
      <c r="J762">
        <v>0</v>
      </c>
      <c r="K762">
        <v>0</v>
      </c>
      <c r="L762">
        <v>4.1666666666734242E-4</v>
      </c>
      <c r="M762">
        <v>0</v>
      </c>
      <c r="N762">
        <v>88.864643293650744</v>
      </c>
      <c r="O762">
        <v>-27.785262487901289</v>
      </c>
      <c r="P762" t="b">
        <v>1</v>
      </c>
      <c r="Q762">
        <v>0</v>
      </c>
      <c r="R762" t="b">
        <v>0</v>
      </c>
      <c r="S762">
        <v>-27.785262487901289</v>
      </c>
      <c r="T762">
        <v>280.36067682228543</v>
      </c>
      <c r="U762">
        <v>1035.0916188278779</v>
      </c>
      <c r="V762">
        <v>-946.38704404150451</v>
      </c>
      <c r="W762">
        <v>4</v>
      </c>
      <c r="X762">
        <v>1249.355583925249</v>
      </c>
      <c r="Y762" t="b">
        <v>0</v>
      </c>
      <c r="Z762">
        <v>1249.355583925249</v>
      </c>
      <c r="AA762" t="b">
        <v>0</v>
      </c>
      <c r="AB762">
        <v>-256.33451897115498</v>
      </c>
      <c r="AC762">
        <v>-27.785262487901282</v>
      </c>
      <c r="AD762" t="b">
        <v>0</v>
      </c>
      <c r="AE762">
        <v>0</v>
      </c>
      <c r="AF762">
        <v>0</v>
      </c>
      <c r="AG762">
        <v>0.95264962027051758</v>
      </c>
      <c r="AH762">
        <v>32.080176087174593</v>
      </c>
      <c r="AI762">
        <v>-202.31730087829041</v>
      </c>
      <c r="AJ762">
        <v>-26.46961975821581</v>
      </c>
      <c r="AK762">
        <v>54.017218092864539</v>
      </c>
      <c r="AL762">
        <v>-26.46961975821581</v>
      </c>
      <c r="AM762">
        <v>2</v>
      </c>
      <c r="AN762">
        <v>23.08596596332994</v>
      </c>
      <c r="AO762">
        <v>-2.3003741607468751</v>
      </c>
      <c r="AP762">
        <v>0</v>
      </c>
      <c r="AQ762">
        <v>0.2134977313545853</v>
      </c>
      <c r="AR762">
        <v>1</v>
      </c>
      <c r="AS762">
        <v>0</v>
      </c>
      <c r="AT762">
        <v>0</v>
      </c>
      <c r="AU762">
        <v>0</v>
      </c>
      <c r="AV762">
        <v>0.21229436284624439</v>
      </c>
      <c r="AW762">
        <v>6.7559466271213869E-2</v>
      </c>
    </row>
    <row r="763" spans="1:49">
      <c r="A763">
        <v>-48.266899999999993</v>
      </c>
      <c r="B763">
        <v>25.136399999999991</v>
      </c>
      <c r="C763">
        <v>9.179999999999767</v>
      </c>
      <c r="D763">
        <v>70</v>
      </c>
      <c r="E763">
        <v>794.4000000000101</v>
      </c>
      <c r="F763">
        <v>760</v>
      </c>
      <c r="G763">
        <v>34.547999999999909</v>
      </c>
      <c r="H763">
        <v>-1.2174272811817799</v>
      </c>
      <c r="I763">
        <v>1.0085620895522389</v>
      </c>
      <c r="J763">
        <v>0</v>
      </c>
      <c r="K763">
        <v>0</v>
      </c>
      <c r="L763">
        <v>4.1666666666672616E-3</v>
      </c>
      <c r="M763">
        <v>0</v>
      </c>
      <c r="N763">
        <v>88.874708749999954</v>
      </c>
      <c r="O763">
        <v>-25.003516481287331</v>
      </c>
      <c r="P763" t="b">
        <v>1</v>
      </c>
      <c r="Q763">
        <v>0</v>
      </c>
      <c r="R763" t="b">
        <v>0</v>
      </c>
      <c r="S763">
        <v>-25.003516481287331</v>
      </c>
      <c r="T763">
        <v>247.3795950057802</v>
      </c>
      <c r="U763">
        <v>913.32546476134064</v>
      </c>
      <c r="V763">
        <v>-965.18063486608173</v>
      </c>
      <c r="W763">
        <v>4</v>
      </c>
      <c r="X763">
        <v>1102.383835966938</v>
      </c>
      <c r="Y763" t="b">
        <v>0</v>
      </c>
      <c r="Z763">
        <v>1102.383835966938</v>
      </c>
      <c r="AA763" t="b">
        <v>0</v>
      </c>
      <c r="AB763">
        <v>-261.42487401573169</v>
      </c>
      <c r="AC763">
        <v>-25.003516481287321</v>
      </c>
      <c r="AD763" t="b">
        <v>0</v>
      </c>
      <c r="AE763">
        <v>0</v>
      </c>
      <c r="AF763">
        <v>0</v>
      </c>
      <c r="AG763">
        <v>0.95319356213636897</v>
      </c>
      <c r="AH763">
        <v>32.116520493388407</v>
      </c>
      <c r="AI763">
        <v>-206.4527811881581</v>
      </c>
      <c r="AJ763">
        <v>-23.833190940733679</v>
      </c>
      <c r="AK763">
        <v>54.972092827573618</v>
      </c>
      <c r="AL763">
        <v>-23.833190940733679</v>
      </c>
      <c r="AM763">
        <v>2</v>
      </c>
      <c r="AN763">
        <v>20.25654444772309</v>
      </c>
      <c r="AO763">
        <v>-2.4455957349109241</v>
      </c>
      <c r="AP763">
        <v>0</v>
      </c>
      <c r="AQ763">
        <v>0</v>
      </c>
      <c r="AR763">
        <v>1</v>
      </c>
      <c r="AS763">
        <v>3</v>
      </c>
      <c r="AT763">
        <v>0</v>
      </c>
      <c r="AU763">
        <v>0</v>
      </c>
      <c r="AV763">
        <v>1.6761326750496328E-2</v>
      </c>
      <c r="AW763">
        <v>5.3340384270169723E-3</v>
      </c>
    </row>
    <row r="764" spans="1:49">
      <c r="A764">
        <v>-47.409599999999891</v>
      </c>
      <c r="B764">
        <v>24.466599999999961</v>
      </c>
      <c r="C764">
        <v>0</v>
      </c>
      <c r="D764">
        <v>70</v>
      </c>
      <c r="E764">
        <v>1149.5999999999899</v>
      </c>
      <c r="F764">
        <v>761</v>
      </c>
      <c r="G764">
        <v>30.415999999999901</v>
      </c>
      <c r="H764">
        <v>-1.2048165979772629</v>
      </c>
      <c r="I764">
        <v>0.99064835820895303</v>
      </c>
      <c r="J764">
        <v>0</v>
      </c>
      <c r="K764">
        <v>0</v>
      </c>
      <c r="L764">
        <v>4.1666666666672616E-3</v>
      </c>
      <c r="M764">
        <v>0</v>
      </c>
      <c r="N764">
        <v>88.88455061507932</v>
      </c>
      <c r="O764">
        <v>-21.93133055679461</v>
      </c>
      <c r="P764" t="b">
        <v>1</v>
      </c>
      <c r="Q764">
        <v>0</v>
      </c>
      <c r="R764" t="b">
        <v>0</v>
      </c>
      <c r="S764">
        <v>-21.93133055679461</v>
      </c>
      <c r="T764">
        <v>217.7925715438175</v>
      </c>
      <c r="U764">
        <v>804.09017413977426</v>
      </c>
      <c r="V764">
        <v>-961.59744346301886</v>
      </c>
      <c r="W764">
        <v>4</v>
      </c>
      <c r="X764">
        <v>970.53684018670765</v>
      </c>
      <c r="Y764" t="b">
        <v>0</v>
      </c>
      <c r="Z764">
        <v>970.53684018670765</v>
      </c>
      <c r="AA764" t="b">
        <v>0</v>
      </c>
      <c r="AB764">
        <v>-260.4543454666898</v>
      </c>
      <c r="AC764">
        <v>-21.93133055679461</v>
      </c>
      <c r="AD764" t="b">
        <v>0</v>
      </c>
      <c r="AE764">
        <v>0</v>
      </c>
      <c r="AF764">
        <v>0</v>
      </c>
      <c r="AG764">
        <v>0.95346470699409092</v>
      </c>
      <c r="AH764">
        <v>32.14885053701542</v>
      </c>
      <c r="AI764">
        <v>-205.74484356730329</v>
      </c>
      <c r="AJ764">
        <v>-20.910749663324729</v>
      </c>
      <c r="AK764">
        <v>54.709501899386453</v>
      </c>
      <c r="AL764">
        <v>-20.910749663324729</v>
      </c>
      <c r="AM764">
        <v>2</v>
      </c>
      <c r="AN764">
        <v>16.249266699358959</v>
      </c>
      <c r="AO764">
        <v>-3.670821711014487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</row>
    <row r="765" spans="1:49">
      <c r="A765">
        <v>-39.014699999999053</v>
      </c>
      <c r="B765">
        <v>18.614699999999001</v>
      </c>
      <c r="C765">
        <v>1.9600000000004461</v>
      </c>
      <c r="D765">
        <v>70</v>
      </c>
      <c r="E765">
        <v>790.30000000000916</v>
      </c>
      <c r="F765">
        <v>762</v>
      </c>
      <c r="G765">
        <v>26.415999999999961</v>
      </c>
      <c r="H765">
        <v>-0.73997299357579438</v>
      </c>
      <c r="I765">
        <v>0.81523253731341305</v>
      </c>
      <c r="J765">
        <v>0</v>
      </c>
      <c r="K765">
        <v>0</v>
      </c>
      <c r="L765">
        <v>4.1666666666672616E-3</v>
      </c>
      <c r="M765">
        <v>0</v>
      </c>
      <c r="N765">
        <v>88.893098492063444</v>
      </c>
      <c r="O765">
        <v>-10.86304940682116</v>
      </c>
      <c r="P765" t="b">
        <v>1</v>
      </c>
      <c r="Q765">
        <v>0</v>
      </c>
      <c r="R765" t="b">
        <v>0</v>
      </c>
      <c r="S765">
        <v>-10.86304940682116</v>
      </c>
      <c r="T765">
        <v>189.1507288894494</v>
      </c>
      <c r="U765">
        <v>698.3444910598472</v>
      </c>
      <c r="V765">
        <v>-548.42231493304268</v>
      </c>
      <c r="W765">
        <v>4</v>
      </c>
      <c r="X765">
        <v>842.90180070923566</v>
      </c>
      <c r="Y765" t="b">
        <v>0</v>
      </c>
      <c r="Z765">
        <v>842.90180070923566</v>
      </c>
      <c r="AA765" t="b">
        <v>0</v>
      </c>
      <c r="AB765">
        <v>-148.54342224621959</v>
      </c>
      <c r="AC765">
        <v>-10.86304940682116</v>
      </c>
      <c r="AD765" t="b">
        <v>0</v>
      </c>
      <c r="AE765">
        <v>0</v>
      </c>
      <c r="AF765">
        <v>0</v>
      </c>
      <c r="AG765">
        <v>0.94676834195052983</v>
      </c>
      <c r="AH765">
        <v>32.177043910284162</v>
      </c>
      <c r="AI765">
        <v>-116.51715790199729</v>
      </c>
      <c r="AJ765">
        <v>-10.28479127542276</v>
      </c>
      <c r="AK765">
        <v>32.02626434422227</v>
      </c>
      <c r="AL765">
        <v>-10.28479127542276</v>
      </c>
      <c r="AM765">
        <v>2</v>
      </c>
      <c r="AN765">
        <v>7.0363926439427722</v>
      </c>
      <c r="AO765">
        <v>-2.432121620037909</v>
      </c>
      <c r="AP765">
        <v>0</v>
      </c>
      <c r="AQ765">
        <v>0</v>
      </c>
      <c r="AR765">
        <v>1</v>
      </c>
      <c r="AS765">
        <v>3</v>
      </c>
      <c r="AT765">
        <v>0</v>
      </c>
      <c r="AU765">
        <v>0</v>
      </c>
      <c r="AV765">
        <v>1.6682070929974029E-2</v>
      </c>
      <c r="AW765">
        <v>5.3088164622809037E-3</v>
      </c>
    </row>
    <row r="766" spans="1:49">
      <c r="A766">
        <v>-1.3337999999999659</v>
      </c>
      <c r="B766">
        <v>-21.203000000000031</v>
      </c>
      <c r="C766">
        <v>22.89000000000075</v>
      </c>
      <c r="D766">
        <v>70</v>
      </c>
      <c r="E766">
        <v>1112.699999999991</v>
      </c>
      <c r="F766">
        <v>763</v>
      </c>
      <c r="G766">
        <v>24.279999999999891</v>
      </c>
      <c r="H766">
        <v>-0.94862476105289684</v>
      </c>
      <c r="I766">
        <v>2.787044776119332E-2</v>
      </c>
      <c r="J766">
        <v>0</v>
      </c>
      <c r="K766">
        <v>0</v>
      </c>
      <c r="L766">
        <v>4.1666666666667629E-4</v>
      </c>
      <c r="M766">
        <v>0</v>
      </c>
      <c r="N766">
        <v>88.892584940476141</v>
      </c>
      <c r="O766">
        <v>-13.480470602263081</v>
      </c>
      <c r="P766" t="b">
        <v>1</v>
      </c>
      <c r="Q766">
        <v>0</v>
      </c>
      <c r="R766" t="b">
        <v>0</v>
      </c>
      <c r="S766">
        <v>-13.480470602263081</v>
      </c>
      <c r="T766">
        <v>173.85598491201611</v>
      </c>
      <c r="U766">
        <v>641.87629629516357</v>
      </c>
      <c r="V766">
        <v>-740.43474522004647</v>
      </c>
      <c r="W766">
        <v>3</v>
      </c>
      <c r="X766">
        <v>1041.7652288870499</v>
      </c>
      <c r="Y766" t="b">
        <v>1</v>
      </c>
      <c r="Z766">
        <v>1041.7652288870499</v>
      </c>
      <c r="AA766" t="b">
        <v>0</v>
      </c>
      <c r="AB766">
        <v>-200.55112275732569</v>
      </c>
      <c r="AC766">
        <v>-13.480470602263081</v>
      </c>
      <c r="AD766" t="b">
        <v>0</v>
      </c>
      <c r="AE766">
        <v>0</v>
      </c>
      <c r="AF766">
        <v>70.934771112940552</v>
      </c>
      <c r="AG766">
        <v>0.95119418315690174</v>
      </c>
      <c r="AH766">
        <v>32.193018192625253</v>
      </c>
      <c r="AI766">
        <v>-117.5373144746482</v>
      </c>
      <c r="AJ766">
        <v>-12.822545223090261</v>
      </c>
      <c r="AK766">
        <v>83.013808282677502</v>
      </c>
      <c r="AL766">
        <v>-13.695644348751181</v>
      </c>
      <c r="AM766">
        <v>2</v>
      </c>
      <c r="AN766">
        <v>10.12894678114267</v>
      </c>
      <c r="AO766">
        <v>-3.5375813005689452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</row>
    <row r="767" spans="1:49">
      <c r="A767">
        <v>0</v>
      </c>
      <c r="B767">
        <v>-22.517500000000009</v>
      </c>
      <c r="C767">
        <v>51.719999999999821</v>
      </c>
      <c r="D767">
        <v>70</v>
      </c>
      <c r="E767">
        <v>750</v>
      </c>
      <c r="F767">
        <v>764</v>
      </c>
      <c r="G767">
        <v>19.75799999999996</v>
      </c>
      <c r="H767">
        <v>-1.0138612955459521</v>
      </c>
      <c r="I767">
        <v>0</v>
      </c>
      <c r="J767">
        <v>0</v>
      </c>
      <c r="K767">
        <v>0</v>
      </c>
      <c r="L767">
        <v>-3.2916666666666088E-2</v>
      </c>
      <c r="M767">
        <v>0</v>
      </c>
      <c r="N767">
        <v>88.883910238095183</v>
      </c>
      <c r="O767">
        <v>-11.94256321044894</v>
      </c>
      <c r="P767" t="b">
        <v>1</v>
      </c>
      <c r="Q767">
        <v>0</v>
      </c>
      <c r="R767" t="b">
        <v>0</v>
      </c>
      <c r="S767">
        <v>-11.94256321044894</v>
      </c>
      <c r="T767">
        <v>141.476381791253</v>
      </c>
      <c r="U767">
        <v>522.33080157330608</v>
      </c>
      <c r="V767">
        <v>-806.09269649043813</v>
      </c>
      <c r="W767">
        <v>3</v>
      </c>
      <c r="X767">
        <v>847.74289095347581</v>
      </c>
      <c r="Y767" t="b">
        <v>0</v>
      </c>
      <c r="Z767">
        <v>847.74289095347581</v>
      </c>
      <c r="AA767" t="b">
        <v>0</v>
      </c>
      <c r="AB767">
        <v>-218.33496654670591</v>
      </c>
      <c r="AC767">
        <v>-11.94256321044894</v>
      </c>
      <c r="AD767" t="b">
        <v>0</v>
      </c>
      <c r="AE767">
        <v>0</v>
      </c>
      <c r="AF767">
        <v>0</v>
      </c>
      <c r="AG767">
        <v>0.95255451287792881</v>
      </c>
      <c r="AH767">
        <v>32.211193269110296</v>
      </c>
      <c r="AI767">
        <v>-128.14291910235141</v>
      </c>
      <c r="AJ767">
        <v>-11.375942481443071</v>
      </c>
      <c r="AK767">
        <v>90.192047444354529</v>
      </c>
      <c r="AL767">
        <v>-11.375942481443071</v>
      </c>
      <c r="AM767">
        <v>0</v>
      </c>
      <c r="AN767">
        <v>8.974656959148227</v>
      </c>
      <c r="AO767">
        <v>-2.3003741607468751</v>
      </c>
      <c r="AP767">
        <v>0</v>
      </c>
      <c r="AQ767">
        <v>0.2134977313545853</v>
      </c>
      <c r="AR767">
        <v>1</v>
      </c>
      <c r="AS767">
        <v>0</v>
      </c>
      <c r="AT767">
        <v>0</v>
      </c>
      <c r="AU767">
        <v>0</v>
      </c>
      <c r="AV767">
        <v>0.21229436284624439</v>
      </c>
      <c r="AW767">
        <v>6.7559466271213869E-2</v>
      </c>
    </row>
    <row r="768" spans="1:49">
      <c r="A768">
        <v>0</v>
      </c>
      <c r="B768">
        <v>-22.748799999999999</v>
      </c>
      <c r="C768">
        <v>43.639999999999759</v>
      </c>
      <c r="D768">
        <v>70</v>
      </c>
      <c r="E768">
        <v>750</v>
      </c>
      <c r="F768">
        <v>765</v>
      </c>
      <c r="G768">
        <v>17.773999999999958</v>
      </c>
      <c r="H768">
        <v>-0.41759672342990539</v>
      </c>
      <c r="I768">
        <v>0</v>
      </c>
      <c r="J768">
        <v>0</v>
      </c>
      <c r="K768">
        <v>0</v>
      </c>
      <c r="L768">
        <v>-2.9166666666666171E-2</v>
      </c>
      <c r="M768">
        <v>0</v>
      </c>
      <c r="N768">
        <v>88.874928829365018</v>
      </c>
      <c r="O768">
        <v>-3.5972102741130549</v>
      </c>
      <c r="P768" t="b">
        <v>1</v>
      </c>
      <c r="Q768">
        <v>0</v>
      </c>
      <c r="R768" t="b">
        <v>0</v>
      </c>
      <c r="S768">
        <v>-3.5972102741130549</v>
      </c>
      <c r="T768">
        <v>127.2700278346862</v>
      </c>
      <c r="U768">
        <v>469.88094276566147</v>
      </c>
      <c r="V768">
        <v>-269.90508584300551</v>
      </c>
      <c r="W768">
        <v>3</v>
      </c>
      <c r="X768">
        <v>762.61677010866856</v>
      </c>
      <c r="Y768" t="b">
        <v>0</v>
      </c>
      <c r="Z768">
        <v>762.61677010866856</v>
      </c>
      <c r="AA768" t="b">
        <v>0</v>
      </c>
      <c r="AB768">
        <v>-73.105386197997134</v>
      </c>
      <c r="AC768">
        <v>-3.5972102741130549</v>
      </c>
      <c r="AD768" t="b">
        <v>0</v>
      </c>
      <c r="AE768">
        <v>0</v>
      </c>
      <c r="AF768">
        <v>0</v>
      </c>
      <c r="AG768">
        <v>0.93221522404059443</v>
      </c>
      <c r="AH768">
        <v>32.226846070193382</v>
      </c>
      <c r="AI768">
        <v>-41.990113353752363</v>
      </c>
      <c r="AJ768">
        <v>-3.3533741816034301</v>
      </c>
      <c r="AK768">
        <v>31.115272844244771</v>
      </c>
      <c r="AL768">
        <v>-3.3533741816034301</v>
      </c>
      <c r="AM768">
        <v>0</v>
      </c>
      <c r="AN768">
        <v>1.0514946191389101</v>
      </c>
      <c r="AO768">
        <v>-2.3003741607468751</v>
      </c>
      <c r="AP768">
        <v>0</v>
      </c>
      <c r="AQ768">
        <v>0.2134977313545853</v>
      </c>
      <c r="AR768">
        <v>1</v>
      </c>
      <c r="AS768">
        <v>0</v>
      </c>
      <c r="AT768">
        <v>0</v>
      </c>
      <c r="AU768">
        <v>0</v>
      </c>
      <c r="AV768">
        <v>0.21229436284624439</v>
      </c>
      <c r="AW768">
        <v>6.7559466271213869E-2</v>
      </c>
    </row>
    <row r="769" spans="1:49">
      <c r="A769">
        <v>0</v>
      </c>
      <c r="B769">
        <v>-22.589200000000002</v>
      </c>
      <c r="C769">
        <v>34.530000000000101</v>
      </c>
      <c r="D769">
        <v>70</v>
      </c>
      <c r="E769">
        <v>794.30000000001007</v>
      </c>
      <c r="F769">
        <v>766</v>
      </c>
      <c r="G769">
        <v>16.326000000000011</v>
      </c>
      <c r="H769">
        <v>-0.17575181073438359</v>
      </c>
      <c r="I769">
        <v>0</v>
      </c>
      <c r="J769">
        <v>0</v>
      </c>
      <c r="K769">
        <v>0</v>
      </c>
      <c r="L769">
        <v>-2.9166666666666171E-2</v>
      </c>
      <c r="M769">
        <v>0</v>
      </c>
      <c r="N769">
        <v>88.865933194444381</v>
      </c>
      <c r="O769">
        <v>-0.65128827447971505</v>
      </c>
      <c r="P769" t="b">
        <v>1</v>
      </c>
      <c r="Q769">
        <v>0</v>
      </c>
      <c r="R769" t="b">
        <v>0</v>
      </c>
      <c r="S769">
        <v>-0.65128827447971505</v>
      </c>
      <c r="T769">
        <v>116.9016807938052</v>
      </c>
      <c r="U769">
        <v>431.60100549072882</v>
      </c>
      <c r="V769">
        <v>-53.201501068612863</v>
      </c>
      <c r="W769">
        <v>3</v>
      </c>
      <c r="X769">
        <v>700.48843191145284</v>
      </c>
      <c r="Y769" t="b">
        <v>0</v>
      </c>
      <c r="Z769">
        <v>750</v>
      </c>
      <c r="AA769" t="b">
        <v>0</v>
      </c>
      <c r="AB769">
        <v>-14.40994070114108</v>
      </c>
      <c r="AC769">
        <v>-0.65128827447971505</v>
      </c>
      <c r="AD769" t="b">
        <v>0</v>
      </c>
      <c r="AE769">
        <v>0</v>
      </c>
      <c r="AF769">
        <v>0</v>
      </c>
      <c r="AG769">
        <v>0.80848532137321982</v>
      </c>
      <c r="AH769">
        <v>32.233582000697773</v>
      </c>
      <c r="AI769">
        <v>-7.1782042752502049</v>
      </c>
      <c r="AJ769">
        <v>-0.52655700989934218</v>
      </c>
      <c r="AK769">
        <v>7.2317364258908716</v>
      </c>
      <c r="AL769">
        <v>-0.52655700989934218</v>
      </c>
      <c r="AM769">
        <v>0</v>
      </c>
      <c r="AN769">
        <v>0</v>
      </c>
      <c r="AO769">
        <v>-0.36083614411447329</v>
      </c>
      <c r="AP769">
        <v>0</v>
      </c>
      <c r="AQ769">
        <v>0.35796213286170581</v>
      </c>
      <c r="AR769">
        <v>1</v>
      </c>
      <c r="AS769">
        <v>3</v>
      </c>
      <c r="AT769">
        <v>0</v>
      </c>
      <c r="AU769">
        <v>0</v>
      </c>
      <c r="AV769">
        <v>0.37249653182140652</v>
      </c>
      <c r="AW769">
        <v>0.11854138065813299</v>
      </c>
    </row>
    <row r="770" spans="1:49">
      <c r="A770">
        <v>0</v>
      </c>
      <c r="B770">
        <v>-22.537400000000019</v>
      </c>
      <c r="C770">
        <v>38.760000000000083</v>
      </c>
      <c r="D770">
        <v>70</v>
      </c>
      <c r="E770">
        <v>1214.800000000005</v>
      </c>
      <c r="F770">
        <v>767</v>
      </c>
      <c r="G770">
        <v>16.89400000000003</v>
      </c>
      <c r="H770">
        <v>0.3872706330341642</v>
      </c>
      <c r="I770">
        <v>0</v>
      </c>
      <c r="J770">
        <v>0</v>
      </c>
      <c r="K770">
        <v>0</v>
      </c>
      <c r="L770">
        <v>-1.0416666666661909E-2</v>
      </c>
      <c r="M770">
        <v>0</v>
      </c>
      <c r="N770">
        <v>88.856979503968191</v>
      </c>
      <c r="O770">
        <v>5.7809898658586594</v>
      </c>
      <c r="P770" t="b">
        <v>1</v>
      </c>
      <c r="Q770">
        <v>0</v>
      </c>
      <c r="R770" t="b">
        <v>0</v>
      </c>
      <c r="S770">
        <v>5.7809898658586594</v>
      </c>
      <c r="T770">
        <v>120.9688224507257</v>
      </c>
      <c r="U770">
        <v>446.61689248807909</v>
      </c>
      <c r="V770">
        <v>456.35218784922853</v>
      </c>
      <c r="W770">
        <v>2</v>
      </c>
      <c r="X770">
        <v>1106.7166595854601</v>
      </c>
      <c r="Y770" t="b">
        <v>1</v>
      </c>
      <c r="Z770">
        <v>1106.7166595854601</v>
      </c>
      <c r="AA770" t="b">
        <v>0</v>
      </c>
      <c r="AB770">
        <v>123.6056846828896</v>
      </c>
      <c r="AC770">
        <v>5.7809898658586594</v>
      </c>
      <c r="AD770" t="b">
        <v>0</v>
      </c>
      <c r="AE770">
        <v>0</v>
      </c>
      <c r="AF770">
        <v>108.08334041454459</v>
      </c>
      <c r="AG770">
        <v>0.9135217381491193</v>
      </c>
      <c r="AH770">
        <v>32.237027680626809</v>
      </c>
      <c r="AI770">
        <v>54.603220265620678</v>
      </c>
      <c r="AJ770">
        <v>6.328245540791932</v>
      </c>
      <c r="AK770">
        <v>4.7219915800316627</v>
      </c>
      <c r="AL770">
        <v>6.9462699566062147</v>
      </c>
      <c r="AM770">
        <v>0</v>
      </c>
      <c r="AN770">
        <v>0</v>
      </c>
      <c r="AO770">
        <v>7.260076405929154</v>
      </c>
      <c r="AP770">
        <v>0</v>
      </c>
      <c r="AQ770">
        <v>1.8650070622708359</v>
      </c>
      <c r="AR770">
        <v>1</v>
      </c>
      <c r="AS770">
        <v>3</v>
      </c>
      <c r="AT770">
        <v>0</v>
      </c>
      <c r="AU770">
        <v>0</v>
      </c>
      <c r="AV770">
        <v>1.8709849519460771</v>
      </c>
      <c r="AW770">
        <v>0.59541262923923111</v>
      </c>
    </row>
    <row r="771" spans="1:49">
      <c r="A771">
        <v>0</v>
      </c>
      <c r="B771">
        <v>-23.14459999999999</v>
      </c>
      <c r="C771">
        <v>38.659999999999243</v>
      </c>
      <c r="D771">
        <v>70</v>
      </c>
      <c r="E771">
        <v>1433.9000000000051</v>
      </c>
      <c r="F771">
        <v>768</v>
      </c>
      <c r="G771">
        <v>18.446000000000041</v>
      </c>
      <c r="H771">
        <v>0.39333594526441829</v>
      </c>
      <c r="I771">
        <v>0</v>
      </c>
      <c r="J771">
        <v>0</v>
      </c>
      <c r="K771">
        <v>0</v>
      </c>
      <c r="L771">
        <v>0.155</v>
      </c>
      <c r="M771">
        <v>0</v>
      </c>
      <c r="N771">
        <v>88.847915615079302</v>
      </c>
      <c r="O771">
        <v>6.416045402216155</v>
      </c>
      <c r="P771" t="b">
        <v>1</v>
      </c>
      <c r="Q771">
        <v>0</v>
      </c>
      <c r="R771" t="b">
        <v>0</v>
      </c>
      <c r="S771">
        <v>6.416045402216155</v>
      </c>
      <c r="T771">
        <v>132.08185740062069</v>
      </c>
      <c r="U771">
        <v>487.64621752309171</v>
      </c>
      <c r="V771">
        <v>463.86931299768202</v>
      </c>
      <c r="W771">
        <v>2</v>
      </c>
      <c r="X771">
        <v>1208.3873270222209</v>
      </c>
      <c r="Y771" t="b">
        <v>0</v>
      </c>
      <c r="Z771">
        <v>1208.3873270222209</v>
      </c>
      <c r="AA771" t="b">
        <v>0</v>
      </c>
      <c r="AB771">
        <v>125.6417424154068</v>
      </c>
      <c r="AC771">
        <v>6.416045402216155</v>
      </c>
      <c r="AD771" t="b">
        <v>0</v>
      </c>
      <c r="AE771">
        <v>0</v>
      </c>
      <c r="AF771">
        <v>0</v>
      </c>
      <c r="AG771">
        <v>0.91305481985194026</v>
      </c>
      <c r="AH771">
        <v>32.250838160452908</v>
      </c>
      <c r="AI771">
        <v>55.531038474660868</v>
      </c>
      <c r="AJ771">
        <v>7.0270100575741692</v>
      </c>
      <c r="AK771">
        <v>4.828156143988231</v>
      </c>
      <c r="AL771">
        <v>7.0270100575741692</v>
      </c>
      <c r="AM771">
        <v>0</v>
      </c>
      <c r="AN771">
        <v>0</v>
      </c>
      <c r="AO771">
        <v>7.1798698715166536</v>
      </c>
      <c r="AP771">
        <v>0</v>
      </c>
      <c r="AQ771">
        <v>1.9515501749175439</v>
      </c>
      <c r="AR771">
        <v>1</v>
      </c>
      <c r="AS771">
        <v>3</v>
      </c>
      <c r="AT771">
        <v>0</v>
      </c>
      <c r="AU771">
        <v>0</v>
      </c>
      <c r="AV771">
        <v>1.9602765026845961</v>
      </c>
      <c r="AW771">
        <v>0.62382831314880549</v>
      </c>
    </row>
    <row r="772" spans="1:49">
      <c r="A772">
        <v>0</v>
      </c>
      <c r="B772">
        <v>-22.682199999999991</v>
      </c>
      <c r="C772">
        <v>16.010000000001689</v>
      </c>
      <c r="D772">
        <v>70</v>
      </c>
      <c r="E772">
        <v>1661.200000000005</v>
      </c>
      <c r="F772">
        <v>769</v>
      </c>
      <c r="G772">
        <v>20.3960000000001</v>
      </c>
      <c r="H772">
        <v>0.9577189192415565</v>
      </c>
      <c r="I772">
        <v>0</v>
      </c>
      <c r="J772">
        <v>0</v>
      </c>
      <c r="K772">
        <v>0</v>
      </c>
      <c r="L772">
        <v>0.1250000000000008</v>
      </c>
      <c r="M772">
        <v>0</v>
      </c>
      <c r="N772">
        <v>88.838822996031681</v>
      </c>
      <c r="O772">
        <v>14.93623828449763</v>
      </c>
      <c r="P772" t="b">
        <v>1</v>
      </c>
      <c r="Q772">
        <v>0</v>
      </c>
      <c r="R772" t="b">
        <v>0</v>
      </c>
      <c r="S772">
        <v>14.93623828449763</v>
      </c>
      <c r="T772">
        <v>146.04475569462579</v>
      </c>
      <c r="U772">
        <v>539.19723802455849</v>
      </c>
      <c r="V772">
        <v>976.62232767062028</v>
      </c>
      <c r="W772">
        <v>2</v>
      </c>
      <c r="X772">
        <v>1336.1307558248559</v>
      </c>
      <c r="Y772" t="b">
        <v>0</v>
      </c>
      <c r="Z772">
        <v>1336.1307558248559</v>
      </c>
      <c r="AA772" t="b">
        <v>0</v>
      </c>
      <c r="AB772">
        <v>264.52392407113223</v>
      </c>
      <c r="AC772">
        <v>14.93623828449763</v>
      </c>
      <c r="AD772" t="b">
        <v>0</v>
      </c>
      <c r="AE772">
        <v>0</v>
      </c>
      <c r="AF772">
        <v>0</v>
      </c>
      <c r="AG772">
        <v>0.93788424159095363</v>
      </c>
      <c r="AH772">
        <v>32.266248512062369</v>
      </c>
      <c r="AI772">
        <v>113.8189082904328</v>
      </c>
      <c r="AJ772">
        <v>15.92546033096894</v>
      </c>
      <c r="AK772">
        <v>7.0699478097499053</v>
      </c>
      <c r="AL772">
        <v>15.92546033096894</v>
      </c>
      <c r="AM772">
        <v>0</v>
      </c>
      <c r="AN772">
        <v>0</v>
      </c>
      <c r="AO772">
        <v>16.06492986400136</v>
      </c>
      <c r="AP772">
        <v>0</v>
      </c>
      <c r="AQ772">
        <v>3.568041982438189</v>
      </c>
      <c r="AR772">
        <v>1</v>
      </c>
      <c r="AS772">
        <v>3</v>
      </c>
      <c r="AT772">
        <v>0</v>
      </c>
      <c r="AU772">
        <v>0</v>
      </c>
      <c r="AV772">
        <v>3.5550310854128671</v>
      </c>
      <c r="AW772">
        <v>1.131334810251257</v>
      </c>
    </row>
    <row r="773" spans="1:49">
      <c r="A773">
        <v>0</v>
      </c>
      <c r="B773">
        <v>-22.23700000000003</v>
      </c>
      <c r="C773">
        <v>84.120000000000331</v>
      </c>
      <c r="D773">
        <v>70</v>
      </c>
      <c r="E773">
        <v>1860.300000000002</v>
      </c>
      <c r="F773">
        <v>770</v>
      </c>
      <c r="G773">
        <v>24.748000000000062</v>
      </c>
      <c r="H773">
        <v>1.027455044436036</v>
      </c>
      <c r="I773">
        <v>0</v>
      </c>
      <c r="J773">
        <v>0</v>
      </c>
      <c r="K773">
        <v>0</v>
      </c>
      <c r="L773">
        <v>0.1250000000000008</v>
      </c>
      <c r="M773">
        <v>0</v>
      </c>
      <c r="N773">
        <v>88.82991045634914</v>
      </c>
      <c r="O773">
        <v>19.414215953474692</v>
      </c>
      <c r="P773" t="b">
        <v>1</v>
      </c>
      <c r="Q773">
        <v>0</v>
      </c>
      <c r="R773" t="b">
        <v>0</v>
      </c>
      <c r="S773">
        <v>19.414215953474692</v>
      </c>
      <c r="T773">
        <v>177.20708050257849</v>
      </c>
      <c r="U773">
        <v>654.24854121551971</v>
      </c>
      <c r="V773">
        <v>1046.189043852818</v>
      </c>
      <c r="W773">
        <v>2</v>
      </c>
      <c r="X773">
        <v>1621.227885132058</v>
      </c>
      <c r="Y773" t="b">
        <v>0</v>
      </c>
      <c r="Z773">
        <v>1621.227885132058</v>
      </c>
      <c r="AA773" t="b">
        <v>0</v>
      </c>
      <c r="AB773">
        <v>283.36647991679791</v>
      </c>
      <c r="AC773">
        <v>19.414215953474692</v>
      </c>
      <c r="AD773" t="b">
        <v>0</v>
      </c>
      <c r="AE773">
        <v>0</v>
      </c>
      <c r="AF773">
        <v>0</v>
      </c>
      <c r="AG773">
        <v>0.93790679786188447</v>
      </c>
      <c r="AH773">
        <v>32.29187815957723</v>
      </c>
      <c r="AI773">
        <v>121.92351918665319</v>
      </c>
      <c r="AJ773">
        <v>20.69951513064267</v>
      </c>
      <c r="AK773">
        <v>7.5706217222472674</v>
      </c>
      <c r="AL773">
        <v>20.69951513064267</v>
      </c>
      <c r="AM773">
        <v>0</v>
      </c>
      <c r="AN773">
        <v>0</v>
      </c>
      <c r="AO773">
        <v>20.739988274919821</v>
      </c>
      <c r="AP773">
        <v>0</v>
      </c>
      <c r="AQ773">
        <v>4.47550051595793</v>
      </c>
      <c r="AR773">
        <v>1</v>
      </c>
      <c r="AS773">
        <v>3</v>
      </c>
      <c r="AT773">
        <v>0</v>
      </c>
      <c r="AU773">
        <v>0</v>
      </c>
      <c r="AV773">
        <v>4.4486462026693481</v>
      </c>
      <c r="AW773">
        <v>1.415714289594574</v>
      </c>
    </row>
    <row r="774" spans="1:49">
      <c r="A774">
        <v>0</v>
      </c>
      <c r="B774">
        <v>-23.29249999999999</v>
      </c>
      <c r="C774">
        <v>91.839999999998852</v>
      </c>
      <c r="D774">
        <v>70.100000000000023</v>
      </c>
      <c r="E774">
        <v>1890.8999999999901</v>
      </c>
      <c r="F774">
        <v>771</v>
      </c>
      <c r="G774">
        <v>27.320000000000078</v>
      </c>
      <c r="H774">
        <v>0.70246090301428099</v>
      </c>
      <c r="I774">
        <v>0</v>
      </c>
      <c r="J774">
        <v>0</v>
      </c>
      <c r="K774">
        <v>0</v>
      </c>
      <c r="L774">
        <v>0.1250000000000008</v>
      </c>
      <c r="M774">
        <v>0</v>
      </c>
      <c r="N774">
        <v>88.820876825396752</v>
      </c>
      <c r="O774">
        <v>15.501308007478849</v>
      </c>
      <c r="P774" t="b">
        <v>1</v>
      </c>
      <c r="Q774">
        <v>0</v>
      </c>
      <c r="R774" t="b">
        <v>0</v>
      </c>
      <c r="S774">
        <v>15.501308007478849</v>
      </c>
      <c r="T774">
        <v>195.62378532933749</v>
      </c>
      <c r="U774">
        <v>722.24301543591412</v>
      </c>
      <c r="V774">
        <v>756.69013038270305</v>
      </c>
      <c r="W774">
        <v>2</v>
      </c>
      <c r="X774">
        <v>1789.718192250195</v>
      </c>
      <c r="Y774" t="b">
        <v>0</v>
      </c>
      <c r="Z774">
        <v>1789.718192250195</v>
      </c>
      <c r="AA774" t="b">
        <v>0</v>
      </c>
      <c r="AB774">
        <v>204.953989811133</v>
      </c>
      <c r="AC774">
        <v>15.501308007478849</v>
      </c>
      <c r="AD774" t="b">
        <v>0</v>
      </c>
      <c r="AE774">
        <v>0</v>
      </c>
      <c r="AF774">
        <v>0</v>
      </c>
      <c r="AG774">
        <v>0.92733274569770863</v>
      </c>
      <c r="AH774">
        <v>32.32517963848619</v>
      </c>
      <c r="AI774">
        <v>89.190680876166482</v>
      </c>
      <c r="AJ774">
        <v>16.716014914167559</v>
      </c>
      <c r="AK774">
        <v>6.4812418886228897</v>
      </c>
      <c r="AL774">
        <v>16.716014914167559</v>
      </c>
      <c r="AM774">
        <v>0</v>
      </c>
      <c r="AN774">
        <v>0</v>
      </c>
      <c r="AO774">
        <v>16.80390953577659</v>
      </c>
      <c r="AP774">
        <v>0</v>
      </c>
      <c r="AQ774">
        <v>3.825295448676624</v>
      </c>
      <c r="AR774">
        <v>1</v>
      </c>
      <c r="AS774">
        <v>3</v>
      </c>
      <c r="AT774">
        <v>0</v>
      </c>
      <c r="AU774">
        <v>0</v>
      </c>
      <c r="AV774">
        <v>3.810373251683568</v>
      </c>
      <c r="AW774">
        <v>1.2125935881033949</v>
      </c>
    </row>
    <row r="775" spans="1:49">
      <c r="A775">
        <v>0</v>
      </c>
      <c r="B775">
        <v>-23.019299999999991</v>
      </c>
      <c r="C775">
        <v>50.450000000000941</v>
      </c>
      <c r="D775">
        <v>71</v>
      </c>
      <c r="E775">
        <v>1521.8000000000061</v>
      </c>
      <c r="F775">
        <v>772</v>
      </c>
      <c r="G775">
        <v>30.974000000000139</v>
      </c>
      <c r="H775">
        <v>1.351034676840239</v>
      </c>
      <c r="I775">
        <v>0</v>
      </c>
      <c r="J775">
        <v>0</v>
      </c>
      <c r="K775">
        <v>0</v>
      </c>
      <c r="L775">
        <v>0.14041666666667091</v>
      </c>
      <c r="M775">
        <v>0</v>
      </c>
      <c r="N775">
        <v>88.811687976190399</v>
      </c>
      <c r="O775">
        <v>31.33766129419487</v>
      </c>
      <c r="P775" t="b">
        <v>1</v>
      </c>
      <c r="Q775">
        <v>0</v>
      </c>
      <c r="R775" t="b">
        <v>0</v>
      </c>
      <c r="S775">
        <v>31.33766129419487</v>
      </c>
      <c r="T775">
        <v>221.78810859410359</v>
      </c>
      <c r="U775">
        <v>818.84169692943055</v>
      </c>
      <c r="V775">
        <v>1349.272618318349</v>
      </c>
      <c r="W775">
        <v>3</v>
      </c>
      <c r="X775">
        <v>1328.9800741164661</v>
      </c>
      <c r="Y775" t="b">
        <v>1</v>
      </c>
      <c r="Z775">
        <v>1328.9800741164661</v>
      </c>
      <c r="AA775" t="b">
        <v>0</v>
      </c>
      <c r="AB775">
        <v>365.45845566585831</v>
      </c>
      <c r="AC775">
        <v>31.33766129419487</v>
      </c>
      <c r="AD775" t="b">
        <v>0</v>
      </c>
      <c r="AE775">
        <v>0</v>
      </c>
      <c r="AF775">
        <v>192.81992588354021</v>
      </c>
      <c r="AG775">
        <v>0.95102171446453432</v>
      </c>
      <c r="AH775">
        <v>32.356297282223011</v>
      </c>
      <c r="AI775">
        <v>236.77130162644929</v>
      </c>
      <c r="AJ775">
        <v>32.951572837471232</v>
      </c>
      <c r="AK775">
        <v>11.596652417664099</v>
      </c>
      <c r="AL775">
        <v>37.732472081947392</v>
      </c>
      <c r="AM775">
        <v>0</v>
      </c>
      <c r="AN775">
        <v>0</v>
      </c>
      <c r="AO775">
        <v>37.747335661959603</v>
      </c>
      <c r="AP775">
        <v>0</v>
      </c>
      <c r="AQ775">
        <v>7.4593783969530794</v>
      </c>
      <c r="AR775">
        <v>1</v>
      </c>
      <c r="AS775">
        <v>0</v>
      </c>
      <c r="AT775">
        <v>0</v>
      </c>
      <c r="AU775">
        <v>0</v>
      </c>
      <c r="AV775">
        <v>7.3544509493230468</v>
      </c>
      <c r="AW775">
        <v>2.3404426485593661</v>
      </c>
    </row>
    <row r="776" spans="1:49">
      <c r="A776">
        <v>0</v>
      </c>
      <c r="B776">
        <v>-22.564800000000009</v>
      </c>
      <c r="C776">
        <v>79.769999999998177</v>
      </c>
      <c r="D776">
        <v>71</v>
      </c>
      <c r="E776">
        <v>1751.699999999995</v>
      </c>
      <c r="F776">
        <v>773</v>
      </c>
      <c r="G776">
        <v>36.994000000000163</v>
      </c>
      <c r="H776">
        <v>1.955067056291502</v>
      </c>
      <c r="I776">
        <v>0</v>
      </c>
      <c r="J776">
        <v>0</v>
      </c>
      <c r="K776">
        <v>0</v>
      </c>
      <c r="L776">
        <v>0.27916666666666751</v>
      </c>
      <c r="M776">
        <v>0</v>
      </c>
      <c r="N776">
        <v>88.802643511904691</v>
      </c>
      <c r="O776">
        <v>52.896874871206528</v>
      </c>
      <c r="P776" t="b">
        <v>1</v>
      </c>
      <c r="Q776">
        <v>0</v>
      </c>
      <c r="R776" t="b">
        <v>0</v>
      </c>
      <c r="S776">
        <v>52.896874871206528</v>
      </c>
      <c r="T776">
        <v>264.89408178892842</v>
      </c>
      <c r="U776">
        <v>977.98894996472382</v>
      </c>
      <c r="V776">
        <v>1906.9053682915139</v>
      </c>
      <c r="W776">
        <v>3</v>
      </c>
      <c r="X776">
        <v>1587.276065792747</v>
      </c>
      <c r="Y776" t="b">
        <v>0</v>
      </c>
      <c r="Z776">
        <v>1587.276065792747</v>
      </c>
      <c r="AA776" t="b">
        <v>0</v>
      </c>
      <c r="AB776">
        <v>516.49657862717061</v>
      </c>
      <c r="AC776">
        <v>52.896874871206514</v>
      </c>
      <c r="AD776" t="b">
        <v>0</v>
      </c>
      <c r="AE776">
        <v>0</v>
      </c>
      <c r="AF776">
        <v>0</v>
      </c>
      <c r="AG776">
        <v>0.95399250235681932</v>
      </c>
      <c r="AH776">
        <v>32.398697664167017</v>
      </c>
      <c r="AI776">
        <v>333.58304424396039</v>
      </c>
      <c r="AJ776">
        <v>55.447893710407413</v>
      </c>
      <c r="AK776">
        <v>15.347321121859011</v>
      </c>
      <c r="AL776">
        <v>55.447893710407413</v>
      </c>
      <c r="AM776">
        <v>0</v>
      </c>
      <c r="AN776">
        <v>0</v>
      </c>
      <c r="AO776">
        <v>55.44913952968578</v>
      </c>
      <c r="AP776">
        <v>0</v>
      </c>
      <c r="AQ776">
        <v>10.82260290467058</v>
      </c>
      <c r="AR776">
        <v>1</v>
      </c>
      <c r="AS776">
        <v>0</v>
      </c>
      <c r="AT776">
        <v>0</v>
      </c>
      <c r="AU776">
        <v>0</v>
      </c>
      <c r="AV776">
        <v>10.623613939501951</v>
      </c>
      <c r="AW776">
        <v>3.3808042663101561</v>
      </c>
    </row>
    <row r="777" spans="1:49">
      <c r="A777">
        <v>0</v>
      </c>
      <c r="B777">
        <v>-22.719799999999989</v>
      </c>
      <c r="C777">
        <v>16.71000000000209</v>
      </c>
      <c r="D777">
        <v>71</v>
      </c>
      <c r="E777">
        <v>1562.099999999999</v>
      </c>
      <c r="F777">
        <v>774</v>
      </c>
      <c r="G777">
        <v>43.202000000000027</v>
      </c>
      <c r="H777">
        <v>1.01869709799367</v>
      </c>
      <c r="I777">
        <v>0</v>
      </c>
      <c r="J777">
        <v>0</v>
      </c>
      <c r="K777">
        <v>0</v>
      </c>
      <c r="L777">
        <v>0.27916666666666751</v>
      </c>
      <c r="M777">
        <v>0</v>
      </c>
      <c r="N777">
        <v>88.793658472222148</v>
      </c>
      <c r="O777">
        <v>34.79992810588989</v>
      </c>
      <c r="P777" t="b">
        <v>1</v>
      </c>
      <c r="Q777">
        <v>0</v>
      </c>
      <c r="R777" t="b">
        <v>0</v>
      </c>
      <c r="S777">
        <v>34.79992810588989</v>
      </c>
      <c r="T777">
        <v>309.34622158850738</v>
      </c>
      <c r="U777">
        <v>1142.1062501047691</v>
      </c>
      <c r="V777">
        <v>1074.248888288485</v>
      </c>
      <c r="W777">
        <v>4</v>
      </c>
      <c r="X777">
        <v>1378.522243876457</v>
      </c>
      <c r="Y777" t="b">
        <v>1</v>
      </c>
      <c r="Z777">
        <v>1378.522243876457</v>
      </c>
      <c r="AA777" t="b">
        <v>0</v>
      </c>
      <c r="AB777">
        <v>290.96665446600338</v>
      </c>
      <c r="AC777">
        <v>34.79992810588989</v>
      </c>
      <c r="AD777" t="b">
        <v>0</v>
      </c>
      <c r="AE777">
        <v>0</v>
      </c>
      <c r="AF777">
        <v>183.57775612354251</v>
      </c>
      <c r="AG777">
        <v>0.95170405061505536</v>
      </c>
      <c r="AH777">
        <v>32.465926909327258</v>
      </c>
      <c r="AI777">
        <v>253.29932514450019</v>
      </c>
      <c r="AJ777">
        <v>36.565913619259931</v>
      </c>
      <c r="AK777">
        <v>12.233331386419421</v>
      </c>
      <c r="AL777">
        <v>41.435394980659431</v>
      </c>
      <c r="AM777">
        <v>0</v>
      </c>
      <c r="AN777">
        <v>0</v>
      </c>
      <c r="AO777">
        <v>41.471416562254568</v>
      </c>
      <c r="AP777">
        <v>0</v>
      </c>
      <c r="AQ777">
        <v>8.162499321104308</v>
      </c>
      <c r="AR777">
        <v>1</v>
      </c>
      <c r="AS777">
        <v>0</v>
      </c>
      <c r="AT777">
        <v>0</v>
      </c>
      <c r="AU777">
        <v>0</v>
      </c>
      <c r="AV777">
        <v>8.0393680005917592</v>
      </c>
      <c r="AW777">
        <v>2.5584071286491228</v>
      </c>
    </row>
    <row r="778" spans="1:49">
      <c r="A778">
        <v>0</v>
      </c>
      <c r="B778">
        <v>-22.5334</v>
      </c>
      <c r="C778">
        <v>90.619999999997958</v>
      </c>
      <c r="D778">
        <v>71</v>
      </c>
      <c r="E778">
        <v>1535.000000000008</v>
      </c>
      <c r="F778">
        <v>775</v>
      </c>
      <c r="G778">
        <v>44.840000000000082</v>
      </c>
      <c r="H778">
        <v>0.50847788506707658</v>
      </c>
      <c r="I778">
        <v>0</v>
      </c>
      <c r="J778">
        <v>0</v>
      </c>
      <c r="K778">
        <v>0</v>
      </c>
      <c r="L778">
        <v>0.26041666666666319</v>
      </c>
      <c r="M778">
        <v>0</v>
      </c>
      <c r="N778">
        <v>88.784679662698338</v>
      </c>
      <c r="O778">
        <v>20.74447315749104</v>
      </c>
      <c r="P778" t="b">
        <v>1</v>
      </c>
      <c r="Q778">
        <v>0</v>
      </c>
      <c r="R778" t="b">
        <v>0</v>
      </c>
      <c r="S778">
        <v>20.74447315749104</v>
      </c>
      <c r="T778">
        <v>321.07505615547171</v>
      </c>
      <c r="U778">
        <v>1185.409107326002</v>
      </c>
      <c r="V778">
        <v>616.97451388185129</v>
      </c>
      <c r="W778">
        <v>4</v>
      </c>
      <c r="X778">
        <v>1430.7887925424841</v>
      </c>
      <c r="Y778" t="b">
        <v>0</v>
      </c>
      <c r="Z778">
        <v>1430.7887925424841</v>
      </c>
      <c r="AA778" t="b">
        <v>0</v>
      </c>
      <c r="AB778">
        <v>167.1111901088438</v>
      </c>
      <c r="AC778">
        <v>20.74447315749104</v>
      </c>
      <c r="AD778" t="b">
        <v>0</v>
      </c>
      <c r="AE778">
        <v>0</v>
      </c>
      <c r="AF778">
        <v>0</v>
      </c>
      <c r="AG778">
        <v>0.94316968939734269</v>
      </c>
      <c r="AH778">
        <v>32.512355837948093</v>
      </c>
      <c r="AI778">
        <v>146.79404118625641</v>
      </c>
      <c r="AJ778">
        <v>21.994423051005949</v>
      </c>
      <c r="AK778">
        <v>8.3423509552341955</v>
      </c>
      <c r="AL778">
        <v>21.994423051005949</v>
      </c>
      <c r="AM778">
        <v>0</v>
      </c>
      <c r="AN778">
        <v>0</v>
      </c>
      <c r="AO778">
        <v>22.038865413290729</v>
      </c>
      <c r="AP778">
        <v>0</v>
      </c>
      <c r="AQ778">
        <v>4.5580269727243667</v>
      </c>
      <c r="AR778">
        <v>1</v>
      </c>
      <c r="AS778">
        <v>3</v>
      </c>
      <c r="AT778">
        <v>0</v>
      </c>
      <c r="AU778">
        <v>0</v>
      </c>
      <c r="AV778">
        <v>4.5149547727402846</v>
      </c>
      <c r="AW778">
        <v>1.4368159879305029</v>
      </c>
    </row>
    <row r="779" spans="1:49">
      <c r="A779">
        <v>0</v>
      </c>
      <c r="B779">
        <v>-22.755800000000001</v>
      </c>
      <c r="C779">
        <v>18.620000000002008</v>
      </c>
      <c r="D779">
        <v>71.100000000000023</v>
      </c>
      <c r="E779">
        <v>1802.799999999989</v>
      </c>
      <c r="F779">
        <v>776</v>
      </c>
      <c r="G779">
        <v>48.580000000000112</v>
      </c>
      <c r="H779">
        <v>1.429058028404758</v>
      </c>
      <c r="I779">
        <v>0</v>
      </c>
      <c r="J779">
        <v>0</v>
      </c>
      <c r="K779">
        <v>0</v>
      </c>
      <c r="L779">
        <v>0.1066666666666707</v>
      </c>
      <c r="M779">
        <v>0</v>
      </c>
      <c r="N779">
        <v>88.775693710317384</v>
      </c>
      <c r="O779">
        <v>53.114808722097962</v>
      </c>
      <c r="P779" t="b">
        <v>1</v>
      </c>
      <c r="Q779">
        <v>0</v>
      </c>
      <c r="R779" t="b">
        <v>0</v>
      </c>
      <c r="S779">
        <v>53.114808722097962</v>
      </c>
      <c r="T779">
        <v>347.85517903730653</v>
      </c>
      <c r="U779">
        <v>1284.281321005735</v>
      </c>
      <c r="V779">
        <v>1458.1040965779259</v>
      </c>
      <c r="W779">
        <v>4</v>
      </c>
      <c r="X779">
        <v>1550.127554453923</v>
      </c>
      <c r="Y779" t="b">
        <v>0</v>
      </c>
      <c r="Z779">
        <v>1550.127554453923</v>
      </c>
      <c r="AA779" t="b">
        <v>0</v>
      </c>
      <c r="AB779">
        <v>394.9361041652021</v>
      </c>
      <c r="AC779">
        <v>53.114808722097962</v>
      </c>
      <c r="AD779" t="b">
        <v>0</v>
      </c>
      <c r="AE779">
        <v>0</v>
      </c>
      <c r="AF779">
        <v>0</v>
      </c>
      <c r="AG779">
        <v>0.95435782653204193</v>
      </c>
      <c r="AH779">
        <v>32.544923159863018</v>
      </c>
      <c r="AI779">
        <v>342.85329549005081</v>
      </c>
      <c r="AJ779">
        <v>55.655025028827239</v>
      </c>
      <c r="AK779">
        <v>15.648569586817979</v>
      </c>
      <c r="AL779">
        <v>55.655025028827239</v>
      </c>
      <c r="AM779">
        <v>0</v>
      </c>
      <c r="AN779">
        <v>0</v>
      </c>
      <c r="AO779">
        <v>55.670843111265093</v>
      </c>
      <c r="AP779">
        <v>0</v>
      </c>
      <c r="AQ779">
        <v>10.84904513617537</v>
      </c>
      <c r="AR779">
        <v>1</v>
      </c>
      <c r="AS779">
        <v>0</v>
      </c>
      <c r="AT779">
        <v>0</v>
      </c>
      <c r="AU779">
        <v>0</v>
      </c>
      <c r="AV779">
        <v>10.65145067089238</v>
      </c>
      <c r="AW779">
        <v>3.389662884552576</v>
      </c>
    </row>
    <row r="780" spans="1:49">
      <c r="A780">
        <v>0</v>
      </c>
      <c r="B780">
        <v>-22.90059999999999</v>
      </c>
      <c r="C780">
        <v>94.319999999999169</v>
      </c>
      <c r="D780">
        <v>72</v>
      </c>
      <c r="E780">
        <v>1391.400000000003</v>
      </c>
      <c r="F780">
        <v>777</v>
      </c>
      <c r="G780">
        <v>53.190000000000033</v>
      </c>
      <c r="H780">
        <v>0.73362333464718965</v>
      </c>
      <c r="I780">
        <v>0</v>
      </c>
      <c r="J780">
        <v>0</v>
      </c>
      <c r="K780">
        <v>0</v>
      </c>
      <c r="L780">
        <v>0.24166666666666739</v>
      </c>
      <c r="M780">
        <v>0</v>
      </c>
      <c r="N780">
        <v>88.766634900793576</v>
      </c>
      <c r="O780">
        <v>33.568058144856003</v>
      </c>
      <c r="P780" t="b">
        <v>1</v>
      </c>
      <c r="Q780">
        <v>0</v>
      </c>
      <c r="R780" t="b">
        <v>0</v>
      </c>
      <c r="S780">
        <v>33.568058144856003</v>
      </c>
      <c r="T780">
        <v>380.86490269646561</v>
      </c>
      <c r="U780">
        <v>1406.153220755351</v>
      </c>
      <c r="V780">
        <v>841.64054171320254</v>
      </c>
      <c r="W780">
        <v>5</v>
      </c>
      <c r="X780">
        <v>1406.153220755351</v>
      </c>
      <c r="Y780" t="b">
        <v>1</v>
      </c>
      <c r="Z780">
        <v>1406.153220755351</v>
      </c>
      <c r="AA780" t="b">
        <v>0</v>
      </c>
      <c r="AB780">
        <v>227.96331032318591</v>
      </c>
      <c r="AC780">
        <v>33.568058144856003</v>
      </c>
      <c r="AD780" t="b">
        <v>0</v>
      </c>
      <c r="AE780">
        <v>0</v>
      </c>
      <c r="AF780">
        <v>-14.75322075534814</v>
      </c>
      <c r="AG780">
        <v>1</v>
      </c>
      <c r="AH780">
        <v>32.611893352284348</v>
      </c>
      <c r="AI780">
        <v>227.96331032318591</v>
      </c>
      <c r="AJ780">
        <v>33.568058144856003</v>
      </c>
      <c r="AK780">
        <v>0</v>
      </c>
      <c r="AL780">
        <v>33.215865393149052</v>
      </c>
      <c r="AM780">
        <v>0</v>
      </c>
      <c r="AN780">
        <v>0</v>
      </c>
      <c r="AO780">
        <v>33.292803426608472</v>
      </c>
      <c r="AP780">
        <v>0</v>
      </c>
      <c r="AQ780">
        <v>6.6396576691484741</v>
      </c>
      <c r="AR780">
        <v>1</v>
      </c>
      <c r="AS780">
        <v>0</v>
      </c>
      <c r="AT780">
        <v>0</v>
      </c>
      <c r="AU780">
        <v>0</v>
      </c>
      <c r="AV780">
        <v>6.5522293054572129</v>
      </c>
      <c r="AW780">
        <v>2.085147758180931</v>
      </c>
    </row>
    <row r="781" spans="1:49">
      <c r="A781">
        <v>0</v>
      </c>
      <c r="B781">
        <v>-22.524000000000001</v>
      </c>
      <c r="C781">
        <v>59.549999999999628</v>
      </c>
      <c r="D781">
        <v>72</v>
      </c>
      <c r="E781">
        <v>1486.099999999994</v>
      </c>
      <c r="F781">
        <v>778</v>
      </c>
      <c r="G781">
        <v>54.512000000000079</v>
      </c>
      <c r="H781">
        <v>0.57978196633979007</v>
      </c>
      <c r="I781">
        <v>0</v>
      </c>
      <c r="J781">
        <v>0</v>
      </c>
      <c r="K781">
        <v>0</v>
      </c>
      <c r="L781">
        <v>0.24208333333333409</v>
      </c>
      <c r="M781">
        <v>0</v>
      </c>
      <c r="N781">
        <v>88.75762208333326</v>
      </c>
      <c r="O781">
        <v>28.866646672326681</v>
      </c>
      <c r="P781" t="b">
        <v>1</v>
      </c>
      <c r="Q781">
        <v>0</v>
      </c>
      <c r="R781" t="b">
        <v>0</v>
      </c>
      <c r="S781">
        <v>28.866646672326681</v>
      </c>
      <c r="T781">
        <v>390.3310316937347</v>
      </c>
      <c r="U781">
        <v>1441.1021690132691</v>
      </c>
      <c r="V781">
        <v>706.2112620335248</v>
      </c>
      <c r="W781">
        <v>5</v>
      </c>
      <c r="X781">
        <v>1441.1021690132691</v>
      </c>
      <c r="Y781" t="b">
        <v>0</v>
      </c>
      <c r="Z781">
        <v>1441.1021690132691</v>
      </c>
      <c r="AA781" t="b">
        <v>0</v>
      </c>
      <c r="AB781">
        <v>191.28149025826781</v>
      </c>
      <c r="AC781">
        <v>28.866646672326681</v>
      </c>
      <c r="AD781" t="b">
        <v>0</v>
      </c>
      <c r="AE781">
        <v>0</v>
      </c>
      <c r="AF781">
        <v>0</v>
      </c>
      <c r="AG781">
        <v>1</v>
      </c>
      <c r="AH781">
        <v>32.611893352284348</v>
      </c>
      <c r="AI781">
        <v>191.28149025826781</v>
      </c>
      <c r="AJ781">
        <v>28.86664667232667</v>
      </c>
      <c r="AK781">
        <v>0</v>
      </c>
      <c r="AL781">
        <v>28.86664667232667</v>
      </c>
      <c r="AM781">
        <v>0</v>
      </c>
      <c r="AN781">
        <v>0</v>
      </c>
      <c r="AO781">
        <v>28.880793025445499</v>
      </c>
      <c r="AP781">
        <v>0</v>
      </c>
      <c r="AQ781">
        <v>5.7878093962028032</v>
      </c>
      <c r="AR781">
        <v>1</v>
      </c>
      <c r="AS781">
        <v>3</v>
      </c>
      <c r="AT781">
        <v>0</v>
      </c>
      <c r="AU781">
        <v>0</v>
      </c>
      <c r="AV781">
        <v>5.7161319991611581</v>
      </c>
      <c r="AW781">
        <v>1.819072451202236</v>
      </c>
    </row>
    <row r="782" spans="1:49">
      <c r="A782">
        <v>0</v>
      </c>
      <c r="B782">
        <v>-22.590700000000009</v>
      </c>
      <c r="C782">
        <v>44.469999999999949</v>
      </c>
      <c r="D782">
        <v>72</v>
      </c>
      <c r="E782">
        <v>1255.600000000001</v>
      </c>
      <c r="F782">
        <v>779</v>
      </c>
      <c r="G782">
        <v>57.560000000000016</v>
      </c>
      <c r="H782">
        <v>0.58891546666030603</v>
      </c>
      <c r="I782">
        <v>0</v>
      </c>
      <c r="J782">
        <v>0</v>
      </c>
      <c r="K782">
        <v>0</v>
      </c>
      <c r="L782">
        <v>0.24958333333333421</v>
      </c>
      <c r="M782">
        <v>0</v>
      </c>
      <c r="N782">
        <v>88.748670753968184</v>
      </c>
      <c r="O782">
        <v>31.20696223852099</v>
      </c>
      <c r="P782" t="b">
        <v>1</v>
      </c>
      <c r="Q782">
        <v>0</v>
      </c>
      <c r="R782" t="b">
        <v>0</v>
      </c>
      <c r="S782">
        <v>31.20696223852099</v>
      </c>
      <c r="T782">
        <v>412.15611579636311</v>
      </c>
      <c r="U782">
        <v>1521.680379520172</v>
      </c>
      <c r="V782">
        <v>723.03801042176292</v>
      </c>
      <c r="W782">
        <v>6</v>
      </c>
      <c r="X782">
        <v>1229.5177466522989</v>
      </c>
      <c r="Y782" t="b">
        <v>1</v>
      </c>
      <c r="Z782">
        <v>1229.5177466522989</v>
      </c>
      <c r="AA782" t="b">
        <v>0</v>
      </c>
      <c r="AB782">
        <v>195.8391144154287</v>
      </c>
      <c r="AC782">
        <v>31.20696223852099</v>
      </c>
      <c r="AD782" t="b">
        <v>0</v>
      </c>
      <c r="AE782">
        <v>0</v>
      </c>
      <c r="AF782">
        <v>26.08225334770168</v>
      </c>
      <c r="AG782">
        <v>0.95221846063940363</v>
      </c>
      <c r="AH782">
        <v>32.611893352284348</v>
      </c>
      <c r="AI782">
        <v>254.53732690763141</v>
      </c>
      <c r="AJ782">
        <v>32.772901942654919</v>
      </c>
      <c r="AK782">
        <v>12.162185304377999</v>
      </c>
      <c r="AL782">
        <v>33.468126662863398</v>
      </c>
      <c r="AM782">
        <v>0</v>
      </c>
      <c r="AN782">
        <v>0</v>
      </c>
      <c r="AO782">
        <v>33.500206457503012</v>
      </c>
      <c r="AP782">
        <v>0</v>
      </c>
      <c r="AQ782">
        <v>6.733545379604668</v>
      </c>
      <c r="AR782">
        <v>1</v>
      </c>
      <c r="AS782">
        <v>0</v>
      </c>
      <c r="AT782">
        <v>0</v>
      </c>
      <c r="AU782">
        <v>0</v>
      </c>
      <c r="AV782">
        <v>6.6384240346875796</v>
      </c>
      <c r="AW782">
        <v>2.112577925539699</v>
      </c>
    </row>
    <row r="783" spans="1:49">
      <c r="A783">
        <v>-3.4000000000007732E-2</v>
      </c>
      <c r="B783">
        <v>-22.789000000000001</v>
      </c>
      <c r="C783">
        <v>42.550000000000033</v>
      </c>
      <c r="D783">
        <v>72.100000000000023</v>
      </c>
      <c r="E783">
        <v>1281.600000000001</v>
      </c>
      <c r="F783">
        <v>780</v>
      </c>
      <c r="G783">
        <v>58.230000000000032</v>
      </c>
      <c r="H783">
        <v>0.1628895003522661</v>
      </c>
      <c r="I783">
        <v>7.1044776119419146E-4</v>
      </c>
      <c r="J783">
        <v>0</v>
      </c>
      <c r="K783">
        <v>0</v>
      </c>
      <c r="L783">
        <v>0.28333333333333371</v>
      </c>
      <c r="M783">
        <v>0</v>
      </c>
      <c r="N783">
        <v>88.73966684523802</v>
      </c>
      <c r="O783">
        <v>14.84331326738638</v>
      </c>
      <c r="P783" t="b">
        <v>1</v>
      </c>
      <c r="Q783">
        <v>0</v>
      </c>
      <c r="R783" t="b">
        <v>0</v>
      </c>
      <c r="S783">
        <v>14.84331326738638</v>
      </c>
      <c r="T783">
        <v>416.95362444096992</v>
      </c>
      <c r="U783">
        <v>1539.3927814360609</v>
      </c>
      <c r="V783">
        <v>339.94955887961231</v>
      </c>
      <c r="W783">
        <v>6</v>
      </c>
      <c r="X783">
        <v>1243.829367400338</v>
      </c>
      <c r="Y783" t="b">
        <v>0</v>
      </c>
      <c r="Z783">
        <v>1243.829367400338</v>
      </c>
      <c r="AA783" t="b">
        <v>0</v>
      </c>
      <c r="AB783">
        <v>92.077345308670701</v>
      </c>
      <c r="AC783">
        <v>14.84331326738638</v>
      </c>
      <c r="AD783" t="b">
        <v>0</v>
      </c>
      <c r="AE783">
        <v>0</v>
      </c>
      <c r="AF783">
        <v>0</v>
      </c>
      <c r="AG783">
        <v>0.94009821087271495</v>
      </c>
      <c r="AH783">
        <v>32.653085196874997</v>
      </c>
      <c r="AI783">
        <v>121.2183038033271</v>
      </c>
      <c r="AJ783">
        <v>15.789109154464811</v>
      </c>
      <c r="AK783">
        <v>7.2611932727940598</v>
      </c>
      <c r="AL783">
        <v>15.789109154464811</v>
      </c>
      <c r="AM783">
        <v>1</v>
      </c>
      <c r="AN783">
        <v>0</v>
      </c>
      <c r="AO783">
        <v>15.79182262900277</v>
      </c>
      <c r="AP783">
        <v>0</v>
      </c>
      <c r="AQ783">
        <v>3.382625832492586</v>
      </c>
      <c r="AR783">
        <v>1</v>
      </c>
      <c r="AS783">
        <v>3</v>
      </c>
      <c r="AT783">
        <v>0</v>
      </c>
      <c r="AU783">
        <v>0</v>
      </c>
      <c r="AV783">
        <v>3.3589119769788631</v>
      </c>
      <c r="AW783">
        <v>1.0689228737601131</v>
      </c>
    </row>
    <row r="784" spans="1:49">
      <c r="A784">
        <v>-4.8161000000010166</v>
      </c>
      <c r="B784">
        <v>-18.071099999998921</v>
      </c>
      <c r="C784">
        <v>44.330000000000098</v>
      </c>
      <c r="D784">
        <v>73</v>
      </c>
      <c r="E784">
        <v>1306.7</v>
      </c>
      <c r="F784">
        <v>781</v>
      </c>
      <c r="G784">
        <v>59.500000000000021</v>
      </c>
      <c r="H784">
        <v>0.3761931985972975</v>
      </c>
      <c r="I784">
        <v>0.1006349253731556</v>
      </c>
      <c r="J784">
        <v>0</v>
      </c>
      <c r="K784">
        <v>0</v>
      </c>
      <c r="L784">
        <v>0.28333333333333371</v>
      </c>
      <c r="M784">
        <v>0</v>
      </c>
      <c r="N784">
        <v>88.731559682539611</v>
      </c>
      <c r="O784">
        <v>23.933376989740641</v>
      </c>
      <c r="P784" t="b">
        <v>1</v>
      </c>
      <c r="Q784">
        <v>0</v>
      </c>
      <c r="R784" t="b">
        <v>0</v>
      </c>
      <c r="S784">
        <v>23.933376989740641</v>
      </c>
      <c r="T784">
        <v>426.04740948373183</v>
      </c>
      <c r="U784">
        <v>1572.9670358139381</v>
      </c>
      <c r="V784">
        <v>536.43540620253384</v>
      </c>
      <c r="W784">
        <v>6</v>
      </c>
      <c r="X784">
        <v>1270.9573649376621</v>
      </c>
      <c r="Y784" t="b">
        <v>0</v>
      </c>
      <c r="Z784">
        <v>1270.9573649376621</v>
      </c>
      <c r="AA784" t="b">
        <v>0</v>
      </c>
      <c r="AB784">
        <v>145.2966972379561</v>
      </c>
      <c r="AC784">
        <v>23.933376989740641</v>
      </c>
      <c r="AD784" t="b">
        <v>0</v>
      </c>
      <c r="AE784">
        <v>0</v>
      </c>
      <c r="AF784">
        <v>0</v>
      </c>
      <c r="AG784">
        <v>0.9483325481075362</v>
      </c>
      <c r="AH784">
        <v>32.677647566073027</v>
      </c>
      <c r="AI784">
        <v>189.61981791654091</v>
      </c>
      <c r="AJ784">
        <v>25.237325279514408</v>
      </c>
      <c r="AK784">
        <v>9.7971728200606378</v>
      </c>
      <c r="AL784">
        <v>25.237325279514408</v>
      </c>
      <c r="AM784">
        <v>1</v>
      </c>
      <c r="AN784">
        <v>0</v>
      </c>
      <c r="AO784">
        <v>25.33930691152532</v>
      </c>
      <c r="AP784">
        <v>0</v>
      </c>
      <c r="AQ784">
        <v>5.14803423393841</v>
      </c>
      <c r="AR784">
        <v>1</v>
      </c>
      <c r="AS784">
        <v>0</v>
      </c>
      <c r="AT784">
        <v>0</v>
      </c>
      <c r="AU784">
        <v>0</v>
      </c>
      <c r="AV784">
        <v>5.0938192489952492</v>
      </c>
      <c r="AW784">
        <v>1.621030841941842</v>
      </c>
    </row>
    <row r="785" spans="1:49">
      <c r="A785">
        <v>-44.617999999999888</v>
      </c>
      <c r="B785">
        <v>24.12309999999988</v>
      </c>
      <c r="C785">
        <v>47.339999999999797</v>
      </c>
      <c r="D785">
        <v>73</v>
      </c>
      <c r="E785">
        <v>1323.5</v>
      </c>
      <c r="F785">
        <v>782</v>
      </c>
      <c r="G785">
        <v>60.454000000000008</v>
      </c>
      <c r="H785">
        <v>0.18567103859186501</v>
      </c>
      <c r="I785">
        <v>0.93231641791044551</v>
      </c>
      <c r="J785">
        <v>0</v>
      </c>
      <c r="K785">
        <v>0</v>
      </c>
      <c r="L785">
        <v>0.27958333333333257</v>
      </c>
      <c r="M785">
        <v>0</v>
      </c>
      <c r="N785">
        <v>88.732760476190407</v>
      </c>
      <c r="O785">
        <v>16.640118817500429</v>
      </c>
      <c r="P785" t="b">
        <v>1</v>
      </c>
      <c r="Q785">
        <v>0</v>
      </c>
      <c r="R785" t="b">
        <v>0</v>
      </c>
      <c r="S785">
        <v>16.640118817500429</v>
      </c>
      <c r="T785">
        <v>432.87848895679872</v>
      </c>
      <c r="U785">
        <v>1598.187381228501</v>
      </c>
      <c r="V785">
        <v>367.0809103714966</v>
      </c>
      <c r="W785">
        <v>6</v>
      </c>
      <c r="X785">
        <v>1291.335404032629</v>
      </c>
      <c r="Y785" t="b">
        <v>0</v>
      </c>
      <c r="Z785">
        <v>1291.335404032629</v>
      </c>
      <c r="AA785" t="b">
        <v>0</v>
      </c>
      <c r="AB785">
        <v>99.426032061618798</v>
      </c>
      <c r="AC785">
        <v>16.640118817500429</v>
      </c>
      <c r="AD785" t="b">
        <v>0</v>
      </c>
      <c r="AE785">
        <v>0</v>
      </c>
      <c r="AF785">
        <v>0</v>
      </c>
      <c r="AG785">
        <v>0.94153385339340889</v>
      </c>
      <c r="AH785">
        <v>32.711807784044829</v>
      </c>
      <c r="AI785">
        <v>130.69314442040061</v>
      </c>
      <c r="AJ785">
        <v>17.673415307933229</v>
      </c>
      <c r="AK785">
        <v>7.6411245421595169</v>
      </c>
      <c r="AL785">
        <v>17.673415307933229</v>
      </c>
      <c r="AM785">
        <v>1</v>
      </c>
      <c r="AN785">
        <v>0</v>
      </c>
      <c r="AO785">
        <v>18.60650256448848</v>
      </c>
      <c r="AP785">
        <v>0</v>
      </c>
      <c r="AQ785">
        <v>3.8957968611558988</v>
      </c>
      <c r="AR785">
        <v>1</v>
      </c>
      <c r="AS785">
        <v>3</v>
      </c>
      <c r="AT785">
        <v>0</v>
      </c>
      <c r="AU785">
        <v>0</v>
      </c>
      <c r="AV785">
        <v>3.8630351100628939</v>
      </c>
      <c r="AW785">
        <v>1.229352427091194</v>
      </c>
    </row>
    <row r="786" spans="1:49">
      <c r="A786">
        <v>-39.892999999999923</v>
      </c>
      <c r="B786">
        <v>19.179799999999918</v>
      </c>
      <c r="C786">
        <v>39.6</v>
      </c>
      <c r="D786">
        <v>73</v>
      </c>
      <c r="E786">
        <v>1338.4</v>
      </c>
      <c r="F786">
        <v>783</v>
      </c>
      <c r="G786">
        <v>60.976000000000013</v>
      </c>
      <c r="H786">
        <v>0.111122647035236</v>
      </c>
      <c r="I786">
        <v>0.83358507462686404</v>
      </c>
      <c r="J786">
        <v>0</v>
      </c>
      <c r="K786">
        <v>0</v>
      </c>
      <c r="L786">
        <v>0.24541666666666731</v>
      </c>
      <c r="M786">
        <v>0</v>
      </c>
      <c r="N786">
        <v>88.741352321428508</v>
      </c>
      <c r="O786">
        <v>13.774833083222401</v>
      </c>
      <c r="P786" t="b">
        <v>1</v>
      </c>
      <c r="Q786">
        <v>0</v>
      </c>
      <c r="R786" t="b">
        <v>0</v>
      </c>
      <c r="S786">
        <v>13.774833083222401</v>
      </c>
      <c r="T786">
        <v>436.61624942319378</v>
      </c>
      <c r="U786">
        <v>1611.987192870431</v>
      </c>
      <c r="V786">
        <v>301.27134915709689</v>
      </c>
      <c r="W786">
        <v>6</v>
      </c>
      <c r="X786">
        <v>1302.485651839309</v>
      </c>
      <c r="Y786" t="b">
        <v>0</v>
      </c>
      <c r="Z786">
        <v>1302.485651839309</v>
      </c>
      <c r="AA786" t="b">
        <v>0</v>
      </c>
      <c r="AB786">
        <v>81.601123823699041</v>
      </c>
      <c r="AC786">
        <v>13.774833083222401</v>
      </c>
      <c r="AD786" t="b">
        <v>0</v>
      </c>
      <c r="AE786">
        <v>0</v>
      </c>
      <c r="AF786">
        <v>0</v>
      </c>
      <c r="AG786">
        <v>0.93686817826205826</v>
      </c>
      <c r="AH786">
        <v>32.738683528436887</v>
      </c>
      <c r="AI786">
        <v>107.7969048624966</v>
      </c>
      <c r="AJ786">
        <v>14.703064318798271</v>
      </c>
      <c r="AK786">
        <v>6.8054149816809968</v>
      </c>
      <c r="AL786">
        <v>14.703064318798271</v>
      </c>
      <c r="AM786">
        <v>1</v>
      </c>
      <c r="AN786">
        <v>0</v>
      </c>
      <c r="AO786">
        <v>15.53729451408538</v>
      </c>
      <c r="AP786">
        <v>0</v>
      </c>
      <c r="AQ786">
        <v>3.3520740366858952</v>
      </c>
      <c r="AR786">
        <v>1</v>
      </c>
      <c r="AS786">
        <v>3</v>
      </c>
      <c r="AT786">
        <v>0</v>
      </c>
      <c r="AU786">
        <v>0</v>
      </c>
      <c r="AV786">
        <v>3.329688067010236</v>
      </c>
      <c r="AW786">
        <v>1.059622806940778</v>
      </c>
    </row>
    <row r="787" spans="1:49">
      <c r="A787">
        <v>-36.230499999999942</v>
      </c>
      <c r="B787">
        <v>15.71949999999994</v>
      </c>
      <c r="C787">
        <v>39.56</v>
      </c>
      <c r="D787">
        <v>73.100000000000023</v>
      </c>
      <c r="E787">
        <v>1352.5</v>
      </c>
      <c r="F787">
        <v>784</v>
      </c>
      <c r="G787">
        <v>61.360000000000007</v>
      </c>
      <c r="H787">
        <v>0.1248383732671936</v>
      </c>
      <c r="I787">
        <v>0.75705522388059587</v>
      </c>
      <c r="J787">
        <v>0</v>
      </c>
      <c r="K787">
        <v>0</v>
      </c>
      <c r="L787">
        <v>0.22666666666666299</v>
      </c>
      <c r="M787">
        <v>0</v>
      </c>
      <c r="N787">
        <v>88.748276785714225</v>
      </c>
      <c r="O787">
        <v>14.485143441910269</v>
      </c>
      <c r="P787" t="b">
        <v>1</v>
      </c>
      <c r="Q787">
        <v>0</v>
      </c>
      <c r="R787" t="b">
        <v>0</v>
      </c>
      <c r="S787">
        <v>14.485143441910269</v>
      </c>
      <c r="T787">
        <v>439.3658663180131</v>
      </c>
      <c r="U787">
        <v>1622.138778446104</v>
      </c>
      <c r="V787">
        <v>314.82402574803569</v>
      </c>
      <c r="W787">
        <v>6</v>
      </c>
      <c r="X787">
        <v>1310.688132984453</v>
      </c>
      <c r="Y787" t="b">
        <v>0</v>
      </c>
      <c r="Z787">
        <v>1310.688132984453</v>
      </c>
      <c r="AA787" t="b">
        <v>0</v>
      </c>
      <c r="AB787">
        <v>85.27194630228486</v>
      </c>
      <c r="AC787">
        <v>14.485143441910269</v>
      </c>
      <c r="AD787" t="b">
        <v>0</v>
      </c>
      <c r="AE787">
        <v>0</v>
      </c>
      <c r="AF787">
        <v>0</v>
      </c>
      <c r="AG787">
        <v>0.93793022992124697</v>
      </c>
      <c r="AH787">
        <v>32.762706917468478</v>
      </c>
      <c r="AI787">
        <v>112.51859001989889</v>
      </c>
      <c r="AJ787">
        <v>15.443732358564141</v>
      </c>
      <c r="AK787">
        <v>6.9840030121206098</v>
      </c>
      <c r="AL787">
        <v>15.443732358564141</v>
      </c>
      <c r="AM787">
        <v>1</v>
      </c>
      <c r="AN787">
        <v>0</v>
      </c>
      <c r="AO787">
        <v>16.20140628460851</v>
      </c>
      <c r="AP787">
        <v>0</v>
      </c>
      <c r="AQ787">
        <v>3.4733930750492208</v>
      </c>
      <c r="AR787">
        <v>1</v>
      </c>
      <c r="AS787">
        <v>3</v>
      </c>
      <c r="AT787">
        <v>0</v>
      </c>
      <c r="AU787">
        <v>0</v>
      </c>
      <c r="AV787">
        <v>3.4490099540337091</v>
      </c>
      <c r="AW787">
        <v>1.0975951906334069</v>
      </c>
    </row>
    <row r="788" spans="1:49">
      <c r="A788">
        <v>-33.705499999999972</v>
      </c>
      <c r="B788">
        <v>13.06129999999995</v>
      </c>
      <c r="C788">
        <v>39.159999999999997</v>
      </c>
      <c r="D788">
        <v>74</v>
      </c>
      <c r="E788">
        <v>1366.8</v>
      </c>
      <c r="F788">
        <v>785</v>
      </c>
      <c r="G788">
        <v>62.000000000000021</v>
      </c>
      <c r="H788">
        <v>0.2428571932293373</v>
      </c>
      <c r="I788">
        <v>0.70429402985074574</v>
      </c>
      <c r="J788">
        <v>0</v>
      </c>
      <c r="K788">
        <v>0</v>
      </c>
      <c r="L788">
        <v>9.1666666666666785E-2</v>
      </c>
      <c r="M788">
        <v>0</v>
      </c>
      <c r="N788">
        <v>88.753987261904697</v>
      </c>
      <c r="O788">
        <v>19.68510441641617</v>
      </c>
      <c r="P788" t="b">
        <v>1</v>
      </c>
      <c r="Q788">
        <v>0</v>
      </c>
      <c r="R788" t="b">
        <v>0</v>
      </c>
      <c r="S788">
        <v>19.68510441641617</v>
      </c>
      <c r="T788">
        <v>443.94856114271221</v>
      </c>
      <c r="U788">
        <v>1639.0580877388929</v>
      </c>
      <c r="V788">
        <v>423.42495694841568</v>
      </c>
      <c r="W788">
        <v>6</v>
      </c>
      <c r="X788">
        <v>1324.3589348930259</v>
      </c>
      <c r="Y788" t="b">
        <v>0</v>
      </c>
      <c r="Z788">
        <v>1324.3589348930259</v>
      </c>
      <c r="AA788" t="b">
        <v>0</v>
      </c>
      <c r="AB788">
        <v>114.68714976934341</v>
      </c>
      <c r="AC788">
        <v>19.68510441641617</v>
      </c>
      <c r="AD788" t="b">
        <v>0</v>
      </c>
      <c r="AE788">
        <v>0</v>
      </c>
      <c r="AF788">
        <v>0</v>
      </c>
      <c r="AG788">
        <v>0.94423199632793187</v>
      </c>
      <c r="AH788">
        <v>32.787544112330806</v>
      </c>
      <c r="AI788">
        <v>150.32274096380669</v>
      </c>
      <c r="AJ788">
        <v>20.847741331548281</v>
      </c>
      <c r="AK788">
        <v>8.3831991700648985</v>
      </c>
      <c r="AL788">
        <v>20.847741331548281</v>
      </c>
      <c r="AM788">
        <v>1</v>
      </c>
      <c r="AN788">
        <v>0</v>
      </c>
      <c r="AO788">
        <v>21.552416826384921</v>
      </c>
      <c r="AP788">
        <v>0</v>
      </c>
      <c r="AQ788">
        <v>4.4351561911156843</v>
      </c>
      <c r="AR788">
        <v>1</v>
      </c>
      <c r="AS788">
        <v>3</v>
      </c>
      <c r="AT788">
        <v>0</v>
      </c>
      <c r="AU788">
        <v>0</v>
      </c>
      <c r="AV788">
        <v>4.3921349834855539</v>
      </c>
      <c r="AW788">
        <v>1.397730449820374</v>
      </c>
    </row>
    <row r="789" spans="1:49">
      <c r="A789">
        <v>-31.932799999999968</v>
      </c>
      <c r="B789">
        <v>11.051699999999959</v>
      </c>
      <c r="C789">
        <v>38.609999999999957</v>
      </c>
      <c r="D789">
        <v>74</v>
      </c>
      <c r="E789">
        <v>1374.8</v>
      </c>
      <c r="F789">
        <v>786</v>
      </c>
      <c r="G789">
        <v>62.978000000000023</v>
      </c>
      <c r="H789">
        <v>0.2520661871487917</v>
      </c>
      <c r="I789">
        <v>0.66725253731343215</v>
      </c>
      <c r="J789">
        <v>0</v>
      </c>
      <c r="K789">
        <v>0</v>
      </c>
      <c r="L789">
        <v>0.11041666666667101</v>
      </c>
      <c r="M789">
        <v>0</v>
      </c>
      <c r="N789">
        <v>88.758771587301524</v>
      </c>
      <c r="O789">
        <v>20.53019595647098</v>
      </c>
      <c r="P789" t="b">
        <v>1</v>
      </c>
      <c r="Q789">
        <v>0</v>
      </c>
      <c r="R789" t="b">
        <v>0</v>
      </c>
      <c r="S789">
        <v>20.53019595647098</v>
      </c>
      <c r="T789">
        <v>450.9514916717053</v>
      </c>
      <c r="U789">
        <v>1664.9129072519361</v>
      </c>
      <c r="V789">
        <v>434.74505299958162</v>
      </c>
      <c r="W789">
        <v>6</v>
      </c>
      <c r="X789">
        <v>1345.249629059565</v>
      </c>
      <c r="Y789" t="b">
        <v>0</v>
      </c>
      <c r="Z789">
        <v>1345.249629059565</v>
      </c>
      <c r="AA789" t="b">
        <v>0</v>
      </c>
      <c r="AB789">
        <v>117.7532646261055</v>
      </c>
      <c r="AC789">
        <v>20.53019595647098</v>
      </c>
      <c r="AD789" t="b">
        <v>0</v>
      </c>
      <c r="AE789">
        <v>0</v>
      </c>
      <c r="AF789">
        <v>0</v>
      </c>
      <c r="AG789">
        <v>0.94463233023195625</v>
      </c>
      <c r="AH789">
        <v>32.817870621953873</v>
      </c>
      <c r="AI789">
        <v>154.27614928536281</v>
      </c>
      <c r="AJ789">
        <v>21.733530919304599</v>
      </c>
      <c r="AK789">
        <v>8.5419108867174032</v>
      </c>
      <c r="AL789">
        <v>21.733530919304599</v>
      </c>
      <c r="AM789">
        <v>1</v>
      </c>
      <c r="AN789">
        <v>0</v>
      </c>
      <c r="AO789">
        <v>22.40098229339133</v>
      </c>
      <c r="AP789">
        <v>0</v>
      </c>
      <c r="AQ789">
        <v>4.5904346697914358</v>
      </c>
      <c r="AR789">
        <v>1</v>
      </c>
      <c r="AS789">
        <v>3</v>
      </c>
      <c r="AT789">
        <v>0</v>
      </c>
      <c r="AU789">
        <v>0</v>
      </c>
      <c r="AV789">
        <v>4.544246226645563</v>
      </c>
      <c r="AW789">
        <v>1.4461375495848829</v>
      </c>
    </row>
    <row r="790" spans="1:49">
      <c r="A790">
        <v>-30.32009999999994</v>
      </c>
      <c r="B790">
        <v>9.3798999999999442</v>
      </c>
      <c r="C790">
        <v>36.659999999999947</v>
      </c>
      <c r="D790">
        <v>74</v>
      </c>
      <c r="E790">
        <v>1382.9</v>
      </c>
      <c r="F790">
        <v>787</v>
      </c>
      <c r="G790">
        <v>63.758000000000017</v>
      </c>
      <c r="H790">
        <v>0.21387805817546729</v>
      </c>
      <c r="I790">
        <v>0.63355432835820769</v>
      </c>
      <c r="J790">
        <v>0</v>
      </c>
      <c r="K790">
        <v>0</v>
      </c>
      <c r="L790">
        <v>0.27916666666666679</v>
      </c>
      <c r="M790">
        <v>0</v>
      </c>
      <c r="N790">
        <v>88.762825476190415</v>
      </c>
      <c r="O790">
        <v>19.25005060700796</v>
      </c>
      <c r="P790" t="b">
        <v>1</v>
      </c>
      <c r="Q790">
        <v>0</v>
      </c>
      <c r="R790" t="b">
        <v>0</v>
      </c>
      <c r="S790">
        <v>19.25005060700796</v>
      </c>
      <c r="T790">
        <v>456.53665098930708</v>
      </c>
      <c r="U790">
        <v>1685.5333154525219</v>
      </c>
      <c r="V790">
        <v>402.64991240927333</v>
      </c>
      <c r="W790">
        <v>6</v>
      </c>
      <c r="X790">
        <v>1361.910918885638</v>
      </c>
      <c r="Y790" t="b">
        <v>0</v>
      </c>
      <c r="Z790">
        <v>1361.910918885638</v>
      </c>
      <c r="AA790" t="b">
        <v>0</v>
      </c>
      <c r="AB790">
        <v>109.06010628636869</v>
      </c>
      <c r="AC790">
        <v>19.25005060700796</v>
      </c>
      <c r="AD790" t="b">
        <v>0</v>
      </c>
      <c r="AE790">
        <v>0</v>
      </c>
      <c r="AF790">
        <v>0</v>
      </c>
      <c r="AG790">
        <v>0.94311039818704634</v>
      </c>
      <c r="AH790">
        <v>32.849272017415039</v>
      </c>
      <c r="AI790">
        <v>143.1172631822881</v>
      </c>
      <c r="AJ790">
        <v>20.411237797836382</v>
      </c>
      <c r="AK790">
        <v>8.1418841150000674</v>
      </c>
      <c r="AL790">
        <v>20.411237797836382</v>
      </c>
      <c r="AM790">
        <v>1</v>
      </c>
      <c r="AN790">
        <v>0</v>
      </c>
      <c r="AO790">
        <v>21.04500862899501</v>
      </c>
      <c r="AP790">
        <v>0</v>
      </c>
      <c r="AQ790">
        <v>4.3457248342535939</v>
      </c>
      <c r="AR790">
        <v>1</v>
      </c>
      <c r="AS790">
        <v>3</v>
      </c>
      <c r="AT790">
        <v>0</v>
      </c>
      <c r="AU790">
        <v>0</v>
      </c>
      <c r="AV790">
        <v>4.3048333866874993</v>
      </c>
      <c r="AW790">
        <v>1.3699480386191261</v>
      </c>
    </row>
    <row r="791" spans="1:49">
      <c r="A791">
        <v>-27.746099999999981</v>
      </c>
      <c r="B791">
        <v>7.0595999999999766</v>
      </c>
      <c r="C791">
        <v>34.620000000000033</v>
      </c>
      <c r="D791">
        <v>74</v>
      </c>
      <c r="E791">
        <v>1391.6</v>
      </c>
      <c r="F791">
        <v>788</v>
      </c>
      <c r="G791">
        <v>64.498000000000005</v>
      </c>
      <c r="H791">
        <v>0.15908824681599579</v>
      </c>
      <c r="I791">
        <v>0.57976925373134292</v>
      </c>
      <c r="J791">
        <v>0</v>
      </c>
      <c r="K791">
        <v>0</v>
      </c>
      <c r="L791">
        <v>0.26374999999999638</v>
      </c>
      <c r="M791">
        <v>0</v>
      </c>
      <c r="N791">
        <v>88.766087281745968</v>
      </c>
      <c r="O791">
        <v>17.190683245286959</v>
      </c>
      <c r="P791" t="b">
        <v>1</v>
      </c>
      <c r="Q791">
        <v>0</v>
      </c>
      <c r="R791" t="b">
        <v>0</v>
      </c>
      <c r="S791">
        <v>17.190683245286959</v>
      </c>
      <c r="T791">
        <v>461.83539188036519</v>
      </c>
      <c r="U791">
        <v>1705.0962668223081</v>
      </c>
      <c r="V791">
        <v>355.44900997840972</v>
      </c>
      <c r="W791">
        <v>6</v>
      </c>
      <c r="X791">
        <v>1377.7177835924249</v>
      </c>
      <c r="Y791" t="b">
        <v>0</v>
      </c>
      <c r="Z791">
        <v>1377.7177835924249</v>
      </c>
      <c r="AA791" t="b">
        <v>0</v>
      </c>
      <c r="AB791">
        <v>96.275463157749087</v>
      </c>
      <c r="AC791">
        <v>17.190683245286959</v>
      </c>
      <c r="AD791" t="b">
        <v>0</v>
      </c>
      <c r="AE791">
        <v>0</v>
      </c>
      <c r="AF791">
        <v>0</v>
      </c>
      <c r="AG791">
        <v>0.94042494615906591</v>
      </c>
      <c r="AH791">
        <v>32.879524733895252</v>
      </c>
      <c r="AI791">
        <v>126.7010210910063</v>
      </c>
      <c r="AJ791">
        <v>18.27969718955039</v>
      </c>
      <c r="AK791">
        <v>7.5482201531980593</v>
      </c>
      <c r="AL791">
        <v>18.27969718955039</v>
      </c>
      <c r="AM791">
        <v>1</v>
      </c>
      <c r="AN791">
        <v>0</v>
      </c>
      <c r="AO791">
        <v>18.85963446614668</v>
      </c>
      <c r="AP791">
        <v>0</v>
      </c>
      <c r="AQ791">
        <v>3.9554330865748768</v>
      </c>
      <c r="AR791">
        <v>1</v>
      </c>
      <c r="AS791">
        <v>3</v>
      </c>
      <c r="AT791">
        <v>0</v>
      </c>
      <c r="AU791">
        <v>0</v>
      </c>
      <c r="AV791">
        <v>3.9225110827035752</v>
      </c>
      <c r="AW791">
        <v>1.248279754758749</v>
      </c>
    </row>
    <row r="792" spans="1:49">
      <c r="A792">
        <v>-27.09259999999998</v>
      </c>
      <c r="B792">
        <v>6.1335999999999871</v>
      </c>
      <c r="C792">
        <v>35.820000000000029</v>
      </c>
      <c r="D792">
        <v>74</v>
      </c>
      <c r="E792">
        <v>1397.7</v>
      </c>
      <c r="F792">
        <v>789</v>
      </c>
      <c r="G792">
        <v>64.864000000000004</v>
      </c>
      <c r="H792">
        <v>7.1435621227221802E-2</v>
      </c>
      <c r="I792">
        <v>0.56611402985074588</v>
      </c>
      <c r="J792">
        <v>0</v>
      </c>
      <c r="K792">
        <v>0</v>
      </c>
      <c r="L792">
        <v>0.125</v>
      </c>
      <c r="M792">
        <v>0</v>
      </c>
      <c r="N792">
        <v>88.76870498015866</v>
      </c>
      <c r="O792">
        <v>13.491424179910711</v>
      </c>
      <c r="P792" t="b">
        <v>1</v>
      </c>
      <c r="Q792">
        <v>0</v>
      </c>
      <c r="R792" t="b">
        <v>0</v>
      </c>
      <c r="S792">
        <v>13.491424179910711</v>
      </c>
      <c r="T792">
        <v>464.45612048323989</v>
      </c>
      <c r="U792">
        <v>1714.771996824122</v>
      </c>
      <c r="V792">
        <v>277.38596860537592</v>
      </c>
      <c r="W792">
        <v>6</v>
      </c>
      <c r="X792">
        <v>1385.53577343389</v>
      </c>
      <c r="Y792" t="b">
        <v>0</v>
      </c>
      <c r="Z792">
        <v>1385.53577343389</v>
      </c>
      <c r="AA792" t="b">
        <v>0</v>
      </c>
      <c r="AB792">
        <v>75.131627466244808</v>
      </c>
      <c r="AC792">
        <v>13.491424179910711</v>
      </c>
      <c r="AD792" t="b">
        <v>0</v>
      </c>
      <c r="AE792">
        <v>0</v>
      </c>
      <c r="AF792">
        <v>0</v>
      </c>
      <c r="AG792">
        <v>0.93415360954159943</v>
      </c>
      <c r="AH792">
        <v>32.907816313058348</v>
      </c>
      <c r="AI792">
        <v>99.538969296337129</v>
      </c>
      <c r="AJ792">
        <v>14.442404377724481</v>
      </c>
      <c r="AK792">
        <v>6.5542818381133694</v>
      </c>
      <c r="AL792">
        <v>14.442404377724481</v>
      </c>
      <c r="AM792">
        <v>1</v>
      </c>
      <c r="AN792">
        <v>0</v>
      </c>
      <c r="AO792">
        <v>15.008650047475941</v>
      </c>
      <c r="AP792">
        <v>0</v>
      </c>
      <c r="AQ792">
        <v>3.277546053685215</v>
      </c>
      <c r="AR792">
        <v>1</v>
      </c>
      <c r="AS792">
        <v>3</v>
      </c>
      <c r="AT792">
        <v>0</v>
      </c>
      <c r="AU792">
        <v>0</v>
      </c>
      <c r="AV792">
        <v>3.2572386725880511</v>
      </c>
      <c r="AW792">
        <v>1.036566884243572</v>
      </c>
    </row>
    <row r="793" spans="1:49">
      <c r="A793">
        <v>-26.286499999999979</v>
      </c>
      <c r="B793">
        <v>5.4083999999999541</v>
      </c>
      <c r="C793">
        <v>35.009999999999572</v>
      </c>
      <c r="D793">
        <v>74.100000000000023</v>
      </c>
      <c r="E793">
        <v>1404.7</v>
      </c>
      <c r="F793">
        <v>790</v>
      </c>
      <c r="G793">
        <v>65.096000000000004</v>
      </c>
      <c r="H793">
        <v>5.3502601608466087E-2</v>
      </c>
      <c r="I793">
        <v>0.54927014925373097</v>
      </c>
      <c r="J793">
        <v>0</v>
      </c>
      <c r="K793">
        <v>0</v>
      </c>
      <c r="L793">
        <v>0.125</v>
      </c>
      <c r="M793">
        <v>0</v>
      </c>
      <c r="N793">
        <v>88.770995059523742</v>
      </c>
      <c r="O793">
        <v>12.78439974103255</v>
      </c>
      <c r="P793" t="b">
        <v>1</v>
      </c>
      <c r="Q793">
        <v>0</v>
      </c>
      <c r="R793" t="b">
        <v>0</v>
      </c>
      <c r="S793">
        <v>12.78439974103255</v>
      </c>
      <c r="T793">
        <v>466.1173473571933</v>
      </c>
      <c r="U793">
        <v>1720.905246442758</v>
      </c>
      <c r="V793">
        <v>261.91263956827419</v>
      </c>
      <c r="W793">
        <v>6</v>
      </c>
      <c r="X793">
        <v>1390.491439125748</v>
      </c>
      <c r="Y793" t="b">
        <v>0</v>
      </c>
      <c r="Z793">
        <v>1390.491439125748</v>
      </c>
      <c r="AA793" t="b">
        <v>0</v>
      </c>
      <c r="AB793">
        <v>70.940584931818591</v>
      </c>
      <c r="AC793">
        <v>12.78439974103255</v>
      </c>
      <c r="AD793" t="b">
        <v>0</v>
      </c>
      <c r="AE793">
        <v>0</v>
      </c>
      <c r="AF793">
        <v>0</v>
      </c>
      <c r="AG793">
        <v>0.93246247377380997</v>
      </c>
      <c r="AH793">
        <v>32.932357150444773</v>
      </c>
      <c r="AI793">
        <v>94.156876118733436</v>
      </c>
      <c r="AJ793">
        <v>13.710363795437519</v>
      </c>
      <c r="AK793">
        <v>6.3591224902450847</v>
      </c>
      <c r="AL793">
        <v>13.710363795437519</v>
      </c>
      <c r="AM793">
        <v>1</v>
      </c>
      <c r="AN793">
        <v>0</v>
      </c>
      <c r="AO793">
        <v>14.259777919360371</v>
      </c>
      <c r="AP793">
        <v>0</v>
      </c>
      <c r="AQ793">
        <v>3.1494107398225868</v>
      </c>
      <c r="AR793">
        <v>1</v>
      </c>
      <c r="AS793">
        <v>3</v>
      </c>
      <c r="AT793">
        <v>0</v>
      </c>
      <c r="AU793">
        <v>0</v>
      </c>
      <c r="AV793">
        <v>3.131410830138837</v>
      </c>
      <c r="AW793">
        <v>0.99652407875427085</v>
      </c>
    </row>
    <row r="794" spans="1:49">
      <c r="A794">
        <v>-28.096500000000621</v>
      </c>
      <c r="B794">
        <v>6.1251000000005718</v>
      </c>
      <c r="C794">
        <v>16.27999999999961</v>
      </c>
      <c r="D794">
        <v>75</v>
      </c>
      <c r="E794">
        <v>1411.4</v>
      </c>
      <c r="F794">
        <v>791</v>
      </c>
      <c r="G794">
        <v>65.254000000000005</v>
      </c>
      <c r="H794">
        <v>3.9553972338900678E-2</v>
      </c>
      <c r="I794">
        <v>0.58709104477613239</v>
      </c>
      <c r="J794">
        <v>0</v>
      </c>
      <c r="K794">
        <v>0</v>
      </c>
      <c r="L794">
        <v>0.125</v>
      </c>
      <c r="M794">
        <v>0</v>
      </c>
      <c r="N794">
        <v>88.77328345238088</v>
      </c>
      <c r="O794">
        <v>12.22311847763455</v>
      </c>
      <c r="P794" t="b">
        <v>1</v>
      </c>
      <c r="Q794">
        <v>0</v>
      </c>
      <c r="R794" t="b">
        <v>0</v>
      </c>
      <c r="S794">
        <v>12.22311847763455</v>
      </c>
      <c r="T794">
        <v>467.24870014204078</v>
      </c>
      <c r="U794">
        <v>1725.082200924415</v>
      </c>
      <c r="V794">
        <v>249.80740129897089</v>
      </c>
      <c r="W794">
        <v>6</v>
      </c>
      <c r="X794">
        <v>1393.866418346927</v>
      </c>
      <c r="Y794" t="b">
        <v>0</v>
      </c>
      <c r="Z794">
        <v>1393.866418346927</v>
      </c>
      <c r="AA794" t="b">
        <v>0</v>
      </c>
      <c r="AB794">
        <v>67.661809669277048</v>
      </c>
      <c r="AC794">
        <v>12.22311847763455</v>
      </c>
      <c r="AD794" t="b">
        <v>0</v>
      </c>
      <c r="AE794">
        <v>0</v>
      </c>
      <c r="AF794">
        <v>0</v>
      </c>
      <c r="AG794">
        <v>0.93100342301462624</v>
      </c>
      <c r="AH794">
        <v>32.956209166804953</v>
      </c>
      <c r="AI794">
        <v>89.94581693472459</v>
      </c>
      <c r="AJ794">
        <v>13.128972649805741</v>
      </c>
      <c r="AK794">
        <v>6.2059534826490648</v>
      </c>
      <c r="AL794">
        <v>13.128972649805741</v>
      </c>
      <c r="AM794">
        <v>1</v>
      </c>
      <c r="AN794">
        <v>0</v>
      </c>
      <c r="AO794">
        <v>13.716141945186569</v>
      </c>
      <c r="AP794">
        <v>0</v>
      </c>
      <c r="AQ794">
        <v>3.0574519707870871</v>
      </c>
      <c r="AR794">
        <v>1</v>
      </c>
      <c r="AS794">
        <v>3</v>
      </c>
      <c r="AT794">
        <v>0</v>
      </c>
      <c r="AU794">
        <v>0</v>
      </c>
      <c r="AV794">
        <v>3.0410989460702309</v>
      </c>
      <c r="AW794">
        <v>0.96778368921297275</v>
      </c>
    </row>
    <row r="795" spans="1:49">
      <c r="A795">
        <v>-52.660300000000028</v>
      </c>
      <c r="B795">
        <v>28.92950000000004</v>
      </c>
      <c r="C795">
        <v>0.71999999999998188</v>
      </c>
      <c r="D795">
        <v>75</v>
      </c>
      <c r="E795">
        <v>1414.8</v>
      </c>
      <c r="F795">
        <v>792</v>
      </c>
      <c r="G795">
        <v>65.396000000000001</v>
      </c>
      <c r="H795">
        <v>3.8281509035925858E-2</v>
      </c>
      <c r="I795">
        <v>1.100364477611941</v>
      </c>
      <c r="J795">
        <v>0</v>
      </c>
      <c r="K795">
        <v>0</v>
      </c>
      <c r="L795">
        <v>0.12833333333333391</v>
      </c>
      <c r="M795">
        <v>0</v>
      </c>
      <c r="N795">
        <v>88.780238730158658</v>
      </c>
      <c r="O795">
        <v>12.21543960281614</v>
      </c>
      <c r="P795" t="b">
        <v>1</v>
      </c>
      <c r="Q795">
        <v>0</v>
      </c>
      <c r="R795" t="b">
        <v>0</v>
      </c>
      <c r="S795">
        <v>12.21543960281614</v>
      </c>
      <c r="T795">
        <v>468.2654855562709</v>
      </c>
      <c r="U795">
        <v>1728.8361726737519</v>
      </c>
      <c r="V795">
        <v>249.10837823366271</v>
      </c>
      <c r="W795">
        <v>6</v>
      </c>
      <c r="X795">
        <v>1396.899627520392</v>
      </c>
      <c r="Y795" t="b">
        <v>0</v>
      </c>
      <c r="Z795">
        <v>1396.899627520392</v>
      </c>
      <c r="AA795" t="b">
        <v>0</v>
      </c>
      <c r="AB795">
        <v>67.472475144545697</v>
      </c>
      <c r="AC795">
        <v>12.21543960281614</v>
      </c>
      <c r="AD795" t="b">
        <v>0</v>
      </c>
      <c r="AE795">
        <v>0</v>
      </c>
      <c r="AF795">
        <v>0</v>
      </c>
      <c r="AG795">
        <v>0.93090143663690295</v>
      </c>
      <c r="AH795">
        <v>32.979506658972838</v>
      </c>
      <c r="AI795">
        <v>89.703952812569426</v>
      </c>
      <c r="AJ795">
        <v>13.12216215601433</v>
      </c>
      <c r="AK795">
        <v>6.198414267339615</v>
      </c>
      <c r="AL795">
        <v>13.12216215601433</v>
      </c>
      <c r="AM795">
        <v>1</v>
      </c>
      <c r="AN795">
        <v>0</v>
      </c>
      <c r="AO795">
        <v>14.222526641297151</v>
      </c>
      <c r="AP795">
        <v>0</v>
      </c>
      <c r="AQ795">
        <v>3.146580803645572</v>
      </c>
      <c r="AR795">
        <v>1</v>
      </c>
      <c r="AS795">
        <v>3</v>
      </c>
      <c r="AT795">
        <v>0</v>
      </c>
      <c r="AU795">
        <v>0</v>
      </c>
      <c r="AV795">
        <v>3.1287525923678472</v>
      </c>
      <c r="AW795">
        <v>0.9956781348364846</v>
      </c>
    </row>
    <row r="796" spans="1:49">
      <c r="A796">
        <v>-53.676199999999959</v>
      </c>
      <c r="B796">
        <v>30.416899999999959</v>
      </c>
      <c r="C796">
        <v>0</v>
      </c>
      <c r="D796">
        <v>75</v>
      </c>
      <c r="E796">
        <v>1411.5</v>
      </c>
      <c r="F796">
        <v>793</v>
      </c>
      <c r="G796">
        <v>65.538000000000011</v>
      </c>
      <c r="H796">
        <v>4.3986658184079992E-2</v>
      </c>
      <c r="I796">
        <v>1.1215922388059689</v>
      </c>
      <c r="J796">
        <v>0</v>
      </c>
      <c r="K796">
        <v>0</v>
      </c>
      <c r="L796">
        <v>0.15833333333333319</v>
      </c>
      <c r="M796">
        <v>0</v>
      </c>
      <c r="N796">
        <v>88.792013809523738</v>
      </c>
      <c r="O796">
        <v>12.517548463550339</v>
      </c>
      <c r="P796" t="b">
        <v>1</v>
      </c>
      <c r="Q796">
        <v>0</v>
      </c>
      <c r="R796" t="b">
        <v>0</v>
      </c>
      <c r="S796">
        <v>12.517548463550339</v>
      </c>
      <c r="T796">
        <v>469.28227097050097</v>
      </c>
      <c r="U796">
        <v>1732.5901444230899</v>
      </c>
      <c r="V796">
        <v>254.71617019492649</v>
      </c>
      <c r="W796">
        <v>6</v>
      </c>
      <c r="X796">
        <v>1399.9328366938571</v>
      </c>
      <c r="Y796" t="b">
        <v>0</v>
      </c>
      <c r="Z796">
        <v>1399.9328366938571</v>
      </c>
      <c r="AA796" t="b">
        <v>0</v>
      </c>
      <c r="AB796">
        <v>68.991378709351693</v>
      </c>
      <c r="AC796">
        <v>12.517548463550339</v>
      </c>
      <c r="AD796" t="b">
        <v>0</v>
      </c>
      <c r="AE796">
        <v>0</v>
      </c>
      <c r="AF796">
        <v>0</v>
      </c>
      <c r="AG796">
        <v>0.93157645702020841</v>
      </c>
      <c r="AH796">
        <v>33.00282393030767</v>
      </c>
      <c r="AI796">
        <v>91.656856553578038</v>
      </c>
      <c r="AJ796">
        <v>13.43695235020178</v>
      </c>
      <c r="AK796">
        <v>6.2714868637863361</v>
      </c>
      <c r="AL796">
        <v>13.43695235020178</v>
      </c>
      <c r="AM796">
        <v>1</v>
      </c>
      <c r="AN796">
        <v>0</v>
      </c>
      <c r="AO796">
        <v>14.55900128227325</v>
      </c>
      <c r="AP796">
        <v>0</v>
      </c>
      <c r="AQ796">
        <v>3.203899515170257</v>
      </c>
      <c r="AR796">
        <v>1</v>
      </c>
      <c r="AS796">
        <v>3</v>
      </c>
      <c r="AT796">
        <v>0</v>
      </c>
      <c r="AU796">
        <v>0</v>
      </c>
      <c r="AV796">
        <v>3.1850443595522071</v>
      </c>
      <c r="AW796">
        <v>1.013592137334955</v>
      </c>
    </row>
    <row r="797" spans="1:49">
      <c r="A797">
        <v>-51.896899999999967</v>
      </c>
      <c r="B797">
        <v>28.579699999999971</v>
      </c>
      <c r="C797">
        <v>8.0000000000018195E-2</v>
      </c>
      <c r="D797">
        <v>75</v>
      </c>
      <c r="E797">
        <v>1390.399999999998</v>
      </c>
      <c r="F797">
        <v>794</v>
      </c>
      <c r="G797">
        <v>65.29399999999994</v>
      </c>
      <c r="H797">
        <v>-0.29922814177230528</v>
      </c>
      <c r="I797">
        <v>1.0844128358208951</v>
      </c>
      <c r="J797">
        <v>0</v>
      </c>
      <c r="K797">
        <v>0</v>
      </c>
      <c r="L797">
        <v>0.13958333333332901</v>
      </c>
      <c r="M797">
        <v>0</v>
      </c>
      <c r="N797">
        <v>88.803719484126916</v>
      </c>
      <c r="O797">
        <v>-2.753539973877674</v>
      </c>
      <c r="P797" t="b">
        <v>1</v>
      </c>
      <c r="Q797">
        <v>0</v>
      </c>
      <c r="R797" t="b">
        <v>0</v>
      </c>
      <c r="S797">
        <v>-2.753539973877674</v>
      </c>
      <c r="T797">
        <v>467.53511856858398</v>
      </c>
      <c r="U797">
        <v>1726.1396577552121</v>
      </c>
      <c r="V797">
        <v>-56.240416658173267</v>
      </c>
      <c r="W797">
        <v>6</v>
      </c>
      <c r="X797">
        <v>1394.720843466212</v>
      </c>
      <c r="Y797" t="b">
        <v>0</v>
      </c>
      <c r="Z797">
        <v>1394.720843466212</v>
      </c>
      <c r="AA797" t="b">
        <v>0</v>
      </c>
      <c r="AB797">
        <v>-15.233048932332951</v>
      </c>
      <c r="AC797">
        <v>-2.753539973877674</v>
      </c>
      <c r="AD797" t="b">
        <v>0</v>
      </c>
      <c r="AE797">
        <v>0</v>
      </c>
      <c r="AF797">
        <v>0</v>
      </c>
      <c r="AG797">
        <v>0.75730309645079907</v>
      </c>
      <c r="AH797">
        <v>33.02648445915316</v>
      </c>
      <c r="AI797">
        <v>-14.277271194111741</v>
      </c>
      <c r="AJ797">
        <v>-2.085264348418614</v>
      </c>
      <c r="AK797">
        <v>0.9557777382212187</v>
      </c>
      <c r="AL797">
        <v>-2.085264348418614</v>
      </c>
      <c r="AM797">
        <v>1</v>
      </c>
      <c r="AN797">
        <v>0</v>
      </c>
      <c r="AO797">
        <v>-0.99361909632622181</v>
      </c>
      <c r="AP797">
        <v>0</v>
      </c>
      <c r="AQ797">
        <v>0.57805534187735819</v>
      </c>
      <c r="AR797">
        <v>1</v>
      </c>
      <c r="AS797">
        <v>3</v>
      </c>
      <c r="AT797">
        <v>0</v>
      </c>
      <c r="AU797">
        <v>0</v>
      </c>
      <c r="AV797">
        <v>0.5953649551696989</v>
      </c>
      <c r="AW797">
        <v>0.1894658815645589</v>
      </c>
    </row>
    <row r="798" spans="1:49">
      <c r="A798">
        <v>-50.711699999999993</v>
      </c>
      <c r="B798">
        <v>27.471899999999991</v>
      </c>
      <c r="C798">
        <v>0.71999999999998188</v>
      </c>
      <c r="D798">
        <v>75</v>
      </c>
      <c r="E798">
        <v>1314.399999999998</v>
      </c>
      <c r="F798">
        <v>795</v>
      </c>
      <c r="G798">
        <v>62.713999999999871</v>
      </c>
      <c r="H798">
        <v>-1.2004074244283029</v>
      </c>
      <c r="I798">
        <v>1.0596474626865671</v>
      </c>
      <c r="J798">
        <v>0</v>
      </c>
      <c r="K798">
        <v>0</v>
      </c>
      <c r="L798">
        <v>-2.9166666666666789E-2</v>
      </c>
      <c r="M798">
        <v>0</v>
      </c>
      <c r="N798">
        <v>88.814840833333264</v>
      </c>
      <c r="O798">
        <v>-41.323375711454382</v>
      </c>
      <c r="P798" t="b">
        <v>1</v>
      </c>
      <c r="Q798">
        <v>0</v>
      </c>
      <c r="R798" t="b">
        <v>0</v>
      </c>
      <c r="S798">
        <v>-41.323375711454382</v>
      </c>
      <c r="T798">
        <v>449.06113005651588</v>
      </c>
      <c r="U798">
        <v>1657.933692168657</v>
      </c>
      <c r="V798">
        <v>-878.74265700446847</v>
      </c>
      <c r="W798">
        <v>6</v>
      </c>
      <c r="X798">
        <v>1339.6104232722751</v>
      </c>
      <c r="Y798" t="b">
        <v>0</v>
      </c>
      <c r="Z798">
        <v>1339.6104232722751</v>
      </c>
      <c r="AA798" t="b">
        <v>0</v>
      </c>
      <c r="AB798">
        <v>-238.012637325154</v>
      </c>
      <c r="AC798">
        <v>-41.323375711454382</v>
      </c>
      <c r="AD798" t="b">
        <v>0</v>
      </c>
      <c r="AE798">
        <v>0</v>
      </c>
      <c r="AF798">
        <v>0</v>
      </c>
      <c r="AG798">
        <v>0.9502843387314216</v>
      </c>
      <c r="AH798">
        <v>33.044945459428128</v>
      </c>
      <c r="AI798">
        <v>-279.92534860180149</v>
      </c>
      <c r="AJ798">
        <v>-39.268956762109518</v>
      </c>
      <c r="AK798">
        <v>-41.912711276647507</v>
      </c>
      <c r="AL798">
        <v>-39.268956762109518</v>
      </c>
      <c r="AM798">
        <v>1</v>
      </c>
      <c r="AN798">
        <v>33.904758301131537</v>
      </c>
      <c r="AO798">
        <v>-4.2856189621505107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</row>
    <row r="799" spans="1:49">
      <c r="A799">
        <v>-50.09679999999998</v>
      </c>
      <c r="B799">
        <v>26.904299999999981</v>
      </c>
      <c r="C799">
        <v>0</v>
      </c>
      <c r="D799">
        <v>75</v>
      </c>
      <c r="E799">
        <v>1233.299999999997</v>
      </c>
      <c r="F799">
        <v>796</v>
      </c>
      <c r="G799">
        <v>57.27999999999988</v>
      </c>
      <c r="H799">
        <v>-1.577475493847869</v>
      </c>
      <c r="I799">
        <v>1.046798805970149</v>
      </c>
      <c r="J799">
        <v>0</v>
      </c>
      <c r="K799">
        <v>0</v>
      </c>
      <c r="L799">
        <v>-2.9166666666666341E-2</v>
      </c>
      <c r="M799">
        <v>0</v>
      </c>
      <c r="N799">
        <v>88.825629761904693</v>
      </c>
      <c r="O799">
        <v>-53.072029008913262</v>
      </c>
      <c r="P799" t="b">
        <v>1</v>
      </c>
      <c r="Q799">
        <v>0</v>
      </c>
      <c r="R799" t="b">
        <v>0</v>
      </c>
      <c r="S799">
        <v>-53.072029008913262</v>
      </c>
      <c r="T799">
        <v>410.15118681055628</v>
      </c>
      <c r="U799">
        <v>1514.2781817045741</v>
      </c>
      <c r="V799">
        <v>-1235.643249851634</v>
      </c>
      <c r="W799">
        <v>6</v>
      </c>
      <c r="X799">
        <v>1223.536770817296</v>
      </c>
      <c r="Y799" t="b">
        <v>0</v>
      </c>
      <c r="Z799">
        <v>1223.536770817296</v>
      </c>
      <c r="AA799" t="b">
        <v>0</v>
      </c>
      <c r="AB799">
        <v>-334.68127027400709</v>
      </c>
      <c r="AC799">
        <v>-53.072029008913262</v>
      </c>
      <c r="AD799" t="b">
        <v>0</v>
      </c>
      <c r="AE799">
        <v>0</v>
      </c>
      <c r="AF799">
        <v>0</v>
      </c>
      <c r="AG799">
        <v>0.95435345059236787</v>
      </c>
      <c r="AH799">
        <v>33.101698432817948</v>
      </c>
      <c r="AI799">
        <v>-395.30225882999451</v>
      </c>
      <c r="AJ799">
        <v>-50.649474014594617</v>
      </c>
      <c r="AK799">
        <v>-60.620988555987417</v>
      </c>
      <c r="AL799">
        <v>-50.649474014594617</v>
      </c>
      <c r="AM799">
        <v>1</v>
      </c>
      <c r="AN799">
        <v>45.591940599771327</v>
      </c>
      <c r="AO799">
        <v>-3.9789053143357789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</row>
    <row r="800" spans="1:49">
      <c r="A800">
        <v>-48.916599999999903</v>
      </c>
      <c r="B800">
        <v>25.981699999999989</v>
      </c>
      <c r="C800">
        <v>1.0200000000002321</v>
      </c>
      <c r="D800">
        <v>75</v>
      </c>
      <c r="E800">
        <v>1110.699999999998</v>
      </c>
      <c r="F800">
        <v>797</v>
      </c>
      <c r="G800">
        <v>52.157999999999902</v>
      </c>
      <c r="H800">
        <v>-1.286357266846871</v>
      </c>
      <c r="I800">
        <v>1.022137910447759</v>
      </c>
      <c r="J800">
        <v>0</v>
      </c>
      <c r="K800">
        <v>0</v>
      </c>
      <c r="L800">
        <v>-2.916666666666656E-2</v>
      </c>
      <c r="M800">
        <v>0</v>
      </c>
      <c r="N800">
        <v>88.836123015872943</v>
      </c>
      <c r="O800">
        <v>-38.589538351912722</v>
      </c>
      <c r="P800" t="b">
        <v>1</v>
      </c>
      <c r="Q800">
        <v>0</v>
      </c>
      <c r="R800" t="b">
        <v>0</v>
      </c>
      <c r="S800">
        <v>-38.589538351912722</v>
      </c>
      <c r="T800">
        <v>373.47530729163759</v>
      </c>
      <c r="U800">
        <v>1378.870834520726</v>
      </c>
      <c r="V800">
        <v>-986.68624036425558</v>
      </c>
      <c r="W800">
        <v>6</v>
      </c>
      <c r="X800">
        <v>1114.127634292747</v>
      </c>
      <c r="Y800" t="b">
        <v>0</v>
      </c>
      <c r="Z800">
        <v>1114.127634292747</v>
      </c>
      <c r="AA800" t="b">
        <v>0</v>
      </c>
      <c r="AB800">
        <v>-267.2497942481732</v>
      </c>
      <c r="AC800">
        <v>-38.589538351912722</v>
      </c>
      <c r="AD800" t="b">
        <v>0</v>
      </c>
      <c r="AE800">
        <v>0</v>
      </c>
      <c r="AF800">
        <v>0</v>
      </c>
      <c r="AG800">
        <v>0.95248158672081817</v>
      </c>
      <c r="AH800">
        <v>33.168621101717498</v>
      </c>
      <c r="AI800">
        <v>-315.03775752018828</v>
      </c>
      <c r="AJ800">
        <v>-36.755824720253692</v>
      </c>
      <c r="AK800">
        <v>-47.787963272015133</v>
      </c>
      <c r="AL800">
        <v>-36.755824720253692</v>
      </c>
      <c r="AM800">
        <v>1</v>
      </c>
      <c r="AN800">
        <v>32.177958352767341</v>
      </c>
      <c r="AO800">
        <v>-3.5304031447497062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</row>
    <row r="801" spans="1:49">
      <c r="A801">
        <v>-44.424299999999903</v>
      </c>
      <c r="B801">
        <v>25.18889999999989</v>
      </c>
      <c r="C801">
        <v>9.179999999999767</v>
      </c>
      <c r="D801">
        <v>75</v>
      </c>
      <c r="E801">
        <v>1051.600000000004</v>
      </c>
      <c r="F801">
        <v>798</v>
      </c>
      <c r="G801">
        <v>47.769999999999897</v>
      </c>
      <c r="H801">
        <v>-1.202095438764621</v>
      </c>
      <c r="I801">
        <v>0.92826895522387864</v>
      </c>
      <c r="J801">
        <v>0</v>
      </c>
      <c r="K801">
        <v>0</v>
      </c>
      <c r="L801">
        <v>-2.5416666666664641E-2</v>
      </c>
      <c r="M801">
        <v>0</v>
      </c>
      <c r="N801">
        <v>88.846275912698346</v>
      </c>
      <c r="O801">
        <v>-33.020008392766456</v>
      </c>
      <c r="P801" t="b">
        <v>1</v>
      </c>
      <c r="Q801">
        <v>0</v>
      </c>
      <c r="R801" t="b">
        <v>0</v>
      </c>
      <c r="S801">
        <v>-33.020008392766456</v>
      </c>
      <c r="T801">
        <v>342.05520589979528</v>
      </c>
      <c r="U801">
        <v>1262.8678201820439</v>
      </c>
      <c r="V801">
        <v>-921.83322446216835</v>
      </c>
      <c r="W801">
        <v>6</v>
      </c>
      <c r="X801">
        <v>1020.397198707092</v>
      </c>
      <c r="Y801" t="b">
        <v>0</v>
      </c>
      <c r="Z801">
        <v>1020.397198707092</v>
      </c>
      <c r="AA801" t="b">
        <v>0</v>
      </c>
      <c r="AB801">
        <v>-249.68397195616691</v>
      </c>
      <c r="AC801">
        <v>-33.020008392766456</v>
      </c>
      <c r="AD801" t="b">
        <v>0</v>
      </c>
      <c r="AE801">
        <v>0</v>
      </c>
      <c r="AF801">
        <v>0</v>
      </c>
      <c r="AG801">
        <v>0.95206572427594438</v>
      </c>
      <c r="AH801">
        <v>33.219277128315817</v>
      </c>
      <c r="AI801">
        <v>-294.20241534720628</v>
      </c>
      <c r="AJ801">
        <v>-31.437218206056968</v>
      </c>
      <c r="AK801">
        <v>-44.518443391039341</v>
      </c>
      <c r="AL801">
        <v>-31.437218206056968</v>
      </c>
      <c r="AM801">
        <v>1</v>
      </c>
      <c r="AN801">
        <v>27.187642332854018</v>
      </c>
      <c r="AO801">
        <v>-3.3202510909541312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</row>
    <row r="802" spans="1:49">
      <c r="A802">
        <v>-36.448499999999108</v>
      </c>
      <c r="B802">
        <v>16.607499999999039</v>
      </c>
      <c r="C802">
        <v>2.0400000000004641</v>
      </c>
      <c r="D802">
        <v>75</v>
      </c>
      <c r="E802">
        <v>1147.79999999999</v>
      </c>
      <c r="F802">
        <v>799</v>
      </c>
      <c r="G802">
        <v>43.927999999999962</v>
      </c>
      <c r="H802">
        <v>-0.76359431142792111</v>
      </c>
      <c r="I802">
        <v>0.76161044776117537</v>
      </c>
      <c r="J802">
        <v>0</v>
      </c>
      <c r="K802">
        <v>0</v>
      </c>
      <c r="L802">
        <v>8.3333333333330817E-3</v>
      </c>
      <c r="M802">
        <v>0</v>
      </c>
      <c r="N802">
        <v>88.854568849206288</v>
      </c>
      <c r="O802">
        <v>-17.616184134158299</v>
      </c>
      <c r="P802" t="b">
        <v>1</v>
      </c>
      <c r="Q802">
        <v>0</v>
      </c>
      <c r="R802" t="b">
        <v>0</v>
      </c>
      <c r="S802">
        <v>-17.616184134158299</v>
      </c>
      <c r="T802">
        <v>314.5447160302748</v>
      </c>
      <c r="U802">
        <v>1161.299091583774</v>
      </c>
      <c r="V802">
        <v>-534.81161319495027</v>
      </c>
      <c r="W802">
        <v>5</v>
      </c>
      <c r="X802">
        <v>1161.299091583774</v>
      </c>
      <c r="Y802" t="b">
        <v>1</v>
      </c>
      <c r="Z802">
        <v>1161.299091583774</v>
      </c>
      <c r="AA802" t="b">
        <v>0</v>
      </c>
      <c r="AB802">
        <v>-144.8568833139085</v>
      </c>
      <c r="AC802">
        <v>-17.616184134158299</v>
      </c>
      <c r="AD802" t="b">
        <v>0</v>
      </c>
      <c r="AE802">
        <v>0</v>
      </c>
      <c r="AF802">
        <v>-13.49909158378455</v>
      </c>
      <c r="AG802">
        <v>1</v>
      </c>
      <c r="AH802">
        <v>33.263001437506333</v>
      </c>
      <c r="AI802">
        <v>-144.8568833139085</v>
      </c>
      <c r="AJ802">
        <v>-17.616184134158289</v>
      </c>
      <c r="AK802">
        <v>0</v>
      </c>
      <c r="AL802">
        <v>-17.41141132006825</v>
      </c>
      <c r="AM802">
        <v>1</v>
      </c>
      <c r="AN802">
        <v>12.94047927836149</v>
      </c>
      <c r="AO802">
        <v>-3.664286426373959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</row>
    <row r="803" spans="1:49">
      <c r="A803">
        <v>-1.8074000000002</v>
      </c>
      <c r="B803">
        <v>-20.521199999999801</v>
      </c>
      <c r="C803">
        <v>22.560000000000489</v>
      </c>
      <c r="D803">
        <v>75</v>
      </c>
      <c r="E803">
        <v>809.30000000001348</v>
      </c>
      <c r="F803">
        <v>800</v>
      </c>
      <c r="G803">
        <v>42.567999999999998</v>
      </c>
      <c r="H803">
        <v>-7.8527315523616359E-2</v>
      </c>
      <c r="I803">
        <v>3.7766567164183293E-2</v>
      </c>
      <c r="J803">
        <v>0</v>
      </c>
      <c r="K803">
        <v>0</v>
      </c>
      <c r="L803">
        <v>4.5833333333324946E-3</v>
      </c>
      <c r="M803">
        <v>0</v>
      </c>
      <c r="N803">
        <v>88.853792321428514</v>
      </c>
      <c r="O803">
        <v>2.5910137672712001</v>
      </c>
      <c r="P803" t="b">
        <v>1</v>
      </c>
      <c r="Q803">
        <v>0</v>
      </c>
      <c r="R803" t="b">
        <v>0</v>
      </c>
      <c r="S803">
        <v>2.5910137672712001</v>
      </c>
      <c r="T803">
        <v>304.80648952778972</v>
      </c>
      <c r="U803">
        <v>1125.3455593366</v>
      </c>
      <c r="V803">
        <v>81.173989960492975</v>
      </c>
      <c r="W803">
        <v>5</v>
      </c>
      <c r="X803">
        <v>1125.3455593366</v>
      </c>
      <c r="Y803" t="b">
        <v>0</v>
      </c>
      <c r="Z803">
        <v>1125.3455593366</v>
      </c>
      <c r="AA803" t="b">
        <v>0</v>
      </c>
      <c r="AB803">
        <v>21.986454485507309</v>
      </c>
      <c r="AC803">
        <v>2.5910137672712001</v>
      </c>
      <c r="AD803" t="b">
        <v>0</v>
      </c>
      <c r="AE803">
        <v>0</v>
      </c>
      <c r="AF803">
        <v>0</v>
      </c>
      <c r="AG803">
        <v>1</v>
      </c>
      <c r="AH803">
        <v>33.263001437506333</v>
      </c>
      <c r="AI803">
        <v>21.986454485507299</v>
      </c>
      <c r="AJ803">
        <v>2.5910137672712001</v>
      </c>
      <c r="AK803">
        <v>0</v>
      </c>
      <c r="AL803">
        <v>2.5910137672712001</v>
      </c>
      <c r="AM803">
        <v>1</v>
      </c>
      <c r="AN803">
        <v>0</v>
      </c>
      <c r="AO803">
        <v>2.6575909475279502</v>
      </c>
      <c r="AP803">
        <v>0</v>
      </c>
      <c r="AQ803">
        <v>0.89502287920589674</v>
      </c>
      <c r="AR803">
        <v>1</v>
      </c>
      <c r="AS803">
        <v>3</v>
      </c>
      <c r="AT803">
        <v>0</v>
      </c>
      <c r="AU803">
        <v>0</v>
      </c>
      <c r="AV803">
        <v>0.90081475116995036</v>
      </c>
      <c r="AW803">
        <v>0.28667065381455942</v>
      </c>
    </row>
    <row r="804" spans="1:49">
      <c r="A804">
        <v>-10.04650000000008</v>
      </c>
      <c r="B804">
        <v>-12.09349999999991</v>
      </c>
      <c r="C804">
        <v>46.19000000000095</v>
      </c>
      <c r="D804">
        <v>75</v>
      </c>
      <c r="E804">
        <v>1341.6</v>
      </c>
      <c r="F804">
        <v>801</v>
      </c>
      <c r="G804">
        <v>42.650000000000013</v>
      </c>
      <c r="H804">
        <v>1.270357352243323E-2</v>
      </c>
      <c r="I804">
        <v>0.20992686567164351</v>
      </c>
      <c r="J804">
        <v>0</v>
      </c>
      <c r="K804">
        <v>0</v>
      </c>
      <c r="L804">
        <v>-2.9166666666667011E-2</v>
      </c>
      <c r="M804">
        <v>0</v>
      </c>
      <c r="N804">
        <v>88.84732115079359</v>
      </c>
      <c r="O804">
        <v>5.2388166239279323</v>
      </c>
      <c r="P804" t="b">
        <v>1</v>
      </c>
      <c r="Q804">
        <v>0</v>
      </c>
      <c r="R804" t="b">
        <v>0</v>
      </c>
      <c r="S804">
        <v>5.2388166239279323</v>
      </c>
      <c r="T804">
        <v>305.39364730220439</v>
      </c>
      <c r="U804">
        <v>1127.513345839739</v>
      </c>
      <c r="V804">
        <v>163.81157283701759</v>
      </c>
      <c r="W804">
        <v>5</v>
      </c>
      <c r="X804">
        <v>1127.513345839739</v>
      </c>
      <c r="Y804" t="b">
        <v>0</v>
      </c>
      <c r="Z804">
        <v>1127.513345839739</v>
      </c>
      <c r="AA804" t="b">
        <v>0</v>
      </c>
      <c r="AB804">
        <v>44.369331754338468</v>
      </c>
      <c r="AC804">
        <v>5.2388166239279323</v>
      </c>
      <c r="AD804" t="b">
        <v>0</v>
      </c>
      <c r="AE804">
        <v>0</v>
      </c>
      <c r="AF804">
        <v>0</v>
      </c>
      <c r="AG804">
        <v>1</v>
      </c>
      <c r="AH804">
        <v>33.263001437506333</v>
      </c>
      <c r="AI804">
        <v>44.369331754338468</v>
      </c>
      <c r="AJ804">
        <v>5.2388166239279323</v>
      </c>
      <c r="AK804">
        <v>0</v>
      </c>
      <c r="AL804">
        <v>5.2388166239279323</v>
      </c>
      <c r="AM804">
        <v>1</v>
      </c>
      <c r="AN804">
        <v>0</v>
      </c>
      <c r="AO804">
        <v>5.664950815547825</v>
      </c>
      <c r="AP804">
        <v>0</v>
      </c>
      <c r="AQ804">
        <v>1.65224158124556</v>
      </c>
      <c r="AR804">
        <v>1</v>
      </c>
      <c r="AS804">
        <v>3</v>
      </c>
      <c r="AT804">
        <v>0</v>
      </c>
      <c r="AU804">
        <v>0</v>
      </c>
      <c r="AV804">
        <v>1.656127011680629</v>
      </c>
      <c r="AW804">
        <v>0.52703734327377627</v>
      </c>
    </row>
    <row r="805" spans="1:49">
      <c r="A805">
        <v>-13.359200000000049</v>
      </c>
      <c r="B805">
        <v>-8.2480999999999476</v>
      </c>
      <c r="C805">
        <v>84.730000000000189</v>
      </c>
      <c r="D805">
        <v>75</v>
      </c>
      <c r="E805">
        <v>1340.200000000003</v>
      </c>
      <c r="F805">
        <v>802</v>
      </c>
      <c r="G805">
        <v>42.970000000000063</v>
      </c>
      <c r="H805">
        <v>0.36271302143393308</v>
      </c>
      <c r="I805">
        <v>0.2791474626865682</v>
      </c>
      <c r="J805">
        <v>0</v>
      </c>
      <c r="K805">
        <v>0</v>
      </c>
      <c r="L805">
        <v>-2.9583333333333291E-2</v>
      </c>
      <c r="M805">
        <v>0</v>
      </c>
      <c r="N805">
        <v>88.843285119047565</v>
      </c>
      <c r="O805">
        <v>15.49388546485936</v>
      </c>
      <c r="P805" t="b">
        <v>1</v>
      </c>
      <c r="Q805">
        <v>0</v>
      </c>
      <c r="R805" t="b">
        <v>0</v>
      </c>
      <c r="S805">
        <v>15.49388546485936</v>
      </c>
      <c r="T805">
        <v>307.68499471455431</v>
      </c>
      <c r="U805">
        <v>1135.973000486134</v>
      </c>
      <c r="V805">
        <v>480.8674784520569</v>
      </c>
      <c r="W805">
        <v>5</v>
      </c>
      <c r="X805">
        <v>1135.973000486134</v>
      </c>
      <c r="Y805" t="b">
        <v>0</v>
      </c>
      <c r="Z805">
        <v>1135.973000486134</v>
      </c>
      <c r="AA805" t="b">
        <v>0</v>
      </c>
      <c r="AB805">
        <v>130.2457958970902</v>
      </c>
      <c r="AC805">
        <v>15.49388546485936</v>
      </c>
      <c r="AD805" t="b">
        <v>0</v>
      </c>
      <c r="AE805">
        <v>0</v>
      </c>
      <c r="AF805">
        <v>0</v>
      </c>
      <c r="AG805">
        <v>1</v>
      </c>
      <c r="AH805">
        <v>33.263001437506333</v>
      </c>
      <c r="AI805">
        <v>130.2457958970902</v>
      </c>
      <c r="AJ805">
        <v>15.49388546485936</v>
      </c>
      <c r="AK805">
        <v>0</v>
      </c>
      <c r="AL805">
        <v>15.49388546485936</v>
      </c>
      <c r="AM805">
        <v>1</v>
      </c>
      <c r="AN805">
        <v>0</v>
      </c>
      <c r="AO805">
        <v>15.776965448083409</v>
      </c>
      <c r="AP805">
        <v>0</v>
      </c>
      <c r="AQ805">
        <v>3.3949350443933302</v>
      </c>
      <c r="AR805">
        <v>1</v>
      </c>
      <c r="AS805">
        <v>3</v>
      </c>
      <c r="AT805">
        <v>0</v>
      </c>
      <c r="AU805">
        <v>0</v>
      </c>
      <c r="AV805">
        <v>3.3718054227938241</v>
      </c>
      <c r="AW805">
        <v>1.073026017649461</v>
      </c>
    </row>
    <row r="806" spans="1:49">
      <c r="A806">
        <v>-15.58310000000003</v>
      </c>
      <c r="B806">
        <v>-5.9586999999999533</v>
      </c>
      <c r="C806">
        <v>92.900000000000162</v>
      </c>
      <c r="D806">
        <v>75</v>
      </c>
      <c r="E806">
        <v>1413.1999999999939</v>
      </c>
      <c r="F806">
        <v>803</v>
      </c>
      <c r="G806">
        <v>45.296000000000063</v>
      </c>
      <c r="H806">
        <v>0.74144434074187515</v>
      </c>
      <c r="I806">
        <v>0.32561701492537382</v>
      </c>
      <c r="J806">
        <v>0</v>
      </c>
      <c r="K806">
        <v>0</v>
      </c>
      <c r="L806">
        <v>-3.3333333333333437E-2</v>
      </c>
      <c r="M806">
        <v>0</v>
      </c>
      <c r="N806">
        <v>88.840466309523748</v>
      </c>
      <c r="O806">
        <v>28.143429606308061</v>
      </c>
      <c r="P806" t="b">
        <v>1</v>
      </c>
      <c r="Q806">
        <v>0</v>
      </c>
      <c r="R806" t="b">
        <v>0</v>
      </c>
      <c r="S806">
        <v>28.143429606308061</v>
      </c>
      <c r="T806">
        <v>324.34022621806952</v>
      </c>
      <c r="U806">
        <v>1197.464115197113</v>
      </c>
      <c r="V806">
        <v>828.60507121762271</v>
      </c>
      <c r="W806">
        <v>5</v>
      </c>
      <c r="X806">
        <v>1197.464115197113</v>
      </c>
      <c r="Y806" t="b">
        <v>0</v>
      </c>
      <c r="Z806">
        <v>1197.464115197113</v>
      </c>
      <c r="AA806" t="b">
        <v>0</v>
      </c>
      <c r="AB806">
        <v>224.4325761694536</v>
      </c>
      <c r="AC806">
        <v>28.143429606308061</v>
      </c>
      <c r="AD806" t="b">
        <v>0</v>
      </c>
      <c r="AE806">
        <v>0</v>
      </c>
      <c r="AF806">
        <v>0</v>
      </c>
      <c r="AG806">
        <v>1</v>
      </c>
      <c r="AH806">
        <v>33.263001437506333</v>
      </c>
      <c r="AI806">
        <v>224.4325761694536</v>
      </c>
      <c r="AJ806">
        <v>28.143429606308061</v>
      </c>
      <c r="AK806">
        <v>0</v>
      </c>
      <c r="AL806">
        <v>28.143429606308061</v>
      </c>
      <c r="AM806">
        <v>1</v>
      </c>
      <c r="AN806">
        <v>0</v>
      </c>
      <c r="AO806">
        <v>28.491059242767371</v>
      </c>
      <c r="AP806">
        <v>0</v>
      </c>
      <c r="AQ806">
        <v>5.7302640199682413</v>
      </c>
      <c r="AR806">
        <v>1</v>
      </c>
      <c r="AS806">
        <v>0</v>
      </c>
      <c r="AT806">
        <v>0</v>
      </c>
      <c r="AU806">
        <v>0</v>
      </c>
      <c r="AV806">
        <v>5.6654779220783551</v>
      </c>
      <c r="AW806">
        <v>1.802952558208875</v>
      </c>
    </row>
    <row r="807" spans="1:49">
      <c r="A807">
        <v>-17.101500000000041</v>
      </c>
      <c r="B807">
        <v>-4.047099999999979</v>
      </c>
      <c r="C807">
        <v>93.039999999998599</v>
      </c>
      <c r="D807">
        <v>75</v>
      </c>
      <c r="E807">
        <v>1170.800000000002</v>
      </c>
      <c r="F807">
        <v>804</v>
      </c>
      <c r="G807">
        <v>47.910000000000068</v>
      </c>
      <c r="H807">
        <v>0.78817628226524228</v>
      </c>
      <c r="I807">
        <v>0.35734477611940391</v>
      </c>
      <c r="J807">
        <v>0</v>
      </c>
      <c r="K807">
        <v>0</v>
      </c>
      <c r="L807">
        <v>-1.458333333332917E-2</v>
      </c>
      <c r="M807">
        <v>0</v>
      </c>
      <c r="N807">
        <v>88.838481031745971</v>
      </c>
      <c r="O807">
        <v>31.514278945883198</v>
      </c>
      <c r="P807" t="b">
        <v>1</v>
      </c>
      <c r="Q807">
        <v>0</v>
      </c>
      <c r="R807" t="b">
        <v>0</v>
      </c>
      <c r="S807">
        <v>31.514278945883198</v>
      </c>
      <c r="T807">
        <v>343.05767039269938</v>
      </c>
      <c r="U807">
        <v>1266.5689190898461</v>
      </c>
      <c r="V807">
        <v>877.22625758043296</v>
      </c>
      <c r="W807">
        <v>5</v>
      </c>
      <c r="X807">
        <v>1266.5689190898461</v>
      </c>
      <c r="Y807" t="b">
        <v>0</v>
      </c>
      <c r="Z807">
        <v>1266.5689190898461</v>
      </c>
      <c r="AA807" t="b">
        <v>0</v>
      </c>
      <c r="AB807">
        <v>237.60191158733289</v>
      </c>
      <c r="AC807">
        <v>31.514278945883198</v>
      </c>
      <c r="AD807" t="b">
        <v>0</v>
      </c>
      <c r="AE807">
        <v>0</v>
      </c>
      <c r="AF807">
        <v>0</v>
      </c>
      <c r="AG807">
        <v>1</v>
      </c>
      <c r="AH807">
        <v>33.263001437506333</v>
      </c>
      <c r="AI807">
        <v>237.60191158733289</v>
      </c>
      <c r="AJ807">
        <v>31.514278945883198</v>
      </c>
      <c r="AK807">
        <v>0</v>
      </c>
      <c r="AL807">
        <v>31.514278945883198</v>
      </c>
      <c r="AM807">
        <v>1</v>
      </c>
      <c r="AN807">
        <v>0</v>
      </c>
      <c r="AO807">
        <v>31.892406548717851</v>
      </c>
      <c r="AP807">
        <v>0</v>
      </c>
      <c r="AQ807">
        <v>6.4615321748907348</v>
      </c>
      <c r="AR807">
        <v>1</v>
      </c>
      <c r="AS807">
        <v>0</v>
      </c>
      <c r="AT807">
        <v>0</v>
      </c>
      <c r="AU807">
        <v>0</v>
      </c>
      <c r="AV807">
        <v>6.3699713346395797</v>
      </c>
      <c r="AW807">
        <v>2.027146918841491</v>
      </c>
    </row>
    <row r="808" spans="1:49">
      <c r="A808">
        <v>-18.54030000000002</v>
      </c>
      <c r="B808">
        <v>-3.142699999999981</v>
      </c>
      <c r="C808">
        <v>35.369999999999493</v>
      </c>
      <c r="D808">
        <v>75</v>
      </c>
      <c r="E808">
        <v>1248.600000000002</v>
      </c>
      <c r="F808">
        <v>805</v>
      </c>
      <c r="G808">
        <v>50.946000000000048</v>
      </c>
      <c r="H808">
        <v>0.81418386353047545</v>
      </c>
      <c r="I808">
        <v>0.38740925373134372</v>
      </c>
      <c r="J808">
        <v>0</v>
      </c>
      <c r="K808">
        <v>0</v>
      </c>
      <c r="L808">
        <v>0.15416666666666659</v>
      </c>
      <c r="M808">
        <v>0</v>
      </c>
      <c r="N808">
        <v>88.837054484126924</v>
      </c>
      <c r="O808">
        <v>34.705408175714432</v>
      </c>
      <c r="P808" t="b">
        <v>1</v>
      </c>
      <c r="Q808">
        <v>0</v>
      </c>
      <c r="R808" t="b">
        <v>0</v>
      </c>
      <c r="S808">
        <v>34.705408175714432</v>
      </c>
      <c r="T808">
        <v>364.79682896736489</v>
      </c>
      <c r="U808">
        <v>1346.829892547511</v>
      </c>
      <c r="V808">
        <v>908.48442057279567</v>
      </c>
      <c r="W808">
        <v>5</v>
      </c>
      <c r="X808">
        <v>1346.829892547511</v>
      </c>
      <c r="Y808" t="b">
        <v>0</v>
      </c>
      <c r="Z808">
        <v>1346.829892547511</v>
      </c>
      <c r="AA808" t="b">
        <v>0</v>
      </c>
      <c r="AB808">
        <v>246.06836960259901</v>
      </c>
      <c r="AC808">
        <v>34.705408175714432</v>
      </c>
      <c r="AD808" t="b">
        <v>0</v>
      </c>
      <c r="AE808">
        <v>0</v>
      </c>
      <c r="AF808">
        <v>0</v>
      </c>
      <c r="AG808">
        <v>1</v>
      </c>
      <c r="AH808">
        <v>33.263001437506333</v>
      </c>
      <c r="AI808">
        <v>246.06836960259901</v>
      </c>
      <c r="AJ808">
        <v>34.705408175714432</v>
      </c>
      <c r="AK808">
        <v>0</v>
      </c>
      <c r="AL808">
        <v>34.705408175714432</v>
      </c>
      <c r="AM808">
        <v>1</v>
      </c>
      <c r="AN808">
        <v>0</v>
      </c>
      <c r="AO808">
        <v>35.11127049609766</v>
      </c>
      <c r="AP808">
        <v>0</v>
      </c>
      <c r="AQ808">
        <v>7.0596589118157747</v>
      </c>
      <c r="AR808">
        <v>1</v>
      </c>
      <c r="AS808">
        <v>0</v>
      </c>
      <c r="AT808">
        <v>0</v>
      </c>
      <c r="AU808">
        <v>0</v>
      </c>
      <c r="AV808">
        <v>6.9548833360134701</v>
      </c>
      <c r="AW808">
        <v>2.21328630614622</v>
      </c>
    </row>
    <row r="809" spans="1:49">
      <c r="A809">
        <v>-22.784500000000769</v>
      </c>
      <c r="B809">
        <v>0.81460000000072297</v>
      </c>
      <c r="C809">
        <v>13.76999999999965</v>
      </c>
      <c r="D809">
        <v>75</v>
      </c>
      <c r="E809">
        <v>1325.9000000000019</v>
      </c>
      <c r="F809">
        <v>806</v>
      </c>
      <c r="G809">
        <v>53.21200000000001</v>
      </c>
      <c r="H809">
        <v>0.37342159694614541</v>
      </c>
      <c r="I809">
        <v>0.47609402985076232</v>
      </c>
      <c r="J809">
        <v>0</v>
      </c>
      <c r="K809">
        <v>0</v>
      </c>
      <c r="L809">
        <v>0.15416666666666659</v>
      </c>
      <c r="M809">
        <v>0</v>
      </c>
      <c r="N809">
        <v>88.836592559523751</v>
      </c>
      <c r="O809">
        <v>20.595368205596589</v>
      </c>
      <c r="P809" t="b">
        <v>1</v>
      </c>
      <c r="Q809">
        <v>0</v>
      </c>
      <c r="R809" t="b">
        <v>0</v>
      </c>
      <c r="S809">
        <v>20.595368205596589</v>
      </c>
      <c r="T809">
        <v>381.02243283106452</v>
      </c>
      <c r="U809">
        <v>1406.7348220122899</v>
      </c>
      <c r="V809">
        <v>516.16719210414669</v>
      </c>
      <c r="W809">
        <v>5</v>
      </c>
      <c r="X809">
        <v>1406.7348220122899</v>
      </c>
      <c r="Y809" t="b">
        <v>0</v>
      </c>
      <c r="Z809">
        <v>1406.7348220122899</v>
      </c>
      <c r="AA809" t="b">
        <v>0</v>
      </c>
      <c r="AB809">
        <v>139.80693177252081</v>
      </c>
      <c r="AC809">
        <v>20.595368205596589</v>
      </c>
      <c r="AD809" t="b">
        <v>0</v>
      </c>
      <c r="AE809">
        <v>0</v>
      </c>
      <c r="AF809">
        <v>0</v>
      </c>
      <c r="AG809">
        <v>1</v>
      </c>
      <c r="AH809">
        <v>33.263001437506333</v>
      </c>
      <c r="AI809">
        <v>139.80693177252081</v>
      </c>
      <c r="AJ809">
        <v>20.595368205596589</v>
      </c>
      <c r="AK809">
        <v>0</v>
      </c>
      <c r="AL809">
        <v>20.595368205596589</v>
      </c>
      <c r="AM809">
        <v>1</v>
      </c>
      <c r="AN809">
        <v>0</v>
      </c>
      <c r="AO809">
        <v>21.09085497672184</v>
      </c>
      <c r="AP809">
        <v>0</v>
      </c>
      <c r="AQ809">
        <v>4.3462431847974763</v>
      </c>
      <c r="AR809">
        <v>1</v>
      </c>
      <c r="AS809">
        <v>3</v>
      </c>
      <c r="AT809">
        <v>0</v>
      </c>
      <c r="AU809">
        <v>0</v>
      </c>
      <c r="AV809">
        <v>4.3043894825608087</v>
      </c>
      <c r="AW809">
        <v>1.369806772852703</v>
      </c>
    </row>
    <row r="810" spans="1:49">
      <c r="A810">
        <v>-53.096399999999917</v>
      </c>
      <c r="B810">
        <v>29.154899999999941</v>
      </c>
      <c r="C810">
        <v>0</v>
      </c>
      <c r="D810">
        <v>75</v>
      </c>
      <c r="E810">
        <v>1407.6</v>
      </c>
      <c r="F810">
        <v>807</v>
      </c>
      <c r="G810">
        <v>53.615999999999993</v>
      </c>
      <c r="H810">
        <v>-8.2870251315105392E-2</v>
      </c>
      <c r="I810">
        <v>1.109477014925371</v>
      </c>
      <c r="J810">
        <v>0</v>
      </c>
      <c r="K810">
        <v>0</v>
      </c>
      <c r="L810">
        <v>0.15416666666666659</v>
      </c>
      <c r="M810">
        <v>0</v>
      </c>
      <c r="N810">
        <v>88.842538888888825</v>
      </c>
      <c r="O810">
        <v>4.2168513684484266</v>
      </c>
      <c r="P810" t="b">
        <v>1</v>
      </c>
      <c r="Q810">
        <v>0</v>
      </c>
      <c r="R810" t="b">
        <v>0</v>
      </c>
      <c r="S810">
        <v>4.2168513684484266</v>
      </c>
      <c r="T810">
        <v>383.91525893915548</v>
      </c>
      <c r="U810">
        <v>1417.415136003362</v>
      </c>
      <c r="V810">
        <v>104.88763714579331</v>
      </c>
      <c r="W810">
        <v>5</v>
      </c>
      <c r="X810">
        <v>1417.415136003362</v>
      </c>
      <c r="Y810" t="b">
        <v>0</v>
      </c>
      <c r="Z810">
        <v>1417.415136003362</v>
      </c>
      <c r="AA810" t="b">
        <v>0</v>
      </c>
      <c r="AB810">
        <v>28.409435846639571</v>
      </c>
      <c r="AC810">
        <v>4.2168513684484266</v>
      </c>
      <c r="AD810" t="b">
        <v>0</v>
      </c>
      <c r="AE810">
        <v>0</v>
      </c>
      <c r="AF810">
        <v>0</v>
      </c>
      <c r="AG810">
        <v>1</v>
      </c>
      <c r="AH810">
        <v>33.263001437506333</v>
      </c>
      <c r="AI810">
        <v>28.409435846639571</v>
      </c>
      <c r="AJ810">
        <v>4.2168513684484266</v>
      </c>
      <c r="AK810">
        <v>0</v>
      </c>
      <c r="AL810">
        <v>4.2168513684484266</v>
      </c>
      <c r="AM810">
        <v>1</v>
      </c>
      <c r="AN810">
        <v>0</v>
      </c>
      <c r="AO810">
        <v>5.3332222301972383</v>
      </c>
      <c r="AP810">
        <v>0</v>
      </c>
      <c r="AQ810">
        <v>1.6299882146509379</v>
      </c>
      <c r="AR810">
        <v>1</v>
      </c>
      <c r="AS810">
        <v>3</v>
      </c>
      <c r="AT810">
        <v>0</v>
      </c>
      <c r="AU810">
        <v>0</v>
      </c>
      <c r="AV810">
        <v>1.6350231167967599</v>
      </c>
      <c r="AW810">
        <v>0.52032134829641252</v>
      </c>
    </row>
    <row r="811" spans="1:49">
      <c r="A811">
        <v>-49.993699999999968</v>
      </c>
      <c r="B811">
        <v>26.476899999999969</v>
      </c>
      <c r="C811">
        <v>0</v>
      </c>
      <c r="D811">
        <v>75.100000000000023</v>
      </c>
      <c r="E811">
        <v>1420.7</v>
      </c>
      <c r="F811">
        <v>808</v>
      </c>
      <c r="G811">
        <v>52.927999999999983</v>
      </c>
      <c r="H811">
        <v>-0.2786072583524275</v>
      </c>
      <c r="I811">
        <v>1.0446444776119399</v>
      </c>
      <c r="J811">
        <v>0</v>
      </c>
      <c r="K811">
        <v>0</v>
      </c>
      <c r="L811">
        <v>0.15416666666666659</v>
      </c>
      <c r="M811">
        <v>0</v>
      </c>
      <c r="N811">
        <v>88.853576944444384</v>
      </c>
      <c r="O811">
        <v>-2.9317446675942862</v>
      </c>
      <c r="P811" t="b">
        <v>1</v>
      </c>
      <c r="Q811">
        <v>0</v>
      </c>
      <c r="R811" t="b">
        <v>0</v>
      </c>
      <c r="S811">
        <v>-2.9317446675942862</v>
      </c>
      <c r="T811">
        <v>378.98886200260409</v>
      </c>
      <c r="U811">
        <v>1399.2268785136141</v>
      </c>
      <c r="V811">
        <v>-73.870506895434332</v>
      </c>
      <c r="W811">
        <v>5</v>
      </c>
      <c r="X811">
        <v>1399.2268785136141</v>
      </c>
      <c r="Y811" t="b">
        <v>0</v>
      </c>
      <c r="Z811">
        <v>1399.2268785136141</v>
      </c>
      <c r="AA811" t="b">
        <v>0</v>
      </c>
      <c r="AB811">
        <v>-20.008262972761191</v>
      </c>
      <c r="AC811">
        <v>-2.9317446675942862</v>
      </c>
      <c r="AD811" t="b">
        <v>0</v>
      </c>
      <c r="AE811">
        <v>0</v>
      </c>
      <c r="AF811">
        <v>0</v>
      </c>
      <c r="AG811">
        <v>1</v>
      </c>
      <c r="AH811">
        <v>33.263001437506333</v>
      </c>
      <c r="AI811">
        <v>-20.008262972761191</v>
      </c>
      <c r="AJ811">
        <v>-2.9317446675942862</v>
      </c>
      <c r="AK811">
        <v>0</v>
      </c>
      <c r="AL811">
        <v>-2.9317446675942862</v>
      </c>
      <c r="AM811">
        <v>2</v>
      </c>
      <c r="AN811">
        <v>0</v>
      </c>
      <c r="AO811">
        <v>-1.887091836398529</v>
      </c>
      <c r="AP811">
        <v>0</v>
      </c>
      <c r="AQ811">
        <v>0.45136275801378989</v>
      </c>
      <c r="AR811">
        <v>1</v>
      </c>
      <c r="AS811">
        <v>3</v>
      </c>
      <c r="AT811">
        <v>0</v>
      </c>
      <c r="AU811">
        <v>0</v>
      </c>
      <c r="AV811">
        <v>0.47051355769080672</v>
      </c>
      <c r="AW811">
        <v>0.14973381490107349</v>
      </c>
    </row>
    <row r="812" spans="1:49">
      <c r="A812">
        <v>-48.624599999999987</v>
      </c>
      <c r="B812">
        <v>25.417699999999989</v>
      </c>
      <c r="C812">
        <v>0</v>
      </c>
      <c r="D812">
        <v>76</v>
      </c>
      <c r="E812">
        <v>1404.299999999999</v>
      </c>
      <c r="F812">
        <v>809</v>
      </c>
      <c r="G812">
        <v>51.795999999999971</v>
      </c>
      <c r="H812">
        <v>-0.31936738194188052</v>
      </c>
      <c r="I812">
        <v>1.016036417910448</v>
      </c>
      <c r="J812">
        <v>0</v>
      </c>
      <c r="K812">
        <v>0</v>
      </c>
      <c r="L812">
        <v>0.15416666666666659</v>
      </c>
      <c r="M812">
        <v>0</v>
      </c>
      <c r="N812">
        <v>88.863873492063433</v>
      </c>
      <c r="O812">
        <v>-4.4170790047736963</v>
      </c>
      <c r="P812" t="b">
        <v>1</v>
      </c>
      <c r="Q812">
        <v>0</v>
      </c>
      <c r="R812" t="b">
        <v>0</v>
      </c>
      <c r="S812">
        <v>-4.4170790047736963</v>
      </c>
      <c r="T812">
        <v>370.88322053141769</v>
      </c>
      <c r="U812">
        <v>1369.3008502019941</v>
      </c>
      <c r="V812">
        <v>-113.72851378337489</v>
      </c>
      <c r="W812">
        <v>5</v>
      </c>
      <c r="X812">
        <v>1369.3008502019941</v>
      </c>
      <c r="Y812" t="b">
        <v>0</v>
      </c>
      <c r="Z812">
        <v>1369.3008502019941</v>
      </c>
      <c r="AA812" t="b">
        <v>0</v>
      </c>
      <c r="AB812">
        <v>-30.804039486287881</v>
      </c>
      <c r="AC812">
        <v>-4.4170790047736963</v>
      </c>
      <c r="AD812" t="b">
        <v>0</v>
      </c>
      <c r="AE812">
        <v>0</v>
      </c>
      <c r="AF812">
        <v>0</v>
      </c>
      <c r="AG812">
        <v>1</v>
      </c>
      <c r="AH812">
        <v>33.263001437506333</v>
      </c>
      <c r="AI812">
        <v>-30.804039486287881</v>
      </c>
      <c r="AJ812">
        <v>-4.4170790047736963</v>
      </c>
      <c r="AK812">
        <v>0</v>
      </c>
      <c r="AL812">
        <v>-4.4170790047736963</v>
      </c>
      <c r="AM812">
        <v>2</v>
      </c>
      <c r="AN812">
        <v>0</v>
      </c>
      <c r="AO812">
        <v>-3.397670707630116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</row>
    <row r="813" spans="1:49">
      <c r="A813">
        <v>-48.042499999999997</v>
      </c>
      <c r="B813">
        <v>24.90809999999999</v>
      </c>
      <c r="C813">
        <v>0</v>
      </c>
      <c r="D813">
        <v>76</v>
      </c>
      <c r="E813">
        <v>1354.399999999998</v>
      </c>
      <c r="F813">
        <v>810</v>
      </c>
      <c r="G813">
        <v>50.451999999999948</v>
      </c>
      <c r="H813">
        <v>-0.50725654721340341</v>
      </c>
      <c r="I813">
        <v>1.003873134328358</v>
      </c>
      <c r="J813">
        <v>0</v>
      </c>
      <c r="K813">
        <v>0</v>
      </c>
      <c r="L813">
        <v>0.15416666666666659</v>
      </c>
      <c r="M813">
        <v>0</v>
      </c>
      <c r="N813">
        <v>88.873858769841206</v>
      </c>
      <c r="O813">
        <v>-10.859591239205569</v>
      </c>
      <c r="P813" t="b">
        <v>1</v>
      </c>
      <c r="Q813">
        <v>0</v>
      </c>
      <c r="R813" t="b">
        <v>0</v>
      </c>
      <c r="S813">
        <v>-10.859591239205569</v>
      </c>
      <c r="T813">
        <v>361.25956139954968</v>
      </c>
      <c r="U813">
        <v>1333.7703006871379</v>
      </c>
      <c r="V813">
        <v>-287.05526059676407</v>
      </c>
      <c r="W813">
        <v>5</v>
      </c>
      <c r="X813">
        <v>1333.7703006871379</v>
      </c>
      <c r="Y813" t="b">
        <v>0</v>
      </c>
      <c r="Z813">
        <v>1333.7703006871379</v>
      </c>
      <c r="AA813" t="b">
        <v>0</v>
      </c>
      <c r="AB813">
        <v>-77.750612295981611</v>
      </c>
      <c r="AC813">
        <v>-10.859591239205569</v>
      </c>
      <c r="AD813" t="b">
        <v>0</v>
      </c>
      <c r="AE813">
        <v>0</v>
      </c>
      <c r="AF813">
        <v>0</v>
      </c>
      <c r="AG813">
        <v>1</v>
      </c>
      <c r="AH813">
        <v>33.263001437506333</v>
      </c>
      <c r="AI813">
        <v>-77.750612295981611</v>
      </c>
      <c r="AJ813">
        <v>-10.859591239205569</v>
      </c>
      <c r="AK813">
        <v>0</v>
      </c>
      <c r="AL813">
        <v>-10.859591239205569</v>
      </c>
      <c r="AM813">
        <v>2</v>
      </c>
      <c r="AN813">
        <v>5.4031570400889359</v>
      </c>
      <c r="AO813">
        <v>-4.4400323459718711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</row>
    <row r="814" spans="1:49">
      <c r="A814">
        <v>-47.473399999999927</v>
      </c>
      <c r="B814">
        <v>24.055399999999921</v>
      </c>
      <c r="C814">
        <v>0.63000000000014322</v>
      </c>
      <c r="D814">
        <v>76</v>
      </c>
      <c r="E814">
        <v>1276.499999999998</v>
      </c>
      <c r="F814">
        <v>811</v>
      </c>
      <c r="G814">
        <v>48.121999999999943</v>
      </c>
      <c r="H814">
        <v>-0.71327309587118926</v>
      </c>
      <c r="I814">
        <v>0.99198149253731194</v>
      </c>
      <c r="J814">
        <v>0</v>
      </c>
      <c r="K814">
        <v>0</v>
      </c>
      <c r="L814">
        <v>0.15416666666666659</v>
      </c>
      <c r="M814">
        <v>0</v>
      </c>
      <c r="N814">
        <v>88.88357374999994</v>
      </c>
      <c r="O814">
        <v>-17.29070408186303</v>
      </c>
      <c r="P814" t="b">
        <v>1</v>
      </c>
      <c r="Q814">
        <v>0</v>
      </c>
      <c r="R814" t="b">
        <v>0</v>
      </c>
      <c r="S814">
        <v>-17.29070408186303</v>
      </c>
      <c r="T814">
        <v>344.57568805338002</v>
      </c>
      <c r="U814">
        <v>1272.173440293079</v>
      </c>
      <c r="V814">
        <v>-479.18082202155858</v>
      </c>
      <c r="W814">
        <v>5</v>
      </c>
      <c r="X814">
        <v>1272.173440293079</v>
      </c>
      <c r="Y814" t="b">
        <v>0</v>
      </c>
      <c r="Z814">
        <v>1272.173440293079</v>
      </c>
      <c r="AA814" t="b">
        <v>0</v>
      </c>
      <c r="AB814">
        <v>-129.7889550437591</v>
      </c>
      <c r="AC814">
        <v>-17.29070408186303</v>
      </c>
      <c r="AD814" t="b">
        <v>0</v>
      </c>
      <c r="AE814">
        <v>0</v>
      </c>
      <c r="AF814">
        <v>0</v>
      </c>
      <c r="AG814">
        <v>1</v>
      </c>
      <c r="AH814">
        <v>33.263001437506333</v>
      </c>
      <c r="AI814">
        <v>-129.7889550437591</v>
      </c>
      <c r="AJ814">
        <v>-17.29070408186303</v>
      </c>
      <c r="AK814">
        <v>0</v>
      </c>
      <c r="AL814">
        <v>-17.29070408186303</v>
      </c>
      <c r="AM814">
        <v>2</v>
      </c>
      <c r="AN814">
        <v>12.134092593539661</v>
      </c>
      <c r="AO814">
        <v>-4.1412452079773816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</row>
    <row r="815" spans="1:49">
      <c r="A815">
        <v>-44.820400000000021</v>
      </c>
      <c r="B815">
        <v>21.07990000000002</v>
      </c>
      <c r="C815">
        <v>7.2400000000002134</v>
      </c>
      <c r="D815">
        <v>76</v>
      </c>
      <c r="E815">
        <v>1179.799999999997</v>
      </c>
      <c r="F815">
        <v>812</v>
      </c>
      <c r="G815">
        <v>45.163999999999888</v>
      </c>
      <c r="H815">
        <v>-1.046317735968556</v>
      </c>
      <c r="I815">
        <v>0.93654567164179148</v>
      </c>
      <c r="J815">
        <v>0</v>
      </c>
      <c r="K815">
        <v>0</v>
      </c>
      <c r="L815">
        <v>0.1354166666666623</v>
      </c>
      <c r="M815">
        <v>0</v>
      </c>
      <c r="N815">
        <v>88.892529166666606</v>
      </c>
      <c r="O815">
        <v>-26.666059917287971</v>
      </c>
      <c r="P815" t="b">
        <v>1</v>
      </c>
      <c r="Q815">
        <v>0</v>
      </c>
      <c r="R815" t="b">
        <v>0</v>
      </c>
      <c r="S815">
        <v>-26.666059917287971</v>
      </c>
      <c r="T815">
        <v>323.3950454104741</v>
      </c>
      <c r="U815">
        <v>1193.97450765547</v>
      </c>
      <c r="V815">
        <v>-787.40264741549731</v>
      </c>
      <c r="W815">
        <v>5</v>
      </c>
      <c r="X815">
        <v>1193.97450765547</v>
      </c>
      <c r="Y815" t="b">
        <v>0</v>
      </c>
      <c r="Z815">
        <v>1193.97450765547</v>
      </c>
      <c r="AA815" t="b">
        <v>0</v>
      </c>
      <c r="AB815">
        <v>-213.27265639639691</v>
      </c>
      <c r="AC815">
        <v>-26.666059917287971</v>
      </c>
      <c r="AD815" t="b">
        <v>0</v>
      </c>
      <c r="AE815">
        <v>0</v>
      </c>
      <c r="AF815">
        <v>0</v>
      </c>
      <c r="AG815">
        <v>1</v>
      </c>
      <c r="AH815">
        <v>33.263001437506333</v>
      </c>
      <c r="AI815">
        <v>-213.27265639639691</v>
      </c>
      <c r="AJ815">
        <v>-26.66605991728796</v>
      </c>
      <c r="AK815">
        <v>0</v>
      </c>
      <c r="AL815">
        <v>-26.66605991728796</v>
      </c>
      <c r="AM815">
        <v>2</v>
      </c>
      <c r="AN815">
        <v>21.907767152051779</v>
      </c>
      <c r="AO815">
        <v>-3.7810268934182512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</row>
    <row r="816" spans="1:49">
      <c r="A816">
        <v>-45.713900000000038</v>
      </c>
      <c r="B816">
        <v>22.063300000000041</v>
      </c>
      <c r="C816">
        <v>14.12999999999964</v>
      </c>
      <c r="D816">
        <v>76</v>
      </c>
      <c r="E816">
        <v>1046.0999999999931</v>
      </c>
      <c r="F816">
        <v>813</v>
      </c>
      <c r="G816">
        <v>40.557999999999893</v>
      </c>
      <c r="H816">
        <v>-1.4047892935879509</v>
      </c>
      <c r="I816">
        <v>0.95521582089552326</v>
      </c>
      <c r="J816">
        <v>0</v>
      </c>
      <c r="K816">
        <v>0</v>
      </c>
      <c r="L816">
        <v>-3.3333333333333437E-2</v>
      </c>
      <c r="M816">
        <v>0</v>
      </c>
      <c r="N816">
        <v>88.901089325396768</v>
      </c>
      <c r="O816">
        <v>-34.120892526801292</v>
      </c>
      <c r="P816" t="b">
        <v>1</v>
      </c>
      <c r="Q816">
        <v>0</v>
      </c>
      <c r="R816" t="b">
        <v>0</v>
      </c>
      <c r="S816">
        <v>-34.120892526801292</v>
      </c>
      <c r="T816">
        <v>290.41396359396879</v>
      </c>
      <c r="U816">
        <v>1072.2083535889331</v>
      </c>
      <c r="V816">
        <v>-1121.9519835362039</v>
      </c>
      <c r="W816">
        <v>5</v>
      </c>
      <c r="X816">
        <v>1072.2083535889331</v>
      </c>
      <c r="Y816" t="b">
        <v>0</v>
      </c>
      <c r="Z816">
        <v>1072.2083535889331</v>
      </c>
      <c r="AA816" t="b">
        <v>0</v>
      </c>
      <c r="AB816">
        <v>-303.8873194843456</v>
      </c>
      <c r="AC816">
        <v>-34.120892526801292</v>
      </c>
      <c r="AD816" t="b">
        <v>0</v>
      </c>
      <c r="AE816">
        <v>0</v>
      </c>
      <c r="AF816">
        <v>0</v>
      </c>
      <c r="AG816">
        <v>1</v>
      </c>
      <c r="AH816">
        <v>33.263001437506333</v>
      </c>
      <c r="AI816">
        <v>-303.8873194843456</v>
      </c>
      <c r="AJ816">
        <v>-34.120892526801292</v>
      </c>
      <c r="AK816">
        <v>0</v>
      </c>
      <c r="AL816">
        <v>-34.120892526801292</v>
      </c>
      <c r="AM816">
        <v>2</v>
      </c>
      <c r="AN816">
        <v>29.723091160585732</v>
      </c>
      <c r="AO816">
        <v>-3.3008829589562869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</row>
    <row r="817" spans="1:49">
      <c r="A817">
        <v>-47.132899999999957</v>
      </c>
      <c r="B817">
        <v>23.451899999999959</v>
      </c>
      <c r="C817">
        <v>0</v>
      </c>
      <c r="D817">
        <v>76</v>
      </c>
      <c r="E817">
        <v>750</v>
      </c>
      <c r="F817">
        <v>814</v>
      </c>
      <c r="G817">
        <v>35.607999999999898</v>
      </c>
      <c r="H817">
        <v>-1.2978584230129671</v>
      </c>
      <c r="I817">
        <v>0.9848665671641782</v>
      </c>
      <c r="J817">
        <v>0</v>
      </c>
      <c r="K817">
        <v>0</v>
      </c>
      <c r="L817">
        <v>-3.3333333333333437E-2</v>
      </c>
      <c r="M817">
        <v>0</v>
      </c>
      <c r="N817">
        <v>88.910120119047562</v>
      </c>
      <c r="O817">
        <v>-27.655120923829219</v>
      </c>
      <c r="P817" t="b">
        <v>1</v>
      </c>
      <c r="Q817">
        <v>0</v>
      </c>
      <c r="R817" t="b">
        <v>0</v>
      </c>
      <c r="S817">
        <v>-27.655120923829219</v>
      </c>
      <c r="T817">
        <v>254.96968330918779</v>
      </c>
      <c r="U817">
        <v>941.34807077752146</v>
      </c>
      <c r="V817">
        <v>-1035.7582453818541</v>
      </c>
      <c r="W817">
        <v>5</v>
      </c>
      <c r="X817">
        <v>941.34807077752146</v>
      </c>
      <c r="Y817" t="b">
        <v>0</v>
      </c>
      <c r="Z817">
        <v>941.34807077752146</v>
      </c>
      <c r="AA817" t="b">
        <v>0</v>
      </c>
      <c r="AB817">
        <v>-280.54123656063223</v>
      </c>
      <c r="AC817">
        <v>-27.655120923829219</v>
      </c>
      <c r="AD817" t="b">
        <v>0</v>
      </c>
      <c r="AE817">
        <v>0</v>
      </c>
      <c r="AF817">
        <v>0</v>
      </c>
      <c r="AG817">
        <v>1</v>
      </c>
      <c r="AH817">
        <v>33.263001437506333</v>
      </c>
      <c r="AI817">
        <v>-280.54123656063223</v>
      </c>
      <c r="AJ817">
        <v>-27.655120923829219</v>
      </c>
      <c r="AK817">
        <v>0</v>
      </c>
      <c r="AL817">
        <v>-27.655120923829219</v>
      </c>
      <c r="AM817">
        <v>2</v>
      </c>
      <c r="AN817">
        <v>24.324733440115331</v>
      </c>
      <c r="AO817">
        <v>-2.3003741607468751</v>
      </c>
      <c r="AP817">
        <v>0</v>
      </c>
      <c r="AQ817">
        <v>0.21375975616160631</v>
      </c>
      <c r="AR817">
        <v>1</v>
      </c>
      <c r="AS817">
        <v>0</v>
      </c>
      <c r="AT817">
        <v>0</v>
      </c>
      <c r="AU817">
        <v>0</v>
      </c>
      <c r="AV817">
        <v>0.2105363333333333</v>
      </c>
      <c r="AW817">
        <v>6.7000000000000004E-2</v>
      </c>
    </row>
    <row r="818" spans="1:49">
      <c r="A818">
        <v>-45.171199999999942</v>
      </c>
      <c r="B818">
        <v>21.999200000000041</v>
      </c>
      <c r="C818">
        <v>0</v>
      </c>
      <c r="D818">
        <v>76</v>
      </c>
      <c r="E818">
        <v>803.50000000001216</v>
      </c>
      <c r="F818">
        <v>815</v>
      </c>
      <c r="G818">
        <v>31.34799999999991</v>
      </c>
      <c r="H818">
        <v>-1.078777014360166</v>
      </c>
      <c r="I818">
        <v>0.94387582089552124</v>
      </c>
      <c r="J818">
        <v>0</v>
      </c>
      <c r="K818">
        <v>0</v>
      </c>
      <c r="L818">
        <v>-3.3333333333333437E-2</v>
      </c>
      <c r="M818">
        <v>0</v>
      </c>
      <c r="N818">
        <v>88.919138194444386</v>
      </c>
      <c r="O818">
        <v>-19.88575263293589</v>
      </c>
      <c r="P818" t="b">
        <v>1</v>
      </c>
      <c r="Q818">
        <v>0</v>
      </c>
      <c r="R818" t="b">
        <v>0</v>
      </c>
      <c r="S818">
        <v>-19.88575263293589</v>
      </c>
      <c r="T818">
        <v>224.4661208822854</v>
      </c>
      <c r="U818">
        <v>828.72891829739785</v>
      </c>
      <c r="V818">
        <v>-845.9849039653069</v>
      </c>
      <c r="W818">
        <v>5</v>
      </c>
      <c r="X818">
        <v>828.72891829739785</v>
      </c>
      <c r="Y818" t="b">
        <v>0</v>
      </c>
      <c r="Z818">
        <v>828.72891829739785</v>
      </c>
      <c r="AA818" t="b">
        <v>0</v>
      </c>
      <c r="AB818">
        <v>-229.1400064911449</v>
      </c>
      <c r="AC818">
        <v>-19.88575263293589</v>
      </c>
      <c r="AD818" t="b">
        <v>0</v>
      </c>
      <c r="AE818">
        <v>0</v>
      </c>
      <c r="AF818">
        <v>0</v>
      </c>
      <c r="AG818">
        <v>1</v>
      </c>
      <c r="AH818">
        <v>33.263001437506333</v>
      </c>
      <c r="AI818">
        <v>-229.1400064911449</v>
      </c>
      <c r="AJ818">
        <v>-19.88575263293589</v>
      </c>
      <c r="AK818">
        <v>0</v>
      </c>
      <c r="AL818">
        <v>-19.88575263293589</v>
      </c>
      <c r="AM818">
        <v>2</v>
      </c>
      <c r="AN818">
        <v>16.264296400595629</v>
      </c>
      <c r="AO818">
        <v>-2.4755493013350578</v>
      </c>
      <c r="AP818">
        <v>0</v>
      </c>
      <c r="AQ818">
        <v>2.4868470085482978E-4</v>
      </c>
      <c r="AR818">
        <v>1</v>
      </c>
      <c r="AS818">
        <v>3</v>
      </c>
      <c r="AT818">
        <v>0</v>
      </c>
      <c r="AU818">
        <v>0</v>
      </c>
      <c r="AV818">
        <v>1.333055883942507E-2</v>
      </c>
      <c r="AW818">
        <v>4.2422484903230319E-3</v>
      </c>
    </row>
    <row r="819" spans="1:49">
      <c r="A819">
        <v>-42.042899999999783</v>
      </c>
      <c r="B819">
        <v>22.565199999999791</v>
      </c>
      <c r="C819">
        <v>0</v>
      </c>
      <c r="D819">
        <v>76</v>
      </c>
      <c r="E819">
        <v>1263.199999999995</v>
      </c>
      <c r="F819">
        <v>816</v>
      </c>
      <c r="G819">
        <v>27.609999999999911</v>
      </c>
      <c r="H819">
        <v>-1.052033519546357</v>
      </c>
      <c r="I819">
        <v>0.87850835820895068</v>
      </c>
      <c r="J819">
        <v>0</v>
      </c>
      <c r="K819">
        <v>0</v>
      </c>
      <c r="L819">
        <v>-2.9583333333333291E-2</v>
      </c>
      <c r="M819">
        <v>0</v>
      </c>
      <c r="N819">
        <v>88.927980337301534</v>
      </c>
      <c r="O819">
        <v>-17.151403223480351</v>
      </c>
      <c r="P819" t="b">
        <v>1</v>
      </c>
      <c r="Q819">
        <v>0</v>
      </c>
      <c r="R819" t="b">
        <v>0</v>
      </c>
      <c r="S819">
        <v>-17.151403223480351</v>
      </c>
      <c r="T819">
        <v>197.70031892177809</v>
      </c>
      <c r="U819">
        <v>729.90957745920468</v>
      </c>
      <c r="V819">
        <v>-828.44497738798566</v>
      </c>
      <c r="W819">
        <v>3</v>
      </c>
      <c r="X819">
        <v>1184.6432442162891</v>
      </c>
      <c r="Y819" t="b">
        <v>1</v>
      </c>
      <c r="Z819">
        <v>1184.6432442162891</v>
      </c>
      <c r="AA819" t="b">
        <v>0</v>
      </c>
      <c r="AB819">
        <v>-224.389213810397</v>
      </c>
      <c r="AC819">
        <v>-17.151403223480351</v>
      </c>
      <c r="AD819" t="b">
        <v>0</v>
      </c>
      <c r="AE819">
        <v>0</v>
      </c>
      <c r="AF819">
        <v>78.556755783705739</v>
      </c>
      <c r="AG819">
        <v>0.95249624284396817</v>
      </c>
      <c r="AH819">
        <v>33.263001437506333</v>
      </c>
      <c r="AI819">
        <v>-131.6881596359303</v>
      </c>
      <c r="AJ819">
        <v>-16.336647129866961</v>
      </c>
      <c r="AK819">
        <v>92.701054174466606</v>
      </c>
      <c r="AL819">
        <v>-17.41997243068742</v>
      </c>
      <c r="AM819">
        <v>2</v>
      </c>
      <c r="AN819">
        <v>12.409230922720299</v>
      </c>
      <c r="AO819">
        <v>-4.0910165825465556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</row>
    <row r="820" spans="1:49">
      <c r="A820">
        <v>-30.12659999999924</v>
      </c>
      <c r="B820">
        <v>10.42809999999918</v>
      </c>
      <c r="C820">
        <v>2.470000000000562</v>
      </c>
      <c r="D820">
        <v>76</v>
      </c>
      <c r="E820">
        <v>1035.2999999999929</v>
      </c>
      <c r="F820">
        <v>817</v>
      </c>
      <c r="G820">
        <v>23.771999999999931</v>
      </c>
      <c r="H820">
        <v>-1.0264222407877279</v>
      </c>
      <c r="I820">
        <v>0.62951104477610353</v>
      </c>
      <c r="J820">
        <v>0</v>
      </c>
      <c r="K820">
        <v>0</v>
      </c>
      <c r="L820">
        <v>4.5833333333329951E-3</v>
      </c>
      <c r="M820">
        <v>0</v>
      </c>
      <c r="N820">
        <v>88.934526626984081</v>
      </c>
      <c r="O820">
        <v>-14.4658375460616</v>
      </c>
      <c r="P820" t="b">
        <v>1</v>
      </c>
      <c r="Q820">
        <v>0</v>
      </c>
      <c r="R820" t="b">
        <v>0</v>
      </c>
      <c r="S820">
        <v>-14.4658375460616</v>
      </c>
      <c r="T820">
        <v>170.2184708949116</v>
      </c>
      <c r="U820">
        <v>628.44659454401369</v>
      </c>
      <c r="V820">
        <v>-811.53691699231229</v>
      </c>
      <c r="W820">
        <v>3</v>
      </c>
      <c r="X820">
        <v>1019.968822944934</v>
      </c>
      <c r="Y820" t="b">
        <v>0</v>
      </c>
      <c r="Z820">
        <v>1019.968822944934</v>
      </c>
      <c r="AA820" t="b">
        <v>0</v>
      </c>
      <c r="AB820">
        <v>-219.8095658159026</v>
      </c>
      <c r="AC820">
        <v>-14.4658375460616</v>
      </c>
      <c r="AD820" t="b">
        <v>0</v>
      </c>
      <c r="AE820">
        <v>0</v>
      </c>
      <c r="AF820">
        <v>0</v>
      </c>
      <c r="AG820">
        <v>0.95260489336856191</v>
      </c>
      <c r="AH820">
        <v>33.285508935752873</v>
      </c>
      <c r="AI820">
        <v>-129.01519901752789</v>
      </c>
      <c r="AJ820">
        <v>-13.780227633052951</v>
      </c>
      <c r="AK820">
        <v>90.794366798374682</v>
      </c>
      <c r="AL820">
        <v>-13.780227633052951</v>
      </c>
      <c r="AM820">
        <v>2</v>
      </c>
      <c r="AN820">
        <v>9.7221245095588102</v>
      </c>
      <c r="AO820">
        <v>-3.262942513724346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</row>
    <row r="821" spans="1:49">
      <c r="A821">
        <v>0</v>
      </c>
      <c r="B821">
        <v>-22.068300000000011</v>
      </c>
      <c r="C821">
        <v>26.70000000000045</v>
      </c>
      <c r="D821">
        <v>76</v>
      </c>
      <c r="E821">
        <v>798.50000000001103</v>
      </c>
      <c r="F821">
        <v>818</v>
      </c>
      <c r="G821">
        <v>20.66199999999996</v>
      </c>
      <c r="H821">
        <v>-0.63227751730269111</v>
      </c>
      <c r="I821">
        <v>0</v>
      </c>
      <c r="J821">
        <v>0</v>
      </c>
      <c r="K821">
        <v>0</v>
      </c>
      <c r="L821">
        <v>8.3333333333328596E-3</v>
      </c>
      <c r="M821">
        <v>0</v>
      </c>
      <c r="N821">
        <v>88.932217063492018</v>
      </c>
      <c r="O821">
        <v>-7.1262711994103132</v>
      </c>
      <c r="P821" t="b">
        <v>1</v>
      </c>
      <c r="Q821">
        <v>0</v>
      </c>
      <c r="R821" t="b">
        <v>0</v>
      </c>
      <c r="S821">
        <v>-7.1262711994103132</v>
      </c>
      <c r="T821">
        <v>147.94943823114031</v>
      </c>
      <c r="U821">
        <v>546.22932594936992</v>
      </c>
      <c r="V821">
        <v>-459.96036244259551</v>
      </c>
      <c r="W821">
        <v>3</v>
      </c>
      <c r="X821">
        <v>886.53019601582741</v>
      </c>
      <c r="Y821" t="b">
        <v>0</v>
      </c>
      <c r="Z821">
        <v>886.53019601582741</v>
      </c>
      <c r="AA821" t="b">
        <v>0</v>
      </c>
      <c r="AB821">
        <v>-124.5829800765427</v>
      </c>
      <c r="AC821">
        <v>-7.1262711994103132</v>
      </c>
      <c r="AD821" t="b">
        <v>0</v>
      </c>
      <c r="AE821">
        <v>0</v>
      </c>
      <c r="AF821">
        <v>0</v>
      </c>
      <c r="AG821">
        <v>0.94488793376804447</v>
      </c>
      <c r="AH821">
        <v>33.304448792767523</v>
      </c>
      <c r="AI821">
        <v>-72.530471119648695</v>
      </c>
      <c r="AJ821">
        <v>-6.7335276690815347</v>
      </c>
      <c r="AK821">
        <v>52.052508956893959</v>
      </c>
      <c r="AL821">
        <v>-6.7335276690815347</v>
      </c>
      <c r="AM821">
        <v>0</v>
      </c>
      <c r="AN821">
        <v>4.2449159163482113</v>
      </c>
      <c r="AO821">
        <v>-2.459083145659787</v>
      </c>
      <c r="AP821">
        <v>0</v>
      </c>
      <c r="AQ821">
        <v>2.5245573827799468E-4</v>
      </c>
      <c r="AR821">
        <v>1</v>
      </c>
      <c r="AS821">
        <v>3</v>
      </c>
      <c r="AT821">
        <v>0</v>
      </c>
      <c r="AU821">
        <v>0</v>
      </c>
      <c r="AV821">
        <v>1.3255329593489559E-2</v>
      </c>
      <c r="AW821">
        <v>4.218307921976098E-3</v>
      </c>
    </row>
    <row r="822" spans="1:49">
      <c r="A822">
        <v>0</v>
      </c>
      <c r="B822">
        <v>-22.394200000000001</v>
      </c>
      <c r="C822">
        <v>43.599999999999753</v>
      </c>
      <c r="D822">
        <v>76</v>
      </c>
      <c r="E822">
        <v>1231.4999999999991</v>
      </c>
      <c r="F822">
        <v>819</v>
      </c>
      <c r="G822">
        <v>19.201999999999991</v>
      </c>
      <c r="H822">
        <v>-0.25280102333479038</v>
      </c>
      <c r="I822">
        <v>0</v>
      </c>
      <c r="J822">
        <v>0</v>
      </c>
      <c r="K822">
        <v>0</v>
      </c>
      <c r="L822">
        <v>8.3333333333328596E-3</v>
      </c>
      <c r="M822">
        <v>0</v>
      </c>
      <c r="N822">
        <v>88.92339513888885</v>
      </c>
      <c r="O822">
        <v>-1.71416706105792</v>
      </c>
      <c r="P822" t="b">
        <v>1</v>
      </c>
      <c r="Q822">
        <v>0</v>
      </c>
      <c r="R822" t="b">
        <v>0</v>
      </c>
      <c r="S822">
        <v>-1.71416706105792</v>
      </c>
      <c r="T822">
        <v>137.49516566229599</v>
      </c>
      <c r="U822">
        <v>507.6321516251968</v>
      </c>
      <c r="V822">
        <v>-119.0521105546711</v>
      </c>
      <c r="W822">
        <v>2</v>
      </c>
      <c r="X822">
        <v>1257.912471727238</v>
      </c>
      <c r="Y822" t="b">
        <v>1</v>
      </c>
      <c r="Z822">
        <v>1257.912471727238</v>
      </c>
      <c r="AA822" t="b">
        <v>0</v>
      </c>
      <c r="AB822">
        <v>-32.245967105815581</v>
      </c>
      <c r="AC822">
        <v>-1.71416706105792</v>
      </c>
      <c r="AD822" t="b">
        <v>0</v>
      </c>
      <c r="AE822">
        <v>0</v>
      </c>
      <c r="AF822">
        <v>-26.41247172723865</v>
      </c>
      <c r="AG822">
        <v>0.89294484118038353</v>
      </c>
      <c r="AH822">
        <v>33.315298265866907</v>
      </c>
      <c r="AI822">
        <v>-11.619802250205961</v>
      </c>
      <c r="AJ822">
        <v>-1.530656634093009</v>
      </c>
      <c r="AK822">
        <v>20.62616485560962</v>
      </c>
      <c r="AL822">
        <v>-1.49851733507121</v>
      </c>
      <c r="AM822">
        <v>0</v>
      </c>
      <c r="AN822">
        <v>0</v>
      </c>
      <c r="AO822">
        <v>-1.365448925492796</v>
      </c>
      <c r="AP822">
        <v>0</v>
      </c>
      <c r="AQ822">
        <v>0.42499880967033288</v>
      </c>
      <c r="AR822">
        <v>1</v>
      </c>
      <c r="AS822">
        <v>3</v>
      </c>
      <c r="AT822">
        <v>0</v>
      </c>
      <c r="AU822">
        <v>0</v>
      </c>
      <c r="AV822">
        <v>0.44131643424958661</v>
      </c>
      <c r="AW822">
        <v>0.140442272488465</v>
      </c>
    </row>
    <row r="823" spans="1:49">
      <c r="A823">
        <v>0</v>
      </c>
      <c r="B823">
        <v>-22.571400000000001</v>
      </c>
      <c r="C823">
        <v>33.980000000000068</v>
      </c>
      <c r="D823">
        <v>76</v>
      </c>
      <c r="E823">
        <v>1215.000000000003</v>
      </c>
      <c r="F823">
        <v>820</v>
      </c>
      <c r="G823">
        <v>19.120000000000061</v>
      </c>
      <c r="H823">
        <v>0.35848161064193729</v>
      </c>
      <c r="I823">
        <v>0</v>
      </c>
      <c r="J823">
        <v>0</v>
      </c>
      <c r="K823">
        <v>0</v>
      </c>
      <c r="L823">
        <v>7.9166666666665719E-3</v>
      </c>
      <c r="M823">
        <v>0</v>
      </c>
      <c r="N823">
        <v>88.914473392857104</v>
      </c>
      <c r="O823">
        <v>6.2119670197702641</v>
      </c>
      <c r="P823" t="b">
        <v>1</v>
      </c>
      <c r="Q823">
        <v>0</v>
      </c>
      <c r="R823" t="b">
        <v>0</v>
      </c>
      <c r="S823">
        <v>6.2119670197702641</v>
      </c>
      <c r="T823">
        <v>136.90800788788201</v>
      </c>
      <c r="U823">
        <v>505.4643651220602</v>
      </c>
      <c r="V823">
        <v>433.28302242038961</v>
      </c>
      <c r="W823">
        <v>2</v>
      </c>
      <c r="X823">
        <v>1252.540696772465</v>
      </c>
      <c r="Y823" t="b">
        <v>0</v>
      </c>
      <c r="Z823">
        <v>1252.540696772465</v>
      </c>
      <c r="AA823" t="b">
        <v>0</v>
      </c>
      <c r="AB823">
        <v>117.3572650109397</v>
      </c>
      <c r="AC823">
        <v>6.2119670197702641</v>
      </c>
      <c r="AD823" t="b">
        <v>0</v>
      </c>
      <c r="AE823">
        <v>0</v>
      </c>
      <c r="AF823">
        <v>0</v>
      </c>
      <c r="AG823">
        <v>0.90963465876314709</v>
      </c>
      <c r="AH823">
        <v>33.320367710140488</v>
      </c>
      <c r="AI823">
        <v>52.064497162565573</v>
      </c>
      <c r="AJ823">
        <v>6.8290790812839406</v>
      </c>
      <c r="AK823">
        <v>4.7048260524203869</v>
      </c>
      <c r="AL823">
        <v>6.8290790812839406</v>
      </c>
      <c r="AM823">
        <v>0</v>
      </c>
      <c r="AN823">
        <v>0</v>
      </c>
      <c r="AO823">
        <v>6.8441785023746267</v>
      </c>
      <c r="AP823">
        <v>0</v>
      </c>
      <c r="AQ823">
        <v>1.7944668425137209</v>
      </c>
      <c r="AR823">
        <v>1</v>
      </c>
      <c r="AS823">
        <v>3</v>
      </c>
      <c r="AT823">
        <v>0</v>
      </c>
      <c r="AU823">
        <v>0</v>
      </c>
      <c r="AV823">
        <v>1.794873739291692</v>
      </c>
      <c r="AW823">
        <v>0.57119138833935268</v>
      </c>
    </row>
    <row r="824" spans="1:49">
      <c r="A824">
        <v>0</v>
      </c>
      <c r="B824">
        <v>-22.702799999999989</v>
      </c>
      <c r="C824">
        <v>34.729999999999599</v>
      </c>
      <c r="D824">
        <v>76</v>
      </c>
      <c r="E824">
        <v>1371.800000000005</v>
      </c>
      <c r="F824">
        <v>821</v>
      </c>
      <c r="G824">
        <v>21.816000000000081</v>
      </c>
      <c r="H824">
        <v>0.99720791410044241</v>
      </c>
      <c r="I824">
        <v>0</v>
      </c>
      <c r="J824">
        <v>0</v>
      </c>
      <c r="K824">
        <v>0</v>
      </c>
      <c r="L824">
        <v>4.1666666666584362E-4</v>
      </c>
      <c r="M824">
        <v>0</v>
      </c>
      <c r="N824">
        <v>88.905490416666623</v>
      </c>
      <c r="O824">
        <v>16.593518556267139</v>
      </c>
      <c r="P824" t="b">
        <v>1</v>
      </c>
      <c r="Q824">
        <v>0</v>
      </c>
      <c r="R824" t="b">
        <v>0</v>
      </c>
      <c r="S824">
        <v>16.593518556267139</v>
      </c>
      <c r="T824">
        <v>156.2126098369265</v>
      </c>
      <c r="U824">
        <v>576.73695551793253</v>
      </c>
      <c r="V824">
        <v>1014.3638868618621</v>
      </c>
      <c r="W824">
        <v>2</v>
      </c>
      <c r="X824">
        <v>1429.1541757734369</v>
      </c>
      <c r="Y824" t="b">
        <v>0</v>
      </c>
      <c r="Z824">
        <v>1429.1541757734369</v>
      </c>
      <c r="AA824" t="b">
        <v>0</v>
      </c>
      <c r="AB824">
        <v>274.74644822910682</v>
      </c>
      <c r="AC824">
        <v>16.593518556267131</v>
      </c>
      <c r="AD824" t="b">
        <v>0</v>
      </c>
      <c r="AE824">
        <v>0</v>
      </c>
      <c r="AF824">
        <v>0</v>
      </c>
      <c r="AG824">
        <v>0.93862022721526872</v>
      </c>
      <c r="AH824">
        <v>33.335874812084548</v>
      </c>
      <c r="AI824">
        <v>118.12474276422491</v>
      </c>
      <c r="AJ824">
        <v>17.67862877353215</v>
      </c>
      <c r="AK824">
        <v>7.2504698711229594</v>
      </c>
      <c r="AL824">
        <v>17.67862877353215</v>
      </c>
      <c r="AM824">
        <v>0</v>
      </c>
      <c r="AN824">
        <v>0</v>
      </c>
      <c r="AO824">
        <v>17.784610277191899</v>
      </c>
      <c r="AP824">
        <v>0</v>
      </c>
      <c r="AQ824">
        <v>3.759233494612213</v>
      </c>
      <c r="AR824">
        <v>1</v>
      </c>
      <c r="AS824">
        <v>3</v>
      </c>
      <c r="AT824">
        <v>0</v>
      </c>
      <c r="AU824">
        <v>0</v>
      </c>
      <c r="AV824">
        <v>3.7298056067002698</v>
      </c>
      <c r="AW824">
        <v>1.1869541550971481</v>
      </c>
    </row>
    <row r="825" spans="1:49">
      <c r="A825">
        <v>0</v>
      </c>
      <c r="B825">
        <v>-22.14980000000002</v>
      </c>
      <c r="C825">
        <v>23.94000000000117</v>
      </c>
      <c r="D825">
        <v>76</v>
      </c>
      <c r="E825">
        <v>1586.7000000000039</v>
      </c>
      <c r="F825">
        <v>822</v>
      </c>
      <c r="G825">
        <v>25.200000000000038</v>
      </c>
      <c r="H825">
        <v>0.71935339962294798</v>
      </c>
      <c r="I825">
        <v>0</v>
      </c>
      <c r="J825">
        <v>0</v>
      </c>
      <c r="K825">
        <v>0</v>
      </c>
      <c r="L825">
        <v>-3.3333333333333208E-2</v>
      </c>
      <c r="M825">
        <v>0</v>
      </c>
      <c r="N825">
        <v>88.896591091269798</v>
      </c>
      <c r="O825">
        <v>14.520899575389921</v>
      </c>
      <c r="P825" t="b">
        <v>1</v>
      </c>
      <c r="Q825">
        <v>0</v>
      </c>
      <c r="R825" t="b">
        <v>0</v>
      </c>
      <c r="S825">
        <v>14.520899575389921</v>
      </c>
      <c r="T825">
        <v>180.4436087225219</v>
      </c>
      <c r="U825">
        <v>666.19780340355101</v>
      </c>
      <c r="V825">
        <v>768.46377500180915</v>
      </c>
      <c r="W825">
        <v>2</v>
      </c>
      <c r="X825">
        <v>1650.8381568340001</v>
      </c>
      <c r="Y825" t="b">
        <v>0</v>
      </c>
      <c r="Z825">
        <v>1650.8381568340001</v>
      </c>
      <c r="AA825" t="b">
        <v>0</v>
      </c>
      <c r="AB825">
        <v>208.1429509755713</v>
      </c>
      <c r="AC825">
        <v>14.520899575389921</v>
      </c>
      <c r="AD825" t="b">
        <v>0</v>
      </c>
      <c r="AE825">
        <v>0</v>
      </c>
      <c r="AF825">
        <v>0</v>
      </c>
      <c r="AG825">
        <v>0.92930242921391959</v>
      </c>
      <c r="AH825">
        <v>33.36401087778831</v>
      </c>
      <c r="AI825">
        <v>90.386450755242691</v>
      </c>
      <c r="AJ825">
        <v>15.62559089366944</v>
      </c>
      <c r="AK825">
        <v>6.3901025003713414</v>
      </c>
      <c r="AL825">
        <v>15.62559089366944</v>
      </c>
      <c r="AM825">
        <v>0</v>
      </c>
      <c r="AN825">
        <v>0</v>
      </c>
      <c r="AO825">
        <v>15.7387025608254</v>
      </c>
      <c r="AP825">
        <v>0</v>
      </c>
      <c r="AQ825">
        <v>3.4781171124605148</v>
      </c>
      <c r="AR825">
        <v>1</v>
      </c>
      <c r="AS825">
        <v>3</v>
      </c>
      <c r="AT825">
        <v>0</v>
      </c>
      <c r="AU825">
        <v>0</v>
      </c>
      <c r="AV825">
        <v>3.4565017490730008</v>
      </c>
      <c r="AW825">
        <v>1.0999793409588421</v>
      </c>
    </row>
    <row r="826" spans="1:49">
      <c r="A826">
        <v>0</v>
      </c>
      <c r="B826">
        <v>-22.868099999999998</v>
      </c>
      <c r="C826">
        <v>63.729999999998533</v>
      </c>
      <c r="D826">
        <v>76</v>
      </c>
      <c r="E826">
        <v>1755.8</v>
      </c>
      <c r="F826">
        <v>823</v>
      </c>
      <c r="G826">
        <v>27.040000000000049</v>
      </c>
      <c r="H826">
        <v>0.47871182074108137</v>
      </c>
      <c r="I826">
        <v>0</v>
      </c>
      <c r="J826">
        <v>0</v>
      </c>
      <c r="K826">
        <v>0</v>
      </c>
      <c r="L826">
        <v>-3.3333333333333208E-2</v>
      </c>
      <c r="M826">
        <v>0</v>
      </c>
      <c r="N826">
        <v>88.88765896825393</v>
      </c>
      <c r="O826">
        <v>11.23285381589422</v>
      </c>
      <c r="P826" t="b">
        <v>1</v>
      </c>
      <c r="Q826">
        <v>0</v>
      </c>
      <c r="R826" t="b">
        <v>0</v>
      </c>
      <c r="S826">
        <v>11.23285381589422</v>
      </c>
      <c r="T826">
        <v>193.61885634353149</v>
      </c>
      <c r="U826">
        <v>714.84081762031838</v>
      </c>
      <c r="V826">
        <v>554.00519668071604</v>
      </c>
      <c r="W826">
        <v>2</v>
      </c>
      <c r="X826">
        <v>1771.3755460631489</v>
      </c>
      <c r="Y826" t="b">
        <v>0</v>
      </c>
      <c r="Z826">
        <v>1771.3755460631489</v>
      </c>
      <c r="AA826" t="b">
        <v>0</v>
      </c>
      <c r="AB826">
        <v>150.05557873258829</v>
      </c>
      <c r="AC826">
        <v>11.23285381589422</v>
      </c>
      <c r="AD826" t="b">
        <v>0</v>
      </c>
      <c r="AE826">
        <v>0</v>
      </c>
      <c r="AF826">
        <v>0</v>
      </c>
      <c r="AG826">
        <v>0.91553896124458001</v>
      </c>
      <c r="AH826">
        <v>33.392370315845497</v>
      </c>
      <c r="AI826">
        <v>66.141495973124762</v>
      </c>
      <c r="AJ826">
        <v>12.269116106893289</v>
      </c>
      <c r="AK826">
        <v>5.586379454727556</v>
      </c>
      <c r="AL826">
        <v>12.269116106893289</v>
      </c>
      <c r="AM826">
        <v>0</v>
      </c>
      <c r="AN826">
        <v>0</v>
      </c>
      <c r="AO826">
        <v>12.282766860064219</v>
      </c>
      <c r="AP826">
        <v>0</v>
      </c>
      <c r="AQ826">
        <v>2.9821603312791112</v>
      </c>
      <c r="AR826">
        <v>1</v>
      </c>
      <c r="AS826">
        <v>3</v>
      </c>
      <c r="AT826">
        <v>0</v>
      </c>
      <c r="AU826">
        <v>0</v>
      </c>
      <c r="AV826">
        <v>2.9710961945435832</v>
      </c>
      <c r="AW826">
        <v>0.94550637356855305</v>
      </c>
    </row>
    <row r="827" spans="1:49">
      <c r="A827">
        <v>0</v>
      </c>
      <c r="B827">
        <v>-22.874899999999979</v>
      </c>
      <c r="C827">
        <v>8.3600000000006496</v>
      </c>
      <c r="D827">
        <v>76</v>
      </c>
      <c r="E827">
        <v>1720.0999999999899</v>
      </c>
      <c r="F827">
        <v>824</v>
      </c>
      <c r="G827">
        <v>29.346000000000071</v>
      </c>
      <c r="H827">
        <v>0.82079931741274992</v>
      </c>
      <c r="I827">
        <v>0</v>
      </c>
      <c r="J827">
        <v>0</v>
      </c>
      <c r="K827">
        <v>0</v>
      </c>
      <c r="L827">
        <v>-3.3333333333333208E-2</v>
      </c>
      <c r="M827">
        <v>0</v>
      </c>
      <c r="N827">
        <v>88.878582976190444</v>
      </c>
      <c r="O827">
        <v>19.081311583171932</v>
      </c>
      <c r="P827" t="b">
        <v>1</v>
      </c>
      <c r="Q827">
        <v>0</v>
      </c>
      <c r="R827" t="b">
        <v>0</v>
      </c>
      <c r="S827">
        <v>19.081311583171932</v>
      </c>
      <c r="T827">
        <v>210.1308786337751</v>
      </c>
      <c r="U827">
        <v>775.80320391589783</v>
      </c>
      <c r="V827">
        <v>867.14101579461681</v>
      </c>
      <c r="W827">
        <v>2</v>
      </c>
      <c r="X827">
        <v>1922.440339303595</v>
      </c>
      <c r="Y827" t="b">
        <v>0</v>
      </c>
      <c r="Z827">
        <v>1922.440339303595</v>
      </c>
      <c r="AA827" t="b">
        <v>0</v>
      </c>
      <c r="AB827">
        <v>234.87026429973369</v>
      </c>
      <c r="AC827">
        <v>19.081311583171932</v>
      </c>
      <c r="AD827" t="b">
        <v>0</v>
      </c>
      <c r="AE827">
        <v>0</v>
      </c>
      <c r="AF827">
        <v>0</v>
      </c>
      <c r="AG827">
        <v>0.93124447195530302</v>
      </c>
      <c r="AH827">
        <v>33.418579055277867</v>
      </c>
      <c r="AI827">
        <v>101.7801359764664</v>
      </c>
      <c r="AJ827">
        <v>20.49012064802654</v>
      </c>
      <c r="AK827">
        <v>6.9979469935230156</v>
      </c>
      <c r="AL827">
        <v>20.49012064802654</v>
      </c>
      <c r="AM827">
        <v>0</v>
      </c>
      <c r="AN827">
        <v>0</v>
      </c>
      <c r="AO827">
        <v>20.617500336063429</v>
      </c>
      <c r="AP827">
        <v>0</v>
      </c>
      <c r="AQ827">
        <v>4.3804968243277278</v>
      </c>
      <c r="AR827">
        <v>1</v>
      </c>
      <c r="AS827">
        <v>3</v>
      </c>
      <c r="AT827">
        <v>0</v>
      </c>
      <c r="AU827">
        <v>0</v>
      </c>
      <c r="AV827">
        <v>4.3432327293938604</v>
      </c>
      <c r="AW827">
        <v>1.3821680479666469</v>
      </c>
    </row>
    <row r="828" spans="1:49">
      <c r="A828">
        <v>0</v>
      </c>
      <c r="B828">
        <v>-22.244400000000009</v>
      </c>
      <c r="C828">
        <v>36.020000000000437</v>
      </c>
      <c r="D828">
        <v>76</v>
      </c>
      <c r="E828">
        <v>1348.3000000000029</v>
      </c>
      <c r="F828">
        <v>825</v>
      </c>
      <c r="G828">
        <v>32.488000000000049</v>
      </c>
      <c r="H828">
        <v>0.77809090960791405</v>
      </c>
      <c r="I828">
        <v>0</v>
      </c>
      <c r="J828">
        <v>0</v>
      </c>
      <c r="K828">
        <v>0</v>
      </c>
      <c r="L828">
        <v>-1.4166666666662159E-2</v>
      </c>
      <c r="M828">
        <v>0</v>
      </c>
      <c r="N828">
        <v>88.869630734126957</v>
      </c>
      <c r="O828">
        <v>20.324079822478641</v>
      </c>
      <c r="P828" t="b">
        <v>1</v>
      </c>
      <c r="Q828">
        <v>0</v>
      </c>
      <c r="R828" t="b">
        <v>0</v>
      </c>
      <c r="S828">
        <v>20.324079822478641</v>
      </c>
      <c r="T828">
        <v>232.62904603878141</v>
      </c>
      <c r="U828">
        <v>858.86643797518116</v>
      </c>
      <c r="V828">
        <v>834.29248994189879</v>
      </c>
      <c r="W828">
        <v>3</v>
      </c>
      <c r="X828">
        <v>1393.9402288337189</v>
      </c>
      <c r="Y828" t="b">
        <v>1</v>
      </c>
      <c r="Z828">
        <v>1393.9402288337189</v>
      </c>
      <c r="AA828" t="b">
        <v>0</v>
      </c>
      <c r="AB828">
        <v>225.97304711319029</v>
      </c>
      <c r="AC828">
        <v>20.324079822478641</v>
      </c>
      <c r="AD828" t="b">
        <v>0</v>
      </c>
      <c r="AE828">
        <v>0</v>
      </c>
      <c r="AF828">
        <v>-45.640228833716037</v>
      </c>
      <c r="AG828">
        <v>0.9437584680821014</v>
      </c>
      <c r="AH828">
        <v>33.454821330397223</v>
      </c>
      <c r="AI828">
        <v>147.52895310045469</v>
      </c>
      <c r="AJ828">
        <v>21.535255586931129</v>
      </c>
      <c r="AK828">
        <v>8.297254324613391</v>
      </c>
      <c r="AL828">
        <v>20.83015075341725</v>
      </c>
      <c r="AM828">
        <v>0</v>
      </c>
      <c r="AN828">
        <v>0</v>
      </c>
      <c r="AO828">
        <v>20.889008616842339</v>
      </c>
      <c r="AP828">
        <v>0</v>
      </c>
      <c r="AQ828">
        <v>4.3122515090369307</v>
      </c>
      <c r="AR828">
        <v>1</v>
      </c>
      <c r="AS828">
        <v>3</v>
      </c>
      <c r="AT828">
        <v>0</v>
      </c>
      <c r="AU828">
        <v>0</v>
      </c>
      <c r="AV828">
        <v>4.2714903119447181</v>
      </c>
      <c r="AW828">
        <v>1.35933710998559</v>
      </c>
    </row>
    <row r="829" spans="1:49">
      <c r="A829">
        <v>0</v>
      </c>
      <c r="B829">
        <v>-22.647500000000001</v>
      </c>
      <c r="C829">
        <v>55.810000000000571</v>
      </c>
      <c r="D829">
        <v>76</v>
      </c>
      <c r="E829">
        <v>1443.099999999992</v>
      </c>
      <c r="F829">
        <v>826</v>
      </c>
      <c r="G829">
        <v>34.444000000000017</v>
      </c>
      <c r="H829">
        <v>0.31517037748887677</v>
      </c>
      <c r="I829">
        <v>0</v>
      </c>
      <c r="J829">
        <v>0</v>
      </c>
      <c r="K829">
        <v>0</v>
      </c>
      <c r="L829">
        <v>0.15833333333333349</v>
      </c>
      <c r="M829">
        <v>0</v>
      </c>
      <c r="N829">
        <v>88.860723611111084</v>
      </c>
      <c r="O829">
        <v>10.8398630594134</v>
      </c>
      <c r="P829" t="b">
        <v>1</v>
      </c>
      <c r="Q829">
        <v>0</v>
      </c>
      <c r="R829" t="b">
        <v>0</v>
      </c>
      <c r="S829">
        <v>10.8398630594134</v>
      </c>
      <c r="T829">
        <v>246.63490709676739</v>
      </c>
      <c r="U829">
        <v>910.57607700126539</v>
      </c>
      <c r="V829">
        <v>419.70160882408771</v>
      </c>
      <c r="W829">
        <v>3</v>
      </c>
      <c r="X829">
        <v>1477.8649729730539</v>
      </c>
      <c r="Y829" t="b">
        <v>0</v>
      </c>
      <c r="Z829">
        <v>1477.8649729730539</v>
      </c>
      <c r="AA829" t="b">
        <v>0</v>
      </c>
      <c r="AB829">
        <v>113.6786589447692</v>
      </c>
      <c r="AC829">
        <v>10.8398630594134</v>
      </c>
      <c r="AD829" t="b">
        <v>0</v>
      </c>
      <c r="AE829">
        <v>0</v>
      </c>
      <c r="AF829">
        <v>0</v>
      </c>
      <c r="AG829">
        <v>0.92440107678135519</v>
      </c>
      <c r="AH829">
        <v>33.48639809584715</v>
      </c>
      <c r="AI829">
        <v>75.770469641078407</v>
      </c>
      <c r="AJ829">
        <v>11.72636351437019</v>
      </c>
      <c r="AK829">
        <v>5.7281659166365424</v>
      </c>
      <c r="AL829">
        <v>11.72636351437019</v>
      </c>
      <c r="AM829">
        <v>0</v>
      </c>
      <c r="AN829">
        <v>0</v>
      </c>
      <c r="AO829">
        <v>11.75910554339411</v>
      </c>
      <c r="AP829">
        <v>0</v>
      </c>
      <c r="AQ829">
        <v>2.733087676920384</v>
      </c>
      <c r="AR829">
        <v>1</v>
      </c>
      <c r="AS829">
        <v>3</v>
      </c>
      <c r="AT829">
        <v>0</v>
      </c>
      <c r="AU829">
        <v>0</v>
      </c>
      <c r="AV829">
        <v>2.7224500901955442</v>
      </c>
      <c r="AW829">
        <v>0.86637851602701088</v>
      </c>
    </row>
    <row r="830" spans="1:49">
      <c r="A830">
        <v>0</v>
      </c>
      <c r="B830">
        <v>-22.67110000000002</v>
      </c>
      <c r="C830">
        <v>79.620000000000289</v>
      </c>
      <c r="D830">
        <v>76</v>
      </c>
      <c r="E830">
        <v>1141.700000000001</v>
      </c>
      <c r="F830">
        <v>827</v>
      </c>
      <c r="G830">
        <v>35.416000000000047</v>
      </c>
      <c r="H830">
        <v>0.40122758043657569</v>
      </c>
      <c r="I830">
        <v>0</v>
      </c>
      <c r="J830">
        <v>0</v>
      </c>
      <c r="K830">
        <v>0</v>
      </c>
      <c r="L830">
        <v>0.15833333333333349</v>
      </c>
      <c r="M830">
        <v>0</v>
      </c>
      <c r="N830">
        <v>88.851731825396797</v>
      </c>
      <c r="O830">
        <v>13.26245075823743</v>
      </c>
      <c r="P830" t="b">
        <v>1</v>
      </c>
      <c r="Q830">
        <v>0</v>
      </c>
      <c r="R830" t="b">
        <v>0</v>
      </c>
      <c r="S830">
        <v>13.26245075823743</v>
      </c>
      <c r="T830">
        <v>253.5948748617792</v>
      </c>
      <c r="U830">
        <v>936.27227798968875</v>
      </c>
      <c r="V830">
        <v>499.40707914625261</v>
      </c>
      <c r="W830">
        <v>4</v>
      </c>
      <c r="X830">
        <v>1130.0806395335539</v>
      </c>
      <c r="Y830" t="b">
        <v>1</v>
      </c>
      <c r="Z830">
        <v>1130.0806395335539</v>
      </c>
      <c r="AA830" t="b">
        <v>0</v>
      </c>
      <c r="AB830">
        <v>135.26735621512799</v>
      </c>
      <c r="AC830">
        <v>13.26245075823743</v>
      </c>
      <c r="AD830" t="b">
        <v>0</v>
      </c>
      <c r="AE830">
        <v>0</v>
      </c>
      <c r="AF830">
        <v>11.619360466446549</v>
      </c>
      <c r="AG830">
        <v>0.94066981680772166</v>
      </c>
      <c r="AH830">
        <v>33.509036145765243</v>
      </c>
      <c r="AI830">
        <v>119.13751101218909</v>
      </c>
      <c r="AJ830">
        <v>14.098943668932829</v>
      </c>
      <c r="AK830">
        <v>7.0684503534252627</v>
      </c>
      <c r="AL830">
        <v>14.24390740245283</v>
      </c>
      <c r="AM830">
        <v>0</v>
      </c>
      <c r="AN830">
        <v>0</v>
      </c>
      <c r="AO830">
        <v>14.29528496525284</v>
      </c>
      <c r="AP830">
        <v>0</v>
      </c>
      <c r="AQ830">
        <v>3.0849807424048872</v>
      </c>
      <c r="AR830">
        <v>1</v>
      </c>
      <c r="AS830">
        <v>3</v>
      </c>
      <c r="AT830">
        <v>0</v>
      </c>
      <c r="AU830">
        <v>0</v>
      </c>
      <c r="AV830">
        <v>3.0645023093421431</v>
      </c>
      <c r="AW830">
        <v>0.97523145518472787</v>
      </c>
    </row>
    <row r="831" spans="1:49">
      <c r="A831">
        <v>0</v>
      </c>
      <c r="B831">
        <v>-23.303899999999999</v>
      </c>
      <c r="C831">
        <v>82.989999999998261</v>
      </c>
      <c r="D831">
        <v>76</v>
      </c>
      <c r="E831">
        <v>1184.300000000002</v>
      </c>
      <c r="F831">
        <v>828</v>
      </c>
      <c r="G831">
        <v>37.684000000000083</v>
      </c>
      <c r="H831">
        <v>0.77991930076488281</v>
      </c>
      <c r="I831">
        <v>0</v>
      </c>
      <c r="J831">
        <v>0</v>
      </c>
      <c r="K831">
        <v>0</v>
      </c>
      <c r="L831">
        <v>0.15833333333333349</v>
      </c>
      <c r="M831">
        <v>0</v>
      </c>
      <c r="N831">
        <v>88.842609801587273</v>
      </c>
      <c r="O831">
        <v>23.913927569144288</v>
      </c>
      <c r="P831" t="b">
        <v>1</v>
      </c>
      <c r="Q831">
        <v>0</v>
      </c>
      <c r="R831" t="b">
        <v>0</v>
      </c>
      <c r="S831">
        <v>23.913927569144288</v>
      </c>
      <c r="T831">
        <v>269.8347996468064</v>
      </c>
      <c r="U831">
        <v>996.23008029600931</v>
      </c>
      <c r="V831">
        <v>846.29998495805501</v>
      </c>
      <c r="W831">
        <v>4</v>
      </c>
      <c r="X831">
        <v>1202.449706917283</v>
      </c>
      <c r="Y831" t="b">
        <v>0</v>
      </c>
      <c r="Z831">
        <v>1202.449706917283</v>
      </c>
      <c r="AA831" t="b">
        <v>0</v>
      </c>
      <c r="AB831">
        <v>229.2253480384764</v>
      </c>
      <c r="AC831">
        <v>23.913927569144288</v>
      </c>
      <c r="AD831" t="b">
        <v>0</v>
      </c>
      <c r="AE831">
        <v>0</v>
      </c>
      <c r="AF831">
        <v>0</v>
      </c>
      <c r="AG831">
        <v>0.94960824296616275</v>
      </c>
      <c r="AH831">
        <v>33.530773119542182</v>
      </c>
      <c r="AI831">
        <v>199.99120396566809</v>
      </c>
      <c r="AJ831">
        <v>25.18294017167289</v>
      </c>
      <c r="AK831">
        <v>10.07790815914254</v>
      </c>
      <c r="AL831">
        <v>25.18294017167289</v>
      </c>
      <c r="AM831">
        <v>0</v>
      </c>
      <c r="AN831">
        <v>0</v>
      </c>
      <c r="AO831">
        <v>25.197654637529158</v>
      </c>
      <c r="AP831">
        <v>0</v>
      </c>
      <c r="AQ831">
        <v>5.1382192868143273</v>
      </c>
      <c r="AR831">
        <v>1</v>
      </c>
      <c r="AS831">
        <v>0</v>
      </c>
      <c r="AT831">
        <v>0</v>
      </c>
      <c r="AU831">
        <v>0</v>
      </c>
      <c r="AV831">
        <v>5.0810259389801473</v>
      </c>
      <c r="AW831">
        <v>1.6169595647544761</v>
      </c>
    </row>
    <row r="832" spans="1:49">
      <c r="A832">
        <v>0</v>
      </c>
      <c r="B832">
        <v>-23.09</v>
      </c>
      <c r="C832">
        <v>18.970000000001011</v>
      </c>
      <c r="D832">
        <v>76.100000000000023</v>
      </c>
      <c r="E832">
        <v>1280.200000000003</v>
      </c>
      <c r="F832">
        <v>829</v>
      </c>
      <c r="G832">
        <v>41.010000000000097</v>
      </c>
      <c r="H832">
        <v>1.140761883170599</v>
      </c>
      <c r="I832">
        <v>0</v>
      </c>
      <c r="J832">
        <v>0</v>
      </c>
      <c r="K832">
        <v>0</v>
      </c>
      <c r="L832">
        <v>0.15458333333333249</v>
      </c>
      <c r="M832">
        <v>0</v>
      </c>
      <c r="N832">
        <v>88.833404662698385</v>
      </c>
      <c r="O832">
        <v>36.27372575133289</v>
      </c>
      <c r="P832" t="b">
        <v>1</v>
      </c>
      <c r="Q832">
        <v>0</v>
      </c>
      <c r="R832" t="b">
        <v>0</v>
      </c>
      <c r="S832">
        <v>36.27372575133289</v>
      </c>
      <c r="T832">
        <v>293.6504918139139</v>
      </c>
      <c r="U832">
        <v>1084.15761577697</v>
      </c>
      <c r="V832">
        <v>1179.594705669931</v>
      </c>
      <c r="W832">
        <v>4</v>
      </c>
      <c r="X832">
        <v>1308.5782422428031</v>
      </c>
      <c r="Y832" t="b">
        <v>0</v>
      </c>
      <c r="Z832">
        <v>1308.5782422428031</v>
      </c>
      <c r="AA832" t="b">
        <v>0</v>
      </c>
      <c r="AB832">
        <v>319.50019113486752</v>
      </c>
      <c r="AC832">
        <v>36.27372575133289</v>
      </c>
      <c r="AD832" t="b">
        <v>0</v>
      </c>
      <c r="AE832">
        <v>0</v>
      </c>
      <c r="AF832">
        <v>0</v>
      </c>
      <c r="AG832">
        <v>0.95320709542190252</v>
      </c>
      <c r="AH832">
        <v>33.564062830059278</v>
      </c>
      <c r="AI832">
        <v>277.70045143347949</v>
      </c>
      <c r="AJ832">
        <v>38.054401740765087</v>
      </c>
      <c r="AK832">
        <v>12.99441072522143</v>
      </c>
      <c r="AL832">
        <v>38.054401740765087</v>
      </c>
      <c r="AM832">
        <v>0</v>
      </c>
      <c r="AN832">
        <v>0</v>
      </c>
      <c r="AO832">
        <v>38.084413919853162</v>
      </c>
      <c r="AP832">
        <v>0</v>
      </c>
      <c r="AQ832">
        <v>7.6381069499068586</v>
      </c>
      <c r="AR832">
        <v>1</v>
      </c>
      <c r="AS832">
        <v>0</v>
      </c>
      <c r="AT832">
        <v>0</v>
      </c>
      <c r="AU832">
        <v>0</v>
      </c>
      <c r="AV832">
        <v>7.517662065597313</v>
      </c>
      <c r="AW832">
        <v>2.3923821148607129</v>
      </c>
    </row>
    <row r="833" spans="1:49">
      <c r="A833">
        <v>0</v>
      </c>
      <c r="B833">
        <v>-23.144299999999991</v>
      </c>
      <c r="C833">
        <v>56.929999999999488</v>
      </c>
      <c r="D833">
        <v>77</v>
      </c>
      <c r="E833">
        <v>1382.0999999999981</v>
      </c>
      <c r="F833">
        <v>830</v>
      </c>
      <c r="G833">
        <v>44.722000000000008</v>
      </c>
      <c r="H833">
        <v>0.52203316655265297</v>
      </c>
      <c r="I833">
        <v>0</v>
      </c>
      <c r="J833">
        <v>0</v>
      </c>
      <c r="K833">
        <v>0</v>
      </c>
      <c r="L833">
        <v>0.1208333333333334</v>
      </c>
      <c r="M833">
        <v>0</v>
      </c>
      <c r="N833">
        <v>88.824231190476169</v>
      </c>
      <c r="O833">
        <v>21.09131253280275</v>
      </c>
      <c r="P833" t="b">
        <v>1</v>
      </c>
      <c r="Q833">
        <v>0</v>
      </c>
      <c r="R833" t="b">
        <v>0</v>
      </c>
      <c r="S833">
        <v>21.09131253280275</v>
      </c>
      <c r="T833">
        <v>320.23012179716733</v>
      </c>
      <c r="U833">
        <v>1182.2896096751419</v>
      </c>
      <c r="V833">
        <v>628.94520235378332</v>
      </c>
      <c r="W833">
        <v>4</v>
      </c>
      <c r="X833">
        <v>1427.023558877896</v>
      </c>
      <c r="Y833" t="b">
        <v>0</v>
      </c>
      <c r="Z833">
        <v>1427.023558877896</v>
      </c>
      <c r="AA833" t="b">
        <v>0</v>
      </c>
      <c r="AB833">
        <v>170.35352176429669</v>
      </c>
      <c r="AC833">
        <v>21.09131253280275</v>
      </c>
      <c r="AD833" t="b">
        <v>0</v>
      </c>
      <c r="AE833">
        <v>0</v>
      </c>
      <c r="AF833">
        <v>0</v>
      </c>
      <c r="AG833">
        <v>0.94391510205111906</v>
      </c>
      <c r="AH833">
        <v>33.610951917106988</v>
      </c>
      <c r="AI833">
        <v>149.52400172855579</v>
      </c>
      <c r="AJ833">
        <v>22.344501626228379</v>
      </c>
      <c r="AK833">
        <v>8.3860383778543621</v>
      </c>
      <c r="AL833">
        <v>22.344501626228379</v>
      </c>
      <c r="AM833">
        <v>0</v>
      </c>
      <c r="AN833">
        <v>0</v>
      </c>
      <c r="AO833">
        <v>22.34482714751659</v>
      </c>
      <c r="AP833">
        <v>0</v>
      </c>
      <c r="AQ833">
        <v>4.5811002793155264</v>
      </c>
      <c r="AR833">
        <v>1</v>
      </c>
      <c r="AS833">
        <v>3</v>
      </c>
      <c r="AT833">
        <v>0</v>
      </c>
      <c r="AU833">
        <v>0</v>
      </c>
      <c r="AV833">
        <v>4.5352380160926069</v>
      </c>
      <c r="AW833">
        <v>1.4432708229848119</v>
      </c>
    </row>
    <row r="834" spans="1:49">
      <c r="A834">
        <v>0</v>
      </c>
      <c r="B834">
        <v>-22.71050000000001</v>
      </c>
      <c r="C834">
        <v>35.829999999999849</v>
      </c>
      <c r="D834">
        <v>77</v>
      </c>
      <c r="E834">
        <v>1300.7999999999979</v>
      </c>
      <c r="F834">
        <v>831</v>
      </c>
      <c r="G834">
        <v>45.094000000000037</v>
      </c>
      <c r="H834">
        <v>0.1744387839520769</v>
      </c>
      <c r="I834">
        <v>0</v>
      </c>
      <c r="J834">
        <v>0</v>
      </c>
      <c r="K834">
        <v>0</v>
      </c>
      <c r="L834">
        <v>0.1208333333333334</v>
      </c>
      <c r="M834">
        <v>0</v>
      </c>
      <c r="N834">
        <v>88.815133015872988</v>
      </c>
      <c r="O834">
        <v>10.674561012876159</v>
      </c>
      <c r="P834" t="b">
        <v>1</v>
      </c>
      <c r="Q834">
        <v>0</v>
      </c>
      <c r="R834" t="b">
        <v>0</v>
      </c>
      <c r="S834">
        <v>10.674561012876159</v>
      </c>
      <c r="T834">
        <v>322.89381316402381</v>
      </c>
      <c r="U834">
        <v>1192.123958201576</v>
      </c>
      <c r="V834">
        <v>315.69062297373728</v>
      </c>
      <c r="W834">
        <v>4</v>
      </c>
      <c r="X834">
        <v>1438.893617549302</v>
      </c>
      <c r="Y834" t="b">
        <v>0</v>
      </c>
      <c r="Z834">
        <v>1438.893617549302</v>
      </c>
      <c r="AA834" t="b">
        <v>0</v>
      </c>
      <c r="AB834">
        <v>85.506669277827015</v>
      </c>
      <c r="AC834">
        <v>10.674561012876159</v>
      </c>
      <c r="AD834" t="b">
        <v>0</v>
      </c>
      <c r="AE834">
        <v>0</v>
      </c>
      <c r="AF834">
        <v>0</v>
      </c>
      <c r="AG834">
        <v>0.92523184929601465</v>
      </c>
      <c r="AH834">
        <v>33.643629441599387</v>
      </c>
      <c r="AI834">
        <v>76.567090693794469</v>
      </c>
      <c r="AJ834">
        <v>11.537174191526329</v>
      </c>
      <c r="AK834">
        <v>5.724779775959334</v>
      </c>
      <c r="AL834">
        <v>11.537174191526329</v>
      </c>
      <c r="AM834">
        <v>0</v>
      </c>
      <c r="AN834">
        <v>0</v>
      </c>
      <c r="AO834">
        <v>11.5589018630345</v>
      </c>
      <c r="AP834">
        <v>0</v>
      </c>
      <c r="AQ834">
        <v>2.6426209031263652</v>
      </c>
      <c r="AR834">
        <v>1</v>
      </c>
      <c r="AS834">
        <v>3</v>
      </c>
      <c r="AT834">
        <v>0</v>
      </c>
      <c r="AU834">
        <v>0</v>
      </c>
      <c r="AV834">
        <v>2.6317002647279502</v>
      </c>
      <c r="AW834">
        <v>0.8374987582670893</v>
      </c>
    </row>
    <row r="835" spans="1:49">
      <c r="A835">
        <v>0</v>
      </c>
      <c r="B835">
        <v>-23.11109999999999</v>
      </c>
      <c r="C835">
        <v>29.759999999999991</v>
      </c>
      <c r="D835">
        <v>77</v>
      </c>
      <c r="E835">
        <v>1213.8000000000011</v>
      </c>
      <c r="F835">
        <v>832</v>
      </c>
      <c r="G835">
        <v>46.778000000000027</v>
      </c>
      <c r="H835">
        <v>0.49354503097238922</v>
      </c>
      <c r="I835">
        <v>0</v>
      </c>
      <c r="J835">
        <v>0</v>
      </c>
      <c r="K835">
        <v>0</v>
      </c>
      <c r="L835">
        <v>0.1208333333333334</v>
      </c>
      <c r="M835">
        <v>0</v>
      </c>
      <c r="N835">
        <v>88.806041428571405</v>
      </c>
      <c r="O835">
        <v>21.331670836954999</v>
      </c>
      <c r="P835" t="b">
        <v>1</v>
      </c>
      <c r="Q835">
        <v>0</v>
      </c>
      <c r="R835" t="b">
        <v>0</v>
      </c>
      <c r="S835">
        <v>21.331670836954999</v>
      </c>
      <c r="T835">
        <v>334.95202892151281</v>
      </c>
      <c r="U835">
        <v>1236.6428907782249</v>
      </c>
      <c r="V835">
        <v>608.15410535808189</v>
      </c>
      <c r="W835">
        <v>5</v>
      </c>
      <c r="X835">
        <v>1236.6428907782249</v>
      </c>
      <c r="Y835" t="b">
        <v>1</v>
      </c>
      <c r="Z835">
        <v>1236.6428907782249</v>
      </c>
      <c r="AA835" t="b">
        <v>0</v>
      </c>
      <c r="AB835">
        <v>164.72213037867871</v>
      </c>
      <c r="AC835">
        <v>21.331670836954999</v>
      </c>
      <c r="AD835" t="b">
        <v>0</v>
      </c>
      <c r="AE835">
        <v>0</v>
      </c>
      <c r="AF835">
        <v>-22.84289077822427</v>
      </c>
      <c r="AG835">
        <v>1</v>
      </c>
      <c r="AH835">
        <v>33.665677292872573</v>
      </c>
      <c r="AI835">
        <v>164.72213037867871</v>
      </c>
      <c r="AJ835">
        <v>21.331670836954999</v>
      </c>
      <c r="AK835">
        <v>0</v>
      </c>
      <c r="AL835">
        <v>20.937638711206109</v>
      </c>
      <c r="AM835">
        <v>0</v>
      </c>
      <c r="AN835">
        <v>0</v>
      </c>
      <c r="AO835">
        <v>20.93898541784386</v>
      </c>
      <c r="AP835">
        <v>0</v>
      </c>
      <c r="AQ835">
        <v>4.3301765873838516</v>
      </c>
      <c r="AR835">
        <v>1</v>
      </c>
      <c r="AS835">
        <v>0</v>
      </c>
      <c r="AT835">
        <v>0</v>
      </c>
      <c r="AU835">
        <v>0</v>
      </c>
      <c r="AV835">
        <v>4.2910314528409854</v>
      </c>
      <c r="AW835">
        <v>1.365555782170675</v>
      </c>
    </row>
    <row r="836" spans="1:49">
      <c r="A836">
        <v>0</v>
      </c>
      <c r="B836">
        <v>-22.719100000000001</v>
      </c>
      <c r="C836">
        <v>29.64000000000005</v>
      </c>
      <c r="D836">
        <v>77</v>
      </c>
      <c r="E836">
        <v>1258.900000000001</v>
      </c>
      <c r="F836">
        <v>833</v>
      </c>
      <c r="G836">
        <v>47.888000000000012</v>
      </c>
      <c r="H836">
        <v>0.17971442549167091</v>
      </c>
      <c r="I836">
        <v>0</v>
      </c>
      <c r="J836">
        <v>0</v>
      </c>
      <c r="K836">
        <v>0</v>
      </c>
      <c r="L836">
        <v>0.1208333333333334</v>
      </c>
      <c r="M836">
        <v>0</v>
      </c>
      <c r="N836">
        <v>88.796948134920612</v>
      </c>
      <c r="O836">
        <v>11.751863148991401</v>
      </c>
      <c r="P836" t="b">
        <v>1</v>
      </c>
      <c r="Q836">
        <v>0</v>
      </c>
      <c r="R836" t="b">
        <v>0</v>
      </c>
      <c r="S836">
        <v>11.751863148991401</v>
      </c>
      <c r="T836">
        <v>342.90014025810001</v>
      </c>
      <c r="U836">
        <v>1265.9873178329051</v>
      </c>
      <c r="V836">
        <v>327.27320133966379</v>
      </c>
      <c r="W836">
        <v>5</v>
      </c>
      <c r="X836">
        <v>1265.9873178329051</v>
      </c>
      <c r="Y836" t="b">
        <v>0</v>
      </c>
      <c r="Z836">
        <v>1265.9873178329051</v>
      </c>
      <c r="AA836" t="b">
        <v>0</v>
      </c>
      <c r="AB836">
        <v>88.643879019410576</v>
      </c>
      <c r="AC836">
        <v>11.751863148991401</v>
      </c>
      <c r="AD836" t="b">
        <v>0</v>
      </c>
      <c r="AE836">
        <v>0</v>
      </c>
      <c r="AF836">
        <v>0</v>
      </c>
      <c r="AG836">
        <v>1</v>
      </c>
      <c r="AH836">
        <v>33.665677292872573</v>
      </c>
      <c r="AI836">
        <v>88.643879019410548</v>
      </c>
      <c r="AJ836">
        <v>11.751863148991401</v>
      </c>
      <c r="AK836">
        <v>0</v>
      </c>
      <c r="AL836">
        <v>11.751863148991401</v>
      </c>
      <c r="AM836">
        <v>0</v>
      </c>
      <c r="AN836">
        <v>0</v>
      </c>
      <c r="AO836">
        <v>11.75494650357062</v>
      </c>
      <c r="AP836">
        <v>0</v>
      </c>
      <c r="AQ836">
        <v>2.6624872054025071</v>
      </c>
      <c r="AR836">
        <v>1</v>
      </c>
      <c r="AS836">
        <v>3</v>
      </c>
      <c r="AT836">
        <v>0</v>
      </c>
      <c r="AU836">
        <v>0</v>
      </c>
      <c r="AV836">
        <v>2.6507247041341651</v>
      </c>
      <c r="AW836">
        <v>0.84355299802720851</v>
      </c>
    </row>
    <row r="837" spans="1:49">
      <c r="A837">
        <v>0</v>
      </c>
      <c r="B837">
        <v>-22.841699999999999</v>
      </c>
      <c r="C837">
        <v>33.090000000000288</v>
      </c>
      <c r="D837">
        <v>77</v>
      </c>
      <c r="E837">
        <v>1277.2</v>
      </c>
      <c r="F837">
        <v>834</v>
      </c>
      <c r="G837">
        <v>48.356000000000009</v>
      </c>
      <c r="H837">
        <v>0.102597267060915</v>
      </c>
      <c r="I837">
        <v>0</v>
      </c>
      <c r="J837">
        <v>0</v>
      </c>
      <c r="K837">
        <v>0</v>
      </c>
      <c r="L837">
        <v>0.1208333333333334</v>
      </c>
      <c r="M837">
        <v>0</v>
      </c>
      <c r="N837">
        <v>88.787908293650773</v>
      </c>
      <c r="O837">
        <v>9.3820984098722189</v>
      </c>
      <c r="P837" t="b">
        <v>1</v>
      </c>
      <c r="Q837">
        <v>0</v>
      </c>
      <c r="R837" t="b">
        <v>0</v>
      </c>
      <c r="S837">
        <v>9.3820984098722189</v>
      </c>
      <c r="T837">
        <v>346.25123584866111</v>
      </c>
      <c r="U837">
        <v>1278.359562753257</v>
      </c>
      <c r="V837">
        <v>258.74980659853992</v>
      </c>
      <c r="W837">
        <v>5</v>
      </c>
      <c r="X837">
        <v>1278.359562753257</v>
      </c>
      <c r="Y837" t="b">
        <v>0</v>
      </c>
      <c r="Z837">
        <v>1278.359562753257</v>
      </c>
      <c r="AA837" t="b">
        <v>0</v>
      </c>
      <c r="AB837">
        <v>70.083912946516762</v>
      </c>
      <c r="AC837">
        <v>9.3820984098722189</v>
      </c>
      <c r="AD837" t="b">
        <v>0</v>
      </c>
      <c r="AE837">
        <v>0</v>
      </c>
      <c r="AF837">
        <v>0</v>
      </c>
      <c r="AG837">
        <v>1</v>
      </c>
      <c r="AH837">
        <v>33.665677292872573</v>
      </c>
      <c r="AI837">
        <v>70.083912946516776</v>
      </c>
      <c r="AJ837">
        <v>9.3820984098722189</v>
      </c>
      <c r="AK837">
        <v>0</v>
      </c>
      <c r="AL837">
        <v>9.3820984098722189</v>
      </c>
      <c r="AM837">
        <v>0</v>
      </c>
      <c r="AN837">
        <v>0</v>
      </c>
      <c r="AO837">
        <v>9.3828308327706917</v>
      </c>
      <c r="AP837">
        <v>0</v>
      </c>
      <c r="AQ837">
        <v>2.2567478552467262</v>
      </c>
      <c r="AR837">
        <v>1</v>
      </c>
      <c r="AS837">
        <v>3</v>
      </c>
      <c r="AT837">
        <v>0</v>
      </c>
      <c r="AU837">
        <v>0</v>
      </c>
      <c r="AV837">
        <v>2.251430135254783</v>
      </c>
      <c r="AW837">
        <v>0.71648354786934865</v>
      </c>
    </row>
    <row r="838" spans="1:49">
      <c r="A838">
        <v>0</v>
      </c>
      <c r="B838">
        <v>-22.985300000000009</v>
      </c>
      <c r="C838">
        <v>44.740000000000009</v>
      </c>
      <c r="D838">
        <v>77</v>
      </c>
      <c r="E838">
        <v>1289.8</v>
      </c>
      <c r="F838">
        <v>835</v>
      </c>
      <c r="G838">
        <v>48.718000000000011</v>
      </c>
      <c r="H838">
        <v>0.1015631729313355</v>
      </c>
      <c r="I838">
        <v>0</v>
      </c>
      <c r="J838">
        <v>0</v>
      </c>
      <c r="K838">
        <v>0</v>
      </c>
      <c r="L838">
        <v>0.1208333333333334</v>
      </c>
      <c r="M838">
        <v>0</v>
      </c>
      <c r="N838">
        <v>88.778815634920619</v>
      </c>
      <c r="O838">
        <v>9.4515066095158407</v>
      </c>
      <c r="P838" t="b">
        <v>1</v>
      </c>
      <c r="Q838">
        <v>0</v>
      </c>
      <c r="R838" t="b">
        <v>0</v>
      </c>
      <c r="S838">
        <v>9.4515066095158407</v>
      </c>
      <c r="T838">
        <v>348.84332260888141</v>
      </c>
      <c r="U838">
        <v>1287.9295470719901</v>
      </c>
      <c r="V838">
        <v>258.72715326531562</v>
      </c>
      <c r="W838">
        <v>5</v>
      </c>
      <c r="X838">
        <v>1287.9295470719901</v>
      </c>
      <c r="Y838" t="b">
        <v>0</v>
      </c>
      <c r="Z838">
        <v>1287.9295470719901</v>
      </c>
      <c r="AA838" t="b">
        <v>0</v>
      </c>
      <c r="AB838">
        <v>70.077777157452743</v>
      </c>
      <c r="AC838">
        <v>9.4515066095158407</v>
      </c>
      <c r="AD838" t="b">
        <v>0</v>
      </c>
      <c r="AE838">
        <v>0</v>
      </c>
      <c r="AF838">
        <v>0</v>
      </c>
      <c r="AG838">
        <v>1</v>
      </c>
      <c r="AH838">
        <v>33.665677292872573</v>
      </c>
      <c r="AI838">
        <v>70.077777157452743</v>
      </c>
      <c r="AJ838">
        <v>9.4515066095158407</v>
      </c>
      <c r="AK838">
        <v>0</v>
      </c>
      <c r="AL838">
        <v>9.4515066095158407</v>
      </c>
      <c r="AM838">
        <v>0</v>
      </c>
      <c r="AN838">
        <v>0</v>
      </c>
      <c r="AO838">
        <v>9.452220192743189</v>
      </c>
      <c r="AP838">
        <v>0</v>
      </c>
      <c r="AQ838">
        <v>2.2737068597594958</v>
      </c>
      <c r="AR838">
        <v>1</v>
      </c>
      <c r="AS838">
        <v>3</v>
      </c>
      <c r="AT838">
        <v>0</v>
      </c>
      <c r="AU838">
        <v>0</v>
      </c>
      <c r="AV838">
        <v>2.2682938763553899</v>
      </c>
      <c r="AW838">
        <v>0.72185017811246122</v>
      </c>
    </row>
    <row r="839" spans="1:49">
      <c r="A839">
        <v>0</v>
      </c>
      <c r="B839">
        <v>-23.087399999999981</v>
      </c>
      <c r="C839">
        <v>42.549999999999422</v>
      </c>
      <c r="D839">
        <v>77</v>
      </c>
      <c r="E839">
        <v>1307.7</v>
      </c>
      <c r="F839">
        <v>836</v>
      </c>
      <c r="G839">
        <v>49.132000000000019</v>
      </c>
      <c r="H839">
        <v>0.1378167078804218</v>
      </c>
      <c r="I839">
        <v>0</v>
      </c>
      <c r="J839">
        <v>0</v>
      </c>
      <c r="K839">
        <v>0</v>
      </c>
      <c r="L839">
        <v>0.1208333333333334</v>
      </c>
      <c r="M839">
        <v>0</v>
      </c>
      <c r="N839">
        <v>88.76967422619046</v>
      </c>
      <c r="O839">
        <v>10.777550144907901</v>
      </c>
      <c r="P839" t="b">
        <v>1</v>
      </c>
      <c r="Q839">
        <v>0</v>
      </c>
      <c r="R839" t="b">
        <v>0</v>
      </c>
      <c r="S839">
        <v>10.777550144907901</v>
      </c>
      <c r="T839">
        <v>351.80775332360861</v>
      </c>
      <c r="U839">
        <v>1298.874225270763</v>
      </c>
      <c r="V839">
        <v>292.54051915195652</v>
      </c>
      <c r="W839">
        <v>5</v>
      </c>
      <c r="X839">
        <v>1298.874225270763</v>
      </c>
      <c r="Y839" t="b">
        <v>0</v>
      </c>
      <c r="Z839">
        <v>1298.874225270763</v>
      </c>
      <c r="AA839" t="b">
        <v>0</v>
      </c>
      <c r="AB839">
        <v>79.236326964235232</v>
      </c>
      <c r="AC839">
        <v>10.777550144907901</v>
      </c>
      <c r="AD839" t="b">
        <v>0</v>
      </c>
      <c r="AE839">
        <v>0</v>
      </c>
      <c r="AF839">
        <v>0</v>
      </c>
      <c r="AG839">
        <v>1</v>
      </c>
      <c r="AH839">
        <v>33.665677292872573</v>
      </c>
      <c r="AI839">
        <v>79.236326964235246</v>
      </c>
      <c r="AJ839">
        <v>10.777550144907901</v>
      </c>
      <c r="AK839">
        <v>0</v>
      </c>
      <c r="AL839">
        <v>10.777550144907901</v>
      </c>
      <c r="AM839">
        <v>0</v>
      </c>
      <c r="AN839">
        <v>0</v>
      </c>
      <c r="AO839">
        <v>10.778611671393611</v>
      </c>
      <c r="AP839">
        <v>0</v>
      </c>
      <c r="AQ839">
        <v>2.50974977500855</v>
      </c>
      <c r="AR839">
        <v>1</v>
      </c>
      <c r="AS839">
        <v>3</v>
      </c>
      <c r="AT839">
        <v>0</v>
      </c>
      <c r="AU839">
        <v>0</v>
      </c>
      <c r="AV839">
        <v>2.5009912021799181</v>
      </c>
      <c r="AW839">
        <v>0.79590257839607026</v>
      </c>
    </row>
    <row r="840" spans="1:49">
      <c r="A840">
        <v>0</v>
      </c>
      <c r="B840">
        <v>-22.396400000000011</v>
      </c>
      <c r="C840">
        <v>22.030000000000559</v>
      </c>
      <c r="D840">
        <v>77.100000000000023</v>
      </c>
      <c r="E840">
        <v>1327.0000000000009</v>
      </c>
      <c r="F840">
        <v>837</v>
      </c>
      <c r="G840">
        <v>49.926000000000037</v>
      </c>
      <c r="H840">
        <v>0.35383666221366727</v>
      </c>
      <c r="I840">
        <v>0</v>
      </c>
      <c r="J840">
        <v>0</v>
      </c>
      <c r="K840">
        <v>0</v>
      </c>
      <c r="L840">
        <v>0.12500000000000211</v>
      </c>
      <c r="M840">
        <v>0</v>
      </c>
      <c r="N840">
        <v>88.760649662698398</v>
      </c>
      <c r="O840">
        <v>18.33643728360892</v>
      </c>
      <c r="P840" t="b">
        <v>1</v>
      </c>
      <c r="Q840">
        <v>0</v>
      </c>
      <c r="R840" t="b">
        <v>0</v>
      </c>
      <c r="S840">
        <v>18.33643728360892</v>
      </c>
      <c r="T840">
        <v>357.49315909050091</v>
      </c>
      <c r="U840">
        <v>1319.86474336213</v>
      </c>
      <c r="V840">
        <v>489.79980033275513</v>
      </c>
      <c r="W840">
        <v>5</v>
      </c>
      <c r="X840">
        <v>1319.86474336213</v>
      </c>
      <c r="Y840" t="b">
        <v>0</v>
      </c>
      <c r="Z840">
        <v>1319.86474336213</v>
      </c>
      <c r="AA840" t="b">
        <v>0</v>
      </c>
      <c r="AB840">
        <v>132.66516802078959</v>
      </c>
      <c r="AC840">
        <v>18.33643728360892</v>
      </c>
      <c r="AD840" t="b">
        <v>0</v>
      </c>
      <c r="AE840">
        <v>0</v>
      </c>
      <c r="AF840">
        <v>0</v>
      </c>
      <c r="AG840">
        <v>1</v>
      </c>
      <c r="AH840">
        <v>33.665677292872573</v>
      </c>
      <c r="AI840">
        <v>132.66516802078951</v>
      </c>
      <c r="AJ840">
        <v>18.33643728360892</v>
      </c>
      <c r="AK840">
        <v>0</v>
      </c>
      <c r="AL840">
        <v>18.33643728360892</v>
      </c>
      <c r="AM840">
        <v>0</v>
      </c>
      <c r="AN840">
        <v>0</v>
      </c>
      <c r="AO840">
        <v>18.339491527214239</v>
      </c>
      <c r="AP840">
        <v>0</v>
      </c>
      <c r="AQ840">
        <v>3.8484523134625142</v>
      </c>
      <c r="AR840">
        <v>1</v>
      </c>
      <c r="AS840">
        <v>3</v>
      </c>
      <c r="AT840">
        <v>0</v>
      </c>
      <c r="AU840">
        <v>0</v>
      </c>
      <c r="AV840">
        <v>3.816665976286294</v>
      </c>
      <c r="AW840">
        <v>1.214596152419527</v>
      </c>
    </row>
    <row r="841" spans="1:49">
      <c r="A841">
        <v>0</v>
      </c>
      <c r="B841">
        <v>-22.692</v>
      </c>
      <c r="C841">
        <v>44.370000000000097</v>
      </c>
      <c r="D841">
        <v>78</v>
      </c>
      <c r="E841">
        <v>1370.800000000002</v>
      </c>
      <c r="F841">
        <v>838</v>
      </c>
      <c r="G841">
        <v>51.274000000000008</v>
      </c>
      <c r="H841">
        <v>0.2318366432648942</v>
      </c>
      <c r="I841">
        <v>0</v>
      </c>
      <c r="J841">
        <v>0</v>
      </c>
      <c r="K841">
        <v>0</v>
      </c>
      <c r="L841">
        <v>0.1624999999999997</v>
      </c>
      <c r="M841">
        <v>0</v>
      </c>
      <c r="N841">
        <v>88.751703551587283</v>
      </c>
      <c r="O841">
        <v>14.727141041785231</v>
      </c>
      <c r="P841" t="b">
        <v>1</v>
      </c>
      <c r="Q841">
        <v>0</v>
      </c>
      <c r="R841" t="b">
        <v>0</v>
      </c>
      <c r="S841">
        <v>14.727141041785231</v>
      </c>
      <c r="T841">
        <v>367.14546006502292</v>
      </c>
      <c r="U841">
        <v>1355.5010385600649</v>
      </c>
      <c r="V841">
        <v>383.04664761425062</v>
      </c>
      <c r="W841">
        <v>5</v>
      </c>
      <c r="X841">
        <v>1355.5010385600649</v>
      </c>
      <c r="Y841" t="b">
        <v>0</v>
      </c>
      <c r="Z841">
        <v>1355.5010385600649</v>
      </c>
      <c r="AA841" t="b">
        <v>0</v>
      </c>
      <c r="AB841">
        <v>103.7504462660484</v>
      </c>
      <c r="AC841">
        <v>14.727141041785231</v>
      </c>
      <c r="AD841" t="b">
        <v>0</v>
      </c>
      <c r="AE841">
        <v>0</v>
      </c>
      <c r="AF841">
        <v>0</v>
      </c>
      <c r="AG841">
        <v>1</v>
      </c>
      <c r="AH841">
        <v>33.665677292872573</v>
      </c>
      <c r="AI841">
        <v>103.7504462660483</v>
      </c>
      <c r="AJ841">
        <v>14.727141041785231</v>
      </c>
      <c r="AK841">
        <v>0</v>
      </c>
      <c r="AL841">
        <v>14.727141041785231</v>
      </c>
      <c r="AM841">
        <v>0</v>
      </c>
      <c r="AN841">
        <v>0</v>
      </c>
      <c r="AO841">
        <v>14.732173903440311</v>
      </c>
      <c r="AP841">
        <v>0</v>
      </c>
      <c r="AQ841">
        <v>3.2203010951652509</v>
      </c>
      <c r="AR841">
        <v>1</v>
      </c>
      <c r="AS841">
        <v>3</v>
      </c>
      <c r="AT841">
        <v>0</v>
      </c>
      <c r="AU841">
        <v>0</v>
      </c>
      <c r="AV841">
        <v>3.200655675469064</v>
      </c>
      <c r="AW841">
        <v>1.018560202228407</v>
      </c>
    </row>
    <row r="842" spans="1:49">
      <c r="A842">
        <v>0</v>
      </c>
      <c r="B842">
        <v>-22.598100000000009</v>
      </c>
      <c r="C842">
        <v>49.940000000000303</v>
      </c>
      <c r="D842">
        <v>78</v>
      </c>
      <c r="E842">
        <v>1407.999999999992</v>
      </c>
      <c r="F842">
        <v>839</v>
      </c>
      <c r="G842">
        <v>51.702000000000027</v>
      </c>
      <c r="H842">
        <v>0.19881676472675031</v>
      </c>
      <c r="I842">
        <v>0</v>
      </c>
      <c r="J842">
        <v>0</v>
      </c>
      <c r="K842">
        <v>0</v>
      </c>
      <c r="L842">
        <v>0.1624999999999997</v>
      </c>
      <c r="M842">
        <v>0</v>
      </c>
      <c r="N842">
        <v>88.742717420634904</v>
      </c>
      <c r="O842">
        <v>13.73687275364126</v>
      </c>
      <c r="P842" t="b">
        <v>1</v>
      </c>
      <c r="Q842">
        <v>0</v>
      </c>
      <c r="R842" t="b">
        <v>0</v>
      </c>
      <c r="S842">
        <v>13.73687275364126</v>
      </c>
      <c r="T842">
        <v>370.21013722904053</v>
      </c>
      <c r="U842">
        <v>1366.815826649618</v>
      </c>
      <c r="V842">
        <v>354.3324692938553</v>
      </c>
      <c r="W842">
        <v>5</v>
      </c>
      <c r="X842">
        <v>1366.815826649618</v>
      </c>
      <c r="Y842" t="b">
        <v>0</v>
      </c>
      <c r="Z842">
        <v>1366.815826649618</v>
      </c>
      <c r="AA842" t="b">
        <v>0</v>
      </c>
      <c r="AB842">
        <v>95.973041520545848</v>
      </c>
      <c r="AC842">
        <v>13.73687275364126</v>
      </c>
      <c r="AD842" t="b">
        <v>0</v>
      </c>
      <c r="AE842">
        <v>0</v>
      </c>
      <c r="AF842">
        <v>0</v>
      </c>
      <c r="AG842">
        <v>1</v>
      </c>
      <c r="AH842">
        <v>33.665677292872573</v>
      </c>
      <c r="AI842">
        <v>95.973041520545848</v>
      </c>
      <c r="AJ842">
        <v>13.73687275364126</v>
      </c>
      <c r="AK842">
        <v>0</v>
      </c>
      <c r="AL842">
        <v>13.73687275364126</v>
      </c>
      <c r="AM842">
        <v>0</v>
      </c>
      <c r="AN842">
        <v>0</v>
      </c>
      <c r="AO842">
        <v>13.787972761139841</v>
      </c>
      <c r="AP842">
        <v>0</v>
      </c>
      <c r="AQ842">
        <v>3.068646871359638</v>
      </c>
      <c r="AR842">
        <v>1</v>
      </c>
      <c r="AS842">
        <v>3</v>
      </c>
      <c r="AT842">
        <v>0</v>
      </c>
      <c r="AU842">
        <v>0</v>
      </c>
      <c r="AV842">
        <v>3.0520633376489199</v>
      </c>
      <c r="AW842">
        <v>0.9712729408026689</v>
      </c>
    </row>
    <row r="843" spans="1:49">
      <c r="A843">
        <v>0</v>
      </c>
      <c r="B843">
        <v>-22.904500000000009</v>
      </c>
      <c r="C843">
        <v>62.900000000000198</v>
      </c>
      <c r="D843">
        <v>78</v>
      </c>
      <c r="E843">
        <v>1112.7</v>
      </c>
      <c r="F843">
        <v>840</v>
      </c>
      <c r="G843">
        <v>52.868000000000009</v>
      </c>
      <c r="H843">
        <v>0.3012296311614282</v>
      </c>
      <c r="I843">
        <v>0</v>
      </c>
      <c r="J843">
        <v>0</v>
      </c>
      <c r="K843">
        <v>0</v>
      </c>
      <c r="L843">
        <v>0.1624999999999997</v>
      </c>
      <c r="M843">
        <v>0</v>
      </c>
      <c r="N843">
        <v>88.733689126984103</v>
      </c>
      <c r="O843">
        <v>17.83904275882259</v>
      </c>
      <c r="P843" t="b">
        <v>1</v>
      </c>
      <c r="Q843">
        <v>0</v>
      </c>
      <c r="R843" t="b">
        <v>0</v>
      </c>
      <c r="S843">
        <v>17.83904275882259</v>
      </c>
      <c r="T843">
        <v>378.55923436278869</v>
      </c>
      <c r="U843">
        <v>1397.6406932674161</v>
      </c>
      <c r="V843">
        <v>449.99644611074041</v>
      </c>
      <c r="W843">
        <v>6</v>
      </c>
      <c r="X843">
        <v>1129.293680160072</v>
      </c>
      <c r="Y843" t="b">
        <v>1</v>
      </c>
      <c r="Z843">
        <v>1129.293680160072</v>
      </c>
      <c r="AA843" t="b">
        <v>0</v>
      </c>
      <c r="AB843">
        <v>121.88419450453419</v>
      </c>
      <c r="AC843">
        <v>17.83904275882259</v>
      </c>
      <c r="AD843" t="b">
        <v>0</v>
      </c>
      <c r="AE843">
        <v>0</v>
      </c>
      <c r="AF843">
        <v>-16.59368016007215</v>
      </c>
      <c r="AG843">
        <v>0.94646202473189289</v>
      </c>
      <c r="AH843">
        <v>33.665677292872573</v>
      </c>
      <c r="AI843">
        <v>159.3796385223481</v>
      </c>
      <c r="AJ843">
        <v>18.848133673272208</v>
      </c>
      <c r="AK843">
        <v>8.5328631454493404</v>
      </c>
      <c r="AL843">
        <v>18.57118188713963</v>
      </c>
      <c r="AM843">
        <v>0</v>
      </c>
      <c r="AN843">
        <v>0</v>
      </c>
      <c r="AO843">
        <v>18.630508141915911</v>
      </c>
      <c r="AP843">
        <v>0</v>
      </c>
      <c r="AQ843">
        <v>3.8991982294201422</v>
      </c>
      <c r="AR843">
        <v>1</v>
      </c>
      <c r="AS843">
        <v>0</v>
      </c>
      <c r="AT843">
        <v>0</v>
      </c>
      <c r="AU843">
        <v>0</v>
      </c>
      <c r="AV843">
        <v>3.866374692510973</v>
      </c>
      <c r="AW843">
        <v>1.230415198635082</v>
      </c>
    </row>
    <row r="844" spans="1:49">
      <c r="A844">
        <v>-2.6868000000006109</v>
      </c>
      <c r="B844">
        <v>-20.343199999999381</v>
      </c>
      <c r="C844">
        <v>67.469999999999203</v>
      </c>
      <c r="D844">
        <v>78</v>
      </c>
      <c r="E844">
        <v>1129.900000000001</v>
      </c>
      <c r="F844">
        <v>841</v>
      </c>
      <c r="G844">
        <v>53.510000000000012</v>
      </c>
      <c r="H844">
        <v>0.1029313772941967</v>
      </c>
      <c r="I844">
        <v>5.614208955225157E-2</v>
      </c>
      <c r="J844">
        <v>0</v>
      </c>
      <c r="K844">
        <v>0</v>
      </c>
      <c r="L844">
        <v>0.13958333333332809</v>
      </c>
      <c r="M844">
        <v>0</v>
      </c>
      <c r="N844">
        <v>88.725108234126964</v>
      </c>
      <c r="O844">
        <v>10.934529408511329</v>
      </c>
      <c r="P844" t="b">
        <v>1</v>
      </c>
      <c r="Q844">
        <v>0</v>
      </c>
      <c r="R844" t="b">
        <v>0</v>
      </c>
      <c r="S844">
        <v>10.934529408511329</v>
      </c>
      <c r="T844">
        <v>383.1562501088149</v>
      </c>
      <c r="U844">
        <v>1414.612875401745</v>
      </c>
      <c r="V844">
        <v>272.51823326708779</v>
      </c>
      <c r="W844">
        <v>6</v>
      </c>
      <c r="X844">
        <v>1143.0072033246099</v>
      </c>
      <c r="Y844" t="b">
        <v>0</v>
      </c>
      <c r="Z844">
        <v>1143.0072033246099</v>
      </c>
      <c r="AA844" t="b">
        <v>0</v>
      </c>
      <c r="AB844">
        <v>73.813172607553568</v>
      </c>
      <c r="AC844">
        <v>10.934529408511329</v>
      </c>
      <c r="AD844" t="b">
        <v>0</v>
      </c>
      <c r="AE844">
        <v>0</v>
      </c>
      <c r="AF844">
        <v>0</v>
      </c>
      <c r="AG844">
        <v>0.93563897397008744</v>
      </c>
      <c r="AH844">
        <v>33.692060834727847</v>
      </c>
      <c r="AI844">
        <v>97.636950722413616</v>
      </c>
      <c r="AJ844">
        <v>11.68669723335073</v>
      </c>
      <c r="AK844">
        <v>6.2840143269265383</v>
      </c>
      <c r="AL844">
        <v>11.68669723335073</v>
      </c>
      <c r="AM844">
        <v>1</v>
      </c>
      <c r="AN844">
        <v>0</v>
      </c>
      <c r="AO844">
        <v>11.743883797031639</v>
      </c>
      <c r="AP844">
        <v>0</v>
      </c>
      <c r="AQ844">
        <v>2.622885053530827</v>
      </c>
      <c r="AR844">
        <v>1</v>
      </c>
      <c r="AS844">
        <v>3</v>
      </c>
      <c r="AT844">
        <v>0</v>
      </c>
      <c r="AU844">
        <v>0</v>
      </c>
      <c r="AV844">
        <v>2.6100374254534509</v>
      </c>
      <c r="AW844">
        <v>0.83060488770132102</v>
      </c>
    </row>
    <row r="845" spans="1:49">
      <c r="A845">
        <v>-28.547100000000381</v>
      </c>
      <c r="B845">
        <v>6.0425000000004356</v>
      </c>
      <c r="C845">
        <v>35.539999999999957</v>
      </c>
      <c r="D845">
        <v>78</v>
      </c>
      <c r="E845">
        <v>1149.600000000001</v>
      </c>
      <c r="F845">
        <v>842</v>
      </c>
      <c r="G845">
        <v>53.8</v>
      </c>
      <c r="H845">
        <v>6.3711526328454227E-2</v>
      </c>
      <c r="I845">
        <v>0.59650656716418704</v>
      </c>
      <c r="J845">
        <v>0</v>
      </c>
      <c r="K845">
        <v>0</v>
      </c>
      <c r="L845">
        <v>-6.6666666666666818E-2</v>
      </c>
      <c r="M845">
        <v>0</v>
      </c>
      <c r="N845">
        <v>88.722270793650779</v>
      </c>
      <c r="O845">
        <v>9.5956993357377254</v>
      </c>
      <c r="P845" t="b">
        <v>1</v>
      </c>
      <c r="Q845">
        <v>0</v>
      </c>
      <c r="R845" t="b">
        <v>0</v>
      </c>
      <c r="S845">
        <v>9.5956993357377254</v>
      </c>
      <c r="T845">
        <v>385.23278370125661</v>
      </c>
      <c r="U845">
        <v>1422.2794374250391</v>
      </c>
      <c r="V845">
        <v>237.86184037087611</v>
      </c>
      <c r="W845">
        <v>6</v>
      </c>
      <c r="X845">
        <v>1149.2017854394319</v>
      </c>
      <c r="Y845" t="b">
        <v>0</v>
      </c>
      <c r="Z845">
        <v>1149.2017854394319</v>
      </c>
      <c r="AA845" t="b">
        <v>0</v>
      </c>
      <c r="AB845">
        <v>64.426283957442067</v>
      </c>
      <c r="AC845">
        <v>9.5956993357377236</v>
      </c>
      <c r="AD845" t="b">
        <v>0</v>
      </c>
      <c r="AE845">
        <v>0</v>
      </c>
      <c r="AF845">
        <v>0</v>
      </c>
      <c r="AG845">
        <v>0.9316791983745184</v>
      </c>
      <c r="AH845">
        <v>33.711502016621523</v>
      </c>
      <c r="AI845">
        <v>85.582569715458021</v>
      </c>
      <c r="AJ845">
        <v>10.299359857426399</v>
      </c>
      <c r="AK845">
        <v>5.8470697681287476</v>
      </c>
      <c r="AL845">
        <v>10.299359857426399</v>
      </c>
      <c r="AM845">
        <v>1</v>
      </c>
      <c r="AN845">
        <v>0</v>
      </c>
      <c r="AO845">
        <v>10.89744751484039</v>
      </c>
      <c r="AP845">
        <v>0</v>
      </c>
      <c r="AQ845">
        <v>2.4775341480186812</v>
      </c>
      <c r="AR845">
        <v>1</v>
      </c>
      <c r="AS845">
        <v>3</v>
      </c>
      <c r="AT845">
        <v>0</v>
      </c>
      <c r="AU845">
        <v>0</v>
      </c>
      <c r="AV845">
        <v>2.4672572465360321</v>
      </c>
      <c r="AW845">
        <v>0.78516725783474017</v>
      </c>
    </row>
    <row r="846" spans="1:49">
      <c r="A846">
        <v>-43.226799999999898</v>
      </c>
      <c r="B846">
        <v>22.8414999999999</v>
      </c>
      <c r="C846">
        <v>34.1</v>
      </c>
      <c r="D846">
        <v>78</v>
      </c>
      <c r="E846">
        <v>1175.3000000000011</v>
      </c>
      <c r="F846">
        <v>843</v>
      </c>
      <c r="G846">
        <v>54.008000000000003</v>
      </c>
      <c r="H846">
        <v>5.7222517391979373E-2</v>
      </c>
      <c r="I846">
        <v>0.90324656716417695</v>
      </c>
      <c r="J846">
        <v>0</v>
      </c>
      <c r="K846">
        <v>0</v>
      </c>
      <c r="L846">
        <v>-6.6666666666666818E-2</v>
      </c>
      <c r="M846">
        <v>0</v>
      </c>
      <c r="N846">
        <v>88.728001746031737</v>
      </c>
      <c r="O846">
        <v>9.4182906894996243</v>
      </c>
      <c r="P846" t="b">
        <v>1</v>
      </c>
      <c r="Q846">
        <v>0</v>
      </c>
      <c r="R846" t="b">
        <v>0</v>
      </c>
      <c r="S846">
        <v>9.4182906894996243</v>
      </c>
      <c r="T846">
        <v>386.72215951928382</v>
      </c>
      <c r="U846">
        <v>1427.7782129451959</v>
      </c>
      <c r="V846">
        <v>232.56503127312959</v>
      </c>
      <c r="W846">
        <v>6</v>
      </c>
      <c r="X846">
        <v>1153.6447960597179</v>
      </c>
      <c r="Y846" t="b">
        <v>0</v>
      </c>
      <c r="Z846">
        <v>1153.6447960597179</v>
      </c>
      <c r="AA846" t="b">
        <v>0</v>
      </c>
      <c r="AB846">
        <v>62.991611937467383</v>
      </c>
      <c r="AC846">
        <v>9.4182906894996243</v>
      </c>
      <c r="AD846" t="b">
        <v>0</v>
      </c>
      <c r="AE846">
        <v>0</v>
      </c>
      <c r="AF846">
        <v>0</v>
      </c>
      <c r="AG846">
        <v>0.93095058219220528</v>
      </c>
      <c r="AH846">
        <v>33.729612464585749</v>
      </c>
      <c r="AI846">
        <v>83.742270809490293</v>
      </c>
      <c r="AJ846">
        <v>10.11685353622252</v>
      </c>
      <c r="AK846">
        <v>5.7823550452980044</v>
      </c>
      <c r="AL846">
        <v>10.11685353622252</v>
      </c>
      <c r="AM846">
        <v>1</v>
      </c>
      <c r="AN846">
        <v>0</v>
      </c>
      <c r="AO846">
        <v>11.02178020930217</v>
      </c>
      <c r="AP846">
        <v>0</v>
      </c>
      <c r="AQ846">
        <v>2.5071737789114761</v>
      </c>
      <c r="AR846">
        <v>1</v>
      </c>
      <c r="AS846">
        <v>3</v>
      </c>
      <c r="AT846">
        <v>0</v>
      </c>
      <c r="AU846">
        <v>0</v>
      </c>
      <c r="AV846">
        <v>2.4967767497670859</v>
      </c>
      <c r="AW846">
        <v>0.79456139273377102</v>
      </c>
    </row>
    <row r="847" spans="1:49">
      <c r="A847">
        <v>-39.089299999999938</v>
      </c>
      <c r="B847">
        <v>18.564399999999949</v>
      </c>
      <c r="C847">
        <v>34.650000000000126</v>
      </c>
      <c r="D847">
        <v>78</v>
      </c>
      <c r="E847">
        <v>1196.4000000000001</v>
      </c>
      <c r="F847">
        <v>844</v>
      </c>
      <c r="G847">
        <v>54.334000000000017</v>
      </c>
      <c r="H847">
        <v>0.152398404103641</v>
      </c>
      <c r="I847">
        <v>0.81679134328358083</v>
      </c>
      <c r="J847">
        <v>0</v>
      </c>
      <c r="K847">
        <v>0</v>
      </c>
      <c r="L847">
        <v>-6.6666666666666818E-2</v>
      </c>
      <c r="M847">
        <v>0</v>
      </c>
      <c r="N847">
        <v>88.736217202380942</v>
      </c>
      <c r="O847">
        <v>13.015954156916591</v>
      </c>
      <c r="P847" t="b">
        <v>1</v>
      </c>
      <c r="Q847">
        <v>0</v>
      </c>
      <c r="R847" t="b">
        <v>0</v>
      </c>
      <c r="S847">
        <v>13.015954156916591</v>
      </c>
      <c r="T847">
        <v>389.05646969561491</v>
      </c>
      <c r="U847">
        <v>1436.3964861162101</v>
      </c>
      <c r="V847">
        <v>319.47343449934061</v>
      </c>
      <c r="W847">
        <v>6</v>
      </c>
      <c r="X847">
        <v>1160.608360781898</v>
      </c>
      <c r="Y847" t="b">
        <v>0</v>
      </c>
      <c r="Z847">
        <v>1160.608360781898</v>
      </c>
      <c r="AA847" t="b">
        <v>0</v>
      </c>
      <c r="AB847">
        <v>86.531266115747712</v>
      </c>
      <c r="AC847">
        <v>13.015954156916591</v>
      </c>
      <c r="AD847" t="b">
        <v>0</v>
      </c>
      <c r="AE847">
        <v>0</v>
      </c>
      <c r="AF847">
        <v>0</v>
      </c>
      <c r="AG847">
        <v>0.9395367317711425</v>
      </c>
      <c r="AH847">
        <v>33.747577650645489</v>
      </c>
      <c r="AI847">
        <v>113.98506041532551</v>
      </c>
      <c r="AJ847">
        <v>13.85358732316927</v>
      </c>
      <c r="AK847">
        <v>6.8919092819743639</v>
      </c>
      <c r="AL847">
        <v>13.85358732316927</v>
      </c>
      <c r="AM847">
        <v>1</v>
      </c>
      <c r="AN847">
        <v>0</v>
      </c>
      <c r="AO847">
        <v>14.670861939303229</v>
      </c>
      <c r="AP847">
        <v>0</v>
      </c>
      <c r="AQ847">
        <v>3.163203196547506</v>
      </c>
      <c r="AR847">
        <v>1</v>
      </c>
      <c r="AS847">
        <v>3</v>
      </c>
      <c r="AT847">
        <v>0</v>
      </c>
      <c r="AU847">
        <v>0</v>
      </c>
      <c r="AV847">
        <v>3.1421778940944631</v>
      </c>
      <c r="AW847">
        <v>0.99995053381599552</v>
      </c>
    </row>
    <row r="848" spans="1:49">
      <c r="A848">
        <v>-36.735899999999972</v>
      </c>
      <c r="B848">
        <v>16.232699999999941</v>
      </c>
      <c r="C848">
        <v>41.48000000000043</v>
      </c>
      <c r="D848">
        <v>78</v>
      </c>
      <c r="E848">
        <v>1200.4000000000001</v>
      </c>
      <c r="F848">
        <v>845</v>
      </c>
      <c r="G848">
        <v>55.068000000000012</v>
      </c>
      <c r="H848">
        <v>0.21651719952679649</v>
      </c>
      <c r="I848">
        <v>0.76761582089552183</v>
      </c>
      <c r="J848">
        <v>0</v>
      </c>
      <c r="K848">
        <v>0</v>
      </c>
      <c r="L848">
        <v>-4.3749999999995633E-2</v>
      </c>
      <c r="M848">
        <v>0</v>
      </c>
      <c r="N848">
        <v>88.743121388888881</v>
      </c>
      <c r="O848">
        <v>15.66822762924753</v>
      </c>
      <c r="P848" t="b">
        <v>1</v>
      </c>
      <c r="Q848">
        <v>0</v>
      </c>
      <c r="R848" t="b">
        <v>0</v>
      </c>
      <c r="S848">
        <v>15.66822762924753</v>
      </c>
      <c r="T848">
        <v>394.31224782269152</v>
      </c>
      <c r="U848">
        <v>1455.800818961377</v>
      </c>
      <c r="V848">
        <v>379.44688106240199</v>
      </c>
      <c r="W848">
        <v>6</v>
      </c>
      <c r="X848">
        <v>1176.287061720793</v>
      </c>
      <c r="Y848" t="b">
        <v>0</v>
      </c>
      <c r="Z848">
        <v>1176.287061720793</v>
      </c>
      <c r="AA848" t="b">
        <v>0</v>
      </c>
      <c r="AB848">
        <v>102.77542824008719</v>
      </c>
      <c r="AC848">
        <v>15.66822762924753</v>
      </c>
      <c r="AD848" t="b">
        <v>0</v>
      </c>
      <c r="AE848">
        <v>0</v>
      </c>
      <c r="AF848">
        <v>0</v>
      </c>
      <c r="AG848">
        <v>0.94316443025123575</v>
      </c>
      <c r="AH848">
        <v>33.769318035933608</v>
      </c>
      <c r="AI848">
        <v>134.86228710347311</v>
      </c>
      <c r="AJ848">
        <v>16.61240301977239</v>
      </c>
      <c r="AK848">
        <v>7.664974925147348</v>
      </c>
      <c r="AL848">
        <v>16.61240301977239</v>
      </c>
      <c r="AM848">
        <v>1</v>
      </c>
      <c r="AN848">
        <v>0</v>
      </c>
      <c r="AO848">
        <v>17.380074262746039</v>
      </c>
      <c r="AP848">
        <v>0</v>
      </c>
      <c r="AQ848">
        <v>3.65517350963942</v>
      </c>
      <c r="AR848">
        <v>1</v>
      </c>
      <c r="AS848">
        <v>3</v>
      </c>
      <c r="AT848">
        <v>0</v>
      </c>
      <c r="AU848">
        <v>0</v>
      </c>
      <c r="AV848">
        <v>3.6250907397552892</v>
      </c>
      <c r="AW848">
        <v>1.1536302343551359</v>
      </c>
    </row>
    <row r="849" spans="1:49">
      <c r="A849">
        <v>-35.349299999999943</v>
      </c>
      <c r="B849">
        <v>13.81529999999996</v>
      </c>
      <c r="C849">
        <v>59.930000000000348</v>
      </c>
      <c r="D849">
        <v>78</v>
      </c>
      <c r="E849">
        <v>1204.9000000000001</v>
      </c>
      <c r="F849">
        <v>846</v>
      </c>
      <c r="G849">
        <v>55.710000000000008</v>
      </c>
      <c r="H849">
        <v>0.12819946445583769</v>
      </c>
      <c r="I849">
        <v>0.73864208955223765</v>
      </c>
      <c r="J849">
        <v>0</v>
      </c>
      <c r="K849">
        <v>0</v>
      </c>
      <c r="L849">
        <v>0.16249999999999951</v>
      </c>
      <c r="M849">
        <v>0</v>
      </c>
      <c r="N849">
        <v>88.749083293650784</v>
      </c>
      <c r="O849">
        <v>12.591379119662941</v>
      </c>
      <c r="P849" t="b">
        <v>1</v>
      </c>
      <c r="Q849">
        <v>0</v>
      </c>
      <c r="R849" t="b">
        <v>0</v>
      </c>
      <c r="S849">
        <v>12.591379119662941</v>
      </c>
      <c r="T849">
        <v>398.90926356871762</v>
      </c>
      <c r="U849">
        <v>1472.773001095705</v>
      </c>
      <c r="V849">
        <v>301.4189556758522</v>
      </c>
      <c r="W849">
        <v>6</v>
      </c>
      <c r="X849">
        <v>1190.00058488533</v>
      </c>
      <c r="Y849" t="b">
        <v>0</v>
      </c>
      <c r="Z849">
        <v>1190.00058488533</v>
      </c>
      <c r="AA849" t="b">
        <v>0</v>
      </c>
      <c r="AB849">
        <v>81.641103920870037</v>
      </c>
      <c r="AC849">
        <v>12.591379119662941</v>
      </c>
      <c r="AD849" t="b">
        <v>0</v>
      </c>
      <c r="AE849">
        <v>0</v>
      </c>
      <c r="AF849">
        <v>0</v>
      </c>
      <c r="AG849">
        <v>0.93796976485311212</v>
      </c>
      <c r="AH849">
        <v>33.793918295982422</v>
      </c>
      <c r="AI849">
        <v>107.723056739382</v>
      </c>
      <c r="AJ849">
        <v>13.42407782369699</v>
      </c>
      <c r="AK849">
        <v>6.6820865402854253</v>
      </c>
      <c r="AL849">
        <v>13.42407782369699</v>
      </c>
      <c r="AM849">
        <v>1</v>
      </c>
      <c r="AN849">
        <v>0</v>
      </c>
      <c r="AO849">
        <v>14.162876774989799</v>
      </c>
      <c r="AP849">
        <v>0</v>
      </c>
      <c r="AQ849">
        <v>3.0738360646658869</v>
      </c>
      <c r="AR849">
        <v>1</v>
      </c>
      <c r="AS849">
        <v>3</v>
      </c>
      <c r="AT849">
        <v>0</v>
      </c>
      <c r="AU849">
        <v>0</v>
      </c>
      <c r="AV849">
        <v>3.0545030796853192</v>
      </c>
      <c r="AW849">
        <v>0.97204935176153151</v>
      </c>
    </row>
    <row r="850" spans="1:49">
      <c r="A850">
        <v>-32.722299999999947</v>
      </c>
      <c r="B850">
        <v>11.87059999999995</v>
      </c>
      <c r="C850">
        <v>70.879999999999356</v>
      </c>
      <c r="D850">
        <v>78</v>
      </c>
      <c r="E850">
        <v>1214.7</v>
      </c>
      <c r="F850">
        <v>847</v>
      </c>
      <c r="G850">
        <v>56.006</v>
      </c>
      <c r="H850">
        <v>5.2351609316509951E-2</v>
      </c>
      <c r="I850">
        <v>0.68374955223880485</v>
      </c>
      <c r="J850">
        <v>0</v>
      </c>
      <c r="K850">
        <v>0</v>
      </c>
      <c r="L850">
        <v>0.16249999999999951</v>
      </c>
      <c r="M850">
        <v>0</v>
      </c>
      <c r="N850">
        <v>88.754179702380938</v>
      </c>
      <c r="O850">
        <v>9.8144543936010731</v>
      </c>
      <c r="P850" t="b">
        <v>1</v>
      </c>
      <c r="Q850">
        <v>0</v>
      </c>
      <c r="R850" t="b">
        <v>0</v>
      </c>
      <c r="S850">
        <v>9.8144543936010731</v>
      </c>
      <c r="T850">
        <v>401.02875992514078</v>
      </c>
      <c r="U850">
        <v>1480.5981816436199</v>
      </c>
      <c r="V850">
        <v>233.70178200433699</v>
      </c>
      <c r="W850">
        <v>6</v>
      </c>
      <c r="X850">
        <v>1196.323330768045</v>
      </c>
      <c r="Y850" t="b">
        <v>0</v>
      </c>
      <c r="Z850">
        <v>1196.323330768045</v>
      </c>
      <c r="AA850" t="b">
        <v>0</v>
      </c>
      <c r="AB850">
        <v>63.299507585140041</v>
      </c>
      <c r="AC850">
        <v>9.8144543936010731</v>
      </c>
      <c r="AD850" t="b">
        <v>0</v>
      </c>
      <c r="AE850">
        <v>0</v>
      </c>
      <c r="AF850">
        <v>0</v>
      </c>
      <c r="AG850">
        <v>0.93078876432981605</v>
      </c>
      <c r="AH850">
        <v>33.815494564372663</v>
      </c>
      <c r="AI850">
        <v>84.166223031807917</v>
      </c>
      <c r="AJ850">
        <v>10.54423384737315</v>
      </c>
      <c r="AK850">
        <v>5.8252482977237179</v>
      </c>
      <c r="AL850">
        <v>10.54423384737315</v>
      </c>
      <c r="AM850">
        <v>1</v>
      </c>
      <c r="AN850">
        <v>0</v>
      </c>
      <c r="AO850">
        <v>11.228567736251851</v>
      </c>
      <c r="AP850">
        <v>0</v>
      </c>
      <c r="AQ850">
        <v>2.5558341454260751</v>
      </c>
      <c r="AR850">
        <v>1</v>
      </c>
      <c r="AS850">
        <v>3</v>
      </c>
      <c r="AT850">
        <v>0</v>
      </c>
      <c r="AU850">
        <v>0</v>
      </c>
      <c r="AV850">
        <v>2.54519060584497</v>
      </c>
      <c r="AW850">
        <v>0.80996836931525518</v>
      </c>
    </row>
    <row r="851" spans="1:49">
      <c r="A851">
        <v>-30.745499999999961</v>
      </c>
      <c r="B851">
        <v>9.6808999999999514</v>
      </c>
      <c r="C851">
        <v>44.679999999999808</v>
      </c>
      <c r="D851">
        <v>78</v>
      </c>
      <c r="E851">
        <v>1232.5</v>
      </c>
      <c r="F851">
        <v>848</v>
      </c>
      <c r="G851">
        <v>56.352000000000032</v>
      </c>
      <c r="H851">
        <v>0.1973940982781377</v>
      </c>
      <c r="I851">
        <v>0.6424432835820888</v>
      </c>
      <c r="J851">
        <v>0</v>
      </c>
      <c r="K851">
        <v>0</v>
      </c>
      <c r="L851">
        <v>0.16249999999999951</v>
      </c>
      <c r="M851">
        <v>0</v>
      </c>
      <c r="N851">
        <v>88.758455793650782</v>
      </c>
      <c r="O851">
        <v>15.455182103409291</v>
      </c>
      <c r="P851" t="b">
        <v>1</v>
      </c>
      <c r="Q851">
        <v>0</v>
      </c>
      <c r="R851" t="b">
        <v>0</v>
      </c>
      <c r="S851">
        <v>15.455182103409291</v>
      </c>
      <c r="T851">
        <v>403.50627931474389</v>
      </c>
      <c r="U851">
        <v>1489.7451832300351</v>
      </c>
      <c r="V851">
        <v>365.75915978115091</v>
      </c>
      <c r="W851">
        <v>6</v>
      </c>
      <c r="X851">
        <v>1203.7141080498679</v>
      </c>
      <c r="Y851" t="b">
        <v>0</v>
      </c>
      <c r="Z851">
        <v>1203.7141080498679</v>
      </c>
      <c r="AA851" t="b">
        <v>0</v>
      </c>
      <c r="AB851">
        <v>99.068028109737511</v>
      </c>
      <c r="AC851">
        <v>15.455182103409291</v>
      </c>
      <c r="AD851" t="b">
        <v>0</v>
      </c>
      <c r="AE851">
        <v>0</v>
      </c>
      <c r="AF851">
        <v>0</v>
      </c>
      <c r="AG851">
        <v>0.9422970700219</v>
      </c>
      <c r="AH851">
        <v>33.834259296625497</v>
      </c>
      <c r="AI851">
        <v>130.11708258576951</v>
      </c>
      <c r="AJ851">
        <v>16.40160263158846</v>
      </c>
      <c r="AK851">
        <v>7.5081369054013152</v>
      </c>
      <c r="AL851">
        <v>16.40160263158846</v>
      </c>
      <c r="AM851">
        <v>1</v>
      </c>
      <c r="AN851">
        <v>0</v>
      </c>
      <c r="AO851">
        <v>17.04546426011801</v>
      </c>
      <c r="AP851">
        <v>0</v>
      </c>
      <c r="AQ851">
        <v>3.5985518970956258</v>
      </c>
      <c r="AR851">
        <v>1</v>
      </c>
      <c r="AS851">
        <v>3</v>
      </c>
      <c r="AT851">
        <v>0</v>
      </c>
      <c r="AU851">
        <v>0</v>
      </c>
      <c r="AV851">
        <v>3.5700915484513862</v>
      </c>
      <c r="AW851">
        <v>1.1361275745575641</v>
      </c>
    </row>
    <row r="852" spans="1:49">
      <c r="A852">
        <v>-29.02059999999997</v>
      </c>
      <c r="B852">
        <v>7.6912999999999876</v>
      </c>
      <c r="C852">
        <v>37.370000000000012</v>
      </c>
      <c r="D852">
        <v>78.100000000000023</v>
      </c>
      <c r="E852">
        <v>1257.700000000001</v>
      </c>
      <c r="F852">
        <v>849</v>
      </c>
      <c r="G852">
        <v>57.532000000000039</v>
      </c>
      <c r="H852">
        <v>0.42973866423763329</v>
      </c>
      <c r="I852">
        <v>0.60640059701492477</v>
      </c>
      <c r="J852">
        <v>0</v>
      </c>
      <c r="K852">
        <v>0</v>
      </c>
      <c r="L852">
        <v>0.15833333333333219</v>
      </c>
      <c r="M852">
        <v>0</v>
      </c>
      <c r="N852">
        <v>88.761902658730151</v>
      </c>
      <c r="O852">
        <v>24.982370449037951</v>
      </c>
      <c r="P852" t="b">
        <v>1</v>
      </c>
      <c r="Q852">
        <v>0</v>
      </c>
      <c r="R852" t="b">
        <v>0</v>
      </c>
      <c r="S852">
        <v>24.982370449037951</v>
      </c>
      <c r="T852">
        <v>411.95562289778269</v>
      </c>
      <c r="U852">
        <v>1520.9401597386141</v>
      </c>
      <c r="V852">
        <v>579.10136812535052</v>
      </c>
      <c r="W852">
        <v>6</v>
      </c>
      <c r="X852">
        <v>1228.9196490688</v>
      </c>
      <c r="Y852" t="b">
        <v>0</v>
      </c>
      <c r="Z852">
        <v>1228.9196490688</v>
      </c>
      <c r="AA852" t="b">
        <v>0</v>
      </c>
      <c r="AB852">
        <v>156.85302495269511</v>
      </c>
      <c r="AC852">
        <v>24.982370449037951</v>
      </c>
      <c r="AD852" t="b">
        <v>0</v>
      </c>
      <c r="AE852">
        <v>0</v>
      </c>
      <c r="AF852">
        <v>0</v>
      </c>
      <c r="AG852">
        <v>0.94991185579719717</v>
      </c>
      <c r="AH852">
        <v>33.858895376311537</v>
      </c>
      <c r="AI852">
        <v>204.36109908232731</v>
      </c>
      <c r="AJ852">
        <v>26.299672223873781</v>
      </c>
      <c r="AK852">
        <v>10.236068200278909</v>
      </c>
      <c r="AL852">
        <v>26.299672223873781</v>
      </c>
      <c r="AM852">
        <v>1</v>
      </c>
      <c r="AN852">
        <v>0</v>
      </c>
      <c r="AO852">
        <v>26.908036841261701</v>
      </c>
      <c r="AP852">
        <v>0</v>
      </c>
      <c r="AQ852">
        <v>5.4502824131161924</v>
      </c>
      <c r="AR852">
        <v>1</v>
      </c>
      <c r="AS852">
        <v>0</v>
      </c>
      <c r="AT852">
        <v>0</v>
      </c>
      <c r="AU852">
        <v>0</v>
      </c>
      <c r="AV852">
        <v>5.3880031176781733</v>
      </c>
      <c r="AW852">
        <v>1.714650403419383</v>
      </c>
    </row>
    <row r="853" spans="1:49">
      <c r="A853">
        <v>-27.904299999999971</v>
      </c>
      <c r="B853">
        <v>7.0786999999999711</v>
      </c>
      <c r="C853">
        <v>38.750000000000171</v>
      </c>
      <c r="D853">
        <v>79</v>
      </c>
      <c r="E853">
        <v>1283.0999999999999</v>
      </c>
      <c r="F853">
        <v>850</v>
      </c>
      <c r="G853">
        <v>59.242000000000033</v>
      </c>
      <c r="H853">
        <v>0.49198457810466151</v>
      </c>
      <c r="I853">
        <v>0.58307492537313377</v>
      </c>
      <c r="J853">
        <v>0</v>
      </c>
      <c r="K853">
        <v>0</v>
      </c>
      <c r="L853">
        <v>0.120833333333333</v>
      </c>
      <c r="M853">
        <v>0</v>
      </c>
      <c r="N853">
        <v>88.764833214285702</v>
      </c>
      <c r="O853">
        <v>28.444494551553099</v>
      </c>
      <c r="P853" t="b">
        <v>1</v>
      </c>
      <c r="Q853">
        <v>0</v>
      </c>
      <c r="R853" t="b">
        <v>0</v>
      </c>
      <c r="S853">
        <v>28.444494551553099</v>
      </c>
      <c r="T853">
        <v>424.20001063252522</v>
      </c>
      <c r="U853">
        <v>1566.146439255283</v>
      </c>
      <c r="V853">
        <v>640.32274372834036</v>
      </c>
      <c r="W853">
        <v>6</v>
      </c>
      <c r="X853">
        <v>1265.4463229182691</v>
      </c>
      <c r="Y853" t="b">
        <v>0</v>
      </c>
      <c r="Z853">
        <v>1265.4463229182691</v>
      </c>
      <c r="AA853" t="b">
        <v>0</v>
      </c>
      <c r="AB853">
        <v>173.43519602609439</v>
      </c>
      <c r="AC853">
        <v>28.444494551553099</v>
      </c>
      <c r="AD853" t="b">
        <v>0</v>
      </c>
      <c r="AE853">
        <v>0</v>
      </c>
      <c r="AF853">
        <v>0</v>
      </c>
      <c r="AG853">
        <v>0.95108999878838973</v>
      </c>
      <c r="AH853">
        <v>33.893462893923818</v>
      </c>
      <c r="AI853">
        <v>225.6858132329416</v>
      </c>
      <c r="AJ853">
        <v>29.907258606219219</v>
      </c>
      <c r="AK853">
        <v>11.03829339866644</v>
      </c>
      <c r="AL853">
        <v>29.907258606219219</v>
      </c>
      <c r="AM853">
        <v>1</v>
      </c>
      <c r="AN853">
        <v>0</v>
      </c>
      <c r="AO853">
        <v>30.491333207805969</v>
      </c>
      <c r="AP853">
        <v>0</v>
      </c>
      <c r="AQ853">
        <v>6.1320596685216646</v>
      </c>
      <c r="AR853">
        <v>1</v>
      </c>
      <c r="AS853">
        <v>0</v>
      </c>
      <c r="AT853">
        <v>0</v>
      </c>
      <c r="AU853">
        <v>0</v>
      </c>
      <c r="AV853">
        <v>6.0540109552735197</v>
      </c>
      <c r="AW853">
        <v>1.9265973125936739</v>
      </c>
    </row>
    <row r="854" spans="1:49">
      <c r="A854">
        <v>-26.545399999999962</v>
      </c>
      <c r="B854">
        <v>5.7716999999999672</v>
      </c>
      <c r="C854">
        <v>45.970000000000113</v>
      </c>
      <c r="D854">
        <v>79</v>
      </c>
      <c r="E854">
        <v>1293.8</v>
      </c>
      <c r="F854">
        <v>851</v>
      </c>
      <c r="G854">
        <v>60.768000000000008</v>
      </c>
      <c r="H854">
        <v>0.29898969001036407</v>
      </c>
      <c r="I854">
        <v>0.55467999999999917</v>
      </c>
      <c r="J854">
        <v>0</v>
      </c>
      <c r="K854">
        <v>0</v>
      </c>
      <c r="L854">
        <v>0.120833333333333</v>
      </c>
      <c r="M854">
        <v>0</v>
      </c>
      <c r="N854">
        <v>88.767382896825382</v>
      </c>
      <c r="O854">
        <v>21.43588731668542</v>
      </c>
      <c r="P854" t="b">
        <v>1</v>
      </c>
      <c r="Q854">
        <v>0</v>
      </c>
      <c r="R854" t="b">
        <v>0</v>
      </c>
      <c r="S854">
        <v>21.43588731668542</v>
      </c>
      <c r="T854">
        <v>435.12687360516662</v>
      </c>
      <c r="U854">
        <v>1606.4884173502751</v>
      </c>
      <c r="V854">
        <v>470.43209228769291</v>
      </c>
      <c r="W854">
        <v>6</v>
      </c>
      <c r="X854">
        <v>1298.042641219022</v>
      </c>
      <c r="Y854" t="b">
        <v>0</v>
      </c>
      <c r="Z854">
        <v>1298.042641219022</v>
      </c>
      <c r="AA854" t="b">
        <v>0</v>
      </c>
      <c r="AB854">
        <v>127.4193099370783</v>
      </c>
      <c r="AC854">
        <v>21.43588731668542</v>
      </c>
      <c r="AD854" t="b">
        <v>0</v>
      </c>
      <c r="AE854">
        <v>0</v>
      </c>
      <c r="AF854">
        <v>0</v>
      </c>
      <c r="AG854">
        <v>0.9465655287321123</v>
      </c>
      <c r="AH854">
        <v>33.931895116616019</v>
      </c>
      <c r="AI854">
        <v>166.59931190917109</v>
      </c>
      <c r="AJ854">
        <v>22.645962340713972</v>
      </c>
      <c r="AK854">
        <v>8.9021461454604776</v>
      </c>
      <c r="AL854">
        <v>22.645962340713972</v>
      </c>
      <c r="AM854">
        <v>1</v>
      </c>
      <c r="AN854">
        <v>0</v>
      </c>
      <c r="AO854">
        <v>23.200916352070742</v>
      </c>
      <c r="AP854">
        <v>0</v>
      </c>
      <c r="AQ854">
        <v>4.7504121265547949</v>
      </c>
      <c r="AR854">
        <v>1</v>
      </c>
      <c r="AS854">
        <v>0</v>
      </c>
      <c r="AT854">
        <v>0</v>
      </c>
      <c r="AU854">
        <v>0</v>
      </c>
      <c r="AV854">
        <v>4.7043762728432661</v>
      </c>
      <c r="AW854">
        <v>1.497096511990007</v>
      </c>
    </row>
    <row r="855" spans="1:49">
      <c r="A855">
        <v>-24.9634</v>
      </c>
      <c r="B855">
        <v>4.4577999999999944</v>
      </c>
      <c r="C855">
        <v>50.550000000000082</v>
      </c>
      <c r="D855">
        <v>79</v>
      </c>
      <c r="E855">
        <v>1302</v>
      </c>
      <c r="F855">
        <v>852</v>
      </c>
      <c r="G855">
        <v>61.432000000000023</v>
      </c>
      <c r="H855">
        <v>0.13705666185387241</v>
      </c>
      <c r="I855">
        <v>0.52162328358208954</v>
      </c>
      <c r="J855">
        <v>0</v>
      </c>
      <c r="K855">
        <v>0</v>
      </c>
      <c r="L855">
        <v>0.120833333333333</v>
      </c>
      <c r="M855">
        <v>0</v>
      </c>
      <c r="N855">
        <v>88.769412559523801</v>
      </c>
      <c r="O855">
        <v>15.02081888064798</v>
      </c>
      <c r="P855" t="b">
        <v>1</v>
      </c>
      <c r="Q855">
        <v>0</v>
      </c>
      <c r="R855" t="b">
        <v>0</v>
      </c>
      <c r="S855">
        <v>15.02081888064798</v>
      </c>
      <c r="T855">
        <v>439.88141948579192</v>
      </c>
      <c r="U855">
        <v>1624.0422007415441</v>
      </c>
      <c r="V855">
        <v>326.08391283329672</v>
      </c>
      <c r="W855">
        <v>6</v>
      </c>
      <c r="X855">
        <v>1312.2260981991669</v>
      </c>
      <c r="Y855" t="b">
        <v>0</v>
      </c>
      <c r="Z855">
        <v>1312.2260981991669</v>
      </c>
      <c r="AA855" t="b">
        <v>0</v>
      </c>
      <c r="AB855">
        <v>88.321753205118284</v>
      </c>
      <c r="AC855">
        <v>15.02081888064798</v>
      </c>
      <c r="AD855" t="b">
        <v>0</v>
      </c>
      <c r="AE855">
        <v>0</v>
      </c>
      <c r="AF855">
        <v>0</v>
      </c>
      <c r="AG855">
        <v>0.93918416177012742</v>
      </c>
      <c r="AH855">
        <v>33.963537019228653</v>
      </c>
      <c r="AI855">
        <v>116.38729117339849</v>
      </c>
      <c r="AJ855">
        <v>15.993475499349881</v>
      </c>
      <c r="AK855">
        <v>7.078190672014486</v>
      </c>
      <c r="AL855">
        <v>15.993475499349881</v>
      </c>
      <c r="AM855">
        <v>1</v>
      </c>
      <c r="AN855">
        <v>0</v>
      </c>
      <c r="AO855">
        <v>16.515372794288741</v>
      </c>
      <c r="AP855">
        <v>0</v>
      </c>
      <c r="AQ855">
        <v>3.516486960366251</v>
      </c>
      <c r="AR855">
        <v>1</v>
      </c>
      <c r="AS855">
        <v>3</v>
      </c>
      <c r="AT855">
        <v>0</v>
      </c>
      <c r="AU855">
        <v>0</v>
      </c>
      <c r="AV855">
        <v>3.4906168045840129</v>
      </c>
      <c r="AW855">
        <v>1.110835940782013</v>
      </c>
    </row>
    <row r="856" spans="1:49">
      <c r="A856">
        <v>-24.821700000000011</v>
      </c>
      <c r="B856">
        <v>4.2150999999999943</v>
      </c>
      <c r="C856">
        <v>52.289999999999679</v>
      </c>
      <c r="D856">
        <v>79</v>
      </c>
      <c r="E856">
        <v>1312.7</v>
      </c>
      <c r="F856">
        <v>853</v>
      </c>
      <c r="G856">
        <v>61.94400000000001</v>
      </c>
      <c r="H856">
        <v>0.13278366257415539</v>
      </c>
      <c r="I856">
        <v>0.51866238805970177</v>
      </c>
      <c r="J856">
        <v>0</v>
      </c>
      <c r="K856">
        <v>0</v>
      </c>
      <c r="L856">
        <v>0.12124999999999971</v>
      </c>
      <c r="M856">
        <v>0</v>
      </c>
      <c r="N856">
        <v>88.771133373015857</v>
      </c>
      <c r="O856">
        <v>15.038780619837279</v>
      </c>
      <c r="P856" t="b">
        <v>1</v>
      </c>
      <c r="Q856">
        <v>0</v>
      </c>
      <c r="R856" t="b">
        <v>0</v>
      </c>
      <c r="S856">
        <v>15.038780619837279</v>
      </c>
      <c r="T856">
        <v>443.54757534555091</v>
      </c>
      <c r="U856">
        <v>1637.5776481757739</v>
      </c>
      <c r="V856">
        <v>323.77536121445632</v>
      </c>
      <c r="W856">
        <v>6</v>
      </c>
      <c r="X856">
        <v>1323.1627397260261</v>
      </c>
      <c r="Y856" t="b">
        <v>0</v>
      </c>
      <c r="Z856">
        <v>1323.1627397260261</v>
      </c>
      <c r="AA856" t="b">
        <v>0</v>
      </c>
      <c r="AB856">
        <v>87.696468367945911</v>
      </c>
      <c r="AC856">
        <v>15.038780619837279</v>
      </c>
      <c r="AD856" t="b">
        <v>0</v>
      </c>
      <c r="AE856">
        <v>0</v>
      </c>
      <c r="AF856">
        <v>0</v>
      </c>
      <c r="AG856">
        <v>0.93895857235171887</v>
      </c>
      <c r="AH856">
        <v>33.988772403029273</v>
      </c>
      <c r="AI856">
        <v>115.5910775241214</v>
      </c>
      <c r="AJ856">
        <v>16.01644743726137</v>
      </c>
      <c r="AK856">
        <v>7.0558443954755177</v>
      </c>
      <c r="AL856">
        <v>16.01644743726137</v>
      </c>
      <c r="AM856">
        <v>1</v>
      </c>
      <c r="AN856">
        <v>0</v>
      </c>
      <c r="AO856">
        <v>16.535715525350248</v>
      </c>
      <c r="AP856">
        <v>0</v>
      </c>
      <c r="AQ856">
        <v>3.522594322733307</v>
      </c>
      <c r="AR856">
        <v>1</v>
      </c>
      <c r="AS856">
        <v>3</v>
      </c>
      <c r="AT856">
        <v>0</v>
      </c>
      <c r="AU856">
        <v>0</v>
      </c>
      <c r="AV856">
        <v>3.4967636880452311</v>
      </c>
      <c r="AW856">
        <v>1.112792093363286</v>
      </c>
    </row>
    <row r="857" spans="1:49">
      <c r="A857">
        <v>-25.219100000000019</v>
      </c>
      <c r="B857">
        <v>4.0809000000000202</v>
      </c>
      <c r="C857">
        <v>39.479999999999983</v>
      </c>
      <c r="D857">
        <v>79</v>
      </c>
      <c r="E857">
        <v>1330.1</v>
      </c>
      <c r="F857">
        <v>854</v>
      </c>
      <c r="G857">
        <v>62.390000000000008</v>
      </c>
      <c r="H857">
        <v>0.13014202118282719</v>
      </c>
      <c r="I857">
        <v>0.52696626865671681</v>
      </c>
      <c r="J857">
        <v>0</v>
      </c>
      <c r="K857">
        <v>0</v>
      </c>
      <c r="L857">
        <v>0.12499999999999969</v>
      </c>
      <c r="M857">
        <v>0</v>
      </c>
      <c r="N857">
        <v>88.772779404761891</v>
      </c>
      <c r="O857">
        <v>15.09905852003102</v>
      </c>
      <c r="P857" t="b">
        <v>1</v>
      </c>
      <c r="Q857">
        <v>0</v>
      </c>
      <c r="R857" t="b">
        <v>0</v>
      </c>
      <c r="S857">
        <v>15.09905852003102</v>
      </c>
      <c r="T857">
        <v>446.74114080151298</v>
      </c>
      <c r="U857">
        <v>1649.368291839186</v>
      </c>
      <c r="V857">
        <v>322.74929439253413</v>
      </c>
      <c r="W857">
        <v>6</v>
      </c>
      <c r="X857">
        <v>1332.6895798060621</v>
      </c>
      <c r="Y857" t="b">
        <v>0</v>
      </c>
      <c r="Z857">
        <v>1332.6895798060621</v>
      </c>
      <c r="AA857" t="b">
        <v>0</v>
      </c>
      <c r="AB857">
        <v>87.418552110653877</v>
      </c>
      <c r="AC857">
        <v>15.09905852003102</v>
      </c>
      <c r="AD857" t="b">
        <v>0</v>
      </c>
      <c r="AE857">
        <v>0</v>
      </c>
      <c r="AF857">
        <v>0</v>
      </c>
      <c r="AG857">
        <v>0.93883424124275883</v>
      </c>
      <c r="AH857">
        <v>34.014131682754069</v>
      </c>
      <c r="AI857">
        <v>115.24002066803089</v>
      </c>
      <c r="AJ857">
        <v>16.08277356825419</v>
      </c>
      <c r="AK857">
        <v>7.0487433033602684</v>
      </c>
      <c r="AL857">
        <v>16.08277356825419</v>
      </c>
      <c r="AM857">
        <v>1</v>
      </c>
      <c r="AN857">
        <v>0</v>
      </c>
      <c r="AO857">
        <v>16.610818553829429</v>
      </c>
      <c r="AP857">
        <v>0</v>
      </c>
      <c r="AQ857">
        <v>3.5401649393595389</v>
      </c>
      <c r="AR857">
        <v>1</v>
      </c>
      <c r="AS857">
        <v>3</v>
      </c>
      <c r="AT857">
        <v>0</v>
      </c>
      <c r="AU857">
        <v>0</v>
      </c>
      <c r="AV857">
        <v>3.514254339425825</v>
      </c>
      <c r="AW857">
        <v>1.1183582283099049</v>
      </c>
    </row>
    <row r="858" spans="1:49">
      <c r="A858">
        <v>-25.91269999999998</v>
      </c>
      <c r="B858">
        <v>4.8565999999999923</v>
      </c>
      <c r="C858">
        <v>39.460000000000242</v>
      </c>
      <c r="D858">
        <v>79</v>
      </c>
      <c r="E858">
        <v>1350.2</v>
      </c>
      <c r="F858">
        <v>855</v>
      </c>
      <c r="G858">
        <v>62.878000000000007</v>
      </c>
      <c r="H858">
        <v>0.1249815860278574</v>
      </c>
      <c r="I858">
        <v>0.54145940298507422</v>
      </c>
      <c r="J858">
        <v>0</v>
      </c>
      <c r="K858">
        <v>0</v>
      </c>
      <c r="L858">
        <v>0.12499999999999969</v>
      </c>
      <c r="M858">
        <v>0</v>
      </c>
      <c r="N858">
        <v>88.774552718253958</v>
      </c>
      <c r="O858">
        <v>15.067919653006779</v>
      </c>
      <c r="P858" t="b">
        <v>1</v>
      </c>
      <c r="Q858">
        <v>0</v>
      </c>
      <c r="R858" t="b">
        <v>0</v>
      </c>
      <c r="S858">
        <v>15.067919653006779</v>
      </c>
      <c r="T858">
        <v>450.23544560534589</v>
      </c>
      <c r="U858">
        <v>1662.2692651749369</v>
      </c>
      <c r="V858">
        <v>319.58397566809492</v>
      </c>
      <c r="W858">
        <v>6</v>
      </c>
      <c r="X858">
        <v>1343.113566261349</v>
      </c>
      <c r="Y858" t="b">
        <v>0</v>
      </c>
      <c r="Z858">
        <v>1343.113566261349</v>
      </c>
      <c r="AA858" t="b">
        <v>0</v>
      </c>
      <c r="AB858">
        <v>86.561206844012702</v>
      </c>
      <c r="AC858">
        <v>15.067919653006779</v>
      </c>
      <c r="AD858" t="b">
        <v>0</v>
      </c>
      <c r="AE858">
        <v>0</v>
      </c>
      <c r="AF858">
        <v>0</v>
      </c>
      <c r="AG858">
        <v>0.93854193425979038</v>
      </c>
      <c r="AH858">
        <v>34.039644466247218</v>
      </c>
      <c r="AI858">
        <v>114.1453594980881</v>
      </c>
      <c r="AJ858">
        <v>16.054604597812201</v>
      </c>
      <c r="AK858">
        <v>7.0151530079733817</v>
      </c>
      <c r="AL858">
        <v>16.054604597812201</v>
      </c>
      <c r="AM858">
        <v>1</v>
      </c>
      <c r="AN858">
        <v>0</v>
      </c>
      <c r="AO858">
        <v>16.596839710448251</v>
      </c>
      <c r="AP858">
        <v>0</v>
      </c>
      <c r="AQ858">
        <v>3.5428055371836309</v>
      </c>
      <c r="AR858">
        <v>1</v>
      </c>
      <c r="AS858">
        <v>3</v>
      </c>
      <c r="AT858">
        <v>0</v>
      </c>
      <c r="AU858">
        <v>0</v>
      </c>
      <c r="AV858">
        <v>3.5171226842424712</v>
      </c>
      <c r="AW858">
        <v>1.1192710356133879</v>
      </c>
    </row>
    <row r="859" spans="1:49">
      <c r="A859">
        <v>-25.231699999999989</v>
      </c>
      <c r="B859">
        <v>4.5129999999999901</v>
      </c>
      <c r="C859">
        <v>49.390000000000093</v>
      </c>
      <c r="D859">
        <v>79</v>
      </c>
      <c r="E859">
        <v>1361.9</v>
      </c>
      <c r="F859">
        <v>856</v>
      </c>
      <c r="G859">
        <v>63.250000000000007</v>
      </c>
      <c r="H859">
        <v>8.6598301372411868E-2</v>
      </c>
      <c r="I859">
        <v>0.52722955223880574</v>
      </c>
      <c r="J859">
        <v>0</v>
      </c>
      <c r="K859">
        <v>0</v>
      </c>
      <c r="L859">
        <v>0.12499999999999969</v>
      </c>
      <c r="M859">
        <v>0</v>
      </c>
      <c r="N859">
        <v>88.776411765873007</v>
      </c>
      <c r="O859">
        <v>13.56632605490832</v>
      </c>
      <c r="P859" t="b">
        <v>1</v>
      </c>
      <c r="Q859">
        <v>0</v>
      </c>
      <c r="R859" t="b">
        <v>0</v>
      </c>
      <c r="S859">
        <v>13.56632605490832</v>
      </c>
      <c r="T859">
        <v>452.89913697220231</v>
      </c>
      <c r="U859">
        <v>1672.1036137013709</v>
      </c>
      <c r="V859">
        <v>286.04353706695889</v>
      </c>
      <c r="W859">
        <v>6</v>
      </c>
      <c r="X859">
        <v>1351.059719870708</v>
      </c>
      <c r="Y859" t="b">
        <v>0</v>
      </c>
      <c r="Z859">
        <v>1351.059719870708</v>
      </c>
      <c r="AA859" t="b">
        <v>0</v>
      </c>
      <c r="AB859">
        <v>77.476581004051695</v>
      </c>
      <c r="AC859">
        <v>13.56632605490832</v>
      </c>
      <c r="AD859" t="b">
        <v>0</v>
      </c>
      <c r="AE859">
        <v>0</v>
      </c>
      <c r="AF859">
        <v>0</v>
      </c>
      <c r="AG859">
        <v>0.9356526998377791</v>
      </c>
      <c r="AH859">
        <v>34.065226306999477</v>
      </c>
      <c r="AI859">
        <v>102.48124939403949</v>
      </c>
      <c r="AJ859">
        <v>14.49931802394244</v>
      </c>
      <c r="AK859">
        <v>6.5943917157576806</v>
      </c>
      <c r="AL859">
        <v>14.49931802394244</v>
      </c>
      <c r="AM859">
        <v>1</v>
      </c>
      <c r="AN859">
        <v>0</v>
      </c>
      <c r="AO859">
        <v>15.026895596148369</v>
      </c>
      <c r="AP859">
        <v>0</v>
      </c>
      <c r="AQ859">
        <v>3.269155310128506</v>
      </c>
      <c r="AR859">
        <v>1</v>
      </c>
      <c r="AS859">
        <v>3</v>
      </c>
      <c r="AT859">
        <v>0</v>
      </c>
      <c r="AU859">
        <v>0</v>
      </c>
      <c r="AV859">
        <v>3.2485430064014489</v>
      </c>
      <c r="AW859">
        <v>1.033799620155335</v>
      </c>
    </row>
    <row r="860" spans="1:49">
      <c r="A860">
        <v>-24.81019999999997</v>
      </c>
      <c r="B860">
        <v>3.9724999999999659</v>
      </c>
      <c r="C860">
        <v>52.11999999999982</v>
      </c>
      <c r="D860">
        <v>79.100000000000023</v>
      </c>
      <c r="E860">
        <v>1371.5</v>
      </c>
      <c r="F860">
        <v>857</v>
      </c>
      <c r="G860">
        <v>63.568000000000012</v>
      </c>
      <c r="H860">
        <v>0.103625208482498</v>
      </c>
      <c r="I860">
        <v>0.51842208955223823</v>
      </c>
      <c r="J860">
        <v>0</v>
      </c>
      <c r="K860">
        <v>0</v>
      </c>
      <c r="L860">
        <v>0.1254166666666677</v>
      </c>
      <c r="M860">
        <v>0</v>
      </c>
      <c r="N860">
        <v>88.778095396825393</v>
      </c>
      <c r="O860">
        <v>14.415023034409931</v>
      </c>
      <c r="P860" t="b">
        <v>1</v>
      </c>
      <c r="Q860">
        <v>0</v>
      </c>
      <c r="R860" t="b">
        <v>0</v>
      </c>
      <c r="S860">
        <v>14.415023034409931</v>
      </c>
      <c r="T860">
        <v>455.17616346322461</v>
      </c>
      <c r="U860">
        <v>1680.510395506225</v>
      </c>
      <c r="V860">
        <v>302.41770393961752</v>
      </c>
      <c r="W860">
        <v>6</v>
      </c>
      <c r="X860">
        <v>1357.85239956903</v>
      </c>
      <c r="Y860" t="b">
        <v>0</v>
      </c>
      <c r="Z860">
        <v>1357.85239956903</v>
      </c>
      <c r="AA860" t="b">
        <v>0</v>
      </c>
      <c r="AB860">
        <v>81.911620785378517</v>
      </c>
      <c r="AC860">
        <v>14.415023034409931</v>
      </c>
      <c r="AD860" t="b">
        <v>0</v>
      </c>
      <c r="AE860">
        <v>0</v>
      </c>
      <c r="AF860">
        <v>0</v>
      </c>
      <c r="AG860">
        <v>0.9370861841770074</v>
      </c>
      <c r="AH860">
        <v>34.089341580304819</v>
      </c>
      <c r="AI860">
        <v>108.1819047281854</v>
      </c>
      <c r="AJ860">
        <v>15.382814598926011</v>
      </c>
      <c r="AK860">
        <v>6.8061364294496087</v>
      </c>
      <c r="AL860">
        <v>15.382814598926011</v>
      </c>
      <c r="AM860">
        <v>1</v>
      </c>
      <c r="AN860">
        <v>0</v>
      </c>
      <c r="AO860">
        <v>15.90171996132862</v>
      </c>
      <c r="AP860">
        <v>0</v>
      </c>
      <c r="AQ860">
        <v>3.4259253443572839</v>
      </c>
      <c r="AR860">
        <v>1</v>
      </c>
      <c r="AS860">
        <v>3</v>
      </c>
      <c r="AT860">
        <v>0</v>
      </c>
      <c r="AU860">
        <v>0</v>
      </c>
      <c r="AV860">
        <v>3.4026510137855031</v>
      </c>
      <c r="AW860">
        <v>1.082842159897794</v>
      </c>
    </row>
    <row r="861" spans="1:49">
      <c r="A861">
        <v>-23.4834</v>
      </c>
      <c r="B861">
        <v>2.5959000000000012</v>
      </c>
      <c r="C861">
        <v>46.240000000000258</v>
      </c>
      <c r="D861">
        <v>80</v>
      </c>
      <c r="E861">
        <v>1387</v>
      </c>
      <c r="F861">
        <v>858</v>
      </c>
      <c r="G861">
        <v>64.096000000000018</v>
      </c>
      <c r="H861">
        <v>0.2039008646976104</v>
      </c>
      <c r="I861">
        <v>0.49069791044776118</v>
      </c>
      <c r="J861">
        <v>0</v>
      </c>
      <c r="K861">
        <v>0</v>
      </c>
      <c r="L861">
        <v>0.1291666666666659</v>
      </c>
      <c r="M861">
        <v>0</v>
      </c>
      <c r="N861">
        <v>88.779398650793652</v>
      </c>
      <c r="O861">
        <v>18.969434403506959</v>
      </c>
      <c r="P861" t="b">
        <v>1</v>
      </c>
      <c r="Q861">
        <v>0</v>
      </c>
      <c r="R861" t="b">
        <v>0</v>
      </c>
      <c r="S861">
        <v>18.969434403506959</v>
      </c>
      <c r="T861">
        <v>458.95688669360118</v>
      </c>
      <c r="U861">
        <v>1694.4688256727759</v>
      </c>
      <c r="V861">
        <v>394.68795529691539</v>
      </c>
      <c r="W861">
        <v>6</v>
      </c>
      <c r="X861">
        <v>1369.1308111436031</v>
      </c>
      <c r="Y861" t="b">
        <v>0</v>
      </c>
      <c r="Z861">
        <v>1369.1308111436031</v>
      </c>
      <c r="AA861" t="b">
        <v>0</v>
      </c>
      <c r="AB861">
        <v>106.90356318984711</v>
      </c>
      <c r="AC861">
        <v>18.969434403506959</v>
      </c>
      <c r="AD861" t="b">
        <v>0</v>
      </c>
      <c r="AE861">
        <v>0</v>
      </c>
      <c r="AF861">
        <v>0</v>
      </c>
      <c r="AG861">
        <v>0.94309211227298462</v>
      </c>
      <c r="AH861">
        <v>34.114394651643181</v>
      </c>
      <c r="AI861">
        <v>140.28999751420611</v>
      </c>
      <c r="AJ861">
        <v>20.11408446391091</v>
      </c>
      <c r="AK861">
        <v>7.9836074277617124</v>
      </c>
      <c r="AL861">
        <v>20.11408446391091</v>
      </c>
      <c r="AM861">
        <v>1</v>
      </c>
      <c r="AN861">
        <v>0</v>
      </c>
      <c r="AO861">
        <v>20.605749096489561</v>
      </c>
      <c r="AP861">
        <v>0</v>
      </c>
      <c r="AQ861">
        <v>4.2672546291008233</v>
      </c>
      <c r="AR861">
        <v>1</v>
      </c>
      <c r="AS861">
        <v>3</v>
      </c>
      <c r="AT861">
        <v>0</v>
      </c>
      <c r="AU861">
        <v>0</v>
      </c>
      <c r="AV861">
        <v>4.228041326592578</v>
      </c>
      <c r="AW861">
        <v>1.3455101283311479</v>
      </c>
    </row>
    <row r="862" spans="1:49">
      <c r="A862">
        <v>-23.547499999999989</v>
      </c>
      <c r="B862">
        <v>2.636099999999999</v>
      </c>
      <c r="C862">
        <v>56.810000000000073</v>
      </c>
      <c r="D862">
        <v>80</v>
      </c>
      <c r="E862">
        <v>1407</v>
      </c>
      <c r="F862">
        <v>859</v>
      </c>
      <c r="G862">
        <v>65.104000000000028</v>
      </c>
      <c r="H862">
        <v>0.36077133272706868</v>
      </c>
      <c r="I862">
        <v>0.49203731343283558</v>
      </c>
      <c r="J862">
        <v>0</v>
      </c>
      <c r="K862">
        <v>0</v>
      </c>
      <c r="L862">
        <v>0.1291666666666659</v>
      </c>
      <c r="M862">
        <v>0</v>
      </c>
      <c r="N862">
        <v>88.780436746031754</v>
      </c>
      <c r="O862">
        <v>26.34361317254772</v>
      </c>
      <c r="P862" t="b">
        <v>1</v>
      </c>
      <c r="Q862">
        <v>0</v>
      </c>
      <c r="R862" t="b">
        <v>0</v>
      </c>
      <c r="S862">
        <v>26.34361317254772</v>
      </c>
      <c r="T862">
        <v>466.1746310425022</v>
      </c>
      <c r="U862">
        <v>1721.1167378089181</v>
      </c>
      <c r="V862">
        <v>539.63248655581322</v>
      </c>
      <c r="W862">
        <v>6</v>
      </c>
      <c r="X862">
        <v>1390.6623241496061</v>
      </c>
      <c r="Y862" t="b">
        <v>0</v>
      </c>
      <c r="Z862">
        <v>1390.6623241496061</v>
      </c>
      <c r="AA862" t="b">
        <v>0</v>
      </c>
      <c r="AB862">
        <v>146.16264532931021</v>
      </c>
      <c r="AC862">
        <v>26.34361317254772</v>
      </c>
      <c r="AD862" t="b">
        <v>0</v>
      </c>
      <c r="AE862">
        <v>0</v>
      </c>
      <c r="AF862">
        <v>0</v>
      </c>
      <c r="AG862">
        <v>0.94843073308467751</v>
      </c>
      <c r="AH862">
        <v>34.144215943683463</v>
      </c>
      <c r="AI862">
        <v>190.73017851602441</v>
      </c>
      <c r="AJ862">
        <v>27.776001191850579</v>
      </c>
      <c r="AK862">
        <v>9.8358154846999355</v>
      </c>
      <c r="AL862">
        <v>27.776001191850579</v>
      </c>
      <c r="AM862">
        <v>1</v>
      </c>
      <c r="AN862">
        <v>0</v>
      </c>
      <c r="AO862">
        <v>28.269241421353069</v>
      </c>
      <c r="AP862">
        <v>0</v>
      </c>
      <c r="AQ862">
        <v>5.6892471124048436</v>
      </c>
      <c r="AR862">
        <v>1</v>
      </c>
      <c r="AS862">
        <v>0</v>
      </c>
      <c r="AT862">
        <v>0</v>
      </c>
      <c r="AU862">
        <v>0</v>
      </c>
      <c r="AV862">
        <v>5.6252547650060798</v>
      </c>
      <c r="AW862">
        <v>1.7901521475568301</v>
      </c>
    </row>
    <row r="863" spans="1:49">
      <c r="A863">
        <v>-20.80799999999947</v>
      </c>
      <c r="B863">
        <v>0.10459999999943249</v>
      </c>
      <c r="C863">
        <v>60.230000000000153</v>
      </c>
      <c r="D863">
        <v>80</v>
      </c>
      <c r="E863">
        <v>1426.6</v>
      </c>
      <c r="F863">
        <v>860</v>
      </c>
      <c r="G863">
        <v>66.524000000000029</v>
      </c>
      <c r="H863">
        <v>0.37634713772745171</v>
      </c>
      <c r="I863">
        <v>0.43479402985073518</v>
      </c>
      <c r="J863">
        <v>0</v>
      </c>
      <c r="K863">
        <v>0</v>
      </c>
      <c r="L863">
        <v>0.1291666666666659</v>
      </c>
      <c r="M863">
        <v>0</v>
      </c>
      <c r="N863">
        <v>88.780980535714292</v>
      </c>
      <c r="O863">
        <v>27.846687301296221</v>
      </c>
      <c r="P863" t="b">
        <v>1</v>
      </c>
      <c r="Q863">
        <v>0</v>
      </c>
      <c r="R863" t="b">
        <v>0</v>
      </c>
      <c r="S863">
        <v>27.846687301296221</v>
      </c>
      <c r="T863">
        <v>476.34248518480302</v>
      </c>
      <c r="U863">
        <v>1758.6564553022929</v>
      </c>
      <c r="V863">
        <v>558.2459768646728</v>
      </c>
      <c r="W863">
        <v>6</v>
      </c>
      <c r="X863">
        <v>1420.9944158842529</v>
      </c>
      <c r="Y863" t="b">
        <v>0</v>
      </c>
      <c r="Z863">
        <v>1420.9944158842529</v>
      </c>
      <c r="AA863" t="b">
        <v>0</v>
      </c>
      <c r="AB863">
        <v>151.20421908577271</v>
      </c>
      <c r="AC863">
        <v>27.846687301296221</v>
      </c>
      <c r="AD863" t="b">
        <v>0</v>
      </c>
      <c r="AE863">
        <v>0</v>
      </c>
      <c r="AF863">
        <v>0</v>
      </c>
      <c r="AG863">
        <v>0.94883164160934197</v>
      </c>
      <c r="AH863">
        <v>34.181744849813683</v>
      </c>
      <c r="AI863">
        <v>197.22564710710051</v>
      </c>
      <c r="AJ863">
        <v>29.348396575460551</v>
      </c>
      <c r="AK863">
        <v>10.091712595005591</v>
      </c>
      <c r="AL863">
        <v>29.348396575460551</v>
      </c>
      <c r="AM863">
        <v>1</v>
      </c>
      <c r="AN863">
        <v>0</v>
      </c>
      <c r="AO863">
        <v>29.78426357674379</v>
      </c>
      <c r="AP863">
        <v>0</v>
      </c>
      <c r="AQ863">
        <v>5.9705699185970174</v>
      </c>
      <c r="AR863">
        <v>1</v>
      </c>
      <c r="AS863">
        <v>0</v>
      </c>
      <c r="AT863">
        <v>0</v>
      </c>
      <c r="AU863">
        <v>0</v>
      </c>
      <c r="AV863">
        <v>5.9005430343931966</v>
      </c>
      <c r="AW863">
        <v>1.877758470688405</v>
      </c>
    </row>
    <row r="864" spans="1:49">
      <c r="A864">
        <v>0</v>
      </c>
      <c r="B864">
        <v>-22.39350000000001</v>
      </c>
      <c r="C864">
        <v>63.469999999999452</v>
      </c>
      <c r="D864">
        <v>80</v>
      </c>
      <c r="E864">
        <v>1444.400000000001</v>
      </c>
      <c r="F864">
        <v>861</v>
      </c>
      <c r="G864">
        <v>67.782000000000039</v>
      </c>
      <c r="H864">
        <v>0.36550678302980799</v>
      </c>
      <c r="I864">
        <v>0</v>
      </c>
      <c r="J864">
        <v>0</v>
      </c>
      <c r="K864">
        <v>0</v>
      </c>
      <c r="L864">
        <v>0.124999999999999</v>
      </c>
      <c r="M864">
        <v>0</v>
      </c>
      <c r="N864">
        <v>88.776558134920634</v>
      </c>
      <c r="O864">
        <v>28.082972761003031</v>
      </c>
      <c r="P864" t="b">
        <v>1</v>
      </c>
      <c r="Q864">
        <v>0</v>
      </c>
      <c r="R864" t="b">
        <v>0</v>
      </c>
      <c r="S864">
        <v>28.082972761003031</v>
      </c>
      <c r="T864">
        <v>485.35034469960198</v>
      </c>
      <c r="U864">
        <v>1791.913472630931</v>
      </c>
      <c r="V864">
        <v>552.53414121648814</v>
      </c>
      <c r="W864">
        <v>6</v>
      </c>
      <c r="X864">
        <v>1447.866085885792</v>
      </c>
      <c r="Y864" t="b">
        <v>0</v>
      </c>
      <c r="Z864">
        <v>1447.866085885792</v>
      </c>
      <c r="AA864" t="b">
        <v>0</v>
      </c>
      <c r="AB864">
        <v>149.65713467402171</v>
      </c>
      <c r="AC864">
        <v>28.082972761003031</v>
      </c>
      <c r="AD864" t="b">
        <v>0</v>
      </c>
      <c r="AE864">
        <v>0</v>
      </c>
      <c r="AF864">
        <v>0</v>
      </c>
      <c r="AG864">
        <v>0.94859793832017014</v>
      </c>
      <c r="AH864">
        <v>34.221106620751733</v>
      </c>
      <c r="AI864">
        <v>195.25577549715791</v>
      </c>
      <c r="AJ864">
        <v>29.60471620962398</v>
      </c>
      <c r="AK864">
        <v>10.036549415447951</v>
      </c>
      <c r="AL864">
        <v>29.60471620962398</v>
      </c>
      <c r="AM864">
        <v>0</v>
      </c>
      <c r="AN864">
        <v>0</v>
      </c>
      <c r="AO864">
        <v>29.60678244441787</v>
      </c>
      <c r="AP864">
        <v>0</v>
      </c>
      <c r="AQ864">
        <v>5.9365662958872001</v>
      </c>
      <c r="AR864">
        <v>1</v>
      </c>
      <c r="AS864">
        <v>0</v>
      </c>
      <c r="AT864">
        <v>0</v>
      </c>
      <c r="AU864">
        <v>0</v>
      </c>
      <c r="AV864">
        <v>5.8677435498423236</v>
      </c>
      <c r="AW864">
        <v>1.867320531402034</v>
      </c>
    </row>
    <row r="865" spans="1:49">
      <c r="A865">
        <v>0</v>
      </c>
      <c r="B865">
        <v>-22.62769999999999</v>
      </c>
      <c r="C865">
        <v>41.089999999999883</v>
      </c>
      <c r="D865">
        <v>80</v>
      </c>
      <c r="E865">
        <v>1478.5000000000009</v>
      </c>
      <c r="F865">
        <v>862</v>
      </c>
      <c r="G865">
        <v>69.17600000000003</v>
      </c>
      <c r="H865">
        <v>0.37162573015333139</v>
      </c>
      <c r="I865">
        <v>0</v>
      </c>
      <c r="J865">
        <v>0</v>
      </c>
      <c r="K865">
        <v>0</v>
      </c>
      <c r="L865">
        <v>8.74999999999998E-2</v>
      </c>
      <c r="M865">
        <v>0</v>
      </c>
      <c r="N865">
        <v>88.767625357142862</v>
      </c>
      <c r="O865">
        <v>29.185932453864879</v>
      </c>
      <c r="P865" t="b">
        <v>1</v>
      </c>
      <c r="Q865">
        <v>0</v>
      </c>
      <c r="R865" t="b">
        <v>0</v>
      </c>
      <c r="S865">
        <v>29.185932453864879</v>
      </c>
      <c r="T865">
        <v>495.33202686464938</v>
      </c>
      <c r="U865">
        <v>1828.765843184286</v>
      </c>
      <c r="V865">
        <v>562.66324406857461</v>
      </c>
      <c r="W865">
        <v>6</v>
      </c>
      <c r="X865">
        <v>1477.642801292903</v>
      </c>
      <c r="Y865" t="b">
        <v>0</v>
      </c>
      <c r="Z865">
        <v>1477.642801292903</v>
      </c>
      <c r="AA865" t="b">
        <v>0</v>
      </c>
      <c r="AB865">
        <v>152.40066199040481</v>
      </c>
      <c r="AC865">
        <v>29.185932453864879</v>
      </c>
      <c r="AD865" t="b">
        <v>0</v>
      </c>
      <c r="AE865">
        <v>0</v>
      </c>
      <c r="AF865">
        <v>0</v>
      </c>
      <c r="AG865">
        <v>0.94877126780573717</v>
      </c>
      <c r="AH865">
        <v>34.260983689299088</v>
      </c>
      <c r="AI865">
        <v>198.79889608947701</v>
      </c>
      <c r="AJ865">
        <v>30.761821573037729</v>
      </c>
      <c r="AK865">
        <v>10.18421540828291</v>
      </c>
      <c r="AL865">
        <v>30.761821573037729</v>
      </c>
      <c r="AM865">
        <v>0</v>
      </c>
      <c r="AN865">
        <v>0</v>
      </c>
      <c r="AO865">
        <v>30.765368586037741</v>
      </c>
      <c r="AP865">
        <v>0</v>
      </c>
      <c r="AQ865">
        <v>6.1507726614135896</v>
      </c>
      <c r="AR865">
        <v>1</v>
      </c>
      <c r="AS865">
        <v>0</v>
      </c>
      <c r="AT865">
        <v>0</v>
      </c>
      <c r="AU865">
        <v>0</v>
      </c>
      <c r="AV865">
        <v>6.077718633222581</v>
      </c>
      <c r="AW865">
        <v>1.9341419221032929</v>
      </c>
    </row>
    <row r="866" spans="1:49">
      <c r="A866">
        <v>0</v>
      </c>
      <c r="B866">
        <v>-22.286100000000001</v>
      </c>
      <c r="C866">
        <v>37.360000000000198</v>
      </c>
      <c r="D866">
        <v>80</v>
      </c>
      <c r="E866">
        <v>1512.400000000001</v>
      </c>
      <c r="F866">
        <v>863</v>
      </c>
      <c r="G866">
        <v>70.29000000000002</v>
      </c>
      <c r="H866">
        <v>0.2379902963568501</v>
      </c>
      <c r="I866">
        <v>0</v>
      </c>
      <c r="J866">
        <v>0</v>
      </c>
      <c r="K866">
        <v>0</v>
      </c>
      <c r="L866">
        <v>8.74999999999998E-2</v>
      </c>
      <c r="M866">
        <v>0</v>
      </c>
      <c r="N866">
        <v>88.758713888888892</v>
      </c>
      <c r="O866">
        <v>23.487014377335349</v>
      </c>
      <c r="P866" t="b">
        <v>1</v>
      </c>
      <c r="Q866">
        <v>0</v>
      </c>
      <c r="R866" t="b">
        <v>0</v>
      </c>
      <c r="S866">
        <v>23.487014377335349</v>
      </c>
      <c r="T866">
        <v>503.30878004389092</v>
      </c>
      <c r="U866">
        <v>1858.216015922045</v>
      </c>
      <c r="V866">
        <v>445.6200151681071</v>
      </c>
      <c r="W866">
        <v>6</v>
      </c>
      <c r="X866">
        <v>1501.438540865013</v>
      </c>
      <c r="Y866" t="b">
        <v>0</v>
      </c>
      <c r="Z866">
        <v>1501.438540865013</v>
      </c>
      <c r="AA866" t="b">
        <v>0</v>
      </c>
      <c r="AB866">
        <v>120.69881234239089</v>
      </c>
      <c r="AC866">
        <v>23.487014377335349</v>
      </c>
      <c r="AD866" t="b">
        <v>0</v>
      </c>
      <c r="AE866">
        <v>0</v>
      </c>
      <c r="AF866">
        <v>0</v>
      </c>
      <c r="AG866">
        <v>0.94486523983452575</v>
      </c>
      <c r="AH866">
        <v>34.302287183036228</v>
      </c>
      <c r="AI866">
        <v>158.09632098614841</v>
      </c>
      <c r="AJ866">
        <v>24.857528234871499</v>
      </c>
      <c r="AK866">
        <v>8.7166027406151443</v>
      </c>
      <c r="AL866">
        <v>24.857528234871499</v>
      </c>
      <c r="AM866">
        <v>0</v>
      </c>
      <c r="AN866">
        <v>0</v>
      </c>
      <c r="AO866">
        <v>24.860029254909421</v>
      </c>
      <c r="AP866">
        <v>0</v>
      </c>
      <c r="AQ866">
        <v>5.057192994986174</v>
      </c>
      <c r="AR866">
        <v>1</v>
      </c>
      <c r="AS866">
        <v>3</v>
      </c>
      <c r="AT866">
        <v>0</v>
      </c>
      <c r="AU866">
        <v>0</v>
      </c>
      <c r="AV866">
        <v>5.0030697130998121</v>
      </c>
      <c r="AW866">
        <v>1.5921511763338749</v>
      </c>
    </row>
    <row r="867" spans="1:49">
      <c r="A867">
        <v>0</v>
      </c>
      <c r="B867">
        <v>-22.506700000000009</v>
      </c>
      <c r="C867">
        <v>47.020000000000437</v>
      </c>
      <c r="D867">
        <v>80</v>
      </c>
      <c r="E867">
        <v>1535.6</v>
      </c>
      <c r="F867">
        <v>864</v>
      </c>
      <c r="G867">
        <v>71.002000000000024</v>
      </c>
      <c r="H867">
        <v>0.19807975108590631</v>
      </c>
      <c r="I867">
        <v>0</v>
      </c>
      <c r="J867">
        <v>0</v>
      </c>
      <c r="K867">
        <v>0</v>
      </c>
      <c r="L867">
        <v>8.74999999999998E-2</v>
      </c>
      <c r="M867">
        <v>0</v>
      </c>
      <c r="N867">
        <v>88.749826428571424</v>
      </c>
      <c r="O867">
        <v>21.932868069217019</v>
      </c>
      <c r="P867" t="b">
        <v>1</v>
      </c>
      <c r="Q867">
        <v>0</v>
      </c>
      <c r="R867" t="b">
        <v>0</v>
      </c>
      <c r="S867">
        <v>21.932868069217019</v>
      </c>
      <c r="T867">
        <v>508.40702803636862</v>
      </c>
      <c r="U867">
        <v>1877.038747510273</v>
      </c>
      <c r="V867">
        <v>411.96020238515382</v>
      </c>
      <c r="W867">
        <v>6</v>
      </c>
      <c r="X867">
        <v>1516.647307988301</v>
      </c>
      <c r="Y867" t="b">
        <v>0</v>
      </c>
      <c r="Z867">
        <v>1516.647307988301</v>
      </c>
      <c r="AA867" t="b">
        <v>0</v>
      </c>
      <c r="AB867">
        <v>111.5818533004209</v>
      </c>
      <c r="AC867">
        <v>21.932868069217019</v>
      </c>
      <c r="AD867" t="b">
        <v>0</v>
      </c>
      <c r="AE867">
        <v>0</v>
      </c>
      <c r="AF867">
        <v>0</v>
      </c>
      <c r="AG867">
        <v>0.94330700568337178</v>
      </c>
      <c r="AH867">
        <v>34.338059981110767</v>
      </c>
      <c r="AI867">
        <v>146.39597953005489</v>
      </c>
      <c r="AJ867">
        <v>23.251039096574829</v>
      </c>
      <c r="AK867">
        <v>8.2996264354746074</v>
      </c>
      <c r="AL867">
        <v>23.251039096574829</v>
      </c>
      <c r="AM867">
        <v>0</v>
      </c>
      <c r="AN867">
        <v>0</v>
      </c>
      <c r="AO867">
        <v>23.252187955982269</v>
      </c>
      <c r="AP867">
        <v>0</v>
      </c>
      <c r="AQ867">
        <v>4.7740739481049532</v>
      </c>
      <c r="AR867">
        <v>1</v>
      </c>
      <c r="AS867">
        <v>3</v>
      </c>
      <c r="AT867">
        <v>0</v>
      </c>
      <c r="AU867">
        <v>0</v>
      </c>
      <c r="AV867">
        <v>4.7264617784110534</v>
      </c>
      <c r="AW867">
        <v>1.5041248897033159</v>
      </c>
    </row>
    <row r="868" spans="1:49">
      <c r="A868">
        <v>0</v>
      </c>
      <c r="B868">
        <v>-22.766100000000002</v>
      </c>
      <c r="C868">
        <v>63.749999999999872</v>
      </c>
      <c r="D868">
        <v>80.100000000000023</v>
      </c>
      <c r="E868">
        <v>1551.1</v>
      </c>
      <c r="F868">
        <v>865</v>
      </c>
      <c r="G868">
        <v>71.848000000000013</v>
      </c>
      <c r="H868">
        <v>0.26802403263286051</v>
      </c>
      <c r="I868">
        <v>0</v>
      </c>
      <c r="J868">
        <v>0</v>
      </c>
      <c r="K868">
        <v>0</v>
      </c>
      <c r="L868">
        <v>0.110000000000006</v>
      </c>
      <c r="M868">
        <v>0</v>
      </c>
      <c r="N868">
        <v>88.74084373015873</v>
      </c>
      <c r="O868">
        <v>25.755360858930249</v>
      </c>
      <c r="P868" t="b">
        <v>1</v>
      </c>
      <c r="Q868">
        <v>0</v>
      </c>
      <c r="R868" t="b">
        <v>0</v>
      </c>
      <c r="S868">
        <v>25.755360858930249</v>
      </c>
      <c r="T868">
        <v>514.46477775776737</v>
      </c>
      <c r="U868">
        <v>1899.403959481677</v>
      </c>
      <c r="V868">
        <v>478.06106490084801</v>
      </c>
      <c r="W868">
        <v>6</v>
      </c>
      <c r="X868">
        <v>1534.7183992611949</v>
      </c>
      <c r="Y868" t="b">
        <v>0</v>
      </c>
      <c r="Z868">
        <v>1534.7183992611949</v>
      </c>
      <c r="AA868" t="b">
        <v>0</v>
      </c>
      <c r="AB868">
        <v>129.48566221583101</v>
      </c>
      <c r="AC868">
        <v>25.755360858930249</v>
      </c>
      <c r="AD868" t="b">
        <v>0</v>
      </c>
      <c r="AE868">
        <v>0</v>
      </c>
      <c r="AF868">
        <v>0</v>
      </c>
      <c r="AG868">
        <v>0.9459987755343644</v>
      </c>
      <c r="AH868">
        <v>34.372409798248313</v>
      </c>
      <c r="AI868">
        <v>169.40247343852289</v>
      </c>
      <c r="AJ868">
        <v>27.225575259737379</v>
      </c>
      <c r="AK868">
        <v>9.1479409931875466</v>
      </c>
      <c r="AL868">
        <v>27.225575259737379</v>
      </c>
      <c r="AM868">
        <v>0</v>
      </c>
      <c r="AN868">
        <v>0</v>
      </c>
      <c r="AO868">
        <v>27.226180959766559</v>
      </c>
      <c r="AP868">
        <v>0</v>
      </c>
      <c r="AQ868">
        <v>5.4923237744602531</v>
      </c>
      <c r="AR868">
        <v>1</v>
      </c>
      <c r="AS868">
        <v>3</v>
      </c>
      <c r="AT868">
        <v>0</v>
      </c>
      <c r="AU868">
        <v>0</v>
      </c>
      <c r="AV868">
        <v>5.4289112592643454</v>
      </c>
      <c r="AW868">
        <v>1.727668800020477</v>
      </c>
    </row>
    <row r="869" spans="1:49">
      <c r="A869">
        <v>0</v>
      </c>
      <c r="B869">
        <v>-22.605599999999999</v>
      </c>
      <c r="C869">
        <v>56.489999999999469</v>
      </c>
      <c r="D869">
        <v>81</v>
      </c>
      <c r="E869">
        <v>1563.700000000001</v>
      </c>
      <c r="F869">
        <v>866</v>
      </c>
      <c r="G869">
        <v>72.970000000000027</v>
      </c>
      <c r="H869">
        <v>0.36982411838266671</v>
      </c>
      <c r="I869">
        <v>0</v>
      </c>
      <c r="J869">
        <v>0</v>
      </c>
      <c r="K869">
        <v>0</v>
      </c>
      <c r="L869">
        <v>0.31291666666666801</v>
      </c>
      <c r="M869">
        <v>0</v>
      </c>
      <c r="N869">
        <v>88.731841408730162</v>
      </c>
      <c r="O869">
        <v>31.403519606768171</v>
      </c>
      <c r="P869" t="b">
        <v>1</v>
      </c>
      <c r="Q869">
        <v>0</v>
      </c>
      <c r="R869" t="b">
        <v>0</v>
      </c>
      <c r="S869">
        <v>31.403519606768171</v>
      </c>
      <c r="T869">
        <v>522.49881462231792</v>
      </c>
      <c r="U869">
        <v>1929.0656235855979</v>
      </c>
      <c r="V869">
        <v>573.93723040460918</v>
      </c>
      <c r="W869">
        <v>6</v>
      </c>
      <c r="X869">
        <v>1558.6850238571631</v>
      </c>
      <c r="Y869" t="b">
        <v>0</v>
      </c>
      <c r="Z869">
        <v>1558.6850238571631</v>
      </c>
      <c r="AA869" t="b">
        <v>0</v>
      </c>
      <c r="AB869">
        <v>155.45428775856149</v>
      </c>
      <c r="AC869">
        <v>31.403519606768171</v>
      </c>
      <c r="AD869" t="b">
        <v>0</v>
      </c>
      <c r="AE869">
        <v>0</v>
      </c>
      <c r="AF869">
        <v>0</v>
      </c>
      <c r="AG869">
        <v>0.94882517356245288</v>
      </c>
      <c r="AH869">
        <v>34.410830992002339</v>
      </c>
      <c r="AI869">
        <v>202.7706745710679</v>
      </c>
      <c r="AJ869">
        <v>33.097266474139502</v>
      </c>
      <c r="AK869">
        <v>10.376754077798751</v>
      </c>
      <c r="AL869">
        <v>33.097266474139502</v>
      </c>
      <c r="AM869">
        <v>0</v>
      </c>
      <c r="AN869">
        <v>0</v>
      </c>
      <c r="AO869">
        <v>33.098537147055673</v>
      </c>
      <c r="AP869">
        <v>0</v>
      </c>
      <c r="AQ869">
        <v>6.5826272286060821</v>
      </c>
      <c r="AR869">
        <v>1</v>
      </c>
      <c r="AS869">
        <v>0</v>
      </c>
      <c r="AT869">
        <v>0</v>
      </c>
      <c r="AU869">
        <v>0</v>
      </c>
      <c r="AV869">
        <v>6.5011628383209858</v>
      </c>
      <c r="AW869">
        <v>2.068896628297757</v>
      </c>
    </row>
    <row r="870" spans="1:49">
      <c r="A870">
        <v>0</v>
      </c>
      <c r="B870">
        <v>-22.520499999999998</v>
      </c>
      <c r="C870">
        <v>34.949999999999832</v>
      </c>
      <c r="D870">
        <v>81</v>
      </c>
      <c r="E870">
        <v>1591.8000000000011</v>
      </c>
      <c r="F870">
        <v>867</v>
      </c>
      <c r="G870">
        <v>74.462000000000032</v>
      </c>
      <c r="H870">
        <v>0.43101282716981082</v>
      </c>
      <c r="I870">
        <v>0</v>
      </c>
      <c r="J870">
        <v>0</v>
      </c>
      <c r="K870">
        <v>0</v>
      </c>
      <c r="L870">
        <v>0.31666666666666787</v>
      </c>
      <c r="M870">
        <v>0</v>
      </c>
      <c r="N870">
        <v>88.722887817460318</v>
      </c>
      <c r="O870">
        <v>35.425152883042337</v>
      </c>
      <c r="P870" t="b">
        <v>1</v>
      </c>
      <c r="Q870">
        <v>0</v>
      </c>
      <c r="R870" t="b">
        <v>0</v>
      </c>
      <c r="S870">
        <v>35.425152883042337</v>
      </c>
      <c r="T870">
        <v>533.1822219323974</v>
      </c>
      <c r="U870">
        <v>1968.508763374411</v>
      </c>
      <c r="V870">
        <v>634.46468684064484</v>
      </c>
      <c r="W870">
        <v>6</v>
      </c>
      <c r="X870">
        <v>1590.5550808065241</v>
      </c>
      <c r="Y870" t="b">
        <v>0</v>
      </c>
      <c r="Z870">
        <v>1590.5550808065241</v>
      </c>
      <c r="AA870" t="b">
        <v>0</v>
      </c>
      <c r="AB870">
        <v>171.84850672823529</v>
      </c>
      <c r="AC870">
        <v>35.425152883042337</v>
      </c>
      <c r="AD870" t="b">
        <v>0</v>
      </c>
      <c r="AE870">
        <v>0</v>
      </c>
      <c r="AF870">
        <v>0</v>
      </c>
      <c r="AG870">
        <v>0.95013094456070202</v>
      </c>
      <c r="AH870">
        <v>34.455226017654432</v>
      </c>
      <c r="AI870">
        <v>223.84682519110279</v>
      </c>
      <c r="AJ870">
        <v>37.284495453856977</v>
      </c>
      <c r="AK870">
        <v>11.163029735365971</v>
      </c>
      <c r="AL870">
        <v>37.284495453856977</v>
      </c>
      <c r="AM870">
        <v>0</v>
      </c>
      <c r="AN870">
        <v>0</v>
      </c>
      <c r="AO870">
        <v>37.287588542777677</v>
      </c>
      <c r="AP870">
        <v>0</v>
      </c>
      <c r="AQ870">
        <v>7.3624081648432016</v>
      </c>
      <c r="AR870">
        <v>1</v>
      </c>
      <c r="AS870">
        <v>0</v>
      </c>
      <c r="AT870">
        <v>0</v>
      </c>
      <c r="AU870">
        <v>0</v>
      </c>
      <c r="AV870">
        <v>7.2620306147998486</v>
      </c>
      <c r="AW870">
        <v>2.3110312765884751</v>
      </c>
    </row>
    <row r="871" spans="1:49">
      <c r="A871">
        <v>0</v>
      </c>
      <c r="B871">
        <v>-22.456099999999999</v>
      </c>
      <c r="C871">
        <v>28.089999999999971</v>
      </c>
      <c r="D871">
        <v>81</v>
      </c>
      <c r="E871">
        <v>1627.2</v>
      </c>
      <c r="F871">
        <v>868</v>
      </c>
      <c r="G871">
        <v>75.798000000000002</v>
      </c>
      <c r="H871">
        <v>0.26279123960473599</v>
      </c>
      <c r="I871">
        <v>0</v>
      </c>
      <c r="J871">
        <v>0</v>
      </c>
      <c r="K871">
        <v>0</v>
      </c>
      <c r="L871">
        <v>0.31666666666666787</v>
      </c>
      <c r="M871">
        <v>0</v>
      </c>
      <c r="N871">
        <v>88.713963888888884</v>
      </c>
      <c r="O871">
        <v>27.690149393361668</v>
      </c>
      <c r="P871" t="b">
        <v>1</v>
      </c>
      <c r="Q871">
        <v>0</v>
      </c>
      <c r="R871" t="b">
        <v>0</v>
      </c>
      <c r="S871">
        <v>27.690149393361668</v>
      </c>
      <c r="T871">
        <v>542.74859737895622</v>
      </c>
      <c r="U871">
        <v>2003.827821523106</v>
      </c>
      <c r="V871">
        <v>487.18955761717041</v>
      </c>
      <c r="W871">
        <v>6</v>
      </c>
      <c r="X871">
        <v>1619.0928797906699</v>
      </c>
      <c r="Y871" t="b">
        <v>0</v>
      </c>
      <c r="Z871">
        <v>1619.0928797906699</v>
      </c>
      <c r="AA871" t="b">
        <v>0</v>
      </c>
      <c r="AB871">
        <v>131.95816836868099</v>
      </c>
      <c r="AC871">
        <v>27.690149393361668</v>
      </c>
      <c r="AD871" t="b">
        <v>0</v>
      </c>
      <c r="AE871">
        <v>0</v>
      </c>
      <c r="AF871">
        <v>0</v>
      </c>
      <c r="AG871">
        <v>0.94602507349718767</v>
      </c>
      <c r="AH871">
        <v>34.504028564085083</v>
      </c>
      <c r="AI871">
        <v>172.63238511110089</v>
      </c>
      <c r="AJ871">
        <v>29.269995234903231</v>
      </c>
      <c r="AK871">
        <v>9.3178202983768301</v>
      </c>
      <c r="AL871">
        <v>29.269995234903231</v>
      </c>
      <c r="AM871">
        <v>0</v>
      </c>
      <c r="AN871">
        <v>0</v>
      </c>
      <c r="AO871">
        <v>29.271661011622591</v>
      </c>
      <c r="AP871">
        <v>0</v>
      </c>
      <c r="AQ871">
        <v>5.8780655206601811</v>
      </c>
      <c r="AR871">
        <v>1</v>
      </c>
      <c r="AS871">
        <v>3</v>
      </c>
      <c r="AT871">
        <v>0</v>
      </c>
      <c r="AU871">
        <v>0</v>
      </c>
      <c r="AV871">
        <v>5.8067468158210156</v>
      </c>
      <c r="AW871">
        <v>1.8479092444534899</v>
      </c>
    </row>
    <row r="872" spans="1:49">
      <c r="A872">
        <v>0</v>
      </c>
      <c r="B872">
        <v>-22.700200000000009</v>
      </c>
      <c r="C872">
        <v>26.77999999999993</v>
      </c>
      <c r="D872">
        <v>81.100000000000023</v>
      </c>
      <c r="E872">
        <v>1638.4</v>
      </c>
      <c r="F872">
        <v>869</v>
      </c>
      <c r="G872">
        <v>76.34</v>
      </c>
      <c r="H872">
        <v>8.2822214411217843E-2</v>
      </c>
      <c r="I872">
        <v>0</v>
      </c>
      <c r="J872">
        <v>0</v>
      </c>
      <c r="K872">
        <v>0</v>
      </c>
      <c r="L872">
        <v>0.29749999999999549</v>
      </c>
      <c r="M872">
        <v>0</v>
      </c>
      <c r="N872">
        <v>88.705004305555548</v>
      </c>
      <c r="O872">
        <v>18.689320359968029</v>
      </c>
      <c r="P872" t="b">
        <v>1</v>
      </c>
      <c r="Q872">
        <v>0</v>
      </c>
      <c r="R872" t="b">
        <v>0</v>
      </c>
      <c r="S872">
        <v>18.689320359968029</v>
      </c>
      <c r="T872">
        <v>546.62956705862314</v>
      </c>
      <c r="U872">
        <v>2018.1563615804371</v>
      </c>
      <c r="V872">
        <v>326.49141915127097</v>
      </c>
      <c r="W872">
        <v>6</v>
      </c>
      <c r="X872">
        <v>1630.670340156993</v>
      </c>
      <c r="Y872" t="b">
        <v>0</v>
      </c>
      <c r="Z872">
        <v>1630.670340156993</v>
      </c>
      <c r="AA872" t="b">
        <v>0</v>
      </c>
      <c r="AB872">
        <v>88.432128697527347</v>
      </c>
      <c r="AC872">
        <v>18.689320359968029</v>
      </c>
      <c r="AD872" t="b">
        <v>0</v>
      </c>
      <c r="AE872">
        <v>0</v>
      </c>
      <c r="AF872">
        <v>0</v>
      </c>
      <c r="AG872">
        <v>0.93753466302097443</v>
      </c>
      <c r="AH872">
        <v>34.545315910027533</v>
      </c>
      <c r="AI872">
        <v>116.7377678398702</v>
      </c>
      <c r="AJ872">
        <v>19.934537993236749</v>
      </c>
      <c r="AK872">
        <v>7.2920640062967692</v>
      </c>
      <c r="AL872">
        <v>19.934537993236749</v>
      </c>
      <c r="AM872">
        <v>0</v>
      </c>
      <c r="AN872">
        <v>0</v>
      </c>
      <c r="AO872">
        <v>19.934701505626691</v>
      </c>
      <c r="AP872">
        <v>0</v>
      </c>
      <c r="AQ872">
        <v>4.2254211153223</v>
      </c>
      <c r="AR872">
        <v>1</v>
      </c>
      <c r="AS872">
        <v>3</v>
      </c>
      <c r="AT872">
        <v>0</v>
      </c>
      <c r="AU872">
        <v>0</v>
      </c>
      <c r="AV872">
        <v>4.1903352046828788</v>
      </c>
      <c r="AW872">
        <v>1.333510726004947</v>
      </c>
    </row>
    <row r="873" spans="1:49">
      <c r="A873">
        <v>0</v>
      </c>
      <c r="B873">
        <v>-23.160299999999989</v>
      </c>
      <c r="C873">
        <v>23.549999999999919</v>
      </c>
      <c r="D873">
        <v>82</v>
      </c>
      <c r="E873">
        <v>1641.8</v>
      </c>
      <c r="F873">
        <v>870</v>
      </c>
      <c r="G873">
        <v>76.501999999999995</v>
      </c>
      <c r="H873">
        <v>-7.4134305829502978E-3</v>
      </c>
      <c r="I873">
        <v>0</v>
      </c>
      <c r="J873">
        <v>0</v>
      </c>
      <c r="K873">
        <v>0</v>
      </c>
      <c r="L873">
        <v>0.1212499999999986</v>
      </c>
      <c r="M873">
        <v>0</v>
      </c>
      <c r="N873">
        <v>88.695904999999996</v>
      </c>
      <c r="O873">
        <v>14.084428370170739</v>
      </c>
      <c r="P873" t="b">
        <v>1</v>
      </c>
      <c r="Q873">
        <v>0</v>
      </c>
      <c r="R873" t="b">
        <v>0</v>
      </c>
      <c r="S873">
        <v>14.084428370170739</v>
      </c>
      <c r="T873">
        <v>547.78956168612501</v>
      </c>
      <c r="U873">
        <v>2022.4390617451741</v>
      </c>
      <c r="V873">
        <v>245.5256418727607</v>
      </c>
      <c r="W873">
        <v>6</v>
      </c>
      <c r="X873">
        <v>1634.1307618901001</v>
      </c>
      <c r="Y873" t="b">
        <v>0</v>
      </c>
      <c r="Z873">
        <v>1634.1307618901001</v>
      </c>
      <c r="AA873" t="b">
        <v>0</v>
      </c>
      <c r="AB873">
        <v>66.502069846359888</v>
      </c>
      <c r="AC873">
        <v>14.08442837017075</v>
      </c>
      <c r="AD873" t="b">
        <v>0</v>
      </c>
      <c r="AE873">
        <v>0</v>
      </c>
      <c r="AF873">
        <v>0</v>
      </c>
      <c r="AG873">
        <v>0.92921524696340696</v>
      </c>
      <c r="AH873">
        <v>34.577566094516477</v>
      </c>
      <c r="AI873">
        <v>88.574248171264102</v>
      </c>
      <c r="AJ873">
        <v>15.157336705566779</v>
      </c>
      <c r="AK873">
        <v>6.2697062822048508</v>
      </c>
      <c r="AL873">
        <v>15.157336705566779</v>
      </c>
      <c r="AM873">
        <v>0</v>
      </c>
      <c r="AN873">
        <v>0</v>
      </c>
      <c r="AO873">
        <v>15.15733820905845</v>
      </c>
      <c r="AP873">
        <v>0</v>
      </c>
      <c r="AQ873">
        <v>3.4047525180777392</v>
      </c>
      <c r="AR873">
        <v>1</v>
      </c>
      <c r="AS873">
        <v>3</v>
      </c>
      <c r="AT873">
        <v>0</v>
      </c>
      <c r="AU873">
        <v>0</v>
      </c>
      <c r="AV873">
        <v>3.3850655343922891</v>
      </c>
      <c r="AW873">
        <v>1.077245847372108</v>
      </c>
    </row>
    <row r="874" spans="1:49">
      <c r="A874">
        <v>0</v>
      </c>
      <c r="B874">
        <v>-22.9</v>
      </c>
      <c r="C874">
        <v>20.239999999999959</v>
      </c>
      <c r="D874">
        <v>82</v>
      </c>
      <c r="E874">
        <v>1639.8</v>
      </c>
      <c r="F874">
        <v>871</v>
      </c>
      <c r="G874">
        <v>76.31</v>
      </c>
      <c r="H874">
        <v>-7.8168492079418783E-2</v>
      </c>
      <c r="I874">
        <v>0</v>
      </c>
      <c r="J874">
        <v>0</v>
      </c>
      <c r="K874">
        <v>0</v>
      </c>
      <c r="L874">
        <v>8.7499999999999578E-2</v>
      </c>
      <c r="M874">
        <v>0</v>
      </c>
      <c r="N874">
        <v>88.686766051587298</v>
      </c>
      <c r="O874">
        <v>10.35046869811014</v>
      </c>
      <c r="P874" t="b">
        <v>1</v>
      </c>
      <c r="Q874">
        <v>0</v>
      </c>
      <c r="R874" t="b">
        <v>0</v>
      </c>
      <c r="S874">
        <v>10.35046869811014</v>
      </c>
      <c r="T874">
        <v>546.41475323871543</v>
      </c>
      <c r="U874">
        <v>2017.3632689573369</v>
      </c>
      <c r="V874">
        <v>180.88767700997471</v>
      </c>
      <c r="W874">
        <v>6</v>
      </c>
      <c r="X874">
        <v>1630.0295213175291</v>
      </c>
      <c r="Y874" t="b">
        <v>0</v>
      </c>
      <c r="Z874">
        <v>1630.0295213175291</v>
      </c>
      <c r="AA874" t="b">
        <v>0</v>
      </c>
      <c r="AB874">
        <v>48.994495398151329</v>
      </c>
      <c r="AC874">
        <v>10.35046869811014</v>
      </c>
      <c r="AD874" t="b">
        <v>0</v>
      </c>
      <c r="AE874">
        <v>0</v>
      </c>
      <c r="AF874">
        <v>0</v>
      </c>
      <c r="AG874">
        <v>0.91754974435651948</v>
      </c>
      <c r="AH874">
        <v>34.605107021531481</v>
      </c>
      <c r="AI874">
        <v>66.085519726137633</v>
      </c>
      <c r="AJ874">
        <v>11.28055319264347</v>
      </c>
      <c r="AK874">
        <v>5.448767995752327</v>
      </c>
      <c r="AL874">
        <v>11.28055319264347</v>
      </c>
      <c r="AM874">
        <v>0</v>
      </c>
      <c r="AN874">
        <v>0</v>
      </c>
      <c r="AO874">
        <v>11.2805687261671</v>
      </c>
      <c r="AP874">
        <v>0</v>
      </c>
      <c r="AQ874">
        <v>2.7478448142825411</v>
      </c>
      <c r="AR874">
        <v>1</v>
      </c>
      <c r="AS874">
        <v>3</v>
      </c>
      <c r="AT874">
        <v>0</v>
      </c>
      <c r="AU874">
        <v>0</v>
      </c>
      <c r="AV874">
        <v>2.7392931201521291</v>
      </c>
      <c r="AW874">
        <v>0.87173855526216038</v>
      </c>
    </row>
    <row r="875" spans="1:49">
      <c r="A875">
        <v>0</v>
      </c>
      <c r="B875">
        <v>-23.007900000000049</v>
      </c>
      <c r="C875">
        <v>17.939999999999809</v>
      </c>
      <c r="D875">
        <v>82</v>
      </c>
      <c r="E875">
        <v>1637.3</v>
      </c>
      <c r="F875">
        <v>872</v>
      </c>
      <c r="G875">
        <v>76</v>
      </c>
      <c r="H875">
        <v>-9.8245934432700466E-2</v>
      </c>
      <c r="I875">
        <v>0</v>
      </c>
      <c r="J875">
        <v>0</v>
      </c>
      <c r="K875">
        <v>0</v>
      </c>
      <c r="L875">
        <v>8.7499999999999578E-2</v>
      </c>
      <c r="M875">
        <v>0</v>
      </c>
      <c r="N875">
        <v>88.677657341269835</v>
      </c>
      <c r="O875">
        <v>9.2107841504297667</v>
      </c>
      <c r="P875" t="b">
        <v>1</v>
      </c>
      <c r="Q875">
        <v>0</v>
      </c>
      <c r="R875" t="b">
        <v>0</v>
      </c>
      <c r="S875">
        <v>9.2107841504297667</v>
      </c>
      <c r="T875">
        <v>544.19501043300181</v>
      </c>
      <c r="U875">
        <v>2009.1679785186429</v>
      </c>
      <c r="V875">
        <v>161.62682117871341</v>
      </c>
      <c r="W875">
        <v>6</v>
      </c>
      <c r="X875">
        <v>1623.4077266430629</v>
      </c>
      <c r="Y875" t="b">
        <v>0</v>
      </c>
      <c r="Z875">
        <v>1623.4077266430629</v>
      </c>
      <c r="AA875" t="b">
        <v>0</v>
      </c>
      <c r="AB875">
        <v>43.777578867473842</v>
      </c>
      <c r="AC875">
        <v>9.2107841504297667</v>
      </c>
      <c r="AD875" t="b">
        <v>0</v>
      </c>
      <c r="AE875">
        <v>0</v>
      </c>
      <c r="AF875">
        <v>0</v>
      </c>
      <c r="AG875">
        <v>0.91243162214805262</v>
      </c>
      <c r="AH875">
        <v>34.628682017685968</v>
      </c>
      <c r="AI875">
        <v>59.379980428707768</v>
      </c>
      <c r="AJ875">
        <v>10.09476647548194</v>
      </c>
      <c r="AK875">
        <v>5.199808563022323</v>
      </c>
      <c r="AL875">
        <v>10.09476647548194</v>
      </c>
      <c r="AM875">
        <v>0</v>
      </c>
      <c r="AN875">
        <v>0</v>
      </c>
      <c r="AO875">
        <v>10.094837170273911</v>
      </c>
      <c r="AP875">
        <v>0</v>
      </c>
      <c r="AQ875">
        <v>2.5477854405223881</v>
      </c>
      <c r="AR875">
        <v>1</v>
      </c>
      <c r="AS875">
        <v>3</v>
      </c>
      <c r="AT875">
        <v>0</v>
      </c>
      <c r="AU875">
        <v>0</v>
      </c>
      <c r="AV875">
        <v>2.5424071277573281</v>
      </c>
      <c r="AW875">
        <v>0.80908256956316782</v>
      </c>
    </row>
    <row r="876" spans="1:49">
      <c r="A876">
        <v>-5.7061000000012978</v>
      </c>
      <c r="B876">
        <v>-19.02659999999867</v>
      </c>
      <c r="C876">
        <v>9.179999999999767</v>
      </c>
      <c r="D876">
        <v>82</v>
      </c>
      <c r="E876">
        <v>1630.2</v>
      </c>
      <c r="F876">
        <v>873</v>
      </c>
      <c r="G876">
        <v>75.587999999999994</v>
      </c>
      <c r="H876">
        <v>-0.1305144368564424</v>
      </c>
      <c r="I876">
        <v>0.11923194029853459</v>
      </c>
      <c r="J876">
        <v>0</v>
      </c>
      <c r="K876">
        <v>0</v>
      </c>
      <c r="L876">
        <v>7.2499999999997233E-2</v>
      </c>
      <c r="M876">
        <v>0</v>
      </c>
      <c r="N876">
        <v>88.669317162698405</v>
      </c>
      <c r="O876">
        <v>7.4242136980267048</v>
      </c>
      <c r="P876" t="b">
        <v>1</v>
      </c>
      <c r="Q876">
        <v>0</v>
      </c>
      <c r="R876" t="b">
        <v>0</v>
      </c>
      <c r="S876">
        <v>7.4242136980267048</v>
      </c>
      <c r="T876">
        <v>541.24490063960184</v>
      </c>
      <c r="U876">
        <v>1998.27617316141</v>
      </c>
      <c r="V876">
        <v>130.98694959141619</v>
      </c>
      <c r="W876">
        <v>6</v>
      </c>
      <c r="X876">
        <v>1614.6071479144191</v>
      </c>
      <c r="Y876" t="b">
        <v>0</v>
      </c>
      <c r="Z876">
        <v>1614.6071479144191</v>
      </c>
      <c r="AA876" t="b">
        <v>0</v>
      </c>
      <c r="AB876">
        <v>35.478588730069397</v>
      </c>
      <c r="AC876">
        <v>7.4242136980267048</v>
      </c>
      <c r="AD876" t="b">
        <v>0</v>
      </c>
      <c r="AE876">
        <v>0</v>
      </c>
      <c r="AF876">
        <v>0</v>
      </c>
      <c r="AG876">
        <v>0.9013522647154607</v>
      </c>
      <c r="AH876">
        <v>34.650963471156103</v>
      </c>
      <c r="AI876">
        <v>48.714743598906843</v>
      </c>
      <c r="AJ876">
        <v>8.236750478871194</v>
      </c>
      <c r="AK876">
        <v>4.8055991309991697</v>
      </c>
      <c r="AL876">
        <v>8.236750478871194</v>
      </c>
      <c r="AM876">
        <v>1</v>
      </c>
      <c r="AN876">
        <v>0</v>
      </c>
      <c r="AO876">
        <v>8.3561667119623877</v>
      </c>
      <c r="AP876">
        <v>0</v>
      </c>
      <c r="AQ876">
        <v>2.2539648613241492</v>
      </c>
      <c r="AR876">
        <v>1</v>
      </c>
      <c r="AS876">
        <v>3</v>
      </c>
      <c r="AT876">
        <v>0</v>
      </c>
      <c r="AU876">
        <v>0</v>
      </c>
      <c r="AV876">
        <v>2.2530392026153852</v>
      </c>
      <c r="AW876">
        <v>0.71699560919127547</v>
      </c>
    </row>
    <row r="877" spans="1:49">
      <c r="A877">
        <v>-57.754500000000156</v>
      </c>
      <c r="B877">
        <v>34.74850000000027</v>
      </c>
      <c r="C877">
        <v>0</v>
      </c>
      <c r="D877">
        <v>82</v>
      </c>
      <c r="E877">
        <v>1621.8</v>
      </c>
      <c r="F877">
        <v>874</v>
      </c>
      <c r="G877">
        <v>75.041999999999987</v>
      </c>
      <c r="H877">
        <v>-0.17802965147488689</v>
      </c>
      <c r="I877">
        <v>1.2068104477611969</v>
      </c>
      <c r="J877">
        <v>0</v>
      </c>
      <c r="K877">
        <v>0</v>
      </c>
      <c r="L877">
        <v>-4.3749999999996507E-2</v>
      </c>
      <c r="M877">
        <v>0</v>
      </c>
      <c r="N877">
        <v>88.672436587301576</v>
      </c>
      <c r="O877">
        <v>4.8446811489128754</v>
      </c>
      <c r="P877" t="b">
        <v>1</v>
      </c>
      <c r="Q877">
        <v>0</v>
      </c>
      <c r="R877" t="b">
        <v>0</v>
      </c>
      <c r="S877">
        <v>4.8446811489128754</v>
      </c>
      <c r="T877">
        <v>537.33528911728047</v>
      </c>
      <c r="U877">
        <v>1983.8418874209999</v>
      </c>
      <c r="V877">
        <v>86.097634177752369</v>
      </c>
      <c r="W877">
        <v>6</v>
      </c>
      <c r="X877">
        <v>1602.944245036168</v>
      </c>
      <c r="Y877" t="b">
        <v>0</v>
      </c>
      <c r="Z877">
        <v>1602.944245036168</v>
      </c>
      <c r="AA877" t="b">
        <v>0</v>
      </c>
      <c r="AB877">
        <v>23.320052594190781</v>
      </c>
      <c r="AC877">
        <v>4.8446811489128754</v>
      </c>
      <c r="AD877" t="b">
        <v>0</v>
      </c>
      <c r="AE877">
        <v>0</v>
      </c>
      <c r="AF877">
        <v>0</v>
      </c>
      <c r="AG877">
        <v>0.87218688722951276</v>
      </c>
      <c r="AH877">
        <v>34.671195395445523</v>
      </c>
      <c r="AI877">
        <v>33.090902480902983</v>
      </c>
      <c r="AJ877">
        <v>5.5546365347247137</v>
      </c>
      <c r="AK877">
        <v>4.2294512504688448</v>
      </c>
      <c r="AL877">
        <v>5.5546365347247137</v>
      </c>
      <c r="AM877">
        <v>1</v>
      </c>
      <c r="AN877">
        <v>0</v>
      </c>
      <c r="AO877">
        <v>6.761804874870271</v>
      </c>
      <c r="AP877">
        <v>0</v>
      </c>
      <c r="AQ877">
        <v>1.984884166885817</v>
      </c>
      <c r="AR877">
        <v>1</v>
      </c>
      <c r="AS877">
        <v>3</v>
      </c>
      <c r="AT877">
        <v>0</v>
      </c>
      <c r="AU877">
        <v>0</v>
      </c>
      <c r="AV877">
        <v>1.987837076606692</v>
      </c>
      <c r="AW877">
        <v>0.63259904845869053</v>
      </c>
    </row>
    <row r="878" spans="1:49">
      <c r="A878">
        <v>-62.707999999999707</v>
      </c>
      <c r="B878">
        <v>44.065199999999692</v>
      </c>
      <c r="C878">
        <v>0</v>
      </c>
      <c r="D878">
        <v>82</v>
      </c>
      <c r="E878">
        <v>1608.599999999999</v>
      </c>
      <c r="F878">
        <v>875</v>
      </c>
      <c r="G878">
        <v>74.20799999999997</v>
      </c>
      <c r="H878">
        <v>-0.30736695724401919</v>
      </c>
      <c r="I878">
        <v>1.3103164179104421</v>
      </c>
      <c r="J878">
        <v>0</v>
      </c>
      <c r="K878">
        <v>0</v>
      </c>
      <c r="L878">
        <v>0.1249999999999992</v>
      </c>
      <c r="M878">
        <v>0</v>
      </c>
      <c r="N878">
        <v>88.688074226190466</v>
      </c>
      <c r="O878">
        <v>-1.8776139341899929</v>
      </c>
      <c r="P878" t="b">
        <v>1</v>
      </c>
      <c r="Q878">
        <v>0</v>
      </c>
      <c r="R878" t="b">
        <v>0</v>
      </c>
      <c r="S878">
        <v>-1.8776139341899929</v>
      </c>
      <c r="T878">
        <v>531.3634649238445</v>
      </c>
      <c r="U878">
        <v>1961.7939124988341</v>
      </c>
      <c r="V878">
        <v>-33.74317866066162</v>
      </c>
      <c r="W878">
        <v>6</v>
      </c>
      <c r="X878">
        <v>1585.1294812990579</v>
      </c>
      <c r="Y878" t="b">
        <v>0</v>
      </c>
      <c r="Z878">
        <v>1585.1294812990579</v>
      </c>
      <c r="AA878" t="b">
        <v>0</v>
      </c>
      <c r="AB878">
        <v>-9.1395391821943708</v>
      </c>
      <c r="AC878">
        <v>-1.8776139341899929</v>
      </c>
      <c r="AD878" t="b">
        <v>0</v>
      </c>
      <c r="AE878">
        <v>0</v>
      </c>
      <c r="AF878">
        <v>0</v>
      </c>
      <c r="AG878">
        <v>0.60459848823963236</v>
      </c>
      <c r="AH878">
        <v>34.688301070545513</v>
      </c>
      <c r="AI878">
        <v>-6.8388014514376261</v>
      </c>
      <c r="AJ878">
        <v>-1.135202546108939</v>
      </c>
      <c r="AK878">
        <v>2.3007377307567451</v>
      </c>
      <c r="AL878">
        <v>-1.135202546108939</v>
      </c>
      <c r="AM878">
        <v>2</v>
      </c>
      <c r="AN878">
        <v>0</v>
      </c>
      <c r="AO878">
        <v>0.1762099172286076</v>
      </c>
      <c r="AP878">
        <v>0</v>
      </c>
      <c r="AQ878">
        <v>0.90118054273800374</v>
      </c>
      <c r="AR878">
        <v>1</v>
      </c>
      <c r="AS878">
        <v>3</v>
      </c>
      <c r="AT878">
        <v>0</v>
      </c>
      <c r="AU878">
        <v>0</v>
      </c>
      <c r="AV878">
        <v>0.91840208941680868</v>
      </c>
      <c r="AW878">
        <v>0.29226755789226971</v>
      </c>
    </row>
    <row r="879" spans="1:49">
      <c r="A879">
        <v>-46.036199999998843</v>
      </c>
      <c r="B879">
        <v>26.596999999998779</v>
      </c>
      <c r="C879">
        <v>1.530000000000348</v>
      </c>
      <c r="D879">
        <v>82</v>
      </c>
      <c r="E879">
        <v>1583.9999999999991</v>
      </c>
      <c r="F879">
        <v>876</v>
      </c>
      <c r="G879">
        <v>72.883999999999972</v>
      </c>
      <c r="H879">
        <v>-0.39083585288237011</v>
      </c>
      <c r="I879">
        <v>0.96195044776116989</v>
      </c>
      <c r="J879">
        <v>0</v>
      </c>
      <c r="K879">
        <v>0</v>
      </c>
      <c r="L879">
        <v>0.1249999999999992</v>
      </c>
      <c r="M879">
        <v>0</v>
      </c>
      <c r="N879">
        <v>88.70209450396824</v>
      </c>
      <c r="O879">
        <v>-6.2198223248283062</v>
      </c>
      <c r="P879" t="b">
        <v>1</v>
      </c>
      <c r="Q879">
        <v>0</v>
      </c>
      <c r="R879" t="b">
        <v>0</v>
      </c>
      <c r="S879">
        <v>-6.2198223248283062</v>
      </c>
      <c r="T879">
        <v>521.88301500524858</v>
      </c>
      <c r="U879">
        <v>1926.792091399378</v>
      </c>
      <c r="V879">
        <v>-113.8088927618915</v>
      </c>
      <c r="W879">
        <v>6</v>
      </c>
      <c r="X879">
        <v>1556.8480098506971</v>
      </c>
      <c r="Y879" t="b">
        <v>0</v>
      </c>
      <c r="Z879">
        <v>1556.8480098506971</v>
      </c>
      <c r="AA879" t="b">
        <v>0</v>
      </c>
      <c r="AB879">
        <v>-30.82581060722956</v>
      </c>
      <c r="AC879">
        <v>-6.2198223248283062</v>
      </c>
      <c r="AD879" t="b">
        <v>0</v>
      </c>
      <c r="AE879">
        <v>0</v>
      </c>
      <c r="AF879">
        <v>0</v>
      </c>
      <c r="AG879">
        <v>0.85802667923757925</v>
      </c>
      <c r="AH879">
        <v>34.708810058629709</v>
      </c>
      <c r="AI879">
        <v>-32.734366225405601</v>
      </c>
      <c r="AJ879">
        <v>-5.3367734948201919</v>
      </c>
      <c r="AK879">
        <v>-1.908555618176045</v>
      </c>
      <c r="AL879">
        <v>-5.3367734948201919</v>
      </c>
      <c r="AM879">
        <v>2</v>
      </c>
      <c r="AN879">
        <v>0</v>
      </c>
      <c r="AO879">
        <v>-4.3725026071098387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</row>
    <row r="880" spans="1:49">
      <c r="A880">
        <v>-0.28619999999999279</v>
      </c>
      <c r="B880">
        <v>-21.860700000000019</v>
      </c>
      <c r="C880">
        <v>15.61000000000007</v>
      </c>
      <c r="D880">
        <v>82</v>
      </c>
      <c r="E880">
        <v>1553.599999999999</v>
      </c>
      <c r="F880">
        <v>877</v>
      </c>
      <c r="G880">
        <v>71.551999999999978</v>
      </c>
      <c r="H880">
        <v>-0.3426229645598422</v>
      </c>
      <c r="I880">
        <v>5.9802985074625357E-3</v>
      </c>
      <c r="J880">
        <v>0</v>
      </c>
      <c r="K880">
        <v>0</v>
      </c>
      <c r="L880">
        <v>0.1283333333333331</v>
      </c>
      <c r="M880">
        <v>0</v>
      </c>
      <c r="N880">
        <v>88.703034246031734</v>
      </c>
      <c r="O880">
        <v>-4.0146044902629123</v>
      </c>
      <c r="P880" t="b">
        <v>1</v>
      </c>
      <c r="Q880">
        <v>0</v>
      </c>
      <c r="R880" t="b">
        <v>0</v>
      </c>
      <c r="S880">
        <v>-4.0146044902629123</v>
      </c>
      <c r="T880">
        <v>512.34528140134387</v>
      </c>
      <c r="U880">
        <v>1891.5787789337619</v>
      </c>
      <c r="V880">
        <v>-74.825806624390097</v>
      </c>
      <c r="W880">
        <v>6</v>
      </c>
      <c r="X880">
        <v>1528.395653378479</v>
      </c>
      <c r="Y880" t="b">
        <v>0</v>
      </c>
      <c r="Z880">
        <v>1528.395653378479</v>
      </c>
      <c r="AA880" t="b">
        <v>0</v>
      </c>
      <c r="AB880">
        <v>-20.267011545067739</v>
      </c>
      <c r="AC880">
        <v>-4.0146044902629123</v>
      </c>
      <c r="AD880" t="b">
        <v>0</v>
      </c>
      <c r="AE880">
        <v>0</v>
      </c>
      <c r="AF880">
        <v>0</v>
      </c>
      <c r="AG880">
        <v>0.80423406008766973</v>
      </c>
      <c r="AH880">
        <v>34.733204132081653</v>
      </c>
      <c r="AI880">
        <v>-20.172550718729578</v>
      </c>
      <c r="AJ880">
        <v>-3.2286816688503319</v>
      </c>
      <c r="AK880">
        <v>9.4460826338156778E-2</v>
      </c>
      <c r="AL880">
        <v>-3.2286816688503319</v>
      </c>
      <c r="AM880">
        <v>2</v>
      </c>
      <c r="AN880">
        <v>0</v>
      </c>
      <c r="AO880">
        <v>-3.2196374384213402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</row>
    <row r="881" spans="1:49">
      <c r="A881">
        <v>0</v>
      </c>
      <c r="B881">
        <v>-22.686399999999999</v>
      </c>
      <c r="C881">
        <v>17.26999999999974</v>
      </c>
      <c r="D881">
        <v>82.100000000000023</v>
      </c>
      <c r="E881">
        <v>1520.799999999999</v>
      </c>
      <c r="F881">
        <v>878</v>
      </c>
      <c r="G881">
        <v>70.543999999999997</v>
      </c>
      <c r="H881">
        <v>-0.1886722888782533</v>
      </c>
      <c r="I881">
        <v>0</v>
      </c>
      <c r="J881">
        <v>0</v>
      </c>
      <c r="K881">
        <v>0</v>
      </c>
      <c r="L881">
        <v>0.15833333333333419</v>
      </c>
      <c r="M881">
        <v>0</v>
      </c>
      <c r="N881">
        <v>88.694195535714272</v>
      </c>
      <c r="O881">
        <v>3.22038085791044</v>
      </c>
      <c r="P881" t="b">
        <v>1</v>
      </c>
      <c r="Q881">
        <v>0</v>
      </c>
      <c r="R881" t="b">
        <v>0</v>
      </c>
      <c r="S881">
        <v>3.22038085791044</v>
      </c>
      <c r="T881">
        <v>505.12753705244307</v>
      </c>
      <c r="U881">
        <v>1864.93086679762</v>
      </c>
      <c r="V881">
        <v>60.880410737348413</v>
      </c>
      <c r="W881">
        <v>6</v>
      </c>
      <c r="X881">
        <v>1506.8641403724771</v>
      </c>
      <c r="Y881" t="b">
        <v>0</v>
      </c>
      <c r="Z881">
        <v>1506.8641403724771</v>
      </c>
      <c r="AA881" t="b">
        <v>0</v>
      </c>
      <c r="AB881">
        <v>16.489818726259049</v>
      </c>
      <c r="AC881">
        <v>3.22038085791044</v>
      </c>
      <c r="AD881" t="b">
        <v>0</v>
      </c>
      <c r="AE881">
        <v>0</v>
      </c>
      <c r="AF881">
        <v>0</v>
      </c>
      <c r="AG881">
        <v>0.84167764982168292</v>
      </c>
      <c r="AH881">
        <v>34.75491511609701</v>
      </c>
      <c r="AI881">
        <v>24.247039822452841</v>
      </c>
      <c r="AJ881">
        <v>3.8261451502160089</v>
      </c>
      <c r="AK881">
        <v>3.8388483295579761</v>
      </c>
      <c r="AL881">
        <v>3.8261451502160089</v>
      </c>
      <c r="AM881">
        <v>0</v>
      </c>
      <c r="AN881">
        <v>0</v>
      </c>
      <c r="AO881">
        <v>3.8283161921868438</v>
      </c>
      <c r="AP881">
        <v>0</v>
      </c>
      <c r="AQ881">
        <v>1.4427501098070681</v>
      </c>
      <c r="AR881">
        <v>1</v>
      </c>
      <c r="AS881">
        <v>3</v>
      </c>
      <c r="AT881">
        <v>0</v>
      </c>
      <c r="AU881">
        <v>0</v>
      </c>
      <c r="AV881">
        <v>1.451785576811939</v>
      </c>
      <c r="AW881">
        <v>0.46200877590281281</v>
      </c>
    </row>
    <row r="882" spans="1:49">
      <c r="A882">
        <v>0</v>
      </c>
      <c r="B882">
        <v>-22.6982</v>
      </c>
      <c r="C882">
        <v>7.6400000000001222</v>
      </c>
      <c r="D882">
        <v>83</v>
      </c>
      <c r="E882">
        <v>1500.4</v>
      </c>
      <c r="F882">
        <v>879</v>
      </c>
      <c r="G882">
        <v>70.207999999999998</v>
      </c>
      <c r="H882">
        <v>-2.2687879927124399E-2</v>
      </c>
      <c r="I882">
        <v>0</v>
      </c>
      <c r="J882">
        <v>0</v>
      </c>
      <c r="K882">
        <v>0</v>
      </c>
      <c r="L882">
        <v>0.15833333333333419</v>
      </c>
      <c r="M882">
        <v>0</v>
      </c>
      <c r="N882">
        <v>88.685190654761897</v>
      </c>
      <c r="O882">
        <v>11.04255765213834</v>
      </c>
      <c r="P882" t="b">
        <v>1</v>
      </c>
      <c r="Q882">
        <v>0</v>
      </c>
      <c r="R882" t="b">
        <v>0</v>
      </c>
      <c r="S882">
        <v>11.04255765213834</v>
      </c>
      <c r="T882">
        <v>502.7216222694762</v>
      </c>
      <c r="U882">
        <v>1856.048229418906</v>
      </c>
      <c r="V882">
        <v>209.75556533030701</v>
      </c>
      <c r="W882">
        <v>6</v>
      </c>
      <c r="X882">
        <v>1499.6869693704759</v>
      </c>
      <c r="Y882" t="b">
        <v>0</v>
      </c>
      <c r="Z882">
        <v>1499.6869693704759</v>
      </c>
      <c r="AA882" t="b">
        <v>0</v>
      </c>
      <c r="AB882">
        <v>56.813533404741882</v>
      </c>
      <c r="AC882">
        <v>11.04255765213834</v>
      </c>
      <c r="AD882" t="b">
        <v>0</v>
      </c>
      <c r="AE882">
        <v>0</v>
      </c>
      <c r="AF882">
        <v>0</v>
      </c>
      <c r="AG882">
        <v>0.92485871564559408</v>
      </c>
      <c r="AH882">
        <v>34.768999863809277</v>
      </c>
      <c r="AI882">
        <v>76.026508456680801</v>
      </c>
      <c r="AJ882">
        <v>11.93972383601329</v>
      </c>
      <c r="AK882">
        <v>5.7127294904160948</v>
      </c>
      <c r="AL882">
        <v>11.93972383601329</v>
      </c>
      <c r="AM882">
        <v>0</v>
      </c>
      <c r="AN882">
        <v>0</v>
      </c>
      <c r="AO882">
        <v>11.94032523268111</v>
      </c>
      <c r="AP882">
        <v>0</v>
      </c>
      <c r="AQ882">
        <v>2.789468639555583</v>
      </c>
      <c r="AR882">
        <v>1</v>
      </c>
      <c r="AS882">
        <v>3</v>
      </c>
      <c r="AT882">
        <v>0</v>
      </c>
      <c r="AU882">
        <v>0</v>
      </c>
      <c r="AV882">
        <v>2.778599838284237</v>
      </c>
      <c r="AW882">
        <v>0.88424732309883414</v>
      </c>
    </row>
    <row r="883" spans="1:49">
      <c r="A883">
        <v>0</v>
      </c>
      <c r="B883">
        <v>-22.762599999999999</v>
      </c>
      <c r="C883">
        <v>13.09000000000013</v>
      </c>
      <c r="D883">
        <v>83</v>
      </c>
      <c r="E883">
        <v>1492.799999999999</v>
      </c>
      <c r="F883">
        <v>880</v>
      </c>
      <c r="G883">
        <v>69.993999999999971</v>
      </c>
      <c r="H883">
        <v>-0.17890952474659369</v>
      </c>
      <c r="I883">
        <v>0</v>
      </c>
      <c r="J883">
        <v>0</v>
      </c>
      <c r="K883">
        <v>0</v>
      </c>
      <c r="L883">
        <v>0.15833333333333419</v>
      </c>
      <c r="M883">
        <v>0</v>
      </c>
      <c r="N883">
        <v>88.67617065476189</v>
      </c>
      <c r="O883">
        <v>3.5610911218684489</v>
      </c>
      <c r="P883" t="b">
        <v>1</v>
      </c>
      <c r="Q883">
        <v>0</v>
      </c>
      <c r="R883" t="b">
        <v>0</v>
      </c>
      <c r="S883">
        <v>3.5610911218684489</v>
      </c>
      <c r="T883">
        <v>501.18928368746731</v>
      </c>
      <c r="U883">
        <v>1850.390835374129</v>
      </c>
      <c r="V883">
        <v>67.850443729692927</v>
      </c>
      <c r="W883">
        <v>6</v>
      </c>
      <c r="X883">
        <v>1495.1157949822971</v>
      </c>
      <c r="Y883" t="b">
        <v>0</v>
      </c>
      <c r="Z883">
        <v>1495.1157949822971</v>
      </c>
      <c r="AA883" t="b">
        <v>0</v>
      </c>
      <c r="AB883">
        <v>18.377693317901659</v>
      </c>
      <c r="AC883">
        <v>3.5610911218684489</v>
      </c>
      <c r="AD883" t="b">
        <v>0</v>
      </c>
      <c r="AE883">
        <v>0</v>
      </c>
      <c r="AF883">
        <v>0</v>
      </c>
      <c r="AG883">
        <v>0.85306894672756572</v>
      </c>
      <c r="AH883">
        <v>34.791921620434763</v>
      </c>
      <c r="AI883">
        <v>26.662170783672639</v>
      </c>
      <c r="AJ883">
        <v>4.174447019234556</v>
      </c>
      <c r="AK883">
        <v>3.9175008357745398</v>
      </c>
      <c r="AL883">
        <v>4.174447019234556</v>
      </c>
      <c r="AM883">
        <v>0</v>
      </c>
      <c r="AN883">
        <v>0</v>
      </c>
      <c r="AO883">
        <v>4.1750832723623086</v>
      </c>
      <c r="AP883">
        <v>0</v>
      </c>
      <c r="AQ883">
        <v>1.48392447014697</v>
      </c>
      <c r="AR883">
        <v>1</v>
      </c>
      <c r="AS883">
        <v>3</v>
      </c>
      <c r="AT883">
        <v>0</v>
      </c>
      <c r="AU883">
        <v>0</v>
      </c>
      <c r="AV883">
        <v>1.4920278621050711</v>
      </c>
      <c r="AW883">
        <v>0.47481527382149302</v>
      </c>
    </row>
    <row r="884" spans="1:49">
      <c r="A884">
        <v>0</v>
      </c>
      <c r="B884">
        <v>-22.697700000000001</v>
      </c>
      <c r="C884">
        <v>18.72000000000007</v>
      </c>
      <c r="D884">
        <v>83</v>
      </c>
      <c r="E884">
        <v>1471.6</v>
      </c>
      <c r="F884">
        <v>881</v>
      </c>
      <c r="G884">
        <v>68.947999999999979</v>
      </c>
      <c r="H884">
        <v>-0.31167402108650683</v>
      </c>
      <c r="I884">
        <v>0</v>
      </c>
      <c r="J884">
        <v>0</v>
      </c>
      <c r="K884">
        <v>0</v>
      </c>
      <c r="L884">
        <v>0.15791666666666621</v>
      </c>
      <c r="M884">
        <v>0</v>
      </c>
      <c r="N884">
        <v>88.667150753968244</v>
      </c>
      <c r="O884">
        <v>-2.875931157460895</v>
      </c>
      <c r="P884" t="b">
        <v>1</v>
      </c>
      <c r="Q884">
        <v>0</v>
      </c>
      <c r="R884" t="b">
        <v>0</v>
      </c>
      <c r="S884">
        <v>-2.875931157460895</v>
      </c>
      <c r="T884">
        <v>493.69944183335002</v>
      </c>
      <c r="U884">
        <v>1822.7383392487279</v>
      </c>
      <c r="V884">
        <v>-55.62720403355069</v>
      </c>
      <c r="W884">
        <v>6</v>
      </c>
      <c r="X884">
        <v>1472.772578112972</v>
      </c>
      <c r="Y884" t="b">
        <v>0</v>
      </c>
      <c r="Z884">
        <v>1472.772578112972</v>
      </c>
      <c r="AA884" t="b">
        <v>0</v>
      </c>
      <c r="AB884">
        <v>-15.066956672142661</v>
      </c>
      <c r="AC884">
        <v>-2.875931157460895</v>
      </c>
      <c r="AD884" t="b">
        <v>0</v>
      </c>
      <c r="AE884">
        <v>0</v>
      </c>
      <c r="AF884">
        <v>0</v>
      </c>
      <c r="AG884">
        <v>0.75251392500357139</v>
      </c>
      <c r="AH884">
        <v>34.806375894537659</v>
      </c>
      <c r="AI884">
        <v>-14.032295424768339</v>
      </c>
      <c r="AJ884">
        <v>-2.1641782433409631</v>
      </c>
      <c r="AK884">
        <v>1.034661247374318</v>
      </c>
      <c r="AL884">
        <v>-2.1641782433409631</v>
      </c>
      <c r="AM884">
        <v>0</v>
      </c>
      <c r="AN884">
        <v>0</v>
      </c>
      <c r="AO884">
        <v>-2.1632757724663132</v>
      </c>
      <c r="AP884">
        <v>0</v>
      </c>
      <c r="AQ884">
        <v>0.43805076382767227</v>
      </c>
      <c r="AR884">
        <v>1</v>
      </c>
      <c r="AS884">
        <v>3</v>
      </c>
      <c r="AT884">
        <v>0</v>
      </c>
      <c r="AU884">
        <v>0</v>
      </c>
      <c r="AV884">
        <v>0.45822084163013671</v>
      </c>
      <c r="AW884">
        <v>0.1458218441593731</v>
      </c>
    </row>
    <row r="885" spans="1:49">
      <c r="A885">
        <v>0</v>
      </c>
      <c r="B885">
        <v>-22.82889999999999</v>
      </c>
      <c r="C885">
        <v>22.50000000000021</v>
      </c>
      <c r="D885">
        <v>83</v>
      </c>
      <c r="E885">
        <v>1458.5</v>
      </c>
      <c r="F885">
        <v>882</v>
      </c>
      <c r="G885">
        <v>68.071999999999989</v>
      </c>
      <c r="H885">
        <v>-0.17606105757402621</v>
      </c>
      <c r="I885">
        <v>0</v>
      </c>
      <c r="J885">
        <v>0</v>
      </c>
      <c r="K885">
        <v>0</v>
      </c>
      <c r="L885">
        <v>0.13541666666666169</v>
      </c>
      <c r="M885">
        <v>0</v>
      </c>
      <c r="N885">
        <v>88.658117698412681</v>
      </c>
      <c r="O885">
        <v>3.2689109868007642</v>
      </c>
      <c r="P885" t="b">
        <v>1</v>
      </c>
      <c r="Q885">
        <v>0</v>
      </c>
      <c r="R885" t="b">
        <v>0</v>
      </c>
      <c r="S885">
        <v>3.2689109868007642</v>
      </c>
      <c r="T885">
        <v>487.42687829204328</v>
      </c>
      <c r="U885">
        <v>1799.5800346542239</v>
      </c>
      <c r="V885">
        <v>64.042017202633176</v>
      </c>
      <c r="W885">
        <v>6</v>
      </c>
      <c r="X885">
        <v>1454.0606680006131</v>
      </c>
      <c r="Y885" t="b">
        <v>0</v>
      </c>
      <c r="Z885">
        <v>1454.0606680006131</v>
      </c>
      <c r="AA885" t="b">
        <v>0</v>
      </c>
      <c r="AB885">
        <v>17.346158505588619</v>
      </c>
      <c r="AC885">
        <v>3.2689109868007642</v>
      </c>
      <c r="AD885" t="b">
        <v>0</v>
      </c>
      <c r="AE885">
        <v>0</v>
      </c>
      <c r="AF885">
        <v>0</v>
      </c>
      <c r="AG885">
        <v>0.84831350375537262</v>
      </c>
      <c r="AH885">
        <v>34.826037947503082</v>
      </c>
      <c r="AI885">
        <v>25.306703073126929</v>
      </c>
      <c r="AJ885">
        <v>3.8534232595965112</v>
      </c>
      <c r="AK885">
        <v>3.8386851206657719</v>
      </c>
      <c r="AL885">
        <v>3.8534232595965112</v>
      </c>
      <c r="AM885">
        <v>0</v>
      </c>
      <c r="AN885">
        <v>0</v>
      </c>
      <c r="AO885">
        <v>3.8536857953229928</v>
      </c>
      <c r="AP885">
        <v>0</v>
      </c>
      <c r="AQ885">
        <v>1.4116919428339481</v>
      </c>
      <c r="AR885">
        <v>1</v>
      </c>
      <c r="AS885">
        <v>3</v>
      </c>
      <c r="AT885">
        <v>0</v>
      </c>
      <c r="AU885">
        <v>0</v>
      </c>
      <c r="AV885">
        <v>1.4202513771138709</v>
      </c>
      <c r="AW885">
        <v>0.4519734943610495</v>
      </c>
    </row>
    <row r="886" spans="1:49">
      <c r="A886">
        <v>0</v>
      </c>
      <c r="B886">
        <v>-22.4224</v>
      </c>
      <c r="C886">
        <v>31.38000000000018</v>
      </c>
      <c r="D886">
        <v>83</v>
      </c>
      <c r="E886">
        <v>1453.1</v>
      </c>
      <c r="F886">
        <v>883</v>
      </c>
      <c r="G886">
        <v>67.61</v>
      </c>
      <c r="H886">
        <v>-9.908174861738317E-2</v>
      </c>
      <c r="I886">
        <v>0</v>
      </c>
      <c r="J886">
        <v>0</v>
      </c>
      <c r="K886">
        <v>0</v>
      </c>
      <c r="L886">
        <v>-3.3333333333333992E-2</v>
      </c>
      <c r="M886">
        <v>0</v>
      </c>
      <c r="N886">
        <v>88.649139265873004</v>
      </c>
      <c r="O886">
        <v>6.6970195913462156</v>
      </c>
      <c r="P886" t="b">
        <v>1</v>
      </c>
      <c r="Q886">
        <v>0</v>
      </c>
      <c r="R886" t="b">
        <v>0</v>
      </c>
      <c r="S886">
        <v>6.6970195913462156</v>
      </c>
      <c r="T886">
        <v>484.11874546546392</v>
      </c>
      <c r="U886">
        <v>1787.366408258493</v>
      </c>
      <c r="V886">
        <v>132.0994630259016</v>
      </c>
      <c r="W886">
        <v>6</v>
      </c>
      <c r="X886">
        <v>1444.1920578728621</v>
      </c>
      <c r="Y886" t="b">
        <v>0</v>
      </c>
      <c r="Z886">
        <v>1444.1920578728621</v>
      </c>
      <c r="AA886" t="b">
        <v>0</v>
      </c>
      <c r="AB886">
        <v>35.779919562811919</v>
      </c>
      <c r="AC886">
        <v>6.6970195913462156</v>
      </c>
      <c r="AD886" t="b">
        <v>0</v>
      </c>
      <c r="AE886">
        <v>0</v>
      </c>
      <c r="AF886">
        <v>0</v>
      </c>
      <c r="AG886">
        <v>0.90423257397643331</v>
      </c>
      <c r="AH886">
        <v>34.83973570970236</v>
      </c>
      <c r="AI886">
        <v>48.972001165709543</v>
      </c>
      <c r="AJ886">
        <v>7.4063020776784771</v>
      </c>
      <c r="AK886">
        <v>4.6899224988631119</v>
      </c>
      <c r="AL886">
        <v>7.4063020776784771</v>
      </c>
      <c r="AM886">
        <v>0</v>
      </c>
      <c r="AN886">
        <v>0</v>
      </c>
      <c r="AO886">
        <v>7.4064418793911182</v>
      </c>
      <c r="AP886">
        <v>0</v>
      </c>
      <c r="AQ886">
        <v>2.0002183978034269</v>
      </c>
      <c r="AR886">
        <v>1</v>
      </c>
      <c r="AS886">
        <v>3</v>
      </c>
      <c r="AT886">
        <v>0</v>
      </c>
      <c r="AU886">
        <v>0</v>
      </c>
      <c r="AV886">
        <v>2.000766780710777</v>
      </c>
      <c r="AW886">
        <v>0.6367137309995049</v>
      </c>
    </row>
    <row r="887" spans="1:49">
      <c r="A887">
        <v>0</v>
      </c>
      <c r="B887">
        <v>-22.502600000000001</v>
      </c>
      <c r="C887">
        <v>38.64000000000005</v>
      </c>
      <c r="D887">
        <v>83</v>
      </c>
      <c r="E887">
        <v>1445</v>
      </c>
      <c r="F887">
        <v>884</v>
      </c>
      <c r="G887">
        <v>67.34</v>
      </c>
      <c r="H887">
        <v>-3.7611947956433411E-2</v>
      </c>
      <c r="I887">
        <v>0</v>
      </c>
      <c r="J887">
        <v>0</v>
      </c>
      <c r="K887">
        <v>0</v>
      </c>
      <c r="L887">
        <v>-3.3333333333333992E-2</v>
      </c>
      <c r="M887">
        <v>0</v>
      </c>
      <c r="N887">
        <v>88.640225575396812</v>
      </c>
      <c r="O887">
        <v>9.4309636974477939</v>
      </c>
      <c r="P887" t="b">
        <v>1</v>
      </c>
      <c r="Q887">
        <v>0</v>
      </c>
      <c r="R887" t="b">
        <v>0</v>
      </c>
      <c r="S887">
        <v>9.4309636974477939</v>
      </c>
      <c r="T887">
        <v>482.18542108629401</v>
      </c>
      <c r="U887">
        <v>1780.2285746505979</v>
      </c>
      <c r="V887">
        <v>186.77269261117851</v>
      </c>
      <c r="W887">
        <v>6</v>
      </c>
      <c r="X887">
        <v>1438.4246883176829</v>
      </c>
      <c r="Y887" t="b">
        <v>0</v>
      </c>
      <c r="Z887">
        <v>1438.4246883176829</v>
      </c>
      <c r="AA887" t="b">
        <v>0</v>
      </c>
      <c r="AB887">
        <v>50.588486622746082</v>
      </c>
      <c r="AC887">
        <v>9.4309636974477939</v>
      </c>
      <c r="AD887" t="b">
        <v>0</v>
      </c>
      <c r="AE887">
        <v>0</v>
      </c>
      <c r="AF887">
        <v>0</v>
      </c>
      <c r="AG887">
        <v>0.92093769153686111</v>
      </c>
      <c r="AH887">
        <v>34.85745306898032</v>
      </c>
      <c r="AI887">
        <v>67.984526773445651</v>
      </c>
      <c r="AJ887">
        <v>10.24060996103808</v>
      </c>
      <c r="AK887">
        <v>5.3750136264826907</v>
      </c>
      <c r="AL887">
        <v>10.24060996103808</v>
      </c>
      <c r="AM887">
        <v>0</v>
      </c>
      <c r="AN887">
        <v>0</v>
      </c>
      <c r="AO887">
        <v>10.24065310971482</v>
      </c>
      <c r="AP887">
        <v>0</v>
      </c>
      <c r="AQ887">
        <v>2.474910798538382</v>
      </c>
      <c r="AR887">
        <v>1</v>
      </c>
      <c r="AS887">
        <v>3</v>
      </c>
      <c r="AT887">
        <v>0</v>
      </c>
      <c r="AU887">
        <v>0</v>
      </c>
      <c r="AV887">
        <v>2.4683472545308298</v>
      </c>
      <c r="AW887">
        <v>0.78551413637344769</v>
      </c>
    </row>
    <row r="888" spans="1:49">
      <c r="A888">
        <v>0</v>
      </c>
      <c r="B888">
        <v>-22.558900000000001</v>
      </c>
      <c r="C888">
        <v>40.329999999999892</v>
      </c>
      <c r="D888">
        <v>83</v>
      </c>
      <c r="E888">
        <v>1445.6</v>
      </c>
      <c r="F888">
        <v>885</v>
      </c>
      <c r="G888">
        <v>67.368000000000009</v>
      </c>
      <c r="H888">
        <v>4.7862873776447053E-2</v>
      </c>
      <c r="I888">
        <v>0</v>
      </c>
      <c r="J888">
        <v>0</v>
      </c>
      <c r="K888">
        <v>0</v>
      </c>
      <c r="L888">
        <v>-3.3333333333333992E-2</v>
      </c>
      <c r="M888">
        <v>0</v>
      </c>
      <c r="N888">
        <v>88.631284801587285</v>
      </c>
      <c r="O888">
        <v>13.341696918242301</v>
      </c>
      <c r="P888" t="b">
        <v>1</v>
      </c>
      <c r="Q888">
        <v>0</v>
      </c>
      <c r="R888" t="b">
        <v>0</v>
      </c>
      <c r="S888">
        <v>13.341696918242301</v>
      </c>
      <c r="T888">
        <v>482.38591398487461</v>
      </c>
      <c r="U888">
        <v>1780.968794432157</v>
      </c>
      <c r="V888">
        <v>264.11181822014157</v>
      </c>
      <c r="W888">
        <v>6</v>
      </c>
      <c r="X888">
        <v>1439.0227859011829</v>
      </c>
      <c r="Y888" t="b">
        <v>0</v>
      </c>
      <c r="Z888">
        <v>1439.0227859011829</v>
      </c>
      <c r="AA888" t="b">
        <v>0</v>
      </c>
      <c r="AB888">
        <v>71.536245455076283</v>
      </c>
      <c r="AC888">
        <v>13.341696918242301</v>
      </c>
      <c r="AD888" t="b">
        <v>0</v>
      </c>
      <c r="AE888">
        <v>0</v>
      </c>
      <c r="AF888">
        <v>0</v>
      </c>
      <c r="AG888">
        <v>0.93307282393764168</v>
      </c>
      <c r="AH888">
        <v>34.878051074565967</v>
      </c>
      <c r="AI888">
        <v>94.885366902828608</v>
      </c>
      <c r="AJ888">
        <v>14.29866627337754</v>
      </c>
      <c r="AK888">
        <v>6.3504096564470842</v>
      </c>
      <c r="AL888">
        <v>14.29866627337754</v>
      </c>
      <c r="AM888">
        <v>0</v>
      </c>
      <c r="AN888">
        <v>0</v>
      </c>
      <c r="AO888">
        <v>14.29870386066928</v>
      </c>
      <c r="AP888">
        <v>0</v>
      </c>
      <c r="AQ888">
        <v>3.1712993358288859</v>
      </c>
      <c r="AR888">
        <v>1</v>
      </c>
      <c r="AS888">
        <v>3</v>
      </c>
      <c r="AT888">
        <v>0</v>
      </c>
      <c r="AU888">
        <v>0</v>
      </c>
      <c r="AV888">
        <v>3.153418742648233</v>
      </c>
      <c r="AW888">
        <v>1.003527763651713</v>
      </c>
    </row>
    <row r="889" spans="1:49">
      <c r="A889">
        <v>0</v>
      </c>
      <c r="B889">
        <v>-22.708600000000001</v>
      </c>
      <c r="C889">
        <v>34.449999999999633</v>
      </c>
      <c r="D889">
        <v>83</v>
      </c>
      <c r="E889">
        <v>1452</v>
      </c>
      <c r="F889">
        <v>886</v>
      </c>
      <c r="G889">
        <v>67.670000000000016</v>
      </c>
      <c r="H889">
        <v>0.1211604528506651</v>
      </c>
      <c r="I889">
        <v>0</v>
      </c>
      <c r="J889">
        <v>0</v>
      </c>
      <c r="K889">
        <v>0</v>
      </c>
      <c r="L889">
        <v>-2.958333333333207E-2</v>
      </c>
      <c r="M889">
        <v>0</v>
      </c>
      <c r="N889">
        <v>88.622303154761894</v>
      </c>
      <c r="O889">
        <v>16.81276436360799</v>
      </c>
      <c r="P889" t="b">
        <v>1</v>
      </c>
      <c r="Q889">
        <v>0</v>
      </c>
      <c r="R889" t="b">
        <v>0</v>
      </c>
      <c r="S889">
        <v>16.81276436360799</v>
      </c>
      <c r="T889">
        <v>484.5483731052795</v>
      </c>
      <c r="U889">
        <v>1788.952593504692</v>
      </c>
      <c r="V889">
        <v>331.33961899726643</v>
      </c>
      <c r="W889">
        <v>6</v>
      </c>
      <c r="X889">
        <v>1445.473695551791</v>
      </c>
      <c r="Y889" t="b">
        <v>0</v>
      </c>
      <c r="Z889">
        <v>1445.473695551791</v>
      </c>
      <c r="AA889" t="b">
        <v>0</v>
      </c>
      <c r="AB889">
        <v>89.7452922527807</v>
      </c>
      <c r="AC889">
        <v>16.81276436360799</v>
      </c>
      <c r="AD889" t="b">
        <v>0</v>
      </c>
      <c r="AE889">
        <v>0</v>
      </c>
      <c r="AF889">
        <v>0</v>
      </c>
      <c r="AG889">
        <v>0.93910611481644946</v>
      </c>
      <c r="AH889">
        <v>34.902717895380789</v>
      </c>
      <c r="AI889">
        <v>118.27300930220279</v>
      </c>
      <c r="AJ889">
        <v>17.902944191662609</v>
      </c>
      <c r="AK889">
        <v>7.2021030487613444</v>
      </c>
      <c r="AL889">
        <v>17.902944191662609</v>
      </c>
      <c r="AM889">
        <v>0</v>
      </c>
      <c r="AN889">
        <v>0</v>
      </c>
      <c r="AO889">
        <v>17.903145506128809</v>
      </c>
      <c r="AP889">
        <v>0</v>
      </c>
      <c r="AQ889">
        <v>3.80258488186068</v>
      </c>
      <c r="AR889">
        <v>1</v>
      </c>
      <c r="AS889">
        <v>3</v>
      </c>
      <c r="AT889">
        <v>0</v>
      </c>
      <c r="AU889">
        <v>0</v>
      </c>
      <c r="AV889">
        <v>3.7734054671894111</v>
      </c>
      <c r="AW889">
        <v>1.2008291504792861</v>
      </c>
    </row>
    <row r="890" spans="1:49">
      <c r="A890">
        <v>0</v>
      </c>
      <c r="B890">
        <v>-22.8492</v>
      </c>
      <c r="C890">
        <v>19.559999999999992</v>
      </c>
      <c r="D890">
        <v>83</v>
      </c>
      <c r="E890">
        <v>1461.8</v>
      </c>
      <c r="F890">
        <v>887</v>
      </c>
      <c r="G890">
        <v>68.150000000000006</v>
      </c>
      <c r="H890">
        <v>0.1191619814875704</v>
      </c>
      <c r="I890">
        <v>0</v>
      </c>
      <c r="J890">
        <v>0</v>
      </c>
      <c r="K890">
        <v>0</v>
      </c>
      <c r="L890">
        <v>4.1666666666656527E-3</v>
      </c>
      <c r="M890">
        <v>0</v>
      </c>
      <c r="N890">
        <v>88.613263908730147</v>
      </c>
      <c r="O890">
        <v>16.920105279622199</v>
      </c>
      <c r="P890" t="b">
        <v>1</v>
      </c>
      <c r="Q890">
        <v>0</v>
      </c>
      <c r="R890" t="b">
        <v>0</v>
      </c>
      <c r="S890">
        <v>16.920105279622199</v>
      </c>
      <c r="T890">
        <v>487.98539422380372</v>
      </c>
      <c r="U890">
        <v>1801.642075474283</v>
      </c>
      <c r="V890">
        <v>331.10643368790272</v>
      </c>
      <c r="W890">
        <v>6</v>
      </c>
      <c r="X890">
        <v>1455.726796983221</v>
      </c>
      <c r="Y890" t="b">
        <v>0</v>
      </c>
      <c r="Z890">
        <v>1455.726796983221</v>
      </c>
      <c r="AA890" t="b">
        <v>0</v>
      </c>
      <c r="AB890">
        <v>89.682132634859869</v>
      </c>
      <c r="AC890">
        <v>16.920105279622199</v>
      </c>
      <c r="AD890" t="b">
        <v>0</v>
      </c>
      <c r="AE890">
        <v>0</v>
      </c>
      <c r="AF890">
        <v>0</v>
      </c>
      <c r="AG890">
        <v>0.93903927570339796</v>
      </c>
      <c r="AH890">
        <v>34.931000045163977</v>
      </c>
      <c r="AI890">
        <v>118.19818540213851</v>
      </c>
      <c r="AJ890">
        <v>18.018527784099341</v>
      </c>
      <c r="AK890">
        <v>7.2054469926584366</v>
      </c>
      <c r="AL890">
        <v>18.018527784099341</v>
      </c>
      <c r="AM890">
        <v>0</v>
      </c>
      <c r="AN890">
        <v>0</v>
      </c>
      <c r="AO890">
        <v>18.01874687198492</v>
      </c>
      <c r="AP890">
        <v>0</v>
      </c>
      <c r="AQ890">
        <v>3.8259764879120728</v>
      </c>
      <c r="AR890">
        <v>1</v>
      </c>
      <c r="AS890">
        <v>3</v>
      </c>
      <c r="AT890">
        <v>0</v>
      </c>
      <c r="AU890">
        <v>0</v>
      </c>
      <c r="AV890">
        <v>3.79647997085765</v>
      </c>
      <c r="AW890">
        <v>1.208172261861987</v>
      </c>
    </row>
    <row r="891" spans="1:49">
      <c r="A891">
        <v>0</v>
      </c>
      <c r="B891">
        <v>-22.841999999999999</v>
      </c>
      <c r="C891">
        <v>18.609999999999861</v>
      </c>
      <c r="D891">
        <v>83</v>
      </c>
      <c r="E891">
        <v>1468.9</v>
      </c>
      <c r="F891">
        <v>888</v>
      </c>
      <c r="G891">
        <v>68.41</v>
      </c>
      <c r="H891">
        <v>1.8858287865691992E-2</v>
      </c>
      <c r="I891">
        <v>0</v>
      </c>
      <c r="J891">
        <v>0</v>
      </c>
      <c r="K891">
        <v>0</v>
      </c>
      <c r="L891">
        <v>4.1666666666656527E-3</v>
      </c>
      <c r="M891">
        <v>0</v>
      </c>
      <c r="N891">
        <v>88.604198194444436</v>
      </c>
      <c r="O891">
        <v>12.3785333702654</v>
      </c>
      <c r="P891" t="b">
        <v>1</v>
      </c>
      <c r="Q891">
        <v>0</v>
      </c>
      <c r="R891" t="b">
        <v>0</v>
      </c>
      <c r="S891">
        <v>12.3785333702654</v>
      </c>
      <c r="T891">
        <v>489.84711399633761</v>
      </c>
      <c r="U891">
        <v>1808.5155448744781</v>
      </c>
      <c r="V891">
        <v>241.3126117697752</v>
      </c>
      <c r="W891">
        <v>6</v>
      </c>
      <c r="X891">
        <v>1461.280560258579</v>
      </c>
      <c r="Y891" t="b">
        <v>0</v>
      </c>
      <c r="Z891">
        <v>1461.280560258579</v>
      </c>
      <c r="AA891" t="b">
        <v>0</v>
      </c>
      <c r="AB891">
        <v>65.360945766461313</v>
      </c>
      <c r="AC891">
        <v>12.378533370265391</v>
      </c>
      <c r="AD891" t="b">
        <v>0</v>
      </c>
      <c r="AE891">
        <v>0</v>
      </c>
      <c r="AF891">
        <v>0</v>
      </c>
      <c r="AG891">
        <v>0.93013287533847322</v>
      </c>
      <c r="AH891">
        <v>34.959494003638618</v>
      </c>
      <c r="AI891">
        <v>86.968498541157928</v>
      </c>
      <c r="AJ891">
        <v>13.308349482605781</v>
      </c>
      <c r="AK891">
        <v>6.0762389292008834</v>
      </c>
      <c r="AL891">
        <v>13.308349482605781</v>
      </c>
      <c r="AM891">
        <v>0</v>
      </c>
      <c r="AN891">
        <v>0</v>
      </c>
      <c r="AO891">
        <v>13.30837528743219</v>
      </c>
      <c r="AP891">
        <v>0</v>
      </c>
      <c r="AQ891">
        <v>3.0097684494360371</v>
      </c>
      <c r="AR891">
        <v>1</v>
      </c>
      <c r="AS891">
        <v>3</v>
      </c>
      <c r="AT891">
        <v>0</v>
      </c>
      <c r="AU891">
        <v>0</v>
      </c>
      <c r="AV891">
        <v>2.9949031963398891</v>
      </c>
      <c r="AW891">
        <v>0.95308259138852947</v>
      </c>
    </row>
    <row r="892" spans="1:49">
      <c r="A892">
        <v>-3.317100000000754</v>
      </c>
      <c r="B892">
        <v>-18.94359999999913</v>
      </c>
      <c r="C892">
        <v>12.04999999999972</v>
      </c>
      <c r="D892">
        <v>83</v>
      </c>
      <c r="E892">
        <v>1467.6</v>
      </c>
      <c r="F892">
        <v>889</v>
      </c>
      <c r="G892">
        <v>68.261999999999986</v>
      </c>
      <c r="H892">
        <v>-0.1012617996170313</v>
      </c>
      <c r="I892">
        <v>6.9312537313448594E-2</v>
      </c>
      <c r="J892">
        <v>0</v>
      </c>
      <c r="K892">
        <v>0</v>
      </c>
      <c r="L892">
        <v>4.1666666666656527E-3</v>
      </c>
      <c r="M892">
        <v>0</v>
      </c>
      <c r="N892">
        <v>88.595907400793649</v>
      </c>
      <c r="O892">
        <v>6.7701511326934058</v>
      </c>
      <c r="P892" t="b">
        <v>1</v>
      </c>
      <c r="Q892">
        <v>0</v>
      </c>
      <c r="R892" t="b">
        <v>0</v>
      </c>
      <c r="S892">
        <v>6.7701511326934058</v>
      </c>
      <c r="T892">
        <v>488.78736581812581</v>
      </c>
      <c r="U892">
        <v>1804.6029546005209</v>
      </c>
      <c r="V892">
        <v>132.2664733500842</v>
      </c>
      <c r="W892">
        <v>6</v>
      </c>
      <c r="X892">
        <v>1458.1191873172211</v>
      </c>
      <c r="Y892" t="b">
        <v>0</v>
      </c>
      <c r="Z892">
        <v>1458.1191873172211</v>
      </c>
      <c r="AA892" t="b">
        <v>0</v>
      </c>
      <c r="AB892">
        <v>35.82515529525574</v>
      </c>
      <c r="AC892">
        <v>6.7701511326934058</v>
      </c>
      <c r="AD892" t="b">
        <v>0</v>
      </c>
      <c r="AE892">
        <v>0</v>
      </c>
      <c r="AF892">
        <v>0</v>
      </c>
      <c r="AG892">
        <v>0.90418273230665791</v>
      </c>
      <c r="AH892">
        <v>34.983385407517062</v>
      </c>
      <c r="AI892">
        <v>49.036618263121092</v>
      </c>
      <c r="AJ892">
        <v>7.4875917121554547</v>
      </c>
      <c r="AK892">
        <v>4.6985547788937012</v>
      </c>
      <c r="AL892">
        <v>7.4875917121554547</v>
      </c>
      <c r="AM892">
        <v>1</v>
      </c>
      <c r="AN892">
        <v>0</v>
      </c>
      <c r="AO892">
        <v>7.5569291721445886</v>
      </c>
      <c r="AP892">
        <v>0</v>
      </c>
      <c r="AQ892">
        <v>2.032818051506005</v>
      </c>
      <c r="AR892">
        <v>1</v>
      </c>
      <c r="AS892">
        <v>3</v>
      </c>
      <c r="AT892">
        <v>0</v>
      </c>
      <c r="AU892">
        <v>0</v>
      </c>
      <c r="AV892">
        <v>2.0330845201959642</v>
      </c>
      <c r="AW892">
        <v>0.64699836221363027</v>
      </c>
    </row>
    <row r="893" spans="1:49">
      <c r="A893">
        <v>-36.700200000000798</v>
      </c>
      <c r="B893">
        <v>18.813600000000779</v>
      </c>
      <c r="C893">
        <v>0.71999999999998188</v>
      </c>
      <c r="D893">
        <v>83</v>
      </c>
      <c r="E893">
        <v>1463.2</v>
      </c>
      <c r="F893">
        <v>890</v>
      </c>
      <c r="G893">
        <v>67.617999999999967</v>
      </c>
      <c r="H893">
        <v>-0.27381108939760418</v>
      </c>
      <c r="I893">
        <v>0.76686985074628533</v>
      </c>
      <c r="J893">
        <v>0</v>
      </c>
      <c r="K893">
        <v>0</v>
      </c>
      <c r="L893">
        <v>3.749999999999365E-3</v>
      </c>
      <c r="M893">
        <v>0</v>
      </c>
      <c r="N893">
        <v>88.595881607142857</v>
      </c>
      <c r="O893">
        <v>-1.307436493649333</v>
      </c>
      <c r="P893" t="b">
        <v>1</v>
      </c>
      <c r="Q893">
        <v>0</v>
      </c>
      <c r="R893" t="b">
        <v>0</v>
      </c>
      <c r="S893">
        <v>-1.307436493649333</v>
      </c>
      <c r="T893">
        <v>484.17602915077242</v>
      </c>
      <c r="U893">
        <v>1787.577899624652</v>
      </c>
      <c r="V893">
        <v>-25.786280387486411</v>
      </c>
      <c r="W893">
        <v>6</v>
      </c>
      <c r="X893">
        <v>1444.362942896719</v>
      </c>
      <c r="Y893" t="b">
        <v>0</v>
      </c>
      <c r="Z893">
        <v>1444.362942896719</v>
      </c>
      <c r="AA893" t="b">
        <v>0</v>
      </c>
      <c r="AB893">
        <v>-6.9843663021360793</v>
      </c>
      <c r="AC893">
        <v>-1.307436493649333</v>
      </c>
      <c r="AD893" t="b">
        <v>0</v>
      </c>
      <c r="AE893">
        <v>0</v>
      </c>
      <c r="AF893">
        <v>0</v>
      </c>
      <c r="AG893">
        <v>0.51209537276735451</v>
      </c>
      <c r="AH893">
        <v>35.001305562191547</v>
      </c>
      <c r="AI893">
        <v>-4.4265614666288684</v>
      </c>
      <c r="AJ893">
        <v>-0.66953217858499825</v>
      </c>
      <c r="AK893">
        <v>2.5578048355072132</v>
      </c>
      <c r="AL893">
        <v>-0.66953217858499825</v>
      </c>
      <c r="AM893">
        <v>1</v>
      </c>
      <c r="AN893">
        <v>0</v>
      </c>
      <c r="AO893">
        <v>9.7488021328242455E-2</v>
      </c>
      <c r="AP893">
        <v>0</v>
      </c>
      <c r="AQ893">
        <v>0.79881641773889756</v>
      </c>
      <c r="AR893">
        <v>1</v>
      </c>
      <c r="AS893">
        <v>3</v>
      </c>
      <c r="AT893">
        <v>0</v>
      </c>
      <c r="AU893">
        <v>0</v>
      </c>
      <c r="AV893">
        <v>0.81486422076073206</v>
      </c>
      <c r="AW893">
        <v>0.25931819903279901</v>
      </c>
    </row>
    <row r="894" spans="1:49">
      <c r="A894">
        <v>-66.695299999999591</v>
      </c>
      <c r="B894">
        <v>47.537199999999572</v>
      </c>
      <c r="C894">
        <v>8.0000000000018195E-2</v>
      </c>
      <c r="D894">
        <v>83</v>
      </c>
      <c r="E894">
        <v>1453.599999999999</v>
      </c>
      <c r="F894">
        <v>891</v>
      </c>
      <c r="G894">
        <v>66.411999999999978</v>
      </c>
      <c r="H894">
        <v>-0.34516050945921778</v>
      </c>
      <c r="I894">
        <v>1.3936331343283499</v>
      </c>
      <c r="J894">
        <v>0</v>
      </c>
      <c r="K894">
        <v>0</v>
      </c>
      <c r="L894">
        <v>-7.7715611723760958E-16</v>
      </c>
      <c r="M894">
        <v>0</v>
      </c>
      <c r="N894">
        <v>88.609046448412698</v>
      </c>
      <c r="O894">
        <v>-4.6899311547659872</v>
      </c>
      <c r="P894" t="b">
        <v>1</v>
      </c>
      <c r="Q894">
        <v>0</v>
      </c>
      <c r="R894" t="b">
        <v>0</v>
      </c>
      <c r="S894">
        <v>-4.6899311547659872</v>
      </c>
      <c r="T894">
        <v>475.54051359048032</v>
      </c>
      <c r="U894">
        <v>1755.695576176053</v>
      </c>
      <c r="V894">
        <v>-94.178187310175389</v>
      </c>
      <c r="W894">
        <v>6</v>
      </c>
      <c r="X894">
        <v>1418.602025550251</v>
      </c>
      <c r="Y894" t="b">
        <v>0</v>
      </c>
      <c r="Z894">
        <v>1418.602025550251</v>
      </c>
      <c r="AA894" t="b">
        <v>0</v>
      </c>
      <c r="AB894">
        <v>-25.508718123016081</v>
      </c>
      <c r="AC894">
        <v>-4.6899311547659872</v>
      </c>
      <c r="AD894" t="b">
        <v>0</v>
      </c>
      <c r="AE894">
        <v>0</v>
      </c>
      <c r="AF894">
        <v>0</v>
      </c>
      <c r="AG894">
        <v>0.84098153840720802</v>
      </c>
      <c r="AH894">
        <v>35.018927560192317</v>
      </c>
      <c r="AI894">
        <v>-26.549951744913241</v>
      </c>
      <c r="AJ894">
        <v>-3.9441455175589928</v>
      </c>
      <c r="AK894">
        <v>-1.041233621897153</v>
      </c>
      <c r="AL894">
        <v>-3.9441455175589928</v>
      </c>
      <c r="AM894">
        <v>1</v>
      </c>
      <c r="AN894">
        <v>0</v>
      </c>
      <c r="AO894">
        <v>-2.5496719543999911</v>
      </c>
      <c r="AP894">
        <v>0</v>
      </c>
      <c r="AQ894">
        <v>0</v>
      </c>
      <c r="AR894">
        <v>1</v>
      </c>
      <c r="AS894">
        <v>3</v>
      </c>
      <c r="AT894">
        <v>0</v>
      </c>
      <c r="AU894">
        <v>0</v>
      </c>
      <c r="AV894">
        <v>0.38528849008942562</v>
      </c>
      <c r="AW894">
        <v>0.12261222767245961</v>
      </c>
    </row>
    <row r="895" spans="1:49">
      <c r="A895">
        <v>-45.707399999998849</v>
      </c>
      <c r="B895">
        <v>25.302099999998791</v>
      </c>
      <c r="C895">
        <v>2.4100000000003661</v>
      </c>
      <c r="D895">
        <v>83</v>
      </c>
      <c r="E895">
        <v>1430.099999999999</v>
      </c>
      <c r="F895">
        <v>892</v>
      </c>
      <c r="G895">
        <v>65.389999999999986</v>
      </c>
      <c r="H895">
        <v>-0.202213539432158</v>
      </c>
      <c r="I895">
        <v>0.95507999999997595</v>
      </c>
      <c r="J895">
        <v>0</v>
      </c>
      <c r="K895">
        <v>0</v>
      </c>
      <c r="L895">
        <v>-7.7715611723760958E-16</v>
      </c>
      <c r="M895">
        <v>0</v>
      </c>
      <c r="N895">
        <v>88.623498690476197</v>
      </c>
      <c r="O895">
        <v>1.5563587318932981</v>
      </c>
      <c r="P895" t="b">
        <v>1</v>
      </c>
      <c r="Q895">
        <v>0</v>
      </c>
      <c r="R895" t="b">
        <v>0</v>
      </c>
      <c r="S895">
        <v>1.5563587318932981</v>
      </c>
      <c r="T895">
        <v>468.22252279228923</v>
      </c>
      <c r="U895">
        <v>1728.677554149132</v>
      </c>
      <c r="V895">
        <v>31.741598066815349</v>
      </c>
      <c r="W895">
        <v>6</v>
      </c>
      <c r="X895">
        <v>1396.7714637524989</v>
      </c>
      <c r="Y895" t="b">
        <v>0</v>
      </c>
      <c r="Z895">
        <v>1396.7714637524989</v>
      </c>
      <c r="AA895" t="b">
        <v>0</v>
      </c>
      <c r="AB895">
        <v>8.5973992597007971</v>
      </c>
      <c r="AC895">
        <v>1.5563587318932981</v>
      </c>
      <c r="AD895" t="b">
        <v>0</v>
      </c>
      <c r="AE895">
        <v>0</v>
      </c>
      <c r="AF895">
        <v>0</v>
      </c>
      <c r="AG895">
        <v>0.75861932667807552</v>
      </c>
      <c r="AH895">
        <v>35.039529761333633</v>
      </c>
      <c r="AI895">
        <v>14.02593533311981</v>
      </c>
      <c r="AJ895">
        <v>2.051567468902288</v>
      </c>
      <c r="AK895">
        <v>3.385589714678233</v>
      </c>
      <c r="AL895">
        <v>2.051567468902288</v>
      </c>
      <c r="AM895">
        <v>1</v>
      </c>
      <c r="AN895">
        <v>0</v>
      </c>
      <c r="AO895">
        <v>3.0081190804117228</v>
      </c>
      <c r="AP895">
        <v>0</v>
      </c>
      <c r="AQ895">
        <v>1.2563262916374449</v>
      </c>
      <c r="AR895">
        <v>1</v>
      </c>
      <c r="AS895">
        <v>3</v>
      </c>
      <c r="AT895">
        <v>0</v>
      </c>
      <c r="AU895">
        <v>0</v>
      </c>
      <c r="AV895">
        <v>1.266440551021607</v>
      </c>
      <c r="AW895">
        <v>0.40302552806458292</v>
      </c>
    </row>
    <row r="896" spans="1:49">
      <c r="A896">
        <v>0</v>
      </c>
      <c r="B896">
        <v>-22.395600000000002</v>
      </c>
      <c r="C896">
        <v>16.940000000000008</v>
      </c>
      <c r="D896">
        <v>83</v>
      </c>
      <c r="E896">
        <v>1409.799999999999</v>
      </c>
      <c r="F896">
        <v>893</v>
      </c>
      <c r="G896">
        <v>64.895999999999987</v>
      </c>
      <c r="H896">
        <v>-0.1093186661454766</v>
      </c>
      <c r="I896">
        <v>0</v>
      </c>
      <c r="J896">
        <v>0</v>
      </c>
      <c r="K896">
        <v>0</v>
      </c>
      <c r="L896">
        <v>-7.7715611723760958E-16</v>
      </c>
      <c r="M896">
        <v>0</v>
      </c>
      <c r="N896">
        <v>88.624075376984138</v>
      </c>
      <c r="O896">
        <v>5.553768563921337</v>
      </c>
      <c r="P896" t="b">
        <v>1</v>
      </c>
      <c r="Q896">
        <v>0</v>
      </c>
      <c r="R896" t="b">
        <v>0</v>
      </c>
      <c r="S896">
        <v>5.553768563921337</v>
      </c>
      <c r="T896">
        <v>464.6852552244747</v>
      </c>
      <c r="U896">
        <v>1715.617962288761</v>
      </c>
      <c r="V896">
        <v>114.1301183713439</v>
      </c>
      <c r="W896">
        <v>6</v>
      </c>
      <c r="X896">
        <v>1386.2193135293189</v>
      </c>
      <c r="Y896" t="b">
        <v>0</v>
      </c>
      <c r="Z896">
        <v>1386.2193135293189</v>
      </c>
      <c r="AA896" t="b">
        <v>0</v>
      </c>
      <c r="AB896">
        <v>30.91281646027733</v>
      </c>
      <c r="AC896">
        <v>5.553768563921337</v>
      </c>
      <c r="AD896" t="b">
        <v>0</v>
      </c>
      <c r="AE896">
        <v>0</v>
      </c>
      <c r="AF896">
        <v>0</v>
      </c>
      <c r="AG896">
        <v>0.89652491530081924</v>
      </c>
      <c r="AH896">
        <v>35.049907716943572</v>
      </c>
      <c r="AI896">
        <v>42.674147210261651</v>
      </c>
      <c r="AJ896">
        <v>6.1947732507331708</v>
      </c>
      <c r="AK896">
        <v>4.4157109970471282</v>
      </c>
      <c r="AL896">
        <v>6.1947732507331708</v>
      </c>
      <c r="AM896">
        <v>0</v>
      </c>
      <c r="AN896">
        <v>0</v>
      </c>
      <c r="AO896">
        <v>6.1967684455456764</v>
      </c>
      <c r="AP896">
        <v>0</v>
      </c>
      <c r="AQ896">
        <v>1.775513724741294</v>
      </c>
      <c r="AR896">
        <v>1</v>
      </c>
      <c r="AS896">
        <v>3</v>
      </c>
      <c r="AT896">
        <v>0</v>
      </c>
      <c r="AU896">
        <v>0</v>
      </c>
      <c r="AV896">
        <v>1.7786301244588421</v>
      </c>
      <c r="AW896">
        <v>0.56602210389058305</v>
      </c>
    </row>
    <row r="897" spans="1:49">
      <c r="A897">
        <v>0</v>
      </c>
      <c r="B897">
        <v>-22.468499999999999</v>
      </c>
      <c r="C897">
        <v>16.62999999999985</v>
      </c>
      <c r="D897">
        <v>83</v>
      </c>
      <c r="E897">
        <v>1379.099999999999</v>
      </c>
      <c r="F897">
        <v>894</v>
      </c>
      <c r="G897">
        <v>64.433999999999983</v>
      </c>
      <c r="H897">
        <v>-0.15717846265260249</v>
      </c>
      <c r="I897">
        <v>0</v>
      </c>
      <c r="J897">
        <v>0</v>
      </c>
      <c r="K897">
        <v>0</v>
      </c>
      <c r="L897">
        <v>-7.7715611723760958E-16</v>
      </c>
      <c r="M897">
        <v>0</v>
      </c>
      <c r="N897">
        <v>88.615173769841277</v>
      </c>
      <c r="O897">
        <v>3.3541187343349939</v>
      </c>
      <c r="P897" t="b">
        <v>1</v>
      </c>
      <c r="Q897">
        <v>0</v>
      </c>
      <c r="R897" t="b">
        <v>0</v>
      </c>
      <c r="S897">
        <v>3.3541187343349939</v>
      </c>
      <c r="T897">
        <v>461.37712239789522</v>
      </c>
      <c r="U897">
        <v>1703.4043358930289</v>
      </c>
      <c r="V897">
        <v>69.421462448609006</v>
      </c>
      <c r="W897">
        <v>6</v>
      </c>
      <c r="X897">
        <v>1376.350703401567</v>
      </c>
      <c r="Y897" t="b">
        <v>0</v>
      </c>
      <c r="Z897">
        <v>1376.350703401567</v>
      </c>
      <c r="AA897" t="b">
        <v>0</v>
      </c>
      <c r="AB897">
        <v>18.803213014249462</v>
      </c>
      <c r="AC897">
        <v>3.3541187343349939</v>
      </c>
      <c r="AD897" t="b">
        <v>0</v>
      </c>
      <c r="AE897">
        <v>0</v>
      </c>
      <c r="AF897">
        <v>0</v>
      </c>
      <c r="AG897">
        <v>0.85820705884425763</v>
      </c>
      <c r="AH897">
        <v>35.065783062094297</v>
      </c>
      <c r="AI897">
        <v>27.116187166762039</v>
      </c>
      <c r="AJ897">
        <v>3.908286117865269</v>
      </c>
      <c r="AK897">
        <v>3.844883931304782</v>
      </c>
      <c r="AL897">
        <v>3.908286117865269</v>
      </c>
      <c r="AM897">
        <v>0</v>
      </c>
      <c r="AN897">
        <v>0</v>
      </c>
      <c r="AO897">
        <v>3.910097948061094</v>
      </c>
      <c r="AP897">
        <v>0</v>
      </c>
      <c r="AQ897">
        <v>1.3779672222967629</v>
      </c>
      <c r="AR897">
        <v>1</v>
      </c>
      <c r="AS897">
        <v>3</v>
      </c>
      <c r="AT897">
        <v>0</v>
      </c>
      <c r="AU897">
        <v>0</v>
      </c>
      <c r="AV897">
        <v>1.385861308768721</v>
      </c>
      <c r="AW897">
        <v>0.44102937586784391</v>
      </c>
    </row>
    <row r="898" spans="1:49">
      <c r="A898">
        <v>0</v>
      </c>
      <c r="B898">
        <v>-22.509799999999998</v>
      </c>
      <c r="C898">
        <v>10.51999999999998</v>
      </c>
      <c r="D898">
        <v>83</v>
      </c>
      <c r="E898">
        <v>1361.2</v>
      </c>
      <c r="F898">
        <v>895</v>
      </c>
      <c r="G898">
        <v>63.763999999999989</v>
      </c>
      <c r="H898">
        <v>-0.20530081657744151</v>
      </c>
      <c r="I898">
        <v>0</v>
      </c>
      <c r="J898">
        <v>0</v>
      </c>
      <c r="K898">
        <v>0</v>
      </c>
      <c r="L898">
        <v>-7.7715611723760958E-16</v>
      </c>
      <c r="M898">
        <v>0</v>
      </c>
      <c r="N898">
        <v>88.606249503968257</v>
      </c>
      <c r="O898">
        <v>1.139627927869298</v>
      </c>
      <c r="P898" t="b">
        <v>1</v>
      </c>
      <c r="Q898">
        <v>0</v>
      </c>
      <c r="R898" t="b">
        <v>0</v>
      </c>
      <c r="S898">
        <v>1.139627927869298</v>
      </c>
      <c r="T898">
        <v>456.57961375328853</v>
      </c>
      <c r="U898">
        <v>1685.6919339771409</v>
      </c>
      <c r="V898">
        <v>23.835153284436331</v>
      </c>
      <c r="W898">
        <v>6</v>
      </c>
      <c r="X898">
        <v>1362.0390826535299</v>
      </c>
      <c r="Y898" t="b">
        <v>0</v>
      </c>
      <c r="Z898">
        <v>1362.0390826535299</v>
      </c>
      <c r="AA898" t="b">
        <v>0</v>
      </c>
      <c r="AB898">
        <v>6.4558920055353006</v>
      </c>
      <c r="AC898">
        <v>1.139627927869298</v>
      </c>
      <c r="AD898" t="b">
        <v>0</v>
      </c>
      <c r="AE898">
        <v>0</v>
      </c>
      <c r="AF898">
        <v>0</v>
      </c>
      <c r="AG898">
        <v>0.7102264191881611</v>
      </c>
      <c r="AH898">
        <v>35.078921164754767</v>
      </c>
      <c r="AI898">
        <v>11.24988473748747</v>
      </c>
      <c r="AJ898">
        <v>1.6045980508187421</v>
      </c>
      <c r="AK898">
        <v>3.2599193841021981</v>
      </c>
      <c r="AL898">
        <v>1.6045980508187421</v>
      </c>
      <c r="AM898">
        <v>0</v>
      </c>
      <c r="AN898">
        <v>0</v>
      </c>
      <c r="AO898">
        <v>1.6051326801830339</v>
      </c>
      <c r="AP898">
        <v>0</v>
      </c>
      <c r="AQ898">
        <v>0.98668134057586632</v>
      </c>
      <c r="AR898">
        <v>1</v>
      </c>
      <c r="AS898">
        <v>3</v>
      </c>
      <c r="AT898">
        <v>0</v>
      </c>
      <c r="AU898">
        <v>0</v>
      </c>
      <c r="AV898">
        <v>0.99902095277808067</v>
      </c>
      <c r="AW898">
        <v>0.31792329037172401</v>
      </c>
    </row>
    <row r="899" spans="1:49">
      <c r="A899">
        <v>0</v>
      </c>
      <c r="B899">
        <v>-22.514500000000002</v>
      </c>
      <c r="C899">
        <v>10.390000000000139</v>
      </c>
      <c r="D899">
        <v>83</v>
      </c>
      <c r="E899">
        <v>1352.7</v>
      </c>
      <c r="F899">
        <v>896</v>
      </c>
      <c r="G899">
        <v>63.005999999999979</v>
      </c>
      <c r="H899">
        <v>-0.21161827103762931</v>
      </c>
      <c r="I899">
        <v>0</v>
      </c>
      <c r="J899">
        <v>0</v>
      </c>
      <c r="K899">
        <v>0</v>
      </c>
      <c r="L899">
        <v>-4.1666666666750901E-4</v>
      </c>
      <c r="M899">
        <v>0</v>
      </c>
      <c r="N899">
        <v>88.597316111111112</v>
      </c>
      <c r="O899">
        <v>0.7453294173642514</v>
      </c>
      <c r="P899" t="b">
        <v>1</v>
      </c>
      <c r="Q899">
        <v>0</v>
      </c>
      <c r="R899" t="b">
        <v>0</v>
      </c>
      <c r="S899">
        <v>0.7453294173642514</v>
      </c>
      <c r="T899">
        <v>451.15198457028549</v>
      </c>
      <c r="U899">
        <v>1665.653127033494</v>
      </c>
      <c r="V899">
        <v>15.77599545993032</v>
      </c>
      <c r="W899">
        <v>6</v>
      </c>
      <c r="X899">
        <v>1345.847726643063</v>
      </c>
      <c r="Y899" t="b">
        <v>0</v>
      </c>
      <c r="Z899">
        <v>1345.847726643063</v>
      </c>
      <c r="AA899" t="b">
        <v>0</v>
      </c>
      <c r="AB899">
        <v>4.2730215221913097</v>
      </c>
      <c r="AC899">
        <v>0.7453294173642514</v>
      </c>
      <c r="AD899" t="b">
        <v>0</v>
      </c>
      <c r="AE899">
        <v>0</v>
      </c>
      <c r="AF899">
        <v>0</v>
      </c>
      <c r="AG899">
        <v>0.62697272221289257</v>
      </c>
      <c r="AH899">
        <v>35.088043824538929</v>
      </c>
      <c r="AI899">
        <v>8.4348055117034892</v>
      </c>
      <c r="AJ899">
        <v>1.1887748716301729</v>
      </c>
      <c r="AK899">
        <v>3.146412538694443</v>
      </c>
      <c r="AL899">
        <v>1.1887748716301729</v>
      </c>
      <c r="AM899">
        <v>0</v>
      </c>
      <c r="AN899">
        <v>0</v>
      </c>
      <c r="AO899">
        <v>1.1891327640145331</v>
      </c>
      <c r="AP899">
        <v>0</v>
      </c>
      <c r="AQ899">
        <v>0.91341887746886408</v>
      </c>
      <c r="AR899">
        <v>1</v>
      </c>
      <c r="AS899">
        <v>3</v>
      </c>
      <c r="AT899">
        <v>0</v>
      </c>
      <c r="AU899">
        <v>0</v>
      </c>
      <c r="AV899">
        <v>0.92646863494872744</v>
      </c>
      <c r="AW899">
        <v>0.29483461385872312</v>
      </c>
    </row>
    <row r="900" spans="1:49">
      <c r="A900">
        <v>0</v>
      </c>
      <c r="B900">
        <v>-22.488800000000001</v>
      </c>
      <c r="C900">
        <v>16.090000000000089</v>
      </c>
      <c r="D900">
        <v>83</v>
      </c>
      <c r="E900">
        <v>1339.6</v>
      </c>
      <c r="F900">
        <v>897</v>
      </c>
      <c r="G900">
        <v>62.285999999999987</v>
      </c>
      <c r="H900">
        <v>-0.17989276593871389</v>
      </c>
      <c r="I900">
        <v>0</v>
      </c>
      <c r="J900">
        <v>0</v>
      </c>
      <c r="K900">
        <v>0</v>
      </c>
      <c r="L900">
        <v>-4.166666666667429E-3</v>
      </c>
      <c r="M900">
        <v>0</v>
      </c>
      <c r="N900">
        <v>88.588386884920638</v>
      </c>
      <c r="O900">
        <v>1.97265560275801</v>
      </c>
      <c r="P900" t="b">
        <v>1</v>
      </c>
      <c r="Q900">
        <v>0</v>
      </c>
      <c r="R900" t="b">
        <v>0</v>
      </c>
      <c r="S900">
        <v>1.97265560275801</v>
      </c>
      <c r="T900">
        <v>445.99645289249929</v>
      </c>
      <c r="U900">
        <v>1646.618904079108</v>
      </c>
      <c r="V900">
        <v>42.236823386467762</v>
      </c>
      <c r="W900">
        <v>6</v>
      </c>
      <c r="X900">
        <v>1330.4680744959189</v>
      </c>
      <c r="Y900" t="b">
        <v>0</v>
      </c>
      <c r="Z900">
        <v>1330.4680744959189</v>
      </c>
      <c r="AA900" t="b">
        <v>0</v>
      </c>
      <c r="AB900">
        <v>11.44009300825237</v>
      </c>
      <c r="AC900">
        <v>1.97265560275801</v>
      </c>
      <c r="AD900" t="b">
        <v>0</v>
      </c>
      <c r="AE900">
        <v>0</v>
      </c>
      <c r="AF900">
        <v>0</v>
      </c>
      <c r="AG900">
        <v>0.80323688066669074</v>
      </c>
      <c r="AH900">
        <v>35.095724306286023</v>
      </c>
      <c r="AI900">
        <v>17.626843701518951</v>
      </c>
      <c r="AJ900">
        <v>2.4558827541891448</v>
      </c>
      <c r="AK900">
        <v>3.468312750711565</v>
      </c>
      <c r="AL900">
        <v>2.4558827541891448</v>
      </c>
      <c r="AM900">
        <v>0</v>
      </c>
      <c r="AN900">
        <v>0</v>
      </c>
      <c r="AO900">
        <v>2.4564296032586901</v>
      </c>
      <c r="AP900">
        <v>0</v>
      </c>
      <c r="AQ900">
        <v>1.115541478510238</v>
      </c>
      <c r="AR900">
        <v>1</v>
      </c>
      <c r="AS900">
        <v>3</v>
      </c>
      <c r="AT900">
        <v>0</v>
      </c>
      <c r="AU900">
        <v>0</v>
      </c>
      <c r="AV900">
        <v>1.126073466310298</v>
      </c>
      <c r="AW900">
        <v>0.35835582888839429</v>
      </c>
    </row>
    <row r="901" spans="1:49">
      <c r="A901">
        <v>-4.4781000000010183</v>
      </c>
      <c r="B901">
        <v>-17.758899999998931</v>
      </c>
      <c r="C901">
        <v>19.680000000000021</v>
      </c>
      <c r="D901">
        <v>83</v>
      </c>
      <c r="E901">
        <v>1326</v>
      </c>
      <c r="F901">
        <v>898</v>
      </c>
      <c r="G901">
        <v>61.781999999999996</v>
      </c>
      <c r="H901">
        <v>-8.8810665207510908E-2</v>
      </c>
      <c r="I901">
        <v>9.3572238805991428E-2</v>
      </c>
      <c r="J901">
        <v>0</v>
      </c>
      <c r="K901">
        <v>0</v>
      </c>
      <c r="L901">
        <v>-4.166666666667429E-3</v>
      </c>
      <c r="M901">
        <v>0</v>
      </c>
      <c r="N901">
        <v>88.580401230158728</v>
      </c>
      <c r="O901">
        <v>5.698958192376244</v>
      </c>
      <c r="P901" t="b">
        <v>1</v>
      </c>
      <c r="Q901">
        <v>0</v>
      </c>
      <c r="R901" t="b">
        <v>0</v>
      </c>
      <c r="S901">
        <v>5.698958192376244</v>
      </c>
      <c r="T901">
        <v>442.38758071804892</v>
      </c>
      <c r="U901">
        <v>1633.2949480110369</v>
      </c>
      <c r="V901">
        <v>123.01665864831</v>
      </c>
      <c r="W901">
        <v>6</v>
      </c>
      <c r="X901">
        <v>1319.7023179929181</v>
      </c>
      <c r="Y901" t="b">
        <v>0</v>
      </c>
      <c r="Z901">
        <v>1319.7023179929181</v>
      </c>
      <c r="AA901" t="b">
        <v>0</v>
      </c>
      <c r="AB901">
        <v>33.319788366281138</v>
      </c>
      <c r="AC901">
        <v>5.698958192376244</v>
      </c>
      <c r="AD901" t="b">
        <v>0</v>
      </c>
      <c r="AE901">
        <v>0</v>
      </c>
      <c r="AF901">
        <v>0</v>
      </c>
      <c r="AG901">
        <v>0.9020541462734436</v>
      </c>
      <c r="AH901">
        <v>35.106446769795909</v>
      </c>
      <c r="AI901">
        <v>45.714951823919023</v>
      </c>
      <c r="AJ901">
        <v>6.3177562188696976</v>
      </c>
      <c r="AK901">
        <v>4.4775899844621492</v>
      </c>
      <c r="AL901">
        <v>6.3177562188696976</v>
      </c>
      <c r="AM901">
        <v>1</v>
      </c>
      <c r="AN901">
        <v>0</v>
      </c>
      <c r="AO901">
        <v>6.4117520817953384</v>
      </c>
      <c r="AP901">
        <v>0</v>
      </c>
      <c r="AQ901">
        <v>1.770643674598227</v>
      </c>
      <c r="AR901">
        <v>1</v>
      </c>
      <c r="AS901">
        <v>3</v>
      </c>
      <c r="AT901">
        <v>0</v>
      </c>
      <c r="AU901">
        <v>0</v>
      </c>
      <c r="AV901">
        <v>1.7727598862979079</v>
      </c>
      <c r="AW901">
        <v>0.56415398948697615</v>
      </c>
    </row>
    <row r="902" spans="1:49">
      <c r="A902">
        <v>-45.784700000000228</v>
      </c>
      <c r="B902">
        <v>25.192300000000149</v>
      </c>
      <c r="C902">
        <v>18.829999999999639</v>
      </c>
      <c r="D902">
        <v>83</v>
      </c>
      <c r="E902">
        <v>1316.1</v>
      </c>
      <c r="F902">
        <v>899</v>
      </c>
      <c r="G902">
        <v>61.595999999999989</v>
      </c>
      <c r="H902">
        <v>-3.9864573231245259E-2</v>
      </c>
      <c r="I902">
        <v>0.9566952238806018</v>
      </c>
      <c r="J902">
        <v>0</v>
      </c>
      <c r="K902">
        <v>0</v>
      </c>
      <c r="L902">
        <v>-3.7500000000006968E-3</v>
      </c>
      <c r="M902">
        <v>0</v>
      </c>
      <c r="N902">
        <v>88.581876111111114</v>
      </c>
      <c r="O902">
        <v>7.6988372195898371</v>
      </c>
      <c r="P902" t="b">
        <v>1</v>
      </c>
      <c r="Q902">
        <v>0</v>
      </c>
      <c r="R902" t="b">
        <v>0</v>
      </c>
      <c r="S902">
        <v>7.6988372195898371</v>
      </c>
      <c r="T902">
        <v>441.05573503462068</v>
      </c>
      <c r="U902">
        <v>1628.3777737478199</v>
      </c>
      <c r="V902">
        <v>166.68750485170389</v>
      </c>
      <c r="W902">
        <v>6</v>
      </c>
      <c r="X902">
        <v>1315.729241188239</v>
      </c>
      <c r="Y902" t="b">
        <v>0</v>
      </c>
      <c r="Z902">
        <v>1315.729241188239</v>
      </c>
      <c r="AA902" t="b">
        <v>0</v>
      </c>
      <c r="AB902">
        <v>45.148294921913298</v>
      </c>
      <c r="AC902">
        <v>7.6988372195898371</v>
      </c>
      <c r="AD902" t="b">
        <v>0</v>
      </c>
      <c r="AE902">
        <v>0</v>
      </c>
      <c r="AF902">
        <v>0</v>
      </c>
      <c r="AG902">
        <v>0.91750136451912034</v>
      </c>
      <c r="AH902">
        <v>35.121866654794012</v>
      </c>
      <c r="AI902">
        <v>60.900838720186847</v>
      </c>
      <c r="AJ902">
        <v>8.3910907572600095</v>
      </c>
      <c r="AK902">
        <v>5.0242360940565396</v>
      </c>
      <c r="AL902">
        <v>8.3910907572600095</v>
      </c>
      <c r="AM902">
        <v>1</v>
      </c>
      <c r="AN902">
        <v>0</v>
      </c>
      <c r="AO902">
        <v>9.3480599924973866</v>
      </c>
      <c r="AP902">
        <v>0</v>
      </c>
      <c r="AQ902">
        <v>2.2664588940891019</v>
      </c>
      <c r="AR902">
        <v>1</v>
      </c>
      <c r="AS902">
        <v>3</v>
      </c>
      <c r="AT902">
        <v>0</v>
      </c>
      <c r="AU902">
        <v>0</v>
      </c>
      <c r="AV902">
        <v>2.261474762086308</v>
      </c>
      <c r="AW902">
        <v>0.7196800982559588</v>
      </c>
    </row>
    <row r="903" spans="1:49">
      <c r="A903">
        <v>-55.465700000000147</v>
      </c>
      <c r="B903">
        <v>31.73670000000017</v>
      </c>
      <c r="C903">
        <v>4.229999999999893</v>
      </c>
      <c r="D903">
        <v>83</v>
      </c>
      <c r="E903">
        <v>1307.0999999999999</v>
      </c>
      <c r="F903">
        <v>900</v>
      </c>
      <c r="G903">
        <v>61.299999999999983</v>
      </c>
      <c r="H903">
        <v>-0.1533977085341931</v>
      </c>
      <c r="I903">
        <v>1.1589847761194061</v>
      </c>
      <c r="J903">
        <v>0</v>
      </c>
      <c r="K903">
        <v>0</v>
      </c>
      <c r="L903">
        <v>3.749999999999809E-3</v>
      </c>
      <c r="M903">
        <v>0</v>
      </c>
      <c r="N903">
        <v>88.59317154761905</v>
      </c>
      <c r="O903">
        <v>2.904392411830881</v>
      </c>
      <c r="P903" t="b">
        <v>1</v>
      </c>
      <c r="Q903">
        <v>0</v>
      </c>
      <c r="R903" t="b">
        <v>0</v>
      </c>
      <c r="S903">
        <v>2.904392411830881</v>
      </c>
      <c r="T903">
        <v>438.93623867819741</v>
      </c>
      <c r="U903">
        <v>1620.552593199905</v>
      </c>
      <c r="V903">
        <v>63.186636457287861</v>
      </c>
      <c r="W903">
        <v>6</v>
      </c>
      <c r="X903">
        <v>1309.4064953055231</v>
      </c>
      <c r="Y903" t="b">
        <v>0</v>
      </c>
      <c r="Z903">
        <v>1309.4064953055231</v>
      </c>
      <c r="AA903" t="b">
        <v>0</v>
      </c>
      <c r="AB903">
        <v>17.114473579980459</v>
      </c>
      <c r="AC903">
        <v>2.904392411830881</v>
      </c>
      <c r="AD903" t="b">
        <v>0</v>
      </c>
      <c r="AE903">
        <v>0</v>
      </c>
      <c r="AF903">
        <v>0</v>
      </c>
      <c r="AG903">
        <v>0.8507494200724659</v>
      </c>
      <c r="AH903">
        <v>35.139412387555907</v>
      </c>
      <c r="AI903">
        <v>24.897200848329621</v>
      </c>
      <c r="AJ903">
        <v>3.4139222940445699</v>
      </c>
      <c r="AK903">
        <v>3.715921665185494</v>
      </c>
      <c r="AL903">
        <v>3.4139222940445699</v>
      </c>
      <c r="AM903">
        <v>1</v>
      </c>
      <c r="AN903">
        <v>0</v>
      </c>
      <c r="AO903">
        <v>4.5731781896005517</v>
      </c>
      <c r="AP903">
        <v>0</v>
      </c>
      <c r="AQ903">
        <v>1.4517297657338171</v>
      </c>
      <c r="AR903">
        <v>1</v>
      </c>
      <c r="AS903">
        <v>3</v>
      </c>
      <c r="AT903">
        <v>0</v>
      </c>
      <c r="AU903">
        <v>0</v>
      </c>
      <c r="AV903">
        <v>1.457740411886262</v>
      </c>
      <c r="AW903">
        <v>0.46390381199308228</v>
      </c>
    </row>
    <row r="904" spans="1:49">
      <c r="A904">
        <v>-60.991299999999931</v>
      </c>
      <c r="B904">
        <v>38.38079999999993</v>
      </c>
      <c r="C904">
        <v>1.250000000000284</v>
      </c>
      <c r="D904">
        <v>83</v>
      </c>
      <c r="E904">
        <v>1297.3</v>
      </c>
      <c r="F904">
        <v>901</v>
      </c>
      <c r="G904">
        <v>60.433999999999962</v>
      </c>
      <c r="H904">
        <v>-0.31487792596532849</v>
      </c>
      <c r="I904">
        <v>1.2744450746268641</v>
      </c>
      <c r="J904">
        <v>0</v>
      </c>
      <c r="K904">
        <v>0</v>
      </c>
      <c r="L904">
        <v>3.7499999999999312E-2</v>
      </c>
      <c r="M904">
        <v>0</v>
      </c>
      <c r="N904">
        <v>88.607083750000001</v>
      </c>
      <c r="O904">
        <v>-3.867740108120211</v>
      </c>
      <c r="P904" t="b">
        <v>1</v>
      </c>
      <c r="Q904">
        <v>0</v>
      </c>
      <c r="R904" t="b">
        <v>0</v>
      </c>
      <c r="S904">
        <v>-3.867740108120211</v>
      </c>
      <c r="T904">
        <v>432.73527974352652</v>
      </c>
      <c r="U904">
        <v>1597.6586528130999</v>
      </c>
      <c r="V904">
        <v>-85.350557574175511</v>
      </c>
      <c r="W904">
        <v>6</v>
      </c>
      <c r="X904">
        <v>1290.908191472985</v>
      </c>
      <c r="Y904" t="b">
        <v>0</v>
      </c>
      <c r="Z904">
        <v>1290.908191472985</v>
      </c>
      <c r="AA904" t="b">
        <v>0</v>
      </c>
      <c r="AB904">
        <v>-23.117702484879612</v>
      </c>
      <c r="AC904">
        <v>-3.867740108120211</v>
      </c>
      <c r="AD904" t="b">
        <v>0</v>
      </c>
      <c r="AE904">
        <v>0</v>
      </c>
      <c r="AF904">
        <v>0</v>
      </c>
      <c r="AG904">
        <v>0.83321571208516954</v>
      </c>
      <c r="AH904">
        <v>35.151387260893877</v>
      </c>
      <c r="AI904">
        <v>-23.839149675386199</v>
      </c>
      <c r="AJ904">
        <v>-3.2226618283477522</v>
      </c>
      <c r="AK904">
        <v>-0.72144719050659489</v>
      </c>
      <c r="AL904">
        <v>-3.2226618283477522</v>
      </c>
      <c r="AM904">
        <v>1</v>
      </c>
      <c r="AN904">
        <v>0</v>
      </c>
      <c r="AO904">
        <v>-1.947421406627694</v>
      </c>
      <c r="AP904">
        <v>0</v>
      </c>
      <c r="AQ904">
        <v>0.36787518972144151</v>
      </c>
      <c r="AR904">
        <v>1</v>
      </c>
      <c r="AS904">
        <v>3</v>
      </c>
      <c r="AT904">
        <v>0</v>
      </c>
      <c r="AU904">
        <v>0</v>
      </c>
      <c r="AV904">
        <v>0.38580660280745049</v>
      </c>
      <c r="AW904">
        <v>0.1227771091993584</v>
      </c>
    </row>
    <row r="905" spans="1:49">
      <c r="A905">
        <v>-57.731999999999893</v>
      </c>
      <c r="B905">
        <v>35.421699999999959</v>
      </c>
      <c r="C905">
        <v>11.249999999999719</v>
      </c>
      <c r="D905">
        <v>83</v>
      </c>
      <c r="E905">
        <v>1274.899999999998</v>
      </c>
      <c r="F905">
        <v>902</v>
      </c>
      <c r="G905">
        <v>58.795999999999921</v>
      </c>
      <c r="H905">
        <v>-0.67375725427119981</v>
      </c>
      <c r="I905">
        <v>1.2063402985074601</v>
      </c>
      <c r="J905">
        <v>0</v>
      </c>
      <c r="K905">
        <v>0</v>
      </c>
      <c r="L905">
        <v>3.7499999999999312E-2</v>
      </c>
      <c r="M905">
        <v>0</v>
      </c>
      <c r="N905">
        <v>88.621727103174607</v>
      </c>
      <c r="O905">
        <v>-18.275421015694569</v>
      </c>
      <c r="P905" t="b">
        <v>1</v>
      </c>
      <c r="Q905">
        <v>0</v>
      </c>
      <c r="R905" t="b">
        <v>0</v>
      </c>
      <c r="S905">
        <v>-18.275421015694569</v>
      </c>
      <c r="T905">
        <v>421.00644517656229</v>
      </c>
      <c r="U905">
        <v>1554.3557955918679</v>
      </c>
      <c r="V905">
        <v>-414.52433211754862</v>
      </c>
      <c r="W905">
        <v>5</v>
      </c>
      <c r="X905">
        <v>1554.3557955918679</v>
      </c>
      <c r="Y905" t="b">
        <v>1</v>
      </c>
      <c r="Z905">
        <v>1554.3557955918679</v>
      </c>
      <c r="AA905" t="b">
        <v>0</v>
      </c>
      <c r="AB905">
        <v>-112.276362978751</v>
      </c>
      <c r="AC905">
        <v>-18.275421015694569</v>
      </c>
      <c r="AD905" t="b">
        <v>0</v>
      </c>
      <c r="AE905">
        <v>0</v>
      </c>
      <c r="AF905">
        <v>-279.45579559187013</v>
      </c>
      <c r="AG905">
        <v>1</v>
      </c>
      <c r="AH905">
        <v>35.169207438447224</v>
      </c>
      <c r="AI905">
        <v>-112.276362978751</v>
      </c>
      <c r="AJ905">
        <v>-18.275421015694569</v>
      </c>
      <c r="AK905">
        <v>0</v>
      </c>
      <c r="AL905">
        <v>-14.98970462167385</v>
      </c>
      <c r="AM905">
        <v>1</v>
      </c>
      <c r="AN905">
        <v>9.6347266451741778</v>
      </c>
      <c r="AO905">
        <v>-4.1351908167017672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</row>
    <row r="906" spans="1:49">
      <c r="A906">
        <v>-52.806699999999957</v>
      </c>
      <c r="B906">
        <v>33.703999999999951</v>
      </c>
      <c r="C906">
        <v>0</v>
      </c>
      <c r="D906">
        <v>83</v>
      </c>
      <c r="E906">
        <v>1164.8999999999901</v>
      </c>
      <c r="F906">
        <v>903</v>
      </c>
      <c r="G906">
        <v>55.4299999999999</v>
      </c>
      <c r="H906">
        <v>-1.160093056949935</v>
      </c>
      <c r="I906">
        <v>1.103423582089551</v>
      </c>
      <c r="J906">
        <v>0</v>
      </c>
      <c r="K906">
        <v>0</v>
      </c>
      <c r="L906">
        <v>3.3749999999998281E-2</v>
      </c>
      <c r="M906">
        <v>0</v>
      </c>
      <c r="N906">
        <v>88.635442519841277</v>
      </c>
      <c r="O906">
        <v>-35.896903529862193</v>
      </c>
      <c r="P906" t="b">
        <v>1</v>
      </c>
      <c r="Q906">
        <v>0</v>
      </c>
      <c r="R906" t="b">
        <v>0</v>
      </c>
      <c r="S906">
        <v>-35.896903529862193</v>
      </c>
      <c r="T906">
        <v>396.90433458291102</v>
      </c>
      <c r="U906">
        <v>1465.370803280108</v>
      </c>
      <c r="V906">
        <v>-863.65944747983474</v>
      </c>
      <c r="W906">
        <v>5</v>
      </c>
      <c r="X906">
        <v>1465.370803280108</v>
      </c>
      <c r="Y906" t="b">
        <v>0</v>
      </c>
      <c r="Z906">
        <v>1465.370803280108</v>
      </c>
      <c r="AA906" t="b">
        <v>0</v>
      </c>
      <c r="AB906">
        <v>-233.92726096420219</v>
      </c>
      <c r="AC906">
        <v>-35.896903529862193</v>
      </c>
      <c r="AD906" t="b">
        <v>0</v>
      </c>
      <c r="AE906">
        <v>0</v>
      </c>
      <c r="AF906">
        <v>0</v>
      </c>
      <c r="AG906">
        <v>1</v>
      </c>
      <c r="AH906">
        <v>35.169207438447224</v>
      </c>
      <c r="AI906">
        <v>-233.92726096420219</v>
      </c>
      <c r="AJ906">
        <v>-35.896903529862193</v>
      </c>
      <c r="AK906">
        <v>0</v>
      </c>
      <c r="AL906">
        <v>-35.896903529862193</v>
      </c>
      <c r="AM906">
        <v>1</v>
      </c>
      <c r="AN906">
        <v>30.89887560069759</v>
      </c>
      <c r="AO906">
        <v>-3.7265219484589931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</row>
    <row r="907" spans="1:49">
      <c r="A907">
        <v>-50.483999999999867</v>
      </c>
      <c r="B907">
        <v>31.30029999999989</v>
      </c>
      <c r="C907">
        <v>0</v>
      </c>
      <c r="D907">
        <v>83</v>
      </c>
      <c r="E907">
        <v>806.80000000001291</v>
      </c>
      <c r="F907">
        <v>904</v>
      </c>
      <c r="G907">
        <v>50.995999999999917</v>
      </c>
      <c r="H907">
        <v>-1.1858705179290701</v>
      </c>
      <c r="I907">
        <v>1.0548895522388031</v>
      </c>
      <c r="J907">
        <v>0</v>
      </c>
      <c r="K907">
        <v>0</v>
      </c>
      <c r="L907">
        <v>-1.875000000000504E-2</v>
      </c>
      <c r="M907">
        <v>0</v>
      </c>
      <c r="N907">
        <v>88.648340198412711</v>
      </c>
      <c r="O907">
        <v>-34.374370080102779</v>
      </c>
      <c r="P907" t="b">
        <v>1</v>
      </c>
      <c r="Q907">
        <v>0</v>
      </c>
      <c r="R907" t="b">
        <v>0</v>
      </c>
      <c r="S907">
        <v>-34.374370080102779</v>
      </c>
      <c r="T907">
        <v>365.15485200054371</v>
      </c>
      <c r="U907">
        <v>1348.151713586007</v>
      </c>
      <c r="V907">
        <v>-898.93658275865312</v>
      </c>
      <c r="W907">
        <v>5</v>
      </c>
      <c r="X907">
        <v>1348.151713586007</v>
      </c>
      <c r="Y907" t="b">
        <v>0</v>
      </c>
      <c r="Z907">
        <v>1348.151713586007</v>
      </c>
      <c r="AA907" t="b">
        <v>0</v>
      </c>
      <c r="AB907">
        <v>-243.48228135391469</v>
      </c>
      <c r="AC907">
        <v>-34.374370080102779</v>
      </c>
      <c r="AD907" t="b">
        <v>0</v>
      </c>
      <c r="AE907">
        <v>0</v>
      </c>
      <c r="AF907">
        <v>0</v>
      </c>
      <c r="AG907">
        <v>1</v>
      </c>
      <c r="AH907">
        <v>35.169207438447224</v>
      </c>
      <c r="AI907">
        <v>-243.48228135391469</v>
      </c>
      <c r="AJ907">
        <v>-34.374370080102779</v>
      </c>
      <c r="AK907">
        <v>0</v>
      </c>
      <c r="AL907">
        <v>-34.374370080102779</v>
      </c>
      <c r="AM907">
        <v>1</v>
      </c>
      <c r="AN907">
        <v>30.817758852630561</v>
      </c>
      <c r="AO907">
        <v>-2.4864279125026849</v>
      </c>
      <c r="AP907">
        <v>0</v>
      </c>
      <c r="AQ907">
        <v>2.4614604090114557E-4</v>
      </c>
      <c r="AR907">
        <v>1</v>
      </c>
      <c r="AS907">
        <v>3</v>
      </c>
      <c r="AT907">
        <v>0</v>
      </c>
      <c r="AU907">
        <v>0</v>
      </c>
      <c r="AV907">
        <v>1.338019004848391E-2</v>
      </c>
      <c r="AW907">
        <v>4.2580428710567251E-3</v>
      </c>
    </row>
    <row r="908" spans="1:49">
      <c r="A908">
        <v>-42.189699999999348</v>
      </c>
      <c r="B908">
        <v>23.645799999999269</v>
      </c>
      <c r="C908">
        <v>2.1200000000004819</v>
      </c>
      <c r="D908">
        <v>83</v>
      </c>
      <c r="E908">
        <v>1306.099999999997</v>
      </c>
      <c r="F908">
        <v>905</v>
      </c>
      <c r="G908">
        <v>47.231999999999928</v>
      </c>
      <c r="H908">
        <v>-0.92809153800042576</v>
      </c>
      <c r="I908">
        <v>0.88157582089550879</v>
      </c>
      <c r="J908">
        <v>0</v>
      </c>
      <c r="K908">
        <v>0</v>
      </c>
      <c r="L908">
        <v>-0.1875000000000008</v>
      </c>
      <c r="M908">
        <v>0</v>
      </c>
      <c r="N908">
        <v>88.659242202380966</v>
      </c>
      <c r="O908">
        <v>-23.92511167425122</v>
      </c>
      <c r="P908" t="b">
        <v>1</v>
      </c>
      <c r="Q908">
        <v>0</v>
      </c>
      <c r="R908" t="b">
        <v>0</v>
      </c>
      <c r="S908">
        <v>-23.92511167425122</v>
      </c>
      <c r="T908">
        <v>338.20287806278287</v>
      </c>
      <c r="U908">
        <v>1248.645025807795</v>
      </c>
      <c r="V908">
        <v>-675.53531338237042</v>
      </c>
      <c r="W908">
        <v>5</v>
      </c>
      <c r="X908">
        <v>1248.645025807795</v>
      </c>
      <c r="Y908" t="b">
        <v>0</v>
      </c>
      <c r="Z908">
        <v>1248.645025807795</v>
      </c>
      <c r="AA908" t="b">
        <v>0</v>
      </c>
      <c r="AB908">
        <v>-182.97272843509489</v>
      </c>
      <c r="AC908">
        <v>-23.92511167425122</v>
      </c>
      <c r="AD908" t="b">
        <v>0</v>
      </c>
      <c r="AE908">
        <v>0</v>
      </c>
      <c r="AF908">
        <v>0</v>
      </c>
      <c r="AG908">
        <v>1</v>
      </c>
      <c r="AH908">
        <v>35.169207438447224</v>
      </c>
      <c r="AI908">
        <v>-182.97272843509489</v>
      </c>
      <c r="AJ908">
        <v>-23.92511167425123</v>
      </c>
      <c r="AK908">
        <v>0</v>
      </c>
      <c r="AL908">
        <v>-23.92511167425123</v>
      </c>
      <c r="AM908">
        <v>1</v>
      </c>
      <c r="AN908">
        <v>18.697169212801551</v>
      </c>
      <c r="AO908">
        <v>-4.2538426146770787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</row>
    <row r="909" spans="1:49">
      <c r="A909">
        <v>-16.508700000000061</v>
      </c>
      <c r="B909">
        <v>-4.717499999999915</v>
      </c>
      <c r="C909">
        <v>20.179999999999769</v>
      </c>
      <c r="D909">
        <v>83</v>
      </c>
      <c r="E909">
        <v>1154.0999999999899</v>
      </c>
      <c r="F909">
        <v>906</v>
      </c>
      <c r="G909">
        <v>44.259999999999962</v>
      </c>
      <c r="H909">
        <v>-0.71509666340252043</v>
      </c>
      <c r="I909">
        <v>0.34495791044776247</v>
      </c>
      <c r="J909">
        <v>0</v>
      </c>
      <c r="K909">
        <v>0</v>
      </c>
      <c r="L909">
        <v>-0.1875000000000008</v>
      </c>
      <c r="M909">
        <v>0</v>
      </c>
      <c r="N909">
        <v>88.662997817460337</v>
      </c>
      <c r="O909">
        <v>-16.268859333134699</v>
      </c>
      <c r="P909" t="b">
        <v>1</v>
      </c>
      <c r="Q909">
        <v>0</v>
      </c>
      <c r="R909" t="b">
        <v>0</v>
      </c>
      <c r="S909">
        <v>-16.268859333134699</v>
      </c>
      <c r="T909">
        <v>316.92198897058739</v>
      </c>
      <c r="U909">
        <v>1170.075983279409</v>
      </c>
      <c r="V909">
        <v>-490.20316761461572</v>
      </c>
      <c r="W909">
        <v>4</v>
      </c>
      <c r="X909">
        <v>1412.281711818247</v>
      </c>
      <c r="Y909" t="b">
        <v>1</v>
      </c>
      <c r="Z909">
        <v>1412.281711818247</v>
      </c>
      <c r="AA909" t="b">
        <v>0</v>
      </c>
      <c r="AB909">
        <v>-132.77442243082771</v>
      </c>
      <c r="AC909">
        <v>-16.268859333134699</v>
      </c>
      <c r="AD909" t="b">
        <v>0</v>
      </c>
      <c r="AE909">
        <v>0</v>
      </c>
      <c r="AF909">
        <v>-258.18171181825659</v>
      </c>
      <c r="AG909">
        <v>0.94333172037364044</v>
      </c>
      <c r="AH909">
        <v>35.169207438447224</v>
      </c>
      <c r="AI909">
        <v>-103.7699455951028</v>
      </c>
      <c r="AJ909">
        <v>-15.346931063242719</v>
      </c>
      <c r="AK909">
        <v>29.00447683572483</v>
      </c>
      <c r="AL909">
        <v>-12.541331514719561</v>
      </c>
      <c r="AM909">
        <v>1</v>
      </c>
      <c r="AN909">
        <v>8.320253270150527</v>
      </c>
      <c r="AO909">
        <v>-3.6871761601355781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</row>
    <row r="910" spans="1:49">
      <c r="A910">
        <v>-19.322200000000048</v>
      </c>
      <c r="B910">
        <v>-1.20549999999997</v>
      </c>
      <c r="C910">
        <v>16.25000000000119</v>
      </c>
      <c r="D910">
        <v>83</v>
      </c>
      <c r="E910">
        <v>809.8000000000136</v>
      </c>
      <c r="F910">
        <v>907</v>
      </c>
      <c r="G910">
        <v>42.478000000000002</v>
      </c>
      <c r="H910">
        <v>-0.17318847505609811</v>
      </c>
      <c r="I910">
        <v>0.40374746268656819</v>
      </c>
      <c r="J910">
        <v>0</v>
      </c>
      <c r="K910">
        <v>0</v>
      </c>
      <c r="L910">
        <v>-0.1683333333333297</v>
      </c>
      <c r="M910">
        <v>0</v>
      </c>
      <c r="N910">
        <v>88.661822619047641</v>
      </c>
      <c r="O910">
        <v>-0.14593524708538541</v>
      </c>
      <c r="P910" t="b">
        <v>1</v>
      </c>
      <c r="Q910">
        <v>0</v>
      </c>
      <c r="R910" t="b">
        <v>0</v>
      </c>
      <c r="S910">
        <v>-0.14593524708538541</v>
      </c>
      <c r="T910">
        <v>304.1620480680665</v>
      </c>
      <c r="U910">
        <v>1122.966281467302</v>
      </c>
      <c r="V910">
        <v>-4.5816990171854446</v>
      </c>
      <c r="W910">
        <v>4</v>
      </c>
      <c r="X910">
        <v>1355.4203017310331</v>
      </c>
      <c r="Y910" t="b">
        <v>0</v>
      </c>
      <c r="Z910">
        <v>1355.4203017310331</v>
      </c>
      <c r="AA910" t="b">
        <v>0</v>
      </c>
      <c r="AB910">
        <v>-1.2409802321737391</v>
      </c>
      <c r="AC910">
        <v>-0.14593524708538541</v>
      </c>
      <c r="AD910" t="b">
        <v>0</v>
      </c>
      <c r="AE910">
        <v>0</v>
      </c>
      <c r="AF910">
        <v>0</v>
      </c>
      <c r="AG910">
        <v>0</v>
      </c>
      <c r="AH910">
        <v>35.19467554980065</v>
      </c>
      <c r="AI910">
        <v>1.2320158866532189</v>
      </c>
      <c r="AJ910">
        <v>0.17487145046454711</v>
      </c>
      <c r="AK910">
        <v>2.4729961188269578</v>
      </c>
      <c r="AL910">
        <v>0.17487145046454711</v>
      </c>
      <c r="AM910">
        <v>1</v>
      </c>
      <c r="AN910">
        <v>0</v>
      </c>
      <c r="AO910">
        <v>0.60766787569856162</v>
      </c>
      <c r="AP910">
        <v>0</v>
      </c>
      <c r="AQ910">
        <v>0.53466319016488928</v>
      </c>
      <c r="AR910">
        <v>1</v>
      </c>
      <c r="AS910">
        <v>3</v>
      </c>
      <c r="AT910">
        <v>0</v>
      </c>
      <c r="AU910">
        <v>0</v>
      </c>
      <c r="AV910">
        <v>0.54382561620107839</v>
      </c>
      <c r="AW910">
        <v>0.17306426738127029</v>
      </c>
    </row>
    <row r="911" spans="1:49">
      <c r="A911">
        <v>-21.475400000000011</v>
      </c>
      <c r="B911">
        <v>8.7500000000022837E-2</v>
      </c>
      <c r="C911">
        <v>64.800000000000296</v>
      </c>
      <c r="D911">
        <v>82.899999999999977</v>
      </c>
      <c r="E911">
        <v>1348.7</v>
      </c>
      <c r="F911">
        <v>908</v>
      </c>
      <c r="G911">
        <v>42.631999999999998</v>
      </c>
      <c r="H911">
        <v>5.1183896960276698E-2</v>
      </c>
      <c r="I911">
        <v>0.44873970149253761</v>
      </c>
      <c r="J911">
        <v>0</v>
      </c>
      <c r="K911">
        <v>0</v>
      </c>
      <c r="L911">
        <v>4.1666666666658747E-3</v>
      </c>
      <c r="M911">
        <v>0</v>
      </c>
      <c r="N911">
        <v>88.66160079365082</v>
      </c>
      <c r="O911">
        <v>6.347002470932134</v>
      </c>
      <c r="P911" t="b">
        <v>1</v>
      </c>
      <c r="Q911">
        <v>0</v>
      </c>
      <c r="R911" t="b">
        <v>0</v>
      </c>
      <c r="S911">
        <v>6.347002470932134</v>
      </c>
      <c r="T911">
        <v>305.26475901025958</v>
      </c>
      <c r="U911">
        <v>1127.0374902658789</v>
      </c>
      <c r="V911">
        <v>198.54702265806699</v>
      </c>
      <c r="W911">
        <v>4</v>
      </c>
      <c r="X911">
        <v>1360.334250750916</v>
      </c>
      <c r="Y911" t="b">
        <v>0</v>
      </c>
      <c r="Z911">
        <v>1360.334250750916</v>
      </c>
      <c r="AA911" t="b">
        <v>0</v>
      </c>
      <c r="AB911">
        <v>53.77763343934641</v>
      </c>
      <c r="AC911">
        <v>6.347002470932134</v>
      </c>
      <c r="AD911" t="b">
        <v>0</v>
      </c>
      <c r="AE911">
        <v>0</v>
      </c>
      <c r="AF911">
        <v>0</v>
      </c>
      <c r="AG911">
        <v>0.90587033141286699</v>
      </c>
      <c r="AH911">
        <v>35.19467554980065</v>
      </c>
      <c r="AI911">
        <v>49.184513541141278</v>
      </c>
      <c r="AJ911">
        <v>7.0065242792893407</v>
      </c>
      <c r="AK911">
        <v>4.6297219592469858</v>
      </c>
      <c r="AL911">
        <v>7.0065242792893407</v>
      </c>
      <c r="AM911">
        <v>1</v>
      </c>
      <c r="AN911">
        <v>0</v>
      </c>
      <c r="AO911">
        <v>7.666611960287117</v>
      </c>
      <c r="AP911">
        <v>0</v>
      </c>
      <c r="AQ911">
        <v>1.9937363803199191</v>
      </c>
      <c r="AR911">
        <v>1</v>
      </c>
      <c r="AS911">
        <v>3</v>
      </c>
      <c r="AT911">
        <v>0</v>
      </c>
      <c r="AU911">
        <v>0</v>
      </c>
      <c r="AV911">
        <v>1.993075049037909</v>
      </c>
      <c r="AW911">
        <v>0.63426595386800966</v>
      </c>
    </row>
    <row r="912" spans="1:49">
      <c r="A912">
        <v>-22.024200000000011</v>
      </c>
      <c r="B912">
        <v>1.070500000000018</v>
      </c>
      <c r="C912">
        <v>77.560000000000244</v>
      </c>
      <c r="D912">
        <v>82</v>
      </c>
      <c r="E912">
        <v>1334.699999999995</v>
      </c>
      <c r="F912">
        <v>909</v>
      </c>
      <c r="G912">
        <v>42.684000000000033</v>
      </c>
      <c r="H912">
        <v>0.1401195538816902</v>
      </c>
      <c r="I912">
        <v>0.46020716417910468</v>
      </c>
      <c r="J912">
        <v>0</v>
      </c>
      <c r="K912">
        <v>0</v>
      </c>
      <c r="L912">
        <v>4.1666666666658747E-3</v>
      </c>
      <c r="M912">
        <v>0</v>
      </c>
      <c r="N912">
        <v>88.661830555555582</v>
      </c>
      <c r="O912">
        <v>8.9310785965441646</v>
      </c>
      <c r="P912" t="b">
        <v>1</v>
      </c>
      <c r="Q912">
        <v>0</v>
      </c>
      <c r="R912" t="b">
        <v>0</v>
      </c>
      <c r="S912">
        <v>8.9310785965441646</v>
      </c>
      <c r="T912">
        <v>305.63710296476671</v>
      </c>
      <c r="U912">
        <v>1128.4121841459189</v>
      </c>
      <c r="V912">
        <v>279.04177051686497</v>
      </c>
      <c r="W912">
        <v>4</v>
      </c>
      <c r="X912">
        <v>1361.9935062641241</v>
      </c>
      <c r="Y912" t="b">
        <v>0</v>
      </c>
      <c r="Z912">
        <v>1361.9935062641241</v>
      </c>
      <c r="AA912" t="b">
        <v>0</v>
      </c>
      <c r="AB912">
        <v>75.580111190916838</v>
      </c>
      <c r="AC912">
        <v>8.9310785965441646</v>
      </c>
      <c r="AD912" t="b">
        <v>0</v>
      </c>
      <c r="AE912">
        <v>0</v>
      </c>
      <c r="AF912">
        <v>0</v>
      </c>
      <c r="AG912">
        <v>0.92184751375540586</v>
      </c>
      <c r="AH912">
        <v>35.21117976222336</v>
      </c>
      <c r="AI912">
        <v>67.926801880344186</v>
      </c>
      <c r="AJ912">
        <v>9.6882385245699645</v>
      </c>
      <c r="AK912">
        <v>5.308648449592873</v>
      </c>
      <c r="AL912">
        <v>9.6882385245699645</v>
      </c>
      <c r="AM912">
        <v>1</v>
      </c>
      <c r="AN912">
        <v>0</v>
      </c>
      <c r="AO912">
        <v>10.17681204306591</v>
      </c>
      <c r="AP912">
        <v>0</v>
      </c>
      <c r="AQ912">
        <v>2.4164748739240611</v>
      </c>
      <c r="AR912">
        <v>1</v>
      </c>
      <c r="AS912">
        <v>3</v>
      </c>
      <c r="AT912">
        <v>0</v>
      </c>
      <c r="AU912">
        <v>0</v>
      </c>
      <c r="AV912">
        <v>2.4094732150906291</v>
      </c>
      <c r="AW912">
        <v>0.76677836483206596</v>
      </c>
    </row>
    <row r="913" spans="1:49">
      <c r="A913">
        <v>-22.543499999999991</v>
      </c>
      <c r="B913">
        <v>1.7611999999999961</v>
      </c>
      <c r="C913">
        <v>84.389999999999375</v>
      </c>
      <c r="D913">
        <v>82</v>
      </c>
      <c r="E913">
        <v>1156.400000000001</v>
      </c>
      <c r="F913">
        <v>910</v>
      </c>
      <c r="G913">
        <v>44.034000000000049</v>
      </c>
      <c r="H913">
        <v>0.55667122084633736</v>
      </c>
      <c r="I913">
        <v>0.47105820895522371</v>
      </c>
      <c r="J913">
        <v>0</v>
      </c>
      <c r="K913">
        <v>0</v>
      </c>
      <c r="L913">
        <v>4.1666666666658747E-3</v>
      </c>
      <c r="M913">
        <v>0</v>
      </c>
      <c r="N913">
        <v>88.662392400793678</v>
      </c>
      <c r="O913">
        <v>21.7469339102418</v>
      </c>
      <c r="P913" t="b">
        <v>1</v>
      </c>
      <c r="Q913">
        <v>0</v>
      </c>
      <c r="R913" t="b">
        <v>0</v>
      </c>
      <c r="S913">
        <v>21.7469339102418</v>
      </c>
      <c r="T913">
        <v>315.30372486061623</v>
      </c>
      <c r="U913">
        <v>1164.1013521853949</v>
      </c>
      <c r="V913">
        <v>658.62819040995055</v>
      </c>
      <c r="W913">
        <v>5</v>
      </c>
      <c r="X913">
        <v>1164.1013521853949</v>
      </c>
      <c r="Y913" t="b">
        <v>1</v>
      </c>
      <c r="Z913">
        <v>1164.1013521853949</v>
      </c>
      <c r="AA913" t="b">
        <v>0</v>
      </c>
      <c r="AB913">
        <v>178.39333434722391</v>
      </c>
      <c r="AC913">
        <v>21.7469339102418</v>
      </c>
      <c r="AD913" t="b">
        <v>0</v>
      </c>
      <c r="AE913">
        <v>0</v>
      </c>
      <c r="AF913">
        <v>-7.7013521853939437</v>
      </c>
      <c r="AG913">
        <v>1</v>
      </c>
      <c r="AH913">
        <v>35.230461506453892</v>
      </c>
      <c r="AI913">
        <v>178.39333434722391</v>
      </c>
      <c r="AJ913">
        <v>21.7469339102418</v>
      </c>
      <c r="AK913">
        <v>0</v>
      </c>
      <c r="AL913">
        <v>21.603062591236071</v>
      </c>
      <c r="AM913">
        <v>1</v>
      </c>
      <c r="AN913">
        <v>0</v>
      </c>
      <c r="AO913">
        <v>22.087506793081751</v>
      </c>
      <c r="AP913">
        <v>0</v>
      </c>
      <c r="AQ913">
        <v>4.5489245943745331</v>
      </c>
      <c r="AR913">
        <v>1</v>
      </c>
      <c r="AS913">
        <v>0</v>
      </c>
      <c r="AT913">
        <v>0</v>
      </c>
      <c r="AU913">
        <v>0</v>
      </c>
      <c r="AV913">
        <v>4.5039773666623093</v>
      </c>
      <c r="AW913">
        <v>1.433322594673484</v>
      </c>
    </row>
    <row r="914" spans="1:49">
      <c r="A914">
        <v>-22.401199999999999</v>
      </c>
      <c r="B914">
        <v>1.603999999999997</v>
      </c>
      <c r="C914">
        <v>60.820000000000192</v>
      </c>
      <c r="D914">
        <v>82.100000000000023</v>
      </c>
      <c r="E914">
        <v>1202.600000000002</v>
      </c>
      <c r="F914">
        <v>911</v>
      </c>
      <c r="G914">
        <v>46.426000000000073</v>
      </c>
      <c r="H914">
        <v>0.75152889606632289</v>
      </c>
      <c r="I914">
        <v>0.46808477611940302</v>
      </c>
      <c r="J914">
        <v>0</v>
      </c>
      <c r="K914">
        <v>0</v>
      </c>
      <c r="L914">
        <v>4.1666666666484442E-4</v>
      </c>
      <c r="M914">
        <v>0</v>
      </c>
      <c r="N914">
        <v>88.663060099206376</v>
      </c>
      <c r="O914">
        <v>29.25777693788288</v>
      </c>
      <c r="P914" t="b">
        <v>1</v>
      </c>
      <c r="Q914">
        <v>0</v>
      </c>
      <c r="R914" t="b">
        <v>0</v>
      </c>
      <c r="S914">
        <v>29.25777693788288</v>
      </c>
      <c r="T914">
        <v>332.43154676792869</v>
      </c>
      <c r="U914">
        <v>1227.337270667193</v>
      </c>
      <c r="V914">
        <v>840.44728043722876</v>
      </c>
      <c r="W914">
        <v>5</v>
      </c>
      <c r="X914">
        <v>1227.337270667193</v>
      </c>
      <c r="Y914" t="b">
        <v>0</v>
      </c>
      <c r="Z914">
        <v>1227.337270667193</v>
      </c>
      <c r="AA914" t="b">
        <v>0</v>
      </c>
      <c r="AB914">
        <v>227.64010846078779</v>
      </c>
      <c r="AC914">
        <v>29.25777693788288</v>
      </c>
      <c r="AD914" t="b">
        <v>0</v>
      </c>
      <c r="AE914">
        <v>0</v>
      </c>
      <c r="AF914">
        <v>0</v>
      </c>
      <c r="AG914">
        <v>1</v>
      </c>
      <c r="AH914">
        <v>35.230461506453892</v>
      </c>
      <c r="AI914">
        <v>227.64010846078779</v>
      </c>
      <c r="AJ914">
        <v>29.25777693788288</v>
      </c>
      <c r="AK914">
        <v>0</v>
      </c>
      <c r="AL914">
        <v>29.25777693788288</v>
      </c>
      <c r="AM914">
        <v>1</v>
      </c>
      <c r="AN914">
        <v>0</v>
      </c>
      <c r="AO914">
        <v>29.735971191988369</v>
      </c>
      <c r="AP914">
        <v>0</v>
      </c>
      <c r="AQ914">
        <v>6.0149679586827842</v>
      </c>
      <c r="AR914">
        <v>1</v>
      </c>
      <c r="AS914">
        <v>0</v>
      </c>
      <c r="AT914">
        <v>0</v>
      </c>
      <c r="AU914">
        <v>0</v>
      </c>
      <c r="AV914">
        <v>5.9369490979110937</v>
      </c>
      <c r="AW914">
        <v>1.8893441491177769</v>
      </c>
    </row>
    <row r="915" spans="1:49">
      <c r="A915">
        <v>-19.992599999999491</v>
      </c>
      <c r="B915">
        <v>-0.93600000000054684</v>
      </c>
      <c r="C915">
        <v>68.710000000000122</v>
      </c>
      <c r="D915">
        <v>83</v>
      </c>
      <c r="E915">
        <v>1271.2000000000021</v>
      </c>
      <c r="F915">
        <v>912</v>
      </c>
      <c r="G915">
        <v>49.292000000000073</v>
      </c>
      <c r="H915">
        <v>0.81887986155505299</v>
      </c>
      <c r="I915">
        <v>0.41775582089551178</v>
      </c>
      <c r="J915">
        <v>0</v>
      </c>
      <c r="K915">
        <v>0</v>
      </c>
      <c r="L915">
        <v>-1.416666666666316E-2</v>
      </c>
      <c r="M915">
        <v>0</v>
      </c>
      <c r="N915">
        <v>88.663192638888916</v>
      </c>
      <c r="O915">
        <v>33.577750014050558</v>
      </c>
      <c r="P915" t="b">
        <v>1</v>
      </c>
      <c r="Q915">
        <v>0</v>
      </c>
      <c r="R915" t="b">
        <v>0</v>
      </c>
      <c r="S915">
        <v>33.577750014050558</v>
      </c>
      <c r="T915">
        <v>352.95342702978382</v>
      </c>
      <c r="U915">
        <v>1303.104052593962</v>
      </c>
      <c r="V915">
        <v>908.45949919434815</v>
      </c>
      <c r="W915">
        <v>5</v>
      </c>
      <c r="X915">
        <v>1303.104052593962</v>
      </c>
      <c r="Y915" t="b">
        <v>0</v>
      </c>
      <c r="Z915">
        <v>1303.104052593962</v>
      </c>
      <c r="AA915" t="b">
        <v>0</v>
      </c>
      <c r="AB915">
        <v>246.06161950009431</v>
      </c>
      <c r="AC915">
        <v>33.577750014050558</v>
      </c>
      <c r="AD915" t="b">
        <v>0</v>
      </c>
      <c r="AE915">
        <v>0</v>
      </c>
      <c r="AF915">
        <v>0</v>
      </c>
      <c r="AG915">
        <v>1</v>
      </c>
      <c r="AH915">
        <v>35.230461506453892</v>
      </c>
      <c r="AI915">
        <v>246.06161950009431</v>
      </c>
      <c r="AJ915">
        <v>33.577750014050558</v>
      </c>
      <c r="AK915">
        <v>0</v>
      </c>
      <c r="AL915">
        <v>33.577750014050558</v>
      </c>
      <c r="AM915">
        <v>1</v>
      </c>
      <c r="AN915">
        <v>0</v>
      </c>
      <c r="AO915">
        <v>34.014293535886686</v>
      </c>
      <c r="AP915">
        <v>0</v>
      </c>
      <c r="AQ915">
        <v>6.8272207076967373</v>
      </c>
      <c r="AR915">
        <v>1</v>
      </c>
      <c r="AS915">
        <v>0</v>
      </c>
      <c r="AT915">
        <v>0</v>
      </c>
      <c r="AU915">
        <v>0</v>
      </c>
      <c r="AV915">
        <v>6.7301889095632532</v>
      </c>
      <c r="AW915">
        <v>2.1417807074031781</v>
      </c>
    </row>
    <row r="916" spans="1:49">
      <c r="A916">
        <v>0</v>
      </c>
      <c r="B916">
        <v>-22.593499999999999</v>
      </c>
      <c r="C916">
        <v>67.92999999999877</v>
      </c>
      <c r="D916">
        <v>83</v>
      </c>
      <c r="E916">
        <v>1359.100000000001</v>
      </c>
      <c r="F916">
        <v>913</v>
      </c>
      <c r="G916">
        <v>52.202000000000069</v>
      </c>
      <c r="H916">
        <v>0.78628499104680216</v>
      </c>
      <c r="I916">
        <v>0</v>
      </c>
      <c r="J916">
        <v>0</v>
      </c>
      <c r="K916">
        <v>0</v>
      </c>
      <c r="L916">
        <v>0.15833333333333249</v>
      </c>
      <c r="M916">
        <v>0</v>
      </c>
      <c r="N916">
        <v>88.658524087301615</v>
      </c>
      <c r="O916">
        <v>34.70376556845202</v>
      </c>
      <c r="P916" t="b">
        <v>1</v>
      </c>
      <c r="Q916">
        <v>0</v>
      </c>
      <c r="R916" t="b">
        <v>0</v>
      </c>
      <c r="S916">
        <v>34.70376556845202</v>
      </c>
      <c r="T916">
        <v>373.79036756083678</v>
      </c>
      <c r="U916">
        <v>1380.03403703461</v>
      </c>
      <c r="V916">
        <v>886.58397542400701</v>
      </c>
      <c r="W916">
        <v>5</v>
      </c>
      <c r="X916">
        <v>1380.03403703461</v>
      </c>
      <c r="Y916" t="b">
        <v>0</v>
      </c>
      <c r="Z916">
        <v>1380.03403703461</v>
      </c>
      <c r="AA916" t="b">
        <v>0</v>
      </c>
      <c r="AB916">
        <v>240.13650471939519</v>
      </c>
      <c r="AC916">
        <v>34.70376556845202</v>
      </c>
      <c r="AD916" t="b">
        <v>0</v>
      </c>
      <c r="AE916">
        <v>0</v>
      </c>
      <c r="AF916">
        <v>0</v>
      </c>
      <c r="AG916">
        <v>1</v>
      </c>
      <c r="AH916">
        <v>35.230461506453892</v>
      </c>
      <c r="AI916">
        <v>240.13650471939519</v>
      </c>
      <c r="AJ916">
        <v>34.70376556845202</v>
      </c>
      <c r="AK916">
        <v>0</v>
      </c>
      <c r="AL916">
        <v>34.70376556845202</v>
      </c>
      <c r="AM916">
        <v>0</v>
      </c>
      <c r="AN916">
        <v>0</v>
      </c>
      <c r="AO916">
        <v>34.719320386430176</v>
      </c>
      <c r="AP916">
        <v>0</v>
      </c>
      <c r="AQ916">
        <v>6.9253975246287256</v>
      </c>
      <c r="AR916">
        <v>1</v>
      </c>
      <c r="AS916">
        <v>0</v>
      </c>
      <c r="AT916">
        <v>0</v>
      </c>
      <c r="AU916">
        <v>0</v>
      </c>
      <c r="AV916">
        <v>6.8292997446455086</v>
      </c>
      <c r="AW916">
        <v>2.1733212298649121</v>
      </c>
    </row>
    <row r="917" spans="1:49">
      <c r="A917">
        <v>-3.1238000000007098</v>
      </c>
      <c r="B917">
        <v>-19.358399999999239</v>
      </c>
      <c r="C917">
        <v>21.3300000000004</v>
      </c>
      <c r="D917">
        <v>83</v>
      </c>
      <c r="E917">
        <v>1413.600000000002</v>
      </c>
      <c r="F917">
        <v>914</v>
      </c>
      <c r="G917">
        <v>54.994000000000057</v>
      </c>
      <c r="H917">
        <v>0.78764684092439285</v>
      </c>
      <c r="I917">
        <v>6.5273432835835726E-2</v>
      </c>
      <c r="J917">
        <v>0</v>
      </c>
      <c r="K917">
        <v>0</v>
      </c>
      <c r="L917">
        <v>0.15833333333333249</v>
      </c>
      <c r="M917">
        <v>0</v>
      </c>
      <c r="N917">
        <v>88.650200297619079</v>
      </c>
      <c r="O917">
        <v>36.923458814571063</v>
      </c>
      <c r="P917" t="b">
        <v>1</v>
      </c>
      <c r="Q917">
        <v>0</v>
      </c>
      <c r="R917" t="b">
        <v>0</v>
      </c>
      <c r="S917">
        <v>36.923458814571063</v>
      </c>
      <c r="T917">
        <v>393.78237373358598</v>
      </c>
      <c r="U917">
        <v>1453.8445238244001</v>
      </c>
      <c r="V917">
        <v>895.400817056091</v>
      </c>
      <c r="W917">
        <v>5</v>
      </c>
      <c r="X917">
        <v>1453.8445238244001</v>
      </c>
      <c r="Y917" t="b">
        <v>0</v>
      </c>
      <c r="Z917">
        <v>1453.8445238244001</v>
      </c>
      <c r="AA917" t="b">
        <v>0</v>
      </c>
      <c r="AB917">
        <v>242.524598335886</v>
      </c>
      <c r="AC917">
        <v>36.923458814571063</v>
      </c>
      <c r="AD917" t="b">
        <v>0</v>
      </c>
      <c r="AE917">
        <v>0</v>
      </c>
      <c r="AF917">
        <v>0</v>
      </c>
      <c r="AG917">
        <v>1</v>
      </c>
      <c r="AH917">
        <v>35.230461506453892</v>
      </c>
      <c r="AI917">
        <v>242.52459833588591</v>
      </c>
      <c r="AJ917">
        <v>36.923458814571063</v>
      </c>
      <c r="AK917">
        <v>0</v>
      </c>
      <c r="AL917">
        <v>36.923458814571063</v>
      </c>
      <c r="AM917">
        <v>1</v>
      </c>
      <c r="AN917">
        <v>0</v>
      </c>
      <c r="AO917">
        <v>37.009112997492799</v>
      </c>
      <c r="AP917">
        <v>0</v>
      </c>
      <c r="AQ917">
        <v>7.3495775868097946</v>
      </c>
      <c r="AR917">
        <v>1</v>
      </c>
      <c r="AS917">
        <v>0</v>
      </c>
      <c r="AT917">
        <v>0</v>
      </c>
      <c r="AU917">
        <v>0</v>
      </c>
      <c r="AV917">
        <v>7.2439173787598818</v>
      </c>
      <c r="AW917">
        <v>2.3052670135016071</v>
      </c>
    </row>
    <row r="918" spans="1:49">
      <c r="A918">
        <v>-30.950399999999931</v>
      </c>
      <c r="B918">
        <v>10.478699999999931</v>
      </c>
      <c r="C918">
        <v>37.640000000000157</v>
      </c>
      <c r="D918">
        <v>83</v>
      </c>
      <c r="E918">
        <v>1522.100000000007</v>
      </c>
      <c r="F918">
        <v>915</v>
      </c>
      <c r="G918">
        <v>57.28</v>
      </c>
      <c r="H918">
        <v>0.2947943119222316</v>
      </c>
      <c r="I918">
        <v>0.6467247761194016</v>
      </c>
      <c r="J918">
        <v>0</v>
      </c>
      <c r="K918">
        <v>0</v>
      </c>
      <c r="L918">
        <v>0.15833333333333249</v>
      </c>
      <c r="M918">
        <v>0</v>
      </c>
      <c r="N918">
        <v>88.648438452380987</v>
      </c>
      <c r="O918">
        <v>19.603792917878831</v>
      </c>
      <c r="P918" t="b">
        <v>1</v>
      </c>
      <c r="Q918">
        <v>0</v>
      </c>
      <c r="R918" t="b">
        <v>0</v>
      </c>
      <c r="S918">
        <v>19.603792917878831</v>
      </c>
      <c r="T918">
        <v>410.15118681055719</v>
      </c>
      <c r="U918">
        <v>1514.278181704577</v>
      </c>
      <c r="V918">
        <v>456.42299423671898</v>
      </c>
      <c r="W918">
        <v>5</v>
      </c>
      <c r="X918">
        <v>1514.278181704577</v>
      </c>
      <c r="Y918" t="b">
        <v>0</v>
      </c>
      <c r="Z918">
        <v>1514.278181704577</v>
      </c>
      <c r="AA918" t="b">
        <v>0</v>
      </c>
      <c r="AB918">
        <v>123.62486301102901</v>
      </c>
      <c r="AC918">
        <v>19.603792917878831</v>
      </c>
      <c r="AD918" t="b">
        <v>0</v>
      </c>
      <c r="AE918">
        <v>0</v>
      </c>
      <c r="AF918">
        <v>0</v>
      </c>
      <c r="AG918">
        <v>1</v>
      </c>
      <c r="AH918">
        <v>35.230461506453892</v>
      </c>
      <c r="AI918">
        <v>123.62486301102901</v>
      </c>
      <c r="AJ918">
        <v>19.603792917878831</v>
      </c>
      <c r="AK918">
        <v>0</v>
      </c>
      <c r="AL918">
        <v>19.603792917878831</v>
      </c>
      <c r="AM918">
        <v>1</v>
      </c>
      <c r="AN918">
        <v>0</v>
      </c>
      <c r="AO918">
        <v>20.33491642132401</v>
      </c>
      <c r="AP918">
        <v>0</v>
      </c>
      <c r="AQ918">
        <v>4.2527281875026137</v>
      </c>
      <c r="AR918">
        <v>1</v>
      </c>
      <c r="AS918">
        <v>3</v>
      </c>
      <c r="AT918">
        <v>0</v>
      </c>
      <c r="AU918">
        <v>0</v>
      </c>
      <c r="AV918">
        <v>4.2157027664343927</v>
      </c>
      <c r="AW918">
        <v>1.341583568399616</v>
      </c>
    </row>
    <row r="919" spans="1:49">
      <c r="A919">
        <v>-28.16639999999995</v>
      </c>
      <c r="B919">
        <v>7.6869999999999612</v>
      </c>
      <c r="C919">
        <v>44.109999999999957</v>
      </c>
      <c r="D919">
        <v>83</v>
      </c>
      <c r="E919">
        <v>1745.299999999987</v>
      </c>
      <c r="F919">
        <v>916</v>
      </c>
      <c r="G919">
        <v>57.302000000000007</v>
      </c>
      <c r="H919">
        <v>-4.349075528002011E-2</v>
      </c>
      <c r="I919">
        <v>0.58855164179104369</v>
      </c>
      <c r="J919">
        <v>0</v>
      </c>
      <c r="K919">
        <v>0</v>
      </c>
      <c r="L919">
        <v>0.15083333333333129</v>
      </c>
      <c r="M919">
        <v>0</v>
      </c>
      <c r="N919">
        <v>88.652042757936542</v>
      </c>
      <c r="O919">
        <v>6.477785987712922</v>
      </c>
      <c r="P919" t="b">
        <v>1</v>
      </c>
      <c r="Q919">
        <v>0</v>
      </c>
      <c r="R919" t="b">
        <v>0</v>
      </c>
      <c r="S919">
        <v>6.477785987712922</v>
      </c>
      <c r="T919">
        <v>410.30871694515622</v>
      </c>
      <c r="U919">
        <v>1514.8597829615171</v>
      </c>
      <c r="V919">
        <v>150.76038372936611</v>
      </c>
      <c r="W919">
        <v>5</v>
      </c>
      <c r="X919">
        <v>1514.8597829615171</v>
      </c>
      <c r="Y919" t="b">
        <v>0</v>
      </c>
      <c r="Z919">
        <v>1514.8597829615171</v>
      </c>
      <c r="AA919" t="b">
        <v>0</v>
      </c>
      <c r="AB919">
        <v>40.834340121713467</v>
      </c>
      <c r="AC919">
        <v>6.477785987712922</v>
      </c>
      <c r="AD919" t="b">
        <v>0</v>
      </c>
      <c r="AE919">
        <v>0</v>
      </c>
      <c r="AF919">
        <v>0</v>
      </c>
      <c r="AG919">
        <v>1</v>
      </c>
      <c r="AH919">
        <v>35.230461506453892</v>
      </c>
      <c r="AI919">
        <v>40.834340121713467</v>
      </c>
      <c r="AJ919">
        <v>6.477785987712922</v>
      </c>
      <c r="AK919">
        <v>0</v>
      </c>
      <c r="AL919">
        <v>6.477785987712922</v>
      </c>
      <c r="AM919">
        <v>1</v>
      </c>
      <c r="AN919">
        <v>0</v>
      </c>
      <c r="AO919">
        <v>7.1289507625379249</v>
      </c>
      <c r="AP919">
        <v>0</v>
      </c>
      <c r="AQ919">
        <v>2.120783020919454</v>
      </c>
      <c r="AR919">
        <v>1</v>
      </c>
      <c r="AS919">
        <v>3</v>
      </c>
      <c r="AT919">
        <v>0</v>
      </c>
      <c r="AU919">
        <v>0</v>
      </c>
      <c r="AV919">
        <v>2.123400506883887</v>
      </c>
      <c r="AW919">
        <v>0.67574005735140141</v>
      </c>
    </row>
    <row r="920" spans="1:49">
      <c r="A920">
        <v>-26.496900000000021</v>
      </c>
      <c r="B920">
        <v>6.1685000000000034</v>
      </c>
      <c r="C920">
        <v>43.690000000000289</v>
      </c>
      <c r="D920">
        <v>83</v>
      </c>
      <c r="E920">
        <v>1236.4000000000001</v>
      </c>
      <c r="F920">
        <v>917</v>
      </c>
      <c r="G920">
        <v>57.510000000000012</v>
      </c>
      <c r="H920">
        <v>7.0835375864526817E-2</v>
      </c>
      <c r="I920">
        <v>0.55366656716417961</v>
      </c>
      <c r="J920">
        <v>0</v>
      </c>
      <c r="K920">
        <v>0</v>
      </c>
      <c r="L920">
        <v>8.333333333333276E-2</v>
      </c>
      <c r="M920">
        <v>0</v>
      </c>
      <c r="N920">
        <v>88.654791865079403</v>
      </c>
      <c r="O920">
        <v>10.982619257344361</v>
      </c>
      <c r="P920" t="b">
        <v>1</v>
      </c>
      <c r="Q920">
        <v>0</v>
      </c>
      <c r="R920" t="b">
        <v>0</v>
      </c>
      <c r="S920">
        <v>10.982619257344361</v>
      </c>
      <c r="T920">
        <v>411.79809276318338</v>
      </c>
      <c r="U920">
        <v>1520.3585584816731</v>
      </c>
      <c r="V920">
        <v>254.67890798238321</v>
      </c>
      <c r="W920">
        <v>6</v>
      </c>
      <c r="X920">
        <v>1228.4497152531919</v>
      </c>
      <c r="Y920" t="b">
        <v>1</v>
      </c>
      <c r="Z920">
        <v>1228.4497152531919</v>
      </c>
      <c r="AA920" t="b">
        <v>0</v>
      </c>
      <c r="AB920">
        <v>68.981286019063702</v>
      </c>
      <c r="AC920">
        <v>10.982619257344361</v>
      </c>
      <c r="AD920" t="b">
        <v>0</v>
      </c>
      <c r="AE920">
        <v>0</v>
      </c>
      <c r="AF920">
        <v>7.9502847468079381</v>
      </c>
      <c r="AG920">
        <v>0.93367608831997961</v>
      </c>
      <c r="AH920">
        <v>35.230461506453892</v>
      </c>
      <c r="AI920">
        <v>91.437362276334639</v>
      </c>
      <c r="AJ920">
        <v>11.76277233050496</v>
      </c>
      <c r="AK920">
        <v>6.0644835398696557</v>
      </c>
      <c r="AL920">
        <v>11.838898677622151</v>
      </c>
      <c r="AM920">
        <v>1</v>
      </c>
      <c r="AN920">
        <v>0</v>
      </c>
      <c r="AO920">
        <v>12.58052088067017</v>
      </c>
      <c r="AP920">
        <v>0</v>
      </c>
      <c r="AQ920">
        <v>2.800669292762294</v>
      </c>
      <c r="AR920">
        <v>1</v>
      </c>
      <c r="AS920">
        <v>3</v>
      </c>
      <c r="AT920">
        <v>0</v>
      </c>
      <c r="AU920">
        <v>0</v>
      </c>
      <c r="AV920">
        <v>2.786381419936375</v>
      </c>
      <c r="AW920">
        <v>0.88672369362566317</v>
      </c>
    </row>
    <row r="921" spans="1:49">
      <c r="A921">
        <v>-27.161399999999961</v>
      </c>
      <c r="B921">
        <v>6.1793999999999789</v>
      </c>
      <c r="C921">
        <v>56.590000000000288</v>
      </c>
      <c r="D921">
        <v>83</v>
      </c>
      <c r="E921">
        <v>1250.3</v>
      </c>
      <c r="F921">
        <v>918</v>
      </c>
      <c r="G921">
        <v>57.610000000000007</v>
      </c>
      <c r="H921">
        <v>1.6815918488573441E-2</v>
      </c>
      <c r="I921">
        <v>0.567551641791044</v>
      </c>
      <c r="J921">
        <v>0</v>
      </c>
      <c r="K921">
        <v>0</v>
      </c>
      <c r="L921">
        <v>8.333333333333276E-2</v>
      </c>
      <c r="M921">
        <v>0</v>
      </c>
      <c r="N921">
        <v>88.657241845238133</v>
      </c>
      <c r="O921">
        <v>8.9051714476756114</v>
      </c>
      <c r="P921" t="b">
        <v>1</v>
      </c>
      <c r="Q921">
        <v>0</v>
      </c>
      <c r="R921" t="b">
        <v>0</v>
      </c>
      <c r="S921">
        <v>8.9051714476756114</v>
      </c>
      <c r="T921">
        <v>412.51413882954262</v>
      </c>
      <c r="U921">
        <v>1523.0022005586709</v>
      </c>
      <c r="V921">
        <v>206.14596032996121</v>
      </c>
      <c r="W921">
        <v>6</v>
      </c>
      <c r="X921">
        <v>1230.585778051407</v>
      </c>
      <c r="Y921" t="b">
        <v>0</v>
      </c>
      <c r="Z921">
        <v>1230.585778051407</v>
      </c>
      <c r="AA921" t="b">
        <v>0</v>
      </c>
      <c r="AB921">
        <v>55.835850576912563</v>
      </c>
      <c r="AC921">
        <v>8.9051714476756114</v>
      </c>
      <c r="AD921" t="b">
        <v>0</v>
      </c>
      <c r="AE921">
        <v>0</v>
      </c>
      <c r="AF921">
        <v>0</v>
      </c>
      <c r="AG921">
        <v>0.92683973159847055</v>
      </c>
      <c r="AH921">
        <v>35.250583716027023</v>
      </c>
      <c r="AI921">
        <v>74.558494970102743</v>
      </c>
      <c r="AJ921">
        <v>9.6081028295122195</v>
      </c>
      <c r="AK921">
        <v>5.454719503626805</v>
      </c>
      <c r="AL921">
        <v>9.6081028295122195</v>
      </c>
      <c r="AM921">
        <v>1</v>
      </c>
      <c r="AN921">
        <v>0</v>
      </c>
      <c r="AO921">
        <v>10.17622617401061</v>
      </c>
      <c r="AP921">
        <v>0</v>
      </c>
      <c r="AQ921">
        <v>2.383980748685802</v>
      </c>
      <c r="AR921">
        <v>1</v>
      </c>
      <c r="AS921">
        <v>3</v>
      </c>
      <c r="AT921">
        <v>0</v>
      </c>
      <c r="AU921">
        <v>0</v>
      </c>
      <c r="AV921">
        <v>2.376432812078904</v>
      </c>
      <c r="AW921">
        <v>0.75626375689367908</v>
      </c>
    </row>
    <row r="922" spans="1:49">
      <c r="A922">
        <v>-25.726499999999991</v>
      </c>
      <c r="B922">
        <v>5.2883999999999869</v>
      </c>
      <c r="C922">
        <v>67.139999999999759</v>
      </c>
      <c r="D922">
        <v>83.100000000000023</v>
      </c>
      <c r="E922">
        <v>1263.7</v>
      </c>
      <c r="F922">
        <v>919</v>
      </c>
      <c r="G922">
        <v>57.710000000000008</v>
      </c>
      <c r="H922">
        <v>2.8567616847848139E-2</v>
      </c>
      <c r="I922">
        <v>0.53756865671641774</v>
      </c>
      <c r="J922">
        <v>0</v>
      </c>
      <c r="K922">
        <v>0</v>
      </c>
      <c r="L922">
        <v>8.7083333333334678E-2</v>
      </c>
      <c r="M922">
        <v>0</v>
      </c>
      <c r="N922">
        <v>88.659517202380997</v>
      </c>
      <c r="O922">
        <v>9.3926640747604093</v>
      </c>
      <c r="P922" t="b">
        <v>1</v>
      </c>
      <c r="Q922">
        <v>0</v>
      </c>
      <c r="R922" t="b">
        <v>0</v>
      </c>
      <c r="S922">
        <v>9.3926640747604093</v>
      </c>
      <c r="T922">
        <v>413.23018489590191</v>
      </c>
      <c r="U922">
        <v>1525.6458426356701</v>
      </c>
      <c r="V922">
        <v>217.054170427027</v>
      </c>
      <c r="W922">
        <v>6</v>
      </c>
      <c r="X922">
        <v>1232.721840849621</v>
      </c>
      <c r="Y922" t="b">
        <v>0</v>
      </c>
      <c r="Z922">
        <v>1232.721840849621</v>
      </c>
      <c r="AA922" t="b">
        <v>0</v>
      </c>
      <c r="AB922">
        <v>58.790403690960723</v>
      </c>
      <c r="AC922">
        <v>9.3926640747604093</v>
      </c>
      <c r="AD922" t="b">
        <v>0</v>
      </c>
      <c r="AE922">
        <v>0</v>
      </c>
      <c r="AF922">
        <v>0</v>
      </c>
      <c r="AG922">
        <v>0.92861908536294691</v>
      </c>
      <c r="AH922">
        <v>35.268581423263228</v>
      </c>
      <c r="AI922">
        <v>78.353333196018227</v>
      </c>
      <c r="AJ922">
        <v>10.1146575843736</v>
      </c>
      <c r="AK922">
        <v>5.5929325883935661</v>
      </c>
      <c r="AL922">
        <v>10.1146575843736</v>
      </c>
      <c r="AM922">
        <v>1</v>
      </c>
      <c r="AN922">
        <v>0</v>
      </c>
      <c r="AO922">
        <v>10.65301665581004</v>
      </c>
      <c r="AP922">
        <v>0</v>
      </c>
      <c r="AQ922">
        <v>2.471753333782337</v>
      </c>
      <c r="AR922">
        <v>1</v>
      </c>
      <c r="AS922">
        <v>3</v>
      </c>
      <c r="AT922">
        <v>0</v>
      </c>
      <c r="AU922">
        <v>0</v>
      </c>
      <c r="AV922">
        <v>2.4630354349612551</v>
      </c>
      <c r="AW922">
        <v>0.78382373023058938</v>
      </c>
    </row>
    <row r="923" spans="1:49">
      <c r="A923">
        <v>-25.093999999999969</v>
      </c>
      <c r="B923">
        <v>4.5931999999999604</v>
      </c>
      <c r="C923">
        <v>57.449999999999967</v>
      </c>
      <c r="D923">
        <v>84</v>
      </c>
      <c r="E923">
        <v>1282.400000000001</v>
      </c>
      <c r="F923">
        <v>920</v>
      </c>
      <c r="G923">
        <v>57.842000000000013</v>
      </c>
      <c r="H923">
        <v>6.2246947453376222E-2</v>
      </c>
      <c r="I923">
        <v>0.52435223880596948</v>
      </c>
      <c r="J923">
        <v>0</v>
      </c>
      <c r="K923">
        <v>0</v>
      </c>
      <c r="L923">
        <v>0.1400000000000047</v>
      </c>
      <c r="M923">
        <v>0</v>
      </c>
      <c r="N923">
        <v>88.661477837301632</v>
      </c>
      <c r="O923">
        <v>10.750795296638779</v>
      </c>
      <c r="P923" t="b">
        <v>1</v>
      </c>
      <c r="Q923">
        <v>0</v>
      </c>
      <c r="R923" t="b">
        <v>0</v>
      </c>
      <c r="S923">
        <v>10.750795296638779</v>
      </c>
      <c r="T923">
        <v>414.17536570349603</v>
      </c>
      <c r="U923">
        <v>1529.1354501773069</v>
      </c>
      <c r="V923">
        <v>247.8721365848802</v>
      </c>
      <c r="W923">
        <v>6</v>
      </c>
      <c r="X923">
        <v>1235.5414437432639</v>
      </c>
      <c r="Y923" t="b">
        <v>0</v>
      </c>
      <c r="Z923">
        <v>1235.5414437432639</v>
      </c>
      <c r="AA923" t="b">
        <v>0</v>
      </c>
      <c r="AB923">
        <v>67.137631794387914</v>
      </c>
      <c r="AC923">
        <v>10.750795296638779</v>
      </c>
      <c r="AD923" t="b">
        <v>0</v>
      </c>
      <c r="AE923">
        <v>0</v>
      </c>
      <c r="AF923">
        <v>0</v>
      </c>
      <c r="AG923">
        <v>0.93284152425317834</v>
      </c>
      <c r="AH923">
        <v>35.287102682326953</v>
      </c>
      <c r="AI923">
        <v>89.073145114249328</v>
      </c>
      <c r="AJ923">
        <v>11.52478209548587</v>
      </c>
      <c r="AK923">
        <v>5.9820166558484402</v>
      </c>
      <c r="AL923">
        <v>11.52478209548587</v>
      </c>
      <c r="AM923">
        <v>1</v>
      </c>
      <c r="AN923">
        <v>0</v>
      </c>
      <c r="AO923">
        <v>12.051216524507529</v>
      </c>
      <c r="AP923">
        <v>0</v>
      </c>
      <c r="AQ923">
        <v>2.722125472048246</v>
      </c>
      <c r="AR923">
        <v>1</v>
      </c>
      <c r="AS923">
        <v>3</v>
      </c>
      <c r="AT923">
        <v>0</v>
      </c>
      <c r="AU923">
        <v>0</v>
      </c>
      <c r="AV923">
        <v>2.7097062280528301</v>
      </c>
      <c r="AW923">
        <v>0.86232297487625864</v>
      </c>
    </row>
    <row r="924" spans="1:49">
      <c r="A924">
        <v>-23.651</v>
      </c>
      <c r="B924">
        <v>2.9848999999999961</v>
      </c>
      <c r="C924">
        <v>54.919999999999732</v>
      </c>
      <c r="D924">
        <v>84</v>
      </c>
      <c r="E924">
        <v>1315.8000000000011</v>
      </c>
      <c r="F924">
        <v>921</v>
      </c>
      <c r="G924">
        <v>58.35600000000003</v>
      </c>
      <c r="H924">
        <v>0.26077792667199162</v>
      </c>
      <c r="I924">
        <v>0.49419999999999997</v>
      </c>
      <c r="J924">
        <v>0</v>
      </c>
      <c r="K924">
        <v>0</v>
      </c>
      <c r="L924">
        <v>0.31249999999999878</v>
      </c>
      <c r="M924">
        <v>0</v>
      </c>
      <c r="N924">
        <v>88.66298142857147</v>
      </c>
      <c r="O924">
        <v>18.762533624806881</v>
      </c>
      <c r="P924" t="b">
        <v>1</v>
      </c>
      <c r="Q924">
        <v>0</v>
      </c>
      <c r="R924" t="b">
        <v>0</v>
      </c>
      <c r="S924">
        <v>18.762533624806881</v>
      </c>
      <c r="T924">
        <v>417.85584248458252</v>
      </c>
      <c r="U924">
        <v>1542.7237704530789</v>
      </c>
      <c r="V924">
        <v>428.78184307202912</v>
      </c>
      <c r="W924">
        <v>6</v>
      </c>
      <c r="X924">
        <v>1246.5208065260881</v>
      </c>
      <c r="Y924" t="b">
        <v>0</v>
      </c>
      <c r="Z924">
        <v>1246.5208065260881</v>
      </c>
      <c r="AA924" t="b">
        <v>0</v>
      </c>
      <c r="AB924">
        <v>116.1380940065084</v>
      </c>
      <c r="AC924">
        <v>18.762533624806881</v>
      </c>
      <c r="AD924" t="b">
        <v>0</v>
      </c>
      <c r="AE924">
        <v>0</v>
      </c>
      <c r="AF924">
        <v>0</v>
      </c>
      <c r="AG924">
        <v>0.94562825706506837</v>
      </c>
      <c r="AH924">
        <v>35.307048003363271</v>
      </c>
      <c r="AI924">
        <v>151.9997565487827</v>
      </c>
      <c r="AJ924">
        <v>19.84134196987711</v>
      </c>
      <c r="AK924">
        <v>8.2644916892425897</v>
      </c>
      <c r="AL924">
        <v>19.84134196987711</v>
      </c>
      <c r="AM924">
        <v>1</v>
      </c>
      <c r="AN924">
        <v>0</v>
      </c>
      <c r="AO924">
        <v>20.338396302786499</v>
      </c>
      <c r="AP924">
        <v>0</v>
      </c>
      <c r="AQ924">
        <v>4.2080167462403999</v>
      </c>
      <c r="AR924">
        <v>1</v>
      </c>
      <c r="AS924">
        <v>3</v>
      </c>
      <c r="AT924">
        <v>0</v>
      </c>
      <c r="AU924">
        <v>0</v>
      </c>
      <c r="AV924">
        <v>4.1688626742867472</v>
      </c>
      <c r="AW924">
        <v>1.326677418357934</v>
      </c>
    </row>
    <row r="925" spans="1:49">
      <c r="A925">
        <v>-23.662700000000012</v>
      </c>
      <c r="B925">
        <v>2.872100000000009</v>
      </c>
      <c r="C925">
        <v>40.889999999999219</v>
      </c>
      <c r="D925">
        <v>84</v>
      </c>
      <c r="E925">
        <v>1343.400000000001</v>
      </c>
      <c r="F925">
        <v>922</v>
      </c>
      <c r="G925">
        <v>59.812000000000047</v>
      </c>
      <c r="H925">
        <v>0.53630801252536031</v>
      </c>
      <c r="I925">
        <v>0.49444447761194049</v>
      </c>
      <c r="J925">
        <v>0</v>
      </c>
      <c r="K925">
        <v>0</v>
      </c>
      <c r="L925">
        <v>0.31249999999999878</v>
      </c>
      <c r="M925">
        <v>0</v>
      </c>
      <c r="N925">
        <v>88.664143531746078</v>
      </c>
      <c r="O925">
        <v>30.590117814012171</v>
      </c>
      <c r="P925" t="b">
        <v>1</v>
      </c>
      <c r="Q925">
        <v>0</v>
      </c>
      <c r="R925" t="b">
        <v>0</v>
      </c>
      <c r="S925">
        <v>30.590117814012171</v>
      </c>
      <c r="T925">
        <v>428.28147321077279</v>
      </c>
      <c r="U925">
        <v>1581.2151990941729</v>
      </c>
      <c r="V925">
        <v>682.06104130973927</v>
      </c>
      <c r="W925">
        <v>6</v>
      </c>
      <c r="X925">
        <v>1277.6218808680919</v>
      </c>
      <c r="Y925" t="b">
        <v>0</v>
      </c>
      <c r="Z925">
        <v>1277.6218808680919</v>
      </c>
      <c r="AA925" t="b">
        <v>0</v>
      </c>
      <c r="AB925">
        <v>184.74026037641909</v>
      </c>
      <c r="AC925">
        <v>30.590117814012171</v>
      </c>
      <c r="AD925" t="b">
        <v>0</v>
      </c>
      <c r="AE925">
        <v>0</v>
      </c>
      <c r="AF925">
        <v>0</v>
      </c>
      <c r="AG925">
        <v>0.95222829688152988</v>
      </c>
      <c r="AH925">
        <v>35.335229518993977</v>
      </c>
      <c r="AI925">
        <v>240.10936963142501</v>
      </c>
      <c r="AJ925">
        <v>32.124772929130877</v>
      </c>
      <c r="AK925">
        <v>11.47043352199543</v>
      </c>
      <c r="AL925">
        <v>32.124772929130877</v>
      </c>
      <c r="AM925">
        <v>1</v>
      </c>
      <c r="AN925">
        <v>0</v>
      </c>
      <c r="AO925">
        <v>32.621236143473347</v>
      </c>
      <c r="AP925">
        <v>0</v>
      </c>
      <c r="AQ925">
        <v>6.5243903431157433</v>
      </c>
      <c r="AR925">
        <v>1</v>
      </c>
      <c r="AS925">
        <v>0</v>
      </c>
      <c r="AT925">
        <v>0</v>
      </c>
      <c r="AU925">
        <v>0</v>
      </c>
      <c r="AV925">
        <v>6.4383543710651114</v>
      </c>
      <c r="AW925">
        <v>2.0489087846817999</v>
      </c>
    </row>
    <row r="926" spans="1:49">
      <c r="A926">
        <v>-26.75680000000062</v>
      </c>
      <c r="B926">
        <v>6.1605000000006633</v>
      </c>
      <c r="C926">
        <v>9.179999999999767</v>
      </c>
      <c r="D926">
        <v>84</v>
      </c>
      <c r="E926">
        <v>1367.1</v>
      </c>
      <c r="F926">
        <v>923</v>
      </c>
      <c r="G926">
        <v>62.170000000000059</v>
      </c>
      <c r="H926">
        <v>0.77232335655991768</v>
      </c>
      <c r="I926">
        <v>0.55909731343284874</v>
      </c>
      <c r="J926">
        <v>0</v>
      </c>
      <c r="K926">
        <v>0</v>
      </c>
      <c r="L926">
        <v>0.29333333333332828</v>
      </c>
      <c r="M926">
        <v>0</v>
      </c>
      <c r="N926">
        <v>88.665935714285766</v>
      </c>
      <c r="O926">
        <v>42.070059792643967</v>
      </c>
      <c r="P926" t="b">
        <v>1</v>
      </c>
      <c r="Q926">
        <v>0</v>
      </c>
      <c r="R926" t="b">
        <v>0</v>
      </c>
      <c r="S926">
        <v>42.070059792643967</v>
      </c>
      <c r="T926">
        <v>445.1658394555231</v>
      </c>
      <c r="U926">
        <v>1643.5522792697909</v>
      </c>
      <c r="V926">
        <v>902.44902623619043</v>
      </c>
      <c r="W926">
        <v>6</v>
      </c>
      <c r="X926">
        <v>1327.990241649992</v>
      </c>
      <c r="Y926" t="b">
        <v>0</v>
      </c>
      <c r="Z926">
        <v>1327.990241649992</v>
      </c>
      <c r="AA926" t="b">
        <v>0</v>
      </c>
      <c r="AB926">
        <v>244.43364740958569</v>
      </c>
      <c r="AC926">
        <v>42.070059792643967</v>
      </c>
      <c r="AD926" t="b">
        <v>0</v>
      </c>
      <c r="AE926">
        <v>0</v>
      </c>
      <c r="AF926">
        <v>0</v>
      </c>
      <c r="AG926">
        <v>0.95494017204059334</v>
      </c>
      <c r="AH926">
        <v>35.37559884345616</v>
      </c>
      <c r="AI926">
        <v>316.79145899994512</v>
      </c>
      <c r="AJ926">
        <v>44.05517855924446</v>
      </c>
      <c r="AK926">
        <v>14.274568641546979</v>
      </c>
      <c r="AL926">
        <v>44.05517855924446</v>
      </c>
      <c r="AM926">
        <v>1</v>
      </c>
      <c r="AN926">
        <v>0</v>
      </c>
      <c r="AO926">
        <v>44.615654912056833</v>
      </c>
      <c r="AP926">
        <v>0</v>
      </c>
      <c r="AQ926">
        <v>8.8998372018087828</v>
      </c>
      <c r="AR926">
        <v>1</v>
      </c>
      <c r="AS926">
        <v>0</v>
      </c>
      <c r="AT926">
        <v>0</v>
      </c>
      <c r="AU926">
        <v>0</v>
      </c>
      <c r="AV926">
        <v>8.7439187832456717</v>
      </c>
      <c r="AW926">
        <v>2.782619746445</v>
      </c>
    </row>
    <row r="927" spans="1:49">
      <c r="A927">
        <v>-50.889999999999873</v>
      </c>
      <c r="B927">
        <v>31.850999999999871</v>
      </c>
      <c r="C927">
        <v>0</v>
      </c>
      <c r="D927">
        <v>84.100000000000023</v>
      </c>
      <c r="E927">
        <v>1385.8</v>
      </c>
      <c r="F927">
        <v>924</v>
      </c>
      <c r="G927">
        <v>64.61</v>
      </c>
      <c r="H927">
        <v>0.37273189456826289</v>
      </c>
      <c r="I927">
        <v>1.0633731343283559</v>
      </c>
      <c r="J927">
        <v>0</v>
      </c>
      <c r="K927">
        <v>0</v>
      </c>
      <c r="L927">
        <v>0.1208333333333324</v>
      </c>
      <c r="M927">
        <v>0</v>
      </c>
      <c r="N927">
        <v>88.673477678571487</v>
      </c>
      <c r="O927">
        <v>26.591837445103391</v>
      </c>
      <c r="P927" t="b">
        <v>1</v>
      </c>
      <c r="Q927">
        <v>0</v>
      </c>
      <c r="R927" t="b">
        <v>0</v>
      </c>
      <c r="S927">
        <v>26.591837445103391</v>
      </c>
      <c r="T927">
        <v>462.63736347468739</v>
      </c>
      <c r="U927">
        <v>1708.0571459485459</v>
      </c>
      <c r="V927">
        <v>548.88204577742738</v>
      </c>
      <c r="W927">
        <v>6</v>
      </c>
      <c r="X927">
        <v>1380.110173926425</v>
      </c>
      <c r="Y927" t="b">
        <v>0</v>
      </c>
      <c r="Z927">
        <v>1380.110173926425</v>
      </c>
      <c r="AA927" t="b">
        <v>0</v>
      </c>
      <c r="AB927">
        <v>148.6679430599749</v>
      </c>
      <c r="AC927">
        <v>26.591837445103391</v>
      </c>
      <c r="AD927" t="b">
        <v>0</v>
      </c>
      <c r="AE927">
        <v>0</v>
      </c>
      <c r="AF927">
        <v>0</v>
      </c>
      <c r="AG927">
        <v>0.94911246339279209</v>
      </c>
      <c r="AH927">
        <v>35.427966394682983</v>
      </c>
      <c r="AI927">
        <v>193.86003885872029</v>
      </c>
      <c r="AJ927">
        <v>28.017583237760419</v>
      </c>
      <c r="AK927">
        <v>9.8650598240978411</v>
      </c>
      <c r="AL927">
        <v>28.017583237760419</v>
      </c>
      <c r="AM927">
        <v>1</v>
      </c>
      <c r="AN927">
        <v>0</v>
      </c>
      <c r="AO927">
        <v>29.081138294580789</v>
      </c>
      <c r="AP927">
        <v>0</v>
      </c>
      <c r="AQ927">
        <v>5.8423748905988031</v>
      </c>
      <c r="AR927">
        <v>1</v>
      </c>
      <c r="AS927">
        <v>0</v>
      </c>
      <c r="AT927">
        <v>0</v>
      </c>
      <c r="AU927">
        <v>0</v>
      </c>
      <c r="AV927">
        <v>5.7743556262077043</v>
      </c>
      <c r="AW927">
        <v>1.8376012388483201</v>
      </c>
    </row>
    <row r="928" spans="1:49">
      <c r="A928">
        <v>-42.599899999999302</v>
      </c>
      <c r="B928">
        <v>23.36459999999925</v>
      </c>
      <c r="C928">
        <v>1.4500000000003299</v>
      </c>
      <c r="D928">
        <v>85</v>
      </c>
      <c r="E928">
        <v>1382.5</v>
      </c>
      <c r="F928">
        <v>925</v>
      </c>
      <c r="G928">
        <v>64.591999999999985</v>
      </c>
      <c r="H928">
        <v>-0.24491760149970079</v>
      </c>
      <c r="I928">
        <v>0.8901471641790899</v>
      </c>
      <c r="J928">
        <v>0</v>
      </c>
      <c r="K928">
        <v>0</v>
      </c>
      <c r="L928">
        <v>0.1208333333333324</v>
      </c>
      <c r="M928">
        <v>0</v>
      </c>
      <c r="N928">
        <v>88.684433154761962</v>
      </c>
      <c r="O928">
        <v>-0.45412162789283511</v>
      </c>
      <c r="P928" t="b">
        <v>1</v>
      </c>
      <c r="Q928">
        <v>0</v>
      </c>
      <c r="R928" t="b">
        <v>0</v>
      </c>
      <c r="S928">
        <v>-0.45412162789283511</v>
      </c>
      <c r="T928">
        <v>462.5084751827427</v>
      </c>
      <c r="U928">
        <v>1707.581290374686</v>
      </c>
      <c r="V928">
        <v>-9.3761354512078121</v>
      </c>
      <c r="W928">
        <v>6</v>
      </c>
      <c r="X928">
        <v>1379.725682622746</v>
      </c>
      <c r="Y928" t="b">
        <v>0</v>
      </c>
      <c r="Z928">
        <v>1379.725682622746</v>
      </c>
      <c r="AA928" t="b">
        <v>0</v>
      </c>
      <c r="AB928">
        <v>-2.5395816498396022</v>
      </c>
      <c r="AC928">
        <v>-0.45412162789283511</v>
      </c>
      <c r="AD928" t="b">
        <v>0</v>
      </c>
      <c r="AE928">
        <v>0</v>
      </c>
      <c r="AF928">
        <v>0</v>
      </c>
      <c r="AG928">
        <v>0</v>
      </c>
      <c r="AH928">
        <v>35.465348123517707</v>
      </c>
      <c r="AI928">
        <v>0.79717625578178641</v>
      </c>
      <c r="AJ928">
        <v>0.115179641121179</v>
      </c>
      <c r="AK928">
        <v>3.3367579056213881</v>
      </c>
      <c r="AL928">
        <v>0.115179641121179</v>
      </c>
      <c r="AM928">
        <v>1</v>
      </c>
      <c r="AN928">
        <v>0</v>
      </c>
      <c r="AO928">
        <v>1.005606646522702</v>
      </c>
      <c r="AP928">
        <v>0</v>
      </c>
      <c r="AQ928">
        <v>0.9000651488981718</v>
      </c>
      <c r="AR928">
        <v>1</v>
      </c>
      <c r="AS928">
        <v>3</v>
      </c>
      <c r="AT928">
        <v>0</v>
      </c>
      <c r="AU928">
        <v>0</v>
      </c>
      <c r="AV928">
        <v>0.91371020001278946</v>
      </c>
      <c r="AW928">
        <v>0.29077443513719831</v>
      </c>
    </row>
    <row r="929" spans="1:49">
      <c r="A929">
        <v>-15.073000000000039</v>
      </c>
      <c r="B929">
        <v>-6.1554999999999547</v>
      </c>
      <c r="C929">
        <v>15.130000000000139</v>
      </c>
      <c r="D929">
        <v>85</v>
      </c>
      <c r="E929">
        <v>1366.6999999999989</v>
      </c>
      <c r="F929">
        <v>926</v>
      </c>
      <c r="G929">
        <v>63.52999999999998</v>
      </c>
      <c r="H929">
        <v>-0.29306148856948327</v>
      </c>
      <c r="I929">
        <v>0.31495820895522469</v>
      </c>
      <c r="J929">
        <v>0</v>
      </c>
      <c r="K929">
        <v>0</v>
      </c>
      <c r="L929">
        <v>0.1208333333333324</v>
      </c>
      <c r="M929">
        <v>0</v>
      </c>
      <c r="N929">
        <v>88.68784765873022</v>
      </c>
      <c r="O929">
        <v>-2.677531515577015</v>
      </c>
      <c r="P929" t="b">
        <v>1</v>
      </c>
      <c r="Q929">
        <v>0</v>
      </c>
      <c r="R929" t="b">
        <v>0</v>
      </c>
      <c r="S929">
        <v>-2.677531515577015</v>
      </c>
      <c r="T929">
        <v>454.90406595800778</v>
      </c>
      <c r="U929">
        <v>1679.505811516965</v>
      </c>
      <c r="V929">
        <v>-56.206449826863476</v>
      </c>
      <c r="W929">
        <v>6</v>
      </c>
      <c r="X929">
        <v>1357.040695705708</v>
      </c>
      <c r="Y929" t="b">
        <v>0</v>
      </c>
      <c r="Z929">
        <v>1357.040695705708</v>
      </c>
      <c r="AA929" t="b">
        <v>0</v>
      </c>
      <c r="AB929">
        <v>-15.22384881551015</v>
      </c>
      <c r="AC929">
        <v>-2.677531515577015</v>
      </c>
      <c r="AD929" t="b">
        <v>0</v>
      </c>
      <c r="AE929">
        <v>0</v>
      </c>
      <c r="AF929">
        <v>0</v>
      </c>
      <c r="AG929">
        <v>0.76206819779593027</v>
      </c>
      <c r="AH929">
        <v>35.465348123517707</v>
      </c>
      <c r="AI929">
        <v>-14.358429493011791</v>
      </c>
      <c r="AJ929">
        <v>-2.040461616617582</v>
      </c>
      <c r="AK929">
        <v>0.86541932249835973</v>
      </c>
      <c r="AL929">
        <v>-2.040461616617582</v>
      </c>
      <c r="AM929">
        <v>1</v>
      </c>
      <c r="AN929">
        <v>0</v>
      </c>
      <c r="AO929">
        <v>-1.7243663920872569</v>
      </c>
      <c r="AP929">
        <v>0</v>
      </c>
      <c r="AQ929">
        <v>0.44521818827090898</v>
      </c>
      <c r="AR929">
        <v>1</v>
      </c>
      <c r="AS929">
        <v>3</v>
      </c>
      <c r="AT929">
        <v>0</v>
      </c>
      <c r="AU929">
        <v>0</v>
      </c>
      <c r="AV929">
        <v>0.46352411067230531</v>
      </c>
      <c r="AW929">
        <v>0.14750952922636221</v>
      </c>
    </row>
    <row r="930" spans="1:49">
      <c r="A930">
        <v>-16.945500000000049</v>
      </c>
      <c r="B930">
        <v>-4.146599999999955</v>
      </c>
      <c r="C930">
        <v>20.92000000000003</v>
      </c>
      <c r="D930">
        <v>85</v>
      </c>
      <c r="E930">
        <v>1344</v>
      </c>
      <c r="F930">
        <v>927</v>
      </c>
      <c r="G930">
        <v>62.657999999999987</v>
      </c>
      <c r="H930">
        <v>-0.19450311088901981</v>
      </c>
      <c r="I930">
        <v>0.35408507462686672</v>
      </c>
      <c r="J930">
        <v>0</v>
      </c>
      <c r="K930">
        <v>0</v>
      </c>
      <c r="L930">
        <v>0.1245833333333343</v>
      </c>
      <c r="M930">
        <v>0</v>
      </c>
      <c r="N930">
        <v>88.685803591269902</v>
      </c>
      <c r="O930">
        <v>1.4176165246944681</v>
      </c>
      <c r="P930" t="b">
        <v>1</v>
      </c>
      <c r="Q930">
        <v>0</v>
      </c>
      <c r="R930" t="b">
        <v>0</v>
      </c>
      <c r="S930">
        <v>1.4176165246944681</v>
      </c>
      <c r="T930">
        <v>448.66014425935549</v>
      </c>
      <c r="U930">
        <v>1656.4532526055409</v>
      </c>
      <c r="V930">
        <v>30.172594584214469</v>
      </c>
      <c r="W930">
        <v>6</v>
      </c>
      <c r="X930">
        <v>1338.4142281052771</v>
      </c>
      <c r="Y930" t="b">
        <v>0</v>
      </c>
      <c r="Z930">
        <v>1338.4142281052771</v>
      </c>
      <c r="AA930" t="b">
        <v>0</v>
      </c>
      <c r="AB930">
        <v>8.172425402008253</v>
      </c>
      <c r="AC930">
        <v>1.417616524694469</v>
      </c>
      <c r="AD930" t="b">
        <v>0</v>
      </c>
      <c r="AE930">
        <v>0</v>
      </c>
      <c r="AF930">
        <v>0</v>
      </c>
      <c r="AG930">
        <v>0.75310359464306975</v>
      </c>
      <c r="AH930">
        <v>35.482947070915777</v>
      </c>
      <c r="AI930">
        <v>13.430274328415949</v>
      </c>
      <c r="AJ930">
        <v>1.882365898633563</v>
      </c>
      <c r="AK930">
        <v>3.315886454643358</v>
      </c>
      <c r="AL930">
        <v>1.882365898633563</v>
      </c>
      <c r="AM930">
        <v>1</v>
      </c>
      <c r="AN930">
        <v>0</v>
      </c>
      <c r="AO930">
        <v>2.2377912593750779</v>
      </c>
      <c r="AP930">
        <v>0</v>
      </c>
      <c r="AQ930">
        <v>1.0817122107255031</v>
      </c>
      <c r="AR930">
        <v>1</v>
      </c>
      <c r="AS930">
        <v>3</v>
      </c>
      <c r="AT930">
        <v>0</v>
      </c>
      <c r="AU930">
        <v>0</v>
      </c>
      <c r="AV930">
        <v>1.0927027872806949</v>
      </c>
      <c r="AW930">
        <v>0.34773611560858031</v>
      </c>
    </row>
    <row r="931" spans="1:49">
      <c r="A931">
        <v>-18.852700000000009</v>
      </c>
      <c r="B931">
        <v>-2.3376999999999879</v>
      </c>
      <c r="C931">
        <v>22.04000000000001</v>
      </c>
      <c r="D931">
        <v>85</v>
      </c>
      <c r="E931">
        <v>1324.9</v>
      </c>
      <c r="F931">
        <v>928</v>
      </c>
      <c r="G931">
        <v>62.031999999999989</v>
      </c>
      <c r="H931">
        <v>-0.1772594012077722</v>
      </c>
      <c r="I931">
        <v>0.39393701492537342</v>
      </c>
      <c r="J931">
        <v>0</v>
      </c>
      <c r="K931">
        <v>0</v>
      </c>
      <c r="L931">
        <v>0.13958333333332959</v>
      </c>
      <c r="M931">
        <v>0</v>
      </c>
      <c r="N931">
        <v>88.68451702380959</v>
      </c>
      <c r="O931">
        <v>2.0392527397812779</v>
      </c>
      <c r="P931" t="b">
        <v>1</v>
      </c>
      <c r="Q931">
        <v>0</v>
      </c>
      <c r="R931" t="b">
        <v>0</v>
      </c>
      <c r="S931">
        <v>2.0392527397812779</v>
      </c>
      <c r="T931">
        <v>444.17769588394691</v>
      </c>
      <c r="U931">
        <v>1639.9040532035319</v>
      </c>
      <c r="V931">
        <v>43.84152875177417</v>
      </c>
      <c r="W931">
        <v>6</v>
      </c>
      <c r="X931">
        <v>1325.0424749884539</v>
      </c>
      <c r="Y931" t="b">
        <v>0</v>
      </c>
      <c r="Z931">
        <v>1325.0424749884539</v>
      </c>
      <c r="AA931" t="b">
        <v>0</v>
      </c>
      <c r="AB931">
        <v>11.87473693168314</v>
      </c>
      <c r="AC931">
        <v>2.0392527397812779</v>
      </c>
      <c r="AD931" t="b">
        <v>0</v>
      </c>
      <c r="AE931">
        <v>0</v>
      </c>
      <c r="AF931">
        <v>0</v>
      </c>
      <c r="AG931">
        <v>0.80864903608848604</v>
      </c>
      <c r="AH931">
        <v>35.492615883489201</v>
      </c>
      <c r="AI931">
        <v>18.174085348207349</v>
      </c>
      <c r="AJ931">
        <v>2.5218019793176798</v>
      </c>
      <c r="AK931">
        <v>3.4776287495895999</v>
      </c>
      <c r="AL931">
        <v>2.5218019793176798</v>
      </c>
      <c r="AM931">
        <v>1</v>
      </c>
      <c r="AN931">
        <v>0</v>
      </c>
      <c r="AO931">
        <v>2.9164201987033751</v>
      </c>
      <c r="AP931">
        <v>0</v>
      </c>
      <c r="AQ931">
        <v>1.184055412254043</v>
      </c>
      <c r="AR931">
        <v>1</v>
      </c>
      <c r="AS931">
        <v>3</v>
      </c>
      <c r="AT931">
        <v>0</v>
      </c>
      <c r="AU931">
        <v>0</v>
      </c>
      <c r="AV931">
        <v>1.193572721185884</v>
      </c>
      <c r="AW931">
        <v>0.37983644463325028</v>
      </c>
    </row>
    <row r="932" spans="1:49">
      <c r="A932">
        <v>-19.304700000000022</v>
      </c>
      <c r="B932">
        <v>-1.781499999999977</v>
      </c>
      <c r="C932">
        <v>22.4</v>
      </c>
      <c r="D932">
        <v>85</v>
      </c>
      <c r="E932">
        <v>1314.2</v>
      </c>
      <c r="F932">
        <v>929</v>
      </c>
      <c r="G932">
        <v>61.361999999999988</v>
      </c>
      <c r="H932">
        <v>-0.176459284279888</v>
      </c>
      <c r="I932">
        <v>0.40338179104477662</v>
      </c>
      <c r="J932">
        <v>0</v>
      </c>
      <c r="K932">
        <v>0</v>
      </c>
      <c r="L932">
        <v>-2.9166666666666171E-2</v>
      </c>
      <c r="M932">
        <v>0</v>
      </c>
      <c r="N932">
        <v>88.683699722222286</v>
      </c>
      <c r="O932">
        <v>1.956969671379569</v>
      </c>
      <c r="P932" t="b">
        <v>1</v>
      </c>
      <c r="Q932">
        <v>0</v>
      </c>
      <c r="R932" t="b">
        <v>0</v>
      </c>
      <c r="S932">
        <v>1.956969671379569</v>
      </c>
      <c r="T932">
        <v>439.38018723934022</v>
      </c>
      <c r="U932">
        <v>1622.1916512876439</v>
      </c>
      <c r="V932">
        <v>42.531921883585603</v>
      </c>
      <c r="W932">
        <v>6</v>
      </c>
      <c r="X932">
        <v>1310.730854240416</v>
      </c>
      <c r="Y932" t="b">
        <v>0</v>
      </c>
      <c r="Z932">
        <v>1310.730854240416</v>
      </c>
      <c r="AA932" t="b">
        <v>0</v>
      </c>
      <c r="AB932">
        <v>11.520022178652651</v>
      </c>
      <c r="AC932">
        <v>1.956969671379569</v>
      </c>
      <c r="AD932" t="b">
        <v>0</v>
      </c>
      <c r="AE932">
        <v>0</v>
      </c>
      <c r="AF932">
        <v>0</v>
      </c>
      <c r="AG932">
        <v>0.80514270744883909</v>
      </c>
      <c r="AH932">
        <v>35.503395450495603</v>
      </c>
      <c r="AI932">
        <v>17.707982770629211</v>
      </c>
      <c r="AJ932">
        <v>2.4305873397032789</v>
      </c>
      <c r="AK932">
        <v>3.450529579227414</v>
      </c>
      <c r="AL932">
        <v>2.4305873397032789</v>
      </c>
      <c r="AM932">
        <v>1</v>
      </c>
      <c r="AN932">
        <v>0</v>
      </c>
      <c r="AO932">
        <v>2.8342316664745382</v>
      </c>
      <c r="AP932">
        <v>0</v>
      </c>
      <c r="AQ932">
        <v>1.1647331709757991</v>
      </c>
      <c r="AR932">
        <v>1</v>
      </c>
      <c r="AS932">
        <v>3</v>
      </c>
      <c r="AT932">
        <v>0</v>
      </c>
      <c r="AU932">
        <v>0</v>
      </c>
      <c r="AV932">
        <v>1.174331588858448</v>
      </c>
      <c r="AW932">
        <v>0.3737132456322631</v>
      </c>
    </row>
    <row r="933" spans="1:49">
      <c r="A933">
        <v>-20.21080000000001</v>
      </c>
      <c r="B933">
        <v>-0.7649999999999807</v>
      </c>
      <c r="C933">
        <v>20.979999999999681</v>
      </c>
      <c r="D933">
        <v>85</v>
      </c>
      <c r="E933">
        <v>1306.4000000000001</v>
      </c>
      <c r="F933">
        <v>930</v>
      </c>
      <c r="G933">
        <v>60.785999999999987</v>
      </c>
      <c r="H933">
        <v>-0.15523679500600451</v>
      </c>
      <c r="I933">
        <v>0.42231522388059722</v>
      </c>
      <c r="J933">
        <v>0</v>
      </c>
      <c r="K933">
        <v>0</v>
      </c>
      <c r="L933">
        <v>-2.9166666666666171E-2</v>
      </c>
      <c r="M933">
        <v>0</v>
      </c>
      <c r="N933">
        <v>88.683194464285776</v>
      </c>
      <c r="O933">
        <v>2.7338028349193721</v>
      </c>
      <c r="P933" t="b">
        <v>1</v>
      </c>
      <c r="Q933">
        <v>0</v>
      </c>
      <c r="R933" t="b">
        <v>0</v>
      </c>
      <c r="S933">
        <v>2.7338028349193721</v>
      </c>
      <c r="T933">
        <v>435.25576189711109</v>
      </c>
      <c r="U933">
        <v>1606.9642729241341</v>
      </c>
      <c r="V933">
        <v>59.97828486675931</v>
      </c>
      <c r="W933">
        <v>6</v>
      </c>
      <c r="X933">
        <v>1298.427132522701</v>
      </c>
      <c r="Y933" t="b">
        <v>0</v>
      </c>
      <c r="Z933">
        <v>1298.427132522701</v>
      </c>
      <c r="AA933" t="b">
        <v>0</v>
      </c>
      <c r="AB933">
        <v>16.245472607464599</v>
      </c>
      <c r="AC933">
        <v>2.733802834919373</v>
      </c>
      <c r="AD933" t="b">
        <v>0</v>
      </c>
      <c r="AE933">
        <v>0</v>
      </c>
      <c r="AF933">
        <v>0</v>
      </c>
      <c r="AG933">
        <v>0.84598147643495147</v>
      </c>
      <c r="AH933">
        <v>35.513929621564763</v>
      </c>
      <c r="AI933">
        <v>23.766221235431988</v>
      </c>
      <c r="AJ933">
        <v>3.2315161869026792</v>
      </c>
      <c r="AK933">
        <v>3.660438305401541</v>
      </c>
      <c r="AL933">
        <v>3.2315161869026792</v>
      </c>
      <c r="AM933">
        <v>1</v>
      </c>
      <c r="AN933">
        <v>0</v>
      </c>
      <c r="AO933">
        <v>3.6539732913032759</v>
      </c>
      <c r="AP933">
        <v>0</v>
      </c>
      <c r="AQ933">
        <v>1.2973895045568851</v>
      </c>
      <c r="AR933">
        <v>1</v>
      </c>
      <c r="AS933">
        <v>3</v>
      </c>
      <c r="AT933">
        <v>0</v>
      </c>
      <c r="AU933">
        <v>0</v>
      </c>
      <c r="AV933">
        <v>1.3052941411154939</v>
      </c>
      <c r="AW933">
        <v>0.41539009476466338</v>
      </c>
    </row>
    <row r="934" spans="1:49">
      <c r="A934">
        <v>-23.65450000000067</v>
      </c>
      <c r="B934">
        <v>3.1377000000007129</v>
      </c>
      <c r="C934">
        <v>7.3799999999998116</v>
      </c>
      <c r="D934">
        <v>85</v>
      </c>
      <c r="E934">
        <v>1300.5999999999999</v>
      </c>
      <c r="F934">
        <v>931</v>
      </c>
      <c r="G934">
        <v>60.269999999999989</v>
      </c>
      <c r="H934">
        <v>-0.1125935356960817</v>
      </c>
      <c r="I934">
        <v>0.49427313432837222</v>
      </c>
      <c r="J934">
        <v>0</v>
      </c>
      <c r="K934">
        <v>0</v>
      </c>
      <c r="L934">
        <v>-2.9583333333332459E-2</v>
      </c>
      <c r="M934">
        <v>0</v>
      </c>
      <c r="N934">
        <v>88.683665238095301</v>
      </c>
      <c r="O934">
        <v>4.3826002289921977</v>
      </c>
      <c r="P934" t="b">
        <v>1</v>
      </c>
      <c r="Q934">
        <v>0</v>
      </c>
      <c r="R934" t="b">
        <v>0</v>
      </c>
      <c r="S934">
        <v>4.3826002289921977</v>
      </c>
      <c r="T934">
        <v>431.56096419469748</v>
      </c>
      <c r="U934">
        <v>1593.323079806823</v>
      </c>
      <c r="V934">
        <v>96.9752894135856</v>
      </c>
      <c r="W934">
        <v>6</v>
      </c>
      <c r="X934">
        <v>1287.4050484839131</v>
      </c>
      <c r="Y934" t="b">
        <v>0</v>
      </c>
      <c r="Z934">
        <v>1287.4050484839131</v>
      </c>
      <c r="AA934" t="b">
        <v>0</v>
      </c>
      <c r="AB934">
        <v>26.266329743658069</v>
      </c>
      <c r="AC934">
        <v>4.3826002289921977</v>
      </c>
      <c r="AD934" t="b">
        <v>0</v>
      </c>
      <c r="AE934">
        <v>0</v>
      </c>
      <c r="AF934">
        <v>0</v>
      </c>
      <c r="AG934">
        <v>0.88759669499861915</v>
      </c>
      <c r="AH934">
        <v>35.525561229448357</v>
      </c>
      <c r="AI934">
        <v>36.624554850569332</v>
      </c>
      <c r="AJ934">
        <v>4.937603140803736</v>
      </c>
      <c r="AK934">
        <v>4.1167210094083524</v>
      </c>
      <c r="AL934">
        <v>4.937603140803736</v>
      </c>
      <c r="AM934">
        <v>1</v>
      </c>
      <c r="AN934">
        <v>0</v>
      </c>
      <c r="AO934">
        <v>5.4319640989898872</v>
      </c>
      <c r="AP934">
        <v>0</v>
      </c>
      <c r="AQ934">
        <v>1.593070005485713</v>
      </c>
      <c r="AR934">
        <v>1</v>
      </c>
      <c r="AS934">
        <v>3</v>
      </c>
      <c r="AT934">
        <v>0</v>
      </c>
      <c r="AU934">
        <v>0</v>
      </c>
      <c r="AV934">
        <v>1.5971991809922861</v>
      </c>
      <c r="AW934">
        <v>0.50828445348221696</v>
      </c>
    </row>
    <row r="935" spans="1:49">
      <c r="A935">
        <v>-49.349499999999793</v>
      </c>
      <c r="B935">
        <v>30.335599999999761</v>
      </c>
      <c r="C935">
        <v>0</v>
      </c>
      <c r="D935">
        <v>85</v>
      </c>
      <c r="E935">
        <v>1295.7</v>
      </c>
      <c r="F935">
        <v>932</v>
      </c>
      <c r="G935">
        <v>59.959999999999987</v>
      </c>
      <c r="H935">
        <v>-8.2722395542996097E-2</v>
      </c>
      <c r="I935">
        <v>1.0311835820895481</v>
      </c>
      <c r="J935">
        <v>0</v>
      </c>
      <c r="K935">
        <v>0</v>
      </c>
      <c r="L935">
        <v>-2.9583333333332459E-2</v>
      </c>
      <c r="M935">
        <v>0</v>
      </c>
      <c r="N935">
        <v>88.690306765873075</v>
      </c>
      <c r="O935">
        <v>5.5323925417108466</v>
      </c>
      <c r="P935" t="b">
        <v>1</v>
      </c>
      <c r="Q935">
        <v>0</v>
      </c>
      <c r="R935" t="b">
        <v>0</v>
      </c>
      <c r="S935">
        <v>5.5323925417108466</v>
      </c>
      <c r="T935">
        <v>429.34122138898402</v>
      </c>
      <c r="U935">
        <v>1585.127789368129</v>
      </c>
      <c r="V935">
        <v>123.0500463882001</v>
      </c>
      <c r="W935">
        <v>6</v>
      </c>
      <c r="X935">
        <v>1280.7832538094481</v>
      </c>
      <c r="Y935" t="b">
        <v>0</v>
      </c>
      <c r="Z935">
        <v>1280.7832538094481</v>
      </c>
      <c r="AA935" t="b">
        <v>0</v>
      </c>
      <c r="AB935">
        <v>33.328831632773593</v>
      </c>
      <c r="AC935">
        <v>5.5323925417108466</v>
      </c>
      <c r="AD935" t="b">
        <v>0</v>
      </c>
      <c r="AE935">
        <v>0</v>
      </c>
      <c r="AF935">
        <v>0</v>
      </c>
      <c r="AG935">
        <v>0.90284084363721284</v>
      </c>
      <c r="AH935">
        <v>35.539169738478392</v>
      </c>
      <c r="AI935">
        <v>45.687514351679312</v>
      </c>
      <c r="AJ935">
        <v>6.1277605911390518</v>
      </c>
      <c r="AK935">
        <v>4.4389603507218922</v>
      </c>
      <c r="AL935">
        <v>6.1277605911390518</v>
      </c>
      <c r="AM935">
        <v>1</v>
      </c>
      <c r="AN935">
        <v>0</v>
      </c>
      <c r="AO935">
        <v>7.1592124160867252</v>
      </c>
      <c r="AP935">
        <v>0</v>
      </c>
      <c r="AQ935">
        <v>1.883483903972007</v>
      </c>
      <c r="AR935">
        <v>1</v>
      </c>
      <c r="AS935">
        <v>3</v>
      </c>
      <c r="AT935">
        <v>0</v>
      </c>
      <c r="AU935">
        <v>0</v>
      </c>
      <c r="AV935">
        <v>1.883692711364211</v>
      </c>
      <c r="AW935">
        <v>0.59945668124457752</v>
      </c>
    </row>
    <row r="936" spans="1:49">
      <c r="A936">
        <v>-38.012699999999342</v>
      </c>
      <c r="B936">
        <v>17.96409999999932</v>
      </c>
      <c r="C936">
        <v>1.5700000000003571</v>
      </c>
      <c r="D936">
        <v>85</v>
      </c>
      <c r="E936">
        <v>1281.9000000000001</v>
      </c>
      <c r="F936">
        <v>933</v>
      </c>
      <c r="G936">
        <v>59.505999999999979</v>
      </c>
      <c r="H936">
        <v>-0.1931835487986362</v>
      </c>
      <c r="I936">
        <v>0.79429522388058327</v>
      </c>
      <c r="J936">
        <v>0</v>
      </c>
      <c r="K936">
        <v>0</v>
      </c>
      <c r="L936">
        <v>4.1666666666670396E-3</v>
      </c>
      <c r="M936">
        <v>0</v>
      </c>
      <c r="N936">
        <v>88.6998900396826</v>
      </c>
      <c r="O936">
        <v>0.97620377143774784</v>
      </c>
      <c r="P936" t="b">
        <v>1</v>
      </c>
      <c r="Q936">
        <v>0</v>
      </c>
      <c r="R936" t="b">
        <v>0</v>
      </c>
      <c r="S936">
        <v>0.97620377143774784</v>
      </c>
      <c r="T936">
        <v>426.09037224771311</v>
      </c>
      <c r="U936">
        <v>1573.1256543385571</v>
      </c>
      <c r="V936">
        <v>21.878127149835251</v>
      </c>
      <c r="W936">
        <v>6</v>
      </c>
      <c r="X936">
        <v>1271.085528705554</v>
      </c>
      <c r="Y936" t="b">
        <v>0</v>
      </c>
      <c r="Z936">
        <v>1271.085528705554</v>
      </c>
      <c r="AA936" t="b">
        <v>0</v>
      </c>
      <c r="AB936">
        <v>5.9258199214071654</v>
      </c>
      <c r="AC936">
        <v>0.97620377143774784</v>
      </c>
      <c r="AD936" t="b">
        <v>0</v>
      </c>
      <c r="AE936">
        <v>0</v>
      </c>
      <c r="AF936">
        <v>0</v>
      </c>
      <c r="AG936">
        <v>0.69878182836415392</v>
      </c>
      <c r="AH936">
        <v>35.554018708485749</v>
      </c>
      <c r="AI936">
        <v>10.4953152022638</v>
      </c>
      <c r="AJ936">
        <v>1.397007952715424</v>
      </c>
      <c r="AK936">
        <v>3.1613796559677998</v>
      </c>
      <c r="AL936">
        <v>1.397007952715424</v>
      </c>
      <c r="AM936">
        <v>1</v>
      </c>
      <c r="AN936">
        <v>0</v>
      </c>
      <c r="AO936">
        <v>2.1922321503467712</v>
      </c>
      <c r="AP936">
        <v>0</v>
      </c>
      <c r="AQ936">
        <v>1.0408580704370181</v>
      </c>
      <c r="AR936">
        <v>1</v>
      </c>
      <c r="AS936">
        <v>3</v>
      </c>
      <c r="AT936">
        <v>0</v>
      </c>
      <c r="AU936">
        <v>0</v>
      </c>
      <c r="AV936">
        <v>1.0514450414699039</v>
      </c>
      <c r="AW936">
        <v>0.33460646275694422</v>
      </c>
    </row>
    <row r="937" spans="1:49">
      <c r="A937">
        <v>-12.493600000000081</v>
      </c>
      <c r="B937">
        <v>-8.6681999999999189</v>
      </c>
      <c r="C937">
        <v>16.210000000000111</v>
      </c>
      <c r="D937">
        <v>85</v>
      </c>
      <c r="E937">
        <v>1260.9000000000001</v>
      </c>
      <c r="F937">
        <v>934</v>
      </c>
      <c r="G937">
        <v>58.537999999999968</v>
      </c>
      <c r="H937">
        <v>-0.3295434092624836</v>
      </c>
      <c r="I937">
        <v>0.26106029850746437</v>
      </c>
      <c r="J937">
        <v>0</v>
      </c>
      <c r="K937">
        <v>0</v>
      </c>
      <c r="L937">
        <v>4.1666666666670396E-3</v>
      </c>
      <c r="M937">
        <v>0</v>
      </c>
      <c r="N937">
        <v>88.701734464285778</v>
      </c>
      <c r="O937">
        <v>-4.573462673493875</v>
      </c>
      <c r="P937" t="b">
        <v>1</v>
      </c>
      <c r="Q937">
        <v>0</v>
      </c>
      <c r="R937" t="b">
        <v>0</v>
      </c>
      <c r="S937">
        <v>-4.573462673493875</v>
      </c>
      <c r="T937">
        <v>419.15904632535592</v>
      </c>
      <c r="U937">
        <v>1547.535199033214</v>
      </c>
      <c r="V937">
        <v>-104.19279238952601</v>
      </c>
      <c r="W937">
        <v>6</v>
      </c>
      <c r="X937">
        <v>1250.4084408188371</v>
      </c>
      <c r="Y937" t="b">
        <v>0</v>
      </c>
      <c r="Z937">
        <v>1250.4084408188371</v>
      </c>
      <c r="AA937" t="b">
        <v>0</v>
      </c>
      <c r="AB937">
        <v>-28.221233041583421</v>
      </c>
      <c r="AC937">
        <v>-4.573462673493875</v>
      </c>
      <c r="AD937" t="b">
        <v>0</v>
      </c>
      <c r="AE937">
        <v>0</v>
      </c>
      <c r="AF937">
        <v>0</v>
      </c>
      <c r="AG937">
        <v>0.85837192807329332</v>
      </c>
      <c r="AH937">
        <v>35.562141798334487</v>
      </c>
      <c r="AI937">
        <v>-29.98058690409616</v>
      </c>
      <c r="AJ937">
        <v>-3.925731973018177</v>
      </c>
      <c r="AK937">
        <v>-1.759353862512739</v>
      </c>
      <c r="AL937">
        <v>-3.925731973018177</v>
      </c>
      <c r="AM937">
        <v>1</v>
      </c>
      <c r="AN937">
        <v>0</v>
      </c>
      <c r="AO937">
        <v>-3.663363260885284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</row>
    <row r="938" spans="1:49">
      <c r="A938">
        <v>-15.714300000000049</v>
      </c>
      <c r="B938">
        <v>-5.1982999999999437</v>
      </c>
      <c r="C938">
        <v>19.969999999999811</v>
      </c>
      <c r="D938">
        <v>85</v>
      </c>
      <c r="E938">
        <v>1240.5999999999999</v>
      </c>
      <c r="F938">
        <v>935</v>
      </c>
      <c r="G938">
        <v>57.367999999999981</v>
      </c>
      <c r="H938">
        <v>-0.27030948081809131</v>
      </c>
      <c r="I938">
        <v>0.32835850746268758</v>
      </c>
      <c r="J938">
        <v>0</v>
      </c>
      <c r="K938">
        <v>0</v>
      </c>
      <c r="L938">
        <v>4.1666666666670396E-3</v>
      </c>
      <c r="M938">
        <v>0</v>
      </c>
      <c r="N938">
        <v>88.698983174603242</v>
      </c>
      <c r="O938">
        <v>-2.3245635150626551</v>
      </c>
      <c r="P938" t="b">
        <v>1</v>
      </c>
      <c r="Q938">
        <v>0</v>
      </c>
      <c r="R938" t="b">
        <v>0</v>
      </c>
      <c r="S938">
        <v>-2.3245635150626551</v>
      </c>
      <c r="T938">
        <v>410.78130734895308</v>
      </c>
      <c r="U938">
        <v>1516.6045867323351</v>
      </c>
      <c r="V938">
        <v>-54.038355787062947</v>
      </c>
      <c r="W938">
        <v>6</v>
      </c>
      <c r="X938">
        <v>1225.416506079727</v>
      </c>
      <c r="Y938" t="b">
        <v>0</v>
      </c>
      <c r="Z938">
        <v>1225.416506079727</v>
      </c>
      <c r="AA938" t="b">
        <v>0</v>
      </c>
      <c r="AB938">
        <v>-14.6366077429748</v>
      </c>
      <c r="AC938">
        <v>-2.3245635150626551</v>
      </c>
      <c r="AD938" t="b">
        <v>0</v>
      </c>
      <c r="AE938">
        <v>0</v>
      </c>
      <c r="AF938">
        <v>0</v>
      </c>
      <c r="AG938">
        <v>0.76194677959306212</v>
      </c>
      <c r="AH938">
        <v>35.58003524855777</v>
      </c>
      <c r="AI938">
        <v>-13.80237145287936</v>
      </c>
      <c r="AJ938">
        <v>-1.771193684261519</v>
      </c>
      <c r="AK938">
        <v>0.83423629009543632</v>
      </c>
      <c r="AL938">
        <v>-1.771193684261519</v>
      </c>
      <c r="AM938">
        <v>1</v>
      </c>
      <c r="AN938">
        <v>0</v>
      </c>
      <c r="AO938">
        <v>-1.4419431996823651</v>
      </c>
      <c r="AP938">
        <v>0</v>
      </c>
      <c r="AQ938">
        <v>0.41764224891913942</v>
      </c>
      <c r="AR938">
        <v>1</v>
      </c>
      <c r="AS938">
        <v>3</v>
      </c>
      <c r="AT938">
        <v>0</v>
      </c>
      <c r="AU938">
        <v>0</v>
      </c>
      <c r="AV938">
        <v>0.4341748073754742</v>
      </c>
      <c r="AW938">
        <v>0.13816955787911561</v>
      </c>
    </row>
    <row r="939" spans="1:49">
      <c r="A939">
        <v>-17.981900000000032</v>
      </c>
      <c r="B939">
        <v>-2.8387999999999751</v>
      </c>
      <c r="C939">
        <v>12.26999999999995</v>
      </c>
      <c r="D939">
        <v>85</v>
      </c>
      <c r="E939">
        <v>1226.8</v>
      </c>
      <c r="F939">
        <v>936</v>
      </c>
      <c r="G939">
        <v>56.675999999999988</v>
      </c>
      <c r="H939">
        <v>-0.14088533413179591</v>
      </c>
      <c r="I939">
        <v>0.3757411940298514</v>
      </c>
      <c r="J939">
        <v>0</v>
      </c>
      <c r="K939">
        <v>0</v>
      </c>
      <c r="L939">
        <v>3.7499999999989759E-3</v>
      </c>
      <c r="M939">
        <v>0</v>
      </c>
      <c r="N939">
        <v>88.697388511904833</v>
      </c>
      <c r="O939">
        <v>2.590508863695133</v>
      </c>
      <c r="P939" t="b">
        <v>1</v>
      </c>
      <c r="Q939">
        <v>0</v>
      </c>
      <c r="R939" t="b">
        <v>0</v>
      </c>
      <c r="S939">
        <v>2.590508863695133</v>
      </c>
      <c r="T939">
        <v>405.82626856974741</v>
      </c>
      <c r="U939">
        <v>1498.310583559507</v>
      </c>
      <c r="V939">
        <v>60.955978857675753</v>
      </c>
      <c r="W939">
        <v>6</v>
      </c>
      <c r="X939">
        <v>1210.6349515160821</v>
      </c>
      <c r="Y939" t="b">
        <v>0</v>
      </c>
      <c r="Z939">
        <v>1210.6349515160821</v>
      </c>
      <c r="AA939" t="b">
        <v>0</v>
      </c>
      <c r="AB939">
        <v>16.51028679785367</v>
      </c>
      <c r="AC939">
        <v>2.590508863695133</v>
      </c>
      <c r="AD939" t="b">
        <v>0</v>
      </c>
      <c r="AE939">
        <v>0</v>
      </c>
      <c r="AF939">
        <v>0</v>
      </c>
      <c r="AG939">
        <v>0.84996157241633019</v>
      </c>
      <c r="AH939">
        <v>35.595321995835967</v>
      </c>
      <c r="AI939">
        <v>24.040525981169392</v>
      </c>
      <c r="AJ939">
        <v>3.0477952742388719</v>
      </c>
      <c r="AK939">
        <v>3.6070027164990139</v>
      </c>
      <c r="AL939">
        <v>3.0477952742388719</v>
      </c>
      <c r="AM939">
        <v>1</v>
      </c>
      <c r="AN939">
        <v>0</v>
      </c>
      <c r="AO939">
        <v>3.4240431219487362</v>
      </c>
      <c r="AP939">
        <v>0</v>
      </c>
      <c r="AQ939">
        <v>1.2187262100262051</v>
      </c>
      <c r="AR939">
        <v>1</v>
      </c>
      <c r="AS939">
        <v>3</v>
      </c>
      <c r="AT939">
        <v>0</v>
      </c>
      <c r="AU939">
        <v>0</v>
      </c>
      <c r="AV939">
        <v>1.2265055915349641</v>
      </c>
      <c r="AW939">
        <v>0.39031683193008299</v>
      </c>
    </row>
    <row r="940" spans="1:49">
      <c r="A940">
        <v>-19.442700000000041</v>
      </c>
      <c r="B940">
        <v>-1.6198999999999519</v>
      </c>
      <c r="C940">
        <v>10.36000000000003</v>
      </c>
      <c r="D940">
        <v>85</v>
      </c>
      <c r="E940">
        <v>1214.9000000000001</v>
      </c>
      <c r="F940">
        <v>937</v>
      </c>
      <c r="G940">
        <v>56.243999999999993</v>
      </c>
      <c r="H940">
        <v>-0.10281584932137559</v>
      </c>
      <c r="I940">
        <v>0.40626537313432931</v>
      </c>
      <c r="J940">
        <v>0</v>
      </c>
      <c r="K940">
        <v>0</v>
      </c>
      <c r="L940">
        <v>6.106226635438361E-16</v>
      </c>
      <c r="M940">
        <v>0</v>
      </c>
      <c r="N940">
        <v>88.696503849206422</v>
      </c>
      <c r="O940">
        <v>3.9702349094114231</v>
      </c>
      <c r="P940" t="b">
        <v>1</v>
      </c>
      <c r="Q940">
        <v>0</v>
      </c>
      <c r="R940" t="b">
        <v>0</v>
      </c>
      <c r="S940">
        <v>3.9702349094114231</v>
      </c>
      <c r="T940">
        <v>402.73294956307569</v>
      </c>
      <c r="U940">
        <v>1486.890049786876</v>
      </c>
      <c r="V940">
        <v>94.139182565671803</v>
      </c>
      <c r="W940">
        <v>6</v>
      </c>
      <c r="X940">
        <v>1201.4071602277961</v>
      </c>
      <c r="Y940" t="b">
        <v>0</v>
      </c>
      <c r="Z940">
        <v>1201.4071602277961</v>
      </c>
      <c r="AA940" t="b">
        <v>0</v>
      </c>
      <c r="AB940">
        <v>25.49815345765758</v>
      </c>
      <c r="AC940">
        <v>3.9702349094114231</v>
      </c>
      <c r="AD940" t="b">
        <v>0</v>
      </c>
      <c r="AE940">
        <v>0</v>
      </c>
      <c r="AF940">
        <v>0</v>
      </c>
      <c r="AG940">
        <v>0.8870935509659984</v>
      </c>
      <c r="AH940">
        <v>35.606059100692882</v>
      </c>
      <c r="AI940">
        <v>35.573610676741808</v>
      </c>
      <c r="AJ940">
        <v>4.4755537959756841</v>
      </c>
      <c r="AK940">
        <v>4.0164900608289607</v>
      </c>
      <c r="AL940">
        <v>4.4755537959756841</v>
      </c>
      <c r="AM940">
        <v>1</v>
      </c>
      <c r="AN940">
        <v>0</v>
      </c>
      <c r="AO940">
        <v>4.8822500345364794</v>
      </c>
      <c r="AP940">
        <v>0</v>
      </c>
      <c r="AQ940">
        <v>1.4595225835275549</v>
      </c>
      <c r="AR940">
        <v>1</v>
      </c>
      <c r="AS940">
        <v>3</v>
      </c>
      <c r="AT940">
        <v>0</v>
      </c>
      <c r="AU940">
        <v>0</v>
      </c>
      <c r="AV940">
        <v>1.46424154985787</v>
      </c>
      <c r="AW940">
        <v>0.46597270070792512</v>
      </c>
    </row>
    <row r="941" spans="1:49">
      <c r="A941">
        <v>-21.203900000000001</v>
      </c>
      <c r="B941">
        <v>0.25039999999999729</v>
      </c>
      <c r="C941">
        <v>12.2300000000001</v>
      </c>
      <c r="D941">
        <v>85</v>
      </c>
      <c r="E941">
        <v>1203.099999999999</v>
      </c>
      <c r="F941">
        <v>938</v>
      </c>
      <c r="G941">
        <v>55.867999999999988</v>
      </c>
      <c r="H941">
        <v>-0.1211846019160419</v>
      </c>
      <c r="I941">
        <v>0.44306656716417908</v>
      </c>
      <c r="J941">
        <v>0</v>
      </c>
      <c r="K941">
        <v>0</v>
      </c>
      <c r="L941">
        <v>6.106226635438361E-16</v>
      </c>
      <c r="M941">
        <v>0</v>
      </c>
      <c r="N941">
        <v>88.696232123015946</v>
      </c>
      <c r="O941">
        <v>3.2039382211613412</v>
      </c>
      <c r="P941" t="b">
        <v>1</v>
      </c>
      <c r="Q941">
        <v>0</v>
      </c>
      <c r="R941" t="b">
        <v>0</v>
      </c>
      <c r="S941">
        <v>3.2039382211613412</v>
      </c>
      <c r="T941">
        <v>400.04061635356499</v>
      </c>
      <c r="U941">
        <v>1476.9499555773621</v>
      </c>
      <c r="V941">
        <v>76.480624878579889</v>
      </c>
      <c r="W941">
        <v>6</v>
      </c>
      <c r="X941">
        <v>1193.375564106509</v>
      </c>
      <c r="Y941" t="b">
        <v>0</v>
      </c>
      <c r="Z941">
        <v>1193.375564106509</v>
      </c>
      <c r="AA941" t="b">
        <v>0</v>
      </c>
      <c r="AB941">
        <v>20.715228840352079</v>
      </c>
      <c r="AC941">
        <v>3.2039382211613412</v>
      </c>
      <c r="AD941" t="b">
        <v>0</v>
      </c>
      <c r="AE941">
        <v>0</v>
      </c>
      <c r="AF941">
        <v>0</v>
      </c>
      <c r="AG941">
        <v>0.87124618781483254</v>
      </c>
      <c r="AH941">
        <v>35.618442348396329</v>
      </c>
      <c r="AI941">
        <v>29.42642368419763</v>
      </c>
      <c r="AJ941">
        <v>3.6774200747978241</v>
      </c>
      <c r="AK941">
        <v>3.7887642283163419</v>
      </c>
      <c r="AL941">
        <v>3.6774200747978241</v>
      </c>
      <c r="AM941">
        <v>1</v>
      </c>
      <c r="AN941">
        <v>0</v>
      </c>
      <c r="AO941">
        <v>4.1211816309862543</v>
      </c>
      <c r="AP941">
        <v>0</v>
      </c>
      <c r="AQ941">
        <v>1.324904807216237</v>
      </c>
      <c r="AR941">
        <v>1</v>
      </c>
      <c r="AS941">
        <v>3</v>
      </c>
      <c r="AT941">
        <v>0</v>
      </c>
      <c r="AU941">
        <v>0</v>
      </c>
      <c r="AV941">
        <v>1.3311126906796289</v>
      </c>
      <c r="AW941">
        <v>0.42360645720153678</v>
      </c>
    </row>
    <row r="942" spans="1:49">
      <c r="A942">
        <v>-21.447199999999999</v>
      </c>
      <c r="B942">
        <v>0.1626000000000038</v>
      </c>
      <c r="C942">
        <v>16.73000000000015</v>
      </c>
      <c r="D942">
        <v>85</v>
      </c>
      <c r="E942">
        <v>1184.8</v>
      </c>
      <c r="F942">
        <v>939</v>
      </c>
      <c r="G942">
        <v>55.335999999999977</v>
      </c>
      <c r="H942">
        <v>-0.16911240968113361</v>
      </c>
      <c r="I942">
        <v>0.448150447761194</v>
      </c>
      <c r="J942">
        <v>0</v>
      </c>
      <c r="K942">
        <v>0</v>
      </c>
      <c r="L942">
        <v>6.106226635438361E-16</v>
      </c>
      <c r="M942">
        <v>0</v>
      </c>
      <c r="N942">
        <v>88.696314067460392</v>
      </c>
      <c r="O942">
        <v>1.314448481044731</v>
      </c>
      <c r="P942" t="b">
        <v>1</v>
      </c>
      <c r="Q942">
        <v>0</v>
      </c>
      <c r="R942" t="b">
        <v>0</v>
      </c>
      <c r="S942">
        <v>1.314448481044731</v>
      </c>
      <c r="T942">
        <v>396.23125128053391</v>
      </c>
      <c r="U942">
        <v>1462.885779727731</v>
      </c>
      <c r="V942">
        <v>31.678617855882401</v>
      </c>
      <c r="W942">
        <v>6</v>
      </c>
      <c r="X942">
        <v>1182.0117100200071</v>
      </c>
      <c r="Y942" t="b">
        <v>0</v>
      </c>
      <c r="Z942">
        <v>1182.0117100200071</v>
      </c>
      <c r="AA942" t="b">
        <v>0</v>
      </c>
      <c r="AB942">
        <v>8.580340697692959</v>
      </c>
      <c r="AC942">
        <v>1.314448481044731</v>
      </c>
      <c r="AD942" t="b">
        <v>0</v>
      </c>
      <c r="AE942">
        <v>0</v>
      </c>
      <c r="AF942">
        <v>0</v>
      </c>
      <c r="AG942">
        <v>0.76743459703731032</v>
      </c>
      <c r="AH942">
        <v>35.629838122657432</v>
      </c>
      <c r="AI942">
        <v>13.83731405613505</v>
      </c>
      <c r="AJ942">
        <v>1.7127824131452689</v>
      </c>
      <c r="AK942">
        <v>3.2180805193863389</v>
      </c>
      <c r="AL942">
        <v>1.7127824131452689</v>
      </c>
      <c r="AM942">
        <v>1</v>
      </c>
      <c r="AN942">
        <v>0</v>
      </c>
      <c r="AO942">
        <v>2.1616186448796761</v>
      </c>
      <c r="AP942">
        <v>0</v>
      </c>
      <c r="AQ942">
        <v>0.98541789994128981</v>
      </c>
      <c r="AR942">
        <v>1</v>
      </c>
      <c r="AS942">
        <v>3</v>
      </c>
      <c r="AT942">
        <v>0</v>
      </c>
      <c r="AU942">
        <v>0</v>
      </c>
      <c r="AV942">
        <v>0.99528254662707816</v>
      </c>
      <c r="AW942">
        <v>0.31673359922363792</v>
      </c>
    </row>
    <row r="943" spans="1:49">
      <c r="A943">
        <v>-21.38829999999998</v>
      </c>
      <c r="B943">
        <v>0.28079999999999289</v>
      </c>
      <c r="C943">
        <v>22.750000000000082</v>
      </c>
      <c r="D943">
        <v>85</v>
      </c>
      <c r="E943">
        <v>1173.2</v>
      </c>
      <c r="F943">
        <v>940</v>
      </c>
      <c r="G943">
        <v>54.701999999999977</v>
      </c>
      <c r="H943">
        <v>-0.17403242602609131</v>
      </c>
      <c r="I943">
        <v>0.4469197014925369</v>
      </c>
      <c r="J943">
        <v>0</v>
      </c>
      <c r="K943">
        <v>0</v>
      </c>
      <c r="L943">
        <v>6.106226635438361E-16</v>
      </c>
      <c r="M943">
        <v>0</v>
      </c>
      <c r="N943">
        <v>88.696402043650863</v>
      </c>
      <c r="O943">
        <v>1.0448999091708531</v>
      </c>
      <c r="P943" t="b">
        <v>1</v>
      </c>
      <c r="Q943">
        <v>0</v>
      </c>
      <c r="R943" t="b">
        <v>0</v>
      </c>
      <c r="S943">
        <v>1.0448999091708531</v>
      </c>
      <c r="T943">
        <v>391.69151921981648</v>
      </c>
      <c r="U943">
        <v>1446.1250889595631</v>
      </c>
      <c r="V943">
        <v>25.474279235668501</v>
      </c>
      <c r="W943">
        <v>6</v>
      </c>
      <c r="X943">
        <v>1168.469071879327</v>
      </c>
      <c r="Y943" t="b">
        <v>0</v>
      </c>
      <c r="Z943">
        <v>1168.469071879327</v>
      </c>
      <c r="AA943" t="b">
        <v>0</v>
      </c>
      <c r="AB943">
        <v>6.8998589479058783</v>
      </c>
      <c r="AC943">
        <v>1.0448999091708531</v>
      </c>
      <c r="AD943" t="b">
        <v>0</v>
      </c>
      <c r="AE943">
        <v>0</v>
      </c>
      <c r="AF943">
        <v>0</v>
      </c>
      <c r="AG943">
        <v>0.73176506629063298</v>
      </c>
      <c r="AH943">
        <v>35.638282901588497</v>
      </c>
      <c r="AI943">
        <v>11.66963248773212</v>
      </c>
      <c r="AJ943">
        <v>1.4279171790305889</v>
      </c>
      <c r="AK943">
        <v>3.1302030967595029</v>
      </c>
      <c r="AL943">
        <v>1.4279171790305889</v>
      </c>
      <c r="AM943">
        <v>1</v>
      </c>
      <c r="AN943">
        <v>0</v>
      </c>
      <c r="AO943">
        <v>1.8751255816071839</v>
      </c>
      <c r="AP943">
        <v>0</v>
      </c>
      <c r="AQ943">
        <v>0.93140369976294557</v>
      </c>
      <c r="AR943">
        <v>1</v>
      </c>
      <c r="AS943">
        <v>3</v>
      </c>
      <c r="AT943">
        <v>0</v>
      </c>
      <c r="AU943">
        <v>0</v>
      </c>
      <c r="AV943">
        <v>0.94169763840495124</v>
      </c>
      <c r="AW943">
        <v>0.2996810136008119</v>
      </c>
    </row>
    <row r="944" spans="1:49">
      <c r="A944">
        <v>-20.738499999999991</v>
      </c>
      <c r="B944">
        <v>0</v>
      </c>
      <c r="C944">
        <v>26.020000000000021</v>
      </c>
      <c r="D944">
        <v>85</v>
      </c>
      <c r="E944">
        <v>1165.4000000000001</v>
      </c>
      <c r="F944">
        <v>941</v>
      </c>
      <c r="G944">
        <v>54.139999999999993</v>
      </c>
      <c r="H944">
        <v>-0.13142455288116389</v>
      </c>
      <c r="I944">
        <v>0.43334179104477588</v>
      </c>
      <c r="J944">
        <v>0</v>
      </c>
      <c r="K944">
        <v>0</v>
      </c>
      <c r="L944">
        <v>6.106226635438361E-16</v>
      </c>
      <c r="M944">
        <v>0</v>
      </c>
      <c r="N944">
        <v>88.696457757936571</v>
      </c>
      <c r="O944">
        <v>2.5346831265208598</v>
      </c>
      <c r="P944" t="b">
        <v>1</v>
      </c>
      <c r="Q944">
        <v>0</v>
      </c>
      <c r="R944" t="b">
        <v>0</v>
      </c>
      <c r="S944">
        <v>2.5346831265208598</v>
      </c>
      <c r="T944">
        <v>387.66734032687782</v>
      </c>
      <c r="U944">
        <v>1431.267820486833</v>
      </c>
      <c r="V944">
        <v>62.436110571078579</v>
      </c>
      <c r="W944">
        <v>6</v>
      </c>
      <c r="X944">
        <v>1156.4643989533611</v>
      </c>
      <c r="Y944" t="b">
        <v>0</v>
      </c>
      <c r="Z944">
        <v>1156.4643989533611</v>
      </c>
      <c r="AA944" t="b">
        <v>0</v>
      </c>
      <c r="AB944">
        <v>16.911189212101451</v>
      </c>
      <c r="AC944">
        <v>2.5346831265208598</v>
      </c>
      <c r="AD944" t="b">
        <v>0</v>
      </c>
      <c r="AE944">
        <v>0</v>
      </c>
      <c r="AF944">
        <v>0</v>
      </c>
      <c r="AG944">
        <v>0.85376005954872169</v>
      </c>
      <c r="AH944">
        <v>35.646025551750903</v>
      </c>
      <c r="AI944">
        <v>24.514720950989911</v>
      </c>
      <c r="AJ944">
        <v>2.9688471581355489</v>
      </c>
      <c r="AK944">
        <v>3.5850313320524698</v>
      </c>
      <c r="AL944">
        <v>2.9688471581355489</v>
      </c>
      <c r="AM944">
        <v>1</v>
      </c>
      <c r="AN944">
        <v>0</v>
      </c>
      <c r="AO944">
        <v>3.4023392983472811</v>
      </c>
      <c r="AP944">
        <v>0</v>
      </c>
      <c r="AQ944">
        <v>1.1851049068852519</v>
      </c>
      <c r="AR944">
        <v>1</v>
      </c>
      <c r="AS944">
        <v>3</v>
      </c>
      <c r="AT944">
        <v>0</v>
      </c>
      <c r="AU944">
        <v>0</v>
      </c>
      <c r="AV944">
        <v>1.1924624856746691</v>
      </c>
      <c r="AW944">
        <v>0.37948312899374198</v>
      </c>
    </row>
    <row r="945" spans="1:49">
      <c r="A945">
        <v>-20.569100000000009</v>
      </c>
      <c r="B945">
        <v>1.060000000000241E-2</v>
      </c>
      <c r="C945">
        <v>27.210000000000029</v>
      </c>
      <c r="D945">
        <v>85</v>
      </c>
      <c r="E945">
        <v>1159.2</v>
      </c>
      <c r="F945">
        <v>942</v>
      </c>
      <c r="G945">
        <v>53.749999999999993</v>
      </c>
      <c r="H945">
        <v>-9.3602695782569967E-2</v>
      </c>
      <c r="I945">
        <v>0.42980208955223898</v>
      </c>
      <c r="J945">
        <v>0</v>
      </c>
      <c r="K945">
        <v>0</v>
      </c>
      <c r="L945">
        <v>6.106226635438361E-16</v>
      </c>
      <c r="M945">
        <v>0</v>
      </c>
      <c r="N945">
        <v>88.69645986111118</v>
      </c>
      <c r="O945">
        <v>3.8511555350648981</v>
      </c>
      <c r="P945" t="b">
        <v>1</v>
      </c>
      <c r="Q945">
        <v>0</v>
      </c>
      <c r="R945" t="b">
        <v>0</v>
      </c>
      <c r="S945">
        <v>3.8511555350648981</v>
      </c>
      <c r="T945">
        <v>384.87476066807687</v>
      </c>
      <c r="U945">
        <v>1420.9576163865399</v>
      </c>
      <c r="V945">
        <v>95.552710022971993</v>
      </c>
      <c r="W945">
        <v>6</v>
      </c>
      <c r="X945">
        <v>1148.133754040324</v>
      </c>
      <c r="Y945" t="b">
        <v>0</v>
      </c>
      <c r="Z945">
        <v>1148.133754040324</v>
      </c>
      <c r="AA945" t="b">
        <v>0</v>
      </c>
      <c r="AB945">
        <v>25.881015715864571</v>
      </c>
      <c r="AC945">
        <v>3.8511555350648981</v>
      </c>
      <c r="AD945" t="b">
        <v>0</v>
      </c>
      <c r="AE945">
        <v>0</v>
      </c>
      <c r="AF945">
        <v>0</v>
      </c>
      <c r="AG945">
        <v>0.88912747495242173</v>
      </c>
      <c r="AH945">
        <v>35.656265300085622</v>
      </c>
      <c r="AI945">
        <v>36.025160561032997</v>
      </c>
      <c r="AJ945">
        <v>4.3313873921970272</v>
      </c>
      <c r="AK945">
        <v>3.9942005166461598</v>
      </c>
      <c r="AL945">
        <v>4.3313873921970272</v>
      </c>
      <c r="AM945">
        <v>1</v>
      </c>
      <c r="AN945">
        <v>0</v>
      </c>
      <c r="AO945">
        <v>4.7613313622692663</v>
      </c>
      <c r="AP945">
        <v>0</v>
      </c>
      <c r="AQ945">
        <v>1.4134169954217219</v>
      </c>
      <c r="AR945">
        <v>1</v>
      </c>
      <c r="AS945">
        <v>3</v>
      </c>
      <c r="AT945">
        <v>0</v>
      </c>
      <c r="AU945">
        <v>0</v>
      </c>
      <c r="AV945">
        <v>1.417988577623106</v>
      </c>
      <c r="AW945">
        <v>0.45125339268795139</v>
      </c>
    </row>
    <row r="946" spans="1:49">
      <c r="A946">
        <v>-20.864599999999999</v>
      </c>
      <c r="B946">
        <v>0.10700000000000021</v>
      </c>
      <c r="C946">
        <v>28.630000000000098</v>
      </c>
      <c r="D946">
        <v>85</v>
      </c>
      <c r="E946">
        <v>1151.8</v>
      </c>
      <c r="F946">
        <v>943</v>
      </c>
      <c r="G946">
        <v>53.469999999999992</v>
      </c>
      <c r="H946">
        <v>-5.2497997321886203E-2</v>
      </c>
      <c r="I946">
        <v>0.43597671641791053</v>
      </c>
      <c r="J946">
        <v>0</v>
      </c>
      <c r="K946">
        <v>0</v>
      </c>
      <c r="L946">
        <v>-4.1666666666617669E-4</v>
      </c>
      <c r="M946">
        <v>0</v>
      </c>
      <c r="N946">
        <v>88.696483194444511</v>
      </c>
      <c r="O946">
        <v>5.290015888926658</v>
      </c>
      <c r="P946" t="b">
        <v>1</v>
      </c>
      <c r="Q946">
        <v>0</v>
      </c>
      <c r="R946" t="b">
        <v>0</v>
      </c>
      <c r="S946">
        <v>5.290015888926658</v>
      </c>
      <c r="T946">
        <v>382.86983168227113</v>
      </c>
      <c r="U946">
        <v>1413.555418570945</v>
      </c>
      <c r="V946">
        <v>131.94022219896891</v>
      </c>
      <c r="W946">
        <v>6</v>
      </c>
      <c r="X946">
        <v>1142.152778205324</v>
      </c>
      <c r="Y946" t="b">
        <v>0</v>
      </c>
      <c r="Z946">
        <v>1142.152778205324</v>
      </c>
      <c r="AA946" t="b">
        <v>0</v>
      </c>
      <c r="AB946">
        <v>35.736788244574463</v>
      </c>
      <c r="AC946">
        <v>5.290015888926658</v>
      </c>
      <c r="AD946" t="b">
        <v>0</v>
      </c>
      <c r="AE946">
        <v>0</v>
      </c>
      <c r="AF946">
        <v>0</v>
      </c>
      <c r="AG946">
        <v>0.90865855722433964</v>
      </c>
      <c r="AH946">
        <v>35.668060752551028</v>
      </c>
      <c r="AI946">
        <v>48.674717220071763</v>
      </c>
      <c r="AJ946">
        <v>5.8217862439836132</v>
      </c>
      <c r="AK946">
        <v>4.4460188975786252</v>
      </c>
      <c r="AL946">
        <v>5.8217862439836132</v>
      </c>
      <c r="AM946">
        <v>1</v>
      </c>
      <c r="AN946">
        <v>0</v>
      </c>
      <c r="AO946">
        <v>6.2578264829245622</v>
      </c>
      <c r="AP946">
        <v>0</v>
      </c>
      <c r="AQ946">
        <v>1.6670683389919989</v>
      </c>
      <c r="AR946">
        <v>1</v>
      </c>
      <c r="AS946">
        <v>3</v>
      </c>
      <c r="AT946">
        <v>0</v>
      </c>
      <c r="AU946">
        <v>0</v>
      </c>
      <c r="AV946">
        <v>1.668358672247624</v>
      </c>
      <c r="AW946">
        <v>0.53092988402915786</v>
      </c>
    </row>
    <row r="947" spans="1:49">
      <c r="A947">
        <v>-20.984300000000029</v>
      </c>
      <c r="B947">
        <v>0.24750000000002989</v>
      </c>
      <c r="C947">
        <v>34.000000000000341</v>
      </c>
      <c r="D947">
        <v>85</v>
      </c>
      <c r="E947">
        <v>1150.0999999999999</v>
      </c>
      <c r="F947">
        <v>944</v>
      </c>
      <c r="G947">
        <v>53.38</v>
      </c>
      <c r="H947">
        <v>-4.7386482632152394E-3</v>
      </c>
      <c r="I947">
        <v>0.4384779104477618</v>
      </c>
      <c r="J947">
        <v>0</v>
      </c>
      <c r="K947">
        <v>0</v>
      </c>
      <c r="L947">
        <v>-4.1666666666660968E-3</v>
      </c>
      <c r="M947">
        <v>0</v>
      </c>
      <c r="N947">
        <v>88.696553531746105</v>
      </c>
      <c r="O947">
        <v>6.9989970873315208</v>
      </c>
      <c r="P947" t="b">
        <v>1</v>
      </c>
      <c r="Q947">
        <v>0</v>
      </c>
      <c r="R947" t="b">
        <v>0</v>
      </c>
      <c r="S947">
        <v>6.9989970873315208</v>
      </c>
      <c r="T947">
        <v>382.2253902225479</v>
      </c>
      <c r="U947">
        <v>1411.176140701647</v>
      </c>
      <c r="V947">
        <v>174.8588678244553</v>
      </c>
      <c r="W947">
        <v>6</v>
      </c>
      <c r="X947">
        <v>1140.2303216869309</v>
      </c>
      <c r="Y947" t="b">
        <v>0</v>
      </c>
      <c r="Z947">
        <v>1140.2303216869309</v>
      </c>
      <c r="AA947" t="b">
        <v>0</v>
      </c>
      <c r="AB947">
        <v>47.361556832192669</v>
      </c>
      <c r="AC947">
        <v>6.9989970873315208</v>
      </c>
      <c r="AD947" t="b">
        <v>0</v>
      </c>
      <c r="AE947">
        <v>0</v>
      </c>
      <c r="AF947">
        <v>0</v>
      </c>
      <c r="AG947">
        <v>0.92165521577875154</v>
      </c>
      <c r="AH947">
        <v>35.681409006220598</v>
      </c>
      <c r="AI947">
        <v>63.598390325526388</v>
      </c>
      <c r="AJ947">
        <v>7.5939429056642691</v>
      </c>
      <c r="AK947">
        <v>4.9826021668720983</v>
      </c>
      <c r="AL947">
        <v>7.5939429056642691</v>
      </c>
      <c r="AM947">
        <v>1</v>
      </c>
      <c r="AN947">
        <v>0</v>
      </c>
      <c r="AO947">
        <v>8.0324213070480877</v>
      </c>
      <c r="AP947">
        <v>0</v>
      </c>
      <c r="AQ947">
        <v>1.97405818931717</v>
      </c>
      <c r="AR947">
        <v>1</v>
      </c>
      <c r="AS947">
        <v>3</v>
      </c>
      <c r="AT947">
        <v>0</v>
      </c>
      <c r="AU947">
        <v>0</v>
      </c>
      <c r="AV947">
        <v>1.9712039549648941</v>
      </c>
      <c r="AW947">
        <v>0.62730580936614855</v>
      </c>
    </row>
    <row r="948" spans="1:49">
      <c r="A948">
        <v>-22.249700000000001</v>
      </c>
      <c r="B948">
        <v>1.398099999999993</v>
      </c>
      <c r="C948">
        <v>48.200000000000159</v>
      </c>
      <c r="D948">
        <v>85</v>
      </c>
      <c r="E948">
        <v>1151</v>
      </c>
      <c r="F948">
        <v>945</v>
      </c>
      <c r="G948">
        <v>53.390000000000008</v>
      </c>
      <c r="H948">
        <v>4.7859237080913894E-3</v>
      </c>
      <c r="I948">
        <v>0.46491910447761198</v>
      </c>
      <c r="J948">
        <v>0</v>
      </c>
      <c r="K948">
        <v>0</v>
      </c>
      <c r="L948">
        <v>-4.5833333333328294E-3</v>
      </c>
      <c r="M948">
        <v>0</v>
      </c>
      <c r="N948">
        <v>88.696880039682611</v>
      </c>
      <c r="O948">
        <v>7.3459995142615977</v>
      </c>
      <c r="P948" t="b">
        <v>1</v>
      </c>
      <c r="Q948">
        <v>0</v>
      </c>
      <c r="R948" t="b">
        <v>0</v>
      </c>
      <c r="S948">
        <v>7.3459995142615977</v>
      </c>
      <c r="T948">
        <v>382.29699482918392</v>
      </c>
      <c r="U948">
        <v>1411.4405049093471</v>
      </c>
      <c r="V948">
        <v>183.49379939559151</v>
      </c>
      <c r="W948">
        <v>6</v>
      </c>
      <c r="X948">
        <v>1140.443927966752</v>
      </c>
      <c r="Y948" t="b">
        <v>0</v>
      </c>
      <c r="Z948">
        <v>1140.443927966752</v>
      </c>
      <c r="AA948" t="b">
        <v>0</v>
      </c>
      <c r="AB948">
        <v>49.700379034558892</v>
      </c>
      <c r="AC948">
        <v>7.3459995142615977</v>
      </c>
      <c r="AD948" t="b">
        <v>0</v>
      </c>
      <c r="AE948">
        <v>0</v>
      </c>
      <c r="AF948">
        <v>0</v>
      </c>
      <c r="AG948">
        <v>0.92356543035955618</v>
      </c>
      <c r="AH948">
        <v>35.696556664851208</v>
      </c>
      <c r="AI948">
        <v>66.600987943354554</v>
      </c>
      <c r="AJ948">
        <v>7.9539567774875497</v>
      </c>
      <c r="AK948">
        <v>5.0906178510786901</v>
      </c>
      <c r="AL948">
        <v>7.9539567774875497</v>
      </c>
      <c r="AM948">
        <v>1</v>
      </c>
      <c r="AN948">
        <v>0</v>
      </c>
      <c r="AO948">
        <v>8.4188783673289418</v>
      </c>
      <c r="AP948">
        <v>0</v>
      </c>
      <c r="AQ948">
        <v>2.0418157414981861</v>
      </c>
      <c r="AR948">
        <v>1</v>
      </c>
      <c r="AS948">
        <v>3</v>
      </c>
      <c r="AT948">
        <v>0</v>
      </c>
      <c r="AU948">
        <v>0</v>
      </c>
      <c r="AV948">
        <v>2.0380227387036838</v>
      </c>
      <c r="AW948">
        <v>0.64856987547587264</v>
      </c>
    </row>
    <row r="949" spans="1:49">
      <c r="A949">
        <v>-22.193200000000001</v>
      </c>
      <c r="B949">
        <v>1.123900000000005</v>
      </c>
      <c r="C949">
        <v>53.799999999999841</v>
      </c>
      <c r="D949">
        <v>85</v>
      </c>
      <c r="E949">
        <v>1151.9000000000001</v>
      </c>
      <c r="F949">
        <v>946</v>
      </c>
      <c r="G949">
        <v>53.560000000000016</v>
      </c>
      <c r="H949">
        <v>0.135594953430866</v>
      </c>
      <c r="I949">
        <v>0.46373850746268658</v>
      </c>
      <c r="J949">
        <v>0</v>
      </c>
      <c r="K949">
        <v>0</v>
      </c>
      <c r="L949">
        <v>-8.3333333333327486E-3</v>
      </c>
      <c r="M949">
        <v>0</v>
      </c>
      <c r="N949">
        <v>88.697380436508013</v>
      </c>
      <c r="O949">
        <v>12.13575583516959</v>
      </c>
      <c r="P949" t="b">
        <v>1</v>
      </c>
      <c r="Q949">
        <v>0</v>
      </c>
      <c r="R949" t="b">
        <v>0</v>
      </c>
      <c r="S949">
        <v>12.13575583516959</v>
      </c>
      <c r="T949">
        <v>383.51427314199458</v>
      </c>
      <c r="U949">
        <v>1415.9346964402439</v>
      </c>
      <c r="V949">
        <v>302.17371262348331</v>
      </c>
      <c r="W949">
        <v>6</v>
      </c>
      <c r="X949">
        <v>1144.0752347237169</v>
      </c>
      <c r="Y949" t="b">
        <v>0</v>
      </c>
      <c r="Z949">
        <v>1144.0752347237169</v>
      </c>
      <c r="AA949" t="b">
        <v>0</v>
      </c>
      <c r="AB949">
        <v>81.8455342967181</v>
      </c>
      <c r="AC949">
        <v>12.13575583516959</v>
      </c>
      <c r="AD949" t="b">
        <v>0</v>
      </c>
      <c r="AE949">
        <v>0</v>
      </c>
      <c r="AF949">
        <v>0</v>
      </c>
      <c r="AG949">
        <v>0.93899358467605309</v>
      </c>
      <c r="AH949">
        <v>35.712067683773938</v>
      </c>
      <c r="AI949">
        <v>107.8750480760137</v>
      </c>
      <c r="AJ949">
        <v>12.92421591927739</v>
      </c>
      <c r="AK949">
        <v>6.5810699860160327</v>
      </c>
      <c r="AL949">
        <v>12.92421591927739</v>
      </c>
      <c r="AM949">
        <v>1</v>
      </c>
      <c r="AN949">
        <v>0</v>
      </c>
      <c r="AO949">
        <v>13.388045564416229</v>
      </c>
      <c r="AP949">
        <v>0</v>
      </c>
      <c r="AQ949">
        <v>2.9230500504268968</v>
      </c>
      <c r="AR949">
        <v>1</v>
      </c>
      <c r="AS949">
        <v>3</v>
      </c>
      <c r="AT949">
        <v>0</v>
      </c>
      <c r="AU949">
        <v>0</v>
      </c>
      <c r="AV949">
        <v>2.9055400456507838</v>
      </c>
      <c r="AW949">
        <v>0.92464412187889611</v>
      </c>
    </row>
    <row r="950" spans="1:49">
      <c r="A950">
        <v>-22.212500000000009</v>
      </c>
      <c r="B950">
        <v>1.2667999999999879</v>
      </c>
      <c r="C950">
        <v>45.689999999999593</v>
      </c>
      <c r="D950">
        <v>85</v>
      </c>
      <c r="E950">
        <v>1161.900000000001</v>
      </c>
      <c r="F950">
        <v>947</v>
      </c>
      <c r="G950">
        <v>54.372000000000021</v>
      </c>
      <c r="H950">
        <v>0.27116759590179118</v>
      </c>
      <c r="I950">
        <v>0.46414179104477632</v>
      </c>
      <c r="J950">
        <v>0</v>
      </c>
      <c r="K950">
        <v>0</v>
      </c>
      <c r="L950">
        <v>-4.9999999999984501E-3</v>
      </c>
      <c r="M950">
        <v>0</v>
      </c>
      <c r="N950">
        <v>88.697854781746102</v>
      </c>
      <c r="O950">
        <v>17.405517083877509</v>
      </c>
      <c r="P950" t="b">
        <v>1</v>
      </c>
      <c r="Q950">
        <v>0</v>
      </c>
      <c r="R950" t="b">
        <v>0</v>
      </c>
      <c r="S950">
        <v>17.405517083877509</v>
      </c>
      <c r="T950">
        <v>389.3285672008314</v>
      </c>
      <c r="U950">
        <v>1437.4010701054699</v>
      </c>
      <c r="V950">
        <v>426.91561539699239</v>
      </c>
      <c r="W950">
        <v>6</v>
      </c>
      <c r="X950">
        <v>1161.42006464522</v>
      </c>
      <c r="Y950" t="b">
        <v>0</v>
      </c>
      <c r="Z950">
        <v>1161.42006464522</v>
      </c>
      <c r="AA950" t="b">
        <v>0</v>
      </c>
      <c r="AB950">
        <v>115.6326152212872</v>
      </c>
      <c r="AC950">
        <v>17.405517083877509</v>
      </c>
      <c r="AD950" t="b">
        <v>0</v>
      </c>
      <c r="AE950">
        <v>0</v>
      </c>
      <c r="AF950">
        <v>0</v>
      </c>
      <c r="AG950">
        <v>0.94607554849121211</v>
      </c>
      <c r="AH950">
        <v>35.732519973902868</v>
      </c>
      <c r="AI950">
        <v>151.26664306228241</v>
      </c>
      <c r="AJ950">
        <v>18.39759743461881</v>
      </c>
      <c r="AK950">
        <v>8.15697075870915</v>
      </c>
      <c r="AL950">
        <v>18.39759743461881</v>
      </c>
      <c r="AM950">
        <v>1</v>
      </c>
      <c r="AN950">
        <v>0</v>
      </c>
      <c r="AO950">
        <v>18.862344925692771</v>
      </c>
      <c r="AP950">
        <v>0</v>
      </c>
      <c r="AQ950">
        <v>3.943151576784901</v>
      </c>
      <c r="AR950">
        <v>1</v>
      </c>
      <c r="AS950">
        <v>0</v>
      </c>
      <c r="AT950">
        <v>0</v>
      </c>
      <c r="AU950">
        <v>0</v>
      </c>
      <c r="AV950">
        <v>3.9104999442114199</v>
      </c>
      <c r="AW950">
        <v>1.2444573918143911</v>
      </c>
    </row>
    <row r="951" spans="1:49">
      <c r="A951">
        <v>-23.6944000000003</v>
      </c>
      <c r="B951">
        <v>1.837800000000241</v>
      </c>
      <c r="C951">
        <v>26.969999999999441</v>
      </c>
      <c r="D951">
        <v>85</v>
      </c>
      <c r="E951">
        <v>1180</v>
      </c>
      <c r="F951">
        <v>948</v>
      </c>
      <c r="G951">
        <v>55.248000000000012</v>
      </c>
      <c r="H951">
        <v>0.1864013296286231</v>
      </c>
      <c r="I951">
        <v>0.49510686567164808</v>
      </c>
      <c r="J951">
        <v>0</v>
      </c>
      <c r="K951">
        <v>0</v>
      </c>
      <c r="L951">
        <v>2.4583333333333901E-2</v>
      </c>
      <c r="M951">
        <v>0</v>
      </c>
      <c r="N951">
        <v>88.698470773809589</v>
      </c>
      <c r="O951">
        <v>14.612621999032109</v>
      </c>
      <c r="P951" t="b">
        <v>1</v>
      </c>
      <c r="Q951">
        <v>0</v>
      </c>
      <c r="R951" t="b">
        <v>0</v>
      </c>
      <c r="S951">
        <v>14.612621999032109</v>
      </c>
      <c r="T951">
        <v>395.60113074213803</v>
      </c>
      <c r="U951">
        <v>1460.5593746999739</v>
      </c>
      <c r="V951">
        <v>352.72968279687638</v>
      </c>
      <c r="W951">
        <v>6</v>
      </c>
      <c r="X951">
        <v>1180.131974757579</v>
      </c>
      <c r="Y951" t="b">
        <v>0</v>
      </c>
      <c r="Z951">
        <v>1180.131974757579</v>
      </c>
      <c r="AA951" t="b">
        <v>0</v>
      </c>
      <c r="AB951">
        <v>95.538917333931863</v>
      </c>
      <c r="AC951">
        <v>14.612621999032109</v>
      </c>
      <c r="AD951" t="b">
        <v>0</v>
      </c>
      <c r="AE951">
        <v>0</v>
      </c>
      <c r="AF951">
        <v>0</v>
      </c>
      <c r="AG951">
        <v>0.942307214803496</v>
      </c>
      <c r="AH951">
        <v>35.758448168287032</v>
      </c>
      <c r="AI951">
        <v>125.48055715442069</v>
      </c>
      <c r="AJ951">
        <v>15.507280183649399</v>
      </c>
      <c r="AK951">
        <v>7.2393228302476436</v>
      </c>
      <c r="AL951">
        <v>15.507280183649399</v>
      </c>
      <c r="AM951">
        <v>1</v>
      </c>
      <c r="AN951">
        <v>0</v>
      </c>
      <c r="AO951">
        <v>16.003014496283299</v>
      </c>
      <c r="AP951">
        <v>0</v>
      </c>
      <c r="AQ951">
        <v>3.401379897890191</v>
      </c>
      <c r="AR951">
        <v>1</v>
      </c>
      <c r="AS951">
        <v>3</v>
      </c>
      <c r="AT951">
        <v>0</v>
      </c>
      <c r="AU951">
        <v>0</v>
      </c>
      <c r="AV951">
        <v>3.3757746233056771</v>
      </c>
      <c r="AW951">
        <v>1.0742891556080441</v>
      </c>
    </row>
    <row r="952" spans="1:49">
      <c r="A952">
        <v>-37.210100000000359</v>
      </c>
      <c r="B952">
        <v>13.08180000000039</v>
      </c>
      <c r="C952">
        <v>4.6299999999998924</v>
      </c>
      <c r="D952">
        <v>85</v>
      </c>
      <c r="E952">
        <v>1190.5</v>
      </c>
      <c r="F952">
        <v>949</v>
      </c>
      <c r="G952">
        <v>55.710000000000008</v>
      </c>
      <c r="H952">
        <v>9.8227085583710405E-2</v>
      </c>
      <c r="I952">
        <v>0.77752447761194787</v>
      </c>
      <c r="J952">
        <v>0</v>
      </c>
      <c r="K952">
        <v>0</v>
      </c>
      <c r="L952">
        <v>2.4166666666668279E-2</v>
      </c>
      <c r="M952">
        <v>0</v>
      </c>
      <c r="N952">
        <v>88.70143101190483</v>
      </c>
      <c r="O952">
        <v>11.45983137963316</v>
      </c>
      <c r="P952" t="b">
        <v>1</v>
      </c>
      <c r="Q952">
        <v>0</v>
      </c>
      <c r="R952" t="b">
        <v>0</v>
      </c>
      <c r="S952">
        <v>11.45983137963316</v>
      </c>
      <c r="T952">
        <v>398.90926356871762</v>
      </c>
      <c r="U952">
        <v>1472.773001095705</v>
      </c>
      <c r="V952">
        <v>274.33137973553869</v>
      </c>
      <c r="W952">
        <v>6</v>
      </c>
      <c r="X952">
        <v>1190.00058488533</v>
      </c>
      <c r="Y952" t="b">
        <v>0</v>
      </c>
      <c r="Z952">
        <v>1190.00058488533</v>
      </c>
      <c r="AA952" t="b">
        <v>0</v>
      </c>
      <c r="AB952">
        <v>74.304274034544605</v>
      </c>
      <c r="AC952">
        <v>11.45983137963316</v>
      </c>
      <c r="AD952" t="b">
        <v>0</v>
      </c>
      <c r="AE952">
        <v>0</v>
      </c>
      <c r="AF952">
        <v>0</v>
      </c>
      <c r="AG952">
        <v>0.93623876165826247</v>
      </c>
      <c r="AH952">
        <v>35.781737083694097</v>
      </c>
      <c r="AI952">
        <v>98.223593123176769</v>
      </c>
      <c r="AJ952">
        <v>12.2402872525119</v>
      </c>
      <c r="AK952">
        <v>6.2628579319087123</v>
      </c>
      <c r="AL952">
        <v>12.2402872525119</v>
      </c>
      <c r="AM952">
        <v>1</v>
      </c>
      <c r="AN952">
        <v>0</v>
      </c>
      <c r="AO952">
        <v>13.01815648996873</v>
      </c>
      <c r="AP952">
        <v>0</v>
      </c>
      <c r="AQ952">
        <v>2.8657921317387189</v>
      </c>
      <c r="AR952">
        <v>1</v>
      </c>
      <c r="AS952">
        <v>3</v>
      </c>
      <c r="AT952">
        <v>0</v>
      </c>
      <c r="AU952">
        <v>0</v>
      </c>
      <c r="AV952">
        <v>2.8498034208316758</v>
      </c>
      <c r="AW952">
        <v>0.90690678503182653</v>
      </c>
    </row>
    <row r="953" spans="1:49">
      <c r="A953">
        <v>-51.397699999999958</v>
      </c>
      <c r="B953">
        <v>28.32819999999996</v>
      </c>
      <c r="C953">
        <v>0.4</v>
      </c>
      <c r="D953">
        <v>85</v>
      </c>
      <c r="E953">
        <v>1201.1999999999989</v>
      </c>
      <c r="F953">
        <v>950</v>
      </c>
      <c r="G953">
        <v>55.939999999999991</v>
      </c>
      <c r="H953">
        <v>-2.643005296817158E-3</v>
      </c>
      <c r="I953">
        <v>1.0739817910447751</v>
      </c>
      <c r="J953">
        <v>0</v>
      </c>
      <c r="K953">
        <v>0</v>
      </c>
      <c r="L953">
        <v>5.4166666666667418E-2</v>
      </c>
      <c r="M953">
        <v>0</v>
      </c>
      <c r="N953">
        <v>88.709647281746101</v>
      </c>
      <c r="O953">
        <v>7.7103249848649646</v>
      </c>
      <c r="P953" t="b">
        <v>1</v>
      </c>
      <c r="Q953">
        <v>0</v>
      </c>
      <c r="R953" t="b">
        <v>0</v>
      </c>
      <c r="S953">
        <v>7.7103249848649646</v>
      </c>
      <c r="T953">
        <v>400.55616952134358</v>
      </c>
      <c r="U953">
        <v>1478.853377872801</v>
      </c>
      <c r="V953">
        <v>183.81486955788569</v>
      </c>
      <c r="W953">
        <v>6</v>
      </c>
      <c r="X953">
        <v>1194.913529321223</v>
      </c>
      <c r="Y953" t="b">
        <v>0</v>
      </c>
      <c r="Z953">
        <v>1194.913529321223</v>
      </c>
      <c r="AA953" t="b">
        <v>0</v>
      </c>
      <c r="AB953">
        <v>49.787342783826041</v>
      </c>
      <c r="AC953">
        <v>7.7103249848649646</v>
      </c>
      <c r="AD953" t="b">
        <v>0</v>
      </c>
      <c r="AE953">
        <v>0</v>
      </c>
      <c r="AF953">
        <v>0</v>
      </c>
      <c r="AG953">
        <v>0.92312542393993069</v>
      </c>
      <c r="AH953">
        <v>35.801922354408127</v>
      </c>
      <c r="AI953">
        <v>66.749324519572298</v>
      </c>
      <c r="AJ953">
        <v>8.3524132094174544</v>
      </c>
      <c r="AK953">
        <v>5.1313260247381152</v>
      </c>
      <c r="AL953">
        <v>8.3524132094174544</v>
      </c>
      <c r="AM953">
        <v>1</v>
      </c>
      <c r="AN953">
        <v>0</v>
      </c>
      <c r="AO953">
        <v>9.4265963149284318</v>
      </c>
      <c r="AP953">
        <v>0</v>
      </c>
      <c r="AQ953">
        <v>2.2357458731093942</v>
      </c>
      <c r="AR953">
        <v>1</v>
      </c>
      <c r="AS953">
        <v>3</v>
      </c>
      <c r="AT953">
        <v>0</v>
      </c>
      <c r="AU953">
        <v>0</v>
      </c>
      <c r="AV953">
        <v>2.2297917805274912</v>
      </c>
      <c r="AW953">
        <v>0.70959746913996735</v>
      </c>
    </row>
    <row r="954" spans="1:49">
      <c r="A954">
        <v>-49.694099999999978</v>
      </c>
      <c r="B954">
        <v>26.52199999999997</v>
      </c>
      <c r="C954">
        <v>0.91000000000011594</v>
      </c>
      <c r="D954">
        <v>85</v>
      </c>
      <c r="E954">
        <v>1174.3</v>
      </c>
      <c r="F954">
        <v>951</v>
      </c>
      <c r="G954">
        <v>55.37199999999995</v>
      </c>
      <c r="H954">
        <v>-0.3693217310631649</v>
      </c>
      <c r="I954">
        <v>1.038384179104477</v>
      </c>
      <c r="J954">
        <v>0</v>
      </c>
      <c r="K954">
        <v>0</v>
      </c>
      <c r="L954">
        <v>3.9166666666663741E-2</v>
      </c>
      <c r="M954">
        <v>0</v>
      </c>
      <c r="N954">
        <v>88.720530257936574</v>
      </c>
      <c r="O954">
        <v>-6.1931799350400976</v>
      </c>
      <c r="P954" t="b">
        <v>1</v>
      </c>
      <c r="Q954">
        <v>0</v>
      </c>
      <c r="R954" t="b">
        <v>0</v>
      </c>
      <c r="S954">
        <v>-6.1931799350400976</v>
      </c>
      <c r="T954">
        <v>396.48902786442301</v>
      </c>
      <c r="U954">
        <v>1463.8374908754499</v>
      </c>
      <c r="V954">
        <v>-149.16052614543781</v>
      </c>
      <c r="W954">
        <v>6</v>
      </c>
      <c r="X954">
        <v>1182.7806926273629</v>
      </c>
      <c r="Y954" t="b">
        <v>0</v>
      </c>
      <c r="Z954">
        <v>1182.7806926273629</v>
      </c>
      <c r="AA954" t="b">
        <v>0</v>
      </c>
      <c r="AB954">
        <v>-40.401009248493438</v>
      </c>
      <c r="AC954">
        <v>-6.1931799350400976</v>
      </c>
      <c r="AD954" t="b">
        <v>0</v>
      </c>
      <c r="AE954">
        <v>0</v>
      </c>
      <c r="AF954">
        <v>0</v>
      </c>
      <c r="AG954">
        <v>0.89178769962715554</v>
      </c>
      <c r="AH954">
        <v>35.81829636342281</v>
      </c>
      <c r="AI954">
        <v>-44.5904988865463</v>
      </c>
      <c r="AJ954">
        <v>-5.5230016876464649</v>
      </c>
      <c r="AK954">
        <v>-4.1894896380528479</v>
      </c>
      <c r="AL954">
        <v>-5.5230016876464649</v>
      </c>
      <c r="AM954">
        <v>2</v>
      </c>
      <c r="AN954">
        <v>0.72166587565353701</v>
      </c>
      <c r="AO954">
        <v>-3.7608774280545361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</row>
    <row r="955" spans="1:49">
      <c r="A955">
        <v>-48.718299999999999</v>
      </c>
      <c r="B955">
        <v>25.413399999999999</v>
      </c>
      <c r="C955">
        <v>6.280000000000177</v>
      </c>
      <c r="D955">
        <v>85</v>
      </c>
      <c r="E955">
        <v>1149.199999999998</v>
      </c>
      <c r="F955">
        <v>952</v>
      </c>
      <c r="G955">
        <v>53.13199999999992</v>
      </c>
      <c r="H955">
        <v>-0.86007007045057904</v>
      </c>
      <c r="I955">
        <v>1.0179943283582089</v>
      </c>
      <c r="J955">
        <v>0</v>
      </c>
      <c r="K955">
        <v>0</v>
      </c>
      <c r="L955">
        <v>-9.2083333333331907E-2</v>
      </c>
      <c r="M955">
        <v>0</v>
      </c>
      <c r="N955">
        <v>88.73083490079371</v>
      </c>
      <c r="O955">
        <v>-23.857282290219079</v>
      </c>
      <c r="P955" t="b">
        <v>1</v>
      </c>
      <c r="Q955">
        <v>0</v>
      </c>
      <c r="R955" t="b">
        <v>0</v>
      </c>
      <c r="S955">
        <v>-23.857282290219079</v>
      </c>
      <c r="T955">
        <v>380.44959597797651</v>
      </c>
      <c r="U955">
        <v>1404.619908350689</v>
      </c>
      <c r="V955">
        <v>-598.81852082927207</v>
      </c>
      <c r="W955">
        <v>6</v>
      </c>
      <c r="X955">
        <v>1134.9328859473569</v>
      </c>
      <c r="Y955" t="b">
        <v>0</v>
      </c>
      <c r="Z955">
        <v>1134.9328859473569</v>
      </c>
      <c r="AA955" t="b">
        <v>0</v>
      </c>
      <c r="AB955">
        <v>-162.19353218561</v>
      </c>
      <c r="AC955">
        <v>-23.857282290219079</v>
      </c>
      <c r="AD955" t="b">
        <v>0</v>
      </c>
      <c r="AE955">
        <v>0</v>
      </c>
      <c r="AF955">
        <v>0</v>
      </c>
      <c r="AG955">
        <v>0.94624163121049465</v>
      </c>
      <c r="AH955">
        <v>35.8368099233045</v>
      </c>
      <c r="AI955">
        <v>-189.9434065186924</v>
      </c>
      <c r="AJ955">
        <v>-22.574753710546151</v>
      </c>
      <c r="AK955">
        <v>-27.749874333082431</v>
      </c>
      <c r="AL955">
        <v>-22.574753710546151</v>
      </c>
      <c r="AM955">
        <v>2</v>
      </c>
      <c r="AN955">
        <v>17.871395457517089</v>
      </c>
      <c r="AO955">
        <v>-3.6693691052530601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</row>
    <row r="956" spans="1:49">
      <c r="A956">
        <v>-48.594199999999979</v>
      </c>
      <c r="B956">
        <v>25.48589999999998</v>
      </c>
      <c r="C956">
        <v>11.9699999999997</v>
      </c>
      <c r="D956">
        <v>85</v>
      </c>
      <c r="E956">
        <v>1029.899999999993</v>
      </c>
      <c r="F956">
        <v>953</v>
      </c>
      <c r="G956">
        <v>49.369999999999898</v>
      </c>
      <c r="H956">
        <v>-1.1920646538012241</v>
      </c>
      <c r="I956">
        <v>1.01540119402985</v>
      </c>
      <c r="J956">
        <v>0</v>
      </c>
      <c r="K956">
        <v>0</v>
      </c>
      <c r="L956">
        <v>-7.3333333333336082E-2</v>
      </c>
      <c r="M956">
        <v>0</v>
      </c>
      <c r="N956">
        <v>88.740933968254026</v>
      </c>
      <c r="O956">
        <v>-33.641093002997913</v>
      </c>
      <c r="P956" t="b">
        <v>1</v>
      </c>
      <c r="Q956">
        <v>0</v>
      </c>
      <c r="R956" t="b">
        <v>0</v>
      </c>
      <c r="S956">
        <v>-33.641093002997913</v>
      </c>
      <c r="T956">
        <v>353.51194296154267</v>
      </c>
      <c r="U956">
        <v>1305.1660934140159</v>
      </c>
      <c r="V956">
        <v>-908.73528021491768</v>
      </c>
      <c r="W956">
        <v>6</v>
      </c>
      <c r="X956">
        <v>1054.5742034785251</v>
      </c>
      <c r="Y956" t="b">
        <v>0</v>
      </c>
      <c r="Z956">
        <v>1054.5742034785251</v>
      </c>
      <c r="AA956" t="b">
        <v>0</v>
      </c>
      <c r="AB956">
        <v>-246.13631641790829</v>
      </c>
      <c r="AC956">
        <v>-33.641093002997913</v>
      </c>
      <c r="AD956" t="b">
        <v>0</v>
      </c>
      <c r="AE956">
        <v>0</v>
      </c>
      <c r="AF956">
        <v>0</v>
      </c>
      <c r="AG956">
        <v>0.9525792670371459</v>
      </c>
      <c r="AH956">
        <v>35.872239556767077</v>
      </c>
      <c r="AI956">
        <v>-290.17865332251762</v>
      </c>
      <c r="AJ956">
        <v>-32.045807715124212</v>
      </c>
      <c r="AK956">
        <v>-44.042336904609193</v>
      </c>
      <c r="AL956">
        <v>-32.045807715124212</v>
      </c>
      <c r="AM956">
        <v>2</v>
      </c>
      <c r="AN956">
        <v>27.664145495494552</v>
      </c>
      <c r="AO956">
        <v>-3.244017456878022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</row>
    <row r="957" spans="1:49">
      <c r="A957">
        <v>-47.669899999999963</v>
      </c>
      <c r="B957">
        <v>24.761199999999992</v>
      </c>
      <c r="C957">
        <v>1.610000000000366</v>
      </c>
      <c r="D957">
        <v>85</v>
      </c>
      <c r="E957">
        <v>750</v>
      </c>
      <c r="F957">
        <v>954</v>
      </c>
      <c r="G957">
        <v>44.851999999999897</v>
      </c>
      <c r="H957">
        <v>-1.2716713143445451</v>
      </c>
      <c r="I957">
        <v>0.99608746268656645</v>
      </c>
      <c r="J957">
        <v>0</v>
      </c>
      <c r="K957">
        <v>0</v>
      </c>
      <c r="L957">
        <v>-0.20833333333333279</v>
      </c>
      <c r="M957">
        <v>0</v>
      </c>
      <c r="N957">
        <v>88.750903630952436</v>
      </c>
      <c r="O957">
        <v>-33.356424415588471</v>
      </c>
      <c r="P957" t="b">
        <v>1</v>
      </c>
      <c r="Q957">
        <v>0</v>
      </c>
      <c r="R957" t="b">
        <v>0</v>
      </c>
      <c r="S957">
        <v>-33.356424415588471</v>
      </c>
      <c r="T957">
        <v>321.16098168343342</v>
      </c>
      <c r="U957">
        <v>1185.7263443752361</v>
      </c>
      <c r="V957">
        <v>-991.80911736874407</v>
      </c>
      <c r="W957">
        <v>6</v>
      </c>
      <c r="X957">
        <v>958.06688625519098</v>
      </c>
      <c r="Y957" t="b">
        <v>0</v>
      </c>
      <c r="Z957">
        <v>958.06688625519098</v>
      </c>
      <c r="AA957" t="b">
        <v>0</v>
      </c>
      <c r="AB957">
        <v>-268.63735573367933</v>
      </c>
      <c r="AC957">
        <v>-33.356424415588478</v>
      </c>
      <c r="AD957" t="b">
        <v>0</v>
      </c>
      <c r="AE957">
        <v>0</v>
      </c>
      <c r="AF957">
        <v>0</v>
      </c>
      <c r="AG957">
        <v>0.95385929693977289</v>
      </c>
      <c r="AH957">
        <v>35.916309040998023</v>
      </c>
      <c r="AI957">
        <v>-317.13148424738489</v>
      </c>
      <c r="AJ957">
        <v>-31.817335541477899</v>
      </c>
      <c r="AK957">
        <v>-48.494128513705562</v>
      </c>
      <c r="AL957">
        <v>-31.817335541477899</v>
      </c>
      <c r="AM957">
        <v>2</v>
      </c>
      <c r="AN957">
        <v>28.477130410905371</v>
      </c>
      <c r="AO957">
        <v>-2.3003741607468751</v>
      </c>
      <c r="AP957">
        <v>0</v>
      </c>
      <c r="AQ957">
        <v>0.21375975616160631</v>
      </c>
      <c r="AR957">
        <v>1</v>
      </c>
      <c r="AS957">
        <v>0</v>
      </c>
      <c r="AT957">
        <v>0</v>
      </c>
      <c r="AU957">
        <v>0</v>
      </c>
      <c r="AV957">
        <v>0.2105363333333333</v>
      </c>
      <c r="AW957">
        <v>6.7000000000000004E-2</v>
      </c>
    </row>
    <row r="958" spans="1:49">
      <c r="A958">
        <v>-45.575799999999909</v>
      </c>
      <c r="B958">
        <v>24.095099999999949</v>
      </c>
      <c r="C958">
        <v>14.48999999999964</v>
      </c>
      <c r="D958">
        <v>84.899999999999977</v>
      </c>
      <c r="E958">
        <v>791.10000000000935</v>
      </c>
      <c r="F958">
        <v>955</v>
      </c>
      <c r="G958">
        <v>40.071999999999868</v>
      </c>
      <c r="H958">
        <v>-1.469583422153953</v>
      </c>
      <c r="I958">
        <v>0.9523301492537295</v>
      </c>
      <c r="J958">
        <v>0</v>
      </c>
      <c r="K958">
        <v>0</v>
      </c>
      <c r="L958">
        <v>-0.227083333333337</v>
      </c>
      <c r="M958">
        <v>0</v>
      </c>
      <c r="N958">
        <v>88.7605973412699</v>
      </c>
      <c r="O958">
        <v>-35.503641019717463</v>
      </c>
      <c r="P958" t="b">
        <v>1</v>
      </c>
      <c r="Q958">
        <v>0</v>
      </c>
      <c r="R958" t="b">
        <v>0</v>
      </c>
      <c r="S958">
        <v>-35.503641019717463</v>
      </c>
      <c r="T958">
        <v>286.93397971146288</v>
      </c>
      <c r="U958">
        <v>1059.360253094721</v>
      </c>
      <c r="V958">
        <v>-1181.5777214808149</v>
      </c>
      <c r="W958">
        <v>6</v>
      </c>
      <c r="X958">
        <v>855.96308450053459</v>
      </c>
      <c r="Y958" t="b">
        <v>0</v>
      </c>
      <c r="Z958">
        <v>855.96308450053459</v>
      </c>
      <c r="AA958" t="b">
        <v>0</v>
      </c>
      <c r="AB958">
        <v>-320.03730267627719</v>
      </c>
      <c r="AC958">
        <v>-35.503641019717463</v>
      </c>
      <c r="AD958" t="b">
        <v>0</v>
      </c>
      <c r="AE958">
        <v>0</v>
      </c>
      <c r="AF958">
        <v>0</v>
      </c>
      <c r="AG958">
        <v>0.95577482444579409</v>
      </c>
      <c r="AH958">
        <v>35.958826108874959</v>
      </c>
      <c r="AI958">
        <v>-378.56880789792609</v>
      </c>
      <c r="AJ958">
        <v>-33.933486262806952</v>
      </c>
      <c r="AK958">
        <v>-58.531505221648899</v>
      </c>
      <c r="AL958">
        <v>-33.933486262806952</v>
      </c>
      <c r="AM958">
        <v>2</v>
      </c>
      <c r="AN958">
        <v>30.441448904960701</v>
      </c>
      <c r="AO958">
        <v>-2.4347496748102508</v>
      </c>
      <c r="AP958">
        <v>0</v>
      </c>
      <c r="AQ958">
        <v>2.5787097622237908E-4</v>
      </c>
      <c r="AR958">
        <v>1</v>
      </c>
      <c r="AS958">
        <v>3</v>
      </c>
      <c r="AT958">
        <v>0</v>
      </c>
      <c r="AU958">
        <v>0</v>
      </c>
      <c r="AV958">
        <v>1.3143921218632001E-2</v>
      </c>
      <c r="AW958">
        <v>4.1828538936985252E-3</v>
      </c>
    </row>
    <row r="959" spans="1:49">
      <c r="A959">
        <v>-37.807199999999057</v>
      </c>
      <c r="B959">
        <v>17.744699999999021</v>
      </c>
      <c r="C959">
        <v>1.8000000000004091</v>
      </c>
      <c r="D959">
        <v>84</v>
      </c>
      <c r="E959">
        <v>1119.899999999991</v>
      </c>
      <c r="F959">
        <v>956</v>
      </c>
      <c r="G959">
        <v>34.445999999999877</v>
      </c>
      <c r="H959">
        <v>-1.5216616637063269</v>
      </c>
      <c r="I959">
        <v>0.79000119402983104</v>
      </c>
      <c r="J959">
        <v>0</v>
      </c>
      <c r="K959">
        <v>0</v>
      </c>
      <c r="L959">
        <v>-0.41458333333333702</v>
      </c>
      <c r="M959">
        <v>0</v>
      </c>
      <c r="N959">
        <v>88.768898888888941</v>
      </c>
      <c r="O959">
        <v>-32.036639053293747</v>
      </c>
      <c r="P959" t="b">
        <v>1</v>
      </c>
      <c r="Q959">
        <v>0</v>
      </c>
      <c r="R959" t="b">
        <v>0</v>
      </c>
      <c r="S959">
        <v>-32.036639053293747</v>
      </c>
      <c r="T959">
        <v>246.64922801809359</v>
      </c>
      <c r="U959">
        <v>910.6289498428016</v>
      </c>
      <c r="V959">
        <v>-1240.3337743287459</v>
      </c>
      <c r="W959">
        <v>4</v>
      </c>
      <c r="X959">
        <v>1099.1291424602621</v>
      </c>
      <c r="Y959" t="b">
        <v>1</v>
      </c>
      <c r="Z959">
        <v>1099.1291424602621</v>
      </c>
      <c r="AA959" t="b">
        <v>0</v>
      </c>
      <c r="AB959">
        <v>-335.95172652457921</v>
      </c>
      <c r="AC959">
        <v>-32.036639053293747</v>
      </c>
      <c r="AD959" t="b">
        <v>0</v>
      </c>
      <c r="AE959">
        <v>0</v>
      </c>
      <c r="AF959">
        <v>20.770857539729381</v>
      </c>
      <c r="AG959">
        <v>0.9564880037572846</v>
      </c>
      <c r="AH959">
        <v>36.00220136647043</v>
      </c>
      <c r="AI959">
        <v>-266.22518331591368</v>
      </c>
      <c r="AJ959">
        <v>-30.642660935177609</v>
      </c>
      <c r="AK959">
        <v>69.726543208665419</v>
      </c>
      <c r="AL959">
        <v>-31.221732420351891</v>
      </c>
      <c r="AM959">
        <v>2</v>
      </c>
      <c r="AN959">
        <v>26.868265801084132</v>
      </c>
      <c r="AO959">
        <v>-3.563459411271253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</row>
    <row r="960" spans="1:49">
      <c r="A960">
        <v>-0.34829999999999123</v>
      </c>
      <c r="B960">
        <v>-21.157100000000032</v>
      </c>
      <c r="C960">
        <v>19.850000000000421</v>
      </c>
      <c r="D960">
        <v>83.899999999999977</v>
      </c>
      <c r="E960">
        <v>788.30000000000871</v>
      </c>
      <c r="F960">
        <v>957</v>
      </c>
      <c r="G960">
        <v>29.3799999999999</v>
      </c>
      <c r="H960">
        <v>-1.3537699230207101</v>
      </c>
      <c r="I960">
        <v>7.2779104477610108E-3</v>
      </c>
      <c r="J960">
        <v>0</v>
      </c>
      <c r="K960">
        <v>0</v>
      </c>
      <c r="L960">
        <v>-0.60208333333333708</v>
      </c>
      <c r="M960">
        <v>0</v>
      </c>
      <c r="N960">
        <v>88.768221825396878</v>
      </c>
      <c r="O960">
        <v>-24.190833891250431</v>
      </c>
      <c r="P960" t="b">
        <v>1</v>
      </c>
      <c r="Q960">
        <v>0</v>
      </c>
      <c r="R960" t="b">
        <v>0</v>
      </c>
      <c r="S960">
        <v>-24.190833891250431</v>
      </c>
      <c r="T960">
        <v>210.374334296336</v>
      </c>
      <c r="U960">
        <v>776.70204222207269</v>
      </c>
      <c r="V960">
        <v>-1098.0685845120729</v>
      </c>
      <c r="W960">
        <v>4</v>
      </c>
      <c r="X960">
        <v>937.47936496204181</v>
      </c>
      <c r="Y960" t="b">
        <v>0</v>
      </c>
      <c r="Z960">
        <v>937.47936496204181</v>
      </c>
      <c r="AA960" t="b">
        <v>0</v>
      </c>
      <c r="AB960">
        <v>-297.41835983533929</v>
      </c>
      <c r="AC960">
        <v>-24.190833891250431</v>
      </c>
      <c r="AD960" t="b">
        <v>0</v>
      </c>
      <c r="AE960">
        <v>0</v>
      </c>
      <c r="AF960">
        <v>0</v>
      </c>
      <c r="AG960">
        <v>0.95584276898395926</v>
      </c>
      <c r="AH960">
        <v>36.040709774440813</v>
      </c>
      <c r="AI960">
        <v>-235.5303965299737</v>
      </c>
      <c r="AJ960">
        <v>-23.12263365064382</v>
      </c>
      <c r="AK960">
        <v>61.88796330536556</v>
      </c>
      <c r="AL960">
        <v>-23.12263365064382</v>
      </c>
      <c r="AM960">
        <v>2</v>
      </c>
      <c r="AN960">
        <v>20.68665023782691</v>
      </c>
      <c r="AO960">
        <v>-2.425553685222829</v>
      </c>
      <c r="AP960">
        <v>0</v>
      </c>
      <c r="AQ960">
        <v>2.5986860792949772E-4</v>
      </c>
      <c r="AR960">
        <v>1</v>
      </c>
      <c r="AS960">
        <v>3</v>
      </c>
      <c r="AT960">
        <v>0</v>
      </c>
      <c r="AU960">
        <v>0</v>
      </c>
      <c r="AV960">
        <v>1.3101744657191871E-2</v>
      </c>
      <c r="AW960">
        <v>4.1694318416861786E-3</v>
      </c>
    </row>
    <row r="961" spans="1:49">
      <c r="A961">
        <v>0</v>
      </c>
      <c r="B961">
        <v>-22.293900000000001</v>
      </c>
      <c r="C961">
        <v>33.599999999999341</v>
      </c>
      <c r="D961">
        <v>83</v>
      </c>
      <c r="E961">
        <v>1184.0000000000121</v>
      </c>
      <c r="F961">
        <v>958</v>
      </c>
      <c r="G961">
        <v>25.4</v>
      </c>
      <c r="H961">
        <v>-0.60159197754406302</v>
      </c>
      <c r="I961">
        <v>0</v>
      </c>
      <c r="J961">
        <v>0</v>
      </c>
      <c r="K961">
        <v>0</v>
      </c>
      <c r="L961">
        <v>-0.77083333333333282</v>
      </c>
      <c r="M961">
        <v>0</v>
      </c>
      <c r="N961">
        <v>88.759600595238155</v>
      </c>
      <c r="O961">
        <v>-8.0949275190067969</v>
      </c>
      <c r="P961" t="b">
        <v>1</v>
      </c>
      <c r="Q961">
        <v>0</v>
      </c>
      <c r="R961" t="b">
        <v>0</v>
      </c>
      <c r="S961">
        <v>-8.0949275190067969</v>
      </c>
      <c r="T961">
        <v>181.8757008552401</v>
      </c>
      <c r="U961">
        <v>671.48508755754642</v>
      </c>
      <c r="V961">
        <v>-425.02029327578271</v>
      </c>
      <c r="W961">
        <v>2</v>
      </c>
      <c r="X961">
        <v>1663.9400469676</v>
      </c>
      <c r="Y961" t="b">
        <v>1</v>
      </c>
      <c r="Z961">
        <v>1663.9400469676</v>
      </c>
      <c r="AA961" t="b">
        <v>0</v>
      </c>
      <c r="AB961">
        <v>-115.11925603352729</v>
      </c>
      <c r="AC961">
        <v>-8.0949275190067969</v>
      </c>
      <c r="AD961" t="b">
        <v>0</v>
      </c>
      <c r="AE961">
        <v>0</v>
      </c>
      <c r="AF961">
        <v>-479.94004696758822</v>
      </c>
      <c r="AG961">
        <v>0.94356269994043318</v>
      </c>
      <c r="AH961">
        <v>36.070218624059571</v>
      </c>
      <c r="AI961">
        <v>-43.834639240568592</v>
      </c>
      <c r="AJ961">
        <v>-7.6380716656561649</v>
      </c>
      <c r="AK961">
        <v>71.284616792958673</v>
      </c>
      <c r="AL961">
        <v>-5.4349775814447261</v>
      </c>
      <c r="AM961">
        <v>0</v>
      </c>
      <c r="AN961">
        <v>1.0592652752748359</v>
      </c>
      <c r="AO961">
        <v>-3.7964376772557689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</row>
    <row r="962" spans="1:49">
      <c r="A962">
        <v>0</v>
      </c>
      <c r="B962">
        <v>-22.18279999999999</v>
      </c>
      <c r="C962">
        <v>15.02000000000171</v>
      </c>
      <c r="D962">
        <v>82.899999999999977</v>
      </c>
      <c r="E962">
        <v>1657.3000000000029</v>
      </c>
      <c r="F962">
        <v>959</v>
      </c>
      <c r="G962">
        <v>25.430000000000049</v>
      </c>
      <c r="H962">
        <v>0.46847116653041843</v>
      </c>
      <c r="I962">
        <v>0</v>
      </c>
      <c r="J962">
        <v>0</v>
      </c>
      <c r="K962">
        <v>0</v>
      </c>
      <c r="L962">
        <v>-0.75208333333332855</v>
      </c>
      <c r="M962">
        <v>0</v>
      </c>
      <c r="N962">
        <v>88.750775853174659</v>
      </c>
      <c r="O962">
        <v>10.33700238618184</v>
      </c>
      <c r="P962" t="b">
        <v>1</v>
      </c>
      <c r="Q962">
        <v>0</v>
      </c>
      <c r="R962" t="b">
        <v>0</v>
      </c>
      <c r="S962">
        <v>10.33700238618184</v>
      </c>
      <c r="T962">
        <v>182.0905146751482</v>
      </c>
      <c r="U962">
        <v>672.27818018064715</v>
      </c>
      <c r="V962">
        <v>542.09908608867011</v>
      </c>
      <c r="W962">
        <v>2</v>
      </c>
      <c r="X962">
        <v>1665.9053304876441</v>
      </c>
      <c r="Y962" t="b">
        <v>0</v>
      </c>
      <c r="Z962">
        <v>1665.9053304876441</v>
      </c>
      <c r="AA962" t="b">
        <v>0</v>
      </c>
      <c r="AB962">
        <v>146.8307383772129</v>
      </c>
      <c r="AC962">
        <v>10.33700238618184</v>
      </c>
      <c r="AD962" t="b">
        <v>0</v>
      </c>
      <c r="AE962">
        <v>0</v>
      </c>
      <c r="AF962">
        <v>0</v>
      </c>
      <c r="AG962">
        <v>0.91678175694469655</v>
      </c>
      <c r="AH962">
        <v>36.082839189157291</v>
      </c>
      <c r="AI962">
        <v>64.632315935422724</v>
      </c>
      <c r="AJ962">
        <v>11.275314225962941</v>
      </c>
      <c r="AK962">
        <v>5.3785877767411563</v>
      </c>
      <c r="AL962">
        <v>11.275314225962941</v>
      </c>
      <c r="AM962">
        <v>0</v>
      </c>
      <c r="AN962">
        <v>0</v>
      </c>
      <c r="AO962">
        <v>11.565917879007101</v>
      </c>
      <c r="AP962">
        <v>0</v>
      </c>
      <c r="AQ962">
        <v>2.8053421530719391</v>
      </c>
      <c r="AR962">
        <v>1</v>
      </c>
      <c r="AS962">
        <v>3</v>
      </c>
      <c r="AT962">
        <v>0</v>
      </c>
      <c r="AU962">
        <v>0</v>
      </c>
      <c r="AV962">
        <v>2.7960601079640721</v>
      </c>
      <c r="AW962">
        <v>0.88980378952924744</v>
      </c>
    </row>
    <row r="963" spans="1:49">
      <c r="A963">
        <v>0</v>
      </c>
      <c r="B963">
        <v>-21.886200000000031</v>
      </c>
      <c r="C963">
        <v>83.800000000000253</v>
      </c>
      <c r="D963">
        <v>81.899999999999977</v>
      </c>
      <c r="E963">
        <v>1799.500000000003</v>
      </c>
      <c r="F963">
        <v>960</v>
      </c>
      <c r="G963">
        <v>27.530000000000051</v>
      </c>
      <c r="H963">
        <v>0.50270731142243319</v>
      </c>
      <c r="I963">
        <v>0</v>
      </c>
      <c r="J963">
        <v>0</v>
      </c>
      <c r="K963">
        <v>0</v>
      </c>
      <c r="L963">
        <v>-0.58333333333333282</v>
      </c>
      <c r="M963">
        <v>0</v>
      </c>
      <c r="N963">
        <v>88.742032003968305</v>
      </c>
      <c r="O963">
        <v>11.901145577062859</v>
      </c>
      <c r="P963" t="b">
        <v>1</v>
      </c>
      <c r="Q963">
        <v>0</v>
      </c>
      <c r="R963" t="b">
        <v>0</v>
      </c>
      <c r="S963">
        <v>11.901145577062859</v>
      </c>
      <c r="T963">
        <v>197.12748206869171</v>
      </c>
      <c r="U963">
        <v>727.7946637976097</v>
      </c>
      <c r="V963">
        <v>576.51813755296723</v>
      </c>
      <c r="W963">
        <v>2</v>
      </c>
      <c r="X963">
        <v>1803.4751768904771</v>
      </c>
      <c r="Y963" t="b">
        <v>0</v>
      </c>
      <c r="Z963">
        <v>1803.4751768904771</v>
      </c>
      <c r="AA963" t="b">
        <v>0</v>
      </c>
      <c r="AB963">
        <v>156.15334169907021</v>
      </c>
      <c r="AC963">
        <v>11.901145577062859</v>
      </c>
      <c r="AD963" t="b">
        <v>0</v>
      </c>
      <c r="AE963">
        <v>0</v>
      </c>
      <c r="AF963">
        <v>0</v>
      </c>
      <c r="AG963">
        <v>0.91813695612477741</v>
      </c>
      <c r="AH963">
        <v>36.106602818334842</v>
      </c>
      <c r="AI963">
        <v>68.634505965047495</v>
      </c>
      <c r="AJ963">
        <v>12.962277030318621</v>
      </c>
      <c r="AK963">
        <v>5.6186295731709137</v>
      </c>
      <c r="AL963">
        <v>12.962277030318621</v>
      </c>
      <c r="AM963">
        <v>0</v>
      </c>
      <c r="AN963">
        <v>0</v>
      </c>
      <c r="AO963">
        <v>12.99869866343187</v>
      </c>
      <c r="AP963">
        <v>0</v>
      </c>
      <c r="AQ963">
        <v>3.1286711181314089</v>
      </c>
      <c r="AR963">
        <v>1</v>
      </c>
      <c r="AS963">
        <v>3</v>
      </c>
      <c r="AT963">
        <v>0</v>
      </c>
      <c r="AU963">
        <v>0</v>
      </c>
      <c r="AV963">
        <v>3.1156088294516362</v>
      </c>
      <c r="AW963">
        <v>0.99149533132013457</v>
      </c>
    </row>
    <row r="964" spans="1:49">
      <c r="A964">
        <v>0</v>
      </c>
      <c r="B964">
        <v>-22.94769999999998</v>
      </c>
      <c r="C964">
        <v>94.290000000000134</v>
      </c>
      <c r="D964">
        <v>80.899999999999977</v>
      </c>
      <c r="E964">
        <v>1875.19999999999</v>
      </c>
      <c r="F964">
        <v>961</v>
      </c>
      <c r="G964">
        <v>30.172000000000171</v>
      </c>
      <c r="H964">
        <v>1.4723662544466161</v>
      </c>
      <c r="I964">
        <v>0</v>
      </c>
      <c r="J964">
        <v>0</v>
      </c>
      <c r="K964">
        <v>0</v>
      </c>
      <c r="L964">
        <v>-0.56458333333332855</v>
      </c>
      <c r="M964">
        <v>0</v>
      </c>
      <c r="N964">
        <v>88.733136388888937</v>
      </c>
      <c r="O964">
        <v>32.974114986459988</v>
      </c>
      <c r="P964" t="b">
        <v>1</v>
      </c>
      <c r="Q964">
        <v>0</v>
      </c>
      <c r="R964" t="b">
        <v>0</v>
      </c>
      <c r="S964">
        <v>32.974114986459988</v>
      </c>
      <c r="T964">
        <v>216.04541914190301</v>
      </c>
      <c r="U964">
        <v>797.63968747190575</v>
      </c>
      <c r="V964">
        <v>1457.469475174199</v>
      </c>
      <c r="W964">
        <v>2</v>
      </c>
      <c r="X964">
        <v>1976.5511455553831</v>
      </c>
      <c r="Y964" t="b">
        <v>0</v>
      </c>
      <c r="Z964">
        <v>1976.5511455553831</v>
      </c>
      <c r="AA964" t="b">
        <v>0</v>
      </c>
      <c r="AB964">
        <v>394.76421321077981</v>
      </c>
      <c r="AC964">
        <v>32.974114986459988</v>
      </c>
      <c r="AD964" t="b">
        <v>0</v>
      </c>
      <c r="AE964">
        <v>0</v>
      </c>
      <c r="AF964">
        <v>0</v>
      </c>
      <c r="AG964">
        <v>0.94464357505466023</v>
      </c>
      <c r="AH964">
        <v>36.133516695384351</v>
      </c>
      <c r="AI964">
        <v>168.64306951489891</v>
      </c>
      <c r="AJ964">
        <v>34.906408996167677</v>
      </c>
      <c r="AK964">
        <v>9.3354774201532393</v>
      </c>
      <c r="AL964">
        <v>34.906408996167677</v>
      </c>
      <c r="AM964">
        <v>0</v>
      </c>
      <c r="AN964">
        <v>0</v>
      </c>
      <c r="AO964">
        <v>34.979698699698659</v>
      </c>
      <c r="AP964">
        <v>0</v>
      </c>
      <c r="AQ964">
        <v>6.9881131506921923</v>
      </c>
      <c r="AR964">
        <v>1</v>
      </c>
      <c r="AS964">
        <v>3</v>
      </c>
      <c r="AT964">
        <v>0</v>
      </c>
      <c r="AU964">
        <v>0</v>
      </c>
      <c r="AV964">
        <v>6.8925038581468989</v>
      </c>
      <c r="AW964">
        <v>2.193434981907362</v>
      </c>
    </row>
    <row r="965" spans="1:49">
      <c r="A965">
        <v>0</v>
      </c>
      <c r="B965">
        <v>-22.188300000000019</v>
      </c>
      <c r="C965">
        <v>99.089999999999876</v>
      </c>
      <c r="D965">
        <v>80</v>
      </c>
      <c r="E965">
        <v>1490.400000000006</v>
      </c>
      <c r="F965">
        <v>962</v>
      </c>
      <c r="G965">
        <v>37.408000000000101</v>
      </c>
      <c r="H965">
        <v>1.839494337457809</v>
      </c>
      <c r="I965">
        <v>0</v>
      </c>
      <c r="J965">
        <v>0</v>
      </c>
      <c r="K965">
        <v>0</v>
      </c>
      <c r="L965">
        <v>-0.39583333333333282</v>
      </c>
      <c r="M965">
        <v>0</v>
      </c>
      <c r="N965">
        <v>88.724180833333378</v>
      </c>
      <c r="O965">
        <v>50.583145384411921</v>
      </c>
      <c r="P965" t="b">
        <v>1</v>
      </c>
      <c r="Q965">
        <v>0</v>
      </c>
      <c r="R965" t="b">
        <v>0</v>
      </c>
      <c r="S965">
        <v>50.583145384411921</v>
      </c>
      <c r="T965">
        <v>267.85851250365511</v>
      </c>
      <c r="U965">
        <v>988.93362816349475</v>
      </c>
      <c r="V965">
        <v>1803.315687035772</v>
      </c>
      <c r="W965">
        <v>2</v>
      </c>
      <c r="X965">
        <v>2450.5775305891402</v>
      </c>
      <c r="Y965" t="b">
        <v>0</v>
      </c>
      <c r="Z965">
        <v>2450.5775305891402</v>
      </c>
      <c r="AA965" t="b">
        <v>0</v>
      </c>
      <c r="AB965">
        <v>488.43870179733813</v>
      </c>
      <c r="AC965">
        <v>50.583145384411921</v>
      </c>
      <c r="AD965" t="b">
        <v>0</v>
      </c>
      <c r="AE965">
        <v>0</v>
      </c>
      <c r="AF965">
        <v>0</v>
      </c>
      <c r="AG965">
        <v>0.94674343513818338</v>
      </c>
      <c r="AH965">
        <v>36.183941101315177</v>
      </c>
      <c r="AI965">
        <v>208.1979571611169</v>
      </c>
      <c r="AJ965">
        <v>53.428567346790203</v>
      </c>
      <c r="AK965">
        <v>11.0879080096488</v>
      </c>
      <c r="AL965">
        <v>53.428567346790203</v>
      </c>
      <c r="AM965">
        <v>0</v>
      </c>
      <c r="AN965">
        <v>0</v>
      </c>
      <c r="AO965">
        <v>53.441571046240163</v>
      </c>
      <c r="AP965">
        <v>0</v>
      </c>
      <c r="AQ965">
        <v>10.60499036416773</v>
      </c>
      <c r="AR965">
        <v>1</v>
      </c>
      <c r="AS965">
        <v>0</v>
      </c>
      <c r="AT965">
        <v>0</v>
      </c>
      <c r="AU965">
        <v>0</v>
      </c>
      <c r="AV965">
        <v>10.39708864527867</v>
      </c>
      <c r="AW965">
        <v>3.3087160216225762</v>
      </c>
    </row>
    <row r="966" spans="1:49">
      <c r="A966">
        <v>0</v>
      </c>
      <c r="B966">
        <v>-22.776399999999981</v>
      </c>
      <c r="C966">
        <v>90.84999999999917</v>
      </c>
      <c r="D966">
        <v>80</v>
      </c>
      <c r="E966">
        <v>1745.000000000002</v>
      </c>
      <c r="F966">
        <v>963</v>
      </c>
      <c r="G966">
        <v>42.038000000000089</v>
      </c>
      <c r="H966">
        <v>1.0579897290554121</v>
      </c>
      <c r="I966">
        <v>0</v>
      </c>
      <c r="J966">
        <v>0</v>
      </c>
      <c r="K966">
        <v>0</v>
      </c>
      <c r="L966">
        <v>-0.38083333333333041</v>
      </c>
      <c r="M966">
        <v>0</v>
      </c>
      <c r="N966">
        <v>88.715259265873058</v>
      </c>
      <c r="O966">
        <v>34.897735568720996</v>
      </c>
      <c r="P966" t="b">
        <v>1</v>
      </c>
      <c r="Q966">
        <v>0</v>
      </c>
      <c r="R966" t="b">
        <v>0</v>
      </c>
      <c r="S966">
        <v>34.897735568720996</v>
      </c>
      <c r="T966">
        <v>301.01144537608661</v>
      </c>
      <c r="U966">
        <v>1111.3342563285121</v>
      </c>
      <c r="V966">
        <v>1107.0968636829871</v>
      </c>
      <c r="W966">
        <v>3</v>
      </c>
      <c r="X966">
        <v>1803.695498021174</v>
      </c>
      <c r="Y966" t="b">
        <v>1</v>
      </c>
      <c r="Z966">
        <v>1803.695498021174</v>
      </c>
      <c r="AA966" t="b">
        <v>0</v>
      </c>
      <c r="AB966">
        <v>299.86372255768879</v>
      </c>
      <c r="AC966">
        <v>34.897735568720996</v>
      </c>
      <c r="AD966" t="b">
        <v>0</v>
      </c>
      <c r="AE966">
        <v>0</v>
      </c>
      <c r="AF966">
        <v>-58.695498021172398</v>
      </c>
      <c r="AG966">
        <v>0.94792133873868911</v>
      </c>
      <c r="AH966">
        <v>36.258359203315493</v>
      </c>
      <c r="AI966">
        <v>194.90954535337281</v>
      </c>
      <c r="AJ966">
        <v>36.815012113933612</v>
      </c>
      <c r="AK966">
        <v>10.1506281890544</v>
      </c>
      <c r="AL966">
        <v>35.616985355507083</v>
      </c>
      <c r="AM966">
        <v>0</v>
      </c>
      <c r="AN966">
        <v>0</v>
      </c>
      <c r="AO966">
        <v>35.686807884514053</v>
      </c>
      <c r="AP966">
        <v>0</v>
      </c>
      <c r="AQ966">
        <v>7.0736974809942783</v>
      </c>
      <c r="AR966">
        <v>1</v>
      </c>
      <c r="AS966">
        <v>3</v>
      </c>
      <c r="AT966">
        <v>0</v>
      </c>
      <c r="AU966">
        <v>0</v>
      </c>
      <c r="AV966">
        <v>6.9739314602448133</v>
      </c>
      <c r="AW966">
        <v>2.2193480832432839</v>
      </c>
    </row>
    <row r="967" spans="1:49">
      <c r="A967">
        <v>0</v>
      </c>
      <c r="B967">
        <v>-22.324100000000008</v>
      </c>
      <c r="C967">
        <v>55.339999999999392</v>
      </c>
      <c r="D967">
        <v>80</v>
      </c>
      <c r="E967">
        <v>1792.099999999994</v>
      </c>
      <c r="F967">
        <v>964</v>
      </c>
      <c r="G967">
        <v>46.250000000000099</v>
      </c>
      <c r="H967">
        <v>1.2968800796538771</v>
      </c>
      <c r="I967">
        <v>0</v>
      </c>
      <c r="J967">
        <v>0</v>
      </c>
      <c r="K967">
        <v>0</v>
      </c>
      <c r="L967">
        <v>-0.22708333333332811</v>
      </c>
      <c r="M967">
        <v>0</v>
      </c>
      <c r="N967">
        <v>88.706310753968296</v>
      </c>
      <c r="O967">
        <v>46.224546704554513</v>
      </c>
      <c r="P967" t="b">
        <v>1</v>
      </c>
      <c r="Q967">
        <v>0</v>
      </c>
      <c r="R967" t="b">
        <v>0</v>
      </c>
      <c r="S967">
        <v>46.224546704554513</v>
      </c>
      <c r="T967">
        <v>331.17130569113669</v>
      </c>
      <c r="U967">
        <v>1222.684460611677</v>
      </c>
      <c r="V967">
        <v>1332.8808940482299</v>
      </c>
      <c r="W967">
        <v>3</v>
      </c>
      <c r="X967">
        <v>1984.416879572751</v>
      </c>
      <c r="Y967" t="b">
        <v>0</v>
      </c>
      <c r="Z967">
        <v>1984.416879572751</v>
      </c>
      <c r="AA967" t="b">
        <v>0</v>
      </c>
      <c r="AB967">
        <v>361.01866035975883</v>
      </c>
      <c r="AC967">
        <v>46.224546704554513</v>
      </c>
      <c r="AD967" t="b">
        <v>0</v>
      </c>
      <c r="AE967">
        <v>0</v>
      </c>
      <c r="AF967">
        <v>0</v>
      </c>
      <c r="AG967">
        <v>0.95009925006113494</v>
      </c>
      <c r="AH967">
        <v>36.308565324143643</v>
      </c>
      <c r="AI967">
        <v>234.12196214095519</v>
      </c>
      <c r="AJ967">
        <v>48.652334691959972</v>
      </c>
      <c r="AK967">
        <v>11.682861487992231</v>
      </c>
      <c r="AL967">
        <v>48.652334691959972</v>
      </c>
      <c r="AM967">
        <v>0</v>
      </c>
      <c r="AN967">
        <v>0</v>
      </c>
      <c r="AO967">
        <v>48.674765100077018</v>
      </c>
      <c r="AP967">
        <v>0</v>
      </c>
      <c r="AQ967">
        <v>9.499192611553541</v>
      </c>
      <c r="AR967">
        <v>1</v>
      </c>
      <c r="AS967">
        <v>0</v>
      </c>
      <c r="AT967">
        <v>0</v>
      </c>
      <c r="AU967">
        <v>0</v>
      </c>
      <c r="AV967">
        <v>9.3443020003185442</v>
      </c>
      <c r="AW967">
        <v>2.9736826138703329</v>
      </c>
    </row>
    <row r="968" spans="1:49">
      <c r="A968">
        <v>0</v>
      </c>
      <c r="B968">
        <v>-22.5901</v>
      </c>
      <c r="C968">
        <v>29.6699999999996</v>
      </c>
      <c r="D968">
        <v>80</v>
      </c>
      <c r="E968">
        <v>1574.0000000000009</v>
      </c>
      <c r="F968">
        <v>965</v>
      </c>
      <c r="G968">
        <v>50.428000000000033</v>
      </c>
      <c r="H968">
        <v>0.7461566189956903</v>
      </c>
      <c r="I968">
        <v>0</v>
      </c>
      <c r="J968">
        <v>0</v>
      </c>
      <c r="K968">
        <v>0</v>
      </c>
      <c r="L968">
        <v>-4.333333333333006E-2</v>
      </c>
      <c r="M968">
        <v>0</v>
      </c>
      <c r="N968">
        <v>88.697399206349246</v>
      </c>
      <c r="O968">
        <v>31.976814012387411</v>
      </c>
      <c r="P968" t="b">
        <v>1</v>
      </c>
      <c r="Q968">
        <v>0</v>
      </c>
      <c r="R968" t="b">
        <v>0</v>
      </c>
      <c r="S968">
        <v>31.976814012387411</v>
      </c>
      <c r="T968">
        <v>361.08771034362411</v>
      </c>
      <c r="U968">
        <v>1333.1358265886599</v>
      </c>
      <c r="V968">
        <v>845.65625502321996</v>
      </c>
      <c r="W968">
        <v>4</v>
      </c>
      <c r="X968">
        <v>1609.0949426925131</v>
      </c>
      <c r="Y968" t="b">
        <v>1</v>
      </c>
      <c r="Z968">
        <v>1609.0949426925131</v>
      </c>
      <c r="AA968" t="b">
        <v>0</v>
      </c>
      <c r="AB968">
        <v>229.0509899846208</v>
      </c>
      <c r="AC968">
        <v>31.976814012387411</v>
      </c>
      <c r="AD968" t="b">
        <v>0</v>
      </c>
      <c r="AE968">
        <v>0</v>
      </c>
      <c r="AF968">
        <v>-35.09494269251195</v>
      </c>
      <c r="AG968">
        <v>0.94904907744207956</v>
      </c>
      <c r="AH968">
        <v>36.372285848540002</v>
      </c>
      <c r="AI968">
        <v>199.95682478102401</v>
      </c>
      <c r="AJ968">
        <v>33.693530474285673</v>
      </c>
      <c r="AK968">
        <v>10.1879846943456</v>
      </c>
      <c r="AL968">
        <v>32.95866238805278</v>
      </c>
      <c r="AM968">
        <v>0</v>
      </c>
      <c r="AN968">
        <v>0</v>
      </c>
      <c r="AO968">
        <v>32.985687873268397</v>
      </c>
      <c r="AP968">
        <v>0</v>
      </c>
      <c r="AQ968">
        <v>6.5619923116648264</v>
      </c>
      <c r="AR968">
        <v>1</v>
      </c>
      <c r="AS968">
        <v>0</v>
      </c>
      <c r="AT968">
        <v>0</v>
      </c>
      <c r="AU968">
        <v>0</v>
      </c>
      <c r="AV968">
        <v>6.4812454543738731</v>
      </c>
      <c r="AW968">
        <v>2.0625582224590659</v>
      </c>
    </row>
    <row r="969" spans="1:49">
      <c r="A969">
        <v>-0.82710000000018813</v>
      </c>
      <c r="B969">
        <v>-21.804399999999831</v>
      </c>
      <c r="C969">
        <v>13.159999999999791</v>
      </c>
      <c r="D969">
        <v>80</v>
      </c>
      <c r="E969">
        <v>1604.3999999999951</v>
      </c>
      <c r="F969">
        <v>966</v>
      </c>
      <c r="G969">
        <v>51.702000000000027</v>
      </c>
      <c r="H969">
        <v>0.26182677769663792</v>
      </c>
      <c r="I969">
        <v>1.728268656716811E-2</v>
      </c>
      <c r="J969">
        <v>0</v>
      </c>
      <c r="K969">
        <v>0</v>
      </c>
      <c r="L969">
        <v>9.1666666666666174E-2</v>
      </c>
      <c r="M969">
        <v>0</v>
      </c>
      <c r="N969">
        <v>88.688590773809565</v>
      </c>
      <c r="O969">
        <v>15.944549187329571</v>
      </c>
      <c r="P969" t="b">
        <v>1</v>
      </c>
      <c r="Q969">
        <v>0</v>
      </c>
      <c r="R969" t="b">
        <v>0</v>
      </c>
      <c r="S969">
        <v>15.944549187329571</v>
      </c>
      <c r="T969">
        <v>370.21013722904053</v>
      </c>
      <c r="U969">
        <v>1366.815826649618</v>
      </c>
      <c r="V969">
        <v>411.27784952555879</v>
      </c>
      <c r="W969">
        <v>4</v>
      </c>
      <c r="X969">
        <v>1649.746702766088</v>
      </c>
      <c r="Y969" t="b">
        <v>0</v>
      </c>
      <c r="Z969">
        <v>1649.746702766088</v>
      </c>
      <c r="AA969" t="b">
        <v>0</v>
      </c>
      <c r="AB969">
        <v>111.3970339993388</v>
      </c>
      <c r="AC969">
        <v>15.944549187329571</v>
      </c>
      <c r="AD969" t="b">
        <v>0</v>
      </c>
      <c r="AE969">
        <v>0</v>
      </c>
      <c r="AF969">
        <v>0</v>
      </c>
      <c r="AG969">
        <v>0.93338810084736201</v>
      </c>
      <c r="AH969">
        <v>36.417293551723567</v>
      </c>
      <c r="AI969">
        <v>98.879007275655511</v>
      </c>
      <c r="AJ969">
        <v>17.0824431689825</v>
      </c>
      <c r="AK969">
        <v>6.5865184609589278</v>
      </c>
      <c r="AL969">
        <v>17.0824431689825</v>
      </c>
      <c r="AM969">
        <v>1</v>
      </c>
      <c r="AN969">
        <v>0</v>
      </c>
      <c r="AO969">
        <v>17.1247731752972</v>
      </c>
      <c r="AP969">
        <v>0</v>
      </c>
      <c r="AQ969">
        <v>3.7244291535450502</v>
      </c>
      <c r="AR969">
        <v>1</v>
      </c>
      <c r="AS969">
        <v>3</v>
      </c>
      <c r="AT969">
        <v>0</v>
      </c>
      <c r="AU969">
        <v>0</v>
      </c>
      <c r="AV969">
        <v>3.6985307752466219</v>
      </c>
      <c r="AW969">
        <v>1.177001413571642</v>
      </c>
    </row>
    <row r="970" spans="1:49">
      <c r="A970">
        <v>-14.151700000001339</v>
      </c>
      <c r="B970">
        <v>-9.1417999999986392</v>
      </c>
      <c r="C970">
        <v>4.229999999999893</v>
      </c>
      <c r="D970">
        <v>80</v>
      </c>
      <c r="E970">
        <v>1393.3</v>
      </c>
      <c r="F970">
        <v>967</v>
      </c>
      <c r="G970">
        <v>52.8</v>
      </c>
      <c r="H970">
        <v>0.18320293688440439</v>
      </c>
      <c r="I970">
        <v>0.29570716417913251</v>
      </c>
      <c r="J970">
        <v>0</v>
      </c>
      <c r="K970">
        <v>0</v>
      </c>
      <c r="L970">
        <v>8.833333333333232E-2</v>
      </c>
      <c r="M970">
        <v>0</v>
      </c>
      <c r="N970">
        <v>88.682450654761951</v>
      </c>
      <c r="O970">
        <v>13.58575051889069</v>
      </c>
      <c r="P970" t="b">
        <v>1</v>
      </c>
      <c r="Q970">
        <v>0</v>
      </c>
      <c r="R970" t="b">
        <v>0</v>
      </c>
      <c r="S970">
        <v>13.58575051889069</v>
      </c>
      <c r="T970">
        <v>378.07232303766438</v>
      </c>
      <c r="U970">
        <v>1395.843016655057</v>
      </c>
      <c r="V970">
        <v>343.14694077397382</v>
      </c>
      <c r="W970">
        <v>5</v>
      </c>
      <c r="X970">
        <v>1395.843016655057</v>
      </c>
      <c r="Y970" t="b">
        <v>1</v>
      </c>
      <c r="Z970">
        <v>1395.843016655057</v>
      </c>
      <c r="AA970" t="b">
        <v>0</v>
      </c>
      <c r="AB970">
        <v>92.943375074207424</v>
      </c>
      <c r="AC970">
        <v>13.58575051889069</v>
      </c>
      <c r="AD970" t="b">
        <v>0</v>
      </c>
      <c r="AE970">
        <v>0</v>
      </c>
      <c r="AF970">
        <v>-2.5430166550572721</v>
      </c>
      <c r="AG970">
        <v>1</v>
      </c>
      <c r="AH970">
        <v>36.446633792142237</v>
      </c>
      <c r="AI970">
        <v>92.94337507420741</v>
      </c>
      <c r="AJ970">
        <v>13.58575051889069</v>
      </c>
      <c r="AK970">
        <v>0</v>
      </c>
      <c r="AL970">
        <v>13.56099931877093</v>
      </c>
      <c r="AM970">
        <v>1</v>
      </c>
      <c r="AN970">
        <v>0</v>
      </c>
      <c r="AO970">
        <v>13.88742067758468</v>
      </c>
      <c r="AP970">
        <v>0</v>
      </c>
      <c r="AQ970">
        <v>3.0805717437308262</v>
      </c>
      <c r="AR970">
        <v>1</v>
      </c>
      <c r="AS970">
        <v>3</v>
      </c>
      <c r="AT970">
        <v>0</v>
      </c>
      <c r="AU970">
        <v>0</v>
      </c>
      <c r="AV970">
        <v>3.063606922582069</v>
      </c>
      <c r="AW970">
        <v>0.97494651190688508</v>
      </c>
    </row>
    <row r="971" spans="1:49">
      <c r="A971">
        <v>-66.024099999999763</v>
      </c>
      <c r="B971">
        <v>43.662399999999757</v>
      </c>
      <c r="C971">
        <v>0</v>
      </c>
      <c r="D971">
        <v>80</v>
      </c>
      <c r="E971">
        <v>1404.3</v>
      </c>
      <c r="F971">
        <v>968</v>
      </c>
      <c r="G971">
        <v>52.749999999999993</v>
      </c>
      <c r="H971">
        <v>-0.121305191900948</v>
      </c>
      <c r="I971">
        <v>1.3796080597014879</v>
      </c>
      <c r="J971">
        <v>0</v>
      </c>
      <c r="K971">
        <v>0</v>
      </c>
      <c r="L971">
        <v>5.4583333333332817E-2</v>
      </c>
      <c r="M971">
        <v>0</v>
      </c>
      <c r="N971">
        <v>88.689299980158779</v>
      </c>
      <c r="O971">
        <v>2.6822888285842201</v>
      </c>
      <c r="P971" t="b">
        <v>1</v>
      </c>
      <c r="Q971">
        <v>0</v>
      </c>
      <c r="R971" t="b">
        <v>0</v>
      </c>
      <c r="S971">
        <v>2.6822888285842201</v>
      </c>
      <c r="T971">
        <v>377.71430000448481</v>
      </c>
      <c r="U971">
        <v>1394.5211956165581</v>
      </c>
      <c r="V971">
        <v>67.813083994587359</v>
      </c>
      <c r="W971">
        <v>5</v>
      </c>
      <c r="X971">
        <v>1394.5211956165581</v>
      </c>
      <c r="Y971" t="b">
        <v>0</v>
      </c>
      <c r="Z971">
        <v>1394.5211956165581</v>
      </c>
      <c r="AA971" t="b">
        <v>0</v>
      </c>
      <c r="AB971">
        <v>18.367574213051832</v>
      </c>
      <c r="AC971">
        <v>2.6822888285842201</v>
      </c>
      <c r="AD971" t="b">
        <v>0</v>
      </c>
      <c r="AE971">
        <v>0</v>
      </c>
      <c r="AF971">
        <v>0</v>
      </c>
      <c r="AG971">
        <v>1</v>
      </c>
      <c r="AH971">
        <v>36.446633792142237</v>
      </c>
      <c r="AI971">
        <v>18.367574213051832</v>
      </c>
      <c r="AJ971">
        <v>2.6822888285842201</v>
      </c>
      <c r="AK971">
        <v>0</v>
      </c>
      <c r="AL971">
        <v>2.6822888285842201</v>
      </c>
      <c r="AM971">
        <v>1</v>
      </c>
      <c r="AN971">
        <v>0</v>
      </c>
      <c r="AO971">
        <v>4.0619002711419654</v>
      </c>
      <c r="AP971">
        <v>0</v>
      </c>
      <c r="AQ971">
        <v>1.416611625542102</v>
      </c>
      <c r="AR971">
        <v>1</v>
      </c>
      <c r="AS971">
        <v>3</v>
      </c>
      <c r="AT971">
        <v>0</v>
      </c>
      <c r="AU971">
        <v>0</v>
      </c>
      <c r="AV971">
        <v>1.424361949992589</v>
      </c>
      <c r="AW971">
        <v>0.45328162193463117</v>
      </c>
    </row>
    <row r="972" spans="1:49">
      <c r="A972">
        <v>-56.172699999999921</v>
      </c>
      <c r="B972">
        <v>33.491199999999921</v>
      </c>
      <c r="C972">
        <v>0</v>
      </c>
      <c r="D972">
        <v>80</v>
      </c>
      <c r="E972">
        <v>1395.399999999999</v>
      </c>
      <c r="F972">
        <v>969</v>
      </c>
      <c r="G972">
        <v>52.197999999999972</v>
      </c>
      <c r="H972">
        <v>-0.199648835947313</v>
      </c>
      <c r="I972">
        <v>1.17375791044776</v>
      </c>
      <c r="J972">
        <v>0</v>
      </c>
      <c r="K972">
        <v>0</v>
      </c>
      <c r="L972">
        <v>1.749999999999946E-2</v>
      </c>
      <c r="M972">
        <v>0</v>
      </c>
      <c r="N972">
        <v>88.704608234127036</v>
      </c>
      <c r="O972">
        <v>-0.17478612091103249</v>
      </c>
      <c r="P972" t="b">
        <v>1</v>
      </c>
      <c r="Q972">
        <v>0</v>
      </c>
      <c r="R972" t="b">
        <v>0</v>
      </c>
      <c r="S972">
        <v>-0.17478612091103249</v>
      </c>
      <c r="T972">
        <v>373.76172571818182</v>
      </c>
      <c r="U972">
        <v>1379.9282913515269</v>
      </c>
      <c r="V972">
        <v>-4.4656378456188142</v>
      </c>
      <c r="W972">
        <v>5</v>
      </c>
      <c r="X972">
        <v>1379.9282913515269</v>
      </c>
      <c r="Y972" t="b">
        <v>0</v>
      </c>
      <c r="Z972">
        <v>1379.9282913515269</v>
      </c>
      <c r="AA972" t="b">
        <v>0</v>
      </c>
      <c r="AB972">
        <v>-1.209544378553308</v>
      </c>
      <c r="AC972">
        <v>-0.17478612091103249</v>
      </c>
      <c r="AD972" t="b">
        <v>0</v>
      </c>
      <c r="AE972">
        <v>0</v>
      </c>
      <c r="AF972">
        <v>0</v>
      </c>
      <c r="AG972">
        <v>1</v>
      </c>
      <c r="AH972">
        <v>36.446633792142237</v>
      </c>
      <c r="AI972">
        <v>-1.209544378553308</v>
      </c>
      <c r="AJ972">
        <v>-0.17478612091103249</v>
      </c>
      <c r="AK972">
        <v>0</v>
      </c>
      <c r="AL972">
        <v>-0.17478612091103249</v>
      </c>
      <c r="AM972">
        <v>1</v>
      </c>
      <c r="AN972">
        <v>0</v>
      </c>
      <c r="AO972">
        <v>0.99998257317859141</v>
      </c>
      <c r="AP972">
        <v>0</v>
      </c>
      <c r="AQ972">
        <v>0.90649969025164645</v>
      </c>
      <c r="AR972">
        <v>1</v>
      </c>
      <c r="AS972">
        <v>3</v>
      </c>
      <c r="AT972">
        <v>0</v>
      </c>
      <c r="AU972">
        <v>0</v>
      </c>
      <c r="AV972">
        <v>0.92026564003244626</v>
      </c>
      <c r="AW972">
        <v>0.29286060465655439</v>
      </c>
    </row>
    <row r="973" spans="1:49">
      <c r="A973">
        <v>-52.672699999999949</v>
      </c>
      <c r="B973">
        <v>29.993199999999948</v>
      </c>
      <c r="C973">
        <v>4.0000000000009098E-2</v>
      </c>
      <c r="D973">
        <v>80</v>
      </c>
      <c r="E973">
        <v>1367.9999999999991</v>
      </c>
      <c r="F973">
        <v>970</v>
      </c>
      <c r="G973">
        <v>51.059999999999953</v>
      </c>
      <c r="H973">
        <v>-0.48843279764316971</v>
      </c>
      <c r="I973">
        <v>1.1006235820895509</v>
      </c>
      <c r="J973">
        <v>0</v>
      </c>
      <c r="K973">
        <v>0</v>
      </c>
      <c r="L973">
        <v>-1.24999999999999E-2</v>
      </c>
      <c r="M973">
        <v>0</v>
      </c>
      <c r="N973">
        <v>88.717204345238144</v>
      </c>
      <c r="O973">
        <v>-10.278463043972501</v>
      </c>
      <c r="P973" t="b">
        <v>1</v>
      </c>
      <c r="Q973">
        <v>0</v>
      </c>
      <c r="R973" t="b">
        <v>0</v>
      </c>
      <c r="S973">
        <v>-10.278463043972501</v>
      </c>
      <c r="T973">
        <v>365.6131214830138</v>
      </c>
      <c r="U973">
        <v>1349.843644515287</v>
      </c>
      <c r="V973">
        <v>-268.45888805086457</v>
      </c>
      <c r="W973">
        <v>5</v>
      </c>
      <c r="X973">
        <v>1349.843644515287</v>
      </c>
      <c r="Y973" t="b">
        <v>0</v>
      </c>
      <c r="Z973">
        <v>1349.843644515287</v>
      </c>
      <c r="AA973" t="b">
        <v>0</v>
      </c>
      <c r="AB973">
        <v>-72.713674986691373</v>
      </c>
      <c r="AC973">
        <v>-10.278463043972501</v>
      </c>
      <c r="AD973" t="b">
        <v>0</v>
      </c>
      <c r="AE973">
        <v>0</v>
      </c>
      <c r="AF973">
        <v>0</v>
      </c>
      <c r="AG973">
        <v>1</v>
      </c>
      <c r="AH973">
        <v>36.446633792142237</v>
      </c>
      <c r="AI973">
        <v>-72.713674986691373</v>
      </c>
      <c r="AJ973">
        <v>-10.278463043972501</v>
      </c>
      <c r="AK973">
        <v>0</v>
      </c>
      <c r="AL973">
        <v>-10.278463043972501</v>
      </c>
      <c r="AM973">
        <v>1</v>
      </c>
      <c r="AN973">
        <v>4.6807416329007081</v>
      </c>
      <c r="AO973">
        <v>-4.4930212110416319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>
      <c r="A974">
        <v>-50.69599999999997</v>
      </c>
      <c r="B974">
        <v>27.83869999999995</v>
      </c>
      <c r="C974">
        <v>0.35999999999999088</v>
      </c>
      <c r="D974">
        <v>80</v>
      </c>
      <c r="E974">
        <v>1322.499999999998</v>
      </c>
      <c r="F974">
        <v>971</v>
      </c>
      <c r="G974">
        <v>48.821999999999939</v>
      </c>
      <c r="H974">
        <v>-0.6599533068133514</v>
      </c>
      <c r="I974">
        <v>1.0593194029850741</v>
      </c>
      <c r="J974">
        <v>0</v>
      </c>
      <c r="K974">
        <v>0</v>
      </c>
      <c r="L974">
        <v>-1.2083333333333611E-2</v>
      </c>
      <c r="M974">
        <v>0</v>
      </c>
      <c r="N974">
        <v>88.728678928571483</v>
      </c>
      <c r="O974">
        <v>-15.71363437119158</v>
      </c>
      <c r="P974" t="b">
        <v>1</v>
      </c>
      <c r="Q974">
        <v>0</v>
      </c>
      <c r="R974" t="b">
        <v>0</v>
      </c>
      <c r="S974">
        <v>-15.71363437119158</v>
      </c>
      <c r="T974">
        <v>349.58801051789447</v>
      </c>
      <c r="U974">
        <v>1290.678934832066</v>
      </c>
      <c r="V974">
        <v>-429.23141106737108</v>
      </c>
      <c r="W974">
        <v>5</v>
      </c>
      <c r="X974">
        <v>1290.678934832066</v>
      </c>
      <c r="Y974" t="b">
        <v>0</v>
      </c>
      <c r="Z974">
        <v>1290.678934832066</v>
      </c>
      <c r="AA974" t="b">
        <v>0</v>
      </c>
      <c r="AB974">
        <v>-116.2598621525924</v>
      </c>
      <c r="AC974">
        <v>-15.71363437119158</v>
      </c>
      <c r="AD974" t="b">
        <v>0</v>
      </c>
      <c r="AE974">
        <v>0</v>
      </c>
      <c r="AF974">
        <v>0</v>
      </c>
      <c r="AG974">
        <v>1</v>
      </c>
      <c r="AH974">
        <v>36.446633792142237</v>
      </c>
      <c r="AI974">
        <v>-116.2598621525924</v>
      </c>
      <c r="AJ974">
        <v>-15.71363437119158</v>
      </c>
      <c r="AK974">
        <v>0</v>
      </c>
      <c r="AL974">
        <v>-15.71363437119158</v>
      </c>
      <c r="AM974">
        <v>1</v>
      </c>
      <c r="AN974">
        <v>10.32199989279691</v>
      </c>
      <c r="AO974">
        <v>-4.3167165334389983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>
      <c r="A975">
        <v>-49.283899999999967</v>
      </c>
      <c r="B975">
        <v>25.81359999999999</v>
      </c>
      <c r="C975">
        <v>0</v>
      </c>
      <c r="D975">
        <v>80</v>
      </c>
      <c r="E975">
        <v>1225.3999999999969</v>
      </c>
      <c r="F975">
        <v>972</v>
      </c>
      <c r="G975">
        <v>46.02599999999989</v>
      </c>
      <c r="H975">
        <v>-1.066753975103484</v>
      </c>
      <c r="I975">
        <v>1.0298128358208949</v>
      </c>
      <c r="J975">
        <v>0</v>
      </c>
      <c r="K975">
        <v>0</v>
      </c>
      <c r="L975">
        <v>-7.9166666666671826E-3</v>
      </c>
      <c r="M975">
        <v>0</v>
      </c>
      <c r="N975">
        <v>88.739324226190533</v>
      </c>
      <c r="O975">
        <v>-27.740906031404279</v>
      </c>
      <c r="P975" t="b">
        <v>1</v>
      </c>
      <c r="Q975">
        <v>0</v>
      </c>
      <c r="R975" t="b">
        <v>0</v>
      </c>
      <c r="S975">
        <v>-27.740906031404279</v>
      </c>
      <c r="T975">
        <v>329.56736250249048</v>
      </c>
      <c r="U975">
        <v>1216.7627023591949</v>
      </c>
      <c r="V975">
        <v>-803.79967613675342</v>
      </c>
      <c r="W975">
        <v>5</v>
      </c>
      <c r="X975">
        <v>1216.7627023591949</v>
      </c>
      <c r="Y975" t="b">
        <v>0</v>
      </c>
      <c r="Z975">
        <v>1216.7627023591949</v>
      </c>
      <c r="AA975" t="b">
        <v>0</v>
      </c>
      <c r="AB975">
        <v>-217.7138884444077</v>
      </c>
      <c r="AC975">
        <v>-27.740906031404279</v>
      </c>
      <c r="AD975" t="b">
        <v>0</v>
      </c>
      <c r="AE975">
        <v>0</v>
      </c>
      <c r="AF975">
        <v>0</v>
      </c>
      <c r="AG975">
        <v>1</v>
      </c>
      <c r="AH975">
        <v>36.446633792142237</v>
      </c>
      <c r="AI975">
        <v>-217.7138884444077</v>
      </c>
      <c r="AJ975">
        <v>-27.740906031404279</v>
      </c>
      <c r="AK975">
        <v>0</v>
      </c>
      <c r="AL975">
        <v>-27.740906031404279</v>
      </c>
      <c r="AM975">
        <v>1</v>
      </c>
      <c r="AN975">
        <v>22.727246338554451</v>
      </c>
      <c r="AO975">
        <v>-3.949468377044087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>
      <c r="A976">
        <v>-48.414499999999983</v>
      </c>
      <c r="B976">
        <v>25.451499999999989</v>
      </c>
      <c r="C976">
        <v>0</v>
      </c>
      <c r="D976">
        <v>80</v>
      </c>
      <c r="E976">
        <v>1110.7999999999979</v>
      </c>
      <c r="F976">
        <v>973</v>
      </c>
      <c r="G976">
        <v>41.295999999999893</v>
      </c>
      <c r="H976">
        <v>-1.344697459439425</v>
      </c>
      <c r="I976">
        <v>1.011646268656716</v>
      </c>
      <c r="J976">
        <v>0</v>
      </c>
      <c r="K976">
        <v>0</v>
      </c>
      <c r="L976">
        <v>-3.7499999999989759E-3</v>
      </c>
      <c r="M976">
        <v>0</v>
      </c>
      <c r="N976">
        <v>88.749495873015931</v>
      </c>
      <c r="O976">
        <v>-33.009322922574057</v>
      </c>
      <c r="P976" t="b">
        <v>1</v>
      </c>
      <c r="Q976">
        <v>0</v>
      </c>
      <c r="R976" t="b">
        <v>0</v>
      </c>
      <c r="S976">
        <v>-33.009322922574057</v>
      </c>
      <c r="T976">
        <v>295.69838356369979</v>
      </c>
      <c r="U976">
        <v>1091.7184321171801</v>
      </c>
      <c r="V976">
        <v>-1066.004524190279</v>
      </c>
      <c r="W976">
        <v>5</v>
      </c>
      <c r="X976">
        <v>1091.7184321171801</v>
      </c>
      <c r="Y976" t="b">
        <v>0</v>
      </c>
      <c r="Z976">
        <v>1091.7184321171801</v>
      </c>
      <c r="AA976" t="b">
        <v>0</v>
      </c>
      <c r="AB976">
        <v>-288.73361976984791</v>
      </c>
      <c r="AC976">
        <v>-33.009322922574057</v>
      </c>
      <c r="AD976" t="b">
        <v>0</v>
      </c>
      <c r="AE976">
        <v>0</v>
      </c>
      <c r="AF976">
        <v>0</v>
      </c>
      <c r="AG976">
        <v>1</v>
      </c>
      <c r="AH976">
        <v>36.446633792142237</v>
      </c>
      <c r="AI976">
        <v>-288.73361976984802</v>
      </c>
      <c r="AJ976">
        <v>-33.009322922574057</v>
      </c>
      <c r="AK976">
        <v>0</v>
      </c>
      <c r="AL976">
        <v>-33.009322922574057</v>
      </c>
      <c r="AM976">
        <v>1</v>
      </c>
      <c r="AN976">
        <v>28.425162980634841</v>
      </c>
      <c r="AO976">
        <v>-3.5307619474161549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>
      <c r="A977">
        <v>-47.750699999999988</v>
      </c>
      <c r="B977">
        <v>24.842099999999991</v>
      </c>
      <c r="C977">
        <v>0</v>
      </c>
      <c r="D977">
        <v>80</v>
      </c>
      <c r="E977">
        <v>992.09999999999388</v>
      </c>
      <c r="F977">
        <v>974</v>
      </c>
      <c r="G977">
        <v>36.559999999999867</v>
      </c>
      <c r="H977">
        <v>-1.4427895204721639</v>
      </c>
      <c r="I977">
        <v>0.99777582089552219</v>
      </c>
      <c r="J977">
        <v>0</v>
      </c>
      <c r="K977">
        <v>0</v>
      </c>
      <c r="L977">
        <v>-6.106226635438361E-16</v>
      </c>
      <c r="M977">
        <v>0</v>
      </c>
      <c r="N977">
        <v>88.759474761904826</v>
      </c>
      <c r="O977">
        <v>-31.932225221592429</v>
      </c>
      <c r="P977" t="b">
        <v>1</v>
      </c>
      <c r="Q977">
        <v>0</v>
      </c>
      <c r="R977" t="b">
        <v>0</v>
      </c>
      <c r="S977">
        <v>-31.932225221592429</v>
      </c>
      <c r="T977">
        <v>261.78644186092731</v>
      </c>
      <c r="U977">
        <v>966.51554335054368</v>
      </c>
      <c r="V977">
        <v>-1164.805507530448</v>
      </c>
      <c r="W977">
        <v>5</v>
      </c>
      <c r="X977">
        <v>966.51554335054368</v>
      </c>
      <c r="Y977" t="b">
        <v>0</v>
      </c>
      <c r="Z977">
        <v>966.51554335054368</v>
      </c>
      <c r="AA977" t="b">
        <v>0</v>
      </c>
      <c r="AB977">
        <v>-315.49444949362089</v>
      </c>
      <c r="AC977">
        <v>-31.932225221592429</v>
      </c>
      <c r="AD977" t="b">
        <v>0</v>
      </c>
      <c r="AE977">
        <v>0</v>
      </c>
      <c r="AF977">
        <v>0</v>
      </c>
      <c r="AG977">
        <v>1</v>
      </c>
      <c r="AH977">
        <v>36.446633792142237</v>
      </c>
      <c r="AI977">
        <v>-315.49444949362089</v>
      </c>
      <c r="AJ977">
        <v>-31.932225221592429</v>
      </c>
      <c r="AK977">
        <v>0</v>
      </c>
      <c r="AL977">
        <v>-31.932225221592429</v>
      </c>
      <c r="AM977">
        <v>1</v>
      </c>
      <c r="AN977">
        <v>27.747742194161312</v>
      </c>
      <c r="AO977">
        <v>-3.112370520499538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>
      <c r="A978">
        <v>-47.188299999999977</v>
      </c>
      <c r="B978">
        <v>24.294499999999989</v>
      </c>
      <c r="C978">
        <v>0</v>
      </c>
      <c r="D978">
        <v>80</v>
      </c>
      <c r="E978">
        <v>799.50000000001125</v>
      </c>
      <c r="F978">
        <v>975</v>
      </c>
      <c r="G978">
        <v>31.053999999999888</v>
      </c>
      <c r="H978">
        <v>-1.419144458671924</v>
      </c>
      <c r="I978">
        <v>0.98602417910447715</v>
      </c>
      <c r="J978">
        <v>0</v>
      </c>
      <c r="K978">
        <v>0</v>
      </c>
      <c r="L978">
        <v>-6.106226635438361E-16</v>
      </c>
      <c r="M978">
        <v>0</v>
      </c>
      <c r="N978">
        <v>88.769224087301652</v>
      </c>
      <c r="O978">
        <v>-26.874675744982699</v>
      </c>
      <c r="P978" t="b">
        <v>1</v>
      </c>
      <c r="Q978">
        <v>0</v>
      </c>
      <c r="R978" t="b">
        <v>0</v>
      </c>
      <c r="S978">
        <v>-26.874675744982699</v>
      </c>
      <c r="T978">
        <v>222.36094544718921</v>
      </c>
      <c r="U978">
        <v>820.95661059102247</v>
      </c>
      <c r="V978">
        <v>-1154.1336488394379</v>
      </c>
      <c r="W978">
        <v>5</v>
      </c>
      <c r="X978">
        <v>820.95661059102247</v>
      </c>
      <c r="Y978" t="b">
        <v>0</v>
      </c>
      <c r="Z978">
        <v>820.95661059102247</v>
      </c>
      <c r="AA978" t="b">
        <v>0</v>
      </c>
      <c r="AB978">
        <v>-312.60391355347718</v>
      </c>
      <c r="AC978">
        <v>-26.874675744982699</v>
      </c>
      <c r="AD978" t="b">
        <v>0</v>
      </c>
      <c r="AE978">
        <v>0</v>
      </c>
      <c r="AF978">
        <v>0</v>
      </c>
      <c r="AG978">
        <v>1</v>
      </c>
      <c r="AH978">
        <v>36.446633792142237</v>
      </c>
      <c r="AI978">
        <v>-312.60391355347718</v>
      </c>
      <c r="AJ978">
        <v>-26.874675744982699</v>
      </c>
      <c r="AK978">
        <v>0</v>
      </c>
      <c r="AL978">
        <v>-26.874675744982699</v>
      </c>
      <c r="AM978">
        <v>1</v>
      </c>
      <c r="AN978">
        <v>23.383081091591968</v>
      </c>
      <c r="AO978">
        <v>-2.4623747827470628</v>
      </c>
      <c r="AP978">
        <v>0</v>
      </c>
      <c r="AQ978">
        <v>2.5170878255224388E-4</v>
      </c>
      <c r="AR978">
        <v>1</v>
      </c>
      <c r="AS978">
        <v>3</v>
      </c>
      <c r="AT978">
        <v>0</v>
      </c>
      <c r="AU978">
        <v>0</v>
      </c>
      <c r="AV978">
        <v>1.327037841301325E-2</v>
      </c>
      <c r="AW978">
        <v>4.2230969809101248E-3</v>
      </c>
    </row>
    <row r="979" spans="1:49">
      <c r="A979">
        <v>-46.684699999999999</v>
      </c>
      <c r="B979">
        <v>23.84889999999999</v>
      </c>
      <c r="C979">
        <v>0</v>
      </c>
      <c r="D979">
        <v>80</v>
      </c>
      <c r="E979">
        <v>1229.399999999996</v>
      </c>
      <c r="F979">
        <v>976</v>
      </c>
      <c r="G979">
        <v>26.307999999999879</v>
      </c>
      <c r="H979">
        <v>-1.423965978173465</v>
      </c>
      <c r="I979">
        <v>0.9755011940298508</v>
      </c>
      <c r="J979">
        <v>0</v>
      </c>
      <c r="K979">
        <v>0</v>
      </c>
      <c r="L979">
        <v>-6.106226635438361E-16</v>
      </c>
      <c r="M979">
        <v>0</v>
      </c>
      <c r="N979">
        <v>88.77877634920641</v>
      </c>
      <c r="O979">
        <v>-23.01648664570293</v>
      </c>
      <c r="P979" t="b">
        <v>1</v>
      </c>
      <c r="Q979">
        <v>0</v>
      </c>
      <c r="R979" t="b">
        <v>0</v>
      </c>
      <c r="S979">
        <v>-23.01648664570293</v>
      </c>
      <c r="T979">
        <v>188.37739913778091</v>
      </c>
      <c r="U979">
        <v>695.48935761668702</v>
      </c>
      <c r="V979">
        <v>-1166.7602288933599</v>
      </c>
      <c r="W979">
        <v>3</v>
      </c>
      <c r="X979">
        <v>1128.7792274118831</v>
      </c>
      <c r="Y979" t="b">
        <v>1</v>
      </c>
      <c r="Z979">
        <v>1128.7792274118831</v>
      </c>
      <c r="AA979" t="b">
        <v>0</v>
      </c>
      <c r="AB979">
        <v>-316.0238973167281</v>
      </c>
      <c r="AC979">
        <v>-23.01648664570293</v>
      </c>
      <c r="AD979" t="b">
        <v>0</v>
      </c>
      <c r="AE979">
        <v>0</v>
      </c>
      <c r="AF979">
        <v>100.6207725881129</v>
      </c>
      <c r="AG979">
        <v>0.95662049456022824</v>
      </c>
      <c r="AH979">
        <v>36.446633792142237</v>
      </c>
      <c r="AI979">
        <v>-186.26921561551401</v>
      </c>
      <c r="AJ979">
        <v>-22.018042838051219</v>
      </c>
      <c r="AK979">
        <v>129.75468170121411</v>
      </c>
      <c r="AL979">
        <v>-23.980758334085479</v>
      </c>
      <c r="AM979">
        <v>1</v>
      </c>
      <c r="AN979">
        <v>18.967698640550939</v>
      </c>
      <c r="AO979">
        <v>-3.9643636079993971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>
      <c r="A980">
        <v>-46.516199999999969</v>
      </c>
      <c r="B980">
        <v>23.324499999999979</v>
      </c>
      <c r="C980">
        <v>1.3300000000003021</v>
      </c>
      <c r="D980">
        <v>80</v>
      </c>
      <c r="E980">
        <v>1108.400000000004</v>
      </c>
      <c r="F980">
        <v>977</v>
      </c>
      <c r="G980">
        <v>20.969999999999921</v>
      </c>
      <c r="H980">
        <v>-1.2883249619675201</v>
      </c>
      <c r="I980">
        <v>0.97198029850746204</v>
      </c>
      <c r="J980">
        <v>0</v>
      </c>
      <c r="K980">
        <v>0</v>
      </c>
      <c r="L980">
        <v>-6.106226635438361E-16</v>
      </c>
      <c r="M980">
        <v>0</v>
      </c>
      <c r="N980">
        <v>88.788136150793719</v>
      </c>
      <c r="O980">
        <v>-16.54847642763383</v>
      </c>
      <c r="P980" t="b">
        <v>1</v>
      </c>
      <c r="Q980">
        <v>0</v>
      </c>
      <c r="R980" t="b">
        <v>0</v>
      </c>
      <c r="S980">
        <v>-16.54847642763383</v>
      </c>
      <c r="T980">
        <v>150.15486011552639</v>
      </c>
      <c r="U980">
        <v>554.37174354652348</v>
      </c>
      <c r="V980">
        <v>-1052.4222081408191</v>
      </c>
      <c r="W980">
        <v>2</v>
      </c>
      <c r="X980">
        <v>1373.7331805082849</v>
      </c>
      <c r="Y980" t="b">
        <v>1</v>
      </c>
      <c r="Z980">
        <v>1373.7331805082849</v>
      </c>
      <c r="AA980" t="b">
        <v>0</v>
      </c>
      <c r="AB980">
        <v>-285.05476926891077</v>
      </c>
      <c r="AC980">
        <v>-16.54847642763383</v>
      </c>
      <c r="AD980" t="b">
        <v>0</v>
      </c>
      <c r="AE980">
        <v>0</v>
      </c>
      <c r="AF980">
        <v>-265.33318050828137</v>
      </c>
      <c r="AG980">
        <v>0.95616266671809691</v>
      </c>
      <c r="AH980">
        <v>36.474215632187558</v>
      </c>
      <c r="AI980">
        <v>-109.9914157969627</v>
      </c>
      <c r="AJ980">
        <v>-15.823035351167929</v>
      </c>
      <c r="AK980">
        <v>175.06335347194809</v>
      </c>
      <c r="AL980">
        <v>-12.7668550429461</v>
      </c>
      <c r="AM980">
        <v>1</v>
      </c>
      <c r="AN980">
        <v>8.2719107745490561</v>
      </c>
      <c r="AO980">
        <v>-3.522153733626336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>
      <c r="A981">
        <v>-45.177700000000002</v>
      </c>
      <c r="B981">
        <v>22.176499999999979</v>
      </c>
      <c r="C981">
        <v>13.62000000000007</v>
      </c>
      <c r="D981">
        <v>80</v>
      </c>
      <c r="E981">
        <v>1261.8999999999951</v>
      </c>
      <c r="F981">
        <v>978</v>
      </c>
      <c r="G981">
        <v>17.29799999999992</v>
      </c>
      <c r="H981">
        <v>-0.93106750728975207</v>
      </c>
      <c r="I981">
        <v>0.9440116417910448</v>
      </c>
      <c r="J981">
        <v>0</v>
      </c>
      <c r="K981">
        <v>0</v>
      </c>
      <c r="L981">
        <v>-6.106226635438361E-16</v>
      </c>
      <c r="M981">
        <v>0</v>
      </c>
      <c r="N981">
        <v>88.7971641269842</v>
      </c>
      <c r="O981">
        <v>-9.5280203470090346</v>
      </c>
      <c r="P981" t="b">
        <v>1</v>
      </c>
      <c r="Q981">
        <v>0</v>
      </c>
      <c r="R981" t="b">
        <v>0</v>
      </c>
      <c r="S981">
        <v>-9.5280203470090346</v>
      </c>
      <c r="T981">
        <v>123.8616485588161</v>
      </c>
      <c r="U981">
        <v>457.297206479149</v>
      </c>
      <c r="V981">
        <v>-734.57678970899292</v>
      </c>
      <c r="W981">
        <v>2</v>
      </c>
      <c r="X981">
        <v>1133.182477655331</v>
      </c>
      <c r="Y981" t="b">
        <v>0</v>
      </c>
      <c r="Z981">
        <v>1133.182477655331</v>
      </c>
      <c r="AA981" t="b">
        <v>0</v>
      </c>
      <c r="AB981">
        <v>-198.9644609179287</v>
      </c>
      <c r="AC981">
        <v>-9.5280203470090346</v>
      </c>
      <c r="AD981" t="b">
        <v>0</v>
      </c>
      <c r="AE981">
        <v>0</v>
      </c>
      <c r="AF981">
        <v>0</v>
      </c>
      <c r="AG981">
        <v>0.95306933529244386</v>
      </c>
      <c r="AH981">
        <v>36.494255818305227</v>
      </c>
      <c r="AI981">
        <v>-76.52418341964075</v>
      </c>
      <c r="AJ981">
        <v>-9.0808640187767811</v>
      </c>
      <c r="AK981">
        <v>122.440277498288</v>
      </c>
      <c r="AL981">
        <v>-9.0808640187767811</v>
      </c>
      <c r="AM981">
        <v>1</v>
      </c>
      <c r="AN981">
        <v>4.0471235023251362</v>
      </c>
      <c r="AO981">
        <v>-4.0861189911620004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>
      <c r="A982">
        <v>-44.992799999999967</v>
      </c>
      <c r="B982">
        <v>21.325699999999969</v>
      </c>
      <c r="C982">
        <v>16.379999999999971</v>
      </c>
      <c r="D982">
        <v>80</v>
      </c>
      <c r="E982">
        <v>1039.7999999999929</v>
      </c>
      <c r="F982">
        <v>979</v>
      </c>
      <c r="G982">
        <v>13.965999999999941</v>
      </c>
      <c r="H982">
        <v>-0.82407167554012228</v>
      </c>
      <c r="I982">
        <v>0.94014805970149184</v>
      </c>
      <c r="J982">
        <v>0</v>
      </c>
      <c r="K982">
        <v>0</v>
      </c>
      <c r="L982">
        <v>-6.106226635438361E-16</v>
      </c>
      <c r="M982">
        <v>0</v>
      </c>
      <c r="N982">
        <v>88.805795515873086</v>
      </c>
      <c r="O982">
        <v>-6.7230393711474337</v>
      </c>
      <c r="P982" t="b">
        <v>1</v>
      </c>
      <c r="Q982">
        <v>0</v>
      </c>
      <c r="R982" t="b">
        <v>0</v>
      </c>
      <c r="S982">
        <v>-6.7230393711474337</v>
      </c>
      <c r="T982">
        <v>100.00299362772719</v>
      </c>
      <c r="U982">
        <v>369.211052473569</v>
      </c>
      <c r="V982">
        <v>-641.98375050816537</v>
      </c>
      <c r="W982">
        <v>2</v>
      </c>
      <c r="X982">
        <v>914.90498802950401</v>
      </c>
      <c r="Y982" t="b">
        <v>0</v>
      </c>
      <c r="Z982">
        <v>914.90498802950401</v>
      </c>
      <c r="AA982" t="b">
        <v>0</v>
      </c>
      <c r="AB982">
        <v>-173.88508952008809</v>
      </c>
      <c r="AC982">
        <v>-6.7230393711474337</v>
      </c>
      <c r="AD982" t="b">
        <v>0</v>
      </c>
      <c r="AE982">
        <v>0</v>
      </c>
      <c r="AF982">
        <v>0</v>
      </c>
      <c r="AG982">
        <v>0.9518349614942182</v>
      </c>
      <c r="AH982">
        <v>36.506608435674423</v>
      </c>
      <c r="AI982">
        <v>-66.791730221053982</v>
      </c>
      <c r="AJ982">
        <v>-6.3992239209602308</v>
      </c>
      <c r="AK982">
        <v>107.09335929903411</v>
      </c>
      <c r="AL982">
        <v>-6.3992239209602308</v>
      </c>
      <c r="AM982">
        <v>1</v>
      </c>
      <c r="AN982">
        <v>1.9793306461378259</v>
      </c>
      <c r="AO982">
        <v>-3.2787363489416381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>
      <c r="A983">
        <v>-43.88009999999997</v>
      </c>
      <c r="B983">
        <v>20.13959999999997</v>
      </c>
      <c r="C983">
        <v>15.259999999999989</v>
      </c>
      <c r="D983">
        <v>80</v>
      </c>
      <c r="E983">
        <v>750</v>
      </c>
      <c r="F983">
        <v>980</v>
      </c>
      <c r="G983">
        <v>11.43599999999994</v>
      </c>
      <c r="H983">
        <v>-0.65764579054973993</v>
      </c>
      <c r="I983">
        <v>0.91689761194029795</v>
      </c>
      <c r="J983">
        <v>0</v>
      </c>
      <c r="K983">
        <v>0</v>
      </c>
      <c r="L983">
        <v>-6.106226635438361E-16</v>
      </c>
      <c r="M983">
        <v>0</v>
      </c>
      <c r="N983">
        <v>88.814022757936584</v>
      </c>
      <c r="O983">
        <v>-4.2395966868595503</v>
      </c>
      <c r="P983" t="b">
        <v>1</v>
      </c>
      <c r="Q983">
        <v>0</v>
      </c>
      <c r="R983" t="b">
        <v>0</v>
      </c>
      <c r="S983">
        <v>-4.2395966868595503</v>
      </c>
      <c r="T983">
        <v>81.887028148839164</v>
      </c>
      <c r="U983">
        <v>302.32690792551421</v>
      </c>
      <c r="V983">
        <v>-494.40267989939389</v>
      </c>
      <c r="W983">
        <v>2</v>
      </c>
      <c r="X983">
        <v>749.16607783942425</v>
      </c>
      <c r="Y983" t="b">
        <v>0</v>
      </c>
      <c r="Z983">
        <v>750</v>
      </c>
      <c r="AA983" t="b">
        <v>0</v>
      </c>
      <c r="AB983">
        <v>-133.9118851298467</v>
      </c>
      <c r="AC983">
        <v>-4.2395966868595503</v>
      </c>
      <c r="AD983" t="b">
        <v>0</v>
      </c>
      <c r="AE983">
        <v>0</v>
      </c>
      <c r="AF983">
        <v>0</v>
      </c>
      <c r="AG983">
        <v>0.94851990064326441</v>
      </c>
      <c r="AH983">
        <v>36.515553782305659</v>
      </c>
      <c r="AI983">
        <v>-51.258308304404508</v>
      </c>
      <c r="AJ983">
        <v>-4.0213418281875333</v>
      </c>
      <c r="AK983">
        <v>82.653576825442158</v>
      </c>
      <c r="AL983">
        <v>-4.0213418281875333</v>
      </c>
      <c r="AM983">
        <v>1</v>
      </c>
      <c r="AN983">
        <v>0.73964694095166506</v>
      </c>
      <c r="AO983">
        <v>-2.3003741607468751</v>
      </c>
      <c r="AP983">
        <v>0</v>
      </c>
      <c r="AQ983">
        <v>0.21375975616160631</v>
      </c>
      <c r="AR983">
        <v>1</v>
      </c>
      <c r="AS983">
        <v>0</v>
      </c>
      <c r="AT983">
        <v>0</v>
      </c>
      <c r="AU983">
        <v>0</v>
      </c>
      <c r="AV983">
        <v>0.2105363333333333</v>
      </c>
      <c r="AW983">
        <v>6.7000000000000004E-2</v>
      </c>
    </row>
    <row r="984" spans="1:49">
      <c r="A984">
        <v>-42.247199999999879</v>
      </c>
      <c r="B984">
        <v>18.47879999999989</v>
      </c>
      <c r="C984">
        <v>14.9</v>
      </c>
      <c r="D984">
        <v>80</v>
      </c>
      <c r="E984">
        <v>750</v>
      </c>
      <c r="F984">
        <v>981</v>
      </c>
      <c r="G984">
        <v>8.9959999999999454</v>
      </c>
      <c r="H984">
        <v>-0.68701182892757995</v>
      </c>
      <c r="I984">
        <v>0.88277731343283328</v>
      </c>
      <c r="J984">
        <v>0</v>
      </c>
      <c r="K984">
        <v>0</v>
      </c>
      <c r="L984">
        <v>-6.106226635438361E-16</v>
      </c>
      <c r="M984">
        <v>0</v>
      </c>
      <c r="N984">
        <v>88.821685138888967</v>
      </c>
      <c r="O984">
        <v>-3.5308439456769301</v>
      </c>
      <c r="P984" t="b">
        <v>1</v>
      </c>
      <c r="Q984">
        <v>0</v>
      </c>
      <c r="R984" t="b">
        <v>0</v>
      </c>
      <c r="S984">
        <v>-3.5308439456769301</v>
      </c>
      <c r="T984">
        <v>64.415504129674403</v>
      </c>
      <c r="U984">
        <v>237.82204124675789</v>
      </c>
      <c r="V984">
        <v>-523.43106663512083</v>
      </c>
      <c r="W984">
        <v>1</v>
      </c>
      <c r="X984">
        <v>1114.1962632410609</v>
      </c>
      <c r="Y984" t="b">
        <v>1</v>
      </c>
      <c r="Z984">
        <v>1114.1962632410609</v>
      </c>
      <c r="AA984" t="b">
        <v>0</v>
      </c>
      <c r="AB984">
        <v>-141.7743950799352</v>
      </c>
      <c r="AC984">
        <v>-3.5308439456769301</v>
      </c>
      <c r="AD984" t="b">
        <v>0</v>
      </c>
      <c r="AE984">
        <v>0</v>
      </c>
      <c r="AF984">
        <v>-364.19626324106071</v>
      </c>
      <c r="AG984">
        <v>0.94970732980970052</v>
      </c>
      <c r="AH984">
        <v>36.521583035584477</v>
      </c>
      <c r="AI984">
        <v>-28.73941989044841</v>
      </c>
      <c r="AJ984">
        <v>-3.3532683756235842</v>
      </c>
      <c r="AK984">
        <v>113.0349751894868</v>
      </c>
      <c r="AL984">
        <v>-2.257188759906628</v>
      </c>
      <c r="AM984">
        <v>1</v>
      </c>
      <c r="AN984">
        <v>0</v>
      </c>
      <c r="AO984">
        <v>-1.374411446473794</v>
      </c>
      <c r="AP984">
        <v>0</v>
      </c>
      <c r="AQ984">
        <v>0.21375975616160631</v>
      </c>
      <c r="AR984">
        <v>1</v>
      </c>
      <c r="AS984">
        <v>0</v>
      </c>
      <c r="AT984">
        <v>0</v>
      </c>
      <c r="AU984">
        <v>0</v>
      </c>
      <c r="AV984">
        <v>0.2105363333333333</v>
      </c>
      <c r="AW984">
        <v>6.7000000000000004E-2</v>
      </c>
    </row>
    <row r="985" spans="1:49">
      <c r="A985">
        <v>-35.536599999999588</v>
      </c>
      <c r="B985">
        <v>12.12809999999955</v>
      </c>
      <c r="C985">
        <v>14.819999999999981</v>
      </c>
      <c r="D985">
        <v>80</v>
      </c>
      <c r="E985">
        <v>750</v>
      </c>
      <c r="F985">
        <v>982</v>
      </c>
      <c r="G985">
        <v>6.5899999999999519</v>
      </c>
      <c r="H985">
        <v>-0.63264022707326539</v>
      </c>
      <c r="I985">
        <v>0.74255582089551375</v>
      </c>
      <c r="J985">
        <v>0</v>
      </c>
      <c r="K985">
        <v>0</v>
      </c>
      <c r="L985">
        <v>-6.106226635438361E-16</v>
      </c>
      <c r="M985">
        <v>0</v>
      </c>
      <c r="N985">
        <v>88.827757936508007</v>
      </c>
      <c r="O985">
        <v>-2.3546966197292618</v>
      </c>
      <c r="P985" t="b">
        <v>1</v>
      </c>
      <c r="Q985">
        <v>0</v>
      </c>
      <c r="R985" t="b">
        <v>0</v>
      </c>
      <c r="S985">
        <v>-2.3546966197292618</v>
      </c>
      <c r="T985">
        <v>47.18743577307179</v>
      </c>
      <c r="U985">
        <v>174.21601287418099</v>
      </c>
      <c r="V985">
        <v>-476.51871779676452</v>
      </c>
      <c r="W985">
        <v>0</v>
      </c>
      <c r="X985">
        <v>0</v>
      </c>
      <c r="Y985" t="b">
        <v>1</v>
      </c>
      <c r="Z985">
        <v>750</v>
      </c>
      <c r="AA985" t="b">
        <v>1</v>
      </c>
      <c r="AB985">
        <v>-129.0679083956567</v>
      </c>
      <c r="AC985">
        <v>-2.3546966197292618</v>
      </c>
      <c r="AD985" t="b">
        <v>0</v>
      </c>
      <c r="AE985">
        <v>0</v>
      </c>
      <c r="AF985">
        <v>0</v>
      </c>
      <c r="AG985">
        <v>0</v>
      </c>
      <c r="AH985">
        <v>36.526488530447217</v>
      </c>
      <c r="AI985">
        <v>0</v>
      </c>
      <c r="AJ985">
        <v>0</v>
      </c>
      <c r="AK985">
        <v>129.0679083956567</v>
      </c>
      <c r="AL985">
        <v>0</v>
      </c>
      <c r="AM985">
        <v>1</v>
      </c>
      <c r="AN985">
        <v>0</v>
      </c>
      <c r="AO985">
        <v>0.74255582089551375</v>
      </c>
      <c r="AP985">
        <v>0</v>
      </c>
      <c r="AQ985">
        <v>0.21375975616160631</v>
      </c>
      <c r="AR985">
        <v>1</v>
      </c>
      <c r="AS985">
        <v>0</v>
      </c>
      <c r="AT985">
        <v>0</v>
      </c>
      <c r="AU985">
        <v>0</v>
      </c>
      <c r="AV985">
        <v>0.2105363333333333</v>
      </c>
      <c r="AW985">
        <v>6.7000000000000004E-2</v>
      </c>
    </row>
    <row r="986" spans="1:49">
      <c r="A986">
        <v>-17.342999999999559</v>
      </c>
      <c r="B986">
        <v>-7.5679000000004564</v>
      </c>
      <c r="C986">
        <v>13.97999999999997</v>
      </c>
      <c r="D986">
        <v>80</v>
      </c>
      <c r="E986">
        <v>750</v>
      </c>
      <c r="F986">
        <v>983</v>
      </c>
      <c r="G986">
        <v>4.4999999999999547</v>
      </c>
      <c r="H986">
        <v>-0.52909392944601807</v>
      </c>
      <c r="I986">
        <v>0.36239104477611023</v>
      </c>
      <c r="J986">
        <v>0</v>
      </c>
      <c r="K986">
        <v>0</v>
      </c>
      <c r="L986">
        <v>-6.106226635438361E-16</v>
      </c>
      <c r="M986">
        <v>0</v>
      </c>
      <c r="N986">
        <v>88.828662738095304</v>
      </c>
      <c r="O986">
        <v>-1.2980496751689381</v>
      </c>
      <c r="P986" t="b">
        <v>1</v>
      </c>
      <c r="Q986">
        <v>0</v>
      </c>
      <c r="R986" t="b">
        <v>0</v>
      </c>
      <c r="S986">
        <v>-1.2980496751689381</v>
      </c>
      <c r="T986">
        <v>32.222072986164257</v>
      </c>
      <c r="U986">
        <v>118.9638934649184</v>
      </c>
      <c r="V986">
        <v>-384.68851263046872</v>
      </c>
      <c r="W986">
        <v>0</v>
      </c>
      <c r="X986">
        <v>0</v>
      </c>
      <c r="Y986" t="b">
        <v>0</v>
      </c>
      <c r="Z986">
        <v>750</v>
      </c>
      <c r="AA986" t="b">
        <v>1</v>
      </c>
      <c r="AB986">
        <v>-104.1951551003436</v>
      </c>
      <c r="AC986">
        <v>-1.2980496751689381</v>
      </c>
      <c r="AD986" t="b">
        <v>0</v>
      </c>
      <c r="AE986">
        <v>0</v>
      </c>
      <c r="AF986">
        <v>0</v>
      </c>
      <c r="AG986">
        <v>0</v>
      </c>
      <c r="AH986">
        <v>36.526488530447217</v>
      </c>
      <c r="AI986">
        <v>0</v>
      </c>
      <c r="AJ986">
        <v>0</v>
      </c>
      <c r="AK986">
        <v>104.1951551003436</v>
      </c>
      <c r="AL986">
        <v>0</v>
      </c>
      <c r="AM986">
        <v>1</v>
      </c>
      <c r="AN986">
        <v>0</v>
      </c>
      <c r="AO986">
        <v>0.36239104477611023</v>
      </c>
      <c r="AP986">
        <v>0</v>
      </c>
      <c r="AQ986">
        <v>0.21375975616160631</v>
      </c>
      <c r="AR986">
        <v>1</v>
      </c>
      <c r="AS986">
        <v>0</v>
      </c>
      <c r="AT986">
        <v>0</v>
      </c>
      <c r="AU986">
        <v>0</v>
      </c>
      <c r="AV986">
        <v>0.2105363333333333</v>
      </c>
      <c r="AW986">
        <v>6.7000000000000004E-2</v>
      </c>
    </row>
    <row r="987" spans="1:49">
      <c r="A987">
        <v>0</v>
      </c>
      <c r="B987">
        <v>-25.601099999999999</v>
      </c>
      <c r="C987">
        <v>12.859999999999991</v>
      </c>
      <c r="D987">
        <v>80</v>
      </c>
      <c r="E987">
        <v>750</v>
      </c>
      <c r="F987">
        <v>984</v>
      </c>
      <c r="G987">
        <v>2.4299999999999389</v>
      </c>
      <c r="H987">
        <v>-0.71765072180933975</v>
      </c>
      <c r="I987">
        <v>0</v>
      </c>
      <c r="J987">
        <v>0</v>
      </c>
      <c r="K987">
        <v>0</v>
      </c>
      <c r="L987">
        <v>-6.106226635438361E-16</v>
      </c>
      <c r="M987">
        <v>0</v>
      </c>
      <c r="N987">
        <v>88.822081587301653</v>
      </c>
      <c r="O987">
        <v>-1.0143017509898471</v>
      </c>
      <c r="P987" t="b">
        <v>1</v>
      </c>
      <c r="Q987">
        <v>0</v>
      </c>
      <c r="R987" t="b">
        <v>0</v>
      </c>
      <c r="S987">
        <v>-1.0143017509898471</v>
      </c>
      <c r="T987">
        <v>17.39991941252844</v>
      </c>
      <c r="U987">
        <v>64.240502471054995</v>
      </c>
      <c r="V987">
        <v>-556.66167283704988</v>
      </c>
      <c r="W987">
        <v>0</v>
      </c>
      <c r="X987">
        <v>0</v>
      </c>
      <c r="Y987" t="b">
        <v>0</v>
      </c>
      <c r="Z987">
        <v>750</v>
      </c>
      <c r="AA987" t="b">
        <v>1</v>
      </c>
      <c r="AB987">
        <v>-150.77510098511641</v>
      </c>
      <c r="AC987">
        <v>-1.0143017509898471</v>
      </c>
      <c r="AD987" t="b">
        <v>0</v>
      </c>
      <c r="AE987">
        <v>0</v>
      </c>
      <c r="AF987">
        <v>0</v>
      </c>
      <c r="AG987">
        <v>0</v>
      </c>
      <c r="AH987">
        <v>36.526488530447217</v>
      </c>
      <c r="AI987">
        <v>0</v>
      </c>
      <c r="AJ987">
        <v>0</v>
      </c>
      <c r="AK987">
        <v>150.77510098511641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0.21375975616160631</v>
      </c>
      <c r="AR987">
        <v>1</v>
      </c>
      <c r="AS987">
        <v>0</v>
      </c>
      <c r="AT987">
        <v>0</v>
      </c>
      <c r="AU987">
        <v>0</v>
      </c>
      <c r="AV987">
        <v>0.2105363333333333</v>
      </c>
      <c r="AW987">
        <v>6.7000000000000004E-2</v>
      </c>
    </row>
    <row r="988" spans="1:49">
      <c r="A988">
        <v>0</v>
      </c>
      <c r="B988">
        <v>-25.668199999999999</v>
      </c>
      <c r="C988">
        <v>12.54000000000001</v>
      </c>
      <c r="D988">
        <v>80</v>
      </c>
      <c r="E988">
        <v>750</v>
      </c>
      <c r="F988">
        <v>985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-6.106226635438361E-16</v>
      </c>
      <c r="M988">
        <v>0</v>
      </c>
      <c r="N988">
        <v>88.811909107142924</v>
      </c>
      <c r="O988">
        <v>0</v>
      </c>
      <c r="P988" t="b">
        <v>1</v>
      </c>
      <c r="Q988">
        <v>0</v>
      </c>
      <c r="R988" t="b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 t="b">
        <v>0</v>
      </c>
      <c r="Z988">
        <v>750</v>
      </c>
      <c r="AA988" t="b">
        <v>1</v>
      </c>
      <c r="AB988">
        <v>0</v>
      </c>
      <c r="AC988">
        <v>0</v>
      </c>
      <c r="AD988" t="b">
        <v>0</v>
      </c>
      <c r="AE988">
        <v>0</v>
      </c>
      <c r="AF988">
        <v>0</v>
      </c>
      <c r="AG988">
        <v>1</v>
      </c>
      <c r="AH988">
        <v>36.526488530447217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0.21375975616160631</v>
      </c>
      <c r="AR988">
        <v>1</v>
      </c>
      <c r="AS988">
        <v>0</v>
      </c>
      <c r="AT988">
        <v>0</v>
      </c>
      <c r="AU988">
        <v>0</v>
      </c>
      <c r="AV988">
        <v>0.2105363333333333</v>
      </c>
      <c r="AW988">
        <v>6.7000000000000004E-2</v>
      </c>
    </row>
    <row r="989" spans="1:49">
      <c r="A989">
        <v>0</v>
      </c>
      <c r="B989">
        <v>-25.700199999999999</v>
      </c>
      <c r="C989">
        <v>12.9</v>
      </c>
      <c r="D989">
        <v>80</v>
      </c>
      <c r="E989">
        <v>750</v>
      </c>
      <c r="F989">
        <v>986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-4.1666666666734242E-4</v>
      </c>
      <c r="M989">
        <v>0</v>
      </c>
      <c r="N989">
        <v>88.801716964285788</v>
      </c>
      <c r="O989">
        <v>0</v>
      </c>
      <c r="P989" t="b">
        <v>1</v>
      </c>
      <c r="Q989">
        <v>0</v>
      </c>
      <c r="R989" t="b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 t="b">
        <v>0</v>
      </c>
      <c r="Z989">
        <v>750</v>
      </c>
      <c r="AA989" t="b">
        <v>1</v>
      </c>
      <c r="AB989">
        <v>0</v>
      </c>
      <c r="AC989">
        <v>0</v>
      </c>
      <c r="AD989" t="b">
        <v>0</v>
      </c>
      <c r="AE989">
        <v>0</v>
      </c>
      <c r="AF989">
        <v>0</v>
      </c>
      <c r="AG989">
        <v>1</v>
      </c>
      <c r="AH989">
        <v>36.526488530447217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0.21375975616160631</v>
      </c>
      <c r="AR989">
        <v>1</v>
      </c>
      <c r="AS989">
        <v>0</v>
      </c>
      <c r="AT989">
        <v>0</v>
      </c>
      <c r="AU989">
        <v>0</v>
      </c>
      <c r="AV989">
        <v>0.2105363333333333</v>
      </c>
      <c r="AW989">
        <v>6.7000000000000004E-2</v>
      </c>
    </row>
    <row r="990" spans="1:49">
      <c r="A990">
        <v>0</v>
      </c>
      <c r="B990">
        <v>-25.726800000000001</v>
      </c>
      <c r="C990">
        <v>12.859999999999991</v>
      </c>
      <c r="D990">
        <v>80</v>
      </c>
      <c r="E990">
        <v>750</v>
      </c>
      <c r="F990">
        <v>987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-4.1666666666672616E-3</v>
      </c>
      <c r="M990">
        <v>0</v>
      </c>
      <c r="N990">
        <v>88.791513194444519</v>
      </c>
      <c r="O990">
        <v>0</v>
      </c>
      <c r="P990" t="b">
        <v>1</v>
      </c>
      <c r="Q990">
        <v>0</v>
      </c>
      <c r="R990" t="b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 t="b">
        <v>0</v>
      </c>
      <c r="Z990">
        <v>750</v>
      </c>
      <c r="AA990" t="b">
        <v>1</v>
      </c>
      <c r="AB990">
        <v>0</v>
      </c>
      <c r="AC990">
        <v>0</v>
      </c>
      <c r="AD990" t="b">
        <v>0</v>
      </c>
      <c r="AE990">
        <v>0</v>
      </c>
      <c r="AF990">
        <v>0</v>
      </c>
      <c r="AG990">
        <v>1</v>
      </c>
      <c r="AH990">
        <v>36.526488530447217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0.21375975616160631</v>
      </c>
      <c r="AR990">
        <v>1</v>
      </c>
      <c r="AS990">
        <v>0</v>
      </c>
      <c r="AT990">
        <v>0</v>
      </c>
      <c r="AU990">
        <v>0</v>
      </c>
      <c r="AV990">
        <v>0.2105363333333333</v>
      </c>
      <c r="AW990">
        <v>6.7000000000000004E-2</v>
      </c>
    </row>
    <row r="991" spans="1:49">
      <c r="A991">
        <v>0</v>
      </c>
      <c r="B991">
        <v>-25.712399999999999</v>
      </c>
      <c r="C991">
        <v>12.54000000000001</v>
      </c>
      <c r="D991">
        <v>80</v>
      </c>
      <c r="E991">
        <v>750</v>
      </c>
      <c r="F991">
        <v>988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-4.1666666666672616E-3</v>
      </c>
      <c r="M991">
        <v>0</v>
      </c>
      <c r="N991">
        <v>88.781307003968323</v>
      </c>
      <c r="O991">
        <v>0</v>
      </c>
      <c r="P991" t="b">
        <v>1</v>
      </c>
      <c r="Q991">
        <v>0</v>
      </c>
      <c r="R991" t="b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 t="b">
        <v>0</v>
      </c>
      <c r="Z991">
        <v>750</v>
      </c>
      <c r="AA991" t="b">
        <v>1</v>
      </c>
      <c r="AB991">
        <v>0</v>
      </c>
      <c r="AC991">
        <v>0</v>
      </c>
      <c r="AD991" t="b">
        <v>0</v>
      </c>
      <c r="AE991">
        <v>0</v>
      </c>
      <c r="AF991">
        <v>0</v>
      </c>
      <c r="AG991">
        <v>1</v>
      </c>
      <c r="AH991">
        <v>36.526488530447217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0.21375975616160631</v>
      </c>
      <c r="AR991">
        <v>1</v>
      </c>
      <c r="AS991">
        <v>0</v>
      </c>
      <c r="AT991">
        <v>0</v>
      </c>
      <c r="AU991">
        <v>0</v>
      </c>
      <c r="AV991">
        <v>0.2105363333333333</v>
      </c>
      <c r="AW991">
        <v>6.7000000000000004E-2</v>
      </c>
    </row>
    <row r="992" spans="1:49">
      <c r="A992">
        <v>0</v>
      </c>
      <c r="B992">
        <v>-25.773900000000001</v>
      </c>
      <c r="C992">
        <v>12.94000000000001</v>
      </c>
      <c r="D992">
        <v>80</v>
      </c>
      <c r="E992">
        <v>750</v>
      </c>
      <c r="F992">
        <v>989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-4.1666666666672616E-3</v>
      </c>
      <c r="M992">
        <v>0</v>
      </c>
      <c r="N992">
        <v>88.771091468254042</v>
      </c>
      <c r="O992">
        <v>0</v>
      </c>
      <c r="P992" t="b">
        <v>1</v>
      </c>
      <c r="Q992">
        <v>0</v>
      </c>
      <c r="R992" t="b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 t="b">
        <v>0</v>
      </c>
      <c r="Z992">
        <v>750</v>
      </c>
      <c r="AA992" t="b">
        <v>1</v>
      </c>
      <c r="AB992">
        <v>0</v>
      </c>
      <c r="AC992">
        <v>0</v>
      </c>
      <c r="AD992" t="b">
        <v>0</v>
      </c>
      <c r="AE992">
        <v>0</v>
      </c>
      <c r="AF992">
        <v>0</v>
      </c>
      <c r="AG992">
        <v>1</v>
      </c>
      <c r="AH992">
        <v>36.526488530447217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0.21375975616160631</v>
      </c>
      <c r="AR992">
        <v>1</v>
      </c>
      <c r="AS992">
        <v>0</v>
      </c>
      <c r="AT992">
        <v>0</v>
      </c>
      <c r="AU992">
        <v>0</v>
      </c>
      <c r="AV992">
        <v>0.2105363333333333</v>
      </c>
      <c r="AW992">
        <v>6.7000000000000004E-2</v>
      </c>
    </row>
    <row r="993" spans="1:49">
      <c r="A993">
        <v>0</v>
      </c>
      <c r="B993">
        <v>-25.8901</v>
      </c>
      <c r="C993">
        <v>13.259999999999989</v>
      </c>
      <c r="D993">
        <v>80</v>
      </c>
      <c r="E993">
        <v>750</v>
      </c>
      <c r="F993">
        <v>990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-4.166666666662322E-4</v>
      </c>
      <c r="M993">
        <v>0</v>
      </c>
      <c r="N993">
        <v>88.760840674603244</v>
      </c>
      <c r="O993">
        <v>0</v>
      </c>
      <c r="P993" t="b">
        <v>1</v>
      </c>
      <c r="Q993">
        <v>0</v>
      </c>
      <c r="R993" t="b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 t="b">
        <v>0</v>
      </c>
      <c r="Z993">
        <v>750</v>
      </c>
      <c r="AA993" t="b">
        <v>1</v>
      </c>
      <c r="AB993">
        <v>0</v>
      </c>
      <c r="AC993">
        <v>0</v>
      </c>
      <c r="AD993" t="b">
        <v>0</v>
      </c>
      <c r="AE993">
        <v>0</v>
      </c>
      <c r="AF993">
        <v>0</v>
      </c>
      <c r="AG993">
        <v>1</v>
      </c>
      <c r="AH993">
        <v>36.526488530447217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0.21375975616160631</v>
      </c>
      <c r="AR993">
        <v>1</v>
      </c>
      <c r="AS993">
        <v>0</v>
      </c>
      <c r="AT993">
        <v>0</v>
      </c>
      <c r="AU993">
        <v>0</v>
      </c>
      <c r="AV993">
        <v>0.2105363333333333</v>
      </c>
      <c r="AW993">
        <v>6.7000000000000004E-2</v>
      </c>
    </row>
    <row r="994" spans="1:49">
      <c r="A994">
        <v>0</v>
      </c>
      <c r="B994">
        <v>-25.884699999999999</v>
      </c>
      <c r="C994">
        <v>12.9</v>
      </c>
      <c r="D994">
        <v>80</v>
      </c>
      <c r="E994">
        <v>750</v>
      </c>
      <c r="F994">
        <v>991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3.3333333333332833E-2</v>
      </c>
      <c r="M994">
        <v>0</v>
      </c>
      <c r="N994">
        <v>88.750567896825473</v>
      </c>
      <c r="O994">
        <v>0</v>
      </c>
      <c r="P994" t="b">
        <v>1</v>
      </c>
      <c r="Q994">
        <v>0</v>
      </c>
      <c r="R994" t="b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 t="b">
        <v>0</v>
      </c>
      <c r="Z994">
        <v>750</v>
      </c>
      <c r="AA994" t="b">
        <v>1</v>
      </c>
      <c r="AB994">
        <v>0</v>
      </c>
      <c r="AC994">
        <v>0</v>
      </c>
      <c r="AD994" t="b">
        <v>0</v>
      </c>
      <c r="AE994">
        <v>0</v>
      </c>
      <c r="AF994">
        <v>0</v>
      </c>
      <c r="AG994">
        <v>1</v>
      </c>
      <c r="AH994">
        <v>36.526488530447217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0.21375975616160631</v>
      </c>
      <c r="AR994">
        <v>1</v>
      </c>
      <c r="AS994">
        <v>0</v>
      </c>
      <c r="AT994">
        <v>0</v>
      </c>
      <c r="AU994">
        <v>0</v>
      </c>
      <c r="AV994">
        <v>0.2105363333333333</v>
      </c>
      <c r="AW994">
        <v>6.7000000000000004E-2</v>
      </c>
    </row>
    <row r="995" spans="1:49">
      <c r="A995">
        <v>0</v>
      </c>
      <c r="B995">
        <v>-25.831399999999999</v>
      </c>
      <c r="C995">
        <v>12.94000000000001</v>
      </c>
      <c r="D995">
        <v>80</v>
      </c>
      <c r="E995">
        <v>750</v>
      </c>
      <c r="F995">
        <v>992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3.3333333333332833E-2</v>
      </c>
      <c r="M995">
        <v>0</v>
      </c>
      <c r="N995">
        <v>88.740306765873086</v>
      </c>
      <c r="O995">
        <v>0</v>
      </c>
      <c r="P995" t="b">
        <v>1</v>
      </c>
      <c r="Q995">
        <v>0</v>
      </c>
      <c r="R995" t="b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 t="b">
        <v>0</v>
      </c>
      <c r="Z995">
        <v>750</v>
      </c>
      <c r="AA995" t="b">
        <v>1</v>
      </c>
      <c r="AB995">
        <v>0</v>
      </c>
      <c r="AC995">
        <v>0</v>
      </c>
      <c r="AD995" t="b">
        <v>0</v>
      </c>
      <c r="AE995">
        <v>0</v>
      </c>
      <c r="AF995">
        <v>0</v>
      </c>
      <c r="AG995">
        <v>1</v>
      </c>
      <c r="AH995">
        <v>36.526488530447217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0.21375975616160631</v>
      </c>
      <c r="AR995">
        <v>1</v>
      </c>
      <c r="AS995">
        <v>0</v>
      </c>
      <c r="AT995">
        <v>0</v>
      </c>
      <c r="AU995">
        <v>0</v>
      </c>
      <c r="AV995">
        <v>0.2105363333333333</v>
      </c>
      <c r="AW995">
        <v>6.7000000000000004E-2</v>
      </c>
    </row>
    <row r="996" spans="1:49">
      <c r="A996">
        <v>0</v>
      </c>
      <c r="B996">
        <v>-25.865500000000001</v>
      </c>
      <c r="C996">
        <v>13.3</v>
      </c>
      <c r="D996">
        <v>80</v>
      </c>
      <c r="E996">
        <v>750</v>
      </c>
      <c r="F996">
        <v>993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3.3333333333332833E-2</v>
      </c>
      <c r="M996">
        <v>0</v>
      </c>
      <c r="N996">
        <v>88.730049444444518</v>
      </c>
      <c r="O996">
        <v>0</v>
      </c>
      <c r="P996" t="b">
        <v>1</v>
      </c>
      <c r="Q996">
        <v>0</v>
      </c>
      <c r="R996" t="b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 t="b">
        <v>0</v>
      </c>
      <c r="Z996">
        <v>750</v>
      </c>
      <c r="AA996" t="b">
        <v>1</v>
      </c>
      <c r="AB996">
        <v>0</v>
      </c>
      <c r="AC996">
        <v>0</v>
      </c>
      <c r="AD996" t="b">
        <v>0</v>
      </c>
      <c r="AE996">
        <v>0</v>
      </c>
      <c r="AF996">
        <v>0</v>
      </c>
      <c r="AG996">
        <v>1</v>
      </c>
      <c r="AH996">
        <v>36.526488530447217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0.21375975616160631</v>
      </c>
      <c r="AR996">
        <v>1</v>
      </c>
      <c r="AS996">
        <v>0</v>
      </c>
      <c r="AT996">
        <v>0</v>
      </c>
      <c r="AU996">
        <v>0</v>
      </c>
      <c r="AV996">
        <v>0.2105363333333333</v>
      </c>
      <c r="AW996">
        <v>6.7000000000000004E-2</v>
      </c>
    </row>
    <row r="997" spans="1:49">
      <c r="A997">
        <v>0</v>
      </c>
      <c r="B997">
        <v>-25.903199999999998</v>
      </c>
      <c r="C997">
        <v>13.3</v>
      </c>
      <c r="D997">
        <v>80</v>
      </c>
      <c r="E997">
        <v>750</v>
      </c>
      <c r="F997">
        <v>994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1.458333333332856E-2</v>
      </c>
      <c r="M997">
        <v>0</v>
      </c>
      <c r="N997">
        <v>88.719777876984196</v>
      </c>
      <c r="O997">
        <v>0</v>
      </c>
      <c r="P997" t="b">
        <v>1</v>
      </c>
      <c r="Q997">
        <v>0</v>
      </c>
      <c r="R997" t="b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 t="b">
        <v>0</v>
      </c>
      <c r="Z997">
        <v>750</v>
      </c>
      <c r="AA997" t="b">
        <v>1</v>
      </c>
      <c r="AB997">
        <v>0</v>
      </c>
      <c r="AC997">
        <v>0</v>
      </c>
      <c r="AD997" t="b">
        <v>0</v>
      </c>
      <c r="AE997">
        <v>0</v>
      </c>
      <c r="AF997">
        <v>0</v>
      </c>
      <c r="AG997">
        <v>1</v>
      </c>
      <c r="AH997">
        <v>36.526488530447217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0.21375975616160631</v>
      </c>
      <c r="AR997">
        <v>1</v>
      </c>
      <c r="AS997">
        <v>0</v>
      </c>
      <c r="AT997">
        <v>0</v>
      </c>
      <c r="AU997">
        <v>0</v>
      </c>
      <c r="AV997">
        <v>0.2105363333333333</v>
      </c>
      <c r="AW997">
        <v>6.7000000000000004E-2</v>
      </c>
    </row>
    <row r="998" spans="1:49">
      <c r="A998">
        <v>0</v>
      </c>
      <c r="B998">
        <v>-25.948799999999999</v>
      </c>
      <c r="C998">
        <v>13.3</v>
      </c>
      <c r="D998">
        <v>80</v>
      </c>
      <c r="E998">
        <v>750</v>
      </c>
      <c r="F998">
        <v>995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-0.1541666666666672</v>
      </c>
      <c r="M998">
        <v>0</v>
      </c>
      <c r="N998">
        <v>88.7094897817461</v>
      </c>
      <c r="O998">
        <v>0</v>
      </c>
      <c r="P998" t="b">
        <v>1</v>
      </c>
      <c r="Q998">
        <v>0</v>
      </c>
      <c r="R998" t="b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 t="b">
        <v>0</v>
      </c>
      <c r="Z998">
        <v>750</v>
      </c>
      <c r="AA998" t="b">
        <v>1</v>
      </c>
      <c r="AB998">
        <v>0</v>
      </c>
      <c r="AC998">
        <v>0</v>
      </c>
      <c r="AD998" t="b">
        <v>0</v>
      </c>
      <c r="AE998">
        <v>0</v>
      </c>
      <c r="AF998">
        <v>0</v>
      </c>
      <c r="AG998">
        <v>1</v>
      </c>
      <c r="AH998">
        <v>36.526488530447217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0.21375975616160631</v>
      </c>
      <c r="AR998">
        <v>1</v>
      </c>
      <c r="AS998">
        <v>0</v>
      </c>
      <c r="AT998">
        <v>0</v>
      </c>
      <c r="AU998">
        <v>0</v>
      </c>
      <c r="AV998">
        <v>0.2105363333333333</v>
      </c>
      <c r="AW998">
        <v>6.7000000000000004E-2</v>
      </c>
    </row>
    <row r="999" spans="1:49">
      <c r="A999">
        <v>0</v>
      </c>
      <c r="B999">
        <v>-25.860399999999998</v>
      </c>
      <c r="C999">
        <v>13.3</v>
      </c>
      <c r="D999">
        <v>80</v>
      </c>
      <c r="E999">
        <v>750</v>
      </c>
      <c r="F999">
        <v>996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-0.1541666666666672</v>
      </c>
      <c r="M999">
        <v>0</v>
      </c>
      <c r="N999">
        <v>88.699210178571491</v>
      </c>
      <c r="O999">
        <v>0</v>
      </c>
      <c r="P999" t="b">
        <v>1</v>
      </c>
      <c r="Q999">
        <v>0</v>
      </c>
      <c r="R999" t="b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 t="b">
        <v>0</v>
      </c>
      <c r="Z999">
        <v>750</v>
      </c>
      <c r="AA999" t="b">
        <v>1</v>
      </c>
      <c r="AB999">
        <v>0</v>
      </c>
      <c r="AC999">
        <v>0</v>
      </c>
      <c r="AD999" t="b">
        <v>0</v>
      </c>
      <c r="AE999">
        <v>0</v>
      </c>
      <c r="AF999">
        <v>0</v>
      </c>
      <c r="AG999">
        <v>1</v>
      </c>
      <c r="AH999">
        <v>36.526488530447217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0.21375975616160631</v>
      </c>
      <c r="AR999">
        <v>1</v>
      </c>
      <c r="AS999">
        <v>0</v>
      </c>
      <c r="AT999">
        <v>0</v>
      </c>
      <c r="AU999">
        <v>0</v>
      </c>
      <c r="AV999">
        <v>0.2105363333333333</v>
      </c>
      <c r="AW999">
        <v>6.7000000000000004E-2</v>
      </c>
    </row>
    <row r="1000" spans="1:49">
      <c r="A1000">
        <v>0</v>
      </c>
      <c r="B1000">
        <v>-25.892299999999999</v>
      </c>
      <c r="C1000">
        <v>13.3</v>
      </c>
      <c r="D1000">
        <v>80</v>
      </c>
      <c r="E1000">
        <v>750</v>
      </c>
      <c r="F1000">
        <v>997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-0.1541666666666672</v>
      </c>
      <c r="M1000">
        <v>0</v>
      </c>
      <c r="N1000">
        <v>88.688941785714348</v>
      </c>
      <c r="O1000">
        <v>0</v>
      </c>
      <c r="P1000" t="b">
        <v>1</v>
      </c>
      <c r="Q1000">
        <v>0</v>
      </c>
      <c r="R1000" t="b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>
        <v>750</v>
      </c>
      <c r="AA1000" t="b">
        <v>1</v>
      </c>
      <c r="AB1000">
        <v>0</v>
      </c>
      <c r="AC1000">
        <v>0</v>
      </c>
      <c r="AD1000" t="b">
        <v>0</v>
      </c>
      <c r="AE1000">
        <v>0</v>
      </c>
      <c r="AF1000">
        <v>0</v>
      </c>
      <c r="AG1000">
        <v>1</v>
      </c>
      <c r="AH1000">
        <v>36.526488530447217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0.21375975616160631</v>
      </c>
      <c r="AR1000">
        <v>1</v>
      </c>
      <c r="AS1000">
        <v>0</v>
      </c>
      <c r="AT1000">
        <v>0</v>
      </c>
      <c r="AU1000">
        <v>0</v>
      </c>
      <c r="AV1000">
        <v>0.2105363333333333</v>
      </c>
      <c r="AW1000">
        <v>6.7000000000000004E-2</v>
      </c>
    </row>
    <row r="1001" spans="1:49">
      <c r="A1001">
        <v>0</v>
      </c>
      <c r="B1001">
        <v>-25.9009</v>
      </c>
      <c r="C1001">
        <v>13.3</v>
      </c>
      <c r="D1001">
        <v>79.899999999999977</v>
      </c>
      <c r="E1001">
        <v>750</v>
      </c>
      <c r="F1001">
        <v>998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-0.1541666666666672</v>
      </c>
      <c r="M1001">
        <v>0</v>
      </c>
      <c r="N1001">
        <v>88.678665357142918</v>
      </c>
      <c r="O1001">
        <v>0</v>
      </c>
      <c r="P1001" t="b">
        <v>1</v>
      </c>
      <c r="Q1001">
        <v>0</v>
      </c>
      <c r="R1001" t="b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>
        <v>750</v>
      </c>
      <c r="AA1001" t="b">
        <v>1</v>
      </c>
      <c r="AB1001">
        <v>0</v>
      </c>
      <c r="AC1001">
        <v>0</v>
      </c>
      <c r="AD1001" t="b">
        <v>0</v>
      </c>
      <c r="AE1001">
        <v>0</v>
      </c>
      <c r="AF1001">
        <v>0</v>
      </c>
      <c r="AG1001">
        <v>1</v>
      </c>
      <c r="AH1001">
        <v>36.526488530447217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0.21375975616160631</v>
      </c>
      <c r="AR1001">
        <v>1</v>
      </c>
      <c r="AS1001">
        <v>0</v>
      </c>
      <c r="AT1001">
        <v>0</v>
      </c>
      <c r="AU1001">
        <v>0</v>
      </c>
      <c r="AV1001">
        <v>0.2105363333333333</v>
      </c>
      <c r="AW1001">
        <v>6.7000000000000004E-2</v>
      </c>
    </row>
    <row r="1002" spans="1:49">
      <c r="A1002">
        <v>0</v>
      </c>
      <c r="B1002">
        <v>-25.879100000000001</v>
      </c>
      <c r="C1002">
        <v>13.3</v>
      </c>
      <c r="D1002">
        <v>79</v>
      </c>
      <c r="E1002">
        <v>750</v>
      </c>
      <c r="F1002">
        <v>999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-0.1541666666666672</v>
      </c>
      <c r="M1002">
        <v>0</v>
      </c>
      <c r="N1002">
        <v>88.668391547619109</v>
      </c>
      <c r="O1002">
        <v>0</v>
      </c>
      <c r="P1002" t="b">
        <v>1</v>
      </c>
      <c r="Q1002">
        <v>0</v>
      </c>
      <c r="R1002" t="b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>
        <v>750</v>
      </c>
      <c r="AA1002" t="b">
        <v>1</v>
      </c>
      <c r="AB1002">
        <v>0</v>
      </c>
      <c r="AC1002">
        <v>0</v>
      </c>
      <c r="AD1002" t="b">
        <v>0</v>
      </c>
      <c r="AE1002">
        <v>0</v>
      </c>
      <c r="AF1002">
        <v>0</v>
      </c>
      <c r="AG1002">
        <v>1</v>
      </c>
      <c r="AH1002">
        <v>36.526488530447217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0.21375975616160631</v>
      </c>
      <c r="AR1002">
        <v>1</v>
      </c>
      <c r="AS1002">
        <v>0</v>
      </c>
      <c r="AT1002">
        <v>0</v>
      </c>
      <c r="AU1002">
        <v>0</v>
      </c>
      <c r="AV1002">
        <v>0.2105363333333333</v>
      </c>
      <c r="AW1002">
        <v>6.7000000000000004E-2</v>
      </c>
    </row>
    <row r="1003" spans="1:49">
      <c r="A1003">
        <v>0</v>
      </c>
      <c r="B1003">
        <v>-25.929600000000001</v>
      </c>
      <c r="C1003">
        <v>13.3</v>
      </c>
      <c r="D1003">
        <v>79</v>
      </c>
      <c r="E1003">
        <v>750</v>
      </c>
      <c r="F1003">
        <v>1000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-0.1541666666666672</v>
      </c>
      <c r="M1003">
        <v>0</v>
      </c>
      <c r="N1003">
        <v>88.65811204365086</v>
      </c>
      <c r="O1003">
        <v>0</v>
      </c>
      <c r="P1003" t="b">
        <v>1</v>
      </c>
      <c r="Q1003">
        <v>0</v>
      </c>
      <c r="R1003" t="b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>
        <v>750</v>
      </c>
      <c r="AA1003" t="b">
        <v>1</v>
      </c>
      <c r="AB1003">
        <v>0</v>
      </c>
      <c r="AC1003">
        <v>0</v>
      </c>
      <c r="AD1003" t="b">
        <v>0</v>
      </c>
      <c r="AE1003">
        <v>0</v>
      </c>
      <c r="AF1003">
        <v>0</v>
      </c>
      <c r="AG1003">
        <v>1</v>
      </c>
      <c r="AH1003">
        <v>36.526488530447217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0.21375975616160631</v>
      </c>
      <c r="AR1003">
        <v>1</v>
      </c>
      <c r="AS1003">
        <v>0</v>
      </c>
      <c r="AT1003">
        <v>0</v>
      </c>
      <c r="AU1003">
        <v>0</v>
      </c>
      <c r="AV1003">
        <v>0.2105363333333333</v>
      </c>
      <c r="AW1003">
        <v>6.7000000000000004E-2</v>
      </c>
    </row>
    <row r="1004" spans="1:49">
      <c r="A1004">
        <v>0</v>
      </c>
      <c r="B1004">
        <v>-25.893899999999999</v>
      </c>
      <c r="C1004">
        <v>13.3</v>
      </c>
      <c r="D1004">
        <v>79</v>
      </c>
      <c r="E1004">
        <v>750</v>
      </c>
      <c r="F1004">
        <v>1001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-0.1541666666666672</v>
      </c>
      <c r="M1004">
        <v>0</v>
      </c>
      <c r="N1004">
        <v>88.647829603174671</v>
      </c>
      <c r="O1004">
        <v>0</v>
      </c>
      <c r="P1004" t="b">
        <v>1</v>
      </c>
      <c r="Q1004">
        <v>0</v>
      </c>
      <c r="R1004" t="b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>
        <v>750</v>
      </c>
      <c r="AA1004" t="b">
        <v>1</v>
      </c>
      <c r="AB1004">
        <v>0</v>
      </c>
      <c r="AC1004">
        <v>0</v>
      </c>
      <c r="AD1004" t="b">
        <v>0</v>
      </c>
      <c r="AE1004">
        <v>0</v>
      </c>
      <c r="AF1004">
        <v>0</v>
      </c>
      <c r="AG1004">
        <v>1</v>
      </c>
      <c r="AH1004">
        <v>36.526488530447217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0.21375975616160631</v>
      </c>
      <c r="AR1004">
        <v>1</v>
      </c>
      <c r="AS1004">
        <v>0</v>
      </c>
      <c r="AT1004">
        <v>0</v>
      </c>
      <c r="AU1004">
        <v>0</v>
      </c>
      <c r="AV1004">
        <v>0.2105363333333333</v>
      </c>
      <c r="AW1004">
        <v>6.7000000000000004E-2</v>
      </c>
    </row>
    <row r="1005" spans="1:49">
      <c r="A1005">
        <v>0</v>
      </c>
      <c r="B1005">
        <v>-25.933299999999999</v>
      </c>
      <c r="C1005">
        <v>13.3</v>
      </c>
      <c r="D1005">
        <v>79</v>
      </c>
      <c r="E1005">
        <v>750</v>
      </c>
      <c r="F1005">
        <v>1002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-0.13541666666666291</v>
      </c>
      <c r="M1005">
        <v>0</v>
      </c>
      <c r="N1005">
        <v>88.637546428571497</v>
      </c>
      <c r="O1005">
        <v>0</v>
      </c>
      <c r="P1005" t="b">
        <v>1</v>
      </c>
      <c r="Q1005">
        <v>0</v>
      </c>
      <c r="R1005" t="b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>
        <v>750</v>
      </c>
      <c r="AA1005" t="b">
        <v>1</v>
      </c>
      <c r="AB1005">
        <v>0</v>
      </c>
      <c r="AC1005">
        <v>0</v>
      </c>
      <c r="AD1005" t="b">
        <v>0</v>
      </c>
      <c r="AE1005">
        <v>0</v>
      </c>
      <c r="AF1005">
        <v>0</v>
      </c>
      <c r="AG1005">
        <v>1</v>
      </c>
      <c r="AH1005">
        <v>36.526488530447217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0.21375975616160631</v>
      </c>
      <c r="AR1005">
        <v>1</v>
      </c>
      <c r="AS1005">
        <v>0</v>
      </c>
      <c r="AT1005">
        <v>0</v>
      </c>
      <c r="AU1005">
        <v>0</v>
      </c>
      <c r="AV1005">
        <v>0.2105363333333333</v>
      </c>
      <c r="AW1005">
        <v>6.7000000000000004E-2</v>
      </c>
    </row>
    <row r="1006" spans="1:49">
      <c r="A1006">
        <v>0</v>
      </c>
      <c r="B1006">
        <v>-25.968699999999998</v>
      </c>
      <c r="C1006">
        <v>13.3</v>
      </c>
      <c r="D1006">
        <v>79</v>
      </c>
      <c r="E1006">
        <v>750</v>
      </c>
      <c r="F1006">
        <v>1003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3.3333333333332833E-2</v>
      </c>
      <c r="M1006">
        <v>0</v>
      </c>
      <c r="N1006">
        <v>88.627248412698478</v>
      </c>
      <c r="O1006">
        <v>0</v>
      </c>
      <c r="P1006" t="b">
        <v>1</v>
      </c>
      <c r="Q1006">
        <v>0</v>
      </c>
      <c r="R1006" t="b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>
        <v>750</v>
      </c>
      <c r="AA1006" t="b">
        <v>1</v>
      </c>
      <c r="AB1006">
        <v>0</v>
      </c>
      <c r="AC1006">
        <v>0</v>
      </c>
      <c r="AD1006" t="b">
        <v>0</v>
      </c>
      <c r="AE1006">
        <v>0</v>
      </c>
      <c r="AF1006">
        <v>0</v>
      </c>
      <c r="AG1006">
        <v>1</v>
      </c>
      <c r="AH1006">
        <v>36.526488530447217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0.21375975616160631</v>
      </c>
      <c r="AR1006">
        <v>1</v>
      </c>
      <c r="AS1006">
        <v>0</v>
      </c>
      <c r="AT1006">
        <v>0</v>
      </c>
      <c r="AU1006">
        <v>0</v>
      </c>
      <c r="AV1006">
        <v>0.2105363333333333</v>
      </c>
      <c r="AW1006">
        <v>6.7000000000000004E-2</v>
      </c>
    </row>
    <row r="1007" spans="1:49">
      <c r="A1007">
        <v>0</v>
      </c>
      <c r="B1007">
        <v>-25.937799999999999</v>
      </c>
      <c r="C1007">
        <v>13.3</v>
      </c>
      <c r="D1007">
        <v>79</v>
      </c>
      <c r="E1007">
        <v>750</v>
      </c>
      <c r="F1007">
        <v>1004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3.3333333333332833E-2</v>
      </c>
      <c r="M1007">
        <v>0</v>
      </c>
      <c r="N1007">
        <v>88.616949503968314</v>
      </c>
      <c r="O1007">
        <v>0</v>
      </c>
      <c r="P1007" t="b">
        <v>1</v>
      </c>
      <c r="Q1007">
        <v>0</v>
      </c>
      <c r="R1007" t="b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>
        <v>750</v>
      </c>
      <c r="AA1007" t="b">
        <v>1</v>
      </c>
      <c r="AB1007">
        <v>0</v>
      </c>
      <c r="AC1007">
        <v>0</v>
      </c>
      <c r="AD1007" t="b">
        <v>0</v>
      </c>
      <c r="AE1007">
        <v>0</v>
      </c>
      <c r="AF1007">
        <v>0</v>
      </c>
      <c r="AG1007">
        <v>1</v>
      </c>
      <c r="AH1007">
        <v>36.526488530447217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0.21375975616160631</v>
      </c>
      <c r="AR1007">
        <v>1</v>
      </c>
      <c r="AS1007">
        <v>0</v>
      </c>
      <c r="AT1007">
        <v>0</v>
      </c>
      <c r="AU1007">
        <v>0</v>
      </c>
      <c r="AV1007">
        <v>0.2105363333333333</v>
      </c>
      <c r="AW1007">
        <v>6.7000000000000004E-2</v>
      </c>
    </row>
    <row r="1008" spans="1:49">
      <c r="A1008">
        <v>0</v>
      </c>
      <c r="B1008">
        <v>-25.929200000000002</v>
      </c>
      <c r="C1008">
        <v>13.3</v>
      </c>
      <c r="D1008">
        <v>79</v>
      </c>
      <c r="E1008">
        <v>750</v>
      </c>
      <c r="F1008">
        <v>1005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3.3333333333332833E-2</v>
      </c>
      <c r="M1008">
        <v>0</v>
      </c>
      <c r="N1008">
        <v>88.606658432539746</v>
      </c>
      <c r="O1008">
        <v>0</v>
      </c>
      <c r="P1008" t="b">
        <v>1</v>
      </c>
      <c r="Q1008">
        <v>0</v>
      </c>
      <c r="R1008" t="b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>
        <v>750</v>
      </c>
      <c r="AA1008" t="b">
        <v>1</v>
      </c>
      <c r="AB1008">
        <v>0</v>
      </c>
      <c r="AC1008">
        <v>0</v>
      </c>
      <c r="AD1008" t="b">
        <v>0</v>
      </c>
      <c r="AE1008">
        <v>0</v>
      </c>
      <c r="AF1008">
        <v>0</v>
      </c>
      <c r="AG1008">
        <v>1</v>
      </c>
      <c r="AH1008">
        <v>36.526488530447217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0.21375975616160631</v>
      </c>
      <c r="AR1008">
        <v>1</v>
      </c>
      <c r="AS1008">
        <v>0</v>
      </c>
      <c r="AT1008">
        <v>0</v>
      </c>
      <c r="AU1008">
        <v>0</v>
      </c>
      <c r="AV1008">
        <v>0.2105363333333333</v>
      </c>
      <c r="AW1008">
        <v>6.7000000000000004E-2</v>
      </c>
    </row>
    <row r="1009" spans="1:49">
      <c r="A1009">
        <v>0</v>
      </c>
      <c r="B1009">
        <v>-25.957599999999999</v>
      </c>
      <c r="C1009">
        <v>13.3</v>
      </c>
      <c r="D1009">
        <v>79</v>
      </c>
      <c r="E1009">
        <v>750</v>
      </c>
      <c r="F1009">
        <v>1006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2.9583333333332681E-2</v>
      </c>
      <c r="M1009">
        <v>0</v>
      </c>
      <c r="N1009">
        <v>88.596363432539746</v>
      </c>
      <c r="O1009">
        <v>0</v>
      </c>
      <c r="P1009" t="b">
        <v>1</v>
      </c>
      <c r="Q1009">
        <v>0</v>
      </c>
      <c r="R1009" t="b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>
        <v>750</v>
      </c>
      <c r="AA1009" t="b">
        <v>1</v>
      </c>
      <c r="AB1009">
        <v>0</v>
      </c>
      <c r="AC1009">
        <v>0</v>
      </c>
      <c r="AD1009" t="b">
        <v>0</v>
      </c>
      <c r="AE1009">
        <v>0</v>
      </c>
      <c r="AF1009">
        <v>0</v>
      </c>
      <c r="AG1009">
        <v>1</v>
      </c>
      <c r="AH1009">
        <v>36.526488530447217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0.21375975616160631</v>
      </c>
      <c r="AR1009">
        <v>1</v>
      </c>
      <c r="AS1009">
        <v>0</v>
      </c>
      <c r="AT1009">
        <v>0</v>
      </c>
      <c r="AU1009">
        <v>0</v>
      </c>
      <c r="AV1009">
        <v>0.2105363333333333</v>
      </c>
      <c r="AW1009">
        <v>6.7000000000000004E-2</v>
      </c>
    </row>
    <row r="1010" spans="1:49">
      <c r="A1010">
        <v>0</v>
      </c>
      <c r="B1010">
        <v>-26.031300000000002</v>
      </c>
      <c r="C1010">
        <v>13.3</v>
      </c>
      <c r="D1010">
        <v>79</v>
      </c>
      <c r="E1010">
        <v>750</v>
      </c>
      <c r="F1010">
        <v>1007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-4.1666666666668184E-3</v>
      </c>
      <c r="M1010">
        <v>0</v>
      </c>
      <c r="N1010">
        <v>88.586048174603235</v>
      </c>
      <c r="O1010">
        <v>0</v>
      </c>
      <c r="P1010" t="b">
        <v>1</v>
      </c>
      <c r="Q1010">
        <v>0</v>
      </c>
      <c r="R1010" t="b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>
        <v>750</v>
      </c>
      <c r="AA1010" t="b">
        <v>1</v>
      </c>
      <c r="AB1010">
        <v>0</v>
      </c>
      <c r="AC1010">
        <v>0</v>
      </c>
      <c r="AD1010" t="b">
        <v>0</v>
      </c>
      <c r="AE1010">
        <v>0</v>
      </c>
      <c r="AF1010">
        <v>0</v>
      </c>
      <c r="AG1010">
        <v>1</v>
      </c>
      <c r="AH1010">
        <v>36.526488530447217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0.21375975616160631</v>
      </c>
      <c r="AR1010">
        <v>1</v>
      </c>
      <c r="AS1010">
        <v>0</v>
      </c>
      <c r="AT1010">
        <v>0</v>
      </c>
      <c r="AU1010">
        <v>0</v>
      </c>
      <c r="AV1010">
        <v>0.2105363333333333</v>
      </c>
      <c r="AW1010">
        <v>6.7000000000000004E-2</v>
      </c>
    </row>
    <row r="1011" spans="1:49">
      <c r="A1011">
        <v>0</v>
      </c>
      <c r="B1011">
        <v>-25.994299999999999</v>
      </c>
      <c r="C1011">
        <v>13.3</v>
      </c>
      <c r="D1011">
        <v>79</v>
      </c>
      <c r="E1011">
        <v>750</v>
      </c>
      <c r="F1011">
        <v>1008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-4.5833333333336057E-3</v>
      </c>
      <c r="M1011">
        <v>0</v>
      </c>
      <c r="N1011">
        <v>88.575725634920701</v>
      </c>
      <c r="O1011">
        <v>0</v>
      </c>
      <c r="P1011" t="b">
        <v>1</v>
      </c>
      <c r="Q1011">
        <v>0</v>
      </c>
      <c r="R1011" t="b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>
        <v>750</v>
      </c>
      <c r="AA1011" t="b">
        <v>1</v>
      </c>
      <c r="AB1011">
        <v>0</v>
      </c>
      <c r="AC1011">
        <v>0</v>
      </c>
      <c r="AD1011" t="b">
        <v>0</v>
      </c>
      <c r="AE1011">
        <v>0</v>
      </c>
      <c r="AF1011">
        <v>0</v>
      </c>
      <c r="AG1011">
        <v>1</v>
      </c>
      <c r="AH1011">
        <v>36.526488530447217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0.21375975616160631</v>
      </c>
      <c r="AR1011">
        <v>1</v>
      </c>
      <c r="AS1011">
        <v>0</v>
      </c>
      <c r="AT1011">
        <v>0</v>
      </c>
      <c r="AU1011">
        <v>0</v>
      </c>
      <c r="AV1011">
        <v>0.2105363333333333</v>
      </c>
      <c r="AW1011">
        <v>6.7000000000000004E-2</v>
      </c>
    </row>
    <row r="1012" spans="1:49">
      <c r="A1012">
        <v>0</v>
      </c>
      <c r="B1012">
        <v>-25.959599999999998</v>
      </c>
      <c r="C1012">
        <v>13.3</v>
      </c>
      <c r="D1012">
        <v>79</v>
      </c>
      <c r="E1012">
        <v>750</v>
      </c>
      <c r="F1012">
        <v>1009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-8.3333333333334703E-3</v>
      </c>
      <c r="M1012">
        <v>0</v>
      </c>
      <c r="N1012">
        <v>88.56541732142864</v>
      </c>
      <c r="O1012">
        <v>0</v>
      </c>
      <c r="P1012" t="b">
        <v>1</v>
      </c>
      <c r="Q1012">
        <v>0</v>
      </c>
      <c r="R1012" t="b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>
        <v>750</v>
      </c>
      <c r="AA1012" t="b">
        <v>1</v>
      </c>
      <c r="AB1012">
        <v>0</v>
      </c>
      <c r="AC1012">
        <v>0</v>
      </c>
      <c r="AD1012" t="b">
        <v>0</v>
      </c>
      <c r="AE1012">
        <v>0</v>
      </c>
      <c r="AF1012">
        <v>0</v>
      </c>
      <c r="AG1012">
        <v>1</v>
      </c>
      <c r="AH1012">
        <v>36.526488530447217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0.21375975616160631</v>
      </c>
      <c r="AR1012">
        <v>1</v>
      </c>
      <c r="AS1012">
        <v>0</v>
      </c>
      <c r="AT1012">
        <v>0</v>
      </c>
      <c r="AU1012">
        <v>0</v>
      </c>
      <c r="AV1012">
        <v>0.2105363333333333</v>
      </c>
      <c r="AW1012">
        <v>6.7000000000000004E-2</v>
      </c>
    </row>
    <row r="1013" spans="1:49">
      <c r="A1013">
        <v>0</v>
      </c>
      <c r="B1013">
        <v>-25.951699999999999</v>
      </c>
      <c r="C1013">
        <v>13.3</v>
      </c>
      <c r="D1013">
        <v>79</v>
      </c>
      <c r="E1013">
        <v>750</v>
      </c>
      <c r="F1013">
        <v>1010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-7.9166666666671826E-3</v>
      </c>
      <c r="M1013">
        <v>0</v>
      </c>
      <c r="N1013">
        <v>88.555117460317533</v>
      </c>
      <c r="O1013">
        <v>0</v>
      </c>
      <c r="P1013" t="b">
        <v>1</v>
      </c>
      <c r="Q1013">
        <v>0</v>
      </c>
      <c r="R1013" t="b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>
        <v>750</v>
      </c>
      <c r="AA1013" t="b">
        <v>1</v>
      </c>
      <c r="AB1013">
        <v>0</v>
      </c>
      <c r="AC1013">
        <v>0</v>
      </c>
      <c r="AD1013" t="b">
        <v>0</v>
      </c>
      <c r="AE1013">
        <v>0</v>
      </c>
      <c r="AF1013">
        <v>0</v>
      </c>
      <c r="AG1013">
        <v>1</v>
      </c>
      <c r="AH1013">
        <v>36.526488530447217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0.21375975616160631</v>
      </c>
      <c r="AR1013">
        <v>1</v>
      </c>
      <c r="AS1013">
        <v>0</v>
      </c>
      <c r="AT1013">
        <v>0</v>
      </c>
      <c r="AU1013">
        <v>0</v>
      </c>
      <c r="AV1013">
        <v>0.2105363333333333</v>
      </c>
      <c r="AW1013">
        <v>6.7000000000000004E-2</v>
      </c>
    </row>
    <row r="1014" spans="1:49">
      <c r="A1014">
        <v>0</v>
      </c>
      <c r="B1014">
        <v>-25.994299999999999</v>
      </c>
      <c r="C1014">
        <v>13.3</v>
      </c>
      <c r="D1014">
        <v>79</v>
      </c>
      <c r="E1014">
        <v>750</v>
      </c>
      <c r="F1014">
        <v>1011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-4.1666666666670396E-3</v>
      </c>
      <c r="M1014">
        <v>0</v>
      </c>
      <c r="N1014">
        <v>88.544810714285788</v>
      </c>
      <c r="O1014">
        <v>0</v>
      </c>
      <c r="P1014" t="b">
        <v>1</v>
      </c>
      <c r="Q1014">
        <v>0</v>
      </c>
      <c r="R1014" t="b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>
        <v>750</v>
      </c>
      <c r="AA1014" t="b">
        <v>1</v>
      </c>
      <c r="AB1014">
        <v>0</v>
      </c>
      <c r="AC1014">
        <v>0</v>
      </c>
      <c r="AD1014" t="b">
        <v>0</v>
      </c>
      <c r="AE1014">
        <v>0</v>
      </c>
      <c r="AF1014">
        <v>0</v>
      </c>
      <c r="AG1014">
        <v>1</v>
      </c>
      <c r="AH1014">
        <v>36.526488530447217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0.21375975616160631</v>
      </c>
      <c r="AR1014">
        <v>1</v>
      </c>
      <c r="AS1014">
        <v>0</v>
      </c>
      <c r="AT1014">
        <v>0</v>
      </c>
      <c r="AU1014">
        <v>0</v>
      </c>
      <c r="AV1014">
        <v>0.2105363333333333</v>
      </c>
      <c r="AW1014">
        <v>6.7000000000000004E-2</v>
      </c>
    </row>
    <row r="1015" spans="1:49">
      <c r="A1015">
        <v>0</v>
      </c>
      <c r="B1015">
        <v>-25.996700000000001</v>
      </c>
      <c r="C1015">
        <v>13.3</v>
      </c>
      <c r="D1015">
        <v>79</v>
      </c>
      <c r="E1015">
        <v>750</v>
      </c>
      <c r="F1015">
        <v>1012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-4.1666666666601021E-4</v>
      </c>
      <c r="M1015">
        <v>0</v>
      </c>
      <c r="N1015">
        <v>88.534495039682611</v>
      </c>
      <c r="O1015">
        <v>0</v>
      </c>
      <c r="P1015" t="b">
        <v>1</v>
      </c>
      <c r="Q1015">
        <v>0</v>
      </c>
      <c r="R1015" t="b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>
        <v>750</v>
      </c>
      <c r="AA1015" t="b">
        <v>1</v>
      </c>
      <c r="AB1015">
        <v>0</v>
      </c>
      <c r="AC1015">
        <v>0</v>
      </c>
      <c r="AD1015" t="b">
        <v>0</v>
      </c>
      <c r="AE1015">
        <v>0</v>
      </c>
      <c r="AF1015">
        <v>0</v>
      </c>
      <c r="AG1015">
        <v>1</v>
      </c>
      <c r="AH1015">
        <v>36.526488530447217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0.21375975616160631</v>
      </c>
      <c r="AR1015">
        <v>1</v>
      </c>
      <c r="AS1015">
        <v>0</v>
      </c>
      <c r="AT1015">
        <v>0</v>
      </c>
      <c r="AU1015">
        <v>0</v>
      </c>
      <c r="AV1015">
        <v>0.2105363333333333</v>
      </c>
      <c r="AW1015">
        <v>6.7000000000000004E-2</v>
      </c>
    </row>
    <row r="1016" spans="1:49">
      <c r="A1016">
        <v>0</v>
      </c>
      <c r="B1016">
        <v>-25.994900000000001</v>
      </c>
      <c r="C1016">
        <v>13.3</v>
      </c>
      <c r="D1016">
        <v>79</v>
      </c>
      <c r="E1016">
        <v>750</v>
      </c>
      <c r="F1016">
        <v>1013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3.3333333333333048E-2</v>
      </c>
      <c r="M1016">
        <v>0</v>
      </c>
      <c r="N1016">
        <v>88.524179246031821</v>
      </c>
      <c r="O1016">
        <v>0</v>
      </c>
      <c r="P1016" t="b">
        <v>1</v>
      </c>
      <c r="Q1016">
        <v>0</v>
      </c>
      <c r="R1016" t="b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>
        <v>750</v>
      </c>
      <c r="AA1016" t="b">
        <v>1</v>
      </c>
      <c r="AB1016">
        <v>0</v>
      </c>
      <c r="AC1016">
        <v>0</v>
      </c>
      <c r="AD1016" t="b">
        <v>0</v>
      </c>
      <c r="AE1016">
        <v>0</v>
      </c>
      <c r="AF1016">
        <v>0</v>
      </c>
      <c r="AG1016">
        <v>1</v>
      </c>
      <c r="AH1016">
        <v>36.526488530447217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0.21375975616160631</v>
      </c>
      <c r="AR1016">
        <v>1</v>
      </c>
      <c r="AS1016">
        <v>0</v>
      </c>
      <c r="AT1016">
        <v>0</v>
      </c>
      <c r="AU1016">
        <v>0</v>
      </c>
      <c r="AV1016">
        <v>0.2105363333333333</v>
      </c>
      <c r="AW1016">
        <v>6.7000000000000004E-2</v>
      </c>
    </row>
    <row r="1017" spans="1:49">
      <c r="A1017">
        <v>0</v>
      </c>
      <c r="B1017">
        <v>-26.003799999999998</v>
      </c>
      <c r="C1017">
        <v>13.3</v>
      </c>
      <c r="D1017">
        <v>79</v>
      </c>
      <c r="E1017">
        <v>750</v>
      </c>
      <c r="F1017">
        <v>1014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3.3333333333333048E-2</v>
      </c>
      <c r="M1017">
        <v>0</v>
      </c>
      <c r="N1017">
        <v>88.513862043650875</v>
      </c>
      <c r="O1017">
        <v>0</v>
      </c>
      <c r="P1017" t="b">
        <v>1</v>
      </c>
      <c r="Q1017">
        <v>0</v>
      </c>
      <c r="R1017" t="b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>
        <v>750</v>
      </c>
      <c r="AA1017" t="b">
        <v>1</v>
      </c>
      <c r="AB1017">
        <v>0</v>
      </c>
      <c r="AC1017">
        <v>0</v>
      </c>
      <c r="AD1017" t="b">
        <v>0</v>
      </c>
      <c r="AE1017">
        <v>0</v>
      </c>
      <c r="AF1017">
        <v>0</v>
      </c>
      <c r="AG1017">
        <v>1</v>
      </c>
      <c r="AH1017">
        <v>36.526488530447217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0.21375975616160631</v>
      </c>
      <c r="AR1017">
        <v>1</v>
      </c>
      <c r="AS1017">
        <v>0</v>
      </c>
      <c r="AT1017">
        <v>0</v>
      </c>
      <c r="AU1017">
        <v>0</v>
      </c>
      <c r="AV1017">
        <v>0.2105363333333333</v>
      </c>
      <c r="AW1017">
        <v>6.7000000000000004E-2</v>
      </c>
    </row>
    <row r="1018" spans="1:49">
      <c r="A1018">
        <v>0</v>
      </c>
      <c r="B1018">
        <v>-26.007200000000001</v>
      </c>
      <c r="C1018">
        <v>13.3</v>
      </c>
      <c r="D1018">
        <v>79</v>
      </c>
      <c r="E1018">
        <v>750</v>
      </c>
      <c r="F1018">
        <v>1015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3.3333333333333048E-2</v>
      </c>
      <c r="M1018">
        <v>0</v>
      </c>
      <c r="N1018">
        <v>88.503542400793734</v>
      </c>
      <c r="O1018">
        <v>0</v>
      </c>
      <c r="P1018" t="b">
        <v>1</v>
      </c>
      <c r="Q1018">
        <v>0</v>
      </c>
      <c r="R1018" t="b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 t="b">
        <v>0</v>
      </c>
      <c r="Z1018">
        <v>750</v>
      </c>
      <c r="AA1018" t="b">
        <v>1</v>
      </c>
      <c r="AB1018">
        <v>0</v>
      </c>
      <c r="AC1018">
        <v>0</v>
      </c>
      <c r="AD1018" t="b">
        <v>0</v>
      </c>
      <c r="AE1018">
        <v>0</v>
      </c>
      <c r="AF1018">
        <v>0</v>
      </c>
      <c r="AG1018">
        <v>1</v>
      </c>
      <c r="AH1018">
        <v>36.526488530447217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0.21375975616160631</v>
      </c>
      <c r="AR1018">
        <v>1</v>
      </c>
      <c r="AS1018">
        <v>0</v>
      </c>
      <c r="AT1018">
        <v>0</v>
      </c>
      <c r="AU1018">
        <v>0</v>
      </c>
      <c r="AV1018">
        <v>0.2105363333333333</v>
      </c>
      <c r="AW1018">
        <v>6.7000000000000004E-2</v>
      </c>
    </row>
    <row r="1019" spans="1:49">
      <c r="A1019">
        <v>0</v>
      </c>
      <c r="B1019">
        <v>-25.974599999999999</v>
      </c>
      <c r="C1019">
        <v>13.3</v>
      </c>
      <c r="D1019">
        <v>79</v>
      </c>
      <c r="E1019">
        <v>750</v>
      </c>
      <c r="F1019">
        <v>1016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1.458333333332879E-2</v>
      </c>
      <c r="M1019">
        <v>0</v>
      </c>
      <c r="N1019">
        <v>88.493228551587379</v>
      </c>
      <c r="O1019">
        <v>0</v>
      </c>
      <c r="P1019" t="b">
        <v>1</v>
      </c>
      <c r="Q1019">
        <v>0</v>
      </c>
      <c r="R1019" t="b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>
        <v>750</v>
      </c>
      <c r="AA1019" t="b">
        <v>1</v>
      </c>
      <c r="AB1019">
        <v>0</v>
      </c>
      <c r="AC1019">
        <v>0</v>
      </c>
      <c r="AD1019" t="b">
        <v>0</v>
      </c>
      <c r="AE1019">
        <v>0</v>
      </c>
      <c r="AF1019">
        <v>0</v>
      </c>
      <c r="AG1019">
        <v>1</v>
      </c>
      <c r="AH1019">
        <v>36.526488530447217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0.21375975616160631</v>
      </c>
      <c r="AR1019">
        <v>1</v>
      </c>
      <c r="AS1019">
        <v>0</v>
      </c>
      <c r="AT1019">
        <v>0</v>
      </c>
      <c r="AU1019">
        <v>0</v>
      </c>
      <c r="AV1019">
        <v>0.2105363333333333</v>
      </c>
      <c r="AW1019">
        <v>6.7000000000000004E-2</v>
      </c>
    </row>
    <row r="1020" spans="1:49">
      <c r="A1020">
        <v>0</v>
      </c>
      <c r="B1020">
        <v>-25.9863</v>
      </c>
      <c r="C1020">
        <v>13.3</v>
      </c>
      <c r="D1020">
        <v>79</v>
      </c>
      <c r="E1020">
        <v>750</v>
      </c>
      <c r="F1020">
        <v>1017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-0.15416666666666701</v>
      </c>
      <c r="M1020">
        <v>0</v>
      </c>
      <c r="N1020">
        <v>88.482918849206428</v>
      </c>
      <c r="O1020">
        <v>0</v>
      </c>
      <c r="P1020" t="b">
        <v>1</v>
      </c>
      <c r="Q1020">
        <v>0</v>
      </c>
      <c r="R1020" t="b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 t="b">
        <v>0</v>
      </c>
      <c r="Z1020">
        <v>750</v>
      </c>
      <c r="AA1020" t="b">
        <v>1</v>
      </c>
      <c r="AB1020">
        <v>0</v>
      </c>
      <c r="AC1020">
        <v>0</v>
      </c>
      <c r="AD1020" t="b">
        <v>0</v>
      </c>
      <c r="AE1020">
        <v>0</v>
      </c>
      <c r="AF1020">
        <v>0</v>
      </c>
      <c r="AG1020">
        <v>1</v>
      </c>
      <c r="AH1020">
        <v>36.526488530447217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0.21375975616160631</v>
      </c>
      <c r="AR1020">
        <v>1</v>
      </c>
      <c r="AS1020">
        <v>0</v>
      </c>
      <c r="AT1020">
        <v>0</v>
      </c>
      <c r="AU1020">
        <v>0</v>
      </c>
      <c r="AV1020">
        <v>0.2105363333333333</v>
      </c>
      <c r="AW1020">
        <v>6.7000000000000004E-2</v>
      </c>
    </row>
    <row r="1021" spans="1:49">
      <c r="A1021">
        <v>0</v>
      </c>
      <c r="B1021">
        <v>-25.9664</v>
      </c>
      <c r="C1021">
        <v>13.3</v>
      </c>
      <c r="D1021">
        <v>79</v>
      </c>
      <c r="E1021">
        <v>750</v>
      </c>
      <c r="F1021">
        <v>1018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-0.15375000000000069</v>
      </c>
      <c r="M1021">
        <v>0</v>
      </c>
      <c r="N1021">
        <v>88.472610773809606</v>
      </c>
      <c r="O1021">
        <v>0</v>
      </c>
      <c r="P1021" t="b">
        <v>1</v>
      </c>
      <c r="Q1021">
        <v>0</v>
      </c>
      <c r="R1021" t="b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>
        <v>750</v>
      </c>
      <c r="AA1021" t="b">
        <v>1</v>
      </c>
      <c r="AB1021">
        <v>0</v>
      </c>
      <c r="AC1021">
        <v>0</v>
      </c>
      <c r="AD1021" t="b">
        <v>0</v>
      </c>
      <c r="AE1021">
        <v>0</v>
      </c>
      <c r="AF1021">
        <v>0</v>
      </c>
      <c r="AG1021">
        <v>1</v>
      </c>
      <c r="AH1021">
        <v>36.526488530447217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0.21375975616160631</v>
      </c>
      <c r="AR1021">
        <v>1</v>
      </c>
      <c r="AS1021">
        <v>0</v>
      </c>
      <c r="AT1021">
        <v>0</v>
      </c>
      <c r="AU1021">
        <v>0</v>
      </c>
      <c r="AV1021">
        <v>0.2105363333333333</v>
      </c>
      <c r="AW1021">
        <v>6.7000000000000004E-2</v>
      </c>
    </row>
    <row r="1022" spans="1:49">
      <c r="A1022">
        <v>0</v>
      </c>
      <c r="B1022">
        <v>-26.0015</v>
      </c>
      <c r="C1022">
        <v>13.3</v>
      </c>
      <c r="D1022">
        <v>79</v>
      </c>
      <c r="E1022">
        <v>750</v>
      </c>
      <c r="F1022">
        <v>1019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-0.1500000000000003</v>
      </c>
      <c r="M1022">
        <v>0</v>
      </c>
      <c r="N1022">
        <v>88.462299682539765</v>
      </c>
      <c r="O1022">
        <v>0</v>
      </c>
      <c r="P1022" t="b">
        <v>1</v>
      </c>
      <c r="Q1022">
        <v>0</v>
      </c>
      <c r="R1022" t="b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 t="b">
        <v>0</v>
      </c>
      <c r="Z1022">
        <v>750</v>
      </c>
      <c r="AA1022" t="b">
        <v>1</v>
      </c>
      <c r="AB1022">
        <v>0</v>
      </c>
      <c r="AC1022">
        <v>0</v>
      </c>
      <c r="AD1022" t="b">
        <v>0</v>
      </c>
      <c r="AE1022">
        <v>0</v>
      </c>
      <c r="AF1022">
        <v>0</v>
      </c>
      <c r="AG1022">
        <v>1</v>
      </c>
      <c r="AH1022">
        <v>36.526488530447217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0.21375975616160631</v>
      </c>
      <c r="AR1022">
        <v>1</v>
      </c>
      <c r="AS1022">
        <v>0</v>
      </c>
      <c r="AT1022">
        <v>0</v>
      </c>
      <c r="AU1022">
        <v>0</v>
      </c>
      <c r="AV1022">
        <v>0.2105363333333333</v>
      </c>
      <c r="AW1022">
        <v>6.7000000000000004E-2</v>
      </c>
    </row>
    <row r="1023" spans="1:49">
      <c r="A1023">
        <v>0</v>
      </c>
      <c r="B1023">
        <v>-25.60210000000032</v>
      </c>
      <c r="C1023">
        <v>13.259999999999989</v>
      </c>
      <c r="D1023">
        <v>78.899999999999977</v>
      </c>
      <c r="E1023">
        <v>750</v>
      </c>
      <c r="F1023">
        <v>1020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-0.1500000000000003</v>
      </c>
      <c r="M1023">
        <v>0</v>
      </c>
      <c r="N1023">
        <v>88.452060873015952</v>
      </c>
      <c r="O1023">
        <v>0</v>
      </c>
      <c r="P1023" t="b">
        <v>1</v>
      </c>
      <c r="Q1023">
        <v>0</v>
      </c>
      <c r="R1023" t="b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 t="b">
        <v>0</v>
      </c>
      <c r="Z1023">
        <v>750</v>
      </c>
      <c r="AA1023" t="b">
        <v>1</v>
      </c>
      <c r="AB1023">
        <v>0</v>
      </c>
      <c r="AC1023">
        <v>0</v>
      </c>
      <c r="AD1023" t="b">
        <v>0</v>
      </c>
      <c r="AE1023">
        <v>0</v>
      </c>
      <c r="AF1023">
        <v>0</v>
      </c>
      <c r="AG1023">
        <v>1</v>
      </c>
      <c r="AH1023">
        <v>36.526488530447217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0.21375975616160631</v>
      </c>
      <c r="AR1023">
        <v>1</v>
      </c>
      <c r="AS1023">
        <v>0</v>
      </c>
      <c r="AT1023">
        <v>0</v>
      </c>
      <c r="AU1023">
        <v>0</v>
      </c>
      <c r="AV1023">
        <v>0.2105363333333333</v>
      </c>
      <c r="AW1023">
        <v>6.7000000000000004E-2</v>
      </c>
    </row>
    <row r="1024" spans="1:49">
      <c r="A1024">
        <v>0</v>
      </c>
      <c r="B1024">
        <v>-22.365100000000009</v>
      </c>
      <c r="C1024">
        <v>12.9</v>
      </c>
      <c r="D1024">
        <v>78</v>
      </c>
      <c r="E1024">
        <v>750</v>
      </c>
      <c r="F1024">
        <v>1021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-0.1500000000000003</v>
      </c>
      <c r="M1024">
        <v>0</v>
      </c>
      <c r="N1024">
        <v>88.442543571428644</v>
      </c>
      <c r="O1024">
        <v>0</v>
      </c>
      <c r="P1024" t="b">
        <v>1</v>
      </c>
      <c r="Q1024">
        <v>0</v>
      </c>
      <c r="R1024" t="b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 t="b">
        <v>0</v>
      </c>
      <c r="Z1024">
        <v>750</v>
      </c>
      <c r="AA1024" t="b">
        <v>1</v>
      </c>
      <c r="AB1024">
        <v>0</v>
      </c>
      <c r="AC1024">
        <v>0</v>
      </c>
      <c r="AD1024" t="b">
        <v>0</v>
      </c>
      <c r="AE1024">
        <v>0</v>
      </c>
      <c r="AF1024">
        <v>0</v>
      </c>
      <c r="AG1024">
        <v>1</v>
      </c>
      <c r="AH1024">
        <v>36.526488530447217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0.21375975616160631</v>
      </c>
      <c r="AR1024">
        <v>1</v>
      </c>
      <c r="AS1024">
        <v>0</v>
      </c>
      <c r="AT1024">
        <v>0</v>
      </c>
      <c r="AU1024">
        <v>0</v>
      </c>
      <c r="AV1024">
        <v>0.2105363333333333</v>
      </c>
      <c r="AW1024">
        <v>6.7000000000000004E-2</v>
      </c>
    </row>
    <row r="1025" spans="1:49">
      <c r="A1025">
        <v>0</v>
      </c>
      <c r="B1025">
        <v>-22.302099999999999</v>
      </c>
      <c r="C1025">
        <v>12.9</v>
      </c>
      <c r="D1025">
        <v>78</v>
      </c>
      <c r="E1025">
        <v>750</v>
      </c>
      <c r="F1025">
        <v>1022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-0.15374999999999689</v>
      </c>
      <c r="M1025">
        <v>0</v>
      </c>
      <c r="N1025">
        <v>88.433681031746104</v>
      </c>
      <c r="O1025">
        <v>0</v>
      </c>
      <c r="P1025" t="b">
        <v>1</v>
      </c>
      <c r="Q1025">
        <v>0</v>
      </c>
      <c r="R1025" t="b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 t="b">
        <v>0</v>
      </c>
      <c r="Z1025">
        <v>750</v>
      </c>
      <c r="AA1025" t="b">
        <v>1</v>
      </c>
      <c r="AB1025">
        <v>0</v>
      </c>
      <c r="AC1025">
        <v>0</v>
      </c>
      <c r="AD1025" t="b">
        <v>0</v>
      </c>
      <c r="AE1025">
        <v>0</v>
      </c>
      <c r="AF1025">
        <v>0</v>
      </c>
      <c r="AG1025">
        <v>1</v>
      </c>
      <c r="AH1025">
        <v>36.526488530447217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0.21375975616160631</v>
      </c>
      <c r="AR1025">
        <v>1</v>
      </c>
      <c r="AS1025">
        <v>0</v>
      </c>
      <c r="AT1025">
        <v>0</v>
      </c>
      <c r="AU1025">
        <v>0</v>
      </c>
      <c r="AV1025">
        <v>0.2105363333333333</v>
      </c>
      <c r="AW1025">
        <v>6.7000000000000004E-2</v>
      </c>
    </row>
    <row r="1026" spans="1:49">
      <c r="A1026">
        <v>0</v>
      </c>
      <c r="B1026">
        <v>-22.283400000000011</v>
      </c>
      <c r="C1026">
        <v>12.9</v>
      </c>
      <c r="D1026">
        <v>78</v>
      </c>
      <c r="E1026">
        <v>750</v>
      </c>
      <c r="F1026">
        <v>1023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-0.18750000000000039</v>
      </c>
      <c r="M1026">
        <v>0</v>
      </c>
      <c r="N1026">
        <v>88.42483470238102</v>
      </c>
      <c r="O1026">
        <v>0</v>
      </c>
      <c r="P1026" t="b">
        <v>1</v>
      </c>
      <c r="Q1026">
        <v>0</v>
      </c>
      <c r="R1026" t="b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 t="b">
        <v>0</v>
      </c>
      <c r="Z1026">
        <v>750</v>
      </c>
      <c r="AA1026" t="b">
        <v>1</v>
      </c>
      <c r="AB1026">
        <v>0</v>
      </c>
      <c r="AC1026">
        <v>0</v>
      </c>
      <c r="AD1026" t="b">
        <v>0</v>
      </c>
      <c r="AE1026">
        <v>0</v>
      </c>
      <c r="AF1026">
        <v>0</v>
      </c>
      <c r="AG1026">
        <v>1</v>
      </c>
      <c r="AH1026">
        <v>36.526488530447217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0.21053676248579661</v>
      </c>
      <c r="AR1026">
        <v>1</v>
      </c>
      <c r="AS1026">
        <v>0</v>
      </c>
      <c r="AT1026">
        <v>0</v>
      </c>
      <c r="AU1026">
        <v>0</v>
      </c>
      <c r="AV1026">
        <v>0.2105363333333333</v>
      </c>
      <c r="AW1026">
        <v>6.7000000000000004E-2</v>
      </c>
    </row>
    <row r="1027" spans="1:49">
      <c r="A1027">
        <v>-0.37689999999965718</v>
      </c>
      <c r="B1027">
        <v>-21.786500000000359</v>
      </c>
      <c r="C1027">
        <v>13.68999999999928</v>
      </c>
      <c r="D1027">
        <v>78</v>
      </c>
      <c r="E1027">
        <v>750</v>
      </c>
      <c r="F1027">
        <v>1024</v>
      </c>
      <c r="G1027">
        <v>0</v>
      </c>
      <c r="H1027">
        <v>0</v>
      </c>
      <c r="I1027">
        <v>7.8755223880525374E-3</v>
      </c>
      <c r="J1027">
        <v>0</v>
      </c>
      <c r="K1027">
        <v>0</v>
      </c>
      <c r="L1027">
        <v>-0.1687499999999961</v>
      </c>
      <c r="M1027">
        <v>0</v>
      </c>
      <c r="N1027">
        <v>88.41609067460324</v>
      </c>
      <c r="O1027">
        <v>0</v>
      </c>
      <c r="P1027" t="b">
        <v>1</v>
      </c>
      <c r="Q1027">
        <v>0</v>
      </c>
      <c r="R1027" t="b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 t="b">
        <v>0</v>
      </c>
      <c r="Z1027">
        <v>750</v>
      </c>
      <c r="AA1027" t="b">
        <v>1</v>
      </c>
      <c r="AB1027">
        <v>0</v>
      </c>
      <c r="AC1027">
        <v>0</v>
      </c>
      <c r="AD1027" t="b">
        <v>0</v>
      </c>
      <c r="AE1027">
        <v>0</v>
      </c>
      <c r="AF1027">
        <v>0</v>
      </c>
      <c r="AG1027">
        <v>1</v>
      </c>
      <c r="AH1027">
        <v>36.526488530447217</v>
      </c>
      <c r="AI1027">
        <v>0</v>
      </c>
      <c r="AJ1027">
        <v>0</v>
      </c>
      <c r="AK1027">
        <v>0</v>
      </c>
      <c r="AL1027">
        <v>0</v>
      </c>
      <c r="AM1027">
        <v>1</v>
      </c>
      <c r="AN1027">
        <v>0</v>
      </c>
      <c r="AO1027">
        <v>7.8755223880525374E-3</v>
      </c>
      <c r="AP1027">
        <v>0</v>
      </c>
      <c r="AQ1027">
        <v>0.21053676248579661</v>
      </c>
      <c r="AR1027">
        <v>1</v>
      </c>
      <c r="AS1027">
        <v>0</v>
      </c>
      <c r="AT1027">
        <v>0</v>
      </c>
      <c r="AU1027">
        <v>0</v>
      </c>
      <c r="AV1027">
        <v>0.2105363333333333</v>
      </c>
      <c r="AW1027">
        <v>6.7000000000000004E-2</v>
      </c>
    </row>
    <row r="1028" spans="1:49">
      <c r="A1028">
        <v>-8.2216999999959501</v>
      </c>
      <c r="B1028">
        <v>-13.48690000000426</v>
      </c>
      <c r="C1028">
        <v>22.799999999998182</v>
      </c>
      <c r="D1028">
        <v>78</v>
      </c>
      <c r="E1028">
        <v>750</v>
      </c>
      <c r="F1028">
        <v>1025</v>
      </c>
      <c r="G1028">
        <v>0</v>
      </c>
      <c r="H1028">
        <v>0</v>
      </c>
      <c r="I1028">
        <v>0.17179671641782579</v>
      </c>
      <c r="J1028">
        <v>0</v>
      </c>
      <c r="K1028">
        <v>0</v>
      </c>
      <c r="L1028">
        <v>-3.8857805861880479E-16</v>
      </c>
      <c r="M1028">
        <v>0</v>
      </c>
      <c r="N1028">
        <v>88.409091984127045</v>
      </c>
      <c r="O1028">
        <v>0</v>
      </c>
      <c r="P1028" t="b">
        <v>1</v>
      </c>
      <c r="Q1028">
        <v>0</v>
      </c>
      <c r="R1028" t="b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 t="b">
        <v>0</v>
      </c>
      <c r="Z1028">
        <v>750</v>
      </c>
      <c r="AA1028" t="b">
        <v>1</v>
      </c>
      <c r="AB1028">
        <v>0</v>
      </c>
      <c r="AC1028">
        <v>0</v>
      </c>
      <c r="AD1028" t="b">
        <v>0</v>
      </c>
      <c r="AE1028">
        <v>0</v>
      </c>
      <c r="AF1028">
        <v>0</v>
      </c>
      <c r="AG1028">
        <v>1</v>
      </c>
      <c r="AH1028">
        <v>36.526488530447217</v>
      </c>
      <c r="AI1028">
        <v>0</v>
      </c>
      <c r="AJ1028">
        <v>0</v>
      </c>
      <c r="AK1028">
        <v>0</v>
      </c>
      <c r="AL1028">
        <v>0</v>
      </c>
      <c r="AM1028">
        <v>1</v>
      </c>
      <c r="AN1028">
        <v>0</v>
      </c>
      <c r="AO1028">
        <v>0.17233947691053361</v>
      </c>
      <c r="AP1028">
        <v>0</v>
      </c>
      <c r="AQ1028">
        <v>0.21053676248579661</v>
      </c>
      <c r="AR1028">
        <v>1</v>
      </c>
      <c r="AS1028">
        <v>0</v>
      </c>
      <c r="AT1028">
        <v>0</v>
      </c>
      <c r="AU1028">
        <v>0</v>
      </c>
      <c r="AV1028">
        <v>0.2105363333333333</v>
      </c>
      <c r="AW1028">
        <v>6.7000000000000004E-2</v>
      </c>
    </row>
    <row r="1029" spans="1:49">
      <c r="A1029">
        <v>-47.891300000000371</v>
      </c>
      <c r="B1029">
        <v>28.27150000000038</v>
      </c>
      <c r="C1029">
        <v>41.309999999999533</v>
      </c>
      <c r="D1029">
        <v>78</v>
      </c>
      <c r="E1029">
        <v>776.59999999997581</v>
      </c>
      <c r="F1029">
        <v>1026</v>
      </c>
      <c r="G1029">
        <v>0</v>
      </c>
      <c r="H1029">
        <v>-7.5353469537645268E-2</v>
      </c>
      <c r="I1029">
        <v>1.000713731343291</v>
      </c>
      <c r="J1029">
        <v>0</v>
      </c>
      <c r="K1029">
        <v>0</v>
      </c>
      <c r="L1029">
        <v>1.8749999999982558E-2</v>
      </c>
      <c r="M1029">
        <v>0</v>
      </c>
      <c r="N1029">
        <v>88.412025436508003</v>
      </c>
      <c r="O1029">
        <v>0</v>
      </c>
      <c r="P1029" t="b">
        <v>1</v>
      </c>
      <c r="Q1029">
        <v>0</v>
      </c>
      <c r="R1029" t="b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t="b">
        <v>0</v>
      </c>
      <c r="Z1029">
        <v>750</v>
      </c>
      <c r="AA1029" t="b">
        <v>1</v>
      </c>
      <c r="AB1029">
        <v>0</v>
      </c>
      <c r="AC1029">
        <v>0</v>
      </c>
      <c r="AD1029" t="b">
        <v>0</v>
      </c>
      <c r="AE1029">
        <v>0</v>
      </c>
      <c r="AF1029">
        <v>0</v>
      </c>
      <c r="AG1029">
        <v>1</v>
      </c>
      <c r="AH1029">
        <v>36.526488530447217</v>
      </c>
      <c r="AI1029">
        <v>0</v>
      </c>
      <c r="AJ1029">
        <v>0</v>
      </c>
      <c r="AK1029">
        <v>0</v>
      </c>
      <c r="AL1029">
        <v>0</v>
      </c>
      <c r="AM1029">
        <v>1</v>
      </c>
      <c r="AN1029">
        <v>0</v>
      </c>
      <c r="AO1029">
        <v>1.044677331252714</v>
      </c>
      <c r="AP1029">
        <v>0</v>
      </c>
      <c r="AQ1029">
        <v>0.58617276884439962</v>
      </c>
      <c r="AR1029">
        <v>1</v>
      </c>
      <c r="AS1029">
        <v>3</v>
      </c>
      <c r="AT1029">
        <v>0</v>
      </c>
      <c r="AU1029">
        <v>0</v>
      </c>
      <c r="AV1029">
        <v>0.60332580943034075</v>
      </c>
      <c r="AW1029">
        <v>0.191999302884377</v>
      </c>
    </row>
    <row r="1030" spans="1:49">
      <c r="A1030">
        <v>-39.954500000003911</v>
      </c>
      <c r="B1030">
        <v>20.042800000004071</v>
      </c>
      <c r="C1030">
        <v>44.800000000000999</v>
      </c>
      <c r="D1030">
        <v>78</v>
      </c>
      <c r="E1030">
        <v>989.40000000002419</v>
      </c>
      <c r="F1030">
        <v>1027</v>
      </c>
      <c r="G1030">
        <v>0.42999999999960892</v>
      </c>
      <c r="H1030">
        <v>0.63955631017409331</v>
      </c>
      <c r="I1030">
        <v>0.83487014925381309</v>
      </c>
      <c r="J1030">
        <v>0</v>
      </c>
      <c r="K1030">
        <v>0</v>
      </c>
      <c r="L1030">
        <v>0.1879166666666659</v>
      </c>
      <c r="M1030">
        <v>0</v>
      </c>
      <c r="N1030">
        <v>88.421611607142921</v>
      </c>
      <c r="O1030">
        <v>0.21556616488379499</v>
      </c>
      <c r="P1030" t="b">
        <v>1</v>
      </c>
      <c r="Q1030">
        <v>0</v>
      </c>
      <c r="R1030" t="b">
        <v>0</v>
      </c>
      <c r="S1030">
        <v>0.21556616488379499</v>
      </c>
      <c r="T1030">
        <v>3.0789980853418148</v>
      </c>
      <c r="U1030">
        <v>11.36766093108198</v>
      </c>
      <c r="V1030">
        <v>668.56333950873045</v>
      </c>
      <c r="W1030">
        <v>0</v>
      </c>
      <c r="X1030">
        <v>0</v>
      </c>
      <c r="Y1030" t="b">
        <v>0</v>
      </c>
      <c r="Z1030">
        <v>750</v>
      </c>
      <c r="AA1030" t="b">
        <v>1</v>
      </c>
      <c r="AB1030">
        <v>181.08432814429321</v>
      </c>
      <c r="AC1030">
        <v>0.21556616488379499</v>
      </c>
      <c r="AD1030" t="b">
        <v>0</v>
      </c>
      <c r="AE1030">
        <v>0</v>
      </c>
      <c r="AF1030">
        <v>0</v>
      </c>
      <c r="AG1030">
        <v>1</v>
      </c>
      <c r="AH1030">
        <v>36.526488530447217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0.83487027198782693</v>
      </c>
      <c r="AP1030">
        <v>0</v>
      </c>
      <c r="AQ1030">
        <v>0.65274050708012288</v>
      </c>
      <c r="AR1030">
        <v>1</v>
      </c>
      <c r="AS1030">
        <v>3</v>
      </c>
      <c r="AT1030">
        <v>0</v>
      </c>
      <c r="AU1030">
        <v>0</v>
      </c>
      <c r="AV1030">
        <v>0.67322132918835964</v>
      </c>
      <c r="AW1030">
        <v>0.21424249364220629</v>
      </c>
    </row>
    <row r="1031" spans="1:49">
      <c r="A1031">
        <v>-1.2439000000000551</v>
      </c>
      <c r="B1031">
        <v>-20.460799999999839</v>
      </c>
      <c r="C1031">
        <v>32.390000000002281</v>
      </c>
      <c r="D1031">
        <v>78</v>
      </c>
      <c r="E1031">
        <v>776.19999999997617</v>
      </c>
      <c r="F1031">
        <v>1028</v>
      </c>
      <c r="G1031">
        <v>4.8879999999994652</v>
      </c>
      <c r="H1031">
        <v>1.5904615621741589</v>
      </c>
      <c r="I1031">
        <v>2.5991940298508619E-2</v>
      </c>
      <c r="J1031">
        <v>0</v>
      </c>
      <c r="K1031">
        <v>0</v>
      </c>
      <c r="L1031">
        <v>0.18791666666666609</v>
      </c>
      <c r="M1031">
        <v>0</v>
      </c>
      <c r="N1031">
        <v>88.421528670634984</v>
      </c>
      <c r="O1031">
        <v>5.6121005947709337</v>
      </c>
      <c r="P1031" t="b">
        <v>1</v>
      </c>
      <c r="Q1031">
        <v>0</v>
      </c>
      <c r="R1031" t="b">
        <v>0</v>
      </c>
      <c r="S1031">
        <v>5.6121005947709337</v>
      </c>
      <c r="T1031">
        <v>35.000331723634503</v>
      </c>
      <c r="U1031">
        <v>129.22122472365859</v>
      </c>
      <c r="V1031">
        <v>1531.1744320130849</v>
      </c>
      <c r="W1031">
        <v>1</v>
      </c>
      <c r="X1031">
        <v>605.40143783034034</v>
      </c>
      <c r="Y1031" t="b">
        <v>1</v>
      </c>
      <c r="Z1031">
        <v>750</v>
      </c>
      <c r="AA1031" t="b">
        <v>0</v>
      </c>
      <c r="AB1031">
        <v>414.72763597320818</v>
      </c>
      <c r="AC1031">
        <v>5.6121005947709337</v>
      </c>
      <c r="AD1031" t="b">
        <v>0</v>
      </c>
      <c r="AE1031">
        <v>0</v>
      </c>
      <c r="AF1031">
        <v>26.199999999976171</v>
      </c>
      <c r="AG1031">
        <v>0.93969703448322806</v>
      </c>
      <c r="AH1031">
        <v>36.526488530447217</v>
      </c>
      <c r="AI1031">
        <v>94.203171583722096</v>
      </c>
      <c r="AJ1031">
        <v>5.9722446584682709</v>
      </c>
      <c r="AK1031">
        <v>5.6807306075837403</v>
      </c>
      <c r="AL1031">
        <v>7.6571610409720252</v>
      </c>
      <c r="AM1031">
        <v>1</v>
      </c>
      <c r="AN1031">
        <v>0</v>
      </c>
      <c r="AO1031">
        <v>7.6874448670005364</v>
      </c>
      <c r="AP1031">
        <v>0</v>
      </c>
      <c r="AQ1031">
        <v>1.7732757307960521</v>
      </c>
      <c r="AR1031">
        <v>1</v>
      </c>
      <c r="AS1031">
        <v>3</v>
      </c>
      <c r="AT1031">
        <v>0</v>
      </c>
      <c r="AU1031">
        <v>0</v>
      </c>
      <c r="AV1031">
        <v>1.794699520908694</v>
      </c>
      <c r="AW1031">
        <v>0.57113594597709572</v>
      </c>
    </row>
    <row r="1032" spans="1:49">
      <c r="A1032">
        <v>-5.0297999999960643</v>
      </c>
      <c r="B1032">
        <v>-17.43540000000424</v>
      </c>
      <c r="C1032">
        <v>13.719999999996441</v>
      </c>
      <c r="D1032">
        <v>78</v>
      </c>
      <c r="E1032">
        <v>1064.199999999953</v>
      </c>
      <c r="F1032">
        <v>1029</v>
      </c>
      <c r="G1032">
        <v>10.6219999999996</v>
      </c>
      <c r="H1032">
        <v>1.4919307744625969</v>
      </c>
      <c r="I1032">
        <v>0.10510029850738049</v>
      </c>
      <c r="J1032">
        <v>0</v>
      </c>
      <c r="K1032">
        <v>0</v>
      </c>
      <c r="L1032">
        <v>0.15416666666666659</v>
      </c>
      <c r="M1032">
        <v>0</v>
      </c>
      <c r="N1032">
        <v>88.414009583333396</v>
      </c>
      <c r="O1032">
        <v>11.52846722859945</v>
      </c>
      <c r="P1032" t="b">
        <v>1</v>
      </c>
      <c r="Q1032">
        <v>0</v>
      </c>
      <c r="R1032" t="b">
        <v>0</v>
      </c>
      <c r="S1032">
        <v>11.52846722859945</v>
      </c>
      <c r="T1032">
        <v>76.058413168672729</v>
      </c>
      <c r="U1032">
        <v>280.80766141873971</v>
      </c>
      <c r="V1032">
        <v>1447.423738622191</v>
      </c>
      <c r="W1032">
        <v>1</v>
      </c>
      <c r="X1032">
        <v>1315.583893746795</v>
      </c>
      <c r="Y1032" t="b">
        <v>0</v>
      </c>
      <c r="Z1032">
        <v>1315.583893746795</v>
      </c>
      <c r="AA1032" t="b">
        <v>0</v>
      </c>
      <c r="AB1032">
        <v>392.04326614902249</v>
      </c>
      <c r="AC1032">
        <v>11.52846722859945</v>
      </c>
      <c r="AD1032" t="b">
        <v>0</v>
      </c>
      <c r="AE1032">
        <v>0</v>
      </c>
      <c r="AF1032">
        <v>0</v>
      </c>
      <c r="AG1032">
        <v>0.93290812574525561</v>
      </c>
      <c r="AH1032">
        <v>36.53583749955353</v>
      </c>
      <c r="AI1032">
        <v>89.69857168484387</v>
      </c>
      <c r="AJ1032">
        <v>12.357559024785971</v>
      </c>
      <c r="AK1032">
        <v>6.0180452923097079</v>
      </c>
      <c r="AL1032">
        <v>12.357559024785971</v>
      </c>
      <c r="AM1032">
        <v>1</v>
      </c>
      <c r="AN1032">
        <v>0</v>
      </c>
      <c r="AO1032">
        <v>12.935117036469901</v>
      </c>
      <c r="AP1032">
        <v>0</v>
      </c>
      <c r="AQ1032">
        <v>2.7815586113451052</v>
      </c>
      <c r="AR1032">
        <v>1</v>
      </c>
      <c r="AS1032">
        <v>3</v>
      </c>
      <c r="AT1032">
        <v>0</v>
      </c>
      <c r="AU1032">
        <v>0</v>
      </c>
      <c r="AV1032">
        <v>2.8069671635450342</v>
      </c>
      <c r="AW1032">
        <v>0.89327479480588756</v>
      </c>
    </row>
    <row r="1033" spans="1:49">
      <c r="A1033">
        <v>-39.573900000004002</v>
      </c>
      <c r="B1033">
        <v>19.841500000004249</v>
      </c>
      <c r="C1033">
        <v>49.039999999999957</v>
      </c>
      <c r="D1033">
        <v>78.099999999999909</v>
      </c>
      <c r="E1033">
        <v>1560.999999999975</v>
      </c>
      <c r="F1033">
        <v>1030</v>
      </c>
      <c r="G1033">
        <v>14.741999999999869</v>
      </c>
      <c r="H1033">
        <v>0.65348200664245448</v>
      </c>
      <c r="I1033">
        <v>0.82691731343291952</v>
      </c>
      <c r="J1033">
        <v>0</v>
      </c>
      <c r="K1033">
        <v>0</v>
      </c>
      <c r="L1033">
        <v>0.15416666666666659</v>
      </c>
      <c r="M1033">
        <v>0</v>
      </c>
      <c r="N1033">
        <v>88.414486984127052</v>
      </c>
      <c r="O1033">
        <v>7.6746248226771012</v>
      </c>
      <c r="P1033" t="b">
        <v>1</v>
      </c>
      <c r="Q1033">
        <v>0</v>
      </c>
      <c r="R1033" t="b">
        <v>0</v>
      </c>
      <c r="S1033">
        <v>7.6746248226771012</v>
      </c>
      <c r="T1033">
        <v>105.55951110267419</v>
      </c>
      <c r="U1033">
        <v>389.72571499107329</v>
      </c>
      <c r="V1033">
        <v>694.27442253881975</v>
      </c>
      <c r="W1033">
        <v>1</v>
      </c>
      <c r="X1033">
        <v>1825.8649747331781</v>
      </c>
      <c r="Y1033" t="b">
        <v>0</v>
      </c>
      <c r="Z1033">
        <v>1825.8649747331781</v>
      </c>
      <c r="AA1033" t="b">
        <v>0</v>
      </c>
      <c r="AB1033">
        <v>188.04832679816349</v>
      </c>
      <c r="AC1033">
        <v>7.6746248226771012</v>
      </c>
      <c r="AD1033" t="b">
        <v>0</v>
      </c>
      <c r="AE1033">
        <v>0</v>
      </c>
      <c r="AF1033">
        <v>0</v>
      </c>
      <c r="AG1033">
        <v>0.89378039449624147</v>
      </c>
      <c r="AH1033">
        <v>36.557204379084617</v>
      </c>
      <c r="AI1033">
        <v>44.90855222228209</v>
      </c>
      <c r="AJ1033">
        <v>8.5867007935464112</v>
      </c>
      <c r="AK1033">
        <v>4.7701687007957432</v>
      </c>
      <c r="AL1033">
        <v>8.5867007935464112</v>
      </c>
      <c r="AM1033">
        <v>1</v>
      </c>
      <c r="AN1033">
        <v>0</v>
      </c>
      <c r="AO1033">
        <v>9.7759759306365428</v>
      </c>
      <c r="AP1033">
        <v>0</v>
      </c>
      <c r="AQ1033">
        <v>2.416243447437858</v>
      </c>
      <c r="AR1033">
        <v>1</v>
      </c>
      <c r="AS1033">
        <v>3</v>
      </c>
      <c r="AT1033">
        <v>0</v>
      </c>
      <c r="AU1033">
        <v>0</v>
      </c>
      <c r="AV1033">
        <v>2.448400333985342</v>
      </c>
      <c r="AW1033">
        <v>0.77916633095958676</v>
      </c>
    </row>
    <row r="1034" spans="1:49">
      <c r="A1034">
        <v>-2.9594999999973082</v>
      </c>
      <c r="B1034">
        <v>-19.158600000002821</v>
      </c>
      <c r="C1034">
        <v>49.090000000000281</v>
      </c>
      <c r="D1034">
        <v>79</v>
      </c>
      <c r="E1034">
        <v>1751.500000000048</v>
      </c>
      <c r="F1034">
        <v>1031</v>
      </c>
      <c r="G1034">
        <v>16.513999999999552</v>
      </c>
      <c r="H1034">
        <v>0.80414119896754377</v>
      </c>
      <c r="I1034">
        <v>6.1840298507406438E-2</v>
      </c>
      <c r="J1034">
        <v>0</v>
      </c>
      <c r="K1034">
        <v>0</v>
      </c>
      <c r="L1034">
        <v>0.15041666666667</v>
      </c>
      <c r="M1034">
        <v>0</v>
      </c>
      <c r="N1034">
        <v>88.414622480158798</v>
      </c>
      <c r="O1034">
        <v>10.31018191738699</v>
      </c>
      <c r="P1034" t="b">
        <v>1</v>
      </c>
      <c r="Q1034">
        <v>0</v>
      </c>
      <c r="R1034" t="b">
        <v>0</v>
      </c>
      <c r="S1034">
        <v>10.31018191738699</v>
      </c>
      <c r="T1034">
        <v>118.2478473985572</v>
      </c>
      <c r="U1034">
        <v>436.57105259547319</v>
      </c>
      <c r="V1034">
        <v>832.61545259157276</v>
      </c>
      <c r="W1034">
        <v>1</v>
      </c>
      <c r="X1034">
        <v>2045.335381409792</v>
      </c>
      <c r="Y1034" t="b">
        <v>0</v>
      </c>
      <c r="Z1034">
        <v>2045.335381409792</v>
      </c>
      <c r="AA1034" t="b">
        <v>0</v>
      </c>
      <c r="AB1034">
        <v>225.51881164452129</v>
      </c>
      <c r="AC1034">
        <v>10.31018191738699</v>
      </c>
      <c r="AD1034" t="b">
        <v>0</v>
      </c>
      <c r="AE1034">
        <v>0</v>
      </c>
      <c r="AF1034">
        <v>0</v>
      </c>
      <c r="AG1034">
        <v>0.90205020061632002</v>
      </c>
      <c r="AH1034">
        <v>36.579724019201819</v>
      </c>
      <c r="AI1034">
        <v>53.363274578247513</v>
      </c>
      <c r="AJ1034">
        <v>11.42972077423477</v>
      </c>
      <c r="AK1034">
        <v>5.2269220393955749</v>
      </c>
      <c r="AL1034">
        <v>11.42972077423477</v>
      </c>
      <c r="AM1034">
        <v>1</v>
      </c>
      <c r="AN1034">
        <v>0</v>
      </c>
      <c r="AO1034">
        <v>11.5438558958655</v>
      </c>
      <c r="AP1034">
        <v>0</v>
      </c>
      <c r="AQ1034">
        <v>2.8130079297703938</v>
      </c>
      <c r="AR1034">
        <v>1</v>
      </c>
      <c r="AS1034">
        <v>3</v>
      </c>
      <c r="AT1034">
        <v>0</v>
      </c>
      <c r="AU1034">
        <v>0</v>
      </c>
      <c r="AV1034">
        <v>2.8470749286839778</v>
      </c>
      <c r="AW1034">
        <v>0.90603848372249229</v>
      </c>
    </row>
    <row r="1035" spans="1:49">
      <c r="A1035">
        <v>-26.63550000000269</v>
      </c>
      <c r="B1035">
        <v>5.5574000000028736</v>
      </c>
      <c r="C1035">
        <v>42.610000000003353</v>
      </c>
      <c r="D1035">
        <v>79</v>
      </c>
      <c r="E1035">
        <v>1299.899999999981</v>
      </c>
      <c r="F1035">
        <v>1032</v>
      </c>
      <c r="G1035">
        <v>21.60999999999941</v>
      </c>
      <c r="H1035">
        <v>1.853286530820321</v>
      </c>
      <c r="I1035">
        <v>0.55656268656722041</v>
      </c>
      <c r="J1035">
        <v>0</v>
      </c>
      <c r="K1035">
        <v>0</v>
      </c>
      <c r="L1035">
        <v>0.11749999999999911</v>
      </c>
      <c r="M1035">
        <v>0</v>
      </c>
      <c r="N1035">
        <v>88.411923829365151</v>
      </c>
      <c r="O1035">
        <v>28.96873290533933</v>
      </c>
      <c r="P1035" t="b">
        <v>1</v>
      </c>
      <c r="Q1035">
        <v>0</v>
      </c>
      <c r="R1035" t="b">
        <v>0</v>
      </c>
      <c r="S1035">
        <v>28.96873290533933</v>
      </c>
      <c r="T1035">
        <v>154.73755494022171</v>
      </c>
      <c r="U1035">
        <v>571.29105283929846</v>
      </c>
      <c r="V1035">
        <v>1787.74326844239</v>
      </c>
      <c r="W1035">
        <v>2</v>
      </c>
      <c r="X1035">
        <v>1415.659228935782</v>
      </c>
      <c r="Y1035" t="b">
        <v>1</v>
      </c>
      <c r="Z1035">
        <v>1415.659228935782</v>
      </c>
      <c r="AA1035" t="b">
        <v>0</v>
      </c>
      <c r="AB1035">
        <v>484.22082027150321</v>
      </c>
      <c r="AC1035">
        <v>28.96873290533933</v>
      </c>
      <c r="AD1035" t="b">
        <v>0</v>
      </c>
      <c r="AE1035">
        <v>0</v>
      </c>
      <c r="AF1035">
        <v>-115.75922893580061</v>
      </c>
      <c r="AG1035">
        <v>0.95019961344566106</v>
      </c>
      <c r="AH1035">
        <v>36.607621789029693</v>
      </c>
      <c r="AI1035">
        <v>205.6493341188725</v>
      </c>
      <c r="AJ1035">
        <v>30.48699714820075</v>
      </c>
      <c r="AK1035">
        <v>10.24141633376226</v>
      </c>
      <c r="AL1035">
        <v>27.994058727492899</v>
      </c>
      <c r="AM1035">
        <v>1</v>
      </c>
      <c r="AN1035">
        <v>0</v>
      </c>
      <c r="AO1035">
        <v>28.590778019644731</v>
      </c>
      <c r="AP1035">
        <v>0</v>
      </c>
      <c r="AQ1035">
        <v>5.6757686915324124</v>
      </c>
      <c r="AR1035">
        <v>1</v>
      </c>
      <c r="AS1035">
        <v>0</v>
      </c>
      <c r="AT1035">
        <v>0</v>
      </c>
      <c r="AU1035">
        <v>0</v>
      </c>
      <c r="AV1035">
        <v>5.6942203742153268</v>
      </c>
      <c r="AW1035">
        <v>1.812099408363846</v>
      </c>
    </row>
    <row r="1036" spans="1:49">
      <c r="A1036">
        <v>-4.3225999999960676</v>
      </c>
      <c r="B1036">
        <v>-18.252100000004219</v>
      </c>
      <c r="C1036">
        <v>14.729999999995149</v>
      </c>
      <c r="D1036">
        <v>79</v>
      </c>
      <c r="E1036">
        <v>1522.699999999968</v>
      </c>
      <c r="F1036">
        <v>1033</v>
      </c>
      <c r="G1036">
        <v>27.60599999999987</v>
      </c>
      <c r="H1036">
        <v>1.0260460110847709</v>
      </c>
      <c r="I1036">
        <v>9.0322985074544698E-2</v>
      </c>
      <c r="J1036">
        <v>0</v>
      </c>
      <c r="K1036">
        <v>0</v>
      </c>
      <c r="L1036">
        <v>0.12499999999999969</v>
      </c>
      <c r="M1036">
        <v>0</v>
      </c>
      <c r="N1036">
        <v>88.409405039682611</v>
      </c>
      <c r="O1036">
        <v>21.72717211102222</v>
      </c>
      <c r="P1036" t="b">
        <v>1</v>
      </c>
      <c r="Q1036">
        <v>0</v>
      </c>
      <c r="R1036" t="b">
        <v>0</v>
      </c>
      <c r="S1036">
        <v>21.72717211102222</v>
      </c>
      <c r="T1036">
        <v>197.67167707912341</v>
      </c>
      <c r="U1036">
        <v>729.80383177612362</v>
      </c>
      <c r="V1036">
        <v>1049.6152687044</v>
      </c>
      <c r="W1036">
        <v>2</v>
      </c>
      <c r="X1036">
        <v>1808.4538951412339</v>
      </c>
      <c r="Y1036" t="b">
        <v>0</v>
      </c>
      <c r="Z1036">
        <v>1808.4538951412339</v>
      </c>
      <c r="AA1036" t="b">
        <v>0</v>
      </c>
      <c r="AB1036">
        <v>284.29449314853741</v>
      </c>
      <c r="AC1036">
        <v>21.72717211102222</v>
      </c>
      <c r="AD1036" t="b">
        <v>0</v>
      </c>
      <c r="AE1036">
        <v>0</v>
      </c>
      <c r="AF1036">
        <v>0</v>
      </c>
      <c r="AG1036">
        <v>0.9384320856974685</v>
      </c>
      <c r="AH1036">
        <v>36.64747486261308</v>
      </c>
      <c r="AI1036">
        <v>122.25434329619991</v>
      </c>
      <c r="AJ1036">
        <v>23.152631332798041</v>
      </c>
      <c r="AK1036">
        <v>7.5269449311727072</v>
      </c>
      <c r="AL1036">
        <v>23.152631332798041</v>
      </c>
      <c r="AM1036">
        <v>1</v>
      </c>
      <c r="AN1036">
        <v>0</v>
      </c>
      <c r="AO1036">
        <v>23.47021359629921</v>
      </c>
      <c r="AP1036">
        <v>0</v>
      </c>
      <c r="AQ1036">
        <v>4.7372743737726202</v>
      </c>
      <c r="AR1036">
        <v>1</v>
      </c>
      <c r="AS1036">
        <v>3</v>
      </c>
      <c r="AT1036">
        <v>0</v>
      </c>
      <c r="AU1036">
        <v>0</v>
      </c>
      <c r="AV1036">
        <v>4.7612343331077218</v>
      </c>
      <c r="AW1036">
        <v>1.515190728686026</v>
      </c>
    </row>
    <row r="1037" spans="1:49">
      <c r="A1037">
        <v>-43.096100000000121</v>
      </c>
      <c r="B1037">
        <v>23.370500000000089</v>
      </c>
      <c r="C1037">
        <v>57.650000000004603</v>
      </c>
      <c r="D1037">
        <v>79</v>
      </c>
      <c r="E1037">
        <v>1844.1999999999921</v>
      </c>
      <c r="F1037">
        <v>1034</v>
      </c>
      <c r="G1037">
        <v>29.137999999999799</v>
      </c>
      <c r="H1037">
        <v>0.31586275817425319</v>
      </c>
      <c r="I1037">
        <v>0.90051552238806221</v>
      </c>
      <c r="J1037">
        <v>0</v>
      </c>
      <c r="K1037">
        <v>0</v>
      </c>
      <c r="L1037">
        <v>0.10625000000001671</v>
      </c>
      <c r="M1037">
        <v>0</v>
      </c>
      <c r="N1037">
        <v>88.410420595238165</v>
      </c>
      <c r="O1037">
        <v>8.9675912436243088</v>
      </c>
      <c r="P1037" t="b">
        <v>1</v>
      </c>
      <c r="Q1037">
        <v>0</v>
      </c>
      <c r="R1037" t="b">
        <v>0</v>
      </c>
      <c r="S1037">
        <v>8.9675912436243088</v>
      </c>
      <c r="T1037">
        <v>208.64150281574601</v>
      </c>
      <c r="U1037">
        <v>770.30442839573436</v>
      </c>
      <c r="V1037">
        <v>410.43698059752279</v>
      </c>
      <c r="W1037">
        <v>2</v>
      </c>
      <c r="X1037">
        <v>1908.8143735646299</v>
      </c>
      <c r="Y1037" t="b">
        <v>0</v>
      </c>
      <c r="Z1037">
        <v>1908.8143735646299</v>
      </c>
      <c r="AA1037" t="b">
        <v>0</v>
      </c>
      <c r="AB1037">
        <v>111.1692796851362</v>
      </c>
      <c r="AC1037">
        <v>8.9675912436243088</v>
      </c>
      <c r="AD1037" t="b">
        <v>0</v>
      </c>
      <c r="AE1037">
        <v>0</v>
      </c>
      <c r="AF1037">
        <v>0</v>
      </c>
      <c r="AG1037">
        <v>0.8996718959980774</v>
      </c>
      <c r="AH1037">
        <v>36.684428505185643</v>
      </c>
      <c r="AI1037">
        <v>49.865403254508728</v>
      </c>
      <c r="AJ1037">
        <v>9.967624067745108</v>
      </c>
      <c r="AK1037">
        <v>5.0029013638161706</v>
      </c>
      <c r="AL1037">
        <v>9.967624067745108</v>
      </c>
      <c r="AM1037">
        <v>1</v>
      </c>
      <c r="AN1037">
        <v>0</v>
      </c>
      <c r="AO1037">
        <v>10.964702907468959</v>
      </c>
      <c r="AP1037">
        <v>0</v>
      </c>
      <c r="AQ1037">
        <v>2.7760092730257799</v>
      </c>
      <c r="AR1037">
        <v>1</v>
      </c>
      <c r="AS1037">
        <v>3</v>
      </c>
      <c r="AT1037">
        <v>0</v>
      </c>
      <c r="AU1037">
        <v>0</v>
      </c>
      <c r="AV1037">
        <v>2.811278634166086</v>
      </c>
      <c r="AW1037">
        <v>0.8946468550438379</v>
      </c>
    </row>
    <row r="1038" spans="1:49">
      <c r="A1038">
        <v>-41.729200000000183</v>
      </c>
      <c r="B1038">
        <v>22.128100000000309</v>
      </c>
      <c r="C1038">
        <v>15.289999999997191</v>
      </c>
      <c r="D1038">
        <v>79</v>
      </c>
      <c r="E1038">
        <v>1877.500000000045</v>
      </c>
      <c r="F1038">
        <v>1035</v>
      </c>
      <c r="G1038">
        <v>31.517999999999621</v>
      </c>
      <c r="H1038">
        <v>0.97050295621800942</v>
      </c>
      <c r="I1038">
        <v>0.87195343283582472</v>
      </c>
      <c r="J1038">
        <v>0</v>
      </c>
      <c r="K1038">
        <v>0</v>
      </c>
      <c r="L1038">
        <v>-4.3750000000017393E-2</v>
      </c>
      <c r="M1038">
        <v>0</v>
      </c>
      <c r="N1038">
        <v>88.419448095238167</v>
      </c>
      <c r="O1038">
        <v>23.784032192326229</v>
      </c>
      <c r="P1038" t="b">
        <v>1</v>
      </c>
      <c r="Q1038">
        <v>0</v>
      </c>
      <c r="R1038" t="b">
        <v>0</v>
      </c>
      <c r="S1038">
        <v>23.784032192326229</v>
      </c>
      <c r="T1038">
        <v>225.68339919509401</v>
      </c>
      <c r="U1038">
        <v>833.22310982828708</v>
      </c>
      <c r="V1038">
        <v>1006.369002833003</v>
      </c>
      <c r="W1038">
        <v>2</v>
      </c>
      <c r="X1038">
        <v>2064.7268661544949</v>
      </c>
      <c r="Y1038" t="b">
        <v>0</v>
      </c>
      <c r="Z1038">
        <v>2064.7268661544949</v>
      </c>
      <c r="AA1038" t="b">
        <v>0</v>
      </c>
      <c r="AB1038">
        <v>272.58098668282838</v>
      </c>
      <c r="AC1038">
        <v>23.784032192326229</v>
      </c>
      <c r="AD1038" t="b">
        <v>0</v>
      </c>
      <c r="AE1038">
        <v>0</v>
      </c>
      <c r="AF1038">
        <v>0</v>
      </c>
      <c r="AG1038">
        <v>0.9358891903291654</v>
      </c>
      <c r="AH1038">
        <v>36.709282603790037</v>
      </c>
      <c r="AI1038">
        <v>117.5357075535845</v>
      </c>
      <c r="AJ1038">
        <v>25.413299392806369</v>
      </c>
      <c r="AK1038">
        <v>7.5353093764947374</v>
      </c>
      <c r="AL1038">
        <v>25.413299392806369</v>
      </c>
      <c r="AM1038">
        <v>1</v>
      </c>
      <c r="AN1038">
        <v>0</v>
      </c>
      <c r="AO1038">
        <v>26.405848391064019</v>
      </c>
      <c r="AP1038">
        <v>0</v>
      </c>
      <c r="AQ1038">
        <v>5.384758368071628</v>
      </c>
      <c r="AR1038">
        <v>1</v>
      </c>
      <c r="AS1038">
        <v>3</v>
      </c>
      <c r="AT1038">
        <v>0</v>
      </c>
      <c r="AU1038">
        <v>0</v>
      </c>
      <c r="AV1038">
        <v>5.4084467168385428</v>
      </c>
      <c r="AW1038">
        <v>1.721156269281386</v>
      </c>
    </row>
    <row r="1039" spans="1:49">
      <c r="A1039">
        <v>-39.779600000000151</v>
      </c>
      <c r="B1039">
        <v>18.940300000000128</v>
      </c>
      <c r="C1039">
        <v>45.729999999997609</v>
      </c>
      <c r="D1039">
        <v>79</v>
      </c>
      <c r="E1039">
        <v>1447.6999999999859</v>
      </c>
      <c r="F1039">
        <v>1036</v>
      </c>
      <c r="G1039">
        <v>35.693999999999633</v>
      </c>
      <c r="H1039">
        <v>1.265458750286905</v>
      </c>
      <c r="I1039">
        <v>0.83121552238806284</v>
      </c>
      <c r="J1039">
        <v>0</v>
      </c>
      <c r="K1039">
        <v>0</v>
      </c>
      <c r="L1039">
        <v>0.12166666666666941</v>
      </c>
      <c r="M1039">
        <v>0</v>
      </c>
      <c r="N1039">
        <v>88.427596587301664</v>
      </c>
      <c r="O1039">
        <v>34.286206342433623</v>
      </c>
      <c r="P1039" t="b">
        <v>1</v>
      </c>
      <c r="Q1039">
        <v>0</v>
      </c>
      <c r="R1039" t="b">
        <v>0</v>
      </c>
      <c r="S1039">
        <v>34.286206342433623</v>
      </c>
      <c r="T1039">
        <v>255.5854829262548</v>
      </c>
      <c r="U1039">
        <v>943.62160296373281</v>
      </c>
      <c r="V1039">
        <v>1281.0162353801959</v>
      </c>
      <c r="W1039">
        <v>3</v>
      </c>
      <c r="X1039">
        <v>1531.497861610138</v>
      </c>
      <c r="Y1039" t="b">
        <v>1</v>
      </c>
      <c r="Z1039">
        <v>1531.497861610138</v>
      </c>
      <c r="AA1039" t="b">
        <v>0</v>
      </c>
      <c r="AB1039">
        <v>346.97081131641272</v>
      </c>
      <c r="AC1039">
        <v>34.286206342433623</v>
      </c>
      <c r="AD1039" t="b">
        <v>0</v>
      </c>
      <c r="AE1039">
        <v>0</v>
      </c>
      <c r="AF1039">
        <v>-83.797861610152495</v>
      </c>
      <c r="AG1039">
        <v>0.95106951943766482</v>
      </c>
      <c r="AH1039">
        <v>36.751405318577312</v>
      </c>
      <c r="AI1039">
        <v>224.78232474171759</v>
      </c>
      <c r="AJ1039">
        <v>36.050157892459737</v>
      </c>
      <c r="AK1039">
        <v>10.99870717153112</v>
      </c>
      <c r="AL1039">
        <v>34.077627458156392</v>
      </c>
      <c r="AM1039">
        <v>1</v>
      </c>
      <c r="AN1039">
        <v>0</v>
      </c>
      <c r="AO1039">
        <v>34.989916475233251</v>
      </c>
      <c r="AP1039">
        <v>0</v>
      </c>
      <c r="AQ1039">
        <v>6.8453750212429929</v>
      </c>
      <c r="AR1039">
        <v>1</v>
      </c>
      <c r="AS1039">
        <v>0</v>
      </c>
      <c r="AT1039">
        <v>0</v>
      </c>
      <c r="AU1039">
        <v>0</v>
      </c>
      <c r="AV1039">
        <v>6.8564547325361174</v>
      </c>
      <c r="AW1039">
        <v>2.1819628935619342</v>
      </c>
    </row>
    <row r="1040" spans="1:49">
      <c r="A1040">
        <v>-38.012000000000221</v>
      </c>
      <c r="B1040">
        <v>17.423600000000182</v>
      </c>
      <c r="C1040">
        <v>63.990000000004933</v>
      </c>
      <c r="D1040">
        <v>79</v>
      </c>
      <c r="E1040">
        <v>1552.4000000000331</v>
      </c>
      <c r="F1040">
        <v>1037</v>
      </c>
      <c r="G1040">
        <v>39.559999999999867</v>
      </c>
      <c r="H1040">
        <v>0.66932870930124455</v>
      </c>
      <c r="I1040">
        <v>0.79428059701493003</v>
      </c>
      <c r="J1040">
        <v>0</v>
      </c>
      <c r="K1040">
        <v>0</v>
      </c>
      <c r="L1040">
        <v>9.166666666666623E-2</v>
      </c>
      <c r="M1040">
        <v>0</v>
      </c>
      <c r="N1040">
        <v>88.43481164682548</v>
      </c>
      <c r="O1040">
        <v>22.25823758785285</v>
      </c>
      <c r="P1040" t="b">
        <v>1</v>
      </c>
      <c r="Q1040">
        <v>0</v>
      </c>
      <c r="R1040" t="b">
        <v>0</v>
      </c>
      <c r="S1040">
        <v>22.25823758785285</v>
      </c>
      <c r="T1040">
        <v>283.26782385170372</v>
      </c>
      <c r="U1040">
        <v>1045.82480566049</v>
      </c>
      <c r="V1040">
        <v>750.3517671266145</v>
      </c>
      <c r="W1040">
        <v>3</v>
      </c>
      <c r="X1040">
        <v>1697.373659586975</v>
      </c>
      <c r="Y1040" t="b">
        <v>0</v>
      </c>
      <c r="Z1040">
        <v>1697.373659586975</v>
      </c>
      <c r="AA1040" t="b">
        <v>0</v>
      </c>
      <c r="AB1040">
        <v>203.23720669734951</v>
      </c>
      <c r="AC1040">
        <v>22.25823758785285</v>
      </c>
      <c r="AD1040" t="b">
        <v>0</v>
      </c>
      <c r="AE1040">
        <v>0</v>
      </c>
      <c r="AF1040">
        <v>0</v>
      </c>
      <c r="AG1040">
        <v>0.94115935981202281</v>
      </c>
      <c r="AH1040">
        <v>36.797749852973361</v>
      </c>
      <c r="AI1040">
        <v>133.0520382077203</v>
      </c>
      <c r="AJ1040">
        <v>23.64980739531558</v>
      </c>
      <c r="AK1040">
        <v>7.8288671064574658</v>
      </c>
      <c r="AL1040">
        <v>23.64980739531558</v>
      </c>
      <c r="AM1040">
        <v>1</v>
      </c>
      <c r="AN1040">
        <v>0</v>
      </c>
      <c r="AO1040">
        <v>24.479612616232728</v>
      </c>
      <c r="AP1040">
        <v>0</v>
      </c>
      <c r="AQ1040">
        <v>4.9223498980662992</v>
      </c>
      <c r="AR1040">
        <v>1</v>
      </c>
      <c r="AS1040">
        <v>3</v>
      </c>
      <c r="AT1040">
        <v>0</v>
      </c>
      <c r="AU1040">
        <v>0</v>
      </c>
      <c r="AV1040">
        <v>4.9454925719871321</v>
      </c>
      <c r="AW1040">
        <v>1.573828123046717</v>
      </c>
    </row>
    <row r="1041" spans="1:49">
      <c r="A1041">
        <v>-35.695200000000121</v>
      </c>
      <c r="B1041">
        <v>15.45770000000018</v>
      </c>
      <c r="C1041">
        <v>23.17999999999283</v>
      </c>
      <c r="D1041">
        <v>79</v>
      </c>
      <c r="E1041">
        <v>1232.4999999999909</v>
      </c>
      <c r="F1041">
        <v>1038</v>
      </c>
      <c r="G1041">
        <v>41.071999999999768</v>
      </c>
      <c r="H1041">
        <v>0.53889307917489404</v>
      </c>
      <c r="I1041">
        <v>0.74586985074627121</v>
      </c>
      <c r="J1041">
        <v>0</v>
      </c>
      <c r="K1041">
        <v>0</v>
      </c>
      <c r="L1041">
        <v>9.5416666666662819E-2</v>
      </c>
      <c r="M1041">
        <v>0</v>
      </c>
      <c r="N1041">
        <v>88.441335714285799</v>
      </c>
      <c r="O1041">
        <v>19.580833598047629</v>
      </c>
      <c r="P1041" t="b">
        <v>1</v>
      </c>
      <c r="Q1041">
        <v>0</v>
      </c>
      <c r="R1041" t="b">
        <v>0</v>
      </c>
      <c r="S1041">
        <v>19.580833598047629</v>
      </c>
      <c r="T1041">
        <v>294.09444037505432</v>
      </c>
      <c r="U1041">
        <v>1085.7966738647001</v>
      </c>
      <c r="V1041">
        <v>635.79300302614263</v>
      </c>
      <c r="W1041">
        <v>4</v>
      </c>
      <c r="X1041">
        <v>1310.556585354693</v>
      </c>
      <c r="Y1041" t="b">
        <v>1</v>
      </c>
      <c r="Z1041">
        <v>1310.556585354693</v>
      </c>
      <c r="AA1041" t="b">
        <v>0</v>
      </c>
      <c r="AB1041">
        <v>172.20828901033121</v>
      </c>
      <c r="AC1041">
        <v>19.580833598047629</v>
      </c>
      <c r="AD1041" t="b">
        <v>0</v>
      </c>
      <c r="AE1041">
        <v>0</v>
      </c>
      <c r="AF1041">
        <v>-78.05658535470252</v>
      </c>
      <c r="AG1041">
        <v>0.94569388386674313</v>
      </c>
      <c r="AH1041">
        <v>36.833929787013773</v>
      </c>
      <c r="AI1041">
        <v>150.8676763341349</v>
      </c>
      <c r="AJ1041">
        <v>20.705255613989731</v>
      </c>
      <c r="AK1041">
        <v>8.1930375517561345</v>
      </c>
      <c r="AL1041">
        <v>19.472053194357532</v>
      </c>
      <c r="AM1041">
        <v>1</v>
      </c>
      <c r="AN1041">
        <v>0</v>
      </c>
      <c r="AO1041">
        <v>20.257694457656839</v>
      </c>
      <c r="AP1041">
        <v>0</v>
      </c>
      <c r="AQ1041">
        <v>4.1234535173792066</v>
      </c>
      <c r="AR1041">
        <v>1</v>
      </c>
      <c r="AS1041">
        <v>3</v>
      </c>
      <c r="AT1041">
        <v>0</v>
      </c>
      <c r="AU1041">
        <v>0</v>
      </c>
      <c r="AV1041">
        <v>4.146342556030592</v>
      </c>
      <c r="AW1041">
        <v>1.319510731737751</v>
      </c>
    </row>
    <row r="1042" spans="1:49">
      <c r="A1042">
        <v>-34.345600000000168</v>
      </c>
      <c r="B1042">
        <v>13.50430000000015</v>
      </c>
      <c r="C1042">
        <v>93.790000000000276</v>
      </c>
      <c r="D1042">
        <v>79.099999999999909</v>
      </c>
      <c r="E1042">
        <v>1324.6999999999939</v>
      </c>
      <c r="F1042">
        <v>1039</v>
      </c>
      <c r="G1042">
        <v>43.344000000000001</v>
      </c>
      <c r="H1042">
        <v>0.32843230733262008</v>
      </c>
      <c r="I1042">
        <v>0.71766925373134682</v>
      </c>
      <c r="J1042">
        <v>0</v>
      </c>
      <c r="K1042">
        <v>0</v>
      </c>
      <c r="L1042">
        <v>0.1291666666666659</v>
      </c>
      <c r="M1042">
        <v>0</v>
      </c>
      <c r="N1042">
        <v>88.447082142857226</v>
      </c>
      <c r="O1042">
        <v>14.649877132576639</v>
      </c>
      <c r="P1042" t="b">
        <v>1</v>
      </c>
      <c r="Q1042">
        <v>0</v>
      </c>
      <c r="R1042" t="b">
        <v>0</v>
      </c>
      <c r="S1042">
        <v>14.649877132576639</v>
      </c>
      <c r="T1042">
        <v>310.36300700273728</v>
      </c>
      <c r="U1042">
        <v>1145.8602218541059</v>
      </c>
      <c r="V1042">
        <v>450.74966579079381</v>
      </c>
      <c r="W1042">
        <v>4</v>
      </c>
      <c r="X1042">
        <v>1383.053287777906</v>
      </c>
      <c r="Y1042" t="b">
        <v>0</v>
      </c>
      <c r="Z1042">
        <v>1383.053287777906</v>
      </c>
      <c r="AA1042" t="b">
        <v>0</v>
      </c>
      <c r="AB1042">
        <v>122.0882085023818</v>
      </c>
      <c r="AC1042">
        <v>14.649877132576639</v>
      </c>
      <c r="AD1042" t="b">
        <v>0</v>
      </c>
      <c r="AE1042">
        <v>0</v>
      </c>
      <c r="AF1042">
        <v>0</v>
      </c>
      <c r="AG1042">
        <v>0.93784503657691998</v>
      </c>
      <c r="AH1042">
        <v>36.863304898831117</v>
      </c>
      <c r="AI1042">
        <v>107.8537790086101</v>
      </c>
      <c r="AJ1042">
        <v>15.620786549180711</v>
      </c>
      <c r="AK1042">
        <v>6.7036476893211443</v>
      </c>
      <c r="AL1042">
        <v>15.620786549180711</v>
      </c>
      <c r="AM1042">
        <v>1</v>
      </c>
      <c r="AN1042">
        <v>0</v>
      </c>
      <c r="AO1042">
        <v>16.35227077419351</v>
      </c>
      <c r="AP1042">
        <v>0</v>
      </c>
      <c r="AQ1042">
        <v>3.4401846249832331</v>
      </c>
      <c r="AR1042">
        <v>1</v>
      </c>
      <c r="AS1042">
        <v>3</v>
      </c>
      <c r="AT1042">
        <v>0</v>
      </c>
      <c r="AU1042">
        <v>0</v>
      </c>
      <c r="AV1042">
        <v>3.4677323252651049</v>
      </c>
      <c r="AW1042">
        <v>1.10355330177101</v>
      </c>
    </row>
    <row r="1043" spans="1:49">
      <c r="A1043">
        <v>-32.456200000000237</v>
      </c>
      <c r="B1043">
        <v>11.7632000000002</v>
      </c>
      <c r="C1043">
        <v>89.660000000001219</v>
      </c>
      <c r="D1043">
        <v>80</v>
      </c>
      <c r="E1043">
        <v>1366.7000000000171</v>
      </c>
      <c r="F1043">
        <v>1040</v>
      </c>
      <c r="G1043">
        <v>43.609999999999793</v>
      </c>
      <c r="H1043">
        <v>0.26237769149464191</v>
      </c>
      <c r="I1043">
        <v>0.67818925373134831</v>
      </c>
      <c r="J1043">
        <v>0</v>
      </c>
      <c r="K1043">
        <v>0</v>
      </c>
      <c r="L1043">
        <v>0.1441666666666522</v>
      </c>
      <c r="M1043">
        <v>0</v>
      </c>
      <c r="N1043">
        <v>88.452095535714363</v>
      </c>
      <c r="O1043">
        <v>12.807847222407119</v>
      </c>
      <c r="P1043" t="b">
        <v>1</v>
      </c>
      <c r="Q1043">
        <v>0</v>
      </c>
      <c r="R1043" t="b">
        <v>0</v>
      </c>
      <c r="S1043">
        <v>12.807847222407119</v>
      </c>
      <c r="T1043">
        <v>312.26768953925131</v>
      </c>
      <c r="U1043">
        <v>1152.8923097789159</v>
      </c>
      <c r="V1043">
        <v>391.67014662700211</v>
      </c>
      <c r="W1043">
        <v>4</v>
      </c>
      <c r="X1043">
        <v>1391.541017903151</v>
      </c>
      <c r="Y1043" t="b">
        <v>0</v>
      </c>
      <c r="Z1043">
        <v>1391.541017903151</v>
      </c>
      <c r="AA1043" t="b">
        <v>0</v>
      </c>
      <c r="AB1043">
        <v>106.0861718924708</v>
      </c>
      <c r="AC1043">
        <v>12.807847222407119</v>
      </c>
      <c r="AD1043" t="b">
        <v>0</v>
      </c>
      <c r="AE1043">
        <v>0</v>
      </c>
      <c r="AF1043">
        <v>0</v>
      </c>
      <c r="AG1043">
        <v>0.93393862132570127</v>
      </c>
      <c r="AH1043">
        <v>36.888459034864248</v>
      </c>
      <c r="AI1043">
        <v>94.109436479208568</v>
      </c>
      <c r="AJ1043">
        <v>13.713799740101461</v>
      </c>
      <c r="AK1043">
        <v>6.2169991200778583</v>
      </c>
      <c r="AL1043">
        <v>13.713799740101461</v>
      </c>
      <c r="AM1043">
        <v>1</v>
      </c>
      <c r="AN1043">
        <v>0</v>
      </c>
      <c r="AO1043">
        <v>14.401940582180959</v>
      </c>
      <c r="AP1043">
        <v>0</v>
      </c>
      <c r="AQ1043">
        <v>3.1134976725243648</v>
      </c>
      <c r="AR1043">
        <v>1</v>
      </c>
      <c r="AS1043">
        <v>3</v>
      </c>
      <c r="AT1043">
        <v>0</v>
      </c>
      <c r="AU1043">
        <v>0</v>
      </c>
      <c r="AV1043">
        <v>3.1424875787221112</v>
      </c>
      <c r="AW1043">
        <v>1.000049086259291</v>
      </c>
    </row>
    <row r="1044" spans="1:49">
      <c r="A1044">
        <v>-30.066400000000069</v>
      </c>
      <c r="B1044">
        <v>9.6970000000000542</v>
      </c>
      <c r="C1044">
        <v>70.860000000006124</v>
      </c>
      <c r="D1044">
        <v>80</v>
      </c>
      <c r="E1044">
        <v>1210.799999999992</v>
      </c>
      <c r="F1044">
        <v>1041</v>
      </c>
      <c r="G1044">
        <v>45.981999999999722</v>
      </c>
      <c r="H1044">
        <v>0.82039026002191573</v>
      </c>
      <c r="I1044">
        <v>0.62825313432835972</v>
      </c>
      <c r="J1044">
        <v>0</v>
      </c>
      <c r="K1044">
        <v>0</v>
      </c>
      <c r="L1044">
        <v>0.27916666666666617</v>
      </c>
      <c r="M1044">
        <v>0</v>
      </c>
      <c r="N1044">
        <v>88.456353511904837</v>
      </c>
      <c r="O1044">
        <v>31.08656421322183</v>
      </c>
      <c r="P1044" t="b">
        <v>1</v>
      </c>
      <c r="Q1044">
        <v>0</v>
      </c>
      <c r="R1044" t="b">
        <v>0</v>
      </c>
      <c r="S1044">
        <v>31.08656421322183</v>
      </c>
      <c r="T1044">
        <v>329.25230223329129</v>
      </c>
      <c r="U1044">
        <v>1215.599499845312</v>
      </c>
      <c r="V1044">
        <v>901.60287257865912</v>
      </c>
      <c r="W1044">
        <v>5</v>
      </c>
      <c r="X1044">
        <v>1215.599499845312</v>
      </c>
      <c r="Y1044" t="b">
        <v>1</v>
      </c>
      <c r="Z1044">
        <v>1215.599499845312</v>
      </c>
      <c r="AA1044" t="b">
        <v>0</v>
      </c>
      <c r="AB1044">
        <v>244.20446169519479</v>
      </c>
      <c r="AC1044">
        <v>31.08656421322183</v>
      </c>
      <c r="AD1044" t="b">
        <v>0</v>
      </c>
      <c r="AE1044">
        <v>0</v>
      </c>
      <c r="AF1044">
        <v>-4.7994998453195876</v>
      </c>
      <c r="AG1044">
        <v>1</v>
      </c>
      <c r="AH1044">
        <v>36.911832514935959</v>
      </c>
      <c r="AI1044">
        <v>244.20446169519471</v>
      </c>
      <c r="AJ1044">
        <v>31.08656421322183</v>
      </c>
      <c r="AK1044">
        <v>0</v>
      </c>
      <c r="AL1044">
        <v>30.96382645283952</v>
      </c>
      <c r="AM1044">
        <v>1</v>
      </c>
      <c r="AN1044">
        <v>0</v>
      </c>
      <c r="AO1044">
        <v>31.595731691167241</v>
      </c>
      <c r="AP1044">
        <v>0</v>
      </c>
      <c r="AQ1044">
        <v>6.2827751772136526</v>
      </c>
      <c r="AR1044">
        <v>1</v>
      </c>
      <c r="AS1044">
        <v>0</v>
      </c>
      <c r="AT1044">
        <v>0</v>
      </c>
      <c r="AU1044">
        <v>0</v>
      </c>
      <c r="AV1044">
        <v>6.2915930842044681</v>
      </c>
      <c r="AW1044">
        <v>2.0022042274969141</v>
      </c>
    </row>
    <row r="1045" spans="1:49">
      <c r="A1045">
        <v>-29.274800000000081</v>
      </c>
      <c r="B1045">
        <v>9.0621000000000773</v>
      </c>
      <c r="C1045">
        <v>12.78999999999764</v>
      </c>
      <c r="D1045">
        <v>80</v>
      </c>
      <c r="E1045">
        <v>1297.699999999993</v>
      </c>
      <c r="F1045">
        <v>1042</v>
      </c>
      <c r="G1045">
        <v>49.071999999999662</v>
      </c>
      <c r="H1045">
        <v>1.0077279350842461</v>
      </c>
      <c r="I1045">
        <v>0.61171223880597181</v>
      </c>
      <c r="J1045">
        <v>0</v>
      </c>
      <c r="K1045">
        <v>0</v>
      </c>
      <c r="L1045">
        <v>0.27874999999999989</v>
      </c>
      <c r="M1045">
        <v>0</v>
      </c>
      <c r="N1045">
        <v>88.460075555555633</v>
      </c>
      <c r="O1045">
        <v>39.687364066111421</v>
      </c>
      <c r="P1045" t="b">
        <v>1</v>
      </c>
      <c r="Q1045">
        <v>0</v>
      </c>
      <c r="R1045" t="b">
        <v>0</v>
      </c>
      <c r="S1045">
        <v>39.687364066111421</v>
      </c>
      <c r="T1045">
        <v>351.37812568379047</v>
      </c>
      <c r="U1045">
        <v>1297.2880400245549</v>
      </c>
      <c r="V1045">
        <v>1078.571437613087</v>
      </c>
      <c r="W1045">
        <v>5</v>
      </c>
      <c r="X1045">
        <v>1297.2880400245549</v>
      </c>
      <c r="Y1045" t="b">
        <v>0</v>
      </c>
      <c r="Z1045">
        <v>1297.2880400245549</v>
      </c>
      <c r="AA1045" t="b">
        <v>0</v>
      </c>
      <c r="AB1045">
        <v>292.13744247375041</v>
      </c>
      <c r="AC1045">
        <v>39.687364066111421</v>
      </c>
      <c r="AD1045" t="b">
        <v>0</v>
      </c>
      <c r="AE1045">
        <v>0</v>
      </c>
      <c r="AF1045">
        <v>0</v>
      </c>
      <c r="AG1045">
        <v>1</v>
      </c>
      <c r="AH1045">
        <v>36.911832514935959</v>
      </c>
      <c r="AI1045">
        <v>292.13744247375041</v>
      </c>
      <c r="AJ1045">
        <v>39.687364066111421</v>
      </c>
      <c r="AK1045">
        <v>0</v>
      </c>
      <c r="AL1045">
        <v>39.687364066111421</v>
      </c>
      <c r="AM1045">
        <v>1</v>
      </c>
      <c r="AN1045">
        <v>0</v>
      </c>
      <c r="AO1045">
        <v>40.318885950624257</v>
      </c>
      <c r="AP1045">
        <v>0</v>
      </c>
      <c r="AQ1045">
        <v>7.9577966156703672</v>
      </c>
      <c r="AR1045">
        <v>1</v>
      </c>
      <c r="AS1045">
        <v>0</v>
      </c>
      <c r="AT1045">
        <v>0</v>
      </c>
      <c r="AU1045">
        <v>0</v>
      </c>
      <c r="AV1045">
        <v>7.9462821055256283</v>
      </c>
      <c r="AW1045">
        <v>2.5287839521138098</v>
      </c>
    </row>
    <row r="1046" spans="1:49">
      <c r="A1046">
        <v>-28.489400000000021</v>
      </c>
      <c r="B1046">
        <v>8.2242000000000584</v>
      </c>
      <c r="C1046">
        <v>35.31000000000072</v>
      </c>
      <c r="D1046">
        <v>80</v>
      </c>
      <c r="E1046">
        <v>1371.4999999999959</v>
      </c>
      <c r="F1046">
        <v>1043</v>
      </c>
      <c r="G1046">
        <v>52.475999999999949</v>
      </c>
      <c r="H1046">
        <v>0.56036466630795623</v>
      </c>
      <c r="I1046">
        <v>0.59530089552238852</v>
      </c>
      <c r="J1046">
        <v>0</v>
      </c>
      <c r="K1046">
        <v>0</v>
      </c>
      <c r="L1046">
        <v>0.25666666666668309</v>
      </c>
      <c r="M1046">
        <v>0</v>
      </c>
      <c r="N1046">
        <v>88.463505376984202</v>
      </c>
      <c r="O1046">
        <v>26.880633235801</v>
      </c>
      <c r="P1046" t="b">
        <v>1</v>
      </c>
      <c r="Q1046">
        <v>0</v>
      </c>
      <c r="R1046" t="b">
        <v>0</v>
      </c>
      <c r="S1046">
        <v>26.880633235801</v>
      </c>
      <c r="T1046">
        <v>375.75233378266017</v>
      </c>
      <c r="U1046">
        <v>1387.2776163255819</v>
      </c>
      <c r="V1046">
        <v>683.13917465527811</v>
      </c>
      <c r="W1046">
        <v>5</v>
      </c>
      <c r="X1046">
        <v>1387.2776163255819</v>
      </c>
      <c r="Y1046" t="b">
        <v>0</v>
      </c>
      <c r="Z1046">
        <v>1387.2776163255819</v>
      </c>
      <c r="AA1046" t="b">
        <v>0</v>
      </c>
      <c r="AB1046">
        <v>185.03227915906771</v>
      </c>
      <c r="AC1046">
        <v>26.880633235801</v>
      </c>
      <c r="AD1046" t="b">
        <v>0</v>
      </c>
      <c r="AE1046">
        <v>0</v>
      </c>
      <c r="AF1046">
        <v>0</v>
      </c>
      <c r="AG1046">
        <v>1</v>
      </c>
      <c r="AH1046">
        <v>36.911832514935959</v>
      </c>
      <c r="AI1046">
        <v>185.03227915906771</v>
      </c>
      <c r="AJ1046">
        <v>26.880633235800989</v>
      </c>
      <c r="AK1046">
        <v>0</v>
      </c>
      <c r="AL1046">
        <v>26.880633235800989</v>
      </c>
      <c r="AM1046">
        <v>1</v>
      </c>
      <c r="AN1046">
        <v>0</v>
      </c>
      <c r="AO1046">
        <v>27.48170024433152</v>
      </c>
      <c r="AP1046">
        <v>0</v>
      </c>
      <c r="AQ1046">
        <v>5.4606750340736712</v>
      </c>
      <c r="AR1046">
        <v>1</v>
      </c>
      <c r="AS1046">
        <v>0</v>
      </c>
      <c r="AT1046">
        <v>0</v>
      </c>
      <c r="AU1046">
        <v>0</v>
      </c>
      <c r="AV1046">
        <v>5.482749805347642</v>
      </c>
      <c r="AW1046">
        <v>1.744802102051864</v>
      </c>
    </row>
    <row r="1047" spans="1:49">
      <c r="A1047">
        <v>-28.181800000000049</v>
      </c>
      <c r="B1047">
        <v>7.5723000000000624</v>
      </c>
      <c r="C1047">
        <v>28.160000000000039</v>
      </c>
      <c r="D1047">
        <v>80.099999999999909</v>
      </c>
      <c r="E1047">
        <v>1384.4000000000251</v>
      </c>
      <c r="F1047">
        <v>1044</v>
      </c>
      <c r="G1047">
        <v>53.029999999999951</v>
      </c>
      <c r="H1047">
        <v>4.9146733017518152E-2</v>
      </c>
      <c r="I1047">
        <v>0.58887343283582194</v>
      </c>
      <c r="J1047">
        <v>0</v>
      </c>
      <c r="K1047">
        <v>0</v>
      </c>
      <c r="L1047">
        <v>0.1099999999999831</v>
      </c>
      <c r="M1047">
        <v>0</v>
      </c>
      <c r="N1047">
        <v>88.466639603174684</v>
      </c>
      <c r="O1047">
        <v>8.8519770383871919</v>
      </c>
      <c r="P1047" t="b">
        <v>1</v>
      </c>
      <c r="Q1047">
        <v>0</v>
      </c>
      <c r="R1047" t="b">
        <v>0</v>
      </c>
      <c r="S1047">
        <v>8.8519770383871919</v>
      </c>
      <c r="T1047">
        <v>379.71922899029028</v>
      </c>
      <c r="U1047">
        <v>1401.9233934321519</v>
      </c>
      <c r="V1047">
        <v>222.6122557250799</v>
      </c>
      <c r="W1047">
        <v>5</v>
      </c>
      <c r="X1047">
        <v>1401.9233934321519</v>
      </c>
      <c r="Y1047" t="b">
        <v>0</v>
      </c>
      <c r="Z1047">
        <v>1401.9233934321519</v>
      </c>
      <c r="AA1047" t="b">
        <v>0</v>
      </c>
      <c r="AB1047">
        <v>60.295843912535183</v>
      </c>
      <c r="AC1047">
        <v>8.8519770383871919</v>
      </c>
      <c r="AD1047" t="b">
        <v>0</v>
      </c>
      <c r="AE1047">
        <v>0</v>
      </c>
      <c r="AF1047">
        <v>0</v>
      </c>
      <c r="AG1047">
        <v>1</v>
      </c>
      <c r="AH1047">
        <v>36.911832514935959</v>
      </c>
      <c r="AI1047">
        <v>60.295843912535183</v>
      </c>
      <c r="AJ1047">
        <v>8.8519770383871901</v>
      </c>
      <c r="AK1047">
        <v>0</v>
      </c>
      <c r="AL1047">
        <v>8.8519770383871901</v>
      </c>
      <c r="AM1047">
        <v>1</v>
      </c>
      <c r="AN1047">
        <v>0</v>
      </c>
      <c r="AO1047">
        <v>9.4832850201044891</v>
      </c>
      <c r="AP1047">
        <v>0</v>
      </c>
      <c r="AQ1047">
        <v>2.2838017447764178</v>
      </c>
      <c r="AR1047">
        <v>1</v>
      </c>
      <c r="AS1047">
        <v>3</v>
      </c>
      <c r="AT1047">
        <v>0</v>
      </c>
      <c r="AU1047">
        <v>0</v>
      </c>
      <c r="AV1047">
        <v>2.3138336010984641</v>
      </c>
      <c r="AW1047">
        <v>0.73634250591867967</v>
      </c>
    </row>
    <row r="1048" spans="1:49">
      <c r="A1048">
        <v>-28.131099999999559</v>
      </c>
      <c r="B1048">
        <v>7.2550999999997261</v>
      </c>
      <c r="C1048">
        <v>27.839999999999961</v>
      </c>
      <c r="D1048">
        <v>81</v>
      </c>
      <c r="E1048">
        <v>1136.3</v>
      </c>
      <c r="F1048">
        <v>1045</v>
      </c>
      <c r="G1048">
        <v>53.446000000000033</v>
      </c>
      <c r="H1048">
        <v>5.1381734955374007E-2</v>
      </c>
      <c r="I1048">
        <v>0.58781402985073705</v>
      </c>
      <c r="J1048">
        <v>0</v>
      </c>
      <c r="K1048">
        <v>0</v>
      </c>
      <c r="L1048">
        <v>0.2749999999999998</v>
      </c>
      <c r="M1048">
        <v>0</v>
      </c>
      <c r="N1048">
        <v>88.469581547619129</v>
      </c>
      <c r="O1048">
        <v>9.0474296829305914</v>
      </c>
      <c r="P1048" t="b">
        <v>1</v>
      </c>
      <c r="Q1048">
        <v>0</v>
      </c>
      <c r="R1048" t="b">
        <v>0</v>
      </c>
      <c r="S1048">
        <v>9.0474296829305914</v>
      </c>
      <c r="T1048">
        <v>382.69798062634521</v>
      </c>
      <c r="U1048">
        <v>1412.9209444724661</v>
      </c>
      <c r="V1048">
        <v>225.75658548676699</v>
      </c>
      <c r="W1048">
        <v>6</v>
      </c>
      <c r="X1048">
        <v>1141.6401231337529</v>
      </c>
      <c r="Y1048" t="b">
        <v>1</v>
      </c>
      <c r="Z1048">
        <v>1141.6401231337529</v>
      </c>
      <c r="AA1048" t="b">
        <v>0</v>
      </c>
      <c r="AB1048">
        <v>61.147504194682277</v>
      </c>
      <c r="AC1048">
        <v>9.0474296829305914</v>
      </c>
      <c r="AD1048" t="b">
        <v>0</v>
      </c>
      <c r="AE1048">
        <v>0</v>
      </c>
      <c r="AF1048">
        <v>-5.340123133752968</v>
      </c>
      <c r="AG1048">
        <v>0.93131680628756741</v>
      </c>
      <c r="AH1048">
        <v>36.911832514935959</v>
      </c>
      <c r="AI1048">
        <v>81.258712062769419</v>
      </c>
      <c r="AJ1048">
        <v>9.7146638199257094</v>
      </c>
      <c r="AK1048">
        <v>5.5811078614299836</v>
      </c>
      <c r="AL1048">
        <v>9.6692226165638164</v>
      </c>
      <c r="AM1048">
        <v>1</v>
      </c>
      <c r="AN1048">
        <v>0</v>
      </c>
      <c r="AO1048">
        <v>10.30323155069561</v>
      </c>
      <c r="AP1048">
        <v>0</v>
      </c>
      <c r="AQ1048">
        <v>2.3325839983702301</v>
      </c>
      <c r="AR1048">
        <v>1</v>
      </c>
      <c r="AS1048">
        <v>3</v>
      </c>
      <c r="AT1048">
        <v>0</v>
      </c>
      <c r="AU1048">
        <v>0</v>
      </c>
      <c r="AV1048">
        <v>2.359519298425536</v>
      </c>
      <c r="AW1048">
        <v>0.75088128728933989</v>
      </c>
    </row>
    <row r="1049" spans="1:49">
      <c r="A1049">
        <v>-35.39119999999734</v>
      </c>
      <c r="B1049">
        <v>12.878999999997349</v>
      </c>
      <c r="C1049">
        <v>27.850000000000321</v>
      </c>
      <c r="D1049">
        <v>81</v>
      </c>
      <c r="E1049">
        <v>1139</v>
      </c>
      <c r="F1049">
        <v>1046</v>
      </c>
      <c r="G1049">
        <v>53.038000000000103</v>
      </c>
      <c r="H1049">
        <v>-0.24800700617221499</v>
      </c>
      <c r="I1049">
        <v>0.7395176119402429</v>
      </c>
      <c r="J1049">
        <v>0</v>
      </c>
      <c r="K1049">
        <v>0</v>
      </c>
      <c r="L1049">
        <v>0.2749999999999998</v>
      </c>
      <c r="M1049">
        <v>0</v>
      </c>
      <c r="N1049">
        <v>88.473576408730239</v>
      </c>
      <c r="O1049">
        <v>-1.8262136403161879</v>
      </c>
      <c r="P1049" t="b">
        <v>1</v>
      </c>
      <c r="Q1049">
        <v>0</v>
      </c>
      <c r="R1049" t="b">
        <v>0</v>
      </c>
      <c r="S1049">
        <v>-1.8262136403161879</v>
      </c>
      <c r="T1049">
        <v>379.77651267560009</v>
      </c>
      <c r="U1049">
        <v>1402.1348847983161</v>
      </c>
      <c r="V1049">
        <v>-45.919258031594389</v>
      </c>
      <c r="W1049">
        <v>6</v>
      </c>
      <c r="X1049">
        <v>1132.924986917039</v>
      </c>
      <c r="Y1049" t="b">
        <v>0</v>
      </c>
      <c r="Z1049">
        <v>1132.924986917039</v>
      </c>
      <c r="AA1049" t="b">
        <v>0</v>
      </c>
      <c r="AB1049">
        <v>-12.437502175404759</v>
      </c>
      <c r="AC1049">
        <v>-1.8262136403161879</v>
      </c>
      <c r="AD1049" t="b">
        <v>0</v>
      </c>
      <c r="AE1049">
        <v>0</v>
      </c>
      <c r="AF1049">
        <v>0</v>
      </c>
      <c r="AG1049">
        <v>0.73443271864168047</v>
      </c>
      <c r="AH1049">
        <v>36.928998759891712</v>
      </c>
      <c r="AI1049">
        <v>-11.30508482152764</v>
      </c>
      <c r="AJ1049">
        <v>-1.341231048677938</v>
      </c>
      <c r="AK1049">
        <v>1.1324173538771229</v>
      </c>
      <c r="AL1049">
        <v>-1.341231048677938</v>
      </c>
      <c r="AM1049">
        <v>1</v>
      </c>
      <c r="AN1049">
        <v>0</v>
      </c>
      <c r="AO1049">
        <v>-0.60170784466918947</v>
      </c>
      <c r="AP1049">
        <v>0</v>
      </c>
      <c r="AQ1049">
        <v>0.49198831999472409</v>
      </c>
      <c r="AR1049">
        <v>1</v>
      </c>
      <c r="AS1049">
        <v>3</v>
      </c>
      <c r="AT1049">
        <v>0</v>
      </c>
      <c r="AU1049">
        <v>0</v>
      </c>
      <c r="AV1049">
        <v>0.51370422700961882</v>
      </c>
      <c r="AW1049">
        <v>0.16347859138950421</v>
      </c>
    </row>
    <row r="1050" spans="1:49">
      <c r="A1050">
        <v>-61.274900000000372</v>
      </c>
      <c r="B1050">
        <v>38.710000000000363</v>
      </c>
      <c r="C1050">
        <v>22.820000000001709</v>
      </c>
      <c r="D1050">
        <v>81</v>
      </c>
      <c r="E1050">
        <v>1139</v>
      </c>
      <c r="F1050">
        <v>1047</v>
      </c>
      <c r="G1050">
        <v>52.086000000000027</v>
      </c>
      <c r="H1050">
        <v>-0.19268704359985731</v>
      </c>
      <c r="I1050">
        <v>1.280371044776127</v>
      </c>
      <c r="J1050">
        <v>0</v>
      </c>
      <c r="K1050">
        <v>0</v>
      </c>
      <c r="L1050">
        <v>0.2749999999999998</v>
      </c>
      <c r="M1050">
        <v>0</v>
      </c>
      <c r="N1050">
        <v>88.483812321428644</v>
      </c>
      <c r="O1050">
        <v>5.9684128243312158E-2</v>
      </c>
      <c r="P1050" t="b">
        <v>1</v>
      </c>
      <c r="Q1050">
        <v>0</v>
      </c>
      <c r="R1050" t="b">
        <v>0</v>
      </c>
      <c r="S1050">
        <v>5.9684128243312158E-2</v>
      </c>
      <c r="T1050">
        <v>372.95975412385991</v>
      </c>
      <c r="U1050">
        <v>1376.9674122252909</v>
      </c>
      <c r="V1050">
        <v>1.5281580270828541</v>
      </c>
      <c r="W1050">
        <v>6</v>
      </c>
      <c r="X1050">
        <v>1112.5896690780351</v>
      </c>
      <c r="Y1050" t="b">
        <v>0</v>
      </c>
      <c r="Z1050">
        <v>1112.5896690780351</v>
      </c>
      <c r="AA1050" t="b">
        <v>0</v>
      </c>
      <c r="AB1050">
        <v>0.41391062488701341</v>
      </c>
      <c r="AC1050">
        <v>5.9684128243312158E-2</v>
      </c>
      <c r="AD1050" t="b">
        <v>0</v>
      </c>
      <c r="AE1050">
        <v>0</v>
      </c>
      <c r="AF1050">
        <v>0</v>
      </c>
      <c r="AG1050">
        <v>0.15599148658517989</v>
      </c>
      <c r="AH1050">
        <v>36.942396321341647</v>
      </c>
      <c r="AI1050">
        <v>3.2839332201660878</v>
      </c>
      <c r="AJ1050">
        <v>0.38261144598247893</v>
      </c>
      <c r="AK1050">
        <v>2.7716675953059231</v>
      </c>
      <c r="AL1050">
        <v>0.38261144598247893</v>
      </c>
      <c r="AM1050">
        <v>1</v>
      </c>
      <c r="AN1050">
        <v>0</v>
      </c>
      <c r="AO1050">
        <v>1.66298261349262</v>
      </c>
      <c r="AP1050">
        <v>0</v>
      </c>
      <c r="AQ1050">
        <v>0.86508383773316444</v>
      </c>
      <c r="AR1050">
        <v>1</v>
      </c>
      <c r="AS1050">
        <v>3</v>
      </c>
      <c r="AT1050">
        <v>0</v>
      </c>
      <c r="AU1050">
        <v>0</v>
      </c>
      <c r="AV1050">
        <v>0.88871662114763295</v>
      </c>
      <c r="AW1050">
        <v>0.28282060713301138</v>
      </c>
    </row>
    <row r="1051" spans="1:49">
      <c r="A1051">
        <v>-57.456600000000137</v>
      </c>
      <c r="B1051">
        <v>34.993000000000151</v>
      </c>
      <c r="C1051">
        <v>5.4300000000004278</v>
      </c>
      <c r="D1051">
        <v>81.099999999999909</v>
      </c>
      <c r="E1051">
        <v>1138.5999999999999</v>
      </c>
      <c r="F1051">
        <v>1048</v>
      </c>
      <c r="G1051">
        <v>51.768000000000008</v>
      </c>
      <c r="H1051">
        <v>-3.9578152761770007E-2</v>
      </c>
      <c r="I1051">
        <v>1.200585671641794</v>
      </c>
      <c r="J1051">
        <v>0</v>
      </c>
      <c r="K1051">
        <v>0</v>
      </c>
      <c r="L1051">
        <v>0.26000000000001477</v>
      </c>
      <c r="M1051">
        <v>0</v>
      </c>
      <c r="N1051">
        <v>88.498435932539749</v>
      </c>
      <c r="O1051">
        <v>5.3978980288560354</v>
      </c>
      <c r="P1051" t="b">
        <v>1</v>
      </c>
      <c r="Q1051">
        <v>0</v>
      </c>
      <c r="R1051" t="b">
        <v>0</v>
      </c>
      <c r="S1051">
        <v>5.3978980288560354</v>
      </c>
      <c r="T1051">
        <v>370.68272763283738</v>
      </c>
      <c r="U1051">
        <v>1368.5606304204359</v>
      </c>
      <c r="V1051">
        <v>139.05727290040559</v>
      </c>
      <c r="W1051">
        <v>6</v>
      </c>
      <c r="X1051">
        <v>1105.7969893797119</v>
      </c>
      <c r="Y1051" t="b">
        <v>0</v>
      </c>
      <c r="Z1051">
        <v>1105.7969893797119</v>
      </c>
      <c r="AA1051" t="b">
        <v>0</v>
      </c>
      <c r="AB1051">
        <v>37.664483450814068</v>
      </c>
      <c r="AC1051">
        <v>5.3978980288560354</v>
      </c>
      <c r="AD1051" t="b">
        <v>0</v>
      </c>
      <c r="AE1051">
        <v>0</v>
      </c>
      <c r="AF1051">
        <v>0</v>
      </c>
      <c r="AG1051">
        <v>0.91238637447224824</v>
      </c>
      <c r="AH1051">
        <v>36.943787892086377</v>
      </c>
      <c r="AI1051">
        <v>51.090701286850383</v>
      </c>
      <c r="AJ1051">
        <v>5.9162413861981893</v>
      </c>
      <c r="AK1051">
        <v>4.4762415704963274</v>
      </c>
      <c r="AL1051">
        <v>5.9162413861981893</v>
      </c>
      <c r="AM1051">
        <v>1</v>
      </c>
      <c r="AN1051">
        <v>0</v>
      </c>
      <c r="AO1051">
        <v>7.1168646451317219</v>
      </c>
      <c r="AP1051">
        <v>0</v>
      </c>
      <c r="AQ1051">
        <v>1.783104264077084</v>
      </c>
      <c r="AR1051">
        <v>1</v>
      </c>
      <c r="AS1051">
        <v>3</v>
      </c>
      <c r="AT1051">
        <v>0</v>
      </c>
      <c r="AU1051">
        <v>0</v>
      </c>
      <c r="AV1051">
        <v>1.809636603820769</v>
      </c>
      <c r="AW1051">
        <v>0.57588944642646733</v>
      </c>
    </row>
    <row r="1052" spans="1:49">
      <c r="A1052">
        <v>-55.936500000000123</v>
      </c>
      <c r="B1052">
        <v>33.390000000000128</v>
      </c>
      <c r="C1052">
        <v>2.689999999998645</v>
      </c>
      <c r="D1052">
        <v>82</v>
      </c>
      <c r="E1052">
        <v>1132.000000000003</v>
      </c>
      <c r="F1052">
        <v>1049</v>
      </c>
      <c r="G1052">
        <v>51.66</v>
      </c>
      <c r="H1052">
        <v>-4.000345353090573E-3</v>
      </c>
      <c r="I1052">
        <v>1.168822388059704</v>
      </c>
      <c r="J1052">
        <v>0</v>
      </c>
      <c r="K1052">
        <v>0</v>
      </c>
      <c r="L1052">
        <v>0.12500000000000119</v>
      </c>
      <c r="M1052">
        <v>0</v>
      </c>
      <c r="N1052">
        <v>88.512003988095302</v>
      </c>
      <c r="O1052">
        <v>6.6211019901708044</v>
      </c>
      <c r="P1052" t="b">
        <v>1</v>
      </c>
      <c r="Q1052">
        <v>0</v>
      </c>
      <c r="R1052" t="b">
        <v>0</v>
      </c>
      <c r="S1052">
        <v>6.6211019901708044</v>
      </c>
      <c r="T1052">
        <v>369.90939788116941</v>
      </c>
      <c r="U1052">
        <v>1365.7054969772771</v>
      </c>
      <c r="V1052">
        <v>170.9252778903101</v>
      </c>
      <c r="W1052">
        <v>5</v>
      </c>
      <c r="X1052">
        <v>1365.7054969772771</v>
      </c>
      <c r="Y1052" t="b">
        <v>1</v>
      </c>
      <c r="Z1052">
        <v>1365.7054969772771</v>
      </c>
      <c r="AA1052" t="b">
        <v>0</v>
      </c>
      <c r="AB1052">
        <v>46.296120772023329</v>
      </c>
      <c r="AC1052">
        <v>6.6211019901708044</v>
      </c>
      <c r="AD1052" t="b">
        <v>0</v>
      </c>
      <c r="AE1052">
        <v>0</v>
      </c>
      <c r="AF1052">
        <v>-233.70549697727441</v>
      </c>
      <c r="AG1052">
        <v>1</v>
      </c>
      <c r="AH1052">
        <v>36.956852486628087</v>
      </c>
      <c r="AI1052">
        <v>46.296120772023322</v>
      </c>
      <c r="AJ1052">
        <v>6.6211019901708026</v>
      </c>
      <c r="AK1052">
        <v>0</v>
      </c>
      <c r="AL1052">
        <v>5.4880700630277053</v>
      </c>
      <c r="AM1052">
        <v>1</v>
      </c>
      <c r="AN1052">
        <v>0</v>
      </c>
      <c r="AO1052">
        <v>6.6577584622890722</v>
      </c>
      <c r="AP1052">
        <v>0</v>
      </c>
      <c r="AQ1052">
        <v>1.702088067219752</v>
      </c>
      <c r="AR1052">
        <v>1</v>
      </c>
      <c r="AS1052">
        <v>3</v>
      </c>
      <c r="AT1052">
        <v>0</v>
      </c>
      <c r="AU1052">
        <v>0</v>
      </c>
      <c r="AV1052">
        <v>1.7283883818751811</v>
      </c>
      <c r="AW1052">
        <v>0.55003343010772698</v>
      </c>
    </row>
    <row r="1053" spans="1:49">
      <c r="A1053">
        <v>-54.651000000000103</v>
      </c>
      <c r="B1053">
        <v>31.974400000000099</v>
      </c>
      <c r="C1053">
        <v>14.490000000001469</v>
      </c>
      <c r="D1053">
        <v>82</v>
      </c>
      <c r="E1053">
        <v>1105</v>
      </c>
      <c r="F1053">
        <v>1050</v>
      </c>
      <c r="G1053">
        <v>51.592000000000063</v>
      </c>
      <c r="H1053">
        <v>-9.108713249249778E-2</v>
      </c>
      <c r="I1053">
        <v>1.1419611940298531</v>
      </c>
      <c r="J1053">
        <v>0</v>
      </c>
      <c r="K1053">
        <v>0</v>
      </c>
      <c r="L1053">
        <v>0.12500000000000119</v>
      </c>
      <c r="M1053">
        <v>0</v>
      </c>
      <c r="N1053">
        <v>88.524973115079433</v>
      </c>
      <c r="O1053">
        <v>3.5606814100444031</v>
      </c>
      <c r="P1053" t="b">
        <v>1</v>
      </c>
      <c r="Q1053">
        <v>0</v>
      </c>
      <c r="R1053" t="b">
        <v>0</v>
      </c>
      <c r="S1053">
        <v>3.5606814100444031</v>
      </c>
      <c r="T1053">
        <v>369.42248655604561</v>
      </c>
      <c r="U1053">
        <v>1363.9078203649201</v>
      </c>
      <c r="V1053">
        <v>92.040966829128607</v>
      </c>
      <c r="W1053">
        <v>5</v>
      </c>
      <c r="X1053">
        <v>1363.9078203649201</v>
      </c>
      <c r="Y1053" t="b">
        <v>0</v>
      </c>
      <c r="Z1053">
        <v>1363.9078203649201</v>
      </c>
      <c r="AA1053" t="b">
        <v>0</v>
      </c>
      <c r="AB1053">
        <v>24.92983933616701</v>
      </c>
      <c r="AC1053">
        <v>3.5606814100444031</v>
      </c>
      <c r="AD1053" t="b">
        <v>0</v>
      </c>
      <c r="AE1053">
        <v>0</v>
      </c>
      <c r="AF1053">
        <v>0</v>
      </c>
      <c r="AG1053">
        <v>1</v>
      </c>
      <c r="AH1053">
        <v>36.956852486628087</v>
      </c>
      <c r="AI1053">
        <v>24.92983933616701</v>
      </c>
      <c r="AJ1053">
        <v>3.5606814100444031</v>
      </c>
      <c r="AK1053">
        <v>0</v>
      </c>
      <c r="AL1053">
        <v>3.5606814100444031</v>
      </c>
      <c r="AM1053">
        <v>1</v>
      </c>
      <c r="AN1053">
        <v>0</v>
      </c>
      <c r="AO1053">
        <v>4.7056390399590464</v>
      </c>
      <c r="AP1053">
        <v>0</v>
      </c>
      <c r="AQ1053">
        <v>1.3589799869281589</v>
      </c>
      <c r="AR1053">
        <v>1</v>
      </c>
      <c r="AS1053">
        <v>3</v>
      </c>
      <c r="AT1053">
        <v>0</v>
      </c>
      <c r="AU1053">
        <v>0</v>
      </c>
      <c r="AV1053">
        <v>1.3840685266285151</v>
      </c>
      <c r="AW1053">
        <v>0.44045885009924107</v>
      </c>
    </row>
    <row r="1054" spans="1:49">
      <c r="A1054">
        <v>-53.472400000000157</v>
      </c>
      <c r="B1054">
        <v>30.80320000000016</v>
      </c>
      <c r="C1054">
        <v>0</v>
      </c>
      <c r="D1054">
        <v>82</v>
      </c>
      <c r="E1054">
        <v>1069.5000000000321</v>
      </c>
      <c r="F1054">
        <v>1051</v>
      </c>
      <c r="G1054">
        <v>50.856000000000108</v>
      </c>
      <c r="H1054">
        <v>-0.30165112467682142</v>
      </c>
      <c r="I1054">
        <v>1.117333731343287</v>
      </c>
      <c r="J1054">
        <v>0</v>
      </c>
      <c r="K1054">
        <v>0</v>
      </c>
      <c r="L1054">
        <v>0.14333333333331791</v>
      </c>
      <c r="M1054">
        <v>0</v>
      </c>
      <c r="N1054">
        <v>88.5374289880953</v>
      </c>
      <c r="O1054">
        <v>-3.8205612355397558</v>
      </c>
      <c r="P1054" t="b">
        <v>1</v>
      </c>
      <c r="Q1054">
        <v>0</v>
      </c>
      <c r="R1054" t="b">
        <v>0</v>
      </c>
      <c r="S1054">
        <v>-3.8205612355397558</v>
      </c>
      <c r="T1054">
        <v>364.15238750764212</v>
      </c>
      <c r="U1054">
        <v>1344.4506146782151</v>
      </c>
      <c r="V1054">
        <v>-100.18792574995879</v>
      </c>
      <c r="W1054">
        <v>5</v>
      </c>
      <c r="X1054">
        <v>1344.4506146782151</v>
      </c>
      <c r="Y1054" t="b">
        <v>0</v>
      </c>
      <c r="Z1054">
        <v>1344.4506146782151</v>
      </c>
      <c r="AA1054" t="b">
        <v>0</v>
      </c>
      <c r="AB1054">
        <v>-27.136491264885919</v>
      </c>
      <c r="AC1054">
        <v>-3.8205612355397558</v>
      </c>
      <c r="AD1054" t="b">
        <v>0</v>
      </c>
      <c r="AE1054">
        <v>0</v>
      </c>
      <c r="AF1054">
        <v>0</v>
      </c>
      <c r="AG1054">
        <v>1</v>
      </c>
      <c r="AH1054">
        <v>36.956852486628087</v>
      </c>
      <c r="AI1054">
        <v>-27.136491264885919</v>
      </c>
      <c r="AJ1054">
        <v>-3.8205612355397558</v>
      </c>
      <c r="AK1054">
        <v>0</v>
      </c>
      <c r="AL1054">
        <v>-3.8205612355397558</v>
      </c>
      <c r="AM1054">
        <v>1</v>
      </c>
      <c r="AN1054">
        <v>0</v>
      </c>
      <c r="AO1054">
        <v>-2.633543764346491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</row>
    <row r="1055" spans="1:49">
      <c r="A1055">
        <v>-51.868199999999987</v>
      </c>
      <c r="B1055">
        <v>29.218499999999999</v>
      </c>
      <c r="C1055">
        <v>0</v>
      </c>
      <c r="D1055">
        <v>82</v>
      </c>
      <c r="E1055">
        <v>803.59999999995125</v>
      </c>
      <c r="F1055">
        <v>1052</v>
      </c>
      <c r="G1055">
        <v>49.614000000000118</v>
      </c>
      <c r="H1055">
        <v>-0.35064170213349399</v>
      </c>
      <c r="I1055">
        <v>1.0838131343283579</v>
      </c>
      <c r="J1055">
        <v>0</v>
      </c>
      <c r="K1055">
        <v>0</v>
      </c>
      <c r="L1055">
        <v>0.27458333333336371</v>
      </c>
      <c r="M1055">
        <v>0</v>
      </c>
      <c r="N1055">
        <v>88.549338055555623</v>
      </c>
      <c r="O1055">
        <v>-5.493879550139547</v>
      </c>
      <c r="P1055" t="b">
        <v>1</v>
      </c>
      <c r="Q1055">
        <v>0</v>
      </c>
      <c r="R1055" t="b">
        <v>0</v>
      </c>
      <c r="S1055">
        <v>-5.493879550139547</v>
      </c>
      <c r="T1055">
        <v>355.25909536346069</v>
      </c>
      <c r="U1055">
        <v>1311.6165800818969</v>
      </c>
      <c r="V1055">
        <v>-147.6744323060818</v>
      </c>
      <c r="W1055">
        <v>5</v>
      </c>
      <c r="X1055">
        <v>1311.6165800818969</v>
      </c>
      <c r="Y1055" t="b">
        <v>0</v>
      </c>
      <c r="Z1055">
        <v>1311.6165800818969</v>
      </c>
      <c r="AA1055" t="b">
        <v>0</v>
      </c>
      <c r="AB1055">
        <v>-39.998491957226911</v>
      </c>
      <c r="AC1055">
        <v>-5.493879550139547</v>
      </c>
      <c r="AD1055" t="b">
        <v>0</v>
      </c>
      <c r="AE1055">
        <v>0</v>
      </c>
      <c r="AF1055">
        <v>0</v>
      </c>
      <c r="AG1055">
        <v>1</v>
      </c>
      <c r="AH1055">
        <v>36.956852486628087</v>
      </c>
      <c r="AI1055">
        <v>-39.998491957226911</v>
      </c>
      <c r="AJ1055">
        <v>-5.4938795501395461</v>
      </c>
      <c r="AK1055">
        <v>0</v>
      </c>
      <c r="AL1055">
        <v>-5.4938795501395461</v>
      </c>
      <c r="AM1055">
        <v>1</v>
      </c>
      <c r="AN1055">
        <v>1.900487773190322</v>
      </c>
      <c r="AO1055">
        <v>-2.475878828036441</v>
      </c>
      <c r="AP1055">
        <v>0</v>
      </c>
      <c r="AQ1055">
        <v>2.4485992580358619E-4</v>
      </c>
      <c r="AR1055">
        <v>1</v>
      </c>
      <c r="AS1055">
        <v>3</v>
      </c>
      <c r="AT1055">
        <v>0</v>
      </c>
      <c r="AU1055">
        <v>0</v>
      </c>
      <c r="AV1055">
        <v>1.3332063048199901E-2</v>
      </c>
      <c r="AW1055">
        <v>4.2427271819878744E-3</v>
      </c>
    </row>
    <row r="1056" spans="1:49">
      <c r="A1056">
        <v>-51.938000000000038</v>
      </c>
      <c r="B1056">
        <v>29.117200000000071</v>
      </c>
      <c r="C1056">
        <v>1.4899999999986451</v>
      </c>
      <c r="D1056">
        <v>82</v>
      </c>
      <c r="E1056">
        <v>1279.100000000006</v>
      </c>
      <c r="F1056">
        <v>1053</v>
      </c>
      <c r="G1056">
        <v>48.260000000000197</v>
      </c>
      <c r="H1056">
        <v>-0.45911540012246471</v>
      </c>
      <c r="I1056">
        <v>1.085271641791046</v>
      </c>
      <c r="J1056">
        <v>0</v>
      </c>
      <c r="K1056">
        <v>0</v>
      </c>
      <c r="L1056">
        <v>-2.9583333333333631E-2</v>
      </c>
      <c r="M1056">
        <v>0</v>
      </c>
      <c r="N1056">
        <v>88.560912599206418</v>
      </c>
      <c r="O1056">
        <v>-9.0157083754965175</v>
      </c>
      <c r="P1056" t="b">
        <v>1</v>
      </c>
      <c r="Q1056">
        <v>0</v>
      </c>
      <c r="R1056" t="b">
        <v>0</v>
      </c>
      <c r="S1056">
        <v>-9.0157083754965175</v>
      </c>
      <c r="T1056">
        <v>345.56383162495757</v>
      </c>
      <c r="U1056">
        <v>1275.821666359343</v>
      </c>
      <c r="V1056">
        <v>-249.1397111823737</v>
      </c>
      <c r="W1056">
        <v>5</v>
      </c>
      <c r="X1056">
        <v>1275.821666359343</v>
      </c>
      <c r="Y1056" t="b">
        <v>0</v>
      </c>
      <c r="Z1056">
        <v>1275.821666359343</v>
      </c>
      <c r="AA1056" t="b">
        <v>0</v>
      </c>
      <c r="AB1056">
        <v>-67.480961858714437</v>
      </c>
      <c r="AC1056">
        <v>-9.0157083754965175</v>
      </c>
      <c r="AD1056" t="b">
        <v>0</v>
      </c>
      <c r="AE1056">
        <v>0</v>
      </c>
      <c r="AF1056">
        <v>0</v>
      </c>
      <c r="AG1056">
        <v>1</v>
      </c>
      <c r="AH1056">
        <v>36.956852486628087</v>
      </c>
      <c r="AI1056">
        <v>-67.480961858714437</v>
      </c>
      <c r="AJ1056">
        <v>-9.0157083754965175</v>
      </c>
      <c r="AK1056">
        <v>0</v>
      </c>
      <c r="AL1056">
        <v>-9.0157083754965175</v>
      </c>
      <c r="AM1056">
        <v>1</v>
      </c>
      <c r="AN1056">
        <v>3.6551349582367139</v>
      </c>
      <c r="AO1056">
        <v>-4.1510905350370271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</row>
    <row r="1057" spans="1:49">
      <c r="A1057">
        <v>-51.49300000000008</v>
      </c>
      <c r="B1057">
        <v>28.325200000000081</v>
      </c>
      <c r="C1057">
        <v>13.410000000001361</v>
      </c>
      <c r="D1057">
        <v>82</v>
      </c>
      <c r="E1057">
        <v>1206.00000000001</v>
      </c>
      <c r="F1057">
        <v>1054</v>
      </c>
      <c r="G1057">
        <v>45.87800000000037</v>
      </c>
      <c r="H1057">
        <v>-0.92623003070977283</v>
      </c>
      <c r="I1057">
        <v>1.0759731343283601</v>
      </c>
      <c r="J1057">
        <v>0</v>
      </c>
      <c r="K1057">
        <v>0</v>
      </c>
      <c r="L1057">
        <v>-3.3333333333333992E-2</v>
      </c>
      <c r="M1057">
        <v>0</v>
      </c>
      <c r="N1057">
        <v>88.572309900793726</v>
      </c>
      <c r="O1057">
        <v>-23.295101683424189</v>
      </c>
      <c r="P1057" t="b">
        <v>1</v>
      </c>
      <c r="Q1057">
        <v>0</v>
      </c>
      <c r="R1057" t="b">
        <v>0</v>
      </c>
      <c r="S1057">
        <v>-23.295101683424189</v>
      </c>
      <c r="T1057">
        <v>328.50761432428237</v>
      </c>
      <c r="U1057">
        <v>1212.8501120852511</v>
      </c>
      <c r="V1057">
        <v>-677.15883974953124</v>
      </c>
      <c r="W1057">
        <v>4</v>
      </c>
      <c r="X1057">
        <v>1463.910085286898</v>
      </c>
      <c r="Y1057" t="b">
        <v>1</v>
      </c>
      <c r="Z1057">
        <v>1463.910085286898</v>
      </c>
      <c r="AA1057" t="b">
        <v>0</v>
      </c>
      <c r="AB1057">
        <v>-183.4124701380095</v>
      </c>
      <c r="AC1057">
        <v>-23.295101683424189</v>
      </c>
      <c r="AD1057" t="b">
        <v>0</v>
      </c>
      <c r="AE1057">
        <v>0</v>
      </c>
      <c r="AF1057">
        <v>-257.91008528688758</v>
      </c>
      <c r="AG1057">
        <v>0.94938266174647823</v>
      </c>
      <c r="AH1057">
        <v>36.956852486628087</v>
      </c>
      <c r="AI1057">
        <v>-144.26563305478041</v>
      </c>
      <c r="AJ1057">
        <v>-22.115965641864118</v>
      </c>
      <c r="AK1057">
        <v>39.146837083229137</v>
      </c>
      <c r="AL1057">
        <v>-18.219598889409379</v>
      </c>
      <c r="AM1057">
        <v>1</v>
      </c>
      <c r="AN1057">
        <v>13.232999988451271</v>
      </c>
      <c r="AO1057">
        <v>-3.8775022802908188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</row>
    <row r="1058" spans="1:49">
      <c r="A1058">
        <v>-50.688800000000043</v>
      </c>
      <c r="B1058">
        <v>27.581399999999999</v>
      </c>
      <c r="C1058">
        <v>0</v>
      </c>
      <c r="D1058">
        <v>82.099999999999909</v>
      </c>
      <c r="E1058">
        <v>1071.300000000032</v>
      </c>
      <c r="F1058">
        <v>1055</v>
      </c>
      <c r="G1058">
        <v>41.820000000000398</v>
      </c>
      <c r="H1058">
        <v>-1.202631143704938</v>
      </c>
      <c r="I1058">
        <v>1.059168955223881</v>
      </c>
      <c r="J1058">
        <v>0</v>
      </c>
      <c r="K1058">
        <v>0</v>
      </c>
      <c r="L1058">
        <v>-3.3333333333333992E-2</v>
      </c>
      <c r="M1058">
        <v>0</v>
      </c>
      <c r="N1058">
        <v>88.58340248015881</v>
      </c>
      <c r="O1058">
        <v>-29.36508287639634</v>
      </c>
      <c r="P1058" t="b">
        <v>1</v>
      </c>
      <c r="Q1058">
        <v>0</v>
      </c>
      <c r="R1058" t="b">
        <v>0</v>
      </c>
      <c r="S1058">
        <v>-29.36508287639634</v>
      </c>
      <c r="T1058">
        <v>299.45046495142572</v>
      </c>
      <c r="U1058">
        <v>1105.571116600664</v>
      </c>
      <c r="V1058">
        <v>-936.43496492946042</v>
      </c>
      <c r="W1058">
        <v>4</v>
      </c>
      <c r="X1058">
        <v>1334.424337737001</v>
      </c>
      <c r="Y1058" t="b">
        <v>0</v>
      </c>
      <c r="Z1058">
        <v>1334.424337737001</v>
      </c>
      <c r="AA1058" t="b">
        <v>0</v>
      </c>
      <c r="AB1058">
        <v>-253.6389395800272</v>
      </c>
      <c r="AC1058">
        <v>-29.36508287639634</v>
      </c>
      <c r="AD1058" t="b">
        <v>0</v>
      </c>
      <c r="AE1058">
        <v>0</v>
      </c>
      <c r="AF1058">
        <v>0</v>
      </c>
      <c r="AG1058">
        <v>0.95380274924296182</v>
      </c>
      <c r="AH1058">
        <v>36.989425918844027</v>
      </c>
      <c r="AI1058">
        <v>-200.4320777850036</v>
      </c>
      <c r="AJ1058">
        <v>-28.008496779254241</v>
      </c>
      <c r="AK1058">
        <v>53.20686179502357</v>
      </c>
      <c r="AL1058">
        <v>-28.008496779254241</v>
      </c>
      <c r="AM1058">
        <v>1</v>
      </c>
      <c r="AN1058">
        <v>23.4232246925224</v>
      </c>
      <c r="AO1058">
        <v>-3.3898852827547201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</row>
    <row r="1059" spans="1:49">
      <c r="A1059">
        <v>-50.280300000000047</v>
      </c>
      <c r="B1059">
        <v>27.525100000000059</v>
      </c>
      <c r="C1059">
        <v>0</v>
      </c>
      <c r="D1059">
        <v>82.900000000000091</v>
      </c>
      <c r="E1059">
        <v>784.59999999996853</v>
      </c>
      <c r="F1059">
        <v>1056</v>
      </c>
      <c r="G1059">
        <v>37.346000000000473</v>
      </c>
      <c r="H1059">
        <v>-1.3732453944703999</v>
      </c>
      <c r="I1059">
        <v>1.050633134328359</v>
      </c>
      <c r="J1059">
        <v>0</v>
      </c>
      <c r="K1059">
        <v>0</v>
      </c>
      <c r="L1059">
        <v>-3.000000000000369E-2</v>
      </c>
      <c r="M1059">
        <v>0</v>
      </c>
      <c r="N1059">
        <v>88.594336309523896</v>
      </c>
      <c r="O1059">
        <v>-30.813218189606509</v>
      </c>
      <c r="P1059" t="b">
        <v>1</v>
      </c>
      <c r="Q1059">
        <v>0</v>
      </c>
      <c r="R1059" t="b">
        <v>0</v>
      </c>
      <c r="S1059">
        <v>-30.813218189606509</v>
      </c>
      <c r="T1059">
        <v>267.41456394251497</v>
      </c>
      <c r="U1059">
        <v>987.29457007576559</v>
      </c>
      <c r="V1059">
        <v>-1100.3310923258141</v>
      </c>
      <c r="W1059">
        <v>4</v>
      </c>
      <c r="X1059">
        <v>1191.6645460814491</v>
      </c>
      <c r="Y1059" t="b">
        <v>0</v>
      </c>
      <c r="Z1059">
        <v>1191.6645460814491</v>
      </c>
      <c r="AA1059" t="b">
        <v>0</v>
      </c>
      <c r="AB1059">
        <v>-298.03117343602759</v>
      </c>
      <c r="AC1059">
        <v>-30.813218189606509</v>
      </c>
      <c r="AD1059" t="b">
        <v>0</v>
      </c>
      <c r="AE1059">
        <v>0</v>
      </c>
      <c r="AF1059">
        <v>0</v>
      </c>
      <c r="AG1059">
        <v>0.95564797488740572</v>
      </c>
      <c r="AH1059">
        <v>37.026901378606837</v>
      </c>
      <c r="AI1059">
        <v>-235.9675951511656</v>
      </c>
      <c r="AJ1059">
        <v>-29.446589562661242</v>
      </c>
      <c r="AK1059">
        <v>62.063578284861961</v>
      </c>
      <c r="AL1059">
        <v>-29.446589562661242</v>
      </c>
      <c r="AM1059">
        <v>1</v>
      </c>
      <c r="AN1059">
        <v>25.981886614918931</v>
      </c>
      <c r="AO1059">
        <v>-2.413411276391805</v>
      </c>
      <c r="AP1059">
        <v>0</v>
      </c>
      <c r="AQ1059">
        <v>2.5850791173759541E-4</v>
      </c>
      <c r="AR1059">
        <v>1</v>
      </c>
      <c r="AS1059">
        <v>3</v>
      </c>
      <c r="AT1059">
        <v>0</v>
      </c>
      <c r="AU1059">
        <v>0</v>
      </c>
      <c r="AV1059">
        <v>1.3045992368370901E-2</v>
      </c>
      <c r="AW1059">
        <v>4.1516895200077106E-3</v>
      </c>
    </row>
    <row r="1060" spans="1:49">
      <c r="A1060">
        <v>-49.212600000000521</v>
      </c>
      <c r="B1060">
        <v>26.67980000000021</v>
      </c>
      <c r="C1060">
        <v>0</v>
      </c>
      <c r="D1060">
        <v>82</v>
      </c>
      <c r="E1060">
        <v>1100.599999999996</v>
      </c>
      <c r="F1060">
        <v>1057</v>
      </c>
      <c r="G1060">
        <v>32.326000000000363</v>
      </c>
      <c r="H1060">
        <v>-1.216053945080162</v>
      </c>
      <c r="I1060">
        <v>1.028322985074638</v>
      </c>
      <c r="J1060">
        <v>0</v>
      </c>
      <c r="K1060">
        <v>0</v>
      </c>
      <c r="L1060">
        <v>3.3333333333313009E-3</v>
      </c>
      <c r="M1060">
        <v>0</v>
      </c>
      <c r="N1060">
        <v>88.605091250000086</v>
      </c>
      <c r="O1060">
        <v>-23.469160435349671</v>
      </c>
      <c r="P1060" t="b">
        <v>1</v>
      </c>
      <c r="Q1060">
        <v>0</v>
      </c>
      <c r="R1060" t="b">
        <v>0</v>
      </c>
      <c r="S1060">
        <v>-23.469160435349671</v>
      </c>
      <c r="T1060">
        <v>231.46905141128181</v>
      </c>
      <c r="U1060">
        <v>854.58373781045236</v>
      </c>
      <c r="V1060">
        <v>-968.22435761377585</v>
      </c>
      <c r="W1060">
        <v>4</v>
      </c>
      <c r="X1060">
        <v>1031.482571537216</v>
      </c>
      <c r="Y1060" t="b">
        <v>0</v>
      </c>
      <c r="Z1060">
        <v>1031.482571537216</v>
      </c>
      <c r="AA1060" t="b">
        <v>0</v>
      </c>
      <c r="AB1060">
        <v>-262.2492842940888</v>
      </c>
      <c r="AC1060">
        <v>-23.469160435349671</v>
      </c>
      <c r="AD1060" t="b">
        <v>0</v>
      </c>
      <c r="AE1060">
        <v>0</v>
      </c>
      <c r="AF1060">
        <v>0</v>
      </c>
      <c r="AG1060">
        <v>0.95483973409716805</v>
      </c>
      <c r="AH1060">
        <v>37.064654261544142</v>
      </c>
      <c r="AI1060">
        <v>-207.4615052879374</v>
      </c>
      <c r="AJ1060">
        <v>-22.409286909573058</v>
      </c>
      <c r="AK1060">
        <v>54.787779006151418</v>
      </c>
      <c r="AL1060">
        <v>-22.409286909573058</v>
      </c>
      <c r="AM1060">
        <v>1</v>
      </c>
      <c r="AN1060">
        <v>17.786442856441841</v>
      </c>
      <c r="AO1060">
        <v>-3.4942208682014009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</row>
    <row r="1061" spans="1:49">
      <c r="A1061">
        <v>-39.80750000000392</v>
      </c>
      <c r="B1061">
        <v>20.19530000000405</v>
      </c>
      <c r="C1061">
        <v>0</v>
      </c>
      <c r="D1061">
        <v>82</v>
      </c>
      <c r="E1061">
        <v>1146.199999999996</v>
      </c>
      <c r="F1061">
        <v>1058</v>
      </c>
      <c r="G1061">
        <v>28.200000000000529</v>
      </c>
      <c r="H1061">
        <v>-1.384205491875568</v>
      </c>
      <c r="I1061">
        <v>0.83179850746276851</v>
      </c>
      <c r="J1061">
        <v>0</v>
      </c>
      <c r="K1061">
        <v>0</v>
      </c>
      <c r="L1061">
        <v>3.3333333333333937E-2</v>
      </c>
      <c r="M1061">
        <v>0</v>
      </c>
      <c r="N1061">
        <v>88.614391865079455</v>
      </c>
      <c r="O1061">
        <v>-23.844462015610699</v>
      </c>
      <c r="P1061" t="b">
        <v>1</v>
      </c>
      <c r="Q1061">
        <v>0</v>
      </c>
      <c r="R1061" t="b">
        <v>0</v>
      </c>
      <c r="S1061">
        <v>-23.844462015610699</v>
      </c>
      <c r="T1061">
        <v>201.92499071330181</v>
      </c>
      <c r="U1061">
        <v>745.50706571351043</v>
      </c>
      <c r="V1061">
        <v>-1127.635756746791</v>
      </c>
      <c r="W1061">
        <v>3</v>
      </c>
      <c r="X1061">
        <v>1209.957967653027</v>
      </c>
      <c r="Y1061" t="b">
        <v>1</v>
      </c>
      <c r="Z1061">
        <v>1209.957967653027</v>
      </c>
      <c r="AA1061" t="b">
        <v>0</v>
      </c>
      <c r="AB1061">
        <v>-305.42680301917409</v>
      </c>
      <c r="AC1061">
        <v>-23.844462015610699</v>
      </c>
      <c r="AD1061" t="b">
        <v>0</v>
      </c>
      <c r="AE1061">
        <v>0</v>
      </c>
      <c r="AF1061">
        <v>-63.757967653031528</v>
      </c>
      <c r="AG1061">
        <v>0.95643142077787291</v>
      </c>
      <c r="AH1061">
        <v>37.09393308708465</v>
      </c>
      <c r="AI1061">
        <v>-179.98754846289111</v>
      </c>
      <c r="AJ1061">
        <v>-22.805592683274561</v>
      </c>
      <c r="AK1061">
        <v>125.4392545562831</v>
      </c>
      <c r="AL1061">
        <v>-21.603866441966488</v>
      </c>
      <c r="AM1061">
        <v>1</v>
      </c>
      <c r="AN1061">
        <v>17.107511440620289</v>
      </c>
      <c r="AO1061">
        <v>-3.658480393110715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</row>
    <row r="1062" spans="1:49">
      <c r="A1062">
        <v>-1.288199999999774</v>
      </c>
      <c r="B1062">
        <v>-19.712300000000191</v>
      </c>
      <c r="C1062">
        <v>0.97999999999910881</v>
      </c>
      <c r="D1062">
        <v>82</v>
      </c>
      <c r="E1062">
        <v>1189.5999999999949</v>
      </c>
      <c r="F1062">
        <v>1059</v>
      </c>
      <c r="G1062">
        <v>22.606000000000339</v>
      </c>
      <c r="H1062">
        <v>-1.3471240874175821</v>
      </c>
      <c r="I1062">
        <v>2.6917611940293781E-2</v>
      </c>
      <c r="J1062">
        <v>0</v>
      </c>
      <c r="K1062">
        <v>0</v>
      </c>
      <c r="L1062">
        <v>1.458333333335099E-2</v>
      </c>
      <c r="M1062">
        <v>0</v>
      </c>
      <c r="N1062">
        <v>88.614487698412788</v>
      </c>
      <c r="O1062">
        <v>-18.69945411497778</v>
      </c>
      <c r="P1062" t="b">
        <v>1</v>
      </c>
      <c r="Q1062">
        <v>0</v>
      </c>
      <c r="R1062" t="b">
        <v>0</v>
      </c>
      <c r="S1062">
        <v>-18.69945411497778</v>
      </c>
      <c r="T1062">
        <v>161.86937376116609</v>
      </c>
      <c r="U1062">
        <v>597.62172792622528</v>
      </c>
      <c r="V1062">
        <v>-1103.1526791139511</v>
      </c>
      <c r="W1062">
        <v>3</v>
      </c>
      <c r="X1062">
        <v>969.9400644242636</v>
      </c>
      <c r="Y1062" t="b">
        <v>0</v>
      </c>
      <c r="Z1062">
        <v>969.9400644242636</v>
      </c>
      <c r="AA1062" t="b">
        <v>0</v>
      </c>
      <c r="AB1062">
        <v>-298.79541687810138</v>
      </c>
      <c r="AC1062">
        <v>-18.69945411497778</v>
      </c>
      <c r="AD1062" t="b">
        <v>0</v>
      </c>
      <c r="AE1062">
        <v>0</v>
      </c>
      <c r="AF1062">
        <v>0</v>
      </c>
      <c r="AG1062">
        <v>0.95661300566441365</v>
      </c>
      <c r="AH1062">
        <v>37.122631675360608</v>
      </c>
      <c r="AI1062">
        <v>-176.11311264233649</v>
      </c>
      <c r="AJ1062">
        <v>-17.888141005212692</v>
      </c>
      <c r="AK1062">
        <v>122.6823042357649</v>
      </c>
      <c r="AL1062">
        <v>-17.888141005212692</v>
      </c>
      <c r="AM1062">
        <v>1</v>
      </c>
      <c r="AN1062">
        <v>14.04266606813492</v>
      </c>
      <c r="AO1062">
        <v>-3.8170177496678468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</row>
    <row r="1063" spans="1:49">
      <c r="A1063">
        <v>-4.2054999999993781</v>
      </c>
      <c r="B1063">
        <v>-17.098000000000638</v>
      </c>
      <c r="C1063">
        <v>11.4499999999985</v>
      </c>
      <c r="D1063">
        <v>82</v>
      </c>
      <c r="E1063">
        <v>1191.000000000045</v>
      </c>
      <c r="F1063">
        <v>1060</v>
      </c>
      <c r="G1063">
        <v>18.854000000000351</v>
      </c>
      <c r="H1063">
        <v>-1.0156314917875811</v>
      </c>
      <c r="I1063">
        <v>8.7876119402972075E-2</v>
      </c>
      <c r="J1063">
        <v>0</v>
      </c>
      <c r="K1063">
        <v>0</v>
      </c>
      <c r="L1063">
        <v>-0.1358333333333494</v>
      </c>
      <c r="M1063">
        <v>0</v>
      </c>
      <c r="N1063">
        <v>88.607184067460409</v>
      </c>
      <c r="O1063">
        <v>-11.43634565835835</v>
      </c>
      <c r="P1063" t="b">
        <v>1</v>
      </c>
      <c r="Q1063">
        <v>0</v>
      </c>
      <c r="R1063" t="b">
        <v>0</v>
      </c>
      <c r="S1063">
        <v>-11.43634565835835</v>
      </c>
      <c r="T1063">
        <v>135.00332535136849</v>
      </c>
      <c r="U1063">
        <v>498.43227719725257</v>
      </c>
      <c r="V1063">
        <v>-808.93604851496377</v>
      </c>
      <c r="W1063">
        <v>2</v>
      </c>
      <c r="X1063">
        <v>1235.115182894792</v>
      </c>
      <c r="Y1063" t="b">
        <v>1</v>
      </c>
      <c r="Z1063">
        <v>1235.115182894792</v>
      </c>
      <c r="AA1063" t="b">
        <v>0</v>
      </c>
      <c r="AB1063">
        <v>-219.105105231572</v>
      </c>
      <c r="AC1063">
        <v>-11.43634565835835</v>
      </c>
      <c r="AD1063" t="b">
        <v>0</v>
      </c>
      <c r="AE1063">
        <v>0</v>
      </c>
      <c r="AF1063">
        <v>-44.115182894747022</v>
      </c>
      <c r="AG1063">
        <v>0.95414865766618906</v>
      </c>
      <c r="AH1063">
        <v>37.145044061765049</v>
      </c>
      <c r="AI1063">
        <v>-84.36595724153085</v>
      </c>
      <c r="AJ1063">
        <v>-10.911973858529169</v>
      </c>
      <c r="AK1063">
        <v>134.73914799004109</v>
      </c>
      <c r="AL1063">
        <v>-10.52222581787804</v>
      </c>
      <c r="AM1063">
        <v>1</v>
      </c>
      <c r="AN1063">
        <v>6.4639428691550833</v>
      </c>
      <c r="AO1063">
        <v>-3.822168564668686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</row>
    <row r="1064" spans="1:49">
      <c r="A1064">
        <v>-10.77219999999962</v>
      </c>
      <c r="B1064">
        <v>-10.282900000000399</v>
      </c>
      <c r="C1064">
        <v>27.429999999998969</v>
      </c>
      <c r="D1064">
        <v>82</v>
      </c>
      <c r="E1064">
        <v>750</v>
      </c>
      <c r="F1064">
        <v>1061</v>
      </c>
      <c r="G1064">
        <v>15.226000000000139</v>
      </c>
      <c r="H1064">
        <v>-0.74034994543225596</v>
      </c>
      <c r="I1064">
        <v>0.22509074626864881</v>
      </c>
      <c r="J1064">
        <v>0</v>
      </c>
      <c r="K1064">
        <v>0</v>
      </c>
      <c r="L1064">
        <v>1.4166666666679369E-2</v>
      </c>
      <c r="M1064">
        <v>0</v>
      </c>
      <c r="N1064">
        <v>88.601751349206438</v>
      </c>
      <c r="O1064">
        <v>-6.4485895655310532</v>
      </c>
      <c r="P1064" t="b">
        <v>1</v>
      </c>
      <c r="Q1064">
        <v>0</v>
      </c>
      <c r="R1064" t="b">
        <v>0</v>
      </c>
      <c r="S1064">
        <v>-6.4485895655310532</v>
      </c>
      <c r="T1064">
        <v>109.02517406385481</v>
      </c>
      <c r="U1064">
        <v>402.52094264375182</v>
      </c>
      <c r="V1064">
        <v>-564.81904154941969</v>
      </c>
      <c r="W1064">
        <v>2</v>
      </c>
      <c r="X1064">
        <v>997.44689587121707</v>
      </c>
      <c r="Y1064" t="b">
        <v>0</v>
      </c>
      <c r="Z1064">
        <v>997.44689587121707</v>
      </c>
      <c r="AA1064" t="b">
        <v>0</v>
      </c>
      <c r="AB1064">
        <v>-152.98457246734009</v>
      </c>
      <c r="AC1064">
        <v>-6.4485895655310532</v>
      </c>
      <c r="AD1064" t="b">
        <v>0</v>
      </c>
      <c r="AE1064">
        <v>0</v>
      </c>
      <c r="AF1064">
        <v>0</v>
      </c>
      <c r="AG1064">
        <v>0.95021175753054687</v>
      </c>
      <c r="AH1064">
        <v>37.159529743379103</v>
      </c>
      <c r="AI1064">
        <v>-58.663333123184238</v>
      </c>
      <c r="AJ1064">
        <v>-6.1275256246564078</v>
      </c>
      <c r="AK1064">
        <v>94.321239344155856</v>
      </c>
      <c r="AL1064">
        <v>-6.1275256246564078</v>
      </c>
      <c r="AM1064">
        <v>1</v>
      </c>
      <c r="AN1064">
        <v>3.4528767567294079</v>
      </c>
      <c r="AO1064">
        <v>-2.3003741607468751</v>
      </c>
      <c r="AP1064">
        <v>0</v>
      </c>
      <c r="AQ1064">
        <v>0.21053676248579661</v>
      </c>
      <c r="AR1064">
        <v>1</v>
      </c>
      <c r="AS1064">
        <v>0</v>
      </c>
      <c r="AT1064">
        <v>0</v>
      </c>
      <c r="AU1064">
        <v>0</v>
      </c>
      <c r="AV1064">
        <v>0.2105363333333333</v>
      </c>
      <c r="AW1064">
        <v>6.7000000000000004E-2</v>
      </c>
    </row>
    <row r="1065" spans="1:49">
      <c r="A1065">
        <v>-14.64889999999987</v>
      </c>
      <c r="B1065">
        <v>-6.2286000000001343</v>
      </c>
      <c r="C1065">
        <v>37.330000000000247</v>
      </c>
      <c r="D1065">
        <v>82</v>
      </c>
      <c r="E1065">
        <v>750</v>
      </c>
      <c r="F1065">
        <v>1062</v>
      </c>
      <c r="G1065">
        <v>13.732000000000101</v>
      </c>
      <c r="H1065">
        <v>-0.29130205981693708</v>
      </c>
      <c r="I1065">
        <v>0.30609641791044512</v>
      </c>
      <c r="J1065">
        <v>0</v>
      </c>
      <c r="K1065">
        <v>0</v>
      </c>
      <c r="L1065">
        <v>-0.12083333333333419</v>
      </c>
      <c r="M1065">
        <v>0</v>
      </c>
      <c r="N1065">
        <v>88.598475257936599</v>
      </c>
      <c r="O1065">
        <v>-1.655363687540264</v>
      </c>
      <c r="P1065" t="b">
        <v>1</v>
      </c>
      <c r="Q1065">
        <v>0</v>
      </c>
      <c r="R1065" t="b">
        <v>0</v>
      </c>
      <c r="S1065">
        <v>-1.655363687540264</v>
      </c>
      <c r="T1065">
        <v>98.327445832447836</v>
      </c>
      <c r="U1065">
        <v>363.02493001339741</v>
      </c>
      <c r="V1065">
        <v>-160.7644607808493</v>
      </c>
      <c r="W1065">
        <v>2</v>
      </c>
      <c r="X1065">
        <v>899.57577657319882</v>
      </c>
      <c r="Y1065" t="b">
        <v>0</v>
      </c>
      <c r="Z1065">
        <v>899.57577657319882</v>
      </c>
      <c r="AA1065" t="b">
        <v>0</v>
      </c>
      <c r="AB1065">
        <v>-43.544003461768497</v>
      </c>
      <c r="AC1065">
        <v>-1.655363687540264</v>
      </c>
      <c r="AD1065" t="b">
        <v>0</v>
      </c>
      <c r="AE1065">
        <v>0</v>
      </c>
      <c r="AF1065">
        <v>0</v>
      </c>
      <c r="AG1065">
        <v>0.91546965661431468</v>
      </c>
      <c r="AH1065">
        <v>37.168399080034447</v>
      </c>
      <c r="AI1065">
        <v>-16.086849837271089</v>
      </c>
      <c r="AJ1065">
        <v>-1.515435226604291</v>
      </c>
      <c r="AK1065">
        <v>27.45715362449743</v>
      </c>
      <c r="AL1065">
        <v>-1.515435226604291</v>
      </c>
      <c r="AM1065">
        <v>1</v>
      </c>
      <c r="AN1065">
        <v>0</v>
      </c>
      <c r="AO1065">
        <v>-1.2093388086938459</v>
      </c>
      <c r="AP1065">
        <v>0</v>
      </c>
      <c r="AQ1065">
        <v>0.21053676248579661</v>
      </c>
      <c r="AR1065">
        <v>1</v>
      </c>
      <c r="AS1065">
        <v>0</v>
      </c>
      <c r="AT1065">
        <v>0</v>
      </c>
      <c r="AU1065">
        <v>0</v>
      </c>
      <c r="AV1065">
        <v>0.2105363333333333</v>
      </c>
      <c r="AW1065">
        <v>6.7000000000000004E-2</v>
      </c>
    </row>
    <row r="1066" spans="1:49">
      <c r="A1066">
        <v>-15.27310000000058</v>
      </c>
      <c r="B1066">
        <v>-5.4878999999994669</v>
      </c>
      <c r="C1066">
        <v>34.550000000000317</v>
      </c>
      <c r="D1066">
        <v>82</v>
      </c>
      <c r="E1066">
        <v>750</v>
      </c>
      <c r="F1066">
        <v>1063</v>
      </c>
      <c r="G1066">
        <v>12.801999999999961</v>
      </c>
      <c r="H1066">
        <v>-0.1144418153001472</v>
      </c>
      <c r="I1066">
        <v>0.31913940298508681</v>
      </c>
      <c r="J1066">
        <v>0</v>
      </c>
      <c r="K1066">
        <v>0</v>
      </c>
      <c r="L1066">
        <v>-0.11708333333333761</v>
      </c>
      <c r="M1066">
        <v>0</v>
      </c>
      <c r="N1066">
        <v>88.596150555555653</v>
      </c>
      <c r="O1066">
        <v>-1.9068228208714531E-2</v>
      </c>
      <c r="P1066" t="b">
        <v>1</v>
      </c>
      <c r="Q1066">
        <v>0</v>
      </c>
      <c r="R1066" t="b">
        <v>0</v>
      </c>
      <c r="S1066">
        <v>-1.9068228208714531E-2</v>
      </c>
      <c r="T1066">
        <v>91.66821741530616</v>
      </c>
      <c r="U1066">
        <v>338.43905869731037</v>
      </c>
      <c r="V1066">
        <v>-1.986382757944523</v>
      </c>
      <c r="W1066">
        <v>2</v>
      </c>
      <c r="X1066">
        <v>838.65198745193516</v>
      </c>
      <c r="Y1066" t="b">
        <v>0</v>
      </c>
      <c r="Z1066">
        <v>838.65198745193516</v>
      </c>
      <c r="AA1066" t="b">
        <v>0</v>
      </c>
      <c r="AB1066">
        <v>-0.53802349890155021</v>
      </c>
      <c r="AC1066">
        <v>-1.9068228208714531E-2</v>
      </c>
      <c r="AD1066" t="b">
        <v>0</v>
      </c>
      <c r="AE1066">
        <v>0</v>
      </c>
      <c r="AF1066">
        <v>0</v>
      </c>
      <c r="AG1066">
        <v>0</v>
      </c>
      <c r="AH1066">
        <v>37.17226457992313</v>
      </c>
      <c r="AI1066">
        <v>0.64157317504339606</v>
      </c>
      <c r="AJ1066">
        <v>5.6345157313704562E-2</v>
      </c>
      <c r="AK1066">
        <v>1.1795966739449459</v>
      </c>
      <c r="AL1066">
        <v>5.6345157313704562E-2</v>
      </c>
      <c r="AM1066">
        <v>1</v>
      </c>
      <c r="AN1066">
        <v>0</v>
      </c>
      <c r="AO1066">
        <v>0.37605626300613798</v>
      </c>
      <c r="AP1066">
        <v>0</v>
      </c>
      <c r="AQ1066">
        <v>0.21053676248579661</v>
      </c>
      <c r="AR1066">
        <v>1</v>
      </c>
      <c r="AS1066">
        <v>0</v>
      </c>
      <c r="AT1066">
        <v>0</v>
      </c>
      <c r="AU1066">
        <v>0</v>
      </c>
      <c r="AV1066">
        <v>0.2105363333333333</v>
      </c>
      <c r="AW1066">
        <v>6.7000000000000004E-2</v>
      </c>
    </row>
    <row r="1067" spans="1:49">
      <c r="A1067">
        <v>-8.6031000000008682</v>
      </c>
      <c r="B1067">
        <v>-11.92059999999895</v>
      </c>
      <c r="C1067">
        <v>31.360000000000031</v>
      </c>
      <c r="D1067">
        <v>82</v>
      </c>
      <c r="E1067">
        <v>777.29999999997517</v>
      </c>
      <c r="F1067">
        <v>1064</v>
      </c>
      <c r="G1067">
        <v>13.45999999999975</v>
      </c>
      <c r="H1067">
        <v>0.52240265435056576</v>
      </c>
      <c r="I1067">
        <v>0.17976626865673459</v>
      </c>
      <c r="J1067">
        <v>0</v>
      </c>
      <c r="K1067">
        <v>0</v>
      </c>
      <c r="L1067">
        <v>-8.6666666666664838E-2</v>
      </c>
      <c r="M1067">
        <v>0</v>
      </c>
      <c r="N1067">
        <v>88.592696488095342</v>
      </c>
      <c r="O1067">
        <v>5.7964237181679863</v>
      </c>
      <c r="P1067" t="b">
        <v>1</v>
      </c>
      <c r="Q1067">
        <v>0</v>
      </c>
      <c r="R1067" t="b">
        <v>0</v>
      </c>
      <c r="S1067">
        <v>5.7964237181679863</v>
      </c>
      <c r="T1067">
        <v>96.379800531948277</v>
      </c>
      <c r="U1067">
        <v>355.83422356395312</v>
      </c>
      <c r="V1067">
        <v>574.3088169366373</v>
      </c>
      <c r="W1067">
        <v>2</v>
      </c>
      <c r="X1067">
        <v>881.75720599147576</v>
      </c>
      <c r="Y1067" t="b">
        <v>0</v>
      </c>
      <c r="Z1067">
        <v>881.75720599147576</v>
      </c>
      <c r="AA1067" t="b">
        <v>0</v>
      </c>
      <c r="AB1067">
        <v>155.55493416485299</v>
      </c>
      <c r="AC1067">
        <v>5.7964237181679863</v>
      </c>
      <c r="AD1067" t="b">
        <v>0</v>
      </c>
      <c r="AE1067">
        <v>0</v>
      </c>
      <c r="AF1067">
        <v>0</v>
      </c>
      <c r="AG1067">
        <v>0.92751697084230178</v>
      </c>
      <c r="AH1067">
        <v>37.17226457992313</v>
      </c>
      <c r="AI1067">
        <v>67.68004279837929</v>
      </c>
      <c r="AJ1067">
        <v>6.2493990949881022</v>
      </c>
      <c r="AK1067">
        <v>4.9056545155491946</v>
      </c>
      <c r="AL1067">
        <v>6.2493990949881022</v>
      </c>
      <c r="AM1067">
        <v>1</v>
      </c>
      <c r="AN1067">
        <v>0</v>
      </c>
      <c r="AO1067">
        <v>6.4924817625780964</v>
      </c>
      <c r="AP1067">
        <v>0</v>
      </c>
      <c r="AQ1067">
        <v>1.5543882395224049</v>
      </c>
      <c r="AR1067">
        <v>1</v>
      </c>
      <c r="AS1067">
        <v>3</v>
      </c>
      <c r="AT1067">
        <v>0</v>
      </c>
      <c r="AU1067">
        <v>0</v>
      </c>
      <c r="AV1067">
        <v>1.575563368128208</v>
      </c>
      <c r="AW1067">
        <v>0.50139918366231295</v>
      </c>
    </row>
    <row r="1068" spans="1:49">
      <c r="A1068">
        <v>0</v>
      </c>
      <c r="B1068">
        <v>-22.37309999999998</v>
      </c>
      <c r="C1068">
        <v>30.760000000000218</v>
      </c>
      <c r="D1068">
        <v>81.900000000000091</v>
      </c>
      <c r="E1068">
        <v>1037.299999999987</v>
      </c>
      <c r="F1068">
        <v>1065</v>
      </c>
      <c r="G1068">
        <v>16.33399999999968</v>
      </c>
      <c r="H1068">
        <v>0.96816453123098412</v>
      </c>
      <c r="I1068">
        <v>0</v>
      </c>
      <c r="J1068">
        <v>0</v>
      </c>
      <c r="K1068">
        <v>0</v>
      </c>
      <c r="L1068">
        <v>-0.13541666666665039</v>
      </c>
      <c r="M1068">
        <v>0</v>
      </c>
      <c r="N1068">
        <v>88.58589218253978</v>
      </c>
      <c r="O1068">
        <v>12.01060388843238</v>
      </c>
      <c r="P1068" t="b">
        <v>1</v>
      </c>
      <c r="Q1068">
        <v>0</v>
      </c>
      <c r="R1068" t="b">
        <v>0</v>
      </c>
      <c r="S1068">
        <v>12.01060388843238</v>
      </c>
      <c r="T1068">
        <v>116.9589644791115</v>
      </c>
      <c r="U1068">
        <v>431.81249685687982</v>
      </c>
      <c r="V1068">
        <v>980.62443706270028</v>
      </c>
      <c r="W1068">
        <v>2</v>
      </c>
      <c r="X1068">
        <v>1070.031367211348</v>
      </c>
      <c r="Y1068" t="b">
        <v>0</v>
      </c>
      <c r="Z1068">
        <v>1070.031367211348</v>
      </c>
      <c r="AA1068" t="b">
        <v>0</v>
      </c>
      <c r="AB1068">
        <v>265.60791903106718</v>
      </c>
      <c r="AC1068">
        <v>12.01060388843238</v>
      </c>
      <c r="AD1068" t="b">
        <v>0</v>
      </c>
      <c r="AE1068">
        <v>0</v>
      </c>
      <c r="AF1068">
        <v>0</v>
      </c>
      <c r="AG1068">
        <v>0.94128236167069435</v>
      </c>
      <c r="AH1068">
        <v>37.183870940729712</v>
      </c>
      <c r="AI1068">
        <v>113.8727467628368</v>
      </c>
      <c r="AJ1068">
        <v>12.759831032119409</v>
      </c>
      <c r="AK1068">
        <v>6.6863387599848494</v>
      </c>
      <c r="AL1068">
        <v>12.759831032119409</v>
      </c>
      <c r="AM1068">
        <v>0</v>
      </c>
      <c r="AN1068">
        <v>0</v>
      </c>
      <c r="AO1068">
        <v>12.88342568754908</v>
      </c>
      <c r="AP1068">
        <v>0</v>
      </c>
      <c r="AQ1068">
        <v>2.76799706941443</v>
      </c>
      <c r="AR1068">
        <v>1</v>
      </c>
      <c r="AS1068">
        <v>3</v>
      </c>
      <c r="AT1068">
        <v>0</v>
      </c>
      <c r="AU1068">
        <v>0</v>
      </c>
      <c r="AV1068">
        <v>2.7929928411024099</v>
      </c>
      <c r="AW1068">
        <v>0.8888276782971497</v>
      </c>
    </row>
    <row r="1069" spans="1:49">
      <c r="A1069">
        <v>-0.53659999999951191</v>
      </c>
      <c r="B1069">
        <v>-22.05780000000042</v>
      </c>
      <c r="C1069">
        <v>28.91999999999971</v>
      </c>
      <c r="D1069">
        <v>81</v>
      </c>
      <c r="E1069">
        <v>1178.699999999988</v>
      </c>
      <c r="F1069">
        <v>1066</v>
      </c>
      <c r="G1069">
        <v>19.80799999999974</v>
      </c>
      <c r="H1069">
        <v>0.89493922072548759</v>
      </c>
      <c r="I1069">
        <v>1.121253731342264E-2</v>
      </c>
      <c r="J1069">
        <v>0</v>
      </c>
      <c r="K1069">
        <v>0</v>
      </c>
      <c r="L1069">
        <v>-0.30416666666666747</v>
      </c>
      <c r="M1069">
        <v>0</v>
      </c>
      <c r="N1069">
        <v>88.577076527777876</v>
      </c>
      <c r="O1069">
        <v>13.65064267220818</v>
      </c>
      <c r="P1069" t="b">
        <v>1</v>
      </c>
      <c r="Q1069">
        <v>0</v>
      </c>
      <c r="R1069" t="b">
        <v>0</v>
      </c>
      <c r="S1069">
        <v>13.65064267220818</v>
      </c>
      <c r="T1069">
        <v>141.834404824431</v>
      </c>
      <c r="U1069">
        <v>523.65262261179942</v>
      </c>
      <c r="V1069">
        <v>919.05793676184214</v>
      </c>
      <c r="W1069">
        <v>2</v>
      </c>
      <c r="X1069">
        <v>1297.611198832039</v>
      </c>
      <c r="Y1069" t="b">
        <v>0</v>
      </c>
      <c r="Z1069">
        <v>1297.611198832039</v>
      </c>
      <c r="AA1069" t="b">
        <v>0</v>
      </c>
      <c r="AB1069">
        <v>248.93226889540679</v>
      </c>
      <c r="AC1069">
        <v>13.65064267220818</v>
      </c>
      <c r="AD1069" t="b">
        <v>0</v>
      </c>
      <c r="AE1069">
        <v>0</v>
      </c>
      <c r="AF1069">
        <v>0</v>
      </c>
      <c r="AG1069">
        <v>0.93833268426489935</v>
      </c>
      <c r="AH1069">
        <v>37.203352917959322</v>
      </c>
      <c r="AI1069">
        <v>107.0589676921666</v>
      </c>
      <c r="AJ1069">
        <v>14.547764243022449</v>
      </c>
      <c r="AK1069">
        <v>6.6020391629467809</v>
      </c>
      <c r="AL1069">
        <v>14.547764243022449</v>
      </c>
      <c r="AM1069">
        <v>1</v>
      </c>
      <c r="AN1069">
        <v>0</v>
      </c>
      <c r="AO1069">
        <v>14.615146277921779</v>
      </c>
      <c r="AP1069">
        <v>0</v>
      </c>
      <c r="AQ1069">
        <v>3.102167445662313</v>
      </c>
      <c r="AR1069">
        <v>1</v>
      </c>
      <c r="AS1069">
        <v>3</v>
      </c>
      <c r="AT1069">
        <v>0</v>
      </c>
      <c r="AU1069">
        <v>0</v>
      </c>
      <c r="AV1069">
        <v>3.1286049346676239</v>
      </c>
      <c r="AW1069">
        <v>0.99563114500932148</v>
      </c>
    </row>
    <row r="1070" spans="1:49">
      <c r="A1070">
        <v>-7.8542999999977363</v>
      </c>
      <c r="B1070">
        <v>-15.1636000000025</v>
      </c>
      <c r="C1070">
        <v>30.310000000001359</v>
      </c>
      <c r="D1070">
        <v>81</v>
      </c>
      <c r="E1070">
        <v>1307.899999999986</v>
      </c>
      <c r="F1070">
        <v>1067</v>
      </c>
      <c r="G1070">
        <v>22.65799999999976</v>
      </c>
      <c r="H1070">
        <v>0.72207858586713281</v>
      </c>
      <c r="I1070">
        <v>0.16411970149249</v>
      </c>
      <c r="J1070">
        <v>0</v>
      </c>
      <c r="K1070">
        <v>0</v>
      </c>
      <c r="L1070">
        <v>-0.30416666666666747</v>
      </c>
      <c r="M1070">
        <v>0</v>
      </c>
      <c r="N1070">
        <v>88.56969132936517</v>
      </c>
      <c r="O1070">
        <v>13.030756826121561</v>
      </c>
      <c r="P1070" t="b">
        <v>1</v>
      </c>
      <c r="Q1070">
        <v>0</v>
      </c>
      <c r="R1070" t="b">
        <v>0</v>
      </c>
      <c r="S1070">
        <v>13.030756826121561</v>
      </c>
      <c r="T1070">
        <v>162.24171771566881</v>
      </c>
      <c r="U1070">
        <v>598.99642180624903</v>
      </c>
      <c r="V1070">
        <v>766.97019372302168</v>
      </c>
      <c r="W1070">
        <v>2</v>
      </c>
      <c r="X1070">
        <v>1484.3131332358851</v>
      </c>
      <c r="Y1070" t="b">
        <v>0</v>
      </c>
      <c r="Z1070">
        <v>1484.3131332358851</v>
      </c>
      <c r="AA1070" t="b">
        <v>0</v>
      </c>
      <c r="AB1070">
        <v>207.73840566712391</v>
      </c>
      <c r="AC1070">
        <v>13.030756826121561</v>
      </c>
      <c r="AD1070" t="b">
        <v>0</v>
      </c>
      <c r="AE1070">
        <v>0</v>
      </c>
      <c r="AF1070">
        <v>0</v>
      </c>
      <c r="AG1070">
        <v>0.93194641226901132</v>
      </c>
      <c r="AH1070">
        <v>37.226607457843542</v>
      </c>
      <c r="AI1070">
        <v>89.954843310624611</v>
      </c>
      <c r="AJ1070">
        <v>13.98230268883761</v>
      </c>
      <c r="AK1070">
        <v>6.1217498210669277</v>
      </c>
      <c r="AL1070">
        <v>13.98230268883761</v>
      </c>
      <c r="AM1070">
        <v>1</v>
      </c>
      <c r="AN1070">
        <v>0</v>
      </c>
      <c r="AO1070">
        <v>14.20656205711224</v>
      </c>
      <c r="AP1070">
        <v>0</v>
      </c>
      <c r="AQ1070">
        <v>3.0616243571955239</v>
      </c>
      <c r="AR1070">
        <v>1</v>
      </c>
      <c r="AS1070">
        <v>3</v>
      </c>
      <c r="AT1070">
        <v>0</v>
      </c>
      <c r="AU1070">
        <v>0</v>
      </c>
      <c r="AV1070">
        <v>3.0899731716192642</v>
      </c>
      <c r="AW1070">
        <v>0.98333717140742471</v>
      </c>
    </row>
    <row r="1071" spans="1:49">
      <c r="A1071">
        <v>-28.266100000001799</v>
      </c>
      <c r="B1071">
        <v>7.568400000001855</v>
      </c>
      <c r="C1071">
        <v>19.63999999999751</v>
      </c>
      <c r="D1071">
        <v>81</v>
      </c>
      <c r="E1071">
        <v>1458.699999999985</v>
      </c>
      <c r="F1071">
        <v>1068</v>
      </c>
      <c r="G1071">
        <v>25.21799999999978</v>
      </c>
      <c r="H1071">
        <v>0.72507976913934735</v>
      </c>
      <c r="I1071">
        <v>0.59063492537317197</v>
      </c>
      <c r="J1071">
        <v>0</v>
      </c>
      <c r="K1071">
        <v>0</v>
      </c>
      <c r="L1071">
        <v>-0.30749999999999761</v>
      </c>
      <c r="M1071">
        <v>0</v>
      </c>
      <c r="N1071">
        <v>88.56818434523818</v>
      </c>
      <c r="O1071">
        <v>14.62967920256372</v>
      </c>
      <c r="P1071" t="b">
        <v>1</v>
      </c>
      <c r="Q1071">
        <v>0</v>
      </c>
      <c r="R1071" t="b">
        <v>0</v>
      </c>
      <c r="S1071">
        <v>14.62967920256372</v>
      </c>
      <c r="T1071">
        <v>180.57249701446469</v>
      </c>
      <c r="U1071">
        <v>666.67365897740387</v>
      </c>
      <c r="V1071">
        <v>773.66790605444146</v>
      </c>
      <c r="W1071">
        <v>2</v>
      </c>
      <c r="X1071">
        <v>1652.017326946007</v>
      </c>
      <c r="Y1071" t="b">
        <v>0</v>
      </c>
      <c r="Z1071">
        <v>1652.017326946007</v>
      </c>
      <c r="AA1071" t="b">
        <v>0</v>
      </c>
      <c r="AB1071">
        <v>209.55252059979449</v>
      </c>
      <c r="AC1071">
        <v>14.62967920256372</v>
      </c>
      <c r="AD1071" t="b">
        <v>0</v>
      </c>
      <c r="AE1071">
        <v>0</v>
      </c>
      <c r="AF1071">
        <v>0</v>
      </c>
      <c r="AG1071">
        <v>0.93097435833394238</v>
      </c>
      <c r="AH1071">
        <v>37.251104873651997</v>
      </c>
      <c r="AI1071">
        <v>90.835135342983392</v>
      </c>
      <c r="AJ1071">
        <v>15.71437394768291</v>
      </c>
      <c r="AK1071">
        <v>6.2699535028726103</v>
      </c>
      <c r="AL1071">
        <v>15.71437394768291</v>
      </c>
      <c r="AM1071">
        <v>1</v>
      </c>
      <c r="AN1071">
        <v>0</v>
      </c>
      <c r="AO1071">
        <v>16.381655658700659</v>
      </c>
      <c r="AP1071">
        <v>0</v>
      </c>
      <c r="AQ1071">
        <v>3.4848286728634048</v>
      </c>
      <c r="AR1071">
        <v>1</v>
      </c>
      <c r="AS1071">
        <v>3</v>
      </c>
      <c r="AT1071">
        <v>0</v>
      </c>
      <c r="AU1071">
        <v>0</v>
      </c>
      <c r="AV1071">
        <v>3.5139751842923248</v>
      </c>
      <c r="AW1071">
        <v>1.1182693914158239</v>
      </c>
    </row>
    <row r="1072" spans="1:49">
      <c r="A1072">
        <v>-12.18639999999839</v>
      </c>
      <c r="B1072">
        <v>-8.9465000000016754</v>
      </c>
      <c r="C1072">
        <v>46.689999999997823</v>
      </c>
      <c r="D1072">
        <v>80.900000000000091</v>
      </c>
      <c r="E1072">
        <v>1623.9999999999859</v>
      </c>
      <c r="F1072">
        <v>1069</v>
      </c>
      <c r="G1072">
        <v>27.41799999999995</v>
      </c>
      <c r="H1072">
        <v>0.34426900424230222</v>
      </c>
      <c r="I1072">
        <v>0.25464119402981711</v>
      </c>
      <c r="J1072">
        <v>0</v>
      </c>
      <c r="K1072">
        <v>0</v>
      </c>
      <c r="L1072">
        <v>-0.31875000000001802</v>
      </c>
      <c r="M1072">
        <v>0</v>
      </c>
      <c r="N1072">
        <v>88.567910912698494</v>
      </c>
      <c r="O1072">
        <v>8.9049832013204835</v>
      </c>
      <c r="P1072" t="b">
        <v>1</v>
      </c>
      <c r="Q1072">
        <v>0</v>
      </c>
      <c r="R1072" t="b">
        <v>0</v>
      </c>
      <c r="S1072">
        <v>8.9049832013204835</v>
      </c>
      <c r="T1072">
        <v>196.3255104743686</v>
      </c>
      <c r="U1072">
        <v>724.83378467136902</v>
      </c>
      <c r="V1072">
        <v>433.1394604448447</v>
      </c>
      <c r="W1072">
        <v>2</v>
      </c>
      <c r="X1072">
        <v>1796.138118415653</v>
      </c>
      <c r="Y1072" t="b">
        <v>0</v>
      </c>
      <c r="Z1072">
        <v>1796.138118415653</v>
      </c>
      <c r="AA1072" t="b">
        <v>0</v>
      </c>
      <c r="AB1072">
        <v>117.3183804021789</v>
      </c>
      <c r="AC1072">
        <v>8.9049832013204835</v>
      </c>
      <c r="AD1072" t="b">
        <v>0</v>
      </c>
      <c r="AE1072">
        <v>0</v>
      </c>
      <c r="AF1072">
        <v>0</v>
      </c>
      <c r="AG1072">
        <v>0.90453221794208594</v>
      </c>
      <c r="AH1072">
        <v>37.27900106179009</v>
      </c>
      <c r="AI1072">
        <v>52.340843408925473</v>
      </c>
      <c r="AJ1072">
        <v>9.8448491106047467</v>
      </c>
      <c r="AK1072">
        <v>4.9968642312907079</v>
      </c>
      <c r="AL1072">
        <v>9.8448491106047467</v>
      </c>
      <c r="AM1072">
        <v>1</v>
      </c>
      <c r="AN1072">
        <v>0</v>
      </c>
      <c r="AO1072">
        <v>10.15800868577738</v>
      </c>
      <c r="AP1072">
        <v>0</v>
      </c>
      <c r="AQ1072">
        <v>2.5125374654402748</v>
      </c>
      <c r="AR1072">
        <v>1</v>
      </c>
      <c r="AS1072">
        <v>3</v>
      </c>
      <c r="AT1072">
        <v>0</v>
      </c>
      <c r="AU1072">
        <v>0</v>
      </c>
      <c r="AV1072">
        <v>2.5454091840198489</v>
      </c>
      <c r="AW1072">
        <v>0.81003792850955203</v>
      </c>
    </row>
    <row r="1073" spans="1:49">
      <c r="A1073">
        <v>-27.935800000000139</v>
      </c>
      <c r="B1073">
        <v>7.4338000000001756</v>
      </c>
      <c r="C1073">
        <v>62.910000000004807</v>
      </c>
      <c r="D1073">
        <v>80</v>
      </c>
      <c r="E1073">
        <v>1734.9000000000219</v>
      </c>
      <c r="F1073">
        <v>1070</v>
      </c>
      <c r="G1073">
        <v>28.215999999999749</v>
      </c>
      <c r="H1073">
        <v>0.39617754722475201</v>
      </c>
      <c r="I1073">
        <v>0.58373313432836116</v>
      </c>
      <c r="J1073">
        <v>0</v>
      </c>
      <c r="K1073">
        <v>0</v>
      </c>
      <c r="L1073">
        <v>-0.14958333333333459</v>
      </c>
      <c r="M1073">
        <v>0</v>
      </c>
      <c r="N1073">
        <v>88.567610773809605</v>
      </c>
      <c r="O1073">
        <v>10.18555980479394</v>
      </c>
      <c r="P1073" t="b">
        <v>1</v>
      </c>
      <c r="Q1073">
        <v>0</v>
      </c>
      <c r="R1073" t="b">
        <v>0</v>
      </c>
      <c r="S1073">
        <v>10.18555980479394</v>
      </c>
      <c r="T1073">
        <v>202.0395580839137</v>
      </c>
      <c r="U1073">
        <v>745.93004844580958</v>
      </c>
      <c r="V1073">
        <v>481.4152851446409</v>
      </c>
      <c r="W1073">
        <v>2</v>
      </c>
      <c r="X1073">
        <v>1848.4146600487161</v>
      </c>
      <c r="Y1073" t="b">
        <v>0</v>
      </c>
      <c r="Z1073">
        <v>1848.4146600487161</v>
      </c>
      <c r="AA1073" t="b">
        <v>0</v>
      </c>
      <c r="AB1073">
        <v>130.39417257438811</v>
      </c>
      <c r="AC1073">
        <v>10.18555980479394</v>
      </c>
      <c r="AD1073" t="b">
        <v>0</v>
      </c>
      <c r="AE1073">
        <v>0</v>
      </c>
      <c r="AF1073">
        <v>0</v>
      </c>
      <c r="AG1073">
        <v>0.90960405325793703</v>
      </c>
      <c r="AH1073">
        <v>37.302486006671593</v>
      </c>
      <c r="AI1073">
        <v>57.850150599252181</v>
      </c>
      <c r="AJ1073">
        <v>11.197795093713831</v>
      </c>
      <c r="AK1073">
        <v>5.2294191325903228</v>
      </c>
      <c r="AL1073">
        <v>11.197795093713831</v>
      </c>
      <c r="AM1073">
        <v>1</v>
      </c>
      <c r="AN1073">
        <v>0</v>
      </c>
      <c r="AO1073">
        <v>11.79246410482696</v>
      </c>
      <c r="AP1073">
        <v>0</v>
      </c>
      <c r="AQ1073">
        <v>2.844127574312687</v>
      </c>
      <c r="AR1073">
        <v>1</v>
      </c>
      <c r="AS1073">
        <v>3</v>
      </c>
      <c r="AT1073">
        <v>0</v>
      </c>
      <c r="AU1073">
        <v>0</v>
      </c>
      <c r="AV1073">
        <v>2.877944597826295</v>
      </c>
      <c r="AW1073">
        <v>0.91586228847765816</v>
      </c>
    </row>
    <row r="1074" spans="1:49">
      <c r="A1074">
        <v>-24.61360000000181</v>
      </c>
      <c r="B1074">
        <v>3.5205000000019782</v>
      </c>
      <c r="C1074">
        <v>23.09999999999291</v>
      </c>
      <c r="D1074">
        <v>80</v>
      </c>
      <c r="E1074">
        <v>1504.600000000012</v>
      </c>
      <c r="F1074">
        <v>1071</v>
      </c>
      <c r="G1074">
        <v>31.111999999999629</v>
      </c>
      <c r="H1074">
        <v>1.149354140191754</v>
      </c>
      <c r="I1074">
        <v>0.51431402985078412</v>
      </c>
      <c r="J1074">
        <v>0</v>
      </c>
      <c r="K1074">
        <v>0</v>
      </c>
      <c r="L1074">
        <v>-0.14958333333333079</v>
      </c>
      <c r="M1074">
        <v>0</v>
      </c>
      <c r="N1074">
        <v>88.56978424603183</v>
      </c>
      <c r="O1074">
        <v>27.23102017650319</v>
      </c>
      <c r="P1074" t="b">
        <v>1</v>
      </c>
      <c r="Q1074">
        <v>0</v>
      </c>
      <c r="R1074" t="b">
        <v>0</v>
      </c>
      <c r="S1074">
        <v>27.23102017650319</v>
      </c>
      <c r="T1074">
        <v>222.77625216567569</v>
      </c>
      <c r="U1074">
        <v>822.48992299567453</v>
      </c>
      <c r="V1074">
        <v>1167.256767557752</v>
      </c>
      <c r="W1074">
        <v>3</v>
      </c>
      <c r="X1074">
        <v>1334.90114502198</v>
      </c>
      <c r="Y1074" t="b">
        <v>1</v>
      </c>
      <c r="Z1074">
        <v>1334.90114502198</v>
      </c>
      <c r="AA1074" t="b">
        <v>0</v>
      </c>
      <c r="AB1074">
        <v>316.1583877458699</v>
      </c>
      <c r="AC1074">
        <v>27.23102017650319</v>
      </c>
      <c r="AD1074" t="b">
        <v>0</v>
      </c>
      <c r="AE1074">
        <v>0</v>
      </c>
      <c r="AF1074">
        <v>169.69885497803219</v>
      </c>
      <c r="AG1074">
        <v>0.95064768222596119</v>
      </c>
      <c r="AH1074">
        <v>37.327921107783517</v>
      </c>
      <c r="AI1074">
        <v>204.91162373392481</v>
      </c>
      <c r="AJ1074">
        <v>28.644702643929239</v>
      </c>
      <c r="AK1074">
        <v>10.1128635701109</v>
      </c>
      <c r="AL1074">
        <v>32.286150745152462</v>
      </c>
      <c r="AM1074">
        <v>1</v>
      </c>
      <c r="AN1074">
        <v>0</v>
      </c>
      <c r="AO1074">
        <v>32.892775795999341</v>
      </c>
      <c r="AP1074">
        <v>0</v>
      </c>
      <c r="AQ1074">
        <v>6.4471897812170837</v>
      </c>
      <c r="AR1074">
        <v>1</v>
      </c>
      <c r="AS1074">
        <v>0</v>
      </c>
      <c r="AT1074">
        <v>0</v>
      </c>
      <c r="AU1074">
        <v>0</v>
      </c>
      <c r="AV1074">
        <v>6.4639602797118494</v>
      </c>
      <c r="AW1074">
        <v>2.0570574773666652</v>
      </c>
    </row>
    <row r="1075" spans="1:49">
      <c r="A1075">
        <v>-6.0462000000006109</v>
      </c>
      <c r="B1075">
        <v>-16.681299999999421</v>
      </c>
      <c r="C1075">
        <v>93.619999999999706</v>
      </c>
      <c r="D1075">
        <v>80</v>
      </c>
      <c r="E1075">
        <v>1387.9999999999959</v>
      </c>
      <c r="F1075">
        <v>1072</v>
      </c>
      <c r="G1075">
        <v>34.921999999999898</v>
      </c>
      <c r="H1075">
        <v>0.59473922534168278</v>
      </c>
      <c r="I1075">
        <v>0.12633850746269931</v>
      </c>
      <c r="J1075">
        <v>0</v>
      </c>
      <c r="K1075">
        <v>0</v>
      </c>
      <c r="L1075">
        <v>-0.16458333333335101</v>
      </c>
      <c r="M1075">
        <v>0</v>
      </c>
      <c r="N1075">
        <v>88.567172976190562</v>
      </c>
      <c r="O1075">
        <v>17.631207869306341</v>
      </c>
      <c r="P1075" t="b">
        <v>1</v>
      </c>
      <c r="Q1075">
        <v>0</v>
      </c>
      <c r="R1075" t="b">
        <v>0</v>
      </c>
      <c r="S1075">
        <v>17.631207869306341</v>
      </c>
      <c r="T1075">
        <v>250.0576072939636</v>
      </c>
      <c r="U1075">
        <v>923.21268612931362</v>
      </c>
      <c r="V1075">
        <v>673.30738275409408</v>
      </c>
      <c r="W1075">
        <v>3</v>
      </c>
      <c r="X1075">
        <v>1498.3741895878759</v>
      </c>
      <c r="Y1075" t="b">
        <v>0</v>
      </c>
      <c r="Z1075">
        <v>1498.3741895878759</v>
      </c>
      <c r="AA1075" t="b">
        <v>0</v>
      </c>
      <c r="AB1075">
        <v>182.36928026925631</v>
      </c>
      <c r="AC1075">
        <v>17.631207869306341</v>
      </c>
      <c r="AD1075" t="b">
        <v>0</v>
      </c>
      <c r="AE1075">
        <v>0</v>
      </c>
      <c r="AF1075">
        <v>0</v>
      </c>
      <c r="AG1075">
        <v>0.93992503073739475</v>
      </c>
      <c r="AH1075">
        <v>37.36504650194653</v>
      </c>
      <c r="AI1075">
        <v>119.5473487542439</v>
      </c>
      <c r="AJ1075">
        <v>18.758100159833191</v>
      </c>
      <c r="AK1075">
        <v>7.1818033018371494</v>
      </c>
      <c r="AL1075">
        <v>18.758100159833191</v>
      </c>
      <c r="AM1075">
        <v>1</v>
      </c>
      <c r="AN1075">
        <v>0</v>
      </c>
      <c r="AO1075">
        <v>18.89231028231147</v>
      </c>
      <c r="AP1075">
        <v>0</v>
      </c>
      <c r="AQ1075">
        <v>3.9007036490102429</v>
      </c>
      <c r="AR1075">
        <v>1</v>
      </c>
      <c r="AS1075">
        <v>3</v>
      </c>
      <c r="AT1075">
        <v>0</v>
      </c>
      <c r="AU1075">
        <v>0</v>
      </c>
      <c r="AV1075">
        <v>3.9273470774377568</v>
      </c>
      <c r="AW1075">
        <v>1.249818736853004</v>
      </c>
    </row>
    <row r="1076" spans="1:49">
      <c r="A1076">
        <v>0</v>
      </c>
      <c r="B1076">
        <v>-22.335100000000029</v>
      </c>
      <c r="C1076">
        <v>96.729999999999791</v>
      </c>
      <c r="D1076">
        <v>80</v>
      </c>
      <c r="E1076">
        <v>1403.3000000000191</v>
      </c>
      <c r="F1076">
        <v>1073</v>
      </c>
      <c r="G1076">
        <v>36.35999999999953</v>
      </c>
      <c r="H1076">
        <v>0.84502229177477517</v>
      </c>
      <c r="I1076">
        <v>0</v>
      </c>
      <c r="J1076">
        <v>0</v>
      </c>
      <c r="K1076">
        <v>0</v>
      </c>
      <c r="L1076">
        <v>1.9166666666652451E-2</v>
      </c>
      <c r="M1076">
        <v>0</v>
      </c>
      <c r="N1076">
        <v>88.559431626984207</v>
      </c>
      <c r="O1076">
        <v>24.60319985004341</v>
      </c>
      <c r="P1076" t="b">
        <v>1</v>
      </c>
      <c r="Q1076">
        <v>0</v>
      </c>
      <c r="R1076" t="b">
        <v>0</v>
      </c>
      <c r="S1076">
        <v>24.60319985004341</v>
      </c>
      <c r="T1076">
        <v>260.35434972820639</v>
      </c>
      <c r="U1076">
        <v>961.22825919653826</v>
      </c>
      <c r="V1076">
        <v>902.39803009243838</v>
      </c>
      <c r="W1076">
        <v>3</v>
      </c>
      <c r="X1076">
        <v>1560.073464675982</v>
      </c>
      <c r="Y1076" t="b">
        <v>0</v>
      </c>
      <c r="Z1076">
        <v>1560.073464675982</v>
      </c>
      <c r="AA1076" t="b">
        <v>0</v>
      </c>
      <c r="AB1076">
        <v>244.41983480293561</v>
      </c>
      <c r="AC1076">
        <v>24.60319985004341</v>
      </c>
      <c r="AD1076" t="b">
        <v>0</v>
      </c>
      <c r="AE1076">
        <v>0</v>
      </c>
      <c r="AF1076">
        <v>0</v>
      </c>
      <c r="AG1076">
        <v>0.94575027504014808</v>
      </c>
      <c r="AH1076">
        <v>37.394306563184372</v>
      </c>
      <c r="AI1076">
        <v>159.23606986570479</v>
      </c>
      <c r="AJ1076">
        <v>26.01447813377478</v>
      </c>
      <c r="AK1076">
        <v>8.6385129939022249</v>
      </c>
      <c r="AL1076">
        <v>26.01447813377478</v>
      </c>
      <c r="AM1076">
        <v>0</v>
      </c>
      <c r="AN1076">
        <v>0</v>
      </c>
      <c r="AO1076">
        <v>26.0344112422287</v>
      </c>
      <c r="AP1076">
        <v>0</v>
      </c>
      <c r="AQ1076">
        <v>5.1796650646089821</v>
      </c>
      <c r="AR1076">
        <v>1</v>
      </c>
      <c r="AS1076">
        <v>3</v>
      </c>
      <c r="AT1076">
        <v>0</v>
      </c>
      <c r="AU1076">
        <v>0</v>
      </c>
      <c r="AV1076">
        <v>5.1982788620738063</v>
      </c>
      <c r="AW1076">
        <v>1.6542735320060911</v>
      </c>
    </row>
    <row r="1077" spans="1:49">
      <c r="A1077">
        <v>0</v>
      </c>
      <c r="B1077">
        <v>-22.126699999999961</v>
      </c>
      <c r="C1077">
        <v>90.140000000007873</v>
      </c>
      <c r="D1077">
        <v>80</v>
      </c>
      <c r="E1077">
        <v>1226.7999999999911</v>
      </c>
      <c r="F1077">
        <v>1074</v>
      </c>
      <c r="G1077">
        <v>41.509999999999572</v>
      </c>
      <c r="H1077">
        <v>1.5151716075589501</v>
      </c>
      <c r="I1077">
        <v>0</v>
      </c>
      <c r="J1077">
        <v>0</v>
      </c>
      <c r="K1077">
        <v>0</v>
      </c>
      <c r="L1077">
        <v>0.15041666666666989</v>
      </c>
      <c r="M1077">
        <v>0</v>
      </c>
      <c r="N1077">
        <v>88.550609841269917</v>
      </c>
      <c r="O1077">
        <v>47.28293674614077</v>
      </c>
      <c r="P1077" t="b">
        <v>1</v>
      </c>
      <c r="Q1077">
        <v>0</v>
      </c>
      <c r="R1077" t="b">
        <v>0</v>
      </c>
      <c r="S1077">
        <v>47.28293674614077</v>
      </c>
      <c r="T1077">
        <v>297.23072214570618</v>
      </c>
      <c r="U1077">
        <v>1097.375826161948</v>
      </c>
      <c r="V1077">
        <v>1519.0851846117141</v>
      </c>
      <c r="W1077">
        <v>4</v>
      </c>
      <c r="X1077">
        <v>1324.532622177471</v>
      </c>
      <c r="Y1077" t="b">
        <v>1</v>
      </c>
      <c r="Z1077">
        <v>1324.532622177471</v>
      </c>
      <c r="AA1077" t="b">
        <v>0</v>
      </c>
      <c r="AB1077">
        <v>411.45319193166688</v>
      </c>
      <c r="AC1077">
        <v>47.28293674614077</v>
      </c>
      <c r="AD1077" t="b">
        <v>0</v>
      </c>
      <c r="AE1077">
        <v>0</v>
      </c>
      <c r="AF1077">
        <v>-97.732622177479698</v>
      </c>
      <c r="AG1077">
        <v>0.95651650687277012</v>
      </c>
      <c r="AH1077">
        <v>37.431177888030817</v>
      </c>
      <c r="AI1077">
        <v>356.38605033012658</v>
      </c>
      <c r="AJ1077">
        <v>49.432431543421387</v>
      </c>
      <c r="AK1077">
        <v>15.49691037017061</v>
      </c>
      <c r="AL1077">
        <v>45.78498558817936</v>
      </c>
      <c r="AM1077">
        <v>0</v>
      </c>
      <c r="AN1077">
        <v>0</v>
      </c>
      <c r="AO1077">
        <v>42.801759999999348</v>
      </c>
      <c r="AP1077">
        <v>2.986984317353901</v>
      </c>
      <c r="AQ1077">
        <v>8.5437982604605089</v>
      </c>
      <c r="AR1077">
        <v>1</v>
      </c>
      <c r="AS1077">
        <v>0</v>
      </c>
      <c r="AT1077">
        <v>0</v>
      </c>
      <c r="AU1077">
        <v>0</v>
      </c>
      <c r="AV1077">
        <v>8.5152392830726065</v>
      </c>
      <c r="AW1077">
        <v>2.7098459583343391</v>
      </c>
    </row>
    <row r="1078" spans="1:49">
      <c r="A1078">
        <v>0</v>
      </c>
      <c r="B1078">
        <v>-22.498100000000012</v>
      </c>
      <c r="C1078">
        <v>20.509999999992441</v>
      </c>
      <c r="D1078">
        <v>80</v>
      </c>
      <c r="E1078">
        <v>1333.2999999999829</v>
      </c>
      <c r="F1078">
        <v>1075</v>
      </c>
      <c r="G1078">
        <v>46.15999999999962</v>
      </c>
      <c r="H1078">
        <v>1.260957944656155</v>
      </c>
      <c r="I1078">
        <v>0</v>
      </c>
      <c r="J1078">
        <v>0</v>
      </c>
      <c r="K1078">
        <v>0</v>
      </c>
      <c r="L1078">
        <v>0.13541666666664931</v>
      </c>
      <c r="M1078">
        <v>0</v>
      </c>
      <c r="N1078">
        <v>88.541755714285785</v>
      </c>
      <c r="O1078">
        <v>45.00334326504133</v>
      </c>
      <c r="P1078" t="b">
        <v>1</v>
      </c>
      <c r="Q1078">
        <v>0</v>
      </c>
      <c r="R1078" t="b">
        <v>0</v>
      </c>
      <c r="S1078">
        <v>45.00334326504133</v>
      </c>
      <c r="T1078">
        <v>330.52686423140989</v>
      </c>
      <c r="U1078">
        <v>1220.305182742366</v>
      </c>
      <c r="V1078">
        <v>1300.1977106365621</v>
      </c>
      <c r="W1078">
        <v>4</v>
      </c>
      <c r="X1078">
        <v>1472.9083555700349</v>
      </c>
      <c r="Y1078" t="b">
        <v>0</v>
      </c>
      <c r="Z1078">
        <v>1472.9083555700349</v>
      </c>
      <c r="AA1078" t="b">
        <v>0</v>
      </c>
      <c r="AB1078">
        <v>352.16622714966468</v>
      </c>
      <c r="AC1078">
        <v>45.00334326504133</v>
      </c>
      <c r="AD1078" t="b">
        <v>0</v>
      </c>
      <c r="AE1078">
        <v>0</v>
      </c>
      <c r="AF1078">
        <v>0</v>
      </c>
      <c r="AG1078">
        <v>0.95488675898151365</v>
      </c>
      <c r="AH1078">
        <v>37.487975290591308</v>
      </c>
      <c r="AI1078">
        <v>305.55441504878843</v>
      </c>
      <c r="AJ1078">
        <v>47.129508124127817</v>
      </c>
      <c r="AK1078">
        <v>13.784549970358681</v>
      </c>
      <c r="AL1078">
        <v>47.129508124127817</v>
      </c>
      <c r="AM1078">
        <v>0</v>
      </c>
      <c r="AN1078">
        <v>0</v>
      </c>
      <c r="AO1078">
        <v>47.198730230668211</v>
      </c>
      <c r="AP1078">
        <v>0</v>
      </c>
      <c r="AQ1078">
        <v>9.3326161563133514</v>
      </c>
      <c r="AR1078">
        <v>1</v>
      </c>
      <c r="AS1078">
        <v>0</v>
      </c>
      <c r="AT1078">
        <v>0</v>
      </c>
      <c r="AU1078">
        <v>0</v>
      </c>
      <c r="AV1078">
        <v>9.2963463612032378</v>
      </c>
      <c r="AW1078">
        <v>2.958421457898559</v>
      </c>
    </row>
    <row r="1079" spans="1:49">
      <c r="A1079">
        <v>-3.761899999996579</v>
      </c>
      <c r="B1079">
        <v>-18.40240000000362</v>
      </c>
      <c r="C1079">
        <v>95.379999999999924</v>
      </c>
      <c r="D1079">
        <v>80.099999999999909</v>
      </c>
      <c r="E1079">
        <v>1527.199999999973</v>
      </c>
      <c r="F1079">
        <v>1076</v>
      </c>
      <c r="G1079">
        <v>50.025999999999918</v>
      </c>
      <c r="H1079">
        <v>0.53766328048338075</v>
      </c>
      <c r="I1079">
        <v>7.8606865671570311E-2</v>
      </c>
      <c r="J1079">
        <v>0</v>
      </c>
      <c r="K1079">
        <v>0</v>
      </c>
      <c r="L1079">
        <v>0.30416666666666642</v>
      </c>
      <c r="M1079">
        <v>0</v>
      </c>
      <c r="N1079">
        <v>88.533640535714355</v>
      </c>
      <c r="O1079">
        <v>24.61475689688216</v>
      </c>
      <c r="P1079" t="b">
        <v>1</v>
      </c>
      <c r="Q1079">
        <v>0</v>
      </c>
      <c r="R1079" t="b">
        <v>0</v>
      </c>
      <c r="S1079">
        <v>24.61475689688216</v>
      </c>
      <c r="T1079">
        <v>358.2092051568593</v>
      </c>
      <c r="U1079">
        <v>1322.508385439125</v>
      </c>
      <c r="V1079">
        <v>656.19088120786137</v>
      </c>
      <c r="W1079">
        <v>4</v>
      </c>
      <c r="X1079">
        <v>1596.267621225024</v>
      </c>
      <c r="Y1079" t="b">
        <v>0</v>
      </c>
      <c r="Z1079">
        <v>1596.267621225024</v>
      </c>
      <c r="AA1079" t="b">
        <v>0</v>
      </c>
      <c r="AB1079">
        <v>177.73317475835901</v>
      </c>
      <c r="AC1079">
        <v>24.61475689688216</v>
      </c>
      <c r="AD1079" t="b">
        <v>0</v>
      </c>
      <c r="AE1079">
        <v>0</v>
      </c>
      <c r="AF1079">
        <v>0</v>
      </c>
      <c r="AG1079">
        <v>0.94522456480822903</v>
      </c>
      <c r="AH1079">
        <v>37.54406050892073</v>
      </c>
      <c r="AI1079">
        <v>155.7852116794912</v>
      </c>
      <c r="AJ1079">
        <v>26.041173508727109</v>
      </c>
      <c r="AK1079">
        <v>8.5332027661862924</v>
      </c>
      <c r="AL1079">
        <v>26.041173508727109</v>
      </c>
      <c r="AM1079">
        <v>1</v>
      </c>
      <c r="AN1079">
        <v>0</v>
      </c>
      <c r="AO1079">
        <v>26.25406562268649</v>
      </c>
      <c r="AP1079">
        <v>0</v>
      </c>
      <c r="AQ1079">
        <v>5.23182193386085</v>
      </c>
      <c r="AR1079">
        <v>1</v>
      </c>
      <c r="AS1079">
        <v>3</v>
      </c>
      <c r="AT1079">
        <v>0</v>
      </c>
      <c r="AU1079">
        <v>0</v>
      </c>
      <c r="AV1079">
        <v>5.2522774005745454</v>
      </c>
      <c r="AW1079">
        <v>1.671457749201616</v>
      </c>
    </row>
    <row r="1080" spans="1:49">
      <c r="A1080">
        <v>-37.373900000000219</v>
      </c>
      <c r="B1080">
        <v>17.10720000000028</v>
      </c>
      <c r="C1080">
        <v>89.590000000005915</v>
      </c>
      <c r="D1080">
        <v>81</v>
      </c>
      <c r="E1080">
        <v>1751.7000000000351</v>
      </c>
      <c r="F1080">
        <v>1077</v>
      </c>
      <c r="G1080">
        <v>51.297999999999547</v>
      </c>
      <c r="H1080">
        <v>0.87005560007693639</v>
      </c>
      <c r="I1080">
        <v>0.78094716417910903</v>
      </c>
      <c r="J1080">
        <v>0</v>
      </c>
      <c r="K1080">
        <v>0</v>
      </c>
      <c r="L1080">
        <v>0.30083333333333612</v>
      </c>
      <c r="M1080">
        <v>0</v>
      </c>
      <c r="N1080">
        <v>88.533383551587363</v>
      </c>
      <c r="O1080">
        <v>36.922951392895619</v>
      </c>
      <c r="P1080" t="b">
        <v>1</v>
      </c>
      <c r="Q1080">
        <v>0</v>
      </c>
      <c r="R1080" t="b">
        <v>0</v>
      </c>
      <c r="S1080">
        <v>36.922951392895619</v>
      </c>
      <c r="T1080">
        <v>367.31731112094582</v>
      </c>
      <c r="U1080">
        <v>1356.135512658532</v>
      </c>
      <c r="V1080">
        <v>959.90088947147717</v>
      </c>
      <c r="W1080">
        <v>4</v>
      </c>
      <c r="X1080">
        <v>1636.8555637788479</v>
      </c>
      <c r="Y1080" t="b">
        <v>0</v>
      </c>
      <c r="Z1080">
        <v>1636.8555637788479</v>
      </c>
      <c r="AA1080" t="b">
        <v>0</v>
      </c>
      <c r="AB1080">
        <v>259.99482380050841</v>
      </c>
      <c r="AC1080">
        <v>36.922951392895612</v>
      </c>
      <c r="AD1080" t="b">
        <v>0</v>
      </c>
      <c r="AE1080">
        <v>0</v>
      </c>
      <c r="AF1080">
        <v>0</v>
      </c>
      <c r="AG1080">
        <v>0.95109365247511524</v>
      </c>
      <c r="AH1080">
        <v>37.581306625249432</v>
      </c>
      <c r="AI1080">
        <v>226.48223827491771</v>
      </c>
      <c r="AJ1080">
        <v>38.821572719792357</v>
      </c>
      <c r="AK1080">
        <v>11.07641905328688</v>
      </c>
      <c r="AL1080">
        <v>38.821572719792357</v>
      </c>
      <c r="AM1080">
        <v>1</v>
      </c>
      <c r="AN1080">
        <v>0</v>
      </c>
      <c r="AO1080">
        <v>39.611700664358317</v>
      </c>
      <c r="AP1080">
        <v>0</v>
      </c>
      <c r="AQ1080">
        <v>7.6798625818051081</v>
      </c>
      <c r="AR1080">
        <v>1</v>
      </c>
      <c r="AS1080">
        <v>0</v>
      </c>
      <c r="AT1080">
        <v>0</v>
      </c>
      <c r="AU1080">
        <v>0</v>
      </c>
      <c r="AV1080">
        <v>7.6894046776659666</v>
      </c>
      <c r="AW1080">
        <v>2.447036600508953</v>
      </c>
    </row>
    <row r="1081" spans="1:49">
      <c r="A1081">
        <v>-36.223399999999039</v>
      </c>
      <c r="B1081">
        <v>15.564199999998889</v>
      </c>
      <c r="C1081">
        <v>37.899999999993717</v>
      </c>
      <c r="D1081">
        <v>81</v>
      </c>
      <c r="E1081">
        <v>1417.79999999999</v>
      </c>
      <c r="F1081">
        <v>1078</v>
      </c>
      <c r="G1081">
        <v>55.839999999999947</v>
      </c>
      <c r="H1081">
        <v>0.82711431920890099</v>
      </c>
      <c r="I1081">
        <v>0.75690686567162169</v>
      </c>
      <c r="J1081">
        <v>0</v>
      </c>
      <c r="K1081">
        <v>0</v>
      </c>
      <c r="L1081">
        <v>0.28916666666664981</v>
      </c>
      <c r="M1081">
        <v>0</v>
      </c>
      <c r="N1081">
        <v>88.539865972222287</v>
      </c>
      <c r="O1081">
        <v>39.083731592787309</v>
      </c>
      <c r="P1081" t="b">
        <v>1</v>
      </c>
      <c r="Q1081">
        <v>0</v>
      </c>
      <c r="R1081" t="b">
        <v>0</v>
      </c>
      <c r="S1081">
        <v>39.083731592787309</v>
      </c>
      <c r="T1081">
        <v>399.84012345498411</v>
      </c>
      <c r="U1081">
        <v>1476.209735795801</v>
      </c>
      <c r="V1081">
        <v>933.42844490732489</v>
      </c>
      <c r="W1081">
        <v>5</v>
      </c>
      <c r="X1081">
        <v>1476.209735795801</v>
      </c>
      <c r="Y1081" t="b">
        <v>1</v>
      </c>
      <c r="Z1081">
        <v>1476.209735795801</v>
      </c>
      <c r="AA1081" t="b">
        <v>0</v>
      </c>
      <c r="AB1081">
        <v>252.82460587955711</v>
      </c>
      <c r="AC1081">
        <v>39.083731592787309</v>
      </c>
      <c r="AD1081" t="b">
        <v>0</v>
      </c>
      <c r="AE1081">
        <v>0</v>
      </c>
      <c r="AF1081">
        <v>-58.409735795811457</v>
      </c>
      <c r="AG1081">
        <v>1</v>
      </c>
      <c r="AH1081">
        <v>37.631190622414863</v>
      </c>
      <c r="AI1081">
        <v>252.82460587955711</v>
      </c>
      <c r="AJ1081">
        <v>39.083731592787309</v>
      </c>
      <c r="AK1081">
        <v>0</v>
      </c>
      <c r="AL1081">
        <v>37.53729115082772</v>
      </c>
      <c r="AM1081">
        <v>1</v>
      </c>
      <c r="AN1081">
        <v>0</v>
      </c>
      <c r="AO1081">
        <v>38.333551335634233</v>
      </c>
      <c r="AP1081">
        <v>0</v>
      </c>
      <c r="AQ1081">
        <v>7.4914117297205527</v>
      </c>
      <c r="AR1081">
        <v>1</v>
      </c>
      <c r="AS1081">
        <v>0</v>
      </c>
      <c r="AT1081">
        <v>0</v>
      </c>
      <c r="AU1081">
        <v>0</v>
      </c>
      <c r="AV1081">
        <v>7.4933688216553103</v>
      </c>
      <c r="AW1081">
        <v>2.3846511578408749</v>
      </c>
    </row>
    <row r="1082" spans="1:49">
      <c r="A1082">
        <v>-46.349799999999433</v>
      </c>
      <c r="B1082">
        <v>27.152699999999431</v>
      </c>
      <c r="C1082">
        <v>93.610000000005812</v>
      </c>
      <c r="D1082">
        <v>81.099999999999909</v>
      </c>
      <c r="E1082">
        <v>1525.199999999991</v>
      </c>
      <c r="F1082">
        <v>1079</v>
      </c>
      <c r="G1082">
        <v>56.623999999999782</v>
      </c>
      <c r="H1082">
        <v>0.25982045642098489</v>
      </c>
      <c r="I1082">
        <v>0.96850328358207771</v>
      </c>
      <c r="J1082">
        <v>0</v>
      </c>
      <c r="K1082">
        <v>0</v>
      </c>
      <c r="L1082">
        <v>0.4541666666666665</v>
      </c>
      <c r="M1082">
        <v>0</v>
      </c>
      <c r="N1082">
        <v>88.548341547619117</v>
      </c>
      <c r="O1082">
        <v>17.95791565917661</v>
      </c>
      <c r="P1082" t="b">
        <v>1</v>
      </c>
      <c r="Q1082">
        <v>0</v>
      </c>
      <c r="R1082" t="b">
        <v>0</v>
      </c>
      <c r="S1082">
        <v>17.95791565917661</v>
      </c>
      <c r="T1082">
        <v>405.45392461523909</v>
      </c>
      <c r="U1082">
        <v>1496.9358896794629</v>
      </c>
      <c r="V1082">
        <v>422.94685604499199</v>
      </c>
      <c r="W1082">
        <v>5</v>
      </c>
      <c r="X1082">
        <v>1496.9358896794629</v>
      </c>
      <c r="Y1082" t="b">
        <v>0</v>
      </c>
      <c r="Z1082">
        <v>1496.9358896794629</v>
      </c>
      <c r="AA1082" t="b">
        <v>0</v>
      </c>
      <c r="AB1082">
        <v>114.5576533166284</v>
      </c>
      <c r="AC1082">
        <v>17.95791565917661</v>
      </c>
      <c r="AD1082" t="b">
        <v>0</v>
      </c>
      <c r="AE1082">
        <v>0</v>
      </c>
      <c r="AF1082">
        <v>0</v>
      </c>
      <c r="AG1082">
        <v>1</v>
      </c>
      <c r="AH1082">
        <v>37.631190622414863</v>
      </c>
      <c r="AI1082">
        <v>114.5576533166284</v>
      </c>
      <c r="AJ1082">
        <v>17.95791565917661</v>
      </c>
      <c r="AK1082">
        <v>0</v>
      </c>
      <c r="AL1082">
        <v>17.95791565917661</v>
      </c>
      <c r="AM1082">
        <v>1</v>
      </c>
      <c r="AN1082">
        <v>0</v>
      </c>
      <c r="AO1082">
        <v>18.94843156429263</v>
      </c>
      <c r="AP1082">
        <v>0</v>
      </c>
      <c r="AQ1082">
        <v>3.949587882955258</v>
      </c>
      <c r="AR1082">
        <v>1</v>
      </c>
      <c r="AS1082">
        <v>3</v>
      </c>
      <c r="AT1082">
        <v>0</v>
      </c>
      <c r="AU1082">
        <v>0</v>
      </c>
      <c r="AV1082">
        <v>3.97782762777805</v>
      </c>
      <c r="AW1082">
        <v>1.2658834075882199</v>
      </c>
    </row>
    <row r="1083" spans="1:49">
      <c r="A1083">
        <v>-51.594700000000373</v>
      </c>
      <c r="B1083">
        <v>32.331800000000399</v>
      </c>
      <c r="C1083">
        <v>32.840000000002973</v>
      </c>
      <c r="D1083">
        <v>82</v>
      </c>
      <c r="E1083">
        <v>1587.2000000000271</v>
      </c>
      <c r="F1083">
        <v>1080</v>
      </c>
      <c r="G1083">
        <v>59.067999999999778</v>
      </c>
      <c r="H1083">
        <v>0.82360385510702816</v>
      </c>
      <c r="I1083">
        <v>1.078098208955232</v>
      </c>
      <c r="J1083">
        <v>0</v>
      </c>
      <c r="K1083">
        <v>0</v>
      </c>
      <c r="L1083">
        <v>0.43541666666668349</v>
      </c>
      <c r="M1083">
        <v>0</v>
      </c>
      <c r="N1083">
        <v>88.560144027777852</v>
      </c>
      <c r="O1083">
        <v>41.612601778645427</v>
      </c>
      <c r="P1083" t="b">
        <v>1</v>
      </c>
      <c r="Q1083">
        <v>0</v>
      </c>
      <c r="R1083" t="b">
        <v>0</v>
      </c>
      <c r="S1083">
        <v>41.612601778645427</v>
      </c>
      <c r="T1083">
        <v>422.95409047705829</v>
      </c>
      <c r="U1083">
        <v>1561.5465020412989</v>
      </c>
      <c r="V1083">
        <v>939.51349573415484</v>
      </c>
      <c r="W1083">
        <v>5</v>
      </c>
      <c r="X1083">
        <v>1561.5465020412989</v>
      </c>
      <c r="Y1083" t="b">
        <v>0</v>
      </c>
      <c r="Z1083">
        <v>1561.5465020412989</v>
      </c>
      <c r="AA1083" t="b">
        <v>0</v>
      </c>
      <c r="AB1083">
        <v>254.47277782615251</v>
      </c>
      <c r="AC1083">
        <v>41.612601778645427</v>
      </c>
      <c r="AD1083" t="b">
        <v>0</v>
      </c>
      <c r="AE1083">
        <v>0</v>
      </c>
      <c r="AF1083">
        <v>0</v>
      </c>
      <c r="AG1083">
        <v>1</v>
      </c>
      <c r="AH1083">
        <v>37.631190622414863</v>
      </c>
      <c r="AI1083">
        <v>254.47277782615251</v>
      </c>
      <c r="AJ1083">
        <v>41.612601778645427</v>
      </c>
      <c r="AK1083">
        <v>0</v>
      </c>
      <c r="AL1083">
        <v>41.612601778645427</v>
      </c>
      <c r="AM1083">
        <v>1</v>
      </c>
      <c r="AN1083">
        <v>0</v>
      </c>
      <c r="AO1083">
        <v>42.722248643124509</v>
      </c>
      <c r="AP1083">
        <v>0</v>
      </c>
      <c r="AQ1083">
        <v>8.2696411339221143</v>
      </c>
      <c r="AR1083">
        <v>1</v>
      </c>
      <c r="AS1083">
        <v>0</v>
      </c>
      <c r="AT1083">
        <v>0</v>
      </c>
      <c r="AU1083">
        <v>0</v>
      </c>
      <c r="AV1083">
        <v>8.2672532717025771</v>
      </c>
      <c r="AW1083">
        <v>2.6309281653874761</v>
      </c>
    </row>
    <row r="1084" spans="1:49">
      <c r="A1084">
        <v>-45.217100000002489</v>
      </c>
      <c r="B1084">
        <v>25.526800000002559</v>
      </c>
      <c r="C1084">
        <v>3.1500000000003179</v>
      </c>
      <c r="D1084">
        <v>82</v>
      </c>
      <c r="E1084">
        <v>1322.3999999999969</v>
      </c>
      <c r="F1084">
        <v>1081</v>
      </c>
      <c r="G1084">
        <v>61.379999999999917</v>
      </c>
      <c r="H1084">
        <v>0.40909745648434642</v>
      </c>
      <c r="I1084">
        <v>0.94483492537318636</v>
      </c>
      <c r="J1084">
        <v>0</v>
      </c>
      <c r="K1084">
        <v>0</v>
      </c>
      <c r="L1084">
        <v>0.26708333333333278</v>
      </c>
      <c r="M1084">
        <v>0</v>
      </c>
      <c r="N1084">
        <v>88.571623908730231</v>
      </c>
      <c r="O1084">
        <v>26.316518430960389</v>
      </c>
      <c r="P1084" t="b">
        <v>1</v>
      </c>
      <c r="Q1084">
        <v>0</v>
      </c>
      <c r="R1084" t="b">
        <v>0</v>
      </c>
      <c r="S1084">
        <v>26.316518430960389</v>
      </c>
      <c r="T1084">
        <v>439.50907553128428</v>
      </c>
      <c r="U1084">
        <v>1622.667506861502</v>
      </c>
      <c r="V1084">
        <v>571.78395984565077</v>
      </c>
      <c r="W1084">
        <v>6</v>
      </c>
      <c r="X1084">
        <v>1311.1153455440931</v>
      </c>
      <c r="Y1084" t="b">
        <v>1</v>
      </c>
      <c r="Z1084">
        <v>1311.1153455440931</v>
      </c>
      <c r="AA1084" t="b">
        <v>0</v>
      </c>
      <c r="AB1084">
        <v>154.87106171333991</v>
      </c>
      <c r="AC1084">
        <v>26.316518430960389</v>
      </c>
      <c r="AD1084" t="b">
        <v>0</v>
      </c>
      <c r="AE1084">
        <v>0</v>
      </c>
      <c r="AF1084">
        <v>11.28465445590359</v>
      </c>
      <c r="AG1084">
        <v>0.95060122244699785</v>
      </c>
      <c r="AH1084">
        <v>37.631190622414863</v>
      </c>
      <c r="AI1084">
        <v>201.63250536063049</v>
      </c>
      <c r="AJ1084">
        <v>27.684078044016729</v>
      </c>
      <c r="AK1084">
        <v>9.9603992797643173</v>
      </c>
      <c r="AL1084">
        <v>27.9223524687031</v>
      </c>
      <c r="AM1084">
        <v>1</v>
      </c>
      <c r="AN1084">
        <v>0</v>
      </c>
      <c r="AO1084">
        <v>28.910092328736699</v>
      </c>
      <c r="AP1084">
        <v>0</v>
      </c>
      <c r="AQ1084">
        <v>5.7312976475323909</v>
      </c>
      <c r="AR1084">
        <v>1</v>
      </c>
      <c r="AS1084">
        <v>0</v>
      </c>
      <c r="AT1084">
        <v>0</v>
      </c>
      <c r="AU1084">
        <v>0</v>
      </c>
      <c r="AV1084">
        <v>5.7498953017964887</v>
      </c>
      <c r="AW1084">
        <v>1.829817110999201</v>
      </c>
    </row>
    <row r="1085" spans="1:49">
      <c r="A1085">
        <v>-20.490700000000139</v>
      </c>
      <c r="B1085">
        <v>3.0000000001618732E-3</v>
      </c>
      <c r="C1085">
        <v>0</v>
      </c>
      <c r="D1085">
        <v>82.099999999999909</v>
      </c>
      <c r="E1085">
        <v>1350.7000000000021</v>
      </c>
      <c r="F1085">
        <v>1082</v>
      </c>
      <c r="G1085">
        <v>62.1</v>
      </c>
      <c r="H1085">
        <v>6.6672985622432179E-2</v>
      </c>
      <c r="I1085">
        <v>0.42816388059701782</v>
      </c>
      <c r="J1085">
        <v>0</v>
      </c>
      <c r="K1085">
        <v>0</v>
      </c>
      <c r="L1085">
        <v>0.27458333333332952</v>
      </c>
      <c r="M1085">
        <v>0</v>
      </c>
      <c r="N1085">
        <v>88.576689345238165</v>
      </c>
      <c r="O1085">
        <v>12.316627945707999</v>
      </c>
      <c r="P1085" t="b">
        <v>1</v>
      </c>
      <c r="Q1085">
        <v>0</v>
      </c>
      <c r="R1085" t="b">
        <v>0</v>
      </c>
      <c r="S1085">
        <v>12.316627945707999</v>
      </c>
      <c r="T1085">
        <v>444.66460720907122</v>
      </c>
      <c r="U1085">
        <v>1641.701729815891</v>
      </c>
      <c r="V1085">
        <v>264.50302380754198</v>
      </c>
      <c r="W1085">
        <v>6</v>
      </c>
      <c r="X1085">
        <v>1326.4949976912401</v>
      </c>
      <c r="Y1085" t="b">
        <v>0</v>
      </c>
      <c r="Z1085">
        <v>1326.4949976912401</v>
      </c>
      <c r="AA1085" t="b">
        <v>0</v>
      </c>
      <c r="AB1085">
        <v>71.642205798359157</v>
      </c>
      <c r="AC1085">
        <v>12.316627945707999</v>
      </c>
      <c r="AD1085" t="b">
        <v>0</v>
      </c>
      <c r="AE1085">
        <v>0</v>
      </c>
      <c r="AF1085">
        <v>0</v>
      </c>
      <c r="AG1085">
        <v>0.93494590458624882</v>
      </c>
      <c r="AH1085">
        <v>37.667103006964453</v>
      </c>
      <c r="AI1085">
        <v>94.835536313019375</v>
      </c>
      <c r="AJ1085">
        <v>13.17362628713648</v>
      </c>
      <c r="AK1085">
        <v>6.169440027921425</v>
      </c>
      <c r="AL1085">
        <v>13.17362628713648</v>
      </c>
      <c r="AM1085">
        <v>1</v>
      </c>
      <c r="AN1085">
        <v>0</v>
      </c>
      <c r="AO1085">
        <v>13.601815972559899</v>
      </c>
      <c r="AP1085">
        <v>0</v>
      </c>
      <c r="AQ1085">
        <v>2.9705103541166871</v>
      </c>
      <c r="AR1085">
        <v>1</v>
      </c>
      <c r="AS1085">
        <v>3</v>
      </c>
      <c r="AT1085">
        <v>0</v>
      </c>
      <c r="AU1085">
        <v>0</v>
      </c>
      <c r="AV1085">
        <v>2.9995847149686141</v>
      </c>
      <c r="AW1085">
        <v>0.95457241380140478</v>
      </c>
    </row>
    <row r="1086" spans="1:49">
      <c r="A1086">
        <v>-19.212499999999871</v>
      </c>
      <c r="B1086">
        <v>-1.463200000000124</v>
      </c>
      <c r="C1086">
        <v>1.139999999998963</v>
      </c>
      <c r="D1086">
        <v>83</v>
      </c>
      <c r="E1086">
        <v>1328.2000000000021</v>
      </c>
      <c r="F1086">
        <v>1083</v>
      </c>
      <c r="G1086">
        <v>62.006000000000093</v>
      </c>
      <c r="H1086">
        <v>-0.15412273230725759</v>
      </c>
      <c r="I1086">
        <v>0.40145522388059429</v>
      </c>
      <c r="J1086">
        <v>0</v>
      </c>
      <c r="K1086">
        <v>0</v>
      </c>
      <c r="L1086">
        <v>0.28958333333335012</v>
      </c>
      <c r="M1086">
        <v>0</v>
      </c>
      <c r="N1086">
        <v>88.576399623015945</v>
      </c>
      <c r="O1086">
        <v>3.0069094860281309</v>
      </c>
      <c r="P1086" t="b">
        <v>1</v>
      </c>
      <c r="Q1086">
        <v>0</v>
      </c>
      <c r="R1086" t="b">
        <v>0</v>
      </c>
      <c r="S1086">
        <v>3.0069094860281309</v>
      </c>
      <c r="T1086">
        <v>443.99152390669423</v>
      </c>
      <c r="U1086">
        <v>1639.2167062635151</v>
      </c>
      <c r="V1086">
        <v>64.672114087275972</v>
      </c>
      <c r="W1086">
        <v>6</v>
      </c>
      <c r="X1086">
        <v>1324.4870986609201</v>
      </c>
      <c r="Y1086" t="b">
        <v>0</v>
      </c>
      <c r="Z1086">
        <v>1324.4870986609201</v>
      </c>
      <c r="AA1086" t="b">
        <v>0</v>
      </c>
      <c r="AB1086">
        <v>17.516823967301178</v>
      </c>
      <c r="AC1086">
        <v>3.0069094860281309</v>
      </c>
      <c r="AD1086" t="b">
        <v>0</v>
      </c>
      <c r="AE1086">
        <v>0</v>
      </c>
      <c r="AF1086">
        <v>0</v>
      </c>
      <c r="AG1086">
        <v>0.85433086258778179</v>
      </c>
      <c r="AH1086">
        <v>37.689237321275911</v>
      </c>
      <c r="AI1086">
        <v>25.375692875739951</v>
      </c>
      <c r="AJ1086">
        <v>3.519607704350225</v>
      </c>
      <c r="AK1086">
        <v>3.6964552924464051</v>
      </c>
      <c r="AL1086">
        <v>3.519607704350225</v>
      </c>
      <c r="AM1086">
        <v>1</v>
      </c>
      <c r="AN1086">
        <v>0</v>
      </c>
      <c r="AO1086">
        <v>3.9223273647249139</v>
      </c>
      <c r="AP1086">
        <v>0</v>
      </c>
      <c r="AQ1086">
        <v>1.333019550853773</v>
      </c>
      <c r="AR1086">
        <v>1</v>
      </c>
      <c r="AS1086">
        <v>3</v>
      </c>
      <c r="AT1086">
        <v>0</v>
      </c>
      <c r="AU1086">
        <v>0</v>
      </c>
      <c r="AV1086">
        <v>1.360938073746998</v>
      </c>
      <c r="AW1086">
        <v>0.43309793372663552</v>
      </c>
    </row>
    <row r="1087" spans="1:49">
      <c r="A1087">
        <v>-20.467799999999979</v>
      </c>
      <c r="B1087">
        <v>-0.22850000000001139</v>
      </c>
      <c r="C1087">
        <v>12.139999999999331</v>
      </c>
      <c r="D1087">
        <v>83</v>
      </c>
      <c r="E1087">
        <v>1310.100000000002</v>
      </c>
      <c r="F1087">
        <v>1084</v>
      </c>
      <c r="G1087">
        <v>61.03800000000011</v>
      </c>
      <c r="H1087">
        <v>-0.33518205639331988</v>
      </c>
      <c r="I1087">
        <v>0.42768537313432792</v>
      </c>
      <c r="J1087">
        <v>0</v>
      </c>
      <c r="K1087">
        <v>0</v>
      </c>
      <c r="L1087">
        <v>0.1241666666666633</v>
      </c>
      <c r="M1087">
        <v>0</v>
      </c>
      <c r="N1087">
        <v>88.576063968254047</v>
      </c>
      <c r="O1087">
        <v>-4.6634175508526647</v>
      </c>
      <c r="P1087" t="b">
        <v>1</v>
      </c>
      <c r="Q1087">
        <v>0</v>
      </c>
      <c r="R1087" t="b">
        <v>0</v>
      </c>
      <c r="S1087">
        <v>-4.6634175508526647</v>
      </c>
      <c r="T1087">
        <v>437.06019798433721</v>
      </c>
      <c r="U1087">
        <v>1613.6262509581729</v>
      </c>
      <c r="V1087">
        <v>-101.89067204142439</v>
      </c>
      <c r="W1087">
        <v>6</v>
      </c>
      <c r="X1087">
        <v>1303.8100107742041</v>
      </c>
      <c r="Y1087" t="b">
        <v>0</v>
      </c>
      <c r="Z1087">
        <v>1303.8100107742041</v>
      </c>
      <c r="AA1087" t="b">
        <v>0</v>
      </c>
      <c r="AB1087">
        <v>-27.597690152065109</v>
      </c>
      <c r="AC1087">
        <v>-4.6634175508526647</v>
      </c>
      <c r="AD1087" t="b">
        <v>0</v>
      </c>
      <c r="AE1087">
        <v>0</v>
      </c>
      <c r="AF1087">
        <v>0</v>
      </c>
      <c r="AG1087">
        <v>0.85584455374695523</v>
      </c>
      <c r="AH1087">
        <v>37.701337380929907</v>
      </c>
      <c r="AI1087">
        <v>-29.231847540397158</v>
      </c>
      <c r="AJ1087">
        <v>-3.9911605127452181</v>
      </c>
      <c r="AK1087">
        <v>-1.634157388332049</v>
      </c>
      <c r="AL1087">
        <v>-3.9911605127452181</v>
      </c>
      <c r="AM1087">
        <v>1</v>
      </c>
      <c r="AN1087">
        <v>0</v>
      </c>
      <c r="AO1087">
        <v>-3.5624587792422719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</row>
    <row r="1088" spans="1:49">
      <c r="A1088">
        <v>-20.691299999999941</v>
      </c>
      <c r="B1088">
        <v>-8.8000000000025475E-2</v>
      </c>
      <c r="C1088">
        <v>19.26999999999957</v>
      </c>
      <c r="D1088">
        <v>83</v>
      </c>
      <c r="E1088">
        <v>1291.8000000000011</v>
      </c>
      <c r="F1088">
        <v>1085</v>
      </c>
      <c r="G1088">
        <v>59.848000000000077</v>
      </c>
      <c r="H1088">
        <v>-0.30348237545281259</v>
      </c>
      <c r="I1088">
        <v>0.43235552238805852</v>
      </c>
      <c r="J1088">
        <v>0</v>
      </c>
      <c r="K1088">
        <v>0</v>
      </c>
      <c r="L1088">
        <v>0.15416666666666601</v>
      </c>
      <c r="M1088">
        <v>0</v>
      </c>
      <c r="N1088">
        <v>88.576001170634996</v>
      </c>
      <c r="O1088">
        <v>-3.4462483495409422</v>
      </c>
      <c r="P1088" t="b">
        <v>1</v>
      </c>
      <c r="Q1088">
        <v>0</v>
      </c>
      <c r="R1088" t="b">
        <v>0</v>
      </c>
      <c r="S1088">
        <v>-3.4462483495409422</v>
      </c>
      <c r="T1088">
        <v>428.53924979466228</v>
      </c>
      <c r="U1088">
        <v>1582.166910241893</v>
      </c>
      <c r="V1088">
        <v>-76.794010380314802</v>
      </c>
      <c r="W1088">
        <v>6</v>
      </c>
      <c r="X1088">
        <v>1278.39086347545</v>
      </c>
      <c r="Y1088" t="b">
        <v>0</v>
      </c>
      <c r="Z1088">
        <v>1278.39086347545</v>
      </c>
      <c r="AA1088" t="b">
        <v>0</v>
      </c>
      <c r="AB1088">
        <v>-20.800111153931422</v>
      </c>
      <c r="AC1088">
        <v>-3.4462483495409422</v>
      </c>
      <c r="AD1088" t="b">
        <v>0</v>
      </c>
      <c r="AE1088">
        <v>0</v>
      </c>
      <c r="AF1088">
        <v>0</v>
      </c>
      <c r="AG1088">
        <v>0.82143587959496223</v>
      </c>
      <c r="AH1088">
        <v>37.719908367050827</v>
      </c>
      <c r="AI1088">
        <v>-21.145987130448809</v>
      </c>
      <c r="AJ1088">
        <v>-2.830872044307851</v>
      </c>
      <c r="AK1088">
        <v>-0.34587597651739088</v>
      </c>
      <c r="AL1088">
        <v>-2.830872044307851</v>
      </c>
      <c r="AM1088">
        <v>1</v>
      </c>
      <c r="AN1088">
        <v>0</v>
      </c>
      <c r="AO1088">
        <v>-2.39775537926208</v>
      </c>
      <c r="AP1088">
        <v>0</v>
      </c>
      <c r="AQ1088">
        <v>0.28690773140998882</v>
      </c>
      <c r="AR1088">
        <v>1</v>
      </c>
      <c r="AS1088">
        <v>3</v>
      </c>
      <c r="AT1088">
        <v>0</v>
      </c>
      <c r="AU1088">
        <v>0</v>
      </c>
      <c r="AV1088">
        <v>0.30987909577768302</v>
      </c>
      <c r="AW1088">
        <v>9.8614329832719741E-2</v>
      </c>
    </row>
    <row r="1089" spans="1:49">
      <c r="A1089">
        <v>-21.277199999999979</v>
      </c>
      <c r="B1089">
        <v>0.2105999999999576</v>
      </c>
      <c r="C1089">
        <v>24.00999999999954</v>
      </c>
      <c r="D1089">
        <v>83</v>
      </c>
      <c r="E1089">
        <v>1278.600000000002</v>
      </c>
      <c r="F1089">
        <v>1086</v>
      </c>
      <c r="G1089">
        <v>58.982000000000028</v>
      </c>
      <c r="H1089">
        <v>-0.16422177512881581</v>
      </c>
      <c r="I1089">
        <v>0.44459820895522351</v>
      </c>
      <c r="J1089">
        <v>0</v>
      </c>
      <c r="K1089">
        <v>0</v>
      </c>
      <c r="L1089">
        <v>0.1166666666667001</v>
      </c>
      <c r="M1089">
        <v>0</v>
      </c>
      <c r="N1089">
        <v>88.576025496031818</v>
      </c>
      <c r="O1089">
        <v>2.0571329730076018</v>
      </c>
      <c r="P1089" t="b">
        <v>1</v>
      </c>
      <c r="Q1089">
        <v>0</v>
      </c>
      <c r="R1089" t="b">
        <v>0</v>
      </c>
      <c r="S1089">
        <v>2.0571329730076018</v>
      </c>
      <c r="T1089">
        <v>422.33829085999122</v>
      </c>
      <c r="U1089">
        <v>1559.272969855087</v>
      </c>
      <c r="V1089">
        <v>46.51288623413356</v>
      </c>
      <c r="W1089">
        <v>6</v>
      </c>
      <c r="X1089">
        <v>1259.892559642911</v>
      </c>
      <c r="Y1089" t="b">
        <v>0</v>
      </c>
      <c r="Z1089">
        <v>1259.892559642911</v>
      </c>
      <c r="AA1089" t="b">
        <v>0</v>
      </c>
      <c r="AB1089">
        <v>12.598289879234439</v>
      </c>
      <c r="AC1089">
        <v>2.0571329730076018</v>
      </c>
      <c r="AD1089" t="b">
        <v>0</v>
      </c>
      <c r="AE1089">
        <v>0</v>
      </c>
      <c r="AF1089">
        <v>0</v>
      </c>
      <c r="AG1089">
        <v>0.81993336919449411</v>
      </c>
      <c r="AH1089">
        <v>37.736908032618928</v>
      </c>
      <c r="AI1089">
        <v>19.016109729943299</v>
      </c>
      <c r="AJ1089">
        <v>2.5089026136703501</v>
      </c>
      <c r="AK1089">
        <v>3.42416681009869</v>
      </c>
      <c r="AL1089">
        <v>2.5089026136703501</v>
      </c>
      <c r="AM1089">
        <v>1</v>
      </c>
      <c r="AN1089">
        <v>0</v>
      </c>
      <c r="AO1089">
        <v>2.9544784680837002</v>
      </c>
      <c r="AP1089">
        <v>0</v>
      </c>
      <c r="AQ1089">
        <v>1.1486199861049879</v>
      </c>
      <c r="AR1089">
        <v>1</v>
      </c>
      <c r="AS1089">
        <v>3</v>
      </c>
      <c r="AT1089">
        <v>0</v>
      </c>
      <c r="AU1089">
        <v>0</v>
      </c>
      <c r="AV1089">
        <v>1.1752962547749251</v>
      </c>
      <c r="AW1089">
        <v>0.37402023595255918</v>
      </c>
    </row>
    <row r="1090" spans="1:49">
      <c r="A1090">
        <v>-21.365300000000051</v>
      </c>
      <c r="B1090">
        <v>0.56700000000005735</v>
      </c>
      <c r="C1090">
        <v>29.06999999999957</v>
      </c>
      <c r="D1090">
        <v>83</v>
      </c>
      <c r="E1090">
        <v>1256.100000000001</v>
      </c>
      <c r="F1090">
        <v>1087</v>
      </c>
      <c r="G1090">
        <v>58.624000000000017</v>
      </c>
      <c r="H1090">
        <v>-5.9630524031973657E-2</v>
      </c>
      <c r="I1090">
        <v>0.44643910447761298</v>
      </c>
      <c r="J1090">
        <v>0</v>
      </c>
      <c r="K1090">
        <v>0</v>
      </c>
      <c r="L1090">
        <v>-0.2170833333333374</v>
      </c>
      <c r="M1090">
        <v>0</v>
      </c>
      <c r="N1090">
        <v>88.576179781746106</v>
      </c>
      <c r="O1090">
        <v>6.1538583218603344</v>
      </c>
      <c r="P1090" t="b">
        <v>1</v>
      </c>
      <c r="Q1090">
        <v>0</v>
      </c>
      <c r="R1090" t="b">
        <v>0</v>
      </c>
      <c r="S1090">
        <v>6.1538583218603344</v>
      </c>
      <c r="T1090">
        <v>419.77484594242509</v>
      </c>
      <c r="U1090">
        <v>1549.808731219433</v>
      </c>
      <c r="V1090">
        <v>139.9917570781173</v>
      </c>
      <c r="W1090">
        <v>6</v>
      </c>
      <c r="X1090">
        <v>1252.245454825302</v>
      </c>
      <c r="Y1090" t="b">
        <v>0</v>
      </c>
      <c r="Z1090">
        <v>1252.245454825302</v>
      </c>
      <c r="AA1090" t="b">
        <v>0</v>
      </c>
      <c r="AB1090">
        <v>37.917594008157437</v>
      </c>
      <c r="AC1090">
        <v>6.1538583218603344</v>
      </c>
      <c r="AD1090" t="b">
        <v>0</v>
      </c>
      <c r="AE1090">
        <v>0</v>
      </c>
      <c r="AF1090">
        <v>0</v>
      </c>
      <c r="AG1090">
        <v>0.91119236818986948</v>
      </c>
      <c r="AH1090">
        <v>37.747140849720459</v>
      </c>
      <c r="AI1090">
        <v>51.501435915068981</v>
      </c>
      <c r="AJ1090">
        <v>6.7536324235082104</v>
      </c>
      <c r="AK1090">
        <v>4.5737205584384881</v>
      </c>
      <c r="AL1090">
        <v>6.7536324235082104</v>
      </c>
      <c r="AM1090">
        <v>1</v>
      </c>
      <c r="AN1090">
        <v>0</v>
      </c>
      <c r="AO1090">
        <v>7.2008039508842963</v>
      </c>
      <c r="AP1090">
        <v>0</v>
      </c>
      <c r="AQ1090">
        <v>1.8449173210364409</v>
      </c>
      <c r="AR1090">
        <v>1</v>
      </c>
      <c r="AS1090">
        <v>3</v>
      </c>
      <c r="AT1090">
        <v>0</v>
      </c>
      <c r="AU1090">
        <v>0</v>
      </c>
      <c r="AV1090">
        <v>1.8730175675788361</v>
      </c>
      <c r="AW1090">
        <v>0.59605947838511819</v>
      </c>
    </row>
    <row r="1091" spans="1:49">
      <c r="A1091">
        <v>-20.86829999999998</v>
      </c>
      <c r="B1091">
        <v>0</v>
      </c>
      <c r="C1091">
        <v>33.459999999999852</v>
      </c>
      <c r="D1091">
        <v>83</v>
      </c>
      <c r="E1091">
        <v>1247.7</v>
      </c>
      <c r="F1091">
        <v>1088</v>
      </c>
      <c r="G1091">
        <v>58.48</v>
      </c>
      <c r="H1091">
        <v>-1.5589462076649239E-2</v>
      </c>
      <c r="I1091">
        <v>0.43605402985074587</v>
      </c>
      <c r="J1091">
        <v>0</v>
      </c>
      <c r="K1091">
        <v>0</v>
      </c>
      <c r="L1091">
        <v>-0.1800000000000023</v>
      </c>
      <c r="M1091">
        <v>0</v>
      </c>
      <c r="N1091">
        <v>88.576292281746106</v>
      </c>
      <c r="O1091">
        <v>7.8657162153337703</v>
      </c>
      <c r="P1091" t="b">
        <v>1</v>
      </c>
      <c r="Q1091">
        <v>0</v>
      </c>
      <c r="R1091" t="b">
        <v>0</v>
      </c>
      <c r="S1091">
        <v>7.8657162153337703</v>
      </c>
      <c r="T1091">
        <v>418.74373960686768</v>
      </c>
      <c r="U1091">
        <v>1546.001886628555</v>
      </c>
      <c r="V1091">
        <v>179.37475809960691</v>
      </c>
      <c r="W1091">
        <v>6</v>
      </c>
      <c r="X1091">
        <v>1249.1695243958729</v>
      </c>
      <c r="Y1091" t="b">
        <v>0</v>
      </c>
      <c r="Z1091">
        <v>1249.1695243958729</v>
      </c>
      <c r="AA1091" t="b">
        <v>0</v>
      </c>
      <c r="AB1091">
        <v>48.584712378008383</v>
      </c>
      <c r="AC1091">
        <v>7.8657162153337703</v>
      </c>
      <c r="AD1091" t="b">
        <v>0</v>
      </c>
      <c r="AE1091">
        <v>0</v>
      </c>
      <c r="AF1091">
        <v>0</v>
      </c>
      <c r="AG1091">
        <v>0.92241180057893457</v>
      </c>
      <c r="AH1091">
        <v>37.762238083851457</v>
      </c>
      <c r="AI1091">
        <v>65.187364785986972</v>
      </c>
      <c r="AJ1091">
        <v>8.5273369338911316</v>
      </c>
      <c r="AK1091">
        <v>5.0577702587488886</v>
      </c>
      <c r="AL1091">
        <v>8.5273369338911316</v>
      </c>
      <c r="AM1091">
        <v>1</v>
      </c>
      <c r="AN1091">
        <v>0</v>
      </c>
      <c r="AO1091">
        <v>8.9634787875996569</v>
      </c>
      <c r="AP1091">
        <v>0</v>
      </c>
      <c r="AQ1091">
        <v>2.1400024539183709</v>
      </c>
      <c r="AR1091">
        <v>1</v>
      </c>
      <c r="AS1091">
        <v>3</v>
      </c>
      <c r="AT1091">
        <v>0</v>
      </c>
      <c r="AU1091">
        <v>0</v>
      </c>
      <c r="AV1091">
        <v>2.1683073091867402</v>
      </c>
      <c r="AW1091">
        <v>0.69003096717515866</v>
      </c>
    </row>
    <row r="1092" spans="1:49">
      <c r="A1092">
        <v>-21.119699999999948</v>
      </c>
      <c r="B1092">
        <v>7.0599999999935784E-2</v>
      </c>
      <c r="C1092">
        <v>35.839999999999137</v>
      </c>
      <c r="D1092">
        <v>83</v>
      </c>
      <c r="E1092">
        <v>1245.4000000000001</v>
      </c>
      <c r="F1092">
        <v>1089</v>
      </c>
      <c r="G1092">
        <v>58.48</v>
      </c>
      <c r="H1092">
        <v>1.9883723385518688E-3</v>
      </c>
      <c r="I1092">
        <v>0.44130716417910337</v>
      </c>
      <c r="J1092">
        <v>0</v>
      </c>
      <c r="K1092">
        <v>0</v>
      </c>
      <c r="L1092">
        <v>-0.14999999999999941</v>
      </c>
      <c r="M1092">
        <v>0</v>
      </c>
      <c r="N1092">
        <v>88.57630628968262</v>
      </c>
      <c r="O1092">
        <v>8.5623286819885607</v>
      </c>
      <c r="P1092" t="b">
        <v>1</v>
      </c>
      <c r="Q1092">
        <v>0</v>
      </c>
      <c r="R1092" t="b">
        <v>0</v>
      </c>
      <c r="S1092">
        <v>8.5623286819885607</v>
      </c>
      <c r="T1092">
        <v>418.74373960686768</v>
      </c>
      <c r="U1092">
        <v>1546.001886628555</v>
      </c>
      <c r="V1092">
        <v>195.2607485516628</v>
      </c>
      <c r="W1092">
        <v>6</v>
      </c>
      <c r="X1092">
        <v>1249.1695243958729</v>
      </c>
      <c r="Y1092" t="b">
        <v>0</v>
      </c>
      <c r="Z1092">
        <v>1249.1695243958729</v>
      </c>
      <c r="AA1092" t="b">
        <v>0</v>
      </c>
      <c r="AB1092">
        <v>52.887526693299783</v>
      </c>
      <c r="AC1092">
        <v>8.5623286819885607</v>
      </c>
      <c r="AD1092" t="b">
        <v>0</v>
      </c>
      <c r="AE1092">
        <v>0</v>
      </c>
      <c r="AF1092">
        <v>0</v>
      </c>
      <c r="AG1092">
        <v>0.92570104026741462</v>
      </c>
      <c r="AH1092">
        <v>37.779097151552953</v>
      </c>
      <c r="AI1092">
        <v>70.708421965289048</v>
      </c>
      <c r="AJ1092">
        <v>9.2495614777694239</v>
      </c>
      <c r="AK1092">
        <v>5.2535621963536698</v>
      </c>
      <c r="AL1092">
        <v>9.2495614777694239</v>
      </c>
      <c r="AM1092">
        <v>1</v>
      </c>
      <c r="AN1092">
        <v>0</v>
      </c>
      <c r="AO1092">
        <v>9.6908706056927496</v>
      </c>
      <c r="AP1092">
        <v>0</v>
      </c>
      <c r="AQ1092">
        <v>2.2632152327013362</v>
      </c>
      <c r="AR1092">
        <v>1</v>
      </c>
      <c r="AS1092">
        <v>3</v>
      </c>
      <c r="AT1092">
        <v>0</v>
      </c>
      <c r="AU1092">
        <v>0</v>
      </c>
      <c r="AV1092">
        <v>2.2915427899200571</v>
      </c>
      <c r="AW1092">
        <v>0.72924879280366728</v>
      </c>
    </row>
    <row r="1093" spans="1:49">
      <c r="A1093">
        <v>-21.54180000000003</v>
      </c>
      <c r="B1093">
        <v>0.68740000000001689</v>
      </c>
      <c r="C1093">
        <v>46.179999999998287</v>
      </c>
      <c r="D1093">
        <v>82.900000000000091</v>
      </c>
      <c r="E1093">
        <v>1249.3</v>
      </c>
      <c r="F1093">
        <v>1090</v>
      </c>
      <c r="G1093">
        <v>58.495999999999981</v>
      </c>
      <c r="H1093">
        <v>2.0969306055755869E-2</v>
      </c>
      <c r="I1093">
        <v>0.45012716417910509</v>
      </c>
      <c r="J1093">
        <v>0</v>
      </c>
      <c r="K1093">
        <v>0</v>
      </c>
      <c r="L1093">
        <v>-0.14625000000000279</v>
      </c>
      <c r="M1093">
        <v>0</v>
      </c>
      <c r="N1093">
        <v>88.57645668650801</v>
      </c>
      <c r="O1093">
        <v>9.3191357469800931</v>
      </c>
      <c r="P1093" t="b">
        <v>1</v>
      </c>
      <c r="Q1093">
        <v>0</v>
      </c>
      <c r="R1093" t="b">
        <v>0</v>
      </c>
      <c r="S1093">
        <v>9.3191357469800931</v>
      </c>
      <c r="T1093">
        <v>418.85830697748509</v>
      </c>
      <c r="U1093">
        <v>1546.4248693608749</v>
      </c>
      <c r="V1093">
        <v>212.46132567059109</v>
      </c>
      <c r="W1093">
        <v>6</v>
      </c>
      <c r="X1093">
        <v>1249.5112944435871</v>
      </c>
      <c r="Y1093" t="b">
        <v>0</v>
      </c>
      <c r="Z1093">
        <v>1249.5112944435871</v>
      </c>
      <c r="AA1093" t="b">
        <v>0</v>
      </c>
      <c r="AB1093">
        <v>57.546404569499202</v>
      </c>
      <c r="AC1093">
        <v>9.3191357469800931</v>
      </c>
      <c r="AD1093" t="b">
        <v>0</v>
      </c>
      <c r="AE1093">
        <v>0</v>
      </c>
      <c r="AF1093">
        <v>0</v>
      </c>
      <c r="AG1093">
        <v>0.92872581779318153</v>
      </c>
      <c r="AH1093">
        <v>37.796671297793402</v>
      </c>
      <c r="AI1093">
        <v>76.686570320357887</v>
      </c>
      <c r="AJ1093">
        <v>10.034323982856449</v>
      </c>
      <c r="AK1093">
        <v>5.4657725858291712</v>
      </c>
      <c r="AL1093">
        <v>10.034323982856449</v>
      </c>
      <c r="AM1093">
        <v>1</v>
      </c>
      <c r="AN1093">
        <v>0</v>
      </c>
      <c r="AO1093">
        <v>10.48449202513304</v>
      </c>
      <c r="AP1093">
        <v>0</v>
      </c>
      <c r="AQ1093">
        <v>2.4005261928235511</v>
      </c>
      <c r="AR1093">
        <v>1</v>
      </c>
      <c r="AS1093">
        <v>3</v>
      </c>
      <c r="AT1093">
        <v>0</v>
      </c>
      <c r="AU1093">
        <v>0</v>
      </c>
      <c r="AV1093">
        <v>2.428904701303972</v>
      </c>
      <c r="AW1093">
        <v>0.77296214107477634</v>
      </c>
    </row>
    <row r="1094" spans="1:49">
      <c r="A1094">
        <v>-21.26879999999997</v>
      </c>
      <c r="B1094">
        <v>0.50470000000001392</v>
      </c>
      <c r="C1094">
        <v>61.930000000001073</v>
      </c>
      <c r="D1094">
        <v>82</v>
      </c>
      <c r="E1094">
        <v>1252.6999999999989</v>
      </c>
      <c r="F1094">
        <v>1091</v>
      </c>
      <c r="G1094">
        <v>58.68799999999996</v>
      </c>
      <c r="H1094">
        <v>8.7467736771710491E-2</v>
      </c>
      <c r="I1094">
        <v>0.44442268656716349</v>
      </c>
      <c r="J1094">
        <v>0</v>
      </c>
      <c r="K1094">
        <v>0</v>
      </c>
      <c r="L1094">
        <v>-0.112916666666666</v>
      </c>
      <c r="M1094">
        <v>0</v>
      </c>
      <c r="N1094">
        <v>88.576693214285783</v>
      </c>
      <c r="O1094">
        <v>12.019048777511619</v>
      </c>
      <c r="P1094" t="b">
        <v>1</v>
      </c>
      <c r="Q1094">
        <v>0</v>
      </c>
      <c r="R1094" t="b">
        <v>0</v>
      </c>
      <c r="S1094">
        <v>12.019048777511619</v>
      </c>
      <c r="T1094">
        <v>420.23311542489461</v>
      </c>
      <c r="U1094">
        <v>1551.5006621487109</v>
      </c>
      <c r="V1094">
        <v>273.11855548596623</v>
      </c>
      <c r="W1094">
        <v>6</v>
      </c>
      <c r="X1094">
        <v>1253.612535016159</v>
      </c>
      <c r="Y1094" t="b">
        <v>0</v>
      </c>
      <c r="Z1094">
        <v>1253.612535016159</v>
      </c>
      <c r="AA1094" t="b">
        <v>0</v>
      </c>
      <c r="AB1094">
        <v>73.975773425234621</v>
      </c>
      <c r="AC1094">
        <v>12.019048777511619</v>
      </c>
      <c r="AD1094" t="b">
        <v>0</v>
      </c>
      <c r="AE1094">
        <v>0</v>
      </c>
      <c r="AF1094">
        <v>0</v>
      </c>
      <c r="AG1094">
        <v>0.9364085035733416</v>
      </c>
      <c r="AH1094">
        <v>37.815020090258741</v>
      </c>
      <c r="AI1094">
        <v>97.771618563756718</v>
      </c>
      <c r="AJ1094">
        <v>12.83526231516143</v>
      </c>
      <c r="AK1094">
        <v>6.2174435325257491</v>
      </c>
      <c r="AL1094">
        <v>12.83526231516143</v>
      </c>
      <c r="AM1094">
        <v>1</v>
      </c>
      <c r="AN1094">
        <v>0</v>
      </c>
      <c r="AO1094">
        <v>13.27980105440955</v>
      </c>
      <c r="AP1094">
        <v>0</v>
      </c>
      <c r="AQ1094">
        <v>2.884769328248677</v>
      </c>
      <c r="AR1094">
        <v>1</v>
      </c>
      <c r="AS1094">
        <v>3</v>
      </c>
      <c r="AT1094">
        <v>0</v>
      </c>
      <c r="AU1094">
        <v>0</v>
      </c>
      <c r="AV1094">
        <v>2.912731489068547</v>
      </c>
      <c r="AW1094">
        <v>0.92693268984890664</v>
      </c>
    </row>
    <row r="1095" spans="1:49">
      <c r="A1095">
        <v>-21.645199999999939</v>
      </c>
      <c r="B1095">
        <v>0.44139999999993229</v>
      </c>
      <c r="C1095">
        <v>50.42000000000089</v>
      </c>
      <c r="D1095">
        <v>82</v>
      </c>
      <c r="E1095">
        <v>1261.5999999999981</v>
      </c>
      <c r="F1095">
        <v>1092</v>
      </c>
      <c r="G1095">
        <v>59.257999999999868</v>
      </c>
      <c r="H1095">
        <v>0.26415974685731491</v>
      </c>
      <c r="I1095">
        <v>0.45228776119402858</v>
      </c>
      <c r="J1095">
        <v>0</v>
      </c>
      <c r="K1095">
        <v>0</v>
      </c>
      <c r="L1095">
        <v>-0.13541666666665089</v>
      </c>
      <c r="M1095">
        <v>0</v>
      </c>
      <c r="N1095">
        <v>88.576880932539751</v>
      </c>
      <c r="O1095">
        <v>19.305414652503309</v>
      </c>
      <c r="P1095" t="b">
        <v>1</v>
      </c>
      <c r="Q1095">
        <v>0</v>
      </c>
      <c r="R1095" t="b">
        <v>0</v>
      </c>
      <c r="S1095">
        <v>19.305414652503309</v>
      </c>
      <c r="T1095">
        <v>424.31457800314138</v>
      </c>
      <c r="U1095">
        <v>1566.5694219875979</v>
      </c>
      <c r="V1095">
        <v>434.4727703927993</v>
      </c>
      <c r="W1095">
        <v>6</v>
      </c>
      <c r="X1095">
        <v>1265.7880929659791</v>
      </c>
      <c r="Y1095" t="b">
        <v>0</v>
      </c>
      <c r="Z1095">
        <v>1265.7880929659791</v>
      </c>
      <c r="AA1095" t="b">
        <v>0</v>
      </c>
      <c r="AB1095">
        <v>117.6795152743227</v>
      </c>
      <c r="AC1095">
        <v>19.305414652503309</v>
      </c>
      <c r="AD1095" t="b">
        <v>0</v>
      </c>
      <c r="AE1095">
        <v>0</v>
      </c>
      <c r="AF1095">
        <v>0</v>
      </c>
      <c r="AG1095">
        <v>0.94658593801425761</v>
      </c>
      <c r="AH1095">
        <v>37.836134004355984</v>
      </c>
      <c r="AI1095">
        <v>153.8613226749894</v>
      </c>
      <c r="AJ1095">
        <v>20.394782847717021</v>
      </c>
      <c r="AK1095">
        <v>8.2183582265702171</v>
      </c>
      <c r="AL1095">
        <v>20.394782847717021</v>
      </c>
      <c r="AM1095">
        <v>1</v>
      </c>
      <c r="AN1095">
        <v>0</v>
      </c>
      <c r="AO1095">
        <v>20.84799425140309</v>
      </c>
      <c r="AP1095">
        <v>0</v>
      </c>
      <c r="AQ1095">
        <v>4.2319850119608446</v>
      </c>
      <c r="AR1095">
        <v>1</v>
      </c>
      <c r="AS1095">
        <v>3</v>
      </c>
      <c r="AT1095">
        <v>0</v>
      </c>
      <c r="AU1095">
        <v>0</v>
      </c>
      <c r="AV1095">
        <v>4.2547750423385322</v>
      </c>
      <c r="AW1095">
        <v>1.3540177285473209</v>
      </c>
    </row>
    <row r="1096" spans="1:49">
      <c r="A1096">
        <v>-22.208600000000001</v>
      </c>
      <c r="B1096">
        <v>1.0218000000000811</v>
      </c>
      <c r="C1096">
        <v>41.949999999999683</v>
      </c>
      <c r="D1096">
        <v>82</v>
      </c>
      <c r="E1096">
        <v>1287.399999999998</v>
      </c>
      <c r="F1096">
        <v>1093</v>
      </c>
      <c r="G1096">
        <v>60.723999999999798</v>
      </c>
      <c r="H1096">
        <v>0.5525599424655816</v>
      </c>
      <c r="I1096">
        <v>0.46406029850746272</v>
      </c>
      <c r="J1096">
        <v>0</v>
      </c>
      <c r="K1096">
        <v>0</v>
      </c>
      <c r="L1096">
        <v>-0.30416666666666792</v>
      </c>
      <c r="M1096">
        <v>0</v>
      </c>
      <c r="N1096">
        <v>88.577171250000063</v>
      </c>
      <c r="O1096">
        <v>31.848995663185509</v>
      </c>
      <c r="P1096" t="b">
        <v>1</v>
      </c>
      <c r="Q1096">
        <v>0</v>
      </c>
      <c r="R1096" t="b">
        <v>0</v>
      </c>
      <c r="S1096">
        <v>31.848995663185509</v>
      </c>
      <c r="T1096">
        <v>434.81181333596697</v>
      </c>
      <c r="U1096">
        <v>1605.3252148363899</v>
      </c>
      <c r="V1096">
        <v>699.46467922549652</v>
      </c>
      <c r="W1096">
        <v>6</v>
      </c>
      <c r="X1096">
        <v>1297.102773587804</v>
      </c>
      <c r="Y1096" t="b">
        <v>0</v>
      </c>
      <c r="Z1096">
        <v>1297.102773587804</v>
      </c>
      <c r="AA1096" t="b">
        <v>0</v>
      </c>
      <c r="AB1096">
        <v>189.45413846844431</v>
      </c>
      <c r="AC1096">
        <v>31.848995663185509</v>
      </c>
      <c r="AD1096" t="b">
        <v>0</v>
      </c>
      <c r="AE1096">
        <v>0</v>
      </c>
      <c r="AF1096">
        <v>0</v>
      </c>
      <c r="AG1096">
        <v>0.95320105308895953</v>
      </c>
      <c r="AH1096">
        <v>37.864620193123223</v>
      </c>
      <c r="AI1096">
        <v>245.9847719316169</v>
      </c>
      <c r="AJ1096">
        <v>33.412673601204183</v>
      </c>
      <c r="AK1096">
        <v>11.511828282552161</v>
      </c>
      <c r="AL1096">
        <v>33.412673601204183</v>
      </c>
      <c r="AM1096">
        <v>1</v>
      </c>
      <c r="AN1096">
        <v>0</v>
      </c>
      <c r="AO1096">
        <v>33.878560672773659</v>
      </c>
      <c r="AP1096">
        <v>0</v>
      </c>
      <c r="AQ1096">
        <v>6.6896809714604846</v>
      </c>
      <c r="AR1096">
        <v>1</v>
      </c>
      <c r="AS1096">
        <v>0</v>
      </c>
      <c r="AT1096">
        <v>0</v>
      </c>
      <c r="AU1096">
        <v>0</v>
      </c>
      <c r="AV1096">
        <v>6.6967469157776822</v>
      </c>
      <c r="AW1096">
        <v>2.1311382992821728</v>
      </c>
    </row>
    <row r="1097" spans="1:49">
      <c r="A1097">
        <v>-23.151799999999099</v>
      </c>
      <c r="B1097">
        <v>1.1051999999991939</v>
      </c>
      <c r="C1097">
        <v>45.219999999999892</v>
      </c>
      <c r="D1097">
        <v>82</v>
      </c>
      <c r="E1097">
        <v>1310.399999999999</v>
      </c>
      <c r="F1097">
        <v>1094</v>
      </c>
      <c r="G1097">
        <v>62.885999999999868</v>
      </c>
      <c r="H1097">
        <v>0.54893381661368856</v>
      </c>
      <c r="I1097">
        <v>0.48376895522386182</v>
      </c>
      <c r="J1097">
        <v>0</v>
      </c>
      <c r="K1097">
        <v>0</v>
      </c>
      <c r="L1097">
        <v>-0.28583333333335131</v>
      </c>
      <c r="M1097">
        <v>0</v>
      </c>
      <c r="N1097">
        <v>88.577593273809583</v>
      </c>
      <c r="O1097">
        <v>33.138138548823868</v>
      </c>
      <c r="P1097" t="b">
        <v>1</v>
      </c>
      <c r="Q1097">
        <v>0</v>
      </c>
      <c r="R1097" t="b">
        <v>0</v>
      </c>
      <c r="S1097">
        <v>33.138138548823868</v>
      </c>
      <c r="T1097">
        <v>450.29272929065371</v>
      </c>
      <c r="U1097">
        <v>1662.480756541094</v>
      </c>
      <c r="V1097">
        <v>702.75599118169589</v>
      </c>
      <c r="W1097">
        <v>6</v>
      </c>
      <c r="X1097">
        <v>1343.2844512852041</v>
      </c>
      <c r="Y1097" t="b">
        <v>0</v>
      </c>
      <c r="Z1097">
        <v>1343.2844512852041</v>
      </c>
      <c r="AA1097" t="b">
        <v>0</v>
      </c>
      <c r="AB1097">
        <v>190.3456097458548</v>
      </c>
      <c r="AC1097">
        <v>33.138138548823868</v>
      </c>
      <c r="AD1097" t="b">
        <v>0</v>
      </c>
      <c r="AE1097">
        <v>0</v>
      </c>
      <c r="AF1097">
        <v>0</v>
      </c>
      <c r="AG1097">
        <v>0.95313597634783864</v>
      </c>
      <c r="AH1097">
        <v>37.90579498663827</v>
      </c>
      <c r="AI1097">
        <v>247.15912055709919</v>
      </c>
      <c r="AJ1097">
        <v>34.767482679439233</v>
      </c>
      <c r="AK1097">
        <v>11.58287087163535</v>
      </c>
      <c r="AL1097">
        <v>34.767482679439233</v>
      </c>
      <c r="AM1097">
        <v>1</v>
      </c>
      <c r="AN1097">
        <v>0</v>
      </c>
      <c r="AO1097">
        <v>35.252324606095591</v>
      </c>
      <c r="AP1097">
        <v>0</v>
      </c>
      <c r="AQ1097">
        <v>6.9454623394120842</v>
      </c>
      <c r="AR1097">
        <v>1</v>
      </c>
      <c r="AS1097">
        <v>0</v>
      </c>
      <c r="AT1097">
        <v>0</v>
      </c>
      <c r="AU1097">
        <v>0</v>
      </c>
      <c r="AV1097">
        <v>6.9502009799145892</v>
      </c>
      <c r="AW1097">
        <v>2.2117962172211492</v>
      </c>
    </row>
    <row r="1098" spans="1:49">
      <c r="A1098">
        <v>-34.111099999998153</v>
      </c>
      <c r="B1098">
        <v>11.05309999999821</v>
      </c>
      <c r="C1098">
        <v>44.960000000001223</v>
      </c>
      <c r="D1098">
        <v>82</v>
      </c>
      <c r="E1098">
        <v>1324.7999999999979</v>
      </c>
      <c r="F1098">
        <v>1095</v>
      </c>
      <c r="G1098">
        <v>64.2</v>
      </c>
      <c r="H1098">
        <v>0.14837145774648869</v>
      </c>
      <c r="I1098">
        <v>0.71276925373130473</v>
      </c>
      <c r="J1098">
        <v>0</v>
      </c>
      <c r="K1098">
        <v>0</v>
      </c>
      <c r="L1098">
        <v>-0.12083333333333431</v>
      </c>
      <c r="M1098">
        <v>0</v>
      </c>
      <c r="N1098">
        <v>88.580005634920695</v>
      </c>
      <c r="O1098">
        <v>16.59999620150964</v>
      </c>
      <c r="P1098" t="b">
        <v>1</v>
      </c>
      <c r="Q1098">
        <v>0</v>
      </c>
      <c r="R1098" t="b">
        <v>0</v>
      </c>
      <c r="S1098">
        <v>16.59999620150964</v>
      </c>
      <c r="T1098">
        <v>459.7015746026147</v>
      </c>
      <c r="U1098">
        <v>1697.2182134328541</v>
      </c>
      <c r="V1098">
        <v>344.8286797443464</v>
      </c>
      <c r="W1098">
        <v>6</v>
      </c>
      <c r="X1098">
        <v>1371.352316453746</v>
      </c>
      <c r="Y1098" t="b">
        <v>0</v>
      </c>
      <c r="Z1098">
        <v>1371.352316453746</v>
      </c>
      <c r="AA1098" t="b">
        <v>0</v>
      </c>
      <c r="AB1098">
        <v>93.398884004427515</v>
      </c>
      <c r="AC1098">
        <v>16.59999620150964</v>
      </c>
      <c r="AD1098" t="b">
        <v>0</v>
      </c>
      <c r="AE1098">
        <v>0</v>
      </c>
      <c r="AF1098">
        <v>0</v>
      </c>
      <c r="AG1098">
        <v>0.9414960960944101</v>
      </c>
      <c r="AH1098">
        <v>37.948695974303632</v>
      </c>
      <c r="AI1098">
        <v>122.77552578583411</v>
      </c>
      <c r="AJ1098">
        <v>17.63150826686493</v>
      </c>
      <c r="AK1098">
        <v>7.1828475625327286</v>
      </c>
      <c r="AL1098">
        <v>17.63150826686493</v>
      </c>
      <c r="AM1098">
        <v>1</v>
      </c>
      <c r="AN1098">
        <v>0</v>
      </c>
      <c r="AO1098">
        <v>18.345058116595141</v>
      </c>
      <c r="AP1098">
        <v>0</v>
      </c>
      <c r="AQ1098">
        <v>3.7909919225598099</v>
      </c>
      <c r="AR1098">
        <v>1</v>
      </c>
      <c r="AS1098">
        <v>3</v>
      </c>
      <c r="AT1098">
        <v>0</v>
      </c>
      <c r="AU1098">
        <v>0</v>
      </c>
      <c r="AV1098">
        <v>3.817195494673054</v>
      </c>
      <c r="AW1098">
        <v>1.2147646636277889</v>
      </c>
    </row>
    <row r="1099" spans="1:49">
      <c r="A1099">
        <v>-51.803000000000551</v>
      </c>
      <c r="B1099">
        <v>28.65050000000014</v>
      </c>
      <c r="C1099">
        <v>30.00000000000264</v>
      </c>
      <c r="D1099">
        <v>81.900000000000091</v>
      </c>
      <c r="E1099">
        <v>1342.299999999999</v>
      </c>
      <c r="F1099">
        <v>1096</v>
      </c>
      <c r="G1099">
        <v>64.180000000000021</v>
      </c>
      <c r="H1099">
        <v>-6.408631426619138E-2</v>
      </c>
      <c r="I1099">
        <v>1.0824507462686681</v>
      </c>
      <c r="J1099">
        <v>0</v>
      </c>
      <c r="K1099">
        <v>0</v>
      </c>
      <c r="L1099">
        <v>-0.12083333333333431</v>
      </c>
      <c r="M1099">
        <v>0</v>
      </c>
      <c r="N1099">
        <v>88.587883333333394</v>
      </c>
      <c r="O1099">
        <v>7.3514093119544448</v>
      </c>
      <c r="P1099" t="b">
        <v>1</v>
      </c>
      <c r="Q1099">
        <v>0</v>
      </c>
      <c r="R1099" t="b">
        <v>0</v>
      </c>
      <c r="S1099">
        <v>7.3514093119544448</v>
      </c>
      <c r="T1099">
        <v>459.55836538934301</v>
      </c>
      <c r="U1099">
        <v>1696.689485017454</v>
      </c>
      <c r="V1099">
        <v>152.75706662827349</v>
      </c>
      <c r="W1099">
        <v>6</v>
      </c>
      <c r="X1099">
        <v>1370.9251038941029</v>
      </c>
      <c r="Y1099" t="b">
        <v>0</v>
      </c>
      <c r="Z1099">
        <v>1370.9251038941029</v>
      </c>
      <c r="AA1099" t="b">
        <v>0</v>
      </c>
      <c r="AB1099">
        <v>41.375153474613633</v>
      </c>
      <c r="AC1099">
        <v>7.3514093119544448</v>
      </c>
      <c r="AD1099" t="b">
        <v>0</v>
      </c>
      <c r="AE1099">
        <v>0</v>
      </c>
      <c r="AF1099">
        <v>0</v>
      </c>
      <c r="AG1099">
        <v>0.91410892158826573</v>
      </c>
      <c r="AH1099">
        <v>37.975524230405611</v>
      </c>
      <c r="AI1099">
        <v>56.018349567328983</v>
      </c>
      <c r="AJ1099">
        <v>8.0421590232172324</v>
      </c>
      <c r="AK1099">
        <v>4.8114764551833886</v>
      </c>
      <c r="AL1099">
        <v>8.0421590232172324</v>
      </c>
      <c r="AM1099">
        <v>1</v>
      </c>
      <c r="AN1099">
        <v>0</v>
      </c>
      <c r="AO1099">
        <v>9.1253140249281959</v>
      </c>
      <c r="AP1099">
        <v>0</v>
      </c>
      <c r="AQ1099">
        <v>2.2055626350480741</v>
      </c>
      <c r="AR1099">
        <v>1</v>
      </c>
      <c r="AS1099">
        <v>3</v>
      </c>
      <c r="AT1099">
        <v>0</v>
      </c>
      <c r="AU1099">
        <v>0</v>
      </c>
      <c r="AV1099">
        <v>2.235061071293142</v>
      </c>
      <c r="AW1099">
        <v>0.7112743411349769</v>
      </c>
    </row>
    <row r="1100" spans="1:49">
      <c r="A1100">
        <v>-44.98340000000124</v>
      </c>
      <c r="B1100">
        <v>25.71400000000143</v>
      </c>
      <c r="C1100">
        <v>3.5100000000003551</v>
      </c>
      <c r="D1100">
        <v>81</v>
      </c>
      <c r="E1100">
        <v>1355.099999999999</v>
      </c>
      <c r="F1100">
        <v>1097</v>
      </c>
      <c r="G1100">
        <v>63.932000000000059</v>
      </c>
      <c r="H1100">
        <v>-0.1153595340150098</v>
      </c>
      <c r="I1100">
        <v>0.93995164179107071</v>
      </c>
      <c r="J1100">
        <v>0</v>
      </c>
      <c r="K1100">
        <v>0</v>
      </c>
      <c r="L1100">
        <v>-0.12083333333333431</v>
      </c>
      <c r="M1100">
        <v>0</v>
      </c>
      <c r="N1100">
        <v>88.598669940476256</v>
      </c>
      <c r="O1100">
        <v>5.0644326084948288</v>
      </c>
      <c r="P1100" t="b">
        <v>1</v>
      </c>
      <c r="Q1100">
        <v>0</v>
      </c>
      <c r="R1100" t="b">
        <v>0</v>
      </c>
      <c r="S1100">
        <v>5.0644326084948288</v>
      </c>
      <c r="T1100">
        <v>457.78257114477242</v>
      </c>
      <c r="U1100">
        <v>1690.1332526665001</v>
      </c>
      <c r="V1100">
        <v>105.6435348661838</v>
      </c>
      <c r="W1100">
        <v>6</v>
      </c>
      <c r="X1100">
        <v>1365.6276681545321</v>
      </c>
      <c r="Y1100" t="b">
        <v>0</v>
      </c>
      <c r="Z1100">
        <v>1365.6276681545321</v>
      </c>
      <c r="AA1100" t="b">
        <v>0</v>
      </c>
      <c r="AB1100">
        <v>28.614175207525388</v>
      </c>
      <c r="AC1100">
        <v>5.0644326084948288</v>
      </c>
      <c r="AD1100" t="b">
        <v>0</v>
      </c>
      <c r="AE1100">
        <v>0</v>
      </c>
      <c r="AF1100">
        <v>0</v>
      </c>
      <c r="AG1100">
        <v>0.89339120240175096</v>
      </c>
      <c r="AH1100">
        <v>37.992967113392197</v>
      </c>
      <c r="AI1100">
        <v>39.639502921481913</v>
      </c>
      <c r="AJ1100">
        <v>5.6687737632515809</v>
      </c>
      <c r="AK1100">
        <v>4.2259197438514633</v>
      </c>
      <c r="AL1100">
        <v>5.6687737632515809</v>
      </c>
      <c r="AM1100">
        <v>1</v>
      </c>
      <c r="AN1100">
        <v>0</v>
      </c>
      <c r="AO1100">
        <v>6.6090636906683011</v>
      </c>
      <c r="AP1100">
        <v>0</v>
      </c>
      <c r="AQ1100">
        <v>1.7904182688530459</v>
      </c>
      <c r="AR1100">
        <v>1</v>
      </c>
      <c r="AS1100">
        <v>3</v>
      </c>
      <c r="AT1100">
        <v>0</v>
      </c>
      <c r="AU1100">
        <v>0</v>
      </c>
      <c r="AV1100">
        <v>1.8196733451999709</v>
      </c>
      <c r="AW1100">
        <v>0.57908348738728255</v>
      </c>
    </row>
    <row r="1101" spans="1:49">
      <c r="A1101">
        <v>-30.396200000002089</v>
      </c>
      <c r="B1101">
        <v>9.3064000000020464</v>
      </c>
      <c r="C1101">
        <v>0</v>
      </c>
      <c r="D1101">
        <v>81</v>
      </c>
      <c r="E1101">
        <v>1363.300000000002</v>
      </c>
      <c r="F1101">
        <v>1098</v>
      </c>
      <c r="G1101">
        <v>63.198000000000107</v>
      </c>
      <c r="H1101">
        <v>-0.29280888300702662</v>
      </c>
      <c r="I1101">
        <v>0.635144477611984</v>
      </c>
      <c r="J1101">
        <v>0</v>
      </c>
      <c r="K1101">
        <v>0</v>
      </c>
      <c r="L1101">
        <v>-0.1245833333333309</v>
      </c>
      <c r="M1101">
        <v>0</v>
      </c>
      <c r="N1101">
        <v>88.605618432539742</v>
      </c>
      <c r="O1101">
        <v>-2.7014789022758872</v>
      </c>
      <c r="P1101" t="b">
        <v>1</v>
      </c>
      <c r="Q1101">
        <v>0</v>
      </c>
      <c r="R1101" t="b">
        <v>0</v>
      </c>
      <c r="S1101">
        <v>-2.7014789022758872</v>
      </c>
      <c r="T1101">
        <v>452.52679301769609</v>
      </c>
      <c r="U1101">
        <v>1670.7289198213341</v>
      </c>
      <c r="V1101">
        <v>-57.007062687516211</v>
      </c>
      <c r="W1101">
        <v>6</v>
      </c>
      <c r="X1101">
        <v>1349.948967215638</v>
      </c>
      <c r="Y1101" t="b">
        <v>0</v>
      </c>
      <c r="Z1101">
        <v>1349.948967215638</v>
      </c>
      <c r="AA1101" t="b">
        <v>0</v>
      </c>
      <c r="AB1101">
        <v>-15.440699536163651</v>
      </c>
      <c r="AC1101">
        <v>-2.7014789022758872</v>
      </c>
      <c r="AD1101" t="b">
        <v>0</v>
      </c>
      <c r="AE1101">
        <v>0</v>
      </c>
      <c r="AF1101">
        <v>0</v>
      </c>
      <c r="AG1101">
        <v>0.76810108103498154</v>
      </c>
      <c r="AH1101">
        <v>38.007882119971498</v>
      </c>
      <c r="AI1101">
        <v>-14.678240106019359</v>
      </c>
      <c r="AJ1101">
        <v>-2.0750088652313039</v>
      </c>
      <c r="AK1101">
        <v>0.76245943014429685</v>
      </c>
      <c r="AL1101">
        <v>-2.0750088652313039</v>
      </c>
      <c r="AM1101">
        <v>1</v>
      </c>
      <c r="AN1101">
        <v>0</v>
      </c>
      <c r="AO1101">
        <v>-1.439804984356621</v>
      </c>
      <c r="AP1101">
        <v>0</v>
      </c>
      <c r="AQ1101">
        <v>0.48205457218343761</v>
      </c>
      <c r="AR1101">
        <v>1</v>
      </c>
      <c r="AS1101">
        <v>3</v>
      </c>
      <c r="AT1101">
        <v>0</v>
      </c>
      <c r="AU1101">
        <v>0</v>
      </c>
      <c r="AV1101">
        <v>0.50722945912964534</v>
      </c>
      <c r="AW1101">
        <v>0.16141809455701031</v>
      </c>
    </row>
    <row r="1102" spans="1:49">
      <c r="A1102">
        <v>-10.21829999999955</v>
      </c>
      <c r="B1102">
        <v>-10.488500000000419</v>
      </c>
      <c r="C1102">
        <v>1.139999999998963</v>
      </c>
      <c r="D1102">
        <v>81</v>
      </c>
      <c r="E1102">
        <v>1346.300000000002</v>
      </c>
      <c r="F1102">
        <v>1099</v>
      </c>
      <c r="G1102">
        <v>61.984000000000108</v>
      </c>
      <c r="H1102">
        <v>-0.33673826729016382</v>
      </c>
      <c r="I1102">
        <v>0.21351671641790099</v>
      </c>
      <c r="J1102">
        <v>0</v>
      </c>
      <c r="K1102">
        <v>0</v>
      </c>
      <c r="L1102">
        <v>-0.15833333333333399</v>
      </c>
      <c r="M1102">
        <v>0</v>
      </c>
      <c r="N1102">
        <v>88.605383888888952</v>
      </c>
      <c r="O1102">
        <v>-4.6679861908740854</v>
      </c>
      <c r="P1102" t="b">
        <v>1</v>
      </c>
      <c r="Q1102">
        <v>0</v>
      </c>
      <c r="R1102" t="b">
        <v>0</v>
      </c>
      <c r="S1102">
        <v>-4.6679861908740854</v>
      </c>
      <c r="T1102">
        <v>443.83399377209531</v>
      </c>
      <c r="U1102">
        <v>1638.6351050065759</v>
      </c>
      <c r="V1102">
        <v>-100.4339127223961</v>
      </c>
      <c r="W1102">
        <v>6</v>
      </c>
      <c r="X1102">
        <v>1324.0171648453129</v>
      </c>
      <c r="Y1102" t="b">
        <v>0</v>
      </c>
      <c r="Z1102">
        <v>1324.0171648453129</v>
      </c>
      <c r="AA1102" t="b">
        <v>0</v>
      </c>
      <c r="AB1102">
        <v>-27.203118288839669</v>
      </c>
      <c r="AC1102">
        <v>-4.6679861908740854</v>
      </c>
      <c r="AD1102" t="b">
        <v>0</v>
      </c>
      <c r="AE1102">
        <v>0</v>
      </c>
      <c r="AF1102">
        <v>0</v>
      </c>
      <c r="AG1102">
        <v>0.85386199929971252</v>
      </c>
      <c r="AH1102">
        <v>38.025188247990449</v>
      </c>
      <c r="AI1102">
        <v>-28.747164565959419</v>
      </c>
      <c r="AJ1102">
        <v>-3.985816021643195</v>
      </c>
      <c r="AK1102">
        <v>-1.544046277119751</v>
      </c>
      <c r="AL1102">
        <v>-3.985816021643195</v>
      </c>
      <c r="AM1102">
        <v>1</v>
      </c>
      <c r="AN1102">
        <v>0</v>
      </c>
      <c r="AO1102">
        <v>-3.7713434450546242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</row>
    <row r="1103" spans="1:49">
      <c r="A1103">
        <v>-14.764299999999899</v>
      </c>
      <c r="B1103">
        <v>-6.2184000000001154</v>
      </c>
      <c r="C1103">
        <v>12.419999999999069</v>
      </c>
      <c r="D1103">
        <v>81</v>
      </c>
      <c r="E1103">
        <v>1328.000000000003</v>
      </c>
      <c r="F1103">
        <v>1100</v>
      </c>
      <c r="G1103">
        <v>60.808000000000121</v>
      </c>
      <c r="H1103">
        <v>-0.35190471449898197</v>
      </c>
      <c r="I1103">
        <v>0.30850776119402767</v>
      </c>
      <c r="J1103">
        <v>0</v>
      </c>
      <c r="K1103">
        <v>0</v>
      </c>
      <c r="L1103">
        <v>-0.13916666666668481</v>
      </c>
      <c r="M1103">
        <v>0</v>
      </c>
      <c r="N1103">
        <v>88.602069027777844</v>
      </c>
      <c r="O1103">
        <v>-5.3664482399738711</v>
      </c>
      <c r="P1103" t="b">
        <v>1</v>
      </c>
      <c r="Q1103">
        <v>0</v>
      </c>
      <c r="R1103" t="b">
        <v>0</v>
      </c>
      <c r="S1103">
        <v>-5.3664482399738711</v>
      </c>
      <c r="T1103">
        <v>435.41329203171108</v>
      </c>
      <c r="U1103">
        <v>1607.5458741810769</v>
      </c>
      <c r="V1103">
        <v>-117.6946289700921</v>
      </c>
      <c r="W1103">
        <v>6</v>
      </c>
      <c r="X1103">
        <v>1298.8970663383111</v>
      </c>
      <c r="Y1103" t="b">
        <v>0</v>
      </c>
      <c r="Z1103">
        <v>1298.8970663383111</v>
      </c>
      <c r="AA1103" t="b">
        <v>0</v>
      </c>
      <c r="AB1103">
        <v>-31.878285203166879</v>
      </c>
      <c r="AC1103">
        <v>-5.3664482399738711</v>
      </c>
      <c r="AD1103" t="b">
        <v>0</v>
      </c>
      <c r="AE1103">
        <v>0</v>
      </c>
      <c r="AF1103">
        <v>0</v>
      </c>
      <c r="AG1103">
        <v>0.87078394406362081</v>
      </c>
      <c r="AH1103">
        <v>38.044033082669387</v>
      </c>
      <c r="AI1103">
        <v>-34.355320444552738</v>
      </c>
      <c r="AJ1103">
        <v>-4.673016964017723</v>
      </c>
      <c r="AK1103">
        <v>-2.4770352413858601</v>
      </c>
      <c r="AL1103">
        <v>-4.673016964017723</v>
      </c>
      <c r="AM1103">
        <v>1</v>
      </c>
      <c r="AN1103">
        <v>2.4897078747537549E-2</v>
      </c>
      <c r="AO1103">
        <v>-4.3378813827091021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</row>
    <row r="1104" spans="1:49">
      <c r="A1104">
        <v>-15.90109999999984</v>
      </c>
      <c r="B1104">
        <v>-4.9387000000001358</v>
      </c>
      <c r="C1104">
        <v>24.4599999999974</v>
      </c>
      <c r="D1104">
        <v>81</v>
      </c>
      <c r="E1104">
        <v>1298.800000000002</v>
      </c>
      <c r="F1104">
        <v>1101</v>
      </c>
      <c r="G1104">
        <v>59.550000000000061</v>
      </c>
      <c r="H1104">
        <v>-0.28397620804728868</v>
      </c>
      <c r="I1104">
        <v>0.33226179104477283</v>
      </c>
      <c r="J1104">
        <v>0</v>
      </c>
      <c r="K1104">
        <v>0</v>
      </c>
      <c r="L1104">
        <v>3.333333333333266E-2</v>
      </c>
      <c r="M1104">
        <v>0</v>
      </c>
      <c r="N1104">
        <v>88.599855317460381</v>
      </c>
      <c r="O1104">
        <v>-2.6812427271683821</v>
      </c>
      <c r="P1104" t="b">
        <v>1</v>
      </c>
      <c r="Q1104">
        <v>0</v>
      </c>
      <c r="R1104" t="b">
        <v>0</v>
      </c>
      <c r="S1104">
        <v>-2.6812427271683821</v>
      </c>
      <c r="T1104">
        <v>426.40543251691167</v>
      </c>
      <c r="U1104">
        <v>1574.2888568524379</v>
      </c>
      <c r="V1104">
        <v>-60.046097134250381</v>
      </c>
      <c r="W1104">
        <v>6</v>
      </c>
      <c r="X1104">
        <v>1272.02539633677</v>
      </c>
      <c r="Y1104" t="b">
        <v>0</v>
      </c>
      <c r="Z1104">
        <v>1272.02539633677</v>
      </c>
      <c r="AA1104" t="b">
        <v>0</v>
      </c>
      <c r="AB1104">
        <v>-16.263839960522851</v>
      </c>
      <c r="AC1104">
        <v>-2.6812427271683821</v>
      </c>
      <c r="AD1104" t="b">
        <v>0</v>
      </c>
      <c r="AE1104">
        <v>0</v>
      </c>
      <c r="AF1104">
        <v>0</v>
      </c>
      <c r="AG1104">
        <v>0.78225091772719124</v>
      </c>
      <c r="AH1104">
        <v>38.063189003502657</v>
      </c>
      <c r="AI1104">
        <v>-15.74554917684055</v>
      </c>
      <c r="AJ1104">
        <v>-2.0974045839768238</v>
      </c>
      <c r="AK1104">
        <v>0.51829078368230164</v>
      </c>
      <c r="AL1104">
        <v>-2.0974045839768238</v>
      </c>
      <c r="AM1104">
        <v>1</v>
      </c>
      <c r="AN1104">
        <v>0</v>
      </c>
      <c r="AO1104">
        <v>-1.7632019923003059</v>
      </c>
      <c r="AP1104">
        <v>0</v>
      </c>
      <c r="AQ1104">
        <v>0.39277646203293598</v>
      </c>
      <c r="AR1104">
        <v>1</v>
      </c>
      <c r="AS1104">
        <v>3</v>
      </c>
      <c r="AT1104">
        <v>0</v>
      </c>
      <c r="AU1104">
        <v>0</v>
      </c>
      <c r="AV1104">
        <v>0.41644237160839209</v>
      </c>
      <c r="AW1104">
        <v>0.13252647871275869</v>
      </c>
    </row>
    <row r="1105" spans="1:49">
      <c r="A1105">
        <v>-17.6329999999999</v>
      </c>
      <c r="B1105">
        <v>-3.488900000000096</v>
      </c>
      <c r="C1105">
        <v>52.589999999997829</v>
      </c>
      <c r="D1105">
        <v>81</v>
      </c>
      <c r="E1105">
        <v>1277.700000000001</v>
      </c>
      <c r="F1105">
        <v>1102</v>
      </c>
      <c r="G1105">
        <v>58.92</v>
      </c>
      <c r="H1105">
        <v>-8.5523786645280708E-2</v>
      </c>
      <c r="I1105">
        <v>0.36845074626865459</v>
      </c>
      <c r="J1105">
        <v>0</v>
      </c>
      <c r="K1105">
        <v>0</v>
      </c>
      <c r="L1105">
        <v>3.3749999999998948E-2</v>
      </c>
      <c r="M1105">
        <v>0</v>
      </c>
      <c r="N1105">
        <v>88.598183174603236</v>
      </c>
      <c r="O1105">
        <v>5.1892343514234396</v>
      </c>
      <c r="P1105" t="b">
        <v>1</v>
      </c>
      <c r="Q1105">
        <v>0</v>
      </c>
      <c r="R1105" t="b">
        <v>0</v>
      </c>
      <c r="S1105">
        <v>5.1892343514234396</v>
      </c>
      <c r="T1105">
        <v>421.89434229884819</v>
      </c>
      <c r="U1105">
        <v>1557.6339117673481</v>
      </c>
      <c r="V1105">
        <v>117.4548528038264</v>
      </c>
      <c r="W1105">
        <v>6</v>
      </c>
      <c r="X1105">
        <v>1258.568200708017</v>
      </c>
      <c r="Y1105" t="b">
        <v>0</v>
      </c>
      <c r="Z1105">
        <v>1258.568200708017</v>
      </c>
      <c r="AA1105" t="b">
        <v>0</v>
      </c>
      <c r="AB1105">
        <v>31.813340412737372</v>
      </c>
      <c r="AC1105">
        <v>5.1892343514234396</v>
      </c>
      <c r="AD1105" t="b">
        <v>0</v>
      </c>
      <c r="AE1105">
        <v>0</v>
      </c>
      <c r="AF1105">
        <v>0</v>
      </c>
      <c r="AG1105">
        <v>0.90170898229886509</v>
      </c>
      <c r="AH1105">
        <v>38.079317432718653</v>
      </c>
      <c r="AI1105">
        <v>43.664804086778133</v>
      </c>
      <c r="AJ1105">
        <v>5.7548881660175208</v>
      </c>
      <c r="AK1105">
        <v>4.2918580314101007</v>
      </c>
      <c r="AL1105">
        <v>5.7548881660175208</v>
      </c>
      <c r="AM1105">
        <v>1</v>
      </c>
      <c r="AN1105">
        <v>0</v>
      </c>
      <c r="AO1105">
        <v>6.124139207094303</v>
      </c>
      <c r="AP1105">
        <v>0</v>
      </c>
      <c r="AQ1105">
        <v>1.6737628683633781</v>
      </c>
      <c r="AR1105">
        <v>1</v>
      </c>
      <c r="AS1105">
        <v>3</v>
      </c>
      <c r="AT1105">
        <v>0</v>
      </c>
      <c r="AU1105">
        <v>0</v>
      </c>
      <c r="AV1105">
        <v>1.70183893546095</v>
      </c>
      <c r="AW1105">
        <v>0.54158447081604422</v>
      </c>
    </row>
    <row r="1106" spans="1:49">
      <c r="A1106">
        <v>-18.682099999999959</v>
      </c>
      <c r="B1106">
        <v>-2.458600000000069</v>
      </c>
      <c r="C1106">
        <v>75.509999999998712</v>
      </c>
      <c r="D1106">
        <v>81</v>
      </c>
      <c r="E1106">
        <v>1266.5</v>
      </c>
      <c r="F1106">
        <v>1103</v>
      </c>
      <c r="G1106">
        <v>59.051999999999879</v>
      </c>
      <c r="H1106">
        <v>0.2110713546282792</v>
      </c>
      <c r="I1106">
        <v>0.39037223880596927</v>
      </c>
      <c r="J1106">
        <v>0</v>
      </c>
      <c r="K1106">
        <v>0</v>
      </c>
      <c r="L1106">
        <v>3.749999999999909E-2</v>
      </c>
      <c r="M1106">
        <v>0</v>
      </c>
      <c r="N1106">
        <v>88.597003115079431</v>
      </c>
      <c r="O1106">
        <v>17.08705556223364</v>
      </c>
      <c r="P1106" t="b">
        <v>1</v>
      </c>
      <c r="Q1106">
        <v>0</v>
      </c>
      <c r="R1106" t="b">
        <v>0</v>
      </c>
      <c r="S1106">
        <v>17.08705556223364</v>
      </c>
      <c r="T1106">
        <v>422.83952310644162</v>
      </c>
      <c r="U1106">
        <v>1561.1235193089819</v>
      </c>
      <c r="V1106">
        <v>385.8895690217829</v>
      </c>
      <c r="W1106">
        <v>6</v>
      </c>
      <c r="X1106">
        <v>1261.3878036016581</v>
      </c>
      <c r="Y1106" t="b">
        <v>0</v>
      </c>
      <c r="Z1106">
        <v>1261.3878036016581</v>
      </c>
      <c r="AA1106" t="b">
        <v>0</v>
      </c>
      <c r="AB1106">
        <v>104.5204683157592</v>
      </c>
      <c r="AC1106">
        <v>17.08705556223364</v>
      </c>
      <c r="AD1106" t="b">
        <v>0</v>
      </c>
      <c r="AE1106">
        <v>0</v>
      </c>
      <c r="AF1106">
        <v>0</v>
      </c>
      <c r="AG1106">
        <v>0.94448865496383727</v>
      </c>
      <c r="AH1106">
        <v>38.093407618643766</v>
      </c>
      <c r="AI1106">
        <v>136.95984018699409</v>
      </c>
      <c r="AJ1106">
        <v>18.091329601929282</v>
      </c>
      <c r="AK1106">
        <v>7.6028249447179226</v>
      </c>
      <c r="AL1106">
        <v>18.091329601929282</v>
      </c>
      <c r="AM1106">
        <v>1</v>
      </c>
      <c r="AN1106">
        <v>0</v>
      </c>
      <c r="AO1106">
        <v>18.481712917479999</v>
      </c>
      <c r="AP1106">
        <v>0</v>
      </c>
      <c r="AQ1106">
        <v>3.8058630350680169</v>
      </c>
      <c r="AR1106">
        <v>1</v>
      </c>
      <c r="AS1106">
        <v>3</v>
      </c>
      <c r="AT1106">
        <v>0</v>
      </c>
      <c r="AU1106">
        <v>0</v>
      </c>
      <c r="AV1106">
        <v>3.831075782237682</v>
      </c>
      <c r="AW1106">
        <v>1.219181854960544</v>
      </c>
    </row>
    <row r="1107" spans="1:49">
      <c r="A1107">
        <v>-19.188599999999951</v>
      </c>
      <c r="B1107">
        <v>-1.647300000000121</v>
      </c>
      <c r="C1107">
        <v>83.42000000000435</v>
      </c>
      <c r="D1107">
        <v>81</v>
      </c>
      <c r="E1107">
        <v>1273.8999999999969</v>
      </c>
      <c r="F1107">
        <v>1104</v>
      </c>
      <c r="G1107">
        <v>60.447999999999823</v>
      </c>
      <c r="H1107">
        <v>0.51457170146534637</v>
      </c>
      <c r="I1107">
        <v>0.4009558208955214</v>
      </c>
      <c r="J1107">
        <v>0</v>
      </c>
      <c r="K1107">
        <v>0</v>
      </c>
      <c r="L1107">
        <v>3.0000000000005911E-2</v>
      </c>
      <c r="M1107">
        <v>0</v>
      </c>
      <c r="N1107">
        <v>88.596188452381014</v>
      </c>
      <c r="O1107">
        <v>30.11068290520554</v>
      </c>
      <c r="P1107" t="b">
        <v>1</v>
      </c>
      <c r="Q1107">
        <v>0</v>
      </c>
      <c r="R1107" t="b">
        <v>0</v>
      </c>
      <c r="S1107">
        <v>30.11068290520554</v>
      </c>
      <c r="T1107">
        <v>432.83552619281568</v>
      </c>
      <c r="U1107">
        <v>1598.0287627038761</v>
      </c>
      <c r="V1107">
        <v>664.3073963528509</v>
      </c>
      <c r="W1107">
        <v>6</v>
      </c>
      <c r="X1107">
        <v>1291.207240264732</v>
      </c>
      <c r="Y1107" t="b">
        <v>0</v>
      </c>
      <c r="Z1107">
        <v>1291.207240264732</v>
      </c>
      <c r="AA1107" t="b">
        <v>0</v>
      </c>
      <c r="AB1107">
        <v>179.93158081063129</v>
      </c>
      <c r="AC1107">
        <v>30.11068290520554</v>
      </c>
      <c r="AD1107" t="b">
        <v>0</v>
      </c>
      <c r="AE1107">
        <v>0</v>
      </c>
      <c r="AF1107">
        <v>0</v>
      </c>
      <c r="AG1107">
        <v>0.95270483222142888</v>
      </c>
      <c r="AH1107">
        <v>38.119610472205324</v>
      </c>
      <c r="AI1107">
        <v>233.74249030931779</v>
      </c>
      <c r="AJ1107">
        <v>31.60546885754346</v>
      </c>
      <c r="AK1107">
        <v>11.05489029616024</v>
      </c>
      <c r="AL1107">
        <v>31.60546885754346</v>
      </c>
      <c r="AM1107">
        <v>1</v>
      </c>
      <c r="AN1107">
        <v>0</v>
      </c>
      <c r="AO1107">
        <v>32.007520723866087</v>
      </c>
      <c r="AP1107">
        <v>0</v>
      </c>
      <c r="AQ1107">
        <v>6.333576937748461</v>
      </c>
      <c r="AR1107">
        <v>1</v>
      </c>
      <c r="AS1107">
        <v>0</v>
      </c>
      <c r="AT1107">
        <v>0</v>
      </c>
      <c r="AU1107">
        <v>0</v>
      </c>
      <c r="AV1107">
        <v>6.3444185435255198</v>
      </c>
      <c r="AW1107">
        <v>2.0190151300070611</v>
      </c>
    </row>
    <row r="1108" spans="1:49">
      <c r="A1108">
        <v>-22.642499999997309</v>
      </c>
      <c r="B1108">
        <v>2.5883999999972338</v>
      </c>
      <c r="C1108">
        <v>38.990000000001281</v>
      </c>
      <c r="D1108">
        <v>81</v>
      </c>
      <c r="E1108">
        <v>1304.2999999999961</v>
      </c>
      <c r="F1108">
        <v>1105</v>
      </c>
      <c r="G1108">
        <v>62.525999999999812</v>
      </c>
      <c r="H1108">
        <v>0.62564183951025321</v>
      </c>
      <c r="I1108">
        <v>0.47312686567158557</v>
      </c>
      <c r="J1108">
        <v>0</v>
      </c>
      <c r="K1108">
        <v>0</v>
      </c>
      <c r="L1108">
        <v>-3.75000000000002E-2</v>
      </c>
      <c r="M1108">
        <v>0</v>
      </c>
      <c r="N1108">
        <v>88.596375178571492</v>
      </c>
      <c r="O1108">
        <v>36.14683448592239</v>
      </c>
      <c r="P1108" t="b">
        <v>1</v>
      </c>
      <c r="Q1108">
        <v>0</v>
      </c>
      <c r="R1108" t="b">
        <v>0</v>
      </c>
      <c r="S1108">
        <v>36.14683448592239</v>
      </c>
      <c r="T1108">
        <v>447.71496345176013</v>
      </c>
      <c r="U1108">
        <v>1652.963645063898</v>
      </c>
      <c r="V1108">
        <v>770.97455146982156</v>
      </c>
      <c r="W1108">
        <v>6</v>
      </c>
      <c r="X1108">
        <v>1335.59462521163</v>
      </c>
      <c r="Y1108" t="b">
        <v>0</v>
      </c>
      <c r="Z1108">
        <v>1335.59462521163</v>
      </c>
      <c r="AA1108" t="b">
        <v>0</v>
      </c>
      <c r="AB1108">
        <v>208.82300960721059</v>
      </c>
      <c r="AC1108">
        <v>36.14683448592239</v>
      </c>
      <c r="AD1108" t="b">
        <v>0</v>
      </c>
      <c r="AE1108">
        <v>0</v>
      </c>
      <c r="AF1108">
        <v>0</v>
      </c>
      <c r="AG1108">
        <v>0.95422215176685787</v>
      </c>
      <c r="AH1108">
        <v>38.158950710254572</v>
      </c>
      <c r="AI1108">
        <v>270.84292514302268</v>
      </c>
      <c r="AJ1108">
        <v>37.880942523700739</v>
      </c>
      <c r="AK1108">
        <v>12.398606322217519</v>
      </c>
      <c r="AL1108">
        <v>37.880942523700739</v>
      </c>
      <c r="AM1108">
        <v>1</v>
      </c>
      <c r="AN1108">
        <v>0</v>
      </c>
      <c r="AO1108">
        <v>38.358045971420779</v>
      </c>
      <c r="AP1108">
        <v>0</v>
      </c>
      <c r="AQ1108">
        <v>7.5600468437842512</v>
      </c>
      <c r="AR1108">
        <v>1</v>
      </c>
      <c r="AS1108">
        <v>0</v>
      </c>
      <c r="AT1108">
        <v>0</v>
      </c>
      <c r="AU1108">
        <v>0</v>
      </c>
      <c r="AV1108">
        <v>7.5555470180305857</v>
      </c>
      <c r="AW1108">
        <v>2.4044384272930688</v>
      </c>
    </row>
    <row r="1109" spans="1:49">
      <c r="A1109">
        <v>-48.561000000000597</v>
      </c>
      <c r="B1109">
        <v>29.2976000000006</v>
      </c>
      <c r="C1109">
        <v>24.690000000001461</v>
      </c>
      <c r="D1109">
        <v>81</v>
      </c>
      <c r="E1109">
        <v>1345.8999999999969</v>
      </c>
      <c r="F1109">
        <v>1106</v>
      </c>
      <c r="G1109">
        <v>64.391999999999982</v>
      </c>
      <c r="H1109">
        <v>0.269527607160434</v>
      </c>
      <c r="I1109">
        <v>1.01470746268658</v>
      </c>
      <c r="J1109">
        <v>0</v>
      </c>
      <c r="K1109">
        <v>0</v>
      </c>
      <c r="L1109">
        <v>-3.7083333333333912E-2</v>
      </c>
      <c r="M1109">
        <v>0</v>
      </c>
      <c r="N1109">
        <v>88.602701765873078</v>
      </c>
      <c r="O1109">
        <v>21.965545917395929</v>
      </c>
      <c r="P1109" t="b">
        <v>1</v>
      </c>
      <c r="Q1109">
        <v>0</v>
      </c>
      <c r="R1109" t="b">
        <v>0</v>
      </c>
      <c r="S1109">
        <v>21.965545917395929</v>
      </c>
      <c r="T1109">
        <v>461.07638305002428</v>
      </c>
      <c r="U1109">
        <v>1702.2940062206901</v>
      </c>
      <c r="V1109">
        <v>454.92573538553262</v>
      </c>
      <c r="W1109">
        <v>6</v>
      </c>
      <c r="X1109">
        <v>1375.453557026317</v>
      </c>
      <c r="Y1109" t="b">
        <v>0</v>
      </c>
      <c r="Z1109">
        <v>1375.453557026317</v>
      </c>
      <c r="AA1109" t="b">
        <v>0</v>
      </c>
      <c r="AB1109">
        <v>123.21932161038259</v>
      </c>
      <c r="AC1109">
        <v>21.965545917395929</v>
      </c>
      <c r="AD1109" t="b">
        <v>0</v>
      </c>
      <c r="AE1109">
        <v>0</v>
      </c>
      <c r="AF1109">
        <v>0</v>
      </c>
      <c r="AG1109">
        <v>0.94702438502729402</v>
      </c>
      <c r="AH1109">
        <v>38.204662187155243</v>
      </c>
      <c r="AI1109">
        <v>161.0298138252208</v>
      </c>
      <c r="AJ1109">
        <v>23.194277005615721</v>
      </c>
      <c r="AK1109">
        <v>8.5306534163314041</v>
      </c>
      <c r="AL1109">
        <v>23.194277005615721</v>
      </c>
      <c r="AM1109">
        <v>1</v>
      </c>
      <c r="AN1109">
        <v>0</v>
      </c>
      <c r="AO1109">
        <v>24.212583835030081</v>
      </c>
      <c r="AP1109">
        <v>0</v>
      </c>
      <c r="AQ1109">
        <v>4.846622161493034</v>
      </c>
      <c r="AR1109">
        <v>1</v>
      </c>
      <c r="AS1109">
        <v>3</v>
      </c>
      <c r="AT1109">
        <v>0</v>
      </c>
      <c r="AU1109">
        <v>0</v>
      </c>
      <c r="AV1109">
        <v>4.8667745440593357</v>
      </c>
      <c r="AW1109">
        <v>1.5487773026602321</v>
      </c>
    </row>
    <row r="1110" spans="1:49">
      <c r="A1110">
        <v>-39.376900000002927</v>
      </c>
      <c r="B1110">
        <v>19.939700000003079</v>
      </c>
      <c r="C1110">
        <v>9.180000000000927</v>
      </c>
      <c r="D1110">
        <v>81</v>
      </c>
      <c r="E1110">
        <v>1372.799999999999</v>
      </c>
      <c r="F1110">
        <v>1107</v>
      </c>
      <c r="G1110">
        <v>64.480000000000018</v>
      </c>
      <c r="H1110">
        <v>-7.5418934818461736E-2</v>
      </c>
      <c r="I1110">
        <v>0.82280089552244928</v>
      </c>
      <c r="J1110">
        <v>0</v>
      </c>
      <c r="K1110">
        <v>0</v>
      </c>
      <c r="L1110">
        <v>-3.3333333333333548E-2</v>
      </c>
      <c r="M1110">
        <v>0</v>
      </c>
      <c r="N1110">
        <v>88.612471071428629</v>
      </c>
      <c r="O1110">
        <v>6.9360806636724996</v>
      </c>
      <c r="P1110" t="b">
        <v>1</v>
      </c>
      <c r="Q1110">
        <v>0</v>
      </c>
      <c r="R1110" t="b">
        <v>0</v>
      </c>
      <c r="S1110">
        <v>6.9360806636724996</v>
      </c>
      <c r="T1110">
        <v>461.70650358842062</v>
      </c>
      <c r="U1110">
        <v>1704.620411248449</v>
      </c>
      <c r="V1110">
        <v>143.45626687879451</v>
      </c>
      <c r="W1110">
        <v>6</v>
      </c>
      <c r="X1110">
        <v>1377.3332922887471</v>
      </c>
      <c r="Y1110" t="b">
        <v>0</v>
      </c>
      <c r="Z1110">
        <v>1377.3332922887471</v>
      </c>
      <c r="AA1110" t="b">
        <v>0</v>
      </c>
      <c r="AB1110">
        <v>38.85597694441887</v>
      </c>
      <c r="AC1110">
        <v>6.9360806636724996</v>
      </c>
      <c r="AD1110" t="b">
        <v>0</v>
      </c>
      <c r="AE1110">
        <v>0</v>
      </c>
      <c r="AF1110">
        <v>0</v>
      </c>
      <c r="AG1110">
        <v>0.91106194786187189</v>
      </c>
      <c r="AH1110">
        <v>38.236807496989499</v>
      </c>
      <c r="AI1110">
        <v>52.783546156893067</v>
      </c>
      <c r="AJ1110">
        <v>7.6131822648838066</v>
      </c>
      <c r="AK1110">
        <v>4.694465780137044</v>
      </c>
      <c r="AL1110">
        <v>7.6131822648838066</v>
      </c>
      <c r="AM1110">
        <v>1</v>
      </c>
      <c r="AN1110">
        <v>0</v>
      </c>
      <c r="AO1110">
        <v>8.4368286750276091</v>
      </c>
      <c r="AP1110">
        <v>0</v>
      </c>
      <c r="AQ1110">
        <v>2.1033018984740952</v>
      </c>
      <c r="AR1110">
        <v>1</v>
      </c>
      <c r="AS1110">
        <v>3</v>
      </c>
      <c r="AT1110">
        <v>0</v>
      </c>
      <c r="AU1110">
        <v>0</v>
      </c>
      <c r="AV1110">
        <v>2.133118379652585</v>
      </c>
      <c r="AW1110">
        <v>0.67883262320544779</v>
      </c>
    </row>
    <row r="1111" spans="1:49">
      <c r="A1111">
        <v>-10.740599999999709</v>
      </c>
      <c r="B1111">
        <v>-10.23750000000028</v>
      </c>
      <c r="C1111">
        <v>0</v>
      </c>
      <c r="D1111">
        <v>81</v>
      </c>
      <c r="E1111">
        <v>1379.100000000001</v>
      </c>
      <c r="F1111">
        <v>1108</v>
      </c>
      <c r="G1111">
        <v>64.246000000000052</v>
      </c>
      <c r="H1111">
        <v>-8.9518534553194584E-2</v>
      </c>
      <c r="I1111">
        <v>0.22443044776118801</v>
      </c>
      <c r="J1111">
        <v>0</v>
      </c>
      <c r="K1111">
        <v>0</v>
      </c>
      <c r="L1111">
        <v>-1.416666666668431E-2</v>
      </c>
      <c r="M1111">
        <v>0</v>
      </c>
      <c r="N1111">
        <v>88.614396111111176</v>
      </c>
      <c r="O1111">
        <v>6.2616703022896179</v>
      </c>
      <c r="P1111" t="b">
        <v>1</v>
      </c>
      <c r="Q1111">
        <v>0</v>
      </c>
      <c r="R1111" t="b">
        <v>0</v>
      </c>
      <c r="S1111">
        <v>6.2616703022896179</v>
      </c>
      <c r="T1111">
        <v>460.03095579314032</v>
      </c>
      <c r="U1111">
        <v>1698.434288788274</v>
      </c>
      <c r="V1111">
        <v>129.97939830847909</v>
      </c>
      <c r="W1111">
        <v>6</v>
      </c>
      <c r="X1111">
        <v>1372.3349053409261</v>
      </c>
      <c r="Y1111" t="b">
        <v>0</v>
      </c>
      <c r="Z1111">
        <v>1372.3349053409261</v>
      </c>
      <c r="AA1111" t="b">
        <v>0</v>
      </c>
      <c r="AB1111">
        <v>35.205687515839401</v>
      </c>
      <c r="AC1111">
        <v>6.2616703022896179</v>
      </c>
      <c r="AD1111" t="b">
        <v>0</v>
      </c>
      <c r="AE1111">
        <v>0</v>
      </c>
      <c r="AF1111">
        <v>0</v>
      </c>
      <c r="AG1111">
        <v>0.9059286570027324</v>
      </c>
      <c r="AH1111">
        <v>38.253848743408753</v>
      </c>
      <c r="AI1111">
        <v>48.095835255450893</v>
      </c>
      <c r="AJ1111">
        <v>6.911880150702344</v>
      </c>
      <c r="AK1111">
        <v>4.5244398150556009</v>
      </c>
      <c r="AL1111">
        <v>6.911880150702344</v>
      </c>
      <c r="AM1111">
        <v>1</v>
      </c>
      <c r="AN1111">
        <v>0</v>
      </c>
      <c r="AO1111">
        <v>7.1363199952864669</v>
      </c>
      <c r="AP1111">
        <v>0</v>
      </c>
      <c r="AQ1111">
        <v>1.889379493928625</v>
      </c>
      <c r="AR1111">
        <v>1</v>
      </c>
      <c r="AS1111">
        <v>3</v>
      </c>
      <c r="AT1111">
        <v>0</v>
      </c>
      <c r="AU1111">
        <v>0</v>
      </c>
      <c r="AV1111">
        <v>1.919072080533764</v>
      </c>
      <c r="AW1111">
        <v>0.61071562974448856</v>
      </c>
    </row>
    <row r="1112" spans="1:49">
      <c r="A1112">
        <v>-13.84359999999978</v>
      </c>
      <c r="B1112">
        <v>-7.1820000000002544</v>
      </c>
      <c r="C1112">
        <v>1.7599999999984</v>
      </c>
      <c r="D1112">
        <v>81</v>
      </c>
      <c r="E1112">
        <v>1369.300000000002</v>
      </c>
      <c r="F1112">
        <v>1109</v>
      </c>
      <c r="G1112">
        <v>63.638000000000112</v>
      </c>
      <c r="H1112">
        <v>-0.26817359363536403</v>
      </c>
      <c r="I1112">
        <v>0.28926925373133872</v>
      </c>
      <c r="J1112">
        <v>0</v>
      </c>
      <c r="K1112">
        <v>0</v>
      </c>
      <c r="L1112">
        <v>0.15833333333333291</v>
      </c>
      <c r="M1112">
        <v>0</v>
      </c>
      <c r="N1112">
        <v>88.610939861111177</v>
      </c>
      <c r="O1112">
        <v>-1.59276225884852</v>
      </c>
      <c r="P1112" t="b">
        <v>1</v>
      </c>
      <c r="Q1112">
        <v>0</v>
      </c>
      <c r="R1112" t="b">
        <v>0</v>
      </c>
      <c r="S1112">
        <v>-1.59276225884852</v>
      </c>
      <c r="T1112">
        <v>455.67739570967672</v>
      </c>
      <c r="U1112">
        <v>1682.360944960127</v>
      </c>
      <c r="V1112">
        <v>-33.378349119708808</v>
      </c>
      <c r="W1112">
        <v>6</v>
      </c>
      <c r="X1112">
        <v>1359.3476435277821</v>
      </c>
      <c r="Y1112" t="b">
        <v>0</v>
      </c>
      <c r="Z1112">
        <v>1359.3476435277821</v>
      </c>
      <c r="AA1112" t="b">
        <v>0</v>
      </c>
      <c r="AB1112">
        <v>-9.0407229468333714</v>
      </c>
      <c r="AC1112">
        <v>-1.59276225884852</v>
      </c>
      <c r="AD1112" t="b">
        <v>0</v>
      </c>
      <c r="AE1112">
        <v>0</v>
      </c>
      <c r="AF1112">
        <v>0</v>
      </c>
      <c r="AG1112">
        <v>0.62861410287584207</v>
      </c>
      <c r="AH1112">
        <v>38.270120976204282</v>
      </c>
      <c r="AI1112">
        <v>-7.0335717135800708</v>
      </c>
      <c r="AJ1112">
        <v>-1.0012328184405619</v>
      </c>
      <c r="AK1112">
        <v>2.0071512332532988</v>
      </c>
      <c r="AL1112">
        <v>-1.0012328184405619</v>
      </c>
      <c r="AM1112">
        <v>1</v>
      </c>
      <c r="AN1112">
        <v>0</v>
      </c>
      <c r="AO1112">
        <v>-0.71137498607497229</v>
      </c>
      <c r="AP1112">
        <v>0</v>
      </c>
      <c r="AQ1112">
        <v>0.60235638270694392</v>
      </c>
      <c r="AR1112">
        <v>1</v>
      </c>
      <c r="AS1112">
        <v>3</v>
      </c>
      <c r="AT1112">
        <v>0</v>
      </c>
      <c r="AU1112">
        <v>0</v>
      </c>
      <c r="AV1112">
        <v>0.62819050768160833</v>
      </c>
      <c r="AW1112">
        <v>0.19991211658479099</v>
      </c>
    </row>
    <row r="1113" spans="1:49">
      <c r="A1113">
        <v>-16.192399999999871</v>
      </c>
      <c r="B1113">
        <v>-4.5338000000001246</v>
      </c>
      <c r="C1113">
        <v>20.659999999997218</v>
      </c>
      <c r="D1113">
        <v>81</v>
      </c>
      <c r="E1113">
        <v>1351.4000000000019</v>
      </c>
      <c r="F1113">
        <v>1110</v>
      </c>
      <c r="G1113">
        <v>62.428000000000097</v>
      </c>
      <c r="H1113">
        <v>-0.35278709090530752</v>
      </c>
      <c r="I1113">
        <v>0.33834865671641517</v>
      </c>
      <c r="J1113">
        <v>0</v>
      </c>
      <c r="K1113">
        <v>0</v>
      </c>
      <c r="L1113">
        <v>0.15458333333333629</v>
      </c>
      <c r="M1113">
        <v>0</v>
      </c>
      <c r="N1113">
        <v>88.60861529761911</v>
      </c>
      <c r="O1113">
        <v>-5.31690799325707</v>
      </c>
      <c r="P1113" t="b">
        <v>1</v>
      </c>
      <c r="Q1113">
        <v>0</v>
      </c>
      <c r="R1113" t="b">
        <v>0</v>
      </c>
      <c r="S1113">
        <v>-5.31690799325707</v>
      </c>
      <c r="T1113">
        <v>447.01323830673022</v>
      </c>
      <c r="U1113">
        <v>1650.3728758284481</v>
      </c>
      <c r="V1113">
        <v>-113.5821648992446</v>
      </c>
      <c r="W1113">
        <v>6</v>
      </c>
      <c r="X1113">
        <v>1333.5012836693861</v>
      </c>
      <c r="Y1113" t="b">
        <v>0</v>
      </c>
      <c r="Z1113">
        <v>1333.5012836693861</v>
      </c>
      <c r="AA1113" t="b">
        <v>0</v>
      </c>
      <c r="AB1113">
        <v>-30.764400026880981</v>
      </c>
      <c r="AC1113">
        <v>-5.31690799325707</v>
      </c>
      <c r="AD1113" t="b">
        <v>0</v>
      </c>
      <c r="AE1113">
        <v>0</v>
      </c>
      <c r="AF1113">
        <v>0</v>
      </c>
      <c r="AG1113">
        <v>0.86657956361425681</v>
      </c>
      <c r="AH1113">
        <v>38.286461876195233</v>
      </c>
      <c r="AI1113">
        <v>-32.99480241355068</v>
      </c>
      <c r="AJ1113">
        <v>-4.6075238085738652</v>
      </c>
      <c r="AK1113">
        <v>-2.2304023866696991</v>
      </c>
      <c r="AL1113">
        <v>-4.6075238085738652</v>
      </c>
      <c r="AM1113">
        <v>1</v>
      </c>
      <c r="AN1113">
        <v>0</v>
      </c>
      <c r="AO1113">
        <v>-4.2678155581482491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</row>
    <row r="1114" spans="1:49">
      <c r="A1114">
        <v>-17.75909999999978</v>
      </c>
      <c r="B1114">
        <v>-3.030600000000244</v>
      </c>
      <c r="C1114">
        <v>50.909999999997538</v>
      </c>
      <c r="D1114">
        <v>81</v>
      </c>
      <c r="E1114">
        <v>1327.200000000001</v>
      </c>
      <c r="F1114">
        <v>1111</v>
      </c>
      <c r="G1114">
        <v>61.40000000000002</v>
      </c>
      <c r="H1114">
        <v>-0.18567804274347741</v>
      </c>
      <c r="I1114">
        <v>0.37108567164178652</v>
      </c>
      <c r="J1114">
        <v>0</v>
      </c>
      <c r="K1114">
        <v>0</v>
      </c>
      <c r="L1114">
        <v>0.12083333333333281</v>
      </c>
      <c r="M1114">
        <v>0</v>
      </c>
      <c r="N1114">
        <v>88.607114424603239</v>
      </c>
      <c r="O1114">
        <v>1.5798848810573689</v>
      </c>
      <c r="P1114" t="b">
        <v>1</v>
      </c>
      <c r="Q1114">
        <v>0</v>
      </c>
      <c r="R1114" t="b">
        <v>0</v>
      </c>
      <c r="S1114">
        <v>1.5798848810573689</v>
      </c>
      <c r="T1114">
        <v>439.65228474455688</v>
      </c>
      <c r="U1114">
        <v>1623.196235276904</v>
      </c>
      <c r="V1114">
        <v>34.315275556799357</v>
      </c>
      <c r="W1114">
        <v>6</v>
      </c>
      <c r="X1114">
        <v>1311.542558103738</v>
      </c>
      <c r="Y1114" t="b">
        <v>0</v>
      </c>
      <c r="Z1114">
        <v>1311.542558103738</v>
      </c>
      <c r="AA1114" t="b">
        <v>0</v>
      </c>
      <c r="AB1114">
        <v>9.2944950045502068</v>
      </c>
      <c r="AC1114">
        <v>1.5798848810573689</v>
      </c>
      <c r="AD1114" t="b">
        <v>0</v>
      </c>
      <c r="AE1114">
        <v>0</v>
      </c>
      <c r="AF1114">
        <v>0</v>
      </c>
      <c r="AG1114">
        <v>0.77699481029860684</v>
      </c>
      <c r="AH1114">
        <v>38.306058493413609</v>
      </c>
      <c r="AI1114">
        <v>14.804587784180731</v>
      </c>
      <c r="AJ1114">
        <v>2.0333274561386121</v>
      </c>
      <c r="AK1114">
        <v>3.3014999072621509</v>
      </c>
      <c r="AL1114">
        <v>2.0333274561386121</v>
      </c>
      <c r="AM1114">
        <v>1</v>
      </c>
      <c r="AN1114">
        <v>0</v>
      </c>
      <c r="AO1114">
        <v>2.405203542500411</v>
      </c>
      <c r="AP1114">
        <v>0</v>
      </c>
      <c r="AQ1114">
        <v>1.083784514866537</v>
      </c>
      <c r="AR1114">
        <v>1</v>
      </c>
      <c r="AS1114">
        <v>3</v>
      </c>
      <c r="AT1114">
        <v>0</v>
      </c>
      <c r="AU1114">
        <v>0</v>
      </c>
      <c r="AV1114">
        <v>1.110910819757688</v>
      </c>
      <c r="AW1114">
        <v>0.35353054622605978</v>
      </c>
    </row>
    <row r="1115" spans="1:49">
      <c r="A1115">
        <v>-19.954599999999971</v>
      </c>
      <c r="B1115">
        <v>-0.61699999999999822</v>
      </c>
      <c r="C1115">
        <v>76.909999999998533</v>
      </c>
      <c r="D1115">
        <v>81.099999999999909</v>
      </c>
      <c r="E1115">
        <v>1319.3000000000011</v>
      </c>
      <c r="F1115">
        <v>1112</v>
      </c>
      <c r="G1115">
        <v>61.355999999999867</v>
      </c>
      <c r="H1115">
        <v>0.20216592854569271</v>
      </c>
      <c r="I1115">
        <v>0.41696179104477549</v>
      </c>
      <c r="J1115">
        <v>0</v>
      </c>
      <c r="K1115">
        <v>0</v>
      </c>
      <c r="L1115">
        <v>0.12083333333333281</v>
      </c>
      <c r="M1115">
        <v>0</v>
      </c>
      <c r="N1115">
        <v>88.606390694444514</v>
      </c>
      <c r="O1115">
        <v>17.69885686903708</v>
      </c>
      <c r="P1115" t="b">
        <v>1</v>
      </c>
      <c r="Q1115">
        <v>0</v>
      </c>
      <c r="R1115" t="b">
        <v>0</v>
      </c>
      <c r="S1115">
        <v>17.69885686903708</v>
      </c>
      <c r="T1115">
        <v>439.33722447535769</v>
      </c>
      <c r="U1115">
        <v>1622.0330327630211</v>
      </c>
      <c r="V1115">
        <v>384.69682069125838</v>
      </c>
      <c r="W1115">
        <v>6</v>
      </c>
      <c r="X1115">
        <v>1310.6026904725211</v>
      </c>
      <c r="Y1115" t="b">
        <v>0</v>
      </c>
      <c r="Z1115">
        <v>1310.6026904725211</v>
      </c>
      <c r="AA1115" t="b">
        <v>0</v>
      </c>
      <c r="AB1115">
        <v>104.1974053876648</v>
      </c>
      <c r="AC1115">
        <v>17.69885686903708</v>
      </c>
      <c r="AD1115" t="b">
        <v>0</v>
      </c>
      <c r="AE1115">
        <v>0</v>
      </c>
      <c r="AF1115">
        <v>0</v>
      </c>
      <c r="AG1115">
        <v>0.94425430123490139</v>
      </c>
      <c r="AH1115">
        <v>38.315791343200779</v>
      </c>
      <c r="AI1115">
        <v>136.570397102849</v>
      </c>
      <c r="AJ1115">
        <v>18.743739738215019</v>
      </c>
      <c r="AK1115">
        <v>7.6132122171252954</v>
      </c>
      <c r="AL1115">
        <v>18.743739738215019</v>
      </c>
      <c r="AM1115">
        <v>1</v>
      </c>
      <c r="AN1115">
        <v>0</v>
      </c>
      <c r="AO1115">
        <v>19.160792666935951</v>
      </c>
      <c r="AP1115">
        <v>0</v>
      </c>
      <c r="AQ1115">
        <v>3.934780130276347</v>
      </c>
      <c r="AR1115">
        <v>1</v>
      </c>
      <c r="AS1115">
        <v>3</v>
      </c>
      <c r="AT1115">
        <v>0</v>
      </c>
      <c r="AU1115">
        <v>0</v>
      </c>
      <c r="AV1115">
        <v>3.9602310237444378</v>
      </c>
      <c r="AW1115">
        <v>1.260283554814184</v>
      </c>
    </row>
    <row r="1116" spans="1:49">
      <c r="A1116">
        <v>-20.304799999999961</v>
      </c>
      <c r="B1116">
        <v>-0.60790000000002464</v>
      </c>
      <c r="C1116">
        <v>88.930000000002252</v>
      </c>
      <c r="D1116">
        <v>82</v>
      </c>
      <c r="E1116">
        <v>1316.299999999997</v>
      </c>
      <c r="F1116">
        <v>1113</v>
      </c>
      <c r="G1116">
        <v>62.815999999999782</v>
      </c>
      <c r="H1116">
        <v>0.55701432856051447</v>
      </c>
      <c r="I1116">
        <v>0.42427940298507377</v>
      </c>
      <c r="J1116">
        <v>0</v>
      </c>
      <c r="K1116">
        <v>0</v>
      </c>
      <c r="L1116">
        <v>0.12083333333333281</v>
      </c>
      <c r="M1116">
        <v>0</v>
      </c>
      <c r="N1116">
        <v>88.606147658730222</v>
      </c>
      <c r="O1116">
        <v>33.435075215556303</v>
      </c>
      <c r="P1116" t="b">
        <v>1</v>
      </c>
      <c r="Q1116">
        <v>0</v>
      </c>
      <c r="R1116" t="b">
        <v>0</v>
      </c>
      <c r="S1116">
        <v>33.435075215556303</v>
      </c>
      <c r="T1116">
        <v>449.79149704420172</v>
      </c>
      <c r="U1116">
        <v>1660.630207087193</v>
      </c>
      <c r="V1116">
        <v>709.84323112032951</v>
      </c>
      <c r="W1116">
        <v>6</v>
      </c>
      <c r="X1116">
        <v>1341.789207326452</v>
      </c>
      <c r="Y1116" t="b">
        <v>0</v>
      </c>
      <c r="Z1116">
        <v>1341.789207326452</v>
      </c>
      <c r="AA1116" t="b">
        <v>0</v>
      </c>
      <c r="AB1116">
        <v>192.26523053096679</v>
      </c>
      <c r="AC1116">
        <v>33.435075215556303</v>
      </c>
      <c r="AD1116" t="b">
        <v>0</v>
      </c>
      <c r="AE1116">
        <v>0</v>
      </c>
      <c r="AF1116">
        <v>0</v>
      </c>
      <c r="AG1116">
        <v>0.95338034283435658</v>
      </c>
      <c r="AH1116">
        <v>38.343046970911402</v>
      </c>
      <c r="AI1116">
        <v>249.5877115280658</v>
      </c>
      <c r="AJ1116">
        <v>35.070027892703699</v>
      </c>
      <c r="AK1116">
        <v>11.635693544195959</v>
      </c>
      <c r="AL1116">
        <v>35.070027892703699</v>
      </c>
      <c r="AM1116">
        <v>1</v>
      </c>
      <c r="AN1116">
        <v>0</v>
      </c>
      <c r="AO1116">
        <v>35.495073278669153</v>
      </c>
      <c r="AP1116">
        <v>0</v>
      </c>
      <c r="AQ1116">
        <v>6.9897184964047918</v>
      </c>
      <c r="AR1116">
        <v>1</v>
      </c>
      <c r="AS1116">
        <v>0</v>
      </c>
      <c r="AT1116">
        <v>0</v>
      </c>
      <c r="AU1116">
        <v>0</v>
      </c>
      <c r="AV1116">
        <v>6.9941278053567046</v>
      </c>
      <c r="AW1116">
        <v>2.2257752642484481</v>
      </c>
    </row>
    <row r="1117" spans="1:49">
      <c r="A1117">
        <v>-20.619500000000031</v>
      </c>
      <c r="B1117">
        <v>-0.35340000000000971</v>
      </c>
      <c r="C1117">
        <v>64.580000000001931</v>
      </c>
      <c r="D1117">
        <v>82</v>
      </c>
      <c r="E1117">
        <v>1350.899999999996</v>
      </c>
      <c r="F1117">
        <v>1114</v>
      </c>
      <c r="G1117">
        <v>65.24799999999972</v>
      </c>
      <c r="H1117">
        <v>0.81311009054546091</v>
      </c>
      <c r="I1117">
        <v>0.43085522388059772</v>
      </c>
      <c r="J1117">
        <v>0</v>
      </c>
      <c r="K1117">
        <v>0</v>
      </c>
      <c r="L1117">
        <v>0.13958333333331571</v>
      </c>
      <c r="M1117">
        <v>0</v>
      </c>
      <c r="N1117">
        <v>88.605956924603234</v>
      </c>
      <c r="O1117">
        <v>46.425113646050463</v>
      </c>
      <c r="P1117" t="b">
        <v>1</v>
      </c>
      <c r="Q1117">
        <v>0</v>
      </c>
      <c r="R1117" t="b">
        <v>0</v>
      </c>
      <c r="S1117">
        <v>46.425113646050463</v>
      </c>
      <c r="T1117">
        <v>467.20573737805722</v>
      </c>
      <c r="U1117">
        <v>1724.9235823997869</v>
      </c>
      <c r="V1117">
        <v>948.89070008055376</v>
      </c>
      <c r="W1117">
        <v>6</v>
      </c>
      <c r="X1117">
        <v>1393.7382545790281</v>
      </c>
      <c r="Y1117" t="b">
        <v>0</v>
      </c>
      <c r="Z1117">
        <v>1393.7382545790281</v>
      </c>
      <c r="AA1117" t="b">
        <v>0</v>
      </c>
      <c r="AB1117">
        <v>257.01264899256603</v>
      </c>
      <c r="AC1117">
        <v>46.425113646050463</v>
      </c>
      <c r="AD1117" t="b">
        <v>0</v>
      </c>
      <c r="AE1117">
        <v>0</v>
      </c>
      <c r="AF1117">
        <v>0</v>
      </c>
      <c r="AG1117">
        <v>0.95608361841196032</v>
      </c>
      <c r="AH1117">
        <v>38.386106669717812</v>
      </c>
      <c r="AI1117">
        <v>332.69575537001361</v>
      </c>
      <c r="AJ1117">
        <v>48.557587173349802</v>
      </c>
      <c r="AK1117">
        <v>14.610793745550611</v>
      </c>
      <c r="AL1117">
        <v>48.557587173349802</v>
      </c>
      <c r="AM1117">
        <v>1</v>
      </c>
      <c r="AN1117">
        <v>0</v>
      </c>
      <c r="AO1117">
        <v>48.993777920963602</v>
      </c>
      <c r="AP1117">
        <v>0</v>
      </c>
      <c r="AQ1117">
        <v>9.6861046789441385</v>
      </c>
      <c r="AR1117">
        <v>1</v>
      </c>
      <c r="AS1117">
        <v>0</v>
      </c>
      <c r="AT1117">
        <v>0</v>
      </c>
      <c r="AU1117">
        <v>0</v>
      </c>
      <c r="AV1117">
        <v>9.6433247499289294</v>
      </c>
      <c r="AW1117">
        <v>3.0688420759294361</v>
      </c>
    </row>
    <row r="1118" spans="1:49">
      <c r="A1118">
        <v>-23.13479999999743</v>
      </c>
      <c r="B1118">
        <v>2.685599999997323</v>
      </c>
      <c r="C1118">
        <v>44.520000000000891</v>
      </c>
      <c r="D1118">
        <v>82</v>
      </c>
      <c r="E1118">
        <v>1399.699999999996</v>
      </c>
      <c r="F1118">
        <v>1115</v>
      </c>
      <c r="G1118">
        <v>68.171999999999855</v>
      </c>
      <c r="H1118">
        <v>0.65387864259102102</v>
      </c>
      <c r="I1118">
        <v>0.4834137313432299</v>
      </c>
      <c r="J1118">
        <v>0</v>
      </c>
      <c r="K1118">
        <v>0</v>
      </c>
      <c r="L1118">
        <v>0.30833333333333279</v>
      </c>
      <c r="M1118">
        <v>0</v>
      </c>
      <c r="N1118">
        <v>88.606419662698471</v>
      </c>
      <c r="O1118">
        <v>41.632181929553099</v>
      </c>
      <c r="P1118" t="b">
        <v>1</v>
      </c>
      <c r="Q1118">
        <v>0</v>
      </c>
      <c r="R1118" t="b">
        <v>0</v>
      </c>
      <c r="S1118">
        <v>41.632181929553099</v>
      </c>
      <c r="T1118">
        <v>488.14292435840161</v>
      </c>
      <c r="U1118">
        <v>1802.223676731219</v>
      </c>
      <c r="V1118">
        <v>814.42961253592716</v>
      </c>
      <c r="W1118">
        <v>6</v>
      </c>
      <c r="X1118">
        <v>1456.196730798825</v>
      </c>
      <c r="Y1118" t="b">
        <v>0</v>
      </c>
      <c r="Z1118">
        <v>1456.196730798825</v>
      </c>
      <c r="AA1118" t="b">
        <v>0</v>
      </c>
      <c r="AB1118">
        <v>220.59306948427059</v>
      </c>
      <c r="AC1118">
        <v>41.632181929553099</v>
      </c>
      <c r="AD1118" t="b">
        <v>0</v>
      </c>
      <c r="AE1118">
        <v>0</v>
      </c>
      <c r="AF1118">
        <v>0</v>
      </c>
      <c r="AG1118">
        <v>0.95455694926569123</v>
      </c>
      <c r="AH1118">
        <v>38.442428807834467</v>
      </c>
      <c r="AI1118">
        <v>286.00831497718838</v>
      </c>
      <c r="AJ1118">
        <v>43.614141578016223</v>
      </c>
      <c r="AK1118">
        <v>12.997090367942519</v>
      </c>
      <c r="AL1118">
        <v>43.614141578016223</v>
      </c>
      <c r="AM1118">
        <v>1</v>
      </c>
      <c r="AN1118">
        <v>0</v>
      </c>
      <c r="AO1118">
        <v>44.104391102994327</v>
      </c>
      <c r="AP1118">
        <v>0</v>
      </c>
      <c r="AQ1118">
        <v>8.6349862296038147</v>
      </c>
      <c r="AR1118">
        <v>1</v>
      </c>
      <c r="AS1118">
        <v>0</v>
      </c>
      <c r="AT1118">
        <v>0</v>
      </c>
      <c r="AU1118">
        <v>0</v>
      </c>
      <c r="AV1118">
        <v>8.6178527771073998</v>
      </c>
      <c r="AW1118">
        <v>2.7425011489680911</v>
      </c>
    </row>
    <row r="1119" spans="1:49">
      <c r="A1119">
        <v>-45.672200000002633</v>
      </c>
      <c r="B1119">
        <v>25.985300000002901</v>
      </c>
      <c r="C1119">
        <v>32.840000000002597</v>
      </c>
      <c r="D1119">
        <v>82</v>
      </c>
      <c r="E1119">
        <v>1445.299999999997</v>
      </c>
      <c r="F1119">
        <v>1116</v>
      </c>
      <c r="G1119">
        <v>69.540000000000006</v>
      </c>
      <c r="H1119">
        <v>0.1480420057573433</v>
      </c>
      <c r="I1119">
        <v>0.95434447761199537</v>
      </c>
      <c r="J1119">
        <v>0</v>
      </c>
      <c r="K1119">
        <v>0</v>
      </c>
      <c r="L1119">
        <v>0.28958333333334979</v>
      </c>
      <c r="M1119">
        <v>0</v>
      </c>
      <c r="N1119">
        <v>88.612108333333396</v>
      </c>
      <c r="O1119">
        <v>18.86635262148603</v>
      </c>
      <c r="P1119" t="b">
        <v>1</v>
      </c>
      <c r="Q1119">
        <v>0</v>
      </c>
      <c r="R1119" t="b">
        <v>0</v>
      </c>
      <c r="S1119">
        <v>18.86635262148603</v>
      </c>
      <c r="T1119">
        <v>497.93843454619667</v>
      </c>
      <c r="U1119">
        <v>1838.3887003445579</v>
      </c>
      <c r="V1119">
        <v>361.81259402810741</v>
      </c>
      <c r="W1119">
        <v>6</v>
      </c>
      <c r="X1119">
        <v>1485.418069878403</v>
      </c>
      <c r="Y1119" t="b">
        <v>0</v>
      </c>
      <c r="Z1119">
        <v>1485.418069878403</v>
      </c>
      <c r="AA1119" t="b">
        <v>0</v>
      </c>
      <c r="AB1119">
        <v>97.999077472401765</v>
      </c>
      <c r="AC1119">
        <v>18.86635262148603</v>
      </c>
      <c r="AD1119" t="b">
        <v>0</v>
      </c>
      <c r="AE1119">
        <v>0</v>
      </c>
      <c r="AF1119">
        <v>0</v>
      </c>
      <c r="AG1119">
        <v>0.94212900754226769</v>
      </c>
      <c r="AH1119">
        <v>38.494692039392604</v>
      </c>
      <c r="AI1119">
        <v>128.73607117478849</v>
      </c>
      <c r="AJ1119">
        <v>20.02523271277115</v>
      </c>
      <c r="AK1119">
        <v>7.4500842039942796</v>
      </c>
      <c r="AL1119">
        <v>20.02523271277115</v>
      </c>
      <c r="AM1119">
        <v>1</v>
      </c>
      <c r="AN1119">
        <v>0</v>
      </c>
      <c r="AO1119">
        <v>20.984054649942081</v>
      </c>
      <c r="AP1119">
        <v>0</v>
      </c>
      <c r="AQ1119">
        <v>4.2815590241426094</v>
      </c>
      <c r="AR1119">
        <v>1</v>
      </c>
      <c r="AS1119">
        <v>3</v>
      </c>
      <c r="AT1119">
        <v>0</v>
      </c>
      <c r="AU1119">
        <v>0</v>
      </c>
      <c r="AV1119">
        <v>4.3071290093396932</v>
      </c>
      <c r="AW1119">
        <v>1.370678585766318</v>
      </c>
    </row>
    <row r="1120" spans="1:49">
      <c r="A1120">
        <v>-19.16700000000041</v>
      </c>
      <c r="B1120">
        <v>-3.0929999999996869</v>
      </c>
      <c r="C1120">
        <v>6.3900000000006454</v>
      </c>
      <c r="D1120">
        <v>82</v>
      </c>
      <c r="E1120">
        <v>1476.099999999999</v>
      </c>
      <c r="F1120">
        <v>1117</v>
      </c>
      <c r="G1120">
        <v>69.436000000000107</v>
      </c>
      <c r="H1120">
        <v>-0.19271333228683041</v>
      </c>
      <c r="I1120">
        <v>0.40050447761194891</v>
      </c>
      <c r="J1120">
        <v>0</v>
      </c>
      <c r="K1120">
        <v>0</v>
      </c>
      <c r="L1120">
        <v>0.12083333333333281</v>
      </c>
      <c r="M1120">
        <v>0</v>
      </c>
      <c r="N1120">
        <v>88.616650456349262</v>
      </c>
      <c r="O1120">
        <v>2.785911293515376</v>
      </c>
      <c r="P1120" t="b">
        <v>1</v>
      </c>
      <c r="Q1120">
        <v>0</v>
      </c>
      <c r="R1120" t="b">
        <v>0</v>
      </c>
      <c r="S1120">
        <v>2.785911293515376</v>
      </c>
      <c r="T1120">
        <v>497.19374663718378</v>
      </c>
      <c r="U1120">
        <v>1835.6393125844829</v>
      </c>
      <c r="V1120">
        <v>53.507296466710798</v>
      </c>
      <c r="W1120">
        <v>6</v>
      </c>
      <c r="X1120">
        <v>1483.1965645682619</v>
      </c>
      <c r="Y1120" t="b">
        <v>0</v>
      </c>
      <c r="Z1120">
        <v>1483.1965645682619</v>
      </c>
      <c r="AA1120" t="b">
        <v>0</v>
      </c>
      <c r="AB1120">
        <v>14.492767190333369</v>
      </c>
      <c r="AC1120">
        <v>2.785911293515376</v>
      </c>
      <c r="AD1120" t="b">
        <v>0</v>
      </c>
      <c r="AE1120">
        <v>0</v>
      </c>
      <c r="AF1120">
        <v>0</v>
      </c>
      <c r="AG1120">
        <v>0.83059994074651811</v>
      </c>
      <c r="AH1120">
        <v>38.524853230291598</v>
      </c>
      <c r="AI1120">
        <v>21.59474396449199</v>
      </c>
      <c r="AJ1120">
        <v>3.3540952230402081</v>
      </c>
      <c r="AK1120">
        <v>3.658150907148713</v>
      </c>
      <c r="AL1120">
        <v>3.3540952230402081</v>
      </c>
      <c r="AM1120">
        <v>1</v>
      </c>
      <c r="AN1120">
        <v>0</v>
      </c>
      <c r="AO1120">
        <v>3.755814798072687</v>
      </c>
      <c r="AP1120">
        <v>0</v>
      </c>
      <c r="AQ1120">
        <v>1.384183170680795</v>
      </c>
      <c r="AR1120">
        <v>1</v>
      </c>
      <c r="AS1120">
        <v>3</v>
      </c>
      <c r="AT1120">
        <v>0</v>
      </c>
      <c r="AU1120">
        <v>0</v>
      </c>
      <c r="AV1120">
        <v>1.4142596594651331</v>
      </c>
      <c r="AW1120">
        <v>0.45006672094997352</v>
      </c>
    </row>
    <row r="1121" spans="1:49">
      <c r="A1121">
        <v>-16.109099999999081</v>
      </c>
      <c r="B1121">
        <v>-5.1033000000009876</v>
      </c>
      <c r="C1121">
        <v>1.0199999999990721</v>
      </c>
      <c r="D1121">
        <v>82.099999999999909</v>
      </c>
      <c r="E1121">
        <v>1485.100000000001</v>
      </c>
      <c r="F1121">
        <v>1118</v>
      </c>
      <c r="G1121">
        <v>68.3840000000001</v>
      </c>
      <c r="H1121">
        <v>-0.3405220099432622</v>
      </c>
      <c r="I1121">
        <v>0.33660805970147328</v>
      </c>
      <c r="J1121">
        <v>0</v>
      </c>
      <c r="K1121">
        <v>0</v>
      </c>
      <c r="L1121">
        <v>0.12083333333333281</v>
      </c>
      <c r="M1121">
        <v>0</v>
      </c>
      <c r="N1121">
        <v>88.615024206349261</v>
      </c>
      <c r="O1121">
        <v>-4.2848996341200287</v>
      </c>
      <c r="P1121" t="b">
        <v>1</v>
      </c>
      <c r="Q1121">
        <v>0</v>
      </c>
      <c r="R1121" t="b">
        <v>0</v>
      </c>
      <c r="S1121">
        <v>-4.2848996341200287</v>
      </c>
      <c r="T1121">
        <v>489.66094201908493</v>
      </c>
      <c r="U1121">
        <v>1807.828197934462</v>
      </c>
      <c r="V1121">
        <v>-83.563490436156897</v>
      </c>
      <c r="W1121">
        <v>6</v>
      </c>
      <c r="X1121">
        <v>1460.725183931045</v>
      </c>
      <c r="Y1121" t="b">
        <v>0</v>
      </c>
      <c r="Z1121">
        <v>1460.725183931045</v>
      </c>
      <c r="AA1121" t="b">
        <v>0</v>
      </c>
      <c r="AB1121">
        <v>-22.6336647985257</v>
      </c>
      <c r="AC1121">
        <v>-4.2848996341200287</v>
      </c>
      <c r="AD1121" t="b">
        <v>0</v>
      </c>
      <c r="AE1121">
        <v>0</v>
      </c>
      <c r="AF1121">
        <v>0</v>
      </c>
      <c r="AG1121">
        <v>0.82672209091896309</v>
      </c>
      <c r="AH1121">
        <v>38.537890313863848</v>
      </c>
      <c r="AI1121">
        <v>-23.15810728638132</v>
      </c>
      <c r="AJ1121">
        <v>-3.5424211848976102</v>
      </c>
      <c r="AK1121">
        <v>-0.52444248785561243</v>
      </c>
      <c r="AL1121">
        <v>-3.5424211848976102</v>
      </c>
      <c r="AM1121">
        <v>1</v>
      </c>
      <c r="AN1121">
        <v>0</v>
      </c>
      <c r="AO1121">
        <v>-3.205812197020157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</row>
    <row r="1122" spans="1:49">
      <c r="A1122">
        <v>-27.74259999999769</v>
      </c>
      <c r="B1122">
        <v>6.9544999999979211</v>
      </c>
      <c r="C1122">
        <v>10.97999999999929</v>
      </c>
      <c r="D1122">
        <v>83</v>
      </c>
      <c r="E1122">
        <v>1475.000000000002</v>
      </c>
      <c r="F1122">
        <v>1119</v>
      </c>
      <c r="G1122">
        <v>67.276000000000067</v>
      </c>
      <c r="H1122">
        <v>-0.2451986279401499</v>
      </c>
      <c r="I1122">
        <v>0.57969611940293686</v>
      </c>
      <c r="J1122">
        <v>0</v>
      </c>
      <c r="K1122">
        <v>0</v>
      </c>
      <c r="L1122">
        <v>0.12083333333333281</v>
      </c>
      <c r="M1122">
        <v>0</v>
      </c>
      <c r="N1122">
        <v>88.615391507936565</v>
      </c>
      <c r="O1122">
        <v>-5.2577903774755033E-2</v>
      </c>
      <c r="P1122" t="b">
        <v>1</v>
      </c>
      <c r="Q1122">
        <v>0</v>
      </c>
      <c r="R1122" t="b">
        <v>0</v>
      </c>
      <c r="S1122">
        <v>-5.2577903774755033E-2</v>
      </c>
      <c r="T1122">
        <v>481.72715160382461</v>
      </c>
      <c r="U1122">
        <v>1778.5366437213199</v>
      </c>
      <c r="V1122">
        <v>-1.0422538885718711</v>
      </c>
      <c r="W1122">
        <v>6</v>
      </c>
      <c r="X1122">
        <v>1437.0576081268271</v>
      </c>
      <c r="Y1122" t="b">
        <v>0</v>
      </c>
      <c r="Z1122">
        <v>1437.0576081268271</v>
      </c>
      <c r="AA1122" t="b">
        <v>0</v>
      </c>
      <c r="AB1122">
        <v>-0.28230061987320437</v>
      </c>
      <c r="AC1122">
        <v>-5.2577903774755033E-2</v>
      </c>
      <c r="AD1122" t="b">
        <v>0</v>
      </c>
      <c r="AE1122">
        <v>0</v>
      </c>
      <c r="AF1122">
        <v>0</v>
      </c>
      <c r="AG1122">
        <v>0</v>
      </c>
      <c r="AH1122">
        <v>38.55840115450065</v>
      </c>
      <c r="AI1122">
        <v>3.5004838341321882</v>
      </c>
      <c r="AJ1122">
        <v>0.52678193424170505</v>
      </c>
      <c r="AK1122">
        <v>3.7827844540053932</v>
      </c>
      <c r="AL1122">
        <v>0.52678193424170505</v>
      </c>
      <c r="AM1122">
        <v>1</v>
      </c>
      <c r="AN1122">
        <v>0</v>
      </c>
      <c r="AO1122">
        <v>1.107159258104963</v>
      </c>
      <c r="AP1122">
        <v>0</v>
      </c>
      <c r="AQ1122">
        <v>0.95565959750834684</v>
      </c>
      <c r="AR1122">
        <v>1</v>
      </c>
      <c r="AS1122">
        <v>3</v>
      </c>
      <c r="AT1122">
        <v>0</v>
      </c>
      <c r="AU1122">
        <v>0</v>
      </c>
      <c r="AV1122">
        <v>0.98452786123670688</v>
      </c>
      <c r="AW1122">
        <v>0.31331108345286102</v>
      </c>
    </row>
    <row r="1123" spans="1:49">
      <c r="A1123">
        <v>-50.452700000000164</v>
      </c>
      <c r="B1123">
        <v>27.348400000000169</v>
      </c>
      <c r="C1123">
        <v>16.63000000000125</v>
      </c>
      <c r="D1123">
        <v>83</v>
      </c>
      <c r="E1123">
        <v>1455.300000000002</v>
      </c>
      <c r="F1123">
        <v>1120</v>
      </c>
      <c r="G1123">
        <v>66.672000000000025</v>
      </c>
      <c r="H1123">
        <v>-0.1053501449628698</v>
      </c>
      <c r="I1123">
        <v>1.0542355223880631</v>
      </c>
      <c r="J1123">
        <v>0</v>
      </c>
      <c r="K1123">
        <v>0</v>
      </c>
      <c r="L1123">
        <v>0.1245833333333294</v>
      </c>
      <c r="M1123">
        <v>0</v>
      </c>
      <c r="N1123">
        <v>88.622197638888949</v>
      </c>
      <c r="O1123">
        <v>6.1686327232128919</v>
      </c>
      <c r="P1123" t="b">
        <v>1</v>
      </c>
      <c r="Q1123">
        <v>0</v>
      </c>
      <c r="R1123" t="b">
        <v>0</v>
      </c>
      <c r="S1123">
        <v>6.1686327232128919</v>
      </c>
      <c r="T1123">
        <v>477.4022333630146</v>
      </c>
      <c r="U1123">
        <v>1762.5690455762499</v>
      </c>
      <c r="V1123">
        <v>123.3888308106702</v>
      </c>
      <c r="W1123">
        <v>6</v>
      </c>
      <c r="X1123">
        <v>1424.15578882561</v>
      </c>
      <c r="Y1123" t="b">
        <v>0</v>
      </c>
      <c r="Z1123">
        <v>1424.15578882561</v>
      </c>
      <c r="AA1123" t="b">
        <v>0</v>
      </c>
      <c r="AB1123">
        <v>33.420593394005998</v>
      </c>
      <c r="AC1123">
        <v>6.1686327232128901</v>
      </c>
      <c r="AD1123" t="b">
        <v>0</v>
      </c>
      <c r="AE1123">
        <v>0</v>
      </c>
      <c r="AF1123">
        <v>0</v>
      </c>
      <c r="AG1123">
        <v>0.9024043698816786</v>
      </c>
      <c r="AH1123">
        <v>38.55840115450065</v>
      </c>
      <c r="AI1123">
        <v>45.835461260631348</v>
      </c>
      <c r="AJ1123">
        <v>6.8357744367103503</v>
      </c>
      <c r="AK1123">
        <v>4.4733407234952267</v>
      </c>
      <c r="AL1123">
        <v>6.8357744367103503</v>
      </c>
      <c r="AM1123">
        <v>1</v>
      </c>
      <c r="AN1123">
        <v>0</v>
      </c>
      <c r="AO1123">
        <v>7.8910431416978044</v>
      </c>
      <c r="AP1123">
        <v>0</v>
      </c>
      <c r="AQ1123">
        <v>2.0512968582823792</v>
      </c>
      <c r="AR1123">
        <v>1</v>
      </c>
      <c r="AS1123">
        <v>3</v>
      </c>
      <c r="AT1123">
        <v>0</v>
      </c>
      <c r="AU1123">
        <v>0</v>
      </c>
      <c r="AV1123">
        <v>2.0820959405415169</v>
      </c>
      <c r="AW1123">
        <v>0.6625955045745785</v>
      </c>
    </row>
    <row r="1124" spans="1:49">
      <c r="A1124">
        <v>-48.816600000000072</v>
      </c>
      <c r="B1124">
        <v>25.60150000000008</v>
      </c>
      <c r="C1124">
        <v>3.8700000000003909</v>
      </c>
      <c r="D1124">
        <v>83</v>
      </c>
      <c r="E1124">
        <v>1438.300000000002</v>
      </c>
      <c r="F1124">
        <v>1121</v>
      </c>
      <c r="G1124">
        <v>66.382000000000033</v>
      </c>
      <c r="H1124">
        <v>-7.8400792208404013E-2</v>
      </c>
      <c r="I1124">
        <v>1.020048358208957</v>
      </c>
      <c r="J1124">
        <v>0</v>
      </c>
      <c r="K1124">
        <v>0</v>
      </c>
      <c r="L1124">
        <v>0.15833333333333419</v>
      </c>
      <c r="M1124">
        <v>0</v>
      </c>
      <c r="N1124">
        <v>88.632703571428635</v>
      </c>
      <c r="O1124">
        <v>7.3075991479329154</v>
      </c>
      <c r="P1124" t="b">
        <v>1</v>
      </c>
      <c r="Q1124">
        <v>0</v>
      </c>
      <c r="R1124" t="b">
        <v>0</v>
      </c>
      <c r="S1124">
        <v>7.3075991479329154</v>
      </c>
      <c r="T1124">
        <v>475.32569977057301</v>
      </c>
      <c r="U1124">
        <v>1754.9024835529549</v>
      </c>
      <c r="V1124">
        <v>146.80971726405889</v>
      </c>
      <c r="W1124">
        <v>6</v>
      </c>
      <c r="X1124">
        <v>1417.961206710788</v>
      </c>
      <c r="Y1124" t="b">
        <v>0</v>
      </c>
      <c r="Z1124">
        <v>1417.961206710788</v>
      </c>
      <c r="AA1124" t="b">
        <v>0</v>
      </c>
      <c r="AB1124">
        <v>39.764278782247807</v>
      </c>
      <c r="AC1124">
        <v>7.3075991479329154</v>
      </c>
      <c r="AD1124" t="b">
        <v>0</v>
      </c>
      <c r="AE1124">
        <v>0</v>
      </c>
      <c r="AF1124">
        <v>0</v>
      </c>
      <c r="AG1124">
        <v>0.91187285827675846</v>
      </c>
      <c r="AH1124">
        <v>38.575032174794138</v>
      </c>
      <c r="AI1124">
        <v>53.969383854307729</v>
      </c>
      <c r="AJ1124">
        <v>8.0138355710495546</v>
      </c>
      <c r="AK1124">
        <v>4.7561675396446077</v>
      </c>
      <c r="AL1124">
        <v>8.0138355710495546</v>
      </c>
      <c r="AM1124">
        <v>1</v>
      </c>
      <c r="AN1124">
        <v>0</v>
      </c>
      <c r="AO1124">
        <v>9.0348615747166381</v>
      </c>
      <c r="AP1124">
        <v>0</v>
      </c>
      <c r="AQ1124">
        <v>2.233116726142184</v>
      </c>
      <c r="AR1124">
        <v>1</v>
      </c>
      <c r="AS1124">
        <v>3</v>
      </c>
      <c r="AT1124">
        <v>0</v>
      </c>
      <c r="AU1124">
        <v>0</v>
      </c>
      <c r="AV1124">
        <v>2.2637922384777309</v>
      </c>
      <c r="AW1124">
        <v>0.72041760002473687</v>
      </c>
    </row>
    <row r="1125" spans="1:49">
      <c r="A1125">
        <v>-48.06260000000006</v>
      </c>
      <c r="B1125">
        <v>24.797600000000031</v>
      </c>
      <c r="C1125">
        <v>0</v>
      </c>
      <c r="D1125">
        <v>83</v>
      </c>
      <c r="E1125">
        <v>1419.6000000000031</v>
      </c>
      <c r="F1125">
        <v>1122</v>
      </c>
      <c r="G1125">
        <v>65.950000000000088</v>
      </c>
      <c r="H1125">
        <v>-0.18271335287011681</v>
      </c>
      <c r="I1125">
        <v>1.004293134328359</v>
      </c>
      <c r="J1125">
        <v>0</v>
      </c>
      <c r="K1125">
        <v>0</v>
      </c>
      <c r="L1125">
        <v>0.13958333333335129</v>
      </c>
      <c r="M1125">
        <v>0</v>
      </c>
      <c r="N1125">
        <v>88.6427033928572</v>
      </c>
      <c r="O1125">
        <v>2.529519174367775</v>
      </c>
      <c r="P1125" t="b">
        <v>1</v>
      </c>
      <c r="Q1125">
        <v>0</v>
      </c>
      <c r="R1125" t="b">
        <v>0</v>
      </c>
      <c r="S1125">
        <v>2.529519174367775</v>
      </c>
      <c r="T1125">
        <v>472.23238076390157</v>
      </c>
      <c r="U1125">
        <v>1743.4819497803251</v>
      </c>
      <c r="V1125">
        <v>51.150937120634111</v>
      </c>
      <c r="W1125">
        <v>6</v>
      </c>
      <c r="X1125">
        <v>1408.733415422502</v>
      </c>
      <c r="Y1125" t="b">
        <v>0</v>
      </c>
      <c r="Z1125">
        <v>1408.733415422502</v>
      </c>
      <c r="AA1125" t="b">
        <v>0</v>
      </c>
      <c r="AB1125">
        <v>13.85453334795073</v>
      </c>
      <c r="AC1125">
        <v>2.529519174367775</v>
      </c>
      <c r="AD1125" t="b">
        <v>0</v>
      </c>
      <c r="AE1125">
        <v>0</v>
      </c>
      <c r="AF1125">
        <v>0</v>
      </c>
      <c r="AG1125">
        <v>0.82751629236656055</v>
      </c>
      <c r="AH1125">
        <v>38.592822504989677</v>
      </c>
      <c r="AI1125">
        <v>20.720679273904199</v>
      </c>
      <c r="AJ1125">
        <v>3.0567605710018899</v>
      </c>
      <c r="AK1125">
        <v>3.573979585846359</v>
      </c>
      <c r="AL1125">
        <v>3.0567605710018899</v>
      </c>
      <c r="AM1125">
        <v>1</v>
      </c>
      <c r="AN1125">
        <v>0</v>
      </c>
      <c r="AO1125">
        <v>4.0630099704477391</v>
      </c>
      <c r="AP1125">
        <v>0</v>
      </c>
      <c r="AQ1125">
        <v>1.4035393396381279</v>
      </c>
      <c r="AR1125">
        <v>1</v>
      </c>
      <c r="AS1125">
        <v>3</v>
      </c>
      <c r="AT1125">
        <v>0</v>
      </c>
      <c r="AU1125">
        <v>0</v>
      </c>
      <c r="AV1125">
        <v>1.4328776498925071</v>
      </c>
      <c r="AW1125">
        <v>0.45599161447730141</v>
      </c>
    </row>
    <row r="1126" spans="1:49">
      <c r="A1126">
        <v>-47.443000000000033</v>
      </c>
      <c r="B1126">
        <v>24.408300000000072</v>
      </c>
      <c r="C1126">
        <v>0</v>
      </c>
      <c r="D1126">
        <v>83</v>
      </c>
      <c r="E1126">
        <v>1387.8000000000011</v>
      </c>
      <c r="F1126">
        <v>1123</v>
      </c>
      <c r="G1126">
        <v>64.970000000000155</v>
      </c>
      <c r="H1126">
        <v>-0.36741246297771107</v>
      </c>
      <c r="I1126">
        <v>0.99134626865671716</v>
      </c>
      <c r="J1126">
        <v>0</v>
      </c>
      <c r="K1126">
        <v>0</v>
      </c>
      <c r="L1126">
        <v>-2.9166666666665789E-2</v>
      </c>
      <c r="M1126">
        <v>0</v>
      </c>
      <c r="N1126">
        <v>88.652466468254019</v>
      </c>
      <c r="O1126">
        <v>-5.791921710368932</v>
      </c>
      <c r="P1126" t="b">
        <v>1</v>
      </c>
      <c r="Q1126">
        <v>0</v>
      </c>
      <c r="R1126" t="b">
        <v>0</v>
      </c>
      <c r="S1126">
        <v>-5.791921710368932</v>
      </c>
      <c r="T1126">
        <v>465.21512931358183</v>
      </c>
      <c r="U1126">
        <v>1717.574257425744</v>
      </c>
      <c r="V1126">
        <v>-118.88860599610361</v>
      </c>
      <c r="W1126">
        <v>6</v>
      </c>
      <c r="X1126">
        <v>1387.8000000000011</v>
      </c>
      <c r="Y1126" t="b">
        <v>0</v>
      </c>
      <c r="Z1126">
        <v>1387.8000000000011</v>
      </c>
      <c r="AA1126" t="b">
        <v>0</v>
      </c>
      <c r="AB1126">
        <v>-32.201680930688958</v>
      </c>
      <c r="AC1126">
        <v>-5.7919217103689311</v>
      </c>
      <c r="AD1126" t="b">
        <v>0</v>
      </c>
      <c r="AE1126">
        <v>0</v>
      </c>
      <c r="AF1126">
        <v>0</v>
      </c>
      <c r="AG1126">
        <v>0.86970356427663909</v>
      </c>
      <c r="AH1126">
        <v>38.604875241504438</v>
      </c>
      <c r="AI1126">
        <v>-34.660787971682247</v>
      </c>
      <c r="AJ1126">
        <v>-5.0372549555191064</v>
      </c>
      <c r="AK1126">
        <v>-2.459107040993302</v>
      </c>
      <c r="AL1126">
        <v>-5.0372549555191064</v>
      </c>
      <c r="AM1126">
        <v>1</v>
      </c>
      <c r="AN1126">
        <v>0</v>
      </c>
      <c r="AO1126">
        <v>-4.0441924894759733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</row>
    <row r="1127" spans="1:49">
      <c r="A1127">
        <v>-47.203000000000038</v>
      </c>
      <c r="B1127">
        <v>23.6907</v>
      </c>
      <c r="C1127">
        <v>3.999999999996362E-2</v>
      </c>
      <c r="D1127">
        <v>83</v>
      </c>
      <c r="E1127">
        <v>1372.300000000004</v>
      </c>
      <c r="F1127">
        <v>1124</v>
      </c>
      <c r="G1127">
        <v>63.134000000000277</v>
      </c>
      <c r="H1127">
        <v>-0.6943034618855588</v>
      </c>
      <c r="I1127">
        <v>0.98633134328358296</v>
      </c>
      <c r="J1127">
        <v>0</v>
      </c>
      <c r="K1127">
        <v>0</v>
      </c>
      <c r="L1127">
        <v>-2.9999999999998361E-2</v>
      </c>
      <c r="M1127">
        <v>0</v>
      </c>
      <c r="N1127">
        <v>88.662009920634972</v>
      </c>
      <c r="O1127">
        <v>-19.885670400344448</v>
      </c>
      <c r="P1127" t="b">
        <v>1</v>
      </c>
      <c r="Q1127">
        <v>0</v>
      </c>
      <c r="R1127" t="b">
        <v>0</v>
      </c>
      <c r="S1127">
        <v>-19.885670400344448</v>
      </c>
      <c r="T1127">
        <v>452.06852353522748</v>
      </c>
      <c r="U1127">
        <v>1669.03698889206</v>
      </c>
      <c r="V1127">
        <v>-420.05615204010769</v>
      </c>
      <c r="W1127">
        <v>6</v>
      </c>
      <c r="X1127">
        <v>1348.581887024784</v>
      </c>
      <c r="Y1127" t="b">
        <v>0</v>
      </c>
      <c r="Z1127">
        <v>1348.581887024784</v>
      </c>
      <c r="AA1127" t="b">
        <v>0</v>
      </c>
      <c r="AB1127">
        <v>-113.7746890682849</v>
      </c>
      <c r="AC1127">
        <v>-19.885670400344448</v>
      </c>
      <c r="AD1127" t="b">
        <v>0</v>
      </c>
      <c r="AE1127">
        <v>0</v>
      </c>
      <c r="AF1127">
        <v>0</v>
      </c>
      <c r="AG1127">
        <v>0.93808399518759666</v>
      </c>
      <c r="AH1127">
        <v>38.625722782007237</v>
      </c>
      <c r="AI1127">
        <v>-132.09185008960799</v>
      </c>
      <c r="AJ1127">
        <v>-18.654429136138859</v>
      </c>
      <c r="AK1127">
        <v>-18.317161021323098</v>
      </c>
      <c r="AL1127">
        <v>-18.654429136138859</v>
      </c>
      <c r="AM1127">
        <v>1</v>
      </c>
      <c r="AN1127">
        <v>13.154618345399189</v>
      </c>
      <c r="AO1127">
        <v>-4.5098273434567213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</row>
    <row r="1128" spans="1:49">
      <c r="A1128">
        <v>-46.777200000000043</v>
      </c>
      <c r="B1128">
        <v>23.64430000000004</v>
      </c>
      <c r="C1128">
        <v>0.3600000000000364</v>
      </c>
      <c r="D1128">
        <v>83</v>
      </c>
      <c r="E1128">
        <v>1318.80000000001</v>
      </c>
      <c r="F1128">
        <v>1125</v>
      </c>
      <c r="G1128">
        <v>60.010000000000339</v>
      </c>
      <c r="H1128">
        <v>-0.98870702281323286</v>
      </c>
      <c r="I1128">
        <v>0.97743402985074723</v>
      </c>
      <c r="J1128">
        <v>0</v>
      </c>
      <c r="K1128">
        <v>0</v>
      </c>
      <c r="L1128">
        <v>-3.7500000000000637E-2</v>
      </c>
      <c r="M1128">
        <v>0</v>
      </c>
      <c r="N1128">
        <v>88.671401785714338</v>
      </c>
      <c r="O1128">
        <v>-31.299995634127519</v>
      </c>
      <c r="P1128" t="b">
        <v>1</v>
      </c>
      <c r="Q1128">
        <v>0</v>
      </c>
      <c r="R1128" t="b">
        <v>0</v>
      </c>
      <c r="S1128">
        <v>-31.299995634127519</v>
      </c>
      <c r="T1128">
        <v>429.69924442216609</v>
      </c>
      <c r="U1128">
        <v>1586.449610406637</v>
      </c>
      <c r="V1128">
        <v>-695.58637888112116</v>
      </c>
      <c r="W1128">
        <v>6</v>
      </c>
      <c r="X1128">
        <v>1281.851285208563</v>
      </c>
      <c r="Y1128" t="b">
        <v>0</v>
      </c>
      <c r="Z1128">
        <v>1281.851285208563</v>
      </c>
      <c r="AA1128" t="b">
        <v>0</v>
      </c>
      <c r="AB1128">
        <v>-188.40367792013029</v>
      </c>
      <c r="AC1128">
        <v>-31.299995634127519</v>
      </c>
      <c r="AD1128" t="b">
        <v>0</v>
      </c>
      <c r="AE1128">
        <v>0</v>
      </c>
      <c r="AF1128">
        <v>0</v>
      </c>
      <c r="AG1128">
        <v>0.94892691759268755</v>
      </c>
      <c r="AH1128">
        <v>38.659735612119718</v>
      </c>
      <c r="AI1128">
        <v>-221.2640115741024</v>
      </c>
      <c r="AJ1128">
        <v>-29.701408377757211</v>
      </c>
      <c r="AK1128">
        <v>-32.860333653972077</v>
      </c>
      <c r="AL1128">
        <v>-29.701408377757211</v>
      </c>
      <c r="AM1128">
        <v>1</v>
      </c>
      <c r="AN1128">
        <v>24.400589604877691</v>
      </c>
      <c r="AO1128">
        <v>-4.302500783486126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</row>
    <row r="1129" spans="1:49">
      <c r="A1129">
        <v>-46.280600000000057</v>
      </c>
      <c r="B1129">
        <v>23.233300000000021</v>
      </c>
      <c r="C1129">
        <v>0</v>
      </c>
      <c r="D1129">
        <v>83</v>
      </c>
      <c r="E1129">
        <v>1207.30000000001</v>
      </c>
      <c r="F1129">
        <v>1126</v>
      </c>
      <c r="G1129">
        <v>56.300000000000352</v>
      </c>
      <c r="H1129">
        <v>-1.045868446861443</v>
      </c>
      <c r="I1129">
        <v>0.96705731343283707</v>
      </c>
      <c r="J1129">
        <v>0</v>
      </c>
      <c r="K1129">
        <v>0</v>
      </c>
      <c r="L1129">
        <v>-3.3750000000004048E-2</v>
      </c>
      <c r="M1129">
        <v>0</v>
      </c>
      <c r="N1129">
        <v>88.680702896825451</v>
      </c>
      <c r="O1129">
        <v>-31.999278942583619</v>
      </c>
      <c r="P1129" t="b">
        <v>1</v>
      </c>
      <c r="Q1129">
        <v>0</v>
      </c>
      <c r="R1129" t="b">
        <v>0</v>
      </c>
      <c r="S1129">
        <v>-31.999278942583619</v>
      </c>
      <c r="T1129">
        <v>403.13393536023938</v>
      </c>
      <c r="U1129">
        <v>1488.3704893500039</v>
      </c>
      <c r="V1129">
        <v>-757.98780093334926</v>
      </c>
      <c r="W1129">
        <v>6</v>
      </c>
      <c r="X1129">
        <v>1202.603355394803</v>
      </c>
      <c r="Y1129" t="b">
        <v>0</v>
      </c>
      <c r="Z1129">
        <v>1202.603355394803</v>
      </c>
      <c r="AA1129" t="b">
        <v>0</v>
      </c>
      <c r="AB1129">
        <v>-205.30547154207721</v>
      </c>
      <c r="AC1129">
        <v>-31.999278942583619</v>
      </c>
      <c r="AD1129" t="b">
        <v>0</v>
      </c>
      <c r="AE1129">
        <v>0</v>
      </c>
      <c r="AF1129">
        <v>0</v>
      </c>
      <c r="AG1129">
        <v>0.95057024380896515</v>
      </c>
      <c r="AH1129">
        <v>38.703896312667688</v>
      </c>
      <c r="AI1129">
        <v>-241.53127739983529</v>
      </c>
      <c r="AJ1129">
        <v>-30.417562386162789</v>
      </c>
      <c r="AK1129">
        <v>-36.225805857758047</v>
      </c>
      <c r="AL1129">
        <v>-30.417562386162789</v>
      </c>
      <c r="AM1129">
        <v>1</v>
      </c>
      <c r="AN1129">
        <v>25.53250463691851</v>
      </c>
      <c r="AO1129">
        <v>-3.882310542888713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</row>
    <row r="1130" spans="1:49">
      <c r="A1130">
        <v>-45.701299999999982</v>
      </c>
      <c r="B1130">
        <v>23.053500000000021</v>
      </c>
      <c r="C1130">
        <v>0</v>
      </c>
      <c r="D1130">
        <v>83</v>
      </c>
      <c r="E1130">
        <v>1103.100000000007</v>
      </c>
      <c r="F1130">
        <v>1127</v>
      </c>
      <c r="G1130">
        <v>52.46200000000038</v>
      </c>
      <c r="H1130">
        <v>-1.1178191897409551</v>
      </c>
      <c r="I1130">
        <v>0.95495253731343244</v>
      </c>
      <c r="J1130">
        <v>0</v>
      </c>
      <c r="K1130">
        <v>0</v>
      </c>
      <c r="L1130">
        <v>-9.9920072216264089E-16</v>
      </c>
      <c r="M1130">
        <v>0</v>
      </c>
      <c r="N1130">
        <v>88.689886785714336</v>
      </c>
      <c r="O1130">
        <v>-32.790708648746872</v>
      </c>
      <c r="P1130" t="b">
        <v>1</v>
      </c>
      <c r="Q1130">
        <v>0</v>
      </c>
      <c r="R1130" t="b">
        <v>0</v>
      </c>
      <c r="S1130">
        <v>-32.790708648746872</v>
      </c>
      <c r="T1130">
        <v>375.652087333373</v>
      </c>
      <c r="U1130">
        <v>1386.9075064348131</v>
      </c>
      <c r="V1130">
        <v>-833.55906354426202</v>
      </c>
      <c r="W1130">
        <v>6</v>
      </c>
      <c r="X1130">
        <v>1120.6212651993289</v>
      </c>
      <c r="Y1130" t="b">
        <v>0</v>
      </c>
      <c r="Z1130">
        <v>1120.6212651993289</v>
      </c>
      <c r="AA1130" t="b">
        <v>0</v>
      </c>
      <c r="AB1130">
        <v>-225.77439424275781</v>
      </c>
      <c r="AC1130">
        <v>-32.790708648746872</v>
      </c>
      <c r="AD1130" t="b">
        <v>0</v>
      </c>
      <c r="AE1130">
        <v>0</v>
      </c>
      <c r="AF1130">
        <v>0</v>
      </c>
      <c r="AG1130">
        <v>0.95217651271275439</v>
      </c>
      <c r="AH1130">
        <v>38.747590963004427</v>
      </c>
      <c r="AI1130">
        <v>-266.06073684394022</v>
      </c>
      <c r="AJ1130">
        <v>-31.222542610543751</v>
      </c>
      <c r="AK1130">
        <v>-40.286342601182383</v>
      </c>
      <c r="AL1130">
        <v>-31.222542610543751</v>
      </c>
      <c r="AM1130">
        <v>1</v>
      </c>
      <c r="AN1130">
        <v>26.74047295467204</v>
      </c>
      <c r="AO1130">
        <v>-3.5031664272244032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</row>
    <row r="1131" spans="1:49">
      <c r="A1131">
        <v>-45.845100000000023</v>
      </c>
      <c r="B1131">
        <v>22.829300000000039</v>
      </c>
      <c r="C1131">
        <v>0</v>
      </c>
      <c r="D1131">
        <v>83</v>
      </c>
      <c r="E1131">
        <v>1030.600000000001</v>
      </c>
      <c r="F1131">
        <v>1128</v>
      </c>
      <c r="G1131">
        <v>48.302000000000362</v>
      </c>
      <c r="H1131">
        <v>-1.147854794174727</v>
      </c>
      <c r="I1131">
        <v>0.9579573134328363</v>
      </c>
      <c r="J1131">
        <v>0</v>
      </c>
      <c r="K1131">
        <v>0</v>
      </c>
      <c r="L1131">
        <v>3.7499999999955902E-3</v>
      </c>
      <c r="M1131">
        <v>0</v>
      </c>
      <c r="N1131">
        <v>88.698990515873064</v>
      </c>
      <c r="O1131">
        <v>-31.56413086381599</v>
      </c>
      <c r="P1131" t="b">
        <v>1</v>
      </c>
      <c r="Q1131">
        <v>0</v>
      </c>
      <c r="R1131" t="b">
        <v>0</v>
      </c>
      <c r="S1131">
        <v>-31.56413086381599</v>
      </c>
      <c r="T1131">
        <v>345.8645709728296</v>
      </c>
      <c r="U1131">
        <v>1276.931996031687</v>
      </c>
      <c r="V1131">
        <v>-871.48344288269084</v>
      </c>
      <c r="W1131">
        <v>6</v>
      </c>
      <c r="X1131">
        <v>1031.7610527936031</v>
      </c>
      <c r="Y1131" t="b">
        <v>0</v>
      </c>
      <c r="Z1131">
        <v>1031.7610527936031</v>
      </c>
      <c r="AA1131" t="b">
        <v>0</v>
      </c>
      <c r="AB1131">
        <v>-236.04643631708851</v>
      </c>
      <c r="AC1131">
        <v>-31.56413086381599</v>
      </c>
      <c r="AD1131" t="b">
        <v>0</v>
      </c>
      <c r="AE1131">
        <v>0</v>
      </c>
      <c r="AF1131">
        <v>0</v>
      </c>
      <c r="AG1131">
        <v>0.95305959748016378</v>
      </c>
      <c r="AH1131">
        <v>38.790911282584503</v>
      </c>
      <c r="AI1131">
        <v>-278.42366532548448</v>
      </c>
      <c r="AJ1131">
        <v>-30.08249785587968</v>
      </c>
      <c r="AK1131">
        <v>-42.377229008395908</v>
      </c>
      <c r="AL1131">
        <v>-30.08249785587968</v>
      </c>
      <c r="AM1131">
        <v>1</v>
      </c>
      <c r="AN1131">
        <v>25.875383161778839</v>
      </c>
      <c r="AO1131">
        <v>-3.2464690148288242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</row>
    <row r="1132" spans="1:49">
      <c r="A1132">
        <v>-45.619200000000028</v>
      </c>
      <c r="B1132">
        <v>22.397900000000071</v>
      </c>
      <c r="C1132">
        <v>0</v>
      </c>
      <c r="D1132">
        <v>83</v>
      </c>
      <c r="E1132">
        <v>1043.899999999976</v>
      </c>
      <c r="F1132">
        <v>1129</v>
      </c>
      <c r="G1132">
        <v>44.318000000000367</v>
      </c>
      <c r="H1132">
        <v>-1.077428300226821</v>
      </c>
      <c r="I1132">
        <v>0.95323701492537372</v>
      </c>
      <c r="J1132">
        <v>0</v>
      </c>
      <c r="K1132">
        <v>0</v>
      </c>
      <c r="L1132">
        <v>3.749999999999909E-2</v>
      </c>
      <c r="M1132">
        <v>0</v>
      </c>
      <c r="N1132">
        <v>88.707964166666713</v>
      </c>
      <c r="O1132">
        <v>-27.16754831426956</v>
      </c>
      <c r="P1132" t="b">
        <v>1</v>
      </c>
      <c r="Q1132">
        <v>0</v>
      </c>
      <c r="R1132" t="b">
        <v>0</v>
      </c>
      <c r="S1132">
        <v>-27.16754831426956</v>
      </c>
      <c r="T1132">
        <v>317.33729568907859</v>
      </c>
      <c r="U1132">
        <v>1171.609295684078</v>
      </c>
      <c r="V1132">
        <v>-817.52438140274307</v>
      </c>
      <c r="W1132">
        <v>6</v>
      </c>
      <c r="X1132">
        <v>946.66031091273544</v>
      </c>
      <c r="Y1132" t="b">
        <v>0</v>
      </c>
      <c r="Z1132">
        <v>946.66031091273544</v>
      </c>
      <c r="AA1132" t="b">
        <v>0</v>
      </c>
      <c r="AB1132">
        <v>-221.4313059054017</v>
      </c>
      <c r="AC1132">
        <v>-27.16754831426956</v>
      </c>
      <c r="AD1132" t="b">
        <v>0</v>
      </c>
      <c r="AE1132">
        <v>0</v>
      </c>
      <c r="AF1132">
        <v>0</v>
      </c>
      <c r="AG1132">
        <v>0.95263626464171314</v>
      </c>
      <c r="AH1132">
        <v>38.831841141949219</v>
      </c>
      <c r="AI1132">
        <v>-261.06867838175538</v>
      </c>
      <c r="AJ1132">
        <v>-25.880791745579021</v>
      </c>
      <c r="AK1132">
        <v>-39.637372476353697</v>
      </c>
      <c r="AL1132">
        <v>-25.880791745579021</v>
      </c>
      <c r="AM1132">
        <v>1</v>
      </c>
      <c r="AN1132">
        <v>21.597519041145699</v>
      </c>
      <c r="AO1132">
        <v>-3.293144537424733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</row>
    <row r="1133" spans="1:49">
      <c r="A1133">
        <v>-45.249700000000033</v>
      </c>
      <c r="B1133">
        <v>21.760699999999979</v>
      </c>
      <c r="C1133">
        <v>0</v>
      </c>
      <c r="D1133">
        <v>83</v>
      </c>
      <c r="E1133">
        <v>1249.9000000000251</v>
      </c>
      <c r="F1133">
        <v>1130</v>
      </c>
      <c r="G1133">
        <v>40.198000000000462</v>
      </c>
      <c r="H1133">
        <v>-1.295765338251246</v>
      </c>
      <c r="I1133">
        <v>0.94551611940298574</v>
      </c>
      <c r="J1133">
        <v>0</v>
      </c>
      <c r="K1133">
        <v>0</v>
      </c>
      <c r="L1133">
        <v>3.7083333333332802E-2</v>
      </c>
      <c r="M1133">
        <v>0</v>
      </c>
      <c r="N1133">
        <v>88.716725793650838</v>
      </c>
      <c r="O1133">
        <v>-30.871980138955848</v>
      </c>
      <c r="P1133" t="b">
        <v>1</v>
      </c>
      <c r="Q1133">
        <v>0</v>
      </c>
      <c r="R1133" t="b">
        <v>0</v>
      </c>
      <c r="S1133">
        <v>-30.871980138955848</v>
      </c>
      <c r="T1133">
        <v>287.8361977550797</v>
      </c>
      <c r="U1133">
        <v>1062.691242111754</v>
      </c>
      <c r="V1133">
        <v>-1024.213413143503</v>
      </c>
      <c r="W1133">
        <v>4</v>
      </c>
      <c r="X1133">
        <v>1282.6683292288869</v>
      </c>
      <c r="Y1133" t="b">
        <v>1</v>
      </c>
      <c r="Z1133">
        <v>1282.6683292288869</v>
      </c>
      <c r="AA1133" t="b">
        <v>0</v>
      </c>
      <c r="AB1133">
        <v>-277.41425058058047</v>
      </c>
      <c r="AC1133">
        <v>-30.871980138955848</v>
      </c>
      <c r="AD1133" t="b">
        <v>0</v>
      </c>
      <c r="AE1133">
        <v>0</v>
      </c>
      <c r="AF1133">
        <v>-32.768329228862292</v>
      </c>
      <c r="AG1133">
        <v>0.95535708011745191</v>
      </c>
      <c r="AH1133">
        <v>38.867387572887942</v>
      </c>
      <c r="AI1133">
        <v>-219.57719007260519</v>
      </c>
      <c r="AJ1133">
        <v>-29.493764802996829</v>
      </c>
      <c r="AK1133">
        <v>57.837060507975252</v>
      </c>
      <c r="AL1133">
        <v>-28.74028756087591</v>
      </c>
      <c r="AM1133">
        <v>1</v>
      </c>
      <c r="AN1133">
        <v>23.753567079800099</v>
      </c>
      <c r="AO1133">
        <v>-4.041010434260083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</row>
    <row r="1134" spans="1:49">
      <c r="A1134">
        <v>-44.769200000000197</v>
      </c>
      <c r="B1134">
        <v>21.994100000000032</v>
      </c>
      <c r="C1134">
        <v>0.42999999999960892</v>
      </c>
      <c r="D1134">
        <v>83</v>
      </c>
      <c r="E1134">
        <v>1027.99999999998</v>
      </c>
      <c r="F1134">
        <v>1131</v>
      </c>
      <c r="G1134">
        <v>35.286000000000357</v>
      </c>
      <c r="H1134">
        <v>-1.26617701343487</v>
      </c>
      <c r="I1134">
        <v>0.9354758208955265</v>
      </c>
      <c r="J1134">
        <v>0</v>
      </c>
      <c r="K1134">
        <v>0</v>
      </c>
      <c r="L1134">
        <v>3.333333333333266E-2</v>
      </c>
      <c r="M1134">
        <v>0</v>
      </c>
      <c r="N1134">
        <v>88.725407301587339</v>
      </c>
      <c r="O1134">
        <v>-26.664562782022561</v>
      </c>
      <c r="P1134" t="b">
        <v>1</v>
      </c>
      <c r="Q1134">
        <v>0</v>
      </c>
      <c r="R1134" t="b">
        <v>0</v>
      </c>
      <c r="S1134">
        <v>-26.664562782022561</v>
      </c>
      <c r="T1134">
        <v>252.66401497551439</v>
      </c>
      <c r="U1134">
        <v>932.83554328959929</v>
      </c>
      <c r="V1134">
        <v>-1007.772390355074</v>
      </c>
      <c r="W1134">
        <v>4</v>
      </c>
      <c r="X1134">
        <v>1125.9325007505461</v>
      </c>
      <c r="Y1134" t="b">
        <v>0</v>
      </c>
      <c r="Z1134">
        <v>1125.9325007505461</v>
      </c>
      <c r="AA1134" t="b">
        <v>0</v>
      </c>
      <c r="AB1134">
        <v>-272.96110247970569</v>
      </c>
      <c r="AC1134">
        <v>-26.66456278202255</v>
      </c>
      <c r="AD1134" t="b">
        <v>0</v>
      </c>
      <c r="AE1134">
        <v>0</v>
      </c>
      <c r="AF1134">
        <v>0</v>
      </c>
      <c r="AG1134">
        <v>0.95554786247945644</v>
      </c>
      <c r="AH1134">
        <v>38.905460536687301</v>
      </c>
      <c r="AI1134">
        <v>-216.09560730283229</v>
      </c>
      <c r="AJ1134">
        <v>-25.479265970310919</v>
      </c>
      <c r="AK1134">
        <v>56.865495176873338</v>
      </c>
      <c r="AL1134">
        <v>-25.479265970310919</v>
      </c>
      <c r="AM1134">
        <v>1</v>
      </c>
      <c r="AN1134">
        <v>21.306063175564532</v>
      </c>
      <c r="AO1134">
        <v>-3.2373657599772492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</row>
    <row r="1135" spans="1:49">
      <c r="A1135">
        <v>-42.638000000000162</v>
      </c>
      <c r="B1135">
        <v>21.67130000000002</v>
      </c>
      <c r="C1135">
        <v>3.8700000000003909</v>
      </c>
      <c r="D1135">
        <v>83</v>
      </c>
      <c r="E1135">
        <v>1228.199999999998</v>
      </c>
      <c r="F1135">
        <v>1132</v>
      </c>
      <c r="G1135">
        <v>31.35000000000035</v>
      </c>
      <c r="H1135">
        <v>-1.012859941342704</v>
      </c>
      <c r="I1135">
        <v>0.89094328358209296</v>
      </c>
      <c r="J1135">
        <v>0</v>
      </c>
      <c r="K1135">
        <v>0</v>
      </c>
      <c r="L1135">
        <v>1.4583333333349709E-2</v>
      </c>
      <c r="M1135">
        <v>0</v>
      </c>
      <c r="N1135">
        <v>88.734071071428602</v>
      </c>
      <c r="O1135">
        <v>-18.486528498732721</v>
      </c>
      <c r="P1135" t="b">
        <v>1</v>
      </c>
      <c r="Q1135">
        <v>0</v>
      </c>
      <c r="R1135" t="b">
        <v>0</v>
      </c>
      <c r="S1135">
        <v>-18.486528498732721</v>
      </c>
      <c r="T1135">
        <v>224.48044180361569</v>
      </c>
      <c r="U1135">
        <v>828.78179113894942</v>
      </c>
      <c r="V1135">
        <v>-786.40857106557519</v>
      </c>
      <c r="W1135">
        <v>3</v>
      </c>
      <c r="X1135">
        <v>1345.1128470185149</v>
      </c>
      <c r="Y1135" t="b">
        <v>1</v>
      </c>
      <c r="Z1135">
        <v>1345.1128470185149</v>
      </c>
      <c r="AA1135" t="b">
        <v>0</v>
      </c>
      <c r="AB1135">
        <v>-213.00340494733891</v>
      </c>
      <c r="AC1135">
        <v>-18.486528498732721</v>
      </c>
      <c r="AD1135" t="b">
        <v>0</v>
      </c>
      <c r="AE1135">
        <v>0</v>
      </c>
      <c r="AF1135">
        <v>-116.9128470185169</v>
      </c>
      <c r="AG1135">
        <v>0.95331540872542808</v>
      </c>
      <c r="AH1135">
        <v>38.938204159128851</v>
      </c>
      <c r="AI1135">
        <v>-125.1136340402219</v>
      </c>
      <c r="AJ1135">
        <v>-17.623492471683662</v>
      </c>
      <c r="AK1135">
        <v>87.88977090711694</v>
      </c>
      <c r="AL1135">
        <v>-16.091715651738099</v>
      </c>
      <c r="AM1135">
        <v>1</v>
      </c>
      <c r="AN1135">
        <v>11.21865835907758</v>
      </c>
      <c r="AO1135">
        <v>-3.9598929851889748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</row>
    <row r="1136" spans="1:49">
      <c r="A1136">
        <v>-38.104100000002653</v>
      </c>
      <c r="B1136">
        <v>18.520000000002721</v>
      </c>
      <c r="C1136">
        <v>0</v>
      </c>
      <c r="D1136">
        <v>83</v>
      </c>
      <c r="E1136">
        <v>1198.2000000000451</v>
      </c>
      <c r="F1136">
        <v>1133</v>
      </c>
      <c r="G1136">
        <v>27.338000000000459</v>
      </c>
      <c r="H1136">
        <v>-1.305716554527558</v>
      </c>
      <c r="I1136">
        <v>0.79620507462692114</v>
      </c>
      <c r="J1136">
        <v>0</v>
      </c>
      <c r="K1136">
        <v>0</v>
      </c>
      <c r="L1136">
        <v>-0.1545833333333336</v>
      </c>
      <c r="M1136">
        <v>0</v>
      </c>
      <c r="N1136">
        <v>88.742045535714311</v>
      </c>
      <c r="O1136">
        <v>-21.691658464715221</v>
      </c>
      <c r="P1136" t="b">
        <v>1</v>
      </c>
      <c r="Q1136">
        <v>0</v>
      </c>
      <c r="R1136" t="b">
        <v>0</v>
      </c>
      <c r="S1136">
        <v>-21.691658464715221</v>
      </c>
      <c r="T1136">
        <v>195.75267362128491</v>
      </c>
      <c r="U1136">
        <v>722.71887100978392</v>
      </c>
      <c r="V1136">
        <v>-1058.172418691868</v>
      </c>
      <c r="W1136">
        <v>3</v>
      </c>
      <c r="X1136">
        <v>1172.9727276488791</v>
      </c>
      <c r="Y1136" t="b">
        <v>0</v>
      </c>
      <c r="Z1136">
        <v>1172.9727276488791</v>
      </c>
      <c r="AA1136" t="b">
        <v>0</v>
      </c>
      <c r="AB1136">
        <v>-286.61224774969338</v>
      </c>
      <c r="AC1136">
        <v>-21.691658464715221</v>
      </c>
      <c r="AD1136" t="b">
        <v>0</v>
      </c>
      <c r="AE1136">
        <v>0</v>
      </c>
      <c r="AF1136">
        <v>0</v>
      </c>
      <c r="AG1136">
        <v>0.95651347657381292</v>
      </c>
      <c r="AH1136">
        <v>38.962045382309348</v>
      </c>
      <c r="AI1136">
        <v>-168.91465035347761</v>
      </c>
      <c r="AJ1136">
        <v>-20.74836365073654</v>
      </c>
      <c r="AK1136">
        <v>117.6975973962158</v>
      </c>
      <c r="AL1136">
        <v>-20.74836365073654</v>
      </c>
      <c r="AM1136">
        <v>1</v>
      </c>
      <c r="AN1136">
        <v>15.94722930776509</v>
      </c>
      <c r="AO1136">
        <v>-3.8486952432226271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</row>
    <row r="1137" spans="1:49">
      <c r="A1137">
        <v>-10.691100000001081</v>
      </c>
      <c r="B1137">
        <v>-9.7408999999987866</v>
      </c>
      <c r="C1137">
        <v>0</v>
      </c>
      <c r="D1137">
        <v>83</v>
      </c>
      <c r="E1137">
        <v>776.89999999997553</v>
      </c>
      <c r="F1137">
        <v>1134</v>
      </c>
      <c r="G1137">
        <v>22.522000000000268</v>
      </c>
      <c r="H1137">
        <v>-1.120940507213795</v>
      </c>
      <c r="I1137">
        <v>0.22339611940300769</v>
      </c>
      <c r="J1137">
        <v>0</v>
      </c>
      <c r="K1137">
        <v>0</v>
      </c>
      <c r="L1137">
        <v>-0.15833333333333399</v>
      </c>
      <c r="M1137">
        <v>0</v>
      </c>
      <c r="N1137">
        <v>88.743787420634945</v>
      </c>
      <c r="O1137">
        <v>-15.179977165998711</v>
      </c>
      <c r="P1137" t="b">
        <v>1</v>
      </c>
      <c r="Q1137">
        <v>0</v>
      </c>
      <c r="R1137" t="b">
        <v>0</v>
      </c>
      <c r="S1137">
        <v>-15.179977165998711</v>
      </c>
      <c r="T1137">
        <v>161.26789506542389</v>
      </c>
      <c r="U1137">
        <v>595.40106858154491</v>
      </c>
      <c r="V1137">
        <v>-898.86523328552482</v>
      </c>
      <c r="W1137">
        <v>3</v>
      </c>
      <c r="X1137">
        <v>966.33593430784742</v>
      </c>
      <c r="Y1137" t="b">
        <v>0</v>
      </c>
      <c r="Z1137">
        <v>966.33593430784742</v>
      </c>
      <c r="AA1137" t="b">
        <v>0</v>
      </c>
      <c r="AB1137">
        <v>-243.4629559278236</v>
      </c>
      <c r="AC1137">
        <v>-15.179977165998711</v>
      </c>
      <c r="AD1137" t="b">
        <v>0</v>
      </c>
      <c r="AE1137">
        <v>0</v>
      </c>
      <c r="AF1137">
        <v>0</v>
      </c>
      <c r="AG1137">
        <v>0.95542830416811664</v>
      </c>
      <c r="AH1137">
        <v>38.988103740802181</v>
      </c>
      <c r="AI1137">
        <v>-143.32187252611061</v>
      </c>
      <c r="AJ1137">
        <v>-14.50337984102088</v>
      </c>
      <c r="AK1137">
        <v>100.141083401713</v>
      </c>
      <c r="AL1137">
        <v>-14.50337984102088</v>
      </c>
      <c r="AM1137">
        <v>1</v>
      </c>
      <c r="AN1137">
        <v>11.87160147765921</v>
      </c>
      <c r="AO1137">
        <v>-2.3881761673870732</v>
      </c>
      <c r="AP1137">
        <v>0</v>
      </c>
      <c r="AQ1137">
        <v>2.6367621103254231E-4</v>
      </c>
      <c r="AR1137">
        <v>1</v>
      </c>
      <c r="AS1137">
        <v>3</v>
      </c>
      <c r="AT1137">
        <v>0</v>
      </c>
      <c r="AU1137">
        <v>0</v>
      </c>
      <c r="AV1137">
        <v>1.292989652332803E-2</v>
      </c>
      <c r="AW1137">
        <v>4.1147437753245031E-3</v>
      </c>
    </row>
    <row r="1138" spans="1:49">
      <c r="A1138">
        <v>-0.50129999999954411</v>
      </c>
      <c r="B1138">
        <v>-21.190100000000491</v>
      </c>
      <c r="C1138">
        <v>1.099999999999</v>
      </c>
      <c r="D1138">
        <v>83</v>
      </c>
      <c r="E1138">
        <v>1035.8999999999851</v>
      </c>
      <c r="F1138">
        <v>1135</v>
      </c>
      <c r="G1138">
        <v>19.618000000000201</v>
      </c>
      <c r="H1138">
        <v>-0.6438547499508136</v>
      </c>
      <c r="I1138">
        <v>1.04749253731248E-2</v>
      </c>
      <c r="J1138">
        <v>0</v>
      </c>
      <c r="K1138">
        <v>0</v>
      </c>
      <c r="L1138">
        <v>-0.15833333333333399</v>
      </c>
      <c r="M1138">
        <v>0</v>
      </c>
      <c r="N1138">
        <v>88.737650317460336</v>
      </c>
      <c r="O1138">
        <v>-6.9417391228465499</v>
      </c>
      <c r="P1138" t="b">
        <v>1</v>
      </c>
      <c r="Q1138">
        <v>0</v>
      </c>
      <c r="R1138" t="b">
        <v>0</v>
      </c>
      <c r="S1138">
        <v>-6.9417391228465499</v>
      </c>
      <c r="T1138">
        <v>140.47391729835181</v>
      </c>
      <c r="U1138">
        <v>518.62970266551497</v>
      </c>
      <c r="V1138">
        <v>-471.89348014361468</v>
      </c>
      <c r="W1138">
        <v>3</v>
      </c>
      <c r="X1138">
        <v>841.73600742613075</v>
      </c>
      <c r="Y1138" t="b">
        <v>0</v>
      </c>
      <c r="Z1138">
        <v>841.73600742613075</v>
      </c>
      <c r="AA1138" t="b">
        <v>0</v>
      </c>
      <c r="AB1138">
        <v>-127.8151354668512</v>
      </c>
      <c r="AC1138">
        <v>-6.9417391228465499</v>
      </c>
      <c r="AD1138" t="b">
        <v>0</v>
      </c>
      <c r="AE1138">
        <v>0</v>
      </c>
      <c r="AF1138">
        <v>0</v>
      </c>
      <c r="AG1138">
        <v>0.94742239786349458</v>
      </c>
      <c r="AH1138">
        <v>39.006794626608283</v>
      </c>
      <c r="AI1138">
        <v>-74.611781963802585</v>
      </c>
      <c r="AJ1138">
        <v>-6.5767591251101107</v>
      </c>
      <c r="AK1138">
        <v>53.203353503048653</v>
      </c>
      <c r="AL1138">
        <v>-6.5767591251101107</v>
      </c>
      <c r="AM1138">
        <v>1</v>
      </c>
      <c r="AN1138">
        <v>3.1783802707999391</v>
      </c>
      <c r="AO1138">
        <v>-3.265047150398579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</row>
    <row r="1139" spans="1:49">
      <c r="A1139">
        <v>-5.3894999999996571</v>
      </c>
      <c r="B1139">
        <v>-15.869400000000359</v>
      </c>
      <c r="C1139">
        <v>11.97999999999911</v>
      </c>
      <c r="D1139">
        <v>82.900000000000091</v>
      </c>
      <c r="E1139">
        <v>1177.1000000000099</v>
      </c>
      <c r="F1139">
        <v>1136</v>
      </c>
      <c r="G1139">
        <v>17.450000000000159</v>
      </c>
      <c r="H1139">
        <v>-0.53030715964970598</v>
      </c>
      <c r="I1139">
        <v>0.11261641791044059</v>
      </c>
      <c r="J1139">
        <v>0</v>
      </c>
      <c r="K1139">
        <v>0</v>
      </c>
      <c r="L1139">
        <v>-0.15833333333333399</v>
      </c>
      <c r="M1139">
        <v>0</v>
      </c>
      <c r="N1139">
        <v>88.730297242063514</v>
      </c>
      <c r="O1139">
        <v>-4.8700281642816998</v>
      </c>
      <c r="P1139" t="b">
        <v>1</v>
      </c>
      <c r="Q1139">
        <v>0</v>
      </c>
      <c r="R1139" t="b">
        <v>0</v>
      </c>
      <c r="S1139">
        <v>-4.8700281642816998</v>
      </c>
      <c r="T1139">
        <v>124.95003857968381</v>
      </c>
      <c r="U1139">
        <v>461.31554243619257</v>
      </c>
      <c r="V1139">
        <v>-372.19150829531958</v>
      </c>
      <c r="W1139">
        <v>2</v>
      </c>
      <c r="X1139">
        <v>1143.139914156885</v>
      </c>
      <c r="Y1139" t="b">
        <v>1</v>
      </c>
      <c r="Z1139">
        <v>1143.139914156885</v>
      </c>
      <c r="AA1139" t="b">
        <v>0</v>
      </c>
      <c r="AB1139">
        <v>-100.8102676856229</v>
      </c>
      <c r="AC1139">
        <v>-4.8700281642816998</v>
      </c>
      <c r="AD1139" t="b">
        <v>0</v>
      </c>
      <c r="AE1139">
        <v>0</v>
      </c>
      <c r="AF1139">
        <v>33.960085843124723</v>
      </c>
      <c r="AG1139">
        <v>0.94318086765024511</v>
      </c>
      <c r="AH1139">
        <v>39.01687713685088</v>
      </c>
      <c r="AI1139">
        <v>-38.370587467223267</v>
      </c>
      <c r="AJ1139">
        <v>-4.5933173894683437</v>
      </c>
      <c r="AK1139">
        <v>62.439680218399609</v>
      </c>
      <c r="AL1139">
        <v>-4.7297743978531059</v>
      </c>
      <c r="AM1139">
        <v>1</v>
      </c>
      <c r="AN1139">
        <v>0.8459472644470738</v>
      </c>
      <c r="AO1139">
        <v>-3.7711309077030908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</row>
    <row r="1140" spans="1:49">
      <c r="A1140">
        <v>-8.9760999999998194</v>
      </c>
      <c r="B1140">
        <v>-12.0613000000002</v>
      </c>
      <c r="C1140">
        <v>20.210000000000541</v>
      </c>
      <c r="D1140">
        <v>82</v>
      </c>
      <c r="E1140">
        <v>1046.1000000000299</v>
      </c>
      <c r="F1140">
        <v>1137</v>
      </c>
      <c r="G1140">
        <v>15.768000000000139</v>
      </c>
      <c r="H1140">
        <v>-0.44324994478374702</v>
      </c>
      <c r="I1140">
        <v>0.18756029850745889</v>
      </c>
      <c r="J1140">
        <v>0</v>
      </c>
      <c r="K1140">
        <v>0</v>
      </c>
      <c r="L1140">
        <v>-0.1545833333333374</v>
      </c>
      <c r="M1140">
        <v>0</v>
      </c>
      <c r="N1140">
        <v>88.724755436507962</v>
      </c>
      <c r="O1140">
        <v>-3.495615617133851</v>
      </c>
      <c r="P1140" t="b">
        <v>1</v>
      </c>
      <c r="Q1140">
        <v>0</v>
      </c>
      <c r="R1140" t="b">
        <v>0</v>
      </c>
      <c r="S1140">
        <v>-3.495615617133851</v>
      </c>
      <c r="T1140">
        <v>112.9061437435217</v>
      </c>
      <c r="U1140">
        <v>416.84948270108208</v>
      </c>
      <c r="V1140">
        <v>-295.6497243656861</v>
      </c>
      <c r="W1140">
        <v>2</v>
      </c>
      <c r="X1140">
        <v>1032.9530181332821</v>
      </c>
      <c r="Y1140" t="b">
        <v>0</v>
      </c>
      <c r="Z1140">
        <v>1032.9530181332821</v>
      </c>
      <c r="AA1140" t="b">
        <v>0</v>
      </c>
      <c r="AB1140">
        <v>-80.07847355516958</v>
      </c>
      <c r="AC1140">
        <v>-3.495615617133851</v>
      </c>
      <c r="AD1140" t="b">
        <v>0</v>
      </c>
      <c r="AE1140">
        <v>0</v>
      </c>
      <c r="AF1140">
        <v>0</v>
      </c>
      <c r="AG1140">
        <v>0.9379863458453559</v>
      </c>
      <c r="AH1140">
        <v>39.024521224851853</v>
      </c>
      <c r="AI1140">
        <v>-30.31174931028551</v>
      </c>
      <c r="AJ1140">
        <v>-3.2788397191953398</v>
      </c>
      <c r="AK1140">
        <v>49.766724244884067</v>
      </c>
      <c r="AL1140">
        <v>-3.2788397191953398</v>
      </c>
      <c r="AM1140">
        <v>1</v>
      </c>
      <c r="AN1140">
        <v>0</v>
      </c>
      <c r="AO1140">
        <v>-2.951351591176897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</row>
    <row r="1141" spans="1:49">
      <c r="A1141">
        <v>-11.093199999999699</v>
      </c>
      <c r="B1141">
        <v>-9.7441000000002997</v>
      </c>
      <c r="C1141">
        <v>15.05999999999985</v>
      </c>
      <c r="D1141">
        <v>82</v>
      </c>
      <c r="E1141">
        <v>750</v>
      </c>
      <c r="F1141">
        <v>1138</v>
      </c>
      <c r="G1141">
        <v>14.36000000000004</v>
      </c>
      <c r="H1141">
        <v>-0.27169306121540743</v>
      </c>
      <c r="I1141">
        <v>0.23179820895521761</v>
      </c>
      <c r="J1141">
        <v>0</v>
      </c>
      <c r="K1141">
        <v>0</v>
      </c>
      <c r="L1141">
        <v>-0.12083333333333431</v>
      </c>
      <c r="M1141">
        <v>0</v>
      </c>
      <c r="N1141">
        <v>88.720428968253998</v>
      </c>
      <c r="O1141">
        <v>-1.5323352963486481</v>
      </c>
      <c r="P1141" t="b">
        <v>1</v>
      </c>
      <c r="Q1141">
        <v>0</v>
      </c>
      <c r="R1141" t="b">
        <v>0</v>
      </c>
      <c r="S1141">
        <v>-1.5323352963486481</v>
      </c>
      <c r="T1141">
        <v>102.8242151291833</v>
      </c>
      <c r="U1141">
        <v>379.62700225694459</v>
      </c>
      <c r="V1141">
        <v>-142.30815372527249</v>
      </c>
      <c r="W1141">
        <v>2</v>
      </c>
      <c r="X1141">
        <v>940.71571159270877</v>
      </c>
      <c r="Y1141" t="b">
        <v>0</v>
      </c>
      <c r="Z1141">
        <v>940.71571159270877</v>
      </c>
      <c r="AA1141" t="b">
        <v>0</v>
      </c>
      <c r="AB1141">
        <v>-38.545003717571092</v>
      </c>
      <c r="AC1141">
        <v>-1.5323352963486481</v>
      </c>
      <c r="AD1141" t="b">
        <v>0</v>
      </c>
      <c r="AE1141">
        <v>0</v>
      </c>
      <c r="AF1141">
        <v>0</v>
      </c>
      <c r="AG1141">
        <v>0.909818512166507</v>
      </c>
      <c r="AH1141">
        <v>39.030509622092438</v>
      </c>
      <c r="AI1141">
        <v>-14.15212184575182</v>
      </c>
      <c r="AJ1141">
        <v>-1.394147019464151</v>
      </c>
      <c r="AK1141">
        <v>24.392881871819281</v>
      </c>
      <c r="AL1141">
        <v>-1.394147019464151</v>
      </c>
      <c r="AM1141">
        <v>1</v>
      </c>
      <c r="AN1141">
        <v>0</v>
      </c>
      <c r="AO1141">
        <v>-1.10692409360249</v>
      </c>
      <c r="AP1141">
        <v>0</v>
      </c>
      <c r="AQ1141">
        <v>0.21053676248579661</v>
      </c>
      <c r="AR1141">
        <v>1</v>
      </c>
      <c r="AS1141">
        <v>0</v>
      </c>
      <c r="AT1141">
        <v>0</v>
      </c>
      <c r="AU1141">
        <v>0</v>
      </c>
      <c r="AV1141">
        <v>0.2105363333333333</v>
      </c>
      <c r="AW1141">
        <v>6.7000000000000004E-2</v>
      </c>
    </row>
    <row r="1142" spans="1:49">
      <c r="A1142">
        <v>-14.279999999999839</v>
      </c>
      <c r="B1142">
        <v>-6.5963000000001539</v>
      </c>
      <c r="C1142">
        <v>17.439999999999149</v>
      </c>
      <c r="D1142">
        <v>82</v>
      </c>
      <c r="E1142">
        <v>777.29999999997517</v>
      </c>
      <c r="F1142">
        <v>1139</v>
      </c>
      <c r="G1142">
        <v>14.10399999999991</v>
      </c>
      <c r="H1142">
        <v>0.14335552297851839</v>
      </c>
      <c r="I1142">
        <v>0.29838805970148918</v>
      </c>
      <c r="J1142">
        <v>0</v>
      </c>
      <c r="K1142">
        <v>0</v>
      </c>
      <c r="L1142">
        <v>-0.12083333333333431</v>
      </c>
      <c r="M1142">
        <v>0</v>
      </c>
      <c r="N1142">
        <v>88.717186825396851</v>
      </c>
      <c r="O1142">
        <v>2.4587727998453071</v>
      </c>
      <c r="P1142" t="b">
        <v>1</v>
      </c>
      <c r="Q1142">
        <v>0</v>
      </c>
      <c r="R1142" t="b">
        <v>0</v>
      </c>
      <c r="S1142">
        <v>2.4587727998453071</v>
      </c>
      <c r="T1142">
        <v>100.9911371993028</v>
      </c>
      <c r="U1142">
        <v>372.85927853982582</v>
      </c>
      <c r="V1142">
        <v>232.4912002503811</v>
      </c>
      <c r="W1142">
        <v>2</v>
      </c>
      <c r="X1142">
        <v>923.94529222168831</v>
      </c>
      <c r="Y1142" t="b">
        <v>0</v>
      </c>
      <c r="Z1142">
        <v>923.94529222168831</v>
      </c>
      <c r="AA1142" t="b">
        <v>0</v>
      </c>
      <c r="AB1142">
        <v>62.971614369008947</v>
      </c>
      <c r="AC1142">
        <v>2.4587727998453071</v>
      </c>
      <c r="AD1142" t="b">
        <v>0</v>
      </c>
      <c r="AE1142">
        <v>0</v>
      </c>
      <c r="AF1142">
        <v>0</v>
      </c>
      <c r="AG1142">
        <v>0.87842862095509089</v>
      </c>
      <c r="AH1142">
        <v>39.034327049693218</v>
      </c>
      <c r="AI1142">
        <v>28.929241546151069</v>
      </c>
      <c r="AJ1142">
        <v>2.7990581604364762</v>
      </c>
      <c r="AK1142">
        <v>3.5169677894888629</v>
      </c>
      <c r="AL1142">
        <v>2.7990581604364762</v>
      </c>
      <c r="AM1142">
        <v>1</v>
      </c>
      <c r="AN1142">
        <v>0</v>
      </c>
      <c r="AO1142">
        <v>3.1545746155613901</v>
      </c>
      <c r="AP1142">
        <v>0</v>
      </c>
      <c r="AQ1142">
        <v>0.95556124716510393</v>
      </c>
      <c r="AR1142">
        <v>1</v>
      </c>
      <c r="AS1142">
        <v>3</v>
      </c>
      <c r="AT1142">
        <v>0</v>
      </c>
      <c r="AU1142">
        <v>0</v>
      </c>
      <c r="AV1142">
        <v>0.97477836839026466</v>
      </c>
      <c r="AW1142">
        <v>0.31020845498788518</v>
      </c>
    </row>
    <row r="1143" spans="1:49">
      <c r="A1143">
        <v>-16.117799999999789</v>
      </c>
      <c r="B1143">
        <v>-4.8984000000001551</v>
      </c>
      <c r="C1143">
        <v>26.489999999999458</v>
      </c>
      <c r="D1143">
        <v>82</v>
      </c>
      <c r="E1143">
        <v>1022.9</v>
      </c>
      <c r="F1143">
        <v>1140</v>
      </c>
      <c r="G1143">
        <v>15.18599999999987</v>
      </c>
      <c r="H1143">
        <v>0.3866043026345265</v>
      </c>
      <c r="I1143">
        <v>0.33678985074626427</v>
      </c>
      <c r="J1143">
        <v>0</v>
      </c>
      <c r="K1143">
        <v>0</v>
      </c>
      <c r="L1143">
        <v>-0.1020833333333514</v>
      </c>
      <c r="M1143">
        <v>0</v>
      </c>
      <c r="N1143">
        <v>88.7149061309524</v>
      </c>
      <c r="O1143">
        <v>5.1653996325862854</v>
      </c>
      <c r="P1143" t="b">
        <v>1</v>
      </c>
      <c r="Q1143">
        <v>0</v>
      </c>
      <c r="R1143" t="b">
        <v>0</v>
      </c>
      <c r="S1143">
        <v>5.1653996325862854</v>
      </c>
      <c r="T1143">
        <v>108.7387556373091</v>
      </c>
      <c r="U1143">
        <v>401.46348581294541</v>
      </c>
      <c r="V1143">
        <v>453.61870094222331</v>
      </c>
      <c r="W1143">
        <v>2</v>
      </c>
      <c r="X1143">
        <v>994.82651784447864</v>
      </c>
      <c r="Y1143" t="b">
        <v>0</v>
      </c>
      <c r="Z1143">
        <v>994.82651784447864</v>
      </c>
      <c r="AA1143" t="b">
        <v>0</v>
      </c>
      <c r="AB1143">
        <v>122.86530361382</v>
      </c>
      <c r="AC1143">
        <v>5.1653996325862854</v>
      </c>
      <c r="AD1143" t="b">
        <v>0</v>
      </c>
      <c r="AE1143">
        <v>0</v>
      </c>
      <c r="AF1143">
        <v>0</v>
      </c>
      <c r="AG1143">
        <v>0.91762693610994517</v>
      </c>
      <c r="AH1143">
        <v>39.042584564306978</v>
      </c>
      <c r="AI1143">
        <v>54.033338634473097</v>
      </c>
      <c r="AJ1143">
        <v>5.6290845760083421</v>
      </c>
      <c r="AK1143">
        <v>4.4508916555304268</v>
      </c>
      <c r="AL1143">
        <v>5.6290845760083421</v>
      </c>
      <c r="AM1143">
        <v>1</v>
      </c>
      <c r="AN1143">
        <v>0</v>
      </c>
      <c r="AO1143">
        <v>6.0137407228361468</v>
      </c>
      <c r="AP1143">
        <v>0</v>
      </c>
      <c r="AQ1143">
        <v>1.549635189166696</v>
      </c>
      <c r="AR1143">
        <v>1</v>
      </c>
      <c r="AS1143">
        <v>3</v>
      </c>
      <c r="AT1143">
        <v>0</v>
      </c>
      <c r="AU1143">
        <v>0</v>
      </c>
      <c r="AV1143">
        <v>1.5742056230588379</v>
      </c>
      <c r="AW1143">
        <v>0.5009671018538786</v>
      </c>
    </row>
    <row r="1144" spans="1:49">
      <c r="A1144">
        <v>-16.343100000001652</v>
      </c>
      <c r="B1144">
        <v>-5.2598999999982752</v>
      </c>
      <c r="C1144">
        <v>31.949999999999861</v>
      </c>
      <c r="D1144">
        <v>82</v>
      </c>
      <c r="E1144">
        <v>1027.0999999999949</v>
      </c>
      <c r="F1144">
        <v>1141</v>
      </c>
      <c r="G1144">
        <v>16.681999999999839</v>
      </c>
      <c r="H1144">
        <v>0.45856059981664909</v>
      </c>
      <c r="I1144">
        <v>0.34149761194033301</v>
      </c>
      <c r="J1144">
        <v>0</v>
      </c>
      <c r="K1144">
        <v>0</v>
      </c>
      <c r="L1144">
        <v>4.7916666666682713E-2</v>
      </c>
      <c r="M1144">
        <v>0</v>
      </c>
      <c r="N1144">
        <v>88.712890595238122</v>
      </c>
      <c r="O1144">
        <v>6.5109842615959943</v>
      </c>
      <c r="P1144" t="b">
        <v>1</v>
      </c>
      <c r="Q1144">
        <v>0</v>
      </c>
      <c r="R1144" t="b">
        <v>0</v>
      </c>
      <c r="S1144">
        <v>6.5109842615959943</v>
      </c>
      <c r="T1144">
        <v>119.4508047900428</v>
      </c>
      <c r="U1144">
        <v>441.01237128483791</v>
      </c>
      <c r="V1144">
        <v>520.50984408917975</v>
      </c>
      <c r="W1144">
        <v>2</v>
      </c>
      <c r="X1144">
        <v>1092.828656043828</v>
      </c>
      <c r="Y1144" t="b">
        <v>0</v>
      </c>
      <c r="Z1144">
        <v>1092.828656043828</v>
      </c>
      <c r="AA1144" t="b">
        <v>0</v>
      </c>
      <c r="AB1144">
        <v>140.98316470454489</v>
      </c>
      <c r="AC1144">
        <v>6.5109842615959943</v>
      </c>
      <c r="AD1144" t="b">
        <v>0</v>
      </c>
      <c r="AE1144">
        <v>0</v>
      </c>
      <c r="AF1144">
        <v>0</v>
      </c>
      <c r="AG1144">
        <v>0.92236806446018615</v>
      </c>
      <c r="AH1144">
        <v>39.054338647358797</v>
      </c>
      <c r="AI1144">
        <v>61.682461351268543</v>
      </c>
      <c r="AJ1144">
        <v>7.0589870925404741</v>
      </c>
      <c r="AK1144">
        <v>4.7885288635587324</v>
      </c>
      <c r="AL1144">
        <v>7.0589870925404741</v>
      </c>
      <c r="AM1144">
        <v>1</v>
      </c>
      <c r="AN1144">
        <v>0</v>
      </c>
      <c r="AO1144">
        <v>7.4031912656375329</v>
      </c>
      <c r="AP1144">
        <v>0</v>
      </c>
      <c r="AQ1144">
        <v>1.7923733568559641</v>
      </c>
      <c r="AR1144">
        <v>1</v>
      </c>
      <c r="AS1144">
        <v>3</v>
      </c>
      <c r="AT1144">
        <v>0</v>
      </c>
      <c r="AU1144">
        <v>0</v>
      </c>
      <c r="AV1144">
        <v>1.817488599710541</v>
      </c>
      <c r="AW1144">
        <v>0.57838822521816313</v>
      </c>
    </row>
    <row r="1145" spans="1:49">
      <c r="A1145">
        <v>0</v>
      </c>
      <c r="B1145">
        <v>-22.672299999999691</v>
      </c>
      <c r="C1145">
        <v>32.240000000000961</v>
      </c>
      <c r="D1145">
        <v>82</v>
      </c>
      <c r="E1145">
        <v>1082.299999999992</v>
      </c>
      <c r="F1145">
        <v>1142</v>
      </c>
      <c r="G1145">
        <v>18.52799999999981</v>
      </c>
      <c r="H1145">
        <v>0.56415329809882619</v>
      </c>
      <c r="I1145">
        <v>0</v>
      </c>
      <c r="J1145">
        <v>0</v>
      </c>
      <c r="K1145">
        <v>0</v>
      </c>
      <c r="L1145">
        <v>-0.12083333333333431</v>
      </c>
      <c r="M1145">
        <v>0</v>
      </c>
      <c r="N1145">
        <v>88.707348492063517</v>
      </c>
      <c r="O1145">
        <v>8.5908596267044199</v>
      </c>
      <c r="P1145" t="b">
        <v>1</v>
      </c>
      <c r="Q1145">
        <v>0</v>
      </c>
      <c r="R1145" t="b">
        <v>0</v>
      </c>
      <c r="S1145">
        <v>8.5908596267044199</v>
      </c>
      <c r="T1145">
        <v>132.66901517503359</v>
      </c>
      <c r="U1145">
        <v>489.81400402622421</v>
      </c>
      <c r="V1145">
        <v>618.35588657745848</v>
      </c>
      <c r="W1145">
        <v>2</v>
      </c>
      <c r="X1145">
        <v>1213.7591019769841</v>
      </c>
      <c r="Y1145" t="b">
        <v>0</v>
      </c>
      <c r="Z1145">
        <v>1213.7591019769841</v>
      </c>
      <c r="AA1145" t="b">
        <v>0</v>
      </c>
      <c r="AB1145">
        <v>167.48534305998331</v>
      </c>
      <c r="AC1145">
        <v>8.5908596267044199</v>
      </c>
      <c r="AD1145" t="b">
        <v>0</v>
      </c>
      <c r="AE1145">
        <v>0</v>
      </c>
      <c r="AF1145">
        <v>0</v>
      </c>
      <c r="AG1145">
        <v>0.92771686705041989</v>
      </c>
      <c r="AH1145">
        <v>39.068301902302693</v>
      </c>
      <c r="AI1145">
        <v>72.855115734178014</v>
      </c>
      <c r="AJ1145">
        <v>9.2602171328609906</v>
      </c>
      <c r="AK1145">
        <v>5.2661960166706336</v>
      </c>
      <c r="AL1145">
        <v>9.2602171328609906</v>
      </c>
      <c r="AM1145">
        <v>0</v>
      </c>
      <c r="AN1145">
        <v>0</v>
      </c>
      <c r="AO1145">
        <v>9.2780333250441771</v>
      </c>
      <c r="AP1145">
        <v>0</v>
      </c>
      <c r="AQ1145">
        <v>2.137366618577571</v>
      </c>
      <c r="AR1145">
        <v>1</v>
      </c>
      <c r="AS1145">
        <v>3</v>
      </c>
      <c r="AT1145">
        <v>0</v>
      </c>
      <c r="AU1145">
        <v>0</v>
      </c>
      <c r="AV1145">
        <v>2.163555963912176</v>
      </c>
      <c r="AW1145">
        <v>0.68851892348960742</v>
      </c>
    </row>
    <row r="1146" spans="1:49">
      <c r="A1146">
        <v>-6.0068999999945367</v>
      </c>
      <c r="B1146">
        <v>-19.45530000000571</v>
      </c>
      <c r="C1146">
        <v>22.7</v>
      </c>
      <c r="D1146">
        <v>82</v>
      </c>
      <c r="E1146">
        <v>1179.4999999999879</v>
      </c>
      <c r="F1146">
        <v>1143</v>
      </c>
      <c r="G1146">
        <v>20.563999999999851</v>
      </c>
      <c r="H1146">
        <v>0.51982620778805932</v>
      </c>
      <c r="I1146">
        <v>0.12551731343272171</v>
      </c>
      <c r="J1146">
        <v>0</v>
      </c>
      <c r="K1146">
        <v>0</v>
      </c>
      <c r="L1146">
        <v>-0.12083333333333431</v>
      </c>
      <c r="M1146">
        <v>0</v>
      </c>
      <c r="N1146">
        <v>88.698989841269864</v>
      </c>
      <c r="O1146">
        <v>8.9606454428078113</v>
      </c>
      <c r="P1146" t="b">
        <v>1</v>
      </c>
      <c r="Q1146">
        <v>0</v>
      </c>
      <c r="R1146" t="b">
        <v>0</v>
      </c>
      <c r="S1146">
        <v>8.9606454428078113</v>
      </c>
      <c r="T1146">
        <v>147.2477130861075</v>
      </c>
      <c r="U1146">
        <v>543.63855671390877</v>
      </c>
      <c r="V1146">
        <v>581.11504170503054</v>
      </c>
      <c r="W1146">
        <v>2</v>
      </c>
      <c r="X1146">
        <v>1347.1363435370661</v>
      </c>
      <c r="Y1146" t="b">
        <v>0</v>
      </c>
      <c r="Z1146">
        <v>1347.1363435370661</v>
      </c>
      <c r="AA1146" t="b">
        <v>0</v>
      </c>
      <c r="AB1146">
        <v>157.39844033180671</v>
      </c>
      <c r="AC1146">
        <v>8.9606454428078113</v>
      </c>
      <c r="AD1146" t="b">
        <v>0</v>
      </c>
      <c r="AE1146">
        <v>0</v>
      </c>
      <c r="AF1146">
        <v>0</v>
      </c>
      <c r="AG1146">
        <v>0.92414660344248245</v>
      </c>
      <c r="AH1146">
        <v>39.085456210100944</v>
      </c>
      <c r="AI1146">
        <v>68.731884385159859</v>
      </c>
      <c r="AJ1146">
        <v>9.6961298233733206</v>
      </c>
      <c r="AK1146">
        <v>5.2135468824129916</v>
      </c>
      <c r="AL1146">
        <v>9.6961298233733206</v>
      </c>
      <c r="AM1146">
        <v>1</v>
      </c>
      <c r="AN1146">
        <v>0</v>
      </c>
      <c r="AO1146">
        <v>9.8634704779694662</v>
      </c>
      <c r="AP1146">
        <v>0</v>
      </c>
      <c r="AQ1146">
        <v>2.2698601296388441</v>
      </c>
      <c r="AR1146">
        <v>1</v>
      </c>
      <c r="AS1146">
        <v>3</v>
      </c>
      <c r="AT1146">
        <v>0</v>
      </c>
      <c r="AU1146">
        <v>0</v>
      </c>
      <c r="AV1146">
        <v>2.2973582337251068</v>
      </c>
      <c r="AW1146">
        <v>0.73109946973324724</v>
      </c>
    </row>
    <row r="1147" spans="1:49">
      <c r="A1147">
        <v>-59.094200000000889</v>
      </c>
      <c r="B1147">
        <v>36.155300000000821</v>
      </c>
      <c r="C1147">
        <v>20.9400000000016</v>
      </c>
      <c r="D1147">
        <v>82</v>
      </c>
      <c r="E1147">
        <v>1315.799999999987</v>
      </c>
      <c r="F1147">
        <v>1144</v>
      </c>
      <c r="G1147">
        <v>22.179999999999868</v>
      </c>
      <c r="H1147">
        <v>0.39987520408231608</v>
      </c>
      <c r="I1147">
        <v>1.2348041791044959</v>
      </c>
      <c r="J1147">
        <v>0</v>
      </c>
      <c r="K1147">
        <v>0</v>
      </c>
      <c r="L1147">
        <v>-0.1245833333333309</v>
      </c>
      <c r="M1147">
        <v>0</v>
      </c>
      <c r="N1147">
        <v>88.702303333333361</v>
      </c>
      <c r="O1147">
        <v>7.9010003922665666</v>
      </c>
      <c r="P1147" t="b">
        <v>1</v>
      </c>
      <c r="Q1147">
        <v>0</v>
      </c>
      <c r="R1147" t="b">
        <v>0</v>
      </c>
      <c r="S1147">
        <v>7.9010003922665666</v>
      </c>
      <c r="T1147">
        <v>158.81901751847249</v>
      </c>
      <c r="U1147">
        <v>586.35981267820046</v>
      </c>
      <c r="V1147">
        <v>475.06273018744821</v>
      </c>
      <c r="W1147">
        <v>2</v>
      </c>
      <c r="X1147">
        <v>1452.9996158165809</v>
      </c>
      <c r="Y1147" t="b">
        <v>0</v>
      </c>
      <c r="Z1147">
        <v>1452.9996158165809</v>
      </c>
      <c r="AA1147" t="b">
        <v>0</v>
      </c>
      <c r="AB1147">
        <v>128.67354555456339</v>
      </c>
      <c r="AC1147">
        <v>7.9010003922665666</v>
      </c>
      <c r="AD1147" t="b">
        <v>0</v>
      </c>
      <c r="AE1147">
        <v>0</v>
      </c>
      <c r="AF1147">
        <v>0</v>
      </c>
      <c r="AG1147">
        <v>0.91431332593722714</v>
      </c>
      <c r="AH1147">
        <v>39.104232679485698</v>
      </c>
      <c r="AI1147">
        <v>56.79275233910019</v>
      </c>
      <c r="AJ1147">
        <v>8.6414582048966171</v>
      </c>
      <c r="AK1147">
        <v>4.8663820588082558</v>
      </c>
      <c r="AL1147">
        <v>8.6414582048966171</v>
      </c>
      <c r="AM1147">
        <v>1</v>
      </c>
      <c r="AN1147">
        <v>0</v>
      </c>
      <c r="AO1147">
        <v>9.9360588864805539</v>
      </c>
      <c r="AP1147">
        <v>0</v>
      </c>
      <c r="AQ1147">
        <v>2.3317414052228238</v>
      </c>
      <c r="AR1147">
        <v>1</v>
      </c>
      <c r="AS1147">
        <v>3</v>
      </c>
      <c r="AT1147">
        <v>0</v>
      </c>
      <c r="AU1147">
        <v>0</v>
      </c>
      <c r="AV1147">
        <v>2.3609453278928432</v>
      </c>
      <c r="AW1147">
        <v>0.75133509957340938</v>
      </c>
    </row>
    <row r="1148" spans="1:49">
      <c r="A1148">
        <v>-49.609100000000637</v>
      </c>
      <c r="B1148">
        <v>27.60170000000036</v>
      </c>
      <c r="C1148">
        <v>4.5900000000004626</v>
      </c>
      <c r="D1148">
        <v>81.900000000000091</v>
      </c>
      <c r="E1148">
        <v>1458.699999999991</v>
      </c>
      <c r="F1148">
        <v>1145</v>
      </c>
      <c r="G1148">
        <v>23.555999999999891</v>
      </c>
      <c r="H1148">
        <v>0.37400630921603772</v>
      </c>
      <c r="I1148">
        <v>1.0366080597015059</v>
      </c>
      <c r="J1148">
        <v>0</v>
      </c>
      <c r="K1148">
        <v>0</v>
      </c>
      <c r="L1148">
        <v>-0.1579166666666677</v>
      </c>
      <c r="M1148">
        <v>0</v>
      </c>
      <c r="N1148">
        <v>88.714953531746062</v>
      </c>
      <c r="O1148">
        <v>8.0150311834990031</v>
      </c>
      <c r="P1148" t="b">
        <v>1</v>
      </c>
      <c r="Q1148">
        <v>0</v>
      </c>
      <c r="R1148" t="b">
        <v>0</v>
      </c>
      <c r="S1148">
        <v>8.0150311834990031</v>
      </c>
      <c r="T1148">
        <v>168.6718113915754</v>
      </c>
      <c r="U1148">
        <v>622.73632765769639</v>
      </c>
      <c r="V1148">
        <v>453.76823360062548</v>
      </c>
      <c r="W1148">
        <v>2</v>
      </c>
      <c r="X1148">
        <v>1543.1406199357721</v>
      </c>
      <c r="Y1148" t="b">
        <v>0</v>
      </c>
      <c r="Z1148">
        <v>1543.1406199357721</v>
      </c>
      <c r="AA1148" t="b">
        <v>0</v>
      </c>
      <c r="AB1148">
        <v>122.9058054172875</v>
      </c>
      <c r="AC1148">
        <v>8.0150311834990031</v>
      </c>
      <c r="AD1148" t="b">
        <v>0</v>
      </c>
      <c r="AE1148">
        <v>0</v>
      </c>
      <c r="AF1148">
        <v>0</v>
      </c>
      <c r="AG1148">
        <v>0.91099033255880779</v>
      </c>
      <c r="AH1148">
        <v>39.122934977672557</v>
      </c>
      <c r="AI1148">
        <v>54.44491534074357</v>
      </c>
      <c r="AJ1148">
        <v>8.7981517443617925</v>
      </c>
      <c r="AK1148">
        <v>4.8461238083434486</v>
      </c>
      <c r="AL1148">
        <v>8.7981517443617925</v>
      </c>
      <c r="AM1148">
        <v>1</v>
      </c>
      <c r="AN1148">
        <v>0</v>
      </c>
      <c r="AO1148">
        <v>9.8763684834365186</v>
      </c>
      <c r="AP1148">
        <v>0</v>
      </c>
      <c r="AQ1148">
        <v>2.3829540456898912</v>
      </c>
      <c r="AR1148">
        <v>1</v>
      </c>
      <c r="AS1148">
        <v>3</v>
      </c>
      <c r="AT1148">
        <v>0</v>
      </c>
      <c r="AU1148">
        <v>0</v>
      </c>
      <c r="AV1148">
        <v>2.4138831881249652</v>
      </c>
      <c r="AW1148">
        <v>0.76818177197145388</v>
      </c>
    </row>
    <row r="1149" spans="1:49">
      <c r="A1149">
        <v>-43.089300000000101</v>
      </c>
      <c r="B1149">
        <v>23.955200000000101</v>
      </c>
      <c r="C1149">
        <v>0</v>
      </c>
      <c r="D1149">
        <v>81</v>
      </c>
      <c r="E1149">
        <v>1548.699999999998</v>
      </c>
      <c r="F1149">
        <v>1146</v>
      </c>
      <c r="G1149">
        <v>24.52800000000007</v>
      </c>
      <c r="H1149">
        <v>6.076622572036694E-2</v>
      </c>
      <c r="I1149">
        <v>0.90037343283582305</v>
      </c>
      <c r="J1149">
        <v>0</v>
      </c>
      <c r="K1149">
        <v>0</v>
      </c>
      <c r="L1149">
        <v>-0.15416666666666731</v>
      </c>
      <c r="M1149">
        <v>0</v>
      </c>
      <c r="N1149">
        <v>88.725183075396856</v>
      </c>
      <c r="O1149">
        <v>3.1670170031819609</v>
      </c>
      <c r="P1149" t="b">
        <v>1</v>
      </c>
      <c r="Q1149">
        <v>0</v>
      </c>
      <c r="R1149" t="b">
        <v>0</v>
      </c>
      <c r="S1149">
        <v>3.1670170031819609</v>
      </c>
      <c r="T1149">
        <v>175.63177915658821</v>
      </c>
      <c r="U1149">
        <v>648.43252864612384</v>
      </c>
      <c r="V1149">
        <v>172.19426233669139</v>
      </c>
      <c r="W1149">
        <v>2</v>
      </c>
      <c r="X1149">
        <v>1606.815805985095</v>
      </c>
      <c r="Y1149" t="b">
        <v>0</v>
      </c>
      <c r="Z1149">
        <v>1606.815805985095</v>
      </c>
      <c r="AA1149" t="b">
        <v>0</v>
      </c>
      <c r="AB1149">
        <v>46.639832702245769</v>
      </c>
      <c r="AC1149">
        <v>3.1670170031819609</v>
      </c>
      <c r="AD1149" t="b">
        <v>0</v>
      </c>
      <c r="AE1149">
        <v>0</v>
      </c>
      <c r="AF1149">
        <v>0</v>
      </c>
      <c r="AG1149">
        <v>0.83318354204778577</v>
      </c>
      <c r="AH1149">
        <v>39.142642952664453</v>
      </c>
      <c r="AI1149">
        <v>22.589935931255571</v>
      </c>
      <c r="AJ1149">
        <v>3.801103650461116</v>
      </c>
      <c r="AK1149">
        <v>3.7683730974195089</v>
      </c>
      <c r="AL1149">
        <v>3.801103650461116</v>
      </c>
      <c r="AM1149">
        <v>1</v>
      </c>
      <c r="AN1149">
        <v>0</v>
      </c>
      <c r="AO1149">
        <v>4.7087991567655516</v>
      </c>
      <c r="AP1149">
        <v>0</v>
      </c>
      <c r="AQ1149">
        <v>1.579564477725</v>
      </c>
      <c r="AR1149">
        <v>1</v>
      </c>
      <c r="AS1149">
        <v>3</v>
      </c>
      <c r="AT1149">
        <v>0</v>
      </c>
      <c r="AU1149">
        <v>0</v>
      </c>
      <c r="AV1149">
        <v>1.611037592634712</v>
      </c>
      <c r="AW1149">
        <v>0.5126883184368447</v>
      </c>
    </row>
    <row r="1150" spans="1:49">
      <c r="A1150">
        <v>-41.517400000000507</v>
      </c>
      <c r="B1150">
        <v>22.31010000000062</v>
      </c>
      <c r="C1150">
        <v>1.0599999999990359</v>
      </c>
      <c r="D1150">
        <v>81</v>
      </c>
      <c r="E1150">
        <v>1556.4000000000151</v>
      </c>
      <c r="F1150">
        <v>1147</v>
      </c>
      <c r="G1150">
        <v>23.568000000000279</v>
      </c>
      <c r="H1150">
        <v>-0.60707121209717885</v>
      </c>
      <c r="I1150">
        <v>0.86752776119404051</v>
      </c>
      <c r="J1150">
        <v>0</v>
      </c>
      <c r="K1150">
        <v>0</v>
      </c>
      <c r="L1150">
        <v>-0.15416666666666731</v>
      </c>
      <c r="M1150">
        <v>0</v>
      </c>
      <c r="N1150">
        <v>88.734362698412724</v>
      </c>
      <c r="O1150">
        <v>-7.649677204497495</v>
      </c>
      <c r="P1150" t="b">
        <v>1</v>
      </c>
      <c r="Q1150">
        <v>0</v>
      </c>
      <c r="R1150" t="b">
        <v>0</v>
      </c>
      <c r="S1150">
        <v>-7.649677204497495</v>
      </c>
      <c r="T1150">
        <v>168.75773691954129</v>
      </c>
      <c r="U1150">
        <v>623.05356470694642</v>
      </c>
      <c r="V1150">
        <v>-432.8633326246707</v>
      </c>
      <c r="W1150">
        <v>2</v>
      </c>
      <c r="X1150">
        <v>1543.9267333438131</v>
      </c>
      <c r="Y1150" t="b">
        <v>0</v>
      </c>
      <c r="Z1150">
        <v>1543.9267333438131</v>
      </c>
      <c r="AA1150" t="b">
        <v>0</v>
      </c>
      <c r="AB1150">
        <v>-117.24358955164431</v>
      </c>
      <c r="AC1150">
        <v>-7.649677204497495</v>
      </c>
      <c r="AD1150" t="b">
        <v>0</v>
      </c>
      <c r="AE1150">
        <v>0</v>
      </c>
      <c r="AF1150">
        <v>0</v>
      </c>
      <c r="AG1150">
        <v>0.94528986275633253</v>
      </c>
      <c r="AH1150">
        <v>39.157237441822367</v>
      </c>
      <c r="AI1150">
        <v>-44.725252896018411</v>
      </c>
      <c r="AJ1150">
        <v>-7.2311623147696844</v>
      </c>
      <c r="AK1150">
        <v>72.518336655625887</v>
      </c>
      <c r="AL1150">
        <v>-7.2311623147696844</v>
      </c>
      <c r="AM1150">
        <v>1</v>
      </c>
      <c r="AN1150">
        <v>1.0866348780324899</v>
      </c>
      <c r="AO1150">
        <v>-5.2540945629440792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</row>
    <row r="1151" spans="1:49">
      <c r="A1151">
        <v>-33.413700000002812</v>
      </c>
      <c r="B1151">
        <v>13.00500000000287</v>
      </c>
      <c r="C1151">
        <v>11.189999999999459</v>
      </c>
      <c r="D1151">
        <v>81</v>
      </c>
      <c r="E1151">
        <v>1375.9000000000281</v>
      </c>
      <c r="F1151">
        <v>1148</v>
      </c>
      <c r="G1151">
        <v>20.330000000000389</v>
      </c>
      <c r="H1151">
        <v>-1.1308147106647131</v>
      </c>
      <c r="I1151">
        <v>0.69819671641796921</v>
      </c>
      <c r="J1151">
        <v>0</v>
      </c>
      <c r="K1151">
        <v>0</v>
      </c>
      <c r="L1151">
        <v>-0.15375000000000111</v>
      </c>
      <c r="M1151">
        <v>0</v>
      </c>
      <c r="N1151">
        <v>88.741369662698446</v>
      </c>
      <c r="O1151">
        <v>-13.88732921734182</v>
      </c>
      <c r="P1151" t="b">
        <v>1</v>
      </c>
      <c r="Q1151">
        <v>0</v>
      </c>
      <c r="R1151" t="b">
        <v>0</v>
      </c>
      <c r="S1151">
        <v>-13.88732921734182</v>
      </c>
      <c r="T1151">
        <v>145.57216529083081</v>
      </c>
      <c r="U1151">
        <v>537.45243425374724</v>
      </c>
      <c r="V1151">
        <v>-910.98614362247281</v>
      </c>
      <c r="W1151">
        <v>2</v>
      </c>
      <c r="X1151">
        <v>1331.807132080786</v>
      </c>
      <c r="Y1151" t="b">
        <v>0</v>
      </c>
      <c r="Z1151">
        <v>1331.807132080786</v>
      </c>
      <c r="AA1151" t="b">
        <v>0</v>
      </c>
      <c r="AB1151">
        <v>-246.74597606242489</v>
      </c>
      <c r="AC1151">
        <v>-13.88732921734182</v>
      </c>
      <c r="AD1151" t="b">
        <v>0</v>
      </c>
      <c r="AE1151">
        <v>0</v>
      </c>
      <c r="AF1151">
        <v>0</v>
      </c>
      <c r="AG1151">
        <v>0.95576953019326627</v>
      </c>
      <c r="AH1151">
        <v>39.168798844333537</v>
      </c>
      <c r="AI1151">
        <v>-95.170413889533009</v>
      </c>
      <c r="AJ1151">
        <v>-13.273086121698009</v>
      </c>
      <c r="AK1151">
        <v>151.57556217289189</v>
      </c>
      <c r="AL1151">
        <v>-13.273086121698009</v>
      </c>
      <c r="AM1151">
        <v>1</v>
      </c>
      <c r="AN1151">
        <v>7.8630167494815053</v>
      </c>
      <c r="AO1151">
        <v>-4.5239170199146939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</row>
    <row r="1152" spans="1:49">
      <c r="A1152">
        <v>-6.2343999999994644</v>
      </c>
      <c r="B1152">
        <v>-14.779100000000509</v>
      </c>
      <c r="C1152">
        <v>17.0499999999995</v>
      </c>
      <c r="D1152">
        <v>81</v>
      </c>
      <c r="E1152">
        <v>1061.400000000031</v>
      </c>
      <c r="F1152">
        <v>1149</v>
      </c>
      <c r="G1152">
        <v>16.168000000000269</v>
      </c>
      <c r="H1152">
        <v>-1.0363366119106441</v>
      </c>
      <c r="I1152">
        <v>0.13027104477610821</v>
      </c>
      <c r="J1152">
        <v>0</v>
      </c>
      <c r="K1152">
        <v>0</v>
      </c>
      <c r="L1152">
        <v>-0.13500000000001461</v>
      </c>
      <c r="M1152">
        <v>0</v>
      </c>
      <c r="N1152">
        <v>88.741017658730186</v>
      </c>
      <c r="O1152">
        <v>-10.07645274400177</v>
      </c>
      <c r="P1152" t="b">
        <v>1</v>
      </c>
      <c r="Q1152">
        <v>0</v>
      </c>
      <c r="R1152" t="b">
        <v>0</v>
      </c>
      <c r="S1152">
        <v>-10.07645274400177</v>
      </c>
      <c r="T1152">
        <v>115.7703280089595</v>
      </c>
      <c r="U1152">
        <v>427.42405100907843</v>
      </c>
      <c r="V1152">
        <v>-831.15455779774402</v>
      </c>
      <c r="W1152">
        <v>2</v>
      </c>
      <c r="X1152">
        <v>1059.156798400496</v>
      </c>
      <c r="Y1152" t="b">
        <v>0</v>
      </c>
      <c r="Z1152">
        <v>1059.156798400496</v>
      </c>
      <c r="AA1152" t="b">
        <v>0</v>
      </c>
      <c r="AB1152">
        <v>-225.1231196635276</v>
      </c>
      <c r="AC1152">
        <v>-10.07645274400177</v>
      </c>
      <c r="AD1152" t="b">
        <v>0</v>
      </c>
      <c r="AE1152">
        <v>0</v>
      </c>
      <c r="AF1152">
        <v>0</v>
      </c>
      <c r="AG1152">
        <v>0.95524910796271623</v>
      </c>
      <c r="AH1152">
        <v>39.185767205179843</v>
      </c>
      <c r="AI1152">
        <v>-86.783155464232664</v>
      </c>
      <c r="AJ1152">
        <v>-9.625522495136158</v>
      </c>
      <c r="AK1152">
        <v>138.339964199295</v>
      </c>
      <c r="AL1152">
        <v>-9.625522495136158</v>
      </c>
      <c r="AM1152">
        <v>1</v>
      </c>
      <c r="AN1152">
        <v>5.8399040832169149</v>
      </c>
      <c r="AO1152">
        <v>-3.3548401837880881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</row>
    <row r="1153" spans="1:49">
      <c r="A1153">
        <v>-11.79179999999976</v>
      </c>
      <c r="B1153">
        <v>-9.4175000000002438</v>
      </c>
      <c r="C1153">
        <v>23.679999999998468</v>
      </c>
      <c r="D1153">
        <v>81</v>
      </c>
      <c r="E1153">
        <v>750</v>
      </c>
      <c r="F1153">
        <v>1150</v>
      </c>
      <c r="G1153">
        <v>13.470000000000059</v>
      </c>
      <c r="H1153">
        <v>-0.44050550835965591</v>
      </c>
      <c r="I1153">
        <v>0.2463958208955174</v>
      </c>
      <c r="J1153">
        <v>0</v>
      </c>
      <c r="K1153">
        <v>0</v>
      </c>
      <c r="L1153">
        <v>4.166666666657326E-4</v>
      </c>
      <c r="M1153">
        <v>0</v>
      </c>
      <c r="N1153">
        <v>88.736216746031772</v>
      </c>
      <c r="O1153">
        <v>-2.9887916962680521</v>
      </c>
      <c r="P1153" t="b">
        <v>1</v>
      </c>
      <c r="Q1153">
        <v>0</v>
      </c>
      <c r="R1153" t="b">
        <v>0</v>
      </c>
      <c r="S1153">
        <v>-2.9887916962680521</v>
      </c>
      <c r="T1153">
        <v>96.451405138586409</v>
      </c>
      <c r="U1153">
        <v>356.09858777166102</v>
      </c>
      <c r="V1153">
        <v>-295.90920214148542</v>
      </c>
      <c r="W1153">
        <v>2</v>
      </c>
      <c r="X1153">
        <v>882.41230049817602</v>
      </c>
      <c r="Y1153" t="b">
        <v>0</v>
      </c>
      <c r="Z1153">
        <v>882.41230049817602</v>
      </c>
      <c r="AA1153" t="b">
        <v>0</v>
      </c>
      <c r="AB1153">
        <v>-80.148754642872532</v>
      </c>
      <c r="AC1153">
        <v>-2.9887916962680521</v>
      </c>
      <c r="AD1153" t="b">
        <v>0</v>
      </c>
      <c r="AE1153">
        <v>0</v>
      </c>
      <c r="AF1153">
        <v>0</v>
      </c>
      <c r="AG1153">
        <v>0.93860562918657942</v>
      </c>
      <c r="AH1153">
        <v>39.198224076463433</v>
      </c>
      <c r="AI1153">
        <v>-30.358382679618309</v>
      </c>
      <c r="AJ1153">
        <v>-2.8052967105832991</v>
      </c>
      <c r="AK1153">
        <v>49.790371963254238</v>
      </c>
      <c r="AL1153">
        <v>-2.8052967105832991</v>
      </c>
      <c r="AM1153">
        <v>1</v>
      </c>
      <c r="AN1153">
        <v>0.18414227636082231</v>
      </c>
      <c r="AO1153">
        <v>-2.3003741607468751</v>
      </c>
      <c r="AP1153">
        <v>0</v>
      </c>
      <c r="AQ1153">
        <v>0.21053676248579661</v>
      </c>
      <c r="AR1153">
        <v>1</v>
      </c>
      <c r="AS1153">
        <v>0</v>
      </c>
      <c r="AT1153">
        <v>0</v>
      </c>
      <c r="AU1153">
        <v>0</v>
      </c>
      <c r="AV1153">
        <v>0.2105363333333333</v>
      </c>
      <c r="AW1153">
        <v>6.7000000000000004E-2</v>
      </c>
    </row>
    <row r="1154" spans="1:49">
      <c r="A1154">
        <v>-12.73320000000129</v>
      </c>
      <c r="B1154">
        <v>-8.5195999999986185</v>
      </c>
      <c r="C1154">
        <v>39.739999999999142</v>
      </c>
      <c r="D1154">
        <v>81</v>
      </c>
      <c r="E1154">
        <v>750</v>
      </c>
      <c r="F1154">
        <v>1151</v>
      </c>
      <c r="G1154">
        <v>12.979999999999871</v>
      </c>
      <c r="H1154">
        <v>0.1416919786822681</v>
      </c>
      <c r="I1154">
        <v>0.26606686567166882</v>
      </c>
      <c r="J1154">
        <v>0</v>
      </c>
      <c r="K1154">
        <v>0</v>
      </c>
      <c r="L1154">
        <v>4.1666666666660968E-3</v>
      </c>
      <c r="M1154">
        <v>0</v>
      </c>
      <c r="N1154">
        <v>88.732657797619069</v>
      </c>
      <c r="O1154">
        <v>2.2356093012098008</v>
      </c>
      <c r="P1154" t="b">
        <v>1</v>
      </c>
      <c r="Q1154">
        <v>0</v>
      </c>
      <c r="R1154" t="b">
        <v>0</v>
      </c>
      <c r="S1154">
        <v>2.2356093012098008</v>
      </c>
      <c r="T1154">
        <v>92.942779413424915</v>
      </c>
      <c r="U1154">
        <v>343.1447415943648</v>
      </c>
      <c r="V1154">
        <v>229.69504894644709</v>
      </c>
      <c r="W1154">
        <v>2</v>
      </c>
      <c r="X1154">
        <v>850.31266967083604</v>
      </c>
      <c r="Y1154" t="b">
        <v>0</v>
      </c>
      <c r="Z1154">
        <v>850.31266967083604</v>
      </c>
      <c r="AA1154" t="b">
        <v>0</v>
      </c>
      <c r="AB1154">
        <v>62.214260278019253</v>
      </c>
      <c r="AC1154">
        <v>2.2356093012098008</v>
      </c>
      <c r="AD1154" t="b">
        <v>0</v>
      </c>
      <c r="AE1154">
        <v>0</v>
      </c>
      <c r="AF1154">
        <v>0</v>
      </c>
      <c r="AG1154">
        <v>0.87920999213756434</v>
      </c>
      <c r="AH1154">
        <v>39.203293094174278</v>
      </c>
      <c r="AI1154">
        <v>28.555911318462751</v>
      </c>
      <c r="AJ1154">
        <v>2.542747831805817</v>
      </c>
      <c r="AK1154">
        <v>3.449268752676129</v>
      </c>
      <c r="AL1154">
        <v>2.542747831805817</v>
      </c>
      <c r="AM1154">
        <v>1</v>
      </c>
      <c r="AN1154">
        <v>0</v>
      </c>
      <c r="AO1154">
        <v>2.808814697477485</v>
      </c>
      <c r="AP1154">
        <v>0</v>
      </c>
      <c r="AQ1154">
        <v>0.21053676248579661</v>
      </c>
      <c r="AR1154">
        <v>1</v>
      </c>
      <c r="AS1154">
        <v>0</v>
      </c>
      <c r="AT1154">
        <v>0</v>
      </c>
      <c r="AU1154">
        <v>0</v>
      </c>
      <c r="AV1154">
        <v>0.2105363333333333</v>
      </c>
      <c r="AW1154">
        <v>6.7000000000000004E-2</v>
      </c>
    </row>
    <row r="1155" spans="1:49">
      <c r="A1155">
        <v>0</v>
      </c>
      <c r="B1155">
        <v>-22.178100000000011</v>
      </c>
      <c r="C1155">
        <v>48.090000000000103</v>
      </c>
      <c r="D1155">
        <v>81</v>
      </c>
      <c r="E1155">
        <v>750</v>
      </c>
      <c r="F1155">
        <v>1152</v>
      </c>
      <c r="G1155">
        <v>14.623999999999651</v>
      </c>
      <c r="H1155">
        <v>0.8354042602969074</v>
      </c>
      <c r="I1155">
        <v>0</v>
      </c>
      <c r="J1155">
        <v>0</v>
      </c>
      <c r="K1155">
        <v>0</v>
      </c>
      <c r="L1155">
        <v>4.1666666666660968E-3</v>
      </c>
      <c r="M1155">
        <v>0</v>
      </c>
      <c r="N1155">
        <v>88.726566984127004</v>
      </c>
      <c r="O1155">
        <v>9.4145439032249438</v>
      </c>
      <c r="P1155" t="b">
        <v>1</v>
      </c>
      <c r="Q1155">
        <v>0</v>
      </c>
      <c r="R1155" t="b">
        <v>0</v>
      </c>
      <c r="S1155">
        <v>9.4145439032249438</v>
      </c>
      <c r="T1155">
        <v>104.7145767443688</v>
      </c>
      <c r="U1155">
        <v>386.60621734020958</v>
      </c>
      <c r="V1155">
        <v>858.54591351408601</v>
      </c>
      <c r="W1155">
        <v>2</v>
      </c>
      <c r="X1155">
        <v>958.01020656903961</v>
      </c>
      <c r="Y1155" t="b">
        <v>0</v>
      </c>
      <c r="Z1155">
        <v>958.01020656903961</v>
      </c>
      <c r="AA1155" t="b">
        <v>0</v>
      </c>
      <c r="AB1155">
        <v>232.54223009590629</v>
      </c>
      <c r="AC1155">
        <v>9.4145439032249438</v>
      </c>
      <c r="AD1155" t="b">
        <v>0</v>
      </c>
      <c r="AE1155">
        <v>0</v>
      </c>
      <c r="AF1155">
        <v>0</v>
      </c>
      <c r="AG1155">
        <v>0.93958117320424173</v>
      </c>
      <c r="AH1155">
        <v>39.210752882855473</v>
      </c>
      <c r="AI1155">
        <v>99.877169257837267</v>
      </c>
      <c r="AJ1155">
        <v>10.01993672469899</v>
      </c>
      <c r="AK1155">
        <v>6.0344613902399118</v>
      </c>
      <c r="AL1155">
        <v>10.01993672469899</v>
      </c>
      <c r="AM1155">
        <v>0</v>
      </c>
      <c r="AN1155">
        <v>0</v>
      </c>
      <c r="AO1155">
        <v>10.02053812136681</v>
      </c>
      <c r="AP1155">
        <v>0</v>
      </c>
      <c r="AQ1155">
        <v>0.21053676248579661</v>
      </c>
      <c r="AR1155">
        <v>1</v>
      </c>
      <c r="AS1155">
        <v>0</v>
      </c>
      <c r="AT1155">
        <v>0</v>
      </c>
      <c r="AU1155">
        <v>0</v>
      </c>
      <c r="AV1155">
        <v>0.2105363333333333</v>
      </c>
      <c r="AW1155">
        <v>6.7000000000000004E-2</v>
      </c>
    </row>
    <row r="1156" spans="1:49">
      <c r="A1156">
        <v>-2.1497999999980451</v>
      </c>
      <c r="B1156">
        <v>-19.752600000002129</v>
      </c>
      <c r="C1156">
        <v>47.679999999999467</v>
      </c>
      <c r="D1156">
        <v>81</v>
      </c>
      <c r="E1156">
        <v>777.99999999997453</v>
      </c>
      <c r="F1156">
        <v>1153</v>
      </c>
      <c r="G1156">
        <v>18.43599999999967</v>
      </c>
      <c r="H1156">
        <v>1.0633576467965991</v>
      </c>
      <c r="I1156">
        <v>4.4921194029809902E-2</v>
      </c>
      <c r="J1156">
        <v>0</v>
      </c>
      <c r="K1156">
        <v>0</v>
      </c>
      <c r="L1156">
        <v>1.9583333333318739E-2</v>
      </c>
      <c r="M1156">
        <v>0</v>
      </c>
      <c r="N1156">
        <v>88.718247400793672</v>
      </c>
      <c r="O1156">
        <v>14.783318724418651</v>
      </c>
      <c r="P1156" t="b">
        <v>1</v>
      </c>
      <c r="Q1156">
        <v>0</v>
      </c>
      <c r="R1156" t="b">
        <v>0</v>
      </c>
      <c r="S1156">
        <v>14.783318724418651</v>
      </c>
      <c r="T1156">
        <v>132.01025279398209</v>
      </c>
      <c r="U1156">
        <v>487.38185331538199</v>
      </c>
      <c r="V1156">
        <v>1069.3888696506419</v>
      </c>
      <c r="W1156">
        <v>3</v>
      </c>
      <c r="X1156">
        <v>791.02074793086501</v>
      </c>
      <c r="Y1156" t="b">
        <v>1</v>
      </c>
      <c r="Z1156">
        <v>791.02074793086501</v>
      </c>
      <c r="AA1156" t="b">
        <v>0</v>
      </c>
      <c r="AB1156">
        <v>289.65028972119239</v>
      </c>
      <c r="AC1156">
        <v>14.783318724418651</v>
      </c>
      <c r="AD1156" t="b">
        <v>0</v>
      </c>
      <c r="AE1156">
        <v>0</v>
      </c>
      <c r="AF1156">
        <v>-13.020747930890479</v>
      </c>
      <c r="AG1156">
        <v>0.95199274607653772</v>
      </c>
      <c r="AH1156">
        <v>39.226466319567777</v>
      </c>
      <c r="AI1156">
        <v>187.465695838258</v>
      </c>
      <c r="AJ1156">
        <v>15.52881446349814</v>
      </c>
      <c r="AK1156">
        <v>8.9997132620457876</v>
      </c>
      <c r="AL1156">
        <v>15.273199450461281</v>
      </c>
      <c r="AM1156">
        <v>1</v>
      </c>
      <c r="AN1156">
        <v>0</v>
      </c>
      <c r="AO1156">
        <v>15.387573375914361</v>
      </c>
      <c r="AP1156">
        <v>0</v>
      </c>
      <c r="AQ1156">
        <v>3.2590221334475111</v>
      </c>
      <c r="AR1156">
        <v>1</v>
      </c>
      <c r="AS1156">
        <v>0</v>
      </c>
      <c r="AT1156">
        <v>0</v>
      </c>
      <c r="AU1156">
        <v>0</v>
      </c>
      <c r="AV1156">
        <v>3.2786519348928742</v>
      </c>
      <c r="AW1156">
        <v>1.043381330718004</v>
      </c>
    </row>
    <row r="1157" spans="1:49">
      <c r="A1157">
        <v>-19.790000000001559</v>
      </c>
      <c r="B1157">
        <v>-0.6129999999982092</v>
      </c>
      <c r="C1157">
        <v>47.920000000004528</v>
      </c>
      <c r="D1157">
        <v>81</v>
      </c>
      <c r="E1157">
        <v>1050.899999999981</v>
      </c>
      <c r="F1157">
        <v>1154</v>
      </c>
      <c r="G1157">
        <v>22.031999999999641</v>
      </c>
      <c r="H1157">
        <v>1.084498485850022</v>
      </c>
      <c r="I1157">
        <v>0.41352238805973413</v>
      </c>
      <c r="J1157">
        <v>0</v>
      </c>
      <c r="K1157">
        <v>0</v>
      </c>
      <c r="L1157">
        <v>0.15458333333333649</v>
      </c>
      <c r="M1157">
        <v>0</v>
      </c>
      <c r="N1157">
        <v>88.714206607142884</v>
      </c>
      <c r="O1157">
        <v>18.066371102802641</v>
      </c>
      <c r="P1157" t="b">
        <v>1</v>
      </c>
      <c r="Q1157">
        <v>0</v>
      </c>
      <c r="R1157" t="b">
        <v>0</v>
      </c>
      <c r="S1157">
        <v>18.066371102802641</v>
      </c>
      <c r="T1157">
        <v>157.75926934025921</v>
      </c>
      <c r="U1157">
        <v>582.4472224042371</v>
      </c>
      <c r="V1157">
        <v>1093.5721026478579</v>
      </c>
      <c r="W1157">
        <v>3</v>
      </c>
      <c r="X1157">
        <v>945.31184196207676</v>
      </c>
      <c r="Y1157" t="b">
        <v>0</v>
      </c>
      <c r="Z1157">
        <v>945.31184196207676</v>
      </c>
      <c r="AA1157" t="b">
        <v>0</v>
      </c>
      <c r="AB1157">
        <v>296.20046117222591</v>
      </c>
      <c r="AC1157">
        <v>18.066371102802641</v>
      </c>
      <c r="AD1157" t="b">
        <v>0</v>
      </c>
      <c r="AE1157">
        <v>0</v>
      </c>
      <c r="AF1157">
        <v>0</v>
      </c>
      <c r="AG1157">
        <v>0.95172422304312043</v>
      </c>
      <c r="AH1157">
        <v>39.24607184168179</v>
      </c>
      <c r="AI1157">
        <v>191.75914628066329</v>
      </c>
      <c r="AJ1157">
        <v>18.982779533587738</v>
      </c>
      <c r="AK1157">
        <v>9.2573217752869539</v>
      </c>
      <c r="AL1157">
        <v>18.982779533587738</v>
      </c>
      <c r="AM1157">
        <v>1</v>
      </c>
      <c r="AN1157">
        <v>0</v>
      </c>
      <c r="AO1157">
        <v>19.581684408247639</v>
      </c>
      <c r="AP1157">
        <v>0</v>
      </c>
      <c r="AQ1157">
        <v>4.0218990840941187</v>
      </c>
      <c r="AR1157">
        <v>1</v>
      </c>
      <c r="AS1157">
        <v>0</v>
      </c>
      <c r="AT1157">
        <v>0</v>
      </c>
      <c r="AU1157">
        <v>0</v>
      </c>
      <c r="AV1157">
        <v>4.0455199856157034</v>
      </c>
      <c r="AW1157">
        <v>1.287425475426659</v>
      </c>
    </row>
    <row r="1158" spans="1:49">
      <c r="A1158">
        <v>-3.9762000000004019</v>
      </c>
      <c r="B1158">
        <v>-18.70829999999966</v>
      </c>
      <c r="C1158">
        <v>9.7299999999939715</v>
      </c>
      <c r="D1158">
        <v>81</v>
      </c>
      <c r="E1158">
        <v>1269.5999999999719</v>
      </c>
      <c r="F1158">
        <v>1155</v>
      </c>
      <c r="G1158">
        <v>25.685999999999879</v>
      </c>
      <c r="H1158">
        <v>0.6403150764701464</v>
      </c>
      <c r="I1158">
        <v>8.3084776119411383E-2</v>
      </c>
      <c r="J1158">
        <v>0</v>
      </c>
      <c r="K1158">
        <v>0</v>
      </c>
      <c r="L1158">
        <v>0.120833333333333</v>
      </c>
      <c r="M1158">
        <v>0</v>
      </c>
      <c r="N1158">
        <v>88.710373015873046</v>
      </c>
      <c r="O1158">
        <v>13.44027729895109</v>
      </c>
      <c r="P1158" t="b">
        <v>1</v>
      </c>
      <c r="Q1158">
        <v>0</v>
      </c>
      <c r="R1158" t="b">
        <v>0</v>
      </c>
      <c r="S1158">
        <v>13.44027729895109</v>
      </c>
      <c r="T1158">
        <v>183.92359260502661</v>
      </c>
      <c r="U1158">
        <v>679.04590389775808</v>
      </c>
      <c r="V1158">
        <v>697.8180031250846</v>
      </c>
      <c r="W1158">
        <v>3</v>
      </c>
      <c r="X1158">
        <v>1102.0915020260611</v>
      </c>
      <c r="Y1158" t="b">
        <v>0</v>
      </c>
      <c r="Z1158">
        <v>1102.0915020260611</v>
      </c>
      <c r="AA1158" t="b">
        <v>0</v>
      </c>
      <c r="AB1158">
        <v>189.00812652358741</v>
      </c>
      <c r="AC1158">
        <v>13.44027729895109</v>
      </c>
      <c r="AD1158" t="b">
        <v>0</v>
      </c>
      <c r="AE1158">
        <v>0</v>
      </c>
      <c r="AF1158">
        <v>0</v>
      </c>
      <c r="AG1158">
        <v>0.94359786675566082</v>
      </c>
      <c r="AH1158">
        <v>39.270165336870541</v>
      </c>
      <c r="AI1158">
        <v>123.4170061622153</v>
      </c>
      <c r="AJ1158">
        <v>14.24364951688829</v>
      </c>
      <c r="AK1158">
        <v>6.9609824261786883</v>
      </c>
      <c r="AL1158">
        <v>14.24364951688829</v>
      </c>
      <c r="AM1158">
        <v>1</v>
      </c>
      <c r="AN1158">
        <v>0</v>
      </c>
      <c r="AO1158">
        <v>14.530659434418981</v>
      </c>
      <c r="AP1158">
        <v>0</v>
      </c>
      <c r="AQ1158">
        <v>3.107593841031977</v>
      </c>
      <c r="AR1158">
        <v>1</v>
      </c>
      <c r="AS1158">
        <v>3</v>
      </c>
      <c r="AT1158">
        <v>0</v>
      </c>
      <c r="AU1158">
        <v>0</v>
      </c>
      <c r="AV1158">
        <v>3.1353266699298219</v>
      </c>
      <c r="AW1158">
        <v>0.99777023547146149</v>
      </c>
    </row>
    <row r="1159" spans="1:49">
      <c r="A1159">
        <v>-2.7713999999974792</v>
      </c>
      <c r="B1159">
        <v>-19.081200000002731</v>
      </c>
      <c r="C1159">
        <v>70.499999999999005</v>
      </c>
      <c r="D1159">
        <v>81</v>
      </c>
      <c r="E1159">
        <v>1566.49999999998</v>
      </c>
      <c r="F1159">
        <v>1156</v>
      </c>
      <c r="G1159">
        <v>27.227999999999628</v>
      </c>
      <c r="H1159">
        <v>0.68424120826937473</v>
      </c>
      <c r="I1159">
        <v>5.7909850746215977E-2</v>
      </c>
      <c r="J1159">
        <v>0</v>
      </c>
      <c r="K1159">
        <v>0</v>
      </c>
      <c r="L1159">
        <v>0.120833333333333</v>
      </c>
      <c r="M1159">
        <v>0</v>
      </c>
      <c r="N1159">
        <v>88.702875099206381</v>
      </c>
      <c r="O1159">
        <v>15.10975541396312</v>
      </c>
      <c r="P1159" t="b">
        <v>1</v>
      </c>
      <c r="Q1159">
        <v>0</v>
      </c>
      <c r="R1159" t="b">
        <v>0</v>
      </c>
      <c r="S1159">
        <v>15.10975541396312</v>
      </c>
      <c r="T1159">
        <v>194.9650229482838</v>
      </c>
      <c r="U1159">
        <v>719.81086472506399</v>
      </c>
      <c r="V1159">
        <v>740.06882670836285</v>
      </c>
      <c r="W1159">
        <v>3</v>
      </c>
      <c r="X1159">
        <v>1168.253033448779</v>
      </c>
      <c r="Y1159" t="b">
        <v>0</v>
      </c>
      <c r="Z1159">
        <v>1168.253033448779</v>
      </c>
      <c r="AA1159" t="b">
        <v>0</v>
      </c>
      <c r="AB1159">
        <v>200.45201156781221</v>
      </c>
      <c r="AC1159">
        <v>15.10975541396312</v>
      </c>
      <c r="AD1159" t="b">
        <v>0</v>
      </c>
      <c r="AE1159">
        <v>0</v>
      </c>
      <c r="AF1159">
        <v>0</v>
      </c>
      <c r="AG1159">
        <v>0.94444552086078981</v>
      </c>
      <c r="AH1159">
        <v>39.291106623785261</v>
      </c>
      <c r="AI1159">
        <v>130.77206682999361</v>
      </c>
      <c r="AJ1159">
        <v>15.998546321858489</v>
      </c>
      <c r="AK1159">
        <v>7.2649740586982858</v>
      </c>
      <c r="AL1159">
        <v>15.998546321858489</v>
      </c>
      <c r="AM1159">
        <v>1</v>
      </c>
      <c r="AN1159">
        <v>0</v>
      </c>
      <c r="AO1159">
        <v>16.20388623377492</v>
      </c>
      <c r="AP1159">
        <v>0</v>
      </c>
      <c r="AQ1159">
        <v>3.4957403183791569</v>
      </c>
      <c r="AR1159">
        <v>1</v>
      </c>
      <c r="AS1159">
        <v>3</v>
      </c>
      <c r="AT1159">
        <v>0</v>
      </c>
      <c r="AU1159">
        <v>0</v>
      </c>
      <c r="AV1159">
        <v>3.526128914291156</v>
      </c>
      <c r="AW1159">
        <v>1.1221371319479649</v>
      </c>
    </row>
    <row r="1160" spans="1:49">
      <c r="A1160">
        <v>-27.3790000000003</v>
      </c>
      <c r="B1160">
        <v>7.4428000000003989</v>
      </c>
      <c r="C1160">
        <v>74.870000000005035</v>
      </c>
      <c r="D1160">
        <v>81.099999999999909</v>
      </c>
      <c r="E1160">
        <v>1708.0000000000471</v>
      </c>
      <c r="F1160">
        <v>1157</v>
      </c>
      <c r="G1160">
        <v>31.30199999999963</v>
      </c>
      <c r="H1160">
        <v>1.302720090452151</v>
      </c>
      <c r="I1160">
        <v>0.57209850746269286</v>
      </c>
      <c r="J1160">
        <v>0</v>
      </c>
      <c r="K1160">
        <v>0</v>
      </c>
      <c r="L1160">
        <v>0.1175000000000027</v>
      </c>
      <c r="M1160">
        <v>0</v>
      </c>
      <c r="N1160">
        <v>88.700565892857171</v>
      </c>
      <c r="O1160">
        <v>30.65879573165526</v>
      </c>
      <c r="P1160" t="b">
        <v>1</v>
      </c>
      <c r="Q1160">
        <v>0</v>
      </c>
      <c r="R1160" t="b">
        <v>0</v>
      </c>
      <c r="S1160">
        <v>30.65879573165526</v>
      </c>
      <c r="T1160">
        <v>224.13673969175821</v>
      </c>
      <c r="U1160">
        <v>827.51284294197126</v>
      </c>
      <c r="V1160">
        <v>1306.21126103149</v>
      </c>
      <c r="W1160">
        <v>3</v>
      </c>
      <c r="X1160">
        <v>1343.0533440948191</v>
      </c>
      <c r="Y1160" t="b">
        <v>0</v>
      </c>
      <c r="Z1160">
        <v>1343.0533440948191</v>
      </c>
      <c r="AA1160" t="b">
        <v>0</v>
      </c>
      <c r="AB1160">
        <v>353.79503278209359</v>
      </c>
      <c r="AC1160">
        <v>30.65879573165526</v>
      </c>
      <c r="AD1160" t="b">
        <v>0</v>
      </c>
      <c r="AE1160">
        <v>0</v>
      </c>
      <c r="AF1160">
        <v>0</v>
      </c>
      <c r="AG1160">
        <v>0.95265194777971118</v>
      </c>
      <c r="AH1160">
        <v>39.314295308846212</v>
      </c>
      <c r="AI1160">
        <v>228.82261878595841</v>
      </c>
      <c r="AJ1160">
        <v>32.182578121117452</v>
      </c>
      <c r="AK1160">
        <v>10.83430530346075</v>
      </c>
      <c r="AL1160">
        <v>32.182578121117452</v>
      </c>
      <c r="AM1160">
        <v>1</v>
      </c>
      <c r="AN1160">
        <v>0</v>
      </c>
      <c r="AO1160">
        <v>32.825427947236868</v>
      </c>
      <c r="AP1160">
        <v>0</v>
      </c>
      <c r="AQ1160">
        <v>6.4433312547980979</v>
      </c>
      <c r="AR1160">
        <v>1</v>
      </c>
      <c r="AS1160">
        <v>3</v>
      </c>
      <c r="AT1160">
        <v>0</v>
      </c>
      <c r="AU1160">
        <v>0</v>
      </c>
      <c r="AV1160">
        <v>6.4554865912953208</v>
      </c>
      <c r="AW1160">
        <v>2.0543608543424172</v>
      </c>
    </row>
    <row r="1161" spans="1:49">
      <c r="A1161">
        <v>-23.076500000001172</v>
      </c>
      <c r="B1161">
        <v>2.2665000000011211</v>
      </c>
      <c r="C1161">
        <v>31.689999999994011</v>
      </c>
      <c r="D1161">
        <v>82</v>
      </c>
      <c r="E1161">
        <v>1262.799999999979</v>
      </c>
      <c r="F1161">
        <v>1158</v>
      </c>
      <c r="G1161">
        <v>35.031999999999897</v>
      </c>
      <c r="H1161">
        <v>0.60821176325557946</v>
      </c>
      <c r="I1161">
        <v>0.48219552238808422</v>
      </c>
      <c r="J1161">
        <v>0</v>
      </c>
      <c r="K1161">
        <v>0</v>
      </c>
      <c r="L1161">
        <v>0.1062499999999823</v>
      </c>
      <c r="M1161">
        <v>0</v>
      </c>
      <c r="N1161">
        <v>88.702492341269874</v>
      </c>
      <c r="O1161">
        <v>18.012330271222179</v>
      </c>
      <c r="P1161" t="b">
        <v>1</v>
      </c>
      <c r="Q1161">
        <v>0</v>
      </c>
      <c r="R1161" t="b">
        <v>0</v>
      </c>
      <c r="S1161">
        <v>18.012330271222179</v>
      </c>
      <c r="T1161">
        <v>250.84525796695871</v>
      </c>
      <c r="U1161">
        <v>926.12069241401173</v>
      </c>
      <c r="V1161">
        <v>685.70195566058453</v>
      </c>
      <c r="W1161">
        <v>3</v>
      </c>
      <c r="X1161">
        <v>1503.093883787941</v>
      </c>
      <c r="Y1161" t="b">
        <v>0</v>
      </c>
      <c r="Z1161">
        <v>1503.093883787941</v>
      </c>
      <c r="AA1161" t="b">
        <v>0</v>
      </c>
      <c r="AB1161">
        <v>185.72642352670221</v>
      </c>
      <c r="AC1161">
        <v>18.012330271222179</v>
      </c>
      <c r="AD1161" t="b">
        <v>0</v>
      </c>
      <c r="AE1161">
        <v>0</v>
      </c>
      <c r="AF1161">
        <v>0</v>
      </c>
      <c r="AG1161">
        <v>0.94101077058699545</v>
      </c>
      <c r="AH1161">
        <v>39.354396457947452</v>
      </c>
      <c r="AI1161">
        <v>121.60756195702361</v>
      </c>
      <c r="AJ1161">
        <v>19.141470888782951</v>
      </c>
      <c r="AK1161">
        <v>7.1735363706390416</v>
      </c>
      <c r="AL1161">
        <v>19.141470888782951</v>
      </c>
      <c r="AM1161">
        <v>1</v>
      </c>
      <c r="AN1161">
        <v>0</v>
      </c>
      <c r="AO1161">
        <v>19.66466988145114</v>
      </c>
      <c r="AP1161">
        <v>0</v>
      </c>
      <c r="AQ1161">
        <v>4.0179289868581316</v>
      </c>
      <c r="AR1161">
        <v>1</v>
      </c>
      <c r="AS1161">
        <v>3</v>
      </c>
      <c r="AT1161">
        <v>0</v>
      </c>
      <c r="AU1161">
        <v>0</v>
      </c>
      <c r="AV1161">
        <v>4.041996348398941</v>
      </c>
      <c r="AW1161">
        <v>1.2863041312397181</v>
      </c>
    </row>
    <row r="1162" spans="1:49">
      <c r="A1162">
        <v>-12.810399999998801</v>
      </c>
      <c r="B1162">
        <v>-7.4815000000012244</v>
      </c>
      <c r="C1162">
        <v>91.589999999999463</v>
      </c>
      <c r="D1162">
        <v>82</v>
      </c>
      <c r="E1162">
        <v>1476.799999999992</v>
      </c>
      <c r="F1162">
        <v>1159</v>
      </c>
      <c r="G1162">
        <v>36.289999999999772</v>
      </c>
      <c r="H1162">
        <v>0.42109952319231603</v>
      </c>
      <c r="I1162">
        <v>0.26767999999997488</v>
      </c>
      <c r="J1162">
        <v>0</v>
      </c>
      <c r="K1162">
        <v>0</v>
      </c>
      <c r="L1162">
        <v>0.27541666666666559</v>
      </c>
      <c r="M1162">
        <v>0</v>
      </c>
      <c r="N1162">
        <v>88.701457619047645</v>
      </c>
      <c r="O1162">
        <v>14.12655767538523</v>
      </c>
      <c r="P1162" t="b">
        <v>1</v>
      </c>
      <c r="Q1162">
        <v>0</v>
      </c>
      <c r="R1162" t="b">
        <v>0</v>
      </c>
      <c r="S1162">
        <v>14.12655767538523</v>
      </c>
      <c r="T1162">
        <v>259.85311748175673</v>
      </c>
      <c r="U1162">
        <v>959.37770974264583</v>
      </c>
      <c r="V1162">
        <v>519.13438746444717</v>
      </c>
      <c r="W1162">
        <v>3</v>
      </c>
      <c r="X1162">
        <v>1557.070022912314</v>
      </c>
      <c r="Y1162" t="b">
        <v>0</v>
      </c>
      <c r="Z1162">
        <v>1557.070022912314</v>
      </c>
      <c r="AA1162" t="b">
        <v>0</v>
      </c>
      <c r="AB1162">
        <v>140.61061415613409</v>
      </c>
      <c r="AC1162">
        <v>14.12655767538523</v>
      </c>
      <c r="AD1162" t="b">
        <v>0</v>
      </c>
      <c r="AE1162">
        <v>0</v>
      </c>
      <c r="AF1162">
        <v>0</v>
      </c>
      <c r="AG1162">
        <v>0.93323083372506122</v>
      </c>
      <c r="AH1162">
        <v>39.383748764342812</v>
      </c>
      <c r="AI1162">
        <v>92.834735840823754</v>
      </c>
      <c r="AJ1162">
        <v>15.13725989849479</v>
      </c>
      <c r="AK1162">
        <v>6.1984979134459763</v>
      </c>
      <c r="AL1162">
        <v>15.13725989849479</v>
      </c>
      <c r="AM1162">
        <v>1</v>
      </c>
      <c r="AN1162">
        <v>0</v>
      </c>
      <c r="AO1162">
        <v>15.459665775597269</v>
      </c>
      <c r="AP1162">
        <v>0</v>
      </c>
      <c r="AQ1162">
        <v>3.3333389924038741</v>
      </c>
      <c r="AR1162">
        <v>1</v>
      </c>
      <c r="AS1162">
        <v>3</v>
      </c>
      <c r="AT1162">
        <v>0</v>
      </c>
      <c r="AU1162">
        <v>0</v>
      </c>
      <c r="AV1162">
        <v>3.3631427971117849</v>
      </c>
      <c r="AW1162">
        <v>1.0702692682014801</v>
      </c>
    </row>
    <row r="1163" spans="1:49">
      <c r="A1163">
        <v>-23.51370000000108</v>
      </c>
      <c r="B1163">
        <v>3.1553000000013309</v>
      </c>
      <c r="C1163">
        <v>95.410000000001361</v>
      </c>
      <c r="D1163">
        <v>82</v>
      </c>
      <c r="E1163">
        <v>1529.900000000024</v>
      </c>
      <c r="F1163">
        <v>1160</v>
      </c>
      <c r="G1163">
        <v>38.847999999999722</v>
      </c>
      <c r="H1163">
        <v>0.88739014397501581</v>
      </c>
      <c r="I1163">
        <v>0.49133104477614198</v>
      </c>
      <c r="J1163">
        <v>0</v>
      </c>
      <c r="K1163">
        <v>0</v>
      </c>
      <c r="L1163">
        <v>0.27916666666666612</v>
      </c>
      <c r="M1163">
        <v>0</v>
      </c>
      <c r="N1163">
        <v>88.700599246031771</v>
      </c>
      <c r="O1163">
        <v>27.553675315332601</v>
      </c>
      <c r="P1163" t="b">
        <v>1</v>
      </c>
      <c r="Q1163">
        <v>0</v>
      </c>
      <c r="R1163" t="b">
        <v>0</v>
      </c>
      <c r="S1163">
        <v>27.553675315332601</v>
      </c>
      <c r="T1163">
        <v>278.16957585922512</v>
      </c>
      <c r="U1163">
        <v>1027.0020740722589</v>
      </c>
      <c r="V1163">
        <v>945.89142897574504</v>
      </c>
      <c r="W1163">
        <v>3</v>
      </c>
      <c r="X1163">
        <v>1666.824366219276</v>
      </c>
      <c r="Y1163" t="b">
        <v>0</v>
      </c>
      <c r="Z1163">
        <v>1666.824366219276</v>
      </c>
      <c r="AA1163" t="b">
        <v>0</v>
      </c>
      <c r="AB1163">
        <v>256.20027870415629</v>
      </c>
      <c r="AC1163">
        <v>27.553675315332601</v>
      </c>
      <c r="AD1163" t="b">
        <v>0</v>
      </c>
      <c r="AE1163">
        <v>0</v>
      </c>
      <c r="AF1163">
        <v>0</v>
      </c>
      <c r="AG1163">
        <v>0.94679242802810726</v>
      </c>
      <c r="AH1163">
        <v>39.409805014076092</v>
      </c>
      <c r="AI1163">
        <v>166.72714060588709</v>
      </c>
      <c r="AJ1163">
        <v>29.102128935186862</v>
      </c>
      <c r="AK1163">
        <v>8.8711463334556129</v>
      </c>
      <c r="AL1163">
        <v>29.102128935186862</v>
      </c>
      <c r="AM1163">
        <v>1</v>
      </c>
      <c r="AN1163">
        <v>0</v>
      </c>
      <c r="AO1163">
        <v>29.614546941564541</v>
      </c>
      <c r="AP1163">
        <v>0</v>
      </c>
      <c r="AQ1163">
        <v>5.8365575039707034</v>
      </c>
      <c r="AR1163">
        <v>1</v>
      </c>
      <c r="AS1163">
        <v>3</v>
      </c>
      <c r="AT1163">
        <v>0</v>
      </c>
      <c r="AU1163">
        <v>0</v>
      </c>
      <c r="AV1163">
        <v>5.8517074396432358</v>
      </c>
      <c r="AW1163">
        <v>1.8622172821607841</v>
      </c>
    </row>
    <row r="1164" spans="1:49">
      <c r="A1164">
        <v>-14.10999999999882</v>
      </c>
      <c r="B1164">
        <v>-8.5180000000013649</v>
      </c>
      <c r="C1164">
        <v>83.449999999998681</v>
      </c>
      <c r="D1164">
        <v>82</v>
      </c>
      <c r="E1164">
        <v>1310.999999999985</v>
      </c>
      <c r="F1164">
        <v>1161</v>
      </c>
      <c r="G1164">
        <v>41.809999999999818</v>
      </c>
      <c r="H1164">
        <v>0.62933990090765768</v>
      </c>
      <c r="I1164">
        <v>0.29483582089549781</v>
      </c>
      <c r="J1164">
        <v>0</v>
      </c>
      <c r="K1164">
        <v>0</v>
      </c>
      <c r="L1164">
        <v>0.27874999999999978</v>
      </c>
      <c r="M1164">
        <v>0</v>
      </c>
      <c r="N1164">
        <v>88.699535218253999</v>
      </c>
      <c r="O1164">
        <v>22.547198076009561</v>
      </c>
      <c r="P1164" t="b">
        <v>1</v>
      </c>
      <c r="Q1164">
        <v>0</v>
      </c>
      <c r="R1164" t="b">
        <v>0</v>
      </c>
      <c r="S1164">
        <v>22.547198076009561</v>
      </c>
      <c r="T1164">
        <v>299.37886034478561</v>
      </c>
      <c r="U1164">
        <v>1105.306752392949</v>
      </c>
      <c r="V1164">
        <v>719.18866065617897</v>
      </c>
      <c r="W1164">
        <v>4</v>
      </c>
      <c r="X1164">
        <v>1334.105250138289</v>
      </c>
      <c r="Y1164" t="b">
        <v>1</v>
      </c>
      <c r="Z1164">
        <v>1334.105250138289</v>
      </c>
      <c r="AA1164" t="b">
        <v>0</v>
      </c>
      <c r="AB1164">
        <v>194.79649530232359</v>
      </c>
      <c r="AC1164">
        <v>22.547198076009561</v>
      </c>
      <c r="AD1164" t="b">
        <v>0</v>
      </c>
      <c r="AE1164">
        <v>0</v>
      </c>
      <c r="AF1164">
        <v>-23.105250138303969</v>
      </c>
      <c r="AG1164">
        <v>0.94853231791463388</v>
      </c>
      <c r="AH1164">
        <v>39.450304786736751</v>
      </c>
      <c r="AI1164">
        <v>170.14599714143679</v>
      </c>
      <c r="AJ1164">
        <v>23.770616614919351</v>
      </c>
      <c r="AK1164">
        <v>8.7570200889730927</v>
      </c>
      <c r="AL1164">
        <v>23.358935420521451</v>
      </c>
      <c r="AM1164">
        <v>1</v>
      </c>
      <c r="AN1164">
        <v>0</v>
      </c>
      <c r="AO1164">
        <v>23.660899755674858</v>
      </c>
      <c r="AP1164">
        <v>0</v>
      </c>
      <c r="AQ1164">
        <v>4.7628047895027112</v>
      </c>
      <c r="AR1164">
        <v>1</v>
      </c>
      <c r="AS1164">
        <v>0</v>
      </c>
      <c r="AT1164">
        <v>0</v>
      </c>
      <c r="AU1164">
        <v>0</v>
      </c>
      <c r="AV1164">
        <v>4.7882611693685622</v>
      </c>
      <c r="AW1164">
        <v>1.5237916100674329</v>
      </c>
    </row>
    <row r="1165" spans="1:49">
      <c r="A1165">
        <v>-25.610000000000181</v>
      </c>
      <c r="B1165">
        <v>4.8118000000001553</v>
      </c>
      <c r="C1165">
        <v>90.140000000005784</v>
      </c>
      <c r="D1165">
        <v>82.099999999999909</v>
      </c>
      <c r="E1165">
        <v>1433.50000000002</v>
      </c>
      <c r="F1165">
        <v>1162</v>
      </c>
      <c r="G1165">
        <v>43.913999999999653</v>
      </c>
      <c r="H1165">
        <v>0.81691691906096242</v>
      </c>
      <c r="I1165">
        <v>0.53513432835821273</v>
      </c>
      <c r="J1165">
        <v>0</v>
      </c>
      <c r="K1165">
        <v>0</v>
      </c>
      <c r="L1165">
        <v>0.27499999999999941</v>
      </c>
      <c r="M1165">
        <v>0</v>
      </c>
      <c r="N1165">
        <v>88.698799861111141</v>
      </c>
      <c r="O1165">
        <v>29.42312955021518</v>
      </c>
      <c r="P1165" t="b">
        <v>1</v>
      </c>
      <c r="Q1165">
        <v>0</v>
      </c>
      <c r="R1165" t="b">
        <v>0</v>
      </c>
      <c r="S1165">
        <v>29.42312955021518</v>
      </c>
      <c r="T1165">
        <v>314.44446958098229</v>
      </c>
      <c r="U1165">
        <v>1160.928981692987</v>
      </c>
      <c r="V1165">
        <v>893.54470416798483</v>
      </c>
      <c r="W1165">
        <v>4</v>
      </c>
      <c r="X1165">
        <v>1401.2412809034349</v>
      </c>
      <c r="Y1165" t="b">
        <v>0</v>
      </c>
      <c r="Z1165">
        <v>1401.2412809034349</v>
      </c>
      <c r="AA1165" t="b">
        <v>0</v>
      </c>
      <c r="AB1165">
        <v>242.02185920042919</v>
      </c>
      <c r="AC1165">
        <v>29.42312955021518</v>
      </c>
      <c r="AD1165" t="b">
        <v>0</v>
      </c>
      <c r="AE1165">
        <v>0</v>
      </c>
      <c r="AF1165">
        <v>0</v>
      </c>
      <c r="AG1165">
        <v>0.95146608458015036</v>
      </c>
      <c r="AH1165">
        <v>39.482362076109823</v>
      </c>
      <c r="AI1165">
        <v>210.74341361693561</v>
      </c>
      <c r="AJ1165">
        <v>30.92399196046868</v>
      </c>
      <c r="AK1165">
        <v>10.22820301177472</v>
      </c>
      <c r="AL1165">
        <v>30.92399196046868</v>
      </c>
      <c r="AM1165">
        <v>1</v>
      </c>
      <c r="AN1165">
        <v>0</v>
      </c>
      <c r="AO1165">
        <v>31.462103578205529</v>
      </c>
      <c r="AP1165">
        <v>0</v>
      </c>
      <c r="AQ1165">
        <v>6.1895825145718186</v>
      </c>
      <c r="AR1165">
        <v>1</v>
      </c>
      <c r="AS1165">
        <v>0</v>
      </c>
      <c r="AT1165">
        <v>0</v>
      </c>
      <c r="AU1165">
        <v>0</v>
      </c>
      <c r="AV1165">
        <v>6.2070014280770991</v>
      </c>
      <c r="AW1165">
        <v>1.97528421387836</v>
      </c>
    </row>
    <row r="1166" spans="1:49">
      <c r="A1166">
        <v>-23.719800000000081</v>
      </c>
      <c r="B1166">
        <v>3.1862000000000852</v>
      </c>
      <c r="C1166">
        <v>39.529999999993969</v>
      </c>
      <c r="D1166">
        <v>83</v>
      </c>
      <c r="E1166">
        <v>1248.6999999999921</v>
      </c>
      <c r="F1166">
        <v>1163</v>
      </c>
      <c r="G1166">
        <v>47.801999999999687</v>
      </c>
      <c r="H1166">
        <v>1.096325756181719</v>
      </c>
      <c r="I1166">
        <v>0.4956376119403002</v>
      </c>
      <c r="J1166">
        <v>0</v>
      </c>
      <c r="K1166">
        <v>0</v>
      </c>
      <c r="L1166">
        <v>0.27125000000000282</v>
      </c>
      <c r="M1166">
        <v>0</v>
      </c>
      <c r="N1166">
        <v>88.700386765873048</v>
      </c>
      <c r="O1166">
        <v>41.415784020702318</v>
      </c>
      <c r="P1166" t="b">
        <v>1</v>
      </c>
      <c r="Q1166">
        <v>0</v>
      </c>
      <c r="R1166" t="b">
        <v>0</v>
      </c>
      <c r="S1166">
        <v>41.415784020702318</v>
      </c>
      <c r="T1166">
        <v>342.28434064102868</v>
      </c>
      <c r="U1166">
        <v>1263.7137856466779</v>
      </c>
      <c r="V1166">
        <v>1155.447556246924</v>
      </c>
      <c r="W1166">
        <v>5</v>
      </c>
      <c r="X1166">
        <v>1263.7137856466779</v>
      </c>
      <c r="Y1166" t="b">
        <v>1</v>
      </c>
      <c r="Z1166">
        <v>1263.7137856466779</v>
      </c>
      <c r="AA1166" t="b">
        <v>0</v>
      </c>
      <c r="AB1166">
        <v>312.95979313296971</v>
      </c>
      <c r="AC1166">
        <v>41.415784020702318</v>
      </c>
      <c r="AD1166" t="b">
        <v>0</v>
      </c>
      <c r="AE1166">
        <v>0</v>
      </c>
      <c r="AF1166">
        <v>-15.01378564668607</v>
      </c>
      <c r="AG1166">
        <v>1</v>
      </c>
      <c r="AH1166">
        <v>39.521810876453337</v>
      </c>
      <c r="AI1166">
        <v>312.95979313296971</v>
      </c>
      <c r="AJ1166">
        <v>41.415784020702333</v>
      </c>
      <c r="AK1166">
        <v>0</v>
      </c>
      <c r="AL1166">
        <v>40.923736129210759</v>
      </c>
      <c r="AM1166">
        <v>1</v>
      </c>
      <c r="AN1166">
        <v>0</v>
      </c>
      <c r="AO1166">
        <v>41.426209534785961</v>
      </c>
      <c r="AP1166">
        <v>0</v>
      </c>
      <c r="AQ1166">
        <v>8.2309102741714408</v>
      </c>
      <c r="AR1166">
        <v>1</v>
      </c>
      <c r="AS1166">
        <v>0</v>
      </c>
      <c r="AT1166">
        <v>0</v>
      </c>
      <c r="AU1166">
        <v>0</v>
      </c>
      <c r="AV1166">
        <v>8.2107772984488996</v>
      </c>
      <c r="AW1166">
        <v>2.612955542096818</v>
      </c>
    </row>
    <row r="1167" spans="1:49">
      <c r="A1167">
        <v>-22.84300000000006</v>
      </c>
      <c r="B1167">
        <v>2.2762000000000602</v>
      </c>
      <c r="C1167">
        <v>98.100000000001003</v>
      </c>
      <c r="D1167">
        <v>83</v>
      </c>
      <c r="E1167">
        <v>1339.099999999989</v>
      </c>
      <c r="F1167">
        <v>1164</v>
      </c>
      <c r="G1167">
        <v>51.141999999999761</v>
      </c>
      <c r="H1167">
        <v>0.82111338954558288</v>
      </c>
      <c r="I1167">
        <v>0.47731641791044899</v>
      </c>
      <c r="J1167">
        <v>0</v>
      </c>
      <c r="K1167">
        <v>0</v>
      </c>
      <c r="L1167">
        <v>0.2374999999999993</v>
      </c>
      <c r="M1167">
        <v>0</v>
      </c>
      <c r="N1167">
        <v>88.701470575396854</v>
      </c>
      <c r="O1167">
        <v>35.098758025292433</v>
      </c>
      <c r="P1167" t="b">
        <v>1</v>
      </c>
      <c r="Q1167">
        <v>0</v>
      </c>
      <c r="R1167" t="b">
        <v>0</v>
      </c>
      <c r="S1167">
        <v>35.098758025292433</v>
      </c>
      <c r="T1167">
        <v>366.20027925742698</v>
      </c>
      <c r="U1167">
        <v>1352.011431018421</v>
      </c>
      <c r="V1167">
        <v>915.25995241277428</v>
      </c>
      <c r="W1167">
        <v>5</v>
      </c>
      <c r="X1167">
        <v>1352.011431018421</v>
      </c>
      <c r="Y1167" t="b">
        <v>0</v>
      </c>
      <c r="Z1167">
        <v>1352.011431018421</v>
      </c>
      <c r="AA1167" t="b">
        <v>0</v>
      </c>
      <c r="AB1167">
        <v>247.90356240866041</v>
      </c>
      <c r="AC1167">
        <v>35.098758025292433</v>
      </c>
      <c r="AD1167" t="b">
        <v>0</v>
      </c>
      <c r="AE1167">
        <v>0</v>
      </c>
      <c r="AF1167">
        <v>0</v>
      </c>
      <c r="AG1167">
        <v>1</v>
      </c>
      <c r="AH1167">
        <v>39.521810876453337</v>
      </c>
      <c r="AI1167">
        <v>247.90356240866041</v>
      </c>
      <c r="AJ1167">
        <v>35.098758025292433</v>
      </c>
      <c r="AK1167">
        <v>0</v>
      </c>
      <c r="AL1167">
        <v>35.098758025292433</v>
      </c>
      <c r="AM1167">
        <v>1</v>
      </c>
      <c r="AN1167">
        <v>0</v>
      </c>
      <c r="AO1167">
        <v>35.598688867961059</v>
      </c>
      <c r="AP1167">
        <v>0</v>
      </c>
      <c r="AQ1167">
        <v>6.9987498819554634</v>
      </c>
      <c r="AR1167">
        <v>1</v>
      </c>
      <c r="AS1167">
        <v>0</v>
      </c>
      <c r="AT1167">
        <v>0</v>
      </c>
      <c r="AU1167">
        <v>0</v>
      </c>
      <c r="AV1167">
        <v>7.0040262412254606</v>
      </c>
      <c r="AW1167">
        <v>2.2289252915748792</v>
      </c>
    </row>
    <row r="1168" spans="1:49">
      <c r="A1168">
        <v>-22.14190000000011</v>
      </c>
      <c r="B1168">
        <v>1.6058000000000709</v>
      </c>
      <c r="C1168">
        <v>85.260000000002677</v>
      </c>
      <c r="D1168">
        <v>83.099999999999909</v>
      </c>
      <c r="E1168">
        <v>1420.4000000000251</v>
      </c>
      <c r="F1168">
        <v>1165</v>
      </c>
      <c r="G1168">
        <v>53.625999999999877</v>
      </c>
      <c r="H1168">
        <v>0.4725540189694426</v>
      </c>
      <c r="I1168">
        <v>0.46266656716418142</v>
      </c>
      <c r="J1168">
        <v>0</v>
      </c>
      <c r="K1168">
        <v>0</v>
      </c>
      <c r="L1168">
        <v>0.24499999999999239</v>
      </c>
      <c r="M1168">
        <v>0</v>
      </c>
      <c r="N1168">
        <v>88.702240813492097</v>
      </c>
      <c r="O1168">
        <v>24.403266597698469</v>
      </c>
      <c r="P1168" t="b">
        <v>1</v>
      </c>
      <c r="Q1168">
        <v>0</v>
      </c>
      <c r="R1168" t="b">
        <v>0</v>
      </c>
      <c r="S1168">
        <v>24.403266597698469</v>
      </c>
      <c r="T1168">
        <v>383.98686354579058</v>
      </c>
      <c r="U1168">
        <v>1417.6795002110589</v>
      </c>
      <c r="V1168">
        <v>606.88021523682573</v>
      </c>
      <c r="W1168">
        <v>5</v>
      </c>
      <c r="X1168">
        <v>1417.6795002110589</v>
      </c>
      <c r="Y1168" t="b">
        <v>0</v>
      </c>
      <c r="Z1168">
        <v>1417.6795002110589</v>
      </c>
      <c r="AA1168" t="b">
        <v>0</v>
      </c>
      <c r="AB1168">
        <v>164.3770897174501</v>
      </c>
      <c r="AC1168">
        <v>24.403266597698469</v>
      </c>
      <c r="AD1168" t="b">
        <v>0</v>
      </c>
      <c r="AE1168">
        <v>0</v>
      </c>
      <c r="AF1168">
        <v>0</v>
      </c>
      <c r="AG1168">
        <v>1</v>
      </c>
      <c r="AH1168">
        <v>39.521810876453337</v>
      </c>
      <c r="AI1168">
        <v>164.3770897174501</v>
      </c>
      <c r="AJ1168">
        <v>24.403266597698469</v>
      </c>
      <c r="AK1168">
        <v>0</v>
      </c>
      <c r="AL1168">
        <v>24.403266597698469</v>
      </c>
      <c r="AM1168">
        <v>1</v>
      </c>
      <c r="AN1168">
        <v>0</v>
      </c>
      <c r="AO1168">
        <v>24.88603976551601</v>
      </c>
      <c r="AP1168">
        <v>0</v>
      </c>
      <c r="AQ1168">
        <v>4.972677831433332</v>
      </c>
      <c r="AR1168">
        <v>1</v>
      </c>
      <c r="AS1168">
        <v>3</v>
      </c>
      <c r="AT1168">
        <v>0</v>
      </c>
      <c r="AU1168">
        <v>0</v>
      </c>
      <c r="AV1168">
        <v>4.9933037793435791</v>
      </c>
      <c r="AW1168">
        <v>1.589043315798317</v>
      </c>
    </row>
    <row r="1169" spans="1:49">
      <c r="A1169">
        <v>-21.10959999999999</v>
      </c>
      <c r="B1169">
        <v>0.865700000000033</v>
      </c>
      <c r="C1169">
        <v>57.940000000000779</v>
      </c>
      <c r="D1169">
        <v>84</v>
      </c>
      <c r="E1169">
        <v>1177.199999999995</v>
      </c>
      <c r="F1169">
        <v>1166</v>
      </c>
      <c r="G1169">
        <v>55.011999999999773</v>
      </c>
      <c r="H1169">
        <v>0.51367053457666056</v>
      </c>
      <c r="I1169">
        <v>0.44109611940298488</v>
      </c>
      <c r="J1169">
        <v>0</v>
      </c>
      <c r="K1169">
        <v>0</v>
      </c>
      <c r="L1169">
        <v>0.29375000000001777</v>
      </c>
      <c r="M1169">
        <v>0</v>
      </c>
      <c r="N1169">
        <v>88.702731190476229</v>
      </c>
      <c r="O1169">
        <v>26.723764783778989</v>
      </c>
      <c r="P1169" t="b">
        <v>1</v>
      </c>
      <c r="Q1169">
        <v>0</v>
      </c>
      <c r="R1169" t="b">
        <v>0</v>
      </c>
      <c r="S1169">
        <v>26.723764783778989</v>
      </c>
      <c r="T1169">
        <v>393.91126202552857</v>
      </c>
      <c r="U1169">
        <v>1454.320379398252</v>
      </c>
      <c r="V1169">
        <v>647.84427459521055</v>
      </c>
      <c r="W1169">
        <v>6</v>
      </c>
      <c r="X1169">
        <v>1175.090866553787</v>
      </c>
      <c r="Y1169" t="b">
        <v>1</v>
      </c>
      <c r="Z1169">
        <v>1175.090866553787</v>
      </c>
      <c r="AA1169" t="b">
        <v>0</v>
      </c>
      <c r="AB1169">
        <v>175.47244707345899</v>
      </c>
      <c r="AC1169">
        <v>26.723764783778989</v>
      </c>
      <c r="AD1169" t="b">
        <v>0</v>
      </c>
      <c r="AE1169">
        <v>0</v>
      </c>
      <c r="AF1169">
        <v>2.1091334462075788</v>
      </c>
      <c r="AG1169">
        <v>0.95317594901809544</v>
      </c>
      <c r="AH1169">
        <v>39.521810876453337</v>
      </c>
      <c r="AI1169">
        <v>227.83712740982801</v>
      </c>
      <c r="AJ1169">
        <v>28.03654961217622</v>
      </c>
      <c r="AK1169">
        <v>10.668257269408461</v>
      </c>
      <c r="AL1169">
        <v>28.08687152870743</v>
      </c>
      <c r="AM1169">
        <v>1</v>
      </c>
      <c r="AN1169">
        <v>0</v>
      </c>
      <c r="AO1169">
        <v>28.556216116406961</v>
      </c>
      <c r="AP1169">
        <v>0</v>
      </c>
      <c r="AQ1169">
        <v>5.7061815396622428</v>
      </c>
      <c r="AR1169">
        <v>1</v>
      </c>
      <c r="AS1169">
        <v>0</v>
      </c>
      <c r="AT1169">
        <v>0</v>
      </c>
      <c r="AU1169">
        <v>0</v>
      </c>
      <c r="AV1169">
        <v>5.7202187824313162</v>
      </c>
      <c r="AW1169">
        <v>1.8203730080931311</v>
      </c>
    </row>
    <row r="1170" spans="1:49">
      <c r="A1170">
        <v>-21.221499999999999</v>
      </c>
      <c r="B1170">
        <v>0.51360000000002315</v>
      </c>
      <c r="C1170">
        <v>50.429999999999787</v>
      </c>
      <c r="D1170">
        <v>84</v>
      </c>
      <c r="E1170">
        <v>1228.4999999999959</v>
      </c>
      <c r="F1170">
        <v>1167</v>
      </c>
      <c r="G1170">
        <v>57.503999999999799</v>
      </c>
      <c r="H1170">
        <v>0.70443050939051499</v>
      </c>
      <c r="I1170">
        <v>0.44343432835820901</v>
      </c>
      <c r="J1170">
        <v>0</v>
      </c>
      <c r="K1170">
        <v>0</v>
      </c>
      <c r="L1170">
        <v>0.14333333333331741</v>
      </c>
      <c r="M1170">
        <v>0</v>
      </c>
      <c r="N1170">
        <v>88.703004861111154</v>
      </c>
      <c r="O1170">
        <v>35.671146394568197</v>
      </c>
      <c r="P1170" t="b">
        <v>1</v>
      </c>
      <c r="Q1170">
        <v>0</v>
      </c>
      <c r="R1170" t="b">
        <v>0</v>
      </c>
      <c r="S1170">
        <v>35.671146394568197</v>
      </c>
      <c r="T1170">
        <v>411.75512999920028</v>
      </c>
      <c r="U1170">
        <v>1520.1999399570479</v>
      </c>
      <c r="V1170">
        <v>827.27410455741426</v>
      </c>
      <c r="W1170">
        <v>6</v>
      </c>
      <c r="X1170">
        <v>1228.321551485295</v>
      </c>
      <c r="Y1170" t="b">
        <v>0</v>
      </c>
      <c r="Z1170">
        <v>1228.321551485295</v>
      </c>
      <c r="AA1170" t="b">
        <v>0</v>
      </c>
      <c r="AB1170">
        <v>224.07207599063219</v>
      </c>
      <c r="AC1170">
        <v>35.671146394568197</v>
      </c>
      <c r="AD1170" t="b">
        <v>0</v>
      </c>
      <c r="AE1170">
        <v>0</v>
      </c>
      <c r="AF1170">
        <v>0</v>
      </c>
      <c r="AG1170">
        <v>0.95557387823757145</v>
      </c>
      <c r="AH1170">
        <v>39.556378238015313</v>
      </c>
      <c r="AI1170">
        <v>290.20982264862101</v>
      </c>
      <c r="AJ1170">
        <v>37.329553692236622</v>
      </c>
      <c r="AK1170">
        <v>12.89289691764048</v>
      </c>
      <c r="AL1170">
        <v>37.329553692236622</v>
      </c>
      <c r="AM1170">
        <v>1</v>
      </c>
      <c r="AN1170">
        <v>0</v>
      </c>
      <c r="AO1170">
        <v>37.77985281014049</v>
      </c>
      <c r="AP1170">
        <v>0</v>
      </c>
      <c r="AQ1170">
        <v>7.5034604496751003</v>
      </c>
      <c r="AR1170">
        <v>1</v>
      </c>
      <c r="AS1170">
        <v>0</v>
      </c>
      <c r="AT1170">
        <v>0</v>
      </c>
      <c r="AU1170">
        <v>0</v>
      </c>
      <c r="AV1170">
        <v>7.4952932948980724</v>
      </c>
      <c r="AW1170">
        <v>2.3852635923087111</v>
      </c>
    </row>
    <row r="1171" spans="1:49">
      <c r="A1171">
        <v>-21.230199999999979</v>
      </c>
      <c r="B1171">
        <v>0.25650000000002587</v>
      </c>
      <c r="C1171">
        <v>53.599999999999</v>
      </c>
      <c r="D1171">
        <v>84</v>
      </c>
      <c r="E1171">
        <v>1271.799999999997</v>
      </c>
      <c r="F1171">
        <v>1168</v>
      </c>
      <c r="G1171">
        <v>59.73399999999981</v>
      </c>
      <c r="H1171">
        <v>0.60360742786130217</v>
      </c>
      <c r="I1171">
        <v>0.44361611940298462</v>
      </c>
      <c r="J1171">
        <v>0</v>
      </c>
      <c r="K1171">
        <v>0</v>
      </c>
      <c r="L1171">
        <v>0.30833333333333413</v>
      </c>
      <c r="M1171">
        <v>0</v>
      </c>
      <c r="N1171">
        <v>88.703157658730206</v>
      </c>
      <c r="O1171">
        <v>33.264166921005042</v>
      </c>
      <c r="P1171" t="b">
        <v>1</v>
      </c>
      <c r="Q1171">
        <v>0</v>
      </c>
      <c r="R1171" t="b">
        <v>0</v>
      </c>
      <c r="S1171">
        <v>33.264166921005042</v>
      </c>
      <c r="T1171">
        <v>427.72295727901093</v>
      </c>
      <c r="U1171">
        <v>1579.1531582741079</v>
      </c>
      <c r="V1171">
        <v>742.65220089999468</v>
      </c>
      <c r="W1171">
        <v>6</v>
      </c>
      <c r="X1171">
        <v>1275.955751885479</v>
      </c>
      <c r="Y1171" t="b">
        <v>0</v>
      </c>
      <c r="Z1171">
        <v>1275.955751885479</v>
      </c>
      <c r="AA1171" t="b">
        <v>0</v>
      </c>
      <c r="AB1171">
        <v>201.15173372155871</v>
      </c>
      <c r="AC1171">
        <v>33.264166921005042</v>
      </c>
      <c r="AD1171" t="b">
        <v>0</v>
      </c>
      <c r="AE1171">
        <v>0</v>
      </c>
      <c r="AF1171">
        <v>0</v>
      </c>
      <c r="AG1171">
        <v>0.95441051207820105</v>
      </c>
      <c r="AH1171">
        <v>39.600156153365027</v>
      </c>
      <c r="AI1171">
        <v>260.84181004555029</v>
      </c>
      <c r="AJ1171">
        <v>34.853101993368952</v>
      </c>
      <c r="AK1171">
        <v>11.891644548571779</v>
      </c>
      <c r="AL1171">
        <v>34.853101993368952</v>
      </c>
      <c r="AM1171">
        <v>1</v>
      </c>
      <c r="AN1171">
        <v>0</v>
      </c>
      <c r="AO1171">
        <v>35.300530729848766</v>
      </c>
      <c r="AP1171">
        <v>0</v>
      </c>
      <c r="AQ1171">
        <v>6.9762099953321126</v>
      </c>
      <c r="AR1171">
        <v>1</v>
      </c>
      <c r="AS1171">
        <v>0</v>
      </c>
      <c r="AT1171">
        <v>0</v>
      </c>
      <c r="AU1171">
        <v>0</v>
      </c>
      <c r="AV1171">
        <v>6.9787225184075048</v>
      </c>
      <c r="AW1171">
        <v>2.2208727649541231</v>
      </c>
    </row>
    <row r="1172" spans="1:49">
      <c r="A1172">
        <v>-21.41350000000001</v>
      </c>
      <c r="B1172">
        <v>5.4299999999950617E-2</v>
      </c>
      <c r="C1172">
        <v>65.069999999998572</v>
      </c>
      <c r="D1172">
        <v>84</v>
      </c>
      <c r="E1172">
        <v>1298.999999999998</v>
      </c>
      <c r="F1172">
        <v>1169</v>
      </c>
      <c r="G1172">
        <v>61.763999999999903</v>
      </c>
      <c r="H1172">
        <v>0.43113977916435792</v>
      </c>
      <c r="I1172">
        <v>0.44744626865671672</v>
      </c>
      <c r="J1172">
        <v>0</v>
      </c>
      <c r="K1172">
        <v>0</v>
      </c>
      <c r="L1172">
        <v>0.27041666666670189</v>
      </c>
      <c r="M1172">
        <v>0</v>
      </c>
      <c r="N1172">
        <v>88.703219325396873</v>
      </c>
      <c r="O1172">
        <v>27.457621609970971</v>
      </c>
      <c r="P1172" t="b">
        <v>1</v>
      </c>
      <c r="Q1172">
        <v>0</v>
      </c>
      <c r="R1172" t="b">
        <v>0</v>
      </c>
      <c r="S1172">
        <v>27.457621609970971</v>
      </c>
      <c r="T1172">
        <v>442.25869242610361</v>
      </c>
      <c r="U1172">
        <v>1632.819092437175</v>
      </c>
      <c r="V1172">
        <v>592.86787750414737</v>
      </c>
      <c r="W1172">
        <v>6</v>
      </c>
      <c r="X1172">
        <v>1319.3178266892371</v>
      </c>
      <c r="Y1172" t="b">
        <v>0</v>
      </c>
      <c r="Z1172">
        <v>1319.3178266892371</v>
      </c>
      <c r="AA1172" t="b">
        <v>0</v>
      </c>
      <c r="AB1172">
        <v>160.58176530448191</v>
      </c>
      <c r="AC1172">
        <v>27.457621609970971</v>
      </c>
      <c r="AD1172" t="b">
        <v>0</v>
      </c>
      <c r="AE1172">
        <v>0</v>
      </c>
      <c r="AF1172">
        <v>0</v>
      </c>
      <c r="AG1172">
        <v>0.95166600552006531</v>
      </c>
      <c r="AH1172">
        <v>39.642049106228619</v>
      </c>
      <c r="AI1172">
        <v>208.83356912233489</v>
      </c>
      <c r="AJ1172">
        <v>28.852161841134549</v>
      </c>
      <c r="AK1172">
        <v>10.093760577184041</v>
      </c>
      <c r="AL1172">
        <v>28.852161841134549</v>
      </c>
      <c r="AM1172">
        <v>1</v>
      </c>
      <c r="AN1172">
        <v>0</v>
      </c>
      <c r="AO1172">
        <v>29.301353456505971</v>
      </c>
      <c r="AP1172">
        <v>0</v>
      </c>
      <c r="AQ1172">
        <v>5.8096531151781106</v>
      </c>
      <c r="AR1172">
        <v>1</v>
      </c>
      <c r="AS1172">
        <v>0</v>
      </c>
      <c r="AT1172">
        <v>0</v>
      </c>
      <c r="AU1172">
        <v>0</v>
      </c>
      <c r="AV1172">
        <v>5.826850428820725</v>
      </c>
      <c r="AW1172">
        <v>1.854306914868163</v>
      </c>
    </row>
    <row r="1173" spans="1:49">
      <c r="A1173">
        <v>-21.237600000000029</v>
      </c>
      <c r="B1173">
        <v>0.51330000000002707</v>
      </c>
      <c r="C1173">
        <v>77.710000000001358</v>
      </c>
      <c r="D1173">
        <v>84</v>
      </c>
      <c r="E1173">
        <v>1319.499999999998</v>
      </c>
      <c r="F1173">
        <v>1170</v>
      </c>
      <c r="G1173">
        <v>62.769999999999939</v>
      </c>
      <c r="H1173">
        <v>0.20183345548138301</v>
      </c>
      <c r="I1173">
        <v>0.44377074626865731</v>
      </c>
      <c r="J1173">
        <v>0</v>
      </c>
      <c r="K1173">
        <v>0</v>
      </c>
      <c r="L1173">
        <v>-6.7083333333337491E-2</v>
      </c>
      <c r="M1173">
        <v>0</v>
      </c>
      <c r="N1173">
        <v>88.703331944444486</v>
      </c>
      <c r="O1173">
        <v>18.29546891676015</v>
      </c>
      <c r="P1173" t="b">
        <v>1</v>
      </c>
      <c r="Q1173">
        <v>0</v>
      </c>
      <c r="R1173" t="b">
        <v>0</v>
      </c>
      <c r="S1173">
        <v>18.29546891676015</v>
      </c>
      <c r="T1173">
        <v>449.46211585367752</v>
      </c>
      <c r="U1173">
        <v>1659.4141317317769</v>
      </c>
      <c r="V1173">
        <v>388.70652874794592</v>
      </c>
      <c r="W1173">
        <v>6</v>
      </c>
      <c r="X1173">
        <v>1340.806618439276</v>
      </c>
      <c r="Y1173" t="b">
        <v>0</v>
      </c>
      <c r="Z1173">
        <v>1340.806618439276</v>
      </c>
      <c r="AA1173" t="b">
        <v>0</v>
      </c>
      <c r="AB1173">
        <v>105.2834584907762</v>
      </c>
      <c r="AC1173">
        <v>18.29546891676015</v>
      </c>
      <c r="AD1173" t="b">
        <v>0</v>
      </c>
      <c r="AE1173">
        <v>0</v>
      </c>
      <c r="AF1173">
        <v>0</v>
      </c>
      <c r="AG1173">
        <v>0.94475943787262018</v>
      </c>
      <c r="AH1173">
        <v>39.678711026754208</v>
      </c>
      <c r="AI1173">
        <v>137.92009350734341</v>
      </c>
      <c r="AJ1173">
        <v>19.36521423692502</v>
      </c>
      <c r="AK1173">
        <v>7.6187834940064363</v>
      </c>
      <c r="AL1173">
        <v>19.36521423692502</v>
      </c>
      <c r="AM1173">
        <v>1</v>
      </c>
      <c r="AN1173">
        <v>0</v>
      </c>
      <c r="AO1173">
        <v>19.81074499662304</v>
      </c>
      <c r="AP1173">
        <v>0</v>
      </c>
      <c r="AQ1173">
        <v>4.0506616202431056</v>
      </c>
      <c r="AR1173">
        <v>1</v>
      </c>
      <c r="AS1173">
        <v>3</v>
      </c>
      <c r="AT1173">
        <v>0</v>
      </c>
      <c r="AU1173">
        <v>0</v>
      </c>
      <c r="AV1173">
        <v>4.0755270948179971</v>
      </c>
      <c r="AW1173">
        <v>1.2969747835423771</v>
      </c>
    </row>
    <row r="1174" spans="1:49">
      <c r="A1174">
        <v>-20.201200000000721</v>
      </c>
      <c r="B1174">
        <v>-0.4500999999993669</v>
      </c>
      <c r="C1174">
        <v>63.200000000000998</v>
      </c>
      <c r="D1174">
        <v>84.099999999999909</v>
      </c>
      <c r="E1174">
        <v>1346.899999999996</v>
      </c>
      <c r="F1174">
        <v>1171</v>
      </c>
      <c r="G1174">
        <v>63.46799999999994</v>
      </c>
      <c r="H1174">
        <v>0.18152639891013861</v>
      </c>
      <c r="I1174">
        <v>0.42211462686568668</v>
      </c>
      <c r="J1174">
        <v>0</v>
      </c>
      <c r="K1174">
        <v>0</v>
      </c>
      <c r="L1174">
        <v>-2.958333333333785E-2</v>
      </c>
      <c r="M1174">
        <v>0</v>
      </c>
      <c r="N1174">
        <v>88.70334448412703</v>
      </c>
      <c r="O1174">
        <v>17.728128983764339</v>
      </c>
      <c r="P1174" t="b">
        <v>1</v>
      </c>
      <c r="Q1174">
        <v>0</v>
      </c>
      <c r="R1174" t="b">
        <v>0</v>
      </c>
      <c r="S1174">
        <v>17.728128983764339</v>
      </c>
      <c r="T1174">
        <v>454.4601173968648</v>
      </c>
      <c r="U1174">
        <v>1677.8667534292249</v>
      </c>
      <c r="V1174">
        <v>372.51049122176619</v>
      </c>
      <c r="W1174">
        <v>6</v>
      </c>
      <c r="X1174">
        <v>1355.716336770814</v>
      </c>
      <c r="Y1174" t="b">
        <v>0</v>
      </c>
      <c r="Z1174">
        <v>1355.716336770814</v>
      </c>
      <c r="AA1174" t="b">
        <v>0</v>
      </c>
      <c r="AB1174">
        <v>100.8966660947362</v>
      </c>
      <c r="AC1174">
        <v>17.728128983764339</v>
      </c>
      <c r="AD1174" t="b">
        <v>0</v>
      </c>
      <c r="AE1174">
        <v>0</v>
      </c>
      <c r="AF1174">
        <v>0</v>
      </c>
      <c r="AG1174">
        <v>0.94383444658773219</v>
      </c>
      <c r="AH1174">
        <v>39.706630115683232</v>
      </c>
      <c r="AI1174">
        <v>132.30298168798529</v>
      </c>
      <c r="AJ1174">
        <v>18.78309172530976</v>
      </c>
      <c r="AK1174">
        <v>7.4308701845988452</v>
      </c>
      <c r="AL1174">
        <v>18.78309172530976</v>
      </c>
      <c r="AM1174">
        <v>1</v>
      </c>
      <c r="AN1174">
        <v>0</v>
      </c>
      <c r="AO1174">
        <v>19.209521219849542</v>
      </c>
      <c r="AP1174">
        <v>0</v>
      </c>
      <c r="AQ1174">
        <v>3.9481804833220862</v>
      </c>
      <c r="AR1174">
        <v>1</v>
      </c>
      <c r="AS1174">
        <v>3</v>
      </c>
      <c r="AT1174">
        <v>0</v>
      </c>
      <c r="AU1174">
        <v>0</v>
      </c>
      <c r="AV1174">
        <v>3.9739966074840631</v>
      </c>
      <c r="AW1174">
        <v>1.2646642433915549</v>
      </c>
    </row>
    <row r="1175" spans="1:49">
      <c r="A1175">
        <v>-11.78370000000119</v>
      </c>
      <c r="B1175">
        <v>-8.2083999999986421</v>
      </c>
      <c r="C1175">
        <v>52.210000000000989</v>
      </c>
      <c r="D1175">
        <v>85</v>
      </c>
      <c r="E1175">
        <v>1394.499999999997</v>
      </c>
      <c r="F1175">
        <v>1172</v>
      </c>
      <c r="G1175">
        <v>64.21599999999988</v>
      </c>
      <c r="H1175">
        <v>0.27706094887802202</v>
      </c>
      <c r="I1175">
        <v>0.24622656716420399</v>
      </c>
      <c r="J1175">
        <v>0</v>
      </c>
      <c r="K1175">
        <v>0</v>
      </c>
      <c r="L1175">
        <v>3.749999999999365E-3</v>
      </c>
      <c r="M1175">
        <v>0</v>
      </c>
      <c r="N1175">
        <v>88.701626527777819</v>
      </c>
      <c r="O1175">
        <v>22.206763193231009</v>
      </c>
      <c r="P1175" t="b">
        <v>1</v>
      </c>
      <c r="Q1175">
        <v>0</v>
      </c>
      <c r="R1175" t="b">
        <v>0</v>
      </c>
      <c r="S1175">
        <v>22.206763193231009</v>
      </c>
      <c r="T1175">
        <v>459.81614197323131</v>
      </c>
      <c r="U1175">
        <v>1697.64119616517</v>
      </c>
      <c r="V1175">
        <v>461.18208688023373</v>
      </c>
      <c r="W1175">
        <v>6</v>
      </c>
      <c r="X1175">
        <v>1371.6940865014581</v>
      </c>
      <c r="Y1175" t="b">
        <v>0</v>
      </c>
      <c r="Z1175">
        <v>1371.6940865014581</v>
      </c>
      <c r="AA1175" t="b">
        <v>0</v>
      </c>
      <c r="AB1175">
        <v>124.91389135434279</v>
      </c>
      <c r="AC1175">
        <v>22.206763193231009</v>
      </c>
      <c r="AD1175" t="b">
        <v>0</v>
      </c>
      <c r="AE1175">
        <v>0</v>
      </c>
      <c r="AF1175">
        <v>0</v>
      </c>
      <c r="AG1175">
        <v>0.94775977261547206</v>
      </c>
      <c r="AH1175">
        <v>39.734136439601677</v>
      </c>
      <c r="AI1175">
        <v>163.11770625628949</v>
      </c>
      <c r="AJ1175">
        <v>23.430793155472749</v>
      </c>
      <c r="AK1175">
        <v>8.5213060652712045</v>
      </c>
      <c r="AL1175">
        <v>23.430793155472749</v>
      </c>
      <c r="AM1175">
        <v>1</v>
      </c>
      <c r="AN1175">
        <v>0</v>
      </c>
      <c r="AO1175">
        <v>23.682215429315761</v>
      </c>
      <c r="AP1175">
        <v>0</v>
      </c>
      <c r="AQ1175">
        <v>4.7534702107364222</v>
      </c>
      <c r="AR1175">
        <v>1</v>
      </c>
      <c r="AS1175">
        <v>3</v>
      </c>
      <c r="AT1175">
        <v>0</v>
      </c>
      <c r="AU1175">
        <v>0</v>
      </c>
      <c r="AV1175">
        <v>4.775254382323106</v>
      </c>
      <c r="AW1175">
        <v>1.5196523970477691</v>
      </c>
    </row>
    <row r="1176" spans="1:49">
      <c r="A1176">
        <v>0</v>
      </c>
      <c r="B1176">
        <v>-21.659499999999991</v>
      </c>
      <c r="C1176">
        <v>42.509999999999899</v>
      </c>
      <c r="D1176">
        <v>84.900000000000091</v>
      </c>
      <c r="E1176">
        <v>1429.1999999999971</v>
      </c>
      <c r="F1176">
        <v>1173</v>
      </c>
      <c r="G1176">
        <v>65.659999999999798</v>
      </c>
      <c r="H1176">
        <v>0.53689647224434189</v>
      </c>
      <c r="I1176">
        <v>0</v>
      </c>
      <c r="J1176">
        <v>0</v>
      </c>
      <c r="K1176">
        <v>0</v>
      </c>
      <c r="L1176">
        <v>3.7499999999955902E-3</v>
      </c>
      <c r="M1176">
        <v>0</v>
      </c>
      <c r="N1176">
        <v>88.695700357142897</v>
      </c>
      <c r="O1176">
        <v>34.492425546165528</v>
      </c>
      <c r="P1176" t="b">
        <v>1</v>
      </c>
      <c r="Q1176">
        <v>0</v>
      </c>
      <c r="R1176" t="b">
        <v>0</v>
      </c>
      <c r="S1176">
        <v>34.492425546165528</v>
      </c>
      <c r="T1176">
        <v>470.15584717145782</v>
      </c>
      <c r="U1176">
        <v>1735.8153877570221</v>
      </c>
      <c r="V1176">
        <v>700.57280681647262</v>
      </c>
      <c r="W1176">
        <v>6</v>
      </c>
      <c r="X1176">
        <v>1402.5388333076739</v>
      </c>
      <c r="Y1176" t="b">
        <v>0</v>
      </c>
      <c r="Z1176">
        <v>1402.5388333076739</v>
      </c>
      <c r="AA1176" t="b">
        <v>0</v>
      </c>
      <c r="AB1176">
        <v>189.75428136957549</v>
      </c>
      <c r="AC1176">
        <v>34.492425546165528</v>
      </c>
      <c r="AD1176" t="b">
        <v>0</v>
      </c>
      <c r="AE1176">
        <v>0</v>
      </c>
      <c r="AF1176">
        <v>0</v>
      </c>
      <c r="AG1176">
        <v>0.95348241648781862</v>
      </c>
      <c r="AH1176">
        <v>39.766183627574499</v>
      </c>
      <c r="AI1176">
        <v>246.30177082936629</v>
      </c>
      <c r="AJ1176">
        <v>36.175208844667956</v>
      </c>
      <c r="AK1176">
        <v>11.457363193753171</v>
      </c>
      <c r="AL1176">
        <v>36.175208844667956</v>
      </c>
      <c r="AM1176">
        <v>0</v>
      </c>
      <c r="AN1176">
        <v>0</v>
      </c>
      <c r="AO1176">
        <v>36.178530057765997</v>
      </c>
      <c r="AP1176">
        <v>0</v>
      </c>
      <c r="AQ1176">
        <v>7.0749773908601554</v>
      </c>
      <c r="AR1176">
        <v>1</v>
      </c>
      <c r="AS1176">
        <v>0</v>
      </c>
      <c r="AT1176">
        <v>0</v>
      </c>
      <c r="AU1176">
        <v>0</v>
      </c>
      <c r="AV1176">
        <v>7.0827581107001762</v>
      </c>
      <c r="AW1176">
        <v>2.2539805168240719</v>
      </c>
    </row>
    <row r="1177" spans="1:49">
      <c r="A1177">
        <v>0</v>
      </c>
      <c r="B1177">
        <v>-21.766199999999991</v>
      </c>
      <c r="C1177">
        <v>43.859999999999673</v>
      </c>
      <c r="D1177">
        <v>84</v>
      </c>
      <c r="E1177">
        <v>1460.2999999999979</v>
      </c>
      <c r="F1177">
        <v>1174</v>
      </c>
      <c r="G1177">
        <v>67.811999999999841</v>
      </c>
      <c r="H1177">
        <v>0.57201982881124103</v>
      </c>
      <c r="I1177">
        <v>0</v>
      </c>
      <c r="J1177">
        <v>0</v>
      </c>
      <c r="K1177">
        <v>0</v>
      </c>
      <c r="L1177">
        <v>3.7083333333334127E-2</v>
      </c>
      <c r="M1177">
        <v>0</v>
      </c>
      <c r="N1177">
        <v>88.687084146825441</v>
      </c>
      <c r="O1177">
        <v>37.590532816774463</v>
      </c>
      <c r="P1177" t="b">
        <v>1</v>
      </c>
      <c r="Q1177">
        <v>0</v>
      </c>
      <c r="R1177" t="b">
        <v>0</v>
      </c>
      <c r="S1177">
        <v>37.590532816774463</v>
      </c>
      <c r="T1177">
        <v>485.56515851950832</v>
      </c>
      <c r="U1177">
        <v>1792.706565254025</v>
      </c>
      <c r="V1177">
        <v>739.26874771935252</v>
      </c>
      <c r="W1177">
        <v>6</v>
      </c>
      <c r="X1177">
        <v>1448.5069047252521</v>
      </c>
      <c r="Y1177" t="b">
        <v>0</v>
      </c>
      <c r="Z1177">
        <v>1448.5069047252521</v>
      </c>
      <c r="AA1177" t="b">
        <v>0</v>
      </c>
      <c r="AB1177">
        <v>200.23530544944541</v>
      </c>
      <c r="AC1177">
        <v>37.590532816774463</v>
      </c>
      <c r="AD1177" t="b">
        <v>0</v>
      </c>
      <c r="AE1177">
        <v>0</v>
      </c>
      <c r="AF1177">
        <v>0</v>
      </c>
      <c r="AG1177">
        <v>0.95396654593304819</v>
      </c>
      <c r="AH1177">
        <v>39.810507785054419</v>
      </c>
      <c r="AI1177">
        <v>259.77427945181859</v>
      </c>
      <c r="AJ1177">
        <v>39.404456033631867</v>
      </c>
      <c r="AK1177">
        <v>11.9583073609208</v>
      </c>
      <c r="AL1177">
        <v>39.404456033631867</v>
      </c>
      <c r="AM1177">
        <v>0</v>
      </c>
      <c r="AN1177">
        <v>0</v>
      </c>
      <c r="AO1177">
        <v>39.406635245085504</v>
      </c>
      <c r="AP1177">
        <v>0</v>
      </c>
      <c r="AQ1177">
        <v>7.6800522220646954</v>
      </c>
      <c r="AR1177">
        <v>1</v>
      </c>
      <c r="AS1177">
        <v>0</v>
      </c>
      <c r="AT1177">
        <v>0</v>
      </c>
      <c r="AU1177">
        <v>0</v>
      </c>
      <c r="AV1177">
        <v>7.6811348587664376</v>
      </c>
      <c r="AW1177">
        <v>2.44440485587136</v>
      </c>
    </row>
    <row r="1178" spans="1:49">
      <c r="A1178">
        <v>0</v>
      </c>
      <c r="B1178">
        <v>-21.880299999999998</v>
      </c>
      <c r="C1178">
        <v>47.569999999999567</v>
      </c>
      <c r="D1178">
        <v>84</v>
      </c>
      <c r="E1178">
        <v>1482.4999999999991</v>
      </c>
      <c r="F1178">
        <v>1175</v>
      </c>
      <c r="G1178">
        <v>69.455999999999918</v>
      </c>
      <c r="H1178">
        <v>0.33835754584412209</v>
      </c>
      <c r="I1178">
        <v>0</v>
      </c>
      <c r="J1178">
        <v>0</v>
      </c>
      <c r="K1178">
        <v>0</v>
      </c>
      <c r="L1178">
        <v>-4.1666666666319019E-3</v>
      </c>
      <c r="M1178">
        <v>0</v>
      </c>
      <c r="N1178">
        <v>88.678424126984169</v>
      </c>
      <c r="O1178">
        <v>27.786779545248361</v>
      </c>
      <c r="P1178" t="b">
        <v>1</v>
      </c>
      <c r="Q1178">
        <v>0</v>
      </c>
      <c r="R1178" t="b">
        <v>0</v>
      </c>
      <c r="S1178">
        <v>27.786779545248361</v>
      </c>
      <c r="T1178">
        <v>497.33695585045427</v>
      </c>
      <c r="U1178">
        <v>1836.168040999878</v>
      </c>
      <c r="V1178">
        <v>533.53002609693408</v>
      </c>
      <c r="W1178">
        <v>6</v>
      </c>
      <c r="X1178">
        <v>1483.6237771279009</v>
      </c>
      <c r="Y1178" t="b">
        <v>0</v>
      </c>
      <c r="Z1178">
        <v>1483.6237771279009</v>
      </c>
      <c r="AA1178" t="b">
        <v>0</v>
      </c>
      <c r="AB1178">
        <v>144.50975788107641</v>
      </c>
      <c r="AC1178">
        <v>27.786779545248361</v>
      </c>
      <c r="AD1178" t="b">
        <v>0</v>
      </c>
      <c r="AE1178">
        <v>0</v>
      </c>
      <c r="AF1178">
        <v>0</v>
      </c>
      <c r="AG1178">
        <v>0.94968338716192946</v>
      </c>
      <c r="AH1178">
        <v>39.858310399746671</v>
      </c>
      <c r="AI1178">
        <v>188.3245644459837</v>
      </c>
      <c r="AJ1178">
        <v>29.258992966368979</v>
      </c>
      <c r="AK1178">
        <v>9.4758541971268073</v>
      </c>
      <c r="AL1178">
        <v>29.258992966368979</v>
      </c>
      <c r="AM1178">
        <v>0</v>
      </c>
      <c r="AN1178">
        <v>0</v>
      </c>
      <c r="AO1178">
        <v>29.260054492854689</v>
      </c>
      <c r="AP1178">
        <v>0</v>
      </c>
      <c r="AQ1178">
        <v>5.769514929569886</v>
      </c>
      <c r="AR1178">
        <v>1</v>
      </c>
      <c r="AS1178">
        <v>3</v>
      </c>
      <c r="AT1178">
        <v>0</v>
      </c>
      <c r="AU1178">
        <v>0</v>
      </c>
      <c r="AV1178">
        <v>5.7843557784941773</v>
      </c>
      <c r="AW1178">
        <v>1.8407836358844309</v>
      </c>
    </row>
    <row r="1179" spans="1:49">
      <c r="A1179">
        <v>0</v>
      </c>
      <c r="B1179">
        <v>-21.9162</v>
      </c>
      <c r="C1179">
        <v>51.560000000000223</v>
      </c>
      <c r="D1179">
        <v>84</v>
      </c>
      <c r="E1179">
        <v>1497.4999999999991</v>
      </c>
      <c r="F1179">
        <v>1176</v>
      </c>
      <c r="G1179">
        <v>70.403999999999911</v>
      </c>
      <c r="H1179">
        <v>0.23454998781232561</v>
      </c>
      <c r="I1179">
        <v>0</v>
      </c>
      <c r="J1179">
        <v>0</v>
      </c>
      <c r="K1179">
        <v>0</v>
      </c>
      <c r="L1179">
        <v>-0.33791666666666942</v>
      </c>
      <c r="M1179">
        <v>0</v>
      </c>
      <c r="N1179">
        <v>88.66973434523814</v>
      </c>
      <c r="O1179">
        <v>23.381262613099238</v>
      </c>
      <c r="P1179" t="b">
        <v>1</v>
      </c>
      <c r="Q1179">
        <v>0</v>
      </c>
      <c r="R1179" t="b">
        <v>0</v>
      </c>
      <c r="S1179">
        <v>23.381262613099238</v>
      </c>
      <c r="T1179">
        <v>504.12507255953972</v>
      </c>
      <c r="U1179">
        <v>1861.229767889821</v>
      </c>
      <c r="V1179">
        <v>442.89527220429682</v>
      </c>
      <c r="W1179">
        <v>6</v>
      </c>
      <c r="X1179">
        <v>1503.8736524549749</v>
      </c>
      <c r="Y1179" t="b">
        <v>0</v>
      </c>
      <c r="Z1179">
        <v>1503.8736524549749</v>
      </c>
      <c r="AA1179" t="b">
        <v>0</v>
      </c>
      <c r="AB1179">
        <v>119.96079962196551</v>
      </c>
      <c r="AC1179">
        <v>23.381262613099238</v>
      </c>
      <c r="AD1179" t="b">
        <v>0</v>
      </c>
      <c r="AE1179">
        <v>0</v>
      </c>
      <c r="AF1179">
        <v>0</v>
      </c>
      <c r="AG1179">
        <v>0.9465398180344532</v>
      </c>
      <c r="AH1179">
        <v>39.896933685854869</v>
      </c>
      <c r="AI1179">
        <v>156.85165413759159</v>
      </c>
      <c r="AJ1179">
        <v>24.701826766941341</v>
      </c>
      <c r="AK1179">
        <v>8.3853179717926594</v>
      </c>
      <c r="AL1179">
        <v>24.701826766941341</v>
      </c>
      <c r="AM1179">
        <v>0</v>
      </c>
      <c r="AN1179">
        <v>0</v>
      </c>
      <c r="AO1179">
        <v>24.70254035016869</v>
      </c>
      <c r="AP1179">
        <v>0</v>
      </c>
      <c r="AQ1179">
        <v>4.9501757721915212</v>
      </c>
      <c r="AR1179">
        <v>1</v>
      </c>
      <c r="AS1179">
        <v>3</v>
      </c>
      <c r="AT1179">
        <v>0</v>
      </c>
      <c r="AU1179">
        <v>0</v>
      </c>
      <c r="AV1179">
        <v>4.9722913227898573</v>
      </c>
      <c r="AW1179">
        <v>1.582356419684902</v>
      </c>
    </row>
    <row r="1180" spans="1:49">
      <c r="A1180">
        <v>0</v>
      </c>
      <c r="B1180">
        <v>-21.8888</v>
      </c>
      <c r="C1180">
        <v>49.090000000000281</v>
      </c>
      <c r="D1180">
        <v>84</v>
      </c>
      <c r="E1180">
        <v>1512.999999999998</v>
      </c>
      <c r="F1180">
        <v>1177</v>
      </c>
      <c r="G1180">
        <v>71.217999999999947</v>
      </c>
      <c r="H1180">
        <v>0.19177583623993039</v>
      </c>
      <c r="I1180">
        <v>0</v>
      </c>
      <c r="J1180">
        <v>0</v>
      </c>
      <c r="K1180">
        <v>0</v>
      </c>
      <c r="L1180">
        <v>-0.28583333333334932</v>
      </c>
      <c r="M1180">
        <v>0</v>
      </c>
      <c r="N1180">
        <v>88.661042876984169</v>
      </c>
      <c r="O1180">
        <v>21.734593098218468</v>
      </c>
      <c r="P1180" t="b">
        <v>1</v>
      </c>
      <c r="Q1180">
        <v>0</v>
      </c>
      <c r="R1180" t="b">
        <v>0</v>
      </c>
      <c r="S1180">
        <v>21.734593098218468</v>
      </c>
      <c r="T1180">
        <v>509.95368753970388</v>
      </c>
      <c r="U1180">
        <v>1882.749014396587</v>
      </c>
      <c r="V1180">
        <v>406.99789163538168</v>
      </c>
      <c r="W1180">
        <v>6</v>
      </c>
      <c r="X1180">
        <v>1521.2612036324419</v>
      </c>
      <c r="Y1180" t="b">
        <v>0</v>
      </c>
      <c r="Z1180">
        <v>1521.2612036324419</v>
      </c>
      <c r="AA1180" t="b">
        <v>0</v>
      </c>
      <c r="AB1180">
        <v>110.2377821330936</v>
      </c>
      <c r="AC1180">
        <v>21.734593098218468</v>
      </c>
      <c r="AD1180" t="b">
        <v>0</v>
      </c>
      <c r="AE1180">
        <v>0</v>
      </c>
      <c r="AF1180">
        <v>0</v>
      </c>
      <c r="AG1180">
        <v>0.94487681591658512</v>
      </c>
      <c r="AH1180">
        <v>39.931463798903707</v>
      </c>
      <c r="AI1180">
        <v>144.3922597965572</v>
      </c>
      <c r="AJ1180">
        <v>23.002567881967401</v>
      </c>
      <c r="AK1180">
        <v>7.9593611169858889</v>
      </c>
      <c r="AL1180">
        <v>23.002567881967401</v>
      </c>
      <c r="AM1180">
        <v>0</v>
      </c>
      <c r="AN1180">
        <v>0</v>
      </c>
      <c r="AO1180">
        <v>23.003556512119768</v>
      </c>
      <c r="AP1180">
        <v>0</v>
      </c>
      <c r="AQ1180">
        <v>4.6527657290617146</v>
      </c>
      <c r="AR1180">
        <v>1</v>
      </c>
      <c r="AS1180">
        <v>3</v>
      </c>
      <c r="AT1180">
        <v>0</v>
      </c>
      <c r="AU1180">
        <v>0</v>
      </c>
      <c r="AV1180">
        <v>4.677127874215941</v>
      </c>
      <c r="AW1180">
        <v>1.488425121740514</v>
      </c>
    </row>
    <row r="1181" spans="1:49">
      <c r="A1181">
        <v>0</v>
      </c>
      <c r="B1181">
        <v>-21.87469999999999</v>
      </c>
      <c r="C1181">
        <v>46.379999999999917</v>
      </c>
      <c r="D1181">
        <v>84</v>
      </c>
      <c r="E1181">
        <v>1533.399999999998</v>
      </c>
      <c r="F1181">
        <v>1178</v>
      </c>
      <c r="G1181">
        <v>71.807999999999936</v>
      </c>
      <c r="H1181">
        <v>0.16834666722796679</v>
      </c>
      <c r="I1181">
        <v>0</v>
      </c>
      <c r="J1181">
        <v>0</v>
      </c>
      <c r="K1181">
        <v>0</v>
      </c>
      <c r="L1181">
        <v>-0.12083333333333229</v>
      </c>
      <c r="M1181">
        <v>0</v>
      </c>
      <c r="N1181">
        <v>88.652359642857178</v>
      </c>
      <c r="O1181">
        <v>20.88311866499593</v>
      </c>
      <c r="P1181" t="b">
        <v>1</v>
      </c>
      <c r="Q1181">
        <v>0</v>
      </c>
      <c r="R1181" t="b">
        <v>0</v>
      </c>
      <c r="S1181">
        <v>20.88311866499593</v>
      </c>
      <c r="T1181">
        <v>514.17835933122319</v>
      </c>
      <c r="U1181">
        <v>1898.3465026508759</v>
      </c>
      <c r="V1181">
        <v>387.84030899686661</v>
      </c>
      <c r="W1181">
        <v>6</v>
      </c>
      <c r="X1181">
        <v>1533.8639741419081</v>
      </c>
      <c r="Y1181" t="b">
        <v>0</v>
      </c>
      <c r="Z1181">
        <v>1533.8639741419081</v>
      </c>
      <c r="AA1181" t="b">
        <v>0</v>
      </c>
      <c r="AB1181">
        <v>105.04883775646439</v>
      </c>
      <c r="AC1181">
        <v>20.88311866499593</v>
      </c>
      <c r="AD1181" t="b">
        <v>0</v>
      </c>
      <c r="AE1181">
        <v>0</v>
      </c>
      <c r="AF1181">
        <v>0</v>
      </c>
      <c r="AG1181">
        <v>0.94385401788554679</v>
      </c>
      <c r="AH1181">
        <v>39.964560554089537</v>
      </c>
      <c r="AI1181">
        <v>137.7447522114291</v>
      </c>
      <c r="AJ1181">
        <v>22.125369251252419</v>
      </c>
      <c r="AK1181">
        <v>7.7338143940226587</v>
      </c>
      <c r="AL1181">
        <v>22.125369251252419</v>
      </c>
      <c r="AM1181">
        <v>0</v>
      </c>
      <c r="AN1181">
        <v>0</v>
      </c>
      <c r="AO1181">
        <v>22.126854332819899</v>
      </c>
      <c r="AP1181">
        <v>0</v>
      </c>
      <c r="AQ1181">
        <v>4.5042346938139</v>
      </c>
      <c r="AR1181">
        <v>1</v>
      </c>
      <c r="AS1181">
        <v>3</v>
      </c>
      <c r="AT1181">
        <v>0</v>
      </c>
      <c r="AU1181">
        <v>0</v>
      </c>
      <c r="AV1181">
        <v>4.5297789355890954</v>
      </c>
      <c r="AW1181">
        <v>1.441533553279652</v>
      </c>
    </row>
    <row r="1182" spans="1:49">
      <c r="A1182">
        <v>0</v>
      </c>
      <c r="B1182">
        <v>-21.928100000000001</v>
      </c>
      <c r="C1182">
        <v>47.1</v>
      </c>
      <c r="D1182">
        <v>83.900000000000091</v>
      </c>
      <c r="E1182">
        <v>1556.999999999998</v>
      </c>
      <c r="F1182">
        <v>1179</v>
      </c>
      <c r="G1182">
        <v>72.489999999999938</v>
      </c>
      <c r="H1182">
        <v>0.1948374948481888</v>
      </c>
      <c r="I1182">
        <v>0</v>
      </c>
      <c r="J1182">
        <v>0</v>
      </c>
      <c r="K1182">
        <v>0</v>
      </c>
      <c r="L1182">
        <v>-0.1170833333333358</v>
      </c>
      <c r="M1182">
        <v>0</v>
      </c>
      <c r="N1182">
        <v>88.643668611111153</v>
      </c>
      <c r="O1182">
        <v>22.510427680581881</v>
      </c>
      <c r="P1182" t="b">
        <v>1</v>
      </c>
      <c r="Q1182">
        <v>0</v>
      </c>
      <c r="R1182" t="b">
        <v>0</v>
      </c>
      <c r="S1182">
        <v>22.510427680581881</v>
      </c>
      <c r="T1182">
        <v>519.06179350379296</v>
      </c>
      <c r="U1182">
        <v>1916.3761416160039</v>
      </c>
      <c r="V1182">
        <v>414.12940208450033</v>
      </c>
      <c r="W1182">
        <v>6</v>
      </c>
      <c r="X1182">
        <v>1548.431922425731</v>
      </c>
      <c r="Y1182" t="b">
        <v>0</v>
      </c>
      <c r="Z1182">
        <v>1548.431922425731</v>
      </c>
      <c r="AA1182" t="b">
        <v>0</v>
      </c>
      <c r="AB1182">
        <v>112.1693938473728</v>
      </c>
      <c r="AC1182">
        <v>22.510427680581881</v>
      </c>
      <c r="AD1182" t="b">
        <v>0</v>
      </c>
      <c r="AE1182">
        <v>0</v>
      </c>
      <c r="AF1182">
        <v>0</v>
      </c>
      <c r="AG1182">
        <v>0.9451112024284487</v>
      </c>
      <c r="AH1182">
        <v>39.996950755382677</v>
      </c>
      <c r="AI1182">
        <v>146.8858975326317</v>
      </c>
      <c r="AJ1182">
        <v>23.817755649009008</v>
      </c>
      <c r="AK1182">
        <v>8.0623902957842404</v>
      </c>
      <c r="AL1182">
        <v>23.817755649009008</v>
      </c>
      <c r="AM1182">
        <v>0</v>
      </c>
      <c r="AN1182">
        <v>0</v>
      </c>
      <c r="AO1182">
        <v>23.819200504503449</v>
      </c>
      <c r="AP1182">
        <v>0</v>
      </c>
      <c r="AQ1182">
        <v>4.8072815932982316</v>
      </c>
      <c r="AR1182">
        <v>1</v>
      </c>
      <c r="AS1182">
        <v>3</v>
      </c>
      <c r="AT1182">
        <v>0</v>
      </c>
      <c r="AU1182">
        <v>0</v>
      </c>
      <c r="AV1182">
        <v>4.831267779237443</v>
      </c>
      <c r="AW1182">
        <v>1.537477812423075</v>
      </c>
    </row>
    <row r="1183" spans="1:49">
      <c r="A1183">
        <v>0</v>
      </c>
      <c r="B1183">
        <v>-21.956199999999988</v>
      </c>
      <c r="C1183">
        <v>47.1</v>
      </c>
      <c r="D1183">
        <v>83</v>
      </c>
      <c r="E1183">
        <v>1576.7999999999979</v>
      </c>
      <c r="F1183">
        <v>1180</v>
      </c>
      <c r="G1183">
        <v>73.201999999999927</v>
      </c>
      <c r="H1183">
        <v>0.21397002004593621</v>
      </c>
      <c r="I1183">
        <v>0</v>
      </c>
      <c r="J1183">
        <v>0</v>
      </c>
      <c r="K1183">
        <v>0</v>
      </c>
      <c r="L1183">
        <v>-0.10208333333331571</v>
      </c>
      <c r="M1183">
        <v>0</v>
      </c>
      <c r="N1183">
        <v>88.634961408730206</v>
      </c>
      <c r="O1183">
        <v>23.816244862815921</v>
      </c>
      <c r="P1183" t="b">
        <v>1</v>
      </c>
      <c r="Q1183">
        <v>0</v>
      </c>
      <c r="R1183" t="b">
        <v>0</v>
      </c>
      <c r="S1183">
        <v>23.816244862815921</v>
      </c>
      <c r="T1183">
        <v>524.16004149627054</v>
      </c>
      <c r="U1183">
        <v>1935.1988732042309</v>
      </c>
      <c r="V1183">
        <v>433.8911167265407</v>
      </c>
      <c r="W1183">
        <v>6</v>
      </c>
      <c r="X1183">
        <v>1563.640689549019</v>
      </c>
      <c r="Y1183" t="b">
        <v>0</v>
      </c>
      <c r="Z1183">
        <v>1563.640689549019</v>
      </c>
      <c r="AA1183" t="b">
        <v>0</v>
      </c>
      <c r="AB1183">
        <v>117.5219709443501</v>
      </c>
      <c r="AC1183">
        <v>23.816244862815921</v>
      </c>
      <c r="AD1183" t="b">
        <v>0</v>
      </c>
      <c r="AE1183">
        <v>0</v>
      </c>
      <c r="AF1183">
        <v>0</v>
      </c>
      <c r="AG1183">
        <v>0.94594271011352382</v>
      </c>
      <c r="AH1183">
        <v>40.031083174598038</v>
      </c>
      <c r="AI1183">
        <v>153.75982317635501</v>
      </c>
      <c r="AJ1183">
        <v>25.17725926547676</v>
      </c>
      <c r="AK1183">
        <v>8.3118393343375487</v>
      </c>
      <c r="AL1183">
        <v>25.17725926547676</v>
      </c>
      <c r="AM1183">
        <v>0</v>
      </c>
      <c r="AN1183">
        <v>0</v>
      </c>
      <c r="AO1183">
        <v>25.17834374322306</v>
      </c>
      <c r="AP1183">
        <v>0</v>
      </c>
      <c r="AQ1183">
        <v>5.051619294213249</v>
      </c>
      <c r="AR1183">
        <v>1</v>
      </c>
      <c r="AS1183">
        <v>3</v>
      </c>
      <c r="AT1183">
        <v>0</v>
      </c>
      <c r="AU1183">
        <v>0</v>
      </c>
      <c r="AV1183">
        <v>5.0741964370884123</v>
      </c>
      <c r="AW1183">
        <v>1.614786179194361</v>
      </c>
    </row>
    <row r="1184" spans="1:49">
      <c r="A1184">
        <v>0</v>
      </c>
      <c r="B1184">
        <v>-22.029600000000009</v>
      </c>
      <c r="C1184">
        <v>47.139999999999972</v>
      </c>
      <c r="D1184">
        <v>83</v>
      </c>
      <c r="E1184">
        <v>1594.599999999999</v>
      </c>
      <c r="F1184">
        <v>1181</v>
      </c>
      <c r="G1184">
        <v>74.01799999999993</v>
      </c>
      <c r="H1184">
        <v>0.2226157583013979</v>
      </c>
      <c r="I1184">
        <v>0</v>
      </c>
      <c r="J1184">
        <v>0</v>
      </c>
      <c r="K1184">
        <v>0</v>
      </c>
      <c r="L1184">
        <v>-0.27458333333332929</v>
      </c>
      <c r="M1184">
        <v>0</v>
      </c>
      <c r="N1184">
        <v>88.626234067460359</v>
      </c>
      <c r="O1184">
        <v>24.673908649856461</v>
      </c>
      <c r="P1184" t="b">
        <v>1</v>
      </c>
      <c r="Q1184">
        <v>0</v>
      </c>
      <c r="R1184" t="b">
        <v>0</v>
      </c>
      <c r="S1184">
        <v>24.673908649856461</v>
      </c>
      <c r="T1184">
        <v>530.0029773977617</v>
      </c>
      <c r="U1184">
        <v>1956.770992552536</v>
      </c>
      <c r="V1184">
        <v>444.56065658009049</v>
      </c>
      <c r="W1184">
        <v>6</v>
      </c>
      <c r="X1184">
        <v>1581.070961982449</v>
      </c>
      <c r="Y1184" t="b">
        <v>0</v>
      </c>
      <c r="Z1184">
        <v>1581.070961982449</v>
      </c>
      <c r="AA1184" t="b">
        <v>0</v>
      </c>
      <c r="AB1184">
        <v>120.4118788136756</v>
      </c>
      <c r="AC1184">
        <v>24.673908649856461</v>
      </c>
      <c r="AD1184" t="b">
        <v>0</v>
      </c>
      <c r="AE1184">
        <v>0</v>
      </c>
      <c r="AF1184">
        <v>0</v>
      </c>
      <c r="AG1184">
        <v>0.94632732816231679</v>
      </c>
      <c r="AH1184">
        <v>40.066648530861812</v>
      </c>
      <c r="AI1184">
        <v>157.47680327647871</v>
      </c>
      <c r="AJ1184">
        <v>26.073334157823592</v>
      </c>
      <c r="AK1184">
        <v>8.4522007843058589</v>
      </c>
      <c r="AL1184">
        <v>26.073334157823592</v>
      </c>
      <c r="AM1184">
        <v>0</v>
      </c>
      <c r="AN1184">
        <v>0</v>
      </c>
      <c r="AO1184">
        <v>26.07421570254888</v>
      </c>
      <c r="AP1184">
        <v>0</v>
      </c>
      <c r="AQ1184">
        <v>5.2142141188459332</v>
      </c>
      <c r="AR1184">
        <v>1</v>
      </c>
      <c r="AS1184">
        <v>3</v>
      </c>
      <c r="AT1184">
        <v>0</v>
      </c>
      <c r="AU1184">
        <v>0</v>
      </c>
      <c r="AV1184">
        <v>5.2358407028542224</v>
      </c>
      <c r="AW1184">
        <v>1.6662270190477</v>
      </c>
    </row>
    <row r="1185" spans="1:49">
      <c r="A1185">
        <v>0</v>
      </c>
      <c r="B1185">
        <v>-21.948</v>
      </c>
      <c r="C1185">
        <v>47.300000000000182</v>
      </c>
      <c r="D1185">
        <v>83</v>
      </c>
      <c r="E1185">
        <v>1610.699999999998</v>
      </c>
      <c r="F1185">
        <v>1182</v>
      </c>
      <c r="G1185">
        <v>74.811999999999912</v>
      </c>
      <c r="H1185">
        <v>0.23723361341513011</v>
      </c>
      <c r="I1185">
        <v>0</v>
      </c>
      <c r="J1185">
        <v>0</v>
      </c>
      <c r="K1185">
        <v>0</v>
      </c>
      <c r="L1185">
        <v>-0.30833333333333229</v>
      </c>
      <c r="M1185">
        <v>0</v>
      </c>
      <c r="N1185">
        <v>88.617508353174642</v>
      </c>
      <c r="O1185">
        <v>25.836976385687329</v>
      </c>
      <c r="P1185" t="b">
        <v>1</v>
      </c>
      <c r="Q1185">
        <v>0</v>
      </c>
      <c r="R1185" t="b">
        <v>0</v>
      </c>
      <c r="S1185">
        <v>25.836976385687329</v>
      </c>
      <c r="T1185">
        <v>535.68838316465371</v>
      </c>
      <c r="U1185">
        <v>1977.7615106439021</v>
      </c>
      <c r="V1185">
        <v>460.57551019172882</v>
      </c>
      <c r="W1185">
        <v>6</v>
      </c>
      <c r="X1185">
        <v>1598.031300600273</v>
      </c>
      <c r="Y1185" t="b">
        <v>0</v>
      </c>
      <c r="Z1185">
        <v>1598.031300600273</v>
      </c>
      <c r="AA1185" t="b">
        <v>0</v>
      </c>
      <c r="AB1185">
        <v>124.7495964766329</v>
      </c>
      <c r="AC1185">
        <v>25.836976385687329</v>
      </c>
      <c r="AD1185" t="b">
        <v>0</v>
      </c>
      <c r="AE1185">
        <v>0</v>
      </c>
      <c r="AF1185">
        <v>0</v>
      </c>
      <c r="AG1185">
        <v>0.94690566162564171</v>
      </c>
      <c r="AH1185">
        <v>40.10323249606828</v>
      </c>
      <c r="AI1185">
        <v>163.05010224700399</v>
      </c>
      <c r="AJ1185">
        <v>27.285692157897309</v>
      </c>
      <c r="AK1185">
        <v>8.6570373006761656</v>
      </c>
      <c r="AL1185">
        <v>27.285692157897309</v>
      </c>
      <c r="AM1185">
        <v>0</v>
      </c>
      <c r="AN1185">
        <v>0</v>
      </c>
      <c r="AO1185">
        <v>27.28654277365111</v>
      </c>
      <c r="AP1185">
        <v>0</v>
      </c>
      <c r="AQ1185">
        <v>5.4326792707013372</v>
      </c>
      <c r="AR1185">
        <v>1</v>
      </c>
      <c r="AS1185">
        <v>3</v>
      </c>
      <c r="AT1185">
        <v>0</v>
      </c>
      <c r="AU1185">
        <v>0</v>
      </c>
      <c r="AV1185">
        <v>5.4528172998680917</v>
      </c>
      <c r="AW1185">
        <v>1.735276535441209</v>
      </c>
    </row>
    <row r="1186" spans="1:49">
      <c r="A1186">
        <v>0</v>
      </c>
      <c r="B1186">
        <v>-21.971600000000009</v>
      </c>
      <c r="C1186">
        <v>45.150000000000318</v>
      </c>
      <c r="D1186">
        <v>83</v>
      </c>
      <c r="E1186">
        <v>1627.899999999998</v>
      </c>
      <c r="F1186">
        <v>1183</v>
      </c>
      <c r="G1186">
        <v>75.729999999999919</v>
      </c>
      <c r="H1186">
        <v>0.25511645470472821</v>
      </c>
      <c r="I1186">
        <v>0</v>
      </c>
      <c r="J1186">
        <v>0</v>
      </c>
      <c r="K1186">
        <v>0</v>
      </c>
      <c r="L1186">
        <v>-0.2895833333333494</v>
      </c>
      <c r="M1186">
        <v>0</v>
      </c>
      <c r="N1186">
        <v>88.608794146825431</v>
      </c>
      <c r="O1186">
        <v>27.257598118461949</v>
      </c>
      <c r="P1186" t="b">
        <v>1</v>
      </c>
      <c r="Q1186">
        <v>0</v>
      </c>
      <c r="R1186" t="b">
        <v>0</v>
      </c>
      <c r="S1186">
        <v>27.257598118461949</v>
      </c>
      <c r="T1186">
        <v>542.26168605383134</v>
      </c>
      <c r="U1186">
        <v>2002.0301449107451</v>
      </c>
      <c r="V1186">
        <v>480.00973577191712</v>
      </c>
      <c r="W1186">
        <v>6</v>
      </c>
      <c r="X1186">
        <v>1617.640357087882</v>
      </c>
      <c r="Y1186" t="b">
        <v>0</v>
      </c>
      <c r="Z1186">
        <v>1617.640357087882</v>
      </c>
      <c r="AA1186" t="b">
        <v>0</v>
      </c>
      <c r="AB1186">
        <v>130.0134712274965</v>
      </c>
      <c r="AC1186">
        <v>27.257598118461939</v>
      </c>
      <c r="AD1186" t="b">
        <v>0</v>
      </c>
      <c r="AE1186">
        <v>0</v>
      </c>
      <c r="AF1186">
        <v>0</v>
      </c>
      <c r="AG1186">
        <v>0.94755914373244643</v>
      </c>
      <c r="AH1186">
        <v>40.141128159038097</v>
      </c>
      <c r="AI1186">
        <v>169.81289504141279</v>
      </c>
      <c r="AJ1186">
        <v>28.766117976650989</v>
      </c>
      <c r="AK1186">
        <v>8.9051336212439196</v>
      </c>
      <c r="AL1186">
        <v>28.766117976650989</v>
      </c>
      <c r="AM1186">
        <v>0</v>
      </c>
      <c r="AN1186">
        <v>0</v>
      </c>
      <c r="AO1186">
        <v>28.767090152774621</v>
      </c>
      <c r="AP1186">
        <v>0</v>
      </c>
      <c r="AQ1186">
        <v>5.6996774388430218</v>
      </c>
      <c r="AR1186">
        <v>1</v>
      </c>
      <c r="AS1186">
        <v>3</v>
      </c>
      <c r="AT1186">
        <v>0</v>
      </c>
      <c r="AU1186">
        <v>0</v>
      </c>
      <c r="AV1186">
        <v>5.7178031393864206</v>
      </c>
      <c r="AW1186">
        <v>1.819604266273392</v>
      </c>
    </row>
    <row r="1187" spans="1:49">
      <c r="A1187">
        <v>0</v>
      </c>
      <c r="B1187">
        <v>-21.942699999999999</v>
      </c>
      <c r="C1187">
        <v>42.149999999999856</v>
      </c>
      <c r="D1187">
        <v>82.900000000000091</v>
      </c>
      <c r="E1187">
        <v>1646.299999999999</v>
      </c>
      <c r="F1187">
        <v>1184</v>
      </c>
      <c r="G1187">
        <v>76.63199999999992</v>
      </c>
      <c r="H1187">
        <v>0.25896723443262992</v>
      </c>
      <c r="I1187">
        <v>0</v>
      </c>
      <c r="J1187">
        <v>0</v>
      </c>
      <c r="K1187">
        <v>0</v>
      </c>
      <c r="L1187">
        <v>-0.1208333333333321</v>
      </c>
      <c r="M1187">
        <v>0</v>
      </c>
      <c r="N1187">
        <v>88.600080992063525</v>
      </c>
      <c r="O1187">
        <v>27.96884830936704</v>
      </c>
      <c r="P1187" t="b">
        <v>1</v>
      </c>
      <c r="Q1187">
        <v>0</v>
      </c>
      <c r="R1187" t="b">
        <v>0</v>
      </c>
      <c r="S1187">
        <v>27.96884830936704</v>
      </c>
      <c r="T1187">
        <v>548.7204215723915</v>
      </c>
      <c r="U1187">
        <v>2025.87579644527</v>
      </c>
      <c r="V1187">
        <v>486.73753912064711</v>
      </c>
      <c r="W1187">
        <v>6</v>
      </c>
      <c r="X1187">
        <v>1636.907643527778</v>
      </c>
      <c r="Y1187" t="b">
        <v>0</v>
      </c>
      <c r="Z1187">
        <v>1636.907643527778</v>
      </c>
      <c r="AA1187" t="b">
        <v>0</v>
      </c>
      <c r="AB1187">
        <v>131.83573648988269</v>
      </c>
      <c r="AC1187">
        <v>27.96884830936704</v>
      </c>
      <c r="AD1187" t="b">
        <v>0</v>
      </c>
      <c r="AE1187">
        <v>0</v>
      </c>
      <c r="AF1187">
        <v>0</v>
      </c>
      <c r="AG1187">
        <v>0.94773237489322226</v>
      </c>
      <c r="AH1187">
        <v>40.180615416021602</v>
      </c>
      <c r="AI1187">
        <v>172.16151366427039</v>
      </c>
      <c r="AJ1187">
        <v>29.511335742348351</v>
      </c>
      <c r="AK1187">
        <v>8.9984734540194609</v>
      </c>
      <c r="AL1187">
        <v>29.511335742348351</v>
      </c>
      <c r="AM1187">
        <v>0</v>
      </c>
      <c r="AN1187">
        <v>0</v>
      </c>
      <c r="AO1187">
        <v>29.51209688500607</v>
      </c>
      <c r="AP1187">
        <v>0</v>
      </c>
      <c r="AQ1187">
        <v>5.8365887810231456</v>
      </c>
      <c r="AR1187">
        <v>1</v>
      </c>
      <c r="AS1187">
        <v>3</v>
      </c>
      <c r="AT1187">
        <v>0</v>
      </c>
      <c r="AU1187">
        <v>0</v>
      </c>
      <c r="AV1187">
        <v>5.8537650469519269</v>
      </c>
      <c r="AW1187">
        <v>1.8628720845290949</v>
      </c>
    </row>
    <row r="1188" spans="1:49">
      <c r="A1188">
        <v>0</v>
      </c>
      <c r="B1188">
        <v>-21.958500000000001</v>
      </c>
      <c r="C1188">
        <v>43.659999999999847</v>
      </c>
      <c r="D1188">
        <v>82</v>
      </c>
      <c r="E1188">
        <v>1659.399999999999</v>
      </c>
      <c r="F1188">
        <v>1185</v>
      </c>
      <c r="G1188">
        <v>77.507999999999953</v>
      </c>
      <c r="H1188">
        <v>0.19068127423146561</v>
      </c>
      <c r="I1188">
        <v>0</v>
      </c>
      <c r="J1188">
        <v>0</v>
      </c>
      <c r="K1188">
        <v>0</v>
      </c>
      <c r="L1188">
        <v>-0.1204166666666658</v>
      </c>
      <c r="M1188">
        <v>0</v>
      </c>
      <c r="N1188">
        <v>88.591370436507972</v>
      </c>
      <c r="O1188">
        <v>24.886935293269879</v>
      </c>
      <c r="P1188" t="b">
        <v>1</v>
      </c>
      <c r="Q1188">
        <v>0</v>
      </c>
      <c r="R1188" t="b">
        <v>0</v>
      </c>
      <c r="S1188">
        <v>24.886935293269879</v>
      </c>
      <c r="T1188">
        <v>554.99298511369841</v>
      </c>
      <c r="U1188">
        <v>2049.0341010397751</v>
      </c>
      <c r="V1188">
        <v>428.20852261986039</v>
      </c>
      <c r="W1188">
        <v>6</v>
      </c>
      <c r="X1188">
        <v>1655.6195536401381</v>
      </c>
      <c r="Y1188" t="b">
        <v>0</v>
      </c>
      <c r="Z1188">
        <v>1655.6195536401381</v>
      </c>
      <c r="AA1188" t="b">
        <v>0</v>
      </c>
      <c r="AB1188">
        <v>115.9828067767769</v>
      </c>
      <c r="AC1188">
        <v>24.886935293269879</v>
      </c>
      <c r="AD1188" t="b">
        <v>0</v>
      </c>
      <c r="AE1188">
        <v>0</v>
      </c>
      <c r="AF1188">
        <v>0</v>
      </c>
      <c r="AG1188">
        <v>0.94534333512534052</v>
      </c>
      <c r="AH1188">
        <v>40.220999195218198</v>
      </c>
      <c r="AI1188">
        <v>151.8422697453077</v>
      </c>
      <c r="AJ1188">
        <v>26.325816630388768</v>
      </c>
      <c r="AK1188">
        <v>8.2991920512769184</v>
      </c>
      <c r="AL1188">
        <v>26.325816630388768</v>
      </c>
      <c r="AM1188">
        <v>0</v>
      </c>
      <c r="AN1188">
        <v>0</v>
      </c>
      <c r="AO1188">
        <v>26.326384152468769</v>
      </c>
      <c r="AP1188">
        <v>0</v>
      </c>
      <c r="AQ1188">
        <v>5.2770356360921857</v>
      </c>
      <c r="AR1188">
        <v>1</v>
      </c>
      <c r="AS1188">
        <v>3</v>
      </c>
      <c r="AT1188">
        <v>0</v>
      </c>
      <c r="AU1188">
        <v>0</v>
      </c>
      <c r="AV1188">
        <v>5.2990760527553347</v>
      </c>
      <c r="AW1188">
        <v>1.6863507116013581</v>
      </c>
    </row>
    <row r="1189" spans="1:49">
      <c r="A1189">
        <v>0</v>
      </c>
      <c r="B1189">
        <v>-21.986499999999982</v>
      </c>
      <c r="C1189">
        <v>44.980000000000111</v>
      </c>
      <c r="D1189">
        <v>82</v>
      </c>
      <c r="E1189">
        <v>1673.4999999999991</v>
      </c>
      <c r="F1189">
        <v>1186</v>
      </c>
      <c r="G1189">
        <v>77.979999999999961</v>
      </c>
      <c r="H1189">
        <v>0.1016410019748815</v>
      </c>
      <c r="I1189">
        <v>0</v>
      </c>
      <c r="J1189">
        <v>0</v>
      </c>
      <c r="K1189">
        <v>0</v>
      </c>
      <c r="L1189">
        <v>-0.1166666666666657</v>
      </c>
      <c r="M1189">
        <v>0</v>
      </c>
      <c r="N1189">
        <v>88.582651190476227</v>
      </c>
      <c r="O1189">
        <v>20.434237551184019</v>
      </c>
      <c r="P1189" t="b">
        <v>1</v>
      </c>
      <c r="Q1189">
        <v>0</v>
      </c>
      <c r="R1189" t="b">
        <v>0</v>
      </c>
      <c r="S1189">
        <v>20.434237551184019</v>
      </c>
      <c r="T1189">
        <v>558.37272254691402</v>
      </c>
      <c r="U1189">
        <v>2061.512091643207</v>
      </c>
      <c r="V1189">
        <v>349.46656058884201</v>
      </c>
      <c r="W1189">
        <v>6</v>
      </c>
      <c r="X1189">
        <v>1665.7017700477111</v>
      </c>
      <c r="Y1189" t="b">
        <v>0</v>
      </c>
      <c r="Z1189">
        <v>1665.7017700477111</v>
      </c>
      <c r="AA1189" t="b">
        <v>0</v>
      </c>
      <c r="AB1189">
        <v>94.655081416262732</v>
      </c>
      <c r="AC1189">
        <v>20.434237551184019</v>
      </c>
      <c r="AD1189" t="b">
        <v>0</v>
      </c>
      <c r="AE1189">
        <v>0</v>
      </c>
      <c r="AF1189">
        <v>0</v>
      </c>
      <c r="AG1189">
        <v>0.94097053905892869</v>
      </c>
      <c r="AH1189">
        <v>40.258575507292839</v>
      </c>
      <c r="AI1189">
        <v>124.49632919175571</v>
      </c>
      <c r="AJ1189">
        <v>21.716128936003081</v>
      </c>
      <c r="AK1189">
        <v>7.3489512013315164</v>
      </c>
      <c r="AL1189">
        <v>21.716128936003081</v>
      </c>
      <c r="AM1189">
        <v>0</v>
      </c>
      <c r="AN1189">
        <v>0</v>
      </c>
      <c r="AO1189">
        <v>21.71675200289522</v>
      </c>
      <c r="AP1189">
        <v>0</v>
      </c>
      <c r="AQ1189">
        <v>4.4818974153728766</v>
      </c>
      <c r="AR1189">
        <v>1</v>
      </c>
      <c r="AS1189">
        <v>3</v>
      </c>
      <c r="AT1189">
        <v>0</v>
      </c>
      <c r="AU1189">
        <v>0</v>
      </c>
      <c r="AV1189">
        <v>4.509288500786151</v>
      </c>
      <c r="AW1189">
        <v>1.435012782683617</v>
      </c>
    </row>
    <row r="1190" spans="1:49">
      <c r="A1190">
        <v>0</v>
      </c>
      <c r="B1190">
        <v>-22.182600000000011</v>
      </c>
      <c r="C1190">
        <v>44.329999999999607</v>
      </c>
      <c r="D1190">
        <v>82</v>
      </c>
      <c r="E1190">
        <v>1687.899999999999</v>
      </c>
      <c r="F1190">
        <v>1187</v>
      </c>
      <c r="G1190">
        <v>78.407999999999944</v>
      </c>
      <c r="H1190">
        <v>0.15275471786899081</v>
      </c>
      <c r="I1190">
        <v>0</v>
      </c>
      <c r="J1190">
        <v>0</v>
      </c>
      <c r="K1190">
        <v>0</v>
      </c>
      <c r="L1190">
        <v>-0.1241666666666589</v>
      </c>
      <c r="M1190">
        <v>0</v>
      </c>
      <c r="N1190">
        <v>88.57388748015876</v>
      </c>
      <c r="O1190">
        <v>23.35489213539574</v>
      </c>
      <c r="P1190" t="b">
        <v>1</v>
      </c>
      <c r="Q1190">
        <v>0</v>
      </c>
      <c r="R1190" t="b">
        <v>0</v>
      </c>
      <c r="S1190">
        <v>23.35489213539574</v>
      </c>
      <c r="T1190">
        <v>561.43739971093123</v>
      </c>
      <c r="U1190">
        <v>2072.8268797327578</v>
      </c>
      <c r="V1190">
        <v>397.23536735957413</v>
      </c>
      <c r="W1190">
        <v>6</v>
      </c>
      <c r="X1190">
        <v>1674.844118824069</v>
      </c>
      <c r="Y1190" t="b">
        <v>0</v>
      </c>
      <c r="Z1190">
        <v>1674.844118824069</v>
      </c>
      <c r="AA1190" t="b">
        <v>0</v>
      </c>
      <c r="AB1190">
        <v>107.593544788617</v>
      </c>
      <c r="AC1190">
        <v>23.35489213539574</v>
      </c>
      <c r="AD1190" t="b">
        <v>0</v>
      </c>
      <c r="AE1190">
        <v>0</v>
      </c>
      <c r="AF1190">
        <v>0</v>
      </c>
      <c r="AG1190">
        <v>0.94377099262029951</v>
      </c>
      <c r="AH1190">
        <v>40.291897185251671</v>
      </c>
      <c r="AI1190">
        <v>141.093897513184</v>
      </c>
      <c r="AJ1190">
        <v>24.746355120062422</v>
      </c>
      <c r="AK1190">
        <v>7.9335698044995411</v>
      </c>
      <c r="AL1190">
        <v>24.746355120062422</v>
      </c>
      <c r="AM1190">
        <v>0</v>
      </c>
      <c r="AN1190">
        <v>0</v>
      </c>
      <c r="AO1190">
        <v>24.746796962512249</v>
      </c>
      <c r="AP1190">
        <v>0</v>
      </c>
      <c r="AQ1190">
        <v>5.0111650851942757</v>
      </c>
      <c r="AR1190">
        <v>1</v>
      </c>
      <c r="AS1190">
        <v>3</v>
      </c>
      <c r="AT1190">
        <v>0</v>
      </c>
      <c r="AU1190">
        <v>0</v>
      </c>
      <c r="AV1190">
        <v>5.035472551345725</v>
      </c>
      <c r="AW1190">
        <v>1.6024628889399779</v>
      </c>
    </row>
    <row r="1191" spans="1:49">
      <c r="A1191">
        <v>0</v>
      </c>
      <c r="B1191">
        <v>-22.044</v>
      </c>
      <c r="C1191">
        <v>48.2</v>
      </c>
      <c r="D1191">
        <v>82</v>
      </c>
      <c r="E1191">
        <v>1697.4999999999991</v>
      </c>
      <c r="F1191">
        <v>1188</v>
      </c>
      <c r="G1191">
        <v>79.101999999999919</v>
      </c>
      <c r="H1191">
        <v>0.22234012654912411</v>
      </c>
      <c r="I1191">
        <v>0</v>
      </c>
      <c r="J1191">
        <v>0</v>
      </c>
      <c r="K1191">
        <v>0</v>
      </c>
      <c r="L1191">
        <v>-0.17291666666668429</v>
      </c>
      <c r="M1191">
        <v>0</v>
      </c>
      <c r="N1191">
        <v>88.565112361111147</v>
      </c>
      <c r="O1191">
        <v>27.44409690290151</v>
      </c>
      <c r="P1191" t="b">
        <v>1</v>
      </c>
      <c r="Q1191">
        <v>0</v>
      </c>
      <c r="R1191" t="b">
        <v>0</v>
      </c>
      <c r="S1191">
        <v>27.44409690290151</v>
      </c>
      <c r="T1191">
        <v>566.40675941146401</v>
      </c>
      <c r="U1191">
        <v>2091.1737557471251</v>
      </c>
      <c r="V1191">
        <v>462.69190205232712</v>
      </c>
      <c r="W1191">
        <v>6</v>
      </c>
      <c r="X1191">
        <v>1689.6683946436769</v>
      </c>
      <c r="Y1191" t="b">
        <v>0</v>
      </c>
      <c r="Z1191">
        <v>1689.6683946436769</v>
      </c>
      <c r="AA1191" t="b">
        <v>0</v>
      </c>
      <c r="AB1191">
        <v>125.32283370864771</v>
      </c>
      <c r="AC1191">
        <v>27.44409690290151</v>
      </c>
      <c r="AD1191" t="b">
        <v>0</v>
      </c>
      <c r="AE1191">
        <v>0</v>
      </c>
      <c r="AF1191">
        <v>0</v>
      </c>
      <c r="AG1191">
        <v>0.94667704432394917</v>
      </c>
      <c r="AH1191">
        <v>40.328174730332073</v>
      </c>
      <c r="AI1191">
        <v>163.83889088269959</v>
      </c>
      <c r="AJ1191">
        <v>28.989925410624249</v>
      </c>
      <c r="AK1191">
        <v>8.7363739165514858</v>
      </c>
      <c r="AL1191">
        <v>28.989925410624249</v>
      </c>
      <c r="AM1191">
        <v>0</v>
      </c>
      <c r="AN1191">
        <v>0</v>
      </c>
      <c r="AO1191">
        <v>28.9903896213481</v>
      </c>
      <c r="AP1191">
        <v>0</v>
      </c>
      <c r="AQ1191">
        <v>5.7578699214619924</v>
      </c>
      <c r="AR1191">
        <v>1</v>
      </c>
      <c r="AS1191">
        <v>3</v>
      </c>
      <c r="AT1191">
        <v>0</v>
      </c>
      <c r="AU1191">
        <v>0</v>
      </c>
      <c r="AV1191">
        <v>5.7764945120727456</v>
      </c>
      <c r="AW1191">
        <v>1.8382819068864149</v>
      </c>
    </row>
    <row r="1192" spans="1:49">
      <c r="A1192">
        <v>0</v>
      </c>
      <c r="B1192">
        <v>-22.043099999999999</v>
      </c>
      <c r="C1192">
        <v>48.130000000000067</v>
      </c>
      <c r="D1192">
        <v>82</v>
      </c>
      <c r="E1192">
        <v>1712.4999999999991</v>
      </c>
      <c r="F1192">
        <v>1189</v>
      </c>
      <c r="G1192">
        <v>79.90999999999994</v>
      </c>
      <c r="H1192">
        <v>0.20955144260117819</v>
      </c>
      <c r="I1192">
        <v>0</v>
      </c>
      <c r="J1192">
        <v>0</v>
      </c>
      <c r="K1192">
        <v>0</v>
      </c>
      <c r="L1192">
        <v>-3.7500000000009188E-3</v>
      </c>
      <c r="M1192">
        <v>0</v>
      </c>
      <c r="N1192">
        <v>88.556364920634962</v>
      </c>
      <c r="O1192">
        <v>27.21250480889988</v>
      </c>
      <c r="P1192" t="b">
        <v>1</v>
      </c>
      <c r="Q1192">
        <v>0</v>
      </c>
      <c r="R1192" t="b">
        <v>0</v>
      </c>
      <c r="S1192">
        <v>27.21250480889988</v>
      </c>
      <c r="T1192">
        <v>572.19241162764661</v>
      </c>
      <c r="U1192">
        <v>2112.5343837292712</v>
      </c>
      <c r="V1192">
        <v>454.14841926286692</v>
      </c>
      <c r="W1192">
        <v>6</v>
      </c>
      <c r="X1192">
        <v>1706.9277820532509</v>
      </c>
      <c r="Y1192" t="b">
        <v>0</v>
      </c>
      <c r="Z1192">
        <v>1706.9277820532509</v>
      </c>
      <c r="AA1192" t="b">
        <v>0</v>
      </c>
      <c r="AB1192">
        <v>123.0087809487722</v>
      </c>
      <c r="AC1192">
        <v>27.21250480889988</v>
      </c>
      <c r="AD1192" t="b">
        <v>0</v>
      </c>
      <c r="AE1192">
        <v>0</v>
      </c>
      <c r="AF1192">
        <v>0</v>
      </c>
      <c r="AG1192">
        <v>0.94627737994618544</v>
      </c>
      <c r="AH1192">
        <v>40.368600915979712</v>
      </c>
      <c r="AI1192">
        <v>160.8815697272523</v>
      </c>
      <c r="AJ1192">
        <v>28.75742925446178</v>
      </c>
      <c r="AK1192">
        <v>8.6429794441184526</v>
      </c>
      <c r="AL1192">
        <v>28.75742925446178</v>
      </c>
      <c r="AM1192">
        <v>0</v>
      </c>
      <c r="AN1192">
        <v>0</v>
      </c>
      <c r="AO1192">
        <v>28.758119633289631</v>
      </c>
      <c r="AP1192">
        <v>0</v>
      </c>
      <c r="AQ1192">
        <v>5.7216508683632474</v>
      </c>
      <c r="AR1192">
        <v>1</v>
      </c>
      <c r="AS1192">
        <v>3</v>
      </c>
      <c r="AT1192">
        <v>0</v>
      </c>
      <c r="AU1192">
        <v>0</v>
      </c>
      <c r="AV1192">
        <v>5.7407913544557587</v>
      </c>
      <c r="AW1192">
        <v>1.8269199176161319</v>
      </c>
    </row>
    <row r="1193" spans="1:49">
      <c r="A1193">
        <v>0</v>
      </c>
      <c r="B1193">
        <v>-22.029600000000009</v>
      </c>
      <c r="C1193">
        <v>47.100000000000357</v>
      </c>
      <c r="D1193">
        <v>82</v>
      </c>
      <c r="E1193">
        <v>1727.4999999999991</v>
      </c>
      <c r="F1193">
        <v>1190</v>
      </c>
      <c r="G1193">
        <v>80.615999999999943</v>
      </c>
      <c r="H1193">
        <v>0.20112076971283521</v>
      </c>
      <c r="I1193">
        <v>0</v>
      </c>
      <c r="J1193">
        <v>0</v>
      </c>
      <c r="K1193">
        <v>0</v>
      </c>
      <c r="L1193">
        <v>-5.5511151231257827E-16</v>
      </c>
      <c r="M1193">
        <v>0</v>
      </c>
      <c r="N1193">
        <v>88.547620337301623</v>
      </c>
      <c r="O1193">
        <v>27.152823186567382</v>
      </c>
      <c r="P1193" t="b">
        <v>1</v>
      </c>
      <c r="Q1193">
        <v>0</v>
      </c>
      <c r="R1193" t="b">
        <v>0</v>
      </c>
      <c r="S1193">
        <v>27.152823186567382</v>
      </c>
      <c r="T1193">
        <v>577.24769685614274</v>
      </c>
      <c r="U1193">
        <v>2131.1984967928788</v>
      </c>
      <c r="V1193">
        <v>449.18388268106679</v>
      </c>
      <c r="W1193">
        <v>6</v>
      </c>
      <c r="X1193">
        <v>1722.008385408647</v>
      </c>
      <c r="Y1193" t="b">
        <v>0</v>
      </c>
      <c r="Z1193">
        <v>1722.008385408647</v>
      </c>
      <c r="AA1193" t="b">
        <v>0</v>
      </c>
      <c r="AB1193">
        <v>121.66410690169739</v>
      </c>
      <c r="AC1193">
        <v>27.152823186567382</v>
      </c>
      <c r="AD1193" t="b">
        <v>0</v>
      </c>
      <c r="AE1193">
        <v>0</v>
      </c>
      <c r="AF1193">
        <v>0</v>
      </c>
      <c r="AG1193">
        <v>0.94602197426539925</v>
      </c>
      <c r="AH1193">
        <v>40.408986401795708</v>
      </c>
      <c r="AI1193">
        <v>159.1658479674818</v>
      </c>
      <c r="AJ1193">
        <v>28.702106214448101</v>
      </c>
      <c r="AK1193">
        <v>8.5914582376582871</v>
      </c>
      <c r="AL1193">
        <v>28.702106214448101</v>
      </c>
      <c r="AM1193">
        <v>0</v>
      </c>
      <c r="AN1193">
        <v>0</v>
      </c>
      <c r="AO1193">
        <v>28.70280582901049</v>
      </c>
      <c r="AP1193">
        <v>0</v>
      </c>
      <c r="AQ1193">
        <v>5.7169744630056636</v>
      </c>
      <c r="AR1193">
        <v>1</v>
      </c>
      <c r="AS1193">
        <v>3</v>
      </c>
      <c r="AT1193">
        <v>0</v>
      </c>
      <c r="AU1193">
        <v>0</v>
      </c>
      <c r="AV1193">
        <v>5.7363502042588346</v>
      </c>
      <c r="AW1193">
        <v>1.8255065888168569</v>
      </c>
    </row>
    <row r="1194" spans="1:49">
      <c r="A1194">
        <v>0</v>
      </c>
      <c r="B1194">
        <v>-21.982700000000001</v>
      </c>
      <c r="C1194">
        <v>43.3900000000001</v>
      </c>
      <c r="D1194">
        <v>82</v>
      </c>
      <c r="E1194">
        <v>1742.699999999998</v>
      </c>
      <c r="F1194">
        <v>1191</v>
      </c>
      <c r="G1194">
        <v>81.363999999999933</v>
      </c>
      <c r="H1194">
        <v>0.19763214521414521</v>
      </c>
      <c r="I1194">
        <v>0</v>
      </c>
      <c r="J1194">
        <v>0</v>
      </c>
      <c r="K1194">
        <v>0</v>
      </c>
      <c r="L1194">
        <v>1.916666666664868E-2</v>
      </c>
      <c r="M1194">
        <v>0</v>
      </c>
      <c r="N1194">
        <v>88.538887738095269</v>
      </c>
      <c r="O1194">
        <v>27.385302791866589</v>
      </c>
      <c r="P1194" t="b">
        <v>1</v>
      </c>
      <c r="Q1194">
        <v>0</v>
      </c>
      <c r="R1194" t="b">
        <v>0</v>
      </c>
      <c r="S1194">
        <v>27.385302791866589</v>
      </c>
      <c r="T1194">
        <v>582.60372143250947</v>
      </c>
      <c r="U1194">
        <v>2150.972939528825</v>
      </c>
      <c r="V1194">
        <v>448.86492966544688</v>
      </c>
      <c r="W1194">
        <v>6</v>
      </c>
      <c r="X1194">
        <v>1737.986135139291</v>
      </c>
      <c r="Y1194" t="b">
        <v>0</v>
      </c>
      <c r="Z1194">
        <v>1737.986135139291</v>
      </c>
      <c r="AA1194" t="b">
        <v>0</v>
      </c>
      <c r="AB1194">
        <v>121.577716594108</v>
      </c>
      <c r="AC1194">
        <v>27.385302791866589</v>
      </c>
      <c r="AD1194" t="b">
        <v>0</v>
      </c>
      <c r="AE1194">
        <v>0</v>
      </c>
      <c r="AF1194">
        <v>0</v>
      </c>
      <c r="AG1194">
        <v>0.94595328584667759</v>
      </c>
      <c r="AH1194">
        <v>40.449474893202513</v>
      </c>
      <c r="AI1194">
        <v>159.06437800217131</v>
      </c>
      <c r="AJ1194">
        <v>28.949952605064759</v>
      </c>
      <c r="AK1194">
        <v>8.5969069698593898</v>
      </c>
      <c r="AL1194">
        <v>28.949952605064759</v>
      </c>
      <c r="AM1194">
        <v>0</v>
      </c>
      <c r="AN1194">
        <v>0</v>
      </c>
      <c r="AO1194">
        <v>28.950718588045142</v>
      </c>
      <c r="AP1194">
        <v>0</v>
      </c>
      <c r="AQ1194">
        <v>5.7659240570836481</v>
      </c>
      <c r="AR1194">
        <v>1</v>
      </c>
      <c r="AS1194">
        <v>3</v>
      </c>
      <c r="AT1194">
        <v>0</v>
      </c>
      <c r="AU1194">
        <v>0</v>
      </c>
      <c r="AV1194">
        <v>5.7850723951854892</v>
      </c>
      <c r="AW1194">
        <v>1.841011688294947</v>
      </c>
    </row>
    <row r="1195" spans="1:49">
      <c r="A1195">
        <v>0</v>
      </c>
      <c r="B1195">
        <v>-22.00579999999999</v>
      </c>
      <c r="C1195">
        <v>42.320000000000071</v>
      </c>
      <c r="D1195">
        <v>82</v>
      </c>
      <c r="E1195">
        <v>1759.099999999999</v>
      </c>
      <c r="F1195">
        <v>1192</v>
      </c>
      <c r="G1195">
        <v>81.989999999999952</v>
      </c>
      <c r="H1195">
        <v>0.15335064943058899</v>
      </c>
      <c r="I1195">
        <v>0</v>
      </c>
      <c r="J1195">
        <v>0</v>
      </c>
      <c r="K1195">
        <v>0</v>
      </c>
      <c r="L1195">
        <v>0.18791666666666931</v>
      </c>
      <c r="M1195">
        <v>0</v>
      </c>
      <c r="N1195">
        <v>88.530159861111144</v>
      </c>
      <c r="O1195">
        <v>25.282467522710871</v>
      </c>
      <c r="P1195" t="b">
        <v>1</v>
      </c>
      <c r="Q1195">
        <v>0</v>
      </c>
      <c r="R1195" t="b">
        <v>0</v>
      </c>
      <c r="S1195">
        <v>25.282467522710871</v>
      </c>
      <c r="T1195">
        <v>587.0861698079184</v>
      </c>
      <c r="U1195">
        <v>2167.5221389308349</v>
      </c>
      <c r="V1195">
        <v>411.23397757261921</v>
      </c>
      <c r="W1195">
        <v>6</v>
      </c>
      <c r="X1195">
        <v>1751.3578882561151</v>
      </c>
      <c r="Y1195" t="b">
        <v>0</v>
      </c>
      <c r="Z1195">
        <v>1751.3578882561151</v>
      </c>
      <c r="AA1195" t="b">
        <v>0</v>
      </c>
      <c r="AB1195">
        <v>111.38515102183619</v>
      </c>
      <c r="AC1195">
        <v>25.282467522710871</v>
      </c>
      <c r="AD1195" t="b">
        <v>0</v>
      </c>
      <c r="AE1195">
        <v>0</v>
      </c>
      <c r="AF1195">
        <v>0</v>
      </c>
      <c r="AG1195">
        <v>0.94418928196894347</v>
      </c>
      <c r="AH1195">
        <v>40.490362006570507</v>
      </c>
      <c r="AI1195">
        <v>146.00134984907041</v>
      </c>
      <c r="AJ1195">
        <v>26.776905865727109</v>
      </c>
      <c r="AK1195">
        <v>8.1484401685801231</v>
      </c>
      <c r="AL1195">
        <v>26.776905865727109</v>
      </c>
      <c r="AM1195">
        <v>0</v>
      </c>
      <c r="AN1195">
        <v>0</v>
      </c>
      <c r="AO1195">
        <v>26.777490202367002</v>
      </c>
      <c r="AP1195">
        <v>0</v>
      </c>
      <c r="AQ1195">
        <v>5.3922938827612219</v>
      </c>
      <c r="AR1195">
        <v>1</v>
      </c>
      <c r="AS1195">
        <v>3</v>
      </c>
      <c r="AT1195">
        <v>0</v>
      </c>
      <c r="AU1195">
        <v>0</v>
      </c>
      <c r="AV1195">
        <v>5.4146794194586851</v>
      </c>
      <c r="AW1195">
        <v>1.7231397325104549</v>
      </c>
    </row>
    <row r="1196" spans="1:49">
      <c r="A1196">
        <v>0</v>
      </c>
      <c r="B1196">
        <v>-22.105399999999971</v>
      </c>
      <c r="C1196">
        <v>41.709999999999901</v>
      </c>
      <c r="D1196">
        <v>82</v>
      </c>
      <c r="E1196">
        <v>1770.299999999999</v>
      </c>
      <c r="F1196">
        <v>1193</v>
      </c>
      <c r="G1196">
        <v>82.477999999999966</v>
      </c>
      <c r="H1196">
        <v>0.1172985903968584</v>
      </c>
      <c r="I1196">
        <v>0</v>
      </c>
      <c r="J1196">
        <v>0</v>
      </c>
      <c r="K1196">
        <v>0</v>
      </c>
      <c r="L1196">
        <v>0.15041666666666961</v>
      </c>
      <c r="M1196">
        <v>0</v>
      </c>
      <c r="N1196">
        <v>88.521407638888917</v>
      </c>
      <c r="O1196">
        <v>23.533705100879931</v>
      </c>
      <c r="P1196" t="b">
        <v>1</v>
      </c>
      <c r="Q1196">
        <v>0</v>
      </c>
      <c r="R1196" t="b">
        <v>0</v>
      </c>
      <c r="S1196">
        <v>23.533705100879931</v>
      </c>
      <c r="T1196">
        <v>590.58047461175136</v>
      </c>
      <c r="U1196">
        <v>2180.423112266586</v>
      </c>
      <c r="V1196">
        <v>380.52448298778882</v>
      </c>
      <c r="W1196">
        <v>6</v>
      </c>
      <c r="X1196">
        <v>1761.781874711402</v>
      </c>
      <c r="Y1196" t="b">
        <v>0</v>
      </c>
      <c r="Z1196">
        <v>1761.781874711402</v>
      </c>
      <c r="AA1196" t="b">
        <v>0</v>
      </c>
      <c r="AB1196">
        <v>103.0673030844498</v>
      </c>
      <c r="AC1196">
        <v>23.533705100879931</v>
      </c>
      <c r="AD1196" t="b">
        <v>0</v>
      </c>
      <c r="AE1196">
        <v>0</v>
      </c>
      <c r="AF1196">
        <v>0</v>
      </c>
      <c r="AG1196">
        <v>0.94250033594792604</v>
      </c>
      <c r="AH1196">
        <v>40.52934154352107</v>
      </c>
      <c r="AI1196">
        <v>135.34058138351321</v>
      </c>
      <c r="AJ1196">
        <v>24.969439482704011</v>
      </c>
      <c r="AK1196">
        <v>7.7820379621643809</v>
      </c>
      <c r="AL1196">
        <v>24.969439482704011</v>
      </c>
      <c r="AM1196">
        <v>0</v>
      </c>
      <c r="AN1196">
        <v>0</v>
      </c>
      <c r="AO1196">
        <v>24.9698776508043</v>
      </c>
      <c r="AP1196">
        <v>0</v>
      </c>
      <c r="AQ1196">
        <v>5.0839884731456166</v>
      </c>
      <c r="AR1196">
        <v>1</v>
      </c>
      <c r="AS1196">
        <v>3</v>
      </c>
      <c r="AT1196">
        <v>0</v>
      </c>
      <c r="AU1196">
        <v>0</v>
      </c>
      <c r="AV1196">
        <v>5.1087345102906729</v>
      </c>
      <c r="AW1196">
        <v>1.6257773979921519</v>
      </c>
    </row>
    <row r="1197" spans="1:49">
      <c r="A1197">
        <v>0</v>
      </c>
      <c r="B1197">
        <v>-22.381799999999991</v>
      </c>
      <c r="C1197">
        <v>42.739999999999966</v>
      </c>
      <c r="D1197">
        <v>82</v>
      </c>
      <c r="E1197">
        <v>1782.9999999999991</v>
      </c>
      <c r="F1197">
        <v>1194</v>
      </c>
      <c r="G1197">
        <v>82.857999999999961</v>
      </c>
      <c r="H1197">
        <v>0.1007883223153314</v>
      </c>
      <c r="I1197">
        <v>0</v>
      </c>
      <c r="J1197">
        <v>0</v>
      </c>
      <c r="K1197">
        <v>0</v>
      </c>
      <c r="L1197">
        <v>0.1166666666666661</v>
      </c>
      <c r="M1197">
        <v>0</v>
      </c>
      <c r="N1197">
        <v>88.512580813492093</v>
      </c>
      <c r="O1197">
        <v>22.80607095001292</v>
      </c>
      <c r="P1197" t="b">
        <v>1</v>
      </c>
      <c r="Q1197">
        <v>0</v>
      </c>
      <c r="R1197" t="b">
        <v>0</v>
      </c>
      <c r="S1197">
        <v>22.80607095001292</v>
      </c>
      <c r="T1197">
        <v>593.3014496639164</v>
      </c>
      <c r="U1197">
        <v>2190.468952159179</v>
      </c>
      <c r="V1197">
        <v>367.06793077162979</v>
      </c>
      <c r="W1197">
        <v>6</v>
      </c>
      <c r="X1197">
        <v>1769.8989133446171</v>
      </c>
      <c r="Y1197" t="b">
        <v>0</v>
      </c>
      <c r="Z1197">
        <v>1769.8989133446171</v>
      </c>
      <c r="AA1197" t="b">
        <v>0</v>
      </c>
      <c r="AB1197">
        <v>99.422516460354757</v>
      </c>
      <c r="AC1197">
        <v>22.80607095001292</v>
      </c>
      <c r="AD1197" t="b">
        <v>0</v>
      </c>
      <c r="AE1197">
        <v>0</v>
      </c>
      <c r="AF1197">
        <v>0</v>
      </c>
      <c r="AG1197">
        <v>0.94166141201430453</v>
      </c>
      <c r="AH1197">
        <v>40.566722914220897</v>
      </c>
      <c r="AI1197">
        <v>130.67082001732109</v>
      </c>
      <c r="AJ1197">
        <v>24.218971552873281</v>
      </c>
      <c r="AK1197">
        <v>7.6231511307434801</v>
      </c>
      <c r="AL1197">
        <v>24.218971552873281</v>
      </c>
      <c r="AM1197">
        <v>0</v>
      </c>
      <c r="AN1197">
        <v>0</v>
      </c>
      <c r="AO1197">
        <v>24.219370315684252</v>
      </c>
      <c r="AP1197">
        <v>0</v>
      </c>
      <c r="AQ1197">
        <v>4.9606499897673793</v>
      </c>
      <c r="AR1197">
        <v>1</v>
      </c>
      <c r="AS1197">
        <v>3</v>
      </c>
      <c r="AT1197">
        <v>0</v>
      </c>
      <c r="AU1197">
        <v>0</v>
      </c>
      <c r="AV1197">
        <v>4.9863588646752506</v>
      </c>
      <c r="AW1197">
        <v>1.58683320186971</v>
      </c>
    </row>
    <row r="1198" spans="1:49">
      <c r="A1198">
        <v>0</v>
      </c>
      <c r="B1198">
        <v>-22.509699999999981</v>
      </c>
      <c r="C1198">
        <v>43.259999999999863</v>
      </c>
      <c r="D1198">
        <v>82.099999999999909</v>
      </c>
      <c r="E1198">
        <v>1793.099999999999</v>
      </c>
      <c r="F1198">
        <v>1195</v>
      </c>
      <c r="G1198">
        <v>83.247999999999962</v>
      </c>
      <c r="H1198">
        <v>0.1212147870084728</v>
      </c>
      <c r="I1198">
        <v>0</v>
      </c>
      <c r="J1198">
        <v>0</v>
      </c>
      <c r="K1198">
        <v>0</v>
      </c>
      <c r="L1198">
        <v>0.1166666666666661</v>
      </c>
      <c r="M1198">
        <v>0</v>
      </c>
      <c r="N1198">
        <v>88.503673769841299</v>
      </c>
      <c r="O1198">
        <v>24.15996717841308</v>
      </c>
      <c r="P1198" t="b">
        <v>1</v>
      </c>
      <c r="Q1198">
        <v>0</v>
      </c>
      <c r="R1198" t="b">
        <v>0</v>
      </c>
      <c r="S1198">
        <v>24.15996717841308</v>
      </c>
      <c r="T1198">
        <v>596.09402932271735</v>
      </c>
      <c r="U1198">
        <v>2200.779156259473</v>
      </c>
      <c r="V1198">
        <v>387.03741479356432</v>
      </c>
      <c r="W1198">
        <v>6</v>
      </c>
      <c r="X1198">
        <v>1778.2295582576539</v>
      </c>
      <c r="Y1198" t="b">
        <v>0</v>
      </c>
      <c r="Z1198">
        <v>1778.2295582576539</v>
      </c>
      <c r="AA1198" t="b">
        <v>0</v>
      </c>
      <c r="AB1198">
        <v>104.8313691206837</v>
      </c>
      <c r="AC1198">
        <v>24.15996717841308</v>
      </c>
      <c r="AD1198" t="b">
        <v>0</v>
      </c>
      <c r="AE1198">
        <v>0</v>
      </c>
      <c r="AF1198">
        <v>0</v>
      </c>
      <c r="AG1198">
        <v>0.94281604292570276</v>
      </c>
      <c r="AH1198">
        <v>40.603477031106863</v>
      </c>
      <c r="AI1198">
        <v>137.61093103972229</v>
      </c>
      <c r="AJ1198">
        <v>25.625324642801999</v>
      </c>
      <c r="AK1198">
        <v>7.8691375735295424</v>
      </c>
      <c r="AL1198">
        <v>25.625324642801999</v>
      </c>
      <c r="AM1198">
        <v>0</v>
      </c>
      <c r="AN1198">
        <v>0</v>
      </c>
      <c r="AO1198">
        <v>25.625669402646881</v>
      </c>
      <c r="AP1198">
        <v>0</v>
      </c>
      <c r="AQ1198">
        <v>5.2076867458185454</v>
      </c>
      <c r="AR1198">
        <v>1</v>
      </c>
      <c r="AS1198">
        <v>3</v>
      </c>
      <c r="AT1198">
        <v>0</v>
      </c>
      <c r="AU1198">
        <v>0</v>
      </c>
      <c r="AV1198">
        <v>5.2318113277934231</v>
      </c>
      <c r="AW1198">
        <v>1.6649447314501189</v>
      </c>
    </row>
    <row r="1199" spans="1:49">
      <c r="A1199">
        <v>0</v>
      </c>
      <c r="B1199">
        <v>-22.713699999999989</v>
      </c>
      <c r="C1199">
        <v>44.7</v>
      </c>
      <c r="D1199">
        <v>83</v>
      </c>
      <c r="E1199">
        <v>1804.1999999999989</v>
      </c>
      <c r="F1199">
        <v>1196</v>
      </c>
      <c r="G1199">
        <v>83.729999999999961</v>
      </c>
      <c r="H1199">
        <v>0.1410191963174299</v>
      </c>
      <c r="I1199">
        <v>0</v>
      </c>
      <c r="J1199">
        <v>0</v>
      </c>
      <c r="K1199">
        <v>0</v>
      </c>
      <c r="L1199">
        <v>0.1170833333333324</v>
      </c>
      <c r="M1199">
        <v>0</v>
      </c>
      <c r="N1199">
        <v>88.494700873015901</v>
      </c>
      <c r="O1199">
        <v>25.541190386133579</v>
      </c>
      <c r="P1199" t="b">
        <v>1</v>
      </c>
      <c r="Q1199">
        <v>0</v>
      </c>
      <c r="R1199" t="b">
        <v>0</v>
      </c>
      <c r="S1199">
        <v>25.541190386133579</v>
      </c>
      <c r="T1199">
        <v>599.54537136256874</v>
      </c>
      <c r="U1199">
        <v>2213.521511070604</v>
      </c>
      <c r="V1199">
        <v>406.80891521179819</v>
      </c>
      <c r="W1199">
        <v>6</v>
      </c>
      <c r="X1199">
        <v>1788.525380945048</v>
      </c>
      <c r="Y1199" t="b">
        <v>0</v>
      </c>
      <c r="Z1199">
        <v>1788.525380945048</v>
      </c>
      <c r="AA1199" t="b">
        <v>0</v>
      </c>
      <c r="AB1199">
        <v>110.1865967529247</v>
      </c>
      <c r="AC1199">
        <v>25.541190386133579</v>
      </c>
      <c r="AD1199" t="b">
        <v>0</v>
      </c>
      <c r="AE1199">
        <v>0</v>
      </c>
      <c r="AF1199">
        <v>0</v>
      </c>
      <c r="AG1199">
        <v>0.94384174905380669</v>
      </c>
      <c r="AH1199">
        <v>40.641642460462023</v>
      </c>
      <c r="AI1199">
        <v>144.48349055707419</v>
      </c>
      <c r="AJ1199">
        <v>27.060882199519579</v>
      </c>
      <c r="AK1199">
        <v>8.113940120286145</v>
      </c>
      <c r="AL1199">
        <v>27.060882199519579</v>
      </c>
      <c r="AM1199">
        <v>0</v>
      </c>
      <c r="AN1199">
        <v>0</v>
      </c>
      <c r="AO1199">
        <v>27.061284467920821</v>
      </c>
      <c r="AP1199">
        <v>0</v>
      </c>
      <c r="AQ1199">
        <v>5.4612677932317579</v>
      </c>
      <c r="AR1199">
        <v>1</v>
      </c>
      <c r="AS1199">
        <v>3</v>
      </c>
      <c r="AT1199">
        <v>0</v>
      </c>
      <c r="AU1199">
        <v>0</v>
      </c>
      <c r="AV1199">
        <v>5.4836241703365367</v>
      </c>
      <c r="AW1199">
        <v>1.745080355469355</v>
      </c>
    </row>
    <row r="1200" spans="1:49">
      <c r="A1200">
        <v>0</v>
      </c>
      <c r="B1200">
        <v>-22.789000000000009</v>
      </c>
      <c r="C1200">
        <v>44.620000000000083</v>
      </c>
      <c r="D1200">
        <v>83</v>
      </c>
      <c r="E1200">
        <v>1815.9999999999991</v>
      </c>
      <c r="F1200">
        <v>1197</v>
      </c>
      <c r="G1200">
        <v>84.227999999999966</v>
      </c>
      <c r="H1200">
        <v>0.13137509438848299</v>
      </c>
      <c r="I1200">
        <v>0</v>
      </c>
      <c r="J1200">
        <v>0</v>
      </c>
      <c r="K1200">
        <v>0</v>
      </c>
      <c r="L1200">
        <v>0.13958333333331549</v>
      </c>
      <c r="M1200">
        <v>0</v>
      </c>
      <c r="N1200">
        <v>88.485672559523834</v>
      </c>
      <c r="O1200">
        <v>25.265467121416101</v>
      </c>
      <c r="P1200" t="b">
        <v>1</v>
      </c>
      <c r="Q1200">
        <v>0</v>
      </c>
      <c r="R1200" t="b">
        <v>0</v>
      </c>
      <c r="S1200">
        <v>25.265467121416101</v>
      </c>
      <c r="T1200">
        <v>603.11128077303761</v>
      </c>
      <c r="U1200">
        <v>2226.6868486140552</v>
      </c>
      <c r="V1200">
        <v>400.03801388808972</v>
      </c>
      <c r="W1200">
        <v>6</v>
      </c>
      <c r="X1200">
        <v>1799.162973680156</v>
      </c>
      <c r="Y1200" t="b">
        <v>0</v>
      </c>
      <c r="Z1200">
        <v>1799.162973680156</v>
      </c>
      <c r="AA1200" t="b">
        <v>0</v>
      </c>
      <c r="AB1200">
        <v>108.35265814953679</v>
      </c>
      <c r="AC1200">
        <v>25.265467121416101</v>
      </c>
      <c r="AD1200" t="b">
        <v>0</v>
      </c>
      <c r="AE1200">
        <v>0</v>
      </c>
      <c r="AF1200">
        <v>0</v>
      </c>
      <c r="AG1200">
        <v>0.94345137726367179</v>
      </c>
      <c r="AH1200">
        <v>40.681266095539613</v>
      </c>
      <c r="AI1200">
        <v>142.1375045648148</v>
      </c>
      <c r="AJ1200">
        <v>26.779829602554091</v>
      </c>
      <c r="AK1200">
        <v>8.0376801223188465</v>
      </c>
      <c r="AL1200">
        <v>26.779829602554091</v>
      </c>
      <c r="AM1200">
        <v>0</v>
      </c>
      <c r="AN1200">
        <v>0</v>
      </c>
      <c r="AO1200">
        <v>26.78021106753998</v>
      </c>
      <c r="AP1200">
        <v>0</v>
      </c>
      <c r="AQ1200">
        <v>5.4180667615890012</v>
      </c>
      <c r="AR1200">
        <v>1</v>
      </c>
      <c r="AS1200">
        <v>3</v>
      </c>
      <c r="AT1200">
        <v>0</v>
      </c>
      <c r="AU1200">
        <v>0</v>
      </c>
      <c r="AV1200">
        <v>5.4408811401274004</v>
      </c>
      <c r="AW1200">
        <v>1.7314780333491251</v>
      </c>
    </row>
    <row r="1201" spans="1:49">
      <c r="A1201">
        <v>0</v>
      </c>
      <c r="B1201">
        <v>-22.77239999999999</v>
      </c>
      <c r="C1201">
        <v>43.9</v>
      </c>
      <c r="D1201">
        <v>83</v>
      </c>
      <c r="E1201">
        <v>1826.4999999999991</v>
      </c>
      <c r="F1201">
        <v>1198</v>
      </c>
      <c r="G1201">
        <v>84.727999999999938</v>
      </c>
      <c r="H1201">
        <v>0.16514709279528719</v>
      </c>
      <c r="I1201">
        <v>0</v>
      </c>
      <c r="J1201">
        <v>0</v>
      </c>
      <c r="K1201">
        <v>0</v>
      </c>
      <c r="L1201">
        <v>0.30833333333333263</v>
      </c>
      <c r="M1201">
        <v>0</v>
      </c>
      <c r="N1201">
        <v>88.476632599206368</v>
      </c>
      <c r="O1201">
        <v>27.479243938419181</v>
      </c>
      <c r="P1201" t="b">
        <v>1</v>
      </c>
      <c r="Q1201">
        <v>0</v>
      </c>
      <c r="R1201" t="b">
        <v>0</v>
      </c>
      <c r="S1201">
        <v>27.479243938419181</v>
      </c>
      <c r="T1201">
        <v>606.69151110483347</v>
      </c>
      <c r="U1201">
        <v>2239.9050589990452</v>
      </c>
      <c r="V1201">
        <v>432.52204046135421</v>
      </c>
      <c r="W1201">
        <v>6</v>
      </c>
      <c r="X1201">
        <v>1809.8432876712291</v>
      </c>
      <c r="Y1201" t="b">
        <v>0</v>
      </c>
      <c r="Z1201">
        <v>1809.8432876712291</v>
      </c>
      <c r="AA1201" t="b">
        <v>0</v>
      </c>
      <c r="AB1201">
        <v>117.15114855399629</v>
      </c>
      <c r="AC1201">
        <v>27.479243938419181</v>
      </c>
      <c r="AD1201" t="b">
        <v>0</v>
      </c>
      <c r="AE1201">
        <v>0</v>
      </c>
      <c r="AF1201">
        <v>0</v>
      </c>
      <c r="AG1201">
        <v>0.9450139433854583</v>
      </c>
      <c r="AH1201">
        <v>40.720734445630512</v>
      </c>
      <c r="AI1201">
        <v>153.42529732490451</v>
      </c>
      <c r="AJ1201">
        <v>29.078135969059211</v>
      </c>
      <c r="AK1201">
        <v>8.4362520848100928</v>
      </c>
      <c r="AL1201">
        <v>29.078135969059211</v>
      </c>
      <c r="AM1201">
        <v>0</v>
      </c>
      <c r="AN1201">
        <v>0</v>
      </c>
      <c r="AO1201">
        <v>29.07860396152487</v>
      </c>
      <c r="AP1201">
        <v>0</v>
      </c>
      <c r="AQ1201">
        <v>5.8223567720245928</v>
      </c>
      <c r="AR1201">
        <v>1</v>
      </c>
      <c r="AS1201">
        <v>3</v>
      </c>
      <c r="AT1201">
        <v>0</v>
      </c>
      <c r="AU1201">
        <v>0</v>
      </c>
      <c r="AV1201">
        <v>5.8420057593049224</v>
      </c>
      <c r="AW1201">
        <v>1.8591298693025109</v>
      </c>
    </row>
    <row r="1202" spans="1:49">
      <c r="A1202">
        <v>0</v>
      </c>
      <c r="B1202">
        <v>-22.860600000000009</v>
      </c>
      <c r="C1202">
        <v>43.550000000000317</v>
      </c>
      <c r="D1202">
        <v>83</v>
      </c>
      <c r="E1202">
        <v>1840.6999999999989</v>
      </c>
      <c r="F1202">
        <v>1199</v>
      </c>
      <c r="G1202">
        <v>85.40399999999994</v>
      </c>
      <c r="H1202">
        <v>0.1880365344303456</v>
      </c>
      <c r="I1202">
        <v>0</v>
      </c>
      <c r="J1202">
        <v>0</v>
      </c>
      <c r="K1202">
        <v>0</v>
      </c>
      <c r="L1202">
        <v>0.28958333333334962</v>
      </c>
      <c r="M1202">
        <v>0</v>
      </c>
      <c r="N1202">
        <v>88.467578432539696</v>
      </c>
      <c r="O1202">
        <v>29.19414535807141</v>
      </c>
      <c r="P1202" t="b">
        <v>1</v>
      </c>
      <c r="Q1202">
        <v>0</v>
      </c>
      <c r="R1202" t="b">
        <v>0</v>
      </c>
      <c r="S1202">
        <v>29.19414535807141</v>
      </c>
      <c r="T1202">
        <v>611.53198251342178</v>
      </c>
      <c r="U1202">
        <v>2257.776079439554</v>
      </c>
      <c r="V1202">
        <v>455.87730577722289</v>
      </c>
      <c r="W1202">
        <v>6</v>
      </c>
      <c r="X1202">
        <v>1824.283072187159</v>
      </c>
      <c r="Y1202" t="b">
        <v>0</v>
      </c>
      <c r="Z1202">
        <v>1824.283072187159</v>
      </c>
      <c r="AA1202" t="b">
        <v>0</v>
      </c>
      <c r="AB1202">
        <v>123.4770600696703</v>
      </c>
      <c r="AC1202">
        <v>29.19414535807141</v>
      </c>
      <c r="AD1202" t="b">
        <v>0</v>
      </c>
      <c r="AE1202">
        <v>0</v>
      </c>
      <c r="AF1202">
        <v>0</v>
      </c>
      <c r="AG1202">
        <v>0.94597909176831818</v>
      </c>
      <c r="AH1202">
        <v>40.762474879789117</v>
      </c>
      <c r="AI1202">
        <v>161.5449484881523</v>
      </c>
      <c r="AJ1202">
        <v>30.861300859724931</v>
      </c>
      <c r="AK1202">
        <v>8.7268048375702278</v>
      </c>
      <c r="AL1202">
        <v>30.861300859724931</v>
      </c>
      <c r="AM1202">
        <v>0</v>
      </c>
      <c r="AN1202">
        <v>0</v>
      </c>
      <c r="AO1202">
        <v>30.861668762602289</v>
      </c>
      <c r="AP1202">
        <v>0</v>
      </c>
      <c r="AQ1202">
        <v>6.1406775431749274</v>
      </c>
      <c r="AR1202">
        <v>1</v>
      </c>
      <c r="AS1202">
        <v>3</v>
      </c>
      <c r="AT1202">
        <v>0</v>
      </c>
      <c r="AU1202">
        <v>0</v>
      </c>
      <c r="AV1202">
        <v>6.1576275764083936</v>
      </c>
      <c r="AW1202">
        <v>1.959571733236998</v>
      </c>
    </row>
    <row r="1203" spans="1:49">
      <c r="A1203">
        <v>0</v>
      </c>
      <c r="B1203">
        <v>-22.816400000000002</v>
      </c>
      <c r="C1203">
        <v>40.280000000000108</v>
      </c>
      <c r="D1203">
        <v>83</v>
      </c>
      <c r="E1203">
        <v>1848.399999999999</v>
      </c>
      <c r="F1203">
        <v>1200</v>
      </c>
      <c r="G1203">
        <v>86.047999999999945</v>
      </c>
      <c r="H1203">
        <v>0.18270676948333531</v>
      </c>
      <c r="I1203">
        <v>0</v>
      </c>
      <c r="J1203">
        <v>0</v>
      </c>
      <c r="K1203">
        <v>0</v>
      </c>
      <c r="L1203">
        <v>0.1208333333333326</v>
      </c>
      <c r="M1203">
        <v>0</v>
      </c>
      <c r="N1203">
        <v>88.458515535714298</v>
      </c>
      <c r="O1203">
        <v>29.26862253003058</v>
      </c>
      <c r="P1203" t="b">
        <v>1</v>
      </c>
      <c r="Q1203">
        <v>0</v>
      </c>
      <c r="R1203" t="b">
        <v>0</v>
      </c>
      <c r="S1203">
        <v>29.26862253003058</v>
      </c>
      <c r="T1203">
        <v>616.14331918077517</v>
      </c>
      <c r="U1203">
        <v>2274.801134415422</v>
      </c>
      <c r="V1203">
        <v>453.61971555632141</v>
      </c>
      <c r="W1203">
        <v>6</v>
      </c>
      <c r="X1203">
        <v>1838.039316607661</v>
      </c>
      <c r="Y1203" t="b">
        <v>0</v>
      </c>
      <c r="Z1203">
        <v>1838.039316607661</v>
      </c>
      <c r="AA1203" t="b">
        <v>0</v>
      </c>
      <c r="AB1203">
        <v>122.8655784280394</v>
      </c>
      <c r="AC1203">
        <v>29.26862253003058</v>
      </c>
      <c r="AD1203" t="b">
        <v>0</v>
      </c>
      <c r="AE1203">
        <v>0</v>
      </c>
      <c r="AF1203">
        <v>0</v>
      </c>
      <c r="AG1203">
        <v>0.94584122519780034</v>
      </c>
      <c r="AH1203">
        <v>40.806041839623823</v>
      </c>
      <c r="AI1203">
        <v>160.76837780975629</v>
      </c>
      <c r="AJ1203">
        <v>30.94454095496814</v>
      </c>
      <c r="AK1203">
        <v>8.7070183691135412</v>
      </c>
      <c r="AL1203">
        <v>30.94454095496814</v>
      </c>
      <c r="AM1203">
        <v>0</v>
      </c>
      <c r="AN1203">
        <v>0</v>
      </c>
      <c r="AO1203">
        <v>30.94488897493526</v>
      </c>
      <c r="AP1203">
        <v>0</v>
      </c>
      <c r="AQ1203">
        <v>6.1587146542855882</v>
      </c>
      <c r="AR1203">
        <v>1</v>
      </c>
      <c r="AS1203">
        <v>3</v>
      </c>
      <c r="AT1203">
        <v>0</v>
      </c>
      <c r="AU1203">
        <v>0</v>
      </c>
      <c r="AV1203">
        <v>6.1755822403323606</v>
      </c>
      <c r="AW1203">
        <v>1.965285533149155</v>
      </c>
    </row>
    <row r="1204" spans="1:49">
      <c r="A1204">
        <v>0</v>
      </c>
      <c r="B1204">
        <v>-22.855599999999999</v>
      </c>
      <c r="C1204">
        <v>39.040000000000148</v>
      </c>
      <c r="D1204">
        <v>83.099999999999909</v>
      </c>
      <c r="E1204">
        <v>1861.9999999999991</v>
      </c>
      <c r="F1204">
        <v>1201</v>
      </c>
      <c r="G1204">
        <v>86.719999999999942</v>
      </c>
      <c r="H1204">
        <v>0.17780305430298779</v>
      </c>
      <c r="I1204">
        <v>0</v>
      </c>
      <c r="J1204">
        <v>0</v>
      </c>
      <c r="K1204">
        <v>0</v>
      </c>
      <c r="L1204">
        <v>0.1208333333333326</v>
      </c>
      <c r="M1204">
        <v>0</v>
      </c>
      <c r="N1204">
        <v>88.449453630952391</v>
      </c>
      <c r="O1204">
        <v>29.38379406899131</v>
      </c>
      <c r="P1204" t="b">
        <v>1</v>
      </c>
      <c r="Q1204">
        <v>0</v>
      </c>
      <c r="R1204" t="b">
        <v>0</v>
      </c>
      <c r="S1204">
        <v>29.38379406899131</v>
      </c>
      <c r="T1204">
        <v>620.95514874670903</v>
      </c>
      <c r="U1204">
        <v>2292.5664091728499</v>
      </c>
      <c r="V1204">
        <v>451.87573521016577</v>
      </c>
      <c r="W1204">
        <v>6</v>
      </c>
      <c r="X1204">
        <v>1852.3936586116631</v>
      </c>
      <c r="Y1204" t="b">
        <v>0</v>
      </c>
      <c r="Z1204">
        <v>1852.3936586116631</v>
      </c>
      <c r="AA1204" t="b">
        <v>0</v>
      </c>
      <c r="AB1204">
        <v>122.39321105367441</v>
      </c>
      <c r="AC1204">
        <v>29.38379406899131</v>
      </c>
      <c r="AD1204" t="b">
        <v>0</v>
      </c>
      <c r="AE1204">
        <v>0</v>
      </c>
      <c r="AF1204">
        <v>0</v>
      </c>
      <c r="AG1204">
        <v>0.94572118737184729</v>
      </c>
      <c r="AH1204">
        <v>40.849831413846232</v>
      </c>
      <c r="AI1204">
        <v>160.17061727728679</v>
      </c>
      <c r="AJ1204">
        <v>31.070250366969859</v>
      </c>
      <c r="AK1204">
        <v>8.6938709237294063</v>
      </c>
      <c r="AL1204">
        <v>31.070250366969859</v>
      </c>
      <c r="AM1204">
        <v>0</v>
      </c>
      <c r="AN1204">
        <v>0</v>
      </c>
      <c r="AO1204">
        <v>31.070666811149689</v>
      </c>
      <c r="AP1204">
        <v>0</v>
      </c>
      <c r="AQ1204">
        <v>6.1869932788654536</v>
      </c>
      <c r="AR1204">
        <v>1</v>
      </c>
      <c r="AS1204">
        <v>3</v>
      </c>
      <c r="AT1204">
        <v>0</v>
      </c>
      <c r="AU1204">
        <v>0</v>
      </c>
      <c r="AV1204">
        <v>6.2037452686777446</v>
      </c>
      <c r="AW1204">
        <v>1.97424799045648</v>
      </c>
    </row>
    <row r="1205" spans="1:49">
      <c r="A1205">
        <v>0</v>
      </c>
      <c r="B1205">
        <v>-22.7437000000001</v>
      </c>
      <c r="C1205">
        <v>37.759999999999863</v>
      </c>
      <c r="D1205">
        <v>84</v>
      </c>
      <c r="E1205">
        <v>1871.6999999999989</v>
      </c>
      <c r="F1205">
        <v>1202</v>
      </c>
      <c r="G1205">
        <v>87.321999999999946</v>
      </c>
      <c r="H1205">
        <v>0.16774767997140219</v>
      </c>
      <c r="I1205">
        <v>0</v>
      </c>
      <c r="J1205">
        <v>0</v>
      </c>
      <c r="K1205">
        <v>0</v>
      </c>
      <c r="L1205">
        <v>0.1208333333333326</v>
      </c>
      <c r="M1205">
        <v>0</v>
      </c>
      <c r="N1205">
        <v>88.440406150793663</v>
      </c>
      <c r="O1205">
        <v>29.15137908358205</v>
      </c>
      <c r="P1205" t="b">
        <v>1</v>
      </c>
      <c r="Q1205">
        <v>0</v>
      </c>
      <c r="R1205" t="b">
        <v>0</v>
      </c>
      <c r="S1205">
        <v>29.15137908358205</v>
      </c>
      <c r="T1205">
        <v>625.26574606619158</v>
      </c>
      <c r="U1205">
        <v>2308.4811344763789</v>
      </c>
      <c r="V1205">
        <v>445.21096269424771</v>
      </c>
      <c r="W1205">
        <v>6</v>
      </c>
      <c r="X1205">
        <v>1865.2527566569149</v>
      </c>
      <c r="Y1205" t="b">
        <v>0</v>
      </c>
      <c r="Z1205">
        <v>1865.2527566569149</v>
      </c>
      <c r="AA1205" t="b">
        <v>0</v>
      </c>
      <c r="AB1205">
        <v>120.5880180645308</v>
      </c>
      <c r="AC1205">
        <v>29.15137908358205</v>
      </c>
      <c r="AD1205" t="b">
        <v>0</v>
      </c>
      <c r="AE1205">
        <v>0</v>
      </c>
      <c r="AF1205">
        <v>0</v>
      </c>
      <c r="AG1205">
        <v>0.94539430954878922</v>
      </c>
      <c r="AH1205">
        <v>40.89389073668972</v>
      </c>
      <c r="AI1205">
        <v>157.86280402486</v>
      </c>
      <c r="AJ1205">
        <v>30.83515395549102</v>
      </c>
      <c r="AK1205">
        <v>8.6202074103416635</v>
      </c>
      <c r="AL1205">
        <v>30.83515395549102</v>
      </c>
      <c r="AM1205">
        <v>0</v>
      </c>
      <c r="AN1205">
        <v>0</v>
      </c>
      <c r="AO1205">
        <v>30.83536279508645</v>
      </c>
      <c r="AP1205">
        <v>0</v>
      </c>
      <c r="AQ1205">
        <v>6.1503683169933288</v>
      </c>
      <c r="AR1205">
        <v>1</v>
      </c>
      <c r="AS1205">
        <v>3</v>
      </c>
      <c r="AT1205">
        <v>0</v>
      </c>
      <c r="AU1205">
        <v>0</v>
      </c>
      <c r="AV1205">
        <v>6.1675684045439372</v>
      </c>
      <c r="AW1205">
        <v>1.9627352512604019</v>
      </c>
    </row>
    <row r="1206" spans="1:49">
      <c r="A1206">
        <v>0</v>
      </c>
      <c r="B1206">
        <v>-21.5527000000002</v>
      </c>
      <c r="C1206">
        <v>39.589999999999648</v>
      </c>
      <c r="D1206">
        <v>84</v>
      </c>
      <c r="E1206">
        <v>1878.5</v>
      </c>
      <c r="F1206">
        <v>1203</v>
      </c>
      <c r="G1206">
        <v>87.92999999999995</v>
      </c>
      <c r="H1206">
        <v>0.15953955914472931</v>
      </c>
      <c r="I1206">
        <v>0</v>
      </c>
      <c r="J1206">
        <v>0</v>
      </c>
      <c r="K1206">
        <v>0</v>
      </c>
      <c r="L1206">
        <v>0.1245833333333292</v>
      </c>
      <c r="M1206">
        <v>0</v>
      </c>
      <c r="N1206">
        <v>88.431617182539696</v>
      </c>
      <c r="O1206">
        <v>29.027534328441568</v>
      </c>
      <c r="P1206" t="b">
        <v>1</v>
      </c>
      <c r="Q1206">
        <v>0</v>
      </c>
      <c r="R1206" t="b">
        <v>0</v>
      </c>
      <c r="S1206">
        <v>29.027534328441568</v>
      </c>
      <c r="T1206">
        <v>629.61930614965559</v>
      </c>
      <c r="U1206">
        <v>2324.5544783045279</v>
      </c>
      <c r="V1206">
        <v>440.25418493533761</v>
      </c>
      <c r="W1206">
        <v>6</v>
      </c>
      <c r="X1206">
        <v>1878.2400184700591</v>
      </c>
      <c r="Y1206" t="b">
        <v>0</v>
      </c>
      <c r="Z1206">
        <v>1878.2400184700591</v>
      </c>
      <c r="AA1206" t="b">
        <v>0</v>
      </c>
      <c r="AB1206">
        <v>119.245445540449</v>
      </c>
      <c r="AC1206">
        <v>29.027534328441568</v>
      </c>
      <c r="AD1206" t="b">
        <v>0</v>
      </c>
      <c r="AE1206">
        <v>0</v>
      </c>
      <c r="AF1206">
        <v>0</v>
      </c>
      <c r="AG1206">
        <v>0.94513348255189356</v>
      </c>
      <c r="AH1206">
        <v>40.937864801847311</v>
      </c>
      <c r="AI1206">
        <v>156.14831098516089</v>
      </c>
      <c r="AJ1206">
        <v>30.712629342118131</v>
      </c>
      <c r="AK1206">
        <v>8.5673140291597178</v>
      </c>
      <c r="AL1206">
        <v>30.712629342118131</v>
      </c>
      <c r="AM1206">
        <v>0</v>
      </c>
      <c r="AN1206">
        <v>0</v>
      </c>
      <c r="AO1206">
        <v>30.712739802730589</v>
      </c>
      <c r="AP1206">
        <v>0</v>
      </c>
      <c r="AQ1206">
        <v>6.1322190959721334</v>
      </c>
      <c r="AR1206">
        <v>1</v>
      </c>
      <c r="AS1206">
        <v>3</v>
      </c>
      <c r="AT1206">
        <v>0</v>
      </c>
      <c r="AU1206">
        <v>0</v>
      </c>
      <c r="AV1206">
        <v>6.1496598091992389</v>
      </c>
      <c r="AW1206">
        <v>1.957036111975996</v>
      </c>
    </row>
    <row r="1207" spans="1:49">
      <c r="A1207">
        <v>0</v>
      </c>
      <c r="B1207">
        <v>-19.704099999999912</v>
      </c>
      <c r="C1207">
        <v>43.060000000000038</v>
      </c>
      <c r="D1207">
        <v>84</v>
      </c>
      <c r="E1207">
        <v>1883.6999999999989</v>
      </c>
      <c r="F1207">
        <v>1204</v>
      </c>
      <c r="G1207">
        <v>88.407999999999973</v>
      </c>
      <c r="H1207">
        <v>9.9094083449697834E-2</v>
      </c>
      <c r="I1207">
        <v>0</v>
      </c>
      <c r="J1207">
        <v>0</v>
      </c>
      <c r="K1207">
        <v>0</v>
      </c>
      <c r="L1207">
        <v>0.15833333333333219</v>
      </c>
      <c r="M1207">
        <v>0</v>
      </c>
      <c r="N1207">
        <v>88.423431309523821</v>
      </c>
      <c r="O1207">
        <v>25.692905612536311</v>
      </c>
      <c r="P1207" t="b">
        <v>1</v>
      </c>
      <c r="Q1207">
        <v>0</v>
      </c>
      <c r="R1207" t="b">
        <v>0</v>
      </c>
      <c r="S1207">
        <v>25.692905612536311</v>
      </c>
      <c r="T1207">
        <v>633.04200634685276</v>
      </c>
      <c r="U1207">
        <v>2337.1910874325799</v>
      </c>
      <c r="V1207">
        <v>387.57171463798397</v>
      </c>
      <c r="W1207">
        <v>6</v>
      </c>
      <c r="X1207">
        <v>1888.450398645525</v>
      </c>
      <c r="Y1207" t="b">
        <v>0</v>
      </c>
      <c r="Z1207">
        <v>1888.450398645525</v>
      </c>
      <c r="AA1207" t="b">
        <v>0</v>
      </c>
      <c r="AB1207">
        <v>104.976087388403</v>
      </c>
      <c r="AC1207">
        <v>25.692905612536311</v>
      </c>
      <c r="AD1207" t="b">
        <v>0</v>
      </c>
      <c r="AE1207">
        <v>0</v>
      </c>
      <c r="AF1207">
        <v>0</v>
      </c>
      <c r="AG1207">
        <v>0.94243049527039613</v>
      </c>
      <c r="AH1207">
        <v>40.981861202680832</v>
      </c>
      <c r="AI1207">
        <v>137.85727529529481</v>
      </c>
      <c r="AJ1207">
        <v>27.262387774458279</v>
      </c>
      <c r="AK1207">
        <v>7.936375062122778</v>
      </c>
      <c r="AL1207">
        <v>27.262387774458279</v>
      </c>
      <c r="AM1207">
        <v>0</v>
      </c>
      <c r="AN1207">
        <v>0</v>
      </c>
      <c r="AO1207">
        <v>27.262505721845582</v>
      </c>
      <c r="AP1207">
        <v>0</v>
      </c>
      <c r="AQ1207">
        <v>5.5357199008593101</v>
      </c>
      <c r="AR1207">
        <v>1</v>
      </c>
      <c r="AS1207">
        <v>3</v>
      </c>
      <c r="AT1207">
        <v>0</v>
      </c>
      <c r="AU1207">
        <v>0</v>
      </c>
      <c r="AV1207">
        <v>5.5583112852426888</v>
      </c>
      <c r="AW1207">
        <v>1.7688483988255079</v>
      </c>
    </row>
    <row r="1208" spans="1:49">
      <c r="A1208">
        <v>0</v>
      </c>
      <c r="B1208">
        <v>-20.804599999999802</v>
      </c>
      <c r="C1208">
        <v>42.7</v>
      </c>
      <c r="D1208">
        <v>84</v>
      </c>
      <c r="E1208">
        <v>1890.899999999999</v>
      </c>
      <c r="F1208">
        <v>1205</v>
      </c>
      <c r="G1208">
        <v>88.689999999999969</v>
      </c>
      <c r="H1208">
        <v>7.741744038984244E-2</v>
      </c>
      <c r="I1208">
        <v>0</v>
      </c>
      <c r="J1208">
        <v>0</v>
      </c>
      <c r="K1208">
        <v>0</v>
      </c>
      <c r="L1208">
        <v>0.1395833333333493</v>
      </c>
      <c r="M1208">
        <v>0</v>
      </c>
      <c r="N1208">
        <v>88.415393869047634</v>
      </c>
      <c r="O1208">
        <v>24.54863490887071</v>
      </c>
      <c r="P1208" t="b">
        <v>1</v>
      </c>
      <c r="Q1208">
        <v>0</v>
      </c>
      <c r="R1208" t="b">
        <v>0</v>
      </c>
      <c r="S1208">
        <v>24.54863490887071</v>
      </c>
      <c r="T1208">
        <v>635.06125625398568</v>
      </c>
      <c r="U1208">
        <v>2344.6461580897148</v>
      </c>
      <c r="V1208">
        <v>369.13320283003918</v>
      </c>
      <c r="W1208">
        <v>6</v>
      </c>
      <c r="X1208">
        <v>1894.47409573649</v>
      </c>
      <c r="Y1208" t="b">
        <v>0</v>
      </c>
      <c r="Z1208">
        <v>1894.47409573649</v>
      </c>
      <c r="AA1208" t="b">
        <v>0</v>
      </c>
      <c r="AB1208">
        <v>99.981907592101621</v>
      </c>
      <c r="AC1208">
        <v>24.54863490887071</v>
      </c>
      <c r="AD1208" t="b">
        <v>0</v>
      </c>
      <c r="AE1208">
        <v>0</v>
      </c>
      <c r="AF1208">
        <v>0</v>
      </c>
      <c r="AG1208">
        <v>0.94130212688560577</v>
      </c>
      <c r="AH1208">
        <v>41.022721857517013</v>
      </c>
      <c r="AI1208">
        <v>131.45618299312301</v>
      </c>
      <c r="AJ1208">
        <v>26.079442729076131</v>
      </c>
      <c r="AK1208">
        <v>7.7161983494329291</v>
      </c>
      <c r="AL1208">
        <v>26.079442729076131</v>
      </c>
      <c r="AM1208">
        <v>0</v>
      </c>
      <c r="AN1208">
        <v>0</v>
      </c>
      <c r="AO1208">
        <v>26.079641565849428</v>
      </c>
      <c r="AP1208">
        <v>0</v>
      </c>
      <c r="AQ1208">
        <v>5.3360771675577174</v>
      </c>
      <c r="AR1208">
        <v>1</v>
      </c>
      <c r="AS1208">
        <v>3</v>
      </c>
      <c r="AT1208">
        <v>0</v>
      </c>
      <c r="AU1208">
        <v>0</v>
      </c>
      <c r="AV1208">
        <v>5.3602562107514391</v>
      </c>
      <c r="AW1208">
        <v>1.705820370452352</v>
      </c>
    </row>
    <row r="1209" spans="1:49">
      <c r="A1209">
        <v>0</v>
      </c>
      <c r="B1209">
        <v>-22.771299999999989</v>
      </c>
      <c r="C1209">
        <v>42.550000000000139</v>
      </c>
      <c r="D1209">
        <v>84</v>
      </c>
      <c r="E1209">
        <v>1899.799999999999</v>
      </c>
      <c r="F1209">
        <v>1206</v>
      </c>
      <c r="G1209">
        <v>88.97799999999998</v>
      </c>
      <c r="H1209">
        <v>6.623615499091251E-2</v>
      </c>
      <c r="I1209">
        <v>0</v>
      </c>
      <c r="J1209">
        <v>0</v>
      </c>
      <c r="K1209">
        <v>0</v>
      </c>
      <c r="L1209">
        <v>-2.9166666666667781E-2</v>
      </c>
      <c r="M1209">
        <v>0</v>
      </c>
      <c r="N1209">
        <v>88.406747857142875</v>
      </c>
      <c r="O1209">
        <v>24.03283992480047</v>
      </c>
      <c r="P1209" t="b">
        <v>1</v>
      </c>
      <c r="Q1209">
        <v>0</v>
      </c>
      <c r="R1209" t="b">
        <v>0</v>
      </c>
      <c r="S1209">
        <v>24.03283992480047</v>
      </c>
      <c r="T1209">
        <v>637.12346892510038</v>
      </c>
      <c r="U1209">
        <v>2352.2598472714708</v>
      </c>
      <c r="V1209">
        <v>360.20760092432641</v>
      </c>
      <c r="W1209">
        <v>6</v>
      </c>
      <c r="X1209">
        <v>1900.625956595348</v>
      </c>
      <c r="Y1209" t="b">
        <v>0</v>
      </c>
      <c r="Z1209">
        <v>1900.625956595348</v>
      </c>
      <c r="AA1209" t="b">
        <v>0</v>
      </c>
      <c r="AB1209">
        <v>97.564355613306162</v>
      </c>
      <c r="AC1209">
        <v>24.03283992480047</v>
      </c>
      <c r="AD1209" t="b">
        <v>0</v>
      </c>
      <c r="AE1209">
        <v>0</v>
      </c>
      <c r="AF1209">
        <v>0</v>
      </c>
      <c r="AG1209">
        <v>0.94070494867949506</v>
      </c>
      <c r="AH1209">
        <v>41.062527929119639</v>
      </c>
      <c r="AI1209">
        <v>128.35901951770521</v>
      </c>
      <c r="AJ1209">
        <v>25.54769160993181</v>
      </c>
      <c r="AK1209">
        <v>7.6110546497520204</v>
      </c>
      <c r="AL1209">
        <v>25.54769160993181</v>
      </c>
      <c r="AM1209">
        <v>0</v>
      </c>
      <c r="AN1209">
        <v>0</v>
      </c>
      <c r="AO1209">
        <v>25.547915914012989</v>
      </c>
      <c r="AP1209">
        <v>0</v>
      </c>
      <c r="AQ1209">
        <v>5.2499339597632009</v>
      </c>
      <c r="AR1209">
        <v>1</v>
      </c>
      <c r="AS1209">
        <v>3</v>
      </c>
      <c r="AT1209">
        <v>0</v>
      </c>
      <c r="AU1209">
        <v>0</v>
      </c>
      <c r="AV1209">
        <v>5.2748238662377096</v>
      </c>
      <c r="AW1209">
        <v>1.67863282048511</v>
      </c>
    </row>
    <row r="1210" spans="1:49">
      <c r="A1210">
        <v>0</v>
      </c>
      <c r="B1210">
        <v>-22.852799999999991</v>
      </c>
      <c r="C1210">
        <v>41.120000000000083</v>
      </c>
      <c r="D1210">
        <v>84</v>
      </c>
      <c r="E1210">
        <v>1907.9999999999991</v>
      </c>
      <c r="F1210">
        <v>1207</v>
      </c>
      <c r="G1210">
        <v>89.159999999999982</v>
      </c>
      <c r="H1210">
        <v>4.930460631318212E-2</v>
      </c>
      <c r="I1210">
        <v>0</v>
      </c>
      <c r="J1210">
        <v>0</v>
      </c>
      <c r="K1210">
        <v>0</v>
      </c>
      <c r="L1210">
        <v>-2.9583333333334069E-2</v>
      </c>
      <c r="M1210">
        <v>0</v>
      </c>
      <c r="N1210">
        <v>88.397695456349226</v>
      </c>
      <c r="O1210">
        <v>23.10891998576863</v>
      </c>
      <c r="P1210" t="b">
        <v>1</v>
      </c>
      <c r="Q1210">
        <v>0</v>
      </c>
      <c r="R1210" t="b">
        <v>0</v>
      </c>
      <c r="S1210">
        <v>23.10891998576863</v>
      </c>
      <c r="T1210">
        <v>638.42667276587417</v>
      </c>
      <c r="U1210">
        <v>2357.071275851607</v>
      </c>
      <c r="V1210">
        <v>345.65274310826987</v>
      </c>
      <c r="W1210">
        <v>6</v>
      </c>
      <c r="X1210">
        <v>1904.5135908880991</v>
      </c>
      <c r="Y1210" t="b">
        <v>0</v>
      </c>
      <c r="Z1210">
        <v>1904.5135908880991</v>
      </c>
      <c r="AA1210" t="b">
        <v>0</v>
      </c>
      <c r="AB1210">
        <v>93.622086432359112</v>
      </c>
      <c r="AC1210">
        <v>23.10891998576863</v>
      </c>
      <c r="AD1210" t="b">
        <v>0</v>
      </c>
      <c r="AE1210">
        <v>0</v>
      </c>
      <c r="AF1210">
        <v>0</v>
      </c>
      <c r="AG1210">
        <v>0.93969058848401088</v>
      </c>
      <c r="AH1210">
        <v>41.101894097955231</v>
      </c>
      <c r="AI1210">
        <v>123.3053946393773</v>
      </c>
      <c r="AJ1210">
        <v>24.59205218076082</v>
      </c>
      <c r="AK1210">
        <v>7.4364757874476624</v>
      </c>
      <c r="AL1210">
        <v>24.59205218076082</v>
      </c>
      <c r="AM1210">
        <v>0</v>
      </c>
      <c r="AN1210">
        <v>0</v>
      </c>
      <c r="AO1210">
        <v>24.59229522479173</v>
      </c>
      <c r="AP1210">
        <v>0</v>
      </c>
      <c r="AQ1210">
        <v>5.0913410913489008</v>
      </c>
      <c r="AR1210">
        <v>1</v>
      </c>
      <c r="AS1210">
        <v>3</v>
      </c>
      <c r="AT1210">
        <v>0</v>
      </c>
      <c r="AU1210">
        <v>0</v>
      </c>
      <c r="AV1210">
        <v>5.1174171332954268</v>
      </c>
      <c r="AW1210">
        <v>1.628540511285274</v>
      </c>
    </row>
    <row r="1211" spans="1:49">
      <c r="A1211">
        <v>0</v>
      </c>
      <c r="B1211">
        <v>-22.917200000000001</v>
      </c>
      <c r="C1211">
        <v>40.479999999999933</v>
      </c>
      <c r="D1211">
        <v>84</v>
      </c>
      <c r="E1211">
        <v>1917.599999999999</v>
      </c>
      <c r="F1211">
        <v>1208</v>
      </c>
      <c r="G1211">
        <v>89.361999999999981</v>
      </c>
      <c r="H1211">
        <v>5.6545419756375281E-2</v>
      </c>
      <c r="I1211">
        <v>0</v>
      </c>
      <c r="J1211">
        <v>0</v>
      </c>
      <c r="K1211">
        <v>0</v>
      </c>
      <c r="L1211">
        <v>-3.3333333333334207E-2</v>
      </c>
      <c r="M1211">
        <v>0</v>
      </c>
      <c r="N1211">
        <v>88.388614107142871</v>
      </c>
      <c r="O1211">
        <v>23.655424815998401</v>
      </c>
      <c r="P1211" t="b">
        <v>1</v>
      </c>
      <c r="Q1211">
        <v>0</v>
      </c>
      <c r="R1211" t="b">
        <v>0</v>
      </c>
      <c r="S1211">
        <v>23.655424815998401</v>
      </c>
      <c r="T1211">
        <v>639.87308581991977</v>
      </c>
      <c r="U1211">
        <v>2362.4114328471442</v>
      </c>
      <c r="V1211">
        <v>353.02729936646108</v>
      </c>
      <c r="W1211">
        <v>6</v>
      </c>
      <c r="X1211">
        <v>1908.8284377404921</v>
      </c>
      <c r="Y1211" t="b">
        <v>0</v>
      </c>
      <c r="Z1211">
        <v>1908.8284377404921</v>
      </c>
      <c r="AA1211" t="b">
        <v>0</v>
      </c>
      <c r="AB1211">
        <v>95.619528539128126</v>
      </c>
      <c r="AC1211">
        <v>23.655424815998401</v>
      </c>
      <c r="AD1211" t="b">
        <v>0</v>
      </c>
      <c r="AE1211">
        <v>0</v>
      </c>
      <c r="AF1211">
        <v>0</v>
      </c>
      <c r="AG1211">
        <v>0.94020121614781327</v>
      </c>
      <c r="AH1211">
        <v>41.14039441867375</v>
      </c>
      <c r="AI1211">
        <v>125.86773834658911</v>
      </c>
      <c r="AJ1211">
        <v>25.159959814686541</v>
      </c>
      <c r="AK1211">
        <v>7.526737679351271</v>
      </c>
      <c r="AL1211">
        <v>25.159959814686541</v>
      </c>
      <c r="AM1211">
        <v>0</v>
      </c>
      <c r="AN1211">
        <v>0</v>
      </c>
      <c r="AO1211">
        <v>25.16015374209929</v>
      </c>
      <c r="AP1211">
        <v>0</v>
      </c>
      <c r="AQ1211">
        <v>5.1940195724067699</v>
      </c>
      <c r="AR1211">
        <v>1</v>
      </c>
      <c r="AS1211">
        <v>3</v>
      </c>
      <c r="AT1211">
        <v>0</v>
      </c>
      <c r="AU1211">
        <v>0</v>
      </c>
      <c r="AV1211">
        <v>5.2194731560991574</v>
      </c>
      <c r="AW1211">
        <v>1.6610182951413459</v>
      </c>
    </row>
    <row r="1212" spans="1:49">
      <c r="A1212">
        <v>0</v>
      </c>
      <c r="B1212">
        <v>-22.9436</v>
      </c>
      <c r="C1212">
        <v>41.509999999999721</v>
      </c>
      <c r="D1212">
        <v>84</v>
      </c>
      <c r="E1212">
        <v>1923.899999999999</v>
      </c>
      <c r="F1212">
        <v>1209</v>
      </c>
      <c r="G1212">
        <v>89.599999999999966</v>
      </c>
      <c r="H1212">
        <v>9.1180381327957249E-2</v>
      </c>
      <c r="I1212">
        <v>0</v>
      </c>
      <c r="J1212">
        <v>0</v>
      </c>
      <c r="K1212">
        <v>0</v>
      </c>
      <c r="L1212">
        <v>-2.9583333333337621E-2</v>
      </c>
      <c r="M1212">
        <v>0</v>
      </c>
      <c r="N1212">
        <v>88.379514742063506</v>
      </c>
      <c r="O1212">
        <v>25.887328770608189</v>
      </c>
      <c r="P1212" t="b">
        <v>1</v>
      </c>
      <c r="Q1212">
        <v>0</v>
      </c>
      <c r="R1212" t="b">
        <v>0</v>
      </c>
      <c r="S1212">
        <v>25.887328770608189</v>
      </c>
      <c r="T1212">
        <v>641.57727545785451</v>
      </c>
      <c r="U1212">
        <v>2368.7033009903989</v>
      </c>
      <c r="V1212">
        <v>385.30943924225528</v>
      </c>
      <c r="W1212">
        <v>6</v>
      </c>
      <c r="X1212">
        <v>1913.912267200242</v>
      </c>
      <c r="Y1212" t="b">
        <v>0</v>
      </c>
      <c r="Z1212">
        <v>1913.912267200242</v>
      </c>
      <c r="AA1212" t="b">
        <v>0</v>
      </c>
      <c r="AB1212">
        <v>104.3633367395058</v>
      </c>
      <c r="AC1212">
        <v>25.887328770608189</v>
      </c>
      <c r="AD1212" t="b">
        <v>0</v>
      </c>
      <c r="AE1212">
        <v>0</v>
      </c>
      <c r="AF1212">
        <v>0</v>
      </c>
      <c r="AG1212">
        <v>0.94224048445657105</v>
      </c>
      <c r="AH1212">
        <v>41.179471553303713</v>
      </c>
      <c r="AI1212">
        <v>137.08023333786039</v>
      </c>
      <c r="AJ1212">
        <v>27.474226800537529</v>
      </c>
      <c r="AK1212">
        <v>7.917687868174994</v>
      </c>
      <c r="AL1212">
        <v>27.474226800537529</v>
      </c>
      <c r="AM1212">
        <v>0</v>
      </c>
      <c r="AN1212">
        <v>0</v>
      </c>
      <c r="AO1212">
        <v>27.474401704178131</v>
      </c>
      <c r="AP1212">
        <v>0</v>
      </c>
      <c r="AQ1212">
        <v>5.5947346531867312</v>
      </c>
      <c r="AR1212">
        <v>1</v>
      </c>
      <c r="AS1212">
        <v>3</v>
      </c>
      <c r="AT1212">
        <v>0</v>
      </c>
      <c r="AU1212">
        <v>0</v>
      </c>
      <c r="AV1212">
        <v>5.6172411852448354</v>
      </c>
      <c r="AW1212">
        <v>1.787601947144851</v>
      </c>
    </row>
    <row r="1213" spans="1:49">
      <c r="A1213">
        <v>0</v>
      </c>
      <c r="B1213">
        <v>-22.921399999999998</v>
      </c>
      <c r="C1213">
        <v>44.3</v>
      </c>
      <c r="D1213">
        <v>84</v>
      </c>
      <c r="E1213">
        <v>1932.6999999999989</v>
      </c>
      <c r="F1213">
        <v>1210</v>
      </c>
      <c r="G1213">
        <v>89.991999999999962</v>
      </c>
      <c r="H1213">
        <v>0.10373305493180141</v>
      </c>
      <c r="I1213">
        <v>0</v>
      </c>
      <c r="J1213">
        <v>0</v>
      </c>
      <c r="K1213">
        <v>0</v>
      </c>
      <c r="L1213">
        <v>4.166666666667207E-3</v>
      </c>
      <c r="M1213">
        <v>0</v>
      </c>
      <c r="N1213">
        <v>88.37041454365081</v>
      </c>
      <c r="O1213">
        <v>26.875438995065249</v>
      </c>
      <c r="P1213" t="b">
        <v>1</v>
      </c>
      <c r="Q1213">
        <v>0</v>
      </c>
      <c r="R1213" t="b">
        <v>0</v>
      </c>
      <c r="S1213">
        <v>26.875438995065249</v>
      </c>
      <c r="T1213">
        <v>644.38417603798257</v>
      </c>
      <c r="U1213">
        <v>2379.0663779322322</v>
      </c>
      <c r="V1213">
        <v>398.27411561799642</v>
      </c>
      <c r="W1213">
        <v>6</v>
      </c>
      <c r="X1213">
        <v>1922.285633369243</v>
      </c>
      <c r="Y1213" t="b">
        <v>0</v>
      </c>
      <c r="Z1213">
        <v>1922.285633369243</v>
      </c>
      <c r="AA1213" t="b">
        <v>0</v>
      </c>
      <c r="AB1213">
        <v>107.8748958878647</v>
      </c>
      <c r="AC1213">
        <v>26.875438995065249</v>
      </c>
      <c r="AD1213" t="b">
        <v>0</v>
      </c>
      <c r="AE1213">
        <v>0</v>
      </c>
      <c r="AF1213">
        <v>0</v>
      </c>
      <c r="AG1213">
        <v>0.94294723138294168</v>
      </c>
      <c r="AH1213">
        <v>41.220777291585463</v>
      </c>
      <c r="AI1213">
        <v>141.58643248666019</v>
      </c>
      <c r="AJ1213">
        <v>28.501530202967231</v>
      </c>
      <c r="AK1213">
        <v>8.0778979719761708</v>
      </c>
      <c r="AL1213">
        <v>28.501530202967231</v>
      </c>
      <c r="AM1213">
        <v>0</v>
      </c>
      <c r="AN1213">
        <v>0</v>
      </c>
      <c r="AO1213">
        <v>28.501729039740528</v>
      </c>
      <c r="AP1213">
        <v>0</v>
      </c>
      <c r="AQ1213">
        <v>5.7770271898455334</v>
      </c>
      <c r="AR1213">
        <v>1</v>
      </c>
      <c r="AS1213">
        <v>3</v>
      </c>
      <c r="AT1213">
        <v>0</v>
      </c>
      <c r="AU1213">
        <v>0</v>
      </c>
      <c r="AV1213">
        <v>5.7981272482181758</v>
      </c>
      <c r="AW1213">
        <v>1.8451661975871989</v>
      </c>
    </row>
    <row r="1214" spans="1:49">
      <c r="A1214">
        <v>0</v>
      </c>
      <c r="B1214">
        <v>-22.919599999999999</v>
      </c>
      <c r="C1214">
        <v>43.990000000000279</v>
      </c>
      <c r="D1214">
        <v>84</v>
      </c>
      <c r="E1214">
        <v>1939.9999999999991</v>
      </c>
      <c r="F1214">
        <v>1211</v>
      </c>
      <c r="G1214">
        <v>90.313999999999965</v>
      </c>
      <c r="H1214">
        <v>8.8887398944835994E-2</v>
      </c>
      <c r="I1214">
        <v>0</v>
      </c>
      <c r="J1214">
        <v>0</v>
      </c>
      <c r="K1214">
        <v>0</v>
      </c>
      <c r="L1214">
        <v>4.166666666667207E-3</v>
      </c>
      <c r="M1214">
        <v>0</v>
      </c>
      <c r="N1214">
        <v>88.361319107142876</v>
      </c>
      <c r="O1214">
        <v>26.153433577646759</v>
      </c>
      <c r="P1214" t="b">
        <v>1</v>
      </c>
      <c r="Q1214">
        <v>0</v>
      </c>
      <c r="R1214" t="b">
        <v>0</v>
      </c>
      <c r="S1214">
        <v>26.153433577646759</v>
      </c>
      <c r="T1214">
        <v>646.68984437165932</v>
      </c>
      <c r="U1214">
        <v>2387.5789054201659</v>
      </c>
      <c r="V1214">
        <v>386.19269520946727</v>
      </c>
      <c r="W1214">
        <v>6</v>
      </c>
      <c r="X1214">
        <v>1929.163755579495</v>
      </c>
      <c r="Y1214" t="b">
        <v>0</v>
      </c>
      <c r="Z1214">
        <v>1929.163755579495</v>
      </c>
      <c r="AA1214" t="b">
        <v>0</v>
      </c>
      <c r="AB1214">
        <v>104.6025718335502</v>
      </c>
      <c r="AC1214">
        <v>26.153433577646759</v>
      </c>
      <c r="AD1214" t="b">
        <v>0</v>
      </c>
      <c r="AE1214">
        <v>0</v>
      </c>
      <c r="AF1214">
        <v>0</v>
      </c>
      <c r="AG1214">
        <v>0.94224495763976712</v>
      </c>
      <c r="AH1214">
        <v>41.263134945641617</v>
      </c>
      <c r="AI1214">
        <v>137.39381405781191</v>
      </c>
      <c r="AJ1214">
        <v>27.756512110352482</v>
      </c>
      <c r="AK1214">
        <v>7.9351855509428901</v>
      </c>
      <c r="AL1214">
        <v>27.756512110352482</v>
      </c>
      <c r="AM1214">
        <v>0</v>
      </c>
      <c r="AN1214">
        <v>0</v>
      </c>
      <c r="AO1214">
        <v>27.75673641443365</v>
      </c>
      <c r="AP1214">
        <v>0</v>
      </c>
      <c r="AQ1214">
        <v>5.6528041842865919</v>
      </c>
      <c r="AR1214">
        <v>1</v>
      </c>
      <c r="AS1214">
        <v>3</v>
      </c>
      <c r="AT1214">
        <v>0</v>
      </c>
      <c r="AU1214">
        <v>0</v>
      </c>
      <c r="AV1214">
        <v>5.674992538038155</v>
      </c>
      <c r="AW1214">
        <v>1.8059804406613409</v>
      </c>
    </row>
    <row r="1215" spans="1:49">
      <c r="A1215">
        <v>0</v>
      </c>
      <c r="B1215">
        <v>-22.9544</v>
      </c>
      <c r="C1215">
        <v>41.239999999999966</v>
      </c>
      <c r="D1215">
        <v>84</v>
      </c>
      <c r="E1215">
        <v>1949.799999999999</v>
      </c>
      <c r="F1215">
        <v>1212</v>
      </c>
      <c r="G1215">
        <v>90.651999999999973</v>
      </c>
      <c r="H1215">
        <v>9.0717349288850002E-2</v>
      </c>
      <c r="I1215">
        <v>0</v>
      </c>
      <c r="J1215">
        <v>0</v>
      </c>
      <c r="K1215">
        <v>0</v>
      </c>
      <c r="L1215">
        <v>4.166666666667207E-3</v>
      </c>
      <c r="M1215">
        <v>0</v>
      </c>
      <c r="N1215">
        <v>88.35221712301589</v>
      </c>
      <c r="O1215">
        <v>26.459308179653949</v>
      </c>
      <c r="P1215" t="b">
        <v>1</v>
      </c>
      <c r="Q1215">
        <v>0</v>
      </c>
      <c r="R1215" t="b">
        <v>0</v>
      </c>
      <c r="S1215">
        <v>26.459308179653949</v>
      </c>
      <c r="T1215">
        <v>649.11008007595353</v>
      </c>
      <c r="U1215">
        <v>2396.5144156404199</v>
      </c>
      <c r="V1215">
        <v>389.2525921419363</v>
      </c>
      <c r="W1215">
        <v>6</v>
      </c>
      <c r="X1215">
        <v>1936.3836478374601</v>
      </c>
      <c r="Y1215" t="b">
        <v>0</v>
      </c>
      <c r="Z1215">
        <v>1936.3836478374601</v>
      </c>
      <c r="AA1215" t="b">
        <v>0</v>
      </c>
      <c r="AB1215">
        <v>105.4313629853565</v>
      </c>
      <c r="AC1215">
        <v>26.459308179653949</v>
      </c>
      <c r="AD1215" t="b">
        <v>0</v>
      </c>
      <c r="AE1215">
        <v>0</v>
      </c>
      <c r="AF1215">
        <v>0</v>
      </c>
      <c r="AG1215">
        <v>0.94240071576683893</v>
      </c>
      <c r="AH1215">
        <v>41.304862048091167</v>
      </c>
      <c r="AI1215">
        <v>138.45952995081879</v>
      </c>
      <c r="AJ1215">
        <v>28.07649414625476</v>
      </c>
      <c r="AK1215">
        <v>7.9751698204271122</v>
      </c>
      <c r="AL1215">
        <v>28.07649414625476</v>
      </c>
      <c r="AM1215">
        <v>0</v>
      </c>
      <c r="AN1215">
        <v>0</v>
      </c>
      <c r="AO1215">
        <v>28.076737190285669</v>
      </c>
      <c r="AP1215">
        <v>0</v>
      </c>
      <c r="AQ1215">
        <v>5.7137864564125431</v>
      </c>
      <c r="AR1215">
        <v>1</v>
      </c>
      <c r="AS1215">
        <v>3</v>
      </c>
      <c r="AT1215">
        <v>0</v>
      </c>
      <c r="AU1215">
        <v>0</v>
      </c>
      <c r="AV1215">
        <v>5.7355662512860217</v>
      </c>
      <c r="AW1215">
        <v>1.825257107654404</v>
      </c>
    </row>
    <row r="1216" spans="1:49">
      <c r="A1216">
        <v>0</v>
      </c>
      <c r="B1216">
        <v>-22.984199999999991</v>
      </c>
      <c r="C1216">
        <v>41.6</v>
      </c>
      <c r="D1216">
        <v>84</v>
      </c>
      <c r="E1216">
        <v>1957.799999999999</v>
      </c>
      <c r="F1216">
        <v>1213</v>
      </c>
      <c r="G1216">
        <v>90.985999999999962</v>
      </c>
      <c r="H1216">
        <v>0.1082432038997663</v>
      </c>
      <c r="I1216">
        <v>0</v>
      </c>
      <c r="J1216">
        <v>0</v>
      </c>
      <c r="K1216">
        <v>0</v>
      </c>
      <c r="L1216">
        <v>3.7500000000009188E-3</v>
      </c>
      <c r="M1216">
        <v>0</v>
      </c>
      <c r="N1216">
        <v>88.343102321428589</v>
      </c>
      <c r="O1216">
        <v>27.732507582765091</v>
      </c>
      <c r="P1216" t="b">
        <v>1</v>
      </c>
      <c r="Q1216">
        <v>0</v>
      </c>
      <c r="R1216" t="b">
        <v>0</v>
      </c>
      <c r="S1216">
        <v>27.732507582765091</v>
      </c>
      <c r="T1216">
        <v>651.50167393759318</v>
      </c>
      <c r="U1216">
        <v>2405.3441801775939</v>
      </c>
      <c r="V1216">
        <v>406.48543290343031</v>
      </c>
      <c r="W1216">
        <v>6</v>
      </c>
      <c r="X1216">
        <v>1943.518097583496</v>
      </c>
      <c r="Y1216" t="b">
        <v>0</v>
      </c>
      <c r="Z1216">
        <v>1943.518097583496</v>
      </c>
      <c r="AA1216" t="b">
        <v>0</v>
      </c>
      <c r="AB1216">
        <v>110.09897965965069</v>
      </c>
      <c r="AC1216">
        <v>27.732507582765091</v>
      </c>
      <c r="AD1216" t="b">
        <v>0</v>
      </c>
      <c r="AE1216">
        <v>0</v>
      </c>
      <c r="AF1216">
        <v>0</v>
      </c>
      <c r="AG1216">
        <v>0.94333091758756504</v>
      </c>
      <c r="AH1216">
        <v>41.346963316379707</v>
      </c>
      <c r="AI1216">
        <v>144.44677991539831</v>
      </c>
      <c r="AJ1216">
        <v>29.398493217721569</v>
      </c>
      <c r="AK1216">
        <v>8.1856664752365873</v>
      </c>
      <c r="AL1216">
        <v>29.398493217721569</v>
      </c>
      <c r="AM1216">
        <v>0</v>
      </c>
      <c r="AN1216">
        <v>0</v>
      </c>
      <c r="AO1216">
        <v>29.398689592143711</v>
      </c>
      <c r="AP1216">
        <v>0</v>
      </c>
      <c r="AQ1216">
        <v>5.946848973204764</v>
      </c>
      <c r="AR1216">
        <v>1</v>
      </c>
      <c r="AS1216">
        <v>3</v>
      </c>
      <c r="AT1216">
        <v>0</v>
      </c>
      <c r="AU1216">
        <v>0</v>
      </c>
      <c r="AV1216">
        <v>5.9667242070315059</v>
      </c>
      <c r="AW1216">
        <v>1.8988196267205391</v>
      </c>
    </row>
    <row r="1217" spans="1:49">
      <c r="A1217">
        <v>0</v>
      </c>
      <c r="B1217">
        <v>-23.056100000000001</v>
      </c>
      <c r="C1217">
        <v>41.560000000000038</v>
      </c>
      <c r="D1217">
        <v>84</v>
      </c>
      <c r="E1217">
        <v>1965.799999999999</v>
      </c>
      <c r="F1217">
        <v>1214</v>
      </c>
      <c r="G1217">
        <v>91.451999999999956</v>
      </c>
      <c r="H1217">
        <v>0.14297650177871901</v>
      </c>
      <c r="I1217">
        <v>0</v>
      </c>
      <c r="J1217">
        <v>0</v>
      </c>
      <c r="K1217">
        <v>0</v>
      </c>
      <c r="L1217">
        <v>7.7715611723760958E-16</v>
      </c>
      <c r="M1217">
        <v>0</v>
      </c>
      <c r="N1217">
        <v>88.333967341269855</v>
      </c>
      <c r="O1217">
        <v>30.160972109453329</v>
      </c>
      <c r="P1217" t="b">
        <v>1</v>
      </c>
      <c r="Q1217">
        <v>0</v>
      </c>
      <c r="R1217" t="b">
        <v>0</v>
      </c>
      <c r="S1217">
        <v>30.160972109453329</v>
      </c>
      <c r="T1217">
        <v>654.83844860682711</v>
      </c>
      <c r="U1217">
        <v>2417.6635522564061</v>
      </c>
      <c r="V1217">
        <v>439.82766832542171</v>
      </c>
      <c r="W1217">
        <v>6</v>
      </c>
      <c r="X1217">
        <v>1953.472150223176</v>
      </c>
      <c r="Y1217" t="b">
        <v>0</v>
      </c>
      <c r="Z1217">
        <v>1953.472150223176</v>
      </c>
      <c r="AA1217" t="b">
        <v>0</v>
      </c>
      <c r="AB1217">
        <v>119.1299209982182</v>
      </c>
      <c r="AC1217">
        <v>30.160972109453329</v>
      </c>
      <c r="AD1217" t="b">
        <v>0</v>
      </c>
      <c r="AE1217">
        <v>0</v>
      </c>
      <c r="AF1217">
        <v>0</v>
      </c>
      <c r="AG1217">
        <v>0.94493454820821032</v>
      </c>
      <c r="AH1217">
        <v>41.390377828880148</v>
      </c>
      <c r="AI1217">
        <v>156.02987669037131</v>
      </c>
      <c r="AJ1217">
        <v>31.918583320553491</v>
      </c>
      <c r="AK1217">
        <v>8.5918556529725265</v>
      </c>
      <c r="AL1217">
        <v>31.918583320553491</v>
      </c>
      <c r="AM1217">
        <v>0</v>
      </c>
      <c r="AN1217">
        <v>0</v>
      </c>
      <c r="AO1217">
        <v>31.918772399972688</v>
      </c>
      <c r="AP1217">
        <v>0</v>
      </c>
      <c r="AQ1217">
        <v>6.3894580213677683</v>
      </c>
      <c r="AR1217">
        <v>1</v>
      </c>
      <c r="AS1217">
        <v>3</v>
      </c>
      <c r="AT1217">
        <v>0</v>
      </c>
      <c r="AU1217">
        <v>0</v>
      </c>
      <c r="AV1217">
        <v>6.4053121100746244</v>
      </c>
      <c r="AW1217">
        <v>2.038393585469807</v>
      </c>
    </row>
    <row r="1218" spans="1:49">
      <c r="A1218">
        <v>0</v>
      </c>
      <c r="B1218">
        <v>-23.046399999999991</v>
      </c>
      <c r="C1218">
        <v>41.2</v>
      </c>
      <c r="D1218">
        <v>84</v>
      </c>
      <c r="E1218">
        <v>1973.5</v>
      </c>
      <c r="F1218">
        <v>1215</v>
      </c>
      <c r="G1218">
        <v>91.963999999999956</v>
      </c>
      <c r="H1218">
        <v>0.13485078898535541</v>
      </c>
      <c r="I1218">
        <v>0</v>
      </c>
      <c r="J1218">
        <v>0</v>
      </c>
      <c r="K1218">
        <v>0</v>
      </c>
      <c r="L1218">
        <v>7.7715611723760958E-16</v>
      </c>
      <c r="M1218">
        <v>0</v>
      </c>
      <c r="N1218">
        <v>88.324820019841283</v>
      </c>
      <c r="O1218">
        <v>29.971993050031202</v>
      </c>
      <c r="P1218" t="b">
        <v>1</v>
      </c>
      <c r="Q1218">
        <v>0</v>
      </c>
      <c r="R1218" t="b">
        <v>0</v>
      </c>
      <c r="S1218">
        <v>29.971993050031202</v>
      </c>
      <c r="T1218">
        <v>658.50460446658622</v>
      </c>
      <c r="U1218">
        <v>2431.1989996906359</v>
      </c>
      <c r="V1218">
        <v>434.63849599889448</v>
      </c>
      <c r="W1218">
        <v>6</v>
      </c>
      <c r="X1218">
        <v>1964.408791750034</v>
      </c>
      <c r="Y1218" t="b">
        <v>0</v>
      </c>
      <c r="Z1218">
        <v>1964.408791750034</v>
      </c>
      <c r="AA1218" t="b">
        <v>0</v>
      </c>
      <c r="AB1218">
        <v>117.72440303328671</v>
      </c>
      <c r="AC1218">
        <v>29.971993050031202</v>
      </c>
      <c r="AD1218" t="b">
        <v>0</v>
      </c>
      <c r="AE1218">
        <v>0</v>
      </c>
      <c r="AF1218">
        <v>0</v>
      </c>
      <c r="AG1218">
        <v>0.9446630035115019</v>
      </c>
      <c r="AH1218">
        <v>41.436257907090607</v>
      </c>
      <c r="AI1218">
        <v>154.2333277200041</v>
      </c>
      <c r="AJ1218">
        <v>31.727709181601579</v>
      </c>
      <c r="AK1218">
        <v>8.5348091144512352</v>
      </c>
      <c r="AL1218">
        <v>31.727709181601579</v>
      </c>
      <c r="AM1218">
        <v>0</v>
      </c>
      <c r="AN1218">
        <v>0</v>
      </c>
      <c r="AO1218">
        <v>31.727840821502291</v>
      </c>
      <c r="AP1218">
        <v>0</v>
      </c>
      <c r="AQ1218">
        <v>6.3606651934838823</v>
      </c>
      <c r="AR1218">
        <v>1</v>
      </c>
      <c r="AS1218">
        <v>3</v>
      </c>
      <c r="AT1218">
        <v>0</v>
      </c>
      <c r="AU1218">
        <v>0</v>
      </c>
      <c r="AV1218">
        <v>6.3768691660962231</v>
      </c>
      <c r="AW1218">
        <v>2.0293420492509462</v>
      </c>
    </row>
    <row r="1219" spans="1:49">
      <c r="A1219">
        <v>0</v>
      </c>
      <c r="B1219">
        <v>-23.098500000000008</v>
      </c>
      <c r="C1219">
        <v>41.120000000000083</v>
      </c>
      <c r="D1219">
        <v>84</v>
      </c>
      <c r="E1219">
        <v>1978.899999999999</v>
      </c>
      <c r="F1219">
        <v>1216</v>
      </c>
      <c r="G1219">
        <v>92.389999999999972</v>
      </c>
      <c r="H1219">
        <v>9.9287008946527422E-2</v>
      </c>
      <c r="I1219">
        <v>0</v>
      </c>
      <c r="J1219">
        <v>0</v>
      </c>
      <c r="K1219">
        <v>0</v>
      </c>
      <c r="L1219">
        <v>7.7715611723760958E-16</v>
      </c>
      <c r="M1219">
        <v>0</v>
      </c>
      <c r="N1219">
        <v>88.315664285714305</v>
      </c>
      <c r="O1219">
        <v>28.008910576891399</v>
      </c>
      <c r="P1219" t="b">
        <v>1</v>
      </c>
      <c r="Q1219">
        <v>0</v>
      </c>
      <c r="R1219" t="b">
        <v>0</v>
      </c>
      <c r="S1219">
        <v>28.008910576891399</v>
      </c>
      <c r="T1219">
        <v>661.55496070927666</v>
      </c>
      <c r="U1219">
        <v>2442.4609149386501</v>
      </c>
      <c r="V1219">
        <v>404.29807048700678</v>
      </c>
      <c r="W1219">
        <v>6</v>
      </c>
      <c r="X1219">
        <v>1973.5084192704289</v>
      </c>
      <c r="Y1219" t="b">
        <v>0</v>
      </c>
      <c r="Z1219">
        <v>1973.5084192704289</v>
      </c>
      <c r="AA1219" t="b">
        <v>0</v>
      </c>
      <c r="AB1219">
        <v>109.5065196335338</v>
      </c>
      <c r="AC1219">
        <v>28.008910576891399</v>
      </c>
      <c r="AD1219" t="b">
        <v>0</v>
      </c>
      <c r="AE1219">
        <v>0</v>
      </c>
      <c r="AF1219">
        <v>0</v>
      </c>
      <c r="AG1219">
        <v>0.94311825768585744</v>
      </c>
      <c r="AH1219">
        <v>41.482075346510364</v>
      </c>
      <c r="AI1219">
        <v>143.7018843916012</v>
      </c>
      <c r="AJ1219">
        <v>29.698195691404869</v>
      </c>
      <c r="AK1219">
        <v>8.1740135580197659</v>
      </c>
      <c r="AL1219">
        <v>29.698195691404869</v>
      </c>
      <c r="AM1219">
        <v>0</v>
      </c>
      <c r="AN1219">
        <v>0</v>
      </c>
      <c r="AO1219">
        <v>29.698346040571831</v>
      </c>
      <c r="AP1219">
        <v>0</v>
      </c>
      <c r="AQ1219">
        <v>6.0115071696626359</v>
      </c>
      <c r="AR1219">
        <v>1</v>
      </c>
      <c r="AS1219">
        <v>3</v>
      </c>
      <c r="AT1219">
        <v>0</v>
      </c>
      <c r="AU1219">
        <v>0</v>
      </c>
      <c r="AV1219">
        <v>6.0309988376023629</v>
      </c>
      <c r="AW1219">
        <v>1.919274054609853</v>
      </c>
    </row>
    <row r="1220" spans="1:49">
      <c r="A1220">
        <v>0</v>
      </c>
      <c r="B1220">
        <v>-22.963000000000001</v>
      </c>
      <c r="C1220">
        <v>40.120000000000253</v>
      </c>
      <c r="D1220">
        <v>84</v>
      </c>
      <c r="E1220">
        <v>1987.5</v>
      </c>
      <c r="F1220">
        <v>1217</v>
      </c>
      <c r="G1220">
        <v>92.677999999999983</v>
      </c>
      <c r="H1220">
        <v>6.3001175228565742E-2</v>
      </c>
      <c r="I1220">
        <v>0</v>
      </c>
      <c r="J1220">
        <v>0</v>
      </c>
      <c r="K1220">
        <v>0</v>
      </c>
      <c r="L1220">
        <v>7.7715611723760958E-16</v>
      </c>
      <c r="M1220">
        <v>0</v>
      </c>
      <c r="N1220">
        <v>88.306525099206368</v>
      </c>
      <c r="O1220">
        <v>25.902148596762721</v>
      </c>
      <c r="P1220" t="b">
        <v>1</v>
      </c>
      <c r="Q1220">
        <v>0</v>
      </c>
      <c r="R1220" t="b">
        <v>0</v>
      </c>
      <c r="S1220">
        <v>25.902148596762721</v>
      </c>
      <c r="T1220">
        <v>663.61717338039125</v>
      </c>
      <c r="U1220">
        <v>2450.0746041204052</v>
      </c>
      <c r="V1220">
        <v>372.72588636092092</v>
      </c>
      <c r="W1220">
        <v>6</v>
      </c>
      <c r="X1220">
        <v>1979.660280129287</v>
      </c>
      <c r="Y1220" t="b">
        <v>0</v>
      </c>
      <c r="Z1220">
        <v>1979.660280129287</v>
      </c>
      <c r="AA1220" t="b">
        <v>0</v>
      </c>
      <c r="AB1220">
        <v>100.95500714001111</v>
      </c>
      <c r="AC1220">
        <v>25.902148596762721</v>
      </c>
      <c r="AD1220" t="b">
        <v>0</v>
      </c>
      <c r="AE1220">
        <v>0</v>
      </c>
      <c r="AF1220">
        <v>0</v>
      </c>
      <c r="AG1220">
        <v>0.94126435605674807</v>
      </c>
      <c r="AH1220">
        <v>41.52608710440731</v>
      </c>
      <c r="AI1220">
        <v>132.74094037807981</v>
      </c>
      <c r="AJ1220">
        <v>27.518463256459601</v>
      </c>
      <c r="AK1220">
        <v>7.7966246107393289</v>
      </c>
      <c r="AL1220">
        <v>27.518463256459601</v>
      </c>
      <c r="AM1220">
        <v>0</v>
      </c>
      <c r="AN1220">
        <v>0</v>
      </c>
      <c r="AO1220">
        <v>27.51860934061957</v>
      </c>
      <c r="AP1220">
        <v>0</v>
      </c>
      <c r="AQ1220">
        <v>5.6413329524482334</v>
      </c>
      <c r="AR1220">
        <v>1</v>
      </c>
      <c r="AS1220">
        <v>3</v>
      </c>
      <c r="AT1220">
        <v>0</v>
      </c>
      <c r="AU1220">
        <v>0</v>
      </c>
      <c r="AV1220">
        <v>5.6640313959527919</v>
      </c>
      <c r="AW1220">
        <v>1.80249222317369</v>
      </c>
    </row>
    <row r="1221" spans="1:49">
      <c r="A1221">
        <v>0</v>
      </c>
      <c r="B1221">
        <v>-22.920999999999999</v>
      </c>
      <c r="C1221">
        <v>37.6</v>
      </c>
      <c r="D1221">
        <v>84</v>
      </c>
      <c r="E1221">
        <v>1992.6999999999989</v>
      </c>
      <c r="F1221">
        <v>1218</v>
      </c>
      <c r="G1221">
        <v>92.85</v>
      </c>
      <c r="H1221">
        <v>3.2041623472592207E-2</v>
      </c>
      <c r="I1221">
        <v>0</v>
      </c>
      <c r="J1221">
        <v>0</v>
      </c>
      <c r="K1221">
        <v>0</v>
      </c>
      <c r="L1221">
        <v>-4.1666666666551061E-4</v>
      </c>
      <c r="M1221">
        <v>0</v>
      </c>
      <c r="N1221">
        <v>88.297421130952401</v>
      </c>
      <c r="O1221">
        <v>24.0530775490226</v>
      </c>
      <c r="P1221" t="b">
        <v>1</v>
      </c>
      <c r="Q1221">
        <v>0</v>
      </c>
      <c r="R1221" t="b">
        <v>0</v>
      </c>
      <c r="S1221">
        <v>24.0530775490226</v>
      </c>
      <c r="T1221">
        <v>664.84877261452914</v>
      </c>
      <c r="U1221">
        <v>2454.6216684928422</v>
      </c>
      <c r="V1221">
        <v>345.47701788892311</v>
      </c>
      <c r="W1221">
        <v>6</v>
      </c>
      <c r="X1221">
        <v>1983.3343081422161</v>
      </c>
      <c r="Y1221" t="b">
        <v>0</v>
      </c>
      <c r="Z1221">
        <v>1983.3343081422161</v>
      </c>
      <c r="AA1221" t="b">
        <v>0</v>
      </c>
      <c r="AB1221">
        <v>93.574490219101591</v>
      </c>
      <c r="AC1221">
        <v>24.0530775490226</v>
      </c>
      <c r="AD1221" t="b">
        <v>0</v>
      </c>
      <c r="AE1221">
        <v>0</v>
      </c>
      <c r="AF1221">
        <v>0</v>
      </c>
      <c r="AG1221">
        <v>0.93940812858665435</v>
      </c>
      <c r="AH1221">
        <v>41.568114950453896</v>
      </c>
      <c r="AI1221">
        <v>123.2797642720421</v>
      </c>
      <c r="AJ1221">
        <v>25.604502257406072</v>
      </c>
      <c r="AK1221">
        <v>7.4697516246391302</v>
      </c>
      <c r="AL1221">
        <v>25.604502257406072</v>
      </c>
      <c r="AM1221">
        <v>0</v>
      </c>
      <c r="AN1221">
        <v>0</v>
      </c>
      <c r="AO1221">
        <v>25.60461088467919</v>
      </c>
      <c r="AP1221">
        <v>0</v>
      </c>
      <c r="AQ1221">
        <v>5.3173341602883726</v>
      </c>
      <c r="AR1221">
        <v>1</v>
      </c>
      <c r="AS1221">
        <v>3</v>
      </c>
      <c r="AT1221">
        <v>0</v>
      </c>
      <c r="AU1221">
        <v>0</v>
      </c>
      <c r="AV1221">
        <v>5.3425706686095431</v>
      </c>
      <c r="AW1221">
        <v>1.7001922144721151</v>
      </c>
    </row>
    <row r="1222" spans="1:49">
      <c r="A1222">
        <v>0</v>
      </c>
      <c r="B1222">
        <v>-22.9528</v>
      </c>
      <c r="C1222">
        <v>37.639999999999972</v>
      </c>
      <c r="D1222">
        <v>84</v>
      </c>
      <c r="E1222">
        <v>1999.4</v>
      </c>
      <c r="F1222">
        <v>1219</v>
      </c>
      <c r="G1222">
        <v>92.96999999999997</v>
      </c>
      <c r="H1222">
        <v>5.216566421438884E-2</v>
      </c>
      <c r="I1222">
        <v>0</v>
      </c>
      <c r="J1222">
        <v>0</v>
      </c>
      <c r="K1222">
        <v>0</v>
      </c>
      <c r="L1222">
        <v>-4.1666666666658747E-3</v>
      </c>
      <c r="M1222">
        <v>0</v>
      </c>
      <c r="N1222">
        <v>88.288319186507962</v>
      </c>
      <c r="O1222">
        <v>25.387633971072859</v>
      </c>
      <c r="P1222" t="b">
        <v>1</v>
      </c>
      <c r="Q1222">
        <v>0</v>
      </c>
      <c r="R1222" t="b">
        <v>0</v>
      </c>
      <c r="S1222">
        <v>25.387633971072859</v>
      </c>
      <c r="T1222">
        <v>665.70802789416007</v>
      </c>
      <c r="U1222">
        <v>2457.7940389852388</v>
      </c>
      <c r="V1222">
        <v>364.17473762654163</v>
      </c>
      <c r="W1222">
        <v>6</v>
      </c>
      <c r="X1222">
        <v>1985.8975835000731</v>
      </c>
      <c r="Y1222" t="b">
        <v>0</v>
      </c>
      <c r="Z1222">
        <v>1985.8975835000731</v>
      </c>
      <c r="AA1222" t="b">
        <v>0</v>
      </c>
      <c r="AB1222">
        <v>98.638878013689492</v>
      </c>
      <c r="AC1222">
        <v>25.387633971072859</v>
      </c>
      <c r="AD1222" t="b">
        <v>0</v>
      </c>
      <c r="AE1222">
        <v>0</v>
      </c>
      <c r="AF1222">
        <v>0</v>
      </c>
      <c r="AG1222">
        <v>0.94070838980143057</v>
      </c>
      <c r="AH1222">
        <v>41.608375956726512</v>
      </c>
      <c r="AI1222">
        <v>129.7722234088312</v>
      </c>
      <c r="AJ1222">
        <v>26.987783085927202</v>
      </c>
      <c r="AK1222">
        <v>7.6944040849580944</v>
      </c>
      <c r="AL1222">
        <v>26.987783085927202</v>
      </c>
      <c r="AM1222">
        <v>0</v>
      </c>
      <c r="AN1222">
        <v>0</v>
      </c>
      <c r="AO1222">
        <v>26.987867657333609</v>
      </c>
      <c r="AP1222">
        <v>0</v>
      </c>
      <c r="AQ1222">
        <v>5.5581429236295126</v>
      </c>
      <c r="AR1222">
        <v>1</v>
      </c>
      <c r="AS1222">
        <v>3</v>
      </c>
      <c r="AT1222">
        <v>0</v>
      </c>
      <c r="AU1222">
        <v>0</v>
      </c>
      <c r="AV1222">
        <v>5.5816045289835943</v>
      </c>
      <c r="AW1222">
        <v>1.7762611209240251</v>
      </c>
    </row>
    <row r="1223" spans="1:49">
      <c r="A1223">
        <v>0</v>
      </c>
      <c r="B1223">
        <v>-22.992699999999999</v>
      </c>
      <c r="C1223">
        <v>38.039999999999957</v>
      </c>
      <c r="D1223">
        <v>84</v>
      </c>
      <c r="E1223">
        <v>2003.2</v>
      </c>
      <c r="F1223">
        <v>1220</v>
      </c>
      <c r="G1223">
        <v>93.287999999999954</v>
      </c>
      <c r="H1223">
        <v>0.1242957196698047</v>
      </c>
      <c r="I1223">
        <v>0</v>
      </c>
      <c r="J1223">
        <v>0</v>
      </c>
      <c r="K1223">
        <v>0</v>
      </c>
      <c r="L1223">
        <v>-4.1666666666658747E-3</v>
      </c>
      <c r="M1223">
        <v>0</v>
      </c>
      <c r="N1223">
        <v>88.279203015873037</v>
      </c>
      <c r="O1223">
        <v>30.129265730700681</v>
      </c>
      <c r="P1223" t="b">
        <v>1</v>
      </c>
      <c r="Q1223">
        <v>0</v>
      </c>
      <c r="R1223" t="b">
        <v>0</v>
      </c>
      <c r="S1223">
        <v>30.129265730700681</v>
      </c>
      <c r="T1223">
        <v>667.98505438518225</v>
      </c>
      <c r="U1223">
        <v>2466.2008207900931</v>
      </c>
      <c r="V1223">
        <v>430.71816124842599</v>
      </c>
      <c r="W1223">
        <v>6</v>
      </c>
      <c r="X1223">
        <v>1992.6902631983951</v>
      </c>
      <c r="Y1223" t="b">
        <v>0</v>
      </c>
      <c r="Z1223">
        <v>1992.6902631983951</v>
      </c>
      <c r="AA1223" t="b">
        <v>0</v>
      </c>
      <c r="AB1223">
        <v>116.6625572178835</v>
      </c>
      <c r="AC1223">
        <v>30.129265730700681</v>
      </c>
      <c r="AD1223" t="b">
        <v>0</v>
      </c>
      <c r="AE1223">
        <v>0</v>
      </c>
      <c r="AF1223">
        <v>0</v>
      </c>
      <c r="AG1223">
        <v>0.94442355482918305</v>
      </c>
      <c r="AH1223">
        <v>41.649958886105743</v>
      </c>
      <c r="AI1223">
        <v>152.88093171134929</v>
      </c>
      <c r="AJ1223">
        <v>31.902281107495391</v>
      </c>
      <c r="AK1223">
        <v>8.4965787189192383</v>
      </c>
      <c r="AL1223">
        <v>31.902281107495391</v>
      </c>
      <c r="AM1223">
        <v>0</v>
      </c>
      <c r="AN1223">
        <v>0</v>
      </c>
      <c r="AO1223">
        <v>31.90230872264851</v>
      </c>
      <c r="AP1223">
        <v>0</v>
      </c>
      <c r="AQ1223">
        <v>6.4091095452929707</v>
      </c>
      <c r="AR1223">
        <v>1</v>
      </c>
      <c r="AS1223">
        <v>3</v>
      </c>
      <c r="AT1223">
        <v>0</v>
      </c>
      <c r="AU1223">
        <v>0</v>
      </c>
      <c r="AV1223">
        <v>6.4251028861968988</v>
      </c>
      <c r="AW1223">
        <v>2.044691700285425</v>
      </c>
    </row>
    <row r="1224" spans="1:49">
      <c r="A1224">
        <v>0</v>
      </c>
      <c r="B1224">
        <v>-22.966799999999999</v>
      </c>
      <c r="C1224">
        <v>38.360000000000028</v>
      </c>
      <c r="D1224">
        <v>84</v>
      </c>
      <c r="E1224">
        <v>2005.4</v>
      </c>
      <c r="F1224">
        <v>1221</v>
      </c>
      <c r="G1224">
        <v>93.739999999999981</v>
      </c>
      <c r="H1224">
        <v>9.2318123773074134E-2</v>
      </c>
      <c r="I1224">
        <v>0</v>
      </c>
      <c r="J1224">
        <v>0</v>
      </c>
      <c r="K1224">
        <v>0</v>
      </c>
      <c r="L1224">
        <v>-4.1666666666658747E-3</v>
      </c>
      <c r="M1224">
        <v>0</v>
      </c>
      <c r="N1224">
        <v>88.270084067460346</v>
      </c>
      <c r="O1224">
        <v>28.379812109078099</v>
      </c>
      <c r="P1224" t="b">
        <v>1</v>
      </c>
      <c r="Q1224">
        <v>0</v>
      </c>
      <c r="R1224" t="b">
        <v>0</v>
      </c>
      <c r="S1224">
        <v>28.379812109078099</v>
      </c>
      <c r="T1224">
        <v>671.22158260512606</v>
      </c>
      <c r="U1224">
        <v>2478.1500829781262</v>
      </c>
      <c r="V1224">
        <v>403.75227777824853</v>
      </c>
      <c r="W1224">
        <v>6</v>
      </c>
      <c r="X1224">
        <v>2002.3452670463259</v>
      </c>
      <c r="Y1224" t="b">
        <v>0</v>
      </c>
      <c r="Z1224">
        <v>2002.3452670463259</v>
      </c>
      <c r="AA1224" t="b">
        <v>0</v>
      </c>
      <c r="AB1224">
        <v>109.3586884556469</v>
      </c>
      <c r="AC1224">
        <v>28.379812109078099</v>
      </c>
      <c r="AD1224" t="b">
        <v>0</v>
      </c>
      <c r="AE1224">
        <v>0</v>
      </c>
      <c r="AF1224">
        <v>0</v>
      </c>
      <c r="AG1224">
        <v>0.94302438138963218</v>
      </c>
      <c r="AH1224">
        <v>41.696216041285211</v>
      </c>
      <c r="AI1224">
        <v>143.52217623002019</v>
      </c>
      <c r="AJ1224">
        <v>30.094462740462621</v>
      </c>
      <c r="AK1224">
        <v>8.1772647750116221</v>
      </c>
      <c r="AL1224">
        <v>30.094462740462621</v>
      </c>
      <c r="AM1224">
        <v>0</v>
      </c>
      <c r="AN1224">
        <v>0</v>
      </c>
      <c r="AO1224">
        <v>30.094492227309441</v>
      </c>
      <c r="AP1224">
        <v>0</v>
      </c>
      <c r="AQ1224">
        <v>6.0967610507883911</v>
      </c>
      <c r="AR1224">
        <v>1</v>
      </c>
      <c r="AS1224">
        <v>3</v>
      </c>
      <c r="AT1224">
        <v>0</v>
      </c>
      <c r="AU1224">
        <v>0</v>
      </c>
      <c r="AV1224">
        <v>6.115713639690604</v>
      </c>
      <c r="AW1224">
        <v>1.946233257565696</v>
      </c>
    </row>
    <row r="1225" spans="1:49">
      <c r="A1225">
        <v>0</v>
      </c>
      <c r="B1225">
        <v>-22.993000000000009</v>
      </c>
      <c r="C1225">
        <v>37.960000000000043</v>
      </c>
      <c r="D1225">
        <v>84</v>
      </c>
      <c r="E1225">
        <v>2009.4</v>
      </c>
      <c r="F1225">
        <v>1222</v>
      </c>
      <c r="G1225">
        <v>93.943999999999974</v>
      </c>
      <c r="H1225">
        <v>5.3098451904602939E-2</v>
      </c>
      <c r="I1225">
        <v>0</v>
      </c>
      <c r="J1225">
        <v>0</v>
      </c>
      <c r="K1225">
        <v>0</v>
      </c>
      <c r="L1225">
        <v>-4.1666666666928531E-4</v>
      </c>
      <c r="M1225">
        <v>0</v>
      </c>
      <c r="N1225">
        <v>88.260965059523841</v>
      </c>
      <c r="O1225">
        <v>26.006397594391331</v>
      </c>
      <c r="P1225" t="b">
        <v>1</v>
      </c>
      <c r="Q1225">
        <v>0</v>
      </c>
      <c r="R1225" t="b">
        <v>0</v>
      </c>
      <c r="S1225">
        <v>26.006397594391331</v>
      </c>
      <c r="T1225">
        <v>672.68231658049876</v>
      </c>
      <c r="U1225">
        <v>2483.5431128152022</v>
      </c>
      <c r="V1225">
        <v>369.18289306615748</v>
      </c>
      <c r="W1225">
        <v>6</v>
      </c>
      <c r="X1225">
        <v>2006.702835154683</v>
      </c>
      <c r="Y1225" t="b">
        <v>0</v>
      </c>
      <c r="Z1225">
        <v>2006.702835154683</v>
      </c>
      <c r="AA1225" t="b">
        <v>0</v>
      </c>
      <c r="AB1225">
        <v>99.995366485958144</v>
      </c>
      <c r="AC1225">
        <v>26.006397594391331</v>
      </c>
      <c r="AD1225" t="b">
        <v>0</v>
      </c>
      <c r="AE1225">
        <v>0</v>
      </c>
      <c r="AF1225">
        <v>0</v>
      </c>
      <c r="AG1225">
        <v>0.94097331446209487</v>
      </c>
      <c r="AH1225">
        <v>41.740884212565867</v>
      </c>
      <c r="AI1225">
        <v>131.51982079458591</v>
      </c>
      <c r="AJ1225">
        <v>27.6377631487433</v>
      </c>
      <c r="AK1225">
        <v>7.7631791040436724</v>
      </c>
      <c r="AL1225">
        <v>27.6377631487433</v>
      </c>
      <c r="AM1225">
        <v>0</v>
      </c>
      <c r="AN1225">
        <v>0</v>
      </c>
      <c r="AO1225">
        <v>27.637808629366312</v>
      </c>
      <c r="AP1225">
        <v>0</v>
      </c>
      <c r="AQ1225">
        <v>5.6761966890061037</v>
      </c>
      <c r="AR1225">
        <v>1</v>
      </c>
      <c r="AS1225">
        <v>3</v>
      </c>
      <c r="AT1225">
        <v>0</v>
      </c>
      <c r="AU1225">
        <v>0</v>
      </c>
      <c r="AV1225">
        <v>5.6987973543221937</v>
      </c>
      <c r="AW1225">
        <v>1.813555962975133</v>
      </c>
    </row>
    <row r="1226" spans="1:49">
      <c r="A1226">
        <v>0</v>
      </c>
      <c r="B1226">
        <v>-22.927799999999991</v>
      </c>
      <c r="C1226">
        <v>37.679999999999929</v>
      </c>
      <c r="D1226">
        <v>84</v>
      </c>
      <c r="E1226">
        <v>2013.1</v>
      </c>
      <c r="F1226">
        <v>1223</v>
      </c>
      <c r="G1226">
        <v>94.171999999999983</v>
      </c>
      <c r="H1226">
        <v>5.5288068608488672E-2</v>
      </c>
      <c r="I1226">
        <v>0</v>
      </c>
      <c r="J1226">
        <v>0</v>
      </c>
      <c r="K1226">
        <v>0</v>
      </c>
      <c r="L1226">
        <v>3.3333333333334207E-2</v>
      </c>
      <c r="M1226">
        <v>0</v>
      </c>
      <c r="N1226">
        <v>88.251853789682571</v>
      </c>
      <c r="O1226">
        <v>26.278478096699931</v>
      </c>
      <c r="P1226" t="b">
        <v>1</v>
      </c>
      <c r="Q1226">
        <v>0</v>
      </c>
      <c r="R1226" t="b">
        <v>0</v>
      </c>
      <c r="S1226">
        <v>26.278478096699931</v>
      </c>
      <c r="T1226">
        <v>674.31490161179784</v>
      </c>
      <c r="U1226">
        <v>2489.5706167507578</v>
      </c>
      <c r="V1226">
        <v>372.14212612163232</v>
      </c>
      <c r="W1226">
        <v>6</v>
      </c>
      <c r="X1226">
        <v>2011.5730583346119</v>
      </c>
      <c r="Y1226" t="b">
        <v>0</v>
      </c>
      <c r="Z1226">
        <v>2011.5730583346119</v>
      </c>
      <c r="AA1226" t="b">
        <v>0</v>
      </c>
      <c r="AB1226">
        <v>100.79689223229479</v>
      </c>
      <c r="AC1226">
        <v>26.278478096699931</v>
      </c>
      <c r="AD1226" t="b">
        <v>0</v>
      </c>
      <c r="AE1226">
        <v>0</v>
      </c>
      <c r="AF1226">
        <v>0</v>
      </c>
      <c r="AG1226">
        <v>0.94115257355477733</v>
      </c>
      <c r="AH1226">
        <v>41.78329029986309</v>
      </c>
      <c r="AI1226">
        <v>132.5487838057791</v>
      </c>
      <c r="AJ1226">
        <v>27.921591923661101</v>
      </c>
      <c r="AK1226">
        <v>7.8001548054142802</v>
      </c>
      <c r="AL1226">
        <v>27.921591923661101</v>
      </c>
      <c r="AM1226">
        <v>0</v>
      </c>
      <c r="AN1226">
        <v>0</v>
      </c>
      <c r="AO1226">
        <v>27.92161034143405</v>
      </c>
      <c r="AP1226">
        <v>0</v>
      </c>
      <c r="AQ1226">
        <v>5.7273761087170536</v>
      </c>
      <c r="AR1226">
        <v>1</v>
      </c>
      <c r="AS1226">
        <v>3</v>
      </c>
      <c r="AT1226">
        <v>0</v>
      </c>
      <c r="AU1226">
        <v>0</v>
      </c>
      <c r="AV1226">
        <v>5.7495883120612943</v>
      </c>
      <c r="AW1226">
        <v>1.8297194161646211</v>
      </c>
    </row>
    <row r="1227" spans="1:49">
      <c r="A1227">
        <v>0</v>
      </c>
      <c r="B1227">
        <v>-22.999099999999991</v>
      </c>
      <c r="C1227">
        <v>38.360000000000028</v>
      </c>
      <c r="D1227">
        <v>84</v>
      </c>
      <c r="E1227">
        <v>2014.3</v>
      </c>
      <c r="F1227">
        <v>1224</v>
      </c>
      <c r="G1227">
        <v>94.278000000000006</v>
      </c>
      <c r="H1227">
        <v>4.0826069947890184E-3</v>
      </c>
      <c r="I1227">
        <v>0</v>
      </c>
      <c r="J1227">
        <v>0</v>
      </c>
      <c r="K1227">
        <v>0</v>
      </c>
      <c r="L1227">
        <v>3.3333333333334207E-2</v>
      </c>
      <c r="M1227">
        <v>0</v>
      </c>
      <c r="N1227">
        <v>88.242741309523836</v>
      </c>
      <c r="O1227">
        <v>23.068840382108661</v>
      </c>
      <c r="P1227" t="b">
        <v>1</v>
      </c>
      <c r="Q1227">
        <v>0</v>
      </c>
      <c r="R1227" t="b">
        <v>0</v>
      </c>
      <c r="S1227">
        <v>23.068840382108661</v>
      </c>
      <c r="T1227">
        <v>675.07391044213875</v>
      </c>
      <c r="U1227">
        <v>2492.3728773523758</v>
      </c>
      <c r="V1227">
        <v>326.32160017612279</v>
      </c>
      <c r="W1227">
        <v>6</v>
      </c>
      <c r="X1227">
        <v>2013.8372849007201</v>
      </c>
      <c r="Y1227" t="b">
        <v>0</v>
      </c>
      <c r="Z1227">
        <v>2013.8372849007201</v>
      </c>
      <c r="AA1227" t="b">
        <v>0</v>
      </c>
      <c r="AB1227">
        <v>88.386132225385367</v>
      </c>
      <c r="AC1227">
        <v>23.068840382108661</v>
      </c>
      <c r="AD1227" t="b">
        <v>0</v>
      </c>
      <c r="AE1227">
        <v>0</v>
      </c>
      <c r="AF1227">
        <v>0</v>
      </c>
      <c r="AG1227">
        <v>0.9378416144391637</v>
      </c>
      <c r="AH1227">
        <v>41.826009911133603</v>
      </c>
      <c r="AI1227">
        <v>116.6388607868295</v>
      </c>
      <c r="AJ1227">
        <v>24.597799913052491</v>
      </c>
      <c r="AK1227">
        <v>7.2500832801644606</v>
      </c>
      <c r="AL1227">
        <v>24.597799913052491</v>
      </c>
      <c r="AM1227">
        <v>0</v>
      </c>
      <c r="AN1227">
        <v>0</v>
      </c>
      <c r="AO1227">
        <v>24.597814763868161</v>
      </c>
      <c r="AP1227">
        <v>0</v>
      </c>
      <c r="AQ1227">
        <v>5.1607803383819242</v>
      </c>
      <c r="AR1227">
        <v>1</v>
      </c>
      <c r="AS1227">
        <v>3</v>
      </c>
      <c r="AT1227">
        <v>0</v>
      </c>
      <c r="AU1227">
        <v>0</v>
      </c>
      <c r="AV1227">
        <v>5.1873267751616607</v>
      </c>
      <c r="AW1227">
        <v>1.650788196190196</v>
      </c>
    </row>
    <row r="1228" spans="1:49">
      <c r="A1228">
        <v>0</v>
      </c>
      <c r="B1228">
        <v>-23.090399999999999</v>
      </c>
      <c r="C1228">
        <v>38.039999999999957</v>
      </c>
      <c r="D1228">
        <v>84</v>
      </c>
      <c r="E1228">
        <v>2017.5</v>
      </c>
      <c r="F1228">
        <v>1225</v>
      </c>
      <c r="G1228">
        <v>94.27</v>
      </c>
      <c r="H1228">
        <v>1.004817007903647E-2</v>
      </c>
      <c r="I1228">
        <v>0</v>
      </c>
      <c r="J1228">
        <v>0</v>
      </c>
      <c r="K1228">
        <v>0</v>
      </c>
      <c r="L1228">
        <v>3.3333333333334207E-2</v>
      </c>
      <c r="M1228">
        <v>0</v>
      </c>
      <c r="N1228">
        <v>88.233596567460339</v>
      </c>
      <c r="O1228">
        <v>23.445550481625069</v>
      </c>
      <c r="P1228" t="b">
        <v>1</v>
      </c>
      <c r="Q1228">
        <v>0</v>
      </c>
      <c r="R1228" t="b">
        <v>0</v>
      </c>
      <c r="S1228">
        <v>23.445550481625069</v>
      </c>
      <c r="T1228">
        <v>675.01662675682996</v>
      </c>
      <c r="U1228">
        <v>2492.1613859862159</v>
      </c>
      <c r="V1228">
        <v>331.67851914309381</v>
      </c>
      <c r="W1228">
        <v>6</v>
      </c>
      <c r="X1228">
        <v>2013.6663998768629</v>
      </c>
      <c r="Y1228" t="b">
        <v>0</v>
      </c>
      <c r="Z1228">
        <v>2013.6663998768629</v>
      </c>
      <c r="AA1228" t="b">
        <v>0</v>
      </c>
      <c r="AB1228">
        <v>89.837085358367744</v>
      </c>
      <c r="AC1228">
        <v>23.445550481625069</v>
      </c>
      <c r="AD1228" t="b">
        <v>0</v>
      </c>
      <c r="AE1228">
        <v>0</v>
      </c>
      <c r="AF1228">
        <v>0</v>
      </c>
      <c r="AG1228">
        <v>0.93828993519401138</v>
      </c>
      <c r="AH1228">
        <v>41.865621758578818</v>
      </c>
      <c r="AI1228">
        <v>118.4969671012709</v>
      </c>
      <c r="AJ1228">
        <v>24.987532746770011</v>
      </c>
      <c r="AK1228">
        <v>7.3124555191325564</v>
      </c>
      <c r="AL1228">
        <v>24.987532746770011</v>
      </c>
      <c r="AM1228">
        <v>0</v>
      </c>
      <c r="AN1228">
        <v>0</v>
      </c>
      <c r="AO1228">
        <v>24.987581840375551</v>
      </c>
      <c r="AP1228">
        <v>0</v>
      </c>
      <c r="AQ1228">
        <v>5.2292191138404327</v>
      </c>
      <c r="AR1228">
        <v>1</v>
      </c>
      <c r="AS1228">
        <v>3</v>
      </c>
      <c r="AT1228">
        <v>0</v>
      </c>
      <c r="AU1228">
        <v>0</v>
      </c>
      <c r="AV1228">
        <v>5.2553070140877463</v>
      </c>
      <c r="AW1228">
        <v>1.6724218778257389</v>
      </c>
    </row>
    <row r="1229" spans="1:49">
      <c r="A1229">
        <v>0</v>
      </c>
      <c r="B1229">
        <v>-23.089000000000009</v>
      </c>
      <c r="C1229">
        <v>38.4</v>
      </c>
      <c r="D1229">
        <v>84</v>
      </c>
      <c r="E1229">
        <v>2022.3</v>
      </c>
      <c r="F1229">
        <v>1226</v>
      </c>
      <c r="G1229">
        <v>94.36999999999999</v>
      </c>
      <c r="H1229">
        <v>3.2391379355708239E-2</v>
      </c>
      <c r="I1229">
        <v>0</v>
      </c>
      <c r="J1229">
        <v>0</v>
      </c>
      <c r="K1229">
        <v>0</v>
      </c>
      <c r="L1229">
        <v>1.4583333333351271E-2</v>
      </c>
      <c r="M1229">
        <v>0</v>
      </c>
      <c r="N1229">
        <v>88.224433988095257</v>
      </c>
      <c r="O1229">
        <v>24.92980787076554</v>
      </c>
      <c r="P1229" t="b">
        <v>1</v>
      </c>
      <c r="Q1229">
        <v>0</v>
      </c>
      <c r="R1229" t="b">
        <v>0</v>
      </c>
      <c r="S1229">
        <v>24.92980787076554</v>
      </c>
      <c r="T1229">
        <v>675.7326728231892</v>
      </c>
      <c r="U1229">
        <v>2494.8050280632151</v>
      </c>
      <c r="V1229">
        <v>352.30223245414282</v>
      </c>
      <c r="W1229">
        <v>6</v>
      </c>
      <c r="X1229">
        <v>2015.802462675078</v>
      </c>
      <c r="Y1229" t="b">
        <v>0</v>
      </c>
      <c r="Z1229">
        <v>2015.802462675078</v>
      </c>
      <c r="AA1229" t="b">
        <v>0</v>
      </c>
      <c r="AB1229">
        <v>95.423139884654049</v>
      </c>
      <c r="AC1229">
        <v>24.92980787076554</v>
      </c>
      <c r="AD1229" t="b">
        <v>0</v>
      </c>
      <c r="AE1229">
        <v>0</v>
      </c>
      <c r="AF1229">
        <v>0</v>
      </c>
      <c r="AG1229">
        <v>0.93984075454045735</v>
      </c>
      <c r="AH1229">
        <v>41.90559009242542</v>
      </c>
      <c r="AI1229">
        <v>125.65739975762649</v>
      </c>
      <c r="AJ1229">
        <v>26.525565900741519</v>
      </c>
      <c r="AK1229">
        <v>7.5594543558269152</v>
      </c>
      <c r="AL1229">
        <v>26.525565900741519</v>
      </c>
      <c r="AM1229">
        <v>0</v>
      </c>
      <c r="AN1229">
        <v>0</v>
      </c>
      <c r="AO1229">
        <v>26.52561138136452</v>
      </c>
      <c r="AP1229">
        <v>0</v>
      </c>
      <c r="AQ1229">
        <v>5.4946053503293397</v>
      </c>
      <c r="AR1229">
        <v>1</v>
      </c>
      <c r="AS1229">
        <v>3</v>
      </c>
      <c r="AT1229">
        <v>0</v>
      </c>
      <c r="AU1229">
        <v>0</v>
      </c>
      <c r="AV1229">
        <v>5.5187541342626263</v>
      </c>
      <c r="AW1229">
        <v>1.7562599345271961</v>
      </c>
    </row>
    <row r="1230" spans="1:49">
      <c r="A1230">
        <v>0</v>
      </c>
      <c r="B1230">
        <v>-23.048300000000001</v>
      </c>
      <c r="C1230">
        <v>38.320000000000071</v>
      </c>
      <c r="D1230">
        <v>84</v>
      </c>
      <c r="E1230">
        <v>2025.2</v>
      </c>
      <c r="F1230">
        <v>1227</v>
      </c>
      <c r="G1230">
        <v>94.469999999999985</v>
      </c>
      <c r="H1230">
        <v>2.705297916477889E-2</v>
      </c>
      <c r="I1230">
        <v>0</v>
      </c>
      <c r="J1230">
        <v>0</v>
      </c>
      <c r="K1230">
        <v>0</v>
      </c>
      <c r="L1230">
        <v>-0.15416666666666581</v>
      </c>
      <c r="M1230">
        <v>0</v>
      </c>
      <c r="N1230">
        <v>88.215279761904782</v>
      </c>
      <c r="O1230">
        <v>24.645022478808269</v>
      </c>
      <c r="P1230" t="b">
        <v>1</v>
      </c>
      <c r="Q1230">
        <v>0</v>
      </c>
      <c r="R1230" t="b">
        <v>0</v>
      </c>
      <c r="S1230">
        <v>24.645022478808269</v>
      </c>
      <c r="T1230">
        <v>676.44871888954833</v>
      </c>
      <c r="U1230">
        <v>2497.448670140212</v>
      </c>
      <c r="V1230">
        <v>347.90904681308109</v>
      </c>
      <c r="W1230">
        <v>6</v>
      </c>
      <c r="X1230">
        <v>2017.938525473292</v>
      </c>
      <c r="Y1230" t="b">
        <v>0</v>
      </c>
      <c r="Z1230">
        <v>2017.938525473292</v>
      </c>
      <c r="AA1230" t="b">
        <v>0</v>
      </c>
      <c r="AB1230">
        <v>94.233219613510599</v>
      </c>
      <c r="AC1230">
        <v>24.645022478808269</v>
      </c>
      <c r="AD1230" t="b">
        <v>0</v>
      </c>
      <c r="AE1230">
        <v>0</v>
      </c>
      <c r="AF1230">
        <v>0</v>
      </c>
      <c r="AG1230">
        <v>0.93952861787467112</v>
      </c>
      <c r="AH1230">
        <v>41.94702066351239</v>
      </c>
      <c r="AI1230">
        <v>124.1316864436976</v>
      </c>
      <c r="AJ1230">
        <v>26.231263220654551</v>
      </c>
      <c r="AK1230">
        <v>7.5064146447983404</v>
      </c>
      <c r="AL1230">
        <v>26.231263220654551</v>
      </c>
      <c r="AM1230">
        <v>0</v>
      </c>
      <c r="AN1230">
        <v>0</v>
      </c>
      <c r="AO1230">
        <v>26.2312816384275</v>
      </c>
      <c r="AP1230">
        <v>0</v>
      </c>
      <c r="AQ1230">
        <v>5.4463729924787794</v>
      </c>
      <c r="AR1230">
        <v>1</v>
      </c>
      <c r="AS1230">
        <v>3</v>
      </c>
      <c r="AT1230">
        <v>0</v>
      </c>
      <c r="AU1230">
        <v>0</v>
      </c>
      <c r="AV1230">
        <v>5.4709168289657057</v>
      </c>
      <c r="AW1230">
        <v>1.741036436501233</v>
      </c>
    </row>
    <row r="1231" spans="1:49">
      <c r="A1231">
        <v>0</v>
      </c>
      <c r="B1231">
        <v>-23.095299999999991</v>
      </c>
      <c r="C1231">
        <v>37.639999999999972</v>
      </c>
      <c r="D1231">
        <v>84</v>
      </c>
      <c r="E1231">
        <v>2027.2</v>
      </c>
      <c r="F1231">
        <v>1228</v>
      </c>
      <c r="G1231">
        <v>94.57</v>
      </c>
      <c r="H1231">
        <v>2.6063370651851159E-2</v>
      </c>
      <c r="I1231">
        <v>0</v>
      </c>
      <c r="J1231">
        <v>0</v>
      </c>
      <c r="K1231">
        <v>0</v>
      </c>
      <c r="L1231">
        <v>-0.15416666666666581</v>
      </c>
      <c r="M1231">
        <v>0</v>
      </c>
      <c r="N1231">
        <v>88.20612428571431</v>
      </c>
      <c r="O1231">
        <v>24.638308256302849</v>
      </c>
      <c r="P1231" t="b">
        <v>1</v>
      </c>
      <c r="Q1231">
        <v>0</v>
      </c>
      <c r="R1231" t="b">
        <v>0</v>
      </c>
      <c r="S1231">
        <v>24.638308256302849</v>
      </c>
      <c r="T1231">
        <v>677.16476495590757</v>
      </c>
      <c r="U1231">
        <v>2500.0923122172112</v>
      </c>
      <c r="V1231">
        <v>347.44647843581618</v>
      </c>
      <c r="W1231">
        <v>6</v>
      </c>
      <c r="X1231">
        <v>2020.0745882715059</v>
      </c>
      <c r="Y1231" t="b">
        <v>0</v>
      </c>
      <c r="Z1231">
        <v>2020.0745882715059</v>
      </c>
      <c r="AA1231" t="b">
        <v>0</v>
      </c>
      <c r="AB1231">
        <v>94.107930237219989</v>
      </c>
      <c r="AC1231">
        <v>24.638308256302849</v>
      </c>
      <c r="AD1231" t="b">
        <v>0</v>
      </c>
      <c r="AE1231">
        <v>0</v>
      </c>
      <c r="AF1231">
        <v>0</v>
      </c>
      <c r="AG1231">
        <v>0.93949771603361887</v>
      </c>
      <c r="AH1231">
        <v>41.988190460098863</v>
      </c>
      <c r="AI1231">
        <v>123.9707225487933</v>
      </c>
      <c r="AJ1231">
        <v>26.22497940742327</v>
      </c>
      <c r="AK1231">
        <v>7.5005118591645612</v>
      </c>
      <c r="AL1231">
        <v>26.22497940742327</v>
      </c>
      <c r="AM1231">
        <v>0</v>
      </c>
      <c r="AN1231">
        <v>0</v>
      </c>
      <c r="AO1231">
        <v>26.2249923021656</v>
      </c>
      <c r="AP1231">
        <v>0</v>
      </c>
      <c r="AQ1231">
        <v>5.4466945396069351</v>
      </c>
      <c r="AR1231">
        <v>1</v>
      </c>
      <c r="AS1231">
        <v>3</v>
      </c>
      <c r="AT1231">
        <v>0</v>
      </c>
      <c r="AU1231">
        <v>0</v>
      </c>
      <c r="AV1231">
        <v>5.4712524546308101</v>
      </c>
      <c r="AW1231">
        <v>1.7411432442868811</v>
      </c>
    </row>
    <row r="1232" spans="1:49">
      <c r="A1232">
        <v>0</v>
      </c>
      <c r="B1232">
        <v>-23.172699999999999</v>
      </c>
      <c r="C1232">
        <v>38.159999999999847</v>
      </c>
      <c r="D1232">
        <v>84</v>
      </c>
      <c r="E1232">
        <v>2029.3</v>
      </c>
      <c r="F1232">
        <v>1229</v>
      </c>
      <c r="G1232">
        <v>94.679999999999978</v>
      </c>
      <c r="H1232">
        <v>4.3693538227824291E-2</v>
      </c>
      <c r="I1232">
        <v>0</v>
      </c>
      <c r="J1232">
        <v>0</v>
      </c>
      <c r="K1232">
        <v>0</v>
      </c>
      <c r="L1232">
        <v>-0.15416666666666581</v>
      </c>
      <c r="M1232">
        <v>0</v>
      </c>
      <c r="N1232">
        <v>88.19694412698415</v>
      </c>
      <c r="O1232">
        <v>25.83190302874651</v>
      </c>
      <c r="P1232" t="b">
        <v>1</v>
      </c>
      <c r="Q1232">
        <v>0</v>
      </c>
      <c r="R1232" t="b">
        <v>0</v>
      </c>
      <c r="S1232">
        <v>25.83190302874651</v>
      </c>
      <c r="T1232">
        <v>677.9524156289026</v>
      </c>
      <c r="U1232">
        <v>2503.0003185019091</v>
      </c>
      <c r="V1232">
        <v>363.85518762537498</v>
      </c>
      <c r="W1232">
        <v>6</v>
      </c>
      <c r="X1232">
        <v>2022.4242573495419</v>
      </c>
      <c r="Y1232" t="b">
        <v>0</v>
      </c>
      <c r="Z1232">
        <v>2022.4242573495419</v>
      </c>
      <c r="AA1232" t="b">
        <v>0</v>
      </c>
      <c r="AB1232">
        <v>98.552326009039817</v>
      </c>
      <c r="AC1232">
        <v>25.83190302874651</v>
      </c>
      <c r="AD1232" t="b">
        <v>0</v>
      </c>
      <c r="AE1232">
        <v>0</v>
      </c>
      <c r="AF1232">
        <v>0</v>
      </c>
      <c r="AG1232">
        <v>0.94064174485697361</v>
      </c>
      <c r="AH1232">
        <v>42.029370073189817</v>
      </c>
      <c r="AI1232">
        <v>129.6675393933142</v>
      </c>
      <c r="AJ1232">
        <v>27.461999395608689</v>
      </c>
      <c r="AK1232">
        <v>7.6968388870767797</v>
      </c>
      <c r="AL1232">
        <v>27.461999395608689</v>
      </c>
      <c r="AM1232">
        <v>0</v>
      </c>
      <c r="AN1232">
        <v>0</v>
      </c>
      <c r="AO1232">
        <v>27.462019347556819</v>
      </c>
      <c r="AP1232">
        <v>0</v>
      </c>
      <c r="AQ1232">
        <v>5.6596096323742602</v>
      </c>
      <c r="AR1232">
        <v>1</v>
      </c>
      <c r="AS1232">
        <v>3</v>
      </c>
      <c r="AT1232">
        <v>0</v>
      </c>
      <c r="AU1232">
        <v>0</v>
      </c>
      <c r="AV1232">
        <v>5.6825082992158444</v>
      </c>
      <c r="AW1232">
        <v>1.80837221784741</v>
      </c>
    </row>
    <row r="1233" spans="1:49">
      <c r="A1233">
        <v>0</v>
      </c>
      <c r="B1233">
        <v>-23.193000000000001</v>
      </c>
      <c r="C1233">
        <v>39.560000000000038</v>
      </c>
      <c r="D1233">
        <v>83.900000000000091</v>
      </c>
      <c r="E1233">
        <v>2032.3</v>
      </c>
      <c r="F1233">
        <v>1230</v>
      </c>
      <c r="G1233">
        <v>94.879999999999981</v>
      </c>
      <c r="H1233">
        <v>5.7495809770184543E-2</v>
      </c>
      <c r="I1233">
        <v>0</v>
      </c>
      <c r="J1233">
        <v>0</v>
      </c>
      <c r="K1233">
        <v>0</v>
      </c>
      <c r="L1233">
        <v>-0.15416666666666581</v>
      </c>
      <c r="M1233">
        <v>0</v>
      </c>
      <c r="N1233">
        <v>88.187744583333355</v>
      </c>
      <c r="O1233">
        <v>26.83550382904717</v>
      </c>
      <c r="P1233" t="b">
        <v>1</v>
      </c>
      <c r="Q1233">
        <v>0</v>
      </c>
      <c r="R1233" t="b">
        <v>0</v>
      </c>
      <c r="S1233">
        <v>26.83550382904717</v>
      </c>
      <c r="T1233">
        <v>679.38450776162108</v>
      </c>
      <c r="U1233">
        <v>2508.2876026559052</v>
      </c>
      <c r="V1233">
        <v>377.19462566134308</v>
      </c>
      <c r="W1233">
        <v>6</v>
      </c>
      <c r="X1233">
        <v>2026.696382945971</v>
      </c>
      <c r="Y1233" t="b">
        <v>0</v>
      </c>
      <c r="Z1233">
        <v>2026.696382945971</v>
      </c>
      <c r="AA1233" t="b">
        <v>0</v>
      </c>
      <c r="AB1233">
        <v>102.16539156591089</v>
      </c>
      <c r="AC1233">
        <v>26.83550382904717</v>
      </c>
      <c r="AD1233" t="b">
        <v>0</v>
      </c>
      <c r="AE1233">
        <v>0</v>
      </c>
      <c r="AF1233">
        <v>0</v>
      </c>
      <c r="AG1233">
        <v>0.94149203135931847</v>
      </c>
      <c r="AH1233">
        <v>42.071728237983308</v>
      </c>
      <c r="AI1233">
        <v>134.2999325356879</v>
      </c>
      <c r="AJ1233">
        <v>28.50316618219518</v>
      </c>
      <c r="AK1233">
        <v>7.8576162412436759</v>
      </c>
      <c r="AL1233">
        <v>28.50316618219518</v>
      </c>
      <c r="AM1233">
        <v>0</v>
      </c>
      <c r="AN1233">
        <v>0</v>
      </c>
      <c r="AO1233">
        <v>28.503194725524271</v>
      </c>
      <c r="AP1233">
        <v>0</v>
      </c>
      <c r="AQ1233">
        <v>5.8403100974152826</v>
      </c>
      <c r="AR1233">
        <v>1</v>
      </c>
      <c r="AS1233">
        <v>3</v>
      </c>
      <c r="AT1233">
        <v>0</v>
      </c>
      <c r="AU1233">
        <v>0</v>
      </c>
      <c r="AV1233">
        <v>5.8617331858712713</v>
      </c>
      <c r="AW1233">
        <v>1.865407824081236</v>
      </c>
    </row>
    <row r="1234" spans="1:49">
      <c r="A1234">
        <v>0</v>
      </c>
      <c r="B1234">
        <v>-23.156099999999999</v>
      </c>
      <c r="C1234">
        <v>39.200000000000003</v>
      </c>
      <c r="D1234">
        <v>83</v>
      </c>
      <c r="E1234">
        <v>2035.4</v>
      </c>
      <c r="F1234">
        <v>1231</v>
      </c>
      <c r="G1234">
        <v>95.08799999999998</v>
      </c>
      <c r="H1234">
        <v>6.6323222691458739E-2</v>
      </c>
      <c r="I1234">
        <v>0</v>
      </c>
      <c r="J1234">
        <v>0</v>
      </c>
      <c r="K1234">
        <v>0</v>
      </c>
      <c r="L1234">
        <v>-0.15416666666666581</v>
      </c>
      <c r="M1234">
        <v>0</v>
      </c>
      <c r="N1234">
        <v>88.178548333333353</v>
      </c>
      <c r="O1234">
        <v>27.527463911301009</v>
      </c>
      <c r="P1234" t="b">
        <v>1</v>
      </c>
      <c r="Q1234">
        <v>0</v>
      </c>
      <c r="R1234" t="b">
        <v>0</v>
      </c>
      <c r="S1234">
        <v>27.527463911301009</v>
      </c>
      <c r="T1234">
        <v>680.87388357964824</v>
      </c>
      <c r="U1234">
        <v>2513.786378176062</v>
      </c>
      <c r="V1234">
        <v>386.0743134308936</v>
      </c>
      <c r="W1234">
        <v>6</v>
      </c>
      <c r="X1234">
        <v>2031.1393935662579</v>
      </c>
      <c r="Y1234" t="b">
        <v>0</v>
      </c>
      <c r="Z1234">
        <v>2031.1393935662579</v>
      </c>
      <c r="AA1234" t="b">
        <v>0</v>
      </c>
      <c r="AB1234">
        <v>104.5705074298195</v>
      </c>
      <c r="AC1234">
        <v>27.527463911301009</v>
      </c>
      <c r="AD1234" t="b">
        <v>0</v>
      </c>
      <c r="AE1234">
        <v>0</v>
      </c>
      <c r="AF1234">
        <v>0</v>
      </c>
      <c r="AG1234">
        <v>0.94202391648157602</v>
      </c>
      <c r="AH1234">
        <v>42.115101729235469</v>
      </c>
      <c r="AI1234">
        <v>137.3839268564013</v>
      </c>
      <c r="AJ1234">
        <v>29.2216189309875</v>
      </c>
      <c r="AK1234">
        <v>7.9649820175157799</v>
      </c>
      <c r="AL1234">
        <v>29.2216189309875</v>
      </c>
      <c r="AM1234">
        <v>0</v>
      </c>
      <c r="AN1234">
        <v>0</v>
      </c>
      <c r="AO1234">
        <v>29.221656518279239</v>
      </c>
      <c r="AP1234">
        <v>0</v>
      </c>
      <c r="AQ1234">
        <v>5.9660484828739593</v>
      </c>
      <c r="AR1234">
        <v>1</v>
      </c>
      <c r="AS1234">
        <v>3</v>
      </c>
      <c r="AT1234">
        <v>0</v>
      </c>
      <c r="AU1234">
        <v>0</v>
      </c>
      <c r="AV1234">
        <v>5.9864107169665726</v>
      </c>
      <c r="AW1234">
        <v>1.9050845604009461</v>
      </c>
    </row>
    <row r="1235" spans="1:49">
      <c r="A1235">
        <v>0</v>
      </c>
      <c r="B1235">
        <v>-23.157299999999989</v>
      </c>
      <c r="C1235">
        <v>39.080000000000112</v>
      </c>
      <c r="D1235">
        <v>83</v>
      </c>
      <c r="E1235">
        <v>2039.3</v>
      </c>
      <c r="F1235">
        <v>1232</v>
      </c>
      <c r="G1235">
        <v>95.369999999999976</v>
      </c>
      <c r="H1235">
        <v>8.554463279730129E-2</v>
      </c>
      <c r="I1235">
        <v>0</v>
      </c>
      <c r="J1235">
        <v>0</v>
      </c>
      <c r="K1235">
        <v>0</v>
      </c>
      <c r="L1235">
        <v>-0.15416666666666581</v>
      </c>
      <c r="M1235">
        <v>0</v>
      </c>
      <c r="N1235">
        <v>88.16935916666668</v>
      </c>
      <c r="O1235">
        <v>28.939006644755018</v>
      </c>
      <c r="P1235" t="b">
        <v>1</v>
      </c>
      <c r="Q1235">
        <v>0</v>
      </c>
      <c r="R1235" t="b">
        <v>0</v>
      </c>
      <c r="S1235">
        <v>28.939006644755018</v>
      </c>
      <c r="T1235">
        <v>682.89313348678115</v>
      </c>
      <c r="U1235">
        <v>2521.241448833196</v>
      </c>
      <c r="V1235">
        <v>404.67116125464349</v>
      </c>
      <c r="W1235">
        <v>6</v>
      </c>
      <c r="X1235">
        <v>2037.163090657222</v>
      </c>
      <c r="Y1235" t="b">
        <v>0</v>
      </c>
      <c r="Z1235">
        <v>2037.163090657222</v>
      </c>
      <c r="AA1235" t="b">
        <v>0</v>
      </c>
      <c r="AB1235">
        <v>109.60757347092181</v>
      </c>
      <c r="AC1235">
        <v>28.939006644755018</v>
      </c>
      <c r="AD1235" t="b">
        <v>0</v>
      </c>
      <c r="AE1235">
        <v>0</v>
      </c>
      <c r="AF1235">
        <v>0</v>
      </c>
      <c r="AG1235">
        <v>0.94306519256961296</v>
      </c>
      <c r="AH1235">
        <v>42.159189149132828</v>
      </c>
      <c r="AI1235">
        <v>143.842587482624</v>
      </c>
      <c r="AJ1235">
        <v>30.68611467453653</v>
      </c>
      <c r="AK1235">
        <v>8.1896500186117578</v>
      </c>
      <c r="AL1235">
        <v>30.68611467453653</v>
      </c>
      <c r="AM1235">
        <v>0</v>
      </c>
      <c r="AN1235">
        <v>0</v>
      </c>
      <c r="AO1235">
        <v>30.686152261828269</v>
      </c>
      <c r="AP1235">
        <v>0</v>
      </c>
      <c r="AQ1235">
        <v>6.2215563859143366</v>
      </c>
      <c r="AR1235">
        <v>1</v>
      </c>
      <c r="AS1235">
        <v>3</v>
      </c>
      <c r="AT1235">
        <v>0</v>
      </c>
      <c r="AU1235">
        <v>0</v>
      </c>
      <c r="AV1235">
        <v>6.2396366272121062</v>
      </c>
      <c r="AW1235">
        <v>1.9856698718188519</v>
      </c>
    </row>
    <row r="1236" spans="1:49">
      <c r="A1236">
        <v>0</v>
      </c>
      <c r="B1236">
        <v>-23.224700000000009</v>
      </c>
      <c r="C1236">
        <v>38.079999999999927</v>
      </c>
      <c r="D1236">
        <v>83</v>
      </c>
      <c r="E1236">
        <v>2042.4</v>
      </c>
      <c r="F1236">
        <v>1233</v>
      </c>
      <c r="G1236">
        <v>95.657999999999987</v>
      </c>
      <c r="H1236">
        <v>6.649824611931443E-2</v>
      </c>
      <c r="I1236">
        <v>0</v>
      </c>
      <c r="J1236">
        <v>0</v>
      </c>
      <c r="K1236">
        <v>0</v>
      </c>
      <c r="L1236">
        <v>-0.15416666666666581</v>
      </c>
      <c r="M1236">
        <v>0</v>
      </c>
      <c r="N1236">
        <v>88.160156388888907</v>
      </c>
      <c r="O1236">
        <v>27.881724648740601</v>
      </c>
      <c r="P1236" t="b">
        <v>1</v>
      </c>
      <c r="Q1236">
        <v>0</v>
      </c>
      <c r="R1236" t="b">
        <v>0</v>
      </c>
      <c r="S1236">
        <v>27.881724648740601</v>
      </c>
      <c r="T1236">
        <v>684.95534615789586</v>
      </c>
      <c r="U1236">
        <v>2528.855138014952</v>
      </c>
      <c r="V1236">
        <v>388.71272336208062</v>
      </c>
      <c r="W1236">
        <v>6</v>
      </c>
      <c r="X1236">
        <v>2043.314951516081</v>
      </c>
      <c r="Y1236" t="b">
        <v>0</v>
      </c>
      <c r="Z1236">
        <v>2043.314951516081</v>
      </c>
      <c r="AA1236" t="b">
        <v>0</v>
      </c>
      <c r="AB1236">
        <v>105.2851363385917</v>
      </c>
      <c r="AC1236">
        <v>27.881724648740601</v>
      </c>
      <c r="AD1236" t="b">
        <v>0</v>
      </c>
      <c r="AE1236">
        <v>0</v>
      </c>
      <c r="AF1236">
        <v>0</v>
      </c>
      <c r="AG1236">
        <v>0.94215039853238181</v>
      </c>
      <c r="AH1236">
        <v>42.204704834151563</v>
      </c>
      <c r="AI1236">
        <v>138.30423121471989</v>
      </c>
      <c r="AJ1236">
        <v>29.593708915447969</v>
      </c>
      <c r="AK1236">
        <v>8.0008446570568879</v>
      </c>
      <c r="AL1236">
        <v>29.593708915447969</v>
      </c>
      <c r="AM1236">
        <v>0</v>
      </c>
      <c r="AN1236">
        <v>0</v>
      </c>
      <c r="AO1236">
        <v>29.593746502739709</v>
      </c>
      <c r="AP1236">
        <v>0</v>
      </c>
      <c r="AQ1236">
        <v>6.0349855782141866</v>
      </c>
      <c r="AR1236">
        <v>1</v>
      </c>
      <c r="AS1236">
        <v>3</v>
      </c>
      <c r="AT1236">
        <v>0</v>
      </c>
      <c r="AU1236">
        <v>0</v>
      </c>
      <c r="AV1236">
        <v>6.0547932833735976</v>
      </c>
      <c r="AW1236">
        <v>1.926846276664983</v>
      </c>
    </row>
    <row r="1237" spans="1:49">
      <c r="A1237">
        <v>0</v>
      </c>
      <c r="B1237">
        <v>-23.067600000000009</v>
      </c>
      <c r="C1237">
        <v>38.799999999999997</v>
      </c>
      <c r="D1237">
        <v>83</v>
      </c>
      <c r="E1237">
        <v>2046.3</v>
      </c>
      <c r="F1237">
        <v>1234</v>
      </c>
      <c r="G1237">
        <v>95.831999999999979</v>
      </c>
      <c r="H1237">
        <v>3.3462382725462092E-2</v>
      </c>
      <c r="I1237">
        <v>0</v>
      </c>
      <c r="J1237">
        <v>0</v>
      </c>
      <c r="K1237">
        <v>0</v>
      </c>
      <c r="L1237">
        <v>-0.13541666666668281</v>
      </c>
      <c r="M1237">
        <v>0</v>
      </c>
      <c r="N1237">
        <v>88.150971408730172</v>
      </c>
      <c r="O1237">
        <v>25.841597071034801</v>
      </c>
      <c r="P1237" t="b">
        <v>1</v>
      </c>
      <c r="Q1237">
        <v>0</v>
      </c>
      <c r="R1237" t="b">
        <v>0</v>
      </c>
      <c r="S1237">
        <v>25.841597071034801</v>
      </c>
      <c r="T1237">
        <v>686.20126631336075</v>
      </c>
      <c r="U1237">
        <v>2533.4550752289279</v>
      </c>
      <c r="V1237">
        <v>359.61617500420698</v>
      </c>
      <c r="W1237">
        <v>6</v>
      </c>
      <c r="X1237">
        <v>2047.031700784974</v>
      </c>
      <c r="Y1237" t="b">
        <v>0</v>
      </c>
      <c r="Z1237">
        <v>2047.031700784974</v>
      </c>
      <c r="AA1237" t="b">
        <v>0</v>
      </c>
      <c r="AB1237">
        <v>97.40416441067363</v>
      </c>
      <c r="AC1237">
        <v>25.841597071034801</v>
      </c>
      <c r="AD1237" t="b">
        <v>0</v>
      </c>
      <c r="AE1237">
        <v>0</v>
      </c>
      <c r="AF1237">
        <v>0</v>
      </c>
      <c r="AG1237">
        <v>0.94030279718135734</v>
      </c>
      <c r="AH1237">
        <v>42.249262210754651</v>
      </c>
      <c r="AI1237">
        <v>128.20307329767621</v>
      </c>
      <c r="AJ1237">
        <v>27.48220801692532</v>
      </c>
      <c r="AK1237">
        <v>7.6533648686246778</v>
      </c>
      <c r="AL1237">
        <v>27.48220801692532</v>
      </c>
      <c r="AM1237">
        <v>0</v>
      </c>
      <c r="AN1237">
        <v>0</v>
      </c>
      <c r="AO1237">
        <v>27.482244537965311</v>
      </c>
      <c r="AP1237">
        <v>0</v>
      </c>
      <c r="AQ1237">
        <v>5.6749886242698899</v>
      </c>
      <c r="AR1237">
        <v>1</v>
      </c>
      <c r="AS1237">
        <v>3</v>
      </c>
      <c r="AT1237">
        <v>0</v>
      </c>
      <c r="AU1237">
        <v>0</v>
      </c>
      <c r="AV1237">
        <v>5.6978989998352283</v>
      </c>
      <c r="AW1237">
        <v>1.813270075263147</v>
      </c>
    </row>
    <row r="1238" spans="1:49">
      <c r="A1238">
        <v>0</v>
      </c>
      <c r="B1238">
        <v>-22.977799999999998</v>
      </c>
      <c r="C1238">
        <v>38.839999999999961</v>
      </c>
      <c r="D1238">
        <v>83</v>
      </c>
      <c r="E1238">
        <v>2049.3000000000002</v>
      </c>
      <c r="F1238">
        <v>1235</v>
      </c>
      <c r="G1238">
        <v>95.96399999999997</v>
      </c>
      <c r="H1238">
        <v>5.4652222978836207E-2</v>
      </c>
      <c r="I1238">
        <v>0</v>
      </c>
      <c r="J1238">
        <v>0</v>
      </c>
      <c r="K1238">
        <v>0</v>
      </c>
      <c r="L1238">
        <v>3.3750000000000502E-2</v>
      </c>
      <c r="M1238">
        <v>0</v>
      </c>
      <c r="N1238">
        <v>88.14183541666668</v>
      </c>
      <c r="O1238">
        <v>27.296733878026021</v>
      </c>
      <c r="P1238" t="b">
        <v>1</v>
      </c>
      <c r="Q1238">
        <v>0</v>
      </c>
      <c r="R1238" t="b">
        <v>0</v>
      </c>
      <c r="S1238">
        <v>27.296733878026021</v>
      </c>
      <c r="T1238">
        <v>687.14644712095492</v>
      </c>
      <c r="U1238">
        <v>2536.944682770566</v>
      </c>
      <c r="V1238">
        <v>379.34360092998787</v>
      </c>
      <c r="W1238">
        <v>6</v>
      </c>
      <c r="X1238">
        <v>2049.8513036786171</v>
      </c>
      <c r="Y1238" t="b">
        <v>0</v>
      </c>
      <c r="Z1238">
        <v>2049.8513036786171</v>
      </c>
      <c r="AA1238" t="b">
        <v>0</v>
      </c>
      <c r="AB1238">
        <v>102.74745420638889</v>
      </c>
      <c r="AC1238">
        <v>27.296733878026021</v>
      </c>
      <c r="AD1238" t="b">
        <v>0</v>
      </c>
      <c r="AE1238">
        <v>0</v>
      </c>
      <c r="AF1238">
        <v>0</v>
      </c>
      <c r="AG1238">
        <v>0.94158392704765426</v>
      </c>
      <c r="AH1238">
        <v>42.291878235947998</v>
      </c>
      <c r="AI1238">
        <v>135.0518920264613</v>
      </c>
      <c r="AJ1238">
        <v>28.99022922323579</v>
      </c>
      <c r="AK1238">
        <v>7.88920117697009</v>
      </c>
      <c r="AL1238">
        <v>28.99022922323579</v>
      </c>
      <c r="AM1238">
        <v>0</v>
      </c>
      <c r="AN1238">
        <v>0</v>
      </c>
      <c r="AO1238">
        <v>28.990255028062201</v>
      </c>
      <c r="AP1238">
        <v>0</v>
      </c>
      <c r="AQ1238">
        <v>5.9358691381640796</v>
      </c>
      <c r="AR1238">
        <v>1</v>
      </c>
      <c r="AS1238">
        <v>3</v>
      </c>
      <c r="AT1238">
        <v>0</v>
      </c>
      <c r="AU1238">
        <v>0</v>
      </c>
      <c r="AV1238">
        <v>5.956604730302578</v>
      </c>
      <c r="AW1238">
        <v>1.8955992564875079</v>
      </c>
    </row>
    <row r="1239" spans="1:49">
      <c r="A1239">
        <v>0</v>
      </c>
      <c r="B1239">
        <v>-23.014800000000001</v>
      </c>
      <c r="C1239">
        <v>39.200000000000003</v>
      </c>
      <c r="D1239">
        <v>83</v>
      </c>
      <c r="E1239">
        <v>2052.1</v>
      </c>
      <c r="F1239">
        <v>1236</v>
      </c>
      <c r="G1239">
        <v>96.19</v>
      </c>
      <c r="H1239">
        <v>4.6262058692526857E-2</v>
      </c>
      <c r="I1239">
        <v>0</v>
      </c>
      <c r="J1239">
        <v>0</v>
      </c>
      <c r="K1239">
        <v>0</v>
      </c>
      <c r="L1239">
        <v>3.7500000000000873E-2</v>
      </c>
      <c r="M1239">
        <v>0</v>
      </c>
      <c r="N1239">
        <v>88.132709900793671</v>
      </c>
      <c r="O1239">
        <v>26.885483410868829</v>
      </c>
      <c r="P1239" t="b">
        <v>1</v>
      </c>
      <c r="Q1239">
        <v>0</v>
      </c>
      <c r="R1239" t="b">
        <v>0</v>
      </c>
      <c r="S1239">
        <v>26.885483410868829</v>
      </c>
      <c r="T1239">
        <v>688.76471123092688</v>
      </c>
      <c r="U1239">
        <v>2542.9193138645819</v>
      </c>
      <c r="V1239">
        <v>372.75059356114048</v>
      </c>
      <c r="W1239">
        <v>6</v>
      </c>
      <c r="X1239">
        <v>2054.678805602583</v>
      </c>
      <c r="Y1239" t="b">
        <v>0</v>
      </c>
      <c r="Z1239">
        <v>2054.678805602583</v>
      </c>
      <c r="AA1239" t="b">
        <v>0</v>
      </c>
      <c r="AB1239">
        <v>100.9616992310781</v>
      </c>
      <c r="AC1239">
        <v>26.885483410868829</v>
      </c>
      <c r="AD1239" t="b">
        <v>0</v>
      </c>
      <c r="AE1239">
        <v>0</v>
      </c>
      <c r="AF1239">
        <v>0</v>
      </c>
      <c r="AG1239">
        <v>0.94116098200977127</v>
      </c>
      <c r="AH1239">
        <v>42.335927905156787</v>
      </c>
      <c r="AI1239">
        <v>132.7643202881606</v>
      </c>
      <c r="AJ1239">
        <v>28.566296228576238</v>
      </c>
      <c r="AK1239">
        <v>7.8117222298955937</v>
      </c>
      <c r="AL1239">
        <v>28.566296228576238</v>
      </c>
      <c r="AM1239">
        <v>0</v>
      </c>
      <c r="AN1239">
        <v>0</v>
      </c>
      <c r="AO1239">
        <v>28.566309123318572</v>
      </c>
      <c r="AP1239">
        <v>0</v>
      </c>
      <c r="AQ1239">
        <v>5.8649788291571747</v>
      </c>
      <c r="AR1239">
        <v>1</v>
      </c>
      <c r="AS1239">
        <v>3</v>
      </c>
      <c r="AT1239">
        <v>0</v>
      </c>
      <c r="AU1239">
        <v>0</v>
      </c>
      <c r="AV1239">
        <v>5.8863482797185949</v>
      </c>
      <c r="AW1239">
        <v>1.873241204959774</v>
      </c>
    </row>
    <row r="1240" spans="1:49">
      <c r="A1240">
        <v>0</v>
      </c>
      <c r="B1240">
        <v>-23.046199999999999</v>
      </c>
      <c r="C1240">
        <v>39.319999999999887</v>
      </c>
      <c r="D1240">
        <v>83</v>
      </c>
      <c r="E1240">
        <v>2053.4</v>
      </c>
      <c r="F1240">
        <v>1237</v>
      </c>
      <c r="G1240">
        <v>96.299999999999983</v>
      </c>
      <c r="H1240">
        <v>4.0299542251073461E-2</v>
      </c>
      <c r="I1240">
        <v>0</v>
      </c>
      <c r="J1240">
        <v>0</v>
      </c>
      <c r="K1240">
        <v>0</v>
      </c>
      <c r="L1240">
        <v>3.7500000000000873E-2</v>
      </c>
      <c r="M1240">
        <v>0</v>
      </c>
      <c r="N1240">
        <v>88.12357081349208</v>
      </c>
      <c r="O1240">
        <v>26.561950583996389</v>
      </c>
      <c r="P1240" t="b">
        <v>1</v>
      </c>
      <c r="Q1240">
        <v>0</v>
      </c>
      <c r="R1240" t="b">
        <v>0</v>
      </c>
      <c r="S1240">
        <v>26.561950583996389</v>
      </c>
      <c r="T1240">
        <v>689.55236190392191</v>
      </c>
      <c r="U1240">
        <v>2545.8273201492798</v>
      </c>
      <c r="V1240">
        <v>367.84435530899202</v>
      </c>
      <c r="W1240">
        <v>6</v>
      </c>
      <c r="X1240">
        <v>2057.0284746806178</v>
      </c>
      <c r="Y1240" t="b">
        <v>0</v>
      </c>
      <c r="Z1240">
        <v>2057.0284746806178</v>
      </c>
      <c r="AA1240" t="b">
        <v>0</v>
      </c>
      <c r="AB1240">
        <v>99.632815630821241</v>
      </c>
      <c r="AC1240">
        <v>26.561950583996389</v>
      </c>
      <c r="AD1240" t="b">
        <v>0</v>
      </c>
      <c r="AE1240">
        <v>0</v>
      </c>
      <c r="AF1240">
        <v>0</v>
      </c>
      <c r="AG1240">
        <v>0.94084657047259379</v>
      </c>
      <c r="AH1240">
        <v>42.379628049676199</v>
      </c>
      <c r="AI1240">
        <v>131.06062561849649</v>
      </c>
      <c r="AJ1240">
        <v>28.2319683332152</v>
      </c>
      <c r="AK1240">
        <v>7.7526854813415014</v>
      </c>
      <c r="AL1240">
        <v>28.2319683332152</v>
      </c>
      <c r="AM1240">
        <v>0</v>
      </c>
      <c r="AN1240">
        <v>0</v>
      </c>
      <c r="AO1240">
        <v>28.231988285163322</v>
      </c>
      <c r="AP1240">
        <v>0</v>
      </c>
      <c r="AQ1240">
        <v>5.8085170492862517</v>
      </c>
      <c r="AR1240">
        <v>1</v>
      </c>
      <c r="AS1240">
        <v>3</v>
      </c>
      <c r="AT1240">
        <v>0</v>
      </c>
      <c r="AU1240">
        <v>0</v>
      </c>
      <c r="AV1240">
        <v>5.8303763819541841</v>
      </c>
      <c r="AW1240">
        <v>1.855428996060523</v>
      </c>
    </row>
    <row r="1241" spans="1:49">
      <c r="A1241">
        <v>0</v>
      </c>
      <c r="B1241">
        <v>-23.102900000000002</v>
      </c>
      <c r="C1241">
        <v>40.4</v>
      </c>
      <c r="D1241">
        <v>83</v>
      </c>
      <c r="E1241">
        <v>2057.1999999999998</v>
      </c>
      <c r="F1241">
        <v>1238</v>
      </c>
      <c r="G1241">
        <v>96.49</v>
      </c>
      <c r="H1241">
        <v>4.2539772303168633E-2</v>
      </c>
      <c r="I1241">
        <v>0</v>
      </c>
      <c r="J1241">
        <v>0</v>
      </c>
      <c r="K1241">
        <v>0</v>
      </c>
      <c r="L1241">
        <v>3.3750000000004277E-2</v>
      </c>
      <c r="M1241">
        <v>0</v>
      </c>
      <c r="N1241">
        <v>88.114414246031757</v>
      </c>
      <c r="O1241">
        <v>26.82120881040403</v>
      </c>
      <c r="P1241" t="b">
        <v>1</v>
      </c>
      <c r="Q1241">
        <v>0</v>
      </c>
      <c r="R1241" t="b">
        <v>0</v>
      </c>
      <c r="S1241">
        <v>26.82120881040403</v>
      </c>
      <c r="T1241">
        <v>690.91284943000448</v>
      </c>
      <c r="U1241">
        <v>2550.8502400955772</v>
      </c>
      <c r="V1241">
        <v>370.70330639217508</v>
      </c>
      <c r="W1241">
        <v>6</v>
      </c>
      <c r="X1241">
        <v>2061.0869939972258</v>
      </c>
      <c r="Y1241" t="b">
        <v>0</v>
      </c>
      <c r="Z1241">
        <v>2061.0869939972258</v>
      </c>
      <c r="AA1241" t="b">
        <v>0</v>
      </c>
      <c r="AB1241">
        <v>100.40717941283179</v>
      </c>
      <c r="AC1241">
        <v>26.82120881040403</v>
      </c>
      <c r="AD1241" t="b">
        <v>0</v>
      </c>
      <c r="AE1241">
        <v>0</v>
      </c>
      <c r="AF1241">
        <v>0</v>
      </c>
      <c r="AG1241">
        <v>0.9410266918685174</v>
      </c>
      <c r="AH1241">
        <v>42.423033023717181</v>
      </c>
      <c r="AI1241">
        <v>132.05397065597541</v>
      </c>
      <c r="AJ1241">
        <v>28.50207017735854</v>
      </c>
      <c r="AK1241">
        <v>7.7876595014806176</v>
      </c>
      <c r="AL1241">
        <v>28.50207017735854</v>
      </c>
      <c r="AM1241">
        <v>0</v>
      </c>
      <c r="AN1241">
        <v>0</v>
      </c>
      <c r="AO1241">
        <v>28.502098720687631</v>
      </c>
      <c r="AP1241">
        <v>0</v>
      </c>
      <c r="AQ1241">
        <v>5.8575844255697422</v>
      </c>
      <c r="AR1241">
        <v>1</v>
      </c>
      <c r="AS1241">
        <v>3</v>
      </c>
      <c r="AT1241">
        <v>0</v>
      </c>
      <c r="AU1241">
        <v>0</v>
      </c>
      <c r="AV1241">
        <v>5.8790567968767453</v>
      </c>
      <c r="AW1241">
        <v>1.8709208009579119</v>
      </c>
    </row>
    <row r="1242" spans="1:49">
      <c r="A1242">
        <v>0</v>
      </c>
      <c r="B1242">
        <v>-23.110299999999999</v>
      </c>
      <c r="C1242">
        <v>40.4</v>
      </c>
      <c r="D1242">
        <v>83</v>
      </c>
      <c r="E1242">
        <v>2059.5</v>
      </c>
      <c r="F1242">
        <v>1239</v>
      </c>
      <c r="G1242">
        <v>96.597999999999985</v>
      </c>
      <c r="H1242">
        <v>3.7874701869574423E-2</v>
      </c>
      <c r="I1242">
        <v>0</v>
      </c>
      <c r="J1242">
        <v>0</v>
      </c>
      <c r="K1242">
        <v>0</v>
      </c>
      <c r="L1242">
        <v>-3.7499999999971449E-3</v>
      </c>
      <c r="M1242">
        <v>0</v>
      </c>
      <c r="N1242">
        <v>88.105244960317478</v>
      </c>
      <c r="O1242">
        <v>26.58024396869731</v>
      </c>
      <c r="P1242" t="b">
        <v>1</v>
      </c>
      <c r="Q1242">
        <v>0</v>
      </c>
      <c r="R1242" t="b">
        <v>0</v>
      </c>
      <c r="S1242">
        <v>26.58024396869731</v>
      </c>
      <c r="T1242">
        <v>691.6861791816724</v>
      </c>
      <c r="U1242">
        <v>2553.705373538734</v>
      </c>
      <c r="V1242">
        <v>366.96212908677478</v>
      </c>
      <c r="W1242">
        <v>6</v>
      </c>
      <c r="X1242">
        <v>2063.3939418192981</v>
      </c>
      <c r="Y1242" t="b">
        <v>0</v>
      </c>
      <c r="Z1242">
        <v>2063.3939418192981</v>
      </c>
      <c r="AA1242" t="b">
        <v>0</v>
      </c>
      <c r="AB1242">
        <v>99.393859449288939</v>
      </c>
      <c r="AC1242">
        <v>26.58024396869731</v>
      </c>
      <c r="AD1242" t="b">
        <v>0</v>
      </c>
      <c r="AE1242">
        <v>0</v>
      </c>
      <c r="AF1242">
        <v>0</v>
      </c>
      <c r="AG1242">
        <v>0.9407857344950874</v>
      </c>
      <c r="AH1242">
        <v>42.466728194925999</v>
      </c>
      <c r="AI1242">
        <v>130.75474869391351</v>
      </c>
      <c r="AJ1242">
        <v>28.253238749376582</v>
      </c>
      <c r="AK1242">
        <v>7.7425464051895148</v>
      </c>
      <c r="AL1242">
        <v>28.253238749376582</v>
      </c>
      <c r="AM1242">
        <v>0</v>
      </c>
      <c r="AN1242">
        <v>0</v>
      </c>
      <c r="AO1242">
        <v>28.253278515197071</v>
      </c>
      <c r="AP1242">
        <v>0</v>
      </c>
      <c r="AQ1242">
        <v>5.8165364232763492</v>
      </c>
      <c r="AR1242">
        <v>1</v>
      </c>
      <c r="AS1242">
        <v>3</v>
      </c>
      <c r="AT1242">
        <v>0</v>
      </c>
      <c r="AU1242">
        <v>0</v>
      </c>
      <c r="AV1242">
        <v>5.8383755410668119</v>
      </c>
      <c r="AW1242">
        <v>1.8579746073194481</v>
      </c>
    </row>
    <row r="1243" spans="1:49">
      <c r="A1243">
        <v>0</v>
      </c>
      <c r="B1243">
        <v>-23.09790000000001</v>
      </c>
      <c r="C1243">
        <v>40.4</v>
      </c>
      <c r="D1243">
        <v>83</v>
      </c>
      <c r="E1243">
        <v>2064.4</v>
      </c>
      <c r="F1243">
        <v>1240</v>
      </c>
      <c r="G1243">
        <v>96.77</v>
      </c>
      <c r="H1243">
        <v>3.9294753551871509E-2</v>
      </c>
      <c r="I1243">
        <v>0</v>
      </c>
      <c r="J1243">
        <v>0</v>
      </c>
      <c r="K1243">
        <v>0</v>
      </c>
      <c r="L1243">
        <v>-3.7500000000000637E-2</v>
      </c>
      <c r="M1243">
        <v>0</v>
      </c>
      <c r="N1243">
        <v>88.09607666666669</v>
      </c>
      <c r="O1243">
        <v>26.77564360824994</v>
      </c>
      <c r="P1243" t="b">
        <v>1</v>
      </c>
      <c r="Q1243">
        <v>0</v>
      </c>
      <c r="R1243" t="b">
        <v>0</v>
      </c>
      <c r="S1243">
        <v>26.77564360824994</v>
      </c>
      <c r="T1243">
        <v>692.91777841581029</v>
      </c>
      <c r="U1243">
        <v>2558.2524379111719</v>
      </c>
      <c r="V1243">
        <v>369.00274469470793</v>
      </c>
      <c r="W1243">
        <v>6</v>
      </c>
      <c r="X1243">
        <v>2067.0679698322269</v>
      </c>
      <c r="Y1243" t="b">
        <v>0</v>
      </c>
      <c r="Z1243">
        <v>2067.0679698322269</v>
      </c>
      <c r="AA1243" t="b">
        <v>0</v>
      </c>
      <c r="AB1243">
        <v>99.946572235836371</v>
      </c>
      <c r="AC1243">
        <v>26.77564360824994</v>
      </c>
      <c r="AD1243" t="b">
        <v>0</v>
      </c>
      <c r="AE1243">
        <v>0</v>
      </c>
      <c r="AF1243">
        <v>0</v>
      </c>
      <c r="AG1243">
        <v>0.94091559595289298</v>
      </c>
      <c r="AH1243">
        <v>42.510207732569057</v>
      </c>
      <c r="AI1243">
        <v>131.46370758351961</v>
      </c>
      <c r="AJ1243">
        <v>28.457009027609381</v>
      </c>
      <c r="AK1243">
        <v>7.7674548163953716</v>
      </c>
      <c r="AL1243">
        <v>28.457009027609381</v>
      </c>
      <c r="AM1243">
        <v>0</v>
      </c>
      <c r="AN1243">
        <v>0</v>
      </c>
      <c r="AO1243">
        <v>28.45707116170388</v>
      </c>
      <c r="AP1243">
        <v>0</v>
      </c>
      <c r="AQ1243">
        <v>5.8550340227264996</v>
      </c>
      <c r="AR1243">
        <v>1</v>
      </c>
      <c r="AS1243">
        <v>3</v>
      </c>
      <c r="AT1243">
        <v>0</v>
      </c>
      <c r="AU1243">
        <v>0</v>
      </c>
      <c r="AV1243">
        <v>5.8765838038249116</v>
      </c>
      <c r="AW1243">
        <v>1.870133808366897</v>
      </c>
    </row>
    <row r="1244" spans="1:49">
      <c r="A1244">
        <v>0</v>
      </c>
      <c r="B1244">
        <v>-23.045200000000001</v>
      </c>
      <c r="C1244">
        <v>40.320000000000071</v>
      </c>
      <c r="D1244">
        <v>83</v>
      </c>
      <c r="E1244">
        <v>2068.5</v>
      </c>
      <c r="F1244">
        <v>1241</v>
      </c>
      <c r="G1244">
        <v>96.879999999999981</v>
      </c>
      <c r="H1244">
        <v>3.9946283922940751E-2</v>
      </c>
      <c r="I1244">
        <v>0</v>
      </c>
      <c r="J1244">
        <v>0</v>
      </c>
      <c r="K1244">
        <v>0</v>
      </c>
      <c r="L1244">
        <v>-3.7500000000000637E-2</v>
      </c>
      <c r="M1244">
        <v>0</v>
      </c>
      <c r="N1244">
        <v>88.086921289682564</v>
      </c>
      <c r="O1244">
        <v>26.884079272950601</v>
      </c>
      <c r="P1244" t="b">
        <v>1</v>
      </c>
      <c r="Q1244">
        <v>0</v>
      </c>
      <c r="R1244" t="b">
        <v>0</v>
      </c>
      <c r="S1244">
        <v>26.884079272950601</v>
      </c>
      <c r="T1244">
        <v>693.70542908880532</v>
      </c>
      <c r="U1244">
        <v>2561.1604441958689</v>
      </c>
      <c r="V1244">
        <v>370.07645556858199</v>
      </c>
      <c r="W1244">
        <v>6</v>
      </c>
      <c r="X1244">
        <v>2069.4176389102631</v>
      </c>
      <c r="Y1244" t="b">
        <v>0</v>
      </c>
      <c r="Z1244">
        <v>2069.4176389102631</v>
      </c>
      <c r="AA1244" t="b">
        <v>0</v>
      </c>
      <c r="AB1244">
        <v>100.2373931659214</v>
      </c>
      <c r="AC1244">
        <v>26.884079272950601</v>
      </c>
      <c r="AD1244" t="b">
        <v>0</v>
      </c>
      <c r="AE1244">
        <v>0</v>
      </c>
      <c r="AF1244">
        <v>0</v>
      </c>
      <c r="AG1244">
        <v>0.94098842752282952</v>
      </c>
      <c r="AH1244">
        <v>42.553910846853867</v>
      </c>
      <c r="AI1244">
        <v>131.83603116923999</v>
      </c>
      <c r="AJ1244">
        <v>28.570042400758808</v>
      </c>
      <c r="AK1244">
        <v>7.7798515084461002</v>
      </c>
      <c r="AL1244">
        <v>28.570042400758808</v>
      </c>
      <c r="AM1244">
        <v>0</v>
      </c>
      <c r="AN1244">
        <v>0</v>
      </c>
      <c r="AO1244">
        <v>28.570104534853321</v>
      </c>
      <c r="AP1244">
        <v>0</v>
      </c>
      <c r="AQ1244">
        <v>5.8774066290160194</v>
      </c>
      <c r="AR1244">
        <v>1</v>
      </c>
      <c r="AS1244">
        <v>3</v>
      </c>
      <c r="AT1244">
        <v>0</v>
      </c>
      <c r="AU1244">
        <v>0</v>
      </c>
      <c r="AV1244">
        <v>5.8987961815253973</v>
      </c>
      <c r="AW1244">
        <v>1.877202561215253</v>
      </c>
    </row>
    <row r="1245" spans="1:49">
      <c r="A1245">
        <v>0</v>
      </c>
      <c r="B1245">
        <v>-23.060200000000009</v>
      </c>
      <c r="C1245">
        <v>39.090000000000472</v>
      </c>
      <c r="D1245">
        <v>83</v>
      </c>
      <c r="E1245">
        <v>2073.4</v>
      </c>
      <c r="F1245">
        <v>1242</v>
      </c>
      <c r="G1245">
        <v>97.079999999999984</v>
      </c>
      <c r="H1245">
        <v>5.9253444089694803E-2</v>
      </c>
      <c r="I1245">
        <v>0</v>
      </c>
      <c r="J1245">
        <v>0</v>
      </c>
      <c r="K1245">
        <v>0</v>
      </c>
      <c r="L1245">
        <v>-3.7083333333334363E-2</v>
      </c>
      <c r="M1245">
        <v>0</v>
      </c>
      <c r="N1245">
        <v>88.077773392857168</v>
      </c>
      <c r="O1245">
        <v>28.27402841389841</v>
      </c>
      <c r="P1245" t="b">
        <v>1</v>
      </c>
      <c r="Q1245">
        <v>0</v>
      </c>
      <c r="R1245" t="b">
        <v>0</v>
      </c>
      <c r="S1245">
        <v>28.27402841389841</v>
      </c>
      <c r="T1245">
        <v>695.1375212215238</v>
      </c>
      <c r="U1245">
        <v>2566.4477283498659</v>
      </c>
      <c r="V1245">
        <v>388.4081562984951</v>
      </c>
      <c r="W1245">
        <v>6</v>
      </c>
      <c r="X1245">
        <v>2073.689764506692</v>
      </c>
      <c r="Y1245" t="b">
        <v>0</v>
      </c>
      <c r="Z1245">
        <v>2073.689764506692</v>
      </c>
      <c r="AA1245" t="b">
        <v>0</v>
      </c>
      <c r="AB1245">
        <v>105.20264255105501</v>
      </c>
      <c r="AC1245">
        <v>28.27402841389841</v>
      </c>
      <c r="AD1245" t="b">
        <v>0</v>
      </c>
      <c r="AE1245">
        <v>0</v>
      </c>
      <c r="AF1245">
        <v>0</v>
      </c>
      <c r="AG1245">
        <v>0.94211722081774452</v>
      </c>
      <c r="AH1245">
        <v>42.597736859776923</v>
      </c>
      <c r="AI1245">
        <v>138.20073278455331</v>
      </c>
      <c r="AJ1245">
        <v>30.011157623630901</v>
      </c>
      <c r="AK1245">
        <v>7.9994424985941919</v>
      </c>
      <c r="AL1245">
        <v>30.011157623630901</v>
      </c>
      <c r="AM1245">
        <v>0</v>
      </c>
      <c r="AN1245">
        <v>0</v>
      </c>
      <c r="AO1245">
        <v>30.0112170268936</v>
      </c>
      <c r="AP1245">
        <v>0</v>
      </c>
      <c r="AQ1245">
        <v>6.1288780413717134</v>
      </c>
      <c r="AR1245">
        <v>1</v>
      </c>
      <c r="AS1245">
        <v>3</v>
      </c>
      <c r="AT1245">
        <v>0</v>
      </c>
      <c r="AU1245">
        <v>0</v>
      </c>
      <c r="AV1245">
        <v>6.1480759161832959</v>
      </c>
      <c r="AW1245">
        <v>1.95653206200805</v>
      </c>
    </row>
    <row r="1246" spans="1:49">
      <c r="A1246">
        <v>0</v>
      </c>
      <c r="B1246">
        <v>-23.020699999999991</v>
      </c>
      <c r="C1246">
        <v>34.460000000000043</v>
      </c>
      <c r="D1246">
        <v>83</v>
      </c>
      <c r="E1246">
        <v>2077.3000000000002</v>
      </c>
      <c r="F1246">
        <v>1243</v>
      </c>
      <c r="G1246">
        <v>97.279999999999987</v>
      </c>
      <c r="H1246">
        <v>5.6373273051613992E-2</v>
      </c>
      <c r="I1246">
        <v>0</v>
      </c>
      <c r="J1246">
        <v>0</v>
      </c>
      <c r="K1246">
        <v>0</v>
      </c>
      <c r="L1246">
        <v>-1.4583333333351271E-2</v>
      </c>
      <c r="M1246">
        <v>0</v>
      </c>
      <c r="N1246">
        <v>88.068630357142879</v>
      </c>
      <c r="O1246">
        <v>28.206917406311749</v>
      </c>
      <c r="P1246" t="b">
        <v>1</v>
      </c>
      <c r="Q1246">
        <v>0</v>
      </c>
      <c r="R1246" t="b">
        <v>0</v>
      </c>
      <c r="S1246">
        <v>28.206917406311749</v>
      </c>
      <c r="T1246">
        <v>696.56961335424228</v>
      </c>
      <c r="U1246">
        <v>2571.735012503862</v>
      </c>
      <c r="V1246">
        <v>386.68959270116551</v>
      </c>
      <c r="W1246">
        <v>6</v>
      </c>
      <c r="X1246">
        <v>2077.9618901031208</v>
      </c>
      <c r="Y1246" t="b">
        <v>0</v>
      </c>
      <c r="Z1246">
        <v>2077.9618901031208</v>
      </c>
      <c r="AA1246" t="b">
        <v>0</v>
      </c>
      <c r="AB1246">
        <v>104.73715945318671</v>
      </c>
      <c r="AC1246">
        <v>28.206917406311749</v>
      </c>
      <c r="AD1246" t="b">
        <v>0</v>
      </c>
      <c r="AE1246">
        <v>0</v>
      </c>
      <c r="AF1246">
        <v>0</v>
      </c>
      <c r="AG1246">
        <v>0.94200961801804117</v>
      </c>
      <c r="AH1246">
        <v>42.642947085251528</v>
      </c>
      <c r="AI1246">
        <v>137.6049616306257</v>
      </c>
      <c r="AJ1246">
        <v>29.943343323455899</v>
      </c>
      <c r="AK1246">
        <v>7.9797642875727766</v>
      </c>
      <c r="AL1246">
        <v>29.943343323455899</v>
      </c>
      <c r="AM1246">
        <v>0</v>
      </c>
      <c r="AN1246">
        <v>0</v>
      </c>
      <c r="AO1246">
        <v>29.943376737791159</v>
      </c>
      <c r="AP1246">
        <v>0</v>
      </c>
      <c r="AQ1246">
        <v>6.1200135482049882</v>
      </c>
      <c r="AR1246">
        <v>1</v>
      </c>
      <c r="AS1246">
        <v>3</v>
      </c>
      <c r="AT1246">
        <v>0</v>
      </c>
      <c r="AU1246">
        <v>0</v>
      </c>
      <c r="AV1246">
        <v>6.1393214037654547</v>
      </c>
      <c r="AW1246">
        <v>1.9537460709978109</v>
      </c>
    </row>
    <row r="1247" spans="1:49">
      <c r="A1247">
        <v>0</v>
      </c>
      <c r="B1247">
        <v>-23.055199999999999</v>
      </c>
      <c r="C1247">
        <v>34.219999999999892</v>
      </c>
      <c r="D1247">
        <v>83</v>
      </c>
      <c r="E1247">
        <v>2080</v>
      </c>
      <c r="F1247">
        <v>1244</v>
      </c>
      <c r="G1247">
        <v>97.467999999999989</v>
      </c>
      <c r="H1247">
        <v>3.8586797037183367E-2</v>
      </c>
      <c r="I1247">
        <v>0</v>
      </c>
      <c r="J1247">
        <v>0</v>
      </c>
      <c r="K1247">
        <v>0</v>
      </c>
      <c r="L1247">
        <v>0.15416666666666581</v>
      </c>
      <c r="M1247">
        <v>0</v>
      </c>
      <c r="N1247">
        <v>88.059488313492082</v>
      </c>
      <c r="O1247">
        <v>27.147474021577871</v>
      </c>
      <c r="P1247" t="b">
        <v>1</v>
      </c>
      <c r="Q1247">
        <v>0</v>
      </c>
      <c r="R1247" t="b">
        <v>0</v>
      </c>
      <c r="S1247">
        <v>27.147474021577871</v>
      </c>
      <c r="T1247">
        <v>697.91577995899763</v>
      </c>
      <c r="U1247">
        <v>2576.7050596086192</v>
      </c>
      <c r="V1247">
        <v>371.44779989758399</v>
      </c>
      <c r="W1247">
        <v>6</v>
      </c>
      <c r="X1247">
        <v>2081.977688163764</v>
      </c>
      <c r="Y1247" t="b">
        <v>0</v>
      </c>
      <c r="Z1247">
        <v>2081.977688163764</v>
      </c>
      <c r="AA1247" t="b">
        <v>0</v>
      </c>
      <c r="AB1247">
        <v>100.6088298747519</v>
      </c>
      <c r="AC1247">
        <v>27.147474021577871</v>
      </c>
      <c r="AD1247" t="b">
        <v>0</v>
      </c>
      <c r="AE1247">
        <v>0</v>
      </c>
      <c r="AF1247">
        <v>0</v>
      </c>
      <c r="AG1247">
        <v>0.94105914081988629</v>
      </c>
      <c r="AH1247">
        <v>42.68813384541275</v>
      </c>
      <c r="AI1247">
        <v>132.314615688636</v>
      </c>
      <c r="AJ1247">
        <v>28.847787396152349</v>
      </c>
      <c r="AK1247">
        <v>7.7987371307747679</v>
      </c>
      <c r="AL1247">
        <v>28.847787396152349</v>
      </c>
      <c r="AM1247">
        <v>0</v>
      </c>
      <c r="AN1247">
        <v>0</v>
      </c>
      <c r="AO1247">
        <v>28.847792581664429</v>
      </c>
      <c r="AP1247">
        <v>0</v>
      </c>
      <c r="AQ1247">
        <v>5.9335069296241034</v>
      </c>
      <c r="AR1247">
        <v>1</v>
      </c>
      <c r="AS1247">
        <v>3</v>
      </c>
      <c r="AT1247">
        <v>0</v>
      </c>
      <c r="AU1247">
        <v>0</v>
      </c>
      <c r="AV1247">
        <v>5.9544979758909014</v>
      </c>
      <c r="AW1247">
        <v>1.894928813797889</v>
      </c>
    </row>
    <row r="1248" spans="1:49">
      <c r="A1248">
        <v>0</v>
      </c>
      <c r="B1248">
        <v>-23.067599999999999</v>
      </c>
      <c r="C1248">
        <v>35.529999999999788</v>
      </c>
      <c r="D1248">
        <v>83</v>
      </c>
      <c r="E1248">
        <v>2079.9</v>
      </c>
      <c r="F1248">
        <v>1245</v>
      </c>
      <c r="G1248">
        <v>97.54</v>
      </c>
      <c r="H1248">
        <v>5.9462054663281796E-3</v>
      </c>
      <c r="I1248">
        <v>0</v>
      </c>
      <c r="J1248">
        <v>0</v>
      </c>
      <c r="K1248">
        <v>0</v>
      </c>
      <c r="L1248">
        <v>0.15416666666666581</v>
      </c>
      <c r="M1248">
        <v>0</v>
      </c>
      <c r="N1248">
        <v>88.050336964285734</v>
      </c>
      <c r="O1248">
        <v>25.033338924440091</v>
      </c>
      <c r="P1248" t="b">
        <v>1</v>
      </c>
      <c r="Q1248">
        <v>0</v>
      </c>
      <c r="R1248" t="b">
        <v>0</v>
      </c>
      <c r="S1248">
        <v>25.033338924440091</v>
      </c>
      <c r="T1248">
        <v>698.43133312677628</v>
      </c>
      <c r="U1248">
        <v>2578.608481904058</v>
      </c>
      <c r="V1248">
        <v>342.26811796224513</v>
      </c>
      <c r="W1248">
        <v>6</v>
      </c>
      <c r="X1248">
        <v>2083.5156533784789</v>
      </c>
      <c r="Y1248" t="b">
        <v>0</v>
      </c>
      <c r="Z1248">
        <v>2083.5156533784789</v>
      </c>
      <c r="AA1248" t="b">
        <v>0</v>
      </c>
      <c r="AB1248">
        <v>92.705340726501916</v>
      </c>
      <c r="AC1248">
        <v>25.033338924440091</v>
      </c>
      <c r="AD1248" t="b">
        <v>0</v>
      </c>
      <c r="AE1248">
        <v>0</v>
      </c>
      <c r="AF1248">
        <v>0</v>
      </c>
      <c r="AG1248">
        <v>0.9390262668864795</v>
      </c>
      <c r="AH1248">
        <v>42.732336209370459</v>
      </c>
      <c r="AI1248">
        <v>122.1843697330511</v>
      </c>
      <c r="AJ1248">
        <v>26.658827135307831</v>
      </c>
      <c r="AK1248">
        <v>7.4500371507467662</v>
      </c>
      <c r="AL1248">
        <v>26.658827135307831</v>
      </c>
      <c r="AM1248">
        <v>0</v>
      </c>
      <c r="AN1248">
        <v>0</v>
      </c>
      <c r="AO1248">
        <v>26.65882806348381</v>
      </c>
      <c r="AP1248">
        <v>0</v>
      </c>
      <c r="AQ1248">
        <v>5.5588582206798884</v>
      </c>
      <c r="AR1248">
        <v>1</v>
      </c>
      <c r="AS1248">
        <v>3</v>
      </c>
      <c r="AT1248">
        <v>0</v>
      </c>
      <c r="AU1248">
        <v>0</v>
      </c>
      <c r="AV1248">
        <v>5.5829659262985292</v>
      </c>
      <c r="AW1248">
        <v>1.776694365004305</v>
      </c>
    </row>
    <row r="1249" spans="1:49">
      <c r="A1249">
        <v>0</v>
      </c>
      <c r="B1249">
        <v>-23.081900000000001</v>
      </c>
      <c r="C1249">
        <v>37.6</v>
      </c>
      <c r="D1249">
        <v>83</v>
      </c>
      <c r="E1249">
        <v>2078.9</v>
      </c>
      <c r="F1249">
        <v>1246</v>
      </c>
      <c r="G1249">
        <v>97.54</v>
      </c>
      <c r="H1249">
        <v>-2.371618902472505E-3</v>
      </c>
      <c r="I1249">
        <v>0</v>
      </c>
      <c r="J1249">
        <v>0</v>
      </c>
      <c r="K1249">
        <v>0</v>
      </c>
      <c r="L1249">
        <v>0.15416666666666581</v>
      </c>
      <c r="M1249">
        <v>0</v>
      </c>
      <c r="N1249">
        <v>88.041180317460331</v>
      </c>
      <c r="O1249">
        <v>24.48353098542443</v>
      </c>
      <c r="P1249" t="b">
        <v>1</v>
      </c>
      <c r="Q1249">
        <v>0</v>
      </c>
      <c r="R1249" t="b">
        <v>0</v>
      </c>
      <c r="S1249">
        <v>24.48353098542443</v>
      </c>
      <c r="T1249">
        <v>698.43133312677628</v>
      </c>
      <c r="U1249">
        <v>2578.608481904058</v>
      </c>
      <c r="V1249">
        <v>334.75087349495311</v>
      </c>
      <c r="W1249">
        <v>6</v>
      </c>
      <c r="X1249">
        <v>2083.5156533784789</v>
      </c>
      <c r="Y1249" t="b">
        <v>0</v>
      </c>
      <c r="Z1249">
        <v>2083.5156533784789</v>
      </c>
      <c r="AA1249" t="b">
        <v>0</v>
      </c>
      <c r="AB1249">
        <v>90.669250675772759</v>
      </c>
      <c r="AC1249">
        <v>24.48353098542443</v>
      </c>
      <c r="AD1249" t="b">
        <v>0</v>
      </c>
      <c r="AE1249">
        <v>0</v>
      </c>
      <c r="AF1249">
        <v>0</v>
      </c>
      <c r="AG1249">
        <v>0.9384595553373315</v>
      </c>
      <c r="AH1249">
        <v>42.774502089761519</v>
      </c>
      <c r="AI1249">
        <v>119.57299439808931</v>
      </c>
      <c r="AJ1249">
        <v>26.08906355759121</v>
      </c>
      <c r="AK1249">
        <v>7.3585752449051967</v>
      </c>
      <c r="AL1249">
        <v>26.08906355759121</v>
      </c>
      <c r="AM1249">
        <v>0</v>
      </c>
      <c r="AN1249">
        <v>0</v>
      </c>
      <c r="AO1249">
        <v>26.08906604295499</v>
      </c>
      <c r="AP1249">
        <v>0</v>
      </c>
      <c r="AQ1249">
        <v>5.4610397506723496</v>
      </c>
      <c r="AR1249">
        <v>1</v>
      </c>
      <c r="AS1249">
        <v>3</v>
      </c>
      <c r="AT1249">
        <v>0</v>
      </c>
      <c r="AU1249">
        <v>0</v>
      </c>
      <c r="AV1249">
        <v>5.4859049135015709</v>
      </c>
      <c r="AW1249">
        <v>1.745806167445074</v>
      </c>
    </row>
    <row r="1250" spans="1:49">
      <c r="A1250">
        <v>0</v>
      </c>
      <c r="B1250">
        <v>-23.081800000000001</v>
      </c>
      <c r="C1250">
        <v>37.570000000000029</v>
      </c>
      <c r="D1250">
        <v>83.099999999999909</v>
      </c>
      <c r="E1250">
        <v>2078.1</v>
      </c>
      <c r="F1250">
        <v>1247</v>
      </c>
      <c r="G1250">
        <v>97.54</v>
      </c>
      <c r="H1250">
        <v>3.5402701435618411E-3</v>
      </c>
      <c r="I1250">
        <v>0</v>
      </c>
      <c r="J1250">
        <v>0</v>
      </c>
      <c r="K1250">
        <v>0</v>
      </c>
      <c r="L1250">
        <v>0.15416666666666581</v>
      </c>
      <c r="M1250">
        <v>0</v>
      </c>
      <c r="N1250">
        <v>88.032020853174615</v>
      </c>
      <c r="O1250">
        <v>24.874306672427551</v>
      </c>
      <c r="P1250" t="b">
        <v>1</v>
      </c>
      <c r="Q1250">
        <v>0</v>
      </c>
      <c r="R1250" t="b">
        <v>0</v>
      </c>
      <c r="S1250">
        <v>24.874306672427551</v>
      </c>
      <c r="T1250">
        <v>698.43133312677628</v>
      </c>
      <c r="U1250">
        <v>2578.608481904058</v>
      </c>
      <c r="V1250">
        <v>340.09375082105288</v>
      </c>
      <c r="W1250">
        <v>6</v>
      </c>
      <c r="X1250">
        <v>2083.5156533784789</v>
      </c>
      <c r="Y1250" t="b">
        <v>0</v>
      </c>
      <c r="Z1250">
        <v>2083.5156533784789</v>
      </c>
      <c r="AA1250" t="b">
        <v>0</v>
      </c>
      <c r="AB1250">
        <v>92.116400547414102</v>
      </c>
      <c r="AC1250">
        <v>24.874306672427551</v>
      </c>
      <c r="AD1250" t="b">
        <v>0</v>
      </c>
      <c r="AE1250">
        <v>0</v>
      </c>
      <c r="AF1250">
        <v>0</v>
      </c>
      <c r="AG1250">
        <v>0.93889004403151788</v>
      </c>
      <c r="AH1250">
        <v>42.816125176981998</v>
      </c>
      <c r="AI1250">
        <v>121.4257696593703</v>
      </c>
      <c r="AJ1250">
        <v>26.49331178933296</v>
      </c>
      <c r="AK1250">
        <v>7.4203234373231624</v>
      </c>
      <c r="AL1250">
        <v>26.49331178933296</v>
      </c>
      <c r="AM1250">
        <v>0</v>
      </c>
      <c r="AN1250">
        <v>0</v>
      </c>
      <c r="AO1250">
        <v>26.49331178933296</v>
      </c>
      <c r="AP1250">
        <v>0</v>
      </c>
      <c r="AQ1250">
        <v>5.529291345313041</v>
      </c>
      <c r="AR1250">
        <v>1</v>
      </c>
      <c r="AS1250">
        <v>3</v>
      </c>
      <c r="AT1250">
        <v>0</v>
      </c>
      <c r="AU1250">
        <v>0</v>
      </c>
      <c r="AV1250">
        <v>5.5536184078821407</v>
      </c>
      <c r="AW1250">
        <v>1.767354961668232</v>
      </c>
    </row>
    <row r="1251" spans="1:49">
      <c r="A1251">
        <v>0</v>
      </c>
      <c r="B1251">
        <v>-23.083200000000009</v>
      </c>
      <c r="C1251">
        <v>37.140000000000143</v>
      </c>
      <c r="D1251">
        <v>84</v>
      </c>
      <c r="E1251">
        <v>2078.9</v>
      </c>
      <c r="F1251">
        <v>1248</v>
      </c>
      <c r="G1251">
        <v>97.52200000000002</v>
      </c>
      <c r="H1251">
        <v>-2.6789461671771871E-2</v>
      </c>
      <c r="I1251">
        <v>0</v>
      </c>
      <c r="J1251">
        <v>0</v>
      </c>
      <c r="K1251">
        <v>0</v>
      </c>
      <c r="L1251">
        <v>0.15416666666666581</v>
      </c>
      <c r="M1251">
        <v>0</v>
      </c>
      <c r="N1251">
        <v>88.022861130952393</v>
      </c>
      <c r="O1251">
        <v>22.859453404547459</v>
      </c>
      <c r="P1251" t="b">
        <v>1</v>
      </c>
      <c r="Q1251">
        <v>0</v>
      </c>
      <c r="R1251" t="b">
        <v>0</v>
      </c>
      <c r="S1251">
        <v>22.859453404547459</v>
      </c>
      <c r="T1251">
        <v>698.30244483483182</v>
      </c>
      <c r="U1251">
        <v>2578.1326263301989</v>
      </c>
      <c r="V1251">
        <v>312.60337402139152</v>
      </c>
      <c r="W1251">
        <v>6</v>
      </c>
      <c r="X1251">
        <v>2083.1311620748011</v>
      </c>
      <c r="Y1251" t="b">
        <v>0</v>
      </c>
      <c r="Z1251">
        <v>2083.1311620748011</v>
      </c>
      <c r="AA1251" t="b">
        <v>0</v>
      </c>
      <c r="AB1251">
        <v>84.670469669932686</v>
      </c>
      <c r="AC1251">
        <v>22.859453404547459</v>
      </c>
      <c r="AD1251" t="b">
        <v>0</v>
      </c>
      <c r="AE1251">
        <v>0</v>
      </c>
      <c r="AF1251">
        <v>0</v>
      </c>
      <c r="AG1251">
        <v>0.93662104537716484</v>
      </c>
      <c r="AH1251">
        <v>42.858116790527347</v>
      </c>
      <c r="AI1251">
        <v>111.88109188051349</v>
      </c>
      <c r="AJ1251">
        <v>24.40629912959329</v>
      </c>
      <c r="AK1251">
        <v>7.0909066454482996</v>
      </c>
      <c r="AL1251">
        <v>24.40629912959329</v>
      </c>
      <c r="AM1251">
        <v>0</v>
      </c>
      <c r="AN1251">
        <v>0</v>
      </c>
      <c r="AO1251">
        <v>24.40629913726417</v>
      </c>
      <c r="AP1251">
        <v>0</v>
      </c>
      <c r="AQ1251">
        <v>5.1753807363854962</v>
      </c>
      <c r="AR1251">
        <v>1</v>
      </c>
      <c r="AS1251">
        <v>3</v>
      </c>
      <c r="AT1251">
        <v>0</v>
      </c>
      <c r="AU1251">
        <v>0</v>
      </c>
      <c r="AV1251">
        <v>5.2023668976348088</v>
      </c>
      <c r="AW1251">
        <v>1.655574487419585</v>
      </c>
    </row>
    <row r="1252" spans="1:49">
      <c r="A1252">
        <v>0</v>
      </c>
      <c r="B1252">
        <v>-23.037399999999991</v>
      </c>
      <c r="C1252">
        <v>35.77999999999993</v>
      </c>
      <c r="D1252">
        <v>84</v>
      </c>
      <c r="E1252">
        <v>2078.1999999999998</v>
      </c>
      <c r="F1252">
        <v>1249</v>
      </c>
      <c r="G1252">
        <v>97.340000000000018</v>
      </c>
      <c r="H1252">
        <v>-6.3049090123127982E-2</v>
      </c>
      <c r="I1252">
        <v>0</v>
      </c>
      <c r="J1252">
        <v>0</v>
      </c>
      <c r="K1252">
        <v>0</v>
      </c>
      <c r="L1252">
        <v>0.15416666666666581</v>
      </c>
      <c r="M1252">
        <v>0</v>
      </c>
      <c r="N1252">
        <v>88.013710218253976</v>
      </c>
      <c r="O1252">
        <v>20.366073726471441</v>
      </c>
      <c r="P1252" t="b">
        <v>1</v>
      </c>
      <c r="Q1252">
        <v>0</v>
      </c>
      <c r="R1252" t="b">
        <v>0</v>
      </c>
      <c r="S1252">
        <v>20.366073726471441</v>
      </c>
      <c r="T1252">
        <v>696.99924099405803</v>
      </c>
      <c r="U1252">
        <v>2573.3211977500619</v>
      </c>
      <c r="V1252">
        <v>279.02710197954502</v>
      </c>
      <c r="W1252">
        <v>6</v>
      </c>
      <c r="X1252">
        <v>2079.24352778205</v>
      </c>
      <c r="Y1252" t="b">
        <v>0</v>
      </c>
      <c r="Z1252">
        <v>2079.24352778205</v>
      </c>
      <c r="AA1252" t="b">
        <v>0</v>
      </c>
      <c r="AB1252">
        <v>75.576138130971003</v>
      </c>
      <c r="AC1252">
        <v>20.366073726471441</v>
      </c>
      <c r="AD1252" t="b">
        <v>0</v>
      </c>
      <c r="AE1252">
        <v>0</v>
      </c>
      <c r="AF1252">
        <v>0</v>
      </c>
      <c r="AG1252">
        <v>0.93327943671764246</v>
      </c>
      <c r="AH1252">
        <v>42.898139871824689</v>
      </c>
      <c r="AI1252">
        <v>100.2216707447042</v>
      </c>
      <c r="AJ1252">
        <v>21.822053422819671</v>
      </c>
      <c r="AK1252">
        <v>6.6868463251856411</v>
      </c>
      <c r="AL1252">
        <v>21.822053422819671</v>
      </c>
      <c r="AM1252">
        <v>0</v>
      </c>
      <c r="AN1252">
        <v>0</v>
      </c>
      <c r="AO1252">
        <v>21.82205435099565</v>
      </c>
      <c r="AP1252">
        <v>0</v>
      </c>
      <c r="AQ1252">
        <v>4.7390958085964563</v>
      </c>
      <c r="AR1252">
        <v>1</v>
      </c>
      <c r="AS1252">
        <v>3</v>
      </c>
      <c r="AT1252">
        <v>0</v>
      </c>
      <c r="AU1252">
        <v>0</v>
      </c>
      <c r="AV1252">
        <v>4.7689924060320754</v>
      </c>
      <c r="AW1252">
        <v>1.5176596179162221</v>
      </c>
    </row>
    <row r="1253" spans="1:49">
      <c r="A1253">
        <v>0</v>
      </c>
      <c r="B1253">
        <v>-23.102299999999989</v>
      </c>
      <c r="C1253">
        <v>36.5</v>
      </c>
      <c r="D1253">
        <v>84</v>
      </c>
      <c r="E1253">
        <v>2080</v>
      </c>
      <c r="F1253">
        <v>1250</v>
      </c>
      <c r="G1253">
        <v>97.16</v>
      </c>
      <c r="H1253">
        <v>-2.2680844502415809E-2</v>
      </c>
      <c r="I1253">
        <v>0</v>
      </c>
      <c r="J1253">
        <v>0</v>
      </c>
      <c r="K1253">
        <v>0</v>
      </c>
      <c r="L1253">
        <v>0.15416666666666581</v>
      </c>
      <c r="M1253">
        <v>0</v>
      </c>
      <c r="N1253">
        <v>88.004555515873022</v>
      </c>
      <c r="O1253">
        <v>22.928332490426278</v>
      </c>
      <c r="P1253" t="b">
        <v>1</v>
      </c>
      <c r="Q1253">
        <v>0</v>
      </c>
      <c r="R1253" t="b">
        <v>0</v>
      </c>
      <c r="S1253">
        <v>22.928332490426278</v>
      </c>
      <c r="T1253">
        <v>695.71035807461124</v>
      </c>
      <c r="U1253">
        <v>2568.562642011465</v>
      </c>
      <c r="V1253">
        <v>314.71350774235538</v>
      </c>
      <c r="W1253">
        <v>6</v>
      </c>
      <c r="X1253">
        <v>2075.3986147452638</v>
      </c>
      <c r="Y1253" t="b">
        <v>0</v>
      </c>
      <c r="Z1253">
        <v>2075.3986147452638</v>
      </c>
      <c r="AA1253" t="b">
        <v>0</v>
      </c>
      <c r="AB1253">
        <v>85.242011847875233</v>
      </c>
      <c r="AC1253">
        <v>22.928332490426278</v>
      </c>
      <c r="AD1253" t="b">
        <v>0</v>
      </c>
      <c r="AE1253">
        <v>0</v>
      </c>
      <c r="AF1253">
        <v>0</v>
      </c>
      <c r="AG1253">
        <v>0.93688411797135118</v>
      </c>
      <c r="AH1253">
        <v>42.935677482308627</v>
      </c>
      <c r="AI1253">
        <v>112.6046833242541</v>
      </c>
      <c r="AJ1253">
        <v>24.472965279925258</v>
      </c>
      <c r="AK1253">
        <v>7.1071439085669823</v>
      </c>
      <c r="AL1253">
        <v>24.472965279925258</v>
      </c>
      <c r="AM1253">
        <v>0</v>
      </c>
      <c r="AN1253">
        <v>0</v>
      </c>
      <c r="AO1253">
        <v>24.472968049111451</v>
      </c>
      <c r="AP1253">
        <v>0</v>
      </c>
      <c r="AQ1253">
        <v>5.1875064763709293</v>
      </c>
      <c r="AR1253">
        <v>1</v>
      </c>
      <c r="AS1253">
        <v>3</v>
      </c>
      <c r="AT1253">
        <v>0</v>
      </c>
      <c r="AU1253">
        <v>0</v>
      </c>
      <c r="AV1253">
        <v>5.214415084286486</v>
      </c>
      <c r="AW1253">
        <v>1.659408640379703</v>
      </c>
    </row>
    <row r="1254" spans="1:49">
      <c r="A1254">
        <v>0</v>
      </c>
      <c r="B1254">
        <v>-23.154800000000009</v>
      </c>
      <c r="C1254">
        <v>36.340000000000153</v>
      </c>
      <c r="D1254">
        <v>84</v>
      </c>
      <c r="E1254">
        <v>2080.1</v>
      </c>
      <c r="F1254">
        <v>1251</v>
      </c>
      <c r="G1254">
        <v>97.16</v>
      </c>
      <c r="H1254">
        <v>3.772468132780205E-3</v>
      </c>
      <c r="I1254">
        <v>0</v>
      </c>
      <c r="J1254">
        <v>0</v>
      </c>
      <c r="K1254">
        <v>0</v>
      </c>
      <c r="L1254">
        <v>0.13541666666668281</v>
      </c>
      <c r="M1254">
        <v>0</v>
      </c>
      <c r="N1254">
        <v>87.99537751984127</v>
      </c>
      <c r="O1254">
        <v>24.670083536798611</v>
      </c>
      <c r="P1254" t="b">
        <v>1</v>
      </c>
      <c r="Q1254">
        <v>0</v>
      </c>
      <c r="R1254" t="b">
        <v>0</v>
      </c>
      <c r="S1254">
        <v>24.670083536798611</v>
      </c>
      <c r="T1254">
        <v>695.71035807461124</v>
      </c>
      <c r="U1254">
        <v>2568.562642011465</v>
      </c>
      <c r="V1254">
        <v>338.6207230466797</v>
      </c>
      <c r="W1254">
        <v>6</v>
      </c>
      <c r="X1254">
        <v>2075.3986147452638</v>
      </c>
      <c r="Y1254" t="b">
        <v>0</v>
      </c>
      <c r="Z1254">
        <v>2075.3986147452638</v>
      </c>
      <c r="AA1254" t="b">
        <v>0</v>
      </c>
      <c r="AB1254">
        <v>91.717422276998832</v>
      </c>
      <c r="AC1254">
        <v>24.670083536798611</v>
      </c>
      <c r="AD1254" t="b">
        <v>0</v>
      </c>
      <c r="AE1254">
        <v>0</v>
      </c>
      <c r="AF1254">
        <v>0</v>
      </c>
      <c r="AG1254">
        <v>0.93887788506229819</v>
      </c>
      <c r="AH1254">
        <v>42.975654531483613</v>
      </c>
      <c r="AI1254">
        <v>120.90141118445609</v>
      </c>
      <c r="AJ1254">
        <v>26.27613657676223</v>
      </c>
      <c r="AK1254">
        <v>7.3897499505466868</v>
      </c>
      <c r="AL1254">
        <v>26.27613657676223</v>
      </c>
      <c r="AM1254">
        <v>0</v>
      </c>
      <c r="AN1254">
        <v>0</v>
      </c>
      <c r="AO1254">
        <v>26.276137504938209</v>
      </c>
      <c r="AP1254">
        <v>0</v>
      </c>
      <c r="AQ1254">
        <v>5.4937936488663066</v>
      </c>
      <c r="AR1254">
        <v>1</v>
      </c>
      <c r="AS1254">
        <v>3</v>
      </c>
      <c r="AT1254">
        <v>0</v>
      </c>
      <c r="AU1254">
        <v>0</v>
      </c>
      <c r="AV1254">
        <v>5.5184142290568792</v>
      </c>
      <c r="AW1254">
        <v>1.756151764842542</v>
      </c>
    </row>
    <row r="1255" spans="1:49">
      <c r="A1255">
        <v>0</v>
      </c>
      <c r="B1255">
        <v>-23.037500000000001</v>
      </c>
      <c r="C1255">
        <v>34.660000000000217</v>
      </c>
      <c r="D1255">
        <v>84</v>
      </c>
      <c r="E1255">
        <v>2081.1</v>
      </c>
      <c r="F1255">
        <v>1252</v>
      </c>
      <c r="G1255">
        <v>97.169999999999987</v>
      </c>
      <c r="H1255">
        <v>1.5924305304638509E-2</v>
      </c>
      <c r="I1255">
        <v>0</v>
      </c>
      <c r="J1255">
        <v>0</v>
      </c>
      <c r="K1255">
        <v>0</v>
      </c>
      <c r="L1255">
        <v>-3.3333333333334207E-2</v>
      </c>
      <c r="M1255">
        <v>0</v>
      </c>
      <c r="N1255">
        <v>87.986212380952381</v>
      </c>
      <c r="O1255">
        <v>25.476033313388221</v>
      </c>
      <c r="P1255" t="b">
        <v>1</v>
      </c>
      <c r="Q1255">
        <v>0</v>
      </c>
      <c r="R1255" t="b">
        <v>0</v>
      </c>
      <c r="S1255">
        <v>25.476033313388221</v>
      </c>
      <c r="T1255">
        <v>695.78196268124714</v>
      </c>
      <c r="U1255">
        <v>2568.827006219165</v>
      </c>
      <c r="V1255">
        <v>349.64717538017442</v>
      </c>
      <c r="W1255">
        <v>6</v>
      </c>
      <c r="X1255">
        <v>2075.6122210250851</v>
      </c>
      <c r="Y1255" t="b">
        <v>0</v>
      </c>
      <c r="Z1255">
        <v>2075.6122210250851</v>
      </c>
      <c r="AA1255" t="b">
        <v>0</v>
      </c>
      <c r="AB1255">
        <v>94.704001998963804</v>
      </c>
      <c r="AC1255">
        <v>25.476033313388221</v>
      </c>
      <c r="AD1255" t="b">
        <v>0</v>
      </c>
      <c r="AE1255">
        <v>0</v>
      </c>
      <c r="AF1255">
        <v>0</v>
      </c>
      <c r="AG1255">
        <v>0.93971544137221286</v>
      </c>
      <c r="AH1255">
        <v>43.017309671730423</v>
      </c>
      <c r="AI1255">
        <v>124.72703768163289</v>
      </c>
      <c r="AJ1255">
        <v>27.110370003271441</v>
      </c>
      <c r="AK1255">
        <v>7.5191144155886178</v>
      </c>
      <c r="AL1255">
        <v>27.110370003271441</v>
      </c>
      <c r="AM1255">
        <v>0</v>
      </c>
      <c r="AN1255">
        <v>0</v>
      </c>
      <c r="AO1255">
        <v>27.11037277245763</v>
      </c>
      <c r="AP1255">
        <v>0</v>
      </c>
      <c r="AQ1255">
        <v>5.6368085942962312</v>
      </c>
      <c r="AR1255">
        <v>1</v>
      </c>
      <c r="AS1255">
        <v>3</v>
      </c>
      <c r="AT1255">
        <v>0</v>
      </c>
      <c r="AU1255">
        <v>0</v>
      </c>
      <c r="AV1255">
        <v>5.6603013228199979</v>
      </c>
      <c r="AW1255">
        <v>1.801305183882465</v>
      </c>
    </row>
    <row r="1256" spans="1:49">
      <c r="A1256">
        <v>0</v>
      </c>
      <c r="B1256">
        <v>-23.0502</v>
      </c>
      <c r="C1256">
        <v>32.230000000000253</v>
      </c>
      <c r="D1256">
        <v>84</v>
      </c>
      <c r="E1256">
        <v>2082</v>
      </c>
      <c r="F1256">
        <v>1253</v>
      </c>
      <c r="G1256">
        <v>97.26</v>
      </c>
      <c r="H1256">
        <v>1.5863643982012121E-2</v>
      </c>
      <c r="I1256">
        <v>0</v>
      </c>
      <c r="J1256">
        <v>0</v>
      </c>
      <c r="K1256">
        <v>0</v>
      </c>
      <c r="L1256">
        <v>-3.3333333333334207E-2</v>
      </c>
      <c r="M1256">
        <v>0</v>
      </c>
      <c r="N1256">
        <v>87.977067996031749</v>
      </c>
      <c r="O1256">
        <v>25.52466465013487</v>
      </c>
      <c r="P1256" t="b">
        <v>1</v>
      </c>
      <c r="Q1256">
        <v>0</v>
      </c>
      <c r="R1256" t="b">
        <v>0</v>
      </c>
      <c r="S1256">
        <v>25.52466465013487</v>
      </c>
      <c r="T1256">
        <v>696.42640414097048</v>
      </c>
      <c r="U1256">
        <v>2571.2062840884628</v>
      </c>
      <c r="V1256">
        <v>349.9904534644516</v>
      </c>
      <c r="W1256">
        <v>6</v>
      </c>
      <c r="X1256">
        <v>2077.5346775434782</v>
      </c>
      <c r="Y1256" t="b">
        <v>0</v>
      </c>
      <c r="Z1256">
        <v>2077.5346775434782</v>
      </c>
      <c r="AA1256" t="b">
        <v>0</v>
      </c>
      <c r="AB1256">
        <v>94.796980895030231</v>
      </c>
      <c r="AC1256">
        <v>25.52466465013487</v>
      </c>
      <c r="AD1256" t="b">
        <v>0</v>
      </c>
      <c r="AE1256">
        <v>0</v>
      </c>
      <c r="AF1256">
        <v>0</v>
      </c>
      <c r="AG1256">
        <v>0.93974472091742689</v>
      </c>
      <c r="AH1256">
        <v>43.059736200603368</v>
      </c>
      <c r="AI1256">
        <v>124.8456027959156</v>
      </c>
      <c r="AJ1256">
        <v>27.16127484623312</v>
      </c>
      <c r="AK1256">
        <v>7.5226066386999833</v>
      </c>
      <c r="AL1256">
        <v>27.16127484623312</v>
      </c>
      <c r="AM1256">
        <v>0</v>
      </c>
      <c r="AN1256">
        <v>0</v>
      </c>
      <c r="AO1256">
        <v>27.161275122384659</v>
      </c>
      <c r="AP1256">
        <v>0</v>
      </c>
      <c r="AQ1256">
        <v>5.646175982882002</v>
      </c>
      <c r="AR1256">
        <v>1</v>
      </c>
      <c r="AS1256">
        <v>3</v>
      </c>
      <c r="AT1256">
        <v>0</v>
      </c>
      <c r="AU1256">
        <v>0</v>
      </c>
      <c r="AV1256">
        <v>5.6695997549996484</v>
      </c>
      <c r="AW1256">
        <v>1.8042642691204991</v>
      </c>
    </row>
    <row r="1257" spans="1:49">
      <c r="A1257">
        <v>0</v>
      </c>
      <c r="B1257">
        <v>-23.05139999999999</v>
      </c>
      <c r="C1257">
        <v>30.039999999999779</v>
      </c>
      <c r="D1257">
        <v>84</v>
      </c>
      <c r="E1257">
        <v>2081.6999999999998</v>
      </c>
      <c r="F1257">
        <v>1254</v>
      </c>
      <c r="G1257">
        <v>97.26</v>
      </c>
      <c r="H1257">
        <v>-4.3788812326823754E-3</v>
      </c>
      <c r="I1257">
        <v>0</v>
      </c>
      <c r="J1257">
        <v>0</v>
      </c>
      <c r="K1257">
        <v>0</v>
      </c>
      <c r="L1257">
        <v>-3.3333333333334207E-2</v>
      </c>
      <c r="M1257">
        <v>0</v>
      </c>
      <c r="N1257">
        <v>87.967920853174604</v>
      </c>
      <c r="O1257">
        <v>24.190475318921429</v>
      </c>
      <c r="P1257" t="b">
        <v>1</v>
      </c>
      <c r="Q1257">
        <v>0</v>
      </c>
      <c r="R1257" t="b">
        <v>0</v>
      </c>
      <c r="S1257">
        <v>24.190475318921429</v>
      </c>
      <c r="T1257">
        <v>696.42640414097048</v>
      </c>
      <c r="U1257">
        <v>2571.2062840884628</v>
      </c>
      <c r="V1257">
        <v>331.69624527643691</v>
      </c>
      <c r="W1257">
        <v>6</v>
      </c>
      <c r="X1257">
        <v>2077.5346775434782</v>
      </c>
      <c r="Y1257" t="b">
        <v>0</v>
      </c>
      <c r="Z1257">
        <v>2077.5346775434782</v>
      </c>
      <c r="AA1257" t="b">
        <v>0</v>
      </c>
      <c r="AB1257">
        <v>89.84188658625051</v>
      </c>
      <c r="AC1257">
        <v>24.190475318921429</v>
      </c>
      <c r="AD1257" t="b">
        <v>0</v>
      </c>
      <c r="AE1257">
        <v>0</v>
      </c>
      <c r="AF1257">
        <v>0</v>
      </c>
      <c r="AG1257">
        <v>0.93836575959270574</v>
      </c>
      <c r="AH1257">
        <v>43.102223072272807</v>
      </c>
      <c r="AI1257">
        <v>118.4937243917728</v>
      </c>
      <c r="AJ1257">
        <v>25.779367023601989</v>
      </c>
      <c r="AK1257">
        <v>7.3032706959182008</v>
      </c>
      <c r="AL1257">
        <v>25.779367023601989</v>
      </c>
      <c r="AM1257">
        <v>0</v>
      </c>
      <c r="AN1257">
        <v>0</v>
      </c>
      <c r="AO1257">
        <v>25.779375377185801</v>
      </c>
      <c r="AP1257">
        <v>0</v>
      </c>
      <c r="AQ1257">
        <v>5.4104689263076757</v>
      </c>
      <c r="AR1257">
        <v>1</v>
      </c>
      <c r="AS1257">
        <v>3</v>
      </c>
      <c r="AT1257">
        <v>0</v>
      </c>
      <c r="AU1257">
        <v>0</v>
      </c>
      <c r="AV1257">
        <v>5.4357441419431467</v>
      </c>
      <c r="AW1257">
        <v>1.729843261464882</v>
      </c>
    </row>
    <row r="1258" spans="1:49">
      <c r="A1258">
        <v>0</v>
      </c>
      <c r="B1258">
        <v>-23.149199999999979</v>
      </c>
      <c r="C1258">
        <v>32.120000000000083</v>
      </c>
      <c r="D1258">
        <v>84</v>
      </c>
      <c r="E1258">
        <v>2078.6999999999998</v>
      </c>
      <c r="F1258">
        <v>1255</v>
      </c>
      <c r="G1258">
        <v>97.26</v>
      </c>
      <c r="H1258">
        <v>1.651880948697837E-3</v>
      </c>
      <c r="I1258">
        <v>0</v>
      </c>
      <c r="J1258">
        <v>0</v>
      </c>
      <c r="K1258">
        <v>0</v>
      </c>
      <c r="L1258">
        <v>-2.9583333333337621E-2</v>
      </c>
      <c r="M1258">
        <v>0</v>
      </c>
      <c r="N1258">
        <v>87.958754067460319</v>
      </c>
      <c r="O1258">
        <v>24.587964193266121</v>
      </c>
      <c r="P1258" t="b">
        <v>1</v>
      </c>
      <c r="Q1258">
        <v>0</v>
      </c>
      <c r="R1258" t="b">
        <v>0</v>
      </c>
      <c r="S1258">
        <v>24.587964193266121</v>
      </c>
      <c r="T1258">
        <v>696.42640414097048</v>
      </c>
      <c r="U1258">
        <v>2571.2062840884628</v>
      </c>
      <c r="V1258">
        <v>337.14655435143737</v>
      </c>
      <c r="W1258">
        <v>6</v>
      </c>
      <c r="X1258">
        <v>2077.5346775434782</v>
      </c>
      <c r="Y1258" t="b">
        <v>0</v>
      </c>
      <c r="Z1258">
        <v>2077.5346775434782</v>
      </c>
      <c r="AA1258" t="b">
        <v>0</v>
      </c>
      <c r="AB1258">
        <v>91.318134981429424</v>
      </c>
      <c r="AC1258">
        <v>24.587964193266121</v>
      </c>
      <c r="AD1258" t="b">
        <v>0</v>
      </c>
      <c r="AE1258">
        <v>0</v>
      </c>
      <c r="AF1258">
        <v>0</v>
      </c>
      <c r="AG1258">
        <v>0.93881087958376785</v>
      </c>
      <c r="AH1258">
        <v>43.143410631612817</v>
      </c>
      <c r="AI1258">
        <v>120.3836643211946</v>
      </c>
      <c r="AJ1258">
        <v>26.19054031858628</v>
      </c>
      <c r="AK1258">
        <v>7.3661705322968487</v>
      </c>
      <c r="AL1258">
        <v>26.19054031858628</v>
      </c>
      <c r="AM1258">
        <v>0</v>
      </c>
      <c r="AN1258">
        <v>0</v>
      </c>
      <c r="AO1258">
        <v>26.19056980543311</v>
      </c>
      <c r="AP1258">
        <v>0</v>
      </c>
      <c r="AQ1258">
        <v>5.4781692250035174</v>
      </c>
      <c r="AR1258">
        <v>1</v>
      </c>
      <c r="AS1258">
        <v>3</v>
      </c>
      <c r="AT1258">
        <v>0</v>
      </c>
      <c r="AU1258">
        <v>0</v>
      </c>
      <c r="AV1258">
        <v>5.502900247333077</v>
      </c>
      <c r="AW1258">
        <v>1.7512146750821289</v>
      </c>
    </row>
    <row r="1259" spans="1:49">
      <c r="A1259">
        <v>0</v>
      </c>
      <c r="B1259">
        <v>-23.345400000000009</v>
      </c>
      <c r="C1259">
        <v>31.320000000000071</v>
      </c>
      <c r="D1259">
        <v>84</v>
      </c>
      <c r="E1259">
        <v>2075.5</v>
      </c>
      <c r="F1259">
        <v>1256</v>
      </c>
      <c r="G1259">
        <v>97.250000000000014</v>
      </c>
      <c r="H1259">
        <v>-1.0561975895432949E-2</v>
      </c>
      <c r="I1259">
        <v>0</v>
      </c>
      <c r="J1259">
        <v>0</v>
      </c>
      <c r="K1259">
        <v>0</v>
      </c>
      <c r="L1259">
        <v>4.166666666667207E-3</v>
      </c>
      <c r="M1259">
        <v>0</v>
      </c>
      <c r="N1259">
        <v>87.949528948412706</v>
      </c>
      <c r="O1259">
        <v>23.777274145637829</v>
      </c>
      <c r="P1259" t="b">
        <v>1</v>
      </c>
      <c r="Q1259">
        <v>0</v>
      </c>
      <c r="R1259" t="b">
        <v>0</v>
      </c>
      <c r="S1259">
        <v>23.777274145637829</v>
      </c>
      <c r="T1259">
        <v>696.35479953433469</v>
      </c>
      <c r="U1259">
        <v>2570.9419198807641</v>
      </c>
      <c r="V1259">
        <v>326.06401645195768</v>
      </c>
      <c r="W1259">
        <v>6</v>
      </c>
      <c r="X1259">
        <v>2077.3210712636569</v>
      </c>
      <c r="Y1259" t="b">
        <v>0</v>
      </c>
      <c r="Z1259">
        <v>2077.3210712636569</v>
      </c>
      <c r="AA1259" t="b">
        <v>0</v>
      </c>
      <c r="AB1259">
        <v>88.316364152751277</v>
      </c>
      <c r="AC1259">
        <v>23.777274145637829</v>
      </c>
      <c r="AD1259" t="b">
        <v>0</v>
      </c>
      <c r="AE1259">
        <v>0</v>
      </c>
      <c r="AF1259">
        <v>0</v>
      </c>
      <c r="AG1259">
        <v>0.93793672706992759</v>
      </c>
      <c r="AH1259">
        <v>43.184972627021473</v>
      </c>
      <c r="AI1259">
        <v>116.5349726986103</v>
      </c>
      <c r="AJ1259">
        <v>25.350616368245831</v>
      </c>
      <c r="AK1259">
        <v>7.232541816492386</v>
      </c>
      <c r="AL1259">
        <v>25.350616368245831</v>
      </c>
      <c r="AM1259">
        <v>0</v>
      </c>
      <c r="AN1259">
        <v>0</v>
      </c>
      <c r="AO1259">
        <v>25.35066669686238</v>
      </c>
      <c r="AP1259">
        <v>0</v>
      </c>
      <c r="AQ1259">
        <v>5.3329381318718916</v>
      </c>
      <c r="AR1259">
        <v>1</v>
      </c>
      <c r="AS1259">
        <v>3</v>
      </c>
      <c r="AT1259">
        <v>0</v>
      </c>
      <c r="AU1259">
        <v>0</v>
      </c>
      <c r="AV1259">
        <v>5.3587479343875328</v>
      </c>
      <c r="AW1259">
        <v>1.7053403843388779</v>
      </c>
    </row>
    <row r="1260" spans="1:49">
      <c r="A1260">
        <v>0</v>
      </c>
      <c r="B1260">
        <v>-23.314800000000002</v>
      </c>
      <c r="C1260">
        <v>30.639999999999969</v>
      </c>
      <c r="D1260">
        <v>84</v>
      </c>
      <c r="E1260">
        <v>2070.6</v>
      </c>
      <c r="F1260">
        <v>1257</v>
      </c>
      <c r="G1260">
        <v>97.120000000000033</v>
      </c>
      <c r="H1260">
        <v>-7.6070644033601198E-2</v>
      </c>
      <c r="I1260">
        <v>0</v>
      </c>
      <c r="J1260">
        <v>0</v>
      </c>
      <c r="K1260">
        <v>0</v>
      </c>
      <c r="L1260">
        <v>4.166666666667207E-3</v>
      </c>
      <c r="M1260">
        <v>0</v>
      </c>
      <c r="N1260">
        <v>87.940270972222223</v>
      </c>
      <c r="O1260">
        <v>19.392148249329839</v>
      </c>
      <c r="P1260" t="b">
        <v>1</v>
      </c>
      <c r="Q1260">
        <v>0</v>
      </c>
      <c r="R1260" t="b">
        <v>0</v>
      </c>
      <c r="S1260">
        <v>19.392148249329839</v>
      </c>
      <c r="T1260">
        <v>695.42393964806786</v>
      </c>
      <c r="U1260">
        <v>2567.505185180667</v>
      </c>
      <c r="V1260">
        <v>266.28559142904362</v>
      </c>
      <c r="W1260">
        <v>6</v>
      </c>
      <c r="X1260">
        <v>2074.544189625979</v>
      </c>
      <c r="Y1260" t="b">
        <v>0</v>
      </c>
      <c r="Z1260">
        <v>2074.544189625979</v>
      </c>
      <c r="AA1260" t="b">
        <v>0</v>
      </c>
      <c r="AB1260">
        <v>72.125024764096324</v>
      </c>
      <c r="AC1260">
        <v>19.392148249329839</v>
      </c>
      <c r="AD1260" t="b">
        <v>0</v>
      </c>
      <c r="AE1260">
        <v>0</v>
      </c>
      <c r="AF1260">
        <v>0</v>
      </c>
      <c r="AG1260">
        <v>0.93193832788608477</v>
      </c>
      <c r="AH1260">
        <v>43.225738462493517</v>
      </c>
      <c r="AI1260">
        <v>95.782780725948754</v>
      </c>
      <c r="AJ1260">
        <v>20.808402947990171</v>
      </c>
      <c r="AK1260">
        <v>6.5191362159285546</v>
      </c>
      <c r="AL1260">
        <v>20.808402947990171</v>
      </c>
      <c r="AM1260">
        <v>0</v>
      </c>
      <c r="AN1260">
        <v>0</v>
      </c>
      <c r="AO1260">
        <v>20.80846508208467</v>
      </c>
      <c r="AP1260">
        <v>0</v>
      </c>
      <c r="AQ1260">
        <v>4.5632766470225778</v>
      </c>
      <c r="AR1260">
        <v>1</v>
      </c>
      <c r="AS1260">
        <v>3</v>
      </c>
      <c r="AT1260">
        <v>0</v>
      </c>
      <c r="AU1260">
        <v>0</v>
      </c>
      <c r="AV1260">
        <v>4.594169201662873</v>
      </c>
      <c r="AW1260">
        <v>1.462024780416741</v>
      </c>
    </row>
    <row r="1261" spans="1:49">
      <c r="A1261">
        <v>0</v>
      </c>
      <c r="B1261">
        <v>-23.3339</v>
      </c>
      <c r="C1261">
        <v>31.03999999999996</v>
      </c>
      <c r="D1261">
        <v>84</v>
      </c>
      <c r="E1261">
        <v>2066.5</v>
      </c>
      <c r="F1261">
        <v>1258</v>
      </c>
      <c r="G1261">
        <v>96.712000000000046</v>
      </c>
      <c r="H1261">
        <v>-0.1334887813034609</v>
      </c>
      <c r="I1261">
        <v>0</v>
      </c>
      <c r="J1261">
        <v>0</v>
      </c>
      <c r="K1261">
        <v>0</v>
      </c>
      <c r="L1261">
        <v>4.166666666667207E-3</v>
      </c>
      <c r="M1261">
        <v>0</v>
      </c>
      <c r="N1261">
        <v>87.931015277777774</v>
      </c>
      <c r="O1261">
        <v>15.417032750404839</v>
      </c>
      <c r="P1261" t="b">
        <v>1</v>
      </c>
      <c r="Q1261">
        <v>0</v>
      </c>
      <c r="R1261" t="b">
        <v>0</v>
      </c>
      <c r="S1261">
        <v>15.417032750404839</v>
      </c>
      <c r="T1261">
        <v>692.50247169732233</v>
      </c>
      <c r="U1261">
        <v>2556.719125506514</v>
      </c>
      <c r="V1261">
        <v>212.59392452615191</v>
      </c>
      <c r="W1261">
        <v>6</v>
      </c>
      <c r="X1261">
        <v>2065.829053409263</v>
      </c>
      <c r="Y1261" t="b">
        <v>0</v>
      </c>
      <c r="Z1261">
        <v>2065.829053409263</v>
      </c>
      <c r="AA1261" t="b">
        <v>0</v>
      </c>
      <c r="AB1261">
        <v>57.582319752478853</v>
      </c>
      <c r="AC1261">
        <v>15.417032750404839</v>
      </c>
      <c r="AD1261" t="b">
        <v>0</v>
      </c>
      <c r="AE1261">
        <v>0</v>
      </c>
      <c r="AF1261">
        <v>0</v>
      </c>
      <c r="AG1261">
        <v>0.92384840095438459</v>
      </c>
      <c r="AH1261">
        <v>43.262199426317842</v>
      </c>
      <c r="AI1261">
        <v>77.139547078063458</v>
      </c>
      <c r="AJ1261">
        <v>16.687838323342039</v>
      </c>
      <c r="AK1261">
        <v>5.8742998596490574</v>
      </c>
      <c r="AL1261">
        <v>16.687838323342039</v>
      </c>
      <c r="AM1261">
        <v>0</v>
      </c>
      <c r="AN1261">
        <v>0</v>
      </c>
      <c r="AO1261">
        <v>16.687900457436541</v>
      </c>
      <c r="AP1261">
        <v>0</v>
      </c>
      <c r="AQ1261">
        <v>3.8744955196508659</v>
      </c>
      <c r="AR1261">
        <v>1</v>
      </c>
      <c r="AS1261">
        <v>3</v>
      </c>
      <c r="AT1261">
        <v>0</v>
      </c>
      <c r="AU1261">
        <v>0</v>
      </c>
      <c r="AV1261">
        <v>3.9089212964291611</v>
      </c>
      <c r="AW1261">
        <v>1.243955011062637</v>
      </c>
    </row>
    <row r="1262" spans="1:49">
      <c r="A1262">
        <v>0</v>
      </c>
      <c r="B1262">
        <v>-23.363299999999999</v>
      </c>
      <c r="C1262">
        <v>31.439999999999959</v>
      </c>
      <c r="D1262">
        <v>84</v>
      </c>
      <c r="E1262">
        <v>2061.6</v>
      </c>
      <c r="F1262">
        <v>1259</v>
      </c>
      <c r="G1262">
        <v>96.236000000000047</v>
      </c>
      <c r="H1262">
        <v>-0.126640897419211</v>
      </c>
      <c r="I1262">
        <v>0</v>
      </c>
      <c r="J1262">
        <v>0</v>
      </c>
      <c r="K1262">
        <v>0</v>
      </c>
      <c r="L1262">
        <v>3.7500000000009188E-3</v>
      </c>
      <c r="M1262">
        <v>0</v>
      </c>
      <c r="N1262">
        <v>87.921749960317456</v>
      </c>
      <c r="O1262">
        <v>15.63680459999137</v>
      </c>
      <c r="P1262" t="b">
        <v>1</v>
      </c>
      <c r="Q1262">
        <v>0</v>
      </c>
      <c r="R1262" t="b">
        <v>0</v>
      </c>
      <c r="S1262">
        <v>15.63680459999137</v>
      </c>
      <c r="T1262">
        <v>689.0940924214525</v>
      </c>
      <c r="U1262">
        <v>2544.1353892200032</v>
      </c>
      <c r="V1262">
        <v>216.69099534772661</v>
      </c>
      <c r="W1262">
        <v>6</v>
      </c>
      <c r="X1262">
        <v>2055.6613944897622</v>
      </c>
      <c r="Y1262" t="b">
        <v>0</v>
      </c>
      <c r="Z1262">
        <v>2055.6613944897622</v>
      </c>
      <c r="AA1262" t="b">
        <v>0</v>
      </c>
      <c r="AB1262">
        <v>58.692035576307298</v>
      </c>
      <c r="AC1262">
        <v>15.63680459999137</v>
      </c>
      <c r="AD1262" t="b">
        <v>0</v>
      </c>
      <c r="AE1262">
        <v>0</v>
      </c>
      <c r="AF1262">
        <v>0</v>
      </c>
      <c r="AG1262">
        <v>0.92470657563576752</v>
      </c>
      <c r="AH1262">
        <v>43.294631851870811</v>
      </c>
      <c r="AI1262">
        <v>78.553197095552022</v>
      </c>
      <c r="AJ1262">
        <v>16.910017741833979</v>
      </c>
      <c r="AK1262">
        <v>5.914539204082601</v>
      </c>
      <c r="AL1262">
        <v>16.910017741833979</v>
      </c>
      <c r="AM1262">
        <v>0</v>
      </c>
      <c r="AN1262">
        <v>0</v>
      </c>
      <c r="AO1262">
        <v>16.910078502841699</v>
      </c>
      <c r="AP1262">
        <v>0</v>
      </c>
      <c r="AQ1262">
        <v>3.90743998652948</v>
      </c>
      <c r="AR1262">
        <v>1</v>
      </c>
      <c r="AS1262">
        <v>3</v>
      </c>
      <c r="AT1262">
        <v>0</v>
      </c>
      <c r="AU1262">
        <v>0</v>
      </c>
      <c r="AV1262">
        <v>3.941663475856676</v>
      </c>
      <c r="AW1262">
        <v>1.2543747138612531</v>
      </c>
    </row>
    <row r="1263" spans="1:49">
      <c r="A1263">
        <v>0</v>
      </c>
      <c r="B1263">
        <v>-23.397600000000001</v>
      </c>
      <c r="C1263">
        <v>31.8</v>
      </c>
      <c r="D1263">
        <v>84</v>
      </c>
      <c r="E1263">
        <v>2057.6</v>
      </c>
      <c r="F1263">
        <v>1260</v>
      </c>
      <c r="G1263">
        <v>95.80000000000004</v>
      </c>
      <c r="H1263">
        <v>-0.1199476290197055</v>
      </c>
      <c r="I1263">
        <v>0</v>
      </c>
      <c r="J1263">
        <v>0</v>
      </c>
      <c r="K1263">
        <v>0</v>
      </c>
      <c r="L1263">
        <v>7.7715611723760958E-16</v>
      </c>
      <c r="M1263">
        <v>0</v>
      </c>
      <c r="N1263">
        <v>87.912472003968247</v>
      </c>
      <c r="O1263">
        <v>15.86342164804433</v>
      </c>
      <c r="P1263" t="b">
        <v>1</v>
      </c>
      <c r="Q1263">
        <v>0</v>
      </c>
      <c r="R1263" t="b">
        <v>0</v>
      </c>
      <c r="S1263">
        <v>15.86342164804433</v>
      </c>
      <c r="T1263">
        <v>685.97213157212627</v>
      </c>
      <c r="U1263">
        <v>2532.6091097642902</v>
      </c>
      <c r="V1263">
        <v>220.83188398785029</v>
      </c>
      <c r="W1263">
        <v>6</v>
      </c>
      <c r="X1263">
        <v>2046.3481606895471</v>
      </c>
      <c r="Y1263" t="b">
        <v>0</v>
      </c>
      <c r="Z1263">
        <v>2046.3481606895471</v>
      </c>
      <c r="AA1263" t="b">
        <v>0</v>
      </c>
      <c r="AB1263">
        <v>59.813619715019037</v>
      </c>
      <c r="AC1263">
        <v>15.86342164804433</v>
      </c>
      <c r="AD1263" t="b">
        <v>0</v>
      </c>
      <c r="AE1263">
        <v>0</v>
      </c>
      <c r="AF1263">
        <v>0</v>
      </c>
      <c r="AG1263">
        <v>0.92553529816660829</v>
      </c>
      <c r="AH1263">
        <v>43.327155905336127</v>
      </c>
      <c r="AI1263">
        <v>79.982640553723755</v>
      </c>
      <c r="AJ1263">
        <v>17.139726252978321</v>
      </c>
      <c r="AK1263">
        <v>5.9558834806803844</v>
      </c>
      <c r="AL1263">
        <v>17.139726252978321</v>
      </c>
      <c r="AM1263">
        <v>0</v>
      </c>
      <c r="AN1263">
        <v>0</v>
      </c>
      <c r="AO1263">
        <v>17.13977534658386</v>
      </c>
      <c r="AP1263">
        <v>0</v>
      </c>
      <c r="AQ1263">
        <v>3.942373201380716</v>
      </c>
      <c r="AR1263">
        <v>1</v>
      </c>
      <c r="AS1263">
        <v>3</v>
      </c>
      <c r="AT1263">
        <v>0</v>
      </c>
      <c r="AU1263">
        <v>0</v>
      </c>
      <c r="AV1263">
        <v>3.9763935829560868</v>
      </c>
      <c r="AW1263">
        <v>1.265427044538906</v>
      </c>
    </row>
    <row r="1264" spans="1:49">
      <c r="A1264">
        <v>0</v>
      </c>
      <c r="B1264">
        <v>-23.4361</v>
      </c>
      <c r="C1264">
        <v>31.760000000000041</v>
      </c>
      <c r="D1264">
        <v>84</v>
      </c>
      <c r="E1264">
        <v>2053.6</v>
      </c>
      <c r="F1264">
        <v>1261</v>
      </c>
      <c r="G1264">
        <v>95.43</v>
      </c>
      <c r="H1264">
        <v>-6.5235253168657081E-2</v>
      </c>
      <c r="I1264">
        <v>0</v>
      </c>
      <c r="J1264">
        <v>0</v>
      </c>
      <c r="K1264">
        <v>0</v>
      </c>
      <c r="L1264">
        <v>7.7715611723760958E-16</v>
      </c>
      <c r="M1264">
        <v>0</v>
      </c>
      <c r="N1264">
        <v>87.903179603174593</v>
      </c>
      <c r="O1264">
        <v>19.224951459530971</v>
      </c>
      <c r="P1264" t="b">
        <v>1</v>
      </c>
      <c r="Q1264">
        <v>0</v>
      </c>
      <c r="R1264" t="b">
        <v>0</v>
      </c>
      <c r="S1264">
        <v>19.224951459530971</v>
      </c>
      <c r="T1264">
        <v>683.3227611265969</v>
      </c>
      <c r="U1264">
        <v>2522.8276340793959</v>
      </c>
      <c r="V1264">
        <v>268.66478591535463</v>
      </c>
      <c r="W1264">
        <v>6</v>
      </c>
      <c r="X1264">
        <v>2038.4447283361519</v>
      </c>
      <c r="Y1264" t="b">
        <v>0</v>
      </c>
      <c r="Z1264">
        <v>2038.4447283361519</v>
      </c>
      <c r="AA1264" t="b">
        <v>0</v>
      </c>
      <c r="AB1264">
        <v>72.769443639045107</v>
      </c>
      <c r="AC1264">
        <v>19.224951459530971</v>
      </c>
      <c r="AD1264" t="b">
        <v>0</v>
      </c>
      <c r="AE1264">
        <v>0</v>
      </c>
      <c r="AF1264">
        <v>0</v>
      </c>
      <c r="AG1264">
        <v>0.93252729642858312</v>
      </c>
      <c r="AH1264">
        <v>43.359788148646253</v>
      </c>
      <c r="AI1264">
        <v>96.577540376028921</v>
      </c>
      <c r="AJ1264">
        <v>20.615966452841839</v>
      </c>
      <c r="AK1264">
        <v>6.5163477534483576</v>
      </c>
      <c r="AL1264">
        <v>20.615966452841839</v>
      </c>
      <c r="AM1264">
        <v>0</v>
      </c>
      <c r="AN1264">
        <v>0</v>
      </c>
      <c r="AO1264">
        <v>20.61601312245061</v>
      </c>
      <c r="AP1264">
        <v>0</v>
      </c>
      <c r="AQ1264">
        <v>4.5181111472410436</v>
      </c>
      <c r="AR1264">
        <v>1</v>
      </c>
      <c r="AS1264">
        <v>3</v>
      </c>
      <c r="AT1264">
        <v>0</v>
      </c>
      <c r="AU1264">
        <v>0</v>
      </c>
      <c r="AV1264">
        <v>4.5491076361073741</v>
      </c>
      <c r="AW1264">
        <v>1.4476846195313591</v>
      </c>
    </row>
    <row r="1265" spans="1:49">
      <c r="A1265">
        <v>0</v>
      </c>
      <c r="B1265">
        <v>-23.4099</v>
      </c>
      <c r="C1265">
        <v>31.360000000000031</v>
      </c>
      <c r="D1265">
        <v>84</v>
      </c>
      <c r="E1265">
        <v>2049.8000000000002</v>
      </c>
      <c r="F1265">
        <v>1262</v>
      </c>
      <c r="G1265">
        <v>95.34</v>
      </c>
      <c r="H1265">
        <v>-2.4446916390363782E-3</v>
      </c>
      <c r="I1265">
        <v>0</v>
      </c>
      <c r="J1265">
        <v>0</v>
      </c>
      <c r="K1265">
        <v>0</v>
      </c>
      <c r="L1265">
        <v>7.7715611723760958E-16</v>
      </c>
      <c r="M1265">
        <v>0</v>
      </c>
      <c r="N1265">
        <v>87.893884761904758</v>
      </c>
      <c r="O1265">
        <v>23.235662177007981</v>
      </c>
      <c r="P1265" t="b">
        <v>1</v>
      </c>
      <c r="Q1265">
        <v>0</v>
      </c>
      <c r="R1265" t="b">
        <v>0</v>
      </c>
      <c r="S1265">
        <v>23.235662177007981</v>
      </c>
      <c r="T1265">
        <v>682.67831966687368</v>
      </c>
      <c r="U1265">
        <v>2520.4483562100982</v>
      </c>
      <c r="V1265">
        <v>325.02017875318711</v>
      </c>
      <c r="W1265">
        <v>6</v>
      </c>
      <c r="X1265">
        <v>2036.522271817759</v>
      </c>
      <c r="Y1265" t="b">
        <v>0</v>
      </c>
      <c r="Z1265">
        <v>2036.522271817759</v>
      </c>
      <c r="AA1265" t="b">
        <v>0</v>
      </c>
      <c r="AB1265">
        <v>88.033634548533868</v>
      </c>
      <c r="AC1265">
        <v>23.235662177007981</v>
      </c>
      <c r="AD1265" t="b">
        <v>0</v>
      </c>
      <c r="AE1265">
        <v>0</v>
      </c>
      <c r="AF1265">
        <v>0</v>
      </c>
      <c r="AG1265">
        <v>0.93816026065416724</v>
      </c>
      <c r="AH1265">
        <v>43.395621957436163</v>
      </c>
      <c r="AI1265">
        <v>116.1342284202488</v>
      </c>
      <c r="AJ1265">
        <v>24.767263282721061</v>
      </c>
      <c r="AK1265">
        <v>7.1817104146375783</v>
      </c>
      <c r="AL1265">
        <v>24.767263282721061</v>
      </c>
      <c r="AM1265">
        <v>0</v>
      </c>
      <c r="AN1265">
        <v>0</v>
      </c>
      <c r="AO1265">
        <v>24.767290897874179</v>
      </c>
      <c r="AP1265">
        <v>0</v>
      </c>
      <c r="AQ1265">
        <v>5.2148603514836376</v>
      </c>
      <c r="AR1265">
        <v>1</v>
      </c>
      <c r="AS1265">
        <v>3</v>
      </c>
      <c r="AT1265">
        <v>0</v>
      </c>
      <c r="AU1265">
        <v>0</v>
      </c>
      <c r="AV1265">
        <v>5.2413229479151751</v>
      </c>
      <c r="AW1265">
        <v>1.667971660522491</v>
      </c>
    </row>
    <row r="1266" spans="1:49">
      <c r="A1266">
        <v>0</v>
      </c>
      <c r="B1266">
        <v>-23.401500000000009</v>
      </c>
      <c r="C1266">
        <v>31.03999999999996</v>
      </c>
      <c r="D1266">
        <v>84</v>
      </c>
      <c r="E1266">
        <v>2047.6</v>
      </c>
      <c r="F1266">
        <v>1263</v>
      </c>
      <c r="G1266">
        <v>95.34</v>
      </c>
      <c r="H1266">
        <v>1.401972479087021E-5</v>
      </c>
      <c r="I1266">
        <v>0</v>
      </c>
      <c r="J1266">
        <v>0</v>
      </c>
      <c r="K1266">
        <v>0</v>
      </c>
      <c r="L1266">
        <v>7.7715611723760958E-16</v>
      </c>
      <c r="M1266">
        <v>0</v>
      </c>
      <c r="N1266">
        <v>87.88459678571428</v>
      </c>
      <c r="O1266">
        <v>23.394517292787832</v>
      </c>
      <c r="P1266" t="b">
        <v>1</v>
      </c>
      <c r="Q1266">
        <v>0</v>
      </c>
      <c r="R1266" t="b">
        <v>0</v>
      </c>
      <c r="S1266">
        <v>23.394517292787832</v>
      </c>
      <c r="T1266">
        <v>682.67831966687368</v>
      </c>
      <c r="U1266">
        <v>2520.4483562100982</v>
      </c>
      <c r="V1266">
        <v>327.24224230934061</v>
      </c>
      <c r="W1266">
        <v>6</v>
      </c>
      <c r="X1266">
        <v>2036.522271817759</v>
      </c>
      <c r="Y1266" t="b">
        <v>0</v>
      </c>
      <c r="Z1266">
        <v>2036.522271817759</v>
      </c>
      <c r="AA1266" t="b">
        <v>0</v>
      </c>
      <c r="AB1266">
        <v>88.635493583245008</v>
      </c>
      <c r="AC1266">
        <v>23.394517292787832</v>
      </c>
      <c r="AD1266" t="b">
        <v>0</v>
      </c>
      <c r="AE1266">
        <v>0</v>
      </c>
      <c r="AF1266">
        <v>0</v>
      </c>
      <c r="AG1266">
        <v>0.93835694690651705</v>
      </c>
      <c r="AH1266">
        <v>43.435315724038389</v>
      </c>
      <c r="AI1266">
        <v>116.903693642606</v>
      </c>
      <c r="AJ1266">
        <v>24.93136260131347</v>
      </c>
      <c r="AK1266">
        <v>7.2063005940354117</v>
      </c>
      <c r="AL1266">
        <v>24.93136260131347</v>
      </c>
      <c r="AM1266">
        <v>0</v>
      </c>
      <c r="AN1266">
        <v>0</v>
      </c>
      <c r="AO1266">
        <v>24.93139208816029</v>
      </c>
      <c r="AP1266">
        <v>0</v>
      </c>
      <c r="AQ1266">
        <v>5.241105105724901</v>
      </c>
      <c r="AR1266">
        <v>1</v>
      </c>
      <c r="AS1266">
        <v>3</v>
      </c>
      <c r="AT1266">
        <v>0</v>
      </c>
      <c r="AU1266">
        <v>0</v>
      </c>
      <c r="AV1266">
        <v>5.2673603881085178</v>
      </c>
      <c r="AW1266">
        <v>1.6762576815875201</v>
      </c>
    </row>
    <row r="1267" spans="1:49">
      <c r="A1267">
        <v>0</v>
      </c>
      <c r="B1267">
        <v>-23.3384</v>
      </c>
      <c r="C1267">
        <v>31.4</v>
      </c>
      <c r="D1267">
        <v>84</v>
      </c>
      <c r="E1267">
        <v>2043.6</v>
      </c>
      <c r="F1267">
        <v>1264</v>
      </c>
      <c r="G1267">
        <v>95.34</v>
      </c>
      <c r="H1267">
        <v>2.388612739888885E-3</v>
      </c>
      <c r="I1267">
        <v>0</v>
      </c>
      <c r="J1267">
        <v>0</v>
      </c>
      <c r="K1267">
        <v>0</v>
      </c>
      <c r="L1267">
        <v>7.7715611723760958E-16</v>
      </c>
      <c r="M1267">
        <v>0</v>
      </c>
      <c r="N1267">
        <v>87.875322996031741</v>
      </c>
      <c r="O1267">
        <v>23.547937598193769</v>
      </c>
      <c r="P1267" t="b">
        <v>1</v>
      </c>
      <c r="Q1267">
        <v>0</v>
      </c>
      <c r="R1267" t="b">
        <v>0</v>
      </c>
      <c r="S1267">
        <v>23.547937598193769</v>
      </c>
      <c r="T1267">
        <v>682.67831966687368</v>
      </c>
      <c r="U1267">
        <v>2520.4483562100982</v>
      </c>
      <c r="V1267">
        <v>329.38828379968157</v>
      </c>
      <c r="W1267">
        <v>6</v>
      </c>
      <c r="X1267">
        <v>2036.522271817759</v>
      </c>
      <c r="Y1267" t="b">
        <v>0</v>
      </c>
      <c r="Z1267">
        <v>2036.522271817759</v>
      </c>
      <c r="AA1267" t="b">
        <v>0</v>
      </c>
      <c r="AB1267">
        <v>89.216761592546462</v>
      </c>
      <c r="AC1267">
        <v>23.547937598193769</v>
      </c>
      <c r="AD1267" t="b">
        <v>0</v>
      </c>
      <c r="AE1267">
        <v>0</v>
      </c>
      <c r="AF1267">
        <v>0</v>
      </c>
      <c r="AG1267">
        <v>0.93854511259080731</v>
      </c>
      <c r="AH1267">
        <v>43.475153752446197</v>
      </c>
      <c r="AI1267">
        <v>117.6467520505126</v>
      </c>
      <c r="AJ1267">
        <v>25.089830294029081</v>
      </c>
      <c r="AK1267">
        <v>7.2299679013214586</v>
      </c>
      <c r="AL1267">
        <v>25.089830294029081</v>
      </c>
      <c r="AM1267">
        <v>0</v>
      </c>
      <c r="AN1267">
        <v>0</v>
      </c>
      <c r="AO1267">
        <v>25.089878167965349</v>
      </c>
      <c r="AP1267">
        <v>0</v>
      </c>
      <c r="AQ1267">
        <v>5.26511827816348</v>
      </c>
      <c r="AR1267">
        <v>1</v>
      </c>
      <c r="AS1267">
        <v>3</v>
      </c>
      <c r="AT1267">
        <v>0</v>
      </c>
      <c r="AU1267">
        <v>0</v>
      </c>
      <c r="AV1267">
        <v>5.2911661945512796</v>
      </c>
      <c r="AW1267">
        <v>1.6838335190043321</v>
      </c>
    </row>
    <row r="1268" spans="1:49">
      <c r="A1268">
        <v>0</v>
      </c>
      <c r="B1268">
        <v>-23.374500000000001</v>
      </c>
      <c r="C1268">
        <v>31.4</v>
      </c>
      <c r="D1268">
        <v>84</v>
      </c>
      <c r="E1268">
        <v>2039.7</v>
      </c>
      <c r="F1268">
        <v>1265</v>
      </c>
      <c r="G1268">
        <v>95.330000000000013</v>
      </c>
      <c r="H1268">
        <v>-1.7901804017641961E-2</v>
      </c>
      <c r="I1268">
        <v>0</v>
      </c>
      <c r="J1268">
        <v>0</v>
      </c>
      <c r="K1268">
        <v>0</v>
      </c>
      <c r="L1268">
        <v>7.7715611723760958E-16</v>
      </c>
      <c r="M1268">
        <v>0</v>
      </c>
      <c r="N1268">
        <v>87.866054563492057</v>
      </c>
      <c r="O1268">
        <v>22.231550407822699</v>
      </c>
      <c r="P1268" t="b">
        <v>1</v>
      </c>
      <c r="Q1268">
        <v>0</v>
      </c>
      <c r="R1268" t="b">
        <v>0</v>
      </c>
      <c r="S1268">
        <v>22.231550407822699</v>
      </c>
      <c r="T1268">
        <v>682.60671506023778</v>
      </c>
      <c r="U1268">
        <v>2520.1839920023981</v>
      </c>
      <c r="V1268">
        <v>311.00729558654149</v>
      </c>
      <c r="W1268">
        <v>6</v>
      </c>
      <c r="X1268">
        <v>2036.3086655379379</v>
      </c>
      <c r="Y1268" t="b">
        <v>0</v>
      </c>
      <c r="Z1268">
        <v>2036.3086655379379</v>
      </c>
      <c r="AA1268" t="b">
        <v>0</v>
      </c>
      <c r="AB1268">
        <v>84.238162401555115</v>
      </c>
      <c r="AC1268">
        <v>22.231550407822699</v>
      </c>
      <c r="AD1268" t="b">
        <v>0</v>
      </c>
      <c r="AE1268">
        <v>0</v>
      </c>
      <c r="AF1268">
        <v>0</v>
      </c>
      <c r="AG1268">
        <v>0.93699467232416478</v>
      </c>
      <c r="AH1268">
        <v>43.515130633806869</v>
      </c>
      <c r="AI1268">
        <v>111.2654688083486</v>
      </c>
      <c r="AJ1268">
        <v>23.726442705035389</v>
      </c>
      <c r="AK1268">
        <v>7.0103173212754371</v>
      </c>
      <c r="AL1268">
        <v>23.726442705035389</v>
      </c>
      <c r="AM1268">
        <v>0</v>
      </c>
      <c r="AN1268">
        <v>0</v>
      </c>
      <c r="AO1268">
        <v>23.726480292327121</v>
      </c>
      <c r="AP1268">
        <v>0</v>
      </c>
      <c r="AQ1268">
        <v>5.0311996067432414</v>
      </c>
      <c r="AR1268">
        <v>1</v>
      </c>
      <c r="AS1268">
        <v>3</v>
      </c>
      <c r="AT1268">
        <v>0</v>
      </c>
      <c r="AU1268">
        <v>0</v>
      </c>
      <c r="AV1268">
        <v>5.0588582709353336</v>
      </c>
      <c r="AW1268">
        <v>1.609905040077013</v>
      </c>
    </row>
    <row r="1269" spans="1:49">
      <c r="A1269">
        <v>0</v>
      </c>
      <c r="B1269">
        <v>-23.337900000000001</v>
      </c>
      <c r="C1269">
        <v>31.439999999999959</v>
      </c>
      <c r="D1269">
        <v>84</v>
      </c>
      <c r="E1269">
        <v>2036.6</v>
      </c>
      <c r="F1269">
        <v>1266</v>
      </c>
      <c r="G1269">
        <v>95.231999999999999</v>
      </c>
      <c r="H1269">
        <v>-2.0781396669331539E-2</v>
      </c>
      <c r="I1269">
        <v>0</v>
      </c>
      <c r="J1269">
        <v>0</v>
      </c>
      <c r="K1269">
        <v>0</v>
      </c>
      <c r="L1269">
        <v>7.7715611723760958E-16</v>
      </c>
      <c r="M1269">
        <v>0</v>
      </c>
      <c r="N1269">
        <v>87.856786230158718</v>
      </c>
      <c r="O1269">
        <v>21.9924336460642</v>
      </c>
      <c r="P1269" t="b">
        <v>1</v>
      </c>
      <c r="Q1269">
        <v>0</v>
      </c>
      <c r="R1269" t="b">
        <v>0</v>
      </c>
      <c r="S1269">
        <v>21.9924336460642</v>
      </c>
      <c r="T1269">
        <v>681.90498991520565</v>
      </c>
      <c r="U1269">
        <v>2517.59322276694</v>
      </c>
      <c r="V1269">
        <v>307.97878682426528</v>
      </c>
      <c r="W1269">
        <v>6</v>
      </c>
      <c r="X1269">
        <v>2034.215323995687</v>
      </c>
      <c r="Y1269" t="b">
        <v>0</v>
      </c>
      <c r="Z1269">
        <v>2034.215323995687</v>
      </c>
      <c r="AA1269" t="b">
        <v>0</v>
      </c>
      <c r="AB1269">
        <v>83.417872920981935</v>
      </c>
      <c r="AC1269">
        <v>21.9924336460642</v>
      </c>
      <c r="AD1269" t="b">
        <v>0</v>
      </c>
      <c r="AE1269">
        <v>0</v>
      </c>
      <c r="AF1269">
        <v>0</v>
      </c>
      <c r="AG1269">
        <v>0.93674596593151904</v>
      </c>
      <c r="AH1269">
        <v>43.553824901632701</v>
      </c>
      <c r="AI1269">
        <v>110.2112477540532</v>
      </c>
      <c r="AJ1269">
        <v>23.477478895993411</v>
      </c>
      <c r="AK1269">
        <v>6.9713060201646746</v>
      </c>
      <c r="AL1269">
        <v>23.477478895993411</v>
      </c>
      <c r="AM1269">
        <v>0</v>
      </c>
      <c r="AN1269">
        <v>0</v>
      </c>
      <c r="AO1269">
        <v>23.477517564878649</v>
      </c>
      <c r="AP1269">
        <v>0</v>
      </c>
      <c r="AQ1269">
        <v>4.9868565486761192</v>
      </c>
      <c r="AR1269">
        <v>1</v>
      </c>
      <c r="AS1269">
        <v>3</v>
      </c>
      <c r="AT1269">
        <v>0</v>
      </c>
      <c r="AU1269">
        <v>0</v>
      </c>
      <c r="AV1269">
        <v>5.0147869885344436</v>
      </c>
      <c r="AW1269">
        <v>1.5958800218100491</v>
      </c>
    </row>
    <row r="1270" spans="1:49">
      <c r="A1270">
        <v>0</v>
      </c>
      <c r="B1270">
        <v>-23.293299999999999</v>
      </c>
      <c r="C1270">
        <v>31.760000000000041</v>
      </c>
      <c r="D1270">
        <v>84</v>
      </c>
      <c r="E1270">
        <v>2032.6</v>
      </c>
      <c r="F1270">
        <v>1267</v>
      </c>
      <c r="G1270">
        <v>95.120000000000033</v>
      </c>
      <c r="H1270">
        <v>-7.3972609305030801E-2</v>
      </c>
      <c r="I1270">
        <v>0</v>
      </c>
      <c r="J1270">
        <v>0</v>
      </c>
      <c r="K1270">
        <v>0</v>
      </c>
      <c r="L1270">
        <v>7.7715611723760958E-16</v>
      </c>
      <c r="M1270">
        <v>0</v>
      </c>
      <c r="N1270">
        <v>87.847534007936503</v>
      </c>
      <c r="O1270">
        <v>18.503164717646399</v>
      </c>
      <c r="P1270" t="b">
        <v>1</v>
      </c>
      <c r="Q1270">
        <v>0</v>
      </c>
      <c r="R1270" t="b">
        <v>0</v>
      </c>
      <c r="S1270">
        <v>18.503164717646399</v>
      </c>
      <c r="T1270">
        <v>681.10301832088362</v>
      </c>
      <c r="U1270">
        <v>2514.6323436407019</v>
      </c>
      <c r="V1270">
        <v>259.42067926084991</v>
      </c>
      <c r="W1270">
        <v>6</v>
      </c>
      <c r="X1270">
        <v>2031.822933661688</v>
      </c>
      <c r="Y1270" t="b">
        <v>0</v>
      </c>
      <c r="Z1270">
        <v>2031.822933661688</v>
      </c>
      <c r="AA1270" t="b">
        <v>0</v>
      </c>
      <c r="AB1270">
        <v>70.26562276837754</v>
      </c>
      <c r="AC1270">
        <v>18.503164717646399</v>
      </c>
      <c r="AD1270" t="b">
        <v>0</v>
      </c>
      <c r="AE1270">
        <v>0</v>
      </c>
      <c r="AF1270">
        <v>0</v>
      </c>
      <c r="AG1270">
        <v>0.93151851301065569</v>
      </c>
      <c r="AH1270">
        <v>43.592254082392387</v>
      </c>
      <c r="AI1270">
        <v>93.35552992419602</v>
      </c>
      <c r="AJ1270">
        <v>19.863442818591349</v>
      </c>
      <c r="AK1270">
        <v>6.3931255078871914</v>
      </c>
      <c r="AL1270">
        <v>19.863442818591349</v>
      </c>
      <c r="AM1270">
        <v>0</v>
      </c>
      <c r="AN1270">
        <v>0</v>
      </c>
      <c r="AO1270">
        <v>19.863491912196881</v>
      </c>
      <c r="AP1270">
        <v>0</v>
      </c>
      <c r="AQ1270">
        <v>4.376564583905167</v>
      </c>
      <c r="AR1270">
        <v>1</v>
      </c>
      <c r="AS1270">
        <v>3</v>
      </c>
      <c r="AT1270">
        <v>0</v>
      </c>
      <c r="AU1270">
        <v>0</v>
      </c>
      <c r="AV1270">
        <v>4.4081525956763468</v>
      </c>
      <c r="AW1270">
        <v>1.4028278123505931</v>
      </c>
    </row>
    <row r="1271" spans="1:49">
      <c r="A1271">
        <v>0</v>
      </c>
      <c r="B1271">
        <v>-23.31689999999999</v>
      </c>
      <c r="C1271">
        <v>31.439999999999959</v>
      </c>
      <c r="D1271">
        <v>84</v>
      </c>
      <c r="E1271">
        <v>2028.6</v>
      </c>
      <c r="F1271">
        <v>1268</v>
      </c>
      <c r="G1271">
        <v>94.740000000000023</v>
      </c>
      <c r="H1271">
        <v>-9.3328166110525856E-2</v>
      </c>
      <c r="I1271">
        <v>0</v>
      </c>
      <c r="J1271">
        <v>0</v>
      </c>
      <c r="K1271">
        <v>0</v>
      </c>
      <c r="L1271">
        <v>7.7715611723760958E-16</v>
      </c>
      <c r="M1271">
        <v>0</v>
      </c>
      <c r="N1271">
        <v>87.838285952380943</v>
      </c>
      <c r="O1271">
        <v>17.06957445735852</v>
      </c>
      <c r="P1271" t="b">
        <v>1</v>
      </c>
      <c r="Q1271">
        <v>0</v>
      </c>
      <c r="R1271" t="b">
        <v>0</v>
      </c>
      <c r="S1271">
        <v>17.06957445735852</v>
      </c>
      <c r="T1271">
        <v>678.38204326871846</v>
      </c>
      <c r="U1271">
        <v>2504.586503748108</v>
      </c>
      <c r="V1271">
        <v>240.28116707867801</v>
      </c>
      <c r="W1271">
        <v>6</v>
      </c>
      <c r="X1271">
        <v>2023.705895028472</v>
      </c>
      <c r="Y1271" t="b">
        <v>0</v>
      </c>
      <c r="Z1271">
        <v>2023.705895028472</v>
      </c>
      <c r="AA1271" t="b">
        <v>0</v>
      </c>
      <c r="AB1271">
        <v>65.081572881548752</v>
      </c>
      <c r="AC1271">
        <v>17.06957445735852</v>
      </c>
      <c r="AD1271" t="b">
        <v>0</v>
      </c>
      <c r="AE1271">
        <v>0</v>
      </c>
      <c r="AF1271">
        <v>0</v>
      </c>
      <c r="AG1271">
        <v>0.92896133247903623</v>
      </c>
      <c r="AH1271">
        <v>43.627258173427258</v>
      </c>
      <c r="AI1271">
        <v>86.705978252160875</v>
      </c>
      <c r="AJ1271">
        <v>18.374903088599471</v>
      </c>
      <c r="AK1271">
        <v>6.159477161135186</v>
      </c>
      <c r="AL1271">
        <v>18.374903088599471</v>
      </c>
      <c r="AM1271">
        <v>0</v>
      </c>
      <c r="AN1271">
        <v>0</v>
      </c>
      <c r="AO1271">
        <v>18.374949758208231</v>
      </c>
      <c r="AP1271">
        <v>0</v>
      </c>
      <c r="AQ1271">
        <v>4.1254259426812272</v>
      </c>
      <c r="AR1271">
        <v>1</v>
      </c>
      <c r="AS1271">
        <v>3</v>
      </c>
      <c r="AT1271">
        <v>0</v>
      </c>
      <c r="AU1271">
        <v>0</v>
      </c>
      <c r="AV1271">
        <v>4.1582729406795069</v>
      </c>
      <c r="AW1271">
        <v>1.3233073959943269</v>
      </c>
    </row>
    <row r="1272" spans="1:49">
      <c r="A1272">
        <v>0</v>
      </c>
      <c r="B1272">
        <v>-23.422999999999998</v>
      </c>
      <c r="C1272">
        <v>31.839999999999961</v>
      </c>
      <c r="D1272">
        <v>84</v>
      </c>
      <c r="E1272">
        <v>2024.8</v>
      </c>
      <c r="F1272">
        <v>1269</v>
      </c>
      <c r="G1272">
        <v>94.550000000000011</v>
      </c>
      <c r="H1272">
        <v>-2.771472625289206E-2</v>
      </c>
      <c r="I1272">
        <v>0</v>
      </c>
      <c r="J1272">
        <v>0</v>
      </c>
      <c r="K1272">
        <v>0</v>
      </c>
      <c r="L1272">
        <v>-4.1666666666551061E-4</v>
      </c>
      <c r="M1272">
        <v>0</v>
      </c>
      <c r="N1272">
        <v>87.829012162698405</v>
      </c>
      <c r="O1272">
        <v>21.18120930453486</v>
      </c>
      <c r="P1272" t="b">
        <v>1</v>
      </c>
      <c r="Q1272">
        <v>0</v>
      </c>
      <c r="R1272" t="b">
        <v>0</v>
      </c>
      <c r="S1272">
        <v>21.18120930453486</v>
      </c>
      <c r="T1272">
        <v>677.02155574263588</v>
      </c>
      <c r="U1272">
        <v>2499.563583801812</v>
      </c>
      <c r="V1272">
        <v>298.75806460398098</v>
      </c>
      <c r="W1272">
        <v>6</v>
      </c>
      <c r="X1272">
        <v>2019.647375711864</v>
      </c>
      <c r="Y1272" t="b">
        <v>0</v>
      </c>
      <c r="Z1272">
        <v>2019.647375711864</v>
      </c>
      <c r="AA1272" t="b">
        <v>0</v>
      </c>
      <c r="AB1272">
        <v>80.920385862400067</v>
      </c>
      <c r="AC1272">
        <v>21.18120930453486</v>
      </c>
      <c r="AD1272" t="b">
        <v>0</v>
      </c>
      <c r="AE1272">
        <v>0</v>
      </c>
      <c r="AF1272">
        <v>0</v>
      </c>
      <c r="AG1272">
        <v>0.93600464355175494</v>
      </c>
      <c r="AH1272">
        <v>43.660756036947262</v>
      </c>
      <c r="AI1272">
        <v>106.9962559415688</v>
      </c>
      <c r="AJ1272">
        <v>22.629384854503311</v>
      </c>
      <c r="AK1272">
        <v>6.8472635376083559</v>
      </c>
      <c r="AL1272">
        <v>22.629384854503311</v>
      </c>
      <c r="AM1272">
        <v>0</v>
      </c>
      <c r="AN1272">
        <v>0</v>
      </c>
      <c r="AO1272">
        <v>22.629410659329729</v>
      </c>
      <c r="AP1272">
        <v>0</v>
      </c>
      <c r="AQ1272">
        <v>4.8351643725815778</v>
      </c>
      <c r="AR1272">
        <v>1</v>
      </c>
      <c r="AS1272">
        <v>3</v>
      </c>
      <c r="AT1272">
        <v>0</v>
      </c>
      <c r="AU1272">
        <v>0</v>
      </c>
      <c r="AV1272">
        <v>4.8639800261171979</v>
      </c>
      <c r="AW1272">
        <v>1.547887989641624</v>
      </c>
    </row>
    <row r="1273" spans="1:49">
      <c r="A1273">
        <v>0</v>
      </c>
      <c r="B1273">
        <v>-23.405400000000011</v>
      </c>
      <c r="C1273">
        <v>32.040000000000148</v>
      </c>
      <c r="D1273">
        <v>84</v>
      </c>
      <c r="E1273">
        <v>2022.8</v>
      </c>
      <c r="F1273">
        <v>1270</v>
      </c>
      <c r="G1273">
        <v>94.442000000000007</v>
      </c>
      <c r="H1273">
        <v>-4.4146262211253173E-2</v>
      </c>
      <c r="I1273">
        <v>0</v>
      </c>
      <c r="J1273">
        <v>0</v>
      </c>
      <c r="K1273">
        <v>0</v>
      </c>
      <c r="L1273">
        <v>-3.749999999999587E-3</v>
      </c>
      <c r="M1273">
        <v>0</v>
      </c>
      <c r="N1273">
        <v>87.819720813492054</v>
      </c>
      <c r="O1273">
        <v>20.072370673575008</v>
      </c>
      <c r="P1273" t="b">
        <v>1</v>
      </c>
      <c r="Q1273">
        <v>0</v>
      </c>
      <c r="R1273" t="b">
        <v>0</v>
      </c>
      <c r="S1273">
        <v>20.072370673575008</v>
      </c>
      <c r="T1273">
        <v>676.24822599096797</v>
      </c>
      <c r="U1273">
        <v>2496.7084503586539</v>
      </c>
      <c r="V1273">
        <v>283.44180933776772</v>
      </c>
      <c r="W1273">
        <v>6</v>
      </c>
      <c r="X1273">
        <v>2017.340427889792</v>
      </c>
      <c r="Y1273" t="b">
        <v>0</v>
      </c>
      <c r="Z1273">
        <v>2017.340427889792</v>
      </c>
      <c r="AA1273" t="b">
        <v>0</v>
      </c>
      <c r="AB1273">
        <v>76.77188768628595</v>
      </c>
      <c r="AC1273">
        <v>20.072370673575008</v>
      </c>
      <c r="AD1273" t="b">
        <v>0</v>
      </c>
      <c r="AE1273">
        <v>0</v>
      </c>
      <c r="AF1273">
        <v>0</v>
      </c>
      <c r="AG1273">
        <v>0.93447046116250199</v>
      </c>
      <c r="AH1273">
        <v>43.698201466926527</v>
      </c>
      <c r="AI1273">
        <v>101.67759863145029</v>
      </c>
      <c r="AJ1273">
        <v>21.479941322708619</v>
      </c>
      <c r="AK1273">
        <v>6.662886148423155</v>
      </c>
      <c r="AL1273">
        <v>21.479941322708619</v>
      </c>
      <c r="AM1273">
        <v>0</v>
      </c>
      <c r="AN1273">
        <v>0</v>
      </c>
      <c r="AO1273">
        <v>21.479954217450949</v>
      </c>
      <c r="AP1273">
        <v>0</v>
      </c>
      <c r="AQ1273">
        <v>4.640248061559709</v>
      </c>
      <c r="AR1273">
        <v>1</v>
      </c>
      <c r="AS1273">
        <v>3</v>
      </c>
      <c r="AT1273">
        <v>0</v>
      </c>
      <c r="AU1273">
        <v>0</v>
      </c>
      <c r="AV1273">
        <v>4.6702444428230914</v>
      </c>
      <c r="AW1273">
        <v>1.486234573933306</v>
      </c>
    </row>
    <row r="1274" spans="1:49">
      <c r="A1274">
        <v>0</v>
      </c>
      <c r="B1274">
        <v>-23.3309</v>
      </c>
      <c r="C1274">
        <v>30.29000000000028</v>
      </c>
      <c r="D1274">
        <v>84</v>
      </c>
      <c r="E1274">
        <v>2020.7</v>
      </c>
      <c r="F1274">
        <v>1271</v>
      </c>
      <c r="G1274">
        <v>94.278000000000006</v>
      </c>
      <c r="H1274">
        <v>-2.236689156877247E-2</v>
      </c>
      <c r="I1274">
        <v>0</v>
      </c>
      <c r="J1274">
        <v>0</v>
      </c>
      <c r="K1274">
        <v>0</v>
      </c>
      <c r="L1274">
        <v>-4.1666666666551061E-4</v>
      </c>
      <c r="M1274">
        <v>0</v>
      </c>
      <c r="N1274">
        <v>87.810447738095235</v>
      </c>
      <c r="O1274">
        <v>21.378997552555351</v>
      </c>
      <c r="P1274" t="b">
        <v>1</v>
      </c>
      <c r="Q1274">
        <v>0</v>
      </c>
      <c r="R1274" t="b">
        <v>0</v>
      </c>
      <c r="S1274">
        <v>21.378997552555351</v>
      </c>
      <c r="T1274">
        <v>675.07391044213875</v>
      </c>
      <c r="U1274">
        <v>2492.3728773523758</v>
      </c>
      <c r="V1274">
        <v>302.41783184394188</v>
      </c>
      <c r="W1274">
        <v>6</v>
      </c>
      <c r="X1274">
        <v>2013.8372849007201</v>
      </c>
      <c r="Y1274" t="b">
        <v>0</v>
      </c>
      <c r="Z1274">
        <v>2013.8372849007201</v>
      </c>
      <c r="AA1274" t="b">
        <v>0</v>
      </c>
      <c r="AB1274">
        <v>81.911655429020001</v>
      </c>
      <c r="AC1274">
        <v>21.378997552555351</v>
      </c>
      <c r="AD1274" t="b">
        <v>0</v>
      </c>
      <c r="AE1274">
        <v>0</v>
      </c>
      <c r="AF1274">
        <v>0</v>
      </c>
      <c r="AG1274">
        <v>0.93641807280912903</v>
      </c>
      <c r="AH1274">
        <v>43.734537322259143</v>
      </c>
      <c r="AI1274">
        <v>108.25913565552599</v>
      </c>
      <c r="AJ1274">
        <v>22.830611853123699</v>
      </c>
      <c r="AK1274">
        <v>6.8833244809962926</v>
      </c>
      <c r="AL1274">
        <v>22.830611853123699</v>
      </c>
      <c r="AM1274">
        <v>0</v>
      </c>
      <c r="AN1274">
        <v>0</v>
      </c>
      <c r="AO1274">
        <v>22.83063422139772</v>
      </c>
      <c r="AP1274">
        <v>0</v>
      </c>
      <c r="AQ1274">
        <v>4.8661739822239651</v>
      </c>
      <c r="AR1274">
        <v>1</v>
      </c>
      <c r="AS1274">
        <v>3</v>
      </c>
      <c r="AT1274">
        <v>0</v>
      </c>
      <c r="AU1274">
        <v>0</v>
      </c>
      <c r="AV1274">
        <v>4.8947552518075028</v>
      </c>
      <c r="AW1274">
        <v>1.557681739198314</v>
      </c>
    </row>
    <row r="1275" spans="1:49">
      <c r="A1275">
        <v>0</v>
      </c>
      <c r="B1275">
        <v>-23.367999999999991</v>
      </c>
      <c r="C1275">
        <v>27.380000000000109</v>
      </c>
      <c r="D1275">
        <v>84</v>
      </c>
      <c r="E1275">
        <v>2017.400000000001</v>
      </c>
      <c r="F1275">
        <v>1272</v>
      </c>
      <c r="G1275">
        <v>94.228000000000037</v>
      </c>
      <c r="H1275">
        <v>-4.47195048469613E-2</v>
      </c>
      <c r="I1275">
        <v>0</v>
      </c>
      <c r="J1275">
        <v>0</v>
      </c>
      <c r="K1275">
        <v>0</v>
      </c>
      <c r="L1275">
        <v>-4.1666666666658747E-3</v>
      </c>
      <c r="M1275">
        <v>0</v>
      </c>
      <c r="N1275">
        <v>87.80118208333333</v>
      </c>
      <c r="O1275">
        <v>19.925103961285359</v>
      </c>
      <c r="P1275" t="b">
        <v>1</v>
      </c>
      <c r="Q1275">
        <v>0</v>
      </c>
      <c r="R1275" t="b">
        <v>0</v>
      </c>
      <c r="S1275">
        <v>19.925103961285359</v>
      </c>
      <c r="T1275">
        <v>674.71588740895947</v>
      </c>
      <c r="U1275">
        <v>2491.0510563138791</v>
      </c>
      <c r="V1275">
        <v>282.00125530493273</v>
      </c>
      <c r="W1275">
        <v>6</v>
      </c>
      <c r="X1275">
        <v>2012.769253501614</v>
      </c>
      <c r="Y1275" t="b">
        <v>0</v>
      </c>
      <c r="Z1275">
        <v>2012.769253501614</v>
      </c>
      <c r="AA1275" t="b">
        <v>0</v>
      </c>
      <c r="AB1275">
        <v>76.381705120512649</v>
      </c>
      <c r="AC1275">
        <v>19.925103961285359</v>
      </c>
      <c r="AD1275" t="b">
        <v>0</v>
      </c>
      <c r="AE1275">
        <v>0</v>
      </c>
      <c r="AF1275">
        <v>0</v>
      </c>
      <c r="AG1275">
        <v>0.93437258638372933</v>
      </c>
      <c r="AH1275">
        <v>43.772088246665618</v>
      </c>
      <c r="AI1275">
        <v>101.17143272987541</v>
      </c>
      <c r="AJ1275">
        <v>21.324581062893571</v>
      </c>
      <c r="AK1275">
        <v>6.6396194619142506</v>
      </c>
      <c r="AL1275">
        <v>21.324581062893571</v>
      </c>
      <c r="AM1275">
        <v>0</v>
      </c>
      <c r="AN1275">
        <v>0</v>
      </c>
      <c r="AO1275">
        <v>21.324643196988081</v>
      </c>
      <c r="AP1275">
        <v>0</v>
      </c>
      <c r="AQ1275">
        <v>4.6102653597711338</v>
      </c>
      <c r="AR1275">
        <v>1</v>
      </c>
      <c r="AS1275">
        <v>3</v>
      </c>
      <c r="AT1275">
        <v>0</v>
      </c>
      <c r="AU1275">
        <v>0</v>
      </c>
      <c r="AV1275">
        <v>4.6403892290633344</v>
      </c>
      <c r="AW1275">
        <v>1.4767336042420709</v>
      </c>
    </row>
    <row r="1276" spans="1:49">
      <c r="A1276">
        <v>0</v>
      </c>
      <c r="B1276">
        <v>-23.483099999999979</v>
      </c>
      <c r="C1276">
        <v>26.100000000000179</v>
      </c>
      <c r="D1276">
        <v>84</v>
      </c>
      <c r="E1276">
        <v>2011.7</v>
      </c>
      <c r="F1276">
        <v>1273</v>
      </c>
      <c r="G1276">
        <v>93.900000000000034</v>
      </c>
      <c r="H1276">
        <v>-0.11375508904334811</v>
      </c>
      <c r="I1276">
        <v>0</v>
      </c>
      <c r="J1276">
        <v>0</v>
      </c>
      <c r="K1276">
        <v>0</v>
      </c>
      <c r="L1276">
        <v>-4.1666666666928531E-4</v>
      </c>
      <c r="M1276">
        <v>0</v>
      </c>
      <c r="N1276">
        <v>87.791886230158724</v>
      </c>
      <c r="O1276">
        <v>15.363479498780681</v>
      </c>
      <c r="P1276" t="b">
        <v>1</v>
      </c>
      <c r="Q1276">
        <v>0</v>
      </c>
      <c r="R1276" t="b">
        <v>0</v>
      </c>
      <c r="S1276">
        <v>15.363479498780681</v>
      </c>
      <c r="T1276">
        <v>672.36725631130116</v>
      </c>
      <c r="U1276">
        <v>2482.3799103013239</v>
      </c>
      <c r="V1276">
        <v>218.19983192547161</v>
      </c>
      <c r="W1276">
        <v>6</v>
      </c>
      <c r="X1276">
        <v>2005.76296752347</v>
      </c>
      <c r="Y1276" t="b">
        <v>0</v>
      </c>
      <c r="Z1276">
        <v>2005.76296752347</v>
      </c>
      <c r="AA1276" t="b">
        <v>0</v>
      </c>
      <c r="AB1276">
        <v>59.100712872554602</v>
      </c>
      <c r="AC1276">
        <v>15.363479498780681</v>
      </c>
      <c r="AD1276" t="b">
        <v>0</v>
      </c>
      <c r="AE1276">
        <v>0</v>
      </c>
      <c r="AF1276">
        <v>0</v>
      </c>
      <c r="AG1276">
        <v>0.92560313567915609</v>
      </c>
      <c r="AH1276">
        <v>43.808211386539547</v>
      </c>
      <c r="AI1276">
        <v>79.023551028464738</v>
      </c>
      <c r="AJ1276">
        <v>16.598344265015712</v>
      </c>
      <c r="AK1276">
        <v>5.8791044040159761</v>
      </c>
      <c r="AL1276">
        <v>16.598344265015712</v>
      </c>
      <c r="AM1276">
        <v>0</v>
      </c>
      <c r="AN1276">
        <v>0</v>
      </c>
      <c r="AO1276">
        <v>16.598407787538751</v>
      </c>
      <c r="AP1276">
        <v>0</v>
      </c>
      <c r="AQ1276">
        <v>3.8181676972529539</v>
      </c>
      <c r="AR1276">
        <v>1</v>
      </c>
      <c r="AS1276">
        <v>3</v>
      </c>
      <c r="AT1276">
        <v>0</v>
      </c>
      <c r="AU1276">
        <v>0</v>
      </c>
      <c r="AV1276">
        <v>3.852248197276503</v>
      </c>
      <c r="AW1276">
        <v>1.2259196554396421</v>
      </c>
    </row>
    <row r="1277" spans="1:49">
      <c r="A1277">
        <v>0</v>
      </c>
      <c r="B1277">
        <v>-23.632400000000001</v>
      </c>
      <c r="C1277">
        <v>24.07000000000021</v>
      </c>
      <c r="D1277">
        <v>84</v>
      </c>
      <c r="E1277">
        <v>2008.3000000000011</v>
      </c>
      <c r="F1277">
        <v>1274</v>
      </c>
      <c r="G1277">
        <v>93.500000000000043</v>
      </c>
      <c r="H1277">
        <v>-0.1069268056463102</v>
      </c>
      <c r="I1277">
        <v>0</v>
      </c>
      <c r="J1277">
        <v>0</v>
      </c>
      <c r="K1277">
        <v>0</v>
      </c>
      <c r="L1277">
        <v>2.9583333333337621E-2</v>
      </c>
      <c r="M1277">
        <v>0</v>
      </c>
      <c r="N1277">
        <v>87.782537916666655</v>
      </c>
      <c r="O1277">
        <v>15.61049591771868</v>
      </c>
      <c r="P1277" t="b">
        <v>1</v>
      </c>
      <c r="Q1277">
        <v>0</v>
      </c>
      <c r="R1277" t="b">
        <v>0</v>
      </c>
      <c r="S1277">
        <v>15.61049591771868</v>
      </c>
      <c r="T1277">
        <v>669.50307204586443</v>
      </c>
      <c r="U1277">
        <v>2471.8053419933321</v>
      </c>
      <c r="V1277">
        <v>222.6565666229458</v>
      </c>
      <c r="W1277">
        <v>6</v>
      </c>
      <c r="X1277">
        <v>1997.2187163306121</v>
      </c>
      <c r="Y1277" t="b">
        <v>0</v>
      </c>
      <c r="Z1277">
        <v>1997.2187163306121</v>
      </c>
      <c r="AA1277" t="b">
        <v>0</v>
      </c>
      <c r="AB1277">
        <v>60.307845780862877</v>
      </c>
      <c r="AC1277">
        <v>15.61049591771868</v>
      </c>
      <c r="AD1277" t="b">
        <v>0</v>
      </c>
      <c r="AE1277">
        <v>0</v>
      </c>
      <c r="AF1277">
        <v>0</v>
      </c>
      <c r="AG1277">
        <v>0.92646026317289731</v>
      </c>
      <c r="AH1277">
        <v>43.839786420347167</v>
      </c>
      <c r="AI1277">
        <v>80.56300519625016</v>
      </c>
      <c r="AJ1277">
        <v>16.84961194585571</v>
      </c>
      <c r="AK1277">
        <v>5.9245822001327468</v>
      </c>
      <c r="AL1277">
        <v>16.84961194585571</v>
      </c>
      <c r="AM1277">
        <v>0</v>
      </c>
      <c r="AN1277">
        <v>0</v>
      </c>
      <c r="AO1277">
        <v>16.849701418951799</v>
      </c>
      <c r="AP1277">
        <v>0</v>
      </c>
      <c r="AQ1277">
        <v>3.8572742161894529</v>
      </c>
      <c r="AR1277">
        <v>1</v>
      </c>
      <c r="AS1277">
        <v>3</v>
      </c>
      <c r="AT1277">
        <v>0</v>
      </c>
      <c r="AU1277">
        <v>0</v>
      </c>
      <c r="AV1277">
        <v>3.891150055929153</v>
      </c>
      <c r="AW1277">
        <v>1.238299582877634</v>
      </c>
    </row>
    <row r="1278" spans="1:49">
      <c r="A1278">
        <v>0</v>
      </c>
      <c r="B1278">
        <v>-23.669499999999999</v>
      </c>
      <c r="C1278">
        <v>21.880000000000109</v>
      </c>
      <c r="D1278">
        <v>84</v>
      </c>
      <c r="E1278">
        <v>2000.900000000001</v>
      </c>
      <c r="F1278">
        <v>1275</v>
      </c>
      <c r="G1278">
        <v>93.084000000000046</v>
      </c>
      <c r="H1278">
        <v>-0.13853768837141089</v>
      </c>
      <c r="I1278">
        <v>0</v>
      </c>
      <c r="J1278">
        <v>0</v>
      </c>
      <c r="K1278">
        <v>0</v>
      </c>
      <c r="L1278">
        <v>-4.1666666666928531E-4</v>
      </c>
      <c r="M1278">
        <v>0</v>
      </c>
      <c r="N1278">
        <v>87.773152619047607</v>
      </c>
      <c r="O1278">
        <v>13.423038211344149</v>
      </c>
      <c r="P1278" t="b">
        <v>1</v>
      </c>
      <c r="Q1278">
        <v>0</v>
      </c>
      <c r="R1278" t="b">
        <v>0</v>
      </c>
      <c r="S1278">
        <v>13.423038211344149</v>
      </c>
      <c r="T1278">
        <v>666.52432040981012</v>
      </c>
      <c r="U1278">
        <v>2460.8077909530189</v>
      </c>
      <c r="V1278">
        <v>192.31192176153081</v>
      </c>
      <c r="W1278">
        <v>6</v>
      </c>
      <c r="X1278">
        <v>1988.3326950900389</v>
      </c>
      <c r="Y1278" t="b">
        <v>0</v>
      </c>
      <c r="Z1278">
        <v>1988.3326950900389</v>
      </c>
      <c r="AA1278" t="b">
        <v>0</v>
      </c>
      <c r="AB1278">
        <v>52.088819545376722</v>
      </c>
      <c r="AC1278">
        <v>13.423038211344149</v>
      </c>
      <c r="AD1278" t="b">
        <v>0</v>
      </c>
      <c r="AE1278">
        <v>0</v>
      </c>
      <c r="AF1278">
        <v>0</v>
      </c>
      <c r="AG1278">
        <v>0.92061884559178409</v>
      </c>
      <c r="AH1278">
        <v>43.871499497134458</v>
      </c>
      <c r="AI1278">
        <v>70.025028416669372</v>
      </c>
      <c r="AJ1278">
        <v>14.580451264514011</v>
      </c>
      <c r="AK1278">
        <v>5.5586675931833298</v>
      </c>
      <c r="AL1278">
        <v>14.580451264514011</v>
      </c>
      <c r="AM1278">
        <v>0</v>
      </c>
      <c r="AN1278">
        <v>0</v>
      </c>
      <c r="AO1278">
        <v>14.58070815447585</v>
      </c>
      <c r="AP1278">
        <v>0</v>
      </c>
      <c r="AQ1278">
        <v>3.4773021836229581</v>
      </c>
      <c r="AR1278">
        <v>1</v>
      </c>
      <c r="AS1278">
        <v>3</v>
      </c>
      <c r="AT1278">
        <v>0</v>
      </c>
      <c r="AU1278">
        <v>0</v>
      </c>
      <c r="AV1278">
        <v>3.5125965525099572</v>
      </c>
      <c r="AW1278">
        <v>1.117830662727259</v>
      </c>
    </row>
    <row r="1279" spans="1:49">
      <c r="A1279">
        <v>0</v>
      </c>
      <c r="B1279">
        <v>-23.653399999999991</v>
      </c>
      <c r="C1279">
        <v>20.600000000000179</v>
      </c>
      <c r="D1279">
        <v>84</v>
      </c>
      <c r="E1279">
        <v>1990.0000000000009</v>
      </c>
      <c r="F1279">
        <v>1276</v>
      </c>
      <c r="G1279">
        <v>92.532000000000039</v>
      </c>
      <c r="H1279">
        <v>-0.1455891075347058</v>
      </c>
      <c r="I1279">
        <v>0</v>
      </c>
      <c r="J1279">
        <v>0</v>
      </c>
      <c r="K1279">
        <v>0</v>
      </c>
      <c r="L1279">
        <v>3.3333333333334207E-2</v>
      </c>
      <c r="M1279">
        <v>0</v>
      </c>
      <c r="N1279">
        <v>87.763763154761889</v>
      </c>
      <c r="O1279">
        <v>12.73845838179477</v>
      </c>
      <c r="P1279" t="b">
        <v>1</v>
      </c>
      <c r="Q1279">
        <v>0</v>
      </c>
      <c r="R1279" t="b">
        <v>0</v>
      </c>
      <c r="S1279">
        <v>12.73845838179477</v>
      </c>
      <c r="T1279">
        <v>662.57174612350718</v>
      </c>
      <c r="U1279">
        <v>2446.2148866879888</v>
      </c>
      <c r="V1279">
        <v>183.592671799963</v>
      </c>
      <c r="W1279">
        <v>6</v>
      </c>
      <c r="X1279">
        <v>1976.541628443895</v>
      </c>
      <c r="Y1279" t="b">
        <v>0</v>
      </c>
      <c r="Z1279">
        <v>1976.541628443895</v>
      </c>
      <c r="AA1279" t="b">
        <v>0</v>
      </c>
      <c r="AB1279">
        <v>49.727159209090729</v>
      </c>
      <c r="AC1279">
        <v>12.73845838179477</v>
      </c>
      <c r="AD1279" t="b">
        <v>0</v>
      </c>
      <c r="AE1279">
        <v>0</v>
      </c>
      <c r="AF1279">
        <v>0</v>
      </c>
      <c r="AG1279">
        <v>0.91869915818034964</v>
      </c>
      <c r="AH1279">
        <v>43.900934754988292</v>
      </c>
      <c r="AI1279">
        <v>66.989844634815071</v>
      </c>
      <c r="AJ1279">
        <v>13.86575601857043</v>
      </c>
      <c r="AK1279">
        <v>5.4463307621780501</v>
      </c>
      <c r="AL1279">
        <v>13.86575601857043</v>
      </c>
      <c r="AM1279">
        <v>0</v>
      </c>
      <c r="AN1279">
        <v>0</v>
      </c>
      <c r="AO1279">
        <v>13.86610403853755</v>
      </c>
      <c r="AP1279">
        <v>0</v>
      </c>
      <c r="AQ1279">
        <v>3.3518632255445859</v>
      </c>
      <c r="AR1279">
        <v>1</v>
      </c>
      <c r="AS1279">
        <v>3</v>
      </c>
      <c r="AT1279">
        <v>0</v>
      </c>
      <c r="AU1279">
        <v>0</v>
      </c>
      <c r="AV1279">
        <v>3.3874599509428842</v>
      </c>
      <c r="AW1279">
        <v>1.078007834181463</v>
      </c>
    </row>
    <row r="1280" spans="1:49">
      <c r="A1280">
        <v>0</v>
      </c>
      <c r="B1280">
        <v>-24.368499999999401</v>
      </c>
      <c r="C1280">
        <v>18.68000000000011</v>
      </c>
      <c r="D1280">
        <v>84</v>
      </c>
      <c r="E1280">
        <v>1979.600000000001</v>
      </c>
      <c r="F1280">
        <v>1277</v>
      </c>
      <c r="G1280">
        <v>92.042000000000044</v>
      </c>
      <c r="H1280">
        <v>-0.14743921482308939</v>
      </c>
      <c r="I1280">
        <v>0</v>
      </c>
      <c r="J1280">
        <v>0</v>
      </c>
      <c r="K1280">
        <v>0</v>
      </c>
      <c r="L1280">
        <v>1.4583333333351271E-2</v>
      </c>
      <c r="M1280">
        <v>0</v>
      </c>
      <c r="N1280">
        <v>87.75423499999998</v>
      </c>
      <c r="O1280">
        <v>12.41253306448467</v>
      </c>
      <c r="P1280" t="b">
        <v>1</v>
      </c>
      <c r="Q1280">
        <v>0</v>
      </c>
      <c r="R1280" t="b">
        <v>0</v>
      </c>
      <c r="S1280">
        <v>12.41253306448467</v>
      </c>
      <c r="T1280">
        <v>659.06312039834711</v>
      </c>
      <c r="U1280">
        <v>2433.261040510698</v>
      </c>
      <c r="V1280">
        <v>179.84765941480359</v>
      </c>
      <c r="W1280">
        <v>6</v>
      </c>
      <c r="X1280">
        <v>1966.0749207326439</v>
      </c>
      <c r="Y1280" t="b">
        <v>0</v>
      </c>
      <c r="Z1280">
        <v>1966.0749207326439</v>
      </c>
      <c r="AA1280" t="b">
        <v>0</v>
      </c>
      <c r="AB1280">
        <v>48.712800491550247</v>
      </c>
      <c r="AC1280">
        <v>12.41253306448467</v>
      </c>
      <c r="AD1280" t="b">
        <v>0</v>
      </c>
      <c r="AE1280">
        <v>0</v>
      </c>
      <c r="AF1280">
        <v>0</v>
      </c>
      <c r="AG1280">
        <v>0.91788072037112611</v>
      </c>
      <c r="AH1280">
        <v>43.929544337654171</v>
      </c>
      <c r="AI1280">
        <v>65.681867025008671</v>
      </c>
      <c r="AJ1280">
        <v>13.52303495324089</v>
      </c>
      <c r="AK1280">
        <v>5.3937476047731963</v>
      </c>
      <c r="AL1280">
        <v>13.52303495324089</v>
      </c>
      <c r="AM1280">
        <v>0</v>
      </c>
      <c r="AN1280">
        <v>0</v>
      </c>
      <c r="AO1280">
        <v>13.523476795690719</v>
      </c>
      <c r="AP1280">
        <v>0</v>
      </c>
      <c r="AQ1280">
        <v>3.2880549714047058</v>
      </c>
      <c r="AR1280">
        <v>1</v>
      </c>
      <c r="AS1280">
        <v>3</v>
      </c>
      <c r="AT1280">
        <v>0</v>
      </c>
      <c r="AU1280">
        <v>0</v>
      </c>
      <c r="AV1280">
        <v>3.3237328967922708</v>
      </c>
      <c r="AW1280">
        <v>1.0577276641961191</v>
      </c>
    </row>
    <row r="1281" spans="1:49">
      <c r="A1281">
        <v>0</v>
      </c>
      <c r="B1281">
        <v>-30.275900000000011</v>
      </c>
      <c r="C1281">
        <v>17.600000000000001</v>
      </c>
      <c r="D1281">
        <v>84</v>
      </c>
      <c r="E1281">
        <v>1966.0000000000009</v>
      </c>
      <c r="F1281">
        <v>1278</v>
      </c>
      <c r="G1281">
        <v>91.472000000000037</v>
      </c>
      <c r="H1281">
        <v>-0.14798736650627831</v>
      </c>
      <c r="I1281">
        <v>0</v>
      </c>
      <c r="J1281">
        <v>0</v>
      </c>
      <c r="K1281">
        <v>0</v>
      </c>
      <c r="L1281">
        <v>-0.13541666666668281</v>
      </c>
      <c r="M1281">
        <v>0</v>
      </c>
      <c r="N1281">
        <v>87.743392857142837</v>
      </c>
      <c r="O1281">
        <v>12.13709808060228</v>
      </c>
      <c r="P1281" t="b">
        <v>1</v>
      </c>
      <c r="Q1281">
        <v>0</v>
      </c>
      <c r="R1281" t="b">
        <v>0</v>
      </c>
      <c r="S1281">
        <v>12.13709808060228</v>
      </c>
      <c r="T1281">
        <v>654.98165782009949</v>
      </c>
      <c r="U1281">
        <v>2418.192280671808</v>
      </c>
      <c r="V1281">
        <v>176.9526640560893</v>
      </c>
      <c r="W1281">
        <v>6</v>
      </c>
      <c r="X1281">
        <v>1953.8993627828211</v>
      </c>
      <c r="Y1281" t="b">
        <v>0</v>
      </c>
      <c r="Z1281">
        <v>1953.8993627828211</v>
      </c>
      <c r="AA1281" t="b">
        <v>0</v>
      </c>
      <c r="AB1281">
        <v>47.928673904682917</v>
      </c>
      <c r="AC1281">
        <v>12.13709808060228</v>
      </c>
      <c r="AD1281" t="b">
        <v>0</v>
      </c>
      <c r="AE1281">
        <v>0</v>
      </c>
      <c r="AF1281">
        <v>0</v>
      </c>
      <c r="AG1281">
        <v>0.91726911254264842</v>
      </c>
      <c r="AH1281">
        <v>43.957702555016567</v>
      </c>
      <c r="AI1281">
        <v>64.667680305063669</v>
      </c>
      <c r="AJ1281">
        <v>13.23177453011421</v>
      </c>
      <c r="AK1281">
        <v>5.3500145814462101</v>
      </c>
      <c r="AL1281">
        <v>13.23177453011421</v>
      </c>
      <c r="AM1281">
        <v>0</v>
      </c>
      <c r="AN1281">
        <v>0</v>
      </c>
      <c r="AO1281">
        <v>13.232234974438009</v>
      </c>
      <c r="AP1281">
        <v>0</v>
      </c>
      <c r="AQ1281">
        <v>3.2304743127865341</v>
      </c>
      <c r="AR1281">
        <v>1</v>
      </c>
      <c r="AS1281">
        <v>3</v>
      </c>
      <c r="AT1281">
        <v>0</v>
      </c>
      <c r="AU1281">
        <v>0</v>
      </c>
      <c r="AV1281">
        <v>3.266165221334802</v>
      </c>
      <c r="AW1281">
        <v>1.0394076232103959</v>
      </c>
    </row>
    <row r="1282" spans="1:49">
      <c r="A1282">
        <v>0</v>
      </c>
      <c r="B1282">
        <v>-30.1798</v>
      </c>
      <c r="C1282">
        <v>17.530000000000069</v>
      </c>
      <c r="D1282">
        <v>84</v>
      </c>
      <c r="E1282">
        <v>1955.100000000002</v>
      </c>
      <c r="F1282">
        <v>1279</v>
      </c>
      <c r="G1282">
        <v>90.982000000000056</v>
      </c>
      <c r="H1282">
        <v>-0.14394465248511959</v>
      </c>
      <c r="I1282">
        <v>0</v>
      </c>
      <c r="J1282">
        <v>0</v>
      </c>
      <c r="K1282">
        <v>0</v>
      </c>
      <c r="L1282">
        <v>1.4583333333351271E-2</v>
      </c>
      <c r="M1282">
        <v>0</v>
      </c>
      <c r="N1282">
        <v>87.731397678571412</v>
      </c>
      <c r="O1282">
        <v>12.18130194017459</v>
      </c>
      <c r="P1282" t="b">
        <v>1</v>
      </c>
      <c r="Q1282">
        <v>0</v>
      </c>
      <c r="R1282" t="b">
        <v>0</v>
      </c>
      <c r="S1282">
        <v>12.18130194017459</v>
      </c>
      <c r="T1282">
        <v>651.47303209493953</v>
      </c>
      <c r="U1282">
        <v>2405.2384344945172</v>
      </c>
      <c r="V1282">
        <v>178.55361510569651</v>
      </c>
      <c r="W1282">
        <v>6</v>
      </c>
      <c r="X1282">
        <v>1943.43265507157</v>
      </c>
      <c r="Y1282" t="b">
        <v>0</v>
      </c>
      <c r="Z1282">
        <v>1943.43265507157</v>
      </c>
      <c r="AA1282" t="b">
        <v>0</v>
      </c>
      <c r="AB1282">
        <v>48.362300949538593</v>
      </c>
      <c r="AC1282">
        <v>12.18130194017459</v>
      </c>
      <c r="AD1282" t="b">
        <v>0</v>
      </c>
      <c r="AE1282">
        <v>0</v>
      </c>
      <c r="AF1282">
        <v>0</v>
      </c>
      <c r="AG1282">
        <v>0.91780109697611811</v>
      </c>
      <c r="AH1282">
        <v>43.985441002643917</v>
      </c>
      <c r="AI1282">
        <v>65.214928436610151</v>
      </c>
      <c r="AJ1282">
        <v>13.27226779343407</v>
      </c>
      <c r="AK1282">
        <v>5.3605955782703134</v>
      </c>
      <c r="AL1282">
        <v>13.27226779343407</v>
      </c>
      <c r="AM1282">
        <v>0</v>
      </c>
      <c r="AN1282">
        <v>0</v>
      </c>
      <c r="AO1282">
        <v>13.27292633045621</v>
      </c>
      <c r="AP1282">
        <v>0</v>
      </c>
      <c r="AQ1282">
        <v>3.2293617318273231</v>
      </c>
      <c r="AR1282">
        <v>1</v>
      </c>
      <c r="AS1282">
        <v>3</v>
      </c>
      <c r="AT1282">
        <v>0</v>
      </c>
      <c r="AU1282">
        <v>0</v>
      </c>
      <c r="AV1282">
        <v>3.2649248225709502</v>
      </c>
      <c r="AW1282">
        <v>1.0390128850867559</v>
      </c>
    </row>
    <row r="1283" spans="1:49">
      <c r="A1283">
        <v>0</v>
      </c>
      <c r="B1283">
        <v>-30.12390000000001</v>
      </c>
      <c r="C1283">
        <v>16.899999999999999</v>
      </c>
      <c r="D1283">
        <v>84</v>
      </c>
      <c r="E1283">
        <v>1936.700000000001</v>
      </c>
      <c r="F1283">
        <v>1280</v>
      </c>
      <c r="G1283">
        <v>90.398000000000053</v>
      </c>
      <c r="H1283">
        <v>-0.17123402355322881</v>
      </c>
      <c r="I1283">
        <v>0</v>
      </c>
      <c r="J1283">
        <v>0</v>
      </c>
      <c r="K1283">
        <v>0</v>
      </c>
      <c r="L1283">
        <v>-0.15416666666666581</v>
      </c>
      <c r="M1283">
        <v>0</v>
      </c>
      <c r="N1283">
        <v>87.719432658730142</v>
      </c>
      <c r="O1283">
        <v>10.26636596948117</v>
      </c>
      <c r="P1283" t="b">
        <v>1</v>
      </c>
      <c r="Q1283">
        <v>0</v>
      </c>
      <c r="R1283" t="b">
        <v>0</v>
      </c>
      <c r="S1283">
        <v>10.26636596948117</v>
      </c>
      <c r="T1283">
        <v>647.29132306740166</v>
      </c>
      <c r="U1283">
        <v>2389.7995647648472</v>
      </c>
      <c r="V1283">
        <v>151.45664711435089</v>
      </c>
      <c r="W1283">
        <v>6</v>
      </c>
      <c r="X1283">
        <v>1930.9580483299969</v>
      </c>
      <c r="Y1283" t="b">
        <v>0</v>
      </c>
      <c r="Z1283">
        <v>1930.9580483299969</v>
      </c>
      <c r="AA1283" t="b">
        <v>0</v>
      </c>
      <c r="AB1283">
        <v>41.022927170734263</v>
      </c>
      <c r="AC1283">
        <v>10.26636596948117</v>
      </c>
      <c r="AD1283" t="b">
        <v>0</v>
      </c>
      <c r="AE1283">
        <v>0</v>
      </c>
      <c r="AF1283">
        <v>0</v>
      </c>
      <c r="AG1283">
        <v>0.90984048138342721</v>
      </c>
      <c r="AH1283">
        <v>44.01310145878935</v>
      </c>
      <c r="AI1283">
        <v>55.802033991203011</v>
      </c>
      <c r="AJ1283">
        <v>11.283698823634429</v>
      </c>
      <c r="AK1283">
        <v>5.0310845224724972</v>
      </c>
      <c r="AL1283">
        <v>11.283698823634429</v>
      </c>
      <c r="AM1283">
        <v>0</v>
      </c>
      <c r="AN1283">
        <v>0</v>
      </c>
      <c r="AO1283">
        <v>11.284455141311231</v>
      </c>
      <c r="AP1283">
        <v>0</v>
      </c>
      <c r="AQ1283">
        <v>2.8911172584390572</v>
      </c>
      <c r="AR1283">
        <v>1</v>
      </c>
      <c r="AS1283">
        <v>3</v>
      </c>
      <c r="AT1283">
        <v>0</v>
      </c>
      <c r="AU1283">
        <v>0</v>
      </c>
      <c r="AV1283">
        <v>2.9273310869964688</v>
      </c>
      <c r="AW1283">
        <v>0.93157879081249684</v>
      </c>
    </row>
    <row r="1284" spans="1:49">
      <c r="A1284">
        <v>0</v>
      </c>
      <c r="B1284">
        <v>-30.033200000000011</v>
      </c>
      <c r="C1284">
        <v>16.860000000000031</v>
      </c>
      <c r="D1284">
        <v>83.900000000000091</v>
      </c>
      <c r="E1284">
        <v>1923.700000000001</v>
      </c>
      <c r="F1284">
        <v>1281</v>
      </c>
      <c r="G1284">
        <v>89.772000000000062</v>
      </c>
      <c r="H1284">
        <v>-0.1794525866352874</v>
      </c>
      <c r="I1284">
        <v>0</v>
      </c>
      <c r="J1284">
        <v>0</v>
      </c>
      <c r="K1284">
        <v>0</v>
      </c>
      <c r="L1284">
        <v>-0.15416666666666581</v>
      </c>
      <c r="M1284">
        <v>0</v>
      </c>
      <c r="N1284">
        <v>87.707496726190456</v>
      </c>
      <c r="O1284">
        <v>9.520646994411436</v>
      </c>
      <c r="P1284" t="b">
        <v>1</v>
      </c>
      <c r="Q1284">
        <v>0</v>
      </c>
      <c r="R1284" t="b">
        <v>0</v>
      </c>
      <c r="S1284">
        <v>9.520646994411436</v>
      </c>
      <c r="T1284">
        <v>642.80887469199308</v>
      </c>
      <c r="U1284">
        <v>2373.2503653628391</v>
      </c>
      <c r="V1284">
        <v>141.43470231206351</v>
      </c>
      <c r="W1284">
        <v>6</v>
      </c>
      <c r="X1284">
        <v>1917.586295213174</v>
      </c>
      <c r="Y1284" t="b">
        <v>0</v>
      </c>
      <c r="Z1284">
        <v>1917.586295213174</v>
      </c>
      <c r="AA1284" t="b">
        <v>0</v>
      </c>
      <c r="AB1284">
        <v>38.308424244870942</v>
      </c>
      <c r="AC1284">
        <v>9.520646994411436</v>
      </c>
      <c r="AD1284" t="b">
        <v>0</v>
      </c>
      <c r="AE1284">
        <v>0</v>
      </c>
      <c r="AF1284">
        <v>0</v>
      </c>
      <c r="AG1284">
        <v>0.9062854803846595</v>
      </c>
      <c r="AH1284">
        <v>44.038671294264361</v>
      </c>
      <c r="AI1284">
        <v>52.313997267747453</v>
      </c>
      <c r="AJ1284">
        <v>10.505130227144919</v>
      </c>
      <c r="AK1284">
        <v>4.9025811231052003</v>
      </c>
      <c r="AL1284">
        <v>10.505130227144919</v>
      </c>
      <c r="AM1284">
        <v>0</v>
      </c>
      <c r="AN1284">
        <v>0</v>
      </c>
      <c r="AO1284">
        <v>10.505656786747799</v>
      </c>
      <c r="AP1284">
        <v>0</v>
      </c>
      <c r="AQ1284">
        <v>2.7550851127696352</v>
      </c>
      <c r="AR1284">
        <v>1</v>
      </c>
      <c r="AS1284">
        <v>3</v>
      </c>
      <c r="AT1284">
        <v>0</v>
      </c>
      <c r="AU1284">
        <v>0</v>
      </c>
      <c r="AV1284">
        <v>2.7914141955055132</v>
      </c>
      <c r="AW1284">
        <v>0.88832529824085493</v>
      </c>
    </row>
    <row r="1285" spans="1:49">
      <c r="A1285">
        <v>0</v>
      </c>
      <c r="B1285">
        <v>-29.946300000000011</v>
      </c>
      <c r="C1285">
        <v>16.5</v>
      </c>
      <c r="D1285">
        <v>83.099999999999909</v>
      </c>
      <c r="E1285">
        <v>1910.5000000000009</v>
      </c>
      <c r="F1285">
        <v>1282</v>
      </c>
      <c r="G1285">
        <v>89.082000000000065</v>
      </c>
      <c r="H1285">
        <v>-0.2076222965722945</v>
      </c>
      <c r="I1285">
        <v>0</v>
      </c>
      <c r="J1285">
        <v>0</v>
      </c>
      <c r="K1285">
        <v>0</v>
      </c>
      <c r="L1285">
        <v>-0.15416666666666581</v>
      </c>
      <c r="M1285">
        <v>0</v>
      </c>
      <c r="N1285">
        <v>87.695596031746007</v>
      </c>
      <c r="O1285">
        <v>7.5570835112029151</v>
      </c>
      <c r="P1285" t="b">
        <v>1</v>
      </c>
      <c r="Q1285">
        <v>0</v>
      </c>
      <c r="R1285" t="b">
        <v>0</v>
      </c>
      <c r="S1285">
        <v>7.5570835112029151</v>
      </c>
      <c r="T1285">
        <v>637.86815683411453</v>
      </c>
      <c r="U1285">
        <v>2355.0092350315508</v>
      </c>
      <c r="V1285">
        <v>113.134400889586</v>
      </c>
      <c r="W1285">
        <v>6</v>
      </c>
      <c r="X1285">
        <v>1902.847461905493</v>
      </c>
      <c r="Y1285" t="b">
        <v>0</v>
      </c>
      <c r="Z1285">
        <v>1902.847461905493</v>
      </c>
      <c r="AA1285" t="b">
        <v>0</v>
      </c>
      <c r="AB1285">
        <v>30.643120500971289</v>
      </c>
      <c r="AC1285">
        <v>7.5570835112029151</v>
      </c>
      <c r="AD1285" t="b">
        <v>0</v>
      </c>
      <c r="AE1285">
        <v>0</v>
      </c>
      <c r="AF1285">
        <v>0</v>
      </c>
      <c r="AG1285">
        <v>0.89271842726486295</v>
      </c>
      <c r="AH1285">
        <v>44.063318798717937</v>
      </c>
      <c r="AI1285">
        <v>42.48221267433135</v>
      </c>
      <c r="AJ1285">
        <v>8.4652487059738775</v>
      </c>
      <c r="AK1285">
        <v>4.5575585889708421</v>
      </c>
      <c r="AL1285">
        <v>8.4652487059738775</v>
      </c>
      <c r="AM1285">
        <v>0</v>
      </c>
      <c r="AN1285">
        <v>0</v>
      </c>
      <c r="AO1285">
        <v>8.4658717728660182</v>
      </c>
      <c r="AP1285">
        <v>0</v>
      </c>
      <c r="AQ1285">
        <v>2.4148801243974041</v>
      </c>
      <c r="AR1285">
        <v>1</v>
      </c>
      <c r="AS1285">
        <v>3</v>
      </c>
      <c r="AT1285">
        <v>0</v>
      </c>
      <c r="AU1285">
        <v>0</v>
      </c>
      <c r="AV1285">
        <v>2.4515678283443081</v>
      </c>
      <c r="AW1285">
        <v>0.78017433807498937</v>
      </c>
    </row>
    <row r="1286" spans="1:49">
      <c r="A1286">
        <v>-5.7845999999947386</v>
      </c>
      <c r="B1286">
        <v>-23.709200000005609</v>
      </c>
      <c r="C1286">
        <v>16.5</v>
      </c>
      <c r="D1286">
        <v>83.900000000000091</v>
      </c>
      <c r="E1286">
        <v>1895.2000000000021</v>
      </c>
      <c r="F1286">
        <v>1283</v>
      </c>
      <c r="G1286">
        <v>88.306000000000068</v>
      </c>
      <c r="H1286">
        <v>-0.21172489374221831</v>
      </c>
      <c r="I1286">
        <v>0.1208722388058602</v>
      </c>
      <c r="J1286">
        <v>0</v>
      </c>
      <c r="K1286">
        <v>0</v>
      </c>
      <c r="L1286">
        <v>-0.15416666666666581</v>
      </c>
      <c r="M1286">
        <v>0</v>
      </c>
      <c r="N1286">
        <v>87.684950099206318</v>
      </c>
      <c r="O1286">
        <v>7.0355862889104133</v>
      </c>
      <c r="P1286" t="b">
        <v>1</v>
      </c>
      <c r="Q1286">
        <v>0</v>
      </c>
      <c r="R1286" t="b">
        <v>0</v>
      </c>
      <c r="S1286">
        <v>7.0355862889104133</v>
      </c>
      <c r="T1286">
        <v>632.31163935916709</v>
      </c>
      <c r="U1286">
        <v>2334.4945725140451</v>
      </c>
      <c r="V1286">
        <v>106.2528284215512</v>
      </c>
      <c r="W1286">
        <v>6</v>
      </c>
      <c r="X1286">
        <v>1886.271614591348</v>
      </c>
      <c r="Y1286" t="b">
        <v>0</v>
      </c>
      <c r="Z1286">
        <v>1886.271614591348</v>
      </c>
      <c r="AA1286" t="b">
        <v>0</v>
      </c>
      <c r="AB1286">
        <v>28.779205964667181</v>
      </c>
      <c r="AC1286">
        <v>7.0355862889104133</v>
      </c>
      <c r="AD1286" t="b">
        <v>0</v>
      </c>
      <c r="AE1286">
        <v>0</v>
      </c>
      <c r="AF1286">
        <v>0</v>
      </c>
      <c r="AG1286">
        <v>0.88862740163610865</v>
      </c>
      <c r="AH1286">
        <v>44.085715237159278</v>
      </c>
      <c r="AI1286">
        <v>40.08184881381532</v>
      </c>
      <c r="AJ1286">
        <v>7.9173636509033427</v>
      </c>
      <c r="AK1286">
        <v>4.4640196496232676</v>
      </c>
      <c r="AL1286">
        <v>7.9173636509033427</v>
      </c>
      <c r="AM1286">
        <v>1</v>
      </c>
      <c r="AN1286">
        <v>0</v>
      </c>
      <c r="AO1286">
        <v>8.039056128794579</v>
      </c>
      <c r="AP1286">
        <v>0</v>
      </c>
      <c r="AQ1286">
        <v>2.3351605270624871</v>
      </c>
      <c r="AR1286">
        <v>1</v>
      </c>
      <c r="AS1286">
        <v>3</v>
      </c>
      <c r="AT1286">
        <v>0</v>
      </c>
      <c r="AU1286">
        <v>0</v>
      </c>
      <c r="AV1286">
        <v>2.3717215625360102</v>
      </c>
      <c r="AW1286">
        <v>0.7547644730675751</v>
      </c>
    </row>
    <row r="1287" spans="1:49">
      <c r="A1287">
        <v>-57.600200000000221</v>
      </c>
      <c r="B1287">
        <v>31.45690000000031</v>
      </c>
      <c r="C1287">
        <v>16.5</v>
      </c>
      <c r="D1287">
        <v>83</v>
      </c>
      <c r="E1287">
        <v>1877.8000000000011</v>
      </c>
      <c r="F1287">
        <v>1284</v>
      </c>
      <c r="G1287">
        <v>87.562000000000069</v>
      </c>
      <c r="H1287">
        <v>-0.2121447951255053</v>
      </c>
      <c r="I1287">
        <v>1.2035862686567209</v>
      </c>
      <c r="J1287">
        <v>0</v>
      </c>
      <c r="K1287">
        <v>0</v>
      </c>
      <c r="L1287">
        <v>-0.15416666666666581</v>
      </c>
      <c r="M1287">
        <v>0</v>
      </c>
      <c r="N1287">
        <v>87.68648734126981</v>
      </c>
      <c r="O1287">
        <v>6.7530519879673232</v>
      </c>
      <c r="P1287" t="b">
        <v>1</v>
      </c>
      <c r="Q1287">
        <v>0</v>
      </c>
      <c r="R1287" t="b">
        <v>0</v>
      </c>
      <c r="S1287">
        <v>6.7530519879673232</v>
      </c>
      <c r="T1287">
        <v>626.98425662545446</v>
      </c>
      <c r="U1287">
        <v>2314.8258754611779</v>
      </c>
      <c r="V1287">
        <v>102.8524968674229</v>
      </c>
      <c r="W1287">
        <v>6</v>
      </c>
      <c r="X1287">
        <v>1870.379307372632</v>
      </c>
      <c r="Y1287" t="b">
        <v>0</v>
      </c>
      <c r="Z1287">
        <v>1870.379307372632</v>
      </c>
      <c r="AA1287" t="b">
        <v>0</v>
      </c>
      <c r="AB1287">
        <v>27.858206085434141</v>
      </c>
      <c r="AC1287">
        <v>6.7530519879673232</v>
      </c>
      <c r="AD1287" t="b">
        <v>0</v>
      </c>
      <c r="AE1287">
        <v>0</v>
      </c>
      <c r="AF1287">
        <v>0</v>
      </c>
      <c r="AG1287">
        <v>0.8865502287630489</v>
      </c>
      <c r="AH1287">
        <v>44.107361267039813</v>
      </c>
      <c r="AI1287">
        <v>38.8900444779228</v>
      </c>
      <c r="AJ1287">
        <v>7.6172243476711499</v>
      </c>
      <c r="AK1287">
        <v>4.4120666494152019</v>
      </c>
      <c r="AL1287">
        <v>7.6172243476711499</v>
      </c>
      <c r="AM1287">
        <v>1</v>
      </c>
      <c r="AN1287">
        <v>0</v>
      </c>
      <c r="AO1287">
        <v>8.8214918207881912</v>
      </c>
      <c r="AP1287">
        <v>0</v>
      </c>
      <c r="AQ1287">
        <v>2.4497546411352369</v>
      </c>
      <c r="AR1287">
        <v>1</v>
      </c>
      <c r="AS1287">
        <v>3</v>
      </c>
      <c r="AT1287">
        <v>0</v>
      </c>
      <c r="AU1287">
        <v>0</v>
      </c>
      <c r="AV1287">
        <v>2.4859455521360521</v>
      </c>
      <c r="AW1287">
        <v>0.79111452810100302</v>
      </c>
    </row>
    <row r="1288" spans="1:49">
      <c r="A1288">
        <v>-54.882700000000447</v>
      </c>
      <c r="B1288">
        <v>27.866600000000449</v>
      </c>
      <c r="C1288">
        <v>16.53999999999996</v>
      </c>
      <c r="D1288">
        <v>83</v>
      </c>
      <c r="E1288">
        <v>1865.400000000001</v>
      </c>
      <c r="F1288">
        <v>1285</v>
      </c>
      <c r="G1288">
        <v>86.792000000000058</v>
      </c>
      <c r="H1288">
        <v>-0.20136259242241289</v>
      </c>
      <c r="I1288">
        <v>1.1468026865671741</v>
      </c>
      <c r="J1288">
        <v>0</v>
      </c>
      <c r="K1288">
        <v>0</v>
      </c>
      <c r="L1288">
        <v>-0.13541666666668281</v>
      </c>
      <c r="M1288">
        <v>0</v>
      </c>
      <c r="N1288">
        <v>87.698257876984101</v>
      </c>
      <c r="O1288">
        <v>7.1258534689821396</v>
      </c>
      <c r="P1288" t="b">
        <v>1</v>
      </c>
      <c r="Q1288">
        <v>0</v>
      </c>
      <c r="R1288" t="b">
        <v>0</v>
      </c>
      <c r="S1288">
        <v>7.1258534689821396</v>
      </c>
      <c r="T1288">
        <v>621.47070191448847</v>
      </c>
      <c r="U1288">
        <v>2294.469831468291</v>
      </c>
      <c r="V1288">
        <v>109.4933164034903</v>
      </c>
      <c r="W1288">
        <v>6</v>
      </c>
      <c r="X1288">
        <v>1853.93162382638</v>
      </c>
      <c r="Y1288" t="b">
        <v>0</v>
      </c>
      <c r="Z1288">
        <v>1853.93162382638</v>
      </c>
      <c r="AA1288" t="b">
        <v>0</v>
      </c>
      <c r="AB1288">
        <v>29.656911268550989</v>
      </c>
      <c r="AC1288">
        <v>7.1258534689821396</v>
      </c>
      <c r="AD1288" t="b">
        <v>0</v>
      </c>
      <c r="AE1288">
        <v>0</v>
      </c>
      <c r="AF1288">
        <v>0</v>
      </c>
      <c r="AG1288">
        <v>0.8912605539822902</v>
      </c>
      <c r="AH1288">
        <v>44.128525538599114</v>
      </c>
      <c r="AI1288">
        <v>41.182231100257617</v>
      </c>
      <c r="AJ1288">
        <v>7.9952528327914028</v>
      </c>
      <c r="AK1288">
        <v>4.4781329956153124</v>
      </c>
      <c r="AL1288">
        <v>7.9952528327914028</v>
      </c>
      <c r="AM1288">
        <v>1</v>
      </c>
      <c r="AN1288">
        <v>0</v>
      </c>
      <c r="AO1288">
        <v>9.142669872135734</v>
      </c>
      <c r="AP1288">
        <v>0</v>
      </c>
      <c r="AQ1288">
        <v>2.493408043494048</v>
      </c>
      <c r="AR1288">
        <v>1</v>
      </c>
      <c r="AS1288">
        <v>3</v>
      </c>
      <c r="AT1288">
        <v>0</v>
      </c>
      <c r="AU1288">
        <v>0</v>
      </c>
      <c r="AV1288">
        <v>2.52937700829421</v>
      </c>
      <c r="AW1288">
        <v>0.80493593135489883</v>
      </c>
    </row>
    <row r="1289" spans="1:49">
      <c r="A1289">
        <v>-50.126900000000191</v>
      </c>
      <c r="B1289">
        <v>23.173100000000229</v>
      </c>
      <c r="C1289">
        <v>16.939999999999959</v>
      </c>
      <c r="D1289">
        <v>83</v>
      </c>
      <c r="E1289">
        <v>1849.5000000000009</v>
      </c>
      <c r="F1289">
        <v>1286</v>
      </c>
      <c r="G1289">
        <v>86.10600000000008</v>
      </c>
      <c r="H1289">
        <v>-0.19573816851814921</v>
      </c>
      <c r="I1289">
        <v>1.0474277611940339</v>
      </c>
      <c r="J1289">
        <v>0</v>
      </c>
      <c r="K1289">
        <v>0</v>
      </c>
      <c r="L1289">
        <v>1.4583333333351271E-2</v>
      </c>
      <c r="M1289">
        <v>0</v>
      </c>
      <c r="N1289">
        <v>87.708384801587272</v>
      </c>
      <c r="O1289">
        <v>7.2204590915075721</v>
      </c>
      <c r="P1289" t="b">
        <v>1</v>
      </c>
      <c r="Q1289">
        <v>0</v>
      </c>
      <c r="R1289" t="b">
        <v>0</v>
      </c>
      <c r="S1289">
        <v>7.2204590915075721</v>
      </c>
      <c r="T1289">
        <v>616.55862589926448</v>
      </c>
      <c r="U1289">
        <v>2276.3344468200839</v>
      </c>
      <c r="V1289">
        <v>111.83089888298819</v>
      </c>
      <c r="W1289">
        <v>6</v>
      </c>
      <c r="X1289">
        <v>1839.2782330306279</v>
      </c>
      <c r="Y1289" t="b">
        <v>0</v>
      </c>
      <c r="Z1289">
        <v>1839.2782330306279</v>
      </c>
      <c r="AA1289" t="b">
        <v>0</v>
      </c>
      <c r="AB1289">
        <v>30.29005928574977</v>
      </c>
      <c r="AC1289">
        <v>7.2204590915075721</v>
      </c>
      <c r="AD1289" t="b">
        <v>0</v>
      </c>
      <c r="AE1289">
        <v>0</v>
      </c>
      <c r="AF1289">
        <v>0</v>
      </c>
      <c r="AG1289">
        <v>0.89293803272080163</v>
      </c>
      <c r="AH1289">
        <v>44.149930951589781</v>
      </c>
      <c r="AI1289">
        <v>41.9824173258732</v>
      </c>
      <c r="AJ1289">
        <v>8.0861816015459382</v>
      </c>
      <c r="AK1289">
        <v>4.4947201900442826</v>
      </c>
      <c r="AL1289">
        <v>8.0861816015459382</v>
      </c>
      <c r="AM1289">
        <v>1</v>
      </c>
      <c r="AN1289">
        <v>0</v>
      </c>
      <c r="AO1289">
        <v>9.1343417856384441</v>
      </c>
      <c r="AP1289">
        <v>0</v>
      </c>
      <c r="AQ1289">
        <v>2.481374528224876</v>
      </c>
      <c r="AR1289">
        <v>1</v>
      </c>
      <c r="AS1289">
        <v>3</v>
      </c>
      <c r="AT1289">
        <v>0</v>
      </c>
      <c r="AU1289">
        <v>0</v>
      </c>
      <c r="AV1289">
        <v>2.517144075936268</v>
      </c>
      <c r="AW1289">
        <v>0.8010429858713064</v>
      </c>
    </row>
    <row r="1290" spans="1:49">
      <c r="A1290">
        <v>-48.007600000000217</v>
      </c>
      <c r="B1290">
        <v>20.656500000000221</v>
      </c>
      <c r="C1290">
        <v>17.32999999999997</v>
      </c>
      <c r="D1290">
        <v>83</v>
      </c>
      <c r="E1290">
        <v>1834.5000000000009</v>
      </c>
      <c r="F1290">
        <v>1287</v>
      </c>
      <c r="G1290">
        <v>85.372000000000057</v>
      </c>
      <c r="H1290">
        <v>-0.1990180668383417</v>
      </c>
      <c r="I1290">
        <v>1.003143880597019</v>
      </c>
      <c r="J1290">
        <v>0</v>
      </c>
      <c r="K1290">
        <v>0</v>
      </c>
      <c r="L1290">
        <v>-0.13541666666668281</v>
      </c>
      <c r="M1290">
        <v>0</v>
      </c>
      <c r="N1290">
        <v>87.717081150793618</v>
      </c>
      <c r="O1290">
        <v>6.7824066931786717</v>
      </c>
      <c r="P1290" t="b">
        <v>1</v>
      </c>
      <c r="Q1290">
        <v>0</v>
      </c>
      <c r="R1290" t="b">
        <v>0</v>
      </c>
      <c r="S1290">
        <v>6.7824066931786717</v>
      </c>
      <c r="T1290">
        <v>611.30284777218765</v>
      </c>
      <c r="U1290">
        <v>2256.9301139749168</v>
      </c>
      <c r="V1290">
        <v>105.9494705656485</v>
      </c>
      <c r="W1290">
        <v>6</v>
      </c>
      <c r="X1290">
        <v>1823.599532091733</v>
      </c>
      <c r="Y1290" t="b">
        <v>0</v>
      </c>
      <c r="Z1290">
        <v>1823.599532091733</v>
      </c>
      <c r="AA1290" t="b">
        <v>0</v>
      </c>
      <c r="AB1290">
        <v>28.697039698171309</v>
      </c>
      <c r="AC1290">
        <v>6.7824066931786717</v>
      </c>
      <c r="AD1290" t="b">
        <v>0</v>
      </c>
      <c r="AE1290">
        <v>0</v>
      </c>
      <c r="AF1290">
        <v>0</v>
      </c>
      <c r="AG1290">
        <v>0.88946370827423737</v>
      </c>
      <c r="AH1290">
        <v>44.171285954691278</v>
      </c>
      <c r="AI1290">
        <v>39.92983402236888</v>
      </c>
      <c r="AJ1290">
        <v>7.6252764784952154</v>
      </c>
      <c r="AK1290">
        <v>4.4136957820578502</v>
      </c>
      <c r="AL1290">
        <v>7.6252764784952154</v>
      </c>
      <c r="AM1290">
        <v>1</v>
      </c>
      <c r="AN1290">
        <v>0</v>
      </c>
      <c r="AO1290">
        <v>8.6291107379200902</v>
      </c>
      <c r="AP1290">
        <v>0</v>
      </c>
      <c r="AQ1290">
        <v>2.389408998894794</v>
      </c>
      <c r="AR1290">
        <v>1</v>
      </c>
      <c r="AS1290">
        <v>3</v>
      </c>
      <c r="AT1290">
        <v>0</v>
      </c>
      <c r="AU1290">
        <v>0</v>
      </c>
      <c r="AV1290">
        <v>2.425073396486495</v>
      </c>
      <c r="AW1290">
        <v>0.77174288633281918</v>
      </c>
    </row>
    <row r="1291" spans="1:49">
      <c r="A1291">
        <v>-45.55030000000022</v>
      </c>
      <c r="B1291">
        <v>18.244700000000229</v>
      </c>
      <c r="C1291">
        <v>17.639999999999969</v>
      </c>
      <c r="D1291">
        <v>83</v>
      </c>
      <c r="E1291">
        <v>1819.5000000000009</v>
      </c>
      <c r="F1291">
        <v>1288</v>
      </c>
      <c r="G1291">
        <v>84.692000000000064</v>
      </c>
      <c r="H1291">
        <v>-0.1865228974618223</v>
      </c>
      <c r="I1291">
        <v>0.95179731343284046</v>
      </c>
      <c r="J1291">
        <v>0</v>
      </c>
      <c r="K1291">
        <v>0</v>
      </c>
      <c r="L1291">
        <v>3.3333333333334207E-2</v>
      </c>
      <c r="M1291">
        <v>0</v>
      </c>
      <c r="N1291">
        <v>87.724799642857107</v>
      </c>
      <c r="O1291">
        <v>7.275086650800711</v>
      </c>
      <c r="P1291" t="b">
        <v>1</v>
      </c>
      <c r="Q1291">
        <v>0</v>
      </c>
      <c r="R1291" t="b">
        <v>0</v>
      </c>
      <c r="S1291">
        <v>7.275086650800711</v>
      </c>
      <c r="T1291">
        <v>606.43373452094511</v>
      </c>
      <c r="U1291">
        <v>2238.953347851329</v>
      </c>
      <c r="V1291">
        <v>114.5582050587726</v>
      </c>
      <c r="W1291">
        <v>6</v>
      </c>
      <c r="X1291">
        <v>1809.0743050638739</v>
      </c>
      <c r="Y1291" t="b">
        <v>0</v>
      </c>
      <c r="Z1291">
        <v>1809.0743050638739</v>
      </c>
      <c r="AA1291" t="b">
        <v>0</v>
      </c>
      <c r="AB1291">
        <v>31.028766267273181</v>
      </c>
      <c r="AC1291">
        <v>7.275086650800711</v>
      </c>
      <c r="AD1291" t="b">
        <v>0</v>
      </c>
      <c r="AE1291">
        <v>0</v>
      </c>
      <c r="AF1291">
        <v>0</v>
      </c>
      <c r="AG1291">
        <v>0.89502001577929269</v>
      </c>
      <c r="AH1291">
        <v>44.191996347031058</v>
      </c>
      <c r="AI1291">
        <v>42.906234243442029</v>
      </c>
      <c r="AJ1291">
        <v>8.1284066529688754</v>
      </c>
      <c r="AK1291">
        <v>4.5042957938465156</v>
      </c>
      <c r="AL1291">
        <v>8.1284066529688754</v>
      </c>
      <c r="AM1291">
        <v>1</v>
      </c>
      <c r="AN1291">
        <v>0</v>
      </c>
      <c r="AO1291">
        <v>9.0808897503749275</v>
      </c>
      <c r="AP1291">
        <v>0</v>
      </c>
      <c r="AQ1291">
        <v>2.4529041114487309</v>
      </c>
      <c r="AR1291">
        <v>1</v>
      </c>
      <c r="AS1291">
        <v>3</v>
      </c>
      <c r="AT1291">
        <v>0</v>
      </c>
      <c r="AU1291">
        <v>0</v>
      </c>
      <c r="AV1291">
        <v>2.4883043372105278</v>
      </c>
      <c r="AW1291">
        <v>0.79186517573263859</v>
      </c>
    </row>
    <row r="1292" spans="1:49">
      <c r="A1292">
        <v>-43.335800000000063</v>
      </c>
      <c r="B1292">
        <v>15.97930000000003</v>
      </c>
      <c r="C1292">
        <v>17.96000000000004</v>
      </c>
      <c r="D1292">
        <v>83</v>
      </c>
      <c r="E1292">
        <v>1804.600000000001</v>
      </c>
      <c r="F1292">
        <v>1289</v>
      </c>
      <c r="G1292">
        <v>84.016000000000062</v>
      </c>
      <c r="H1292">
        <v>-0.18489034331434689</v>
      </c>
      <c r="I1292">
        <v>0.90552417910447891</v>
      </c>
      <c r="J1292">
        <v>0</v>
      </c>
      <c r="K1292">
        <v>0</v>
      </c>
      <c r="L1292">
        <v>2.9583333333337621E-2</v>
      </c>
      <c r="M1292">
        <v>0</v>
      </c>
      <c r="N1292">
        <v>87.731590119047581</v>
      </c>
      <c r="O1292">
        <v>7.1430163856273987</v>
      </c>
      <c r="P1292" t="b">
        <v>1</v>
      </c>
      <c r="Q1292">
        <v>0</v>
      </c>
      <c r="R1292" t="b">
        <v>0</v>
      </c>
      <c r="S1292">
        <v>7.1430163856273987</v>
      </c>
      <c r="T1292">
        <v>601.59326311235679</v>
      </c>
      <c r="U1292">
        <v>2221.082327410822</v>
      </c>
      <c r="V1292">
        <v>113.3835535801219</v>
      </c>
      <c r="W1292">
        <v>6</v>
      </c>
      <c r="X1292">
        <v>1794.634520547944</v>
      </c>
      <c r="Y1292" t="b">
        <v>0</v>
      </c>
      <c r="Z1292">
        <v>1794.634520547944</v>
      </c>
      <c r="AA1292" t="b">
        <v>0</v>
      </c>
      <c r="AB1292">
        <v>30.71060497836454</v>
      </c>
      <c r="AC1292">
        <v>7.1430163856273987</v>
      </c>
      <c r="AD1292" t="b">
        <v>0</v>
      </c>
      <c r="AE1292">
        <v>0</v>
      </c>
      <c r="AF1292">
        <v>0</v>
      </c>
      <c r="AG1292">
        <v>0.89456648138328376</v>
      </c>
      <c r="AH1292">
        <v>44.21309449244513</v>
      </c>
      <c r="AI1292">
        <v>42.487814230867713</v>
      </c>
      <c r="AJ1292">
        <v>7.9848916031171084</v>
      </c>
      <c r="AK1292">
        <v>4.4796397526937781</v>
      </c>
      <c r="AL1292">
        <v>7.9848916031171084</v>
      </c>
      <c r="AM1292">
        <v>1</v>
      </c>
      <c r="AN1292">
        <v>0</v>
      </c>
      <c r="AO1292">
        <v>8.8910520353493396</v>
      </c>
      <c r="AP1292">
        <v>0</v>
      </c>
      <c r="AQ1292">
        <v>2.4123907603328409</v>
      </c>
      <c r="AR1292">
        <v>1</v>
      </c>
      <c r="AS1292">
        <v>3</v>
      </c>
      <c r="AT1292">
        <v>0</v>
      </c>
      <c r="AU1292">
        <v>0</v>
      </c>
      <c r="AV1292">
        <v>2.4476319624550502</v>
      </c>
      <c r="AW1292">
        <v>0.77892180835527203</v>
      </c>
    </row>
    <row r="1293" spans="1:49">
      <c r="A1293">
        <v>-42.67900000000013</v>
      </c>
      <c r="B1293">
        <v>15.471500000000139</v>
      </c>
      <c r="C1293">
        <v>17.600000000000001</v>
      </c>
      <c r="D1293">
        <v>83</v>
      </c>
      <c r="E1293">
        <v>1790.700000000001</v>
      </c>
      <c r="F1293">
        <v>1290</v>
      </c>
      <c r="G1293">
        <v>83.382000000000048</v>
      </c>
      <c r="H1293">
        <v>-0.16558239594748159</v>
      </c>
      <c r="I1293">
        <v>0.8918000000000027</v>
      </c>
      <c r="J1293">
        <v>0</v>
      </c>
      <c r="K1293">
        <v>0</v>
      </c>
      <c r="L1293">
        <v>-4.1666666667061758E-4</v>
      </c>
      <c r="M1293">
        <v>0</v>
      </c>
      <c r="N1293">
        <v>87.737830357142826</v>
      </c>
      <c r="O1293">
        <v>8.0257380831346925</v>
      </c>
      <c r="P1293" t="b">
        <v>1</v>
      </c>
      <c r="Q1293">
        <v>0</v>
      </c>
      <c r="R1293" t="b">
        <v>0</v>
      </c>
      <c r="S1293">
        <v>8.0257380831346925</v>
      </c>
      <c r="T1293">
        <v>597.05353105163931</v>
      </c>
      <c r="U1293">
        <v>2204.3216366426518</v>
      </c>
      <c r="V1293">
        <v>128.3639561406043</v>
      </c>
      <c r="W1293">
        <v>6</v>
      </c>
      <c r="X1293">
        <v>1781.091882407263</v>
      </c>
      <c r="Y1293" t="b">
        <v>0</v>
      </c>
      <c r="Z1293">
        <v>1781.091882407263</v>
      </c>
      <c r="AA1293" t="b">
        <v>0</v>
      </c>
      <c r="AB1293">
        <v>34.768135466035829</v>
      </c>
      <c r="AC1293">
        <v>8.0257380831346925</v>
      </c>
      <c r="AD1293" t="b">
        <v>0</v>
      </c>
      <c r="AE1293">
        <v>0</v>
      </c>
      <c r="AF1293">
        <v>0</v>
      </c>
      <c r="AG1293">
        <v>0.90255105430857763</v>
      </c>
      <c r="AH1293">
        <v>44.233899120433307</v>
      </c>
      <c r="AI1293">
        <v>47.675829994178123</v>
      </c>
      <c r="AJ1293">
        <v>8.8922815444307641</v>
      </c>
      <c r="AK1293">
        <v>4.6459593678961468</v>
      </c>
      <c r="AL1293">
        <v>8.8922815444307641</v>
      </c>
      <c r="AM1293">
        <v>1</v>
      </c>
      <c r="AN1293">
        <v>0</v>
      </c>
      <c r="AO1293">
        <v>9.7846407512813318</v>
      </c>
      <c r="AP1293">
        <v>0</v>
      </c>
      <c r="AQ1293">
        <v>2.5490026409373461</v>
      </c>
      <c r="AR1293">
        <v>1</v>
      </c>
      <c r="AS1293">
        <v>3</v>
      </c>
      <c r="AT1293">
        <v>0</v>
      </c>
      <c r="AU1293">
        <v>0</v>
      </c>
      <c r="AV1293">
        <v>2.5839218212109869</v>
      </c>
      <c r="AW1293">
        <v>0.82229399211127197</v>
      </c>
    </row>
    <row r="1294" spans="1:49">
      <c r="A1294">
        <v>-41.280300000000111</v>
      </c>
      <c r="B1294">
        <v>13.99470000000011</v>
      </c>
      <c r="C1294">
        <v>17.600000000000001</v>
      </c>
      <c r="D1294">
        <v>83</v>
      </c>
      <c r="E1294">
        <v>1777.600000000001</v>
      </c>
      <c r="F1294">
        <v>1291</v>
      </c>
      <c r="G1294">
        <v>82.800000000000054</v>
      </c>
      <c r="H1294">
        <v>-0.16611340622907281</v>
      </c>
      <c r="I1294">
        <v>0.86257343283582322</v>
      </c>
      <c r="J1294">
        <v>0</v>
      </c>
      <c r="K1294">
        <v>0</v>
      </c>
      <c r="L1294">
        <v>2.9583333333337621E-2</v>
      </c>
      <c r="M1294">
        <v>0</v>
      </c>
      <c r="N1294">
        <v>87.74367682539679</v>
      </c>
      <c r="O1294">
        <v>7.8000530256099614</v>
      </c>
      <c r="P1294" t="b">
        <v>1</v>
      </c>
      <c r="Q1294">
        <v>0</v>
      </c>
      <c r="R1294" t="b">
        <v>0</v>
      </c>
      <c r="S1294">
        <v>7.8000530256099614</v>
      </c>
      <c r="T1294">
        <v>592.88614294542867</v>
      </c>
      <c r="U1294">
        <v>2188.935639754523</v>
      </c>
      <c r="V1294">
        <v>125.6312373135343</v>
      </c>
      <c r="W1294">
        <v>6</v>
      </c>
      <c r="X1294">
        <v>1768.659996921655</v>
      </c>
      <c r="Y1294" t="b">
        <v>0</v>
      </c>
      <c r="Z1294">
        <v>1768.659996921655</v>
      </c>
      <c r="AA1294" t="b">
        <v>0</v>
      </c>
      <c r="AB1294">
        <v>34.027962435951871</v>
      </c>
      <c r="AC1294">
        <v>7.8000530256099614</v>
      </c>
      <c r="AD1294" t="b">
        <v>0</v>
      </c>
      <c r="AE1294">
        <v>0</v>
      </c>
      <c r="AF1294">
        <v>0</v>
      </c>
      <c r="AG1294">
        <v>0.90144412432239052</v>
      </c>
      <c r="AH1294">
        <v>44.255504491774367</v>
      </c>
      <c r="AI1294">
        <v>46.718164509238669</v>
      </c>
      <c r="AJ1294">
        <v>8.6528413854527138</v>
      </c>
      <c r="AK1294">
        <v>4.6043496132586412</v>
      </c>
      <c r="AL1294">
        <v>8.6528413854527138</v>
      </c>
      <c r="AM1294">
        <v>1</v>
      </c>
      <c r="AN1294">
        <v>0</v>
      </c>
      <c r="AO1294">
        <v>9.515982340368538</v>
      </c>
      <c r="AP1294">
        <v>0</v>
      </c>
      <c r="AQ1294">
        <v>2.4969503087804652</v>
      </c>
      <c r="AR1294">
        <v>1</v>
      </c>
      <c r="AS1294">
        <v>3</v>
      </c>
      <c r="AT1294">
        <v>0</v>
      </c>
      <c r="AU1294">
        <v>0</v>
      </c>
      <c r="AV1294">
        <v>2.5317568559674379</v>
      </c>
      <c r="AW1294">
        <v>0.80569328183964295</v>
      </c>
    </row>
    <row r="1295" spans="1:49">
      <c r="A1295">
        <v>-39.969200000000207</v>
      </c>
      <c r="B1295">
        <v>12.69330000000018</v>
      </c>
      <c r="C1295">
        <v>17.679999999999929</v>
      </c>
      <c r="D1295">
        <v>83</v>
      </c>
      <c r="E1295">
        <v>1763.5000000000009</v>
      </c>
      <c r="F1295">
        <v>1292</v>
      </c>
      <c r="G1295">
        <v>82.212000000000046</v>
      </c>
      <c r="H1295">
        <v>-0.14496397913623049</v>
      </c>
      <c r="I1295">
        <v>0.83517731343284018</v>
      </c>
      <c r="J1295">
        <v>0</v>
      </c>
      <c r="K1295">
        <v>0</v>
      </c>
      <c r="L1295">
        <v>-4.166666666667207E-3</v>
      </c>
      <c r="M1295">
        <v>0</v>
      </c>
      <c r="N1295">
        <v>87.748972063492033</v>
      </c>
      <c r="O1295">
        <v>8.7834723631826073</v>
      </c>
      <c r="P1295" t="b">
        <v>1</v>
      </c>
      <c r="Q1295">
        <v>0</v>
      </c>
      <c r="R1295" t="b">
        <v>0</v>
      </c>
      <c r="S1295">
        <v>8.7834723631826073</v>
      </c>
      <c r="T1295">
        <v>588.67579207523647</v>
      </c>
      <c r="U1295">
        <v>2173.3910243417731</v>
      </c>
      <c r="V1295">
        <v>142.48247299419091</v>
      </c>
      <c r="W1295">
        <v>6</v>
      </c>
      <c r="X1295">
        <v>1756.0999476681529</v>
      </c>
      <c r="Y1295" t="b">
        <v>0</v>
      </c>
      <c r="Z1295">
        <v>1756.0999476681529</v>
      </c>
      <c r="AA1295" t="b">
        <v>0</v>
      </c>
      <c r="AB1295">
        <v>38.592219120853429</v>
      </c>
      <c r="AC1295">
        <v>8.7834723631826073</v>
      </c>
      <c r="AD1295" t="b">
        <v>0</v>
      </c>
      <c r="AE1295">
        <v>0</v>
      </c>
      <c r="AF1295">
        <v>0</v>
      </c>
      <c r="AG1295">
        <v>0.90879599590248583</v>
      </c>
      <c r="AH1295">
        <v>44.276740832455573</v>
      </c>
      <c r="AI1295">
        <v>52.555961560292523</v>
      </c>
      <c r="AJ1295">
        <v>9.6649549544506108</v>
      </c>
      <c r="AK1295">
        <v>4.7933141334937091</v>
      </c>
      <c r="AL1295">
        <v>9.6649549544506108</v>
      </c>
      <c r="AM1295">
        <v>1</v>
      </c>
      <c r="AN1295">
        <v>0</v>
      </c>
      <c r="AO1295">
        <v>10.500764110257579</v>
      </c>
      <c r="AP1295">
        <v>0</v>
      </c>
      <c r="AQ1295">
        <v>2.6491169517881259</v>
      </c>
      <c r="AR1295">
        <v>1</v>
      </c>
      <c r="AS1295">
        <v>3</v>
      </c>
      <c r="AT1295">
        <v>0</v>
      </c>
      <c r="AU1295">
        <v>0</v>
      </c>
      <c r="AV1295">
        <v>2.6835696814234962</v>
      </c>
      <c r="AW1295">
        <v>0.85400541468871205</v>
      </c>
    </row>
    <row r="1296" spans="1:49">
      <c r="A1296">
        <v>-37.862200000000072</v>
      </c>
      <c r="B1296">
        <v>10.79490000000008</v>
      </c>
      <c r="C1296">
        <v>18.479999999999929</v>
      </c>
      <c r="D1296">
        <v>83</v>
      </c>
      <c r="E1296">
        <v>1748.900000000001</v>
      </c>
      <c r="F1296">
        <v>1293</v>
      </c>
      <c r="G1296">
        <v>81.716000000000065</v>
      </c>
      <c r="H1296">
        <v>-0.15736401055933771</v>
      </c>
      <c r="I1296">
        <v>0.79115044776119559</v>
      </c>
      <c r="J1296">
        <v>0</v>
      </c>
      <c r="K1296">
        <v>0</v>
      </c>
      <c r="L1296">
        <v>-3.7500000000009188E-3</v>
      </c>
      <c r="M1296">
        <v>0</v>
      </c>
      <c r="N1296">
        <v>87.753632420634887</v>
      </c>
      <c r="O1296">
        <v>7.9275077389074893</v>
      </c>
      <c r="P1296" t="b">
        <v>1</v>
      </c>
      <c r="Q1296">
        <v>0</v>
      </c>
      <c r="R1296" t="b">
        <v>0</v>
      </c>
      <c r="S1296">
        <v>7.9275077389074893</v>
      </c>
      <c r="T1296">
        <v>585.12420358609495</v>
      </c>
      <c r="U1296">
        <v>2160.278559639863</v>
      </c>
      <c r="V1296">
        <v>129.37786903843929</v>
      </c>
      <c r="W1296">
        <v>6</v>
      </c>
      <c r="X1296">
        <v>1745.5050761890091</v>
      </c>
      <c r="Y1296" t="b">
        <v>0</v>
      </c>
      <c r="Z1296">
        <v>1745.5050761890091</v>
      </c>
      <c r="AA1296" t="b">
        <v>0</v>
      </c>
      <c r="AB1296">
        <v>35.042759761224083</v>
      </c>
      <c r="AC1296">
        <v>7.9275077389074893</v>
      </c>
      <c r="AD1296" t="b">
        <v>0</v>
      </c>
      <c r="AE1296">
        <v>0</v>
      </c>
      <c r="AF1296">
        <v>0</v>
      </c>
      <c r="AG1296">
        <v>0.90352510553937582</v>
      </c>
      <c r="AH1296">
        <v>44.298870747784932</v>
      </c>
      <c r="AI1296">
        <v>48.000605532529612</v>
      </c>
      <c r="AJ1296">
        <v>8.773976163257819</v>
      </c>
      <c r="AK1296">
        <v>4.6308533527968478</v>
      </c>
      <c r="AL1296">
        <v>8.773976163257819</v>
      </c>
      <c r="AM1296">
        <v>1</v>
      </c>
      <c r="AN1296">
        <v>0</v>
      </c>
      <c r="AO1296">
        <v>9.5656411810429187</v>
      </c>
      <c r="AP1296">
        <v>0</v>
      </c>
      <c r="AQ1296">
        <v>2.4872953630011652</v>
      </c>
      <c r="AR1296">
        <v>1</v>
      </c>
      <c r="AS1296">
        <v>3</v>
      </c>
      <c r="AT1296">
        <v>0</v>
      </c>
      <c r="AU1296">
        <v>0</v>
      </c>
      <c r="AV1296">
        <v>2.5217425965322189</v>
      </c>
      <c r="AW1296">
        <v>0.80250639541706359</v>
      </c>
    </row>
    <row r="1297" spans="1:49">
      <c r="A1297">
        <v>-37.048500000000047</v>
      </c>
      <c r="B1297">
        <v>9.8838000000000736</v>
      </c>
      <c r="C1297">
        <v>19.27999999999993</v>
      </c>
      <c r="D1297">
        <v>83</v>
      </c>
      <c r="E1297">
        <v>1737.600000000001</v>
      </c>
      <c r="F1297">
        <v>1294</v>
      </c>
      <c r="G1297">
        <v>81.092000000000041</v>
      </c>
      <c r="H1297">
        <v>-0.1589133119597648</v>
      </c>
      <c r="I1297">
        <v>0.77414776119403084</v>
      </c>
      <c r="J1297">
        <v>0</v>
      </c>
      <c r="K1297">
        <v>0</v>
      </c>
      <c r="L1297">
        <v>-4.1666666666706492E-4</v>
      </c>
      <c r="M1297">
        <v>0</v>
      </c>
      <c r="N1297">
        <v>87.757735337301554</v>
      </c>
      <c r="O1297">
        <v>7.6374652204273286</v>
      </c>
      <c r="P1297" t="b">
        <v>1</v>
      </c>
      <c r="Q1297">
        <v>0</v>
      </c>
      <c r="R1297" t="b">
        <v>0</v>
      </c>
      <c r="S1297">
        <v>7.6374652204273286</v>
      </c>
      <c r="T1297">
        <v>580.65607613201325</v>
      </c>
      <c r="U1297">
        <v>2143.7822330793929</v>
      </c>
      <c r="V1297">
        <v>125.60347432724561</v>
      </c>
      <c r="W1297">
        <v>6</v>
      </c>
      <c r="X1297">
        <v>1732.1760443281501</v>
      </c>
      <c r="Y1297" t="b">
        <v>0</v>
      </c>
      <c r="Z1297">
        <v>1732.1760443281501</v>
      </c>
      <c r="AA1297" t="b">
        <v>0</v>
      </c>
      <c r="AB1297">
        <v>34.020442667184611</v>
      </c>
      <c r="AC1297">
        <v>7.6374652204273286</v>
      </c>
      <c r="AD1297" t="b">
        <v>0</v>
      </c>
      <c r="AE1297">
        <v>0</v>
      </c>
      <c r="AF1297">
        <v>0</v>
      </c>
      <c r="AG1297">
        <v>0.9019647888764597</v>
      </c>
      <c r="AH1297">
        <v>44.319998368633648</v>
      </c>
      <c r="AI1297">
        <v>46.680877979631497</v>
      </c>
      <c r="AJ1297">
        <v>8.467586888775342</v>
      </c>
      <c r="AK1297">
        <v>4.5763697281653961</v>
      </c>
      <c r="AL1297">
        <v>8.467586888775342</v>
      </c>
      <c r="AM1297">
        <v>1</v>
      </c>
      <c r="AN1297">
        <v>0</v>
      </c>
      <c r="AO1297">
        <v>9.2422217812703096</v>
      </c>
      <c r="AP1297">
        <v>0</v>
      </c>
      <c r="AQ1297">
        <v>2.4276107364339339</v>
      </c>
      <c r="AR1297">
        <v>1</v>
      </c>
      <c r="AS1297">
        <v>3</v>
      </c>
      <c r="AT1297">
        <v>0</v>
      </c>
      <c r="AU1297">
        <v>0</v>
      </c>
      <c r="AV1297">
        <v>2.4619630748871599</v>
      </c>
      <c r="AW1297">
        <v>0.78348246787540898</v>
      </c>
    </row>
    <row r="1298" spans="1:49">
      <c r="A1298">
        <v>-36.426600000000079</v>
      </c>
      <c r="B1298">
        <v>9.0925000000000473</v>
      </c>
      <c r="C1298">
        <v>19.96000000000004</v>
      </c>
      <c r="D1298">
        <v>83</v>
      </c>
      <c r="E1298">
        <v>1723.700000000001</v>
      </c>
      <c r="F1298">
        <v>1295</v>
      </c>
      <c r="G1298">
        <v>80.612000000000037</v>
      </c>
      <c r="H1298">
        <v>-0.1269827416016138</v>
      </c>
      <c r="I1298">
        <v>0.76115283582089721</v>
      </c>
      <c r="J1298">
        <v>0</v>
      </c>
      <c r="K1298">
        <v>0</v>
      </c>
      <c r="L1298">
        <v>-3.7500000000009188E-3</v>
      </c>
      <c r="M1298">
        <v>0</v>
      </c>
      <c r="N1298">
        <v>87.761500476190449</v>
      </c>
      <c r="O1298">
        <v>9.226804940291359</v>
      </c>
      <c r="P1298" t="b">
        <v>1</v>
      </c>
      <c r="Q1298">
        <v>0</v>
      </c>
      <c r="R1298" t="b">
        <v>0</v>
      </c>
      <c r="S1298">
        <v>9.226804940291359</v>
      </c>
      <c r="T1298">
        <v>577.21905501348897</v>
      </c>
      <c r="U1298">
        <v>2131.0927511098012</v>
      </c>
      <c r="V1298">
        <v>152.644816809567</v>
      </c>
      <c r="W1298">
        <v>6</v>
      </c>
      <c r="X1298">
        <v>1721.922942896719</v>
      </c>
      <c r="Y1298" t="b">
        <v>0</v>
      </c>
      <c r="Z1298">
        <v>1721.922942896719</v>
      </c>
      <c r="AA1298" t="b">
        <v>0</v>
      </c>
      <c r="AB1298">
        <v>41.344749948420088</v>
      </c>
      <c r="AC1298">
        <v>9.226804940291359</v>
      </c>
      <c r="AD1298" t="b">
        <v>0</v>
      </c>
      <c r="AE1298">
        <v>0</v>
      </c>
      <c r="AF1298">
        <v>0</v>
      </c>
      <c r="AG1298">
        <v>0.91282210318541923</v>
      </c>
      <c r="AH1298">
        <v>44.340682197779671</v>
      </c>
      <c r="AI1298">
        <v>56.056097685525224</v>
      </c>
      <c r="AJ1298">
        <v>10.10799903737338</v>
      </c>
      <c r="AK1298">
        <v>4.8868526998567754</v>
      </c>
      <c r="AL1298">
        <v>10.10799903737338</v>
      </c>
      <c r="AM1298">
        <v>1</v>
      </c>
      <c r="AN1298">
        <v>0</v>
      </c>
      <c r="AO1298">
        <v>10.869694633686979</v>
      </c>
      <c r="AP1298">
        <v>0</v>
      </c>
      <c r="AQ1298">
        <v>2.6857847068558902</v>
      </c>
      <c r="AR1298">
        <v>1</v>
      </c>
      <c r="AS1298">
        <v>3</v>
      </c>
      <c r="AT1298">
        <v>0</v>
      </c>
      <c r="AU1298">
        <v>0</v>
      </c>
      <c r="AV1298">
        <v>2.7196994386211149</v>
      </c>
      <c r="AW1298">
        <v>0.86550316281567252</v>
      </c>
    </row>
    <row r="1299" spans="1:49">
      <c r="A1299">
        <v>-35.624900000000032</v>
      </c>
      <c r="B1299">
        <v>8.5491000000000721</v>
      </c>
      <c r="C1299">
        <v>19.719999999999889</v>
      </c>
      <c r="D1299">
        <v>83</v>
      </c>
      <c r="E1299">
        <v>1711.0000000000009</v>
      </c>
      <c r="F1299">
        <v>1296</v>
      </c>
      <c r="G1299">
        <v>80.138000000000048</v>
      </c>
      <c r="H1299">
        <v>-0.12815572163375849</v>
      </c>
      <c r="I1299">
        <v>0.74440089552238875</v>
      </c>
      <c r="J1299">
        <v>0</v>
      </c>
      <c r="K1299">
        <v>0</v>
      </c>
      <c r="L1299">
        <v>-7.7715611723760958E-16</v>
      </c>
      <c r="M1299">
        <v>0</v>
      </c>
      <c r="N1299">
        <v>87.765000793650771</v>
      </c>
      <c r="O1299">
        <v>9.0016234731342895</v>
      </c>
      <c r="P1299" t="b">
        <v>1</v>
      </c>
      <c r="Q1299">
        <v>0</v>
      </c>
      <c r="R1299" t="b">
        <v>0</v>
      </c>
      <c r="S1299">
        <v>9.0016234731342895</v>
      </c>
      <c r="T1299">
        <v>573.82499665894636</v>
      </c>
      <c r="U1299">
        <v>2118.56188766483</v>
      </c>
      <c r="V1299">
        <v>149.80032727150669</v>
      </c>
      <c r="W1299">
        <v>6</v>
      </c>
      <c r="X1299">
        <v>1711.7980052331829</v>
      </c>
      <c r="Y1299" t="b">
        <v>0</v>
      </c>
      <c r="Z1299">
        <v>1711.7980052331829</v>
      </c>
      <c r="AA1299" t="b">
        <v>0</v>
      </c>
      <c r="AB1299">
        <v>40.57430316129652</v>
      </c>
      <c r="AC1299">
        <v>9.0016234731342895</v>
      </c>
      <c r="AD1299" t="b">
        <v>0</v>
      </c>
      <c r="AE1299">
        <v>0</v>
      </c>
      <c r="AF1299">
        <v>0</v>
      </c>
      <c r="AG1299">
        <v>0.91199731359180525</v>
      </c>
      <c r="AH1299">
        <v>44.36290287723839</v>
      </c>
      <c r="AI1299">
        <v>55.061260582565247</v>
      </c>
      <c r="AJ1299">
        <v>9.8702302506597803</v>
      </c>
      <c r="AK1299">
        <v>4.84553884828739</v>
      </c>
      <c r="AL1299">
        <v>9.8702302506597803</v>
      </c>
      <c r="AM1299">
        <v>1</v>
      </c>
      <c r="AN1299">
        <v>0</v>
      </c>
      <c r="AO1299">
        <v>10.61502641874462</v>
      </c>
      <c r="AP1299">
        <v>0</v>
      </c>
      <c r="AQ1299">
        <v>2.6365374444210392</v>
      </c>
      <c r="AR1299">
        <v>1</v>
      </c>
      <c r="AS1299">
        <v>3</v>
      </c>
      <c r="AT1299">
        <v>0</v>
      </c>
      <c r="AU1299">
        <v>0</v>
      </c>
      <c r="AV1299">
        <v>2.6703568679439189</v>
      </c>
      <c r="AW1299">
        <v>0.84980063687618101</v>
      </c>
    </row>
    <row r="1300" spans="1:49">
      <c r="A1300">
        <v>-35.430599999999977</v>
      </c>
      <c r="B1300">
        <v>7.8794999999999549</v>
      </c>
      <c r="C1300">
        <v>20.839999999999961</v>
      </c>
      <c r="D1300">
        <v>83</v>
      </c>
      <c r="E1300">
        <v>1701.0000000000009</v>
      </c>
      <c r="F1300">
        <v>1297</v>
      </c>
      <c r="G1300">
        <v>79.730000000000032</v>
      </c>
      <c r="H1300">
        <v>-9.5394371863362082E-2</v>
      </c>
      <c r="I1300">
        <v>0.74034089552238758</v>
      </c>
      <c r="J1300">
        <v>0</v>
      </c>
      <c r="K1300">
        <v>0</v>
      </c>
      <c r="L1300">
        <v>-7.7715611723760958E-16</v>
      </c>
      <c r="M1300">
        <v>0</v>
      </c>
      <c r="N1300">
        <v>87.768260436507916</v>
      </c>
      <c r="O1300">
        <v>10.63450609222517</v>
      </c>
      <c r="P1300" t="b">
        <v>1</v>
      </c>
      <c r="Q1300">
        <v>0</v>
      </c>
      <c r="R1300" t="b">
        <v>0</v>
      </c>
      <c r="S1300">
        <v>10.63450609222517</v>
      </c>
      <c r="T1300">
        <v>570.90352870820072</v>
      </c>
      <c r="U1300">
        <v>2107.775827990677</v>
      </c>
      <c r="V1300">
        <v>177.87953237019801</v>
      </c>
      <c r="W1300">
        <v>6</v>
      </c>
      <c r="X1300">
        <v>1703.0828690164669</v>
      </c>
      <c r="Y1300" t="b">
        <v>0</v>
      </c>
      <c r="Z1300">
        <v>1703.0828690164669</v>
      </c>
      <c r="AA1300" t="b">
        <v>0</v>
      </c>
      <c r="AB1300">
        <v>48.179721660400332</v>
      </c>
      <c r="AC1300">
        <v>10.63450609222517</v>
      </c>
      <c r="AD1300" t="b">
        <v>0</v>
      </c>
      <c r="AE1300">
        <v>0</v>
      </c>
      <c r="AF1300">
        <v>0</v>
      </c>
      <c r="AG1300">
        <v>0.92022613299632938</v>
      </c>
      <c r="AH1300">
        <v>44.384786356940083</v>
      </c>
      <c r="AI1300">
        <v>64.797516885800533</v>
      </c>
      <c r="AJ1300">
        <v>11.556405225744211</v>
      </c>
      <c r="AK1300">
        <v>5.1691484942159676</v>
      </c>
      <c r="AL1300">
        <v>11.556405225744211</v>
      </c>
      <c r="AM1300">
        <v>1</v>
      </c>
      <c r="AN1300">
        <v>0</v>
      </c>
      <c r="AO1300">
        <v>12.297052956301201</v>
      </c>
      <c r="AP1300">
        <v>0</v>
      </c>
      <c r="AQ1300">
        <v>2.9080162049223892</v>
      </c>
      <c r="AR1300">
        <v>1</v>
      </c>
      <c r="AS1300">
        <v>3</v>
      </c>
      <c r="AT1300">
        <v>0</v>
      </c>
      <c r="AU1300">
        <v>0</v>
      </c>
      <c r="AV1300">
        <v>2.9413242798101602</v>
      </c>
      <c r="AW1300">
        <v>0.93603191253107887</v>
      </c>
    </row>
    <row r="1301" spans="1:49">
      <c r="A1301">
        <v>-35.621700000000011</v>
      </c>
      <c r="B1301">
        <v>8.3374999999999879</v>
      </c>
      <c r="C1301">
        <v>21.349999999999859</v>
      </c>
      <c r="D1301">
        <v>83</v>
      </c>
      <c r="E1301">
        <v>1691.0000000000009</v>
      </c>
      <c r="F1301">
        <v>1298</v>
      </c>
      <c r="G1301">
        <v>79.430000000000021</v>
      </c>
      <c r="H1301">
        <v>-8.0266790912830288E-2</v>
      </c>
      <c r="I1301">
        <v>0.74433402985074648</v>
      </c>
      <c r="J1301">
        <v>0</v>
      </c>
      <c r="K1301">
        <v>0</v>
      </c>
      <c r="L1301">
        <v>-7.7715611723760958E-16</v>
      </c>
      <c r="M1301">
        <v>0</v>
      </c>
      <c r="N1301">
        <v>87.771478095238081</v>
      </c>
      <c r="O1301">
        <v>11.34205977286819</v>
      </c>
      <c r="P1301" t="b">
        <v>1</v>
      </c>
      <c r="Q1301">
        <v>0</v>
      </c>
      <c r="R1301" t="b">
        <v>0</v>
      </c>
      <c r="S1301">
        <v>11.34205977286819</v>
      </c>
      <c r="T1301">
        <v>568.755390509123</v>
      </c>
      <c r="U1301">
        <v>2099.8449017596822</v>
      </c>
      <c r="V1301">
        <v>190.43106134746239</v>
      </c>
      <c r="W1301">
        <v>6</v>
      </c>
      <c r="X1301">
        <v>1696.674680621823</v>
      </c>
      <c r="Y1301" t="b">
        <v>0</v>
      </c>
      <c r="Z1301">
        <v>1696.674680621823</v>
      </c>
      <c r="AA1301" t="b">
        <v>0</v>
      </c>
      <c r="AB1301">
        <v>51.579377396387443</v>
      </c>
      <c r="AC1301">
        <v>11.34205977286819</v>
      </c>
      <c r="AD1301" t="b">
        <v>0</v>
      </c>
      <c r="AE1301">
        <v>0</v>
      </c>
      <c r="AF1301">
        <v>0</v>
      </c>
      <c r="AG1301">
        <v>0.92318510758579986</v>
      </c>
      <c r="AH1301">
        <v>44.408222037887207</v>
      </c>
      <c r="AI1301">
        <v>69.147414304891228</v>
      </c>
      <c r="AJ1301">
        <v>12.285791527257789</v>
      </c>
      <c r="AK1301">
        <v>5.3115511905503396</v>
      </c>
      <c r="AL1301">
        <v>12.285791527257789</v>
      </c>
      <c r="AM1301">
        <v>1</v>
      </c>
      <c r="AN1301">
        <v>0</v>
      </c>
      <c r="AO1301">
        <v>13.030429331463671</v>
      </c>
      <c r="AP1301">
        <v>0</v>
      </c>
      <c r="AQ1301">
        <v>3.0239596987172148</v>
      </c>
      <c r="AR1301">
        <v>1</v>
      </c>
      <c r="AS1301">
        <v>3</v>
      </c>
      <c r="AT1301">
        <v>0</v>
      </c>
      <c r="AU1301">
        <v>0</v>
      </c>
      <c r="AV1301">
        <v>3.0569359800514149</v>
      </c>
      <c r="AW1301">
        <v>0.97282358546242143</v>
      </c>
    </row>
    <row r="1302" spans="1:49">
      <c r="A1302">
        <v>-35.462400000000038</v>
      </c>
      <c r="B1302">
        <v>8.4018000000000423</v>
      </c>
      <c r="C1302">
        <v>22.77999999999993</v>
      </c>
      <c r="D1302">
        <v>83</v>
      </c>
      <c r="E1302">
        <v>1681.100000000001</v>
      </c>
      <c r="F1302">
        <v>1299</v>
      </c>
      <c r="G1302">
        <v>79.128000000000029</v>
      </c>
      <c r="H1302">
        <v>-8.5205131151987246E-2</v>
      </c>
      <c r="I1302">
        <v>0.74100537313432913</v>
      </c>
      <c r="J1302">
        <v>0</v>
      </c>
      <c r="K1302">
        <v>0</v>
      </c>
      <c r="L1302">
        <v>-7.7715611723760958E-16</v>
      </c>
      <c r="M1302">
        <v>0</v>
      </c>
      <c r="N1302">
        <v>87.774799384920627</v>
      </c>
      <c r="O1302">
        <v>10.96744107686985</v>
      </c>
      <c r="P1302" t="b">
        <v>1</v>
      </c>
      <c r="Q1302">
        <v>0</v>
      </c>
      <c r="R1302" t="b">
        <v>0</v>
      </c>
      <c r="S1302">
        <v>10.96744107686985</v>
      </c>
      <c r="T1302">
        <v>566.59293138871817</v>
      </c>
      <c r="U1302">
        <v>2091.8611026871481</v>
      </c>
      <c r="V1302">
        <v>184.84407733516869</v>
      </c>
      <c r="W1302">
        <v>6</v>
      </c>
      <c r="X1302">
        <v>1690.2237709712149</v>
      </c>
      <c r="Y1302" t="b">
        <v>0</v>
      </c>
      <c r="Z1302">
        <v>1690.2237709712149</v>
      </c>
      <c r="AA1302" t="b">
        <v>0</v>
      </c>
      <c r="AB1302">
        <v>50.066109787423812</v>
      </c>
      <c r="AC1302">
        <v>10.96744107686985</v>
      </c>
      <c r="AD1302" t="b">
        <v>0</v>
      </c>
      <c r="AE1302">
        <v>0</v>
      </c>
      <c r="AF1302">
        <v>0</v>
      </c>
      <c r="AG1302">
        <v>0.92202069654600338</v>
      </c>
      <c r="AH1302">
        <v>44.432289869593497</v>
      </c>
      <c r="AI1302">
        <v>67.203488375883367</v>
      </c>
      <c r="AJ1302">
        <v>11.895005305146791</v>
      </c>
      <c r="AK1302">
        <v>5.2404812132301331</v>
      </c>
      <c r="AL1302">
        <v>11.895005305146791</v>
      </c>
      <c r="AM1302">
        <v>1</v>
      </c>
      <c r="AN1302">
        <v>0</v>
      </c>
      <c r="AO1302">
        <v>12.636276059902549</v>
      </c>
      <c r="AP1302">
        <v>0</v>
      </c>
      <c r="AQ1302">
        <v>2.9531981030702732</v>
      </c>
      <c r="AR1302">
        <v>1</v>
      </c>
      <c r="AS1302">
        <v>3</v>
      </c>
      <c r="AT1302">
        <v>0</v>
      </c>
      <c r="AU1302">
        <v>0</v>
      </c>
      <c r="AV1302">
        <v>2.9861940571340768</v>
      </c>
      <c r="AW1302">
        <v>0.95031103971594688</v>
      </c>
    </row>
    <row r="1303" spans="1:49">
      <c r="A1303">
        <v>-35.051899999999968</v>
      </c>
      <c r="B1303">
        <v>7.9775999999999909</v>
      </c>
      <c r="C1303">
        <v>23.53999999999996</v>
      </c>
      <c r="D1303">
        <v>83</v>
      </c>
      <c r="E1303">
        <v>1672.400000000001</v>
      </c>
      <c r="F1303">
        <v>1300</v>
      </c>
      <c r="G1303">
        <v>78.80000000000004</v>
      </c>
      <c r="H1303">
        <v>-0.1039126844791927</v>
      </c>
      <c r="I1303">
        <v>0.73242776119402919</v>
      </c>
      <c r="J1303">
        <v>0</v>
      </c>
      <c r="K1303">
        <v>0</v>
      </c>
      <c r="L1303">
        <v>-7.7715611723760958E-16</v>
      </c>
      <c r="M1303">
        <v>0</v>
      </c>
      <c r="N1303">
        <v>87.778049265873008</v>
      </c>
      <c r="O1303">
        <v>9.8510973888193618</v>
      </c>
      <c r="P1303" t="b">
        <v>1</v>
      </c>
      <c r="Q1303">
        <v>0</v>
      </c>
      <c r="R1303" t="b">
        <v>0</v>
      </c>
      <c r="S1303">
        <v>9.8510973888193618</v>
      </c>
      <c r="T1303">
        <v>564.24430029106009</v>
      </c>
      <c r="U1303">
        <v>2083.1899566745942</v>
      </c>
      <c r="V1303">
        <v>166.72042696769859</v>
      </c>
      <c r="W1303">
        <v>6</v>
      </c>
      <c r="X1303">
        <v>1683.217484993072</v>
      </c>
      <c r="Y1303" t="b">
        <v>0</v>
      </c>
      <c r="Z1303">
        <v>1683.217484993072</v>
      </c>
      <c r="AA1303" t="b">
        <v>0</v>
      </c>
      <c r="AB1303">
        <v>45.157212071424318</v>
      </c>
      <c r="AC1303">
        <v>9.8510973888193618</v>
      </c>
      <c r="AD1303" t="b">
        <v>0</v>
      </c>
      <c r="AE1303">
        <v>0</v>
      </c>
      <c r="AF1303">
        <v>0</v>
      </c>
      <c r="AG1303">
        <v>0.91755592154665366</v>
      </c>
      <c r="AH1303">
        <v>44.455915546969152</v>
      </c>
      <c r="AI1303">
        <v>60.90924530033255</v>
      </c>
      <c r="AJ1303">
        <v>10.73623651429781</v>
      </c>
      <c r="AK1303">
        <v>5.0216065980747331</v>
      </c>
      <c r="AL1303">
        <v>10.73623651429781</v>
      </c>
      <c r="AM1303">
        <v>1</v>
      </c>
      <c r="AN1303">
        <v>0</v>
      </c>
      <c r="AO1303">
        <v>11.46883457660692</v>
      </c>
      <c r="AP1303">
        <v>0</v>
      </c>
      <c r="AQ1303">
        <v>2.755263585800853</v>
      </c>
      <c r="AR1303">
        <v>1</v>
      </c>
      <c r="AS1303">
        <v>3</v>
      </c>
      <c r="AT1303">
        <v>0</v>
      </c>
      <c r="AU1303">
        <v>0</v>
      </c>
      <c r="AV1303">
        <v>2.7884692284438239</v>
      </c>
      <c r="AW1303">
        <v>0.88738810706815252</v>
      </c>
    </row>
    <row r="1304" spans="1:49">
      <c r="A1304">
        <v>-35.082800000000191</v>
      </c>
      <c r="B1304">
        <v>7.8638000000001824</v>
      </c>
      <c r="C1304">
        <v>23.670000000000211</v>
      </c>
      <c r="D1304">
        <v>83</v>
      </c>
      <c r="E1304">
        <v>1666.200000000001</v>
      </c>
      <c r="F1304">
        <v>1301</v>
      </c>
      <c r="G1304">
        <v>78.410000000000025</v>
      </c>
      <c r="H1304">
        <v>-9.7477464264590807E-2</v>
      </c>
      <c r="I1304">
        <v>0.73307343283582493</v>
      </c>
      <c r="J1304">
        <v>0</v>
      </c>
      <c r="K1304">
        <v>0</v>
      </c>
      <c r="L1304">
        <v>-7.7715611723760958E-16</v>
      </c>
      <c r="M1304">
        <v>0</v>
      </c>
      <c r="N1304">
        <v>87.781192400793643</v>
      </c>
      <c r="O1304">
        <v>10.059550436256661</v>
      </c>
      <c r="P1304" t="b">
        <v>1</v>
      </c>
      <c r="Q1304">
        <v>0</v>
      </c>
      <c r="R1304" t="b">
        <v>0</v>
      </c>
      <c r="S1304">
        <v>10.059550436256661</v>
      </c>
      <c r="T1304">
        <v>561.45172063225903</v>
      </c>
      <c r="U1304">
        <v>2072.8797525742998</v>
      </c>
      <c r="V1304">
        <v>171.09508636748379</v>
      </c>
      <c r="W1304">
        <v>6</v>
      </c>
      <c r="X1304">
        <v>1674.886840080035</v>
      </c>
      <c r="Y1304" t="b">
        <v>0</v>
      </c>
      <c r="Z1304">
        <v>1674.886840080035</v>
      </c>
      <c r="AA1304" t="b">
        <v>0</v>
      </c>
      <c r="AB1304">
        <v>46.342114400726928</v>
      </c>
      <c r="AC1304">
        <v>10.059550436256661</v>
      </c>
      <c r="AD1304" t="b">
        <v>0</v>
      </c>
      <c r="AE1304">
        <v>0</v>
      </c>
      <c r="AF1304">
        <v>0</v>
      </c>
      <c r="AG1304">
        <v>0.91883344709200243</v>
      </c>
      <c r="AH1304">
        <v>44.478351456916293</v>
      </c>
      <c r="AI1304">
        <v>62.420563990804361</v>
      </c>
      <c r="AJ1304">
        <v>10.94817615542178</v>
      </c>
      <c r="AK1304">
        <v>5.0664620097066759</v>
      </c>
      <c r="AL1304">
        <v>10.94817615542178</v>
      </c>
      <c r="AM1304">
        <v>1</v>
      </c>
      <c r="AN1304">
        <v>0</v>
      </c>
      <c r="AO1304">
        <v>11.68139993742456</v>
      </c>
      <c r="AP1304">
        <v>0</v>
      </c>
      <c r="AQ1304">
        <v>2.786985079360476</v>
      </c>
      <c r="AR1304">
        <v>1</v>
      </c>
      <c r="AS1304">
        <v>3</v>
      </c>
      <c r="AT1304">
        <v>0</v>
      </c>
      <c r="AU1304">
        <v>0</v>
      </c>
      <c r="AV1304">
        <v>2.8200735450177019</v>
      </c>
      <c r="AW1304">
        <v>0.8974457022438852</v>
      </c>
    </row>
    <row r="1305" spans="1:49">
      <c r="A1305">
        <v>-33.15330000000003</v>
      </c>
      <c r="B1305">
        <v>6.0486000000000129</v>
      </c>
      <c r="C1305">
        <v>21.44000000000015</v>
      </c>
      <c r="D1305">
        <v>83</v>
      </c>
      <c r="E1305">
        <v>1658.400000000001</v>
      </c>
      <c r="F1305">
        <v>1302</v>
      </c>
      <c r="G1305">
        <v>78.102000000000032</v>
      </c>
      <c r="H1305">
        <v>-8.7844125129125317E-2</v>
      </c>
      <c r="I1305">
        <v>0.69275552238806037</v>
      </c>
      <c r="J1305">
        <v>0</v>
      </c>
      <c r="K1305">
        <v>0</v>
      </c>
      <c r="L1305">
        <v>-7.7715611723760958E-16</v>
      </c>
      <c r="M1305">
        <v>0</v>
      </c>
      <c r="N1305">
        <v>87.783952797619037</v>
      </c>
      <c r="O1305">
        <v>10.46349432056477</v>
      </c>
      <c r="P1305" t="b">
        <v>1</v>
      </c>
      <c r="Q1305">
        <v>0</v>
      </c>
      <c r="R1305" t="b">
        <v>0</v>
      </c>
      <c r="S1305">
        <v>10.46349432056477</v>
      </c>
      <c r="T1305">
        <v>559.24629874787274</v>
      </c>
      <c r="U1305">
        <v>2064.737334977146</v>
      </c>
      <c r="V1305">
        <v>178.6672720259848</v>
      </c>
      <c r="W1305">
        <v>6</v>
      </c>
      <c r="X1305">
        <v>1668.307766661535</v>
      </c>
      <c r="Y1305" t="b">
        <v>0</v>
      </c>
      <c r="Z1305">
        <v>1668.307766661535</v>
      </c>
      <c r="AA1305" t="b">
        <v>0</v>
      </c>
      <c r="AB1305">
        <v>48.393085597503998</v>
      </c>
      <c r="AC1305">
        <v>10.46349432056477</v>
      </c>
      <c r="AD1305" t="b">
        <v>0</v>
      </c>
      <c r="AE1305">
        <v>0</v>
      </c>
      <c r="AF1305">
        <v>0</v>
      </c>
      <c r="AG1305">
        <v>0.92081895536335878</v>
      </c>
      <c r="AH1305">
        <v>44.500907103558511</v>
      </c>
      <c r="AI1305">
        <v>65.042571421158925</v>
      </c>
      <c r="AJ1305">
        <v>11.363248182087901</v>
      </c>
      <c r="AK1305">
        <v>5.1501387509807159</v>
      </c>
      <c r="AL1305">
        <v>11.363248182087901</v>
      </c>
      <c r="AM1305">
        <v>1</v>
      </c>
      <c r="AN1305">
        <v>0</v>
      </c>
      <c r="AO1305">
        <v>12.056149788635929</v>
      </c>
      <c r="AP1305">
        <v>0</v>
      </c>
      <c r="AQ1305">
        <v>2.844782392247367</v>
      </c>
      <c r="AR1305">
        <v>1</v>
      </c>
      <c r="AS1305">
        <v>3</v>
      </c>
      <c r="AT1305">
        <v>0</v>
      </c>
      <c r="AU1305">
        <v>0</v>
      </c>
      <c r="AV1305">
        <v>2.8776942636983329</v>
      </c>
      <c r="AW1305">
        <v>0.91578262343216299</v>
      </c>
    </row>
    <row r="1306" spans="1:49">
      <c r="A1306">
        <v>-32.8979</v>
      </c>
      <c r="B1306">
        <v>5.9237000000000037</v>
      </c>
      <c r="C1306">
        <v>20.079999999999931</v>
      </c>
      <c r="D1306">
        <v>83</v>
      </c>
      <c r="E1306">
        <v>1652.400000000001</v>
      </c>
      <c r="F1306">
        <v>1303</v>
      </c>
      <c r="G1306">
        <v>77.70600000000006</v>
      </c>
      <c r="H1306">
        <v>-0.13781270188554201</v>
      </c>
      <c r="I1306">
        <v>0.68741880597014926</v>
      </c>
      <c r="J1306">
        <v>0</v>
      </c>
      <c r="K1306">
        <v>0</v>
      </c>
      <c r="L1306">
        <v>-7.7715611723760958E-16</v>
      </c>
      <c r="M1306">
        <v>0</v>
      </c>
      <c r="N1306">
        <v>87.78632825396825</v>
      </c>
      <c r="O1306">
        <v>7.6945106735593942</v>
      </c>
      <c r="P1306" t="b">
        <v>1</v>
      </c>
      <c r="Q1306">
        <v>0</v>
      </c>
      <c r="R1306" t="b">
        <v>0</v>
      </c>
      <c r="S1306">
        <v>7.6945106735593942</v>
      </c>
      <c r="T1306">
        <v>556.41075632509046</v>
      </c>
      <c r="U1306">
        <v>2054.2685123522342</v>
      </c>
      <c r="V1306">
        <v>132.05561478989381</v>
      </c>
      <c r="W1306">
        <v>6</v>
      </c>
      <c r="X1306">
        <v>1659.8489579806051</v>
      </c>
      <c r="Y1306" t="b">
        <v>0</v>
      </c>
      <c r="Z1306">
        <v>1659.8489579806051</v>
      </c>
      <c r="AA1306" t="b">
        <v>0</v>
      </c>
      <c r="AB1306">
        <v>35.768043009180332</v>
      </c>
      <c r="AC1306">
        <v>7.6945106735593942</v>
      </c>
      <c r="AD1306" t="b">
        <v>0</v>
      </c>
      <c r="AE1306">
        <v>0</v>
      </c>
      <c r="AF1306">
        <v>0</v>
      </c>
      <c r="AG1306">
        <v>0.90595121442326443</v>
      </c>
      <c r="AH1306">
        <v>44.523794562474947</v>
      </c>
      <c r="AI1306">
        <v>48.862873913180643</v>
      </c>
      <c r="AJ1306">
        <v>8.4932947283014357</v>
      </c>
      <c r="AK1306">
        <v>4.5954939513238031</v>
      </c>
      <c r="AL1306">
        <v>8.4932947283014357</v>
      </c>
      <c r="AM1306">
        <v>1</v>
      </c>
      <c r="AN1306">
        <v>0</v>
      </c>
      <c r="AO1306">
        <v>9.1808314816588847</v>
      </c>
      <c r="AP1306">
        <v>0</v>
      </c>
      <c r="AQ1306">
        <v>2.367600124704123</v>
      </c>
      <c r="AR1306">
        <v>1</v>
      </c>
      <c r="AS1306">
        <v>3</v>
      </c>
      <c r="AT1306">
        <v>0</v>
      </c>
      <c r="AU1306">
        <v>0</v>
      </c>
      <c r="AV1306">
        <v>2.4009050961362002</v>
      </c>
      <c r="AW1306">
        <v>0.76405169071906232</v>
      </c>
    </row>
    <row r="1307" spans="1:49">
      <c r="A1307">
        <v>-32.756000000000149</v>
      </c>
      <c r="B1307">
        <v>5.7411000000001309</v>
      </c>
      <c r="C1307">
        <v>21.109999999999719</v>
      </c>
      <c r="D1307">
        <v>83</v>
      </c>
      <c r="E1307">
        <v>1646.0000000000009</v>
      </c>
      <c r="F1307">
        <v>1304</v>
      </c>
      <c r="G1307">
        <v>77.180000000000035</v>
      </c>
      <c r="H1307">
        <v>-0.1292384006620306</v>
      </c>
      <c r="I1307">
        <v>0.68445373134328669</v>
      </c>
      <c r="J1307">
        <v>0</v>
      </c>
      <c r="K1307">
        <v>0</v>
      </c>
      <c r="L1307">
        <v>-7.7715611723760958E-16</v>
      </c>
      <c r="M1307">
        <v>0</v>
      </c>
      <c r="N1307">
        <v>87.788642698412701</v>
      </c>
      <c r="O1307">
        <v>7.9797778520380493</v>
      </c>
      <c r="P1307" t="b">
        <v>1</v>
      </c>
      <c r="Q1307">
        <v>0</v>
      </c>
      <c r="R1307" t="b">
        <v>0</v>
      </c>
      <c r="S1307">
        <v>7.9797778520380493</v>
      </c>
      <c r="T1307">
        <v>552.64435401604078</v>
      </c>
      <c r="U1307">
        <v>2040.3629550272231</v>
      </c>
      <c r="V1307">
        <v>137.88481659474829</v>
      </c>
      <c r="W1307">
        <v>6</v>
      </c>
      <c r="X1307">
        <v>1648.6132676619959</v>
      </c>
      <c r="Y1307" t="b">
        <v>0</v>
      </c>
      <c r="Z1307">
        <v>1648.6132676619959</v>
      </c>
      <c r="AA1307" t="b">
        <v>0</v>
      </c>
      <c r="AB1307">
        <v>37.346916737472462</v>
      </c>
      <c r="AC1307">
        <v>7.9797778520380493</v>
      </c>
      <c r="AD1307" t="b">
        <v>0</v>
      </c>
      <c r="AE1307">
        <v>0</v>
      </c>
      <c r="AF1307">
        <v>0</v>
      </c>
      <c r="AG1307">
        <v>0.90849512220382034</v>
      </c>
      <c r="AH1307">
        <v>44.54378552965445</v>
      </c>
      <c r="AI1307">
        <v>50.876917746855</v>
      </c>
      <c r="AJ1307">
        <v>8.7835120486731579</v>
      </c>
      <c r="AK1307">
        <v>4.6554861410722452</v>
      </c>
      <c r="AL1307">
        <v>8.7835120486731579</v>
      </c>
      <c r="AM1307">
        <v>1</v>
      </c>
      <c r="AN1307">
        <v>0</v>
      </c>
      <c r="AO1307">
        <v>9.4681646167897426</v>
      </c>
      <c r="AP1307">
        <v>0</v>
      </c>
      <c r="AQ1307">
        <v>2.4111433243274791</v>
      </c>
      <c r="AR1307">
        <v>1</v>
      </c>
      <c r="AS1307">
        <v>3</v>
      </c>
      <c r="AT1307">
        <v>0</v>
      </c>
      <c r="AU1307">
        <v>0</v>
      </c>
      <c r="AV1307">
        <v>2.4443476419595891</v>
      </c>
      <c r="AW1307">
        <v>0.77787662309099048</v>
      </c>
    </row>
    <row r="1308" spans="1:49">
      <c r="A1308">
        <v>-31.272799999999979</v>
      </c>
      <c r="B1308">
        <v>4.4476999999999984</v>
      </c>
      <c r="C1308">
        <v>24.05999999999985</v>
      </c>
      <c r="D1308">
        <v>83</v>
      </c>
      <c r="E1308">
        <v>1636.3000000000011</v>
      </c>
      <c r="F1308">
        <v>1305</v>
      </c>
      <c r="G1308">
        <v>76.772000000000034</v>
      </c>
      <c r="H1308">
        <v>-0.1235670287996751</v>
      </c>
      <c r="I1308">
        <v>0.653461492537313</v>
      </c>
      <c r="J1308">
        <v>0</v>
      </c>
      <c r="K1308">
        <v>0</v>
      </c>
      <c r="L1308">
        <v>-7.7715611723760958E-16</v>
      </c>
      <c r="M1308">
        <v>0</v>
      </c>
      <c r="N1308">
        <v>87.790664285714286</v>
      </c>
      <c r="O1308">
        <v>8.1473569121855594</v>
      </c>
      <c r="P1308" t="b">
        <v>1</v>
      </c>
      <c r="Q1308">
        <v>0</v>
      </c>
      <c r="R1308" t="b">
        <v>0</v>
      </c>
      <c r="S1308">
        <v>8.1473569121855594</v>
      </c>
      <c r="T1308">
        <v>549.72288606529514</v>
      </c>
      <c r="U1308">
        <v>2029.5768953530701</v>
      </c>
      <c r="V1308">
        <v>141.5286310878715</v>
      </c>
      <c r="W1308">
        <v>6</v>
      </c>
      <c r="X1308">
        <v>1639.898131445281</v>
      </c>
      <c r="Y1308" t="b">
        <v>0</v>
      </c>
      <c r="Z1308">
        <v>1639.898131445281</v>
      </c>
      <c r="AA1308" t="b">
        <v>0</v>
      </c>
      <c r="AB1308">
        <v>38.333865408415903</v>
      </c>
      <c r="AC1308">
        <v>8.1473569121855594</v>
      </c>
      <c r="AD1308" t="b">
        <v>0</v>
      </c>
      <c r="AE1308">
        <v>0</v>
      </c>
      <c r="AF1308">
        <v>0</v>
      </c>
      <c r="AG1308">
        <v>0.91001027474237783</v>
      </c>
      <c r="AH1308">
        <v>44.563956865223162</v>
      </c>
      <c r="AI1308">
        <v>52.134469302139451</v>
      </c>
      <c r="AJ1308">
        <v>8.9530383758491734</v>
      </c>
      <c r="AK1308">
        <v>4.6915665689514654</v>
      </c>
      <c r="AL1308">
        <v>8.9530383758491734</v>
      </c>
      <c r="AM1308">
        <v>1</v>
      </c>
      <c r="AN1308">
        <v>0</v>
      </c>
      <c r="AO1308">
        <v>9.6067138014434867</v>
      </c>
      <c r="AP1308">
        <v>0</v>
      </c>
      <c r="AQ1308">
        <v>2.428509419195549</v>
      </c>
      <c r="AR1308">
        <v>1</v>
      </c>
      <c r="AS1308">
        <v>3</v>
      </c>
      <c r="AT1308">
        <v>0</v>
      </c>
      <c r="AU1308">
        <v>0</v>
      </c>
      <c r="AV1308">
        <v>2.4615841790315631</v>
      </c>
      <c r="AW1308">
        <v>0.78336189000686207</v>
      </c>
    </row>
    <row r="1309" spans="1:49">
      <c r="A1309">
        <v>-31.501600000000028</v>
      </c>
      <c r="B1309">
        <v>4.4866999999999786</v>
      </c>
      <c r="C1309">
        <v>25.53999999999996</v>
      </c>
      <c r="D1309">
        <v>83</v>
      </c>
      <c r="E1309">
        <v>1629.3000000000011</v>
      </c>
      <c r="F1309">
        <v>1306</v>
      </c>
      <c r="G1309">
        <v>76.320000000000022</v>
      </c>
      <c r="H1309">
        <v>-9.3160150805939423E-2</v>
      </c>
      <c r="I1309">
        <v>0.65824238805970214</v>
      </c>
      <c r="J1309">
        <v>0</v>
      </c>
      <c r="K1309">
        <v>0</v>
      </c>
      <c r="L1309">
        <v>-7.7715611723760958E-16</v>
      </c>
      <c r="M1309">
        <v>0</v>
      </c>
      <c r="N1309">
        <v>87.792436984126979</v>
      </c>
      <c r="O1309">
        <v>9.578522911517565</v>
      </c>
      <c r="P1309" t="b">
        <v>1</v>
      </c>
      <c r="Q1309">
        <v>0</v>
      </c>
      <c r="R1309" t="b">
        <v>0</v>
      </c>
      <c r="S1309">
        <v>9.578522911517565</v>
      </c>
      <c r="T1309">
        <v>546.48635784535145</v>
      </c>
      <c r="U1309">
        <v>2017.6276331650381</v>
      </c>
      <c r="V1309">
        <v>167.3750036393478</v>
      </c>
      <c r="W1309">
        <v>6</v>
      </c>
      <c r="X1309">
        <v>1630.2431275973511</v>
      </c>
      <c r="Y1309" t="b">
        <v>0</v>
      </c>
      <c r="Z1309">
        <v>1630.2431275973511</v>
      </c>
      <c r="AA1309" t="b">
        <v>0</v>
      </c>
      <c r="AB1309">
        <v>45.334508027992356</v>
      </c>
      <c r="AC1309">
        <v>9.578522911517565</v>
      </c>
      <c r="AD1309" t="b">
        <v>0</v>
      </c>
      <c r="AE1309">
        <v>0</v>
      </c>
      <c r="AF1309">
        <v>0</v>
      </c>
      <c r="AG1309">
        <v>0.91835915459628759</v>
      </c>
      <c r="AH1309">
        <v>44.584210793864088</v>
      </c>
      <c r="AI1309">
        <v>61.094904003809297</v>
      </c>
      <c r="AJ1309">
        <v>10.430040212021741</v>
      </c>
      <c r="AK1309">
        <v>4.9878396127296512</v>
      </c>
      <c r="AL1309">
        <v>10.430040212021741</v>
      </c>
      <c r="AM1309">
        <v>1</v>
      </c>
      <c r="AN1309">
        <v>0</v>
      </c>
      <c r="AO1309">
        <v>11.088424480601439</v>
      </c>
      <c r="AP1309">
        <v>0</v>
      </c>
      <c r="AQ1309">
        <v>2.669022355851272</v>
      </c>
      <c r="AR1309">
        <v>1</v>
      </c>
      <c r="AS1309">
        <v>3</v>
      </c>
      <c r="AT1309">
        <v>0</v>
      </c>
      <c r="AU1309">
        <v>0</v>
      </c>
      <c r="AV1309">
        <v>2.701818720069884</v>
      </c>
      <c r="AW1309">
        <v>0.85981289489865831</v>
      </c>
    </row>
    <row r="1310" spans="1:49">
      <c r="A1310">
        <v>-31.360699999999881</v>
      </c>
      <c r="B1310">
        <v>4.8041999999999057</v>
      </c>
      <c r="C1310">
        <v>25.939999999999959</v>
      </c>
      <c r="D1310">
        <v>83</v>
      </c>
      <c r="E1310">
        <v>1622.7</v>
      </c>
      <c r="F1310">
        <v>1307</v>
      </c>
      <c r="G1310">
        <v>76.120000000000019</v>
      </c>
      <c r="H1310">
        <v>-4.7125701309933987E-2</v>
      </c>
      <c r="I1310">
        <v>0.6552982089552214</v>
      </c>
      <c r="J1310">
        <v>0</v>
      </c>
      <c r="K1310">
        <v>0</v>
      </c>
      <c r="L1310">
        <v>-7.7715611723760958E-16</v>
      </c>
      <c r="M1310">
        <v>0</v>
      </c>
      <c r="N1310">
        <v>87.794280416666666</v>
      </c>
      <c r="O1310">
        <v>11.88695611915052</v>
      </c>
      <c r="P1310" t="b">
        <v>1</v>
      </c>
      <c r="Q1310">
        <v>0</v>
      </c>
      <c r="R1310" t="b">
        <v>0</v>
      </c>
      <c r="S1310">
        <v>11.88695611915052</v>
      </c>
      <c r="T1310">
        <v>545.05426571263297</v>
      </c>
      <c r="U1310">
        <v>2012.3403490110411</v>
      </c>
      <c r="V1310">
        <v>208.2582902682978</v>
      </c>
      <c r="W1310">
        <v>6</v>
      </c>
      <c r="X1310">
        <v>1625.9710020009211</v>
      </c>
      <c r="Y1310" t="b">
        <v>0</v>
      </c>
      <c r="Z1310">
        <v>1625.9710020009211</v>
      </c>
      <c r="AA1310" t="b">
        <v>0</v>
      </c>
      <c r="AB1310">
        <v>56.407987613298431</v>
      </c>
      <c r="AC1310">
        <v>11.88695611915052</v>
      </c>
      <c r="AD1310" t="b">
        <v>0</v>
      </c>
      <c r="AE1310">
        <v>0</v>
      </c>
      <c r="AF1310">
        <v>0</v>
      </c>
      <c r="AG1310">
        <v>0.92740795339956661</v>
      </c>
      <c r="AH1310">
        <v>44.605813374921063</v>
      </c>
      <c r="AI1310">
        <v>75.276328612597851</v>
      </c>
      <c r="AJ1310">
        <v>12.817397215084171</v>
      </c>
      <c r="AK1310">
        <v>5.4644627545552282</v>
      </c>
      <c r="AL1310">
        <v>12.817397215084171</v>
      </c>
      <c r="AM1310">
        <v>1</v>
      </c>
      <c r="AN1310">
        <v>0</v>
      </c>
      <c r="AO1310">
        <v>13.47276759931041</v>
      </c>
      <c r="AP1310">
        <v>0</v>
      </c>
      <c r="AQ1310">
        <v>3.061902432416681</v>
      </c>
      <c r="AR1310">
        <v>1</v>
      </c>
      <c r="AS1310">
        <v>3</v>
      </c>
      <c r="AT1310">
        <v>0</v>
      </c>
      <c r="AU1310">
        <v>0</v>
      </c>
      <c r="AV1310">
        <v>3.0940199993144759</v>
      </c>
      <c r="AW1310">
        <v>0.98462501304162808</v>
      </c>
    </row>
    <row r="1311" spans="1:49">
      <c r="A1311">
        <v>-32.530300000000032</v>
      </c>
      <c r="B1311">
        <v>5.7196000000000202</v>
      </c>
      <c r="C1311">
        <v>26.339999999999961</v>
      </c>
      <c r="D1311">
        <v>83</v>
      </c>
      <c r="E1311">
        <v>1619.6</v>
      </c>
      <c r="F1311">
        <v>1308</v>
      </c>
      <c r="G1311">
        <v>75.930000000000007</v>
      </c>
      <c r="H1311">
        <v>-4.3337043954345227E-2</v>
      </c>
      <c r="I1311">
        <v>0.67973761194029925</v>
      </c>
      <c r="J1311">
        <v>0</v>
      </c>
      <c r="K1311">
        <v>0</v>
      </c>
      <c r="L1311">
        <v>-7.7715611723760958E-16</v>
      </c>
      <c r="M1311">
        <v>0</v>
      </c>
      <c r="N1311">
        <v>87.796368472222227</v>
      </c>
      <c r="O1311">
        <v>12.013349560751889</v>
      </c>
      <c r="P1311" t="b">
        <v>1</v>
      </c>
      <c r="Q1311">
        <v>0</v>
      </c>
      <c r="R1311" t="b">
        <v>0</v>
      </c>
      <c r="S1311">
        <v>12.013349560751889</v>
      </c>
      <c r="T1311">
        <v>543.69377818655039</v>
      </c>
      <c r="U1311">
        <v>2007.3174290647439</v>
      </c>
      <c r="V1311">
        <v>210.9993576231596</v>
      </c>
      <c r="W1311">
        <v>6</v>
      </c>
      <c r="X1311">
        <v>1621.9124826843131</v>
      </c>
      <c r="Y1311" t="b">
        <v>0</v>
      </c>
      <c r="Z1311">
        <v>1621.9124826843131</v>
      </c>
      <c r="AA1311" t="b">
        <v>0</v>
      </c>
      <c r="AB1311">
        <v>57.150421891430007</v>
      </c>
      <c r="AC1311">
        <v>12.013349560751889</v>
      </c>
      <c r="AD1311" t="b">
        <v>0</v>
      </c>
      <c r="AE1311">
        <v>0</v>
      </c>
      <c r="AF1311">
        <v>0</v>
      </c>
      <c r="AG1311">
        <v>0.92793594846187444</v>
      </c>
      <c r="AH1311">
        <v>44.62965079818165</v>
      </c>
      <c r="AI1311">
        <v>76.223709491913255</v>
      </c>
      <c r="AJ1311">
        <v>12.946313353486239</v>
      </c>
      <c r="AK1311">
        <v>5.4929893292523388</v>
      </c>
      <c r="AL1311">
        <v>12.946313353486239</v>
      </c>
      <c r="AM1311">
        <v>1</v>
      </c>
      <c r="AN1311">
        <v>0</v>
      </c>
      <c r="AO1311">
        <v>13.62609184352403</v>
      </c>
      <c r="AP1311">
        <v>0</v>
      </c>
      <c r="AQ1311">
        <v>3.0859807412254758</v>
      </c>
      <c r="AR1311">
        <v>1</v>
      </c>
      <c r="AS1311">
        <v>3</v>
      </c>
      <c r="AT1311">
        <v>0</v>
      </c>
      <c r="AU1311">
        <v>0</v>
      </c>
      <c r="AV1311">
        <v>3.1180142115637288</v>
      </c>
      <c r="AW1311">
        <v>0.99226080775338799</v>
      </c>
    </row>
    <row r="1312" spans="1:49">
      <c r="A1312">
        <v>-32.271700000000031</v>
      </c>
      <c r="B1312">
        <v>5.4814000000000327</v>
      </c>
      <c r="C1312">
        <v>26.739999999999959</v>
      </c>
      <c r="D1312">
        <v>83</v>
      </c>
      <c r="E1312">
        <v>1615.400000000001</v>
      </c>
      <c r="F1312">
        <v>1309</v>
      </c>
      <c r="G1312">
        <v>75.830000000000013</v>
      </c>
      <c r="H1312">
        <v>-2.1192789539343341E-2</v>
      </c>
      <c r="I1312">
        <v>0.67433402985074697</v>
      </c>
      <c r="J1312">
        <v>0</v>
      </c>
      <c r="K1312">
        <v>0</v>
      </c>
      <c r="L1312">
        <v>-7.7715611723760958E-16</v>
      </c>
      <c r="M1312">
        <v>0</v>
      </c>
      <c r="N1312">
        <v>87.798590892857149</v>
      </c>
      <c r="O1312">
        <v>13.11506556012537</v>
      </c>
      <c r="P1312" t="b">
        <v>1</v>
      </c>
      <c r="Q1312">
        <v>0</v>
      </c>
      <c r="R1312" t="b">
        <v>0</v>
      </c>
      <c r="S1312">
        <v>13.11506556012537</v>
      </c>
      <c r="T1312">
        <v>542.97773212019126</v>
      </c>
      <c r="U1312">
        <v>2004.6737869877461</v>
      </c>
      <c r="V1312">
        <v>230.6533829353636</v>
      </c>
      <c r="W1312">
        <v>6</v>
      </c>
      <c r="X1312">
        <v>1619.7764198860989</v>
      </c>
      <c r="Y1312" t="b">
        <v>0</v>
      </c>
      <c r="Z1312">
        <v>1619.7764198860989</v>
      </c>
      <c r="AA1312" t="b">
        <v>0</v>
      </c>
      <c r="AB1312">
        <v>62.473830697552437</v>
      </c>
      <c r="AC1312">
        <v>13.11506556012537</v>
      </c>
      <c r="AD1312" t="b">
        <v>0</v>
      </c>
      <c r="AE1312">
        <v>0</v>
      </c>
      <c r="AF1312">
        <v>0</v>
      </c>
      <c r="AG1312">
        <v>0.9311000708359064</v>
      </c>
      <c r="AH1312">
        <v>44.653566459637993</v>
      </c>
      <c r="AI1312">
        <v>83.040588031044592</v>
      </c>
      <c r="AJ1312">
        <v>14.085559620193299</v>
      </c>
      <c r="AK1312">
        <v>5.721490633083647</v>
      </c>
      <c r="AL1312">
        <v>14.085559620193299</v>
      </c>
      <c r="AM1312">
        <v>1</v>
      </c>
      <c r="AN1312">
        <v>0</v>
      </c>
      <c r="AO1312">
        <v>14.759964344836019</v>
      </c>
      <c r="AP1312">
        <v>0</v>
      </c>
      <c r="AQ1312">
        <v>3.273944017728406</v>
      </c>
      <c r="AR1312">
        <v>1</v>
      </c>
      <c r="AS1312">
        <v>3</v>
      </c>
      <c r="AT1312">
        <v>0</v>
      </c>
      <c r="AU1312">
        <v>0</v>
      </c>
      <c r="AV1312">
        <v>3.3055024150365981</v>
      </c>
      <c r="AW1312">
        <v>1.0519260894356419</v>
      </c>
    </row>
    <row r="1313" spans="1:49">
      <c r="A1313">
        <v>-31.90950000000003</v>
      </c>
      <c r="B1313">
        <v>5.1031000000000448</v>
      </c>
      <c r="C1313">
        <v>27.1</v>
      </c>
      <c r="D1313">
        <v>83</v>
      </c>
      <c r="E1313">
        <v>1610</v>
      </c>
      <c r="F1313">
        <v>1310</v>
      </c>
      <c r="G1313">
        <v>75.720000000000013</v>
      </c>
      <c r="H1313">
        <v>-4.6891797888280351E-2</v>
      </c>
      <c r="I1313">
        <v>0.66676567164179168</v>
      </c>
      <c r="J1313">
        <v>0</v>
      </c>
      <c r="K1313">
        <v>0</v>
      </c>
      <c r="L1313">
        <v>-7.7715611723760958E-16</v>
      </c>
      <c r="M1313">
        <v>0</v>
      </c>
      <c r="N1313">
        <v>87.800690992063494</v>
      </c>
      <c r="O1313">
        <v>11.754954213376241</v>
      </c>
      <c r="P1313" t="b">
        <v>1</v>
      </c>
      <c r="Q1313">
        <v>0</v>
      </c>
      <c r="R1313" t="b">
        <v>0</v>
      </c>
      <c r="S1313">
        <v>11.754954213376241</v>
      </c>
      <c r="T1313">
        <v>542.19008144719612</v>
      </c>
      <c r="U1313">
        <v>2001.765780703048</v>
      </c>
      <c r="V1313">
        <v>207.0335625340945</v>
      </c>
      <c r="W1313">
        <v>6</v>
      </c>
      <c r="X1313">
        <v>1617.4267508080629</v>
      </c>
      <c r="Y1313" t="b">
        <v>0</v>
      </c>
      <c r="Z1313">
        <v>1617.4267508080629</v>
      </c>
      <c r="AA1313" t="b">
        <v>0</v>
      </c>
      <c r="AB1313">
        <v>56.076262874890183</v>
      </c>
      <c r="AC1313">
        <v>11.754954213376241</v>
      </c>
      <c r="AD1313" t="b">
        <v>0</v>
      </c>
      <c r="AE1313">
        <v>0</v>
      </c>
      <c r="AF1313">
        <v>0</v>
      </c>
      <c r="AG1313">
        <v>0.9272927893197811</v>
      </c>
      <c r="AH1313">
        <v>44.678529003962367</v>
      </c>
      <c r="AI1313">
        <v>74.842936598407164</v>
      </c>
      <c r="AJ1313">
        <v>12.676637140680381</v>
      </c>
      <c r="AK1313">
        <v>5.4416211591866528</v>
      </c>
      <c r="AL1313">
        <v>12.676637140680381</v>
      </c>
      <c r="AM1313">
        <v>1</v>
      </c>
      <c r="AN1313">
        <v>0</v>
      </c>
      <c r="AO1313">
        <v>13.343428617148581</v>
      </c>
      <c r="AP1313">
        <v>0</v>
      </c>
      <c r="AQ1313">
        <v>3.0339927598100389</v>
      </c>
      <c r="AR1313">
        <v>1</v>
      </c>
      <c r="AS1313">
        <v>3</v>
      </c>
      <c r="AT1313">
        <v>0</v>
      </c>
      <c r="AU1313">
        <v>0</v>
      </c>
      <c r="AV1313">
        <v>3.0660193834957519</v>
      </c>
      <c r="AW1313">
        <v>0.97571424106155258</v>
      </c>
    </row>
    <row r="1314" spans="1:49">
      <c r="A1314">
        <v>-31.520400000000059</v>
      </c>
      <c r="B1314">
        <v>4.5817000000000743</v>
      </c>
      <c r="C1314">
        <v>27.1</v>
      </c>
      <c r="D1314">
        <v>83</v>
      </c>
      <c r="E1314">
        <v>1609.6</v>
      </c>
      <c r="F1314">
        <v>1311</v>
      </c>
      <c r="G1314">
        <v>75.532000000000011</v>
      </c>
      <c r="H1314">
        <v>-3.9573352240866562E-2</v>
      </c>
      <c r="I1314">
        <v>0.65863522388059825</v>
      </c>
      <c r="J1314">
        <v>0</v>
      </c>
      <c r="K1314">
        <v>0</v>
      </c>
      <c r="L1314">
        <v>-7.7715611723760958E-16</v>
      </c>
      <c r="M1314">
        <v>0</v>
      </c>
      <c r="N1314">
        <v>87.802612579365075</v>
      </c>
      <c r="O1314">
        <v>12.06226297734251</v>
      </c>
      <c r="P1314" t="b">
        <v>1</v>
      </c>
      <c r="Q1314">
        <v>0</v>
      </c>
      <c r="R1314" t="b">
        <v>0</v>
      </c>
      <c r="S1314">
        <v>12.06226297734251</v>
      </c>
      <c r="T1314">
        <v>540.84391484244077</v>
      </c>
      <c r="U1314">
        <v>1996.795733598291</v>
      </c>
      <c r="V1314">
        <v>212.97480382424479</v>
      </c>
      <c r="W1314">
        <v>6</v>
      </c>
      <c r="X1314">
        <v>1613.41095274742</v>
      </c>
      <c r="Y1314" t="b">
        <v>0</v>
      </c>
      <c r="Z1314">
        <v>1613.41095274742</v>
      </c>
      <c r="AA1314" t="b">
        <v>0</v>
      </c>
      <c r="AB1314">
        <v>57.685483159329578</v>
      </c>
      <c r="AC1314">
        <v>12.06226297734251</v>
      </c>
      <c r="AD1314" t="b">
        <v>0</v>
      </c>
      <c r="AE1314">
        <v>0</v>
      </c>
      <c r="AF1314">
        <v>0</v>
      </c>
      <c r="AG1314">
        <v>0.92837851959150963</v>
      </c>
      <c r="AH1314">
        <v>44.702139115207373</v>
      </c>
      <c r="AI1314">
        <v>76.900664110102142</v>
      </c>
      <c r="AJ1314">
        <v>12.99282859608811</v>
      </c>
      <c r="AK1314">
        <v>5.50773940796158</v>
      </c>
      <c r="AL1314">
        <v>12.99282859608811</v>
      </c>
      <c r="AM1314">
        <v>1</v>
      </c>
      <c r="AN1314">
        <v>0</v>
      </c>
      <c r="AO1314">
        <v>13.651476714711031</v>
      </c>
      <c r="AP1314">
        <v>0</v>
      </c>
      <c r="AQ1314">
        <v>3.0853060369715548</v>
      </c>
      <c r="AR1314">
        <v>1</v>
      </c>
      <c r="AS1314">
        <v>3</v>
      </c>
      <c r="AT1314">
        <v>0</v>
      </c>
      <c r="AU1314">
        <v>0</v>
      </c>
      <c r="AV1314">
        <v>3.1172266302393852</v>
      </c>
      <c r="AW1314">
        <v>0.99201017192300356</v>
      </c>
    </row>
    <row r="1315" spans="1:49">
      <c r="A1315">
        <v>-30.923899999999971</v>
      </c>
      <c r="B1315">
        <v>3.8443000000000049</v>
      </c>
      <c r="C1315">
        <v>27.1</v>
      </c>
      <c r="D1315">
        <v>83</v>
      </c>
      <c r="E1315">
        <v>1605.9</v>
      </c>
      <c r="F1315">
        <v>1312</v>
      </c>
      <c r="G1315">
        <v>75.448000000000008</v>
      </c>
      <c r="H1315">
        <v>-2.148145981492355E-2</v>
      </c>
      <c r="I1315">
        <v>0.64617104477611886</v>
      </c>
      <c r="J1315">
        <v>0</v>
      </c>
      <c r="K1315">
        <v>0</v>
      </c>
      <c r="L1315">
        <v>4.1666666666551061E-4</v>
      </c>
      <c r="M1315">
        <v>0</v>
      </c>
      <c r="N1315">
        <v>87.804284404761901</v>
      </c>
      <c r="O1315">
        <v>12.956884573870729</v>
      </c>
      <c r="P1315" t="b">
        <v>1</v>
      </c>
      <c r="Q1315">
        <v>0</v>
      </c>
      <c r="R1315" t="b">
        <v>0</v>
      </c>
      <c r="S1315">
        <v>12.956884573870729</v>
      </c>
      <c r="T1315">
        <v>540.24243614669899</v>
      </c>
      <c r="U1315">
        <v>1994.5750742536129</v>
      </c>
      <c r="V1315">
        <v>229.0252030230395</v>
      </c>
      <c r="W1315">
        <v>6</v>
      </c>
      <c r="X1315">
        <v>1611.616659996919</v>
      </c>
      <c r="Y1315" t="b">
        <v>0</v>
      </c>
      <c r="Z1315">
        <v>1611.616659996919</v>
      </c>
      <c r="AA1315" t="b">
        <v>0</v>
      </c>
      <c r="AB1315">
        <v>62.032828554452742</v>
      </c>
      <c r="AC1315">
        <v>12.956884573870729</v>
      </c>
      <c r="AD1315" t="b">
        <v>0</v>
      </c>
      <c r="AE1315">
        <v>0</v>
      </c>
      <c r="AF1315">
        <v>0</v>
      </c>
      <c r="AG1315">
        <v>0.93095378891766078</v>
      </c>
      <c r="AH1315">
        <v>44.726004678748559</v>
      </c>
      <c r="AI1315">
        <v>82.467361517116288</v>
      </c>
      <c r="AJ1315">
        <v>13.91786007867757</v>
      </c>
      <c r="AK1315">
        <v>5.6940588507143843</v>
      </c>
      <c r="AL1315">
        <v>13.91786007867757</v>
      </c>
      <c r="AM1315">
        <v>1</v>
      </c>
      <c r="AN1315">
        <v>0</v>
      </c>
      <c r="AO1315">
        <v>14.564049541226639</v>
      </c>
      <c r="AP1315">
        <v>0</v>
      </c>
      <c r="AQ1315">
        <v>3.236518722850001</v>
      </c>
      <c r="AR1315">
        <v>1</v>
      </c>
      <c r="AS1315">
        <v>3</v>
      </c>
      <c r="AT1315">
        <v>0</v>
      </c>
      <c r="AU1315">
        <v>0</v>
      </c>
      <c r="AV1315">
        <v>3.2680613312222131</v>
      </c>
      <c r="AW1315">
        <v>1.040011031469888</v>
      </c>
    </row>
    <row r="1316" spans="1:49">
      <c r="A1316">
        <v>-31.133600000000051</v>
      </c>
      <c r="B1316">
        <v>3.7792000000000132</v>
      </c>
      <c r="C1316">
        <v>26.630000000000429</v>
      </c>
      <c r="D1316">
        <v>83</v>
      </c>
      <c r="E1316">
        <v>1604.7</v>
      </c>
      <c r="F1316">
        <v>1313</v>
      </c>
      <c r="G1316">
        <v>75.318000000000026</v>
      </c>
      <c r="H1316">
        <v>-5.2834141832759578E-2</v>
      </c>
      <c r="I1316">
        <v>0.65055283582089662</v>
      </c>
      <c r="J1316">
        <v>0</v>
      </c>
      <c r="K1316">
        <v>0</v>
      </c>
      <c r="L1316">
        <v>4.1666666666658747E-3</v>
      </c>
      <c r="M1316">
        <v>0</v>
      </c>
      <c r="N1316">
        <v>87.805797003968252</v>
      </c>
      <c r="O1316">
        <v>11.308088481073719</v>
      </c>
      <c r="P1316" t="b">
        <v>1</v>
      </c>
      <c r="Q1316">
        <v>0</v>
      </c>
      <c r="R1316" t="b">
        <v>0</v>
      </c>
      <c r="S1316">
        <v>11.308088481073719</v>
      </c>
      <c r="T1316">
        <v>539.31157626043216</v>
      </c>
      <c r="U1316">
        <v>1991.1383395535161</v>
      </c>
      <c r="V1316">
        <v>200.22616883131579</v>
      </c>
      <c r="W1316">
        <v>6</v>
      </c>
      <c r="X1316">
        <v>1608.8397783592411</v>
      </c>
      <c r="Y1316" t="b">
        <v>0</v>
      </c>
      <c r="Z1316">
        <v>1608.8397783592411</v>
      </c>
      <c r="AA1316" t="b">
        <v>0</v>
      </c>
      <c r="AB1316">
        <v>54.232440095155958</v>
      </c>
      <c r="AC1316">
        <v>11.308088481073719</v>
      </c>
      <c r="AD1316" t="b">
        <v>0</v>
      </c>
      <c r="AE1316">
        <v>0</v>
      </c>
      <c r="AF1316">
        <v>0</v>
      </c>
      <c r="AG1316">
        <v>0.92613387685318849</v>
      </c>
      <c r="AH1316">
        <v>44.750718508422047</v>
      </c>
      <c r="AI1316">
        <v>72.472628667324585</v>
      </c>
      <c r="AJ1316">
        <v>12.20999335376465</v>
      </c>
      <c r="AK1316">
        <v>5.3532721139137323</v>
      </c>
      <c r="AL1316">
        <v>12.20999335376465</v>
      </c>
      <c r="AM1316">
        <v>1</v>
      </c>
      <c r="AN1316">
        <v>0</v>
      </c>
      <c r="AO1316">
        <v>12.860557856987739</v>
      </c>
      <c r="AP1316">
        <v>0</v>
      </c>
      <c r="AQ1316">
        <v>2.950738264202807</v>
      </c>
      <c r="AR1316">
        <v>1</v>
      </c>
      <c r="AS1316">
        <v>3</v>
      </c>
      <c r="AT1316">
        <v>0</v>
      </c>
      <c r="AU1316">
        <v>0</v>
      </c>
      <c r="AV1316">
        <v>2.9828548178773611</v>
      </c>
      <c r="AW1316">
        <v>0.94924837738751289</v>
      </c>
    </row>
    <row r="1317" spans="1:49">
      <c r="A1317">
        <v>-30.53070000000006</v>
      </c>
      <c r="B1317">
        <v>3.6355000000000182</v>
      </c>
      <c r="C1317">
        <v>22.20000000000018</v>
      </c>
      <c r="D1317">
        <v>83</v>
      </c>
      <c r="E1317">
        <v>1602</v>
      </c>
      <c r="F1317">
        <v>1314</v>
      </c>
      <c r="G1317">
        <v>75.102000000000018</v>
      </c>
      <c r="H1317">
        <v>-5.5515306187356117E-2</v>
      </c>
      <c r="I1317">
        <v>0.63795492537313558</v>
      </c>
      <c r="J1317">
        <v>0</v>
      </c>
      <c r="K1317">
        <v>0</v>
      </c>
      <c r="L1317">
        <v>4.1666666666658747E-3</v>
      </c>
      <c r="M1317">
        <v>0</v>
      </c>
      <c r="N1317">
        <v>87.807268174603166</v>
      </c>
      <c r="O1317">
        <v>11.09586808662478</v>
      </c>
      <c r="P1317" t="b">
        <v>1</v>
      </c>
      <c r="Q1317">
        <v>0</v>
      </c>
      <c r="R1317" t="b">
        <v>0</v>
      </c>
      <c r="S1317">
        <v>11.09586808662478</v>
      </c>
      <c r="T1317">
        <v>537.76491675709622</v>
      </c>
      <c r="U1317">
        <v>1985.4280726671991</v>
      </c>
      <c r="V1317">
        <v>197.0335585889045</v>
      </c>
      <c r="W1317">
        <v>6</v>
      </c>
      <c r="X1317">
        <v>1604.225882715097</v>
      </c>
      <c r="Y1317" t="b">
        <v>0</v>
      </c>
      <c r="Z1317">
        <v>1604.225882715097</v>
      </c>
      <c r="AA1317" t="b">
        <v>0</v>
      </c>
      <c r="AB1317">
        <v>53.367702759724949</v>
      </c>
      <c r="AC1317">
        <v>11.09586808662478</v>
      </c>
      <c r="AD1317" t="b">
        <v>0</v>
      </c>
      <c r="AE1317">
        <v>0</v>
      </c>
      <c r="AF1317">
        <v>0</v>
      </c>
      <c r="AG1317">
        <v>0.92556441850391702</v>
      </c>
      <c r="AH1317">
        <v>44.773793104714557</v>
      </c>
      <c r="AI1317">
        <v>71.360929351226972</v>
      </c>
      <c r="AJ1317">
        <v>11.988218069748349</v>
      </c>
      <c r="AK1317">
        <v>5.311792272359483</v>
      </c>
      <c r="AL1317">
        <v>11.988218069748349</v>
      </c>
      <c r="AM1317">
        <v>1</v>
      </c>
      <c r="AN1317">
        <v>0</v>
      </c>
      <c r="AO1317">
        <v>12.62618085009837</v>
      </c>
      <c r="AP1317">
        <v>0</v>
      </c>
      <c r="AQ1317">
        <v>2.910301399693537</v>
      </c>
      <c r="AR1317">
        <v>1</v>
      </c>
      <c r="AS1317">
        <v>3</v>
      </c>
      <c r="AT1317">
        <v>0</v>
      </c>
      <c r="AU1317">
        <v>0</v>
      </c>
      <c r="AV1317">
        <v>2.9424538609505659</v>
      </c>
      <c r="AW1317">
        <v>0.93639138462413274</v>
      </c>
    </row>
    <row r="1318" spans="1:49">
      <c r="A1318">
        <v>-30.00379999999992</v>
      </c>
      <c r="B1318">
        <v>3.553999999999915</v>
      </c>
      <c r="C1318">
        <v>20.399999999999999</v>
      </c>
      <c r="D1318">
        <v>83</v>
      </c>
      <c r="E1318">
        <v>1601.5</v>
      </c>
      <c r="F1318">
        <v>1315</v>
      </c>
      <c r="G1318">
        <v>74.910000000000025</v>
      </c>
      <c r="H1318">
        <v>-6.5104633417810476E-2</v>
      </c>
      <c r="I1318">
        <v>0.626945074626864</v>
      </c>
      <c r="J1318">
        <v>0</v>
      </c>
      <c r="K1318">
        <v>0</v>
      </c>
      <c r="L1318">
        <v>4.1666666666658747E-3</v>
      </c>
      <c r="M1318">
        <v>0</v>
      </c>
      <c r="N1318">
        <v>87.8086946626984</v>
      </c>
      <c r="O1318">
        <v>10.542370988723169</v>
      </c>
      <c r="P1318" t="b">
        <v>1</v>
      </c>
      <c r="Q1318">
        <v>0</v>
      </c>
      <c r="R1318" t="b">
        <v>0</v>
      </c>
      <c r="S1318">
        <v>10.542370988723169</v>
      </c>
      <c r="T1318">
        <v>536.39010830968664</v>
      </c>
      <c r="U1318">
        <v>1980.3522798793631</v>
      </c>
      <c r="V1318">
        <v>187.6847199943322</v>
      </c>
      <c r="W1318">
        <v>6</v>
      </c>
      <c r="X1318">
        <v>1600.124642142526</v>
      </c>
      <c r="Y1318" t="b">
        <v>0</v>
      </c>
      <c r="Z1318">
        <v>1600.124642142526</v>
      </c>
      <c r="AA1318" t="b">
        <v>0</v>
      </c>
      <c r="AB1318">
        <v>50.835514624683682</v>
      </c>
      <c r="AC1318">
        <v>10.542370988723169</v>
      </c>
      <c r="AD1318" t="b">
        <v>0</v>
      </c>
      <c r="AE1318">
        <v>0</v>
      </c>
      <c r="AF1318">
        <v>0</v>
      </c>
      <c r="AG1318">
        <v>0.92367939114528208</v>
      </c>
      <c r="AH1318">
        <v>44.796609208209397</v>
      </c>
      <c r="AI1318">
        <v>68.113721574023472</v>
      </c>
      <c r="AJ1318">
        <v>11.41345264361863</v>
      </c>
      <c r="AK1318">
        <v>5.1984807018902117</v>
      </c>
      <c r="AL1318">
        <v>11.41345264361863</v>
      </c>
      <c r="AM1318">
        <v>1</v>
      </c>
      <c r="AN1318">
        <v>0</v>
      </c>
      <c r="AO1318">
        <v>12.040420922644991</v>
      </c>
      <c r="AP1318">
        <v>0</v>
      </c>
      <c r="AQ1318">
        <v>2.8124930849937129</v>
      </c>
      <c r="AR1318">
        <v>1</v>
      </c>
      <c r="AS1318">
        <v>3</v>
      </c>
      <c r="AT1318">
        <v>0</v>
      </c>
      <c r="AU1318">
        <v>0</v>
      </c>
      <c r="AV1318">
        <v>2.8447857357701851</v>
      </c>
      <c r="AW1318">
        <v>0.90530998274218255</v>
      </c>
    </row>
    <row r="1319" spans="1:49">
      <c r="A1319">
        <v>-30.906999999999901</v>
      </c>
      <c r="B1319">
        <v>4.467099999999939</v>
      </c>
      <c r="C1319">
        <v>20.55999999999985</v>
      </c>
      <c r="D1319">
        <v>83</v>
      </c>
      <c r="E1319">
        <v>1596.5</v>
      </c>
      <c r="F1319">
        <v>1316</v>
      </c>
      <c r="G1319">
        <v>74.600000000000037</v>
      </c>
      <c r="H1319">
        <v>-0.10239949347471899</v>
      </c>
      <c r="I1319">
        <v>0.64581791044775916</v>
      </c>
      <c r="J1319">
        <v>0</v>
      </c>
      <c r="K1319">
        <v>0</v>
      </c>
      <c r="L1319">
        <v>4.1666666666928531E-4</v>
      </c>
      <c r="M1319">
        <v>0</v>
      </c>
      <c r="N1319">
        <v>87.810286150793644</v>
      </c>
      <c r="O1319">
        <v>8.5518628318926169</v>
      </c>
      <c r="P1319" t="b">
        <v>1</v>
      </c>
      <c r="Q1319">
        <v>0</v>
      </c>
      <c r="R1319" t="b">
        <v>0</v>
      </c>
      <c r="S1319">
        <v>8.5518628318926169</v>
      </c>
      <c r="T1319">
        <v>534.17036550397313</v>
      </c>
      <c r="U1319">
        <v>1972.1569894406689</v>
      </c>
      <c r="V1319">
        <v>152.8805785834378</v>
      </c>
      <c r="W1319">
        <v>6</v>
      </c>
      <c r="X1319">
        <v>1593.502847468061</v>
      </c>
      <c r="Y1319" t="b">
        <v>0</v>
      </c>
      <c r="Z1319">
        <v>1593.502847468061</v>
      </c>
      <c r="AA1319" t="b">
        <v>0</v>
      </c>
      <c r="AB1319">
        <v>41.408607416965822</v>
      </c>
      <c r="AC1319">
        <v>8.5518628318926169</v>
      </c>
      <c r="AD1319" t="b">
        <v>0</v>
      </c>
      <c r="AE1319">
        <v>0</v>
      </c>
      <c r="AF1319">
        <v>0</v>
      </c>
      <c r="AG1319">
        <v>0.91460646876865459</v>
      </c>
      <c r="AH1319">
        <v>44.818836150869458</v>
      </c>
      <c r="AI1319">
        <v>56.033144588559473</v>
      </c>
      <c r="AJ1319">
        <v>9.3503196444762633</v>
      </c>
      <c r="AK1319">
        <v>4.7848680824136522</v>
      </c>
      <c r="AL1319">
        <v>9.3503196444762633</v>
      </c>
      <c r="AM1319">
        <v>1</v>
      </c>
      <c r="AN1319">
        <v>0</v>
      </c>
      <c r="AO1319">
        <v>9.9962189352460751</v>
      </c>
      <c r="AP1319">
        <v>0</v>
      </c>
      <c r="AQ1319">
        <v>2.4711410428318179</v>
      </c>
      <c r="AR1319">
        <v>1</v>
      </c>
      <c r="AS1319">
        <v>3</v>
      </c>
      <c r="AT1319">
        <v>0</v>
      </c>
      <c r="AU1319">
        <v>0</v>
      </c>
      <c r="AV1319">
        <v>2.50370415931669</v>
      </c>
      <c r="AW1319">
        <v>0.79676593592341893</v>
      </c>
    </row>
    <row r="1320" spans="1:49">
      <c r="A1320">
        <v>-31.824800000000089</v>
      </c>
      <c r="B1320">
        <v>5.0285000000000384</v>
      </c>
      <c r="C1320">
        <v>22.739999999999331</v>
      </c>
      <c r="D1320">
        <v>83</v>
      </c>
      <c r="E1320">
        <v>1591.200000000001</v>
      </c>
      <c r="F1320">
        <v>1317</v>
      </c>
      <c r="G1320">
        <v>74.200000000000031</v>
      </c>
      <c r="H1320">
        <v>-0.1169640593499963</v>
      </c>
      <c r="I1320">
        <v>0.66499582089552423</v>
      </c>
      <c r="J1320">
        <v>0</v>
      </c>
      <c r="K1320">
        <v>0</v>
      </c>
      <c r="L1320">
        <v>-3.3333333333334207E-2</v>
      </c>
      <c r="M1320">
        <v>0</v>
      </c>
      <c r="N1320">
        <v>87.812170198412687</v>
      </c>
      <c r="O1320">
        <v>7.6950764142940216</v>
      </c>
      <c r="P1320" t="b">
        <v>1</v>
      </c>
      <c r="Q1320">
        <v>0</v>
      </c>
      <c r="R1320" t="b">
        <v>0</v>
      </c>
      <c r="S1320">
        <v>7.6950764142940216</v>
      </c>
      <c r="T1320">
        <v>531.30618123853617</v>
      </c>
      <c r="U1320">
        <v>1961.582421132676</v>
      </c>
      <c r="V1320">
        <v>138.30549977225701</v>
      </c>
      <c r="W1320">
        <v>6</v>
      </c>
      <c r="X1320">
        <v>1584.9585962752019</v>
      </c>
      <c r="Y1320" t="b">
        <v>0</v>
      </c>
      <c r="Z1320">
        <v>1584.9585962752019</v>
      </c>
      <c r="AA1320" t="b">
        <v>0</v>
      </c>
      <c r="AB1320">
        <v>37.460861260091256</v>
      </c>
      <c r="AC1320">
        <v>7.6950764142940216</v>
      </c>
      <c r="AD1320" t="b">
        <v>0</v>
      </c>
      <c r="AE1320">
        <v>0</v>
      </c>
      <c r="AF1320">
        <v>0</v>
      </c>
      <c r="AG1320">
        <v>0.90960707118765805</v>
      </c>
      <c r="AH1320">
        <v>44.839009839207073</v>
      </c>
      <c r="AI1320">
        <v>50.969757737298323</v>
      </c>
      <c r="AJ1320">
        <v>8.4597807757218693</v>
      </c>
      <c r="AK1320">
        <v>4.6073056827299297</v>
      </c>
      <c r="AL1320">
        <v>8.4597807757218693</v>
      </c>
      <c r="AM1320">
        <v>1</v>
      </c>
      <c r="AN1320">
        <v>0</v>
      </c>
      <c r="AO1320">
        <v>9.124912286740571</v>
      </c>
      <c r="AP1320">
        <v>0</v>
      </c>
      <c r="AQ1320">
        <v>2.3246950445849341</v>
      </c>
      <c r="AR1320">
        <v>1</v>
      </c>
      <c r="AS1320">
        <v>3</v>
      </c>
      <c r="AT1320">
        <v>0</v>
      </c>
      <c r="AU1320">
        <v>0</v>
      </c>
      <c r="AV1320">
        <v>2.3572493120034159</v>
      </c>
      <c r="AW1320">
        <v>0.75015889848416761</v>
      </c>
    </row>
    <row r="1321" spans="1:49">
      <c r="A1321">
        <v>-27.838800000002809</v>
      </c>
      <c r="B1321">
        <v>1.3598000000029891</v>
      </c>
      <c r="C1321">
        <v>30.80999999999872</v>
      </c>
      <c r="D1321">
        <v>83</v>
      </c>
      <c r="E1321">
        <v>1583.200000000001</v>
      </c>
      <c r="F1321">
        <v>1318</v>
      </c>
      <c r="G1321">
        <v>73.822000000000017</v>
      </c>
      <c r="H1321">
        <v>-7.8077602458648698E-2</v>
      </c>
      <c r="I1321">
        <v>0.58170626865677511</v>
      </c>
      <c r="J1321">
        <v>0</v>
      </c>
      <c r="K1321">
        <v>0</v>
      </c>
      <c r="L1321">
        <v>-3.3333333333334207E-2</v>
      </c>
      <c r="M1321">
        <v>0</v>
      </c>
      <c r="N1321">
        <v>87.813437718253951</v>
      </c>
      <c r="O1321">
        <v>9.5276860323821477</v>
      </c>
      <c r="P1321" t="b">
        <v>1</v>
      </c>
      <c r="Q1321">
        <v>0</v>
      </c>
      <c r="R1321" t="b">
        <v>0</v>
      </c>
      <c r="S1321">
        <v>9.5276860323821477</v>
      </c>
      <c r="T1321">
        <v>528.59952710769824</v>
      </c>
      <c r="U1321">
        <v>1951.5894540816221</v>
      </c>
      <c r="V1321">
        <v>172.1202820492432</v>
      </c>
      <c r="W1321">
        <v>6</v>
      </c>
      <c r="X1321">
        <v>1576.8842788979509</v>
      </c>
      <c r="Y1321" t="b">
        <v>0</v>
      </c>
      <c r="Z1321">
        <v>1576.8842788979509</v>
      </c>
      <c r="AA1321" t="b">
        <v>0</v>
      </c>
      <c r="AB1321">
        <v>46.619794704562089</v>
      </c>
      <c r="AC1321">
        <v>9.5276860323821477</v>
      </c>
      <c r="AD1321" t="b">
        <v>0</v>
      </c>
      <c r="AE1321">
        <v>0</v>
      </c>
      <c r="AF1321">
        <v>0</v>
      </c>
      <c r="AG1321">
        <v>0.92028835207547488</v>
      </c>
      <c r="AH1321">
        <v>44.858225131837003</v>
      </c>
      <c r="AI1321">
        <v>62.695312391323199</v>
      </c>
      <c r="AJ1321">
        <v>10.352935589041079</v>
      </c>
      <c r="AK1321">
        <v>4.997546667855282</v>
      </c>
      <c r="AL1321">
        <v>10.352935589041079</v>
      </c>
      <c r="AM1321">
        <v>1</v>
      </c>
      <c r="AN1321">
        <v>0</v>
      </c>
      <c r="AO1321">
        <v>10.93482615049051</v>
      </c>
      <c r="AP1321">
        <v>0</v>
      </c>
      <c r="AQ1321">
        <v>2.6195456116967781</v>
      </c>
      <c r="AR1321">
        <v>1</v>
      </c>
      <c r="AS1321">
        <v>3</v>
      </c>
      <c r="AT1321">
        <v>0</v>
      </c>
      <c r="AU1321">
        <v>0</v>
      </c>
      <c r="AV1321">
        <v>2.6518410863744002</v>
      </c>
      <c r="AW1321">
        <v>0.84390826977014954</v>
      </c>
    </row>
    <row r="1322" spans="1:49">
      <c r="A1322">
        <v>0</v>
      </c>
      <c r="B1322">
        <v>-28.20920000000001</v>
      </c>
      <c r="C1322">
        <v>44.949999999998681</v>
      </c>
      <c r="D1322">
        <v>83</v>
      </c>
      <c r="E1322">
        <v>1575.7</v>
      </c>
      <c r="F1322">
        <v>1319</v>
      </c>
      <c r="G1322">
        <v>73.66</v>
      </c>
      <c r="H1322">
        <v>-2.0725530815441932E-2</v>
      </c>
      <c r="I1322">
        <v>0</v>
      </c>
      <c r="J1322">
        <v>0</v>
      </c>
      <c r="K1322">
        <v>0</v>
      </c>
      <c r="L1322">
        <v>-3.3333333333334207E-2</v>
      </c>
      <c r="M1322">
        <v>0</v>
      </c>
      <c r="N1322">
        <v>87.808110456349183</v>
      </c>
      <c r="O1322">
        <v>12.338270181618389</v>
      </c>
      <c r="P1322" t="b">
        <v>1</v>
      </c>
      <c r="Q1322">
        <v>0</v>
      </c>
      <c r="R1322" t="b">
        <v>0</v>
      </c>
      <c r="S1322">
        <v>12.338270181618389</v>
      </c>
      <c r="T1322">
        <v>527.43953248019625</v>
      </c>
      <c r="U1322">
        <v>1947.3067539168851</v>
      </c>
      <c r="V1322">
        <v>223.38447169941341</v>
      </c>
      <c r="W1322">
        <v>6</v>
      </c>
      <c r="X1322">
        <v>1573.423857164843</v>
      </c>
      <c r="Y1322" t="b">
        <v>0</v>
      </c>
      <c r="Z1322">
        <v>1573.423857164843</v>
      </c>
      <c r="AA1322" t="b">
        <v>0</v>
      </c>
      <c r="AB1322">
        <v>60.505003168855211</v>
      </c>
      <c r="AC1322">
        <v>12.338270181618389</v>
      </c>
      <c r="AD1322" t="b">
        <v>0</v>
      </c>
      <c r="AE1322">
        <v>0</v>
      </c>
      <c r="AF1322">
        <v>0</v>
      </c>
      <c r="AG1322">
        <v>0.93047200353718462</v>
      </c>
      <c r="AH1322">
        <v>44.879205293613389</v>
      </c>
      <c r="AI1322">
        <v>80.477896572663724</v>
      </c>
      <c r="AJ1322">
        <v>13.26022721233365</v>
      </c>
      <c r="AK1322">
        <v>5.5954669082389898</v>
      </c>
      <c r="AL1322">
        <v>13.26022721233365</v>
      </c>
      <c r="AM1322">
        <v>0</v>
      </c>
      <c r="AN1322">
        <v>0</v>
      </c>
      <c r="AO1322">
        <v>13.26029938760467</v>
      </c>
      <c r="AP1322">
        <v>0</v>
      </c>
      <c r="AQ1322">
        <v>3.0034964987446751</v>
      </c>
      <c r="AR1322">
        <v>1</v>
      </c>
      <c r="AS1322">
        <v>3</v>
      </c>
      <c r="AT1322">
        <v>0</v>
      </c>
      <c r="AU1322">
        <v>0</v>
      </c>
      <c r="AV1322">
        <v>3.0351857342732398</v>
      </c>
      <c r="AW1322">
        <v>0.96590189910042645</v>
      </c>
    </row>
    <row r="1323" spans="1:49">
      <c r="A1323">
        <v>0</v>
      </c>
      <c r="B1323">
        <v>-28.16269999999999</v>
      </c>
      <c r="C1323">
        <v>57.810000000000173</v>
      </c>
      <c r="D1323">
        <v>83</v>
      </c>
      <c r="E1323">
        <v>1573.5</v>
      </c>
      <c r="F1323">
        <v>1320</v>
      </c>
      <c r="G1323">
        <v>73.697999999999965</v>
      </c>
      <c r="H1323">
        <v>5.7646392387040279E-2</v>
      </c>
      <c r="I1323">
        <v>0</v>
      </c>
      <c r="J1323">
        <v>0</v>
      </c>
      <c r="K1323">
        <v>0</v>
      </c>
      <c r="L1323">
        <v>-1.4583333333351271E-2</v>
      </c>
      <c r="M1323">
        <v>0</v>
      </c>
      <c r="N1323">
        <v>87.796925555555532</v>
      </c>
      <c r="O1323">
        <v>16.266115863736911</v>
      </c>
      <c r="P1323" t="b">
        <v>1</v>
      </c>
      <c r="Q1323">
        <v>0</v>
      </c>
      <c r="R1323" t="b">
        <v>0</v>
      </c>
      <c r="S1323">
        <v>16.266115863736911</v>
      </c>
      <c r="T1323">
        <v>527.71162998541251</v>
      </c>
      <c r="U1323">
        <v>1948.3113379061431</v>
      </c>
      <c r="V1323">
        <v>294.34629796096641</v>
      </c>
      <c r="W1323">
        <v>6</v>
      </c>
      <c r="X1323">
        <v>1574.2355610281641</v>
      </c>
      <c r="Y1323" t="b">
        <v>0</v>
      </c>
      <c r="Z1323">
        <v>1574.2355610281641</v>
      </c>
      <c r="AA1323" t="b">
        <v>0</v>
      </c>
      <c r="AB1323">
        <v>79.725432817163167</v>
      </c>
      <c r="AC1323">
        <v>16.266115863736911</v>
      </c>
      <c r="AD1323" t="b">
        <v>0</v>
      </c>
      <c r="AE1323">
        <v>0</v>
      </c>
      <c r="AF1323">
        <v>0</v>
      </c>
      <c r="AG1323">
        <v>0.93884688824481077</v>
      </c>
      <c r="AH1323">
        <v>44.902903397482667</v>
      </c>
      <c r="AI1323">
        <v>105.0971051357658</v>
      </c>
      <c r="AJ1323">
        <v>17.32563218497393</v>
      </c>
      <c r="AK1323">
        <v>6.4270150155143568</v>
      </c>
      <c r="AL1323">
        <v>17.32563218497393</v>
      </c>
      <c r="AM1323">
        <v>0</v>
      </c>
      <c r="AN1323">
        <v>0</v>
      </c>
      <c r="AO1323">
        <v>17.32564985867192</v>
      </c>
      <c r="AP1323">
        <v>0</v>
      </c>
      <c r="AQ1323">
        <v>3.6894388859262262</v>
      </c>
      <c r="AR1323">
        <v>1</v>
      </c>
      <c r="AS1323">
        <v>3</v>
      </c>
      <c r="AT1323">
        <v>0</v>
      </c>
      <c r="AU1323">
        <v>0</v>
      </c>
      <c r="AV1323">
        <v>3.719269123793481</v>
      </c>
      <c r="AW1323">
        <v>1.183601078962601</v>
      </c>
    </row>
    <row r="1324" spans="1:49">
      <c r="A1324">
        <v>0</v>
      </c>
      <c r="B1324">
        <v>-28.289200000000012</v>
      </c>
      <c r="C1324">
        <v>56.1</v>
      </c>
      <c r="D1324">
        <v>83</v>
      </c>
      <c r="E1324">
        <v>1580.499999999998</v>
      </c>
      <c r="F1324">
        <v>1321</v>
      </c>
      <c r="G1324">
        <v>74.117999999999938</v>
      </c>
      <c r="H1324">
        <v>0.17180662793390231</v>
      </c>
      <c r="I1324">
        <v>0</v>
      </c>
      <c r="J1324">
        <v>0</v>
      </c>
      <c r="K1324">
        <v>0</v>
      </c>
      <c r="L1324">
        <v>0.15416666666666581</v>
      </c>
      <c r="M1324">
        <v>0</v>
      </c>
      <c r="N1324">
        <v>87.785724781746012</v>
      </c>
      <c r="O1324">
        <v>22.174775365209481</v>
      </c>
      <c r="P1324" t="b">
        <v>1</v>
      </c>
      <c r="Q1324">
        <v>0</v>
      </c>
      <c r="R1324" t="b">
        <v>0</v>
      </c>
      <c r="S1324">
        <v>22.174775365209481</v>
      </c>
      <c r="T1324">
        <v>530.71902346412105</v>
      </c>
      <c r="U1324">
        <v>1959.4146346295349</v>
      </c>
      <c r="V1324">
        <v>398.99362434262571</v>
      </c>
      <c r="W1324">
        <v>6</v>
      </c>
      <c r="X1324">
        <v>1583.2070247806639</v>
      </c>
      <c r="Y1324" t="b">
        <v>0</v>
      </c>
      <c r="Z1324">
        <v>1583.2070247806639</v>
      </c>
      <c r="AA1324" t="b">
        <v>0</v>
      </c>
      <c r="AB1324">
        <v>108.069779074384</v>
      </c>
      <c r="AC1324">
        <v>22.174775365209481</v>
      </c>
      <c r="AD1324" t="b">
        <v>0</v>
      </c>
      <c r="AE1324">
        <v>0</v>
      </c>
      <c r="AF1324">
        <v>0</v>
      </c>
      <c r="AG1324">
        <v>0.94584018429085015</v>
      </c>
      <c r="AH1324">
        <v>44.930382467459758</v>
      </c>
      <c r="AI1324">
        <v>141.40837828484479</v>
      </c>
      <c r="AJ1324">
        <v>23.444526605554579</v>
      </c>
      <c r="AK1324">
        <v>7.6586517076369489</v>
      </c>
      <c r="AL1324">
        <v>23.444526605554579</v>
      </c>
      <c r="AM1324">
        <v>0</v>
      </c>
      <c r="AN1324">
        <v>0</v>
      </c>
      <c r="AO1324">
        <v>23.44532195264777</v>
      </c>
      <c r="AP1324">
        <v>0</v>
      </c>
      <c r="AQ1324">
        <v>4.7483279734860631</v>
      </c>
      <c r="AR1324">
        <v>1</v>
      </c>
      <c r="AS1324">
        <v>3</v>
      </c>
      <c r="AT1324">
        <v>0</v>
      </c>
      <c r="AU1324">
        <v>0</v>
      </c>
      <c r="AV1324">
        <v>4.7730143317605229</v>
      </c>
      <c r="AW1324">
        <v>1.5189395348765851</v>
      </c>
    </row>
    <row r="1325" spans="1:49">
      <c r="A1325">
        <v>0</v>
      </c>
      <c r="B1325">
        <v>-28.238</v>
      </c>
      <c r="C1325">
        <v>56.139999999999972</v>
      </c>
      <c r="D1325">
        <v>83</v>
      </c>
      <c r="E1325">
        <v>1605.699999999998</v>
      </c>
      <c r="F1325">
        <v>1322</v>
      </c>
      <c r="G1325">
        <v>74.931999999999888</v>
      </c>
      <c r="H1325">
        <v>0.28346042921061892</v>
      </c>
      <c r="I1325">
        <v>0</v>
      </c>
      <c r="J1325">
        <v>0</v>
      </c>
      <c r="K1325">
        <v>0</v>
      </c>
      <c r="L1325">
        <v>0.15416666666666581</v>
      </c>
      <c r="M1325">
        <v>0</v>
      </c>
      <c r="N1325">
        <v>87.774509067460301</v>
      </c>
      <c r="O1325">
        <v>28.24971103546843</v>
      </c>
      <c r="P1325" t="b">
        <v>1</v>
      </c>
      <c r="Q1325">
        <v>0</v>
      </c>
      <c r="R1325" t="b">
        <v>0</v>
      </c>
      <c r="S1325">
        <v>28.24971103546843</v>
      </c>
      <c r="T1325">
        <v>536.54763844428464</v>
      </c>
      <c r="U1325">
        <v>1980.9338811362991</v>
      </c>
      <c r="V1325">
        <v>502.77897022327579</v>
      </c>
      <c r="W1325">
        <v>6</v>
      </c>
      <c r="X1325">
        <v>1600.59457595813</v>
      </c>
      <c r="Y1325" t="b">
        <v>0</v>
      </c>
      <c r="Z1325">
        <v>1600.59457595813</v>
      </c>
      <c r="AA1325" t="b">
        <v>0</v>
      </c>
      <c r="AB1325">
        <v>136.1806528232058</v>
      </c>
      <c r="AC1325">
        <v>28.24971103546843</v>
      </c>
      <c r="AD1325" t="b">
        <v>0</v>
      </c>
      <c r="AE1325">
        <v>0</v>
      </c>
      <c r="AF1325">
        <v>0</v>
      </c>
      <c r="AG1325">
        <v>0.94992087406467218</v>
      </c>
      <c r="AH1325">
        <v>44.963559383570583</v>
      </c>
      <c r="AI1325">
        <v>177.4257377761694</v>
      </c>
      <c r="AJ1325">
        <v>29.739014908251342</v>
      </c>
      <c r="AK1325">
        <v>8.8853258662612404</v>
      </c>
      <c r="AL1325">
        <v>29.739014908251342</v>
      </c>
      <c r="AM1325">
        <v>0</v>
      </c>
      <c r="AN1325">
        <v>0</v>
      </c>
      <c r="AO1325">
        <v>29.74109709846703</v>
      </c>
      <c r="AP1325">
        <v>0</v>
      </c>
      <c r="AQ1325">
        <v>5.8691829681476424</v>
      </c>
      <c r="AR1325">
        <v>1</v>
      </c>
      <c r="AS1325">
        <v>3</v>
      </c>
      <c r="AT1325">
        <v>0</v>
      </c>
      <c r="AU1325">
        <v>0</v>
      </c>
      <c r="AV1325">
        <v>5.8854006261301368</v>
      </c>
      <c r="AW1325">
        <v>1.8729396285552571</v>
      </c>
    </row>
    <row r="1326" spans="1:49">
      <c r="A1326">
        <v>0</v>
      </c>
      <c r="B1326">
        <v>-28.255399999999991</v>
      </c>
      <c r="C1326">
        <v>55.670000000000748</v>
      </c>
      <c r="D1326">
        <v>83</v>
      </c>
      <c r="E1326">
        <v>1632.5999999999981</v>
      </c>
      <c r="F1326">
        <v>1323</v>
      </c>
      <c r="G1326">
        <v>76.037999999999911</v>
      </c>
      <c r="H1326">
        <v>0.29435165522361301</v>
      </c>
      <c r="I1326">
        <v>0</v>
      </c>
      <c r="J1326">
        <v>0</v>
      </c>
      <c r="K1326">
        <v>0</v>
      </c>
      <c r="L1326">
        <v>0.15416666666666581</v>
      </c>
      <c r="M1326">
        <v>0</v>
      </c>
      <c r="N1326">
        <v>87.763300059523786</v>
      </c>
      <c r="O1326">
        <v>29.453220582376041</v>
      </c>
      <c r="P1326" t="b">
        <v>1</v>
      </c>
      <c r="Q1326">
        <v>0</v>
      </c>
      <c r="R1326" t="b">
        <v>0</v>
      </c>
      <c r="S1326">
        <v>29.453220582376041</v>
      </c>
      <c r="T1326">
        <v>544.46710793821774</v>
      </c>
      <c r="U1326">
        <v>2010.1725625079</v>
      </c>
      <c r="V1326">
        <v>516.57397598310217</v>
      </c>
      <c r="W1326">
        <v>6</v>
      </c>
      <c r="X1326">
        <v>1624.2194305063831</v>
      </c>
      <c r="Y1326" t="b">
        <v>0</v>
      </c>
      <c r="Z1326">
        <v>1624.2194305063831</v>
      </c>
      <c r="AA1326" t="b">
        <v>0</v>
      </c>
      <c r="AB1326">
        <v>139.9171115880558</v>
      </c>
      <c r="AC1326">
        <v>29.453220582376041</v>
      </c>
      <c r="AD1326" t="b">
        <v>0</v>
      </c>
      <c r="AE1326">
        <v>0</v>
      </c>
      <c r="AF1326">
        <v>0</v>
      </c>
      <c r="AG1326">
        <v>0.95027387763849225</v>
      </c>
      <c r="AH1326">
        <v>45.002640805603882</v>
      </c>
      <c r="AI1326">
        <v>182.2261414727657</v>
      </c>
      <c r="AJ1326">
        <v>30.99445462561771</v>
      </c>
      <c r="AK1326">
        <v>9.0613994083402076</v>
      </c>
      <c r="AL1326">
        <v>30.99445462561771</v>
      </c>
      <c r="AM1326">
        <v>0</v>
      </c>
      <c r="AN1326">
        <v>0</v>
      </c>
      <c r="AO1326">
        <v>30.99665022206219</v>
      </c>
      <c r="AP1326">
        <v>0</v>
      </c>
      <c r="AQ1326">
        <v>6.0993530988125846</v>
      </c>
      <c r="AR1326">
        <v>1</v>
      </c>
      <c r="AS1326">
        <v>3</v>
      </c>
      <c r="AT1326">
        <v>0</v>
      </c>
      <c r="AU1326">
        <v>0</v>
      </c>
      <c r="AV1326">
        <v>6.1137937503315234</v>
      </c>
      <c r="AW1326">
        <v>1.9456222818494291</v>
      </c>
    </row>
    <row r="1327" spans="1:49">
      <c r="A1327">
        <v>0</v>
      </c>
      <c r="B1327">
        <v>-28.326499999999999</v>
      </c>
      <c r="C1327">
        <v>47.62000000000053</v>
      </c>
      <c r="D1327">
        <v>83.099999999999909</v>
      </c>
      <c r="E1327">
        <v>1659.1999999999971</v>
      </c>
      <c r="F1327">
        <v>1324</v>
      </c>
      <c r="G1327">
        <v>77.041999999999888</v>
      </c>
      <c r="H1327">
        <v>0.29746628322826568</v>
      </c>
      <c r="I1327">
        <v>0</v>
      </c>
      <c r="J1327">
        <v>0</v>
      </c>
      <c r="K1327">
        <v>0</v>
      </c>
      <c r="L1327">
        <v>0.15416666666666581</v>
      </c>
      <c r="M1327">
        <v>0</v>
      </c>
      <c r="N1327">
        <v>87.752073492063474</v>
      </c>
      <c r="O1327">
        <v>30.214375802461412</v>
      </c>
      <c r="P1327" t="b">
        <v>1</v>
      </c>
      <c r="Q1327">
        <v>0</v>
      </c>
      <c r="R1327" t="b">
        <v>0</v>
      </c>
      <c r="S1327">
        <v>30.214375802461412</v>
      </c>
      <c r="T1327">
        <v>551.65621044446402</v>
      </c>
      <c r="U1327">
        <v>2036.7147289609611</v>
      </c>
      <c r="V1327">
        <v>523.01783288438014</v>
      </c>
      <c r="W1327">
        <v>6</v>
      </c>
      <c r="X1327">
        <v>1645.665501000457</v>
      </c>
      <c r="Y1327" t="b">
        <v>0</v>
      </c>
      <c r="Z1327">
        <v>1645.665501000457</v>
      </c>
      <c r="AA1327" t="b">
        <v>0</v>
      </c>
      <c r="AB1327">
        <v>141.6624682785428</v>
      </c>
      <c r="AC1327">
        <v>30.214375802461412</v>
      </c>
      <c r="AD1327" t="b">
        <v>0</v>
      </c>
      <c r="AE1327">
        <v>0</v>
      </c>
      <c r="AF1327">
        <v>0</v>
      </c>
      <c r="AG1327">
        <v>0.95040146640365353</v>
      </c>
      <c r="AH1327">
        <v>45.043099977726207</v>
      </c>
      <c r="AI1327">
        <v>184.47450175116921</v>
      </c>
      <c r="AJ1327">
        <v>31.791171279221071</v>
      </c>
      <c r="AK1327">
        <v>9.1496647727746563</v>
      </c>
      <c r="AL1327">
        <v>31.791171279221071</v>
      </c>
      <c r="AM1327">
        <v>0</v>
      </c>
      <c r="AN1327">
        <v>0</v>
      </c>
      <c r="AO1327">
        <v>31.793698648717591</v>
      </c>
      <c r="AP1327">
        <v>0</v>
      </c>
      <c r="AQ1327">
        <v>6.24756129257689</v>
      </c>
      <c r="AR1327">
        <v>1</v>
      </c>
      <c r="AS1327">
        <v>3</v>
      </c>
      <c r="AT1327">
        <v>0</v>
      </c>
      <c r="AU1327">
        <v>0</v>
      </c>
      <c r="AV1327">
        <v>6.2609540721021464</v>
      </c>
      <c r="AW1327">
        <v>1.9924538258519611</v>
      </c>
    </row>
    <row r="1328" spans="1:49">
      <c r="A1328">
        <v>0</v>
      </c>
      <c r="B1328">
        <v>-28.295199999999991</v>
      </c>
      <c r="C1328">
        <v>41.810000000000542</v>
      </c>
      <c r="D1328">
        <v>84</v>
      </c>
      <c r="E1328">
        <v>1689.999999999998</v>
      </c>
      <c r="F1328">
        <v>1325</v>
      </c>
      <c r="G1328">
        <v>78.283999999999864</v>
      </c>
      <c r="H1328">
        <v>0.38744987852992979</v>
      </c>
      <c r="I1328">
        <v>0</v>
      </c>
      <c r="J1328">
        <v>0</v>
      </c>
      <c r="K1328">
        <v>0</v>
      </c>
      <c r="L1328">
        <v>0.15416666666666581</v>
      </c>
      <c r="M1328">
        <v>0</v>
      </c>
      <c r="N1328">
        <v>87.740839027777753</v>
      </c>
      <c r="O1328">
        <v>35.741886933894342</v>
      </c>
      <c r="P1328" t="b">
        <v>1</v>
      </c>
      <c r="Q1328">
        <v>0</v>
      </c>
      <c r="R1328" t="b">
        <v>0</v>
      </c>
      <c r="S1328">
        <v>35.741886933894342</v>
      </c>
      <c r="T1328">
        <v>560.54950258864528</v>
      </c>
      <c r="U1328">
        <v>2069.548763557279</v>
      </c>
      <c r="V1328">
        <v>608.88445584461113</v>
      </c>
      <c r="W1328">
        <v>6</v>
      </c>
      <c r="X1328">
        <v>1672.195400954281</v>
      </c>
      <c r="Y1328" t="b">
        <v>0</v>
      </c>
      <c r="Z1328">
        <v>1672.195400954281</v>
      </c>
      <c r="AA1328" t="b">
        <v>0</v>
      </c>
      <c r="AB1328">
        <v>164.91995012042551</v>
      </c>
      <c r="AC1328">
        <v>35.741886933894342</v>
      </c>
      <c r="AD1328" t="b">
        <v>0</v>
      </c>
      <c r="AE1328">
        <v>0</v>
      </c>
      <c r="AF1328">
        <v>0</v>
      </c>
      <c r="AG1328">
        <v>0.95253358015794543</v>
      </c>
      <c r="AH1328">
        <v>45.084498236115593</v>
      </c>
      <c r="AI1328">
        <v>214.27995129063899</v>
      </c>
      <c r="AJ1328">
        <v>37.522967881056502</v>
      </c>
      <c r="AK1328">
        <v>10.1711021316965</v>
      </c>
      <c r="AL1328">
        <v>37.522967881056502</v>
      </c>
      <c r="AM1328">
        <v>0</v>
      </c>
      <c r="AN1328">
        <v>0</v>
      </c>
      <c r="AO1328">
        <v>37.524924146173987</v>
      </c>
      <c r="AP1328">
        <v>0</v>
      </c>
      <c r="AQ1328">
        <v>7.2945966970868046</v>
      </c>
      <c r="AR1328">
        <v>1</v>
      </c>
      <c r="AS1328">
        <v>0</v>
      </c>
      <c r="AT1328">
        <v>0</v>
      </c>
      <c r="AU1328">
        <v>0</v>
      </c>
      <c r="AV1328">
        <v>7.3070533048897239</v>
      </c>
      <c r="AW1328">
        <v>2.3253590659455998</v>
      </c>
    </row>
    <row r="1329" spans="1:49">
      <c r="A1329">
        <v>0</v>
      </c>
      <c r="B1329">
        <v>-28.369600000000009</v>
      </c>
      <c r="C1329">
        <v>36.030000000000427</v>
      </c>
      <c r="D1329">
        <v>84</v>
      </c>
      <c r="E1329">
        <v>1709.699999999998</v>
      </c>
      <c r="F1329">
        <v>1326</v>
      </c>
      <c r="G1329">
        <v>79.685999999999908</v>
      </c>
      <c r="H1329">
        <v>0.35606753598536578</v>
      </c>
      <c r="I1329">
        <v>0</v>
      </c>
      <c r="J1329">
        <v>0</v>
      </c>
      <c r="K1329">
        <v>0</v>
      </c>
      <c r="L1329">
        <v>0.15416666666666581</v>
      </c>
      <c r="M1329">
        <v>0</v>
      </c>
      <c r="N1329">
        <v>87.729596011904732</v>
      </c>
      <c r="O1329">
        <v>34.998131963012007</v>
      </c>
      <c r="P1329" t="b">
        <v>1</v>
      </c>
      <c r="Q1329">
        <v>0</v>
      </c>
      <c r="R1329" t="b">
        <v>0</v>
      </c>
      <c r="S1329">
        <v>34.998131963012007</v>
      </c>
      <c r="T1329">
        <v>570.58846843900176</v>
      </c>
      <c r="U1329">
        <v>2106.6126254767951</v>
      </c>
      <c r="V1329">
        <v>585.72431890897462</v>
      </c>
      <c r="W1329">
        <v>6</v>
      </c>
      <c r="X1329">
        <v>1702.14300138525</v>
      </c>
      <c r="Y1329" t="b">
        <v>0</v>
      </c>
      <c r="Z1329">
        <v>1702.14300138525</v>
      </c>
      <c r="AA1329" t="b">
        <v>0</v>
      </c>
      <c r="AB1329">
        <v>158.64689027870381</v>
      </c>
      <c r="AC1329">
        <v>34.998131963012007</v>
      </c>
      <c r="AD1329" t="b">
        <v>0</v>
      </c>
      <c r="AE1329">
        <v>0</v>
      </c>
      <c r="AF1329">
        <v>0</v>
      </c>
      <c r="AG1329">
        <v>0.95191495876226162</v>
      </c>
      <c r="AH1329">
        <v>45.131364848247728</v>
      </c>
      <c r="AI1329">
        <v>206.263342569298</v>
      </c>
      <c r="AJ1329">
        <v>36.76602793228372</v>
      </c>
      <c r="AK1329">
        <v>9.9181813332784543</v>
      </c>
      <c r="AL1329">
        <v>36.76602793228372</v>
      </c>
      <c r="AM1329">
        <v>0</v>
      </c>
      <c r="AN1329">
        <v>0</v>
      </c>
      <c r="AO1329">
        <v>36.767011062418092</v>
      </c>
      <c r="AP1329">
        <v>0</v>
      </c>
      <c r="AQ1329">
        <v>7.1587709554364674</v>
      </c>
      <c r="AR1329">
        <v>1</v>
      </c>
      <c r="AS1329">
        <v>0</v>
      </c>
      <c r="AT1329">
        <v>0</v>
      </c>
      <c r="AU1329">
        <v>0</v>
      </c>
      <c r="AV1329">
        <v>7.1730358079293079</v>
      </c>
      <c r="AW1329">
        <v>2.282710026921388</v>
      </c>
    </row>
    <row r="1330" spans="1:49">
      <c r="A1330">
        <v>0</v>
      </c>
      <c r="B1330">
        <v>-28.2974</v>
      </c>
      <c r="C1330">
        <v>31.560000000000219</v>
      </c>
      <c r="D1330">
        <v>84</v>
      </c>
      <c r="E1330">
        <v>1725.799999999999</v>
      </c>
      <c r="F1330">
        <v>1327</v>
      </c>
      <c r="G1330">
        <v>80.679999999999964</v>
      </c>
      <c r="H1330">
        <v>0.1849466441953744</v>
      </c>
      <c r="I1330">
        <v>0</v>
      </c>
      <c r="J1330">
        <v>0</v>
      </c>
      <c r="K1330">
        <v>0</v>
      </c>
      <c r="L1330">
        <v>0.15416666666666581</v>
      </c>
      <c r="M1330">
        <v>0</v>
      </c>
      <c r="N1330">
        <v>87.71835255952378</v>
      </c>
      <c r="O1330">
        <v>26.304685199658479</v>
      </c>
      <c r="P1330" t="b">
        <v>1</v>
      </c>
      <c r="Q1330">
        <v>0</v>
      </c>
      <c r="R1330" t="b">
        <v>0</v>
      </c>
      <c r="S1330">
        <v>26.304685199658479</v>
      </c>
      <c r="T1330">
        <v>577.70596633861271</v>
      </c>
      <c r="U1330">
        <v>2132.8904277221582</v>
      </c>
      <c r="V1330">
        <v>434.80811207838627</v>
      </c>
      <c r="W1330">
        <v>6</v>
      </c>
      <c r="X1330">
        <v>1723.375465599504</v>
      </c>
      <c r="Y1330" t="b">
        <v>0</v>
      </c>
      <c r="Z1330">
        <v>1723.375465599504</v>
      </c>
      <c r="AA1330" t="b">
        <v>0</v>
      </c>
      <c r="AB1330">
        <v>117.7703445499421</v>
      </c>
      <c r="AC1330">
        <v>26.304685199658479</v>
      </c>
      <c r="AD1330" t="b">
        <v>0</v>
      </c>
      <c r="AE1330">
        <v>0</v>
      </c>
      <c r="AF1330">
        <v>0</v>
      </c>
      <c r="AG1330">
        <v>0.94695358337552837</v>
      </c>
      <c r="AH1330">
        <v>45.177854304314522</v>
      </c>
      <c r="AI1330">
        <v>153.9202971265845</v>
      </c>
      <c r="AJ1330">
        <v>27.778220243797278</v>
      </c>
      <c r="AK1330">
        <v>8.1649202083392822</v>
      </c>
      <c r="AL1330">
        <v>27.778220243797278</v>
      </c>
      <c r="AM1330">
        <v>0</v>
      </c>
      <c r="AN1330">
        <v>0</v>
      </c>
      <c r="AO1330">
        <v>27.778647480899458</v>
      </c>
      <c r="AP1330">
        <v>0</v>
      </c>
      <c r="AQ1330">
        <v>5.5541434818878681</v>
      </c>
      <c r="AR1330">
        <v>1</v>
      </c>
      <c r="AS1330">
        <v>3</v>
      </c>
      <c r="AT1330">
        <v>0</v>
      </c>
      <c r="AU1330">
        <v>0</v>
      </c>
      <c r="AV1330">
        <v>5.5748559355136722</v>
      </c>
      <c r="AW1330">
        <v>1.774113483243982</v>
      </c>
    </row>
    <row r="1331" spans="1:49">
      <c r="A1331">
        <v>0</v>
      </c>
      <c r="B1331">
        <v>-28.331</v>
      </c>
      <c r="C1331">
        <v>29.320000000000071</v>
      </c>
      <c r="D1331">
        <v>84</v>
      </c>
      <c r="E1331">
        <v>1733.3</v>
      </c>
      <c r="F1331">
        <v>1328</v>
      </c>
      <c r="G1331">
        <v>81.040000000000006</v>
      </c>
      <c r="H1331">
        <v>3.2479220566552058E-2</v>
      </c>
      <c r="I1331">
        <v>0</v>
      </c>
      <c r="J1331">
        <v>0</v>
      </c>
      <c r="K1331">
        <v>0</v>
      </c>
      <c r="L1331">
        <v>0.13541666666668281</v>
      </c>
      <c r="M1331">
        <v>0</v>
      </c>
      <c r="N1331">
        <v>87.707116765872982</v>
      </c>
      <c r="O1331">
        <v>18.13155990667245</v>
      </c>
      <c r="P1331" t="b">
        <v>1</v>
      </c>
      <c r="Q1331">
        <v>0</v>
      </c>
      <c r="R1331" t="b">
        <v>0</v>
      </c>
      <c r="S1331">
        <v>18.13155990667245</v>
      </c>
      <c r="T1331">
        <v>580.28373217750618</v>
      </c>
      <c r="U1331">
        <v>2142.4075391993529</v>
      </c>
      <c r="V1331">
        <v>298.37755826293068</v>
      </c>
      <c r="W1331">
        <v>6</v>
      </c>
      <c r="X1331">
        <v>1731.0652916730769</v>
      </c>
      <c r="Y1331" t="b">
        <v>0</v>
      </c>
      <c r="Z1331">
        <v>1731.0652916730769</v>
      </c>
      <c r="AA1331" t="b">
        <v>0</v>
      </c>
      <c r="AB1331">
        <v>80.817323473166496</v>
      </c>
      <c r="AC1331">
        <v>18.13155990667245</v>
      </c>
      <c r="AD1331" t="b">
        <v>0</v>
      </c>
      <c r="AE1331">
        <v>0</v>
      </c>
      <c r="AF1331">
        <v>0</v>
      </c>
      <c r="AG1331">
        <v>0.93833651281996722</v>
      </c>
      <c r="AH1331">
        <v>45.216401143178771</v>
      </c>
      <c r="AI1331">
        <v>106.59442382929871</v>
      </c>
      <c r="AJ1331">
        <v>19.323088954709839</v>
      </c>
      <c r="AK1331">
        <v>6.5729838872609614</v>
      </c>
      <c r="AL1331">
        <v>19.323088954709839</v>
      </c>
      <c r="AM1331">
        <v>0</v>
      </c>
      <c r="AN1331">
        <v>0</v>
      </c>
      <c r="AO1331">
        <v>19.32317352611625</v>
      </c>
      <c r="AP1331">
        <v>0</v>
      </c>
      <c r="AQ1331">
        <v>4.1009715997804426</v>
      </c>
      <c r="AR1331">
        <v>1</v>
      </c>
      <c r="AS1331">
        <v>3</v>
      </c>
      <c r="AT1331">
        <v>0</v>
      </c>
      <c r="AU1331">
        <v>0</v>
      </c>
      <c r="AV1331">
        <v>4.1309149322068137</v>
      </c>
      <c r="AW1331">
        <v>1.314601124071332</v>
      </c>
    </row>
    <row r="1332" spans="1:49">
      <c r="A1332">
        <v>0</v>
      </c>
      <c r="B1332">
        <v>-27.85770000000046</v>
      </c>
      <c r="C1332">
        <v>28.450000000000141</v>
      </c>
      <c r="D1332">
        <v>84</v>
      </c>
      <c r="E1332">
        <v>1736.3</v>
      </c>
      <c r="F1332">
        <v>1329</v>
      </c>
      <c r="G1332">
        <v>81.030000000000015</v>
      </c>
      <c r="H1332">
        <v>-2.3196859794873959E-2</v>
      </c>
      <c r="I1332">
        <v>0</v>
      </c>
      <c r="J1332">
        <v>0</v>
      </c>
      <c r="K1332">
        <v>0</v>
      </c>
      <c r="L1332">
        <v>-3.3333333333334207E-2</v>
      </c>
      <c r="M1332">
        <v>0</v>
      </c>
      <c r="N1332">
        <v>87.695968214285685</v>
      </c>
      <c r="O1332">
        <v>15.069755103709079</v>
      </c>
      <c r="P1332" t="b">
        <v>1</v>
      </c>
      <c r="Q1332">
        <v>0</v>
      </c>
      <c r="R1332" t="b">
        <v>0</v>
      </c>
      <c r="S1332">
        <v>15.069755103709079</v>
      </c>
      <c r="T1332">
        <v>580.21212757087039</v>
      </c>
      <c r="U1332">
        <v>2142.1431749916542</v>
      </c>
      <c r="V1332">
        <v>248.02232514314281</v>
      </c>
      <c r="W1332">
        <v>6</v>
      </c>
      <c r="X1332">
        <v>1730.851685393256</v>
      </c>
      <c r="Y1332" t="b">
        <v>0</v>
      </c>
      <c r="Z1332">
        <v>1730.851685393256</v>
      </c>
      <c r="AA1332" t="b">
        <v>0</v>
      </c>
      <c r="AB1332">
        <v>67.178311252205503</v>
      </c>
      <c r="AC1332">
        <v>15.06975510370907</v>
      </c>
      <c r="AD1332" t="b">
        <v>0</v>
      </c>
      <c r="AE1332">
        <v>0</v>
      </c>
      <c r="AF1332">
        <v>0</v>
      </c>
      <c r="AG1332">
        <v>0.93287047861100825</v>
      </c>
      <c r="AH1332">
        <v>45.247287227882786</v>
      </c>
      <c r="AI1332">
        <v>89.124349229948294</v>
      </c>
      <c r="AJ1332">
        <v>16.154177293880171</v>
      </c>
      <c r="AK1332">
        <v>5.9828749079118069</v>
      </c>
      <c r="AL1332">
        <v>16.154177293880171</v>
      </c>
      <c r="AM1332">
        <v>0</v>
      </c>
      <c r="AN1332">
        <v>0</v>
      </c>
      <c r="AO1332">
        <v>16.154201349746881</v>
      </c>
      <c r="AP1332">
        <v>0</v>
      </c>
      <c r="AQ1332">
        <v>3.56903492969216</v>
      </c>
      <c r="AR1332">
        <v>1</v>
      </c>
      <c r="AS1332">
        <v>3</v>
      </c>
      <c r="AT1332">
        <v>0</v>
      </c>
      <c r="AU1332">
        <v>0</v>
      </c>
      <c r="AV1332">
        <v>3.6010826938908438</v>
      </c>
      <c r="AW1332">
        <v>1.14599003730482</v>
      </c>
    </row>
    <row r="1333" spans="1:49">
      <c r="A1333">
        <v>0</v>
      </c>
      <c r="B1333">
        <v>-23.3508</v>
      </c>
      <c r="C1333">
        <v>27.020000000000071</v>
      </c>
      <c r="D1333">
        <v>84</v>
      </c>
      <c r="E1333">
        <v>1738.9</v>
      </c>
      <c r="F1333">
        <v>1330</v>
      </c>
      <c r="G1333">
        <v>80.930000000000007</v>
      </c>
      <c r="H1333">
        <v>-3.1358448053723009E-2</v>
      </c>
      <c r="I1333">
        <v>0</v>
      </c>
      <c r="J1333">
        <v>0</v>
      </c>
      <c r="K1333">
        <v>0</v>
      </c>
      <c r="L1333">
        <v>-3.3333333333334207E-2</v>
      </c>
      <c r="M1333">
        <v>0</v>
      </c>
      <c r="N1333">
        <v>87.68580779761902</v>
      </c>
      <c r="O1333">
        <v>14.58055550072624</v>
      </c>
      <c r="P1333" t="b">
        <v>1</v>
      </c>
      <c r="Q1333">
        <v>0</v>
      </c>
      <c r="R1333" t="b">
        <v>0</v>
      </c>
      <c r="S1333">
        <v>14.58055550072624</v>
      </c>
      <c r="T1333">
        <v>579.49608150451104</v>
      </c>
      <c r="U1333">
        <v>2139.499532914655</v>
      </c>
      <c r="V1333">
        <v>240.26745529752921</v>
      </c>
      <c r="W1333">
        <v>6</v>
      </c>
      <c r="X1333">
        <v>1728.7156225950409</v>
      </c>
      <c r="Y1333" t="b">
        <v>0</v>
      </c>
      <c r="Z1333">
        <v>1728.7156225950409</v>
      </c>
      <c r="AA1333" t="b">
        <v>0</v>
      </c>
      <c r="AB1333">
        <v>65.077858964661203</v>
      </c>
      <c r="AC1333">
        <v>14.58055550072624</v>
      </c>
      <c r="AD1333" t="b">
        <v>0</v>
      </c>
      <c r="AE1333">
        <v>0</v>
      </c>
      <c r="AF1333">
        <v>0</v>
      </c>
      <c r="AG1333">
        <v>0.93185714210626169</v>
      </c>
      <c r="AH1333">
        <v>45.275233208484373</v>
      </c>
      <c r="AI1333">
        <v>86.431600961051359</v>
      </c>
      <c r="AJ1333">
        <v>15.646771207623139</v>
      </c>
      <c r="AK1333">
        <v>5.8896963018171959</v>
      </c>
      <c r="AL1333">
        <v>15.646771207623139</v>
      </c>
      <c r="AM1333">
        <v>0</v>
      </c>
      <c r="AN1333">
        <v>0</v>
      </c>
      <c r="AO1333">
        <v>15.64677293357021</v>
      </c>
      <c r="AP1333">
        <v>0</v>
      </c>
      <c r="AQ1333">
        <v>3.4856231397782231</v>
      </c>
      <c r="AR1333">
        <v>1</v>
      </c>
      <c r="AS1333">
        <v>3</v>
      </c>
      <c r="AT1333">
        <v>0</v>
      </c>
      <c r="AU1333">
        <v>0</v>
      </c>
      <c r="AV1333">
        <v>3.5179651923796968</v>
      </c>
      <c r="AW1333">
        <v>1.1195391510702331</v>
      </c>
    </row>
    <row r="1334" spans="1:49">
      <c r="A1334">
        <v>0</v>
      </c>
      <c r="B1334">
        <v>-23.23230000000007</v>
      </c>
      <c r="C1334">
        <v>26.379999999999932</v>
      </c>
      <c r="D1334">
        <v>84</v>
      </c>
      <c r="E1334">
        <v>1737.8</v>
      </c>
      <c r="F1334">
        <v>1331</v>
      </c>
      <c r="G1334">
        <v>80.84</v>
      </c>
      <c r="H1334">
        <v>-9.7026813235761011E-3</v>
      </c>
      <c r="I1334">
        <v>0</v>
      </c>
      <c r="J1334">
        <v>0</v>
      </c>
      <c r="K1334">
        <v>0</v>
      </c>
      <c r="L1334">
        <v>-3.3333333333334207E-2</v>
      </c>
      <c r="M1334">
        <v>0</v>
      </c>
      <c r="N1334">
        <v>87.676565119047595</v>
      </c>
      <c r="O1334">
        <v>15.73005936698441</v>
      </c>
      <c r="P1334" t="b">
        <v>1</v>
      </c>
      <c r="Q1334">
        <v>0</v>
      </c>
      <c r="R1334" t="b">
        <v>0</v>
      </c>
      <c r="S1334">
        <v>15.73005936698441</v>
      </c>
      <c r="T1334">
        <v>578.8516400447877</v>
      </c>
      <c r="U1334">
        <v>2137.1202550453559</v>
      </c>
      <c r="V1334">
        <v>259.49827522549651</v>
      </c>
      <c r="W1334">
        <v>6</v>
      </c>
      <c r="X1334">
        <v>1726.793166076648</v>
      </c>
      <c r="Y1334" t="b">
        <v>0</v>
      </c>
      <c r="Z1334">
        <v>1726.793166076648</v>
      </c>
      <c r="AA1334" t="b">
        <v>0</v>
      </c>
      <c r="AB1334">
        <v>70.286640093579763</v>
      </c>
      <c r="AC1334">
        <v>15.73005936698441</v>
      </c>
      <c r="AD1334" t="b">
        <v>0</v>
      </c>
      <c r="AE1334">
        <v>0</v>
      </c>
      <c r="AF1334">
        <v>0</v>
      </c>
      <c r="AG1334">
        <v>0.93434968839185484</v>
      </c>
      <c r="AH1334">
        <v>45.302680154106802</v>
      </c>
      <c r="AI1334">
        <v>93.100492286907894</v>
      </c>
      <c r="AJ1334">
        <v>16.835302202602559</v>
      </c>
      <c r="AK1334">
        <v>6.1120763295072038</v>
      </c>
      <c r="AL1334">
        <v>16.835302202602559</v>
      </c>
      <c r="AM1334">
        <v>0</v>
      </c>
      <c r="AN1334">
        <v>0</v>
      </c>
      <c r="AO1334">
        <v>16.835311070135059</v>
      </c>
      <c r="AP1334">
        <v>0</v>
      </c>
      <c r="AQ1334">
        <v>3.683953989393653</v>
      </c>
      <c r="AR1334">
        <v>1</v>
      </c>
      <c r="AS1334">
        <v>3</v>
      </c>
      <c r="AT1334">
        <v>0</v>
      </c>
      <c r="AU1334">
        <v>0</v>
      </c>
      <c r="AV1334">
        <v>3.7156257366591201</v>
      </c>
      <c r="AW1334">
        <v>1.1824416261777191</v>
      </c>
    </row>
    <row r="1335" spans="1:49">
      <c r="A1335">
        <v>-5.2251999999952483</v>
      </c>
      <c r="B1335">
        <v>-17.076600000004941</v>
      </c>
      <c r="C1335">
        <v>26.82000000000026</v>
      </c>
      <c r="D1335">
        <v>84</v>
      </c>
      <c r="E1335">
        <v>1735.5</v>
      </c>
      <c r="F1335">
        <v>1332</v>
      </c>
      <c r="G1335">
        <v>80.830000000000013</v>
      </c>
      <c r="H1335">
        <v>-1.3164159985301181E-2</v>
      </c>
      <c r="I1335">
        <v>0.1091832835819903</v>
      </c>
      <c r="J1335">
        <v>0</v>
      </c>
      <c r="K1335">
        <v>0</v>
      </c>
      <c r="L1335">
        <v>-2.9583333333337621E-2</v>
      </c>
      <c r="M1335">
        <v>0</v>
      </c>
      <c r="N1335">
        <v>87.66856732142854</v>
      </c>
      <c r="O1335">
        <v>15.53621464510832</v>
      </c>
      <c r="P1335" t="b">
        <v>1</v>
      </c>
      <c r="Q1335">
        <v>0</v>
      </c>
      <c r="R1335" t="b">
        <v>0</v>
      </c>
      <c r="S1335">
        <v>15.53621464510832</v>
      </c>
      <c r="T1335">
        <v>578.78003543815191</v>
      </c>
      <c r="U1335">
        <v>2136.8558908376572</v>
      </c>
      <c r="V1335">
        <v>256.33213376136712</v>
      </c>
      <c r="W1335">
        <v>6</v>
      </c>
      <c r="X1335">
        <v>1726.579559796827</v>
      </c>
      <c r="Y1335" t="b">
        <v>0</v>
      </c>
      <c r="Z1335">
        <v>1726.579559796827</v>
      </c>
      <c r="AA1335" t="b">
        <v>0</v>
      </c>
      <c r="AB1335">
        <v>69.429071983035499</v>
      </c>
      <c r="AC1335">
        <v>15.53621464510832</v>
      </c>
      <c r="AD1335" t="b">
        <v>0</v>
      </c>
      <c r="AE1335">
        <v>0</v>
      </c>
      <c r="AF1335">
        <v>0</v>
      </c>
      <c r="AG1335">
        <v>0.9339804108912847</v>
      </c>
      <c r="AH1335">
        <v>45.331207854267561</v>
      </c>
      <c r="AI1335">
        <v>92.000933085883432</v>
      </c>
      <c r="AJ1335">
        <v>16.634411668529879</v>
      </c>
      <c r="AK1335">
        <v>6.0738637999484411</v>
      </c>
      <c r="AL1335">
        <v>16.634411668529879</v>
      </c>
      <c r="AM1335">
        <v>1</v>
      </c>
      <c r="AN1335">
        <v>0</v>
      </c>
      <c r="AO1335">
        <v>16.743634717932359</v>
      </c>
      <c r="AP1335">
        <v>0</v>
      </c>
      <c r="AQ1335">
        <v>3.667351361245645</v>
      </c>
      <c r="AR1335">
        <v>1</v>
      </c>
      <c r="AS1335">
        <v>3</v>
      </c>
      <c r="AT1335">
        <v>0</v>
      </c>
      <c r="AU1335">
        <v>0</v>
      </c>
      <c r="AV1335">
        <v>3.699056796168406</v>
      </c>
      <c r="AW1335">
        <v>1.1771688117646359</v>
      </c>
    </row>
    <row r="1336" spans="1:49">
      <c r="A1336">
        <v>-51.730100000000483</v>
      </c>
      <c r="B1336">
        <v>31.258600000000481</v>
      </c>
      <c r="C1336">
        <v>24.459999999999859</v>
      </c>
      <c r="D1336">
        <v>84</v>
      </c>
      <c r="E1336">
        <v>1730.6</v>
      </c>
      <c r="F1336">
        <v>1333</v>
      </c>
      <c r="G1336">
        <v>80.73</v>
      </c>
      <c r="H1336">
        <v>-2.9307345401884181E-2</v>
      </c>
      <c r="I1336">
        <v>1.080927462686577</v>
      </c>
      <c r="J1336">
        <v>0</v>
      </c>
      <c r="K1336">
        <v>0</v>
      </c>
      <c r="L1336">
        <v>4.166666666667207E-3</v>
      </c>
      <c r="M1336">
        <v>0</v>
      </c>
      <c r="N1336">
        <v>87.671381210317435</v>
      </c>
      <c r="O1336">
        <v>14.610942429388601</v>
      </c>
      <c r="P1336" t="b">
        <v>1</v>
      </c>
      <c r="Q1336">
        <v>0</v>
      </c>
      <c r="R1336" t="b">
        <v>0</v>
      </c>
      <c r="S1336">
        <v>14.610942429388601</v>
      </c>
      <c r="T1336">
        <v>578.06398937179267</v>
      </c>
      <c r="U1336">
        <v>2134.212248760658</v>
      </c>
      <c r="V1336">
        <v>241.36466761011209</v>
      </c>
      <c r="W1336">
        <v>6</v>
      </c>
      <c r="X1336">
        <v>1724.4434969986121</v>
      </c>
      <c r="Y1336" t="b">
        <v>0</v>
      </c>
      <c r="Z1336">
        <v>1724.4434969986121</v>
      </c>
      <c r="AA1336" t="b">
        <v>0</v>
      </c>
      <c r="AB1336">
        <v>65.375045398188547</v>
      </c>
      <c r="AC1336">
        <v>14.610942429388601</v>
      </c>
      <c r="AD1336" t="b">
        <v>0</v>
      </c>
      <c r="AE1336">
        <v>0</v>
      </c>
      <c r="AF1336">
        <v>0</v>
      </c>
      <c r="AG1336">
        <v>0.9320732593616079</v>
      </c>
      <c r="AH1336">
        <v>45.359542490243513</v>
      </c>
      <c r="AI1336">
        <v>86.806169835448159</v>
      </c>
      <c r="AJ1336">
        <v>15.67574467203991</v>
      </c>
      <c r="AK1336">
        <v>5.896460184224722</v>
      </c>
      <c r="AL1336">
        <v>15.67574467203991</v>
      </c>
      <c r="AM1336">
        <v>1</v>
      </c>
      <c r="AN1336">
        <v>0</v>
      </c>
      <c r="AO1336">
        <v>16.756732895734221</v>
      </c>
      <c r="AP1336">
        <v>0</v>
      </c>
      <c r="AQ1336">
        <v>3.6669473822369141</v>
      </c>
      <c r="AR1336">
        <v>1</v>
      </c>
      <c r="AS1336">
        <v>3</v>
      </c>
      <c r="AT1336">
        <v>0</v>
      </c>
      <c r="AU1336">
        <v>0</v>
      </c>
      <c r="AV1336">
        <v>3.69860121121325</v>
      </c>
      <c r="AW1336">
        <v>1.1770238287514321</v>
      </c>
    </row>
    <row r="1337" spans="1:49">
      <c r="A1337">
        <v>-46.609600000000377</v>
      </c>
      <c r="B1337">
        <v>26.042300000000409</v>
      </c>
      <c r="C1337">
        <v>25.979999999999929</v>
      </c>
      <c r="D1337">
        <v>84</v>
      </c>
      <c r="E1337">
        <v>1726.6</v>
      </c>
      <c r="F1337">
        <v>1334</v>
      </c>
      <c r="G1337">
        <v>80.620000000000019</v>
      </c>
      <c r="H1337">
        <v>-4.4606458407161043E-2</v>
      </c>
      <c r="I1337">
        <v>0.97393194029851538</v>
      </c>
      <c r="J1337">
        <v>0</v>
      </c>
      <c r="K1337">
        <v>0</v>
      </c>
      <c r="L1337">
        <v>4.166666666667207E-3</v>
      </c>
      <c r="M1337">
        <v>0</v>
      </c>
      <c r="N1337">
        <v>87.682750436507916</v>
      </c>
      <c r="O1337">
        <v>13.73007407937753</v>
      </c>
      <c r="P1337" t="b">
        <v>1</v>
      </c>
      <c r="Q1337">
        <v>0</v>
      </c>
      <c r="R1337" t="b">
        <v>0</v>
      </c>
      <c r="S1337">
        <v>13.73007407937753</v>
      </c>
      <c r="T1337">
        <v>577.27633869879764</v>
      </c>
      <c r="U1337">
        <v>2131.304242475961</v>
      </c>
      <c r="V1337">
        <v>227.12268065686331</v>
      </c>
      <c r="W1337">
        <v>6</v>
      </c>
      <c r="X1337">
        <v>1722.093827920577</v>
      </c>
      <c r="Y1337" t="b">
        <v>0</v>
      </c>
      <c r="Z1337">
        <v>1722.093827920577</v>
      </c>
      <c r="AA1337" t="b">
        <v>0</v>
      </c>
      <c r="AB1337">
        <v>61.517519137828607</v>
      </c>
      <c r="AC1337">
        <v>13.73007407937753</v>
      </c>
      <c r="AD1337" t="b">
        <v>0</v>
      </c>
      <c r="AE1337">
        <v>0</v>
      </c>
      <c r="AF1337">
        <v>0</v>
      </c>
      <c r="AG1337">
        <v>0.93003575783592407</v>
      </c>
      <c r="AH1337">
        <v>45.386959406996198</v>
      </c>
      <c r="AI1337">
        <v>81.863028217935891</v>
      </c>
      <c r="AJ1337">
        <v>14.762952890462699</v>
      </c>
      <c r="AK1337">
        <v>5.7274847305242389</v>
      </c>
      <c r="AL1337">
        <v>14.762952890462699</v>
      </c>
      <c r="AM1337">
        <v>1</v>
      </c>
      <c r="AN1337">
        <v>0</v>
      </c>
      <c r="AO1337">
        <v>15.73693640973053</v>
      </c>
      <c r="AP1337">
        <v>0</v>
      </c>
      <c r="AQ1337">
        <v>3.4940131686391389</v>
      </c>
      <c r="AR1337">
        <v>1</v>
      </c>
      <c r="AS1337">
        <v>3</v>
      </c>
      <c r="AT1337">
        <v>0</v>
      </c>
      <c r="AU1337">
        <v>0</v>
      </c>
      <c r="AV1337">
        <v>3.52619422585177</v>
      </c>
      <c r="AW1337">
        <v>1.122157916363139</v>
      </c>
    </row>
    <row r="1338" spans="1:49">
      <c r="A1338">
        <v>-42.571800000000209</v>
      </c>
      <c r="B1338">
        <v>21.772400000000189</v>
      </c>
      <c r="C1338">
        <v>26.77999999999993</v>
      </c>
      <c r="D1338">
        <v>84</v>
      </c>
      <c r="E1338">
        <v>1722.400000000001</v>
      </c>
      <c r="F1338">
        <v>1335</v>
      </c>
      <c r="G1338">
        <v>80.432000000000002</v>
      </c>
      <c r="H1338">
        <v>-4.0600154302810047E-2</v>
      </c>
      <c r="I1338">
        <v>0.88956000000000435</v>
      </c>
      <c r="J1338">
        <v>0</v>
      </c>
      <c r="K1338">
        <v>0</v>
      </c>
      <c r="L1338">
        <v>4.166666666667207E-3</v>
      </c>
      <c r="M1338">
        <v>0</v>
      </c>
      <c r="N1338">
        <v>87.69223748015871</v>
      </c>
      <c r="O1338">
        <v>13.873674044553869</v>
      </c>
      <c r="P1338" t="b">
        <v>1</v>
      </c>
      <c r="Q1338">
        <v>0</v>
      </c>
      <c r="R1338" t="b">
        <v>0</v>
      </c>
      <c r="S1338">
        <v>13.873674044553869</v>
      </c>
      <c r="T1338">
        <v>575.93017209404218</v>
      </c>
      <c r="U1338">
        <v>2126.3341953712038</v>
      </c>
      <c r="V1338">
        <v>230.0345330068167</v>
      </c>
      <c r="W1338">
        <v>6</v>
      </c>
      <c r="X1338">
        <v>1718.0780298599329</v>
      </c>
      <c r="Y1338" t="b">
        <v>0</v>
      </c>
      <c r="Z1338">
        <v>1718.0780298599329</v>
      </c>
      <c r="AA1338" t="b">
        <v>0</v>
      </c>
      <c r="AB1338">
        <v>62.306211540307878</v>
      </c>
      <c r="AC1338">
        <v>13.873674044553869</v>
      </c>
      <c r="AD1338" t="b">
        <v>0</v>
      </c>
      <c r="AE1338">
        <v>0</v>
      </c>
      <c r="AF1338">
        <v>0</v>
      </c>
      <c r="AG1338">
        <v>0.93052060843070827</v>
      </c>
      <c r="AH1338">
        <v>45.413496211345077</v>
      </c>
      <c r="AI1338">
        <v>82.869360707627763</v>
      </c>
      <c r="AJ1338">
        <v>14.909582785008229</v>
      </c>
      <c r="AK1338">
        <v>5.7577127617021517</v>
      </c>
      <c r="AL1338">
        <v>14.909582785008229</v>
      </c>
      <c r="AM1338">
        <v>1</v>
      </c>
      <c r="AN1338">
        <v>0</v>
      </c>
      <c r="AO1338">
        <v>15.799217967262591</v>
      </c>
      <c r="AP1338">
        <v>0</v>
      </c>
      <c r="AQ1338">
        <v>3.5021764804838438</v>
      </c>
      <c r="AR1338">
        <v>1</v>
      </c>
      <c r="AS1338">
        <v>3</v>
      </c>
      <c r="AT1338">
        <v>0</v>
      </c>
      <c r="AU1338">
        <v>0</v>
      </c>
      <c r="AV1338">
        <v>3.5342860711246131</v>
      </c>
      <c r="AW1338">
        <v>1.124733023589036</v>
      </c>
    </row>
    <row r="1339" spans="1:49">
      <c r="A1339">
        <v>-40.224300000000277</v>
      </c>
      <c r="B1339">
        <v>19.608200000000291</v>
      </c>
      <c r="C1339">
        <v>27.689999999999831</v>
      </c>
      <c r="D1339">
        <v>84</v>
      </c>
      <c r="E1339">
        <v>1716.7</v>
      </c>
      <c r="F1339">
        <v>1336</v>
      </c>
      <c r="G1339">
        <v>80.350000000000009</v>
      </c>
      <c r="H1339">
        <v>-1.7992924381598389E-2</v>
      </c>
      <c r="I1339">
        <v>0.8405077611940357</v>
      </c>
      <c r="J1339">
        <v>0</v>
      </c>
      <c r="K1339">
        <v>0</v>
      </c>
      <c r="L1339">
        <v>3.7500000000009188E-3</v>
      </c>
      <c r="M1339">
        <v>0</v>
      </c>
      <c r="N1339">
        <v>87.700447916666647</v>
      </c>
      <c r="O1339">
        <v>15.07191012371611</v>
      </c>
      <c r="P1339" t="b">
        <v>1</v>
      </c>
      <c r="Q1339">
        <v>0</v>
      </c>
      <c r="R1339" t="b">
        <v>0</v>
      </c>
      <c r="S1339">
        <v>15.07191012371611</v>
      </c>
      <c r="T1339">
        <v>575.34301431962763</v>
      </c>
      <c r="U1339">
        <v>2124.166408868065</v>
      </c>
      <c r="V1339">
        <v>250.15709985072459</v>
      </c>
      <c r="W1339">
        <v>6</v>
      </c>
      <c r="X1339">
        <v>1716.326458365397</v>
      </c>
      <c r="Y1339" t="b">
        <v>0</v>
      </c>
      <c r="Z1339">
        <v>1716.326458365397</v>
      </c>
      <c r="AA1339" t="b">
        <v>0</v>
      </c>
      <c r="AB1339">
        <v>67.756527586870149</v>
      </c>
      <c r="AC1339">
        <v>15.07191012371611</v>
      </c>
      <c r="AD1339" t="b">
        <v>0</v>
      </c>
      <c r="AE1339">
        <v>0</v>
      </c>
      <c r="AF1339">
        <v>0</v>
      </c>
      <c r="AG1339">
        <v>0.93332656768369415</v>
      </c>
      <c r="AH1339">
        <v>45.440124735753329</v>
      </c>
      <c r="AI1339">
        <v>89.847531937000269</v>
      </c>
      <c r="AJ1339">
        <v>16.148592192249701</v>
      </c>
      <c r="AK1339">
        <v>5.9904433393887047</v>
      </c>
      <c r="AL1339">
        <v>16.148592192249701</v>
      </c>
      <c r="AM1339">
        <v>1</v>
      </c>
      <c r="AN1339">
        <v>0</v>
      </c>
      <c r="AO1339">
        <v>16.989159356706431</v>
      </c>
      <c r="AP1339">
        <v>0</v>
      </c>
      <c r="AQ1339">
        <v>3.6987149535523289</v>
      </c>
      <c r="AR1339">
        <v>1</v>
      </c>
      <c r="AS1339">
        <v>3</v>
      </c>
      <c r="AT1339">
        <v>0</v>
      </c>
      <c r="AU1339">
        <v>0</v>
      </c>
      <c r="AV1339">
        <v>3.7301059766684879</v>
      </c>
      <c r="AW1339">
        <v>1.187049743291128</v>
      </c>
    </row>
    <row r="1340" spans="1:49">
      <c r="A1340">
        <v>-37.306300000000178</v>
      </c>
      <c r="B1340">
        <v>16.526900000000161</v>
      </c>
      <c r="C1340">
        <v>29.55999999999985</v>
      </c>
      <c r="D1340">
        <v>84</v>
      </c>
      <c r="E1340">
        <v>1713.6</v>
      </c>
      <c r="F1340">
        <v>1337</v>
      </c>
      <c r="G1340">
        <v>80.240000000000023</v>
      </c>
      <c r="H1340">
        <v>-4.742814817078056E-2</v>
      </c>
      <c r="I1340">
        <v>0.77953462686567543</v>
      </c>
      <c r="J1340">
        <v>0</v>
      </c>
      <c r="K1340">
        <v>0</v>
      </c>
      <c r="L1340">
        <v>7.7715611723760958E-16</v>
      </c>
      <c r="M1340">
        <v>0</v>
      </c>
      <c r="N1340">
        <v>87.707617579365063</v>
      </c>
      <c r="O1340">
        <v>13.42580404052833</v>
      </c>
      <c r="P1340" t="b">
        <v>1</v>
      </c>
      <c r="Q1340">
        <v>0</v>
      </c>
      <c r="R1340" t="b">
        <v>0</v>
      </c>
      <c r="S1340">
        <v>13.42580404052833</v>
      </c>
      <c r="T1340">
        <v>574.5553636466326</v>
      </c>
      <c r="U1340">
        <v>2121.258402583368</v>
      </c>
      <c r="V1340">
        <v>223.14121979173501</v>
      </c>
      <c r="W1340">
        <v>6</v>
      </c>
      <c r="X1340">
        <v>1713.976789287361</v>
      </c>
      <c r="Y1340" t="b">
        <v>0</v>
      </c>
      <c r="Z1340">
        <v>1713.976789287361</v>
      </c>
      <c r="AA1340" t="b">
        <v>0</v>
      </c>
      <c r="AB1340">
        <v>60.439116953340999</v>
      </c>
      <c r="AC1340">
        <v>13.42580404052833</v>
      </c>
      <c r="AD1340" t="b">
        <v>0</v>
      </c>
      <c r="AE1340">
        <v>0</v>
      </c>
      <c r="AF1340">
        <v>0</v>
      </c>
      <c r="AG1340">
        <v>0.92951141687060002</v>
      </c>
      <c r="AH1340">
        <v>45.467884815946768</v>
      </c>
      <c r="AI1340">
        <v>80.473338961585441</v>
      </c>
      <c r="AJ1340">
        <v>14.443936671298969</v>
      </c>
      <c r="AK1340">
        <v>5.6724516430940923</v>
      </c>
      <c r="AL1340">
        <v>14.443936671298969</v>
      </c>
      <c r="AM1340">
        <v>1</v>
      </c>
      <c r="AN1340">
        <v>0</v>
      </c>
      <c r="AO1340">
        <v>15.223511063985139</v>
      </c>
      <c r="AP1340">
        <v>0</v>
      </c>
      <c r="AQ1340">
        <v>3.401242140259034</v>
      </c>
      <c r="AR1340">
        <v>1</v>
      </c>
      <c r="AS1340">
        <v>3</v>
      </c>
      <c r="AT1340">
        <v>0</v>
      </c>
      <c r="AU1340">
        <v>0</v>
      </c>
      <c r="AV1340">
        <v>3.433557005861986</v>
      </c>
      <c r="AW1340">
        <v>1.092677523876733</v>
      </c>
    </row>
    <row r="1341" spans="1:49">
      <c r="A1341">
        <v>-35.370000000000182</v>
      </c>
      <c r="B1341">
        <v>14.7162000000002</v>
      </c>
      <c r="C1341">
        <v>31.269999999999751</v>
      </c>
      <c r="D1341">
        <v>84</v>
      </c>
      <c r="E1341">
        <v>1709.5</v>
      </c>
      <c r="F1341">
        <v>1338</v>
      </c>
      <c r="G1341">
        <v>80.050000000000011</v>
      </c>
      <c r="H1341">
        <v>-4.2294482935282929E-2</v>
      </c>
      <c r="I1341">
        <v>0.73907462686567549</v>
      </c>
      <c r="J1341">
        <v>0</v>
      </c>
      <c r="K1341">
        <v>0</v>
      </c>
      <c r="L1341">
        <v>7.7715611723760958E-16</v>
      </c>
      <c r="M1341">
        <v>0</v>
      </c>
      <c r="N1341">
        <v>87.713816607142846</v>
      </c>
      <c r="O1341">
        <v>13.62967043848202</v>
      </c>
      <c r="P1341" t="b">
        <v>1</v>
      </c>
      <c r="Q1341">
        <v>0</v>
      </c>
      <c r="R1341" t="b">
        <v>0</v>
      </c>
      <c r="S1341">
        <v>13.62967043848202</v>
      </c>
      <c r="T1341">
        <v>573.19487612055002</v>
      </c>
      <c r="U1341">
        <v>2116.2354826370711</v>
      </c>
      <c r="V1341">
        <v>227.0672171055846</v>
      </c>
      <c r="W1341">
        <v>6</v>
      </c>
      <c r="X1341">
        <v>1709.918269970753</v>
      </c>
      <c r="Y1341" t="b">
        <v>0</v>
      </c>
      <c r="Z1341">
        <v>1709.918269970753</v>
      </c>
      <c r="AA1341" t="b">
        <v>0</v>
      </c>
      <c r="AB1341">
        <v>61.502496507471463</v>
      </c>
      <c r="AC1341">
        <v>13.62967043848202</v>
      </c>
      <c r="AD1341" t="b">
        <v>0</v>
      </c>
      <c r="AE1341">
        <v>0</v>
      </c>
      <c r="AF1341">
        <v>0</v>
      </c>
      <c r="AG1341">
        <v>0.93016759202357646</v>
      </c>
      <c r="AH1341">
        <v>45.494028012783353</v>
      </c>
      <c r="AI1341">
        <v>81.83143744829475</v>
      </c>
      <c r="AJ1341">
        <v>14.65291906034988</v>
      </c>
      <c r="AK1341">
        <v>5.7144863251865132</v>
      </c>
      <c r="AL1341">
        <v>14.65291906034988</v>
      </c>
      <c r="AM1341">
        <v>1</v>
      </c>
      <c r="AN1341">
        <v>0</v>
      </c>
      <c r="AO1341">
        <v>15.39205174807498</v>
      </c>
      <c r="AP1341">
        <v>0</v>
      </c>
      <c r="AQ1341">
        <v>3.4272199951969249</v>
      </c>
      <c r="AR1341">
        <v>1</v>
      </c>
      <c r="AS1341">
        <v>3</v>
      </c>
      <c r="AT1341">
        <v>0</v>
      </c>
      <c r="AU1341">
        <v>0</v>
      </c>
      <c r="AV1341">
        <v>3.459414085510959</v>
      </c>
      <c r="AW1341">
        <v>1.1009061479296569</v>
      </c>
    </row>
    <row r="1342" spans="1:49">
      <c r="A1342">
        <v>-33.423000000000187</v>
      </c>
      <c r="B1342">
        <v>12.469100000000189</v>
      </c>
      <c r="C1342">
        <v>34.089999999999648</v>
      </c>
      <c r="D1342">
        <v>84</v>
      </c>
      <c r="E1342">
        <v>1704.9</v>
      </c>
      <c r="F1342">
        <v>1339</v>
      </c>
      <c r="G1342">
        <v>79.95</v>
      </c>
      <c r="H1342">
        <v>-2.506058675476908E-2</v>
      </c>
      <c r="I1342">
        <v>0.69839104477612335</v>
      </c>
      <c r="J1342">
        <v>0</v>
      </c>
      <c r="K1342">
        <v>0</v>
      </c>
      <c r="L1342">
        <v>7.7715611723760958E-16</v>
      </c>
      <c r="M1342">
        <v>0</v>
      </c>
      <c r="N1342">
        <v>87.719210515873002</v>
      </c>
      <c r="O1342">
        <v>14.523891529544221</v>
      </c>
      <c r="P1342" t="b">
        <v>1</v>
      </c>
      <c r="Q1342">
        <v>0</v>
      </c>
      <c r="R1342" t="b">
        <v>0</v>
      </c>
      <c r="S1342">
        <v>14.523891529544221</v>
      </c>
      <c r="T1342">
        <v>572.47883005419078</v>
      </c>
      <c r="U1342">
        <v>2113.5918405600719</v>
      </c>
      <c r="V1342">
        <v>242.26738267041171</v>
      </c>
      <c r="W1342">
        <v>6</v>
      </c>
      <c r="X1342">
        <v>1707.7822071725391</v>
      </c>
      <c r="Y1342" t="b">
        <v>0</v>
      </c>
      <c r="Z1342">
        <v>1707.7822071725391</v>
      </c>
      <c r="AA1342" t="b">
        <v>0</v>
      </c>
      <c r="AB1342">
        <v>65.619551102495052</v>
      </c>
      <c r="AC1342">
        <v>14.523891529544221</v>
      </c>
      <c r="AD1342" t="b">
        <v>0</v>
      </c>
      <c r="AE1342">
        <v>0</v>
      </c>
      <c r="AF1342">
        <v>0</v>
      </c>
      <c r="AG1342">
        <v>0.93238487874914977</v>
      </c>
      <c r="AH1342">
        <v>45.520321124112968</v>
      </c>
      <c r="AI1342">
        <v>87.101708287956043</v>
      </c>
      <c r="AJ1342">
        <v>15.57714186552327</v>
      </c>
      <c r="AK1342">
        <v>5.889392567046329</v>
      </c>
      <c r="AL1342">
        <v>15.57714186552327</v>
      </c>
      <c r="AM1342">
        <v>1</v>
      </c>
      <c r="AN1342">
        <v>0</v>
      </c>
      <c r="AO1342">
        <v>16.275554457789699</v>
      </c>
      <c r="AP1342">
        <v>0</v>
      </c>
      <c r="AQ1342">
        <v>3.572778251070952</v>
      </c>
      <c r="AR1342">
        <v>1</v>
      </c>
      <c r="AS1342">
        <v>3</v>
      </c>
      <c r="AT1342">
        <v>0</v>
      </c>
      <c r="AU1342">
        <v>0</v>
      </c>
      <c r="AV1342">
        <v>3.6044709237823991</v>
      </c>
      <c r="AW1342">
        <v>1.1470682901609419</v>
      </c>
    </row>
    <row r="1343" spans="1:49">
      <c r="A1343">
        <v>-31.45060000000008</v>
      </c>
      <c r="B1343">
        <v>10.44660000000008</v>
      </c>
      <c r="C1343">
        <v>38.229999999999428</v>
      </c>
      <c r="D1343">
        <v>84</v>
      </c>
      <c r="E1343">
        <v>1704.2</v>
      </c>
      <c r="F1343">
        <v>1340</v>
      </c>
      <c r="G1343">
        <v>79.86</v>
      </c>
      <c r="H1343">
        <v>-1.5796503378982859E-2</v>
      </c>
      <c r="I1343">
        <v>0.65717671641791209</v>
      </c>
      <c r="J1343">
        <v>0</v>
      </c>
      <c r="K1343">
        <v>0</v>
      </c>
      <c r="L1343">
        <v>7.7715611723760958E-16</v>
      </c>
      <c r="M1343">
        <v>0</v>
      </c>
      <c r="N1343">
        <v>87.723757281746018</v>
      </c>
      <c r="O1343">
        <v>14.988712870483379</v>
      </c>
      <c r="P1343" t="b">
        <v>1</v>
      </c>
      <c r="Q1343">
        <v>0</v>
      </c>
      <c r="R1343" t="b">
        <v>0</v>
      </c>
      <c r="S1343">
        <v>14.988712870483379</v>
      </c>
      <c r="T1343">
        <v>571.83438859446744</v>
      </c>
      <c r="U1343">
        <v>2111.2125626907741</v>
      </c>
      <c r="V1343">
        <v>250.3026531635515</v>
      </c>
      <c r="W1343">
        <v>6</v>
      </c>
      <c r="X1343">
        <v>1705.859750654145</v>
      </c>
      <c r="Y1343" t="b">
        <v>0</v>
      </c>
      <c r="Z1343">
        <v>1705.859750654145</v>
      </c>
      <c r="AA1343" t="b">
        <v>0</v>
      </c>
      <c r="AB1343">
        <v>67.79595156109194</v>
      </c>
      <c r="AC1343">
        <v>14.988712870483379</v>
      </c>
      <c r="AD1343" t="b">
        <v>0</v>
      </c>
      <c r="AE1343">
        <v>0</v>
      </c>
      <c r="AF1343">
        <v>0</v>
      </c>
      <c r="AG1343">
        <v>0.93346313099296763</v>
      </c>
      <c r="AH1343">
        <v>45.547449664991092</v>
      </c>
      <c r="AI1343">
        <v>89.886657393379011</v>
      </c>
      <c r="AJ1343">
        <v>16.05710217450066</v>
      </c>
      <c r="AK1343">
        <v>5.9807767484632564</v>
      </c>
      <c r="AL1343">
        <v>16.05710217450066</v>
      </c>
      <c r="AM1343">
        <v>1</v>
      </c>
      <c r="AN1343">
        <v>0</v>
      </c>
      <c r="AO1343">
        <v>16.71428061686564</v>
      </c>
      <c r="AP1343">
        <v>0</v>
      </c>
      <c r="AQ1343">
        <v>3.646093535304002</v>
      </c>
      <c r="AR1343">
        <v>1</v>
      </c>
      <c r="AS1343">
        <v>3</v>
      </c>
      <c r="AT1343">
        <v>0</v>
      </c>
      <c r="AU1343">
        <v>0</v>
      </c>
      <c r="AV1343">
        <v>3.6775329294858432</v>
      </c>
      <c r="AW1343">
        <v>1.170319167121834</v>
      </c>
    </row>
    <row r="1344" spans="1:49">
      <c r="A1344">
        <v>-30.65250000000005</v>
      </c>
      <c r="B1344">
        <v>9.5847000000000602</v>
      </c>
      <c r="C1344">
        <v>43.9</v>
      </c>
      <c r="D1344">
        <v>84</v>
      </c>
      <c r="E1344">
        <v>1706.4</v>
      </c>
      <c r="F1344">
        <v>1341</v>
      </c>
      <c r="G1344">
        <v>79.879999999999981</v>
      </c>
      <c r="H1344">
        <v>2.9913266937347419E-2</v>
      </c>
      <c r="I1344">
        <v>0.64050000000000107</v>
      </c>
      <c r="J1344">
        <v>0</v>
      </c>
      <c r="K1344">
        <v>0</v>
      </c>
      <c r="L1344">
        <v>7.7715611723760958E-16</v>
      </c>
      <c r="M1344">
        <v>0</v>
      </c>
      <c r="N1344">
        <v>87.727731746031736</v>
      </c>
      <c r="O1344">
        <v>17.471328197674719</v>
      </c>
      <c r="P1344" t="b">
        <v>1</v>
      </c>
      <c r="Q1344">
        <v>0</v>
      </c>
      <c r="R1344" t="b">
        <v>0</v>
      </c>
      <c r="S1344">
        <v>17.471328197674719</v>
      </c>
      <c r="T1344">
        <v>571.97759780773913</v>
      </c>
      <c r="U1344">
        <v>2111.7412911061729</v>
      </c>
      <c r="V1344">
        <v>291.68781319740589</v>
      </c>
      <c r="W1344">
        <v>6</v>
      </c>
      <c r="X1344">
        <v>1706.2869632137881</v>
      </c>
      <c r="Y1344" t="b">
        <v>0</v>
      </c>
      <c r="Z1344">
        <v>1706.2869632137881</v>
      </c>
      <c r="AA1344" t="b">
        <v>0</v>
      </c>
      <c r="AB1344">
        <v>79.005366521507554</v>
      </c>
      <c r="AC1344">
        <v>17.471328197674719</v>
      </c>
      <c r="AD1344" t="b">
        <v>0</v>
      </c>
      <c r="AE1344">
        <v>0</v>
      </c>
      <c r="AF1344">
        <v>0</v>
      </c>
      <c r="AG1344">
        <v>0.93800280416085835</v>
      </c>
      <c r="AH1344">
        <v>45.574999963481012</v>
      </c>
      <c r="AI1344">
        <v>104.2416062388377</v>
      </c>
      <c r="AJ1344">
        <v>18.626093781568859</v>
      </c>
      <c r="AK1344">
        <v>6.462687276575906</v>
      </c>
      <c r="AL1344">
        <v>18.626093781568859</v>
      </c>
      <c r="AM1344">
        <v>1</v>
      </c>
      <c r="AN1344">
        <v>0</v>
      </c>
      <c r="AO1344">
        <v>19.266627195904121</v>
      </c>
      <c r="AP1344">
        <v>0</v>
      </c>
      <c r="AQ1344">
        <v>4.0782296829999254</v>
      </c>
      <c r="AR1344">
        <v>1</v>
      </c>
      <c r="AS1344">
        <v>3</v>
      </c>
      <c r="AT1344">
        <v>0</v>
      </c>
      <c r="AU1344">
        <v>0</v>
      </c>
      <c r="AV1344">
        <v>4.1079868999734179</v>
      </c>
      <c r="AW1344">
        <v>1.307304625004801</v>
      </c>
    </row>
    <row r="1345" spans="1:49">
      <c r="A1345">
        <v>-30.077100000000058</v>
      </c>
      <c r="B1345">
        <v>8.8900000000000894</v>
      </c>
      <c r="C1345">
        <v>43.979999999999933</v>
      </c>
      <c r="D1345">
        <v>84</v>
      </c>
      <c r="E1345">
        <v>1710.799999999999</v>
      </c>
      <c r="F1345">
        <v>1342</v>
      </c>
      <c r="G1345">
        <v>80.107999999999961</v>
      </c>
      <c r="H1345">
        <v>0.1028101022962247</v>
      </c>
      <c r="I1345">
        <v>0.6284767164179117</v>
      </c>
      <c r="J1345">
        <v>0</v>
      </c>
      <c r="K1345">
        <v>0</v>
      </c>
      <c r="L1345">
        <v>7.7715611723760958E-16</v>
      </c>
      <c r="M1345">
        <v>0</v>
      </c>
      <c r="N1345">
        <v>87.731397361111107</v>
      </c>
      <c r="O1345">
        <v>21.529887493383839</v>
      </c>
      <c r="P1345" t="b">
        <v>1</v>
      </c>
      <c r="Q1345">
        <v>0</v>
      </c>
      <c r="R1345" t="b">
        <v>0</v>
      </c>
      <c r="S1345">
        <v>21.529887493383839</v>
      </c>
      <c r="T1345">
        <v>573.61018283903798</v>
      </c>
      <c r="U1345">
        <v>2117.768795041728</v>
      </c>
      <c r="V1345">
        <v>358.42334616426677</v>
      </c>
      <c r="W1345">
        <v>6</v>
      </c>
      <c r="X1345">
        <v>1711.157186393717</v>
      </c>
      <c r="Y1345" t="b">
        <v>0</v>
      </c>
      <c r="Z1345">
        <v>1711.157186393717</v>
      </c>
      <c r="AA1345" t="b">
        <v>0</v>
      </c>
      <c r="AB1345">
        <v>97.081079676128596</v>
      </c>
      <c r="AC1345">
        <v>21.529887493383839</v>
      </c>
      <c r="AD1345" t="b">
        <v>0</v>
      </c>
      <c r="AE1345">
        <v>0</v>
      </c>
      <c r="AF1345">
        <v>0</v>
      </c>
      <c r="AG1345">
        <v>0.94314436005765012</v>
      </c>
      <c r="AH1345">
        <v>45.604922442856612</v>
      </c>
      <c r="AI1345">
        <v>127.3928532817323</v>
      </c>
      <c r="AJ1345">
        <v>22.827775264507569</v>
      </c>
      <c r="AK1345">
        <v>7.2430021974147962</v>
      </c>
      <c r="AL1345">
        <v>22.827775264507569</v>
      </c>
      <c r="AM1345">
        <v>1</v>
      </c>
      <c r="AN1345">
        <v>0</v>
      </c>
      <c r="AO1345">
        <v>23.456371838360869</v>
      </c>
      <c r="AP1345">
        <v>0</v>
      </c>
      <c r="AQ1345">
        <v>4.7969279021790223</v>
      </c>
      <c r="AR1345">
        <v>1</v>
      </c>
      <c r="AS1345">
        <v>3</v>
      </c>
      <c r="AT1345">
        <v>0</v>
      </c>
      <c r="AU1345">
        <v>0</v>
      </c>
      <c r="AV1345">
        <v>4.8228960894866892</v>
      </c>
      <c r="AW1345">
        <v>1.5348136489296771</v>
      </c>
    </row>
    <row r="1346" spans="1:49">
      <c r="A1346">
        <v>-29.408100000000061</v>
      </c>
      <c r="B1346">
        <v>7.9663000000000368</v>
      </c>
      <c r="C1346">
        <v>44.270000000000387</v>
      </c>
      <c r="D1346">
        <v>84</v>
      </c>
      <c r="E1346">
        <v>1718.899999999999</v>
      </c>
      <c r="F1346">
        <v>1343</v>
      </c>
      <c r="G1346">
        <v>80.597999999999956</v>
      </c>
      <c r="H1346">
        <v>0.15717965721106</v>
      </c>
      <c r="I1346">
        <v>0.61449761194029984</v>
      </c>
      <c r="J1346">
        <v>0</v>
      </c>
      <c r="K1346">
        <v>0</v>
      </c>
      <c r="L1346">
        <v>7.7715611723760958E-16</v>
      </c>
      <c r="M1346">
        <v>0</v>
      </c>
      <c r="N1346">
        <v>87.734741865079357</v>
      </c>
      <c r="O1346">
        <v>24.74264108316849</v>
      </c>
      <c r="P1346" t="b">
        <v>1</v>
      </c>
      <c r="Q1346">
        <v>0</v>
      </c>
      <c r="R1346" t="b">
        <v>0</v>
      </c>
      <c r="S1346">
        <v>24.74264108316849</v>
      </c>
      <c r="T1346">
        <v>577.11880856419816</v>
      </c>
      <c r="U1346">
        <v>2130.7226412190198</v>
      </c>
      <c r="V1346">
        <v>409.40412009775861</v>
      </c>
      <c r="W1346">
        <v>6</v>
      </c>
      <c r="X1346">
        <v>1721.623894104968</v>
      </c>
      <c r="Y1346" t="b">
        <v>0</v>
      </c>
      <c r="Z1346">
        <v>1721.623894104968</v>
      </c>
      <c r="AA1346" t="b">
        <v>0</v>
      </c>
      <c r="AB1346">
        <v>110.8895233200863</v>
      </c>
      <c r="AC1346">
        <v>24.74264108316849</v>
      </c>
      <c r="AD1346" t="b">
        <v>0</v>
      </c>
      <c r="AE1346">
        <v>0</v>
      </c>
      <c r="AF1346">
        <v>0</v>
      </c>
      <c r="AG1346">
        <v>0.94594049428039095</v>
      </c>
      <c r="AH1346">
        <v>45.63873787331589</v>
      </c>
      <c r="AI1346">
        <v>145.0826028585609</v>
      </c>
      <c r="AJ1346">
        <v>26.15665703368694</v>
      </c>
      <c r="AK1346">
        <v>7.8430937990481482</v>
      </c>
      <c r="AL1346">
        <v>26.15665703368694</v>
      </c>
      <c r="AM1346">
        <v>1</v>
      </c>
      <c r="AN1346">
        <v>0</v>
      </c>
      <c r="AO1346">
        <v>26.771389566200611</v>
      </c>
      <c r="AP1346">
        <v>0</v>
      </c>
      <c r="AQ1346">
        <v>5.3754137349140567</v>
      </c>
      <c r="AR1346">
        <v>1</v>
      </c>
      <c r="AS1346">
        <v>3</v>
      </c>
      <c r="AT1346">
        <v>0</v>
      </c>
      <c r="AU1346">
        <v>0</v>
      </c>
      <c r="AV1346">
        <v>5.3974547073384898</v>
      </c>
      <c r="AW1346">
        <v>1.717658228706425</v>
      </c>
    </row>
    <row r="1347" spans="1:49">
      <c r="A1347">
        <v>-28.77850000000003</v>
      </c>
      <c r="B1347">
        <v>7.5255000000000596</v>
      </c>
      <c r="C1347">
        <v>39.380000000000933</v>
      </c>
      <c r="D1347">
        <v>84</v>
      </c>
      <c r="E1347">
        <v>1728.299999999999</v>
      </c>
      <c r="F1347">
        <v>1344</v>
      </c>
      <c r="G1347">
        <v>81.175999999999959</v>
      </c>
      <c r="H1347">
        <v>0.15847126885953949</v>
      </c>
      <c r="I1347">
        <v>0.60134179104477681</v>
      </c>
      <c r="J1347">
        <v>0</v>
      </c>
      <c r="K1347">
        <v>0</v>
      </c>
      <c r="L1347">
        <v>-4.1666666666551061E-4</v>
      </c>
      <c r="M1347">
        <v>0</v>
      </c>
      <c r="N1347">
        <v>87.737815634920622</v>
      </c>
      <c r="O1347">
        <v>25.124283845666</v>
      </c>
      <c r="P1347" t="b">
        <v>1</v>
      </c>
      <c r="Q1347">
        <v>0</v>
      </c>
      <c r="R1347" t="b">
        <v>0</v>
      </c>
      <c r="S1347">
        <v>25.124283845666</v>
      </c>
      <c r="T1347">
        <v>581.25755482775435</v>
      </c>
      <c r="U1347">
        <v>2146.0028924240692</v>
      </c>
      <c r="V1347">
        <v>412.75891547249103</v>
      </c>
      <c r="W1347">
        <v>6</v>
      </c>
      <c r="X1347">
        <v>1733.9703370786481</v>
      </c>
      <c r="Y1347" t="b">
        <v>0</v>
      </c>
      <c r="Z1347">
        <v>1733.9703370786481</v>
      </c>
      <c r="AA1347" t="b">
        <v>0</v>
      </c>
      <c r="AB1347">
        <v>111.79818945625431</v>
      </c>
      <c r="AC1347">
        <v>25.124283845666</v>
      </c>
      <c r="AD1347" t="b">
        <v>0</v>
      </c>
      <c r="AE1347">
        <v>0</v>
      </c>
      <c r="AF1347">
        <v>0</v>
      </c>
      <c r="AG1347">
        <v>0.94605880927951969</v>
      </c>
      <c r="AH1347">
        <v>45.675688153299888</v>
      </c>
      <c r="AI1347">
        <v>146.25316576997309</v>
      </c>
      <c r="AJ1347">
        <v>26.55678864699717</v>
      </c>
      <c r="AK1347">
        <v>7.8890699082721483</v>
      </c>
      <c r="AL1347">
        <v>26.55678864699717</v>
      </c>
      <c r="AM1347">
        <v>1</v>
      </c>
      <c r="AN1347">
        <v>0</v>
      </c>
      <c r="AO1347">
        <v>27.158505091290071</v>
      </c>
      <c r="AP1347">
        <v>0</v>
      </c>
      <c r="AQ1347">
        <v>5.4465504102154272</v>
      </c>
      <c r="AR1347">
        <v>1</v>
      </c>
      <c r="AS1347">
        <v>3</v>
      </c>
      <c r="AT1347">
        <v>0</v>
      </c>
      <c r="AU1347">
        <v>0</v>
      </c>
      <c r="AV1347">
        <v>5.4681530550235378</v>
      </c>
      <c r="AW1347">
        <v>1.7401569072950691</v>
      </c>
    </row>
    <row r="1348" spans="1:49">
      <c r="A1348">
        <v>-28.504700000000021</v>
      </c>
      <c r="B1348">
        <v>6.8916000000000404</v>
      </c>
      <c r="C1348">
        <v>29.69000000000046</v>
      </c>
      <c r="D1348">
        <v>84</v>
      </c>
      <c r="E1348">
        <v>1740.9999999999991</v>
      </c>
      <c r="F1348">
        <v>1345</v>
      </c>
      <c r="G1348">
        <v>81.737999999999957</v>
      </c>
      <c r="H1348">
        <v>0.15893526735079891</v>
      </c>
      <c r="I1348">
        <v>0.59562059701492587</v>
      </c>
      <c r="J1348">
        <v>0</v>
      </c>
      <c r="K1348">
        <v>0</v>
      </c>
      <c r="L1348">
        <v>-4.1666666666658747E-3</v>
      </c>
      <c r="M1348">
        <v>0</v>
      </c>
      <c r="N1348">
        <v>87.740676170634913</v>
      </c>
      <c r="O1348">
        <v>25.455056318444569</v>
      </c>
      <c r="P1348" t="b">
        <v>1</v>
      </c>
      <c r="Q1348">
        <v>0</v>
      </c>
      <c r="R1348" t="b">
        <v>0</v>
      </c>
      <c r="S1348">
        <v>25.455056318444569</v>
      </c>
      <c r="T1348">
        <v>585.28173372069318</v>
      </c>
      <c r="U1348">
        <v>2160.8601608967988</v>
      </c>
      <c r="V1348">
        <v>415.31773226632629</v>
      </c>
      <c r="W1348">
        <v>6</v>
      </c>
      <c r="X1348">
        <v>1745.975010004614</v>
      </c>
      <c r="Y1348" t="b">
        <v>0</v>
      </c>
      <c r="Z1348">
        <v>1745.975010004614</v>
      </c>
      <c r="AA1348" t="b">
        <v>0</v>
      </c>
      <c r="AB1348">
        <v>112.4912600938045</v>
      </c>
      <c r="AC1348">
        <v>25.455056318444569</v>
      </c>
      <c r="AD1348" t="b">
        <v>0</v>
      </c>
      <c r="AE1348">
        <v>0</v>
      </c>
      <c r="AF1348">
        <v>0</v>
      </c>
      <c r="AG1348">
        <v>0.94613914279384514</v>
      </c>
      <c r="AH1348">
        <v>45.713126255715373</v>
      </c>
      <c r="AI1348">
        <v>147.14733832978459</v>
      </c>
      <c r="AJ1348">
        <v>26.904136154095241</v>
      </c>
      <c r="AK1348">
        <v>7.9254817780462758</v>
      </c>
      <c r="AL1348">
        <v>26.904136154095241</v>
      </c>
      <c r="AM1348">
        <v>1</v>
      </c>
      <c r="AN1348">
        <v>0</v>
      </c>
      <c r="AO1348">
        <v>27.5001348025563</v>
      </c>
      <c r="AP1348">
        <v>0</v>
      </c>
      <c r="AQ1348">
        <v>5.5110667522057444</v>
      </c>
      <c r="AR1348">
        <v>1</v>
      </c>
      <c r="AS1348">
        <v>3</v>
      </c>
      <c r="AT1348">
        <v>0</v>
      </c>
      <c r="AU1348">
        <v>0</v>
      </c>
      <c r="AV1348">
        <v>5.5323120545162991</v>
      </c>
      <c r="AW1348">
        <v>1.7605745373447439</v>
      </c>
    </row>
    <row r="1349" spans="1:49">
      <c r="A1349">
        <v>-28.297199999999979</v>
      </c>
      <c r="B1349">
        <v>6.5053999999999874</v>
      </c>
      <c r="C1349">
        <v>25.139999999999969</v>
      </c>
      <c r="D1349">
        <v>84</v>
      </c>
      <c r="E1349">
        <v>1750.5</v>
      </c>
      <c r="F1349">
        <v>1346</v>
      </c>
      <c r="G1349">
        <v>82.299999999999969</v>
      </c>
      <c r="H1349">
        <v>0.1424543284039359</v>
      </c>
      <c r="I1349">
        <v>0.59128477611940256</v>
      </c>
      <c r="J1349">
        <v>0</v>
      </c>
      <c r="K1349">
        <v>0</v>
      </c>
      <c r="L1349">
        <v>-4.1666666666658747E-3</v>
      </c>
      <c r="M1349">
        <v>0</v>
      </c>
      <c r="N1349">
        <v>87.74333430555555</v>
      </c>
      <c r="O1349">
        <v>24.84369023112292</v>
      </c>
      <c r="P1349" t="b">
        <v>1</v>
      </c>
      <c r="Q1349">
        <v>0</v>
      </c>
      <c r="R1349" t="b">
        <v>0</v>
      </c>
      <c r="S1349">
        <v>24.84369023112292</v>
      </c>
      <c r="T1349">
        <v>589.30591261363202</v>
      </c>
      <c r="U1349">
        <v>2175.7174293695289</v>
      </c>
      <c r="V1349">
        <v>402.57489568268551</v>
      </c>
      <c r="W1349">
        <v>6</v>
      </c>
      <c r="X1349">
        <v>1757.9796829305801</v>
      </c>
      <c r="Y1349" t="b">
        <v>0</v>
      </c>
      <c r="Z1349">
        <v>1757.9796829305801</v>
      </c>
      <c r="AA1349" t="b">
        <v>0</v>
      </c>
      <c r="AB1349">
        <v>109.03978756302421</v>
      </c>
      <c r="AC1349">
        <v>24.84369023112292</v>
      </c>
      <c r="AD1349" t="b">
        <v>0</v>
      </c>
      <c r="AE1349">
        <v>0</v>
      </c>
      <c r="AF1349">
        <v>0</v>
      </c>
      <c r="AG1349">
        <v>0.94546739478002484</v>
      </c>
      <c r="AH1349">
        <v>45.7510007576997</v>
      </c>
      <c r="AI1349">
        <v>142.73388260401481</v>
      </c>
      <c r="AJ1349">
        <v>26.27662293621783</v>
      </c>
      <c r="AK1349">
        <v>7.7836504715590138</v>
      </c>
      <c r="AL1349">
        <v>26.27662293621783</v>
      </c>
      <c r="AM1349">
        <v>1</v>
      </c>
      <c r="AN1349">
        <v>0</v>
      </c>
      <c r="AO1349">
        <v>26.86805168700635</v>
      </c>
      <c r="AP1349">
        <v>0</v>
      </c>
      <c r="AQ1349">
        <v>5.4045355262371206</v>
      </c>
      <c r="AR1349">
        <v>1</v>
      </c>
      <c r="AS1349">
        <v>3</v>
      </c>
      <c r="AT1349">
        <v>0</v>
      </c>
      <c r="AU1349">
        <v>0</v>
      </c>
      <c r="AV1349">
        <v>5.4267280184394844</v>
      </c>
      <c r="AW1349">
        <v>1.726974016688072</v>
      </c>
    </row>
    <row r="1350" spans="1:49">
      <c r="A1350">
        <v>-30.47939999999825</v>
      </c>
      <c r="B1350">
        <v>8.6409999999981686</v>
      </c>
      <c r="C1350">
        <v>24.91000000000054</v>
      </c>
      <c r="D1350">
        <v>84</v>
      </c>
      <c r="E1350">
        <v>1754.7</v>
      </c>
      <c r="F1350">
        <v>1347</v>
      </c>
      <c r="G1350">
        <v>82.66</v>
      </c>
      <c r="H1350">
        <v>3.9580752366809691E-2</v>
      </c>
      <c r="I1350">
        <v>0.63688298507459029</v>
      </c>
      <c r="J1350">
        <v>0</v>
      </c>
      <c r="K1350">
        <v>0</v>
      </c>
      <c r="L1350">
        <v>-4.1666666666658747E-3</v>
      </c>
      <c r="M1350">
        <v>0</v>
      </c>
      <c r="N1350">
        <v>87.746339543650791</v>
      </c>
      <c r="O1350">
        <v>19.275610343716171</v>
      </c>
      <c r="P1350" t="b">
        <v>1</v>
      </c>
      <c r="Q1350">
        <v>0</v>
      </c>
      <c r="R1350" t="b">
        <v>0</v>
      </c>
      <c r="S1350">
        <v>19.275610343716171</v>
      </c>
      <c r="T1350">
        <v>591.88367845252537</v>
      </c>
      <c r="U1350">
        <v>2185.234540846724</v>
      </c>
      <c r="V1350">
        <v>310.98765980536467</v>
      </c>
      <c r="W1350">
        <v>6</v>
      </c>
      <c r="X1350">
        <v>1765.669509004153</v>
      </c>
      <c r="Y1350" t="b">
        <v>0</v>
      </c>
      <c r="Z1350">
        <v>1765.669509004153</v>
      </c>
      <c r="AA1350" t="b">
        <v>0</v>
      </c>
      <c r="AB1350">
        <v>84.23284393428078</v>
      </c>
      <c r="AC1350">
        <v>19.275610343716171</v>
      </c>
      <c r="AD1350" t="b">
        <v>0</v>
      </c>
      <c r="AE1350">
        <v>0</v>
      </c>
      <c r="AF1350">
        <v>0</v>
      </c>
      <c r="AG1350">
        <v>0.93943459040637733</v>
      </c>
      <c r="AH1350">
        <v>45.788426632397247</v>
      </c>
      <c r="AI1350">
        <v>110.9694813137544</v>
      </c>
      <c r="AJ1350">
        <v>20.518310205480081</v>
      </c>
      <c r="AK1350">
        <v>6.7209120881593662</v>
      </c>
      <c r="AL1350">
        <v>20.518310205480081</v>
      </c>
      <c r="AM1350">
        <v>1</v>
      </c>
      <c r="AN1350">
        <v>0</v>
      </c>
      <c r="AO1350">
        <v>21.155193957642251</v>
      </c>
      <c r="AP1350">
        <v>0</v>
      </c>
      <c r="AQ1350">
        <v>4.4227111367916141</v>
      </c>
      <c r="AR1350">
        <v>1</v>
      </c>
      <c r="AS1350">
        <v>3</v>
      </c>
      <c r="AT1350">
        <v>0</v>
      </c>
      <c r="AU1350">
        <v>0</v>
      </c>
      <c r="AV1350">
        <v>4.4513047419729794</v>
      </c>
      <c r="AW1350">
        <v>1.4165603294705571</v>
      </c>
    </row>
    <row r="1351" spans="1:49">
      <c r="A1351">
        <v>-49.44289999999846</v>
      </c>
      <c r="B1351">
        <v>28.326699999998588</v>
      </c>
      <c r="C1351">
        <v>19.25000000000032</v>
      </c>
      <c r="D1351">
        <v>84</v>
      </c>
      <c r="E1351">
        <v>1751.5</v>
      </c>
      <c r="F1351">
        <v>1348</v>
      </c>
      <c r="G1351">
        <v>82.66</v>
      </c>
      <c r="H1351">
        <v>-7.7733787115086272E-4</v>
      </c>
      <c r="I1351">
        <v>1.0331352238805649</v>
      </c>
      <c r="J1351">
        <v>0</v>
      </c>
      <c r="K1351">
        <v>0</v>
      </c>
      <c r="L1351">
        <v>-4.1666666666928531E-4</v>
      </c>
      <c r="M1351">
        <v>0</v>
      </c>
      <c r="N1351">
        <v>87.753674404761895</v>
      </c>
      <c r="O1351">
        <v>17.01490210320749</v>
      </c>
      <c r="P1351" t="b">
        <v>1</v>
      </c>
      <c r="Q1351">
        <v>0</v>
      </c>
      <c r="R1351" t="b">
        <v>0</v>
      </c>
      <c r="S1351">
        <v>17.01490210320749</v>
      </c>
      <c r="T1351">
        <v>591.88367845252537</v>
      </c>
      <c r="U1351">
        <v>2185.234540846724</v>
      </c>
      <c r="V1351">
        <v>274.51398386556792</v>
      </c>
      <c r="W1351">
        <v>6</v>
      </c>
      <c r="X1351">
        <v>1765.669509004153</v>
      </c>
      <c r="Y1351" t="b">
        <v>0</v>
      </c>
      <c r="Z1351">
        <v>1765.669509004153</v>
      </c>
      <c r="AA1351" t="b">
        <v>0</v>
      </c>
      <c r="AB1351">
        <v>74.353733441378097</v>
      </c>
      <c r="AC1351">
        <v>17.01490210320749</v>
      </c>
      <c r="AD1351" t="b">
        <v>0</v>
      </c>
      <c r="AE1351">
        <v>0</v>
      </c>
      <c r="AF1351">
        <v>0</v>
      </c>
      <c r="AG1351">
        <v>0.93597229201361243</v>
      </c>
      <c r="AH1351">
        <v>45.820676831843393</v>
      </c>
      <c r="AI1351">
        <v>98.316956723650435</v>
      </c>
      <c r="AJ1351">
        <v>18.178852353206238</v>
      </c>
      <c r="AK1351">
        <v>6.2950093952122046</v>
      </c>
      <c r="AL1351">
        <v>18.178852353206238</v>
      </c>
      <c r="AM1351">
        <v>1</v>
      </c>
      <c r="AN1351">
        <v>0</v>
      </c>
      <c r="AO1351">
        <v>19.212042999164929</v>
      </c>
      <c r="AP1351">
        <v>0</v>
      </c>
      <c r="AQ1351">
        <v>4.0913975031067116</v>
      </c>
      <c r="AR1351">
        <v>1</v>
      </c>
      <c r="AS1351">
        <v>3</v>
      </c>
      <c r="AT1351">
        <v>0</v>
      </c>
      <c r="AU1351">
        <v>0</v>
      </c>
      <c r="AV1351">
        <v>4.1215767579702787</v>
      </c>
      <c r="AW1351">
        <v>1.311629391525494</v>
      </c>
    </row>
    <row r="1352" spans="1:49">
      <c r="A1352">
        <v>-64.481900000000152</v>
      </c>
      <c r="B1352">
        <v>42.02920000000023</v>
      </c>
      <c r="C1352">
        <v>14.69000000000128</v>
      </c>
      <c r="D1352">
        <v>84</v>
      </c>
      <c r="E1352">
        <v>1746.200000000001</v>
      </c>
      <c r="F1352">
        <v>1349</v>
      </c>
      <c r="G1352">
        <v>82.610000000000042</v>
      </c>
      <c r="H1352">
        <v>-7.81380675488208E-2</v>
      </c>
      <c r="I1352">
        <v>1.3473829850746299</v>
      </c>
      <c r="J1352">
        <v>0</v>
      </c>
      <c r="K1352">
        <v>0</v>
      </c>
      <c r="L1352">
        <v>3.3333333333334207E-2</v>
      </c>
      <c r="M1352">
        <v>0</v>
      </c>
      <c r="N1352">
        <v>87.767633908730147</v>
      </c>
      <c r="O1352">
        <v>12.66184095509001</v>
      </c>
      <c r="P1352" t="b">
        <v>1</v>
      </c>
      <c r="Q1352">
        <v>0</v>
      </c>
      <c r="R1352" t="b">
        <v>0</v>
      </c>
      <c r="S1352">
        <v>12.66184095509001</v>
      </c>
      <c r="T1352">
        <v>591.52565541934609</v>
      </c>
      <c r="U1352">
        <v>2183.912719808226</v>
      </c>
      <c r="V1352">
        <v>204.4064758493725</v>
      </c>
      <c r="W1352">
        <v>6</v>
      </c>
      <c r="X1352">
        <v>1764.601477605047</v>
      </c>
      <c r="Y1352" t="b">
        <v>0</v>
      </c>
      <c r="Z1352">
        <v>1764.601477605047</v>
      </c>
      <c r="AA1352" t="b">
        <v>0</v>
      </c>
      <c r="AB1352">
        <v>55.364700934282908</v>
      </c>
      <c r="AC1352">
        <v>12.66184095509001</v>
      </c>
      <c r="AD1352" t="b">
        <v>0</v>
      </c>
      <c r="AE1352">
        <v>0</v>
      </c>
      <c r="AF1352">
        <v>0</v>
      </c>
      <c r="AG1352">
        <v>0.9259811791639182</v>
      </c>
      <c r="AH1352">
        <v>45.85077201688668</v>
      </c>
      <c r="AI1352">
        <v>73.997907317069561</v>
      </c>
      <c r="AJ1352">
        <v>13.673972257754279</v>
      </c>
      <c r="AK1352">
        <v>5.4772378439471652</v>
      </c>
      <c r="AL1352">
        <v>13.673972257754279</v>
      </c>
      <c r="AM1352">
        <v>1</v>
      </c>
      <c r="AN1352">
        <v>0</v>
      </c>
      <c r="AO1352">
        <v>15.02149712334891</v>
      </c>
      <c r="AP1352">
        <v>0</v>
      </c>
      <c r="AQ1352">
        <v>3.385387398574371</v>
      </c>
      <c r="AR1352">
        <v>1</v>
      </c>
      <c r="AS1352">
        <v>3</v>
      </c>
      <c r="AT1352">
        <v>0</v>
      </c>
      <c r="AU1352">
        <v>0</v>
      </c>
      <c r="AV1352">
        <v>3.4181091027531849</v>
      </c>
      <c r="AW1352">
        <v>1.087761462634937</v>
      </c>
    </row>
    <row r="1353" spans="1:49">
      <c r="A1353">
        <v>-62.83860000000017</v>
      </c>
      <c r="B1353">
        <v>39.571400000000153</v>
      </c>
      <c r="C1353">
        <v>1.8000000000001819</v>
      </c>
      <c r="D1353">
        <v>84</v>
      </c>
      <c r="E1353">
        <v>1737.900000000001</v>
      </c>
      <c r="F1353">
        <v>1350</v>
      </c>
      <c r="G1353">
        <v>82.112000000000037</v>
      </c>
      <c r="H1353">
        <v>-0.14333705860019921</v>
      </c>
      <c r="I1353">
        <v>1.3130453731343319</v>
      </c>
      <c r="J1353">
        <v>0</v>
      </c>
      <c r="K1353">
        <v>0</v>
      </c>
      <c r="L1353">
        <v>3.3333333333334207E-2</v>
      </c>
      <c r="M1353">
        <v>0</v>
      </c>
      <c r="N1353">
        <v>87.783824503968248</v>
      </c>
      <c r="O1353">
        <v>8.8397089474749428</v>
      </c>
      <c r="P1353" t="b">
        <v>1</v>
      </c>
      <c r="Q1353">
        <v>0</v>
      </c>
      <c r="R1353" t="b">
        <v>0</v>
      </c>
      <c r="S1353">
        <v>8.8397089474749428</v>
      </c>
      <c r="T1353">
        <v>587.95974600887723</v>
      </c>
      <c r="U1353">
        <v>2170.7473822647748</v>
      </c>
      <c r="V1353">
        <v>143.56935664739041</v>
      </c>
      <c r="W1353">
        <v>6</v>
      </c>
      <c r="X1353">
        <v>1753.9638848699381</v>
      </c>
      <c r="Y1353" t="b">
        <v>0</v>
      </c>
      <c r="Z1353">
        <v>1753.9638848699381</v>
      </c>
      <c r="AA1353" t="b">
        <v>0</v>
      </c>
      <c r="AB1353">
        <v>38.88660797599956</v>
      </c>
      <c r="AC1353">
        <v>8.8397089474749428</v>
      </c>
      <c r="AD1353" t="b">
        <v>0</v>
      </c>
      <c r="AE1353">
        <v>0</v>
      </c>
      <c r="AF1353">
        <v>0</v>
      </c>
      <c r="AG1353">
        <v>0.90997914867160534</v>
      </c>
      <c r="AH1353">
        <v>45.876662408767118</v>
      </c>
      <c r="AI1353">
        <v>52.888014125996769</v>
      </c>
      <c r="AJ1353">
        <v>9.7141884628666695</v>
      </c>
      <c r="AK1353">
        <v>4.7610240566903883</v>
      </c>
      <c r="AL1353">
        <v>9.7141884628666695</v>
      </c>
      <c r="AM1353">
        <v>1</v>
      </c>
      <c r="AN1353">
        <v>0</v>
      </c>
      <c r="AO1353">
        <v>11.027556204559231</v>
      </c>
      <c r="AP1353">
        <v>0</v>
      </c>
      <c r="AQ1353">
        <v>2.7200844866025951</v>
      </c>
      <c r="AR1353">
        <v>1</v>
      </c>
      <c r="AS1353">
        <v>3</v>
      </c>
      <c r="AT1353">
        <v>0</v>
      </c>
      <c r="AU1353">
        <v>0</v>
      </c>
      <c r="AV1353">
        <v>2.754126528548599</v>
      </c>
      <c r="AW1353">
        <v>0.87645906286685005</v>
      </c>
    </row>
    <row r="1354" spans="1:49">
      <c r="A1354">
        <v>-60.995600000000103</v>
      </c>
      <c r="B1354">
        <v>37.827600000000167</v>
      </c>
      <c r="C1354">
        <v>0</v>
      </c>
      <c r="D1354">
        <v>84</v>
      </c>
      <c r="E1354">
        <v>1725.7000000000021</v>
      </c>
      <c r="F1354">
        <v>1351</v>
      </c>
      <c r="G1354">
        <v>81.566000000000116</v>
      </c>
      <c r="H1354">
        <v>-0.21851369805032481</v>
      </c>
      <c r="I1354">
        <v>1.2745349253731371</v>
      </c>
      <c r="J1354">
        <v>0</v>
      </c>
      <c r="K1354">
        <v>0</v>
      </c>
      <c r="L1354">
        <v>3.3333333333334207E-2</v>
      </c>
      <c r="M1354">
        <v>0</v>
      </c>
      <c r="N1354">
        <v>87.799181448412696</v>
      </c>
      <c r="O1354">
        <v>4.4979237672745569</v>
      </c>
      <c r="P1354" t="b">
        <v>1</v>
      </c>
      <c r="Q1354">
        <v>0</v>
      </c>
      <c r="R1354" t="b">
        <v>0</v>
      </c>
      <c r="S1354">
        <v>4.4979237672745569</v>
      </c>
      <c r="T1354">
        <v>584.05013448655643</v>
      </c>
      <c r="U1354">
        <v>2156.3130965243658</v>
      </c>
      <c r="V1354">
        <v>73.541645719327548</v>
      </c>
      <c r="W1354">
        <v>6</v>
      </c>
      <c r="X1354">
        <v>1742.3009819916881</v>
      </c>
      <c r="Y1354" t="b">
        <v>0</v>
      </c>
      <c r="Z1354">
        <v>1742.3009819916881</v>
      </c>
      <c r="AA1354" t="b">
        <v>0</v>
      </c>
      <c r="AB1354">
        <v>19.91918898139966</v>
      </c>
      <c r="AC1354">
        <v>4.4979237672745569</v>
      </c>
      <c r="AD1354" t="b">
        <v>0</v>
      </c>
      <c r="AE1354">
        <v>0</v>
      </c>
      <c r="AF1354">
        <v>0</v>
      </c>
      <c r="AG1354">
        <v>0.86227568795617204</v>
      </c>
      <c r="AH1354">
        <v>45.898645091366618</v>
      </c>
      <c r="AI1354">
        <v>28.589999642778029</v>
      </c>
      <c r="AJ1354">
        <v>5.2163407018187664</v>
      </c>
      <c r="AK1354">
        <v>3.937538032134889</v>
      </c>
      <c r="AL1354">
        <v>5.2163407018187664</v>
      </c>
      <c r="AM1354">
        <v>1</v>
      </c>
      <c r="AN1354">
        <v>0</v>
      </c>
      <c r="AO1354">
        <v>6.4919257700978301</v>
      </c>
      <c r="AP1354">
        <v>0</v>
      </c>
      <c r="AQ1354">
        <v>1.973450364148323</v>
      </c>
      <c r="AR1354">
        <v>1</v>
      </c>
      <c r="AS1354">
        <v>3</v>
      </c>
      <c r="AT1354">
        <v>0</v>
      </c>
      <c r="AU1354">
        <v>0</v>
      </c>
      <c r="AV1354">
        <v>2.0077614547406082</v>
      </c>
      <c r="AW1354">
        <v>0.63893968009142088</v>
      </c>
    </row>
    <row r="1355" spans="1:49">
      <c r="A1355">
        <v>-59.942900000000122</v>
      </c>
      <c r="B1355">
        <v>36.09410000000009</v>
      </c>
      <c r="C1355">
        <v>0</v>
      </c>
      <c r="D1355">
        <v>84</v>
      </c>
      <c r="E1355">
        <v>1700.900000000004</v>
      </c>
      <c r="F1355">
        <v>1352</v>
      </c>
      <c r="G1355">
        <v>80.350000000000179</v>
      </c>
      <c r="H1355">
        <v>-0.45094148253173222</v>
      </c>
      <c r="I1355">
        <v>1.2525382089552259</v>
      </c>
      <c r="J1355">
        <v>0</v>
      </c>
      <c r="K1355">
        <v>0</v>
      </c>
      <c r="L1355">
        <v>1.4583333333351271E-2</v>
      </c>
      <c r="M1355">
        <v>0</v>
      </c>
      <c r="N1355">
        <v>87.813848452380952</v>
      </c>
      <c r="O1355">
        <v>-8.5024920441423308</v>
      </c>
      <c r="P1355" t="b">
        <v>1</v>
      </c>
      <c r="Q1355">
        <v>0</v>
      </c>
      <c r="R1355" t="b">
        <v>0</v>
      </c>
      <c r="S1355">
        <v>-8.5024920441423308</v>
      </c>
      <c r="T1355">
        <v>575.34301431962888</v>
      </c>
      <c r="U1355">
        <v>2124.16640886807</v>
      </c>
      <c r="V1355">
        <v>-141.12071620700979</v>
      </c>
      <c r="W1355">
        <v>6</v>
      </c>
      <c r="X1355">
        <v>1716.3264583654011</v>
      </c>
      <c r="Y1355" t="b">
        <v>0</v>
      </c>
      <c r="Z1355">
        <v>1716.3264583654011</v>
      </c>
      <c r="AA1355" t="b">
        <v>0</v>
      </c>
      <c r="AB1355">
        <v>-38.223379254336351</v>
      </c>
      <c r="AC1355">
        <v>-8.5024920441423308</v>
      </c>
      <c r="AD1355" t="b">
        <v>0</v>
      </c>
      <c r="AE1355">
        <v>0</v>
      </c>
      <c r="AF1355">
        <v>0</v>
      </c>
      <c r="AG1355">
        <v>0.88172782738143518</v>
      </c>
      <c r="AH1355">
        <v>45.915757940039548</v>
      </c>
      <c r="AI1355">
        <v>-41.71115983304778</v>
      </c>
      <c r="AJ1355">
        <v>-7.4968838374095554</v>
      </c>
      <c r="AK1355">
        <v>-3.4877805787114302</v>
      </c>
      <c r="AL1355">
        <v>-7.4968838374095554</v>
      </c>
      <c r="AM1355">
        <v>1</v>
      </c>
      <c r="AN1355">
        <v>0.36635658865830928</v>
      </c>
      <c r="AO1355">
        <v>-5.8747480947430271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</row>
    <row r="1356" spans="1:49">
      <c r="A1356">
        <v>-58.704900000000052</v>
      </c>
      <c r="B1356">
        <v>35.133600000000051</v>
      </c>
      <c r="C1356">
        <v>0</v>
      </c>
      <c r="D1356">
        <v>84</v>
      </c>
      <c r="E1356">
        <v>1660.700000000003</v>
      </c>
      <c r="F1356">
        <v>1353</v>
      </c>
      <c r="G1356">
        <v>78.408000000000214</v>
      </c>
      <c r="H1356">
        <v>-0.60938703848933429</v>
      </c>
      <c r="I1356">
        <v>1.2266695522388069</v>
      </c>
      <c r="J1356">
        <v>0</v>
      </c>
      <c r="K1356">
        <v>0</v>
      </c>
      <c r="L1356">
        <v>-0.15416666666666581</v>
      </c>
      <c r="M1356">
        <v>0</v>
      </c>
      <c r="N1356">
        <v>87.827980932539688</v>
      </c>
      <c r="O1356">
        <v>-17.14134230472045</v>
      </c>
      <c r="P1356" t="b">
        <v>1</v>
      </c>
      <c r="Q1356">
        <v>0</v>
      </c>
      <c r="R1356" t="b">
        <v>0</v>
      </c>
      <c r="S1356">
        <v>-17.14134230472045</v>
      </c>
      <c r="T1356">
        <v>561.43739971093316</v>
      </c>
      <c r="U1356">
        <v>2072.826879732766</v>
      </c>
      <c r="V1356">
        <v>-291.55122481307211</v>
      </c>
      <c r="W1356">
        <v>6</v>
      </c>
      <c r="X1356">
        <v>1674.8441188240749</v>
      </c>
      <c r="Y1356" t="b">
        <v>0</v>
      </c>
      <c r="Z1356">
        <v>1674.8441188240749</v>
      </c>
      <c r="AA1356" t="b">
        <v>0</v>
      </c>
      <c r="AB1356">
        <v>-78.968370751102952</v>
      </c>
      <c r="AC1356">
        <v>-17.14134230472045</v>
      </c>
      <c r="AD1356" t="b">
        <v>0</v>
      </c>
      <c r="AE1356">
        <v>0</v>
      </c>
      <c r="AF1356">
        <v>0</v>
      </c>
      <c r="AG1356">
        <v>0.92591390374848048</v>
      </c>
      <c r="AH1356">
        <v>45.943537695388628</v>
      </c>
      <c r="AI1356">
        <v>-90.492465884667141</v>
      </c>
      <c r="AJ1356">
        <v>-15.87140716885269</v>
      </c>
      <c r="AK1356">
        <v>-11.52409513356419</v>
      </c>
      <c r="AL1356">
        <v>-15.87140716885269</v>
      </c>
      <c r="AM1356">
        <v>1</v>
      </c>
      <c r="AN1356">
        <v>8.9419110057242204</v>
      </c>
      <c r="AO1356">
        <v>-5.6986600289169083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</row>
    <row r="1357" spans="1:49">
      <c r="A1357">
        <v>-57.728600000000412</v>
      </c>
      <c r="B1357">
        <v>34.592700000000058</v>
      </c>
      <c r="C1357">
        <v>0</v>
      </c>
      <c r="D1357">
        <v>84</v>
      </c>
      <c r="E1357">
        <v>1627.200000000003</v>
      </c>
      <c r="F1357">
        <v>1354</v>
      </c>
      <c r="G1357">
        <v>76.082000000000207</v>
      </c>
      <c r="H1357">
        <v>-0.66817703017755647</v>
      </c>
      <c r="I1357">
        <v>1.206269253731352</v>
      </c>
      <c r="J1357">
        <v>0</v>
      </c>
      <c r="K1357">
        <v>0</v>
      </c>
      <c r="L1357">
        <v>-0.15416666666666581</v>
      </c>
      <c r="M1357">
        <v>0</v>
      </c>
      <c r="N1357">
        <v>87.841815515873023</v>
      </c>
      <c r="O1357">
        <v>-20.147263112654521</v>
      </c>
      <c r="P1357" t="b">
        <v>1</v>
      </c>
      <c r="Q1357">
        <v>0</v>
      </c>
      <c r="R1357" t="b">
        <v>0</v>
      </c>
      <c r="S1357">
        <v>-20.147263112654521</v>
      </c>
      <c r="T1357">
        <v>544.78216820741784</v>
      </c>
      <c r="U1357">
        <v>2011.335765021787</v>
      </c>
      <c r="V1357">
        <v>-353.15434696068797</v>
      </c>
      <c r="W1357">
        <v>6</v>
      </c>
      <c r="X1357">
        <v>1625.1592981376041</v>
      </c>
      <c r="Y1357" t="b">
        <v>0</v>
      </c>
      <c r="Z1357">
        <v>1625.1592981376041</v>
      </c>
      <c r="AA1357" t="b">
        <v>0</v>
      </c>
      <c r="AB1357">
        <v>-95.653940130197171</v>
      </c>
      <c r="AC1357">
        <v>-20.147263112654521</v>
      </c>
      <c r="AD1357" t="b">
        <v>0</v>
      </c>
      <c r="AE1357">
        <v>0</v>
      </c>
      <c r="AF1357">
        <v>0</v>
      </c>
      <c r="AG1357">
        <v>0.93344550809113769</v>
      </c>
      <c r="AH1357">
        <v>45.978619437112087</v>
      </c>
      <c r="AI1357">
        <v>-110.5046296358306</v>
      </c>
      <c r="AJ1357">
        <v>-18.80637225283763</v>
      </c>
      <c r="AK1357">
        <v>-14.85068950563347</v>
      </c>
      <c r="AL1357">
        <v>-18.80637225283763</v>
      </c>
      <c r="AM1357">
        <v>1</v>
      </c>
      <c r="AN1357">
        <v>12.042261300925009</v>
      </c>
      <c r="AO1357">
        <v>-5.5539639093430768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</row>
    <row r="1358" spans="1:49">
      <c r="A1358">
        <v>-53.547400000000103</v>
      </c>
      <c r="B1358">
        <v>33.880900000000082</v>
      </c>
      <c r="C1358">
        <v>0</v>
      </c>
      <c r="D1358">
        <v>84</v>
      </c>
      <c r="E1358">
        <v>1589.6000000000031</v>
      </c>
      <c r="F1358">
        <v>1355</v>
      </c>
      <c r="G1358">
        <v>73.74000000000018</v>
      </c>
      <c r="H1358">
        <v>-0.60790484080047591</v>
      </c>
      <c r="I1358">
        <v>1.11890089552239</v>
      </c>
      <c r="J1358">
        <v>0</v>
      </c>
      <c r="K1358">
        <v>0</v>
      </c>
      <c r="L1358">
        <v>-0.15416666666666581</v>
      </c>
      <c r="M1358">
        <v>0</v>
      </c>
      <c r="N1358">
        <v>87.855401547619053</v>
      </c>
      <c r="O1358">
        <v>-16.975012855593981</v>
      </c>
      <c r="P1358" t="b">
        <v>1</v>
      </c>
      <c r="Q1358">
        <v>0</v>
      </c>
      <c r="R1358" t="b">
        <v>0</v>
      </c>
      <c r="S1358">
        <v>-16.975012855593981</v>
      </c>
      <c r="T1358">
        <v>528.01236933328494</v>
      </c>
      <c r="U1358">
        <v>1949.421667578488</v>
      </c>
      <c r="V1358">
        <v>-306.99930856857799</v>
      </c>
      <c r="W1358">
        <v>6</v>
      </c>
      <c r="X1358">
        <v>1575.132707403418</v>
      </c>
      <c r="Y1358" t="b">
        <v>0</v>
      </c>
      <c r="Z1358">
        <v>1575.132707403418</v>
      </c>
      <c r="AA1358" t="b">
        <v>0</v>
      </c>
      <c r="AB1358">
        <v>-83.152575451944216</v>
      </c>
      <c r="AC1358">
        <v>-16.975012855593981</v>
      </c>
      <c r="AD1358" t="b">
        <v>0</v>
      </c>
      <c r="AE1358">
        <v>0</v>
      </c>
      <c r="AF1358">
        <v>0</v>
      </c>
      <c r="AG1358">
        <v>0.92900236473159747</v>
      </c>
      <c r="AH1358">
        <v>46.015661318618363</v>
      </c>
      <c r="AI1358">
        <v>-95.605122807399454</v>
      </c>
      <c r="AJ1358">
        <v>-15.769827084196081</v>
      </c>
      <c r="AK1358">
        <v>-12.45254735545522</v>
      </c>
      <c r="AL1358">
        <v>-15.769827084196081</v>
      </c>
      <c r="AM1358">
        <v>1</v>
      </c>
      <c r="AN1358">
        <v>9.2530822171426905</v>
      </c>
      <c r="AO1358">
        <v>-5.3937224943083324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</row>
    <row r="1359" spans="1:49">
      <c r="A1359">
        <v>-52.612900000000032</v>
      </c>
      <c r="B1359">
        <v>33.053800000000031</v>
      </c>
      <c r="C1359">
        <v>0</v>
      </c>
      <c r="D1359">
        <v>83.900000000000091</v>
      </c>
      <c r="E1359">
        <v>1553.9000000000051</v>
      </c>
      <c r="F1359">
        <v>1356</v>
      </c>
      <c r="G1359">
        <v>71.780000000000143</v>
      </c>
      <c r="H1359">
        <v>-0.48520360662060469</v>
      </c>
      <c r="I1359">
        <v>1.0993740298507471</v>
      </c>
      <c r="J1359">
        <v>0</v>
      </c>
      <c r="K1359">
        <v>0</v>
      </c>
      <c r="L1359">
        <v>-0.15416666666666581</v>
      </c>
      <c r="M1359">
        <v>0</v>
      </c>
      <c r="N1359">
        <v>87.8686822420635</v>
      </c>
      <c r="O1359">
        <v>-10.92095575623178</v>
      </c>
      <c r="P1359" t="b">
        <v>1</v>
      </c>
      <c r="Q1359">
        <v>0</v>
      </c>
      <c r="R1359" t="b">
        <v>0</v>
      </c>
      <c r="S1359">
        <v>-10.92095575623178</v>
      </c>
      <c r="T1359">
        <v>513.97786643264408</v>
      </c>
      <c r="U1359">
        <v>1897.6062828693221</v>
      </c>
      <c r="V1359">
        <v>-202.9026001398783</v>
      </c>
      <c r="W1359">
        <v>6</v>
      </c>
      <c r="X1359">
        <v>1533.2658765584119</v>
      </c>
      <c r="Y1359" t="b">
        <v>0</v>
      </c>
      <c r="Z1359">
        <v>1533.2658765584119</v>
      </c>
      <c r="AA1359" t="b">
        <v>0</v>
      </c>
      <c r="AB1359">
        <v>-54.957367318493588</v>
      </c>
      <c r="AC1359">
        <v>-10.92095575623178</v>
      </c>
      <c r="AD1359" t="b">
        <v>0</v>
      </c>
      <c r="AE1359">
        <v>0</v>
      </c>
      <c r="AF1359">
        <v>0</v>
      </c>
      <c r="AG1359">
        <v>0.91042516711280663</v>
      </c>
      <c r="AH1359">
        <v>46.048954370182038</v>
      </c>
      <c r="AI1359">
        <v>-61.923973174528967</v>
      </c>
      <c r="AJ1359">
        <v>-9.9427129693988867</v>
      </c>
      <c r="AK1359">
        <v>-6.9666058560353861</v>
      </c>
      <c r="AL1359">
        <v>-9.9427129693988867</v>
      </c>
      <c r="AM1359">
        <v>1</v>
      </c>
      <c r="AN1359">
        <v>3.5938159062988881</v>
      </c>
      <c r="AO1359">
        <v>-5.2436500189150594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</row>
    <row r="1360" spans="1:49">
      <c r="A1360">
        <v>-52.308200000000028</v>
      </c>
      <c r="B1360">
        <v>32.687400000000054</v>
      </c>
      <c r="C1360">
        <v>0</v>
      </c>
      <c r="D1360">
        <v>83</v>
      </c>
      <c r="E1360">
        <v>1502.1000000000049</v>
      </c>
      <c r="F1360">
        <v>1357</v>
      </c>
      <c r="G1360">
        <v>70.180000000000149</v>
      </c>
      <c r="H1360">
        <v>-0.41794739938379172</v>
      </c>
      <c r="I1360">
        <v>1.093007164179105</v>
      </c>
      <c r="J1360">
        <v>0</v>
      </c>
      <c r="K1360">
        <v>0</v>
      </c>
      <c r="L1360">
        <v>-0.15416666666666581</v>
      </c>
      <c r="M1360">
        <v>0</v>
      </c>
      <c r="N1360">
        <v>87.881726130952387</v>
      </c>
      <c r="O1360">
        <v>-7.7649174999293296</v>
      </c>
      <c r="P1360" t="b">
        <v>1</v>
      </c>
      <c r="Q1360">
        <v>0</v>
      </c>
      <c r="R1360" t="b">
        <v>0</v>
      </c>
      <c r="S1360">
        <v>-7.7649174999293296</v>
      </c>
      <c r="T1360">
        <v>502.52112937089669</v>
      </c>
      <c r="U1360">
        <v>1855.308009637351</v>
      </c>
      <c r="V1360">
        <v>-147.55498990002309</v>
      </c>
      <c r="W1360">
        <v>6</v>
      </c>
      <c r="X1360">
        <v>1499.0888717869791</v>
      </c>
      <c r="Y1360" t="b">
        <v>0</v>
      </c>
      <c r="Z1360">
        <v>1499.0888717869791</v>
      </c>
      <c r="AA1360" t="b">
        <v>0</v>
      </c>
      <c r="AB1360">
        <v>-39.96614027627929</v>
      </c>
      <c r="AC1360">
        <v>-7.7649174999293296</v>
      </c>
      <c r="AD1360" t="b">
        <v>0</v>
      </c>
      <c r="AE1360">
        <v>0</v>
      </c>
      <c r="AF1360">
        <v>0</v>
      </c>
      <c r="AG1360">
        <v>0.89012794256506655</v>
      </c>
      <c r="AH1360">
        <v>46.075978160469617</v>
      </c>
      <c r="AI1360">
        <v>-44.028438386622931</v>
      </c>
      <c r="AJ1360">
        <v>-6.9117700383995748</v>
      </c>
      <c r="AK1360">
        <v>-4.0622981103436402</v>
      </c>
      <c r="AL1360">
        <v>-6.9117700383995748</v>
      </c>
      <c r="AM1360">
        <v>1</v>
      </c>
      <c r="AN1360">
        <v>0.78015657116199222</v>
      </c>
      <c r="AO1360">
        <v>-5.0293919242353429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</row>
    <row r="1361" spans="1:49">
      <c r="A1361">
        <v>-50.683400000001129</v>
      </c>
      <c r="B1361">
        <v>30.96500000000108</v>
      </c>
      <c r="C1361">
        <v>0</v>
      </c>
      <c r="D1361">
        <v>83</v>
      </c>
      <c r="E1361">
        <v>1444.300000000004</v>
      </c>
      <c r="F1361">
        <v>1358</v>
      </c>
      <c r="G1361">
        <v>68.500000000000213</v>
      </c>
      <c r="H1361">
        <v>-0.57634012917750255</v>
      </c>
      <c r="I1361">
        <v>1.059056119403009</v>
      </c>
      <c r="J1361">
        <v>0</v>
      </c>
      <c r="K1361">
        <v>0</v>
      </c>
      <c r="L1361">
        <v>-0.1545833333333321</v>
      </c>
      <c r="M1361">
        <v>0</v>
      </c>
      <c r="N1361">
        <v>87.89435557539683</v>
      </c>
      <c r="O1361">
        <v>-15.21929578994248</v>
      </c>
      <c r="P1361" t="b">
        <v>1</v>
      </c>
      <c r="Q1361">
        <v>0</v>
      </c>
      <c r="R1361" t="b">
        <v>0</v>
      </c>
      <c r="S1361">
        <v>-15.21929578994248</v>
      </c>
      <c r="T1361">
        <v>490.49155545606237</v>
      </c>
      <c r="U1361">
        <v>1810.894822743782</v>
      </c>
      <c r="V1361">
        <v>-296.3018786035754</v>
      </c>
      <c r="W1361">
        <v>6</v>
      </c>
      <c r="X1361">
        <v>1463.203016776976</v>
      </c>
      <c r="Y1361" t="b">
        <v>0</v>
      </c>
      <c r="Z1361">
        <v>1463.203016776976</v>
      </c>
      <c r="AA1361" t="b">
        <v>0</v>
      </c>
      <c r="AB1361">
        <v>-80.255113381250112</v>
      </c>
      <c r="AC1361">
        <v>-15.21929578994248</v>
      </c>
      <c r="AD1361" t="b">
        <v>0</v>
      </c>
      <c r="AE1361">
        <v>0</v>
      </c>
      <c r="AF1361">
        <v>0</v>
      </c>
      <c r="AG1361">
        <v>0.92886603876961615</v>
      </c>
      <c r="AH1361">
        <v>46.099546213712721</v>
      </c>
      <c r="AI1361">
        <v>-92.260209477039851</v>
      </c>
      <c r="AJ1361">
        <v>-14.13668699326697</v>
      </c>
      <c r="AK1361">
        <v>-12.005096095789749</v>
      </c>
      <c r="AL1361">
        <v>-14.13668699326697</v>
      </c>
      <c r="AM1361">
        <v>1</v>
      </c>
      <c r="AN1361">
        <v>8.2744140735223901</v>
      </c>
      <c r="AO1361">
        <v>-4.7950471334442488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</row>
    <row r="1362" spans="1:49">
      <c r="A1362">
        <v>-35.574300000003603</v>
      </c>
      <c r="B1362">
        <v>15.955000000003871</v>
      </c>
      <c r="C1362">
        <v>0</v>
      </c>
      <c r="D1362">
        <v>83</v>
      </c>
      <c r="E1362">
        <v>1398.900000000003</v>
      </c>
      <c r="F1362">
        <v>1359</v>
      </c>
      <c r="G1362">
        <v>66.130000000000194</v>
      </c>
      <c r="H1362">
        <v>-0.65169208390616618</v>
      </c>
      <c r="I1362">
        <v>0.74334358208962759</v>
      </c>
      <c r="J1362">
        <v>0</v>
      </c>
      <c r="K1362">
        <v>0</v>
      </c>
      <c r="L1362">
        <v>-0.15833333333333241</v>
      </c>
      <c r="M1362">
        <v>0</v>
      </c>
      <c r="N1362">
        <v>87.90366509920635</v>
      </c>
      <c r="O1362">
        <v>-18.451954519412681</v>
      </c>
      <c r="P1362" t="b">
        <v>1</v>
      </c>
      <c r="Q1362">
        <v>0</v>
      </c>
      <c r="R1362" t="b">
        <v>0</v>
      </c>
      <c r="S1362">
        <v>-18.451954519412681</v>
      </c>
      <c r="T1362">
        <v>473.52126368334888</v>
      </c>
      <c r="U1362">
        <v>1748.240505518924</v>
      </c>
      <c r="V1362">
        <v>-372.11251067726459</v>
      </c>
      <c r="W1362">
        <v>6</v>
      </c>
      <c r="X1362">
        <v>1412.578328459291</v>
      </c>
      <c r="Y1362" t="b">
        <v>0</v>
      </c>
      <c r="Z1362">
        <v>1412.578328459291</v>
      </c>
      <c r="AA1362" t="b">
        <v>0</v>
      </c>
      <c r="AB1362">
        <v>-100.7888707143187</v>
      </c>
      <c r="AC1362">
        <v>-18.451954519412681</v>
      </c>
      <c r="AD1362" t="b">
        <v>0</v>
      </c>
      <c r="AE1362">
        <v>0</v>
      </c>
      <c r="AF1362">
        <v>0</v>
      </c>
      <c r="AG1362">
        <v>0.93697552638810333</v>
      </c>
      <c r="AH1362">
        <v>46.12945309723758</v>
      </c>
      <c r="AI1362">
        <v>-116.8771103856575</v>
      </c>
      <c r="AJ1362">
        <v>-17.28902979871604</v>
      </c>
      <c r="AK1362">
        <v>-16.088239671338808</v>
      </c>
      <c r="AL1362">
        <v>-17.28902979871604</v>
      </c>
      <c r="AM1362">
        <v>1</v>
      </c>
      <c r="AN1362">
        <v>11.92694660793398</v>
      </c>
      <c r="AO1362">
        <v>-4.6143554269840088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</row>
    <row r="1363" spans="1:49">
      <c r="A1363">
        <v>-0.8448999999992316</v>
      </c>
      <c r="B1363">
        <v>-21.556100000000711</v>
      </c>
      <c r="C1363">
        <v>0.1199999999998909</v>
      </c>
      <c r="D1363">
        <v>83</v>
      </c>
      <c r="E1363">
        <v>1368.7000000000021</v>
      </c>
      <c r="F1363">
        <v>1360</v>
      </c>
      <c r="G1363">
        <v>64.068000000000154</v>
      </c>
      <c r="H1363">
        <v>-0.51022486853121052</v>
      </c>
      <c r="I1363">
        <v>1.7654626865655589E-2</v>
      </c>
      <c r="J1363">
        <v>0</v>
      </c>
      <c r="K1363">
        <v>0</v>
      </c>
      <c r="L1363">
        <v>-0.13958333333334949</v>
      </c>
      <c r="M1363">
        <v>0</v>
      </c>
      <c r="N1363">
        <v>87.902553769841276</v>
      </c>
      <c r="O1363">
        <v>-12.048246130338629</v>
      </c>
      <c r="P1363" t="b">
        <v>1</v>
      </c>
      <c r="Q1363">
        <v>0</v>
      </c>
      <c r="R1363" t="b">
        <v>0</v>
      </c>
      <c r="S1363">
        <v>-12.048246130338629</v>
      </c>
      <c r="T1363">
        <v>458.75639379502172</v>
      </c>
      <c r="U1363">
        <v>1693.72860589122</v>
      </c>
      <c r="V1363">
        <v>-250.79165585489031</v>
      </c>
      <c r="W1363">
        <v>6</v>
      </c>
      <c r="X1363">
        <v>1368.532713560106</v>
      </c>
      <c r="Y1363" t="b">
        <v>0</v>
      </c>
      <c r="Z1363">
        <v>1368.532713560106</v>
      </c>
      <c r="AA1363" t="b">
        <v>0</v>
      </c>
      <c r="AB1363">
        <v>-67.92840082743507</v>
      </c>
      <c r="AC1363">
        <v>-12.048246130338629</v>
      </c>
      <c r="AD1363" t="b">
        <v>0</v>
      </c>
      <c r="AE1363">
        <v>0</v>
      </c>
      <c r="AF1363">
        <v>0</v>
      </c>
      <c r="AG1363">
        <v>0.92324127868840211</v>
      </c>
      <c r="AH1363">
        <v>46.161578694477193</v>
      </c>
      <c r="AI1363">
        <v>-77.616712424727069</v>
      </c>
      <c r="AJ1363">
        <v>-11.12343816332643</v>
      </c>
      <c r="AK1363">
        <v>-9.6883115972919995</v>
      </c>
      <c r="AL1363">
        <v>-11.12343816332643</v>
      </c>
      <c r="AM1363">
        <v>1</v>
      </c>
      <c r="AN1363">
        <v>6.6078325652395247</v>
      </c>
      <c r="AO1363">
        <v>-4.4957553747767722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</row>
    <row r="1364" spans="1:49">
      <c r="A1364">
        <v>-8.9429999999995502</v>
      </c>
      <c r="B1364">
        <v>-13.8377000000006</v>
      </c>
      <c r="C1364">
        <v>2.9199999999984358</v>
      </c>
      <c r="D1364">
        <v>83</v>
      </c>
      <c r="E1364">
        <v>1345.4000000000019</v>
      </c>
      <c r="F1364">
        <v>1361</v>
      </c>
      <c r="G1364">
        <v>62.372000000000128</v>
      </c>
      <c r="H1364">
        <v>-0.4390751086357092</v>
      </c>
      <c r="I1364">
        <v>0.18686865671640851</v>
      </c>
      <c r="J1364">
        <v>0</v>
      </c>
      <c r="K1364">
        <v>0</v>
      </c>
      <c r="L1364">
        <v>2.9166666666667559E-2</v>
      </c>
      <c r="M1364">
        <v>0</v>
      </c>
      <c r="N1364">
        <v>87.895531190476191</v>
      </c>
      <c r="O1364">
        <v>-8.9673489574253615</v>
      </c>
      <c r="P1364" t="b">
        <v>1</v>
      </c>
      <c r="Q1364">
        <v>0</v>
      </c>
      <c r="R1364" t="b">
        <v>0</v>
      </c>
      <c r="S1364">
        <v>-8.9673489574253615</v>
      </c>
      <c r="T1364">
        <v>446.6122525095692</v>
      </c>
      <c r="U1364">
        <v>1648.892436265329</v>
      </c>
      <c r="V1364">
        <v>-191.73651036010759</v>
      </c>
      <c r="W1364">
        <v>6</v>
      </c>
      <c r="X1364">
        <v>1332.3050885023861</v>
      </c>
      <c r="Y1364" t="b">
        <v>0</v>
      </c>
      <c r="Z1364">
        <v>1332.3050885023861</v>
      </c>
      <c r="AA1364" t="b">
        <v>0</v>
      </c>
      <c r="AB1364">
        <v>-51.932965969693292</v>
      </c>
      <c r="AC1364">
        <v>-8.9673489574253615</v>
      </c>
      <c r="AD1364" t="b">
        <v>0</v>
      </c>
      <c r="AE1364">
        <v>0</v>
      </c>
      <c r="AF1364">
        <v>0</v>
      </c>
      <c r="AG1364">
        <v>0.91050919676946351</v>
      </c>
      <c r="AH1364">
        <v>46.18712635697284</v>
      </c>
      <c r="AI1364">
        <v>-58.521588033318473</v>
      </c>
      <c r="AJ1364">
        <v>-8.1648536963768521</v>
      </c>
      <c r="AK1364">
        <v>-6.5886220636251744</v>
      </c>
      <c r="AL1364">
        <v>-8.1648536963768521</v>
      </c>
      <c r="AM1364">
        <v>1</v>
      </c>
      <c r="AN1364">
        <v>3.5710019984311838</v>
      </c>
      <c r="AO1364">
        <v>-4.4051034848704207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</row>
    <row r="1365" spans="1:49">
      <c r="A1365">
        <v>-13.710899999999709</v>
      </c>
      <c r="B1365">
        <v>-7.6485000000002001</v>
      </c>
      <c r="C1365">
        <v>21.229999999997421</v>
      </c>
      <c r="D1365">
        <v>83</v>
      </c>
      <c r="E1365">
        <v>1319.200000000003</v>
      </c>
      <c r="F1365">
        <v>1362</v>
      </c>
      <c r="G1365">
        <v>60.94000000000009</v>
      </c>
      <c r="H1365">
        <v>-0.34014136359267161</v>
      </c>
      <c r="I1365">
        <v>0.28649641791044173</v>
      </c>
      <c r="J1365">
        <v>0</v>
      </c>
      <c r="K1365">
        <v>0</v>
      </c>
      <c r="L1365">
        <v>3.2916666666664152E-2</v>
      </c>
      <c r="M1365">
        <v>0</v>
      </c>
      <c r="N1365">
        <v>87.891268055555557</v>
      </c>
      <c r="O1365">
        <v>-4.8741980521961272</v>
      </c>
      <c r="P1365" t="b">
        <v>1</v>
      </c>
      <c r="Q1365">
        <v>0</v>
      </c>
      <c r="R1365" t="b">
        <v>0</v>
      </c>
      <c r="S1365">
        <v>-4.8741980521961272</v>
      </c>
      <c r="T1365">
        <v>436.35847283930502</v>
      </c>
      <c r="U1365">
        <v>1611.0354817227139</v>
      </c>
      <c r="V1365">
        <v>-106.6672603240478</v>
      </c>
      <c r="W1365">
        <v>6</v>
      </c>
      <c r="X1365">
        <v>1301.7166692319529</v>
      </c>
      <c r="Y1365" t="b">
        <v>0</v>
      </c>
      <c r="Z1365">
        <v>1301.7166692319529</v>
      </c>
      <c r="AA1365" t="b">
        <v>0</v>
      </c>
      <c r="AB1365">
        <v>-28.891457292537339</v>
      </c>
      <c r="AC1365">
        <v>-4.8741980521961272</v>
      </c>
      <c r="AD1365" t="b">
        <v>0</v>
      </c>
      <c r="AE1365">
        <v>0</v>
      </c>
      <c r="AF1365">
        <v>0</v>
      </c>
      <c r="AG1365">
        <v>0.86673099040299628</v>
      </c>
      <c r="AH1365">
        <v>46.209295151809101</v>
      </c>
      <c r="AI1365">
        <v>-30.991486872953899</v>
      </c>
      <c r="AJ1365">
        <v>-4.2246185052003051</v>
      </c>
      <c r="AK1365">
        <v>-2.1000295804165638</v>
      </c>
      <c r="AL1365">
        <v>-4.2246185052003051</v>
      </c>
      <c r="AM1365">
        <v>1</v>
      </c>
      <c r="AN1365">
        <v>0</v>
      </c>
      <c r="AO1365">
        <v>-3.9359835698326959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</row>
    <row r="1366" spans="1:49">
      <c r="A1366">
        <v>-17.088599999999559</v>
      </c>
      <c r="B1366">
        <v>-5.1987000000004313</v>
      </c>
      <c r="C1366">
        <v>48.779999999998111</v>
      </c>
      <c r="D1366">
        <v>83</v>
      </c>
      <c r="E1366">
        <v>1292.600000000001</v>
      </c>
      <c r="F1366">
        <v>1363</v>
      </c>
      <c r="G1366">
        <v>60.006000000000029</v>
      </c>
      <c r="H1366">
        <v>-0.17202610366034851</v>
      </c>
      <c r="I1366">
        <v>0.35707522388058782</v>
      </c>
      <c r="J1366">
        <v>0</v>
      </c>
      <c r="K1366">
        <v>0</v>
      </c>
      <c r="L1366">
        <v>6.6666666666667651E-2</v>
      </c>
      <c r="M1366">
        <v>0</v>
      </c>
      <c r="N1366">
        <v>87.888719007936515</v>
      </c>
      <c r="O1366">
        <v>1.911305742483518</v>
      </c>
      <c r="P1366" t="b">
        <v>1</v>
      </c>
      <c r="Q1366">
        <v>0</v>
      </c>
      <c r="R1366" t="b">
        <v>0</v>
      </c>
      <c r="S1366">
        <v>1.911305742483518</v>
      </c>
      <c r="T1366">
        <v>429.67060257950948</v>
      </c>
      <c r="U1366">
        <v>1586.3438647235489</v>
      </c>
      <c r="V1366">
        <v>42.478180473594783</v>
      </c>
      <c r="W1366">
        <v>6</v>
      </c>
      <c r="X1366">
        <v>1281.7658426966279</v>
      </c>
      <c r="Y1366" t="b">
        <v>0</v>
      </c>
      <c r="Z1366">
        <v>1281.7658426966279</v>
      </c>
      <c r="AA1366" t="b">
        <v>0</v>
      </c>
      <c r="AB1366">
        <v>11.50546600043195</v>
      </c>
      <c r="AC1366">
        <v>1.911305742483518</v>
      </c>
      <c r="AD1366" t="b">
        <v>0</v>
      </c>
      <c r="AE1366">
        <v>0</v>
      </c>
      <c r="AF1366">
        <v>0</v>
      </c>
      <c r="AG1366">
        <v>0.81445829935522185</v>
      </c>
      <c r="AH1366">
        <v>46.22723967610245</v>
      </c>
      <c r="AI1366">
        <v>17.483323738759051</v>
      </c>
      <c r="AJ1366">
        <v>2.3467201991761049</v>
      </c>
      <c r="AK1366">
        <v>3.2438856194125791</v>
      </c>
      <c r="AL1366">
        <v>2.3467201991761049</v>
      </c>
      <c r="AM1366">
        <v>1</v>
      </c>
      <c r="AN1366">
        <v>0</v>
      </c>
      <c r="AO1366">
        <v>2.7049147879464268</v>
      </c>
      <c r="AP1366">
        <v>0</v>
      </c>
      <c r="AQ1366">
        <v>1.1147845354530219</v>
      </c>
      <c r="AR1366">
        <v>1</v>
      </c>
      <c r="AS1366">
        <v>3</v>
      </c>
      <c r="AT1366">
        <v>0</v>
      </c>
      <c r="AU1366">
        <v>0</v>
      </c>
      <c r="AV1366">
        <v>1.1415364257925209</v>
      </c>
      <c r="AW1366">
        <v>0.36327668159303739</v>
      </c>
    </row>
    <row r="1367" spans="1:49">
      <c r="A1367">
        <v>-25.323999999996449</v>
      </c>
      <c r="B1367">
        <v>2.8533999999965589</v>
      </c>
      <c r="C1367">
        <v>64.480000000002747</v>
      </c>
      <c r="D1367">
        <v>83</v>
      </c>
      <c r="E1367">
        <v>1280.9999999999991</v>
      </c>
      <c r="F1367">
        <v>1364</v>
      </c>
      <c r="G1367">
        <v>59.749999999999957</v>
      </c>
      <c r="H1367">
        <v>3.6579111567302647E-2</v>
      </c>
      <c r="I1367">
        <v>0.52915820895514964</v>
      </c>
      <c r="J1367">
        <v>0</v>
      </c>
      <c r="K1367">
        <v>0</v>
      </c>
      <c r="L1367">
        <v>6.2916666666671062E-2</v>
      </c>
      <c r="M1367">
        <v>0</v>
      </c>
      <c r="N1367">
        <v>87.888253670634924</v>
      </c>
      <c r="O1367">
        <v>10.31576348866562</v>
      </c>
      <c r="P1367" t="b">
        <v>1</v>
      </c>
      <c r="Q1367">
        <v>0</v>
      </c>
      <c r="R1367" t="b">
        <v>0</v>
      </c>
      <c r="S1367">
        <v>10.31576348866562</v>
      </c>
      <c r="T1367">
        <v>427.83752464962942</v>
      </c>
      <c r="U1367">
        <v>1579.576141006432</v>
      </c>
      <c r="V1367">
        <v>230.2469497970134</v>
      </c>
      <c r="W1367">
        <v>6</v>
      </c>
      <c r="X1367">
        <v>1276.297521933197</v>
      </c>
      <c r="Y1367" t="b">
        <v>0</v>
      </c>
      <c r="Z1367">
        <v>1276.297521933197</v>
      </c>
      <c r="AA1367" t="b">
        <v>0</v>
      </c>
      <c r="AB1367">
        <v>62.363745882181313</v>
      </c>
      <c r="AC1367">
        <v>10.31576348866562</v>
      </c>
      <c r="AD1367" t="b">
        <v>0</v>
      </c>
      <c r="AE1367">
        <v>0</v>
      </c>
      <c r="AF1367">
        <v>0</v>
      </c>
      <c r="AG1367">
        <v>0.93440234992936466</v>
      </c>
      <c r="AH1367">
        <v>46.237036184279141</v>
      </c>
      <c r="AI1367">
        <v>82.601305337486991</v>
      </c>
      <c r="AJ1367">
        <v>11.03995884582849</v>
      </c>
      <c r="AK1367">
        <v>5.4184515229061816</v>
      </c>
      <c r="AL1367">
        <v>11.03995884582849</v>
      </c>
      <c r="AM1367">
        <v>1</v>
      </c>
      <c r="AN1367">
        <v>0</v>
      </c>
      <c r="AO1367">
        <v>11.569117246555541</v>
      </c>
      <c r="AP1367">
        <v>0</v>
      </c>
      <c r="AQ1367">
        <v>2.5976850974807628</v>
      </c>
      <c r="AR1367">
        <v>1</v>
      </c>
      <c r="AS1367">
        <v>3</v>
      </c>
      <c r="AT1367">
        <v>0</v>
      </c>
      <c r="AU1367">
        <v>0</v>
      </c>
      <c r="AV1367">
        <v>2.6263658889696901</v>
      </c>
      <c r="AW1367">
        <v>0.83580117395874309</v>
      </c>
    </row>
    <row r="1368" spans="1:49">
      <c r="A1368">
        <v>-59.792300000000658</v>
      </c>
      <c r="B1368">
        <v>36.617900000000262</v>
      </c>
      <c r="C1368">
        <v>34.24000000000278</v>
      </c>
      <c r="D1368">
        <v>83</v>
      </c>
      <c r="E1368">
        <v>1292.0999999999981</v>
      </c>
      <c r="F1368">
        <v>1365</v>
      </c>
      <c r="G1368">
        <v>60.349999999999874</v>
      </c>
      <c r="H1368">
        <v>0.31237632405767002</v>
      </c>
      <c r="I1368">
        <v>1.2493913432835959</v>
      </c>
      <c r="J1368">
        <v>0</v>
      </c>
      <c r="K1368">
        <v>0</v>
      </c>
      <c r="L1368">
        <v>2.916666666666623E-2</v>
      </c>
      <c r="M1368">
        <v>0</v>
      </c>
      <c r="N1368">
        <v>87.896085277777786</v>
      </c>
      <c r="O1368">
        <v>21.779370254509629</v>
      </c>
      <c r="P1368" t="b">
        <v>1</v>
      </c>
      <c r="Q1368">
        <v>0</v>
      </c>
      <c r="R1368" t="b">
        <v>0</v>
      </c>
      <c r="S1368">
        <v>21.779370254509629</v>
      </c>
      <c r="T1368">
        <v>432.13380104778412</v>
      </c>
      <c r="U1368">
        <v>1595.4379934684191</v>
      </c>
      <c r="V1368">
        <v>481.28071792058302</v>
      </c>
      <c r="W1368">
        <v>6</v>
      </c>
      <c r="X1368">
        <v>1289.1138987224831</v>
      </c>
      <c r="Y1368" t="b">
        <v>0</v>
      </c>
      <c r="Z1368">
        <v>1289.1138987224831</v>
      </c>
      <c r="AA1368" t="b">
        <v>0</v>
      </c>
      <c r="AB1368">
        <v>130.35772424717851</v>
      </c>
      <c r="AC1368">
        <v>21.779370254509629</v>
      </c>
      <c r="AD1368" t="b">
        <v>0</v>
      </c>
      <c r="AE1368">
        <v>0</v>
      </c>
      <c r="AF1368">
        <v>0</v>
      </c>
      <c r="AG1368">
        <v>0.95085175053564486</v>
      </c>
      <c r="AH1368">
        <v>46.25572962589478</v>
      </c>
      <c r="AI1368">
        <v>169.67294538471711</v>
      </c>
      <c r="AJ1368">
        <v>22.905116641201559</v>
      </c>
      <c r="AK1368">
        <v>8.3391282471199872</v>
      </c>
      <c r="AL1368">
        <v>22.905116641201559</v>
      </c>
      <c r="AM1368">
        <v>1</v>
      </c>
      <c r="AN1368">
        <v>0</v>
      </c>
      <c r="AO1368">
        <v>24.15530827929328</v>
      </c>
      <c r="AP1368">
        <v>0</v>
      </c>
      <c r="AQ1368">
        <v>4.8534525227607928</v>
      </c>
      <c r="AR1368">
        <v>1</v>
      </c>
      <c r="AS1368">
        <v>0</v>
      </c>
      <c r="AT1368">
        <v>0</v>
      </c>
      <c r="AU1368">
        <v>0</v>
      </c>
      <c r="AV1368">
        <v>4.8779573495932764</v>
      </c>
      <c r="AW1368">
        <v>1.552336061183816</v>
      </c>
    </row>
    <row r="1369" spans="1:49">
      <c r="A1369">
        <v>-53.002900000000267</v>
      </c>
      <c r="B1369">
        <v>33.659500000000349</v>
      </c>
      <c r="C1369">
        <v>6.0300000000006104</v>
      </c>
      <c r="D1369">
        <v>83</v>
      </c>
      <c r="E1369">
        <v>1313.2999999999979</v>
      </c>
      <c r="F1369">
        <v>1366</v>
      </c>
      <c r="G1369">
        <v>61.83199999999988</v>
      </c>
      <c r="H1369">
        <v>0.448915592201935</v>
      </c>
      <c r="I1369">
        <v>1.107523283582095</v>
      </c>
      <c r="J1369">
        <v>0</v>
      </c>
      <c r="K1369">
        <v>0</v>
      </c>
      <c r="L1369">
        <v>1.041666666668328E-2</v>
      </c>
      <c r="M1369">
        <v>0</v>
      </c>
      <c r="N1369">
        <v>87.910029206349208</v>
      </c>
      <c r="O1369">
        <v>28.24226618707803</v>
      </c>
      <c r="P1369" t="b">
        <v>1</v>
      </c>
      <c r="Q1369">
        <v>0</v>
      </c>
      <c r="R1369" t="b">
        <v>0</v>
      </c>
      <c r="S1369">
        <v>28.24226618707803</v>
      </c>
      <c r="T1369">
        <v>442.74560375122769</v>
      </c>
      <c r="U1369">
        <v>1634.6167690495331</v>
      </c>
      <c r="V1369">
        <v>609.13936532043078</v>
      </c>
      <c r="W1369">
        <v>6</v>
      </c>
      <c r="X1369">
        <v>1320.7703493920219</v>
      </c>
      <c r="Y1369" t="b">
        <v>0</v>
      </c>
      <c r="Z1369">
        <v>1320.7703493920219</v>
      </c>
      <c r="AA1369" t="b">
        <v>0</v>
      </c>
      <c r="AB1369">
        <v>164.98899385710479</v>
      </c>
      <c r="AC1369">
        <v>28.24226618707803</v>
      </c>
      <c r="AD1369" t="b">
        <v>0</v>
      </c>
      <c r="AE1369">
        <v>0</v>
      </c>
      <c r="AF1369">
        <v>0</v>
      </c>
      <c r="AG1369">
        <v>0.9540134258582228</v>
      </c>
      <c r="AH1369">
        <v>46.285299738596429</v>
      </c>
      <c r="AI1369">
        <v>214.0371338531304</v>
      </c>
      <c r="AJ1369">
        <v>29.603635988321141</v>
      </c>
      <c r="AK1369">
        <v>9.8428345250304403</v>
      </c>
      <c r="AL1369">
        <v>29.603635988321141</v>
      </c>
      <c r="AM1369">
        <v>1</v>
      </c>
      <c r="AN1369">
        <v>0</v>
      </c>
      <c r="AO1369">
        <v>30.712350067989021</v>
      </c>
      <c r="AP1369">
        <v>0</v>
      </c>
      <c r="AQ1369">
        <v>6.072648957050454</v>
      </c>
      <c r="AR1369">
        <v>1</v>
      </c>
      <c r="AS1369">
        <v>0</v>
      </c>
      <c r="AT1369">
        <v>0</v>
      </c>
      <c r="AU1369">
        <v>0</v>
      </c>
      <c r="AV1369">
        <v>6.0877234247524479</v>
      </c>
      <c r="AW1369">
        <v>1.937325795508364</v>
      </c>
    </row>
    <row r="1370" spans="1:49">
      <c r="A1370">
        <v>-45.793200000004148</v>
      </c>
      <c r="B1370">
        <v>25.330500000004431</v>
      </c>
      <c r="C1370">
        <v>0</v>
      </c>
      <c r="D1370">
        <v>83</v>
      </c>
      <c r="E1370">
        <v>1331.500000000002</v>
      </c>
      <c r="F1370">
        <v>1367</v>
      </c>
      <c r="G1370">
        <v>62.966000000000051</v>
      </c>
      <c r="H1370">
        <v>7.196130713473714E-2</v>
      </c>
      <c r="I1370">
        <v>0.95687283582098226</v>
      </c>
      <c r="J1370">
        <v>0</v>
      </c>
      <c r="K1370">
        <v>0</v>
      </c>
      <c r="L1370">
        <v>-0.1583333333333338</v>
      </c>
      <c r="M1370">
        <v>0</v>
      </c>
      <c r="N1370">
        <v>87.921733571428575</v>
      </c>
      <c r="O1370">
        <v>12.839426769531499</v>
      </c>
      <c r="P1370" t="b">
        <v>1</v>
      </c>
      <c r="Q1370">
        <v>0</v>
      </c>
      <c r="R1370" t="b">
        <v>0</v>
      </c>
      <c r="S1370">
        <v>12.839426769531499</v>
      </c>
      <c r="T1370">
        <v>450.8655661437424</v>
      </c>
      <c r="U1370">
        <v>1664.595670202697</v>
      </c>
      <c r="V1370">
        <v>271.9380307946418</v>
      </c>
      <c r="W1370">
        <v>6</v>
      </c>
      <c r="X1370">
        <v>1344.9933015237791</v>
      </c>
      <c r="Y1370" t="b">
        <v>0</v>
      </c>
      <c r="Z1370">
        <v>1344.9933015237791</v>
      </c>
      <c r="AA1370" t="b">
        <v>0</v>
      </c>
      <c r="AB1370">
        <v>73.656021341993991</v>
      </c>
      <c r="AC1370">
        <v>12.839426769531499</v>
      </c>
      <c r="AD1370" t="b">
        <v>0</v>
      </c>
      <c r="AE1370">
        <v>0</v>
      </c>
      <c r="AF1370">
        <v>0</v>
      </c>
      <c r="AG1370">
        <v>0.9387508162915047</v>
      </c>
      <c r="AH1370">
        <v>46.321177902280702</v>
      </c>
      <c r="AI1370">
        <v>97.106112370757359</v>
      </c>
      <c r="AJ1370">
        <v>13.67714045805373</v>
      </c>
      <c r="AK1370">
        <v>5.9476701158143044</v>
      </c>
      <c r="AL1370">
        <v>13.67714045805373</v>
      </c>
      <c r="AM1370">
        <v>1</v>
      </c>
      <c r="AN1370">
        <v>0</v>
      </c>
      <c r="AO1370">
        <v>14.634029525448041</v>
      </c>
      <c r="AP1370">
        <v>0</v>
      </c>
      <c r="AQ1370">
        <v>3.1426890889931318</v>
      </c>
      <c r="AR1370">
        <v>1</v>
      </c>
      <c r="AS1370">
        <v>3</v>
      </c>
      <c r="AT1370">
        <v>0</v>
      </c>
      <c r="AU1370">
        <v>0</v>
      </c>
      <c r="AV1370">
        <v>3.1711634369844499</v>
      </c>
      <c r="AW1370">
        <v>1.00917474392207</v>
      </c>
    </row>
    <row r="1371" spans="1:49">
      <c r="A1371">
        <v>-5.228799999999544</v>
      </c>
      <c r="B1371">
        <v>-17.921300000000588</v>
      </c>
      <c r="C1371">
        <v>0</v>
      </c>
      <c r="D1371">
        <v>83</v>
      </c>
      <c r="E1371">
        <v>1308.7</v>
      </c>
      <c r="F1371">
        <v>1368</v>
      </c>
      <c r="G1371">
        <v>62.374000000000088</v>
      </c>
      <c r="H1371">
        <v>-0.28509415407403621</v>
      </c>
      <c r="I1371">
        <v>0.109258507462677</v>
      </c>
      <c r="J1371">
        <v>0</v>
      </c>
      <c r="K1371">
        <v>0</v>
      </c>
      <c r="L1371">
        <v>-0.15791666666666751</v>
      </c>
      <c r="M1371">
        <v>0</v>
      </c>
      <c r="N1371">
        <v>87.923203650793653</v>
      </c>
      <c r="O1371">
        <v>-2.4587272879796638</v>
      </c>
      <c r="P1371" t="b">
        <v>1</v>
      </c>
      <c r="Q1371">
        <v>0</v>
      </c>
      <c r="R1371" t="b">
        <v>0</v>
      </c>
      <c r="S1371">
        <v>-2.4587272879796638</v>
      </c>
      <c r="T1371">
        <v>446.62657343089609</v>
      </c>
      <c r="U1371">
        <v>1648.945309106869</v>
      </c>
      <c r="V1371">
        <v>-52.569904015006863</v>
      </c>
      <c r="W1371">
        <v>6</v>
      </c>
      <c r="X1371">
        <v>1332.34780975835</v>
      </c>
      <c r="Y1371" t="b">
        <v>0</v>
      </c>
      <c r="Z1371">
        <v>1332.34780975835</v>
      </c>
      <c r="AA1371" t="b">
        <v>0</v>
      </c>
      <c r="AB1371">
        <v>-14.23886890980684</v>
      </c>
      <c r="AC1371">
        <v>-2.4587272879796638</v>
      </c>
      <c r="AD1371" t="b">
        <v>0</v>
      </c>
      <c r="AE1371">
        <v>0</v>
      </c>
      <c r="AF1371">
        <v>0</v>
      </c>
      <c r="AG1371">
        <v>0.76234233859118095</v>
      </c>
      <c r="AH1371">
        <v>46.342902190068862</v>
      </c>
      <c r="AI1371">
        <v>-13.43427304900421</v>
      </c>
      <c r="AJ1371">
        <v>-1.8743919106763689</v>
      </c>
      <c r="AK1371">
        <v>0.80459586080262824</v>
      </c>
      <c r="AL1371">
        <v>-1.8743919106763689</v>
      </c>
      <c r="AM1371">
        <v>1</v>
      </c>
      <c r="AN1371">
        <v>0</v>
      </c>
      <c r="AO1371">
        <v>-1.7645190504365349</v>
      </c>
      <c r="AP1371">
        <v>0</v>
      </c>
      <c r="AQ1371">
        <v>0.39828043176581063</v>
      </c>
      <c r="AR1371">
        <v>1</v>
      </c>
      <c r="AS1371">
        <v>3</v>
      </c>
      <c r="AT1371">
        <v>0</v>
      </c>
      <c r="AU1371">
        <v>0</v>
      </c>
      <c r="AV1371">
        <v>0.42213736986437189</v>
      </c>
      <c r="AW1371">
        <v>0.13433882567021491</v>
      </c>
    </row>
    <row r="1372" spans="1:49">
      <c r="A1372">
        <v>-10.169099999999609</v>
      </c>
      <c r="B1372">
        <v>-11.646300000000419</v>
      </c>
      <c r="C1372">
        <v>1.6499999999984989</v>
      </c>
      <c r="D1372">
        <v>83</v>
      </c>
      <c r="E1372">
        <v>1303.200000000003</v>
      </c>
      <c r="F1372">
        <v>1369</v>
      </c>
      <c r="G1372">
        <v>61.298000000000123</v>
      </c>
      <c r="H1372">
        <v>-0.32158469083852909</v>
      </c>
      <c r="I1372">
        <v>0.21248865671640979</v>
      </c>
      <c r="J1372">
        <v>0</v>
      </c>
      <c r="K1372">
        <v>0</v>
      </c>
      <c r="L1372">
        <v>-0.15416666666666731</v>
      </c>
      <c r="M1372">
        <v>0</v>
      </c>
      <c r="N1372">
        <v>87.91733706349207</v>
      </c>
      <c r="O1372">
        <v>-4.0824400666417127</v>
      </c>
      <c r="P1372" t="b">
        <v>1</v>
      </c>
      <c r="Q1372">
        <v>0</v>
      </c>
      <c r="R1372" t="b">
        <v>0</v>
      </c>
      <c r="S1372">
        <v>-4.0824400666417127</v>
      </c>
      <c r="T1372">
        <v>438.92191775687121</v>
      </c>
      <c r="U1372">
        <v>1620.4997203583689</v>
      </c>
      <c r="V1372">
        <v>-88.818601696123267</v>
      </c>
      <c r="W1372">
        <v>6</v>
      </c>
      <c r="X1372">
        <v>1309.3637740495619</v>
      </c>
      <c r="Y1372" t="b">
        <v>0</v>
      </c>
      <c r="Z1372">
        <v>1309.3637740495619</v>
      </c>
      <c r="AA1372" t="b">
        <v>0</v>
      </c>
      <c r="AB1372">
        <v>-24.05704271292613</v>
      </c>
      <c r="AC1372">
        <v>-4.0824400666417127</v>
      </c>
      <c r="AD1372" t="b">
        <v>0</v>
      </c>
      <c r="AE1372">
        <v>0</v>
      </c>
      <c r="AF1372">
        <v>0</v>
      </c>
      <c r="AG1372">
        <v>0.84652046074251441</v>
      </c>
      <c r="AH1372">
        <v>46.359044355292461</v>
      </c>
      <c r="AI1372">
        <v>-25.203934259218521</v>
      </c>
      <c r="AJ1372">
        <v>-3.4558690461672441</v>
      </c>
      <c r="AK1372">
        <v>-1.1468915462923981</v>
      </c>
      <c r="AL1372">
        <v>-3.4558690461672441</v>
      </c>
      <c r="AM1372">
        <v>1</v>
      </c>
      <c r="AN1372">
        <v>0</v>
      </c>
      <c r="AO1372">
        <v>-3.242560150365458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</row>
    <row r="1373" spans="1:49">
      <c r="A1373">
        <v>-14.84649999999929</v>
      </c>
      <c r="B1373">
        <v>-6.8225000000005913</v>
      </c>
      <c r="C1373">
        <v>17.11999999999944</v>
      </c>
      <c r="D1373">
        <v>82.900000000000091</v>
      </c>
      <c r="E1373">
        <v>1276.000000000002</v>
      </c>
      <c r="F1373">
        <v>1370</v>
      </c>
      <c r="G1373">
        <v>60.082000000000107</v>
      </c>
      <c r="H1373">
        <v>-0.33856708257185281</v>
      </c>
      <c r="I1373">
        <v>0.31022537313431348</v>
      </c>
      <c r="J1373">
        <v>0</v>
      </c>
      <c r="K1373">
        <v>0</v>
      </c>
      <c r="L1373">
        <v>-0.15416666666666731</v>
      </c>
      <c r="M1373">
        <v>0</v>
      </c>
      <c r="N1373">
        <v>87.913672619047631</v>
      </c>
      <c r="O1373">
        <v>-4.856954899264287</v>
      </c>
      <c r="P1373" t="b">
        <v>1</v>
      </c>
      <c r="Q1373">
        <v>0</v>
      </c>
      <c r="R1373" t="b">
        <v>0</v>
      </c>
      <c r="S1373">
        <v>-4.856954899264287</v>
      </c>
      <c r="T1373">
        <v>430.21479758994309</v>
      </c>
      <c r="U1373">
        <v>1588.3530327020701</v>
      </c>
      <c r="V1373">
        <v>-107.807781357967</v>
      </c>
      <c r="W1373">
        <v>6</v>
      </c>
      <c r="X1373">
        <v>1283.3892504232731</v>
      </c>
      <c r="Y1373" t="b">
        <v>0</v>
      </c>
      <c r="Z1373">
        <v>1283.3892504232731</v>
      </c>
      <c r="AA1373" t="b">
        <v>0</v>
      </c>
      <c r="AB1373">
        <v>-29.200374148961799</v>
      </c>
      <c r="AC1373">
        <v>-4.856954899264287</v>
      </c>
      <c r="AD1373" t="b">
        <v>0</v>
      </c>
      <c r="AE1373">
        <v>0</v>
      </c>
      <c r="AF1373">
        <v>0</v>
      </c>
      <c r="AG1373">
        <v>0.86843496846189616</v>
      </c>
      <c r="AH1373">
        <v>46.376353272961452</v>
      </c>
      <c r="AI1373">
        <v>-31.38443812268466</v>
      </c>
      <c r="AJ1373">
        <v>-4.217949474763433</v>
      </c>
      <c r="AK1373">
        <v>-2.1840639737228611</v>
      </c>
      <c r="AL1373">
        <v>-4.217949474763433</v>
      </c>
      <c r="AM1373">
        <v>1</v>
      </c>
      <c r="AN1373">
        <v>0</v>
      </c>
      <c r="AO1373">
        <v>-3.906029605150525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</row>
    <row r="1374" spans="1:49">
      <c r="A1374">
        <v>-25.537799999996651</v>
      </c>
      <c r="B1374">
        <v>2.6487999999967111</v>
      </c>
      <c r="C1374">
        <v>22.85999999999985</v>
      </c>
      <c r="D1374">
        <v>82</v>
      </c>
      <c r="E1374">
        <v>1256.2000000000021</v>
      </c>
      <c r="F1374">
        <v>1371</v>
      </c>
      <c r="G1374">
        <v>58.926000000000087</v>
      </c>
      <c r="H1374">
        <v>-0.30081364554074952</v>
      </c>
      <c r="I1374">
        <v>0.53362567164172103</v>
      </c>
      <c r="J1374">
        <v>0</v>
      </c>
      <c r="K1374">
        <v>0</v>
      </c>
      <c r="L1374">
        <v>-0.15416666666666731</v>
      </c>
      <c r="M1374">
        <v>0</v>
      </c>
      <c r="N1374">
        <v>87.912844503968259</v>
      </c>
      <c r="O1374">
        <v>-3.4065035718940462</v>
      </c>
      <c r="P1374" t="b">
        <v>1</v>
      </c>
      <c r="Q1374">
        <v>0</v>
      </c>
      <c r="R1374" t="b">
        <v>0</v>
      </c>
      <c r="S1374">
        <v>-3.4065035718940462</v>
      </c>
      <c r="T1374">
        <v>421.93730506283038</v>
      </c>
      <c r="U1374">
        <v>1557.79253029197</v>
      </c>
      <c r="V1374">
        <v>-77.096081662616015</v>
      </c>
      <c r="W1374">
        <v>6</v>
      </c>
      <c r="X1374">
        <v>1258.6963644759121</v>
      </c>
      <c r="Y1374" t="b">
        <v>0</v>
      </c>
      <c r="Z1374">
        <v>1258.6963644759121</v>
      </c>
      <c r="AA1374" t="b">
        <v>0</v>
      </c>
      <c r="AB1374">
        <v>-20.881928944370539</v>
      </c>
      <c r="AC1374">
        <v>-3.4065035718940462</v>
      </c>
      <c r="AD1374" t="b">
        <v>0</v>
      </c>
      <c r="AE1374">
        <v>0</v>
      </c>
      <c r="AF1374">
        <v>0</v>
      </c>
      <c r="AG1374">
        <v>0.83034973473588713</v>
      </c>
      <c r="AH1374">
        <v>46.394005688922768</v>
      </c>
      <c r="AI1374">
        <v>-21.459534851153119</v>
      </c>
      <c r="AJ1374">
        <v>-2.8285893372990731</v>
      </c>
      <c r="AK1374">
        <v>-0.57760590678258339</v>
      </c>
      <c r="AL1374">
        <v>-2.8285893372990731</v>
      </c>
      <c r="AM1374">
        <v>1</v>
      </c>
      <c r="AN1374">
        <v>0</v>
      </c>
      <c r="AO1374">
        <v>-2.2939078386324079</v>
      </c>
      <c r="AP1374">
        <v>0</v>
      </c>
      <c r="AQ1374">
        <v>0.2829380013517182</v>
      </c>
      <c r="AR1374">
        <v>1</v>
      </c>
      <c r="AS1374">
        <v>3</v>
      </c>
      <c r="AT1374">
        <v>0</v>
      </c>
      <c r="AU1374">
        <v>0</v>
      </c>
      <c r="AV1374">
        <v>0.3052948635500804</v>
      </c>
      <c r="AW1374">
        <v>9.7155467343825311E-2</v>
      </c>
    </row>
    <row r="1375" spans="1:49">
      <c r="A1375">
        <v>-58.358700000000233</v>
      </c>
      <c r="B1375">
        <v>34.894300000000278</v>
      </c>
      <c r="C1375">
        <v>22.38000000000175</v>
      </c>
      <c r="D1375">
        <v>82</v>
      </c>
      <c r="E1375">
        <v>1238.900000000001</v>
      </c>
      <c r="F1375">
        <v>1372</v>
      </c>
      <c r="G1375">
        <v>58.052000000000021</v>
      </c>
      <c r="H1375">
        <v>-0.14984500193187239</v>
      </c>
      <c r="I1375">
        <v>1.2194355223880651</v>
      </c>
      <c r="J1375">
        <v>0</v>
      </c>
      <c r="K1375">
        <v>0</v>
      </c>
      <c r="L1375">
        <v>-0.15416666666666731</v>
      </c>
      <c r="M1375">
        <v>0</v>
      </c>
      <c r="N1375">
        <v>87.92029353174604</v>
      </c>
      <c r="O1375">
        <v>2.472496552711382</v>
      </c>
      <c r="P1375" t="b">
        <v>1</v>
      </c>
      <c r="Q1375">
        <v>0</v>
      </c>
      <c r="R1375" t="b">
        <v>0</v>
      </c>
      <c r="S1375">
        <v>2.472496552711382</v>
      </c>
      <c r="T1375">
        <v>415.67906244285052</v>
      </c>
      <c r="U1375">
        <v>1534.687098539004</v>
      </c>
      <c r="V1375">
        <v>56.80007732346958</v>
      </c>
      <c r="W1375">
        <v>6</v>
      </c>
      <c r="X1375">
        <v>1240.027175619515</v>
      </c>
      <c r="Y1375" t="b">
        <v>0</v>
      </c>
      <c r="Z1375">
        <v>1240.027175619515</v>
      </c>
      <c r="AA1375" t="b">
        <v>0</v>
      </c>
      <c r="AB1375">
        <v>15.38463632813369</v>
      </c>
      <c r="AC1375">
        <v>2.472496552711382</v>
      </c>
      <c r="AD1375" t="b">
        <v>0</v>
      </c>
      <c r="AE1375">
        <v>0</v>
      </c>
      <c r="AF1375">
        <v>0</v>
      </c>
      <c r="AG1375">
        <v>0.84935312761328374</v>
      </c>
      <c r="AH1375">
        <v>46.409970471173267</v>
      </c>
      <c r="AI1375">
        <v>22.417520906432902</v>
      </c>
      <c r="AJ1375">
        <v>2.9110348479662349</v>
      </c>
      <c r="AK1375">
        <v>3.3771294112179402</v>
      </c>
      <c r="AL1375">
        <v>2.9110348479662349</v>
      </c>
      <c r="AM1375">
        <v>1</v>
      </c>
      <c r="AN1375">
        <v>0</v>
      </c>
      <c r="AO1375">
        <v>4.1310504803415959</v>
      </c>
      <c r="AP1375">
        <v>0</v>
      </c>
      <c r="AQ1375">
        <v>1.3235328249266221</v>
      </c>
      <c r="AR1375">
        <v>1</v>
      </c>
      <c r="AS1375">
        <v>3</v>
      </c>
      <c r="AT1375">
        <v>0</v>
      </c>
      <c r="AU1375">
        <v>0</v>
      </c>
      <c r="AV1375">
        <v>1.3502417012917289</v>
      </c>
      <c r="AW1375">
        <v>0.42969397516444108</v>
      </c>
    </row>
    <row r="1376" spans="1:49">
      <c r="A1376">
        <v>-55.833200000000147</v>
      </c>
      <c r="B1376">
        <v>31.96630000000016</v>
      </c>
      <c r="C1376">
        <v>4.5900000000004626</v>
      </c>
      <c r="D1376">
        <v>82</v>
      </c>
      <c r="E1376">
        <v>1228.7</v>
      </c>
      <c r="F1376">
        <v>1373</v>
      </c>
      <c r="G1376">
        <v>57.760000000000034</v>
      </c>
      <c r="H1376">
        <v>-7.1473013398475338E-2</v>
      </c>
      <c r="I1376">
        <v>1.166663880597018</v>
      </c>
      <c r="J1376">
        <v>0</v>
      </c>
      <c r="K1376">
        <v>0</v>
      </c>
      <c r="L1376">
        <v>-0.15416666666666731</v>
      </c>
      <c r="M1376">
        <v>0</v>
      </c>
      <c r="N1376">
        <v>87.933559523809535</v>
      </c>
      <c r="O1376">
        <v>5.4912217654998612</v>
      </c>
      <c r="P1376" t="b">
        <v>1</v>
      </c>
      <c r="Q1376">
        <v>0</v>
      </c>
      <c r="R1376" t="b">
        <v>0</v>
      </c>
      <c r="S1376">
        <v>5.4912217654998612</v>
      </c>
      <c r="T1376">
        <v>413.58820792908159</v>
      </c>
      <c r="U1376">
        <v>1526.967663674169</v>
      </c>
      <c r="V1376">
        <v>126.7862677181984</v>
      </c>
      <c r="W1376">
        <v>6</v>
      </c>
      <c r="X1376">
        <v>1233.7898722487289</v>
      </c>
      <c r="Y1376" t="b">
        <v>0</v>
      </c>
      <c r="Z1376">
        <v>1233.7898722487289</v>
      </c>
      <c r="AA1376" t="b">
        <v>0</v>
      </c>
      <c r="AB1376">
        <v>34.340809241115487</v>
      </c>
      <c r="AC1376">
        <v>5.4912217654998612</v>
      </c>
      <c r="AD1376" t="b">
        <v>0</v>
      </c>
      <c r="AE1376">
        <v>0</v>
      </c>
      <c r="AF1376">
        <v>0</v>
      </c>
      <c r="AG1376">
        <v>0.9103896959135358</v>
      </c>
      <c r="AH1376">
        <v>46.42025999843343</v>
      </c>
      <c r="AI1376">
        <v>46.684405290183072</v>
      </c>
      <c r="AJ1376">
        <v>6.0317266222896588</v>
      </c>
      <c r="AK1376">
        <v>4.1834037541490403</v>
      </c>
      <c r="AL1376">
        <v>6.0317266222896588</v>
      </c>
      <c r="AM1376">
        <v>1</v>
      </c>
      <c r="AN1376">
        <v>0</v>
      </c>
      <c r="AO1376">
        <v>7.1985430075697501</v>
      </c>
      <c r="AP1376">
        <v>0</v>
      </c>
      <c r="AQ1376">
        <v>1.833015431845614</v>
      </c>
      <c r="AR1376">
        <v>1</v>
      </c>
      <c r="AS1376">
        <v>3</v>
      </c>
      <c r="AT1376">
        <v>0</v>
      </c>
      <c r="AU1376">
        <v>0</v>
      </c>
      <c r="AV1376">
        <v>1.8607568491222659</v>
      </c>
      <c r="AW1376">
        <v>0.59215769039639321</v>
      </c>
    </row>
    <row r="1377" spans="1:49">
      <c r="A1377">
        <v>-54.152600000000113</v>
      </c>
      <c r="B1377">
        <v>30.301300000000069</v>
      </c>
      <c r="C1377">
        <v>0</v>
      </c>
      <c r="D1377">
        <v>82</v>
      </c>
      <c r="E1377">
        <v>1224.8000000000011</v>
      </c>
      <c r="F1377">
        <v>1374</v>
      </c>
      <c r="G1377">
        <v>57.312000000000083</v>
      </c>
      <c r="H1377">
        <v>-0.1809296111408383</v>
      </c>
      <c r="I1377">
        <v>1.1315468656716441</v>
      </c>
      <c r="J1377">
        <v>0</v>
      </c>
      <c r="K1377">
        <v>0</v>
      </c>
      <c r="L1377">
        <v>-0.13541666666668439</v>
      </c>
      <c r="M1377">
        <v>0</v>
      </c>
      <c r="N1377">
        <v>87.945914206349215</v>
      </c>
      <c r="O1377">
        <v>1.142207488950181</v>
      </c>
      <c r="P1377" t="b">
        <v>1</v>
      </c>
      <c r="Q1377">
        <v>0</v>
      </c>
      <c r="R1377" t="b">
        <v>0</v>
      </c>
      <c r="S1377">
        <v>1.142207488950181</v>
      </c>
      <c r="T1377">
        <v>410.38032155179269</v>
      </c>
      <c r="U1377">
        <v>1515.124147169219</v>
      </c>
      <c r="V1377">
        <v>26.578462712188291</v>
      </c>
      <c r="W1377">
        <v>6</v>
      </c>
      <c r="X1377">
        <v>1224.220310912729</v>
      </c>
      <c r="Y1377" t="b">
        <v>0</v>
      </c>
      <c r="Z1377">
        <v>1224.220310912729</v>
      </c>
      <c r="AA1377" t="b">
        <v>0</v>
      </c>
      <c r="AB1377">
        <v>7.1989335623478583</v>
      </c>
      <c r="AC1377">
        <v>1.142207488950181</v>
      </c>
      <c r="AD1377" t="b">
        <v>0</v>
      </c>
      <c r="AE1377">
        <v>0</v>
      </c>
      <c r="AF1377">
        <v>0</v>
      </c>
      <c r="AG1377">
        <v>0.74713714838018475</v>
      </c>
      <c r="AH1377">
        <v>46.43385334977399</v>
      </c>
      <c r="AI1377">
        <v>11.92494746091228</v>
      </c>
      <c r="AJ1377">
        <v>1.528778874703955</v>
      </c>
      <c r="AK1377">
        <v>3.015376220382755</v>
      </c>
      <c r="AL1377">
        <v>1.528778874703955</v>
      </c>
      <c r="AM1377">
        <v>1</v>
      </c>
      <c r="AN1377">
        <v>0</v>
      </c>
      <c r="AO1377">
        <v>2.660555322019365</v>
      </c>
      <c r="AP1377">
        <v>0</v>
      </c>
      <c r="AQ1377">
        <v>1.0730359197597019</v>
      </c>
      <c r="AR1377">
        <v>1</v>
      </c>
      <c r="AS1377">
        <v>3</v>
      </c>
      <c r="AT1377">
        <v>0</v>
      </c>
      <c r="AU1377">
        <v>0</v>
      </c>
      <c r="AV1377">
        <v>1.098709020961089</v>
      </c>
      <c r="AW1377">
        <v>0.34964750852691912</v>
      </c>
    </row>
    <row r="1378" spans="1:49">
      <c r="A1378">
        <v>-53.143199999999958</v>
      </c>
      <c r="B1378">
        <v>29.642699999999991</v>
      </c>
      <c r="C1378">
        <v>0.3899999999996453</v>
      </c>
      <c r="D1378">
        <v>82</v>
      </c>
      <c r="E1378">
        <v>1211.4000000000019</v>
      </c>
      <c r="F1378">
        <v>1375</v>
      </c>
      <c r="G1378">
        <v>56.320000000000192</v>
      </c>
      <c r="H1378">
        <v>-0.40480854203804739</v>
      </c>
      <c r="I1378">
        <v>1.1104549253731339</v>
      </c>
      <c r="J1378">
        <v>0</v>
      </c>
      <c r="K1378">
        <v>0</v>
      </c>
      <c r="L1378">
        <v>3.333333333333266E-2</v>
      </c>
      <c r="M1378">
        <v>0</v>
      </c>
      <c r="N1378">
        <v>87.957807857142868</v>
      </c>
      <c r="O1378">
        <v>-7.5413154724626814</v>
      </c>
      <c r="P1378" t="b">
        <v>1</v>
      </c>
      <c r="Q1378">
        <v>0</v>
      </c>
      <c r="R1378" t="b">
        <v>0</v>
      </c>
      <c r="S1378">
        <v>-7.5413154724626814</v>
      </c>
      <c r="T1378">
        <v>403.2771445735101</v>
      </c>
      <c r="U1378">
        <v>1488.899217765399</v>
      </c>
      <c r="V1378">
        <v>-178.5726244606029</v>
      </c>
      <c r="W1378">
        <v>6</v>
      </c>
      <c r="X1378">
        <v>1203.0305679544431</v>
      </c>
      <c r="Y1378" t="b">
        <v>0</v>
      </c>
      <c r="Z1378">
        <v>1203.0305679544431</v>
      </c>
      <c r="AA1378" t="b">
        <v>0</v>
      </c>
      <c r="AB1378">
        <v>-48.367449745558737</v>
      </c>
      <c r="AC1378">
        <v>-7.5413154724626814</v>
      </c>
      <c r="AD1378" t="b">
        <v>0</v>
      </c>
      <c r="AE1378">
        <v>0</v>
      </c>
      <c r="AF1378">
        <v>0</v>
      </c>
      <c r="AG1378">
        <v>0.9087746224883686</v>
      </c>
      <c r="AH1378">
        <v>46.441832003964223</v>
      </c>
      <c r="AI1378">
        <v>-54.399889706986741</v>
      </c>
      <c r="AJ1378">
        <v>-6.8533561215529666</v>
      </c>
      <c r="AK1378">
        <v>-6.0324399614279969</v>
      </c>
      <c r="AL1378">
        <v>-6.8533561215529666</v>
      </c>
      <c r="AM1378">
        <v>1</v>
      </c>
      <c r="AN1378">
        <v>1.8436454459283429</v>
      </c>
      <c r="AO1378">
        <v>-3.8974883804521792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</row>
    <row r="1379" spans="1:49">
      <c r="A1379">
        <v>-53.08520000000037</v>
      </c>
      <c r="B1379">
        <v>29.74760000000002</v>
      </c>
      <c r="C1379">
        <v>5.3899999999986452</v>
      </c>
      <c r="D1379">
        <v>82</v>
      </c>
      <c r="E1379">
        <v>1176.80000000001</v>
      </c>
      <c r="F1379">
        <v>1376</v>
      </c>
      <c r="G1379">
        <v>54.136000000000351</v>
      </c>
      <c r="H1379">
        <v>-0.84650288737341217</v>
      </c>
      <c r="I1379">
        <v>1.109242985074635</v>
      </c>
      <c r="J1379">
        <v>0</v>
      </c>
      <c r="K1379">
        <v>0</v>
      </c>
      <c r="L1379">
        <v>3.333333333333266E-2</v>
      </c>
      <c r="M1379">
        <v>0</v>
      </c>
      <c r="N1379">
        <v>87.969591646825407</v>
      </c>
      <c r="O1379">
        <v>-23.699572944915481</v>
      </c>
      <c r="P1379" t="b">
        <v>1</v>
      </c>
      <c r="Q1379">
        <v>0</v>
      </c>
      <c r="R1379" t="b">
        <v>0</v>
      </c>
      <c r="S1379">
        <v>-23.699572944915481</v>
      </c>
      <c r="T1379">
        <v>387.63869848422598</v>
      </c>
      <c r="U1379">
        <v>1431.1620748037631</v>
      </c>
      <c r="V1379">
        <v>-583.82780637218571</v>
      </c>
      <c r="W1379">
        <v>6</v>
      </c>
      <c r="X1379">
        <v>1156.3789564414401</v>
      </c>
      <c r="Y1379" t="b">
        <v>0</v>
      </c>
      <c r="Z1379">
        <v>1156.3789564414401</v>
      </c>
      <c r="AA1379" t="b">
        <v>0</v>
      </c>
      <c r="AB1379">
        <v>-158.13320865985531</v>
      </c>
      <c r="AC1379">
        <v>-23.699572944915481</v>
      </c>
      <c r="AD1379" t="b">
        <v>0</v>
      </c>
      <c r="AE1379">
        <v>0</v>
      </c>
      <c r="AF1379">
        <v>0</v>
      </c>
      <c r="AG1379">
        <v>0.94917663100306715</v>
      </c>
      <c r="AH1379">
        <v>46.460836763800529</v>
      </c>
      <c r="AI1379">
        <v>-185.76280475924071</v>
      </c>
      <c r="AJ1379">
        <v>-22.495080804066319</v>
      </c>
      <c r="AK1379">
        <v>-27.62959609938542</v>
      </c>
      <c r="AL1379">
        <v>-22.495080804066319</v>
      </c>
      <c r="AM1379">
        <v>1</v>
      </c>
      <c r="AN1379">
        <v>17.59415565746211</v>
      </c>
      <c r="AO1379">
        <v>-3.7700318814880101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</row>
    <row r="1380" spans="1:49">
      <c r="A1380">
        <v>-49.114300000000327</v>
      </c>
      <c r="B1380">
        <v>29.211100000000339</v>
      </c>
      <c r="C1380">
        <v>16.920000000001711</v>
      </c>
      <c r="D1380">
        <v>82</v>
      </c>
      <c r="E1380">
        <v>1043.4000000000301</v>
      </c>
      <c r="F1380">
        <v>1377</v>
      </c>
      <c r="G1380">
        <v>50.158000000000477</v>
      </c>
      <c r="H1380">
        <v>-1.3441799084680619</v>
      </c>
      <c r="I1380">
        <v>1.0262689552238879</v>
      </c>
      <c r="J1380">
        <v>0</v>
      </c>
      <c r="K1380">
        <v>0</v>
      </c>
      <c r="L1380">
        <v>3.333333333333266E-2</v>
      </c>
      <c r="M1380">
        <v>0</v>
      </c>
      <c r="N1380">
        <v>87.981289801587309</v>
      </c>
      <c r="O1380">
        <v>-39.272448511016691</v>
      </c>
      <c r="P1380" t="b">
        <v>1</v>
      </c>
      <c r="Q1380">
        <v>0</v>
      </c>
      <c r="R1380" t="b">
        <v>0</v>
      </c>
      <c r="S1380">
        <v>-39.272448511016691</v>
      </c>
      <c r="T1380">
        <v>359.15438596445739</v>
      </c>
      <c r="U1380">
        <v>1325.9979929807771</v>
      </c>
      <c r="V1380">
        <v>-1044.1867707224051</v>
      </c>
      <c r="W1380">
        <v>6</v>
      </c>
      <c r="X1380">
        <v>1071.406378328468</v>
      </c>
      <c r="Y1380" t="b">
        <v>0</v>
      </c>
      <c r="Z1380">
        <v>1071.406378328468</v>
      </c>
      <c r="AA1380" t="b">
        <v>0</v>
      </c>
      <c r="AB1380">
        <v>-282.8241524166861</v>
      </c>
      <c r="AC1380">
        <v>-39.272448511016691</v>
      </c>
      <c r="AD1380" t="b">
        <v>0</v>
      </c>
      <c r="AE1380">
        <v>0</v>
      </c>
      <c r="AF1380">
        <v>0</v>
      </c>
      <c r="AG1380">
        <v>0.95712915673537735</v>
      </c>
      <c r="AH1380">
        <v>46.494110653938499</v>
      </c>
      <c r="AI1380">
        <v>-335.02381498388678</v>
      </c>
      <c r="AJ1380">
        <v>-37.588805526282933</v>
      </c>
      <c r="AK1380">
        <v>-52.199662567200733</v>
      </c>
      <c r="AL1380">
        <v>-37.588805526282933</v>
      </c>
      <c r="AM1380">
        <v>1</v>
      </c>
      <c r="AN1380">
        <v>33.131418739162889</v>
      </c>
      <c r="AO1380">
        <v>-3.2913865072121999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</row>
    <row r="1381" spans="1:49">
      <c r="A1381">
        <v>-41.329800000004177</v>
      </c>
      <c r="B1381">
        <v>20.995100000004442</v>
      </c>
      <c r="C1381">
        <v>1.2499999999988629</v>
      </c>
      <c r="D1381">
        <v>82</v>
      </c>
      <c r="E1381">
        <v>750</v>
      </c>
      <c r="F1381">
        <v>1378</v>
      </c>
      <c r="G1381">
        <v>45.01000000000041</v>
      </c>
      <c r="H1381">
        <v>-1.381777478754298</v>
      </c>
      <c r="I1381">
        <v>0.8636077611941172</v>
      </c>
      <c r="J1381">
        <v>0</v>
      </c>
      <c r="K1381">
        <v>0</v>
      </c>
      <c r="L1381">
        <v>3.0000000000002362E-2</v>
      </c>
      <c r="M1381">
        <v>0</v>
      </c>
      <c r="N1381">
        <v>87.991251349206351</v>
      </c>
      <c r="O1381">
        <v>-36.819700109067277</v>
      </c>
      <c r="P1381" t="b">
        <v>1</v>
      </c>
      <c r="Q1381">
        <v>0</v>
      </c>
      <c r="R1381" t="b">
        <v>0</v>
      </c>
      <c r="S1381">
        <v>-36.819700109067277</v>
      </c>
      <c r="T1381">
        <v>322.29233446828471</v>
      </c>
      <c r="U1381">
        <v>1189.903298856907</v>
      </c>
      <c r="V1381">
        <v>-1090.9419769825611</v>
      </c>
      <c r="W1381">
        <v>6</v>
      </c>
      <c r="X1381">
        <v>961.44186547638094</v>
      </c>
      <c r="Y1381" t="b">
        <v>0</v>
      </c>
      <c r="Z1381">
        <v>961.44186547638094</v>
      </c>
      <c r="AA1381" t="b">
        <v>0</v>
      </c>
      <c r="AB1381">
        <v>-295.48807610578581</v>
      </c>
      <c r="AC1381">
        <v>-36.819700109067277</v>
      </c>
      <c r="AD1381" t="b">
        <v>0</v>
      </c>
      <c r="AE1381">
        <v>0</v>
      </c>
      <c r="AF1381">
        <v>0</v>
      </c>
      <c r="AG1381">
        <v>0.95786476657986019</v>
      </c>
      <c r="AH1381">
        <v>46.540621004488493</v>
      </c>
      <c r="AI1381">
        <v>-350.29408050272338</v>
      </c>
      <c r="AJ1381">
        <v>-35.268293450512182</v>
      </c>
      <c r="AK1381">
        <v>-54.806004396937567</v>
      </c>
      <c r="AL1381">
        <v>-35.268293450512182</v>
      </c>
      <c r="AM1381">
        <v>1</v>
      </c>
      <c r="AN1381">
        <v>32.054861066218599</v>
      </c>
      <c r="AO1381">
        <v>-2.3003741607468751</v>
      </c>
      <c r="AP1381">
        <v>0</v>
      </c>
      <c r="AQ1381">
        <v>0.21053676248579661</v>
      </c>
      <c r="AR1381">
        <v>1</v>
      </c>
      <c r="AS1381">
        <v>0</v>
      </c>
      <c r="AT1381">
        <v>0</v>
      </c>
      <c r="AU1381">
        <v>0</v>
      </c>
      <c r="AV1381">
        <v>0.2105363333333333</v>
      </c>
      <c r="AW1381">
        <v>6.7000000000000004E-2</v>
      </c>
    </row>
    <row r="1382" spans="1:49">
      <c r="A1382">
        <v>-0.6553999999994039</v>
      </c>
      <c r="B1382">
        <v>-22.136300000000698</v>
      </c>
      <c r="C1382">
        <v>11.25000000000114</v>
      </c>
      <c r="D1382">
        <v>82</v>
      </c>
      <c r="E1382">
        <v>789.49999999996407</v>
      </c>
      <c r="F1382">
        <v>1379</v>
      </c>
      <c r="G1382">
        <v>40.532000000000387</v>
      </c>
      <c r="H1382">
        <v>-1.150376843181492</v>
      </c>
      <c r="I1382">
        <v>1.369492537312187E-2</v>
      </c>
      <c r="J1382">
        <v>0</v>
      </c>
      <c r="K1382">
        <v>0</v>
      </c>
      <c r="L1382">
        <v>-3.3306690738754701E-16</v>
      </c>
      <c r="M1382">
        <v>0</v>
      </c>
      <c r="N1382">
        <v>87.991024920634928</v>
      </c>
      <c r="O1382">
        <v>-27.112730322815949</v>
      </c>
      <c r="P1382" t="b">
        <v>1</v>
      </c>
      <c r="Q1382">
        <v>0</v>
      </c>
      <c r="R1382" t="b">
        <v>0</v>
      </c>
      <c r="S1382">
        <v>-27.112730322815949</v>
      </c>
      <c r="T1382">
        <v>290.22779161671889</v>
      </c>
      <c r="U1382">
        <v>1071.521006648926</v>
      </c>
      <c r="V1382">
        <v>-892.08377203772216</v>
      </c>
      <c r="W1382">
        <v>6</v>
      </c>
      <c r="X1382">
        <v>865.78897337233263</v>
      </c>
      <c r="Y1382" t="b">
        <v>0</v>
      </c>
      <c r="Z1382">
        <v>865.78897337233263</v>
      </c>
      <c r="AA1382" t="b">
        <v>0</v>
      </c>
      <c r="AB1382">
        <v>-241.62615710664201</v>
      </c>
      <c r="AC1382">
        <v>-27.112730322815949</v>
      </c>
      <c r="AD1382" t="b">
        <v>0</v>
      </c>
      <c r="AE1382">
        <v>0</v>
      </c>
      <c r="AF1382">
        <v>0</v>
      </c>
      <c r="AG1382">
        <v>0.95625776649909977</v>
      </c>
      <c r="AH1382">
        <v>46.583478349061693</v>
      </c>
      <c r="AI1382">
        <v>-285.96149668633421</v>
      </c>
      <c r="AJ1382">
        <v>-25.926758942188389</v>
      </c>
      <c r="AK1382">
        <v>-44.335339579692203</v>
      </c>
      <c r="AL1382">
        <v>-25.926758942188389</v>
      </c>
      <c r="AM1382">
        <v>1</v>
      </c>
      <c r="AN1382">
        <v>23.386625226999559</v>
      </c>
      <c r="AO1382">
        <v>-2.4294940688610569</v>
      </c>
      <c r="AP1382">
        <v>0</v>
      </c>
      <c r="AQ1382">
        <v>2.5511057363613909E-4</v>
      </c>
      <c r="AR1382">
        <v>1</v>
      </c>
      <c r="AS1382">
        <v>3</v>
      </c>
      <c r="AT1382">
        <v>0</v>
      </c>
      <c r="AU1382">
        <v>0</v>
      </c>
      <c r="AV1382">
        <v>1.311982182957127E-2</v>
      </c>
      <c r="AW1382">
        <v>4.1751846280591717E-3</v>
      </c>
    </row>
    <row r="1383" spans="1:49">
      <c r="A1383">
        <v>-5.898600000000596</v>
      </c>
      <c r="B1383">
        <v>-16.007899999999271</v>
      </c>
      <c r="C1383">
        <v>2.4299999999977899</v>
      </c>
      <c r="D1383">
        <v>82</v>
      </c>
      <c r="E1383">
        <v>1105.5000000000359</v>
      </c>
      <c r="F1383">
        <v>1380</v>
      </c>
      <c r="G1383">
        <v>36.138000000000503</v>
      </c>
      <c r="H1383">
        <v>-1.410048481852989</v>
      </c>
      <c r="I1383">
        <v>0.12325432835822139</v>
      </c>
      <c r="J1383">
        <v>0</v>
      </c>
      <c r="K1383">
        <v>0</v>
      </c>
      <c r="L1383">
        <v>-3.3306690738754701E-16</v>
      </c>
      <c r="M1383">
        <v>0</v>
      </c>
      <c r="N1383">
        <v>87.983456626984136</v>
      </c>
      <c r="O1383">
        <v>-30.785179710461591</v>
      </c>
      <c r="P1383" t="b">
        <v>1</v>
      </c>
      <c r="Q1383">
        <v>0</v>
      </c>
      <c r="R1383" t="b">
        <v>0</v>
      </c>
      <c r="S1383">
        <v>-30.785179710461591</v>
      </c>
      <c r="T1383">
        <v>258.76472746089598</v>
      </c>
      <c r="U1383">
        <v>955.35937378562801</v>
      </c>
      <c r="V1383">
        <v>-1136.0776036910299</v>
      </c>
      <c r="W1383">
        <v>4</v>
      </c>
      <c r="X1383">
        <v>1153.118764159253</v>
      </c>
      <c r="Y1383" t="b">
        <v>1</v>
      </c>
      <c r="Z1383">
        <v>1153.118764159253</v>
      </c>
      <c r="AA1383" t="b">
        <v>0</v>
      </c>
      <c r="AB1383">
        <v>-307.71332711024638</v>
      </c>
      <c r="AC1383">
        <v>-30.785179710461591</v>
      </c>
      <c r="AD1383" t="b">
        <v>0</v>
      </c>
      <c r="AE1383">
        <v>0</v>
      </c>
      <c r="AF1383">
        <v>-47.618764159217108</v>
      </c>
      <c r="AG1383">
        <v>0.95875649325525991</v>
      </c>
      <c r="AH1383">
        <v>46.616240606354587</v>
      </c>
      <c r="AI1383">
        <v>-244.42597384269149</v>
      </c>
      <c r="AJ1383">
        <v>-29.51549094343514</v>
      </c>
      <c r="AK1383">
        <v>63.287353267555027</v>
      </c>
      <c r="AL1383">
        <v>-28.296630192952339</v>
      </c>
      <c r="AM1383">
        <v>1</v>
      </c>
      <c r="AN1383">
        <v>24.66146056729972</v>
      </c>
      <c r="AO1383">
        <v>-3.5117606217534449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</row>
    <row r="1384" spans="1:49">
      <c r="A1384">
        <v>-0.6596999999994001</v>
      </c>
      <c r="B1384">
        <v>-22.565900000000571</v>
      </c>
      <c r="C1384">
        <v>27.399999999997181</v>
      </c>
      <c r="D1384">
        <v>82</v>
      </c>
      <c r="E1384">
        <v>803.69999999995116</v>
      </c>
      <c r="F1384">
        <v>1381</v>
      </c>
      <c r="G1384">
        <v>30.98000000000026</v>
      </c>
      <c r="H1384">
        <v>-1.1694292294066551</v>
      </c>
      <c r="I1384">
        <v>1.3784776119390449E-2</v>
      </c>
      <c r="J1384">
        <v>0</v>
      </c>
      <c r="K1384">
        <v>0</v>
      </c>
      <c r="L1384">
        <v>-3.3306690738754701E-16</v>
      </c>
      <c r="M1384">
        <v>0</v>
      </c>
      <c r="N1384">
        <v>87.975803095238106</v>
      </c>
      <c r="O1384">
        <v>-21.571208440230951</v>
      </c>
      <c r="P1384" t="b">
        <v>1</v>
      </c>
      <c r="Q1384">
        <v>0</v>
      </c>
      <c r="R1384" t="b">
        <v>0</v>
      </c>
      <c r="S1384">
        <v>-21.571208440230951</v>
      </c>
      <c r="T1384">
        <v>221.83107135808601</v>
      </c>
      <c r="U1384">
        <v>819.00031545405363</v>
      </c>
      <c r="V1384">
        <v>-928.58888451738778</v>
      </c>
      <c r="W1384">
        <v>4</v>
      </c>
      <c r="X1384">
        <v>988.53338075304282</v>
      </c>
      <c r="Y1384" t="b">
        <v>0</v>
      </c>
      <c r="Z1384">
        <v>988.53338075304282</v>
      </c>
      <c r="AA1384" t="b">
        <v>0</v>
      </c>
      <c r="AB1384">
        <v>-251.5137823719902</v>
      </c>
      <c r="AC1384">
        <v>-21.571208440230951</v>
      </c>
      <c r="AD1384" t="b">
        <v>0</v>
      </c>
      <c r="AE1384">
        <v>0</v>
      </c>
      <c r="AF1384">
        <v>0</v>
      </c>
      <c r="AG1384">
        <v>0.95737304356398989</v>
      </c>
      <c r="AH1384">
        <v>46.651315542180797</v>
      </c>
      <c r="AI1384">
        <v>-199.4966986974012</v>
      </c>
      <c r="AJ1384">
        <v>-20.65169347777713</v>
      </c>
      <c r="AK1384">
        <v>52.017083674589003</v>
      </c>
      <c r="AL1384">
        <v>-20.65169347777713</v>
      </c>
      <c r="AM1384">
        <v>1</v>
      </c>
      <c r="AN1384">
        <v>18.136430747872019</v>
      </c>
      <c r="AO1384">
        <v>-2.4762083627391278</v>
      </c>
      <c r="AP1384">
        <v>0</v>
      </c>
      <c r="AQ1384">
        <v>2.4478469451972201E-4</v>
      </c>
      <c r="AR1384">
        <v>1</v>
      </c>
      <c r="AS1384">
        <v>3</v>
      </c>
      <c r="AT1384">
        <v>0</v>
      </c>
      <c r="AU1384">
        <v>0</v>
      </c>
      <c r="AV1384">
        <v>1.333356724235071E-2</v>
      </c>
      <c r="AW1384">
        <v>4.2432058689988476E-3</v>
      </c>
    </row>
    <row r="1385" spans="1:49">
      <c r="A1385">
        <v>-8.1364999999986001</v>
      </c>
      <c r="B1385">
        <v>-15.17910000000154</v>
      </c>
      <c r="C1385">
        <v>54.67000000000057</v>
      </c>
      <c r="D1385">
        <v>82</v>
      </c>
      <c r="E1385">
        <v>1287</v>
      </c>
      <c r="F1385">
        <v>1382</v>
      </c>
      <c r="G1385">
        <v>28.416000000000039</v>
      </c>
      <c r="H1385">
        <v>-0.34723460052077509</v>
      </c>
      <c r="I1385">
        <v>0.17001641791041849</v>
      </c>
      <c r="J1385">
        <v>0</v>
      </c>
      <c r="K1385">
        <v>0</v>
      </c>
      <c r="L1385">
        <v>-3.3333333333306352E-3</v>
      </c>
      <c r="M1385">
        <v>0</v>
      </c>
      <c r="N1385">
        <v>87.968314007936513</v>
      </c>
      <c r="O1385">
        <v>-4.0505301825794637</v>
      </c>
      <c r="P1385" t="b">
        <v>1</v>
      </c>
      <c r="Q1385">
        <v>0</v>
      </c>
      <c r="R1385" t="b">
        <v>0</v>
      </c>
      <c r="S1385">
        <v>-4.0505301825794637</v>
      </c>
      <c r="T1385">
        <v>203.4716502166342</v>
      </c>
      <c r="U1385">
        <v>751.21733259981363</v>
      </c>
      <c r="V1385">
        <v>-190.09878772224261</v>
      </c>
      <c r="W1385">
        <v>3</v>
      </c>
      <c r="X1385">
        <v>1219.225730809497</v>
      </c>
      <c r="Y1385" t="b">
        <v>1</v>
      </c>
      <c r="Z1385">
        <v>1219.225730809497</v>
      </c>
      <c r="AA1385" t="b">
        <v>0</v>
      </c>
      <c r="AB1385">
        <v>-51.489379123034283</v>
      </c>
      <c r="AC1385">
        <v>-4.0505301825794637</v>
      </c>
      <c r="AD1385" t="b">
        <v>0</v>
      </c>
      <c r="AE1385">
        <v>0</v>
      </c>
      <c r="AF1385">
        <v>67.774269190502537</v>
      </c>
      <c r="AG1385">
        <v>0.92219673601226027</v>
      </c>
      <c r="AH1385">
        <v>46.676716986327492</v>
      </c>
      <c r="AI1385">
        <v>-29.25652333121382</v>
      </c>
      <c r="AJ1385">
        <v>-3.735385713493927</v>
      </c>
      <c r="AK1385">
        <v>22.232855791820452</v>
      </c>
      <c r="AL1385">
        <v>-3.9430281791008559</v>
      </c>
      <c r="AM1385">
        <v>1</v>
      </c>
      <c r="AN1385">
        <v>0</v>
      </c>
      <c r="AO1385">
        <v>-3.5899599244751959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</row>
    <row r="1386" spans="1:49">
      <c r="A1386">
        <v>-21.936500000000049</v>
      </c>
      <c r="B1386">
        <v>9.1800000000009277E-2</v>
      </c>
      <c r="C1386">
        <v>46.650000000002137</v>
      </c>
      <c r="D1386">
        <v>82</v>
      </c>
      <c r="E1386">
        <v>1292.199999999995</v>
      </c>
      <c r="F1386">
        <v>1383</v>
      </c>
      <c r="G1386">
        <v>28.22199999999982</v>
      </c>
      <c r="H1386">
        <v>0.2600342981560595</v>
      </c>
      <c r="I1386">
        <v>0.45837462686567271</v>
      </c>
      <c r="J1386">
        <v>0</v>
      </c>
      <c r="K1386">
        <v>0</v>
      </c>
      <c r="L1386">
        <v>-3.3333333333333992E-2</v>
      </c>
      <c r="M1386">
        <v>0</v>
      </c>
      <c r="N1386">
        <v>87.965320496031751</v>
      </c>
      <c r="O1386">
        <v>7.5841759153753241</v>
      </c>
      <c r="P1386" t="b">
        <v>1</v>
      </c>
      <c r="Q1386">
        <v>0</v>
      </c>
      <c r="R1386" t="b">
        <v>0</v>
      </c>
      <c r="S1386">
        <v>7.5841759153753241</v>
      </c>
      <c r="T1386">
        <v>202.08252084789581</v>
      </c>
      <c r="U1386">
        <v>746.08866697043129</v>
      </c>
      <c r="V1386">
        <v>358.38599433911952</v>
      </c>
      <c r="W1386">
        <v>3</v>
      </c>
      <c r="X1386">
        <v>1210.9019064930101</v>
      </c>
      <c r="Y1386" t="b">
        <v>0</v>
      </c>
      <c r="Z1386">
        <v>1210.9019064930101</v>
      </c>
      <c r="AA1386" t="b">
        <v>0</v>
      </c>
      <c r="AB1386">
        <v>97.070962713737671</v>
      </c>
      <c r="AC1386">
        <v>7.5841759153753241</v>
      </c>
      <c r="AD1386" t="b">
        <v>0</v>
      </c>
      <c r="AE1386">
        <v>0</v>
      </c>
      <c r="AF1386">
        <v>0</v>
      </c>
      <c r="AG1386">
        <v>0.92631407242326158</v>
      </c>
      <c r="AH1386">
        <v>46.685422798583403</v>
      </c>
      <c r="AI1386">
        <v>64.567289472148076</v>
      </c>
      <c r="AJ1386">
        <v>8.1874778125036194</v>
      </c>
      <c r="AK1386">
        <v>4.7577006158710162</v>
      </c>
      <c r="AL1386">
        <v>8.1874778125036194</v>
      </c>
      <c r="AM1386">
        <v>1</v>
      </c>
      <c r="AN1386">
        <v>0</v>
      </c>
      <c r="AO1386">
        <v>8.649515136848219</v>
      </c>
      <c r="AP1386">
        <v>0</v>
      </c>
      <c r="AQ1386">
        <v>2.1044429838738239</v>
      </c>
      <c r="AR1386">
        <v>1</v>
      </c>
      <c r="AS1386">
        <v>3</v>
      </c>
      <c r="AT1386">
        <v>0</v>
      </c>
      <c r="AU1386">
        <v>0</v>
      </c>
      <c r="AV1386">
        <v>2.1332726709571692</v>
      </c>
      <c r="AW1386">
        <v>0.67888172407674829</v>
      </c>
    </row>
    <row r="1387" spans="1:49">
      <c r="A1387">
        <v>-21.435199999999998</v>
      </c>
      <c r="B1387">
        <v>0</v>
      </c>
      <c r="C1387">
        <v>26.359999999999221</v>
      </c>
      <c r="D1387">
        <v>82</v>
      </c>
      <c r="E1387">
        <v>1356.099999999984</v>
      </c>
      <c r="F1387">
        <v>1384</v>
      </c>
      <c r="G1387">
        <v>30.469999999999612</v>
      </c>
      <c r="H1387">
        <v>1.018764074562847</v>
      </c>
      <c r="I1387">
        <v>0.44789970149253733</v>
      </c>
      <c r="J1387">
        <v>0</v>
      </c>
      <c r="K1387">
        <v>0</v>
      </c>
      <c r="L1387">
        <v>-3.3333333333333992E-2</v>
      </c>
      <c r="M1387">
        <v>0</v>
      </c>
      <c r="N1387">
        <v>87.965338710317468</v>
      </c>
      <c r="O1387">
        <v>23.94583277758213</v>
      </c>
      <c r="P1387" t="b">
        <v>1</v>
      </c>
      <c r="Q1387">
        <v>0</v>
      </c>
      <c r="R1387" t="b">
        <v>0</v>
      </c>
      <c r="S1387">
        <v>23.94583277758213</v>
      </c>
      <c r="T1387">
        <v>218.17923641964941</v>
      </c>
      <c r="U1387">
        <v>805.5177408613456</v>
      </c>
      <c r="V1387">
        <v>1048.0642564007701</v>
      </c>
      <c r="W1387">
        <v>3</v>
      </c>
      <c r="X1387">
        <v>1307.355293417964</v>
      </c>
      <c r="Y1387" t="b">
        <v>0</v>
      </c>
      <c r="Z1387">
        <v>1307.355293417964</v>
      </c>
      <c r="AA1387" t="b">
        <v>0</v>
      </c>
      <c r="AB1387">
        <v>283.87439230790079</v>
      </c>
      <c r="AC1387">
        <v>23.94583277758213</v>
      </c>
      <c r="AD1387" t="b">
        <v>0</v>
      </c>
      <c r="AE1387">
        <v>0</v>
      </c>
      <c r="AF1387">
        <v>0</v>
      </c>
      <c r="AG1387">
        <v>0.95212312454258219</v>
      </c>
      <c r="AH1387">
        <v>46.700860852755838</v>
      </c>
      <c r="AI1387">
        <v>183.70229608387521</v>
      </c>
      <c r="AJ1387">
        <v>25.149932986961279</v>
      </c>
      <c r="AK1387">
        <v>8.7950919508493826</v>
      </c>
      <c r="AL1387">
        <v>25.149932986961279</v>
      </c>
      <c r="AM1387">
        <v>1</v>
      </c>
      <c r="AN1387">
        <v>0</v>
      </c>
      <c r="AO1387">
        <v>25.62540807574759</v>
      </c>
      <c r="AP1387">
        <v>0</v>
      </c>
      <c r="AQ1387">
        <v>5.1211685270986829</v>
      </c>
      <c r="AR1387">
        <v>1</v>
      </c>
      <c r="AS1387">
        <v>0</v>
      </c>
      <c r="AT1387">
        <v>0</v>
      </c>
      <c r="AU1387">
        <v>0</v>
      </c>
      <c r="AV1387">
        <v>5.1453220074394777</v>
      </c>
      <c r="AW1387">
        <v>1.6374208149271701</v>
      </c>
    </row>
    <row r="1388" spans="1:49">
      <c r="A1388">
        <v>-20.434800000000891</v>
      </c>
      <c r="B1388">
        <v>-0.99419999999909581</v>
      </c>
      <c r="C1388">
        <v>36.8499999999975</v>
      </c>
      <c r="D1388">
        <v>82</v>
      </c>
      <c r="E1388">
        <v>1481.8000000000261</v>
      </c>
      <c r="F1388">
        <v>1385</v>
      </c>
      <c r="G1388">
        <v>34.569999999999787</v>
      </c>
      <c r="H1388">
        <v>0.95490940359252363</v>
      </c>
      <c r="I1388">
        <v>0.426995820895541</v>
      </c>
      <c r="J1388">
        <v>0</v>
      </c>
      <c r="K1388">
        <v>0</v>
      </c>
      <c r="L1388">
        <v>-3.3333333333333992E-2</v>
      </c>
      <c r="M1388">
        <v>0</v>
      </c>
      <c r="N1388">
        <v>87.965141448412709</v>
      </c>
      <c r="O1388">
        <v>25.873159623558742</v>
      </c>
      <c r="P1388" t="b">
        <v>1</v>
      </c>
      <c r="Q1388">
        <v>0</v>
      </c>
      <c r="R1388" t="b">
        <v>0</v>
      </c>
      <c r="S1388">
        <v>25.873159623558742</v>
      </c>
      <c r="T1388">
        <v>247.53712514037841</v>
      </c>
      <c r="U1388">
        <v>913.90706601827696</v>
      </c>
      <c r="V1388">
        <v>998.11482705710182</v>
      </c>
      <c r="W1388">
        <v>3</v>
      </c>
      <c r="X1388">
        <v>1483.271168147664</v>
      </c>
      <c r="Y1388" t="b">
        <v>0</v>
      </c>
      <c r="Z1388">
        <v>1483.271168147664</v>
      </c>
      <c r="AA1388" t="b">
        <v>0</v>
      </c>
      <c r="AB1388">
        <v>270.34529443583472</v>
      </c>
      <c r="AC1388">
        <v>25.873159623558742</v>
      </c>
      <c r="AD1388" t="b">
        <v>0</v>
      </c>
      <c r="AE1388">
        <v>0</v>
      </c>
      <c r="AF1388">
        <v>0</v>
      </c>
      <c r="AG1388">
        <v>0.95074115333543174</v>
      </c>
      <c r="AH1388">
        <v>46.732531384324467</v>
      </c>
      <c r="AI1388">
        <v>175.20157336237719</v>
      </c>
      <c r="AJ1388">
        <v>27.213673808890452</v>
      </c>
      <c r="AK1388">
        <v>8.6302274376484718</v>
      </c>
      <c r="AL1388">
        <v>27.213673808890452</v>
      </c>
      <c r="AM1388">
        <v>1</v>
      </c>
      <c r="AN1388">
        <v>0</v>
      </c>
      <c r="AO1388">
        <v>27.654546435997791</v>
      </c>
      <c r="AP1388">
        <v>0</v>
      </c>
      <c r="AQ1388">
        <v>5.4777600139222873</v>
      </c>
      <c r="AR1388">
        <v>1</v>
      </c>
      <c r="AS1388">
        <v>3</v>
      </c>
      <c r="AT1388">
        <v>0</v>
      </c>
      <c r="AU1388">
        <v>0</v>
      </c>
      <c r="AV1388">
        <v>5.4953337287636028</v>
      </c>
      <c r="AW1388">
        <v>1.748806745124728</v>
      </c>
    </row>
    <row r="1389" spans="1:49">
      <c r="A1389">
        <v>-10.835100000000679</v>
      </c>
      <c r="B1389">
        <v>-10.941199999999091</v>
      </c>
      <c r="C1389">
        <v>63.359999999998401</v>
      </c>
      <c r="D1389">
        <v>82</v>
      </c>
      <c r="E1389">
        <v>1221.600000000006</v>
      </c>
      <c r="F1389">
        <v>1386</v>
      </c>
      <c r="G1389">
        <v>36.799999999999862</v>
      </c>
      <c r="H1389">
        <v>0.43659831106727243</v>
      </c>
      <c r="I1389">
        <v>0.22640507462687989</v>
      </c>
      <c r="J1389">
        <v>0</v>
      </c>
      <c r="K1389">
        <v>0</v>
      </c>
      <c r="L1389">
        <v>-1.458333333335105E-2</v>
      </c>
      <c r="M1389">
        <v>0</v>
      </c>
      <c r="N1389">
        <v>87.962773313492079</v>
      </c>
      <c r="O1389">
        <v>14.740446919214589</v>
      </c>
      <c r="P1389" t="b">
        <v>1</v>
      </c>
      <c r="Q1389">
        <v>0</v>
      </c>
      <c r="R1389" t="b">
        <v>0</v>
      </c>
      <c r="S1389">
        <v>14.740446919214589</v>
      </c>
      <c r="T1389">
        <v>263.5049524201894</v>
      </c>
      <c r="U1389">
        <v>972.86028433533932</v>
      </c>
      <c r="V1389">
        <v>534.18692188427065</v>
      </c>
      <c r="W1389">
        <v>4</v>
      </c>
      <c r="X1389">
        <v>1174.242363192755</v>
      </c>
      <c r="Y1389" t="b">
        <v>1</v>
      </c>
      <c r="Z1389">
        <v>1174.242363192755</v>
      </c>
      <c r="AA1389" t="b">
        <v>0</v>
      </c>
      <c r="AB1389">
        <v>144.6876819838219</v>
      </c>
      <c r="AC1389">
        <v>14.740446919214589</v>
      </c>
      <c r="AD1389" t="b">
        <v>0</v>
      </c>
      <c r="AE1389">
        <v>0</v>
      </c>
      <c r="AF1389">
        <v>47.357636807251311</v>
      </c>
      <c r="AG1389">
        <v>0.94631995012660119</v>
      </c>
      <c r="AH1389">
        <v>46.767738732467279</v>
      </c>
      <c r="AI1389">
        <v>126.6736524411872</v>
      </c>
      <c r="AJ1389">
        <v>15.576599560479069</v>
      </c>
      <c r="AK1389">
        <v>6.7998479806885257</v>
      </c>
      <c r="AL1389">
        <v>16.20480968796198</v>
      </c>
      <c r="AM1389">
        <v>1</v>
      </c>
      <c r="AN1389">
        <v>0</v>
      </c>
      <c r="AO1389">
        <v>16.50636556635137</v>
      </c>
      <c r="AP1389">
        <v>0</v>
      </c>
      <c r="AQ1389">
        <v>3.4463900058756911</v>
      </c>
      <c r="AR1389">
        <v>1</v>
      </c>
      <c r="AS1389">
        <v>3</v>
      </c>
      <c r="AT1389">
        <v>0</v>
      </c>
      <c r="AU1389">
        <v>0</v>
      </c>
      <c r="AV1389">
        <v>3.472390181184442</v>
      </c>
      <c r="AW1389">
        <v>1.1050355938849401</v>
      </c>
    </row>
    <row r="1390" spans="1:49">
      <c r="A1390">
        <v>-6.2330999999981129</v>
      </c>
      <c r="B1390">
        <v>-17.562200000002161</v>
      </c>
      <c r="C1390">
        <v>80.49999999999882</v>
      </c>
      <c r="D1390">
        <v>82</v>
      </c>
      <c r="E1390">
        <v>1168.7999999999961</v>
      </c>
      <c r="F1390">
        <v>1387</v>
      </c>
      <c r="G1390">
        <v>38.519999999999747</v>
      </c>
      <c r="H1390">
        <v>0.59036401880502165</v>
      </c>
      <c r="I1390">
        <v>0.1302438805969755</v>
      </c>
      <c r="J1390">
        <v>0</v>
      </c>
      <c r="K1390">
        <v>0</v>
      </c>
      <c r="L1390">
        <v>0.15416666666666601</v>
      </c>
      <c r="M1390">
        <v>0</v>
      </c>
      <c r="N1390">
        <v>87.957117876984142</v>
      </c>
      <c r="O1390">
        <v>19.547291750137891</v>
      </c>
      <c r="P1390" t="b">
        <v>1</v>
      </c>
      <c r="Q1390">
        <v>0</v>
      </c>
      <c r="R1390" t="b">
        <v>0</v>
      </c>
      <c r="S1390">
        <v>19.547291750137891</v>
      </c>
      <c r="T1390">
        <v>275.82094476156698</v>
      </c>
      <c r="U1390">
        <v>1018.330928059706</v>
      </c>
      <c r="V1390">
        <v>676.75385031761357</v>
      </c>
      <c r="W1390">
        <v>4</v>
      </c>
      <c r="X1390">
        <v>1229.1254301680649</v>
      </c>
      <c r="Y1390" t="b">
        <v>0</v>
      </c>
      <c r="Z1390">
        <v>1229.1254301680649</v>
      </c>
      <c r="AA1390" t="b">
        <v>0</v>
      </c>
      <c r="AB1390">
        <v>183.30277635905031</v>
      </c>
      <c r="AC1390">
        <v>19.547291750137891</v>
      </c>
      <c r="AD1390" t="b">
        <v>0</v>
      </c>
      <c r="AE1390">
        <v>0</v>
      </c>
      <c r="AF1390">
        <v>0</v>
      </c>
      <c r="AG1390">
        <v>0.95031296785822539</v>
      </c>
      <c r="AH1390">
        <v>46.789597374079953</v>
      </c>
      <c r="AI1390">
        <v>159.80674923226209</v>
      </c>
      <c r="AJ1390">
        <v>20.56932022530718</v>
      </c>
      <c r="AK1390">
        <v>7.9403230855758977</v>
      </c>
      <c r="AL1390">
        <v>20.56932022530718</v>
      </c>
      <c r="AM1390">
        <v>1</v>
      </c>
      <c r="AN1390">
        <v>0</v>
      </c>
      <c r="AO1390">
        <v>20.69956560939583</v>
      </c>
      <c r="AP1390">
        <v>0</v>
      </c>
      <c r="AQ1390">
        <v>4.2215256322572898</v>
      </c>
      <c r="AR1390">
        <v>1</v>
      </c>
      <c r="AS1390">
        <v>0</v>
      </c>
      <c r="AT1390">
        <v>0</v>
      </c>
      <c r="AU1390">
        <v>0</v>
      </c>
      <c r="AV1390">
        <v>4.2469237004384102</v>
      </c>
      <c r="AW1390">
        <v>1.351519157877928</v>
      </c>
    </row>
    <row r="1391" spans="1:49">
      <c r="A1391">
        <v>-23.566100000001221</v>
      </c>
      <c r="B1391">
        <v>2.1018000000015302</v>
      </c>
      <c r="C1391">
        <v>85.370000000006215</v>
      </c>
      <c r="D1391">
        <v>82</v>
      </c>
      <c r="E1391">
        <v>1222.99999999999</v>
      </c>
      <c r="F1391">
        <v>1388</v>
      </c>
      <c r="G1391">
        <v>41.43199999999964</v>
      </c>
      <c r="H1391">
        <v>1.0619456137124561</v>
      </c>
      <c r="I1391">
        <v>0.49242597014927919</v>
      </c>
      <c r="J1391">
        <v>0</v>
      </c>
      <c r="K1391">
        <v>0</v>
      </c>
      <c r="L1391">
        <v>0.15416666666666601</v>
      </c>
      <c r="M1391">
        <v>0</v>
      </c>
      <c r="N1391">
        <v>87.954050337301609</v>
      </c>
      <c r="O1391">
        <v>34.463319641059357</v>
      </c>
      <c r="P1391" t="b">
        <v>1</v>
      </c>
      <c r="Q1391">
        <v>0</v>
      </c>
      <c r="R1391" t="b">
        <v>0</v>
      </c>
      <c r="S1391">
        <v>34.463319641059357</v>
      </c>
      <c r="T1391">
        <v>296.67220621394648</v>
      </c>
      <c r="U1391">
        <v>1095.3137853418909</v>
      </c>
      <c r="V1391">
        <v>1109.306681518065</v>
      </c>
      <c r="W1391">
        <v>4</v>
      </c>
      <c r="X1391">
        <v>1322.0437389076619</v>
      </c>
      <c r="Y1391" t="b">
        <v>0</v>
      </c>
      <c r="Z1391">
        <v>1322.0437389076619</v>
      </c>
      <c r="AA1391" t="b">
        <v>0</v>
      </c>
      <c r="AB1391">
        <v>300.46226476653987</v>
      </c>
      <c r="AC1391">
        <v>34.463319641059357</v>
      </c>
      <c r="AD1391" t="b">
        <v>0</v>
      </c>
      <c r="AE1391">
        <v>0</v>
      </c>
      <c r="AF1391">
        <v>0</v>
      </c>
      <c r="AG1391">
        <v>0.9563960165404084</v>
      </c>
      <c r="AH1391">
        <v>46.816427904558118</v>
      </c>
      <c r="AI1391">
        <v>260.28246303879922</v>
      </c>
      <c r="AJ1391">
        <v>36.034570455159631</v>
      </c>
      <c r="AK1391">
        <v>11.34935221316559</v>
      </c>
      <c r="AL1391">
        <v>36.034570455159631</v>
      </c>
      <c r="AM1391">
        <v>1</v>
      </c>
      <c r="AN1391">
        <v>0</v>
      </c>
      <c r="AO1391">
        <v>36.548210761804192</v>
      </c>
      <c r="AP1391">
        <v>0</v>
      </c>
      <c r="AQ1391">
        <v>7.2588483062449924</v>
      </c>
      <c r="AR1391">
        <v>1</v>
      </c>
      <c r="AS1391">
        <v>0</v>
      </c>
      <c r="AT1391">
        <v>0</v>
      </c>
      <c r="AU1391">
        <v>0</v>
      </c>
      <c r="AV1391">
        <v>7.2544009487854586</v>
      </c>
      <c r="AW1391">
        <v>2.3086032509129502</v>
      </c>
    </row>
    <row r="1392" spans="1:49">
      <c r="A1392">
        <v>-12.87169999999873</v>
      </c>
      <c r="B1392">
        <v>-11.33640000000155</v>
      </c>
      <c r="C1392">
        <v>31.039999999993501</v>
      </c>
      <c r="D1392">
        <v>82</v>
      </c>
      <c r="E1392">
        <v>1335.0999999999881</v>
      </c>
      <c r="F1392">
        <v>1389</v>
      </c>
      <c r="G1392">
        <v>45.061999999999912</v>
      </c>
      <c r="H1392">
        <v>0.61352019301196314</v>
      </c>
      <c r="I1392">
        <v>0.26896089552236152</v>
      </c>
      <c r="J1392">
        <v>0</v>
      </c>
      <c r="K1392">
        <v>0</v>
      </c>
      <c r="L1392">
        <v>0.15416666666666601</v>
      </c>
      <c r="M1392">
        <v>0</v>
      </c>
      <c r="N1392">
        <v>87.952218075396843</v>
      </c>
      <c r="O1392">
        <v>24.072717924695631</v>
      </c>
      <c r="P1392" t="b">
        <v>1</v>
      </c>
      <c r="Q1392">
        <v>0</v>
      </c>
      <c r="R1392" t="b">
        <v>0</v>
      </c>
      <c r="S1392">
        <v>24.072717924695631</v>
      </c>
      <c r="T1392">
        <v>322.66467842278792</v>
      </c>
      <c r="U1392">
        <v>1191.2779927369329</v>
      </c>
      <c r="V1392">
        <v>712.43473009190734</v>
      </c>
      <c r="W1392">
        <v>4</v>
      </c>
      <c r="X1392">
        <v>1437.8725372334779</v>
      </c>
      <c r="Y1392" t="b">
        <v>0</v>
      </c>
      <c r="Z1392">
        <v>1437.8725372334779</v>
      </c>
      <c r="AA1392" t="b">
        <v>0</v>
      </c>
      <c r="AB1392">
        <v>192.9671533293357</v>
      </c>
      <c r="AC1392">
        <v>24.072717924695631</v>
      </c>
      <c r="AD1392" t="b">
        <v>0</v>
      </c>
      <c r="AE1392">
        <v>0</v>
      </c>
      <c r="AF1392">
        <v>0</v>
      </c>
      <c r="AG1392">
        <v>0.95030654094978007</v>
      </c>
      <c r="AH1392">
        <v>46.857940786273382</v>
      </c>
      <c r="AI1392">
        <v>168.2334694973824</v>
      </c>
      <c r="AJ1392">
        <v>25.331529235436239</v>
      </c>
      <c r="AK1392">
        <v>8.3601030273446497</v>
      </c>
      <c r="AL1392">
        <v>25.331529235436239</v>
      </c>
      <c r="AM1392">
        <v>1</v>
      </c>
      <c r="AN1392">
        <v>0</v>
      </c>
      <c r="AO1392">
        <v>25.642492778845369</v>
      </c>
      <c r="AP1392">
        <v>0</v>
      </c>
      <c r="AQ1392">
        <v>5.1247702370344186</v>
      </c>
      <c r="AR1392">
        <v>1</v>
      </c>
      <c r="AS1392">
        <v>0</v>
      </c>
      <c r="AT1392">
        <v>0</v>
      </c>
      <c r="AU1392">
        <v>0</v>
      </c>
      <c r="AV1392">
        <v>5.1484440051624114</v>
      </c>
      <c r="AW1392">
        <v>1.6384143434270959</v>
      </c>
    </row>
    <row r="1393" spans="1:49">
      <c r="A1393">
        <v>-25.287300000000101</v>
      </c>
      <c r="B1393">
        <v>3.8585000000001091</v>
      </c>
      <c r="C1393">
        <v>87.060000000007491</v>
      </c>
      <c r="D1393">
        <v>82.099999999999909</v>
      </c>
      <c r="E1393">
        <v>1456.9999999999959</v>
      </c>
      <c r="F1393">
        <v>1390</v>
      </c>
      <c r="G1393">
        <v>46.327999999999683</v>
      </c>
      <c r="H1393">
        <v>0.56397361423972114</v>
      </c>
      <c r="I1393">
        <v>0.52839134328358417</v>
      </c>
      <c r="J1393">
        <v>0</v>
      </c>
      <c r="K1393">
        <v>0</v>
      </c>
      <c r="L1393">
        <v>0.15416666666666601</v>
      </c>
      <c r="M1393">
        <v>0</v>
      </c>
      <c r="N1393">
        <v>87.950734365079384</v>
      </c>
      <c r="O1393">
        <v>23.29940939047032</v>
      </c>
      <c r="P1393" t="b">
        <v>1</v>
      </c>
      <c r="Q1393">
        <v>0</v>
      </c>
      <c r="R1393" t="b">
        <v>0</v>
      </c>
      <c r="S1393">
        <v>23.29940939047032</v>
      </c>
      <c r="T1393">
        <v>331.72982162289389</v>
      </c>
      <c r="U1393">
        <v>1224.746501431724</v>
      </c>
      <c r="V1393">
        <v>670.70536332374627</v>
      </c>
      <c r="W1393">
        <v>4</v>
      </c>
      <c r="X1393">
        <v>1478.2690272280911</v>
      </c>
      <c r="Y1393" t="b">
        <v>0</v>
      </c>
      <c r="Z1393">
        <v>1478.2690272280911</v>
      </c>
      <c r="AA1393" t="b">
        <v>0</v>
      </c>
      <c r="AB1393">
        <v>181.6645079425098</v>
      </c>
      <c r="AC1393">
        <v>23.29940939047032</v>
      </c>
      <c r="AD1393" t="b">
        <v>0</v>
      </c>
      <c r="AE1393">
        <v>0</v>
      </c>
      <c r="AF1393">
        <v>0</v>
      </c>
      <c r="AG1393">
        <v>0.94914456770414624</v>
      </c>
      <c r="AH1393">
        <v>46.890987171618093</v>
      </c>
      <c r="AI1393">
        <v>158.57344097642661</v>
      </c>
      <c r="AJ1393">
        <v>24.547798284120699</v>
      </c>
      <c r="AK1393">
        <v>8.0643208914972035</v>
      </c>
      <c r="AL1393">
        <v>24.547798284120699</v>
      </c>
      <c r="AM1393">
        <v>1</v>
      </c>
      <c r="AN1393">
        <v>0</v>
      </c>
      <c r="AO1393">
        <v>25.09167897445694</v>
      </c>
      <c r="AP1393">
        <v>0</v>
      </c>
      <c r="AQ1393">
        <v>5.0135229103640642</v>
      </c>
      <c r="AR1393">
        <v>1</v>
      </c>
      <c r="AS1393">
        <v>3</v>
      </c>
      <c r="AT1393">
        <v>0</v>
      </c>
      <c r="AU1393">
        <v>0</v>
      </c>
      <c r="AV1393">
        <v>5.0344926668120413</v>
      </c>
      <c r="AW1393">
        <v>1.602151055525207</v>
      </c>
    </row>
    <row r="1394" spans="1:49">
      <c r="A1394">
        <v>-24.237200000000058</v>
      </c>
      <c r="B1394">
        <v>2.6829000000000911</v>
      </c>
      <c r="C1394">
        <v>15.609999999997539</v>
      </c>
      <c r="D1394">
        <v>83</v>
      </c>
      <c r="E1394">
        <v>1477.2000000000139</v>
      </c>
      <c r="F1394">
        <v>1391</v>
      </c>
      <c r="G1394">
        <v>49.745999999999739</v>
      </c>
      <c r="H1394">
        <v>1.0339186833623359</v>
      </c>
      <c r="I1394">
        <v>0.50644895522388178</v>
      </c>
      <c r="J1394">
        <v>0</v>
      </c>
      <c r="K1394">
        <v>0</v>
      </c>
      <c r="L1394">
        <v>0.15416666666666601</v>
      </c>
      <c r="M1394">
        <v>0</v>
      </c>
      <c r="N1394">
        <v>87.952032261904776</v>
      </c>
      <c r="O1394">
        <v>41.179584207200932</v>
      </c>
      <c r="P1394" t="b">
        <v>1</v>
      </c>
      <c r="Q1394">
        <v>0</v>
      </c>
      <c r="R1394" t="b">
        <v>0</v>
      </c>
      <c r="S1394">
        <v>41.179584207200932</v>
      </c>
      <c r="T1394">
        <v>356.20427617105219</v>
      </c>
      <c r="U1394">
        <v>1315.1061876235251</v>
      </c>
      <c r="V1394">
        <v>1103.962218224083</v>
      </c>
      <c r="W1394">
        <v>4</v>
      </c>
      <c r="X1394">
        <v>1587.3331684615939</v>
      </c>
      <c r="Y1394" t="b">
        <v>0</v>
      </c>
      <c r="Z1394">
        <v>1587.3331684615939</v>
      </c>
      <c r="AA1394" t="b">
        <v>0</v>
      </c>
      <c r="AB1394">
        <v>299.01468532613291</v>
      </c>
      <c r="AC1394">
        <v>41.179584207200932</v>
      </c>
      <c r="AD1394" t="b">
        <v>0</v>
      </c>
      <c r="AE1394">
        <v>0</v>
      </c>
      <c r="AF1394">
        <v>0</v>
      </c>
      <c r="AG1394">
        <v>0.95568607266395966</v>
      </c>
      <c r="AH1394">
        <v>46.923719874657287</v>
      </c>
      <c r="AI1394">
        <v>259.22088617347168</v>
      </c>
      <c r="AJ1394">
        <v>43.08902827516728</v>
      </c>
      <c r="AK1394">
        <v>11.4870955138752</v>
      </c>
      <c r="AL1394">
        <v>43.08902827516728</v>
      </c>
      <c r="AM1394">
        <v>1</v>
      </c>
      <c r="AN1394">
        <v>0</v>
      </c>
      <c r="AO1394">
        <v>43.60503096876257</v>
      </c>
      <c r="AP1394">
        <v>0</v>
      </c>
      <c r="AQ1394">
        <v>8.4845951909565098</v>
      </c>
      <c r="AR1394">
        <v>1</v>
      </c>
      <c r="AS1394">
        <v>0</v>
      </c>
      <c r="AT1394">
        <v>0</v>
      </c>
      <c r="AU1394">
        <v>0</v>
      </c>
      <c r="AV1394">
        <v>8.4743321660407425</v>
      </c>
      <c r="AW1394">
        <v>2.6968278877821392</v>
      </c>
    </row>
    <row r="1395" spans="1:49">
      <c r="A1395">
        <v>-23.60370000000006</v>
      </c>
      <c r="B1395">
        <v>1.787099999999995</v>
      </c>
      <c r="C1395">
        <v>40.859999999999218</v>
      </c>
      <c r="D1395">
        <v>83</v>
      </c>
      <c r="E1395">
        <v>1345.399999999991</v>
      </c>
      <c r="F1395">
        <v>1392</v>
      </c>
      <c r="G1395">
        <v>52.328000000000003</v>
      </c>
      <c r="H1395">
        <v>0.30035165231120242</v>
      </c>
      <c r="I1395">
        <v>0.49321164179104598</v>
      </c>
      <c r="J1395">
        <v>0</v>
      </c>
      <c r="K1395">
        <v>0</v>
      </c>
      <c r="L1395">
        <v>0.15416666666666601</v>
      </c>
      <c r="M1395">
        <v>0</v>
      </c>
      <c r="N1395">
        <v>87.952919166666675</v>
      </c>
      <c r="O1395">
        <v>17.568957075415408</v>
      </c>
      <c r="P1395" t="b">
        <v>1</v>
      </c>
      <c r="Q1395">
        <v>0</v>
      </c>
      <c r="R1395" t="b">
        <v>0</v>
      </c>
      <c r="S1395">
        <v>17.568957075415408</v>
      </c>
      <c r="T1395">
        <v>374.69258560444888</v>
      </c>
      <c r="U1395">
        <v>1383.365026051626</v>
      </c>
      <c r="V1395">
        <v>447.75687658899187</v>
      </c>
      <c r="W1395">
        <v>5</v>
      </c>
      <c r="X1395">
        <v>1383.365026051626</v>
      </c>
      <c r="Y1395" t="b">
        <v>1</v>
      </c>
      <c r="Z1395">
        <v>1383.365026051626</v>
      </c>
      <c r="AA1395" t="b">
        <v>0</v>
      </c>
      <c r="AB1395">
        <v>121.277593875675</v>
      </c>
      <c r="AC1395">
        <v>17.568957075415408</v>
      </c>
      <c r="AD1395" t="b">
        <v>0</v>
      </c>
      <c r="AE1395">
        <v>0</v>
      </c>
      <c r="AF1395">
        <v>-37.965026051634602</v>
      </c>
      <c r="AG1395">
        <v>1</v>
      </c>
      <c r="AH1395">
        <v>46.974130467645672</v>
      </c>
      <c r="AI1395">
        <v>121.2775938756749</v>
      </c>
      <c r="AJ1395">
        <v>17.568957075415408</v>
      </c>
      <c r="AK1395">
        <v>0</v>
      </c>
      <c r="AL1395">
        <v>17.086795172730952</v>
      </c>
      <c r="AM1395">
        <v>1</v>
      </c>
      <c r="AN1395">
        <v>0</v>
      </c>
      <c r="AO1395">
        <v>17.58342974343401</v>
      </c>
      <c r="AP1395">
        <v>0</v>
      </c>
      <c r="AQ1395">
        <v>3.6610197076735371</v>
      </c>
      <c r="AR1395">
        <v>1</v>
      </c>
      <c r="AS1395">
        <v>3</v>
      </c>
      <c r="AT1395">
        <v>0</v>
      </c>
      <c r="AU1395">
        <v>0</v>
      </c>
      <c r="AV1395">
        <v>3.6880642880162182</v>
      </c>
      <c r="AW1395">
        <v>1.1736706125011831</v>
      </c>
    </row>
    <row r="1396" spans="1:49">
      <c r="A1396">
        <v>-26.211199999997071</v>
      </c>
      <c r="B1396">
        <v>5.1768999999969587</v>
      </c>
      <c r="C1396">
        <v>46.60000000000182</v>
      </c>
      <c r="D1396">
        <v>83</v>
      </c>
      <c r="E1396">
        <v>1410.400000000026</v>
      </c>
      <c r="F1396">
        <v>1393</v>
      </c>
      <c r="G1396">
        <v>52.47799999999993</v>
      </c>
      <c r="H1396">
        <v>4.1341374059679303E-2</v>
      </c>
      <c r="I1396">
        <v>0.54769671641784923</v>
      </c>
      <c r="J1396">
        <v>0</v>
      </c>
      <c r="K1396">
        <v>0</v>
      </c>
      <c r="L1396">
        <v>0.15416666666666601</v>
      </c>
      <c r="M1396">
        <v>0</v>
      </c>
      <c r="N1396">
        <v>87.954300912698415</v>
      </c>
      <c r="O1396">
        <v>8.4239534937198801</v>
      </c>
      <c r="P1396" t="b">
        <v>1</v>
      </c>
      <c r="Q1396">
        <v>0</v>
      </c>
      <c r="R1396" t="b">
        <v>0</v>
      </c>
      <c r="S1396">
        <v>8.4239534937198801</v>
      </c>
      <c r="T1396">
        <v>375.76665470398729</v>
      </c>
      <c r="U1396">
        <v>1387.330489167121</v>
      </c>
      <c r="V1396">
        <v>214.07655343307411</v>
      </c>
      <c r="W1396">
        <v>5</v>
      </c>
      <c r="X1396">
        <v>1387.330489167121</v>
      </c>
      <c r="Y1396" t="b">
        <v>0</v>
      </c>
      <c r="Z1396">
        <v>1387.330489167121</v>
      </c>
      <c r="AA1396" t="b">
        <v>0</v>
      </c>
      <c r="AB1396">
        <v>57.98389854633642</v>
      </c>
      <c r="AC1396">
        <v>8.4239534937198801</v>
      </c>
      <c r="AD1396" t="b">
        <v>0</v>
      </c>
      <c r="AE1396">
        <v>0</v>
      </c>
      <c r="AF1396">
        <v>0</v>
      </c>
      <c r="AG1396">
        <v>1</v>
      </c>
      <c r="AH1396">
        <v>46.974130467645672</v>
      </c>
      <c r="AI1396">
        <v>57.983898546336412</v>
      </c>
      <c r="AJ1396">
        <v>8.4239534937198783</v>
      </c>
      <c r="AK1396">
        <v>0</v>
      </c>
      <c r="AL1396">
        <v>8.4239534937198783</v>
      </c>
      <c r="AM1396">
        <v>1</v>
      </c>
      <c r="AN1396">
        <v>0</v>
      </c>
      <c r="AO1396">
        <v>8.9996929685561966</v>
      </c>
      <c r="AP1396">
        <v>0</v>
      </c>
      <c r="AQ1396">
        <v>2.2143838833958451</v>
      </c>
      <c r="AR1396">
        <v>1</v>
      </c>
      <c r="AS1396">
        <v>3</v>
      </c>
      <c r="AT1396">
        <v>0</v>
      </c>
      <c r="AU1396">
        <v>0</v>
      </c>
      <c r="AV1396">
        <v>2.244714318654685</v>
      </c>
      <c r="AW1396">
        <v>0.7143463409317975</v>
      </c>
    </row>
    <row r="1397" spans="1:49">
      <c r="A1397">
        <v>-54.815800000000358</v>
      </c>
      <c r="B1397">
        <v>34.904900000000332</v>
      </c>
      <c r="C1397">
        <v>26.52000000000189</v>
      </c>
      <c r="D1397">
        <v>83</v>
      </c>
      <c r="E1397">
        <v>1154.1999999999989</v>
      </c>
      <c r="F1397">
        <v>1394</v>
      </c>
      <c r="G1397">
        <v>53.313999999999879</v>
      </c>
      <c r="H1397">
        <v>0.35594951811665432</v>
      </c>
      <c r="I1397">
        <v>1.145404776119411</v>
      </c>
      <c r="J1397">
        <v>0</v>
      </c>
      <c r="K1397">
        <v>0</v>
      </c>
      <c r="L1397">
        <v>0.13541666666668309</v>
      </c>
      <c r="M1397">
        <v>0</v>
      </c>
      <c r="N1397">
        <v>87.962253650793656</v>
      </c>
      <c r="O1397">
        <v>20.01461821196855</v>
      </c>
      <c r="P1397" t="b">
        <v>1</v>
      </c>
      <c r="Q1397">
        <v>0</v>
      </c>
      <c r="R1397" t="b">
        <v>0</v>
      </c>
      <c r="S1397">
        <v>20.01461821196855</v>
      </c>
      <c r="T1397">
        <v>381.75279981874991</v>
      </c>
      <c r="U1397">
        <v>1409.431336930825</v>
      </c>
      <c r="V1397">
        <v>500.65258314452541</v>
      </c>
      <c r="W1397">
        <v>6</v>
      </c>
      <c r="X1397">
        <v>1138.8205202401059</v>
      </c>
      <c r="Y1397" t="b">
        <v>1</v>
      </c>
      <c r="Z1397">
        <v>1138.8205202401059</v>
      </c>
      <c r="AA1397" t="b">
        <v>0</v>
      </c>
      <c r="AB1397">
        <v>135.6047083273362</v>
      </c>
      <c r="AC1397">
        <v>20.01461821196855</v>
      </c>
      <c r="AD1397" t="b">
        <v>0</v>
      </c>
      <c r="AE1397">
        <v>0</v>
      </c>
      <c r="AF1397">
        <v>15.379479759892551</v>
      </c>
      <c r="AG1397">
        <v>0.95224847265410006</v>
      </c>
      <c r="AH1397">
        <v>46.974130467645672</v>
      </c>
      <c r="AI1397">
        <v>176.243505907909</v>
      </c>
      <c r="AJ1397">
        <v>21.018272842364301</v>
      </c>
      <c r="AK1397">
        <v>8.415896591898786</v>
      </c>
      <c r="AL1397">
        <v>21.302119239598941</v>
      </c>
      <c r="AM1397">
        <v>1</v>
      </c>
      <c r="AN1397">
        <v>0</v>
      </c>
      <c r="AO1397">
        <v>22.49356844809844</v>
      </c>
      <c r="AP1397">
        <v>0</v>
      </c>
      <c r="AQ1397">
        <v>4.5566189562586192</v>
      </c>
      <c r="AR1397">
        <v>1</v>
      </c>
      <c r="AS1397">
        <v>0</v>
      </c>
      <c r="AT1397">
        <v>0</v>
      </c>
      <c r="AU1397">
        <v>0</v>
      </c>
      <c r="AV1397">
        <v>4.5797191123860426</v>
      </c>
      <c r="AW1397">
        <v>1.4574262583174</v>
      </c>
    </row>
    <row r="1398" spans="1:49">
      <c r="A1398">
        <v>-51.176900000000067</v>
      </c>
      <c r="B1398">
        <v>31.53950000000005</v>
      </c>
      <c r="C1398">
        <v>7.0600000000006728</v>
      </c>
      <c r="D1398">
        <v>83</v>
      </c>
      <c r="E1398">
        <v>1165.4000000000001</v>
      </c>
      <c r="F1398">
        <v>1395</v>
      </c>
      <c r="G1398">
        <v>54.597999999999942</v>
      </c>
      <c r="H1398">
        <v>0.30152722014038069</v>
      </c>
      <c r="I1398">
        <v>1.0693680597014941</v>
      </c>
      <c r="J1398">
        <v>0</v>
      </c>
      <c r="K1398">
        <v>0</v>
      </c>
      <c r="L1398">
        <v>-3.3333333333333992E-2</v>
      </c>
      <c r="M1398">
        <v>0</v>
      </c>
      <c r="N1398">
        <v>87.975437063492066</v>
      </c>
      <c r="O1398">
        <v>18.626613856983489</v>
      </c>
      <c r="P1398" t="b">
        <v>1</v>
      </c>
      <c r="Q1398">
        <v>0</v>
      </c>
      <c r="R1398" t="b">
        <v>0</v>
      </c>
      <c r="S1398">
        <v>18.626613856983489</v>
      </c>
      <c r="T1398">
        <v>390.94683131080268</v>
      </c>
      <c r="U1398">
        <v>1443.375701199484</v>
      </c>
      <c r="V1398">
        <v>454.9750652992696</v>
      </c>
      <c r="W1398">
        <v>6</v>
      </c>
      <c r="X1398">
        <v>1166.2475665691829</v>
      </c>
      <c r="Y1398" t="b">
        <v>0</v>
      </c>
      <c r="Z1398">
        <v>1166.2475665691829</v>
      </c>
      <c r="AA1398" t="b">
        <v>0</v>
      </c>
      <c r="AB1398">
        <v>123.2326829087946</v>
      </c>
      <c r="AC1398">
        <v>18.626613856983489</v>
      </c>
      <c r="AD1398" t="b">
        <v>0</v>
      </c>
      <c r="AE1398">
        <v>0</v>
      </c>
      <c r="AF1398">
        <v>0</v>
      </c>
      <c r="AG1398">
        <v>0.95071212271504635</v>
      </c>
      <c r="AH1398">
        <v>47.000532307050989</v>
      </c>
      <c r="AI1398">
        <v>160.42258537079081</v>
      </c>
      <c r="AJ1398">
        <v>19.592275528989319</v>
      </c>
      <c r="AK1398">
        <v>7.9068887014905727</v>
      </c>
      <c r="AL1398">
        <v>19.592275528989319</v>
      </c>
      <c r="AM1398">
        <v>1</v>
      </c>
      <c r="AN1398">
        <v>0</v>
      </c>
      <c r="AO1398">
        <v>20.661781326937842</v>
      </c>
      <c r="AP1398">
        <v>0</v>
      </c>
      <c r="AQ1398">
        <v>4.2146646983968239</v>
      </c>
      <c r="AR1398">
        <v>1</v>
      </c>
      <c r="AS1398">
        <v>0</v>
      </c>
      <c r="AT1398">
        <v>0</v>
      </c>
      <c r="AU1398">
        <v>0</v>
      </c>
      <c r="AV1398">
        <v>4.2400224871003456</v>
      </c>
      <c r="AW1398">
        <v>1.3493229512359219</v>
      </c>
    </row>
    <row r="1399" spans="1:49">
      <c r="A1399">
        <v>-50.349700000000077</v>
      </c>
      <c r="B1399">
        <v>30.853100000000119</v>
      </c>
      <c r="C1399">
        <v>0.43999999999996359</v>
      </c>
      <c r="D1399">
        <v>83</v>
      </c>
      <c r="E1399">
        <v>1167.600000000001</v>
      </c>
      <c r="F1399">
        <v>1396</v>
      </c>
      <c r="G1399">
        <v>55.309999999999988</v>
      </c>
      <c r="H1399">
        <v>0.10127493465523681</v>
      </c>
      <c r="I1399">
        <v>1.052083283582091</v>
      </c>
      <c r="J1399">
        <v>0</v>
      </c>
      <c r="K1399">
        <v>0</v>
      </c>
      <c r="L1399">
        <v>-3.3333333333333992E-2</v>
      </c>
      <c r="M1399">
        <v>0</v>
      </c>
      <c r="N1399">
        <v>87.987816547619047</v>
      </c>
      <c r="O1399">
        <v>11.445472952833169</v>
      </c>
      <c r="P1399" t="b">
        <v>1</v>
      </c>
      <c r="Q1399">
        <v>0</v>
      </c>
      <c r="R1399" t="b">
        <v>0</v>
      </c>
      <c r="S1399">
        <v>11.445472952833169</v>
      </c>
      <c r="T1399">
        <v>396.0450793032806</v>
      </c>
      <c r="U1399">
        <v>1462.1984327877119</v>
      </c>
      <c r="V1399">
        <v>275.96912952523599</v>
      </c>
      <c r="W1399">
        <v>6</v>
      </c>
      <c r="X1399">
        <v>1181.4563336924709</v>
      </c>
      <c r="Y1399" t="b">
        <v>0</v>
      </c>
      <c r="Z1399">
        <v>1181.4563336924709</v>
      </c>
      <c r="AA1399" t="b">
        <v>0</v>
      </c>
      <c r="AB1399">
        <v>74.747868235437693</v>
      </c>
      <c r="AC1399">
        <v>11.445472952833169</v>
      </c>
      <c r="AD1399" t="b">
        <v>0</v>
      </c>
      <c r="AE1399">
        <v>0</v>
      </c>
      <c r="AF1399">
        <v>0</v>
      </c>
      <c r="AG1399">
        <v>0.94050611449494836</v>
      </c>
      <c r="AH1399">
        <v>47.025893730984492</v>
      </c>
      <c r="AI1399">
        <v>98.36165495300726</v>
      </c>
      <c r="AJ1399">
        <v>12.169482767243229</v>
      </c>
      <c r="AK1399">
        <v>5.851917037861611</v>
      </c>
      <c r="AL1399">
        <v>12.169482767243229</v>
      </c>
      <c r="AM1399">
        <v>1</v>
      </c>
      <c r="AN1399">
        <v>0</v>
      </c>
      <c r="AO1399">
        <v>13.221660563686861</v>
      </c>
      <c r="AP1399">
        <v>0</v>
      </c>
      <c r="AQ1399">
        <v>2.8529797185429828</v>
      </c>
      <c r="AR1399">
        <v>1</v>
      </c>
      <c r="AS1399">
        <v>3</v>
      </c>
      <c r="AT1399">
        <v>0</v>
      </c>
      <c r="AU1399">
        <v>0</v>
      </c>
      <c r="AV1399">
        <v>2.879821968543212</v>
      </c>
      <c r="AW1399">
        <v>0.91645973327990193</v>
      </c>
    </row>
    <row r="1400" spans="1:49">
      <c r="A1400">
        <v>-49.8817999999997</v>
      </c>
      <c r="B1400">
        <v>29.585200000000061</v>
      </c>
      <c r="C1400">
        <v>0.8</v>
      </c>
      <c r="D1400">
        <v>83</v>
      </c>
      <c r="E1400">
        <v>1154.3000000000011</v>
      </c>
      <c r="F1400">
        <v>1397</v>
      </c>
      <c r="G1400">
        <v>55.350000000000037</v>
      </c>
      <c r="H1400">
        <v>-7.9960292094582996E-2</v>
      </c>
      <c r="I1400">
        <v>1.0423062686567099</v>
      </c>
      <c r="J1400">
        <v>0</v>
      </c>
      <c r="K1400">
        <v>0</v>
      </c>
      <c r="L1400">
        <v>-3.3333333333333992E-2</v>
      </c>
      <c r="M1400">
        <v>0</v>
      </c>
      <c r="N1400">
        <v>87.999808273809521</v>
      </c>
      <c r="O1400">
        <v>4.6604112357989296</v>
      </c>
      <c r="P1400" t="b">
        <v>1</v>
      </c>
      <c r="Q1400">
        <v>0</v>
      </c>
      <c r="R1400" t="b">
        <v>0</v>
      </c>
      <c r="S1400">
        <v>4.6604112357989296</v>
      </c>
      <c r="T1400">
        <v>396.3314977298246</v>
      </c>
      <c r="U1400">
        <v>1463.255889618513</v>
      </c>
      <c r="V1400">
        <v>112.2889534544191</v>
      </c>
      <c r="W1400">
        <v>6</v>
      </c>
      <c r="X1400">
        <v>1182.310758811758</v>
      </c>
      <c r="Y1400" t="b">
        <v>0</v>
      </c>
      <c r="Z1400">
        <v>1182.310758811758</v>
      </c>
      <c r="AA1400" t="b">
        <v>0</v>
      </c>
      <c r="AB1400">
        <v>30.414126071077771</v>
      </c>
      <c r="AC1400">
        <v>4.6604112357989296</v>
      </c>
      <c r="AD1400" t="b">
        <v>0</v>
      </c>
      <c r="AE1400">
        <v>0</v>
      </c>
      <c r="AF1400">
        <v>0</v>
      </c>
      <c r="AG1400">
        <v>0.90471341409065609</v>
      </c>
      <c r="AH1400">
        <v>47.044704462484667</v>
      </c>
      <c r="AI1400">
        <v>41.605711323852077</v>
      </c>
      <c r="AJ1400">
        <v>5.151256920936885</v>
      </c>
      <c r="AK1400">
        <v>3.9644661863796031</v>
      </c>
      <c r="AL1400">
        <v>5.151256920936885</v>
      </c>
      <c r="AM1400">
        <v>1</v>
      </c>
      <c r="AN1400">
        <v>0</v>
      </c>
      <c r="AO1400">
        <v>6.1939244034672054</v>
      </c>
      <c r="AP1400">
        <v>0</v>
      </c>
      <c r="AQ1400">
        <v>1.632108772178567</v>
      </c>
      <c r="AR1400">
        <v>1</v>
      </c>
      <c r="AS1400">
        <v>3</v>
      </c>
      <c r="AT1400">
        <v>0</v>
      </c>
      <c r="AU1400">
        <v>0</v>
      </c>
      <c r="AV1400">
        <v>1.6585447266079281</v>
      </c>
      <c r="AW1400">
        <v>0.527806744438717</v>
      </c>
    </row>
    <row r="1401" spans="1:49">
      <c r="A1401">
        <v>-52.773700000000048</v>
      </c>
      <c r="B1401">
        <v>28.884600000000049</v>
      </c>
      <c r="C1401">
        <v>1.9699999999989359</v>
      </c>
      <c r="D1401">
        <v>83</v>
      </c>
      <c r="E1401">
        <v>1145.9000000000019</v>
      </c>
      <c r="F1401">
        <v>1398</v>
      </c>
      <c r="G1401">
        <v>54.798000000000087</v>
      </c>
      <c r="H1401">
        <v>-0.20810043294348721</v>
      </c>
      <c r="I1401">
        <v>1.1027340298507471</v>
      </c>
      <c r="J1401">
        <v>0</v>
      </c>
      <c r="K1401">
        <v>0</v>
      </c>
      <c r="L1401">
        <v>-3.000000000000369E-2</v>
      </c>
      <c r="M1401">
        <v>0</v>
      </c>
      <c r="N1401">
        <v>88.011409424603173</v>
      </c>
      <c r="O1401">
        <v>-0.2074855565895995</v>
      </c>
      <c r="P1401" t="b">
        <v>1</v>
      </c>
      <c r="Q1401">
        <v>0</v>
      </c>
      <c r="R1401" t="b">
        <v>0</v>
      </c>
      <c r="S1401">
        <v>-0.2074855565895995</v>
      </c>
      <c r="T1401">
        <v>392.37892344352213</v>
      </c>
      <c r="U1401">
        <v>1448.6629853534839</v>
      </c>
      <c r="V1401">
        <v>-5.0495605107843273</v>
      </c>
      <c r="W1401">
        <v>6</v>
      </c>
      <c r="X1401">
        <v>1170.519692165615</v>
      </c>
      <c r="Y1401" t="b">
        <v>0</v>
      </c>
      <c r="Z1401">
        <v>1170.519692165615</v>
      </c>
      <c r="AA1401" t="b">
        <v>0</v>
      </c>
      <c r="AB1401">
        <v>-1.3677032802774449</v>
      </c>
      <c r="AC1401">
        <v>-0.2074855565895995</v>
      </c>
      <c r="AD1401" t="b">
        <v>0</v>
      </c>
      <c r="AE1401">
        <v>0</v>
      </c>
      <c r="AF1401">
        <v>0</v>
      </c>
      <c r="AG1401">
        <v>0</v>
      </c>
      <c r="AH1401">
        <v>47.056971949724819</v>
      </c>
      <c r="AI1401">
        <v>1.7818901575064889</v>
      </c>
      <c r="AJ1401">
        <v>0.218417922195599</v>
      </c>
      <c r="AK1401">
        <v>3.1495934377839352</v>
      </c>
      <c r="AL1401">
        <v>0.218417922195599</v>
      </c>
      <c r="AM1401">
        <v>1</v>
      </c>
      <c r="AN1401">
        <v>0</v>
      </c>
      <c r="AO1401">
        <v>1.321837736019559</v>
      </c>
      <c r="AP1401">
        <v>0</v>
      </c>
      <c r="AQ1401">
        <v>0.81208320277012869</v>
      </c>
      <c r="AR1401">
        <v>1</v>
      </c>
      <c r="AS1401">
        <v>3</v>
      </c>
      <c r="AT1401">
        <v>0</v>
      </c>
      <c r="AU1401">
        <v>0</v>
      </c>
      <c r="AV1401">
        <v>0.83556507521376711</v>
      </c>
      <c r="AW1401">
        <v>0.26590593249616012</v>
      </c>
    </row>
    <row r="1402" spans="1:49">
      <c r="A1402">
        <v>-52.297300000000028</v>
      </c>
      <c r="B1402">
        <v>28.371500000000019</v>
      </c>
      <c r="C1402">
        <v>11.25000000000114</v>
      </c>
      <c r="D1402">
        <v>83</v>
      </c>
      <c r="E1402">
        <v>1124.4000000000019</v>
      </c>
      <c r="F1402">
        <v>1399</v>
      </c>
      <c r="G1402">
        <v>53.642000000000223</v>
      </c>
      <c r="H1402">
        <v>-0.51097130946464553</v>
      </c>
      <c r="I1402">
        <v>1.092779402985075</v>
      </c>
      <c r="J1402">
        <v>0</v>
      </c>
      <c r="K1402">
        <v>0</v>
      </c>
      <c r="L1402">
        <v>-9.9920072216264089E-16</v>
      </c>
      <c r="M1402">
        <v>0</v>
      </c>
      <c r="N1402">
        <v>88.022769761904755</v>
      </c>
      <c r="O1402">
        <v>-11.34041726122657</v>
      </c>
      <c r="P1402" t="b">
        <v>1</v>
      </c>
      <c r="Q1402">
        <v>0</v>
      </c>
      <c r="R1402" t="b">
        <v>0</v>
      </c>
      <c r="S1402">
        <v>-11.34041726122657</v>
      </c>
      <c r="T1402">
        <v>384.10143091641061</v>
      </c>
      <c r="U1402">
        <v>1418.1024829433879</v>
      </c>
      <c r="V1402">
        <v>-281.93856912368238</v>
      </c>
      <c r="W1402">
        <v>5</v>
      </c>
      <c r="X1402">
        <v>1418.1024829433879</v>
      </c>
      <c r="Y1402" t="b">
        <v>1</v>
      </c>
      <c r="Z1402">
        <v>1418.1024829433879</v>
      </c>
      <c r="AA1402" t="b">
        <v>0</v>
      </c>
      <c r="AB1402">
        <v>-76.364726198180492</v>
      </c>
      <c r="AC1402">
        <v>-11.34041726122657</v>
      </c>
      <c r="AD1402" t="b">
        <v>0</v>
      </c>
      <c r="AE1402">
        <v>0</v>
      </c>
      <c r="AF1402">
        <v>-293.70248294338597</v>
      </c>
      <c r="AG1402">
        <v>1</v>
      </c>
      <c r="AH1402">
        <v>47.056971949724819</v>
      </c>
      <c r="AI1402">
        <v>-76.364726198180492</v>
      </c>
      <c r="AJ1402">
        <v>-11.34041726122657</v>
      </c>
      <c r="AK1402">
        <v>0</v>
      </c>
      <c r="AL1402">
        <v>-8.9917092184036562</v>
      </c>
      <c r="AM1402">
        <v>1</v>
      </c>
      <c r="AN1402">
        <v>4.3143578946474488</v>
      </c>
      <c r="AO1402">
        <v>-3.5796625602174919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</row>
    <row r="1403" spans="1:49">
      <c r="A1403">
        <v>-51.887300000000103</v>
      </c>
      <c r="B1403">
        <v>28.077300000000079</v>
      </c>
      <c r="C1403">
        <v>0</v>
      </c>
      <c r="D1403">
        <v>83</v>
      </c>
      <c r="E1403">
        <v>1065.9000000000319</v>
      </c>
      <c r="F1403">
        <v>1400</v>
      </c>
      <c r="G1403">
        <v>51.288000000000203</v>
      </c>
      <c r="H1403">
        <v>-0.67301432919783633</v>
      </c>
      <c r="I1403">
        <v>1.0842122388059721</v>
      </c>
      <c r="J1403">
        <v>0</v>
      </c>
      <c r="K1403">
        <v>0</v>
      </c>
      <c r="L1403">
        <v>-9.9920072216264089E-16</v>
      </c>
      <c r="M1403">
        <v>0</v>
      </c>
      <c r="N1403">
        <v>88.033969920634917</v>
      </c>
      <c r="O1403">
        <v>-16.716748873223409</v>
      </c>
      <c r="P1403" t="b">
        <v>1</v>
      </c>
      <c r="Q1403">
        <v>0</v>
      </c>
      <c r="R1403" t="b">
        <v>0</v>
      </c>
      <c r="S1403">
        <v>-16.716748873223409</v>
      </c>
      <c r="T1403">
        <v>367.24570651431458</v>
      </c>
      <c r="U1403">
        <v>1355.871148450849</v>
      </c>
      <c r="V1403">
        <v>-434.67681202078381</v>
      </c>
      <c r="W1403">
        <v>5</v>
      </c>
      <c r="X1403">
        <v>1355.871148450849</v>
      </c>
      <c r="Y1403" t="b">
        <v>0</v>
      </c>
      <c r="Z1403">
        <v>1355.871148450849</v>
      </c>
      <c r="AA1403" t="b">
        <v>0</v>
      </c>
      <c r="AB1403">
        <v>-117.7347811540584</v>
      </c>
      <c r="AC1403">
        <v>-16.716748873223409</v>
      </c>
      <c r="AD1403" t="b">
        <v>0</v>
      </c>
      <c r="AE1403">
        <v>0</v>
      </c>
      <c r="AF1403">
        <v>0</v>
      </c>
      <c r="AG1403">
        <v>1</v>
      </c>
      <c r="AH1403">
        <v>47.056971949724819</v>
      </c>
      <c r="AI1403">
        <v>-117.7347811540584</v>
      </c>
      <c r="AJ1403">
        <v>-16.716748873223409</v>
      </c>
      <c r="AK1403">
        <v>0</v>
      </c>
      <c r="AL1403">
        <v>-16.716748873223409</v>
      </c>
      <c r="AM1403">
        <v>1</v>
      </c>
      <c r="AN1403">
        <v>12.18362224731667</v>
      </c>
      <c r="AO1403">
        <v>-3.370756876150673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</row>
    <row r="1404" spans="1:49">
      <c r="A1404">
        <v>-50.867499999999978</v>
      </c>
      <c r="B1404">
        <v>27.344599999999989</v>
      </c>
      <c r="C1404">
        <v>0</v>
      </c>
      <c r="D1404">
        <v>83</v>
      </c>
      <c r="E1404">
        <v>805.1999999999498</v>
      </c>
      <c r="F1404">
        <v>1401</v>
      </c>
      <c r="G1404">
        <v>49.228000000000137</v>
      </c>
      <c r="H1404">
        <v>-0.47530470707741301</v>
      </c>
      <c r="I1404">
        <v>1.062902985074627</v>
      </c>
      <c r="J1404">
        <v>0</v>
      </c>
      <c r="K1404">
        <v>0</v>
      </c>
      <c r="L1404">
        <v>-9.9920072216264089E-16</v>
      </c>
      <c r="M1404">
        <v>0</v>
      </c>
      <c r="N1404">
        <v>88.044966329365081</v>
      </c>
      <c r="O1404">
        <v>-9.6463252708792968</v>
      </c>
      <c r="P1404" t="b">
        <v>1</v>
      </c>
      <c r="Q1404">
        <v>0</v>
      </c>
      <c r="R1404" t="b">
        <v>0</v>
      </c>
      <c r="S1404">
        <v>-9.6463252708792968</v>
      </c>
      <c r="T1404">
        <v>352.49515754731431</v>
      </c>
      <c r="U1404">
        <v>1301.412121664684</v>
      </c>
      <c r="V1404">
        <v>-261.32450049217482</v>
      </c>
      <c r="W1404">
        <v>5</v>
      </c>
      <c r="X1404">
        <v>1301.412121664684</v>
      </c>
      <c r="Y1404" t="b">
        <v>0</v>
      </c>
      <c r="Z1404">
        <v>1301.412121664684</v>
      </c>
      <c r="AA1404" t="b">
        <v>0</v>
      </c>
      <c r="AB1404">
        <v>-70.781283990296529</v>
      </c>
      <c r="AC1404">
        <v>-9.6463252708792968</v>
      </c>
      <c r="AD1404" t="b">
        <v>0</v>
      </c>
      <c r="AE1404">
        <v>0</v>
      </c>
      <c r="AF1404">
        <v>0</v>
      </c>
      <c r="AG1404">
        <v>1</v>
      </c>
      <c r="AH1404">
        <v>47.056971949724819</v>
      </c>
      <c r="AI1404">
        <v>-70.781283990296544</v>
      </c>
      <c r="AJ1404">
        <v>-9.6463252708792968</v>
      </c>
      <c r="AK1404">
        <v>0</v>
      </c>
      <c r="AL1404">
        <v>-9.6463252708792968</v>
      </c>
      <c r="AM1404">
        <v>1</v>
      </c>
      <c r="AN1404">
        <v>6.0612309936347106</v>
      </c>
      <c r="AO1404">
        <v>-2.4811523440890029</v>
      </c>
      <c r="AP1404">
        <v>0</v>
      </c>
      <c r="AQ1404">
        <v>2.4365192434435529E-4</v>
      </c>
      <c r="AR1404">
        <v>1</v>
      </c>
      <c r="AS1404">
        <v>3</v>
      </c>
      <c r="AT1404">
        <v>0</v>
      </c>
      <c r="AU1404">
        <v>0</v>
      </c>
      <c r="AV1404">
        <v>1.3356128404946011E-2</v>
      </c>
      <c r="AW1404">
        <v>4.250385617358441E-3</v>
      </c>
    </row>
    <row r="1405" spans="1:49">
      <c r="A1405">
        <v>-50.680600000000346</v>
      </c>
      <c r="B1405">
        <v>27.42330000000003</v>
      </c>
      <c r="C1405">
        <v>0.66999999999939064</v>
      </c>
      <c r="D1405">
        <v>83</v>
      </c>
      <c r="E1405">
        <v>1297.2000000000039</v>
      </c>
      <c r="F1405">
        <v>1402</v>
      </c>
      <c r="G1405">
        <v>47.664000000000179</v>
      </c>
      <c r="H1405">
        <v>-0.44576684249252541</v>
      </c>
      <c r="I1405">
        <v>1.0589976119403059</v>
      </c>
      <c r="J1405">
        <v>0</v>
      </c>
      <c r="K1405">
        <v>0</v>
      </c>
      <c r="L1405">
        <v>3.333333333329302E-3</v>
      </c>
      <c r="M1405">
        <v>0</v>
      </c>
      <c r="N1405">
        <v>88.055832976190473</v>
      </c>
      <c r="O1405">
        <v>-8.5263823683423183</v>
      </c>
      <c r="P1405" t="b">
        <v>1</v>
      </c>
      <c r="Q1405">
        <v>0</v>
      </c>
      <c r="R1405" t="b">
        <v>0</v>
      </c>
      <c r="S1405">
        <v>-8.5263823683423183</v>
      </c>
      <c r="T1405">
        <v>341.29619706945653</v>
      </c>
      <c r="U1405">
        <v>1260.065559580434</v>
      </c>
      <c r="V1405">
        <v>-238.5639064716149</v>
      </c>
      <c r="W1405">
        <v>5</v>
      </c>
      <c r="X1405">
        <v>1260.065559580434</v>
      </c>
      <c r="Y1405" t="b">
        <v>0</v>
      </c>
      <c r="Z1405">
        <v>1260.065559580434</v>
      </c>
      <c r="AA1405" t="b">
        <v>0</v>
      </c>
      <c r="AB1405">
        <v>-64.616442706287899</v>
      </c>
      <c r="AC1405">
        <v>-8.5263823683423183</v>
      </c>
      <c r="AD1405" t="b">
        <v>0</v>
      </c>
      <c r="AE1405">
        <v>0</v>
      </c>
      <c r="AF1405">
        <v>0</v>
      </c>
      <c r="AG1405">
        <v>1</v>
      </c>
      <c r="AH1405">
        <v>47.056971949724819</v>
      </c>
      <c r="AI1405">
        <v>-64.616442706287913</v>
      </c>
      <c r="AJ1405">
        <v>-8.5263823683423183</v>
      </c>
      <c r="AK1405">
        <v>0</v>
      </c>
      <c r="AL1405">
        <v>-8.5263823683423183</v>
      </c>
      <c r="AM1405">
        <v>1</v>
      </c>
      <c r="AN1405">
        <v>3.0996148102925982</v>
      </c>
      <c r="AO1405">
        <v>-4.2198687013892089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</row>
    <row r="1406" spans="1:49">
      <c r="A1406">
        <v>-47.222600000000028</v>
      </c>
      <c r="B1406">
        <v>27.15790000000003</v>
      </c>
      <c r="C1406">
        <v>6.0300000000006104</v>
      </c>
      <c r="D1406">
        <v>83</v>
      </c>
      <c r="E1406">
        <v>1244.300000000009</v>
      </c>
      <c r="F1406">
        <v>1403</v>
      </c>
      <c r="G1406">
        <v>45.512000000000349</v>
      </c>
      <c r="H1406">
        <v>-0.83829458961897529</v>
      </c>
      <c r="I1406">
        <v>0.98674089552238864</v>
      </c>
      <c r="J1406">
        <v>0</v>
      </c>
      <c r="K1406">
        <v>0</v>
      </c>
      <c r="L1406">
        <v>3.333333333333266E-2</v>
      </c>
      <c r="M1406">
        <v>0</v>
      </c>
      <c r="N1406">
        <v>88.066662579365072</v>
      </c>
      <c r="O1406">
        <v>-20.42721990535463</v>
      </c>
      <c r="P1406" t="b">
        <v>1</v>
      </c>
      <c r="Q1406">
        <v>0</v>
      </c>
      <c r="R1406" t="b">
        <v>0</v>
      </c>
      <c r="S1406">
        <v>-20.42721990535463</v>
      </c>
      <c r="T1406">
        <v>325.88688572140751</v>
      </c>
      <c r="U1406">
        <v>1203.174382083437</v>
      </c>
      <c r="V1406">
        <v>-598.56836786153315</v>
      </c>
      <c r="W1406">
        <v>4</v>
      </c>
      <c r="X1406">
        <v>1452.2314791747081</v>
      </c>
      <c r="Y1406" t="b">
        <v>1</v>
      </c>
      <c r="Z1406">
        <v>1452.2314791747081</v>
      </c>
      <c r="AA1406" t="b">
        <v>0</v>
      </c>
      <c r="AB1406">
        <v>-162.12577677722999</v>
      </c>
      <c r="AC1406">
        <v>-20.42721990535463</v>
      </c>
      <c r="AD1406" t="b">
        <v>0</v>
      </c>
      <c r="AE1406">
        <v>0</v>
      </c>
      <c r="AF1406">
        <v>-207.93147917469901</v>
      </c>
      <c r="AG1406">
        <v>0.95076249063494289</v>
      </c>
      <c r="AH1406">
        <v>47.056971949724819</v>
      </c>
      <c r="AI1406">
        <v>-127.70762827244729</v>
      </c>
      <c r="AJ1406">
        <v>-19.421434473962641</v>
      </c>
      <c r="AK1406">
        <v>34.41814850478265</v>
      </c>
      <c r="AL1406">
        <v>-16.640660433614411</v>
      </c>
      <c r="AM1406">
        <v>1</v>
      </c>
      <c r="AN1406">
        <v>11.60879553592366</v>
      </c>
      <c r="AO1406">
        <v>-4.0200212066465779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</row>
    <row r="1407" spans="1:49">
      <c r="A1407">
        <v>-43.000100000003563</v>
      </c>
      <c r="B1407">
        <v>22.7858000000037</v>
      </c>
      <c r="C1407">
        <v>0</v>
      </c>
      <c r="D1407">
        <v>83</v>
      </c>
      <c r="E1407">
        <v>1116.300000000037</v>
      </c>
      <c r="F1407">
        <v>1404</v>
      </c>
      <c r="G1407">
        <v>41.508000000000472</v>
      </c>
      <c r="H1407">
        <v>-1.3310547990313391</v>
      </c>
      <c r="I1407">
        <v>0.8985095522388804</v>
      </c>
      <c r="J1407">
        <v>0</v>
      </c>
      <c r="K1407">
        <v>0</v>
      </c>
      <c r="L1407">
        <v>3.333333333333266E-2</v>
      </c>
      <c r="M1407">
        <v>0</v>
      </c>
      <c r="N1407">
        <v>88.076572043650785</v>
      </c>
      <c r="O1407">
        <v>-32.780250790362047</v>
      </c>
      <c r="P1407" t="b">
        <v>1</v>
      </c>
      <c r="Q1407">
        <v>0</v>
      </c>
      <c r="R1407" t="b">
        <v>0</v>
      </c>
      <c r="S1407">
        <v>-32.780250790362047</v>
      </c>
      <c r="T1407">
        <v>297.21640122438549</v>
      </c>
      <c r="U1407">
        <v>1097.322953320431</v>
      </c>
      <c r="V1407">
        <v>-1053.2000779740449</v>
      </c>
      <c r="W1407">
        <v>4</v>
      </c>
      <c r="X1407">
        <v>1324.468804657761</v>
      </c>
      <c r="Y1407" t="b">
        <v>0</v>
      </c>
      <c r="Z1407">
        <v>1324.468804657761</v>
      </c>
      <c r="AA1407" t="b">
        <v>0</v>
      </c>
      <c r="AB1407">
        <v>-285.26545990629597</v>
      </c>
      <c r="AC1407">
        <v>-32.780250790362047</v>
      </c>
      <c r="AD1407" t="b">
        <v>0</v>
      </c>
      <c r="AE1407">
        <v>0</v>
      </c>
      <c r="AF1407">
        <v>0</v>
      </c>
      <c r="AG1407">
        <v>0.95793154896234689</v>
      </c>
      <c r="AH1407">
        <v>47.084756600874897</v>
      </c>
      <c r="AI1407">
        <v>-226.3999866391834</v>
      </c>
      <c r="AJ1407">
        <v>-31.401236414985721</v>
      </c>
      <c r="AK1407">
        <v>58.865473267112613</v>
      </c>
      <c r="AL1407">
        <v>-31.401236414985721</v>
      </c>
      <c r="AM1407">
        <v>1</v>
      </c>
      <c r="AN1407">
        <v>26.78556453686965</v>
      </c>
      <c r="AO1407">
        <v>-3.5505131537077341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</row>
    <row r="1408" spans="1:49">
      <c r="A1408">
        <v>-7.0668000000006526</v>
      </c>
      <c r="B1408">
        <v>-14.633599999999239</v>
      </c>
      <c r="C1408">
        <v>0</v>
      </c>
      <c r="D1408">
        <v>83</v>
      </c>
      <c r="E1408">
        <v>778.19999999997435</v>
      </c>
      <c r="F1408">
        <v>1405</v>
      </c>
      <c r="G1408">
        <v>36.434000000000417</v>
      </c>
      <c r="H1408">
        <v>-1.402486214255616</v>
      </c>
      <c r="I1408">
        <v>0.14766447761195389</v>
      </c>
      <c r="J1408">
        <v>0</v>
      </c>
      <c r="K1408">
        <v>0</v>
      </c>
      <c r="L1408">
        <v>3.333333333333266E-2</v>
      </c>
      <c r="M1408">
        <v>0</v>
      </c>
      <c r="N1408">
        <v>88.07818954365078</v>
      </c>
      <c r="O1408">
        <v>-30.8341260353866</v>
      </c>
      <c r="P1408" t="b">
        <v>1</v>
      </c>
      <c r="Q1408">
        <v>0</v>
      </c>
      <c r="R1408" t="b">
        <v>0</v>
      </c>
      <c r="S1408">
        <v>-30.8341260353866</v>
      </c>
      <c r="T1408">
        <v>260.88422381731863</v>
      </c>
      <c r="U1408">
        <v>963.1845543335404</v>
      </c>
      <c r="V1408">
        <v>-1128.6394024086269</v>
      </c>
      <c r="W1408">
        <v>4</v>
      </c>
      <c r="X1408">
        <v>1162.5637570805829</v>
      </c>
      <c r="Y1408" t="b">
        <v>0</v>
      </c>
      <c r="Z1408">
        <v>1162.5637570805829</v>
      </c>
      <c r="AA1408" t="b">
        <v>0</v>
      </c>
      <c r="AB1408">
        <v>-305.69864637286759</v>
      </c>
      <c r="AC1408">
        <v>-30.8341260353866</v>
      </c>
      <c r="AD1408" t="b">
        <v>0</v>
      </c>
      <c r="AE1408">
        <v>0</v>
      </c>
      <c r="AF1408">
        <v>0</v>
      </c>
      <c r="AG1408">
        <v>0.95883315346075682</v>
      </c>
      <c r="AH1408">
        <v>47.122851638002011</v>
      </c>
      <c r="AI1408">
        <v>-242.84506802848489</v>
      </c>
      <c r="AJ1408">
        <v>-29.564782300716161</v>
      </c>
      <c r="AK1408">
        <v>62.853578344382612</v>
      </c>
      <c r="AL1408">
        <v>-29.564782300716161</v>
      </c>
      <c r="AM1408">
        <v>1</v>
      </c>
      <c r="AN1408">
        <v>27.021895213561361</v>
      </c>
      <c r="AO1408">
        <v>-2.3924334100404181</v>
      </c>
      <c r="AP1408">
        <v>0</v>
      </c>
      <c r="AQ1408">
        <v>2.6281819669784362E-4</v>
      </c>
      <c r="AR1408">
        <v>1</v>
      </c>
      <c r="AS1408">
        <v>3</v>
      </c>
      <c r="AT1408">
        <v>0</v>
      </c>
      <c r="AU1408">
        <v>0</v>
      </c>
      <c r="AV1408">
        <v>1.294950393717512E-2</v>
      </c>
      <c r="AW1408">
        <v>4.1209835378726387E-3</v>
      </c>
    </row>
    <row r="1409" spans="1:49">
      <c r="A1409">
        <v>-1.5033999999991889</v>
      </c>
      <c r="B1409">
        <v>-21.171900000000871</v>
      </c>
      <c r="C1409">
        <v>1.0599999999990359</v>
      </c>
      <c r="D1409">
        <v>83</v>
      </c>
      <c r="E1409">
        <v>1055.9999999999779</v>
      </c>
      <c r="F1409">
        <v>1406</v>
      </c>
      <c r="G1409">
        <v>31.952000000000261</v>
      </c>
      <c r="H1409">
        <v>-1.0223336772796949</v>
      </c>
      <c r="I1409">
        <v>3.1414328358192009E-2</v>
      </c>
      <c r="J1409">
        <v>0</v>
      </c>
      <c r="K1409">
        <v>0</v>
      </c>
      <c r="L1409">
        <v>1.4583333333349709E-2</v>
      </c>
      <c r="M1409">
        <v>0</v>
      </c>
      <c r="N1409">
        <v>88.071085277777769</v>
      </c>
      <c r="O1409">
        <v>-19.01984514322638</v>
      </c>
      <c r="P1409" t="b">
        <v>1</v>
      </c>
      <c r="Q1409">
        <v>0</v>
      </c>
      <c r="R1409" t="b">
        <v>0</v>
      </c>
      <c r="S1409">
        <v>-19.01984514322638</v>
      </c>
      <c r="T1409">
        <v>228.79103912309759</v>
      </c>
      <c r="U1409">
        <v>844.69651644247631</v>
      </c>
      <c r="V1409">
        <v>-793.85164287614521</v>
      </c>
      <c r="W1409">
        <v>4</v>
      </c>
      <c r="X1409">
        <v>1019.5486953460691</v>
      </c>
      <c r="Y1409" t="b">
        <v>0</v>
      </c>
      <c r="Z1409">
        <v>1019.5486953460691</v>
      </c>
      <c r="AA1409" t="b">
        <v>0</v>
      </c>
      <c r="AB1409">
        <v>-215.01940489603069</v>
      </c>
      <c r="AC1409">
        <v>-19.01984514322638</v>
      </c>
      <c r="AD1409" t="b">
        <v>0</v>
      </c>
      <c r="AE1409">
        <v>0</v>
      </c>
      <c r="AF1409">
        <v>0</v>
      </c>
      <c r="AG1409">
        <v>0.95586853093365021</v>
      </c>
      <c r="AH1409">
        <v>47.157917042368183</v>
      </c>
      <c r="AI1409">
        <v>-170.281924341505</v>
      </c>
      <c r="AJ1409">
        <v>-18.18047143564133</v>
      </c>
      <c r="AK1409">
        <v>44.737480554525661</v>
      </c>
      <c r="AL1409">
        <v>-18.18047143564133</v>
      </c>
      <c r="AM1409">
        <v>1</v>
      </c>
      <c r="AN1409">
        <v>14.629486665917581</v>
      </c>
      <c r="AO1409">
        <v>-3.335768392990722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</row>
    <row r="1410" spans="1:49">
      <c r="A1410">
        <v>-9.8403999999997147</v>
      </c>
      <c r="B1410">
        <v>-12.2432000000003</v>
      </c>
      <c r="C1410">
        <v>11.57999999999911</v>
      </c>
      <c r="D1410">
        <v>83</v>
      </c>
      <c r="E1410">
        <v>1267.7000000000039</v>
      </c>
      <c r="F1410">
        <v>1407</v>
      </c>
      <c r="G1410">
        <v>29.23800000000011</v>
      </c>
      <c r="H1410">
        <v>-0.50484574329252752</v>
      </c>
      <c r="I1410">
        <v>0.20562029850745669</v>
      </c>
      <c r="J1410">
        <v>0</v>
      </c>
      <c r="K1410">
        <v>0</v>
      </c>
      <c r="L1410">
        <v>-0.15416666666666731</v>
      </c>
      <c r="M1410">
        <v>0</v>
      </c>
      <c r="N1410">
        <v>88.064455297619034</v>
      </c>
      <c r="O1410">
        <v>-7.2590631786847606</v>
      </c>
      <c r="P1410" t="b">
        <v>1</v>
      </c>
      <c r="Q1410">
        <v>0</v>
      </c>
      <c r="R1410" t="b">
        <v>0</v>
      </c>
      <c r="S1410">
        <v>-7.2590631786847606</v>
      </c>
      <c r="T1410">
        <v>209.35754888210749</v>
      </c>
      <c r="U1410">
        <v>772.94807047274082</v>
      </c>
      <c r="V1410">
        <v>-331.10316583462372</v>
      </c>
      <c r="W1410">
        <v>3</v>
      </c>
      <c r="X1410">
        <v>1254.4947183772581</v>
      </c>
      <c r="Y1410" t="b">
        <v>1</v>
      </c>
      <c r="Z1410">
        <v>1254.4947183772581</v>
      </c>
      <c r="AA1410" t="b">
        <v>0</v>
      </c>
      <c r="AB1410">
        <v>-89.681247517503706</v>
      </c>
      <c r="AC1410">
        <v>-7.2590631786847606</v>
      </c>
      <c r="AD1410" t="b">
        <v>0</v>
      </c>
      <c r="AE1410">
        <v>0</v>
      </c>
      <c r="AF1410">
        <v>13.20528162274559</v>
      </c>
      <c r="AG1410">
        <v>0.94116064714842529</v>
      </c>
      <c r="AH1410">
        <v>47.181104598005689</v>
      </c>
      <c r="AI1410">
        <v>-52.005213155053553</v>
      </c>
      <c r="AJ1410">
        <v>-6.8319445989422549</v>
      </c>
      <c r="AK1410">
        <v>37.676034362450153</v>
      </c>
      <c r="AL1410">
        <v>-6.9038602085804754</v>
      </c>
      <c r="AM1410">
        <v>1</v>
      </c>
      <c r="AN1410">
        <v>2.5687320984452309</v>
      </c>
      <c r="AO1410">
        <v>-4.1079862105288463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</row>
    <row r="1411" spans="1:49">
      <c r="A1411">
        <v>-12.88109999999981</v>
      </c>
      <c r="B1411">
        <v>-9.0570000000001727</v>
      </c>
      <c r="C1411">
        <v>20.12000000000025</v>
      </c>
      <c r="D1411">
        <v>83</v>
      </c>
      <c r="E1411">
        <v>1223.500000000005</v>
      </c>
      <c r="F1411">
        <v>1408</v>
      </c>
      <c r="G1411">
        <v>28.120000000000019</v>
      </c>
      <c r="H1411">
        <v>-0.151616682883736</v>
      </c>
      <c r="I1411">
        <v>0.26915731343283178</v>
      </c>
      <c r="J1411">
        <v>0</v>
      </c>
      <c r="K1411">
        <v>0</v>
      </c>
      <c r="L1411">
        <v>-0.15416666666666731</v>
      </c>
      <c r="M1411">
        <v>0</v>
      </c>
      <c r="N1411">
        <v>88.060229067460298</v>
      </c>
      <c r="O1411">
        <v>-0.29139789692687917</v>
      </c>
      <c r="P1411" t="b">
        <v>1</v>
      </c>
      <c r="Q1411">
        <v>0</v>
      </c>
      <c r="R1411" t="b">
        <v>0</v>
      </c>
      <c r="S1411">
        <v>-0.29139789692687917</v>
      </c>
      <c r="T1411">
        <v>201.35215386021079</v>
      </c>
      <c r="U1411">
        <v>743.39215205189839</v>
      </c>
      <c r="V1411">
        <v>-13.81979228333253</v>
      </c>
      <c r="W1411">
        <v>3</v>
      </c>
      <c r="X1411">
        <v>1206.525462780231</v>
      </c>
      <c r="Y1411" t="b">
        <v>0</v>
      </c>
      <c r="Z1411">
        <v>1206.525462780231</v>
      </c>
      <c r="AA1411" t="b">
        <v>0</v>
      </c>
      <c r="AB1411">
        <v>-3.7431723410976518</v>
      </c>
      <c r="AC1411">
        <v>-0.29139789692687917</v>
      </c>
      <c r="AD1411" t="b">
        <v>0</v>
      </c>
      <c r="AE1411">
        <v>0</v>
      </c>
      <c r="AF1411">
        <v>0</v>
      </c>
      <c r="AG1411">
        <v>0.35805644327931557</v>
      </c>
      <c r="AH1411">
        <v>47.192903675987402</v>
      </c>
      <c r="AI1411">
        <v>-0.82579604130310202</v>
      </c>
      <c r="AJ1411">
        <v>-0.104336894552711</v>
      </c>
      <c r="AK1411">
        <v>2.91737629979455</v>
      </c>
      <c r="AL1411">
        <v>-0.104336894552711</v>
      </c>
      <c r="AM1411">
        <v>1</v>
      </c>
      <c r="AN1411">
        <v>0</v>
      </c>
      <c r="AO1411">
        <v>0.1715121534662695</v>
      </c>
      <c r="AP1411">
        <v>0</v>
      </c>
      <c r="AQ1411">
        <v>0.66384255465035902</v>
      </c>
      <c r="AR1411">
        <v>1</v>
      </c>
      <c r="AS1411">
        <v>3</v>
      </c>
      <c r="AT1411">
        <v>0</v>
      </c>
      <c r="AU1411">
        <v>0</v>
      </c>
      <c r="AV1411">
        <v>0.68772524081283992</v>
      </c>
      <c r="AW1411">
        <v>0.21885814388867289</v>
      </c>
    </row>
    <row r="1412" spans="1:49">
      <c r="A1412">
        <v>-14.94689999999985</v>
      </c>
      <c r="B1412">
        <v>-7.1186000000001997</v>
      </c>
      <c r="C1412">
        <v>16.980000000000569</v>
      </c>
      <c r="D1412">
        <v>83</v>
      </c>
      <c r="E1412">
        <v>1174.3</v>
      </c>
      <c r="F1412">
        <v>1409</v>
      </c>
      <c r="G1412">
        <v>27.979999999999961</v>
      </c>
      <c r="H1412">
        <v>6.2979141494017288E-2</v>
      </c>
      <c r="I1412">
        <v>0.31232328358208639</v>
      </c>
      <c r="J1412">
        <v>0</v>
      </c>
      <c r="K1412">
        <v>0</v>
      </c>
      <c r="L1412">
        <v>-0.15416666666666731</v>
      </c>
      <c r="M1412">
        <v>0</v>
      </c>
      <c r="N1412">
        <v>88.057019623015847</v>
      </c>
      <c r="O1412">
        <v>3.774005748502169</v>
      </c>
      <c r="P1412" t="b">
        <v>1</v>
      </c>
      <c r="Q1412">
        <v>0</v>
      </c>
      <c r="R1412" t="b">
        <v>0</v>
      </c>
      <c r="S1412">
        <v>3.774005748502169</v>
      </c>
      <c r="T1412">
        <v>200.34968936730749</v>
      </c>
      <c r="U1412">
        <v>739.69105314409933</v>
      </c>
      <c r="V1412">
        <v>179.88098869376969</v>
      </c>
      <c r="W1412">
        <v>3</v>
      </c>
      <c r="X1412">
        <v>1200.518579252873</v>
      </c>
      <c r="Y1412" t="b">
        <v>0</v>
      </c>
      <c r="Z1412">
        <v>1200.518579252873</v>
      </c>
      <c r="AA1412" t="b">
        <v>0</v>
      </c>
      <c r="AB1412">
        <v>48.721827923556262</v>
      </c>
      <c r="AC1412">
        <v>3.774005748502169</v>
      </c>
      <c r="AD1412" t="b">
        <v>0</v>
      </c>
      <c r="AE1412">
        <v>0</v>
      </c>
      <c r="AF1412">
        <v>0</v>
      </c>
      <c r="AG1412">
        <v>0.88995720758427599</v>
      </c>
      <c r="AH1412">
        <v>47.198071204301627</v>
      </c>
      <c r="AI1412">
        <v>33.731521352632697</v>
      </c>
      <c r="AJ1412">
        <v>4.2406597939090043</v>
      </c>
      <c r="AK1412">
        <v>3.7119108020743208</v>
      </c>
      <c r="AL1412">
        <v>4.2406597939090043</v>
      </c>
      <c r="AM1412">
        <v>1</v>
      </c>
      <c r="AN1412">
        <v>0</v>
      </c>
      <c r="AO1412">
        <v>4.5545364298537683</v>
      </c>
      <c r="AP1412">
        <v>0</v>
      </c>
      <c r="AQ1412">
        <v>1.3641388211756531</v>
      </c>
      <c r="AR1412">
        <v>1</v>
      </c>
      <c r="AS1412">
        <v>3</v>
      </c>
      <c r="AT1412">
        <v>0</v>
      </c>
      <c r="AU1412">
        <v>0</v>
      </c>
      <c r="AV1412">
        <v>1.390132178424814</v>
      </c>
      <c r="AW1412">
        <v>0.44238851546350277</v>
      </c>
    </row>
    <row r="1413" spans="1:49">
      <c r="A1413">
        <v>-16.54339999999991</v>
      </c>
      <c r="B1413">
        <v>-5.1498999999999944</v>
      </c>
      <c r="C1413">
        <v>10.53000000000079</v>
      </c>
      <c r="D1413">
        <v>82.900000000000091</v>
      </c>
      <c r="E1413">
        <v>1178.4999999999991</v>
      </c>
      <c r="F1413">
        <v>1410</v>
      </c>
      <c r="G1413">
        <v>28.349999999999991</v>
      </c>
      <c r="H1413">
        <v>9.1366783574315047E-2</v>
      </c>
      <c r="I1413">
        <v>0.34568298507462503</v>
      </c>
      <c r="J1413">
        <v>0</v>
      </c>
      <c r="K1413">
        <v>0</v>
      </c>
      <c r="L1413">
        <v>-0.15416666666666731</v>
      </c>
      <c r="M1413">
        <v>0</v>
      </c>
      <c r="N1413">
        <v>88.054585396825374</v>
      </c>
      <c r="O1413">
        <v>4.3828398142420397</v>
      </c>
      <c r="P1413" t="b">
        <v>1</v>
      </c>
      <c r="Q1413">
        <v>0</v>
      </c>
      <c r="R1413" t="b">
        <v>0</v>
      </c>
      <c r="S1413">
        <v>4.3828398142420397</v>
      </c>
      <c r="T1413">
        <v>202.9990598128368</v>
      </c>
      <c r="U1413">
        <v>749.47252882899352</v>
      </c>
      <c r="V1413">
        <v>206.17355228927269</v>
      </c>
      <c r="W1413">
        <v>3</v>
      </c>
      <c r="X1413">
        <v>1216.393914289456</v>
      </c>
      <c r="Y1413" t="b">
        <v>0</v>
      </c>
      <c r="Z1413">
        <v>1216.393914289456</v>
      </c>
      <c r="AA1413" t="b">
        <v>0</v>
      </c>
      <c r="AB1413">
        <v>55.843324022013178</v>
      </c>
      <c r="AC1413">
        <v>4.3828398142420397</v>
      </c>
      <c r="AD1413" t="b">
        <v>0</v>
      </c>
      <c r="AE1413">
        <v>0</v>
      </c>
      <c r="AF1413">
        <v>0</v>
      </c>
      <c r="AG1413">
        <v>0.89881108237992924</v>
      </c>
      <c r="AH1413">
        <v>47.209543854904787</v>
      </c>
      <c r="AI1413">
        <v>38.281092439942043</v>
      </c>
      <c r="AJ1413">
        <v>4.8762636555802992</v>
      </c>
      <c r="AK1413">
        <v>3.8736223093116071</v>
      </c>
      <c r="AL1413">
        <v>4.8762636555802992</v>
      </c>
      <c r="AM1413">
        <v>1</v>
      </c>
      <c r="AN1413">
        <v>0</v>
      </c>
      <c r="AO1413">
        <v>5.2221842537057199</v>
      </c>
      <c r="AP1413">
        <v>0</v>
      </c>
      <c r="AQ1413">
        <v>1.4781946529266159</v>
      </c>
      <c r="AR1413">
        <v>1</v>
      </c>
      <c r="AS1413">
        <v>3</v>
      </c>
      <c r="AT1413">
        <v>0</v>
      </c>
      <c r="AU1413">
        <v>0</v>
      </c>
      <c r="AV1413">
        <v>1.5045640731435941</v>
      </c>
      <c r="AW1413">
        <v>0.47880473315272959</v>
      </c>
    </row>
    <row r="1414" spans="1:49">
      <c r="A1414">
        <v>-17.461100000000009</v>
      </c>
      <c r="B1414">
        <v>-5.123400000000073</v>
      </c>
      <c r="C1414">
        <v>4.2699999999985723</v>
      </c>
      <c r="D1414">
        <v>82</v>
      </c>
      <c r="E1414">
        <v>1191.9000000000001</v>
      </c>
      <c r="F1414">
        <v>1411</v>
      </c>
      <c r="G1414">
        <v>28.362000000000069</v>
      </c>
      <c r="H1414">
        <v>-0.1101129424578593</v>
      </c>
      <c r="I1414">
        <v>0.36485880597014952</v>
      </c>
      <c r="J1414">
        <v>0</v>
      </c>
      <c r="K1414">
        <v>0</v>
      </c>
      <c r="L1414">
        <v>-0.15416666666666731</v>
      </c>
      <c r="M1414">
        <v>0</v>
      </c>
      <c r="N1414">
        <v>88.052547043650776</v>
      </c>
      <c r="O1414">
        <v>0.51267841333789221</v>
      </c>
      <c r="P1414" t="b">
        <v>1</v>
      </c>
      <c r="Q1414">
        <v>0</v>
      </c>
      <c r="R1414" t="b">
        <v>0</v>
      </c>
      <c r="S1414">
        <v>0.51267841333789221</v>
      </c>
      <c r="T1414">
        <v>203.0849853408005</v>
      </c>
      <c r="U1414">
        <v>749.78976587823536</v>
      </c>
      <c r="V1414">
        <v>24.106746314792971</v>
      </c>
      <c r="W1414">
        <v>3</v>
      </c>
      <c r="X1414">
        <v>1216.908790020376</v>
      </c>
      <c r="Y1414" t="b">
        <v>0</v>
      </c>
      <c r="Z1414">
        <v>1216.908790020376</v>
      </c>
      <c r="AA1414" t="b">
        <v>0</v>
      </c>
      <c r="AB1414">
        <v>6.5294545814715512</v>
      </c>
      <c r="AC1414">
        <v>0.51267841333789221</v>
      </c>
      <c r="AD1414" t="b">
        <v>0</v>
      </c>
      <c r="AE1414">
        <v>0</v>
      </c>
      <c r="AF1414">
        <v>0</v>
      </c>
      <c r="AG1414">
        <v>0.58704759654179584</v>
      </c>
      <c r="AH1414">
        <v>47.221795323647513</v>
      </c>
      <c r="AI1414">
        <v>6.8530684732158864</v>
      </c>
      <c r="AJ1414">
        <v>0.87331660389719556</v>
      </c>
      <c r="AK1414">
        <v>2.8299910970781461</v>
      </c>
      <c r="AL1414">
        <v>0.87331660389719556</v>
      </c>
      <c r="AM1414">
        <v>1</v>
      </c>
      <c r="AN1414">
        <v>0</v>
      </c>
      <c r="AO1414">
        <v>1.2382682274653121</v>
      </c>
      <c r="AP1414">
        <v>0</v>
      </c>
      <c r="AQ1414">
        <v>0.82187011071017446</v>
      </c>
      <c r="AR1414">
        <v>1</v>
      </c>
      <c r="AS1414">
        <v>3</v>
      </c>
      <c r="AT1414">
        <v>0</v>
      </c>
      <c r="AU1414">
        <v>0</v>
      </c>
      <c r="AV1414">
        <v>0.84604350369836367</v>
      </c>
      <c r="AW1414">
        <v>0.26924053368994277</v>
      </c>
    </row>
    <row r="1415" spans="1:49">
      <c r="A1415">
        <v>-16.31760000000093</v>
      </c>
      <c r="B1415">
        <v>-5.6459999999988728</v>
      </c>
      <c r="C1415">
        <v>21.229999999997421</v>
      </c>
      <c r="D1415">
        <v>82</v>
      </c>
      <c r="E1415">
        <v>1189.5000000000009</v>
      </c>
      <c r="F1415">
        <v>1412</v>
      </c>
      <c r="G1415">
        <v>27.536000000000111</v>
      </c>
      <c r="H1415">
        <v>-0.32924834707611211</v>
      </c>
      <c r="I1415">
        <v>0.34096477611942239</v>
      </c>
      <c r="J1415">
        <v>0</v>
      </c>
      <c r="K1415">
        <v>0</v>
      </c>
      <c r="L1415">
        <v>-0.15416666666666731</v>
      </c>
      <c r="M1415">
        <v>0</v>
      </c>
      <c r="N1415">
        <v>88.050410257936491</v>
      </c>
      <c r="O1415">
        <v>-3.6206190059290422</v>
      </c>
      <c r="P1415" t="b">
        <v>1</v>
      </c>
      <c r="Q1415">
        <v>0</v>
      </c>
      <c r="R1415" t="b">
        <v>0</v>
      </c>
      <c r="S1415">
        <v>-3.6206190059290422</v>
      </c>
      <c r="T1415">
        <v>197.1704448326737</v>
      </c>
      <c r="U1415">
        <v>727.95328232223119</v>
      </c>
      <c r="V1415">
        <v>-175.35267387617549</v>
      </c>
      <c r="W1415">
        <v>3</v>
      </c>
      <c r="X1415">
        <v>1181.4681772089809</v>
      </c>
      <c r="Y1415" t="b">
        <v>0</v>
      </c>
      <c r="Z1415">
        <v>1181.4681772089809</v>
      </c>
      <c r="AA1415" t="b">
        <v>0</v>
      </c>
      <c r="AB1415">
        <v>-47.49530711705728</v>
      </c>
      <c r="AC1415">
        <v>-3.6206190059290422</v>
      </c>
      <c r="AD1415" t="b">
        <v>0</v>
      </c>
      <c r="AE1415">
        <v>0</v>
      </c>
      <c r="AF1415">
        <v>0</v>
      </c>
      <c r="AG1415">
        <v>0.91906142090200316</v>
      </c>
      <c r="AH1415">
        <v>47.227643825575583</v>
      </c>
      <c r="AI1415">
        <v>-26.895320052482869</v>
      </c>
      <c r="AJ1415">
        <v>-3.327571248133943</v>
      </c>
      <c r="AK1415">
        <v>20.599987064574421</v>
      </c>
      <c r="AL1415">
        <v>-3.327571248133943</v>
      </c>
      <c r="AM1415">
        <v>1</v>
      </c>
      <c r="AN1415">
        <v>0</v>
      </c>
      <c r="AO1415">
        <v>-2.9863768903707548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</row>
    <row r="1416" spans="1:49">
      <c r="A1416">
        <v>-6.7399000000003007</v>
      </c>
      <c r="B1416">
        <v>-16.91899999999989</v>
      </c>
      <c r="C1416">
        <v>48.10999999999872</v>
      </c>
      <c r="D1416">
        <v>82</v>
      </c>
      <c r="E1416">
        <v>1174.600000000001</v>
      </c>
      <c r="F1416">
        <v>1413</v>
      </c>
      <c r="G1416">
        <v>26.41200000000001</v>
      </c>
      <c r="H1416">
        <v>-0.19789366923773821</v>
      </c>
      <c r="I1416">
        <v>0.14083373134328989</v>
      </c>
      <c r="J1416">
        <v>0</v>
      </c>
      <c r="K1416">
        <v>0</v>
      </c>
      <c r="L1416">
        <v>-0.15416666666666731</v>
      </c>
      <c r="M1416">
        <v>0</v>
      </c>
      <c r="N1416">
        <v>88.045933075396803</v>
      </c>
      <c r="O1416">
        <v>-1.159058062546477</v>
      </c>
      <c r="P1416" t="b">
        <v>1</v>
      </c>
      <c r="Q1416">
        <v>0</v>
      </c>
      <c r="R1416" t="b">
        <v>0</v>
      </c>
      <c r="S1416">
        <v>-1.159058062546477</v>
      </c>
      <c r="T1416">
        <v>189.1220870467954</v>
      </c>
      <c r="U1416">
        <v>698.23874537676863</v>
      </c>
      <c r="V1416">
        <v>-58.524043235354981</v>
      </c>
      <c r="W1416">
        <v>3</v>
      </c>
      <c r="X1416">
        <v>1133.241483746496</v>
      </c>
      <c r="Y1416" t="b">
        <v>0</v>
      </c>
      <c r="Z1416">
        <v>1133.241483746496</v>
      </c>
      <c r="AA1416" t="b">
        <v>0</v>
      </c>
      <c r="AB1416">
        <v>-15.851582674798211</v>
      </c>
      <c r="AC1416">
        <v>-1.159058062546477</v>
      </c>
      <c r="AD1416" t="b">
        <v>0</v>
      </c>
      <c r="AE1416">
        <v>0</v>
      </c>
      <c r="AF1416">
        <v>0</v>
      </c>
      <c r="AG1416">
        <v>0.82503736527320848</v>
      </c>
      <c r="AH1416">
        <v>47.235739219947497</v>
      </c>
      <c r="AI1416">
        <v>-8.0580086293443944</v>
      </c>
      <c r="AJ1416">
        <v>-0.95626621012201507</v>
      </c>
      <c r="AK1416">
        <v>7.7935740454538109</v>
      </c>
      <c r="AL1416">
        <v>-0.95626621012201507</v>
      </c>
      <c r="AM1416">
        <v>1</v>
      </c>
      <c r="AN1416">
        <v>0</v>
      </c>
      <c r="AO1416">
        <v>-0.81500161335226007</v>
      </c>
      <c r="AP1416">
        <v>0</v>
      </c>
      <c r="AQ1416">
        <v>0.47644827260483119</v>
      </c>
      <c r="AR1416">
        <v>1</v>
      </c>
      <c r="AS1416">
        <v>3</v>
      </c>
      <c r="AT1416">
        <v>0</v>
      </c>
      <c r="AU1416">
        <v>0</v>
      </c>
      <c r="AV1416">
        <v>0.49861399785985572</v>
      </c>
      <c r="AW1416">
        <v>0.15867635446903219</v>
      </c>
    </row>
    <row r="1417" spans="1:49">
      <c r="A1417">
        <v>-5.767899999998173</v>
      </c>
      <c r="B1417">
        <v>-16.04770000000179</v>
      </c>
      <c r="C1417">
        <v>59.030000000001607</v>
      </c>
      <c r="D1417">
        <v>82</v>
      </c>
      <c r="E1417">
        <v>1165.799999999997</v>
      </c>
      <c r="F1417">
        <v>1414</v>
      </c>
      <c r="G1417">
        <v>26.51999999999984</v>
      </c>
      <c r="H1417">
        <v>0.27415635736017041</v>
      </c>
      <c r="I1417">
        <v>0.1205232835820514</v>
      </c>
      <c r="J1417">
        <v>0</v>
      </c>
      <c r="K1417">
        <v>0</v>
      </c>
      <c r="L1417">
        <v>-0.13541666666668439</v>
      </c>
      <c r="M1417">
        <v>0</v>
      </c>
      <c r="N1417">
        <v>88.039392063492045</v>
      </c>
      <c r="O1417">
        <v>7.3233558545020951</v>
      </c>
      <c r="P1417" t="b">
        <v>1</v>
      </c>
      <c r="Q1417">
        <v>0</v>
      </c>
      <c r="R1417" t="b">
        <v>0</v>
      </c>
      <c r="S1417">
        <v>7.3233558545020951</v>
      </c>
      <c r="T1417">
        <v>189.89541679846209</v>
      </c>
      <c r="U1417">
        <v>701.09387881992222</v>
      </c>
      <c r="V1417">
        <v>368.27058933243899</v>
      </c>
      <c r="W1417">
        <v>3</v>
      </c>
      <c r="X1417">
        <v>1137.875365324734</v>
      </c>
      <c r="Y1417" t="b">
        <v>0</v>
      </c>
      <c r="Z1417">
        <v>1137.875365324734</v>
      </c>
      <c r="AA1417" t="b">
        <v>0</v>
      </c>
      <c r="AB1417">
        <v>99.748263632838288</v>
      </c>
      <c r="AC1417">
        <v>7.3233558545020951</v>
      </c>
      <c r="AD1417" t="b">
        <v>0</v>
      </c>
      <c r="AE1417">
        <v>0</v>
      </c>
      <c r="AF1417">
        <v>0</v>
      </c>
      <c r="AG1417">
        <v>0.92830618606056847</v>
      </c>
      <c r="AH1417">
        <v>47.241341310313722</v>
      </c>
      <c r="AI1417">
        <v>66.205730234840942</v>
      </c>
      <c r="AJ1417">
        <v>7.8889443639065373</v>
      </c>
      <c r="AK1417">
        <v>4.7465413051808909</v>
      </c>
      <c r="AL1417">
        <v>7.8889443639065373</v>
      </c>
      <c r="AM1417">
        <v>1</v>
      </c>
      <c r="AN1417">
        <v>0</v>
      </c>
      <c r="AO1417">
        <v>8.0107258629023548</v>
      </c>
      <c r="AP1417">
        <v>0</v>
      </c>
      <c r="AQ1417">
        <v>1.946372630930159</v>
      </c>
      <c r="AR1417">
        <v>1</v>
      </c>
      <c r="AS1417">
        <v>3</v>
      </c>
      <c r="AT1417">
        <v>0</v>
      </c>
      <c r="AU1417">
        <v>0</v>
      </c>
      <c r="AV1417">
        <v>1.973482993361704</v>
      </c>
      <c r="AW1417">
        <v>0.62803107882519493</v>
      </c>
    </row>
    <row r="1418" spans="1:49">
      <c r="A1418">
        <v>-23.705300000000118</v>
      </c>
      <c r="B1418">
        <v>1.5231000000001389</v>
      </c>
      <c r="C1418">
        <v>42.520000000000529</v>
      </c>
      <c r="D1418">
        <v>82</v>
      </c>
      <c r="E1418">
        <v>1215.099999999986</v>
      </c>
      <c r="F1418">
        <v>1415</v>
      </c>
      <c r="G1418">
        <v>28.519999999999651</v>
      </c>
      <c r="H1418">
        <v>0.85793490646342008</v>
      </c>
      <c r="I1418">
        <v>0.49533462686567409</v>
      </c>
      <c r="J1418">
        <v>0</v>
      </c>
      <c r="K1418">
        <v>0</v>
      </c>
      <c r="L1418">
        <v>3.333333333333266E-2</v>
      </c>
      <c r="M1418">
        <v>0</v>
      </c>
      <c r="N1418">
        <v>88.036510198412685</v>
      </c>
      <c r="O1418">
        <v>19.23100509743821</v>
      </c>
      <c r="P1418" t="b">
        <v>1</v>
      </c>
      <c r="Q1418">
        <v>0</v>
      </c>
      <c r="R1418" t="b">
        <v>0</v>
      </c>
      <c r="S1418">
        <v>19.23100509743821</v>
      </c>
      <c r="T1418">
        <v>204.216338125645</v>
      </c>
      <c r="U1418">
        <v>753.96672035988149</v>
      </c>
      <c r="V1418">
        <v>899.25504001534273</v>
      </c>
      <c r="W1418">
        <v>3</v>
      </c>
      <c r="X1418">
        <v>1223.6879871440881</v>
      </c>
      <c r="Y1418" t="b">
        <v>0</v>
      </c>
      <c r="Z1418">
        <v>1223.6879871440881</v>
      </c>
      <c r="AA1418" t="b">
        <v>0</v>
      </c>
      <c r="AB1418">
        <v>243.56853738227051</v>
      </c>
      <c r="AC1418">
        <v>19.23100509743821</v>
      </c>
      <c r="AD1418" t="b">
        <v>0</v>
      </c>
      <c r="AE1418">
        <v>0</v>
      </c>
      <c r="AF1418">
        <v>0</v>
      </c>
      <c r="AG1418">
        <v>0.95029307432170385</v>
      </c>
      <c r="AH1418">
        <v>47.255845431838978</v>
      </c>
      <c r="AI1418">
        <v>157.9228977112588</v>
      </c>
      <c r="AJ1418">
        <v>20.23692018503327</v>
      </c>
      <c r="AK1418">
        <v>7.8498617394347434</v>
      </c>
      <c r="AL1418">
        <v>20.23692018503327</v>
      </c>
      <c r="AM1418">
        <v>1</v>
      </c>
      <c r="AN1418">
        <v>0</v>
      </c>
      <c r="AO1418">
        <v>20.762418912683518</v>
      </c>
      <c r="AP1418">
        <v>0</v>
      </c>
      <c r="AQ1418">
        <v>4.2325720365713586</v>
      </c>
      <c r="AR1418">
        <v>1</v>
      </c>
      <c r="AS1418">
        <v>0</v>
      </c>
      <c r="AT1418">
        <v>0</v>
      </c>
      <c r="AU1418">
        <v>0</v>
      </c>
      <c r="AV1418">
        <v>4.258900294862876</v>
      </c>
      <c r="AW1418">
        <v>1.3553305276958341</v>
      </c>
    </row>
    <row r="1419" spans="1:49">
      <c r="A1419">
        <v>-22.737999999999779</v>
      </c>
      <c r="B1419">
        <v>0.1110000000000327</v>
      </c>
      <c r="C1419">
        <v>40.19999999999736</v>
      </c>
      <c r="D1419">
        <v>82</v>
      </c>
      <c r="E1419">
        <v>1364.0999999999881</v>
      </c>
      <c r="F1419">
        <v>1416</v>
      </c>
      <c r="G1419">
        <v>32.277999999999693</v>
      </c>
      <c r="H1419">
        <v>1.0924373501193629</v>
      </c>
      <c r="I1419">
        <v>0.47512238805969692</v>
      </c>
      <c r="J1419">
        <v>0</v>
      </c>
      <c r="K1419">
        <v>0</v>
      </c>
      <c r="L1419">
        <v>3.3749999999998948E-2</v>
      </c>
      <c r="M1419">
        <v>0</v>
      </c>
      <c r="N1419">
        <v>88.036834424603157</v>
      </c>
      <c r="O1419">
        <v>27.05907988043095</v>
      </c>
      <c r="P1419" t="b">
        <v>1</v>
      </c>
      <c r="Q1419">
        <v>0</v>
      </c>
      <c r="R1419" t="b">
        <v>0</v>
      </c>
      <c r="S1419">
        <v>27.05907988043095</v>
      </c>
      <c r="T1419">
        <v>231.12534929942461</v>
      </c>
      <c r="U1419">
        <v>853.31478961347545</v>
      </c>
      <c r="V1419">
        <v>1117.9871870072959</v>
      </c>
      <c r="W1419">
        <v>3</v>
      </c>
      <c r="X1419">
        <v>1384.9299035426709</v>
      </c>
      <c r="Y1419" t="b">
        <v>0</v>
      </c>
      <c r="Z1419">
        <v>1384.9299035426709</v>
      </c>
      <c r="AA1419" t="b">
        <v>0</v>
      </c>
      <c r="AB1419">
        <v>302.81343093372038</v>
      </c>
      <c r="AC1419">
        <v>27.05907988043095</v>
      </c>
      <c r="AD1419" t="b">
        <v>0</v>
      </c>
      <c r="AE1419">
        <v>0</v>
      </c>
      <c r="AF1419">
        <v>0</v>
      </c>
      <c r="AG1419">
        <v>0.95293133229920957</v>
      </c>
      <c r="AH1419">
        <v>47.282252397093053</v>
      </c>
      <c r="AI1419">
        <v>195.79202912798809</v>
      </c>
      <c r="AJ1419">
        <v>28.395624074132879</v>
      </c>
      <c r="AK1419">
        <v>9.2156699574887</v>
      </c>
      <c r="AL1419">
        <v>28.395624074132879</v>
      </c>
      <c r="AM1419">
        <v>1</v>
      </c>
      <c r="AN1419">
        <v>0</v>
      </c>
      <c r="AO1419">
        <v>28.921806880300821</v>
      </c>
      <c r="AP1419">
        <v>0</v>
      </c>
      <c r="AQ1419">
        <v>5.7271681071708764</v>
      </c>
      <c r="AR1419">
        <v>1</v>
      </c>
      <c r="AS1419">
        <v>0</v>
      </c>
      <c r="AT1419">
        <v>0</v>
      </c>
      <c r="AU1419">
        <v>0</v>
      </c>
      <c r="AV1419">
        <v>5.7469204827091938</v>
      </c>
      <c r="AW1419">
        <v>1.828870419871389</v>
      </c>
    </row>
    <row r="1420" spans="1:49">
      <c r="A1420">
        <v>-28.113599999997039</v>
      </c>
      <c r="B1420">
        <v>3.1622999999969301</v>
      </c>
      <c r="C1420">
        <v>64.850000000001316</v>
      </c>
      <c r="D1420">
        <v>82</v>
      </c>
      <c r="E1420">
        <v>1473.1000000000081</v>
      </c>
      <c r="F1420">
        <v>1417</v>
      </c>
      <c r="G1420">
        <v>35.451999999999877</v>
      </c>
      <c r="H1420">
        <v>0.5489823597259873</v>
      </c>
      <c r="I1420">
        <v>0.58744835820889341</v>
      </c>
      <c r="J1420">
        <v>0</v>
      </c>
      <c r="K1420">
        <v>0</v>
      </c>
      <c r="L1420">
        <v>3.7083333333333017E-2</v>
      </c>
      <c r="M1420">
        <v>0</v>
      </c>
      <c r="N1420">
        <v>88.037483888888872</v>
      </c>
      <c r="O1420">
        <v>16.827626817483861</v>
      </c>
      <c r="P1420" t="b">
        <v>1</v>
      </c>
      <c r="Q1420">
        <v>0</v>
      </c>
      <c r="R1420" t="b">
        <v>0</v>
      </c>
      <c r="S1420">
        <v>16.827626817483861</v>
      </c>
      <c r="T1420">
        <v>253.85265144566731</v>
      </c>
      <c r="U1420">
        <v>937.22398913740358</v>
      </c>
      <c r="V1420">
        <v>633.01288521262916</v>
      </c>
      <c r="W1420">
        <v>3</v>
      </c>
      <c r="X1420">
        <v>1521.1145343700059</v>
      </c>
      <c r="Y1420" t="b">
        <v>0</v>
      </c>
      <c r="Z1420">
        <v>1521.1145343700059</v>
      </c>
      <c r="AA1420" t="b">
        <v>0</v>
      </c>
      <c r="AB1420">
        <v>171.4552776848941</v>
      </c>
      <c r="AC1420">
        <v>16.827626817483861</v>
      </c>
      <c r="AD1420" t="b">
        <v>0</v>
      </c>
      <c r="AE1420">
        <v>0</v>
      </c>
      <c r="AF1420">
        <v>0</v>
      </c>
      <c r="AG1420">
        <v>0.94177260874262836</v>
      </c>
      <c r="AH1420">
        <v>47.317436342490097</v>
      </c>
      <c r="AI1420">
        <v>112.17247005898891</v>
      </c>
      <c r="AJ1420">
        <v>17.86803593698761</v>
      </c>
      <c r="AK1420">
        <v>6.531510302430533</v>
      </c>
      <c r="AL1420">
        <v>17.86803593698761</v>
      </c>
      <c r="AM1420">
        <v>1</v>
      </c>
      <c r="AN1420">
        <v>0</v>
      </c>
      <c r="AO1420">
        <v>18.455570485157729</v>
      </c>
      <c r="AP1420">
        <v>0</v>
      </c>
      <c r="AQ1420">
        <v>3.8474519797977962</v>
      </c>
      <c r="AR1420">
        <v>1</v>
      </c>
      <c r="AS1420">
        <v>3</v>
      </c>
      <c r="AT1420">
        <v>0</v>
      </c>
      <c r="AU1420">
        <v>0</v>
      </c>
      <c r="AV1420">
        <v>3.875468794646626</v>
      </c>
      <c r="AW1420">
        <v>1.233309258930718</v>
      </c>
    </row>
    <row r="1421" spans="1:49">
      <c r="A1421">
        <v>-56.903400000000431</v>
      </c>
      <c r="B1421">
        <v>33.066700000000431</v>
      </c>
      <c r="C1421">
        <v>47.400000000003999</v>
      </c>
      <c r="D1421">
        <v>82</v>
      </c>
      <c r="E1421">
        <v>1374.7000000000171</v>
      </c>
      <c r="F1421">
        <v>1418</v>
      </c>
      <c r="G1421">
        <v>36.951999999999707</v>
      </c>
      <c r="H1421">
        <v>0.60663321097669876</v>
      </c>
      <c r="I1421">
        <v>1.189026268656725</v>
      </c>
      <c r="J1421">
        <v>0</v>
      </c>
      <c r="K1421">
        <v>0</v>
      </c>
      <c r="L1421">
        <v>3.0000000000002362E-2</v>
      </c>
      <c r="M1421">
        <v>0</v>
      </c>
      <c r="N1421">
        <v>88.044672182539671</v>
      </c>
      <c r="O1421">
        <v>19.067910537617561</v>
      </c>
      <c r="P1421" t="b">
        <v>1</v>
      </c>
      <c r="Q1421">
        <v>0</v>
      </c>
      <c r="R1421" t="b">
        <v>0</v>
      </c>
      <c r="S1421">
        <v>19.067910537617561</v>
      </c>
      <c r="T1421">
        <v>264.59334244105429</v>
      </c>
      <c r="U1421">
        <v>976.87862029237249</v>
      </c>
      <c r="V1421">
        <v>688.1697449750352</v>
      </c>
      <c r="W1421">
        <v>4</v>
      </c>
      <c r="X1421">
        <v>1179.092494692894</v>
      </c>
      <c r="Y1421" t="b">
        <v>1</v>
      </c>
      <c r="Z1421">
        <v>1179.092494692894</v>
      </c>
      <c r="AA1421" t="b">
        <v>0</v>
      </c>
      <c r="AB1421">
        <v>186.39483883397489</v>
      </c>
      <c r="AC1421">
        <v>19.067910537617561</v>
      </c>
      <c r="AD1421" t="b">
        <v>0</v>
      </c>
      <c r="AE1421">
        <v>0</v>
      </c>
      <c r="AF1421">
        <v>195.60750530712329</v>
      </c>
      <c r="AG1421">
        <v>0.95096343863270694</v>
      </c>
      <c r="AH1421">
        <v>47.344503946414932</v>
      </c>
      <c r="AI1421">
        <v>162.39131276180851</v>
      </c>
      <c r="AJ1421">
        <v>20.05114998430788</v>
      </c>
      <c r="AK1421">
        <v>7.9631115737597327</v>
      </c>
      <c r="AL1421">
        <v>23.377568772166409</v>
      </c>
      <c r="AM1421">
        <v>1</v>
      </c>
      <c r="AN1421">
        <v>0</v>
      </c>
      <c r="AO1421">
        <v>24.61647491113575</v>
      </c>
      <c r="AP1421">
        <v>0</v>
      </c>
      <c r="AQ1421">
        <v>4.9209576663255792</v>
      </c>
      <c r="AR1421">
        <v>1</v>
      </c>
      <c r="AS1421">
        <v>3</v>
      </c>
      <c r="AT1421">
        <v>0</v>
      </c>
      <c r="AU1421">
        <v>0</v>
      </c>
      <c r="AV1421">
        <v>4.9411101965778208</v>
      </c>
      <c r="AW1421">
        <v>1.572433498433591</v>
      </c>
    </row>
    <row r="1422" spans="1:49">
      <c r="A1422">
        <v>-52.129300000000462</v>
      </c>
      <c r="B1422">
        <v>28.67400000000012</v>
      </c>
      <c r="C1422">
        <v>7.0200000000007092</v>
      </c>
      <c r="D1422">
        <v>82</v>
      </c>
      <c r="E1422">
        <v>1218.0999999999931</v>
      </c>
      <c r="F1422">
        <v>1419</v>
      </c>
      <c r="G1422">
        <v>39.925999999999853</v>
      </c>
      <c r="H1422">
        <v>0.75281812970052631</v>
      </c>
      <c r="I1422">
        <v>1.0892689552238899</v>
      </c>
      <c r="J1422">
        <v>0</v>
      </c>
      <c r="K1422">
        <v>0</v>
      </c>
      <c r="L1422">
        <v>-3.3306690738754701E-16</v>
      </c>
      <c r="M1422">
        <v>0</v>
      </c>
      <c r="N1422">
        <v>88.056922321428559</v>
      </c>
      <c r="O1422">
        <v>24.746944296468481</v>
      </c>
      <c r="P1422" t="b">
        <v>1</v>
      </c>
      <c r="Q1422">
        <v>0</v>
      </c>
      <c r="R1422" t="b">
        <v>0</v>
      </c>
      <c r="S1422">
        <v>24.746944296468481</v>
      </c>
      <c r="T1422">
        <v>285.8885524545783</v>
      </c>
      <c r="U1422">
        <v>1055.500535662303</v>
      </c>
      <c r="V1422">
        <v>826.60151532199029</v>
      </c>
      <c r="W1422">
        <v>4</v>
      </c>
      <c r="X1422">
        <v>1273.9891465444</v>
      </c>
      <c r="Y1422" t="b">
        <v>0</v>
      </c>
      <c r="Z1422">
        <v>1273.9891465444</v>
      </c>
      <c r="AA1422" t="b">
        <v>0</v>
      </c>
      <c r="AB1422">
        <v>223.8899012248078</v>
      </c>
      <c r="AC1422">
        <v>24.746944296468481</v>
      </c>
      <c r="AD1422" t="b">
        <v>0</v>
      </c>
      <c r="AE1422">
        <v>0</v>
      </c>
      <c r="AF1422">
        <v>0</v>
      </c>
      <c r="AG1422">
        <v>0.95326223376461594</v>
      </c>
      <c r="AH1422">
        <v>47.370333846220177</v>
      </c>
      <c r="AI1422">
        <v>194.58745908630431</v>
      </c>
      <c r="AJ1422">
        <v>25.960269294145899</v>
      </c>
      <c r="AK1422">
        <v>9.0945831751130584</v>
      </c>
      <c r="AL1422">
        <v>25.960269294145899</v>
      </c>
      <c r="AM1422">
        <v>1</v>
      </c>
      <c r="AN1422">
        <v>0</v>
      </c>
      <c r="AO1422">
        <v>27.05457111102486</v>
      </c>
      <c r="AP1422">
        <v>0</v>
      </c>
      <c r="AQ1422">
        <v>5.4046426077965446</v>
      </c>
      <c r="AR1422">
        <v>1</v>
      </c>
      <c r="AS1422">
        <v>0</v>
      </c>
      <c r="AT1422">
        <v>0</v>
      </c>
      <c r="AU1422">
        <v>0</v>
      </c>
      <c r="AV1422">
        <v>5.4230445850233266</v>
      </c>
      <c r="AW1422">
        <v>1.7258018197804159</v>
      </c>
    </row>
    <row r="1423" spans="1:49">
      <c r="A1423">
        <v>-43.334200000003882</v>
      </c>
      <c r="B1423">
        <v>23.060600000004019</v>
      </c>
      <c r="C1423">
        <v>0</v>
      </c>
      <c r="D1423">
        <v>82</v>
      </c>
      <c r="E1423">
        <v>1293.699999999998</v>
      </c>
      <c r="F1423">
        <v>1420</v>
      </c>
      <c r="G1423">
        <v>41.364000000000047</v>
      </c>
      <c r="H1423">
        <v>5.8760936888148763E-2</v>
      </c>
      <c r="I1423">
        <v>0.90549074626873782</v>
      </c>
      <c r="J1423">
        <v>0</v>
      </c>
      <c r="K1423">
        <v>0</v>
      </c>
      <c r="L1423">
        <v>-3.749999999996922E-3</v>
      </c>
      <c r="M1423">
        <v>0</v>
      </c>
      <c r="N1423">
        <v>88.067187123015856</v>
      </c>
      <c r="O1423">
        <v>6.2816047576671776</v>
      </c>
      <c r="P1423" t="b">
        <v>1</v>
      </c>
      <c r="Q1423">
        <v>0</v>
      </c>
      <c r="R1423" t="b">
        <v>0</v>
      </c>
      <c r="S1423">
        <v>6.2816047576671776</v>
      </c>
      <c r="T1423">
        <v>296.18529488882518</v>
      </c>
      <c r="U1423">
        <v>1093.516108729543</v>
      </c>
      <c r="V1423">
        <v>202.52493253067681</v>
      </c>
      <c r="W1423">
        <v>4</v>
      </c>
      <c r="X1423">
        <v>1319.873943236558</v>
      </c>
      <c r="Y1423" t="b">
        <v>0</v>
      </c>
      <c r="Z1423">
        <v>1319.873943236558</v>
      </c>
      <c r="AA1423" t="b">
        <v>0</v>
      </c>
      <c r="AB1423">
        <v>54.855073816542998</v>
      </c>
      <c r="AC1423">
        <v>6.2816047576671776</v>
      </c>
      <c r="AD1423" t="b">
        <v>0</v>
      </c>
      <c r="AE1423">
        <v>0</v>
      </c>
      <c r="AF1423">
        <v>0</v>
      </c>
      <c r="AG1423">
        <v>0.91317682782872611</v>
      </c>
      <c r="AH1423">
        <v>47.402285190920757</v>
      </c>
      <c r="AI1423">
        <v>49.768511416121477</v>
      </c>
      <c r="AJ1423">
        <v>6.8788481773054198</v>
      </c>
      <c r="AK1423">
        <v>4.3210600353899196</v>
      </c>
      <c r="AL1423">
        <v>6.8788481773054198</v>
      </c>
      <c r="AM1423">
        <v>1</v>
      </c>
      <c r="AN1423">
        <v>0</v>
      </c>
      <c r="AO1423">
        <v>7.7915267183607497</v>
      </c>
      <c r="AP1423">
        <v>0</v>
      </c>
      <c r="AQ1423">
        <v>1.9604088405704261</v>
      </c>
      <c r="AR1423">
        <v>1</v>
      </c>
      <c r="AS1423">
        <v>3</v>
      </c>
      <c r="AT1423">
        <v>0</v>
      </c>
      <c r="AU1423">
        <v>0</v>
      </c>
      <c r="AV1423">
        <v>1.989125234015543</v>
      </c>
      <c r="AW1423">
        <v>0.63300898504790815</v>
      </c>
    </row>
    <row r="1424" spans="1:49">
      <c r="A1424">
        <v>-4.4073000000004452</v>
      </c>
      <c r="B1424">
        <v>-17.338099999999411</v>
      </c>
      <c r="C1424">
        <v>1.139999999998963</v>
      </c>
      <c r="D1424">
        <v>82</v>
      </c>
      <c r="E1424">
        <v>1314.900000000003</v>
      </c>
      <c r="F1424">
        <v>1421</v>
      </c>
      <c r="G1424">
        <v>40.708000000000141</v>
      </c>
      <c r="H1424">
        <v>-0.33619521058620361</v>
      </c>
      <c r="I1424">
        <v>9.2092835820904828E-2</v>
      </c>
      <c r="J1424">
        <v>0</v>
      </c>
      <c r="K1424">
        <v>0</v>
      </c>
      <c r="L1424">
        <v>-3.3750000000003832E-2</v>
      </c>
      <c r="M1424">
        <v>0</v>
      </c>
      <c r="N1424">
        <v>88.068322539682526</v>
      </c>
      <c r="O1424">
        <v>-4.7580829477463</v>
      </c>
      <c r="P1424" t="b">
        <v>1</v>
      </c>
      <c r="Q1424">
        <v>0</v>
      </c>
      <c r="R1424" t="b">
        <v>0</v>
      </c>
      <c r="S1424">
        <v>-4.7580829477463</v>
      </c>
      <c r="T1424">
        <v>291.48803269350941</v>
      </c>
      <c r="U1424">
        <v>1076.1738167044371</v>
      </c>
      <c r="V1424">
        <v>-155.8772235918162</v>
      </c>
      <c r="W1424">
        <v>4</v>
      </c>
      <c r="X1424">
        <v>1298.9417967622551</v>
      </c>
      <c r="Y1424" t="b">
        <v>0</v>
      </c>
      <c r="Z1424">
        <v>1298.9417967622551</v>
      </c>
      <c r="AA1424" t="b">
        <v>0</v>
      </c>
      <c r="AB1424">
        <v>-42.220266411651188</v>
      </c>
      <c r="AC1424">
        <v>-4.7580829477463</v>
      </c>
      <c r="AD1424" t="b">
        <v>0</v>
      </c>
      <c r="AE1424">
        <v>0</v>
      </c>
      <c r="AF1424">
        <v>0</v>
      </c>
      <c r="AG1424">
        <v>0.90756529918119111</v>
      </c>
      <c r="AH1424">
        <v>47.41735146500266</v>
      </c>
      <c r="AI1424">
        <v>-31.746187835459661</v>
      </c>
      <c r="AJ1424">
        <v>-4.3182709740002947</v>
      </c>
      <c r="AK1424">
        <v>10.474078576191539</v>
      </c>
      <c r="AL1424">
        <v>-4.3182709740002947</v>
      </c>
      <c r="AM1424">
        <v>1</v>
      </c>
      <c r="AN1424">
        <v>0</v>
      </c>
      <c r="AO1424">
        <v>-4.2260009102634033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</row>
    <row r="1425" spans="1:49">
      <c r="A1425">
        <v>-0.54529999999950407</v>
      </c>
      <c r="B1425">
        <v>-22.644700000000501</v>
      </c>
      <c r="C1425">
        <v>12.0599999999994</v>
      </c>
      <c r="D1425">
        <v>82</v>
      </c>
      <c r="E1425">
        <v>1278.500000000008</v>
      </c>
      <c r="F1425">
        <v>1422</v>
      </c>
      <c r="G1425">
        <v>39.074000000000247</v>
      </c>
      <c r="H1425">
        <v>-0.62231342787650856</v>
      </c>
      <c r="I1425">
        <v>1.1394328358198589E-2</v>
      </c>
      <c r="J1425">
        <v>0</v>
      </c>
      <c r="K1425">
        <v>0</v>
      </c>
      <c r="L1425">
        <v>-3.3333333333306352E-3</v>
      </c>
      <c r="M1425">
        <v>0</v>
      </c>
      <c r="N1425">
        <v>88.060389444444425</v>
      </c>
      <c r="O1425">
        <v>-12.247712809042831</v>
      </c>
      <c r="P1425" t="b">
        <v>1</v>
      </c>
      <c r="Q1425">
        <v>0</v>
      </c>
      <c r="R1425" t="b">
        <v>0</v>
      </c>
      <c r="S1425">
        <v>-12.247712809042831</v>
      </c>
      <c r="T1425">
        <v>279.7878399692006</v>
      </c>
      <c r="U1425">
        <v>1032.9767051662891</v>
      </c>
      <c r="V1425">
        <v>-418.02046193508681</v>
      </c>
      <c r="W1425">
        <v>4</v>
      </c>
      <c r="X1425">
        <v>1246.802883135711</v>
      </c>
      <c r="Y1425" t="b">
        <v>0</v>
      </c>
      <c r="Z1425">
        <v>1246.802883135711</v>
      </c>
      <c r="AA1425" t="b">
        <v>0</v>
      </c>
      <c r="AB1425">
        <v>-113.2233103832846</v>
      </c>
      <c r="AC1425">
        <v>-12.247712809042831</v>
      </c>
      <c r="AD1425" t="b">
        <v>0</v>
      </c>
      <c r="AE1425">
        <v>0</v>
      </c>
      <c r="AF1425">
        <v>0</v>
      </c>
      <c r="AG1425">
        <v>0.9450105402628709</v>
      </c>
      <c r="AH1425">
        <v>47.429501195830689</v>
      </c>
      <c r="AI1425">
        <v>-88.647242515044312</v>
      </c>
      <c r="AJ1425">
        <v>-11.57421769865805</v>
      </c>
      <c r="AK1425">
        <v>24.57606786824029</v>
      </c>
      <c r="AL1425">
        <v>-11.57421769865805</v>
      </c>
      <c r="AM1425">
        <v>1</v>
      </c>
      <c r="AN1425">
        <v>7.3948317751570194</v>
      </c>
      <c r="AO1425">
        <v>-4.1488177729946738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</row>
    <row r="1426" spans="1:49">
      <c r="A1426">
        <v>-7.0846999999985174</v>
      </c>
      <c r="B1426">
        <v>-15.911200000001591</v>
      </c>
      <c r="C1426">
        <v>19.849999999998321</v>
      </c>
      <c r="D1426">
        <v>82</v>
      </c>
      <c r="E1426">
        <v>1156.8000000000411</v>
      </c>
      <c r="F1426">
        <v>1423</v>
      </c>
      <c r="G1426">
        <v>36.51200000000015</v>
      </c>
      <c r="H1426">
        <v>-0.67121774457442296</v>
      </c>
      <c r="I1426">
        <v>0.14803850746265559</v>
      </c>
      <c r="J1426">
        <v>0</v>
      </c>
      <c r="K1426">
        <v>0</v>
      </c>
      <c r="L1426">
        <v>-3.3333333333333992E-2</v>
      </c>
      <c r="M1426">
        <v>0</v>
      </c>
      <c r="N1426">
        <v>88.052739464285693</v>
      </c>
      <c r="O1426">
        <v>-12.80191602577503</v>
      </c>
      <c r="P1426" t="b">
        <v>1</v>
      </c>
      <c r="Q1426">
        <v>0</v>
      </c>
      <c r="R1426" t="b">
        <v>0</v>
      </c>
      <c r="S1426">
        <v>-12.80191602577503</v>
      </c>
      <c r="T1426">
        <v>261.44273974907691</v>
      </c>
      <c r="U1426">
        <v>965.24659515359201</v>
      </c>
      <c r="V1426">
        <v>-467.59490475924929</v>
      </c>
      <c r="W1426">
        <v>3</v>
      </c>
      <c r="X1426">
        <v>1566.5952239342801</v>
      </c>
      <c r="Y1426" t="b">
        <v>1</v>
      </c>
      <c r="Z1426">
        <v>1566.5952239342801</v>
      </c>
      <c r="AA1426" t="b">
        <v>0</v>
      </c>
      <c r="AB1426">
        <v>-126.6508409423752</v>
      </c>
      <c r="AC1426">
        <v>-12.80191602577503</v>
      </c>
      <c r="AD1426" t="b">
        <v>0</v>
      </c>
      <c r="AE1426">
        <v>0</v>
      </c>
      <c r="AF1426">
        <v>-409.79522393423872</v>
      </c>
      <c r="AG1426">
        <v>0.94769811525213188</v>
      </c>
      <c r="AH1426">
        <v>47.448106383487293</v>
      </c>
      <c r="AI1426">
        <v>-73.953643411082282</v>
      </c>
      <c r="AJ1426">
        <v>-12.13235168924305</v>
      </c>
      <c r="AK1426">
        <v>52.697197531292943</v>
      </c>
      <c r="AL1426">
        <v>-8.9587305129596331</v>
      </c>
      <c r="AM1426">
        <v>1</v>
      </c>
      <c r="AN1426">
        <v>4.9583567762882144</v>
      </c>
      <c r="AO1426">
        <v>-3.6969999929410631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</row>
    <row r="1427" spans="1:49">
      <c r="A1427">
        <v>-21.643000000000111</v>
      </c>
      <c r="B1427">
        <v>-0.22009999999991531</v>
      </c>
      <c r="C1427">
        <v>38.609999999998081</v>
      </c>
      <c r="D1427">
        <v>82</v>
      </c>
      <c r="E1427">
        <v>828.4999999999286</v>
      </c>
      <c r="F1427">
        <v>1424</v>
      </c>
      <c r="G1427">
        <v>35.081999999999923</v>
      </c>
      <c r="H1427">
        <v>-1.9482260492733161E-2</v>
      </c>
      <c r="I1427">
        <v>0.45224179104477852</v>
      </c>
      <c r="J1427">
        <v>0</v>
      </c>
      <c r="K1427">
        <v>0</v>
      </c>
      <c r="L1427">
        <v>-1.458333333335105E-2</v>
      </c>
      <c r="M1427">
        <v>0</v>
      </c>
      <c r="N1427">
        <v>88.049538809523781</v>
      </c>
      <c r="O1427">
        <v>3.117840251749322</v>
      </c>
      <c r="P1427" t="b">
        <v>1</v>
      </c>
      <c r="Q1427">
        <v>0</v>
      </c>
      <c r="R1427" t="b">
        <v>0</v>
      </c>
      <c r="S1427">
        <v>3.117840251749322</v>
      </c>
      <c r="T1427">
        <v>251.2032810001385</v>
      </c>
      <c r="U1427">
        <v>927.44251345251155</v>
      </c>
      <c r="V1427">
        <v>118.52226273346569</v>
      </c>
      <c r="W1427">
        <v>3</v>
      </c>
      <c r="X1427">
        <v>1505.2391993334261</v>
      </c>
      <c r="Y1427" t="b">
        <v>0</v>
      </c>
      <c r="Z1427">
        <v>1505.2391993334261</v>
      </c>
      <c r="AA1427" t="b">
        <v>0</v>
      </c>
      <c r="AB1427">
        <v>32.10245469487154</v>
      </c>
      <c r="AC1427">
        <v>3.117840251749322</v>
      </c>
      <c r="AD1427" t="b">
        <v>0</v>
      </c>
      <c r="AE1427">
        <v>0</v>
      </c>
      <c r="AF1427">
        <v>0</v>
      </c>
      <c r="AG1427">
        <v>0.84709852673964725</v>
      </c>
      <c r="AH1427">
        <v>47.466602984186039</v>
      </c>
      <c r="AI1427">
        <v>23.349941427472299</v>
      </c>
      <c r="AJ1427">
        <v>3.6806111135022408</v>
      </c>
      <c r="AK1427">
        <v>3.5702404448034528</v>
      </c>
      <c r="AL1427">
        <v>3.6806111135022408</v>
      </c>
      <c r="AM1427">
        <v>1</v>
      </c>
      <c r="AN1427">
        <v>0</v>
      </c>
      <c r="AO1427">
        <v>4.2430962854703651</v>
      </c>
      <c r="AP1427">
        <v>0</v>
      </c>
      <c r="AQ1427">
        <v>1.167775109407756</v>
      </c>
      <c r="AR1427">
        <v>1</v>
      </c>
      <c r="AS1427">
        <v>3</v>
      </c>
      <c r="AT1427">
        <v>0</v>
      </c>
      <c r="AU1427">
        <v>0</v>
      </c>
      <c r="AV1427">
        <v>1.1885875815983571</v>
      </c>
      <c r="AW1427">
        <v>0.37824999944787002</v>
      </c>
    </row>
    <row r="1428" spans="1:49">
      <c r="A1428">
        <v>-20.80039999999973</v>
      </c>
      <c r="B1428">
        <v>-1.0539000000000041</v>
      </c>
      <c r="C1428">
        <v>58.269999999999392</v>
      </c>
      <c r="D1428">
        <v>82</v>
      </c>
      <c r="E1428">
        <v>1535.899999999999</v>
      </c>
      <c r="F1428">
        <v>1425</v>
      </c>
      <c r="G1428">
        <v>35.869999999999948</v>
      </c>
      <c r="H1428">
        <v>0.2141467865451849</v>
      </c>
      <c r="I1428">
        <v>0.43463522388059139</v>
      </c>
      <c r="J1428">
        <v>0</v>
      </c>
      <c r="K1428">
        <v>0</v>
      </c>
      <c r="L1428">
        <v>0.13541666666668309</v>
      </c>
      <c r="M1428">
        <v>0</v>
      </c>
      <c r="N1428">
        <v>88.049286031746007</v>
      </c>
      <c r="O1428">
        <v>8.9094977750022313</v>
      </c>
      <c r="P1428" t="b">
        <v>1</v>
      </c>
      <c r="Q1428">
        <v>0</v>
      </c>
      <c r="R1428" t="b">
        <v>0</v>
      </c>
      <c r="S1428">
        <v>8.9094977750022313</v>
      </c>
      <c r="T1428">
        <v>256.84572400304933</v>
      </c>
      <c r="U1428">
        <v>948.27441301925819</v>
      </c>
      <c r="V1428">
        <v>331.24723805197868</v>
      </c>
      <c r="W1428">
        <v>3</v>
      </c>
      <c r="X1428">
        <v>1539.0493723302559</v>
      </c>
      <c r="Y1428" t="b">
        <v>0</v>
      </c>
      <c r="Z1428">
        <v>1539.0493723302559</v>
      </c>
      <c r="AA1428" t="b">
        <v>0</v>
      </c>
      <c r="AB1428">
        <v>89.720270328271596</v>
      </c>
      <c r="AC1428">
        <v>8.9094977750022313</v>
      </c>
      <c r="AD1428" t="b">
        <v>0</v>
      </c>
      <c r="AE1428">
        <v>0</v>
      </c>
      <c r="AF1428">
        <v>0</v>
      </c>
      <c r="AG1428">
        <v>0.91994040951505029</v>
      </c>
      <c r="AH1428">
        <v>47.479772358362332</v>
      </c>
      <c r="AI1428">
        <v>60.091404866156509</v>
      </c>
      <c r="AJ1428">
        <v>9.6848640225500073</v>
      </c>
      <c r="AK1428">
        <v>4.8108932652498098</v>
      </c>
      <c r="AL1428">
        <v>9.6848640225500073</v>
      </c>
      <c r="AM1428">
        <v>1</v>
      </c>
      <c r="AN1428">
        <v>0</v>
      </c>
      <c r="AO1428">
        <v>10.47211713654654</v>
      </c>
      <c r="AP1428">
        <v>0</v>
      </c>
      <c r="AQ1428">
        <v>2.5190257991495049</v>
      </c>
      <c r="AR1428">
        <v>1</v>
      </c>
      <c r="AS1428">
        <v>3</v>
      </c>
      <c r="AT1428">
        <v>0</v>
      </c>
      <c r="AU1428">
        <v>0</v>
      </c>
      <c r="AV1428">
        <v>2.5508308298211189</v>
      </c>
      <c r="AW1428">
        <v>0.81176328518758423</v>
      </c>
    </row>
    <row r="1429" spans="1:49">
      <c r="A1429">
        <v>-26.28839999999747</v>
      </c>
      <c r="B1429">
        <v>1.8250999999974149</v>
      </c>
      <c r="C1429">
        <v>61.120000000002889</v>
      </c>
      <c r="D1429">
        <v>82</v>
      </c>
      <c r="E1429">
        <v>1506.5000000000341</v>
      </c>
      <c r="F1429">
        <v>1426</v>
      </c>
      <c r="G1429">
        <v>36.561999999999777</v>
      </c>
      <c r="H1429">
        <v>0.39622844764519982</v>
      </c>
      <c r="I1429">
        <v>0.54930985074621586</v>
      </c>
      <c r="J1429">
        <v>0</v>
      </c>
      <c r="K1429">
        <v>0</v>
      </c>
      <c r="L1429">
        <v>-1.458333333335105E-2</v>
      </c>
      <c r="M1429">
        <v>0</v>
      </c>
      <c r="N1429">
        <v>88.049439047619018</v>
      </c>
      <c r="O1429">
        <v>13.631460542826851</v>
      </c>
      <c r="P1429" t="b">
        <v>1</v>
      </c>
      <c r="Q1429">
        <v>0</v>
      </c>
      <c r="R1429" t="b">
        <v>0</v>
      </c>
      <c r="S1429">
        <v>13.631460542826851</v>
      </c>
      <c r="T1429">
        <v>261.80076278225391</v>
      </c>
      <c r="U1429">
        <v>966.56841619208126</v>
      </c>
      <c r="V1429">
        <v>497.21344672111502</v>
      </c>
      <c r="W1429">
        <v>3</v>
      </c>
      <c r="X1429">
        <v>1568.7405394797479</v>
      </c>
      <c r="Y1429" t="b">
        <v>0</v>
      </c>
      <c r="Z1429">
        <v>1568.7405394797479</v>
      </c>
      <c r="AA1429" t="b">
        <v>0</v>
      </c>
      <c r="AB1429">
        <v>134.67319792012859</v>
      </c>
      <c r="AC1429">
        <v>13.631460542826851</v>
      </c>
      <c r="AD1429" t="b">
        <v>0</v>
      </c>
      <c r="AE1429">
        <v>0</v>
      </c>
      <c r="AF1429">
        <v>0</v>
      </c>
      <c r="AG1429">
        <v>0.93487207014230456</v>
      </c>
      <c r="AH1429">
        <v>47.499476893596608</v>
      </c>
      <c r="AI1429">
        <v>88.758605001895432</v>
      </c>
      <c r="AJ1429">
        <v>14.581097219806651</v>
      </c>
      <c r="AK1429">
        <v>5.7806642008303299</v>
      </c>
      <c r="AL1429">
        <v>14.581097219806651</v>
      </c>
      <c r="AM1429">
        <v>1</v>
      </c>
      <c r="AN1429">
        <v>0</v>
      </c>
      <c r="AO1429">
        <v>15.22938027025039</v>
      </c>
      <c r="AP1429">
        <v>0</v>
      </c>
      <c r="AQ1429">
        <v>3.3055688171774529</v>
      </c>
      <c r="AR1429">
        <v>1</v>
      </c>
      <c r="AS1429">
        <v>3</v>
      </c>
      <c r="AT1429">
        <v>0</v>
      </c>
      <c r="AU1429">
        <v>0</v>
      </c>
      <c r="AV1429">
        <v>3.33579693824902</v>
      </c>
      <c r="AW1429">
        <v>1.0615668627078669</v>
      </c>
    </row>
    <row r="1430" spans="1:49">
      <c r="A1430">
        <v>-51.526799999999838</v>
      </c>
      <c r="B1430">
        <v>27.60899999999981</v>
      </c>
      <c r="C1430">
        <v>30.500000000001819</v>
      </c>
      <c r="D1430">
        <v>82</v>
      </c>
      <c r="E1430">
        <v>1176.699999999993</v>
      </c>
      <c r="F1430">
        <v>1427</v>
      </c>
      <c r="G1430">
        <v>39.007999999999761</v>
      </c>
      <c r="H1430">
        <v>0.81593942287385879</v>
      </c>
      <c r="I1430">
        <v>1.076679402985071</v>
      </c>
      <c r="J1430">
        <v>0</v>
      </c>
      <c r="K1430">
        <v>0</v>
      </c>
      <c r="L1430">
        <v>0.15416666666666601</v>
      </c>
      <c r="M1430">
        <v>0</v>
      </c>
      <c r="N1430">
        <v>88.05527914682537</v>
      </c>
      <c r="O1430">
        <v>25.788419564940622</v>
      </c>
      <c r="P1430" t="b">
        <v>1</v>
      </c>
      <c r="Q1430">
        <v>0</v>
      </c>
      <c r="R1430" t="b">
        <v>0</v>
      </c>
      <c r="S1430">
        <v>25.788419564940622</v>
      </c>
      <c r="T1430">
        <v>279.31524956540011</v>
      </c>
      <c r="U1430">
        <v>1031.231901395457</v>
      </c>
      <c r="V1430">
        <v>881.6606586301765</v>
      </c>
      <c r="W1430">
        <v>4</v>
      </c>
      <c r="X1430">
        <v>1244.6969049843169</v>
      </c>
      <c r="Y1430" t="b">
        <v>1</v>
      </c>
      <c r="Z1430">
        <v>1244.6969049843169</v>
      </c>
      <c r="AA1430" t="b">
        <v>0</v>
      </c>
      <c r="AB1430">
        <v>238.80299529528071</v>
      </c>
      <c r="AC1430">
        <v>25.788419564940622</v>
      </c>
      <c r="AD1430" t="b">
        <v>0</v>
      </c>
      <c r="AE1430">
        <v>0</v>
      </c>
      <c r="AF1430">
        <v>-67.996904984323692</v>
      </c>
      <c r="AG1430">
        <v>0.95424001416467086</v>
      </c>
      <c r="AH1430">
        <v>47.524001908080123</v>
      </c>
      <c r="AI1430">
        <v>207.3360764477313</v>
      </c>
      <c r="AJ1430">
        <v>27.02508717108816</v>
      </c>
      <c r="AK1430">
        <v>9.487695921400956</v>
      </c>
      <c r="AL1430">
        <v>25.548725916226122</v>
      </c>
      <c r="AM1430">
        <v>1</v>
      </c>
      <c r="AN1430">
        <v>0</v>
      </c>
      <c r="AO1430">
        <v>26.675050736873871</v>
      </c>
      <c r="AP1430">
        <v>0</v>
      </c>
      <c r="AQ1430">
        <v>5.343981651437101</v>
      </c>
      <c r="AR1430">
        <v>1</v>
      </c>
      <c r="AS1430">
        <v>0</v>
      </c>
      <c r="AT1430">
        <v>0</v>
      </c>
      <c r="AU1430">
        <v>0</v>
      </c>
      <c r="AV1430">
        <v>5.3615830226020176</v>
      </c>
      <c r="AW1430">
        <v>1.706242608232317</v>
      </c>
    </row>
    <row r="1431" spans="1:49">
      <c r="A1431">
        <v>-52.961500000000157</v>
      </c>
      <c r="B1431">
        <v>29.230300000000199</v>
      </c>
      <c r="C1431">
        <v>11.37000000000103</v>
      </c>
      <c r="D1431">
        <v>82.099999999999909</v>
      </c>
      <c r="E1431">
        <v>1252.099999999994</v>
      </c>
      <c r="F1431">
        <v>1428</v>
      </c>
      <c r="G1431">
        <v>41.503999999999927</v>
      </c>
      <c r="H1431">
        <v>0.45834719419282338</v>
      </c>
      <c r="I1431">
        <v>1.106658208955227</v>
      </c>
      <c r="J1431">
        <v>0</v>
      </c>
      <c r="K1431">
        <v>0</v>
      </c>
      <c r="L1431">
        <v>0.15416666666666601</v>
      </c>
      <c r="M1431">
        <v>0</v>
      </c>
      <c r="N1431">
        <v>88.066556785714255</v>
      </c>
      <c r="O1431">
        <v>17.5514061927828</v>
      </c>
      <c r="P1431" t="b">
        <v>1</v>
      </c>
      <c r="Q1431">
        <v>0</v>
      </c>
      <c r="R1431" t="b">
        <v>0</v>
      </c>
      <c r="S1431">
        <v>17.5514061927828</v>
      </c>
      <c r="T1431">
        <v>297.18775938172718</v>
      </c>
      <c r="U1431">
        <v>1097.217207637337</v>
      </c>
      <c r="V1431">
        <v>563.96529781842128</v>
      </c>
      <c r="W1431">
        <v>4</v>
      </c>
      <c r="X1431">
        <v>1324.3411696182659</v>
      </c>
      <c r="Y1431" t="b">
        <v>0</v>
      </c>
      <c r="Z1431">
        <v>1324.3411696182659</v>
      </c>
      <c r="AA1431" t="b">
        <v>0</v>
      </c>
      <c r="AB1431">
        <v>152.75333093673379</v>
      </c>
      <c r="AC1431">
        <v>17.5514061927828</v>
      </c>
      <c r="AD1431" t="b">
        <v>0</v>
      </c>
      <c r="AE1431">
        <v>0</v>
      </c>
      <c r="AF1431">
        <v>0</v>
      </c>
      <c r="AG1431">
        <v>0.94688448282934512</v>
      </c>
      <c r="AH1431">
        <v>47.556601353836953</v>
      </c>
      <c r="AI1431">
        <v>133.6553721748885</v>
      </c>
      <c r="AJ1431">
        <v>18.535952918288601</v>
      </c>
      <c r="AK1431">
        <v>7.0991742157055597</v>
      </c>
      <c r="AL1431">
        <v>18.535952918288601</v>
      </c>
      <c r="AM1431">
        <v>1</v>
      </c>
      <c r="AN1431">
        <v>0</v>
      </c>
      <c r="AO1431">
        <v>19.656078308684449</v>
      </c>
      <c r="AP1431">
        <v>0</v>
      </c>
      <c r="AQ1431">
        <v>4.015475505770838</v>
      </c>
      <c r="AR1431">
        <v>1</v>
      </c>
      <c r="AS1431">
        <v>3</v>
      </c>
      <c r="AT1431">
        <v>0</v>
      </c>
      <c r="AU1431">
        <v>0</v>
      </c>
      <c r="AV1431">
        <v>4.0393626857295182</v>
      </c>
      <c r="AW1431">
        <v>1.2854660079758731</v>
      </c>
    </row>
    <row r="1432" spans="1:49">
      <c r="A1432">
        <v>-51.26850000000011</v>
      </c>
      <c r="B1432">
        <v>27.155000000000051</v>
      </c>
      <c r="C1432">
        <v>1.0800000000001091</v>
      </c>
      <c r="D1432">
        <v>82.900000000000091</v>
      </c>
      <c r="E1432">
        <v>1309.199999999998</v>
      </c>
      <c r="F1432">
        <v>1429</v>
      </c>
      <c r="G1432">
        <v>42.240000000000023</v>
      </c>
      <c r="H1432">
        <v>4.40051336884002E-2</v>
      </c>
      <c r="I1432">
        <v>1.071282089552241</v>
      </c>
      <c r="J1432">
        <v>0</v>
      </c>
      <c r="K1432">
        <v>0</v>
      </c>
      <c r="L1432">
        <v>0.15416666666666601</v>
      </c>
      <c r="M1432">
        <v>0</v>
      </c>
      <c r="N1432">
        <v>88.07774434523806</v>
      </c>
      <c r="O1432">
        <v>6.0548377365814856</v>
      </c>
      <c r="P1432" t="b">
        <v>1</v>
      </c>
      <c r="Q1432">
        <v>0</v>
      </c>
      <c r="R1432" t="b">
        <v>0</v>
      </c>
      <c r="S1432">
        <v>6.0548377365814856</v>
      </c>
      <c r="T1432">
        <v>302.45785843013169</v>
      </c>
      <c r="U1432">
        <v>1116.6744133240461</v>
      </c>
      <c r="V1432">
        <v>191.16528042578071</v>
      </c>
      <c r="W1432">
        <v>4</v>
      </c>
      <c r="X1432">
        <v>1347.8260168821239</v>
      </c>
      <c r="Y1432" t="b">
        <v>0</v>
      </c>
      <c r="Z1432">
        <v>1347.8260168821239</v>
      </c>
      <c r="AA1432" t="b">
        <v>0</v>
      </c>
      <c r="AB1432">
        <v>51.778244969063017</v>
      </c>
      <c r="AC1432">
        <v>6.0548377365814856</v>
      </c>
      <c r="AD1432" t="b">
        <v>0</v>
      </c>
      <c r="AE1432">
        <v>0</v>
      </c>
      <c r="AF1432">
        <v>0</v>
      </c>
      <c r="AG1432">
        <v>0.90988098726961075</v>
      </c>
      <c r="AH1432">
        <v>47.582354656945057</v>
      </c>
      <c r="AI1432">
        <v>47.14715221684925</v>
      </c>
      <c r="AJ1432">
        <v>6.6545381443247473</v>
      </c>
      <c r="AK1432">
        <v>4.2488548108318298</v>
      </c>
      <c r="AL1432">
        <v>6.6545381443247473</v>
      </c>
      <c r="AM1432">
        <v>1</v>
      </c>
      <c r="AN1432">
        <v>0</v>
      </c>
      <c r="AO1432">
        <v>7.7301351015510908</v>
      </c>
      <c r="AP1432">
        <v>0</v>
      </c>
      <c r="AQ1432">
        <v>1.9567842951798531</v>
      </c>
      <c r="AR1432">
        <v>1</v>
      </c>
      <c r="AS1432">
        <v>3</v>
      </c>
      <c r="AT1432">
        <v>0</v>
      </c>
      <c r="AU1432">
        <v>0</v>
      </c>
      <c r="AV1432">
        <v>1.985688053603393</v>
      </c>
      <c r="AW1432">
        <v>0.63191515442984825</v>
      </c>
    </row>
    <row r="1433" spans="1:49">
      <c r="A1433">
        <v>-50.225599999999943</v>
      </c>
      <c r="B1433">
        <v>26.61519999999998</v>
      </c>
      <c r="C1433">
        <v>7.999999999992724E-2</v>
      </c>
      <c r="D1433">
        <v>82.099999999999909</v>
      </c>
      <c r="E1433">
        <v>1327.100000000002</v>
      </c>
      <c r="F1433">
        <v>1430</v>
      </c>
      <c r="G1433">
        <v>41.840000000000202</v>
      </c>
      <c r="H1433">
        <v>-0.35436772894618768</v>
      </c>
      <c r="I1433">
        <v>1.0494901492537301</v>
      </c>
      <c r="J1433">
        <v>0</v>
      </c>
      <c r="K1433">
        <v>0</v>
      </c>
      <c r="L1433">
        <v>0.15374999999999969</v>
      </c>
      <c r="M1433">
        <v>0</v>
      </c>
      <c r="N1433">
        <v>88.088413035714254</v>
      </c>
      <c r="O1433">
        <v>-5.3262793766487126</v>
      </c>
      <c r="P1433" t="b">
        <v>1</v>
      </c>
      <c r="Q1433">
        <v>0</v>
      </c>
      <c r="R1433" t="b">
        <v>0</v>
      </c>
      <c r="S1433">
        <v>-5.3262793766487126</v>
      </c>
      <c r="T1433">
        <v>299.59367416469621</v>
      </c>
      <c r="U1433">
        <v>1106.099845016058</v>
      </c>
      <c r="V1433">
        <v>-169.77067892616159</v>
      </c>
      <c r="W1433">
        <v>4</v>
      </c>
      <c r="X1433">
        <v>1335.0625129343821</v>
      </c>
      <c r="Y1433" t="b">
        <v>0</v>
      </c>
      <c r="Z1433">
        <v>1335.0625129343821</v>
      </c>
      <c r="AA1433" t="b">
        <v>0</v>
      </c>
      <c r="AB1433">
        <v>-45.983390825070842</v>
      </c>
      <c r="AC1433">
        <v>-5.3262793766487126</v>
      </c>
      <c r="AD1433" t="b">
        <v>0</v>
      </c>
      <c r="AE1433">
        <v>0</v>
      </c>
      <c r="AF1433">
        <v>0</v>
      </c>
      <c r="AG1433">
        <v>0.91206542876841534</v>
      </c>
      <c r="AH1433">
        <v>47.597428310936003</v>
      </c>
      <c r="AI1433">
        <v>-34.747192269340403</v>
      </c>
      <c r="AJ1433">
        <v>-4.8579152834034751</v>
      </c>
      <c r="AK1433">
        <v>11.23619855573045</v>
      </c>
      <c r="AL1433">
        <v>-4.8579152834034751</v>
      </c>
      <c r="AM1433">
        <v>1</v>
      </c>
      <c r="AN1433">
        <v>0</v>
      </c>
      <c r="AO1433">
        <v>-3.8083071867624438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</row>
    <row r="1434" spans="1:49">
      <c r="A1434">
        <v>-50.269700000000448</v>
      </c>
      <c r="B1434">
        <v>26.721900000000051</v>
      </c>
      <c r="C1434">
        <v>1.6999999999991811</v>
      </c>
      <c r="D1434">
        <v>83</v>
      </c>
      <c r="E1434">
        <v>1296.800000000012</v>
      </c>
      <c r="F1434">
        <v>1431</v>
      </c>
      <c r="G1434">
        <v>39.450000000000372</v>
      </c>
      <c r="H1434">
        <v>-0.95153421790335635</v>
      </c>
      <c r="I1434">
        <v>1.0504116417910541</v>
      </c>
      <c r="J1434">
        <v>0</v>
      </c>
      <c r="K1434">
        <v>0</v>
      </c>
      <c r="L1434">
        <v>0.14999999999999941</v>
      </c>
      <c r="M1434">
        <v>0</v>
      </c>
      <c r="N1434">
        <v>88.098995793650758</v>
      </c>
      <c r="O1434">
        <v>-21.143007090171391</v>
      </c>
      <c r="P1434" t="b">
        <v>1</v>
      </c>
      <c r="Q1434">
        <v>0</v>
      </c>
      <c r="R1434" t="b">
        <v>0</v>
      </c>
      <c r="S1434">
        <v>-21.143007090171391</v>
      </c>
      <c r="T1434">
        <v>282.48017317871222</v>
      </c>
      <c r="U1434">
        <v>1042.9167993758051</v>
      </c>
      <c r="V1434">
        <v>-714.74342125219778</v>
      </c>
      <c r="W1434">
        <v>4</v>
      </c>
      <c r="X1434">
        <v>1258.8005768465971</v>
      </c>
      <c r="Y1434" t="b">
        <v>0</v>
      </c>
      <c r="Z1434">
        <v>1258.8005768465971</v>
      </c>
      <c r="AA1434" t="b">
        <v>0</v>
      </c>
      <c r="AB1434">
        <v>-193.5924759621337</v>
      </c>
      <c r="AC1434">
        <v>-21.143007090171391</v>
      </c>
      <c r="AD1434" t="b">
        <v>0</v>
      </c>
      <c r="AE1434">
        <v>0</v>
      </c>
      <c r="AF1434">
        <v>0</v>
      </c>
      <c r="AG1434">
        <v>0.95410151175282309</v>
      </c>
      <c r="AH1434">
        <v>47.610366789199738</v>
      </c>
      <c r="AI1434">
        <v>-153.02972160683001</v>
      </c>
      <c r="AJ1434">
        <v>-20.172575027733181</v>
      </c>
      <c r="AK1434">
        <v>40.562754355303703</v>
      </c>
      <c r="AL1434">
        <v>-20.172575027733181</v>
      </c>
      <c r="AM1434">
        <v>1</v>
      </c>
      <c r="AN1434">
        <v>14.883438444356379</v>
      </c>
      <c r="AO1434">
        <v>-4.2183441914998454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</row>
    <row r="1435" spans="1:49">
      <c r="A1435">
        <v>-41.844300000003628</v>
      </c>
      <c r="B1435">
        <v>21.804200000003998</v>
      </c>
      <c r="C1435">
        <v>8.820000000000892</v>
      </c>
      <c r="D1435">
        <v>83</v>
      </c>
      <c r="E1435">
        <v>1164.1000000000131</v>
      </c>
      <c r="F1435">
        <v>1432</v>
      </c>
      <c r="G1435">
        <v>35.284000000000432</v>
      </c>
      <c r="H1435">
        <v>-1.3028287327735339</v>
      </c>
      <c r="I1435">
        <v>0.87435850746276245</v>
      </c>
      <c r="J1435">
        <v>0</v>
      </c>
      <c r="K1435">
        <v>0</v>
      </c>
      <c r="L1435">
        <v>0.13125000000001641</v>
      </c>
      <c r="M1435">
        <v>0</v>
      </c>
      <c r="N1435">
        <v>88.108623988095204</v>
      </c>
      <c r="O1435">
        <v>-27.539533710496411</v>
      </c>
      <c r="P1435" t="b">
        <v>1</v>
      </c>
      <c r="Q1435">
        <v>0</v>
      </c>
      <c r="R1435" t="b">
        <v>0</v>
      </c>
      <c r="S1435">
        <v>-27.539533710496411</v>
      </c>
      <c r="T1435">
        <v>252.64969405418779</v>
      </c>
      <c r="U1435">
        <v>932.78267044806137</v>
      </c>
      <c r="V1435">
        <v>-1040.900430189633</v>
      </c>
      <c r="W1435">
        <v>4</v>
      </c>
      <c r="X1435">
        <v>1125.8686832308099</v>
      </c>
      <c r="Y1435" t="b">
        <v>0</v>
      </c>
      <c r="Z1435">
        <v>1125.8686832308099</v>
      </c>
      <c r="AA1435" t="b">
        <v>0</v>
      </c>
      <c r="AB1435">
        <v>-281.93402767866559</v>
      </c>
      <c r="AC1435">
        <v>-27.539533710496411</v>
      </c>
      <c r="AD1435" t="b">
        <v>0</v>
      </c>
      <c r="AE1435">
        <v>0</v>
      </c>
      <c r="AF1435">
        <v>0</v>
      </c>
      <c r="AG1435">
        <v>0.95838691467096426</v>
      </c>
      <c r="AH1435">
        <v>47.63717480955691</v>
      </c>
      <c r="AI1435">
        <v>-223.8623719367975</v>
      </c>
      <c r="AJ1435">
        <v>-26.39352874427966</v>
      </c>
      <c r="AK1435">
        <v>58.071655741868113</v>
      </c>
      <c r="AL1435">
        <v>-26.39352874427966</v>
      </c>
      <c r="AM1435">
        <v>1</v>
      </c>
      <c r="AN1435">
        <v>21.732515201194659</v>
      </c>
      <c r="AO1435">
        <v>-3.7236028216537731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</row>
    <row r="1436" spans="1:49">
      <c r="A1436">
        <v>-6.0654999999998429</v>
      </c>
      <c r="B1436">
        <v>-17.495400000000298</v>
      </c>
      <c r="C1436">
        <v>0</v>
      </c>
      <c r="D1436">
        <v>83</v>
      </c>
      <c r="E1436">
        <v>1010.1000000000259</v>
      </c>
      <c r="F1436">
        <v>1433</v>
      </c>
      <c r="G1436">
        <v>30.562000000000399</v>
      </c>
      <c r="H1436">
        <v>-1.2438175176691511</v>
      </c>
      <c r="I1436">
        <v>0.12674179104477279</v>
      </c>
      <c r="J1436">
        <v>0</v>
      </c>
      <c r="K1436">
        <v>0</v>
      </c>
      <c r="L1436">
        <v>-1.87500000000177E-2</v>
      </c>
      <c r="M1436">
        <v>0</v>
      </c>
      <c r="N1436">
        <v>88.109478908730125</v>
      </c>
      <c r="O1436">
        <v>-22.838283625812881</v>
      </c>
      <c r="P1436" t="b">
        <v>1</v>
      </c>
      <c r="Q1436">
        <v>0</v>
      </c>
      <c r="R1436" t="b">
        <v>0</v>
      </c>
      <c r="S1436">
        <v>-22.838283625812881</v>
      </c>
      <c r="T1436">
        <v>218.83799880070549</v>
      </c>
      <c r="U1436">
        <v>807.94989157220482</v>
      </c>
      <c r="V1436">
        <v>-996.57986749175905</v>
      </c>
      <c r="W1436">
        <v>4</v>
      </c>
      <c r="X1436">
        <v>975.19551912765132</v>
      </c>
      <c r="Y1436" t="b">
        <v>0</v>
      </c>
      <c r="Z1436">
        <v>975.19551912765132</v>
      </c>
      <c r="AA1436" t="b">
        <v>0</v>
      </c>
      <c r="AB1436">
        <v>-269.92954157414931</v>
      </c>
      <c r="AC1436">
        <v>-22.838283625812881</v>
      </c>
      <c r="AD1436" t="b">
        <v>0</v>
      </c>
      <c r="AE1436">
        <v>0</v>
      </c>
      <c r="AF1436">
        <v>0</v>
      </c>
      <c r="AG1436">
        <v>0.95833261843949624</v>
      </c>
      <c r="AH1436">
        <v>47.668833001462239</v>
      </c>
      <c r="AI1436">
        <v>-214.31837976050309</v>
      </c>
      <c r="AJ1436">
        <v>-21.886672147789131</v>
      </c>
      <c r="AK1436">
        <v>55.611161813646113</v>
      </c>
      <c r="AL1436">
        <v>-21.886672147789131</v>
      </c>
      <c r="AM1436">
        <v>1</v>
      </c>
      <c r="AN1436">
        <v>18.469926589767251</v>
      </c>
      <c r="AO1436">
        <v>-3.1748802131827372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</row>
    <row r="1437" spans="1:49">
      <c r="A1437">
        <v>-8.057699999999608</v>
      </c>
      <c r="B1437">
        <v>-14.05120000000039</v>
      </c>
      <c r="C1437">
        <v>1.3299999999987899</v>
      </c>
      <c r="D1437">
        <v>83</v>
      </c>
      <c r="E1437">
        <v>776.69999999997572</v>
      </c>
      <c r="F1437">
        <v>1434</v>
      </c>
      <c r="G1437">
        <v>26.11200000000046</v>
      </c>
      <c r="H1437">
        <v>-1.3652345298831701</v>
      </c>
      <c r="I1437">
        <v>0.16836985074626051</v>
      </c>
      <c r="J1437">
        <v>0</v>
      </c>
      <c r="K1437">
        <v>0</v>
      </c>
      <c r="L1437">
        <v>0.135000000000013</v>
      </c>
      <c r="M1437">
        <v>0</v>
      </c>
      <c r="N1437">
        <v>88.103219662698379</v>
      </c>
      <c r="O1437">
        <v>-21.812052302883441</v>
      </c>
      <c r="P1437" t="b">
        <v>1</v>
      </c>
      <c r="Q1437">
        <v>0</v>
      </c>
      <c r="R1437" t="b">
        <v>0</v>
      </c>
      <c r="S1437">
        <v>-21.812052302883441</v>
      </c>
      <c r="T1437">
        <v>186.973948847721</v>
      </c>
      <c r="U1437">
        <v>690.30781914578586</v>
      </c>
      <c r="V1437">
        <v>-1114.0041586681739</v>
      </c>
      <c r="W1437">
        <v>4</v>
      </c>
      <c r="X1437">
        <v>833.20153770896354</v>
      </c>
      <c r="Y1437" t="b">
        <v>0</v>
      </c>
      <c r="Z1437">
        <v>833.20153770896354</v>
      </c>
      <c r="AA1437" t="b">
        <v>0</v>
      </c>
      <c r="AB1437">
        <v>-301.73460418964618</v>
      </c>
      <c r="AC1437">
        <v>-21.812052302883441</v>
      </c>
      <c r="AD1437" t="b">
        <v>0</v>
      </c>
      <c r="AE1437">
        <v>0</v>
      </c>
      <c r="AF1437">
        <v>0</v>
      </c>
      <c r="AG1437">
        <v>0.95951097584602774</v>
      </c>
      <c r="AH1437">
        <v>47.695121106382103</v>
      </c>
      <c r="AI1437">
        <v>-239.86550498137731</v>
      </c>
      <c r="AJ1437">
        <v>-20.928903590344291</v>
      </c>
      <c r="AK1437">
        <v>61.869099208268921</v>
      </c>
      <c r="AL1437">
        <v>-20.928903590344291</v>
      </c>
      <c r="AM1437">
        <v>1</v>
      </c>
      <c r="AN1437">
        <v>18.37151380354295</v>
      </c>
      <c r="AO1437">
        <v>-2.3875213230625829</v>
      </c>
      <c r="AP1437">
        <v>0</v>
      </c>
      <c r="AQ1437">
        <v>2.6380768977406753E-4</v>
      </c>
      <c r="AR1437">
        <v>1</v>
      </c>
      <c r="AS1437">
        <v>3</v>
      </c>
      <c r="AT1437">
        <v>0</v>
      </c>
      <c r="AU1437">
        <v>0</v>
      </c>
      <c r="AV1437">
        <v>1.2926879749360571E-2</v>
      </c>
      <c r="AW1437">
        <v>4.1137837326913878E-3</v>
      </c>
    </row>
    <row r="1438" spans="1:49">
      <c r="A1438">
        <v>-10.740600000001081</v>
      </c>
      <c r="B1438">
        <v>-11.445299999998831</v>
      </c>
      <c r="C1438">
        <v>14.169999999999209</v>
      </c>
      <c r="D1438">
        <v>83</v>
      </c>
      <c r="E1438">
        <v>1054.2999999999661</v>
      </c>
      <c r="F1438">
        <v>1435</v>
      </c>
      <c r="G1438">
        <v>21.37000000000015</v>
      </c>
      <c r="H1438">
        <v>-0.95524436279838199</v>
      </c>
      <c r="I1438">
        <v>0.22443044776121659</v>
      </c>
      <c r="J1438">
        <v>0</v>
      </c>
      <c r="K1438">
        <v>0</v>
      </c>
      <c r="L1438">
        <v>-5.5511151231257827E-16</v>
      </c>
      <c r="M1438">
        <v>0</v>
      </c>
      <c r="N1438">
        <v>88.098160833333296</v>
      </c>
      <c r="O1438">
        <v>-12.031239986165939</v>
      </c>
      <c r="P1438" t="b">
        <v>1</v>
      </c>
      <c r="Q1438">
        <v>0</v>
      </c>
      <c r="R1438" t="b">
        <v>0</v>
      </c>
      <c r="S1438">
        <v>-12.031239986165939</v>
      </c>
      <c r="T1438">
        <v>153.01904438096491</v>
      </c>
      <c r="U1438">
        <v>564.94631185452238</v>
      </c>
      <c r="V1438">
        <v>-750.82078432900323</v>
      </c>
      <c r="W1438">
        <v>3</v>
      </c>
      <c r="X1438">
        <v>916.90786413988985</v>
      </c>
      <c r="Y1438" t="b">
        <v>1</v>
      </c>
      <c r="Z1438">
        <v>916.90786413988985</v>
      </c>
      <c r="AA1438" t="b">
        <v>0</v>
      </c>
      <c r="AB1438">
        <v>-203.36424277600301</v>
      </c>
      <c r="AC1438">
        <v>-12.031239986165939</v>
      </c>
      <c r="AD1438" t="b">
        <v>0</v>
      </c>
      <c r="AE1438">
        <v>0</v>
      </c>
      <c r="AF1438">
        <v>137.39213586007619</v>
      </c>
      <c r="AG1438">
        <v>0.95635312800092531</v>
      </c>
      <c r="AH1438">
        <v>47.719517939071942</v>
      </c>
      <c r="AI1438">
        <v>-119.8324274198213</v>
      </c>
      <c r="AJ1438">
        <v>-11.506113994499611</v>
      </c>
      <c r="AK1438">
        <v>83.531815356181667</v>
      </c>
      <c r="AL1438">
        <v>-13.230223514093201</v>
      </c>
      <c r="AM1438">
        <v>1</v>
      </c>
      <c r="AN1438">
        <v>9.3912438289192828</v>
      </c>
      <c r="AO1438">
        <v>-3.3297706633994242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</row>
    <row r="1439" spans="1:49">
      <c r="A1439">
        <v>-3.2499999999970441E-2</v>
      </c>
      <c r="B1439">
        <v>-23.211199999999849</v>
      </c>
      <c r="C1439">
        <v>21.840000000000149</v>
      </c>
      <c r="D1439">
        <v>83</v>
      </c>
      <c r="E1439">
        <v>1386.0000000000041</v>
      </c>
      <c r="F1439">
        <v>1436</v>
      </c>
      <c r="G1439">
        <v>19.927999999999919</v>
      </c>
      <c r="H1439">
        <v>3.2878647742911937E-2</v>
      </c>
      <c r="I1439">
        <v>6.7910447761132271E-4</v>
      </c>
      <c r="J1439">
        <v>0</v>
      </c>
      <c r="K1439">
        <v>0</v>
      </c>
      <c r="L1439">
        <v>3.7499999999960338E-3</v>
      </c>
      <c r="M1439">
        <v>0</v>
      </c>
      <c r="N1439">
        <v>88.091284543650758</v>
      </c>
      <c r="O1439">
        <v>2.094049895230246</v>
      </c>
      <c r="P1439" t="b">
        <v>1</v>
      </c>
      <c r="Q1439">
        <v>0</v>
      </c>
      <c r="R1439" t="b">
        <v>0</v>
      </c>
      <c r="S1439">
        <v>2.094049895230246</v>
      </c>
      <c r="T1439">
        <v>142.69366010406341</v>
      </c>
      <c r="U1439">
        <v>526.82499310420201</v>
      </c>
      <c r="V1439">
        <v>140.1372948162826</v>
      </c>
      <c r="W1439">
        <v>2</v>
      </c>
      <c r="X1439">
        <v>1305.472332912213</v>
      </c>
      <c r="Y1439" t="b">
        <v>1</v>
      </c>
      <c r="Z1439">
        <v>1305.472332912213</v>
      </c>
      <c r="AA1439" t="b">
        <v>0</v>
      </c>
      <c r="AB1439">
        <v>37.957013763890188</v>
      </c>
      <c r="AC1439">
        <v>2.094049895230246</v>
      </c>
      <c r="AD1439" t="b">
        <v>0</v>
      </c>
      <c r="AE1439">
        <v>0</v>
      </c>
      <c r="AF1439">
        <v>80.527667087791315</v>
      </c>
      <c r="AG1439">
        <v>0.82400835629564639</v>
      </c>
      <c r="AH1439">
        <v>47.734024455106983</v>
      </c>
      <c r="AI1439">
        <v>18.589132345501699</v>
      </c>
      <c r="AJ1439">
        <v>2.5412969167498591</v>
      </c>
      <c r="AK1439">
        <v>3.2715319565226122</v>
      </c>
      <c r="AL1439">
        <v>2.6980560505315361</v>
      </c>
      <c r="AM1439">
        <v>1</v>
      </c>
      <c r="AN1439">
        <v>0</v>
      </c>
      <c r="AO1439">
        <v>2.766627200712438</v>
      </c>
      <c r="AP1439">
        <v>0</v>
      </c>
      <c r="AQ1439">
        <v>1.1741240520015559</v>
      </c>
      <c r="AR1439">
        <v>1</v>
      </c>
      <c r="AS1439">
        <v>3</v>
      </c>
      <c r="AT1439">
        <v>0</v>
      </c>
      <c r="AU1439">
        <v>0</v>
      </c>
      <c r="AV1439">
        <v>1.202372296984092</v>
      </c>
      <c r="AW1439">
        <v>0.38263677638191118</v>
      </c>
    </row>
    <row r="1440" spans="1:49">
      <c r="A1440">
        <v>-6.3034999999945622</v>
      </c>
      <c r="B1440">
        <v>-18.53570000000558</v>
      </c>
      <c r="C1440">
        <v>19.97000000000039</v>
      </c>
      <c r="D1440">
        <v>83</v>
      </c>
      <c r="E1440">
        <v>1351.7999999999979</v>
      </c>
      <c r="F1440">
        <v>1437</v>
      </c>
      <c r="G1440">
        <v>20.89199999999984</v>
      </c>
      <c r="H1440">
        <v>0.42539643849314279</v>
      </c>
      <c r="I1440">
        <v>0.13171492537302071</v>
      </c>
      <c r="J1440">
        <v>0</v>
      </c>
      <c r="K1440">
        <v>0</v>
      </c>
      <c r="L1440">
        <v>3.37500000000025E-2</v>
      </c>
      <c r="M1440">
        <v>0</v>
      </c>
      <c r="N1440">
        <v>88.083001428571393</v>
      </c>
      <c r="O1440">
        <v>7.7739974058985473</v>
      </c>
      <c r="P1440" t="b">
        <v>1</v>
      </c>
      <c r="Q1440">
        <v>0</v>
      </c>
      <c r="R1440" t="b">
        <v>0</v>
      </c>
      <c r="S1440">
        <v>7.7739974058985473</v>
      </c>
      <c r="T1440">
        <v>149.59634418376561</v>
      </c>
      <c r="U1440">
        <v>552.30970272646266</v>
      </c>
      <c r="V1440">
        <v>496.24345627555601</v>
      </c>
      <c r="W1440">
        <v>2</v>
      </c>
      <c r="X1440">
        <v>1368.6234433561749</v>
      </c>
      <c r="Y1440" t="b">
        <v>0</v>
      </c>
      <c r="Z1440">
        <v>1368.6234433561749</v>
      </c>
      <c r="AA1440" t="b">
        <v>0</v>
      </c>
      <c r="AB1440">
        <v>134.41047028048649</v>
      </c>
      <c r="AC1440">
        <v>7.7739974058985482</v>
      </c>
      <c r="AD1440" t="b">
        <v>0</v>
      </c>
      <c r="AE1440">
        <v>0</v>
      </c>
      <c r="AF1440">
        <v>0</v>
      </c>
      <c r="AG1440">
        <v>0.921079550877277</v>
      </c>
      <c r="AH1440">
        <v>47.74420517950081</v>
      </c>
      <c r="AI1440">
        <v>58.889064879054082</v>
      </c>
      <c r="AJ1440">
        <v>8.4400933648936718</v>
      </c>
      <c r="AK1440">
        <v>4.6475514486721323</v>
      </c>
      <c r="AL1440">
        <v>8.4400933648936718</v>
      </c>
      <c r="AM1440">
        <v>1</v>
      </c>
      <c r="AN1440">
        <v>0</v>
      </c>
      <c r="AO1440">
        <v>8.5718804655377081</v>
      </c>
      <c r="AP1440">
        <v>0</v>
      </c>
      <c r="AQ1440">
        <v>2.1166266157448259</v>
      </c>
      <c r="AR1440">
        <v>1</v>
      </c>
      <c r="AS1440">
        <v>3</v>
      </c>
      <c r="AT1440">
        <v>0</v>
      </c>
      <c r="AU1440">
        <v>0</v>
      </c>
      <c r="AV1440">
        <v>2.1461946734486119</v>
      </c>
      <c r="AW1440">
        <v>0.68299395569596233</v>
      </c>
    </row>
    <row r="1441" spans="1:49">
      <c r="A1441">
        <v>-58.915000000001093</v>
      </c>
      <c r="B1441">
        <v>35.874800000000739</v>
      </c>
      <c r="C1441">
        <v>14.65000000000132</v>
      </c>
      <c r="D1441">
        <v>83</v>
      </c>
      <c r="E1441">
        <v>1376.299999999992</v>
      </c>
      <c r="F1441">
        <v>1438</v>
      </c>
      <c r="G1441">
        <v>22.581999999999869</v>
      </c>
      <c r="H1441">
        <v>0.47720226495114781</v>
      </c>
      <c r="I1441">
        <v>1.2310597014925599</v>
      </c>
      <c r="J1441">
        <v>0</v>
      </c>
      <c r="K1441">
        <v>0</v>
      </c>
      <c r="L1441">
        <v>-1.4999999999986909E-2</v>
      </c>
      <c r="M1441">
        <v>0</v>
      </c>
      <c r="N1441">
        <v>88.086441726190444</v>
      </c>
      <c r="O1441">
        <v>9.2377319279615975</v>
      </c>
      <c r="P1441" t="b">
        <v>1</v>
      </c>
      <c r="Q1441">
        <v>0</v>
      </c>
      <c r="R1441" t="b">
        <v>0</v>
      </c>
      <c r="S1441">
        <v>9.2377319279615975</v>
      </c>
      <c r="T1441">
        <v>161.69752270523651</v>
      </c>
      <c r="U1441">
        <v>596.9872538277333</v>
      </c>
      <c r="V1441">
        <v>545.54850613501685</v>
      </c>
      <c r="W1441">
        <v>2</v>
      </c>
      <c r="X1441">
        <v>1479.334414985123</v>
      </c>
      <c r="Y1441" t="b">
        <v>0</v>
      </c>
      <c r="Z1441">
        <v>1479.334414985123</v>
      </c>
      <c r="AA1441" t="b">
        <v>0</v>
      </c>
      <c r="AB1441">
        <v>147.76503416441409</v>
      </c>
      <c r="AC1441">
        <v>9.2377319279615975</v>
      </c>
      <c r="AD1441" t="b">
        <v>0</v>
      </c>
      <c r="AE1441">
        <v>0</v>
      </c>
      <c r="AF1441">
        <v>0</v>
      </c>
      <c r="AG1441">
        <v>0.92393099391326927</v>
      </c>
      <c r="AH1441">
        <v>47.761153768458449</v>
      </c>
      <c r="AI1441">
        <v>64.540279290616098</v>
      </c>
      <c r="AJ1441">
        <v>9.9982920681506613</v>
      </c>
      <c r="AK1441">
        <v>4.9095148981971732</v>
      </c>
      <c r="AL1441">
        <v>9.9982920681506613</v>
      </c>
      <c r="AM1441">
        <v>1</v>
      </c>
      <c r="AN1441">
        <v>0</v>
      </c>
      <c r="AO1441">
        <v>11.23772855785977</v>
      </c>
      <c r="AP1441">
        <v>0</v>
      </c>
      <c r="AQ1441">
        <v>2.5763444156441171</v>
      </c>
      <c r="AR1441">
        <v>1</v>
      </c>
      <c r="AS1441">
        <v>3</v>
      </c>
      <c r="AT1441">
        <v>0</v>
      </c>
      <c r="AU1441">
        <v>0</v>
      </c>
      <c r="AV1441">
        <v>2.6062088554926701</v>
      </c>
      <c r="AW1441">
        <v>0.82938650328609431</v>
      </c>
    </row>
    <row r="1442" spans="1:49">
      <c r="A1442">
        <v>-46.948900000001103</v>
      </c>
      <c r="B1442">
        <v>27.284600000001209</v>
      </c>
      <c r="C1442">
        <v>1.4400000000001461</v>
      </c>
      <c r="D1442">
        <v>83</v>
      </c>
      <c r="E1442">
        <v>1456.299999999995</v>
      </c>
      <c r="F1442">
        <v>1439</v>
      </c>
      <c r="G1442">
        <v>23.810000000000041</v>
      </c>
      <c r="H1442">
        <v>9.7461168369105344E-2</v>
      </c>
      <c r="I1442">
        <v>0.98102179104479925</v>
      </c>
      <c r="J1442">
        <v>0</v>
      </c>
      <c r="K1442">
        <v>0</v>
      </c>
      <c r="L1442">
        <v>-0.15000000000000091</v>
      </c>
      <c r="M1442">
        <v>0</v>
      </c>
      <c r="N1442">
        <v>88.098973353174571</v>
      </c>
      <c r="O1442">
        <v>3.646322716086607</v>
      </c>
      <c r="P1442" t="b">
        <v>1</v>
      </c>
      <c r="Q1442">
        <v>0</v>
      </c>
      <c r="R1442" t="b">
        <v>0</v>
      </c>
      <c r="S1442">
        <v>3.646322716086607</v>
      </c>
      <c r="T1442">
        <v>170.49056840012889</v>
      </c>
      <c r="U1442">
        <v>629.45117853327588</v>
      </c>
      <c r="V1442">
        <v>204.23309857638219</v>
      </c>
      <c r="W1442">
        <v>2</v>
      </c>
      <c r="X1442">
        <v>1559.7800204054579</v>
      </c>
      <c r="Y1442" t="b">
        <v>0</v>
      </c>
      <c r="Z1442">
        <v>1559.7800204054579</v>
      </c>
      <c r="AA1442" t="b">
        <v>0</v>
      </c>
      <c r="AB1442">
        <v>55.31774067615985</v>
      </c>
      <c r="AC1442">
        <v>3.646322716086607</v>
      </c>
      <c r="AD1442" t="b">
        <v>0</v>
      </c>
      <c r="AE1442">
        <v>0</v>
      </c>
      <c r="AF1442">
        <v>0</v>
      </c>
      <c r="AG1442">
        <v>0.85816098097250471</v>
      </c>
      <c r="AH1442">
        <v>47.780565876720928</v>
      </c>
      <c r="AI1442">
        <v>26.01323521788537</v>
      </c>
      <c r="AJ1442">
        <v>4.248996163813505</v>
      </c>
      <c r="AK1442">
        <v>3.689691765036351</v>
      </c>
      <c r="AL1442">
        <v>4.248996163813505</v>
      </c>
      <c r="AM1442">
        <v>1</v>
      </c>
      <c r="AN1442">
        <v>0</v>
      </c>
      <c r="AO1442">
        <v>5.2423319275048668</v>
      </c>
      <c r="AP1442">
        <v>0</v>
      </c>
      <c r="AQ1442">
        <v>1.6158224215177741</v>
      </c>
      <c r="AR1442">
        <v>1</v>
      </c>
      <c r="AS1442">
        <v>3</v>
      </c>
      <c r="AT1442">
        <v>0</v>
      </c>
      <c r="AU1442">
        <v>0</v>
      </c>
      <c r="AV1442">
        <v>1.6460971798005111</v>
      </c>
      <c r="AW1442">
        <v>0.52384550115641582</v>
      </c>
    </row>
    <row r="1443" spans="1:49">
      <c r="A1443">
        <v>-33.341700000002461</v>
      </c>
      <c r="B1443">
        <v>12.479800000002619</v>
      </c>
      <c r="C1443">
        <v>0</v>
      </c>
      <c r="D1443">
        <v>83</v>
      </c>
      <c r="E1443">
        <v>1503.0000000000009</v>
      </c>
      <c r="F1443">
        <v>1440</v>
      </c>
      <c r="G1443">
        <v>23.218000000000131</v>
      </c>
      <c r="H1443">
        <v>-0.33704693842735489</v>
      </c>
      <c r="I1443">
        <v>0.6966922388060216</v>
      </c>
      <c r="J1443">
        <v>0</v>
      </c>
      <c r="K1443">
        <v>0</v>
      </c>
      <c r="L1443">
        <v>-0.1504166666666672</v>
      </c>
      <c r="M1443">
        <v>0</v>
      </c>
      <c r="N1443">
        <v>88.106863115079335</v>
      </c>
      <c r="O1443">
        <v>-3.2968281523348382</v>
      </c>
      <c r="P1443" t="b">
        <v>1</v>
      </c>
      <c r="Q1443">
        <v>0</v>
      </c>
      <c r="R1443" t="b">
        <v>0</v>
      </c>
      <c r="S1443">
        <v>-3.2968281523348382</v>
      </c>
      <c r="T1443">
        <v>166.25157568728301</v>
      </c>
      <c r="U1443">
        <v>613.80081743744893</v>
      </c>
      <c r="V1443">
        <v>-189.36596352827681</v>
      </c>
      <c r="W1443">
        <v>2</v>
      </c>
      <c r="X1443">
        <v>1520.998425609999</v>
      </c>
      <c r="Y1443" t="b">
        <v>0</v>
      </c>
      <c r="Z1443">
        <v>1520.998425609999</v>
      </c>
      <c r="AA1443" t="b">
        <v>0</v>
      </c>
      <c r="AB1443">
        <v>-51.290889363021869</v>
      </c>
      <c r="AC1443">
        <v>-3.2968281523348382</v>
      </c>
      <c r="AD1443" t="b">
        <v>0</v>
      </c>
      <c r="AE1443">
        <v>0</v>
      </c>
      <c r="AF1443">
        <v>0</v>
      </c>
      <c r="AG1443">
        <v>0.92437956225163975</v>
      </c>
      <c r="AH1443">
        <v>47.794853185463467</v>
      </c>
      <c r="AI1443">
        <v>-19.13327274289243</v>
      </c>
      <c r="AJ1443">
        <v>-3.047520564274159</v>
      </c>
      <c r="AK1443">
        <v>32.157616620129431</v>
      </c>
      <c r="AL1443">
        <v>-3.047520564274159</v>
      </c>
      <c r="AM1443">
        <v>1</v>
      </c>
      <c r="AN1443">
        <v>0</v>
      </c>
      <c r="AO1443">
        <v>-2.350196483094007</v>
      </c>
      <c r="AP1443">
        <v>0</v>
      </c>
      <c r="AQ1443">
        <v>0.42113854916520249</v>
      </c>
      <c r="AR1443">
        <v>1</v>
      </c>
      <c r="AS1443">
        <v>3</v>
      </c>
      <c r="AT1443">
        <v>0</v>
      </c>
      <c r="AU1443">
        <v>0</v>
      </c>
      <c r="AV1443">
        <v>0.44842242091202139</v>
      </c>
      <c r="AW1443">
        <v>0.1427036451401362</v>
      </c>
    </row>
    <row r="1444" spans="1:49">
      <c r="A1444">
        <v>-9.413899999999602</v>
      </c>
      <c r="B1444">
        <v>-12.895900000000459</v>
      </c>
      <c r="C1444">
        <v>0.3899999999996453</v>
      </c>
      <c r="D1444">
        <v>83</v>
      </c>
      <c r="E1444">
        <v>1485.000000000008</v>
      </c>
      <c r="F1444">
        <v>1441</v>
      </c>
      <c r="G1444">
        <v>21.78000000000015</v>
      </c>
      <c r="H1444">
        <v>-0.44094008132626339</v>
      </c>
      <c r="I1444">
        <v>0.19670835820894689</v>
      </c>
      <c r="J1444">
        <v>0</v>
      </c>
      <c r="K1444">
        <v>0</v>
      </c>
      <c r="L1444">
        <v>-0.15375000000000111</v>
      </c>
      <c r="M1444">
        <v>0</v>
      </c>
      <c r="N1444">
        <v>88.106780555555531</v>
      </c>
      <c r="O1444">
        <v>-4.6613065434579122</v>
      </c>
      <c r="P1444" t="b">
        <v>1</v>
      </c>
      <c r="Q1444">
        <v>0</v>
      </c>
      <c r="R1444" t="b">
        <v>0</v>
      </c>
      <c r="S1444">
        <v>-4.6613065434579122</v>
      </c>
      <c r="T1444">
        <v>155.95483325303769</v>
      </c>
      <c r="U1444">
        <v>575.78524437021508</v>
      </c>
      <c r="V1444">
        <v>-285.41724376861151</v>
      </c>
      <c r="W1444">
        <v>2</v>
      </c>
      <c r="X1444">
        <v>1426.7958355493929</v>
      </c>
      <c r="Y1444" t="b">
        <v>0</v>
      </c>
      <c r="Z1444">
        <v>1426.7958355493929</v>
      </c>
      <c r="AA1444" t="b">
        <v>0</v>
      </c>
      <c r="AB1444">
        <v>-77.306945766146114</v>
      </c>
      <c r="AC1444">
        <v>-4.6613065434579122</v>
      </c>
      <c r="AD1444" t="b">
        <v>0</v>
      </c>
      <c r="AE1444">
        <v>0</v>
      </c>
      <c r="AF1444">
        <v>0</v>
      </c>
      <c r="AG1444">
        <v>0.93904332118515488</v>
      </c>
      <c r="AH1444">
        <v>47.801740265100072</v>
      </c>
      <c r="AI1444">
        <v>-29.29562998503733</v>
      </c>
      <c r="AJ1444">
        <v>-4.3771687776308124</v>
      </c>
      <c r="AK1444">
        <v>48.011315781108813</v>
      </c>
      <c r="AL1444">
        <v>-4.3771687776308124</v>
      </c>
      <c r="AM1444">
        <v>1</v>
      </c>
      <c r="AN1444">
        <v>0</v>
      </c>
      <c r="AO1444">
        <v>-4.1714300725816109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</row>
    <row r="1445" spans="1:49">
      <c r="A1445">
        <v>-16.801099999996861</v>
      </c>
      <c r="B1445">
        <v>-5.2453000000027821</v>
      </c>
      <c r="C1445">
        <v>5.309999999998718</v>
      </c>
      <c r="D1445">
        <v>82.900000000000091</v>
      </c>
      <c r="E1445">
        <v>1394.5000000000091</v>
      </c>
      <c r="F1445">
        <v>1442</v>
      </c>
      <c r="G1445">
        <v>20.192000000000139</v>
      </c>
      <c r="H1445">
        <v>-0.42085940293425178</v>
      </c>
      <c r="I1445">
        <v>0.35106776119396432</v>
      </c>
      <c r="J1445">
        <v>0</v>
      </c>
      <c r="K1445">
        <v>0</v>
      </c>
      <c r="L1445">
        <v>-0.1504166666666672</v>
      </c>
      <c r="M1445">
        <v>0</v>
      </c>
      <c r="N1445">
        <v>88.103181111111084</v>
      </c>
      <c r="O1445">
        <v>-4.0813263146779919</v>
      </c>
      <c r="P1445" t="b">
        <v>1</v>
      </c>
      <c r="Q1445">
        <v>0</v>
      </c>
      <c r="R1445" t="b">
        <v>0</v>
      </c>
      <c r="S1445">
        <v>-4.0813263146779919</v>
      </c>
      <c r="T1445">
        <v>144.58402171925329</v>
      </c>
      <c r="U1445">
        <v>533.80420818748303</v>
      </c>
      <c r="V1445">
        <v>-269.55810868782862</v>
      </c>
      <c r="W1445">
        <v>2</v>
      </c>
      <c r="X1445">
        <v>1322.7668278885831</v>
      </c>
      <c r="Y1445" t="b">
        <v>0</v>
      </c>
      <c r="Z1445">
        <v>1322.7668278885831</v>
      </c>
      <c r="AA1445" t="b">
        <v>0</v>
      </c>
      <c r="AB1445">
        <v>-73.011405386735817</v>
      </c>
      <c r="AC1445">
        <v>-4.0813263146779919</v>
      </c>
      <c r="AD1445" t="b">
        <v>0</v>
      </c>
      <c r="AE1445">
        <v>0</v>
      </c>
      <c r="AF1445">
        <v>0</v>
      </c>
      <c r="AG1445">
        <v>0.93779661494161093</v>
      </c>
      <c r="AH1445">
        <v>47.809589522462197</v>
      </c>
      <c r="AI1445">
        <v>-27.631093149237511</v>
      </c>
      <c r="AJ1445">
        <v>-3.8274540023771411</v>
      </c>
      <c r="AK1445">
        <v>45.380312237498309</v>
      </c>
      <c r="AL1445">
        <v>-3.8274540023771411</v>
      </c>
      <c r="AM1445">
        <v>1</v>
      </c>
      <c r="AN1445">
        <v>0</v>
      </c>
      <c r="AO1445">
        <v>-3.4494470763336622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</row>
    <row r="1446" spans="1:49">
      <c r="A1446">
        <v>-48.152799999999687</v>
      </c>
      <c r="B1446">
        <v>22.782699999999551</v>
      </c>
      <c r="C1446">
        <v>18.279999999999749</v>
      </c>
      <c r="D1446">
        <v>82</v>
      </c>
      <c r="E1446">
        <v>1297.6000000000099</v>
      </c>
      <c r="F1446">
        <v>1443</v>
      </c>
      <c r="G1446">
        <v>18.718000000000131</v>
      </c>
      <c r="H1446">
        <v>-0.42728897360341112</v>
      </c>
      <c r="I1446">
        <v>1.0061779104477551</v>
      </c>
      <c r="J1446">
        <v>0</v>
      </c>
      <c r="K1446">
        <v>0</v>
      </c>
      <c r="L1446">
        <v>-0.15416666666666731</v>
      </c>
      <c r="M1446">
        <v>0</v>
      </c>
      <c r="N1446">
        <v>88.106660753968228</v>
      </c>
      <c r="O1446">
        <v>-3.8935288340519132</v>
      </c>
      <c r="P1446" t="b">
        <v>1</v>
      </c>
      <c r="Q1446">
        <v>0</v>
      </c>
      <c r="R1446" t="b">
        <v>0</v>
      </c>
      <c r="S1446">
        <v>-3.8935288340519132</v>
      </c>
      <c r="T1446">
        <v>134.02950270111839</v>
      </c>
      <c r="U1446">
        <v>494.83692397252918</v>
      </c>
      <c r="V1446">
        <v>-277.40505524013179</v>
      </c>
      <c r="W1446">
        <v>2</v>
      </c>
      <c r="X1446">
        <v>1226.205897603927</v>
      </c>
      <c r="Y1446" t="b">
        <v>0</v>
      </c>
      <c r="Z1446">
        <v>1226.205897603927</v>
      </c>
      <c r="AA1446" t="b">
        <v>0</v>
      </c>
      <c r="AB1446">
        <v>-75.136797193968519</v>
      </c>
      <c r="AC1446">
        <v>-3.8935288340519132</v>
      </c>
      <c r="AD1446" t="b">
        <v>0</v>
      </c>
      <c r="AE1446">
        <v>0</v>
      </c>
      <c r="AF1446">
        <v>0</v>
      </c>
      <c r="AG1446">
        <v>0.93897770363755972</v>
      </c>
      <c r="AH1446">
        <v>47.816602701828081</v>
      </c>
      <c r="AI1446">
        <v>-28.47125798542115</v>
      </c>
      <c r="AJ1446">
        <v>-3.6559367636446911</v>
      </c>
      <c r="AK1446">
        <v>46.665539208547372</v>
      </c>
      <c r="AL1446">
        <v>-3.6559367636446911</v>
      </c>
      <c r="AM1446">
        <v>1</v>
      </c>
      <c r="AN1446">
        <v>0</v>
      </c>
      <c r="AO1446">
        <v>-2.618860189339518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</row>
    <row r="1447" spans="1:49">
      <c r="A1447">
        <v>-51.039800000000128</v>
      </c>
      <c r="B1447">
        <v>27.002900000000182</v>
      </c>
      <c r="C1447">
        <v>18.84000000000178</v>
      </c>
      <c r="D1447">
        <v>82</v>
      </c>
      <c r="E1447">
        <v>1193.8000000000011</v>
      </c>
      <c r="F1447">
        <v>1444</v>
      </c>
      <c r="G1447">
        <v>17.467999999999979</v>
      </c>
      <c r="H1447">
        <v>-0.13998470265223559</v>
      </c>
      <c r="I1447">
        <v>1.066503283582092</v>
      </c>
      <c r="J1447">
        <v>0</v>
      </c>
      <c r="K1447">
        <v>0</v>
      </c>
      <c r="L1447">
        <v>-0.15416666666666731</v>
      </c>
      <c r="M1447">
        <v>0</v>
      </c>
      <c r="N1447">
        <v>88.116538849206322</v>
      </c>
      <c r="O1447">
        <v>-0.25428422593113448</v>
      </c>
      <c r="P1447" t="b">
        <v>1</v>
      </c>
      <c r="Q1447">
        <v>0</v>
      </c>
      <c r="R1447" t="b">
        <v>0</v>
      </c>
      <c r="S1447">
        <v>-0.25428422593113448</v>
      </c>
      <c r="T1447">
        <v>125.0789268716272</v>
      </c>
      <c r="U1447">
        <v>461.79139801004749</v>
      </c>
      <c r="V1447">
        <v>-19.413625869418951</v>
      </c>
      <c r="W1447">
        <v>2</v>
      </c>
      <c r="X1447">
        <v>1144.319084268898</v>
      </c>
      <c r="Y1447" t="b">
        <v>0</v>
      </c>
      <c r="Z1447">
        <v>1144.319084268898</v>
      </c>
      <c r="AA1447" t="b">
        <v>0</v>
      </c>
      <c r="AB1447">
        <v>-5.2582951975674304</v>
      </c>
      <c r="AC1447">
        <v>-0.25428422593113448</v>
      </c>
      <c r="AD1447" t="b">
        <v>0</v>
      </c>
      <c r="AE1447">
        <v>0</v>
      </c>
      <c r="AF1447">
        <v>0</v>
      </c>
      <c r="AG1447">
        <v>0.5714930686040135</v>
      </c>
      <c r="AH1447">
        <v>47.823166142285913</v>
      </c>
      <c r="AI1447">
        <v>-1.2127034939804511</v>
      </c>
      <c r="AJ1447">
        <v>-0.1453216725749803</v>
      </c>
      <c r="AK1447">
        <v>4.0455917035869788</v>
      </c>
      <c r="AL1447">
        <v>-0.1453216725749803</v>
      </c>
      <c r="AM1447">
        <v>1</v>
      </c>
      <c r="AN1447">
        <v>0</v>
      </c>
      <c r="AO1447">
        <v>0.93024528013212804</v>
      </c>
      <c r="AP1447">
        <v>0</v>
      </c>
      <c r="AQ1447">
        <v>0.7722369786088874</v>
      </c>
      <c r="AR1447">
        <v>1</v>
      </c>
      <c r="AS1447">
        <v>3</v>
      </c>
      <c r="AT1447">
        <v>0</v>
      </c>
      <c r="AU1447">
        <v>0</v>
      </c>
      <c r="AV1447">
        <v>0.7962077036974039</v>
      </c>
      <c r="AW1447">
        <v>0.25338104498697478</v>
      </c>
    </row>
    <row r="1448" spans="1:49">
      <c r="A1448">
        <v>-49.57150000000015</v>
      </c>
      <c r="B1448">
        <v>25.147700000000079</v>
      </c>
      <c r="C1448">
        <v>1.2</v>
      </c>
      <c r="D1448">
        <v>82</v>
      </c>
      <c r="E1448">
        <v>1188.8999999999951</v>
      </c>
      <c r="F1448">
        <v>1445</v>
      </c>
      <c r="G1448">
        <v>17.805999999999919</v>
      </c>
      <c r="H1448">
        <v>0.22722778421217479</v>
      </c>
      <c r="I1448">
        <v>1.0358223880597051</v>
      </c>
      <c r="J1448">
        <v>0</v>
      </c>
      <c r="K1448">
        <v>0</v>
      </c>
      <c r="L1448">
        <v>-0.15416666666666731</v>
      </c>
      <c r="M1448">
        <v>0</v>
      </c>
      <c r="N1448">
        <v>88.126886190476156</v>
      </c>
      <c r="O1448">
        <v>4.1777144830082289</v>
      </c>
      <c r="P1448" t="b">
        <v>1</v>
      </c>
      <c r="Q1448">
        <v>0</v>
      </c>
      <c r="R1448" t="b">
        <v>0</v>
      </c>
      <c r="S1448">
        <v>4.1777144830082289</v>
      </c>
      <c r="T1448">
        <v>127.49916257592091</v>
      </c>
      <c r="U1448">
        <v>470.7269082302999</v>
      </c>
      <c r="V1448">
        <v>312.89801314644882</v>
      </c>
      <c r="W1448">
        <v>2</v>
      </c>
      <c r="X1448">
        <v>1166.4612785946831</v>
      </c>
      <c r="Y1448" t="b">
        <v>0</v>
      </c>
      <c r="Z1448">
        <v>1166.4612785946831</v>
      </c>
      <c r="AA1448" t="b">
        <v>0</v>
      </c>
      <c r="AB1448">
        <v>84.750274416697934</v>
      </c>
      <c r="AC1448">
        <v>4.1777144830082289</v>
      </c>
      <c r="AD1448" t="b">
        <v>0</v>
      </c>
      <c r="AE1448">
        <v>0</v>
      </c>
      <c r="AF1448">
        <v>0</v>
      </c>
      <c r="AG1448">
        <v>0.89958836232938588</v>
      </c>
      <c r="AH1448">
        <v>47.826176214254467</v>
      </c>
      <c r="AI1448">
        <v>38.018587941315957</v>
      </c>
      <c r="AJ1448">
        <v>4.644029044784987</v>
      </c>
      <c r="AK1448">
        <v>3.8175086771117961</v>
      </c>
      <c r="AL1448">
        <v>4.644029044784987</v>
      </c>
      <c r="AM1448">
        <v>1</v>
      </c>
      <c r="AN1448">
        <v>0</v>
      </c>
      <c r="AO1448">
        <v>5.6814116966665216</v>
      </c>
      <c r="AP1448">
        <v>0</v>
      </c>
      <c r="AQ1448">
        <v>1.560071597268061</v>
      </c>
      <c r="AR1448">
        <v>1</v>
      </c>
      <c r="AS1448">
        <v>3</v>
      </c>
      <c r="AT1448">
        <v>0</v>
      </c>
      <c r="AU1448">
        <v>0</v>
      </c>
      <c r="AV1448">
        <v>1.5867792059618819</v>
      </c>
      <c r="AW1448">
        <v>0.50496845421508918</v>
      </c>
    </row>
    <row r="1449" spans="1:49">
      <c r="A1449">
        <v>-47.910000000000117</v>
      </c>
      <c r="B1449">
        <v>24.206500000000119</v>
      </c>
      <c r="C1449">
        <v>2.7299999999986091</v>
      </c>
      <c r="D1449">
        <v>82</v>
      </c>
      <c r="E1449">
        <v>1238.900000000003</v>
      </c>
      <c r="F1449">
        <v>1446</v>
      </c>
      <c r="G1449">
        <v>18.584</v>
      </c>
      <c r="H1449">
        <v>0.16107356580355289</v>
      </c>
      <c r="I1449">
        <v>1.0011044776119431</v>
      </c>
      <c r="J1449">
        <v>0</v>
      </c>
      <c r="K1449">
        <v>0</v>
      </c>
      <c r="L1449">
        <v>-0.13541666666668439</v>
      </c>
      <c r="M1449">
        <v>0</v>
      </c>
      <c r="N1449">
        <v>88.13667869047616</v>
      </c>
      <c r="O1449">
        <v>3.5415594405491269</v>
      </c>
      <c r="P1449" t="b">
        <v>1</v>
      </c>
      <c r="Q1449">
        <v>0</v>
      </c>
      <c r="R1449" t="b">
        <v>0</v>
      </c>
      <c r="S1449">
        <v>3.5415594405491269</v>
      </c>
      <c r="T1449">
        <v>133.07000097219611</v>
      </c>
      <c r="U1449">
        <v>491.29444358934819</v>
      </c>
      <c r="V1449">
        <v>254.1474504091718</v>
      </c>
      <c r="W1449">
        <v>2</v>
      </c>
      <c r="X1449">
        <v>1217.427631214405</v>
      </c>
      <c r="Y1449" t="b">
        <v>0</v>
      </c>
      <c r="Z1449">
        <v>1217.427631214405</v>
      </c>
      <c r="AA1449" t="b">
        <v>0</v>
      </c>
      <c r="AB1449">
        <v>68.837337597283792</v>
      </c>
      <c r="AC1449">
        <v>3.541559440549126</v>
      </c>
      <c r="AD1449" t="b">
        <v>0</v>
      </c>
      <c r="AE1449">
        <v>0</v>
      </c>
      <c r="AF1449">
        <v>0</v>
      </c>
      <c r="AG1449">
        <v>0.88432663375656939</v>
      </c>
      <c r="AH1449">
        <v>47.837764585871049</v>
      </c>
      <c r="AI1449">
        <v>31.4130465408455</v>
      </c>
      <c r="AJ1449">
        <v>4.0048092021211463</v>
      </c>
      <c r="AK1449">
        <v>3.633652837341153</v>
      </c>
      <c r="AL1449">
        <v>4.0048092021211463</v>
      </c>
      <c r="AM1449">
        <v>1</v>
      </c>
      <c r="AN1449">
        <v>0</v>
      </c>
      <c r="AO1449">
        <v>5.00592534713528</v>
      </c>
      <c r="AP1449">
        <v>0</v>
      </c>
      <c r="AQ1449">
        <v>1.469223813608044</v>
      </c>
      <c r="AR1449">
        <v>1</v>
      </c>
      <c r="AS1449">
        <v>3</v>
      </c>
      <c r="AT1449">
        <v>0</v>
      </c>
      <c r="AU1449">
        <v>0</v>
      </c>
      <c r="AV1449">
        <v>1.496341282670838</v>
      </c>
      <c r="AW1449">
        <v>0.47618795459982122</v>
      </c>
    </row>
    <row r="1450" spans="1:49">
      <c r="A1450">
        <v>-46.661300000000097</v>
      </c>
      <c r="B1450">
        <v>22.91630000000012</v>
      </c>
      <c r="C1450">
        <v>16.46000000000004</v>
      </c>
      <c r="D1450">
        <v>82</v>
      </c>
      <c r="E1450">
        <v>1192.800000000017</v>
      </c>
      <c r="F1450">
        <v>1447</v>
      </c>
      <c r="G1450">
        <v>18.32000000000027</v>
      </c>
      <c r="H1450">
        <v>-0.44318871409275967</v>
      </c>
      <c r="I1450">
        <v>0.97501223880597221</v>
      </c>
      <c r="J1450">
        <v>0</v>
      </c>
      <c r="K1450">
        <v>0</v>
      </c>
      <c r="L1450">
        <v>3.333333333333266E-2</v>
      </c>
      <c r="M1450">
        <v>0</v>
      </c>
      <c r="N1450">
        <v>88.146028452380918</v>
      </c>
      <c r="O1450">
        <v>-4.0154874737393342</v>
      </c>
      <c r="P1450" t="b">
        <v>1</v>
      </c>
      <c r="Q1450">
        <v>0</v>
      </c>
      <c r="R1450" t="b">
        <v>0</v>
      </c>
      <c r="S1450">
        <v>-4.0154874737393342</v>
      </c>
      <c r="T1450">
        <v>131.17963935700971</v>
      </c>
      <c r="U1450">
        <v>484.31522850608002</v>
      </c>
      <c r="V1450">
        <v>-292.30969844180407</v>
      </c>
      <c r="W1450">
        <v>2</v>
      </c>
      <c r="X1450">
        <v>1200.1331362380661</v>
      </c>
      <c r="Y1450" t="b">
        <v>0</v>
      </c>
      <c r="Z1450">
        <v>1200.1331362380661</v>
      </c>
      <c r="AA1450" t="b">
        <v>0</v>
      </c>
      <c r="AB1450">
        <v>-79.173807811972949</v>
      </c>
      <c r="AC1450">
        <v>-4.0154874737393342</v>
      </c>
      <c r="AD1450" t="b">
        <v>0</v>
      </c>
      <c r="AE1450">
        <v>0</v>
      </c>
      <c r="AF1450">
        <v>0</v>
      </c>
      <c r="AG1450">
        <v>0.94050739864622901</v>
      </c>
      <c r="AH1450">
        <v>47.849081486886092</v>
      </c>
      <c r="AI1450">
        <v>-30.049859574719601</v>
      </c>
      <c r="AJ1450">
        <v>-3.7765956782230989</v>
      </c>
      <c r="AK1450">
        <v>49.123948237253337</v>
      </c>
      <c r="AL1450">
        <v>-3.7765956782230989</v>
      </c>
      <c r="AM1450">
        <v>1</v>
      </c>
      <c r="AN1450">
        <v>0</v>
      </c>
      <c r="AO1450">
        <v>-2.7582055262217708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</row>
    <row r="1451" spans="1:49">
      <c r="A1451">
        <v>-45.578500000000119</v>
      </c>
      <c r="B1451">
        <v>21.515500000000181</v>
      </c>
      <c r="C1451">
        <v>15.980000000000111</v>
      </c>
      <c r="D1451">
        <v>82</v>
      </c>
      <c r="E1451">
        <v>1001.100000000025</v>
      </c>
      <c r="F1451">
        <v>1448</v>
      </c>
      <c r="G1451">
        <v>15.088000000000481</v>
      </c>
      <c r="H1451">
        <v>-1.301652042765445</v>
      </c>
      <c r="I1451">
        <v>0.95238656716418157</v>
      </c>
      <c r="J1451">
        <v>0</v>
      </c>
      <c r="K1451">
        <v>0</v>
      </c>
      <c r="L1451">
        <v>3.333333333333266E-2</v>
      </c>
      <c r="M1451">
        <v>0</v>
      </c>
      <c r="N1451">
        <v>88.154844285714248</v>
      </c>
      <c r="O1451">
        <v>-12.13117781682536</v>
      </c>
      <c r="P1451" t="b">
        <v>1</v>
      </c>
      <c r="Q1451">
        <v>0</v>
      </c>
      <c r="R1451" t="b">
        <v>0</v>
      </c>
      <c r="S1451">
        <v>-12.13117781682536</v>
      </c>
      <c r="T1451">
        <v>108.0370304922815</v>
      </c>
      <c r="U1451">
        <v>398.8727165775033</v>
      </c>
      <c r="V1451">
        <v>-1072.263967054764</v>
      </c>
      <c r="W1451">
        <v>2</v>
      </c>
      <c r="X1451">
        <v>988.40659167905324</v>
      </c>
      <c r="Y1451" t="b">
        <v>0</v>
      </c>
      <c r="Z1451">
        <v>988.40659167905324</v>
      </c>
      <c r="AA1451" t="b">
        <v>0</v>
      </c>
      <c r="AB1451">
        <v>-290.4290268295677</v>
      </c>
      <c r="AC1451">
        <v>-12.13117781682536</v>
      </c>
      <c r="AD1451" t="b">
        <v>0</v>
      </c>
      <c r="AE1451">
        <v>0</v>
      </c>
      <c r="AF1451">
        <v>0</v>
      </c>
      <c r="AG1451">
        <v>0.95995286224996024</v>
      </c>
      <c r="AH1451">
        <v>47.855680832028582</v>
      </c>
      <c r="AI1451">
        <v>-112.509352536527</v>
      </c>
      <c r="AJ1451">
        <v>-11.645358867724729</v>
      </c>
      <c r="AK1451">
        <v>177.9196742930406</v>
      </c>
      <c r="AL1451">
        <v>-11.645358867724729</v>
      </c>
      <c r="AM1451">
        <v>1</v>
      </c>
      <c r="AN1451">
        <v>7.3989830276801216</v>
      </c>
      <c r="AO1451">
        <v>-3.1435849983528539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</row>
    <row r="1452" spans="1:49">
      <c r="A1452">
        <v>-44.227300000000163</v>
      </c>
      <c r="B1452">
        <v>19.648300000000081</v>
      </c>
      <c r="C1452">
        <v>14.9</v>
      </c>
      <c r="D1452">
        <v>82</v>
      </c>
      <c r="E1452">
        <v>750</v>
      </c>
      <c r="F1452">
        <v>1449</v>
      </c>
      <c r="G1452">
        <v>9.8480000000004111</v>
      </c>
      <c r="H1452">
        <v>-1.4102031148453451</v>
      </c>
      <c r="I1452">
        <v>0.92415253731343627</v>
      </c>
      <c r="J1452">
        <v>0</v>
      </c>
      <c r="K1452">
        <v>0</v>
      </c>
      <c r="L1452">
        <v>3.333333333333266E-2</v>
      </c>
      <c r="M1452">
        <v>0</v>
      </c>
      <c r="N1452">
        <v>88.163011706349167</v>
      </c>
      <c r="O1452">
        <v>-8.6853840934801703</v>
      </c>
      <c r="P1452" t="b">
        <v>1</v>
      </c>
      <c r="Q1452">
        <v>0</v>
      </c>
      <c r="R1452" t="b">
        <v>0</v>
      </c>
      <c r="S1452">
        <v>-8.6853840934801703</v>
      </c>
      <c r="T1452">
        <v>70.516216615058227</v>
      </c>
      <c r="U1452">
        <v>260.345871742795</v>
      </c>
      <c r="V1452">
        <v>-1176.173547717452</v>
      </c>
      <c r="W1452">
        <v>0</v>
      </c>
      <c r="X1452">
        <v>0</v>
      </c>
      <c r="Y1452" t="b">
        <v>1</v>
      </c>
      <c r="Z1452">
        <v>750</v>
      </c>
      <c r="AA1452" t="b">
        <v>1</v>
      </c>
      <c r="AB1452">
        <v>-318.57355030266848</v>
      </c>
      <c r="AC1452">
        <v>-8.6853840934801703</v>
      </c>
      <c r="AD1452" t="b">
        <v>0</v>
      </c>
      <c r="AE1452">
        <v>0</v>
      </c>
      <c r="AF1452">
        <v>0</v>
      </c>
      <c r="AG1452">
        <v>0</v>
      </c>
      <c r="AH1452">
        <v>47.869101497710894</v>
      </c>
      <c r="AI1452">
        <v>0</v>
      </c>
      <c r="AJ1452">
        <v>0</v>
      </c>
      <c r="AK1452">
        <v>318.57355030266842</v>
      </c>
      <c r="AL1452">
        <v>0</v>
      </c>
      <c r="AM1452">
        <v>1</v>
      </c>
      <c r="AN1452">
        <v>0</v>
      </c>
      <c r="AO1452">
        <v>0.97251833781868502</v>
      </c>
      <c r="AP1452">
        <v>0</v>
      </c>
      <c r="AQ1452">
        <v>0.21053676248579661</v>
      </c>
      <c r="AR1452">
        <v>1</v>
      </c>
      <c r="AS1452">
        <v>0</v>
      </c>
      <c r="AT1452">
        <v>0</v>
      </c>
      <c r="AU1452">
        <v>0</v>
      </c>
      <c r="AV1452">
        <v>0.2105363333333333</v>
      </c>
      <c r="AW1452">
        <v>6.7000000000000004E-2</v>
      </c>
    </row>
    <row r="1453" spans="1:49">
      <c r="A1453">
        <v>-41.38350000000122</v>
      </c>
      <c r="B1453">
        <v>17.359000000001348</v>
      </c>
      <c r="C1453">
        <v>14.979999999999929</v>
      </c>
      <c r="D1453">
        <v>82</v>
      </c>
      <c r="E1453">
        <v>750</v>
      </c>
      <c r="F1453">
        <v>1450</v>
      </c>
      <c r="G1453">
        <v>5.3980000000003479</v>
      </c>
      <c r="H1453">
        <v>-1.132535497853288</v>
      </c>
      <c r="I1453">
        <v>0.86472985074629416</v>
      </c>
      <c r="J1453">
        <v>0</v>
      </c>
      <c r="K1453">
        <v>0</v>
      </c>
      <c r="L1453">
        <v>3.0000000000002362E-2</v>
      </c>
      <c r="M1453">
        <v>0</v>
      </c>
      <c r="N1453">
        <v>88.170354424603133</v>
      </c>
      <c r="O1453">
        <v>-3.7615524832457088</v>
      </c>
      <c r="P1453" t="b">
        <v>1</v>
      </c>
      <c r="Q1453">
        <v>0</v>
      </c>
      <c r="R1453" t="b">
        <v>0</v>
      </c>
      <c r="S1453">
        <v>-3.7615524832457088</v>
      </c>
      <c r="T1453">
        <v>38.652166662072801</v>
      </c>
      <c r="U1453">
        <v>142.70379931637279</v>
      </c>
      <c r="V1453">
        <v>-929.31867438456845</v>
      </c>
      <c r="W1453">
        <v>0</v>
      </c>
      <c r="X1453">
        <v>0</v>
      </c>
      <c r="Y1453" t="b">
        <v>0</v>
      </c>
      <c r="Z1453">
        <v>750</v>
      </c>
      <c r="AA1453" t="b">
        <v>1</v>
      </c>
      <c r="AB1453">
        <v>-251.7114502666762</v>
      </c>
      <c r="AC1453">
        <v>-3.7615524832457088</v>
      </c>
      <c r="AD1453" t="b">
        <v>0</v>
      </c>
      <c r="AE1453">
        <v>0</v>
      </c>
      <c r="AF1453">
        <v>0</v>
      </c>
      <c r="AG1453">
        <v>0</v>
      </c>
      <c r="AH1453">
        <v>47.869101497710894</v>
      </c>
      <c r="AI1453">
        <v>0</v>
      </c>
      <c r="AJ1453">
        <v>0</v>
      </c>
      <c r="AK1453">
        <v>251.7114502666762</v>
      </c>
      <c r="AL1453">
        <v>0</v>
      </c>
      <c r="AM1453">
        <v>1</v>
      </c>
      <c r="AN1453">
        <v>0</v>
      </c>
      <c r="AO1453">
        <v>0.86472985074629416</v>
      </c>
      <c r="AP1453">
        <v>0</v>
      </c>
      <c r="AQ1453">
        <v>0.21053676248579661</v>
      </c>
      <c r="AR1453">
        <v>1</v>
      </c>
      <c r="AS1453">
        <v>0</v>
      </c>
      <c r="AT1453">
        <v>0</v>
      </c>
      <c r="AU1453">
        <v>0</v>
      </c>
      <c r="AV1453">
        <v>0.2105363333333333</v>
      </c>
      <c r="AW1453">
        <v>6.7000000000000004E-2</v>
      </c>
    </row>
    <row r="1454" spans="1:49">
      <c r="A1454">
        <v>-26.890600000002259</v>
      </c>
      <c r="B1454">
        <v>1.4162000000023689</v>
      </c>
      <c r="C1454">
        <v>15.7</v>
      </c>
      <c r="D1454">
        <v>82</v>
      </c>
      <c r="E1454">
        <v>750</v>
      </c>
      <c r="F1454">
        <v>1451</v>
      </c>
      <c r="G1454">
        <v>1.7640000000001781</v>
      </c>
      <c r="H1454">
        <v>-0.79632156040836455</v>
      </c>
      <c r="I1454">
        <v>0.56189313432840537</v>
      </c>
      <c r="J1454">
        <v>0</v>
      </c>
      <c r="K1454">
        <v>0</v>
      </c>
      <c r="L1454">
        <v>-3.3306690738754701E-16</v>
      </c>
      <c r="M1454">
        <v>0</v>
      </c>
      <c r="N1454">
        <v>88.174079662698375</v>
      </c>
      <c r="O1454">
        <v>-0.83097064419093802</v>
      </c>
      <c r="P1454" t="b">
        <v>1</v>
      </c>
      <c r="Q1454">
        <v>0</v>
      </c>
      <c r="R1454" t="b">
        <v>0</v>
      </c>
      <c r="S1454">
        <v>-0.83097064419093802</v>
      </c>
      <c r="T1454">
        <v>12.63105261057779</v>
      </c>
      <c r="U1454">
        <v>46.633846238253213</v>
      </c>
      <c r="V1454">
        <v>-628.22833376447136</v>
      </c>
      <c r="W1454">
        <v>0</v>
      </c>
      <c r="X1454">
        <v>0</v>
      </c>
      <c r="Y1454" t="b">
        <v>0</v>
      </c>
      <c r="Z1454">
        <v>750</v>
      </c>
      <c r="AA1454" t="b">
        <v>1</v>
      </c>
      <c r="AB1454">
        <v>-170.15935367401721</v>
      </c>
      <c r="AC1454">
        <v>-0.83097064419093802</v>
      </c>
      <c r="AD1454" t="b">
        <v>0</v>
      </c>
      <c r="AE1454">
        <v>0</v>
      </c>
      <c r="AF1454">
        <v>0</v>
      </c>
      <c r="AG1454">
        <v>0</v>
      </c>
      <c r="AH1454">
        <v>47.869101497710894</v>
      </c>
      <c r="AI1454">
        <v>0</v>
      </c>
      <c r="AJ1454">
        <v>0</v>
      </c>
      <c r="AK1454">
        <v>170.15935367401721</v>
      </c>
      <c r="AL1454">
        <v>0</v>
      </c>
      <c r="AM1454">
        <v>1</v>
      </c>
      <c r="AN1454">
        <v>0</v>
      </c>
      <c r="AO1454">
        <v>0.56189313432840537</v>
      </c>
      <c r="AP1454">
        <v>0</v>
      </c>
      <c r="AQ1454">
        <v>0.21053676248579661</v>
      </c>
      <c r="AR1454">
        <v>1</v>
      </c>
      <c r="AS1454">
        <v>0</v>
      </c>
      <c r="AT1454">
        <v>0</v>
      </c>
      <c r="AU1454">
        <v>0</v>
      </c>
      <c r="AV1454">
        <v>0.2105363333333333</v>
      </c>
      <c r="AW1454">
        <v>6.7000000000000004E-2</v>
      </c>
    </row>
    <row r="1455" spans="1:49">
      <c r="A1455">
        <v>-4.094100000000414</v>
      </c>
      <c r="B1455">
        <v>-22.479699999999589</v>
      </c>
      <c r="C1455">
        <v>15.7</v>
      </c>
      <c r="D1455">
        <v>82</v>
      </c>
      <c r="E1455">
        <v>750</v>
      </c>
      <c r="F1455">
        <v>1452</v>
      </c>
      <c r="G1455">
        <v>0</v>
      </c>
      <c r="H1455">
        <v>0</v>
      </c>
      <c r="I1455">
        <v>8.5548358208963879E-2</v>
      </c>
      <c r="J1455">
        <v>0</v>
      </c>
      <c r="K1455">
        <v>0</v>
      </c>
      <c r="L1455">
        <v>-3.3306690738754701E-16</v>
      </c>
      <c r="M1455">
        <v>0</v>
      </c>
      <c r="N1455">
        <v>88.169900396825355</v>
      </c>
      <c r="O1455">
        <v>0</v>
      </c>
      <c r="P1455" t="b">
        <v>1</v>
      </c>
      <c r="Q1455">
        <v>0</v>
      </c>
      <c r="R1455" t="b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>
        <v>750</v>
      </c>
      <c r="AA1455" t="b">
        <v>1</v>
      </c>
      <c r="AB1455">
        <v>0</v>
      </c>
      <c r="AC1455">
        <v>0</v>
      </c>
      <c r="AD1455" t="b">
        <v>0</v>
      </c>
      <c r="AE1455">
        <v>0</v>
      </c>
      <c r="AF1455">
        <v>0</v>
      </c>
      <c r="AG1455">
        <v>1</v>
      </c>
      <c r="AH1455">
        <v>47.869101497710894</v>
      </c>
      <c r="AI1455">
        <v>0</v>
      </c>
      <c r="AJ1455">
        <v>0</v>
      </c>
      <c r="AK1455">
        <v>0</v>
      </c>
      <c r="AL1455">
        <v>0</v>
      </c>
      <c r="AM1455">
        <v>1</v>
      </c>
      <c r="AN1455">
        <v>0</v>
      </c>
      <c r="AO1455">
        <v>8.5548358208963879E-2</v>
      </c>
      <c r="AP1455">
        <v>0</v>
      </c>
      <c r="AQ1455">
        <v>0.21053676248579661</v>
      </c>
      <c r="AR1455">
        <v>1</v>
      </c>
      <c r="AS1455">
        <v>0</v>
      </c>
      <c r="AT1455">
        <v>0</v>
      </c>
      <c r="AU1455">
        <v>0</v>
      </c>
      <c r="AV1455">
        <v>0.2105363333333333</v>
      </c>
      <c r="AW1455">
        <v>6.7000000000000004E-2</v>
      </c>
    </row>
    <row r="1456" spans="1:49">
      <c r="A1456">
        <v>0</v>
      </c>
      <c r="B1456">
        <v>-26.556000000000001</v>
      </c>
      <c r="C1456">
        <v>15.540000000000139</v>
      </c>
      <c r="D1456">
        <v>82</v>
      </c>
      <c r="E1456">
        <v>750</v>
      </c>
      <c r="F1456">
        <v>1453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-3.3306690738754701E-16</v>
      </c>
      <c r="M1456">
        <v>0</v>
      </c>
      <c r="N1456">
        <v>88.160171091269802</v>
      </c>
      <c r="O1456">
        <v>0</v>
      </c>
      <c r="P1456" t="b">
        <v>1</v>
      </c>
      <c r="Q1456">
        <v>0</v>
      </c>
      <c r="R1456" t="b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>
        <v>750</v>
      </c>
      <c r="AA1456" t="b">
        <v>1</v>
      </c>
      <c r="AB1456">
        <v>0</v>
      </c>
      <c r="AC1456">
        <v>0</v>
      </c>
      <c r="AD1456" t="b">
        <v>0</v>
      </c>
      <c r="AE1456">
        <v>0</v>
      </c>
      <c r="AF1456">
        <v>0</v>
      </c>
      <c r="AG1456">
        <v>1</v>
      </c>
      <c r="AH1456">
        <v>47.869101497710894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0.21053676248579661</v>
      </c>
      <c r="AR1456">
        <v>1</v>
      </c>
      <c r="AS1456">
        <v>0</v>
      </c>
      <c r="AT1456">
        <v>0</v>
      </c>
      <c r="AU1456">
        <v>0</v>
      </c>
      <c r="AV1456">
        <v>0.2105363333333333</v>
      </c>
      <c r="AW1456">
        <v>6.7000000000000004E-2</v>
      </c>
    </row>
    <row r="1457" spans="1:49">
      <c r="A1457">
        <v>0</v>
      </c>
      <c r="B1457">
        <v>-26.575099999999999</v>
      </c>
      <c r="C1457">
        <v>13.980000000000111</v>
      </c>
      <c r="D1457">
        <v>82</v>
      </c>
      <c r="E1457">
        <v>750</v>
      </c>
      <c r="F1457">
        <v>1454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-3.3333333333306352E-3</v>
      </c>
      <c r="M1457">
        <v>0</v>
      </c>
      <c r="N1457">
        <v>88.149629206349161</v>
      </c>
      <c r="O1457">
        <v>0</v>
      </c>
      <c r="P1457" t="b">
        <v>1</v>
      </c>
      <c r="Q1457">
        <v>0</v>
      </c>
      <c r="R1457" t="b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>
        <v>750</v>
      </c>
      <c r="AA1457" t="b">
        <v>1</v>
      </c>
      <c r="AB1457">
        <v>0</v>
      </c>
      <c r="AC1457">
        <v>0</v>
      </c>
      <c r="AD1457" t="b">
        <v>0</v>
      </c>
      <c r="AE1457">
        <v>0</v>
      </c>
      <c r="AF1457">
        <v>0</v>
      </c>
      <c r="AG1457">
        <v>1</v>
      </c>
      <c r="AH1457">
        <v>47.869101497710894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0.21053676248579661</v>
      </c>
      <c r="AR1457">
        <v>1</v>
      </c>
      <c r="AS1457">
        <v>0</v>
      </c>
      <c r="AT1457">
        <v>0</v>
      </c>
      <c r="AU1457">
        <v>0</v>
      </c>
      <c r="AV1457">
        <v>0.2105363333333333</v>
      </c>
      <c r="AW1457">
        <v>6.7000000000000004E-2</v>
      </c>
    </row>
    <row r="1458" spans="1:49">
      <c r="A1458">
        <v>0</v>
      </c>
      <c r="B1458">
        <v>-26.582599999999999</v>
      </c>
      <c r="C1458">
        <v>12.93999999999996</v>
      </c>
      <c r="D1458">
        <v>82</v>
      </c>
      <c r="E1458">
        <v>750</v>
      </c>
      <c r="F1458">
        <v>1455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-3.3333333333333992E-2</v>
      </c>
      <c r="M1458">
        <v>0</v>
      </c>
      <c r="N1458">
        <v>88.139082043650745</v>
      </c>
      <c r="O1458">
        <v>0</v>
      </c>
      <c r="P1458" t="b">
        <v>1</v>
      </c>
      <c r="Q1458">
        <v>0</v>
      </c>
      <c r="R1458" t="b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>
        <v>750</v>
      </c>
      <c r="AA1458" t="b">
        <v>1</v>
      </c>
      <c r="AB1458">
        <v>0</v>
      </c>
      <c r="AC1458">
        <v>0</v>
      </c>
      <c r="AD1458" t="b">
        <v>0</v>
      </c>
      <c r="AE1458">
        <v>0</v>
      </c>
      <c r="AF1458">
        <v>0</v>
      </c>
      <c r="AG1458">
        <v>1</v>
      </c>
      <c r="AH1458">
        <v>47.869101497710894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0.21053676248579661</v>
      </c>
      <c r="AR1458">
        <v>1</v>
      </c>
      <c r="AS1458">
        <v>0</v>
      </c>
      <c r="AT1458">
        <v>0</v>
      </c>
      <c r="AU1458">
        <v>0</v>
      </c>
      <c r="AV1458">
        <v>0.2105363333333333</v>
      </c>
      <c r="AW1458">
        <v>6.7000000000000004E-2</v>
      </c>
    </row>
    <row r="1459" spans="1:49">
      <c r="A1459">
        <v>0</v>
      </c>
      <c r="B1459">
        <v>-26.56659999999999</v>
      </c>
      <c r="C1459">
        <v>13.3</v>
      </c>
      <c r="D1459">
        <v>82</v>
      </c>
      <c r="E1459">
        <v>750</v>
      </c>
      <c r="F1459">
        <v>1456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-3.3333333333333992E-2</v>
      </c>
      <c r="M1459">
        <v>0</v>
      </c>
      <c r="N1459">
        <v>88.128536567460273</v>
      </c>
      <c r="O1459">
        <v>0</v>
      </c>
      <c r="P1459" t="b">
        <v>1</v>
      </c>
      <c r="Q1459">
        <v>0</v>
      </c>
      <c r="R1459" t="b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 t="b">
        <v>0</v>
      </c>
      <c r="Z1459">
        <v>750</v>
      </c>
      <c r="AA1459" t="b">
        <v>1</v>
      </c>
      <c r="AB1459">
        <v>0</v>
      </c>
      <c r="AC1459">
        <v>0</v>
      </c>
      <c r="AD1459" t="b">
        <v>0</v>
      </c>
      <c r="AE1459">
        <v>0</v>
      </c>
      <c r="AF1459">
        <v>0</v>
      </c>
      <c r="AG1459">
        <v>1</v>
      </c>
      <c r="AH1459">
        <v>47.869101497710894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0.21053676248579661</v>
      </c>
      <c r="AR1459">
        <v>1</v>
      </c>
      <c r="AS1459">
        <v>0</v>
      </c>
      <c r="AT1459">
        <v>0</v>
      </c>
      <c r="AU1459">
        <v>0</v>
      </c>
      <c r="AV1459">
        <v>0.2105363333333333</v>
      </c>
      <c r="AW1459">
        <v>6.7000000000000004E-2</v>
      </c>
    </row>
    <row r="1460" spans="1:49">
      <c r="A1460">
        <v>0</v>
      </c>
      <c r="B1460">
        <v>-26.622</v>
      </c>
      <c r="C1460">
        <v>13.3</v>
      </c>
      <c r="D1460">
        <v>82</v>
      </c>
      <c r="E1460">
        <v>750</v>
      </c>
      <c r="F1460">
        <v>1457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-3.3333333333333992E-2</v>
      </c>
      <c r="M1460">
        <v>0</v>
      </c>
      <c r="N1460">
        <v>88.117983273809486</v>
      </c>
      <c r="O1460">
        <v>0</v>
      </c>
      <c r="P1460" t="b">
        <v>1</v>
      </c>
      <c r="Q1460">
        <v>0</v>
      </c>
      <c r="R1460" t="b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>
        <v>750</v>
      </c>
      <c r="AA1460" t="b">
        <v>1</v>
      </c>
      <c r="AB1460">
        <v>0</v>
      </c>
      <c r="AC1460">
        <v>0</v>
      </c>
      <c r="AD1460" t="b">
        <v>0</v>
      </c>
      <c r="AE1460">
        <v>0</v>
      </c>
      <c r="AF1460">
        <v>0</v>
      </c>
      <c r="AG1460">
        <v>1</v>
      </c>
      <c r="AH1460">
        <v>47.869101497710894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0.21053676248579661</v>
      </c>
      <c r="AR1460">
        <v>1</v>
      </c>
      <c r="AS1460">
        <v>0</v>
      </c>
      <c r="AT1460">
        <v>0</v>
      </c>
      <c r="AU1460">
        <v>0</v>
      </c>
      <c r="AV1460">
        <v>0.2105363333333333</v>
      </c>
      <c r="AW1460">
        <v>6.7000000000000004E-2</v>
      </c>
    </row>
    <row r="1461" spans="1:49">
      <c r="A1461">
        <v>0</v>
      </c>
      <c r="B1461">
        <v>-26.673400000000001</v>
      </c>
      <c r="C1461">
        <v>13.260000000000041</v>
      </c>
      <c r="D1461">
        <v>82</v>
      </c>
      <c r="E1461">
        <v>750</v>
      </c>
      <c r="F1461">
        <v>1458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-1.458333333335105E-2</v>
      </c>
      <c r="M1461">
        <v>0</v>
      </c>
      <c r="N1461">
        <v>88.107408789682495</v>
      </c>
      <c r="O1461">
        <v>0</v>
      </c>
      <c r="P1461" t="b">
        <v>1</v>
      </c>
      <c r="Q1461">
        <v>0</v>
      </c>
      <c r="R1461" t="b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 t="b">
        <v>0</v>
      </c>
      <c r="Z1461">
        <v>750</v>
      </c>
      <c r="AA1461" t="b">
        <v>1</v>
      </c>
      <c r="AB1461">
        <v>0</v>
      </c>
      <c r="AC1461">
        <v>0</v>
      </c>
      <c r="AD1461" t="b">
        <v>0</v>
      </c>
      <c r="AE1461">
        <v>0</v>
      </c>
      <c r="AF1461">
        <v>0</v>
      </c>
      <c r="AG1461">
        <v>1</v>
      </c>
      <c r="AH1461">
        <v>47.869101497710894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0.21053676248579661</v>
      </c>
      <c r="AR1461">
        <v>1</v>
      </c>
      <c r="AS1461">
        <v>0</v>
      </c>
      <c r="AT1461">
        <v>0</v>
      </c>
      <c r="AU1461">
        <v>0</v>
      </c>
      <c r="AV1461">
        <v>0.2105363333333333</v>
      </c>
      <c r="AW1461">
        <v>6.7000000000000004E-2</v>
      </c>
    </row>
    <row r="1462" spans="1:49">
      <c r="A1462">
        <v>0</v>
      </c>
      <c r="B1462">
        <v>-26.7316</v>
      </c>
      <c r="C1462">
        <v>12.93999999999996</v>
      </c>
      <c r="D1462">
        <v>82</v>
      </c>
      <c r="E1462">
        <v>750</v>
      </c>
      <c r="F1462">
        <v>1459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0.15416666666666601</v>
      </c>
      <c r="M1462">
        <v>0</v>
      </c>
      <c r="N1462">
        <v>88.096812559523769</v>
      </c>
      <c r="O1462">
        <v>0</v>
      </c>
      <c r="P1462" t="b">
        <v>1</v>
      </c>
      <c r="Q1462">
        <v>0</v>
      </c>
      <c r="R1462" t="b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>
        <v>750</v>
      </c>
      <c r="AA1462" t="b">
        <v>1</v>
      </c>
      <c r="AB1462">
        <v>0</v>
      </c>
      <c r="AC1462">
        <v>0</v>
      </c>
      <c r="AD1462" t="b">
        <v>0</v>
      </c>
      <c r="AE1462">
        <v>0</v>
      </c>
      <c r="AF1462">
        <v>0</v>
      </c>
      <c r="AG1462">
        <v>1</v>
      </c>
      <c r="AH1462">
        <v>47.869101497710894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0.21053676248579661</v>
      </c>
      <c r="AR1462">
        <v>1</v>
      </c>
      <c r="AS1462">
        <v>0</v>
      </c>
      <c r="AT1462">
        <v>0</v>
      </c>
      <c r="AU1462">
        <v>0</v>
      </c>
      <c r="AV1462">
        <v>0.2105363333333333</v>
      </c>
      <c r="AW1462">
        <v>6.7000000000000004E-2</v>
      </c>
    </row>
    <row r="1463" spans="1:49">
      <c r="A1463">
        <v>0</v>
      </c>
      <c r="B1463">
        <v>-26.736799999999999</v>
      </c>
      <c r="C1463">
        <v>13.3</v>
      </c>
      <c r="D1463">
        <v>82</v>
      </c>
      <c r="E1463">
        <v>750</v>
      </c>
      <c r="F1463">
        <v>1460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0.15416666666666601</v>
      </c>
      <c r="M1463">
        <v>0</v>
      </c>
      <c r="N1463">
        <v>88.086203749999953</v>
      </c>
      <c r="O1463">
        <v>0</v>
      </c>
      <c r="P1463" t="b">
        <v>1</v>
      </c>
      <c r="Q1463">
        <v>0</v>
      </c>
      <c r="R1463" t="b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 t="b">
        <v>0</v>
      </c>
      <c r="Z1463">
        <v>750</v>
      </c>
      <c r="AA1463" t="b">
        <v>1</v>
      </c>
      <c r="AB1463">
        <v>0</v>
      </c>
      <c r="AC1463">
        <v>0</v>
      </c>
      <c r="AD1463" t="b">
        <v>0</v>
      </c>
      <c r="AE1463">
        <v>0</v>
      </c>
      <c r="AF1463">
        <v>0</v>
      </c>
      <c r="AG1463">
        <v>1</v>
      </c>
      <c r="AH1463">
        <v>47.869101497710894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0.21053676248579661</v>
      </c>
      <c r="AR1463">
        <v>1</v>
      </c>
      <c r="AS1463">
        <v>0</v>
      </c>
      <c r="AT1463">
        <v>0</v>
      </c>
      <c r="AU1463">
        <v>0</v>
      </c>
      <c r="AV1463">
        <v>0.2105363333333333</v>
      </c>
      <c r="AW1463">
        <v>6.7000000000000004E-2</v>
      </c>
    </row>
    <row r="1464" spans="1:49">
      <c r="A1464">
        <v>0</v>
      </c>
      <c r="B1464">
        <v>-26.733499999999999</v>
      </c>
      <c r="C1464">
        <v>13.3</v>
      </c>
      <c r="D1464">
        <v>82</v>
      </c>
      <c r="E1464">
        <v>750</v>
      </c>
      <c r="F1464">
        <v>1461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0.15416666666666601</v>
      </c>
      <c r="M1464">
        <v>0</v>
      </c>
      <c r="N1464">
        <v>88.075594563492018</v>
      </c>
      <c r="O1464">
        <v>0</v>
      </c>
      <c r="P1464" t="b">
        <v>1</v>
      </c>
      <c r="Q1464">
        <v>0</v>
      </c>
      <c r="R1464" t="b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 t="b">
        <v>0</v>
      </c>
      <c r="Z1464">
        <v>750</v>
      </c>
      <c r="AA1464" t="b">
        <v>1</v>
      </c>
      <c r="AB1464">
        <v>0</v>
      </c>
      <c r="AC1464">
        <v>0</v>
      </c>
      <c r="AD1464" t="b">
        <v>0</v>
      </c>
      <c r="AE1464">
        <v>0</v>
      </c>
      <c r="AF1464">
        <v>0</v>
      </c>
      <c r="AG1464">
        <v>1</v>
      </c>
      <c r="AH1464">
        <v>47.869101497710894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0.21053676248579661</v>
      </c>
      <c r="AR1464">
        <v>1</v>
      </c>
      <c r="AS1464">
        <v>0</v>
      </c>
      <c r="AT1464">
        <v>0</v>
      </c>
      <c r="AU1464">
        <v>0</v>
      </c>
      <c r="AV1464">
        <v>0.2105363333333333</v>
      </c>
      <c r="AW1464">
        <v>6.7000000000000004E-2</v>
      </c>
    </row>
    <row r="1465" spans="1:49">
      <c r="A1465">
        <v>0</v>
      </c>
      <c r="B1465">
        <v>-26.717600000000001</v>
      </c>
      <c r="C1465">
        <v>13.3</v>
      </c>
      <c r="D1465">
        <v>82.099999999999909</v>
      </c>
      <c r="E1465">
        <v>750</v>
      </c>
      <c r="F1465">
        <v>1462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0.15416666666666601</v>
      </c>
      <c r="M1465">
        <v>0</v>
      </c>
      <c r="N1465">
        <v>88.064989186507887</v>
      </c>
      <c r="O1465">
        <v>0</v>
      </c>
      <c r="P1465" t="b">
        <v>1</v>
      </c>
      <c r="Q1465">
        <v>0</v>
      </c>
      <c r="R1465" t="b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 t="b">
        <v>0</v>
      </c>
      <c r="Z1465">
        <v>750</v>
      </c>
      <c r="AA1465" t="b">
        <v>1</v>
      </c>
      <c r="AB1465">
        <v>0</v>
      </c>
      <c r="AC1465">
        <v>0</v>
      </c>
      <c r="AD1465" t="b">
        <v>0</v>
      </c>
      <c r="AE1465">
        <v>0</v>
      </c>
      <c r="AF1465">
        <v>0</v>
      </c>
      <c r="AG1465">
        <v>1</v>
      </c>
      <c r="AH1465">
        <v>47.869101497710894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0.21053676248579661</v>
      </c>
      <c r="AR1465">
        <v>1</v>
      </c>
      <c r="AS1465">
        <v>0</v>
      </c>
      <c r="AT1465">
        <v>0</v>
      </c>
      <c r="AU1465">
        <v>0</v>
      </c>
      <c r="AV1465">
        <v>0.2105363333333333</v>
      </c>
      <c r="AW1465">
        <v>6.7000000000000004E-2</v>
      </c>
    </row>
    <row r="1466" spans="1:49">
      <c r="A1466">
        <v>0</v>
      </c>
      <c r="B1466">
        <v>-26.700299999999999</v>
      </c>
      <c r="C1466">
        <v>13.3</v>
      </c>
      <c r="D1466">
        <v>83</v>
      </c>
      <c r="E1466">
        <v>750</v>
      </c>
      <c r="F1466">
        <v>1463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0.15416666666666601</v>
      </c>
      <c r="M1466">
        <v>0</v>
      </c>
      <c r="N1466">
        <v>88.054390396825355</v>
      </c>
      <c r="O1466">
        <v>0</v>
      </c>
      <c r="P1466" t="b">
        <v>1</v>
      </c>
      <c r="Q1466">
        <v>0</v>
      </c>
      <c r="R1466" t="b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 t="b">
        <v>0</v>
      </c>
      <c r="Z1466">
        <v>750</v>
      </c>
      <c r="AA1466" t="b">
        <v>1</v>
      </c>
      <c r="AB1466">
        <v>0</v>
      </c>
      <c r="AC1466">
        <v>0</v>
      </c>
      <c r="AD1466" t="b">
        <v>0</v>
      </c>
      <c r="AE1466">
        <v>0</v>
      </c>
      <c r="AF1466">
        <v>0</v>
      </c>
      <c r="AG1466">
        <v>1</v>
      </c>
      <c r="AH1466">
        <v>47.869101497710894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0.21053676248579661</v>
      </c>
      <c r="AR1466">
        <v>1</v>
      </c>
      <c r="AS1466">
        <v>0</v>
      </c>
      <c r="AT1466">
        <v>0</v>
      </c>
      <c r="AU1466">
        <v>0</v>
      </c>
      <c r="AV1466">
        <v>0.2105363333333333</v>
      </c>
      <c r="AW1466">
        <v>6.7000000000000004E-2</v>
      </c>
    </row>
    <row r="1467" spans="1:49">
      <c r="A1467">
        <v>0</v>
      </c>
      <c r="B1467">
        <v>-26.371200000000339</v>
      </c>
      <c r="C1467">
        <v>13.3</v>
      </c>
      <c r="D1467">
        <v>83</v>
      </c>
      <c r="E1467">
        <v>750</v>
      </c>
      <c r="F1467">
        <v>1464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0.15416666666666601</v>
      </c>
      <c r="M1467">
        <v>0</v>
      </c>
      <c r="N1467">
        <v>88.043860337301538</v>
      </c>
      <c r="O1467">
        <v>0</v>
      </c>
      <c r="P1467" t="b">
        <v>1</v>
      </c>
      <c r="Q1467">
        <v>0</v>
      </c>
      <c r="R1467" t="b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 t="b">
        <v>0</v>
      </c>
      <c r="Z1467">
        <v>750</v>
      </c>
      <c r="AA1467" t="b">
        <v>1</v>
      </c>
      <c r="AB1467">
        <v>0</v>
      </c>
      <c r="AC1467">
        <v>0</v>
      </c>
      <c r="AD1467" t="b">
        <v>0</v>
      </c>
      <c r="AE1467">
        <v>0</v>
      </c>
      <c r="AF1467">
        <v>0</v>
      </c>
      <c r="AG1467">
        <v>1</v>
      </c>
      <c r="AH1467">
        <v>47.869101497710894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0.21053676248579661</v>
      </c>
      <c r="AR1467">
        <v>1</v>
      </c>
      <c r="AS1467">
        <v>0</v>
      </c>
      <c r="AT1467">
        <v>0</v>
      </c>
      <c r="AU1467">
        <v>0</v>
      </c>
      <c r="AV1467">
        <v>0.2105363333333333</v>
      </c>
      <c r="AW1467">
        <v>6.7000000000000004E-2</v>
      </c>
    </row>
    <row r="1468" spans="1:49">
      <c r="A1468">
        <v>0</v>
      </c>
      <c r="B1468">
        <v>-23.166799999999899</v>
      </c>
      <c r="C1468">
        <v>13.3</v>
      </c>
      <c r="D1468">
        <v>83</v>
      </c>
      <c r="E1468">
        <v>750</v>
      </c>
      <c r="F1468">
        <v>1465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0.15416666666666601</v>
      </c>
      <c r="M1468">
        <v>0</v>
      </c>
      <c r="N1468">
        <v>88.034031369047568</v>
      </c>
      <c r="O1468">
        <v>0</v>
      </c>
      <c r="P1468" t="b">
        <v>1</v>
      </c>
      <c r="Q1468">
        <v>0</v>
      </c>
      <c r="R1468" t="b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 t="b">
        <v>0</v>
      </c>
      <c r="Z1468">
        <v>750</v>
      </c>
      <c r="AA1468" t="b">
        <v>1</v>
      </c>
      <c r="AB1468">
        <v>0</v>
      </c>
      <c r="AC1468">
        <v>0</v>
      </c>
      <c r="AD1468" t="b">
        <v>0</v>
      </c>
      <c r="AE1468">
        <v>0</v>
      </c>
      <c r="AF1468">
        <v>0</v>
      </c>
      <c r="AG1468">
        <v>1</v>
      </c>
      <c r="AH1468">
        <v>47.869101497710894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0.21053676248579661</v>
      </c>
      <c r="AR1468">
        <v>1</v>
      </c>
      <c r="AS1468">
        <v>0</v>
      </c>
      <c r="AT1468">
        <v>0</v>
      </c>
      <c r="AU1468">
        <v>0</v>
      </c>
      <c r="AV1468">
        <v>0.2105363333333333</v>
      </c>
      <c r="AW1468">
        <v>6.7000000000000004E-2</v>
      </c>
    </row>
    <row r="1469" spans="1:49">
      <c r="A1469">
        <v>0</v>
      </c>
      <c r="B1469">
        <v>-24.856999999999331</v>
      </c>
      <c r="C1469">
        <v>13.339999999999961</v>
      </c>
      <c r="D1469">
        <v>83</v>
      </c>
      <c r="E1469">
        <v>750</v>
      </c>
      <c r="F1469">
        <v>1466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0.13541666666668309</v>
      </c>
      <c r="M1469">
        <v>0</v>
      </c>
      <c r="N1469">
        <v>88.02450283730154</v>
      </c>
      <c r="O1469">
        <v>0</v>
      </c>
      <c r="P1469" t="b">
        <v>1</v>
      </c>
      <c r="Q1469">
        <v>0</v>
      </c>
      <c r="R1469" t="b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 t="b">
        <v>0</v>
      </c>
      <c r="Z1469">
        <v>750</v>
      </c>
      <c r="AA1469" t="b">
        <v>1</v>
      </c>
      <c r="AB1469">
        <v>0</v>
      </c>
      <c r="AC1469">
        <v>0</v>
      </c>
      <c r="AD1469" t="b">
        <v>0</v>
      </c>
      <c r="AE1469">
        <v>0</v>
      </c>
      <c r="AF1469">
        <v>0</v>
      </c>
      <c r="AG1469">
        <v>1</v>
      </c>
      <c r="AH1469">
        <v>47.869101497710894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0.21053676248579661</v>
      </c>
      <c r="AR1469">
        <v>1</v>
      </c>
      <c r="AS1469">
        <v>0</v>
      </c>
      <c r="AT1469">
        <v>0</v>
      </c>
      <c r="AU1469">
        <v>0</v>
      </c>
      <c r="AV1469">
        <v>0.2105363333333333</v>
      </c>
      <c r="AW1469">
        <v>6.7000000000000004E-2</v>
      </c>
    </row>
    <row r="1470" spans="1:49">
      <c r="A1470">
        <v>0</v>
      </c>
      <c r="B1470">
        <v>-31.643799999999871</v>
      </c>
      <c r="C1470">
        <v>13.7</v>
      </c>
      <c r="D1470">
        <v>83</v>
      </c>
      <c r="E1470">
        <v>750</v>
      </c>
      <c r="F1470">
        <v>1467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-3.3333333333333992E-2</v>
      </c>
      <c r="M1470">
        <v>0</v>
      </c>
      <c r="N1470">
        <v>88.01329236111107</v>
      </c>
      <c r="O1470">
        <v>0</v>
      </c>
      <c r="P1470" t="b">
        <v>1</v>
      </c>
      <c r="Q1470">
        <v>0</v>
      </c>
      <c r="R1470" t="b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 t="b">
        <v>0</v>
      </c>
      <c r="Z1470">
        <v>750</v>
      </c>
      <c r="AA1470" t="b">
        <v>1</v>
      </c>
      <c r="AB1470">
        <v>0</v>
      </c>
      <c r="AC1470">
        <v>0</v>
      </c>
      <c r="AD1470" t="b">
        <v>0</v>
      </c>
      <c r="AE1470">
        <v>0</v>
      </c>
      <c r="AF1470">
        <v>0</v>
      </c>
      <c r="AG1470">
        <v>1</v>
      </c>
      <c r="AH1470">
        <v>47.869101497710894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0.21053676248579661</v>
      </c>
      <c r="AR1470">
        <v>1</v>
      </c>
      <c r="AS1470">
        <v>0</v>
      </c>
      <c r="AT1470">
        <v>0</v>
      </c>
      <c r="AU1470">
        <v>0</v>
      </c>
      <c r="AV1470">
        <v>0.2105363333333333</v>
      </c>
      <c r="AW1470">
        <v>6.7000000000000004E-2</v>
      </c>
    </row>
    <row r="1471" spans="1:49">
      <c r="A1471">
        <v>0</v>
      </c>
      <c r="B1471">
        <v>-32.816400000000122</v>
      </c>
      <c r="C1471">
        <v>13.7</v>
      </c>
      <c r="D1471">
        <v>83</v>
      </c>
      <c r="E1471">
        <v>750</v>
      </c>
      <c r="F1471">
        <v>1468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-3.3333333333333992E-2</v>
      </c>
      <c r="M1471">
        <v>0</v>
      </c>
      <c r="N1471">
        <v>88.000502638888847</v>
      </c>
      <c r="O1471">
        <v>0</v>
      </c>
      <c r="P1471" t="b">
        <v>1</v>
      </c>
      <c r="Q1471">
        <v>0</v>
      </c>
      <c r="R1471" t="b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 t="b">
        <v>0</v>
      </c>
      <c r="Z1471">
        <v>750</v>
      </c>
      <c r="AA1471" t="b">
        <v>1</v>
      </c>
      <c r="AB1471">
        <v>0</v>
      </c>
      <c r="AC1471">
        <v>0</v>
      </c>
      <c r="AD1471" t="b">
        <v>0</v>
      </c>
      <c r="AE1471">
        <v>0</v>
      </c>
      <c r="AF1471">
        <v>0</v>
      </c>
      <c r="AG1471">
        <v>1</v>
      </c>
      <c r="AH1471">
        <v>47.869101497710894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0.21053676248579661</v>
      </c>
      <c r="AR1471">
        <v>1</v>
      </c>
      <c r="AS1471">
        <v>0</v>
      </c>
      <c r="AT1471">
        <v>0</v>
      </c>
      <c r="AU1471">
        <v>0</v>
      </c>
      <c r="AV1471">
        <v>0.2105363333333333</v>
      </c>
      <c r="AW1471">
        <v>6.7000000000000004E-2</v>
      </c>
    </row>
    <row r="1472" spans="1:49">
      <c r="A1472">
        <v>0</v>
      </c>
      <c r="B1472">
        <v>-31.909999999999759</v>
      </c>
      <c r="C1472">
        <v>13.7</v>
      </c>
      <c r="D1472">
        <v>83</v>
      </c>
      <c r="E1472">
        <v>750</v>
      </c>
      <c r="F1472">
        <v>1469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-3.3333333333333992E-2</v>
      </c>
      <c r="M1472">
        <v>0</v>
      </c>
      <c r="N1472">
        <v>87.987660099206309</v>
      </c>
      <c r="O1472">
        <v>0</v>
      </c>
      <c r="P1472" t="b">
        <v>1</v>
      </c>
      <c r="Q1472">
        <v>0</v>
      </c>
      <c r="R1472" t="b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 t="b">
        <v>0</v>
      </c>
      <c r="Z1472">
        <v>750</v>
      </c>
      <c r="AA1472" t="b">
        <v>1</v>
      </c>
      <c r="AB1472">
        <v>0</v>
      </c>
      <c r="AC1472">
        <v>0</v>
      </c>
      <c r="AD1472" t="b">
        <v>0</v>
      </c>
      <c r="AE1472">
        <v>0</v>
      </c>
      <c r="AF1472">
        <v>0</v>
      </c>
      <c r="AG1472">
        <v>1</v>
      </c>
      <c r="AH1472">
        <v>47.869101497710894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0.21053676248579661</v>
      </c>
      <c r="AR1472">
        <v>1</v>
      </c>
      <c r="AS1472">
        <v>0</v>
      </c>
      <c r="AT1472">
        <v>0</v>
      </c>
      <c r="AU1472">
        <v>0</v>
      </c>
      <c r="AV1472">
        <v>0.2105363333333333</v>
      </c>
      <c r="AW1472">
        <v>6.7000000000000004E-2</v>
      </c>
    </row>
    <row r="1473" spans="1:49">
      <c r="A1473">
        <v>0</v>
      </c>
      <c r="B1473">
        <v>-33.215200000001019</v>
      </c>
      <c r="C1473">
        <v>13.660000000000039</v>
      </c>
      <c r="D1473">
        <v>83</v>
      </c>
      <c r="E1473">
        <v>750</v>
      </c>
      <c r="F1473">
        <v>1470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-2.9583333333337399E-2</v>
      </c>
      <c r="M1473">
        <v>0</v>
      </c>
      <c r="N1473">
        <v>87.974738432539638</v>
      </c>
      <c r="O1473">
        <v>0</v>
      </c>
      <c r="P1473" t="b">
        <v>1</v>
      </c>
      <c r="Q1473">
        <v>0</v>
      </c>
      <c r="R1473" t="b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 t="b">
        <v>0</v>
      </c>
      <c r="Z1473">
        <v>750</v>
      </c>
      <c r="AA1473" t="b">
        <v>1</v>
      </c>
      <c r="AB1473">
        <v>0</v>
      </c>
      <c r="AC1473">
        <v>0</v>
      </c>
      <c r="AD1473" t="b">
        <v>0</v>
      </c>
      <c r="AE1473">
        <v>0</v>
      </c>
      <c r="AF1473">
        <v>0</v>
      </c>
      <c r="AG1473">
        <v>1</v>
      </c>
      <c r="AH1473">
        <v>47.869101497710894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0.21053676248579661</v>
      </c>
      <c r="AR1473">
        <v>1</v>
      </c>
      <c r="AS1473">
        <v>0</v>
      </c>
      <c r="AT1473">
        <v>0</v>
      </c>
      <c r="AU1473">
        <v>0</v>
      </c>
      <c r="AV1473">
        <v>0.2105363333333333</v>
      </c>
      <c r="AW1473">
        <v>6.7000000000000004E-2</v>
      </c>
    </row>
    <row r="1474" spans="1:49">
      <c r="A1474">
        <v>0</v>
      </c>
      <c r="B1474">
        <v>-23.1721</v>
      </c>
      <c r="C1474">
        <v>13.3</v>
      </c>
      <c r="D1474">
        <v>83</v>
      </c>
      <c r="E1474">
        <v>750</v>
      </c>
      <c r="F1474">
        <v>1471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4.1666666666656527E-3</v>
      </c>
      <c r="M1474">
        <v>0</v>
      </c>
      <c r="N1474">
        <v>87.963550476190434</v>
      </c>
      <c r="O1474">
        <v>0</v>
      </c>
      <c r="P1474" t="b">
        <v>1</v>
      </c>
      <c r="Q1474">
        <v>0</v>
      </c>
      <c r="R1474" t="b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 t="b">
        <v>0</v>
      </c>
      <c r="Z1474">
        <v>750</v>
      </c>
      <c r="AA1474" t="b">
        <v>1</v>
      </c>
      <c r="AB1474">
        <v>0</v>
      </c>
      <c r="AC1474">
        <v>0</v>
      </c>
      <c r="AD1474" t="b">
        <v>0</v>
      </c>
      <c r="AE1474">
        <v>0</v>
      </c>
      <c r="AF1474">
        <v>0</v>
      </c>
      <c r="AG1474">
        <v>1</v>
      </c>
      <c r="AH1474">
        <v>47.869101497710894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0.21053676248579661</v>
      </c>
      <c r="AR1474">
        <v>1</v>
      </c>
      <c r="AS1474">
        <v>0</v>
      </c>
      <c r="AT1474">
        <v>0</v>
      </c>
      <c r="AU1474">
        <v>0</v>
      </c>
      <c r="AV1474">
        <v>0.2105363333333333</v>
      </c>
      <c r="AW1474">
        <v>6.7000000000000004E-2</v>
      </c>
    </row>
    <row r="1475" spans="1:49">
      <c r="A1475">
        <v>0</v>
      </c>
      <c r="B1475">
        <v>-23.15880000000001</v>
      </c>
      <c r="C1475">
        <v>13.3</v>
      </c>
      <c r="D1475">
        <v>83</v>
      </c>
      <c r="E1475">
        <v>750</v>
      </c>
      <c r="F1475">
        <v>1472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4.1666666666656527E-3</v>
      </c>
      <c r="M1475">
        <v>0</v>
      </c>
      <c r="N1475">
        <v>87.954357837301544</v>
      </c>
      <c r="O1475">
        <v>0</v>
      </c>
      <c r="P1475" t="b">
        <v>1</v>
      </c>
      <c r="Q1475">
        <v>0</v>
      </c>
      <c r="R1475" t="b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 t="b">
        <v>0</v>
      </c>
      <c r="Z1475">
        <v>750</v>
      </c>
      <c r="AA1475" t="b">
        <v>1</v>
      </c>
      <c r="AB1475">
        <v>0</v>
      </c>
      <c r="AC1475">
        <v>0</v>
      </c>
      <c r="AD1475" t="b">
        <v>0</v>
      </c>
      <c r="AE1475">
        <v>0</v>
      </c>
      <c r="AF1475">
        <v>0</v>
      </c>
      <c r="AG1475">
        <v>1</v>
      </c>
      <c r="AH1475">
        <v>47.869101497710894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0.21053676248579661</v>
      </c>
      <c r="AR1475">
        <v>1</v>
      </c>
      <c r="AS1475">
        <v>0</v>
      </c>
      <c r="AT1475">
        <v>0</v>
      </c>
      <c r="AU1475">
        <v>0</v>
      </c>
      <c r="AV1475">
        <v>0.2105363333333333</v>
      </c>
      <c r="AW1475">
        <v>6.7000000000000004E-2</v>
      </c>
    </row>
    <row r="1476" spans="1:49">
      <c r="A1476">
        <v>-3.4499999999968618E-2</v>
      </c>
      <c r="B1476">
        <v>-23.140399999999971</v>
      </c>
      <c r="C1476">
        <v>13.3</v>
      </c>
      <c r="D1476">
        <v>83</v>
      </c>
      <c r="E1476">
        <v>750</v>
      </c>
      <c r="F1476">
        <v>1473</v>
      </c>
      <c r="G1476">
        <v>0</v>
      </c>
      <c r="H1476">
        <v>0</v>
      </c>
      <c r="I1476">
        <v>7.2089552238740399E-4</v>
      </c>
      <c r="J1476">
        <v>0</v>
      </c>
      <c r="K1476">
        <v>0</v>
      </c>
      <c r="L1476">
        <v>4.1666666666656527E-3</v>
      </c>
      <c r="M1476">
        <v>0</v>
      </c>
      <c r="N1476">
        <v>87.945171488095198</v>
      </c>
      <c r="O1476">
        <v>0</v>
      </c>
      <c r="P1476" t="b">
        <v>1</v>
      </c>
      <c r="Q1476">
        <v>0</v>
      </c>
      <c r="R1476" t="b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 t="b">
        <v>0</v>
      </c>
      <c r="Z1476">
        <v>750</v>
      </c>
      <c r="AA1476" t="b">
        <v>1</v>
      </c>
      <c r="AB1476">
        <v>0</v>
      </c>
      <c r="AC1476">
        <v>0</v>
      </c>
      <c r="AD1476" t="b">
        <v>0</v>
      </c>
      <c r="AE1476">
        <v>0</v>
      </c>
      <c r="AF1476">
        <v>0</v>
      </c>
      <c r="AG1476">
        <v>1</v>
      </c>
      <c r="AH1476">
        <v>47.869101497710894</v>
      </c>
      <c r="AI1476">
        <v>0</v>
      </c>
      <c r="AJ1476">
        <v>0</v>
      </c>
      <c r="AK1476">
        <v>0</v>
      </c>
      <c r="AL1476">
        <v>0</v>
      </c>
      <c r="AM1476">
        <v>1</v>
      </c>
      <c r="AN1476">
        <v>0</v>
      </c>
      <c r="AO1476">
        <v>7.2089552238740399E-4</v>
      </c>
      <c r="AP1476">
        <v>0</v>
      </c>
      <c r="AQ1476">
        <v>0.21053676248579661</v>
      </c>
      <c r="AR1476">
        <v>1</v>
      </c>
      <c r="AS1476">
        <v>0</v>
      </c>
      <c r="AT1476">
        <v>0</v>
      </c>
      <c r="AU1476">
        <v>0</v>
      </c>
      <c r="AV1476">
        <v>0.2105363333333333</v>
      </c>
      <c r="AW1476">
        <v>6.7000000000000004E-2</v>
      </c>
    </row>
    <row r="1477" spans="1:49">
      <c r="A1477">
        <v>-4.076699999996606</v>
      </c>
      <c r="B1477">
        <v>-19.501100000003539</v>
      </c>
      <c r="C1477">
        <v>13.3</v>
      </c>
      <c r="D1477">
        <v>83</v>
      </c>
      <c r="E1477">
        <v>750</v>
      </c>
      <c r="F1477">
        <v>1474</v>
      </c>
      <c r="G1477">
        <v>0</v>
      </c>
      <c r="H1477">
        <v>0</v>
      </c>
      <c r="I1477">
        <v>8.5184776119332076E-2</v>
      </c>
      <c r="J1477">
        <v>0</v>
      </c>
      <c r="K1477">
        <v>0</v>
      </c>
      <c r="L1477">
        <v>3.749999999999365E-3</v>
      </c>
      <c r="M1477">
        <v>0</v>
      </c>
      <c r="N1477">
        <v>87.936710873015826</v>
      </c>
      <c r="O1477">
        <v>0</v>
      </c>
      <c r="P1477" t="b">
        <v>1</v>
      </c>
      <c r="Q1477">
        <v>0</v>
      </c>
      <c r="R1477" t="b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 t="b">
        <v>0</v>
      </c>
      <c r="Z1477">
        <v>750</v>
      </c>
      <c r="AA1477" t="b">
        <v>1</v>
      </c>
      <c r="AB1477">
        <v>0</v>
      </c>
      <c r="AC1477">
        <v>0</v>
      </c>
      <c r="AD1477" t="b">
        <v>0</v>
      </c>
      <c r="AE1477">
        <v>0</v>
      </c>
      <c r="AF1477">
        <v>0</v>
      </c>
      <c r="AG1477">
        <v>1</v>
      </c>
      <c r="AH1477">
        <v>47.869101497710894</v>
      </c>
      <c r="AI1477">
        <v>0</v>
      </c>
      <c r="AJ1477">
        <v>0</v>
      </c>
      <c r="AK1477">
        <v>0</v>
      </c>
      <c r="AL1477">
        <v>0</v>
      </c>
      <c r="AM1477">
        <v>1</v>
      </c>
      <c r="AN1477">
        <v>0</v>
      </c>
      <c r="AO1477">
        <v>8.5184776119332076E-2</v>
      </c>
      <c r="AP1477">
        <v>0</v>
      </c>
      <c r="AQ1477">
        <v>0.21053676248579661</v>
      </c>
      <c r="AR1477">
        <v>1</v>
      </c>
      <c r="AS1477">
        <v>0</v>
      </c>
      <c r="AT1477">
        <v>0</v>
      </c>
      <c r="AU1477">
        <v>0</v>
      </c>
      <c r="AV1477">
        <v>0.2105363333333333</v>
      </c>
      <c r="AW1477">
        <v>6.7000000000000004E-2</v>
      </c>
    </row>
    <row r="1478" spans="1:49">
      <c r="A1478">
        <v>-34.391300000002971</v>
      </c>
      <c r="B1478">
        <v>12.17220000000308</v>
      </c>
      <c r="C1478">
        <v>17.069999999996568</v>
      </c>
      <c r="D1478">
        <v>83</v>
      </c>
      <c r="E1478">
        <v>750</v>
      </c>
      <c r="F1478">
        <v>1475</v>
      </c>
      <c r="G1478">
        <v>0</v>
      </c>
      <c r="H1478">
        <v>0</v>
      </c>
      <c r="I1478">
        <v>0.71862417910453968</v>
      </c>
      <c r="J1478">
        <v>0</v>
      </c>
      <c r="K1478">
        <v>0</v>
      </c>
      <c r="L1478">
        <v>-7.7715611723760958E-16</v>
      </c>
      <c r="M1478">
        <v>0</v>
      </c>
      <c r="N1478">
        <v>87.935256726190431</v>
      </c>
      <c r="O1478">
        <v>0</v>
      </c>
      <c r="P1478" t="b">
        <v>1</v>
      </c>
      <c r="Q1478">
        <v>0</v>
      </c>
      <c r="R1478" t="b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 t="b">
        <v>0</v>
      </c>
      <c r="Z1478">
        <v>750</v>
      </c>
      <c r="AA1478" t="b">
        <v>1</v>
      </c>
      <c r="AB1478">
        <v>0</v>
      </c>
      <c r="AC1478">
        <v>0</v>
      </c>
      <c r="AD1478" t="b">
        <v>0</v>
      </c>
      <c r="AE1478">
        <v>0</v>
      </c>
      <c r="AF1478">
        <v>0</v>
      </c>
      <c r="AG1478">
        <v>1</v>
      </c>
      <c r="AH1478">
        <v>47.869101497710894</v>
      </c>
      <c r="AI1478">
        <v>0</v>
      </c>
      <c r="AJ1478">
        <v>0</v>
      </c>
      <c r="AK1478">
        <v>0</v>
      </c>
      <c r="AL1478">
        <v>0</v>
      </c>
      <c r="AM1478">
        <v>1</v>
      </c>
      <c r="AN1478">
        <v>0</v>
      </c>
      <c r="AO1478">
        <v>0.71862417910453968</v>
      </c>
      <c r="AP1478">
        <v>0</v>
      </c>
      <c r="AQ1478">
        <v>0.21053676248579661</v>
      </c>
      <c r="AR1478">
        <v>1</v>
      </c>
      <c r="AS1478">
        <v>0</v>
      </c>
      <c r="AT1478">
        <v>0</v>
      </c>
      <c r="AU1478">
        <v>0</v>
      </c>
      <c r="AV1478">
        <v>0.2105363333333333</v>
      </c>
      <c r="AW1478">
        <v>6.7000000000000004E-2</v>
      </c>
    </row>
    <row r="1479" spans="1:49">
      <c r="A1479">
        <v>-4.4595000000004514</v>
      </c>
      <c r="B1479">
        <v>-18.735199999999558</v>
      </c>
      <c r="C1479">
        <v>47.040000000003602</v>
      </c>
      <c r="D1479">
        <v>83</v>
      </c>
      <c r="E1479">
        <v>750</v>
      </c>
      <c r="F1479">
        <v>1476</v>
      </c>
      <c r="G1479">
        <v>0</v>
      </c>
      <c r="H1479">
        <v>0</v>
      </c>
      <c r="I1479">
        <v>9.3183582089561678E-2</v>
      </c>
      <c r="J1479">
        <v>0</v>
      </c>
      <c r="K1479">
        <v>0</v>
      </c>
      <c r="L1479">
        <v>-4.1666666666706492E-4</v>
      </c>
      <c r="M1479">
        <v>0</v>
      </c>
      <c r="N1479">
        <v>87.933954543650756</v>
      </c>
      <c r="O1479">
        <v>0</v>
      </c>
      <c r="P1479" t="b">
        <v>1</v>
      </c>
      <c r="Q1479">
        <v>0</v>
      </c>
      <c r="R1479" t="b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 t="b">
        <v>0</v>
      </c>
      <c r="Z1479">
        <v>750</v>
      </c>
      <c r="AA1479" t="b">
        <v>1</v>
      </c>
      <c r="AB1479">
        <v>0</v>
      </c>
      <c r="AC1479">
        <v>0</v>
      </c>
      <c r="AD1479" t="b">
        <v>0</v>
      </c>
      <c r="AE1479">
        <v>0</v>
      </c>
      <c r="AF1479">
        <v>0</v>
      </c>
      <c r="AG1479">
        <v>1</v>
      </c>
      <c r="AH1479">
        <v>47.869101497710894</v>
      </c>
      <c r="AI1479">
        <v>0</v>
      </c>
      <c r="AJ1479">
        <v>0</v>
      </c>
      <c r="AK1479">
        <v>0</v>
      </c>
      <c r="AL1479">
        <v>0</v>
      </c>
      <c r="AM1479">
        <v>1</v>
      </c>
      <c r="AN1479">
        <v>0</v>
      </c>
      <c r="AO1479">
        <v>9.3183582089561678E-2</v>
      </c>
      <c r="AP1479">
        <v>0</v>
      </c>
      <c r="AQ1479">
        <v>0.21053676248579661</v>
      </c>
      <c r="AR1479">
        <v>1</v>
      </c>
      <c r="AS1479">
        <v>0</v>
      </c>
      <c r="AT1479">
        <v>0</v>
      </c>
      <c r="AU1479">
        <v>0</v>
      </c>
      <c r="AV1479">
        <v>0.2105363333333333</v>
      </c>
      <c r="AW1479">
        <v>6.7000000000000004E-2</v>
      </c>
    </row>
    <row r="1480" spans="1:49">
      <c r="A1480">
        <v>0</v>
      </c>
      <c r="B1480">
        <v>-23.07549999999998</v>
      </c>
      <c r="C1480">
        <v>13.079999999998471</v>
      </c>
      <c r="D1480">
        <v>83</v>
      </c>
      <c r="E1480">
        <v>750</v>
      </c>
      <c r="F1480">
        <v>1477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-4.166666666667429E-3</v>
      </c>
      <c r="M1480">
        <v>0</v>
      </c>
      <c r="N1480">
        <v>87.925658769841235</v>
      </c>
      <c r="O1480">
        <v>0</v>
      </c>
      <c r="P1480" t="b">
        <v>1</v>
      </c>
      <c r="Q1480">
        <v>0</v>
      </c>
      <c r="R1480" t="b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 t="b">
        <v>0</v>
      </c>
      <c r="Z1480">
        <v>750</v>
      </c>
      <c r="AA1480" t="b">
        <v>1</v>
      </c>
      <c r="AB1480">
        <v>0</v>
      </c>
      <c r="AC1480">
        <v>0</v>
      </c>
      <c r="AD1480" t="b">
        <v>0</v>
      </c>
      <c r="AE1480">
        <v>0</v>
      </c>
      <c r="AF1480">
        <v>0</v>
      </c>
      <c r="AG1480">
        <v>1</v>
      </c>
      <c r="AH1480">
        <v>47.869101497710894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6.4957743912871747E-4</v>
      </c>
      <c r="AP1480">
        <v>0</v>
      </c>
      <c r="AQ1480">
        <v>0.21053676248579661</v>
      </c>
      <c r="AR1480">
        <v>1</v>
      </c>
      <c r="AS1480">
        <v>0</v>
      </c>
      <c r="AT1480">
        <v>0</v>
      </c>
      <c r="AU1480">
        <v>0</v>
      </c>
      <c r="AV1480">
        <v>0.2105363333333333</v>
      </c>
      <c r="AW1480">
        <v>6.7000000000000004E-2</v>
      </c>
    </row>
    <row r="1481" spans="1:49">
      <c r="A1481">
        <v>-3.432499999996879</v>
      </c>
      <c r="B1481">
        <v>-19.77080000000316</v>
      </c>
      <c r="C1481">
        <v>27.890000000000281</v>
      </c>
      <c r="D1481">
        <v>83</v>
      </c>
      <c r="E1481">
        <v>779.09999999997353</v>
      </c>
      <c r="F1481">
        <v>1478</v>
      </c>
      <c r="G1481">
        <v>0</v>
      </c>
      <c r="H1481">
        <v>-7.3024326762711367E-2</v>
      </c>
      <c r="I1481">
        <v>7.1723880596949716E-2</v>
      </c>
      <c r="J1481">
        <v>0</v>
      </c>
      <c r="K1481">
        <v>0</v>
      </c>
      <c r="L1481">
        <v>-4.166666666667429E-3</v>
      </c>
      <c r="M1481">
        <v>0</v>
      </c>
      <c r="N1481">
        <v>87.91715751984124</v>
      </c>
      <c r="O1481">
        <v>0</v>
      </c>
      <c r="P1481" t="b">
        <v>1</v>
      </c>
      <c r="Q1481">
        <v>0</v>
      </c>
      <c r="R1481" t="b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 t="b">
        <v>0</v>
      </c>
      <c r="Z1481">
        <v>750</v>
      </c>
      <c r="AA1481" t="b">
        <v>1</v>
      </c>
      <c r="AB1481">
        <v>0</v>
      </c>
      <c r="AC1481">
        <v>0</v>
      </c>
      <c r="AD1481" t="b">
        <v>0</v>
      </c>
      <c r="AE1481">
        <v>0</v>
      </c>
      <c r="AF1481">
        <v>0</v>
      </c>
      <c r="AG1481">
        <v>1</v>
      </c>
      <c r="AH1481">
        <v>47.869101497710894</v>
      </c>
      <c r="AI1481">
        <v>0</v>
      </c>
      <c r="AJ1481">
        <v>0</v>
      </c>
      <c r="AK1481">
        <v>0</v>
      </c>
      <c r="AL1481">
        <v>0</v>
      </c>
      <c r="AM1481">
        <v>1</v>
      </c>
      <c r="AN1481">
        <v>0</v>
      </c>
      <c r="AO1481">
        <v>0.124339653166482</v>
      </c>
      <c r="AP1481">
        <v>0</v>
      </c>
      <c r="AQ1481">
        <v>0.42856963471104659</v>
      </c>
      <c r="AR1481">
        <v>1</v>
      </c>
      <c r="AS1481">
        <v>3</v>
      </c>
      <c r="AT1481">
        <v>0</v>
      </c>
      <c r="AU1481">
        <v>0</v>
      </c>
      <c r="AV1481">
        <v>0.44469649897725477</v>
      </c>
      <c r="AW1481">
        <v>0.14151792690482279</v>
      </c>
    </row>
    <row r="1482" spans="1:49">
      <c r="A1482">
        <v>-35.020999999999368</v>
      </c>
      <c r="B1482">
        <v>12.31569999999923</v>
      </c>
      <c r="C1482">
        <v>25.29999999999982</v>
      </c>
      <c r="D1482">
        <v>83</v>
      </c>
      <c r="E1482">
        <v>1011.900000000026</v>
      </c>
      <c r="F1482">
        <v>1479</v>
      </c>
      <c r="G1482">
        <v>0.3379999999996926</v>
      </c>
      <c r="H1482">
        <v>0.5541971643333603</v>
      </c>
      <c r="I1482">
        <v>0.73178208955222568</v>
      </c>
      <c r="J1482">
        <v>0</v>
      </c>
      <c r="K1482">
        <v>0</v>
      </c>
      <c r="L1482">
        <v>-4.166666666667429E-3</v>
      </c>
      <c r="M1482">
        <v>0</v>
      </c>
      <c r="N1482">
        <v>87.915678333333304</v>
      </c>
      <c r="O1482">
        <v>0.14987848328561629</v>
      </c>
      <c r="P1482" t="b">
        <v>1</v>
      </c>
      <c r="Q1482">
        <v>0</v>
      </c>
      <c r="R1482" t="b">
        <v>0</v>
      </c>
      <c r="S1482">
        <v>0.14987848328561629</v>
      </c>
      <c r="T1482">
        <v>2.420235704291938</v>
      </c>
      <c r="U1482">
        <v>8.9355102202458365</v>
      </c>
      <c r="V1482">
        <v>591.36144721079177</v>
      </c>
      <c r="W1482">
        <v>0</v>
      </c>
      <c r="X1482">
        <v>0</v>
      </c>
      <c r="Y1482" t="b">
        <v>0</v>
      </c>
      <c r="Z1482">
        <v>750</v>
      </c>
      <c r="AA1482" t="b">
        <v>1</v>
      </c>
      <c r="AB1482">
        <v>160.1737397645698</v>
      </c>
      <c r="AC1482">
        <v>0.14987848328561629</v>
      </c>
      <c r="AD1482" t="b">
        <v>0</v>
      </c>
      <c r="AE1482">
        <v>0</v>
      </c>
      <c r="AF1482">
        <v>0</v>
      </c>
      <c r="AG1482">
        <v>1</v>
      </c>
      <c r="AH1482">
        <v>47.869101497710894</v>
      </c>
      <c r="AI1482">
        <v>0</v>
      </c>
      <c r="AJ1482">
        <v>0</v>
      </c>
      <c r="AK1482">
        <v>0</v>
      </c>
      <c r="AL1482">
        <v>0</v>
      </c>
      <c r="AM1482">
        <v>1</v>
      </c>
      <c r="AN1482">
        <v>0</v>
      </c>
      <c r="AO1482">
        <v>0.73243166699135442</v>
      </c>
      <c r="AP1482">
        <v>0</v>
      </c>
      <c r="AQ1482">
        <v>0.64674088693801624</v>
      </c>
      <c r="AR1482">
        <v>1</v>
      </c>
      <c r="AS1482">
        <v>3</v>
      </c>
      <c r="AT1482">
        <v>0</v>
      </c>
      <c r="AU1482">
        <v>0</v>
      </c>
      <c r="AV1482">
        <v>0.66750327337786586</v>
      </c>
      <c r="AW1482">
        <v>0.21242280896717911</v>
      </c>
    </row>
    <row r="1483" spans="1:49">
      <c r="A1483">
        <v>-39.258000000001843</v>
      </c>
      <c r="B1483">
        <v>17.823400000001911</v>
      </c>
      <c r="C1483">
        <v>26.590000000000469</v>
      </c>
      <c r="D1483">
        <v>83</v>
      </c>
      <c r="E1483">
        <v>750</v>
      </c>
      <c r="F1483">
        <v>1480</v>
      </c>
      <c r="G1483">
        <v>3.579999999999818</v>
      </c>
      <c r="H1483">
        <v>0.83956900276245106</v>
      </c>
      <c r="I1483">
        <v>0.82031641791048626</v>
      </c>
      <c r="J1483">
        <v>0</v>
      </c>
      <c r="K1483">
        <v>0</v>
      </c>
      <c r="L1483">
        <v>-4.1666666667083962E-4</v>
      </c>
      <c r="M1483">
        <v>0</v>
      </c>
      <c r="N1483">
        <v>87.921658313492031</v>
      </c>
      <c r="O1483">
        <v>2.2858653657099972</v>
      </c>
      <c r="P1483" t="b">
        <v>1</v>
      </c>
      <c r="Q1483">
        <v>0</v>
      </c>
      <c r="R1483" t="b">
        <v>0</v>
      </c>
      <c r="S1483">
        <v>2.2858653657099972</v>
      </c>
      <c r="T1483">
        <v>25.634449175658521</v>
      </c>
      <c r="U1483">
        <v>94.642386356531262</v>
      </c>
      <c r="V1483">
        <v>851.52624821936718</v>
      </c>
      <c r="W1483">
        <v>1</v>
      </c>
      <c r="X1483">
        <v>443.39958008034893</v>
      </c>
      <c r="Y1483" t="b">
        <v>1</v>
      </c>
      <c r="Z1483">
        <v>750</v>
      </c>
      <c r="AA1483" t="b">
        <v>0</v>
      </c>
      <c r="AB1483">
        <v>230.6409123021038</v>
      </c>
      <c r="AC1483">
        <v>2.2858653657099972</v>
      </c>
      <c r="AD1483" t="b">
        <v>0</v>
      </c>
      <c r="AE1483">
        <v>0</v>
      </c>
      <c r="AF1483">
        <v>0</v>
      </c>
      <c r="AG1483">
        <v>0.92798541782856303</v>
      </c>
      <c r="AH1483">
        <v>47.869101497710894</v>
      </c>
      <c r="AI1483">
        <v>53.050025886409443</v>
      </c>
      <c r="AJ1483">
        <v>2.463255695395302</v>
      </c>
      <c r="AK1483">
        <v>3.820375448393698</v>
      </c>
      <c r="AL1483">
        <v>2.463255695395302</v>
      </c>
      <c r="AM1483">
        <v>1</v>
      </c>
      <c r="AN1483">
        <v>0</v>
      </c>
      <c r="AO1483">
        <v>3.3361878858753209</v>
      </c>
      <c r="AP1483">
        <v>0</v>
      </c>
      <c r="AQ1483">
        <v>0.2105358890104885</v>
      </c>
      <c r="AR1483">
        <v>1</v>
      </c>
      <c r="AS1483">
        <v>0</v>
      </c>
      <c r="AT1483">
        <v>0</v>
      </c>
      <c r="AU1483">
        <v>0</v>
      </c>
      <c r="AV1483">
        <v>0.2105363333333333</v>
      </c>
      <c r="AW1483">
        <v>6.7000000000000004E-2</v>
      </c>
    </row>
    <row r="1484" spans="1:49">
      <c r="A1484">
        <v>-18.91350000000191</v>
      </c>
      <c r="B1484">
        <v>-3.3320999999979781</v>
      </c>
      <c r="C1484">
        <v>21.920000000000069</v>
      </c>
      <c r="D1484">
        <v>83</v>
      </c>
      <c r="E1484">
        <v>750</v>
      </c>
      <c r="F1484">
        <v>1481</v>
      </c>
      <c r="G1484">
        <v>5.5119999999998797</v>
      </c>
      <c r="H1484">
        <v>0.39919349128365739</v>
      </c>
      <c r="I1484">
        <v>0.39520746268660711</v>
      </c>
      <c r="J1484">
        <v>0</v>
      </c>
      <c r="K1484">
        <v>0</v>
      </c>
      <c r="L1484">
        <v>3.333333333333266E-2</v>
      </c>
      <c r="M1484">
        <v>0</v>
      </c>
      <c r="N1484">
        <v>87.92453357142854</v>
      </c>
      <c r="O1484">
        <v>1.880897062355221</v>
      </c>
      <c r="P1484" t="b">
        <v>1</v>
      </c>
      <c r="Q1484">
        <v>0</v>
      </c>
      <c r="R1484" t="b">
        <v>0</v>
      </c>
      <c r="S1484">
        <v>1.880897062355221</v>
      </c>
      <c r="T1484">
        <v>39.468459177718962</v>
      </c>
      <c r="U1484">
        <v>145.71755128413841</v>
      </c>
      <c r="V1484">
        <v>455.07841627096309</v>
      </c>
      <c r="W1484">
        <v>1</v>
      </c>
      <c r="X1484">
        <v>682.68672776618826</v>
      </c>
      <c r="Y1484" t="b">
        <v>0</v>
      </c>
      <c r="Z1484">
        <v>750</v>
      </c>
      <c r="AA1484" t="b">
        <v>0</v>
      </c>
      <c r="AB1484">
        <v>123.26067612973</v>
      </c>
      <c r="AC1484">
        <v>1.880897062355221</v>
      </c>
      <c r="AD1484" t="b">
        <v>0</v>
      </c>
      <c r="AE1484">
        <v>0</v>
      </c>
      <c r="AF1484">
        <v>0</v>
      </c>
      <c r="AG1484">
        <v>0.89139058094212253</v>
      </c>
      <c r="AH1484">
        <v>47.873648976692593</v>
      </c>
      <c r="AI1484">
        <v>29.515280147247982</v>
      </c>
      <c r="AJ1484">
        <v>2.1100706049275009</v>
      </c>
      <c r="AK1484">
        <v>3.2056374301231081</v>
      </c>
      <c r="AL1484">
        <v>2.1100706049275009</v>
      </c>
      <c r="AM1484">
        <v>1</v>
      </c>
      <c r="AN1484">
        <v>0</v>
      </c>
      <c r="AO1484">
        <v>2.506170044730573</v>
      </c>
      <c r="AP1484">
        <v>0</v>
      </c>
      <c r="AQ1484">
        <v>0.2105358890104885</v>
      </c>
      <c r="AR1484">
        <v>1</v>
      </c>
      <c r="AS1484">
        <v>0</v>
      </c>
      <c r="AT1484">
        <v>0</v>
      </c>
      <c r="AU1484">
        <v>0</v>
      </c>
      <c r="AV1484">
        <v>0.2105363333333333</v>
      </c>
      <c r="AW1484">
        <v>6.7000000000000004E-2</v>
      </c>
    </row>
    <row r="1485" spans="1:49">
      <c r="A1485">
        <v>0</v>
      </c>
      <c r="B1485">
        <v>-23.346799999999991</v>
      </c>
      <c r="C1485">
        <v>20.84000000000033</v>
      </c>
      <c r="D1485">
        <v>83</v>
      </c>
      <c r="E1485">
        <v>784.09999999996899</v>
      </c>
      <c r="F1485">
        <v>1482</v>
      </c>
      <c r="G1485">
        <v>6.7499999999999547</v>
      </c>
      <c r="H1485">
        <v>0.2053236987697015</v>
      </c>
      <c r="I1485">
        <v>0</v>
      </c>
      <c r="J1485">
        <v>0</v>
      </c>
      <c r="K1485">
        <v>0</v>
      </c>
      <c r="L1485">
        <v>3.333333333333266E-2</v>
      </c>
      <c r="M1485">
        <v>0</v>
      </c>
      <c r="N1485">
        <v>87.919240138888853</v>
      </c>
      <c r="O1485">
        <v>1.4219244316052291</v>
      </c>
      <c r="P1485" t="b">
        <v>1</v>
      </c>
      <c r="Q1485">
        <v>0</v>
      </c>
      <c r="R1485" t="b">
        <v>0</v>
      </c>
      <c r="S1485">
        <v>1.4219244316052291</v>
      </c>
      <c r="T1485">
        <v>48.333109479246538</v>
      </c>
      <c r="U1485">
        <v>178.44584019737829</v>
      </c>
      <c r="V1485">
        <v>280.93326222714239</v>
      </c>
      <c r="W1485">
        <v>1</v>
      </c>
      <c r="X1485">
        <v>836.01876132471705</v>
      </c>
      <c r="Y1485" t="b">
        <v>0</v>
      </c>
      <c r="Z1485">
        <v>836.01876132471705</v>
      </c>
      <c r="AA1485" t="b">
        <v>0</v>
      </c>
      <c r="AB1485">
        <v>76.092432889258504</v>
      </c>
      <c r="AC1485">
        <v>1.4219244316052291</v>
      </c>
      <c r="AD1485" t="b">
        <v>0</v>
      </c>
      <c r="AE1485">
        <v>0</v>
      </c>
      <c r="AF1485">
        <v>0</v>
      </c>
      <c r="AG1485">
        <v>0.84542615848797353</v>
      </c>
      <c r="AH1485">
        <v>47.879292263548002</v>
      </c>
      <c r="AI1485">
        <v>19.211275206508599</v>
      </c>
      <c r="AJ1485">
        <v>1.681902573429134</v>
      </c>
      <c r="AK1485">
        <v>2.9695606090147808</v>
      </c>
      <c r="AL1485">
        <v>1.681902573429134</v>
      </c>
      <c r="AM1485">
        <v>0</v>
      </c>
      <c r="AN1485">
        <v>0</v>
      </c>
      <c r="AO1485">
        <v>1.7812066947114631</v>
      </c>
      <c r="AP1485">
        <v>0</v>
      </c>
      <c r="AQ1485">
        <v>0.71758370150669792</v>
      </c>
      <c r="AR1485">
        <v>1</v>
      </c>
      <c r="AS1485">
        <v>3</v>
      </c>
      <c r="AT1485">
        <v>0</v>
      </c>
      <c r="AU1485">
        <v>0</v>
      </c>
      <c r="AV1485">
        <v>0.7356436137154625</v>
      </c>
      <c r="AW1485">
        <v>0.23410744045257109</v>
      </c>
    </row>
    <row r="1486" spans="1:49">
      <c r="A1486">
        <v>-0.57839999999947389</v>
      </c>
      <c r="B1486">
        <v>-22.881800000000482</v>
      </c>
      <c r="C1486">
        <v>17.639999999999969</v>
      </c>
      <c r="D1486">
        <v>83</v>
      </c>
      <c r="E1486">
        <v>1109.7999999999829</v>
      </c>
      <c r="F1486">
        <v>1483</v>
      </c>
      <c r="G1486">
        <v>7.4099999999998092</v>
      </c>
      <c r="H1486">
        <v>0.36117838030414501</v>
      </c>
      <c r="I1486">
        <v>1.2085970149242739E-2</v>
      </c>
      <c r="J1486">
        <v>0</v>
      </c>
      <c r="K1486">
        <v>0</v>
      </c>
      <c r="L1486">
        <v>3.333333333333266E-2</v>
      </c>
      <c r="M1486">
        <v>0</v>
      </c>
      <c r="N1486">
        <v>87.910067797619007</v>
      </c>
      <c r="O1486">
        <v>2.3468778072073651</v>
      </c>
      <c r="P1486" t="b">
        <v>1</v>
      </c>
      <c r="Q1486">
        <v>0</v>
      </c>
      <c r="R1486" t="b">
        <v>0</v>
      </c>
      <c r="S1486">
        <v>2.3468778072073651</v>
      </c>
      <c r="T1486">
        <v>53.059013517216307</v>
      </c>
      <c r="U1486">
        <v>195.89387790556259</v>
      </c>
      <c r="V1486">
        <v>422.37936111856669</v>
      </c>
      <c r="W1486">
        <v>1</v>
      </c>
      <c r="X1486">
        <v>917.76281798756088</v>
      </c>
      <c r="Y1486" t="b">
        <v>0</v>
      </c>
      <c r="Z1486">
        <v>917.76281798756088</v>
      </c>
      <c r="AA1486" t="b">
        <v>0</v>
      </c>
      <c r="AB1486">
        <v>114.4039439649422</v>
      </c>
      <c r="AC1486">
        <v>2.3468778072073651</v>
      </c>
      <c r="AD1486" t="b">
        <v>0</v>
      </c>
      <c r="AE1486">
        <v>0</v>
      </c>
      <c r="AF1486">
        <v>0</v>
      </c>
      <c r="AG1486">
        <v>0.88074074316603301</v>
      </c>
      <c r="AH1486">
        <v>47.885363988981887</v>
      </c>
      <c r="AI1486">
        <v>27.725750709748031</v>
      </c>
      <c r="AJ1486">
        <v>2.6646636089196378</v>
      </c>
      <c r="AK1486">
        <v>3.306552424808384</v>
      </c>
      <c r="AL1486">
        <v>2.6646636089196378</v>
      </c>
      <c r="AM1486">
        <v>1</v>
      </c>
      <c r="AN1486">
        <v>0</v>
      </c>
      <c r="AO1486">
        <v>2.876503858158689</v>
      </c>
      <c r="AP1486">
        <v>0</v>
      </c>
      <c r="AQ1486">
        <v>1.0530713564688889</v>
      </c>
      <c r="AR1486">
        <v>1</v>
      </c>
      <c r="AS1486">
        <v>3</v>
      </c>
      <c r="AT1486">
        <v>0</v>
      </c>
      <c r="AU1486">
        <v>0</v>
      </c>
      <c r="AV1486">
        <v>1.0771285129583199</v>
      </c>
      <c r="AW1486">
        <v>0.34277983864166328</v>
      </c>
    </row>
    <row r="1487" spans="1:49">
      <c r="A1487">
        <v>-8.9450999999971259</v>
      </c>
      <c r="B1487">
        <v>-14.754500000003089</v>
      </c>
      <c r="C1487">
        <v>16.830000000001061</v>
      </c>
      <c r="D1487">
        <v>83</v>
      </c>
      <c r="E1487">
        <v>1294.399999999986</v>
      </c>
      <c r="F1487">
        <v>1484</v>
      </c>
      <c r="G1487">
        <v>9.5299999999997915</v>
      </c>
      <c r="H1487">
        <v>0.66662944668024959</v>
      </c>
      <c r="I1487">
        <v>0.18691253731337279</v>
      </c>
      <c r="J1487">
        <v>0</v>
      </c>
      <c r="K1487">
        <v>0</v>
      </c>
      <c r="L1487">
        <v>1.4583333333349709E-2</v>
      </c>
      <c r="M1487">
        <v>0</v>
      </c>
      <c r="N1487">
        <v>87.902600277777736</v>
      </c>
      <c r="O1487">
        <v>5.0054006363592318</v>
      </c>
      <c r="P1487" t="b">
        <v>1</v>
      </c>
      <c r="Q1487">
        <v>0</v>
      </c>
      <c r="R1487" t="b">
        <v>0</v>
      </c>
      <c r="S1487">
        <v>5.0054006363592318</v>
      </c>
      <c r="T1487">
        <v>68.239190124031495</v>
      </c>
      <c r="U1487">
        <v>251.93908993792431</v>
      </c>
      <c r="V1487">
        <v>700.44874681302213</v>
      </c>
      <c r="W1487">
        <v>1</v>
      </c>
      <c r="X1487">
        <v>1180.334636359175</v>
      </c>
      <c r="Y1487" t="b">
        <v>0</v>
      </c>
      <c r="Z1487">
        <v>1180.334636359175</v>
      </c>
      <c r="AA1487" t="b">
        <v>0</v>
      </c>
      <c r="AB1487">
        <v>189.72067898510889</v>
      </c>
      <c r="AC1487">
        <v>5.0054006363592318</v>
      </c>
      <c r="AD1487" t="b">
        <v>0</v>
      </c>
      <c r="AE1487">
        <v>0</v>
      </c>
      <c r="AF1487">
        <v>0</v>
      </c>
      <c r="AG1487">
        <v>0.90926742407712968</v>
      </c>
      <c r="AH1487">
        <v>47.893095816987419</v>
      </c>
      <c r="AI1487">
        <v>44.536229159629592</v>
      </c>
      <c r="AJ1487">
        <v>5.5048718383807866</v>
      </c>
      <c r="AK1487">
        <v>4.0408867935444377</v>
      </c>
      <c r="AL1487">
        <v>5.5048718383807866</v>
      </c>
      <c r="AM1487">
        <v>1</v>
      </c>
      <c r="AN1487">
        <v>0</v>
      </c>
      <c r="AO1487">
        <v>5.7820840930384181</v>
      </c>
      <c r="AP1487">
        <v>0</v>
      </c>
      <c r="AQ1487">
        <v>1.6243711642223331</v>
      </c>
      <c r="AR1487">
        <v>1</v>
      </c>
      <c r="AS1487">
        <v>3</v>
      </c>
      <c r="AT1487">
        <v>0</v>
      </c>
      <c r="AU1487">
        <v>0</v>
      </c>
      <c r="AV1487">
        <v>1.652566131319992</v>
      </c>
      <c r="AW1487">
        <v>0.52590414702025856</v>
      </c>
    </row>
    <row r="1488" spans="1:49">
      <c r="A1488">
        <v>-33.655500000003407</v>
      </c>
      <c r="B1488">
        <v>11.84070000000357</v>
      </c>
      <c r="C1488">
        <v>7.5899999999988266</v>
      </c>
      <c r="D1488">
        <v>83</v>
      </c>
      <c r="E1488">
        <v>1452.8999999999819</v>
      </c>
      <c r="F1488">
        <v>1485</v>
      </c>
      <c r="G1488">
        <v>11.80999999999981</v>
      </c>
      <c r="H1488">
        <v>0.63897049964152397</v>
      </c>
      <c r="I1488">
        <v>0.70324925373141445</v>
      </c>
      <c r="J1488">
        <v>0</v>
      </c>
      <c r="K1488">
        <v>0</v>
      </c>
      <c r="L1488">
        <v>-0.15375000000000111</v>
      </c>
      <c r="M1488">
        <v>0</v>
      </c>
      <c r="N1488">
        <v>87.902022142857106</v>
      </c>
      <c r="O1488">
        <v>6.0025058440698889</v>
      </c>
      <c r="P1488" t="b">
        <v>1</v>
      </c>
      <c r="Q1488">
        <v>0</v>
      </c>
      <c r="R1488" t="b">
        <v>0</v>
      </c>
      <c r="S1488">
        <v>6.0025058440698889</v>
      </c>
      <c r="T1488">
        <v>84.565040437021693</v>
      </c>
      <c r="U1488">
        <v>312.21412929348412</v>
      </c>
      <c r="V1488">
        <v>677.81802344185689</v>
      </c>
      <c r="W1488">
        <v>1</v>
      </c>
      <c r="X1488">
        <v>1462.7231957399731</v>
      </c>
      <c r="Y1488" t="b">
        <v>0</v>
      </c>
      <c r="Z1488">
        <v>1462.7231957399731</v>
      </c>
      <c r="AA1488" t="b">
        <v>0</v>
      </c>
      <c r="AB1488">
        <v>183.59101393333069</v>
      </c>
      <c r="AC1488">
        <v>6.0025058440698889</v>
      </c>
      <c r="AD1488" t="b">
        <v>0</v>
      </c>
      <c r="AE1488">
        <v>0</v>
      </c>
      <c r="AF1488">
        <v>0</v>
      </c>
      <c r="AG1488">
        <v>0.90330147208340739</v>
      </c>
      <c r="AH1488">
        <v>47.905641713273312</v>
      </c>
      <c r="AI1488">
        <v>43.381953763638201</v>
      </c>
      <c r="AJ1488">
        <v>6.6450747946037216</v>
      </c>
      <c r="AK1488">
        <v>4.1949710670894902</v>
      </c>
      <c r="AL1488">
        <v>6.6450747946037216</v>
      </c>
      <c r="AM1488">
        <v>1</v>
      </c>
      <c r="AN1488">
        <v>0</v>
      </c>
      <c r="AO1488">
        <v>7.4452142370332473</v>
      </c>
      <c r="AP1488">
        <v>0</v>
      </c>
      <c r="AQ1488">
        <v>1.9763590910265969</v>
      </c>
      <c r="AR1488">
        <v>1</v>
      </c>
      <c r="AS1488">
        <v>3</v>
      </c>
      <c r="AT1488">
        <v>0</v>
      </c>
      <c r="AU1488">
        <v>0</v>
      </c>
      <c r="AV1488">
        <v>2.0070773605518828</v>
      </c>
      <c r="AW1488">
        <v>0.63872197747487525</v>
      </c>
    </row>
    <row r="1489" spans="1:49">
      <c r="A1489">
        <v>-0.79619999999927582</v>
      </c>
      <c r="B1489">
        <v>-22.381900000001028</v>
      </c>
      <c r="C1489">
        <v>21.829999999997611</v>
      </c>
      <c r="D1489">
        <v>83</v>
      </c>
      <c r="E1489">
        <v>1649.799999999984</v>
      </c>
      <c r="F1489">
        <v>1486</v>
      </c>
      <c r="G1489">
        <v>13.759999999999939</v>
      </c>
      <c r="H1489">
        <v>0.30248855475377429</v>
      </c>
      <c r="I1489">
        <v>1.6637014925358001E-2</v>
      </c>
      <c r="J1489">
        <v>0</v>
      </c>
      <c r="K1489">
        <v>0</v>
      </c>
      <c r="L1489">
        <v>-0.15000000000000069</v>
      </c>
      <c r="M1489">
        <v>0</v>
      </c>
      <c r="N1489">
        <v>87.899930634920594</v>
      </c>
      <c r="O1489">
        <v>3.878541339606159</v>
      </c>
      <c r="P1489" t="b">
        <v>1</v>
      </c>
      <c r="Q1489">
        <v>0</v>
      </c>
      <c r="R1489" t="b">
        <v>0</v>
      </c>
      <c r="S1489">
        <v>3.878541339606159</v>
      </c>
      <c r="T1489">
        <v>98.527938731027263</v>
      </c>
      <c r="U1489">
        <v>363.76514979495272</v>
      </c>
      <c r="V1489">
        <v>375.90699702125738</v>
      </c>
      <c r="W1489">
        <v>1</v>
      </c>
      <c r="X1489">
        <v>1704.239726789353</v>
      </c>
      <c r="Y1489" t="b">
        <v>0</v>
      </c>
      <c r="Z1489">
        <v>1704.239726789353</v>
      </c>
      <c r="AA1489" t="b">
        <v>0</v>
      </c>
      <c r="AB1489">
        <v>101.81662974573599</v>
      </c>
      <c r="AC1489">
        <v>3.878541339606159</v>
      </c>
      <c r="AD1489" t="b">
        <v>0</v>
      </c>
      <c r="AE1489">
        <v>0</v>
      </c>
      <c r="AF1489">
        <v>0</v>
      </c>
      <c r="AG1489">
        <v>0.85222054227069566</v>
      </c>
      <c r="AH1489">
        <v>47.921676089219318</v>
      </c>
      <c r="AI1489">
        <v>25.500994855243469</v>
      </c>
      <c r="AJ1489">
        <v>4.5511005041863859</v>
      </c>
      <c r="AK1489">
        <v>3.7685231912656612</v>
      </c>
      <c r="AL1489">
        <v>4.5511005041863859</v>
      </c>
      <c r="AM1489">
        <v>1</v>
      </c>
      <c r="AN1489">
        <v>0</v>
      </c>
      <c r="AO1489">
        <v>4.654132568868806</v>
      </c>
      <c r="AP1489">
        <v>0</v>
      </c>
      <c r="AQ1489">
        <v>1.6300291954110671</v>
      </c>
      <c r="AR1489">
        <v>1</v>
      </c>
      <c r="AS1489">
        <v>3</v>
      </c>
      <c r="AT1489">
        <v>0</v>
      </c>
      <c r="AU1489">
        <v>0</v>
      </c>
      <c r="AV1489">
        <v>1.663018831194397</v>
      </c>
      <c r="AW1489">
        <v>0.52923056047344763</v>
      </c>
    </row>
    <row r="1490" spans="1:49">
      <c r="A1490">
        <v>-11.17059999999708</v>
      </c>
      <c r="B1490">
        <v>-9.0202000000028857</v>
      </c>
      <c r="C1490">
        <v>46.129999999999427</v>
      </c>
      <c r="D1490">
        <v>83</v>
      </c>
      <c r="E1490">
        <v>1788.50000000002</v>
      </c>
      <c r="F1490">
        <v>1487</v>
      </c>
      <c r="G1490">
        <v>14.559999999999761</v>
      </c>
      <c r="H1490">
        <v>0.44274194801000571</v>
      </c>
      <c r="I1490">
        <v>0.2334155223879987</v>
      </c>
      <c r="J1490">
        <v>0</v>
      </c>
      <c r="K1490">
        <v>0</v>
      </c>
      <c r="L1490">
        <v>-0.15000000000000069</v>
      </c>
      <c r="M1490">
        <v>0</v>
      </c>
      <c r="N1490">
        <v>87.893700059523766</v>
      </c>
      <c r="O1490">
        <v>5.4981578255130392</v>
      </c>
      <c r="P1490" t="b">
        <v>1</v>
      </c>
      <c r="Q1490">
        <v>0</v>
      </c>
      <c r="R1490" t="b">
        <v>0</v>
      </c>
      <c r="S1490">
        <v>5.4981578255130392</v>
      </c>
      <c r="T1490">
        <v>104.25630726189971</v>
      </c>
      <c r="U1490">
        <v>384.9142864109337</v>
      </c>
      <c r="V1490">
        <v>503.60060823844799</v>
      </c>
      <c r="W1490">
        <v>1</v>
      </c>
      <c r="X1490">
        <v>1803.323431835224</v>
      </c>
      <c r="Y1490" t="b">
        <v>0</v>
      </c>
      <c r="Z1490">
        <v>1803.323431835224</v>
      </c>
      <c r="AA1490" t="b">
        <v>0</v>
      </c>
      <c r="AB1490">
        <v>136.40319833110729</v>
      </c>
      <c r="AC1490">
        <v>5.4981578255130401</v>
      </c>
      <c r="AD1490" t="b">
        <v>0</v>
      </c>
      <c r="AE1490">
        <v>0</v>
      </c>
      <c r="AF1490">
        <v>0</v>
      </c>
      <c r="AG1490">
        <v>0.8768189871528671</v>
      </c>
      <c r="AH1490">
        <v>47.937509777878347</v>
      </c>
      <c r="AI1490">
        <v>33.205116835112293</v>
      </c>
      <c r="AJ1490">
        <v>6.2705734091892733</v>
      </c>
      <c r="AK1490">
        <v>4.0902399234565152</v>
      </c>
      <c r="AL1490">
        <v>6.2705734091892733</v>
      </c>
      <c r="AM1490">
        <v>1</v>
      </c>
      <c r="AN1490">
        <v>0</v>
      </c>
      <c r="AO1490">
        <v>6.5106663446381727</v>
      </c>
      <c r="AP1490">
        <v>0</v>
      </c>
      <c r="AQ1490">
        <v>2.0165045214440771</v>
      </c>
      <c r="AR1490">
        <v>1</v>
      </c>
      <c r="AS1490">
        <v>3</v>
      </c>
      <c r="AT1490">
        <v>0</v>
      </c>
      <c r="AU1490">
        <v>0</v>
      </c>
      <c r="AV1490">
        <v>2.0517197905845519</v>
      </c>
      <c r="AW1490">
        <v>0.65292875482695001</v>
      </c>
    </row>
    <row r="1491" spans="1:49">
      <c r="A1491">
        <v>-36.531600000003202</v>
      </c>
      <c r="B1491">
        <v>15.746500000003451</v>
      </c>
      <c r="C1491">
        <v>47.010000000004347</v>
      </c>
      <c r="D1491">
        <v>82.900000000000091</v>
      </c>
      <c r="E1491">
        <v>1556.500000000035</v>
      </c>
      <c r="F1491">
        <v>1488</v>
      </c>
      <c r="G1491">
        <v>17.193999999999729</v>
      </c>
      <c r="H1491">
        <v>0.78821031987269774</v>
      </c>
      <c r="I1491">
        <v>0.76334686567170873</v>
      </c>
      <c r="J1491">
        <v>0</v>
      </c>
      <c r="K1491">
        <v>0</v>
      </c>
      <c r="L1491">
        <v>-0.15000000000000069</v>
      </c>
      <c r="M1491">
        <v>0</v>
      </c>
      <c r="N1491">
        <v>87.895034642857098</v>
      </c>
      <c r="O1491">
        <v>10.56032070732215</v>
      </c>
      <c r="P1491" t="b">
        <v>1</v>
      </c>
      <c r="Q1491">
        <v>0</v>
      </c>
      <c r="R1491" t="b">
        <v>0</v>
      </c>
      <c r="S1491">
        <v>10.56032070732215</v>
      </c>
      <c r="T1491">
        <v>123.1169606498011</v>
      </c>
      <c r="U1491">
        <v>454.54781871906579</v>
      </c>
      <c r="V1491">
        <v>819.08807641219312</v>
      </c>
      <c r="W1491">
        <v>1</v>
      </c>
      <c r="X1491">
        <v>2129.5565306988228</v>
      </c>
      <c r="Y1491" t="b">
        <v>0</v>
      </c>
      <c r="Z1491">
        <v>2129.5565306988228</v>
      </c>
      <c r="AA1491" t="b">
        <v>0</v>
      </c>
      <c r="AB1491">
        <v>221.85484193179661</v>
      </c>
      <c r="AC1491">
        <v>10.56032070732215</v>
      </c>
      <c r="AD1491" t="b">
        <v>0</v>
      </c>
      <c r="AE1491">
        <v>0</v>
      </c>
      <c r="AF1491">
        <v>0</v>
      </c>
      <c r="AG1491">
        <v>0.90548675571500192</v>
      </c>
      <c r="AH1491">
        <v>47.956219208916607</v>
      </c>
      <c r="AI1491">
        <v>52.297052681489532</v>
      </c>
      <c r="AJ1491">
        <v>11.662589917158289</v>
      </c>
      <c r="AK1491">
        <v>4.9427641154710287</v>
      </c>
      <c r="AL1491">
        <v>11.662589917158289</v>
      </c>
      <c r="AM1491">
        <v>1</v>
      </c>
      <c r="AN1491">
        <v>0</v>
      </c>
      <c r="AO1491">
        <v>12.65840286769285</v>
      </c>
      <c r="AP1491">
        <v>0</v>
      </c>
      <c r="AQ1491">
        <v>2.8936089349994072</v>
      </c>
      <c r="AR1491">
        <v>1</v>
      </c>
      <c r="AS1491">
        <v>3</v>
      </c>
      <c r="AT1491">
        <v>0</v>
      </c>
      <c r="AU1491">
        <v>0</v>
      </c>
      <c r="AV1491">
        <v>2.9252719484255958</v>
      </c>
      <c r="AW1491">
        <v>0.93092350114318334</v>
      </c>
    </row>
    <row r="1492" spans="1:49">
      <c r="A1492">
        <v>-4.395600000000444</v>
      </c>
      <c r="B1492">
        <v>-18.828399999999569</v>
      </c>
      <c r="C1492">
        <v>9.7099999999947162</v>
      </c>
      <c r="D1492">
        <v>82</v>
      </c>
      <c r="E1492">
        <v>1237.999999999975</v>
      </c>
      <c r="F1492">
        <v>1489</v>
      </c>
      <c r="G1492">
        <v>20.347999999999541</v>
      </c>
      <c r="H1492">
        <v>1.227750105832353</v>
      </c>
      <c r="I1492">
        <v>9.1848358208964503E-2</v>
      </c>
      <c r="J1492">
        <v>0</v>
      </c>
      <c r="K1492">
        <v>0</v>
      </c>
      <c r="L1492">
        <v>-0.15374999999999731</v>
      </c>
      <c r="M1492">
        <v>0</v>
      </c>
      <c r="N1492">
        <v>87.894423154761867</v>
      </c>
      <c r="O1492">
        <v>18.623573363482411</v>
      </c>
      <c r="P1492" t="b">
        <v>1</v>
      </c>
      <c r="Q1492">
        <v>0</v>
      </c>
      <c r="R1492" t="b">
        <v>0</v>
      </c>
      <c r="S1492">
        <v>18.623573363482411</v>
      </c>
      <c r="T1492">
        <v>145.70105358276939</v>
      </c>
      <c r="U1492">
        <v>537.92828982758454</v>
      </c>
      <c r="V1492">
        <v>1220.5953296620401</v>
      </c>
      <c r="W1492">
        <v>2</v>
      </c>
      <c r="X1492">
        <v>1332.9863021927549</v>
      </c>
      <c r="Y1492" t="b">
        <v>1</v>
      </c>
      <c r="Z1492">
        <v>1332.9863021927549</v>
      </c>
      <c r="AA1492" t="b">
        <v>0</v>
      </c>
      <c r="AB1492">
        <v>330.60545223782219</v>
      </c>
      <c r="AC1492">
        <v>18.623573363482411</v>
      </c>
      <c r="AD1492" t="b">
        <v>0</v>
      </c>
      <c r="AE1492">
        <v>0</v>
      </c>
      <c r="AF1492">
        <v>-94.986302192779704</v>
      </c>
      <c r="AG1492">
        <v>0.94799201144152379</v>
      </c>
      <c r="AH1492">
        <v>47.983791279802467</v>
      </c>
      <c r="AI1492">
        <v>140.73562037517101</v>
      </c>
      <c r="AJ1492">
        <v>19.645285127628089</v>
      </c>
      <c r="AK1492">
        <v>7.3193765342419681</v>
      </c>
      <c r="AL1492">
        <v>18.245396031448639</v>
      </c>
      <c r="AM1492">
        <v>1</v>
      </c>
      <c r="AN1492">
        <v>0</v>
      </c>
      <c r="AO1492">
        <v>18.339223966566848</v>
      </c>
      <c r="AP1492">
        <v>0</v>
      </c>
      <c r="AQ1492">
        <v>3.7767914829507232</v>
      </c>
      <c r="AR1492">
        <v>1</v>
      </c>
      <c r="AS1492">
        <v>3</v>
      </c>
      <c r="AT1492">
        <v>0</v>
      </c>
      <c r="AU1492">
        <v>0</v>
      </c>
      <c r="AV1492">
        <v>3.8016758297334809</v>
      </c>
      <c r="AW1492">
        <v>1.209825765270016</v>
      </c>
    </row>
    <row r="1493" spans="1:49">
      <c r="A1493">
        <v>-3.9871999999963741</v>
      </c>
      <c r="B1493">
        <v>-18.867900000003878</v>
      </c>
      <c r="C1493">
        <v>63.529999999998608</v>
      </c>
      <c r="D1493">
        <v>82</v>
      </c>
      <c r="E1493">
        <v>1505.6999999999859</v>
      </c>
      <c r="F1493">
        <v>1490</v>
      </c>
      <c r="G1493">
        <v>25.041999999999891</v>
      </c>
      <c r="H1493">
        <v>0.84078925679802508</v>
      </c>
      <c r="I1493">
        <v>8.3314626865595875E-2</v>
      </c>
      <c r="J1493">
        <v>0</v>
      </c>
      <c r="K1493">
        <v>0</v>
      </c>
      <c r="L1493">
        <v>-0.1875000000000008</v>
      </c>
      <c r="M1493">
        <v>0</v>
      </c>
      <c r="N1493">
        <v>87.886943730158691</v>
      </c>
      <c r="O1493">
        <v>16.485893208564409</v>
      </c>
      <c r="P1493" t="b">
        <v>1</v>
      </c>
      <c r="Q1493">
        <v>0</v>
      </c>
      <c r="R1493" t="b">
        <v>0</v>
      </c>
      <c r="S1493">
        <v>16.485893208564409</v>
      </c>
      <c r="T1493">
        <v>179.31225593767331</v>
      </c>
      <c r="U1493">
        <v>662.02084892188986</v>
      </c>
      <c r="V1493">
        <v>877.9583018597915</v>
      </c>
      <c r="W1493">
        <v>2</v>
      </c>
      <c r="X1493">
        <v>1640.487663628443</v>
      </c>
      <c r="Y1493" t="b">
        <v>0</v>
      </c>
      <c r="Z1493">
        <v>1640.487663628443</v>
      </c>
      <c r="AA1493" t="b">
        <v>0</v>
      </c>
      <c r="AB1493">
        <v>237.80019010286881</v>
      </c>
      <c r="AC1493">
        <v>16.485893208564409</v>
      </c>
      <c r="AD1493" t="b">
        <v>0</v>
      </c>
      <c r="AE1493">
        <v>0</v>
      </c>
      <c r="AF1493">
        <v>0</v>
      </c>
      <c r="AG1493">
        <v>0.93879756537161219</v>
      </c>
      <c r="AH1493">
        <v>48.010547987811279</v>
      </c>
      <c r="AI1493">
        <v>102.2207212139235</v>
      </c>
      <c r="AJ1493">
        <v>17.56064759503148</v>
      </c>
      <c r="AK1493">
        <v>6.2561570077617858</v>
      </c>
      <c r="AL1493">
        <v>17.56064759503148</v>
      </c>
      <c r="AM1493">
        <v>1</v>
      </c>
      <c r="AN1493">
        <v>0</v>
      </c>
      <c r="AO1493">
        <v>17.743321550473059</v>
      </c>
      <c r="AP1493">
        <v>0</v>
      </c>
      <c r="AQ1493">
        <v>3.7352306629030632</v>
      </c>
      <c r="AR1493">
        <v>1</v>
      </c>
      <c r="AS1493">
        <v>3</v>
      </c>
      <c r="AT1493">
        <v>0</v>
      </c>
      <c r="AU1493">
        <v>0</v>
      </c>
      <c r="AV1493">
        <v>3.764108370521555</v>
      </c>
      <c r="AW1493">
        <v>1.1978704902476569</v>
      </c>
    </row>
    <row r="1494" spans="1:49">
      <c r="A1494">
        <v>-39.570300000000273</v>
      </c>
      <c r="B1494">
        <v>19.104700000000381</v>
      </c>
      <c r="C1494">
        <v>71.100000000005636</v>
      </c>
      <c r="D1494">
        <v>82</v>
      </c>
      <c r="E1494">
        <v>1597.9000000000451</v>
      </c>
      <c r="F1494">
        <v>1491</v>
      </c>
      <c r="G1494">
        <v>26.48199999999969</v>
      </c>
      <c r="H1494">
        <v>0.52075953364233651</v>
      </c>
      <c r="I1494">
        <v>0.82684208955224459</v>
      </c>
      <c r="J1494">
        <v>0</v>
      </c>
      <c r="K1494">
        <v>0</v>
      </c>
      <c r="L1494">
        <v>-0.18708333333333449</v>
      </c>
      <c r="M1494">
        <v>0</v>
      </c>
      <c r="N1494">
        <v>87.886990714285673</v>
      </c>
      <c r="O1494">
        <v>11.73716916383208</v>
      </c>
      <c r="P1494" t="b">
        <v>1</v>
      </c>
      <c r="Q1494">
        <v>0</v>
      </c>
      <c r="R1494" t="b">
        <v>0</v>
      </c>
      <c r="S1494">
        <v>11.73716916383208</v>
      </c>
      <c r="T1494">
        <v>189.62331929324449</v>
      </c>
      <c r="U1494">
        <v>700.0892948306589</v>
      </c>
      <c r="V1494">
        <v>591.07555883698512</v>
      </c>
      <c r="W1494">
        <v>2</v>
      </c>
      <c r="X1494">
        <v>1734.8212725903729</v>
      </c>
      <c r="Y1494" t="b">
        <v>0</v>
      </c>
      <c r="Z1494">
        <v>1734.8212725903729</v>
      </c>
      <c r="AA1494" t="b">
        <v>0</v>
      </c>
      <c r="AB1494">
        <v>160.09630521045099</v>
      </c>
      <c r="AC1494">
        <v>11.73716916383208</v>
      </c>
      <c r="AD1494" t="b">
        <v>0</v>
      </c>
      <c r="AE1494">
        <v>0</v>
      </c>
      <c r="AF1494">
        <v>0</v>
      </c>
      <c r="AG1494">
        <v>0.92483080239071735</v>
      </c>
      <c r="AH1494">
        <v>48.038420800013668</v>
      </c>
      <c r="AI1494">
        <v>69.858253079985374</v>
      </c>
      <c r="AJ1494">
        <v>12.69115294764309</v>
      </c>
      <c r="AK1494">
        <v>5.251188830408708</v>
      </c>
      <c r="AL1494">
        <v>12.69115294764309</v>
      </c>
      <c r="AM1494">
        <v>1</v>
      </c>
      <c r="AN1494">
        <v>0</v>
      </c>
      <c r="AO1494">
        <v>13.600219738579581</v>
      </c>
      <c r="AP1494">
        <v>0</v>
      </c>
      <c r="AQ1494">
        <v>3.0710322323958441</v>
      </c>
      <c r="AR1494">
        <v>1</v>
      </c>
      <c r="AS1494">
        <v>3</v>
      </c>
      <c r="AT1494">
        <v>0</v>
      </c>
      <c r="AU1494">
        <v>0</v>
      </c>
      <c r="AV1494">
        <v>3.102860481843555</v>
      </c>
      <c r="AW1494">
        <v>0.98743836273795105</v>
      </c>
    </row>
    <row r="1495" spans="1:49">
      <c r="A1495">
        <v>-36.589300000000243</v>
      </c>
      <c r="B1495">
        <v>15.10050000000018</v>
      </c>
      <c r="C1495">
        <v>18.82999999999679</v>
      </c>
      <c r="D1495">
        <v>82</v>
      </c>
      <c r="E1495">
        <v>1178.2999999999799</v>
      </c>
      <c r="F1495">
        <v>1492</v>
      </c>
      <c r="G1495">
        <v>29.977999999999621</v>
      </c>
      <c r="H1495">
        <v>1.189505941965739</v>
      </c>
      <c r="I1495">
        <v>0.76455253731343797</v>
      </c>
      <c r="J1495">
        <v>0</v>
      </c>
      <c r="K1495">
        <v>0</v>
      </c>
      <c r="L1495">
        <v>-0.16458333333335121</v>
      </c>
      <c r="M1495">
        <v>0</v>
      </c>
      <c r="N1495">
        <v>87.893777460317423</v>
      </c>
      <c r="O1495">
        <v>27.00789737164148</v>
      </c>
      <c r="P1495" t="b">
        <v>1</v>
      </c>
      <c r="Q1495">
        <v>0</v>
      </c>
      <c r="R1495" t="b">
        <v>0</v>
      </c>
      <c r="S1495">
        <v>27.00789737164148</v>
      </c>
      <c r="T1495">
        <v>214.65628977316209</v>
      </c>
      <c r="U1495">
        <v>792.51102184251465</v>
      </c>
      <c r="V1495">
        <v>1201.4855116775909</v>
      </c>
      <c r="W1495">
        <v>3</v>
      </c>
      <c r="X1495">
        <v>1286.2453884504009</v>
      </c>
      <c r="Y1495" t="b">
        <v>1</v>
      </c>
      <c r="Z1495">
        <v>1286.2453884504009</v>
      </c>
      <c r="AA1495" t="b">
        <v>0</v>
      </c>
      <c r="AB1495">
        <v>325.4294451997809</v>
      </c>
      <c r="AC1495">
        <v>27.00789737164148</v>
      </c>
      <c r="AD1495" t="b">
        <v>0</v>
      </c>
      <c r="AE1495">
        <v>0</v>
      </c>
      <c r="AF1495">
        <v>-107.9453884504214</v>
      </c>
      <c r="AG1495">
        <v>0.95443563251260544</v>
      </c>
      <c r="AH1495">
        <v>48.062793457544132</v>
      </c>
      <c r="AI1495">
        <v>210.08337280994829</v>
      </c>
      <c r="AJ1495">
        <v>28.297243367309822</v>
      </c>
      <c r="AK1495">
        <v>9.5723160017037969</v>
      </c>
      <c r="AL1495">
        <v>25.922457844432</v>
      </c>
      <c r="AM1495">
        <v>1</v>
      </c>
      <c r="AN1495">
        <v>0</v>
      </c>
      <c r="AO1495">
        <v>26.717083283486868</v>
      </c>
      <c r="AP1495">
        <v>0</v>
      </c>
      <c r="AQ1495">
        <v>5.3515161854846971</v>
      </c>
      <c r="AR1495">
        <v>1</v>
      </c>
      <c r="AS1495">
        <v>0</v>
      </c>
      <c r="AT1495">
        <v>0</v>
      </c>
      <c r="AU1495">
        <v>0</v>
      </c>
      <c r="AV1495">
        <v>5.3691243287811599</v>
      </c>
      <c r="AW1495">
        <v>1.708642514728278</v>
      </c>
    </row>
    <row r="1496" spans="1:49">
      <c r="A1496">
        <v>-34.065200000000118</v>
      </c>
      <c r="B1496">
        <v>13.164500000000089</v>
      </c>
      <c r="C1496">
        <v>53.659999999997218</v>
      </c>
      <c r="D1496">
        <v>82</v>
      </c>
      <c r="E1496">
        <v>1399.899999999981</v>
      </c>
      <c r="F1496">
        <v>1493</v>
      </c>
      <c r="G1496">
        <v>34.057999999999723</v>
      </c>
      <c r="H1496">
        <v>1.0345500318280649</v>
      </c>
      <c r="I1496">
        <v>0.71181014925373387</v>
      </c>
      <c r="J1496">
        <v>0</v>
      </c>
      <c r="K1496">
        <v>0</v>
      </c>
      <c r="L1496">
        <v>2.2916666666648822E-2</v>
      </c>
      <c r="M1496">
        <v>0</v>
      </c>
      <c r="N1496">
        <v>87.899385595238058</v>
      </c>
      <c r="O1496">
        <v>27.302414702896559</v>
      </c>
      <c r="P1496" t="b">
        <v>1</v>
      </c>
      <c r="Q1496">
        <v>0</v>
      </c>
      <c r="R1496" t="b">
        <v>0</v>
      </c>
      <c r="S1496">
        <v>27.302414702896559</v>
      </c>
      <c r="T1496">
        <v>243.87096928061879</v>
      </c>
      <c r="U1496">
        <v>900.37161858404454</v>
      </c>
      <c r="V1496">
        <v>1069.085247283552</v>
      </c>
      <c r="W1496">
        <v>3</v>
      </c>
      <c r="X1496">
        <v>1461.3031369619041</v>
      </c>
      <c r="Y1496" t="b">
        <v>0</v>
      </c>
      <c r="Z1496">
        <v>1461.3031369619041</v>
      </c>
      <c r="AA1496" t="b">
        <v>0</v>
      </c>
      <c r="AB1496">
        <v>289.56805181027943</v>
      </c>
      <c r="AC1496">
        <v>27.302414702896559</v>
      </c>
      <c r="AD1496" t="b">
        <v>0</v>
      </c>
      <c r="AE1496">
        <v>0</v>
      </c>
      <c r="AF1496">
        <v>0</v>
      </c>
      <c r="AG1496">
        <v>0.95228555107453494</v>
      </c>
      <c r="AH1496">
        <v>48.096788510987537</v>
      </c>
      <c r="AI1496">
        <v>187.35484547282991</v>
      </c>
      <c r="AJ1496">
        <v>28.67040739207815</v>
      </c>
      <c r="AK1496">
        <v>8.9395332052517062</v>
      </c>
      <c r="AL1496">
        <v>28.67040739207815</v>
      </c>
      <c r="AM1496">
        <v>1</v>
      </c>
      <c r="AN1496">
        <v>0</v>
      </c>
      <c r="AO1496">
        <v>29.49627376945838</v>
      </c>
      <c r="AP1496">
        <v>0</v>
      </c>
      <c r="AQ1496">
        <v>5.8295893237899454</v>
      </c>
      <c r="AR1496">
        <v>1</v>
      </c>
      <c r="AS1496">
        <v>0</v>
      </c>
      <c r="AT1496">
        <v>0</v>
      </c>
      <c r="AU1496">
        <v>0</v>
      </c>
      <c r="AV1496">
        <v>5.849395144487417</v>
      </c>
      <c r="AW1496">
        <v>1.861481429241779</v>
      </c>
    </row>
    <row r="1497" spans="1:49">
      <c r="A1497">
        <v>-32.774800000000077</v>
      </c>
      <c r="B1497">
        <v>12.06790000000014</v>
      </c>
      <c r="C1497">
        <v>75.590000000005105</v>
      </c>
      <c r="D1497">
        <v>82</v>
      </c>
      <c r="E1497">
        <v>1563.9000000000219</v>
      </c>
      <c r="F1497">
        <v>1494</v>
      </c>
      <c r="G1497">
        <v>37.129999999999811</v>
      </c>
      <c r="H1497">
        <v>0.63229393072215601</v>
      </c>
      <c r="I1497">
        <v>0.68484656716418069</v>
      </c>
      <c r="J1497">
        <v>0</v>
      </c>
      <c r="K1497">
        <v>0</v>
      </c>
      <c r="L1497">
        <v>0.1916666666666659</v>
      </c>
      <c r="M1497">
        <v>0</v>
      </c>
      <c r="N1497">
        <v>87.904392023809493</v>
      </c>
      <c r="O1497">
        <v>19.815689730002859</v>
      </c>
      <c r="P1497" t="b">
        <v>1</v>
      </c>
      <c r="Q1497">
        <v>0</v>
      </c>
      <c r="R1497" t="b">
        <v>0</v>
      </c>
      <c r="S1497">
        <v>19.815689730002859</v>
      </c>
      <c r="T1497">
        <v>265.86790443917442</v>
      </c>
      <c r="U1497">
        <v>981.58430318943203</v>
      </c>
      <c r="V1497">
        <v>711.72900195482964</v>
      </c>
      <c r="W1497">
        <v>3</v>
      </c>
      <c r="X1497">
        <v>1593.111324076448</v>
      </c>
      <c r="Y1497" t="b">
        <v>0</v>
      </c>
      <c r="Z1497">
        <v>1593.111324076448</v>
      </c>
      <c r="AA1497" t="b">
        <v>0</v>
      </c>
      <c r="AB1497">
        <v>192.77600269632441</v>
      </c>
      <c r="AC1497">
        <v>19.815689730002859</v>
      </c>
      <c r="AD1497" t="b">
        <v>0</v>
      </c>
      <c r="AE1497">
        <v>0</v>
      </c>
      <c r="AF1497">
        <v>0</v>
      </c>
      <c r="AG1497">
        <v>0.94437591526158915</v>
      </c>
      <c r="AH1497">
        <v>48.132775919931738</v>
      </c>
      <c r="AI1497">
        <v>125.7736163519336</v>
      </c>
      <c r="AJ1497">
        <v>20.982841059128429</v>
      </c>
      <c r="AK1497">
        <v>6.9960422938163296</v>
      </c>
      <c r="AL1497">
        <v>20.982841059128429</v>
      </c>
      <c r="AM1497">
        <v>1</v>
      </c>
      <c r="AN1497">
        <v>0</v>
      </c>
      <c r="AO1497">
        <v>21.670008066241781</v>
      </c>
      <c r="AP1497">
        <v>0</v>
      </c>
      <c r="AQ1497">
        <v>4.4336715102954933</v>
      </c>
      <c r="AR1497">
        <v>1</v>
      </c>
      <c r="AS1497">
        <v>3</v>
      </c>
      <c r="AT1497">
        <v>0</v>
      </c>
      <c r="AU1497">
        <v>0</v>
      </c>
      <c r="AV1497">
        <v>4.4600327835464668</v>
      </c>
      <c r="AW1497">
        <v>1.41933789653542</v>
      </c>
    </row>
    <row r="1498" spans="1:49">
      <c r="A1498">
        <v>-31.820100000000089</v>
      </c>
      <c r="B1498">
        <v>10.506500000000139</v>
      </c>
      <c r="C1498">
        <v>29.6099999999959</v>
      </c>
      <c r="D1498">
        <v>82</v>
      </c>
      <c r="E1498">
        <v>1344.9000000000019</v>
      </c>
      <c r="F1498">
        <v>1495</v>
      </c>
      <c r="G1498">
        <v>39.411999999999637</v>
      </c>
      <c r="H1498">
        <v>0.89794091194991044</v>
      </c>
      <c r="I1498">
        <v>0.66489761194030039</v>
      </c>
      <c r="J1498">
        <v>0</v>
      </c>
      <c r="K1498">
        <v>0</v>
      </c>
      <c r="L1498">
        <v>0.18791666666666931</v>
      </c>
      <c r="M1498">
        <v>0</v>
      </c>
      <c r="N1498">
        <v>87.908871071428536</v>
      </c>
      <c r="O1498">
        <v>28.271350400633722</v>
      </c>
      <c r="P1498" t="b">
        <v>1</v>
      </c>
      <c r="Q1498">
        <v>0</v>
      </c>
      <c r="R1498" t="b">
        <v>0</v>
      </c>
      <c r="S1498">
        <v>28.271350400633722</v>
      </c>
      <c r="T1498">
        <v>282.20807567349038</v>
      </c>
      <c r="U1498">
        <v>1041.912215386526</v>
      </c>
      <c r="V1498">
        <v>956.63991614820304</v>
      </c>
      <c r="W1498">
        <v>4</v>
      </c>
      <c r="X1498">
        <v>1257.588043971537</v>
      </c>
      <c r="Y1498" t="b">
        <v>1</v>
      </c>
      <c r="Z1498">
        <v>1257.588043971537</v>
      </c>
      <c r="AA1498" t="b">
        <v>0</v>
      </c>
      <c r="AB1498">
        <v>259.11156992096511</v>
      </c>
      <c r="AC1498">
        <v>28.271350400633722</v>
      </c>
      <c r="AD1498" t="b">
        <v>0</v>
      </c>
      <c r="AE1498">
        <v>0</v>
      </c>
      <c r="AF1498">
        <v>87.311956028464465</v>
      </c>
      <c r="AG1498">
        <v>0.95537036125008989</v>
      </c>
      <c r="AH1498">
        <v>48.163224824934538</v>
      </c>
      <c r="AI1498">
        <v>224.70243135410109</v>
      </c>
      <c r="AJ1498">
        <v>29.5920321032788</v>
      </c>
      <c r="AK1498">
        <v>10.02838833756002</v>
      </c>
      <c r="AL1498">
        <v>31.64655084507185</v>
      </c>
      <c r="AM1498">
        <v>1</v>
      </c>
      <c r="AN1498">
        <v>0</v>
      </c>
      <c r="AO1498">
        <v>32.352629469714152</v>
      </c>
      <c r="AP1498">
        <v>0</v>
      </c>
      <c r="AQ1498">
        <v>6.374527501425967</v>
      </c>
      <c r="AR1498">
        <v>1</v>
      </c>
      <c r="AS1498">
        <v>0</v>
      </c>
      <c r="AT1498">
        <v>0</v>
      </c>
      <c r="AU1498">
        <v>0</v>
      </c>
      <c r="AV1498">
        <v>6.387503015793822</v>
      </c>
      <c r="AW1498">
        <v>2.0327261108922738</v>
      </c>
    </row>
    <row r="1499" spans="1:49">
      <c r="A1499">
        <v>-30.850600000000082</v>
      </c>
      <c r="B1499">
        <v>9.0737000000000236</v>
      </c>
      <c r="C1499">
        <v>71.059999999999221</v>
      </c>
      <c r="D1499">
        <v>82</v>
      </c>
      <c r="E1499">
        <v>1332.1999999999939</v>
      </c>
      <c r="F1499">
        <v>1496</v>
      </c>
      <c r="G1499">
        <v>43.061999999999877</v>
      </c>
      <c r="H1499">
        <v>0.71927575481158801</v>
      </c>
      <c r="I1499">
        <v>0.64463940298507638</v>
      </c>
      <c r="J1499">
        <v>0</v>
      </c>
      <c r="K1499">
        <v>0</v>
      </c>
      <c r="L1499">
        <v>0.1504166666666692</v>
      </c>
      <c r="M1499">
        <v>0</v>
      </c>
      <c r="N1499">
        <v>87.912756031746</v>
      </c>
      <c r="O1499">
        <v>25.939057509072519</v>
      </c>
      <c r="P1499" t="b">
        <v>1</v>
      </c>
      <c r="Q1499">
        <v>0</v>
      </c>
      <c r="R1499" t="b">
        <v>0</v>
      </c>
      <c r="S1499">
        <v>25.939057509072519</v>
      </c>
      <c r="T1499">
        <v>308.34375709560339</v>
      </c>
      <c r="U1499">
        <v>1138.4051511969681</v>
      </c>
      <c r="V1499">
        <v>803.32339346189463</v>
      </c>
      <c r="W1499">
        <v>4</v>
      </c>
      <c r="X1499">
        <v>1374.05501749474</v>
      </c>
      <c r="Y1499" t="b">
        <v>0</v>
      </c>
      <c r="Z1499">
        <v>1374.05501749474</v>
      </c>
      <c r="AA1499" t="b">
        <v>0</v>
      </c>
      <c r="AB1499">
        <v>217.5848844696356</v>
      </c>
      <c r="AC1499">
        <v>25.939057509072519</v>
      </c>
      <c r="AD1499" t="b">
        <v>0</v>
      </c>
      <c r="AE1499">
        <v>0</v>
      </c>
      <c r="AF1499">
        <v>0</v>
      </c>
      <c r="AG1499">
        <v>0.95277551587026821</v>
      </c>
      <c r="AH1499">
        <v>48.198080181717742</v>
      </c>
      <c r="AI1499">
        <v>189.20423952437329</v>
      </c>
      <c r="AJ1499">
        <v>27.22473140525625</v>
      </c>
      <c r="AK1499">
        <v>8.9350726066967638</v>
      </c>
      <c r="AL1499">
        <v>27.22473140525625</v>
      </c>
      <c r="AM1499">
        <v>1</v>
      </c>
      <c r="AN1499">
        <v>0</v>
      </c>
      <c r="AO1499">
        <v>27.86990139505404</v>
      </c>
      <c r="AP1499">
        <v>0</v>
      </c>
      <c r="AQ1499">
        <v>5.5359115655296698</v>
      </c>
      <c r="AR1499">
        <v>1</v>
      </c>
      <c r="AS1499">
        <v>0</v>
      </c>
      <c r="AT1499">
        <v>0</v>
      </c>
      <c r="AU1499">
        <v>0</v>
      </c>
      <c r="AV1499">
        <v>5.5564606078428813</v>
      </c>
      <c r="AW1499">
        <v>1.768259448767227</v>
      </c>
    </row>
    <row r="1500" spans="1:49">
      <c r="A1500">
        <v>-29.921300000000119</v>
      </c>
      <c r="B1500">
        <v>8.7046000000001378</v>
      </c>
      <c r="C1500">
        <v>75.700000000002817</v>
      </c>
      <c r="D1500">
        <v>82.099999999999909</v>
      </c>
      <c r="E1500">
        <v>1371.2000000000151</v>
      </c>
      <c r="F1500">
        <v>1497</v>
      </c>
      <c r="G1500">
        <v>44.341999999999828</v>
      </c>
      <c r="H1500">
        <v>0.33328940213723429</v>
      </c>
      <c r="I1500">
        <v>0.62522119402985321</v>
      </c>
      <c r="J1500">
        <v>0</v>
      </c>
      <c r="K1500">
        <v>0</v>
      </c>
      <c r="L1500">
        <v>0.1166666666666661</v>
      </c>
      <c r="M1500">
        <v>0</v>
      </c>
      <c r="N1500">
        <v>87.91628347222219</v>
      </c>
      <c r="O1500">
        <v>15.210641793280271</v>
      </c>
      <c r="P1500" t="b">
        <v>1</v>
      </c>
      <c r="Q1500">
        <v>0</v>
      </c>
      <c r="R1500" t="b">
        <v>0</v>
      </c>
      <c r="S1500">
        <v>15.210641793280271</v>
      </c>
      <c r="T1500">
        <v>317.50914674500098</v>
      </c>
      <c r="U1500">
        <v>1172.2437697825439</v>
      </c>
      <c r="V1500">
        <v>457.47006418274299</v>
      </c>
      <c r="W1500">
        <v>4</v>
      </c>
      <c r="X1500">
        <v>1414.89823012753</v>
      </c>
      <c r="Y1500" t="b">
        <v>0</v>
      </c>
      <c r="Z1500">
        <v>1414.89823012753</v>
      </c>
      <c r="AA1500" t="b">
        <v>0</v>
      </c>
      <c r="AB1500">
        <v>123.9084680885003</v>
      </c>
      <c r="AC1500">
        <v>15.210641793280271</v>
      </c>
      <c r="AD1500" t="b">
        <v>0</v>
      </c>
      <c r="AE1500">
        <v>0</v>
      </c>
      <c r="AF1500">
        <v>0</v>
      </c>
      <c r="AG1500">
        <v>0.94203605259461687</v>
      </c>
      <c r="AH1500">
        <v>48.231919454569478</v>
      </c>
      <c r="AI1500">
        <v>108.9748283600008</v>
      </c>
      <c r="AJ1500">
        <v>16.14656015699838</v>
      </c>
      <c r="AK1500">
        <v>6.3166112195697508</v>
      </c>
      <c r="AL1500">
        <v>16.14656015699838</v>
      </c>
      <c r="AM1500">
        <v>1</v>
      </c>
      <c r="AN1500">
        <v>0</v>
      </c>
      <c r="AO1500">
        <v>16.780596598838351</v>
      </c>
      <c r="AP1500">
        <v>0</v>
      </c>
      <c r="AQ1500">
        <v>3.526982183084713</v>
      </c>
      <c r="AR1500">
        <v>1</v>
      </c>
      <c r="AS1500">
        <v>3</v>
      </c>
      <c r="AT1500">
        <v>0</v>
      </c>
      <c r="AU1500">
        <v>0</v>
      </c>
      <c r="AV1500">
        <v>3.5548871589311521</v>
      </c>
      <c r="AW1500">
        <v>1.131289007827883</v>
      </c>
    </row>
    <row r="1501" spans="1:49">
      <c r="A1501">
        <v>-28.622500000000091</v>
      </c>
      <c r="B1501">
        <v>7.2510000000000909</v>
      </c>
      <c r="C1501">
        <v>46.980000000000743</v>
      </c>
      <c r="D1501">
        <v>83</v>
      </c>
      <c r="E1501">
        <v>1224.999999999995</v>
      </c>
      <c r="F1501">
        <v>1498</v>
      </c>
      <c r="G1501">
        <v>46.189999999999813</v>
      </c>
      <c r="H1501">
        <v>0.55423330330608689</v>
      </c>
      <c r="I1501">
        <v>0.59808208955224074</v>
      </c>
      <c r="J1501">
        <v>0</v>
      </c>
      <c r="K1501">
        <v>0</v>
      </c>
      <c r="L1501">
        <v>0.1166666666666661</v>
      </c>
      <c r="M1501">
        <v>0</v>
      </c>
      <c r="N1501">
        <v>87.919449265872984</v>
      </c>
      <c r="O1501">
        <v>22.913504318532489</v>
      </c>
      <c r="P1501" t="b">
        <v>1</v>
      </c>
      <c r="Q1501">
        <v>0</v>
      </c>
      <c r="R1501" t="b">
        <v>0</v>
      </c>
      <c r="S1501">
        <v>22.913504318532489</v>
      </c>
      <c r="T1501">
        <v>330.74167805131913</v>
      </c>
      <c r="U1501">
        <v>1221.09827536547</v>
      </c>
      <c r="V1501">
        <v>661.56720810119714</v>
      </c>
      <c r="W1501">
        <v>5</v>
      </c>
      <c r="X1501">
        <v>1221.09827536547</v>
      </c>
      <c r="Y1501" t="b">
        <v>1</v>
      </c>
      <c r="Z1501">
        <v>1221.09827536547</v>
      </c>
      <c r="AA1501" t="b">
        <v>0</v>
      </c>
      <c r="AB1501">
        <v>179.18938464279441</v>
      </c>
      <c r="AC1501">
        <v>22.913504318532489</v>
      </c>
      <c r="AD1501" t="b">
        <v>0</v>
      </c>
      <c r="AE1501">
        <v>0</v>
      </c>
      <c r="AF1501">
        <v>3.9017246345247258</v>
      </c>
      <c r="AG1501">
        <v>1</v>
      </c>
      <c r="AH1501">
        <v>48.256275406057682</v>
      </c>
      <c r="AI1501">
        <v>179.18938464279441</v>
      </c>
      <c r="AJ1501">
        <v>22.913504318532489</v>
      </c>
      <c r="AK1501">
        <v>0</v>
      </c>
      <c r="AL1501">
        <v>22.986718887798951</v>
      </c>
      <c r="AM1501">
        <v>1</v>
      </c>
      <c r="AN1501">
        <v>0</v>
      </c>
      <c r="AO1501">
        <v>23.591622296043329</v>
      </c>
      <c r="AP1501">
        <v>0</v>
      </c>
      <c r="AQ1501">
        <v>4.7535178943551681</v>
      </c>
      <c r="AR1501">
        <v>1</v>
      </c>
      <c r="AS1501">
        <v>0</v>
      </c>
      <c r="AT1501">
        <v>0</v>
      </c>
      <c r="AU1501">
        <v>0</v>
      </c>
      <c r="AV1501">
        <v>4.7771355229348798</v>
      </c>
      <c r="AW1501">
        <v>1.520251041561965</v>
      </c>
    </row>
    <row r="1502" spans="1:49">
      <c r="A1502">
        <v>-27.635700000000121</v>
      </c>
      <c r="B1502">
        <v>6.1847000000001513</v>
      </c>
      <c r="C1502">
        <v>38.230000000001247</v>
      </c>
      <c r="D1502">
        <v>83</v>
      </c>
      <c r="E1502">
        <v>1276.899999999994</v>
      </c>
      <c r="F1502">
        <v>1499</v>
      </c>
      <c r="G1502">
        <v>48.409999999999698</v>
      </c>
      <c r="H1502">
        <v>0.83977738463829876</v>
      </c>
      <c r="I1502">
        <v>0.57746238805970407</v>
      </c>
      <c r="J1502">
        <v>0</v>
      </c>
      <c r="K1502">
        <v>0</v>
      </c>
      <c r="L1502">
        <v>0.13541666666664909</v>
      </c>
      <c r="M1502">
        <v>0</v>
      </c>
      <c r="N1502">
        <v>87.922115079365042</v>
      </c>
      <c r="O1502">
        <v>33.581449934142299</v>
      </c>
      <c r="P1502" t="b">
        <v>1</v>
      </c>
      <c r="Q1502">
        <v>0</v>
      </c>
      <c r="R1502" t="b">
        <v>0</v>
      </c>
      <c r="S1502">
        <v>33.581449934142299</v>
      </c>
      <c r="T1502">
        <v>346.63790072449279</v>
      </c>
      <c r="U1502">
        <v>1279.787129474827</v>
      </c>
      <c r="V1502">
        <v>925.11299117167312</v>
      </c>
      <c r="W1502">
        <v>5</v>
      </c>
      <c r="X1502">
        <v>1279.787129474827</v>
      </c>
      <c r="Y1502" t="b">
        <v>0</v>
      </c>
      <c r="Z1502">
        <v>1279.787129474827</v>
      </c>
      <c r="AA1502" t="b">
        <v>0</v>
      </c>
      <c r="AB1502">
        <v>250.57231613533941</v>
      </c>
      <c r="AC1502">
        <v>33.581449934142299</v>
      </c>
      <c r="AD1502" t="b">
        <v>0</v>
      </c>
      <c r="AE1502">
        <v>0</v>
      </c>
      <c r="AF1502">
        <v>0</v>
      </c>
      <c r="AG1502">
        <v>1</v>
      </c>
      <c r="AH1502">
        <v>48.256275406057682</v>
      </c>
      <c r="AI1502">
        <v>250.57231613533941</v>
      </c>
      <c r="AJ1502">
        <v>33.581449934142299</v>
      </c>
      <c r="AK1502">
        <v>0</v>
      </c>
      <c r="AL1502">
        <v>33.581449934142299</v>
      </c>
      <c r="AM1502">
        <v>1</v>
      </c>
      <c r="AN1502">
        <v>0</v>
      </c>
      <c r="AO1502">
        <v>34.169395041995053</v>
      </c>
      <c r="AP1502">
        <v>0</v>
      </c>
      <c r="AQ1502">
        <v>6.7515617961791916</v>
      </c>
      <c r="AR1502">
        <v>1</v>
      </c>
      <c r="AS1502">
        <v>0</v>
      </c>
      <c r="AT1502">
        <v>0</v>
      </c>
      <c r="AU1502">
        <v>0</v>
      </c>
      <c r="AV1502">
        <v>6.7573952046723837</v>
      </c>
      <c r="AW1502">
        <v>2.1504386988455662</v>
      </c>
    </row>
    <row r="1503" spans="1:49">
      <c r="A1503">
        <v>-26.42810000000005</v>
      </c>
      <c r="B1503">
        <v>4.660000000000025</v>
      </c>
      <c r="C1503">
        <v>26.75999999999922</v>
      </c>
      <c r="D1503">
        <v>83</v>
      </c>
      <c r="E1503">
        <v>1341.8999999999969</v>
      </c>
      <c r="F1503">
        <v>1500</v>
      </c>
      <c r="G1503">
        <v>51.370000000000012</v>
      </c>
      <c r="H1503">
        <v>0.4033238248075568</v>
      </c>
      <c r="I1503">
        <v>0.55222895522388171</v>
      </c>
      <c r="J1503">
        <v>0</v>
      </c>
      <c r="K1503">
        <v>0</v>
      </c>
      <c r="L1503">
        <v>0.30458333333333237</v>
      </c>
      <c r="M1503">
        <v>0</v>
      </c>
      <c r="N1503">
        <v>87.924266805555519</v>
      </c>
      <c r="O1503">
        <v>20.734232087082312</v>
      </c>
      <c r="P1503" t="b">
        <v>1</v>
      </c>
      <c r="Q1503">
        <v>0</v>
      </c>
      <c r="R1503" t="b">
        <v>0</v>
      </c>
      <c r="S1503">
        <v>20.734232087082312</v>
      </c>
      <c r="T1503">
        <v>367.83286428872782</v>
      </c>
      <c r="U1503">
        <v>1358.038934953983</v>
      </c>
      <c r="V1503">
        <v>538.2807000002249</v>
      </c>
      <c r="W1503">
        <v>5</v>
      </c>
      <c r="X1503">
        <v>1358.038934953983</v>
      </c>
      <c r="Y1503" t="b">
        <v>0</v>
      </c>
      <c r="Z1503">
        <v>1358.038934953983</v>
      </c>
      <c r="AA1503" t="b">
        <v>0</v>
      </c>
      <c r="AB1503">
        <v>145.7965059588908</v>
      </c>
      <c r="AC1503">
        <v>20.734232087082312</v>
      </c>
      <c r="AD1503" t="b">
        <v>0</v>
      </c>
      <c r="AE1503">
        <v>0</v>
      </c>
      <c r="AF1503">
        <v>0</v>
      </c>
      <c r="AG1503">
        <v>1</v>
      </c>
      <c r="AH1503">
        <v>48.256275406057682</v>
      </c>
      <c r="AI1503">
        <v>145.7965059588908</v>
      </c>
      <c r="AJ1503">
        <v>20.734232087082312</v>
      </c>
      <c r="AK1503">
        <v>0</v>
      </c>
      <c r="AL1503">
        <v>20.734232087082312</v>
      </c>
      <c r="AM1503">
        <v>1</v>
      </c>
      <c r="AN1503">
        <v>0</v>
      </c>
      <c r="AO1503">
        <v>21.291581267566489</v>
      </c>
      <c r="AP1503">
        <v>0</v>
      </c>
      <c r="AQ1503">
        <v>4.3184820977604383</v>
      </c>
      <c r="AR1503">
        <v>1</v>
      </c>
      <c r="AS1503">
        <v>3</v>
      </c>
      <c r="AT1503">
        <v>0</v>
      </c>
      <c r="AU1503">
        <v>0</v>
      </c>
      <c r="AV1503">
        <v>4.3422281269835477</v>
      </c>
      <c r="AW1503">
        <v>1.3818483484619331</v>
      </c>
    </row>
    <row r="1504" spans="1:49">
      <c r="A1504">
        <v>-25.860300000000009</v>
      </c>
      <c r="B1504">
        <v>4.39740000000001</v>
      </c>
      <c r="C1504">
        <v>35.0499999999995</v>
      </c>
      <c r="D1504">
        <v>83</v>
      </c>
      <c r="E1504">
        <v>1358.600000000009</v>
      </c>
      <c r="F1504">
        <v>1501</v>
      </c>
      <c r="G1504">
        <v>51.367999999999917</v>
      </c>
      <c r="H1504">
        <v>1.1927316131660429E-2</v>
      </c>
      <c r="I1504">
        <v>0.54036447761194051</v>
      </c>
      <c r="J1504">
        <v>0</v>
      </c>
      <c r="K1504">
        <v>0</v>
      </c>
      <c r="L1504">
        <v>0.28958333333334962</v>
      </c>
      <c r="M1504">
        <v>0</v>
      </c>
      <c r="N1504">
        <v>87.926063908730129</v>
      </c>
      <c r="O1504">
        <v>7.1084856862591632</v>
      </c>
      <c r="P1504" t="b">
        <v>1</v>
      </c>
      <c r="Q1504">
        <v>0</v>
      </c>
      <c r="R1504" t="b">
        <v>0</v>
      </c>
      <c r="S1504">
        <v>7.1084856862591632</v>
      </c>
      <c r="T1504">
        <v>367.81854336739991</v>
      </c>
      <c r="U1504">
        <v>1357.986062112441</v>
      </c>
      <c r="V1504">
        <v>184.55034232508501</v>
      </c>
      <c r="W1504">
        <v>5</v>
      </c>
      <c r="X1504">
        <v>1357.986062112441</v>
      </c>
      <c r="Y1504" t="b">
        <v>0</v>
      </c>
      <c r="Z1504">
        <v>1357.986062112441</v>
      </c>
      <c r="AA1504" t="b">
        <v>0</v>
      </c>
      <c r="AB1504">
        <v>49.986549925537652</v>
      </c>
      <c r="AC1504">
        <v>7.1084856862591632</v>
      </c>
      <c r="AD1504" t="b">
        <v>0</v>
      </c>
      <c r="AE1504">
        <v>0</v>
      </c>
      <c r="AF1504">
        <v>0</v>
      </c>
      <c r="AG1504">
        <v>1</v>
      </c>
      <c r="AH1504">
        <v>48.256275406057682</v>
      </c>
      <c r="AI1504">
        <v>49.986549925537652</v>
      </c>
      <c r="AJ1504">
        <v>7.1084856862591632</v>
      </c>
      <c r="AK1504">
        <v>0</v>
      </c>
      <c r="AL1504">
        <v>7.1084856862591632</v>
      </c>
      <c r="AM1504">
        <v>1</v>
      </c>
      <c r="AN1504">
        <v>0</v>
      </c>
      <c r="AO1504">
        <v>7.6543663213891762</v>
      </c>
      <c r="AP1504">
        <v>0</v>
      </c>
      <c r="AQ1504">
        <v>1.9661195285944271</v>
      </c>
      <c r="AR1504">
        <v>1</v>
      </c>
      <c r="AS1504">
        <v>3</v>
      </c>
      <c r="AT1504">
        <v>0</v>
      </c>
      <c r="AU1504">
        <v>0</v>
      </c>
      <c r="AV1504">
        <v>1.995652327142539</v>
      </c>
      <c r="AW1504">
        <v>0.63508613359792254</v>
      </c>
    </row>
    <row r="1505" spans="1:49">
      <c r="A1505">
        <v>-25.720400000000041</v>
      </c>
      <c r="B1505">
        <v>4.2919000000000089</v>
      </c>
      <c r="C1505">
        <v>40.389999999999652</v>
      </c>
      <c r="D1505">
        <v>83</v>
      </c>
      <c r="E1505">
        <v>1257.1000000000149</v>
      </c>
      <c r="F1505">
        <v>1502</v>
      </c>
      <c r="G1505">
        <v>52.203999999999958</v>
      </c>
      <c r="H1505">
        <v>0.2439669106657574</v>
      </c>
      <c r="I1505">
        <v>0.53744119402985158</v>
      </c>
      <c r="J1505">
        <v>0</v>
      </c>
      <c r="K1505">
        <v>0</v>
      </c>
      <c r="L1505">
        <v>0.1208333333333326</v>
      </c>
      <c r="M1505">
        <v>0</v>
      </c>
      <c r="N1505">
        <v>87.927787976190444</v>
      </c>
      <c r="O1505">
        <v>15.5196599465029</v>
      </c>
      <c r="P1505" t="b">
        <v>1</v>
      </c>
      <c r="Q1505">
        <v>0</v>
      </c>
      <c r="R1505" t="b">
        <v>0</v>
      </c>
      <c r="S1505">
        <v>15.5196599465029</v>
      </c>
      <c r="T1505">
        <v>373.80468848216321</v>
      </c>
      <c r="U1505">
        <v>1380.086909876147</v>
      </c>
      <c r="V1505">
        <v>396.46863803995842</v>
      </c>
      <c r="W1505">
        <v>5</v>
      </c>
      <c r="X1505">
        <v>1380.086909876147</v>
      </c>
      <c r="Y1505" t="b">
        <v>0</v>
      </c>
      <c r="Z1505">
        <v>1380.086909876147</v>
      </c>
      <c r="AA1505" t="b">
        <v>0</v>
      </c>
      <c r="AB1505">
        <v>107.3858716251242</v>
      </c>
      <c r="AC1505">
        <v>15.5196599465029</v>
      </c>
      <c r="AD1505" t="b">
        <v>0</v>
      </c>
      <c r="AE1505">
        <v>0</v>
      </c>
      <c r="AF1505">
        <v>0</v>
      </c>
      <c r="AG1505">
        <v>1</v>
      </c>
      <c r="AH1505">
        <v>48.256275406057682</v>
      </c>
      <c r="AI1505">
        <v>107.3858716251241</v>
      </c>
      <c r="AJ1505">
        <v>15.519659946502889</v>
      </c>
      <c r="AK1505">
        <v>0</v>
      </c>
      <c r="AL1505">
        <v>15.519659946502889</v>
      </c>
      <c r="AM1505">
        <v>1</v>
      </c>
      <c r="AN1505">
        <v>0</v>
      </c>
      <c r="AO1505">
        <v>16.10612405127722</v>
      </c>
      <c r="AP1505">
        <v>0</v>
      </c>
      <c r="AQ1505">
        <v>3.381733349982468</v>
      </c>
      <c r="AR1505">
        <v>1</v>
      </c>
      <c r="AS1505">
        <v>3</v>
      </c>
      <c r="AT1505">
        <v>0</v>
      </c>
      <c r="AU1505">
        <v>0</v>
      </c>
      <c r="AV1505">
        <v>3.4085196130674968</v>
      </c>
      <c r="AW1505">
        <v>1.0847097527529961</v>
      </c>
    </row>
    <row r="1506" spans="1:49">
      <c r="A1506">
        <v>-25.34429999999999</v>
      </c>
      <c r="B1506">
        <v>4.17890000000002</v>
      </c>
      <c r="C1506">
        <v>44.409999999999528</v>
      </c>
      <c r="D1506">
        <v>83.099999999999909</v>
      </c>
      <c r="E1506">
        <v>1105.799999999999</v>
      </c>
      <c r="F1506">
        <v>1503</v>
      </c>
      <c r="G1506">
        <v>52.619999999999983</v>
      </c>
      <c r="H1506">
        <v>5.553837453870436E-2</v>
      </c>
      <c r="I1506">
        <v>0.52958238805970126</v>
      </c>
      <c r="J1506">
        <v>0</v>
      </c>
      <c r="K1506">
        <v>0</v>
      </c>
      <c r="L1506">
        <v>0.1208333333333326</v>
      </c>
      <c r="M1506">
        <v>0</v>
      </c>
      <c r="N1506">
        <v>87.929468690476156</v>
      </c>
      <c r="O1506">
        <v>8.9679923247767341</v>
      </c>
      <c r="P1506" t="b">
        <v>1</v>
      </c>
      <c r="Q1506">
        <v>0</v>
      </c>
      <c r="R1506" t="b">
        <v>0</v>
      </c>
      <c r="S1506">
        <v>8.9679923247767341</v>
      </c>
      <c r="T1506">
        <v>376.7834401182177</v>
      </c>
      <c r="U1506">
        <v>1391.0844609164601</v>
      </c>
      <c r="V1506">
        <v>227.28710810388691</v>
      </c>
      <c r="W1506">
        <v>6</v>
      </c>
      <c r="X1506">
        <v>1123.9962444205</v>
      </c>
      <c r="Y1506" t="b">
        <v>1</v>
      </c>
      <c r="Z1506">
        <v>1123.9962444205</v>
      </c>
      <c r="AA1506" t="b">
        <v>0</v>
      </c>
      <c r="AB1506">
        <v>61.562055282742918</v>
      </c>
      <c r="AC1506">
        <v>8.9679923247767341</v>
      </c>
      <c r="AD1506" t="b">
        <v>0</v>
      </c>
      <c r="AE1506">
        <v>0</v>
      </c>
      <c r="AF1506">
        <v>-18.19624442050053</v>
      </c>
      <c r="AG1506">
        <v>0.93600899504781809</v>
      </c>
      <c r="AH1506">
        <v>48.256275406057682</v>
      </c>
      <c r="AI1506">
        <v>81.399498169085277</v>
      </c>
      <c r="AJ1506">
        <v>9.5810963059372991</v>
      </c>
      <c r="AK1506">
        <v>5.2088356904430668</v>
      </c>
      <c r="AL1506">
        <v>9.425989052630527</v>
      </c>
      <c r="AM1506">
        <v>1</v>
      </c>
      <c r="AN1506">
        <v>0</v>
      </c>
      <c r="AO1506">
        <v>9.9713675000434776</v>
      </c>
      <c r="AP1506">
        <v>0</v>
      </c>
      <c r="AQ1506">
        <v>2.265610650106519</v>
      </c>
      <c r="AR1506">
        <v>1</v>
      </c>
      <c r="AS1506">
        <v>3</v>
      </c>
      <c r="AT1506">
        <v>0</v>
      </c>
      <c r="AU1506">
        <v>0</v>
      </c>
      <c r="AV1506">
        <v>2.2921523317680301</v>
      </c>
      <c r="AW1506">
        <v>0.72944277026669047</v>
      </c>
    </row>
    <row r="1507" spans="1:49">
      <c r="A1507">
        <v>-25.10740000000035</v>
      </c>
      <c r="B1507">
        <v>3.9751000000000039</v>
      </c>
      <c r="C1507">
        <v>49.669999999999391</v>
      </c>
      <c r="D1507">
        <v>84</v>
      </c>
      <c r="E1507">
        <v>1113.599999999999</v>
      </c>
      <c r="F1507">
        <v>1504</v>
      </c>
      <c r="G1507">
        <v>52.809999999999988</v>
      </c>
      <c r="H1507">
        <v>3.8879591179450827E-2</v>
      </c>
      <c r="I1507">
        <v>0.52463223880597754</v>
      </c>
      <c r="J1507">
        <v>0</v>
      </c>
      <c r="K1507">
        <v>0</v>
      </c>
      <c r="L1507">
        <v>0.1208333333333326</v>
      </c>
      <c r="M1507">
        <v>0</v>
      </c>
      <c r="N1507">
        <v>87.931086547619017</v>
      </c>
      <c r="O1507">
        <v>8.4243760620263117</v>
      </c>
      <c r="P1507" t="b">
        <v>1</v>
      </c>
      <c r="Q1507">
        <v>0</v>
      </c>
      <c r="R1507" t="b">
        <v>0</v>
      </c>
      <c r="S1507">
        <v>8.4243760620263117</v>
      </c>
      <c r="T1507">
        <v>378.14392764430028</v>
      </c>
      <c r="U1507">
        <v>1396.1073808627571</v>
      </c>
      <c r="V1507">
        <v>212.74139205499409</v>
      </c>
      <c r="W1507">
        <v>6</v>
      </c>
      <c r="X1507">
        <v>1128.0547637371069</v>
      </c>
      <c r="Y1507" t="b">
        <v>0</v>
      </c>
      <c r="Z1507">
        <v>1128.0547637371069</v>
      </c>
      <c r="AA1507" t="b">
        <v>0</v>
      </c>
      <c r="AB1507">
        <v>57.622262203411182</v>
      </c>
      <c r="AC1507">
        <v>8.4243760620263117</v>
      </c>
      <c r="AD1507" t="b">
        <v>0</v>
      </c>
      <c r="AE1507">
        <v>0</v>
      </c>
      <c r="AF1507">
        <v>0</v>
      </c>
      <c r="AG1507">
        <v>0.93393069410178997</v>
      </c>
      <c r="AH1507">
        <v>48.27212849025647</v>
      </c>
      <c r="AI1507">
        <v>76.359714264882228</v>
      </c>
      <c r="AJ1507">
        <v>9.0203439240515326</v>
      </c>
      <c r="AK1507">
        <v>5.0450333200664232</v>
      </c>
      <c r="AL1507">
        <v>9.0203439240515326</v>
      </c>
      <c r="AM1507">
        <v>1</v>
      </c>
      <c r="AN1507">
        <v>0</v>
      </c>
      <c r="AO1507">
        <v>9.5451441857224584</v>
      </c>
      <c r="AP1507">
        <v>0</v>
      </c>
      <c r="AQ1507">
        <v>2.1935405569858499</v>
      </c>
      <c r="AR1507">
        <v>1</v>
      </c>
      <c r="AS1507">
        <v>3</v>
      </c>
      <c r="AT1507">
        <v>0</v>
      </c>
      <c r="AU1507">
        <v>0</v>
      </c>
      <c r="AV1507">
        <v>2.220174723987665</v>
      </c>
      <c r="AW1507">
        <v>0.70653698652413244</v>
      </c>
    </row>
    <row r="1508" spans="1:49">
      <c r="A1508">
        <v>-21.75959999999991</v>
      </c>
      <c r="B1508">
        <v>3.932199999999999</v>
      </c>
      <c r="C1508">
        <v>55.739999999999966</v>
      </c>
      <c r="D1508">
        <v>84</v>
      </c>
      <c r="E1508">
        <v>1120.599999999999</v>
      </c>
      <c r="F1508">
        <v>1505</v>
      </c>
      <c r="G1508">
        <v>52.91999999999998</v>
      </c>
      <c r="H1508">
        <v>3.8943260743477197E-2</v>
      </c>
      <c r="I1508">
        <v>0.45467820895522199</v>
      </c>
      <c r="J1508">
        <v>0</v>
      </c>
      <c r="K1508">
        <v>0</v>
      </c>
      <c r="L1508">
        <v>0.1245833333333292</v>
      </c>
      <c r="M1508">
        <v>0</v>
      </c>
      <c r="N1508">
        <v>87.932655456349181</v>
      </c>
      <c r="O1508">
        <v>8.4559416620413632</v>
      </c>
      <c r="P1508" t="b">
        <v>1</v>
      </c>
      <c r="Q1508">
        <v>0</v>
      </c>
      <c r="R1508" t="b">
        <v>0</v>
      </c>
      <c r="S1508">
        <v>8.4559416620413632</v>
      </c>
      <c r="T1508">
        <v>378.93157831729542</v>
      </c>
      <c r="U1508">
        <v>1399.015387147454</v>
      </c>
      <c r="V1508">
        <v>213.09465735004241</v>
      </c>
      <c r="W1508">
        <v>6</v>
      </c>
      <c r="X1508">
        <v>1130.4044328151431</v>
      </c>
      <c r="Y1508" t="b">
        <v>0</v>
      </c>
      <c r="Z1508">
        <v>1130.4044328151431</v>
      </c>
      <c r="AA1508" t="b">
        <v>0</v>
      </c>
      <c r="AB1508">
        <v>57.717946194486032</v>
      </c>
      <c r="AC1508">
        <v>8.4559416620413632</v>
      </c>
      <c r="AD1508" t="b">
        <v>0</v>
      </c>
      <c r="AE1508">
        <v>0</v>
      </c>
      <c r="AF1508">
        <v>0</v>
      </c>
      <c r="AG1508">
        <v>0.93396954505997454</v>
      </c>
      <c r="AH1508">
        <v>48.287504268168178</v>
      </c>
      <c r="AI1508">
        <v>76.483330857712261</v>
      </c>
      <c r="AJ1508">
        <v>9.0537659464028533</v>
      </c>
      <c r="AK1508">
        <v>5.0502291318632331</v>
      </c>
      <c r="AL1508">
        <v>9.0537659464028533</v>
      </c>
      <c r="AM1508">
        <v>1</v>
      </c>
      <c r="AN1508">
        <v>0</v>
      </c>
      <c r="AO1508">
        <v>9.5088641818369428</v>
      </c>
      <c r="AP1508">
        <v>0</v>
      </c>
      <c r="AQ1508">
        <v>2.189400260815956</v>
      </c>
      <c r="AR1508">
        <v>1</v>
      </c>
      <c r="AS1508">
        <v>3</v>
      </c>
      <c r="AT1508">
        <v>0</v>
      </c>
      <c r="AU1508">
        <v>0</v>
      </c>
      <c r="AV1508">
        <v>2.2161253097847089</v>
      </c>
      <c r="AW1508">
        <v>0.70524832177300589</v>
      </c>
    </row>
    <row r="1509" spans="1:49">
      <c r="A1509">
        <v>-22.740899999999961</v>
      </c>
      <c r="B1509">
        <v>3.7812000000001471</v>
      </c>
      <c r="C1509">
        <v>56.409999999999719</v>
      </c>
      <c r="D1509">
        <v>84</v>
      </c>
      <c r="E1509">
        <v>1136.999999999998</v>
      </c>
      <c r="F1509">
        <v>1506</v>
      </c>
      <c r="G1509">
        <v>53.13799999999997</v>
      </c>
      <c r="H1509">
        <v>7.8680699179960456E-2</v>
      </c>
      <c r="I1509">
        <v>0.47518298507462609</v>
      </c>
      <c r="J1509">
        <v>0</v>
      </c>
      <c r="K1509">
        <v>0</v>
      </c>
      <c r="L1509">
        <v>0.15833333333333219</v>
      </c>
      <c r="M1509">
        <v>0</v>
      </c>
      <c r="N1509">
        <v>87.934185892857116</v>
      </c>
      <c r="O1509">
        <v>9.9451301675403965</v>
      </c>
      <c r="P1509" t="b">
        <v>1</v>
      </c>
      <c r="Q1509">
        <v>0</v>
      </c>
      <c r="R1509" t="b">
        <v>0</v>
      </c>
      <c r="S1509">
        <v>9.9451301675403965</v>
      </c>
      <c r="T1509">
        <v>380.49255874195842</v>
      </c>
      <c r="U1509">
        <v>1404.77852687531</v>
      </c>
      <c r="V1509">
        <v>249.59488791419139</v>
      </c>
      <c r="W1509">
        <v>6</v>
      </c>
      <c r="X1509">
        <v>1135.0610497152511</v>
      </c>
      <c r="Y1509" t="b">
        <v>0</v>
      </c>
      <c r="Z1509">
        <v>1135.0610497152511</v>
      </c>
      <c r="AA1509" t="b">
        <v>0</v>
      </c>
      <c r="AB1509">
        <v>67.604249164190534</v>
      </c>
      <c r="AC1509">
        <v>9.9451301675403982</v>
      </c>
      <c r="AD1509" t="b">
        <v>0</v>
      </c>
      <c r="AE1509">
        <v>0</v>
      </c>
      <c r="AF1509">
        <v>0</v>
      </c>
      <c r="AG1509">
        <v>0.93863706829472893</v>
      </c>
      <c r="AH1509">
        <v>48.302928582790763</v>
      </c>
      <c r="AI1509">
        <v>89.138419980803974</v>
      </c>
      <c r="AJ1509">
        <v>10.595288108116421</v>
      </c>
      <c r="AK1509">
        <v>5.469794777597869</v>
      </c>
      <c r="AL1509">
        <v>10.595288108116421</v>
      </c>
      <c r="AM1509">
        <v>1</v>
      </c>
      <c r="AN1509">
        <v>0</v>
      </c>
      <c r="AO1509">
        <v>11.07147631544791</v>
      </c>
      <c r="AP1509">
        <v>0</v>
      </c>
      <c r="AQ1509">
        <v>2.4670646119790152</v>
      </c>
      <c r="AR1509">
        <v>1</v>
      </c>
      <c r="AS1509">
        <v>3</v>
      </c>
      <c r="AT1509">
        <v>0</v>
      </c>
      <c r="AU1509">
        <v>0</v>
      </c>
      <c r="AV1509">
        <v>2.4939685002060972</v>
      </c>
      <c r="AW1509">
        <v>0.79366770983539736</v>
      </c>
    </row>
    <row r="1510" spans="1:49">
      <c r="A1510">
        <v>-23.18249999999993</v>
      </c>
      <c r="B1510">
        <v>2.3149000000000099</v>
      </c>
      <c r="C1510">
        <v>59.359999999999857</v>
      </c>
      <c r="D1510">
        <v>84</v>
      </c>
      <c r="E1510">
        <v>1156.7999999999979</v>
      </c>
      <c r="F1510">
        <v>1507</v>
      </c>
      <c r="G1510">
        <v>53.579999999999913</v>
      </c>
      <c r="H1510">
        <v>0.19633394253663461</v>
      </c>
      <c r="I1510">
        <v>0.48441044776119258</v>
      </c>
      <c r="J1510">
        <v>0</v>
      </c>
      <c r="K1510">
        <v>0</v>
      </c>
      <c r="L1510">
        <v>0.1395833333333493</v>
      </c>
      <c r="M1510">
        <v>0</v>
      </c>
      <c r="N1510">
        <v>87.935395436507903</v>
      </c>
      <c r="O1510">
        <v>14.34787700449052</v>
      </c>
      <c r="P1510" t="b">
        <v>1</v>
      </c>
      <c r="Q1510">
        <v>0</v>
      </c>
      <c r="R1510" t="b">
        <v>0</v>
      </c>
      <c r="S1510">
        <v>14.34787700449052</v>
      </c>
      <c r="T1510">
        <v>383.65748235526559</v>
      </c>
      <c r="U1510">
        <v>1416.4634248556411</v>
      </c>
      <c r="V1510">
        <v>357.1209716730595</v>
      </c>
      <c r="W1510">
        <v>6</v>
      </c>
      <c r="X1510">
        <v>1144.5024472833579</v>
      </c>
      <c r="Y1510" t="b">
        <v>0</v>
      </c>
      <c r="Z1510">
        <v>1144.5024472833579</v>
      </c>
      <c r="AA1510" t="b">
        <v>0</v>
      </c>
      <c r="AB1510">
        <v>96.728323855108201</v>
      </c>
      <c r="AC1510">
        <v>14.34787700449052</v>
      </c>
      <c r="AD1510" t="b">
        <v>0</v>
      </c>
      <c r="AE1510">
        <v>0</v>
      </c>
      <c r="AF1510">
        <v>0</v>
      </c>
      <c r="AG1510">
        <v>0.94697314235328434</v>
      </c>
      <c r="AH1510">
        <v>48.319786976031097</v>
      </c>
      <c r="AI1510">
        <v>126.4167553901387</v>
      </c>
      <c r="AJ1510">
        <v>15.15130299137649</v>
      </c>
      <c r="AK1510">
        <v>6.703483292232562</v>
      </c>
      <c r="AL1510">
        <v>15.15130299137649</v>
      </c>
      <c r="AM1510">
        <v>1</v>
      </c>
      <c r="AN1510">
        <v>0</v>
      </c>
      <c r="AO1510">
        <v>15.63686229854512</v>
      </c>
      <c r="AP1510">
        <v>0</v>
      </c>
      <c r="AQ1510">
        <v>3.2811348131427329</v>
      </c>
      <c r="AR1510">
        <v>1</v>
      </c>
      <c r="AS1510">
        <v>3</v>
      </c>
      <c r="AT1510">
        <v>0</v>
      </c>
      <c r="AU1510">
        <v>0</v>
      </c>
      <c r="AV1510">
        <v>3.3066875023129878</v>
      </c>
      <c r="AW1510">
        <v>1.052303225515961</v>
      </c>
    </row>
    <row r="1511" spans="1:49">
      <c r="A1511">
        <v>-23.88530000000004</v>
      </c>
      <c r="B1511">
        <v>2.243999999999982</v>
      </c>
      <c r="C1511">
        <v>61.699999999999179</v>
      </c>
      <c r="D1511">
        <v>84</v>
      </c>
      <c r="E1511">
        <v>1175.699999999998</v>
      </c>
      <c r="F1511">
        <v>1508</v>
      </c>
      <c r="G1511">
        <v>54.643999999999849</v>
      </c>
      <c r="H1511">
        <v>0.39098353067339803</v>
      </c>
      <c r="I1511">
        <v>0.49909582089552318</v>
      </c>
      <c r="J1511">
        <v>0</v>
      </c>
      <c r="K1511">
        <v>0</v>
      </c>
      <c r="L1511">
        <v>-2.9166666666667781E-2</v>
      </c>
      <c r="M1511">
        <v>0</v>
      </c>
      <c r="N1511">
        <v>87.936299980158694</v>
      </c>
      <c r="O1511">
        <v>21.960126513412821</v>
      </c>
      <c r="P1511" t="b">
        <v>1</v>
      </c>
      <c r="Q1511">
        <v>0</v>
      </c>
      <c r="R1511" t="b">
        <v>0</v>
      </c>
      <c r="S1511">
        <v>21.960126513412821</v>
      </c>
      <c r="T1511">
        <v>391.27621250132722</v>
      </c>
      <c r="U1511">
        <v>1444.5917765549</v>
      </c>
      <c r="V1511">
        <v>535.94814719607086</v>
      </c>
      <c r="W1511">
        <v>6</v>
      </c>
      <c r="X1511">
        <v>1167.2301554563589</v>
      </c>
      <c r="Y1511" t="b">
        <v>0</v>
      </c>
      <c r="Z1511">
        <v>1167.2301554563589</v>
      </c>
      <c r="AA1511" t="b">
        <v>0</v>
      </c>
      <c r="AB1511">
        <v>145.1647202589574</v>
      </c>
      <c r="AC1511">
        <v>21.960126513412821</v>
      </c>
      <c r="AD1511" t="b">
        <v>0</v>
      </c>
      <c r="AE1511">
        <v>0</v>
      </c>
      <c r="AF1511">
        <v>0</v>
      </c>
      <c r="AG1511">
        <v>0.95350848137780542</v>
      </c>
      <c r="AH1511">
        <v>48.34080457710094</v>
      </c>
      <c r="AI1511">
        <v>188.41920209412291</v>
      </c>
      <c r="AJ1511">
        <v>23.030866470826531</v>
      </c>
      <c r="AK1511">
        <v>8.7598948429379391</v>
      </c>
      <c r="AL1511">
        <v>23.030866470826531</v>
      </c>
      <c r="AM1511">
        <v>1</v>
      </c>
      <c r="AN1511">
        <v>0</v>
      </c>
      <c r="AO1511">
        <v>23.531564346475601</v>
      </c>
      <c r="AP1511">
        <v>0</v>
      </c>
      <c r="AQ1511">
        <v>4.7482747147059454</v>
      </c>
      <c r="AR1511">
        <v>1</v>
      </c>
      <c r="AS1511">
        <v>0</v>
      </c>
      <c r="AT1511">
        <v>0</v>
      </c>
      <c r="AU1511">
        <v>0</v>
      </c>
      <c r="AV1511">
        <v>4.7706726144750631</v>
      </c>
      <c r="AW1511">
        <v>1.5181943188103519</v>
      </c>
    </row>
    <row r="1512" spans="1:49">
      <c r="A1512">
        <v>-23.547999999999981</v>
      </c>
      <c r="B1512">
        <v>2.4087000000000138</v>
      </c>
      <c r="C1512">
        <v>69.8</v>
      </c>
      <c r="D1512">
        <v>84</v>
      </c>
      <c r="E1512">
        <v>1202.499999999998</v>
      </c>
      <c r="F1512">
        <v>1509</v>
      </c>
      <c r="G1512">
        <v>56.305999999999827</v>
      </c>
      <c r="H1512">
        <v>0.51139860143636362</v>
      </c>
      <c r="I1512">
        <v>0.49204776119402938</v>
      </c>
      <c r="J1512">
        <v>0</v>
      </c>
      <c r="K1512">
        <v>0</v>
      </c>
      <c r="L1512">
        <v>-2.9583333333334069E-2</v>
      </c>
      <c r="M1512">
        <v>0</v>
      </c>
      <c r="N1512">
        <v>87.9372231349206</v>
      </c>
      <c r="O1512">
        <v>27.418522857974239</v>
      </c>
      <c r="P1512" t="b">
        <v>1</v>
      </c>
      <c r="Q1512">
        <v>0</v>
      </c>
      <c r="R1512" t="b">
        <v>0</v>
      </c>
      <c r="S1512">
        <v>27.418522857974239</v>
      </c>
      <c r="T1512">
        <v>403.17689812421719</v>
      </c>
      <c r="U1512">
        <v>1488.52910787461</v>
      </c>
      <c r="V1512">
        <v>649.41123344526375</v>
      </c>
      <c r="W1512">
        <v>6</v>
      </c>
      <c r="X1512">
        <v>1202.7315191626849</v>
      </c>
      <c r="Y1512" t="b">
        <v>0</v>
      </c>
      <c r="Z1512">
        <v>1202.7315191626849</v>
      </c>
      <c r="AA1512" t="b">
        <v>0</v>
      </c>
      <c r="AB1512">
        <v>175.89686713035309</v>
      </c>
      <c r="AC1512">
        <v>27.418522857974239</v>
      </c>
      <c r="AD1512" t="b">
        <v>0</v>
      </c>
      <c r="AE1512">
        <v>0</v>
      </c>
      <c r="AF1512">
        <v>0</v>
      </c>
      <c r="AG1512">
        <v>0.95575363634063881</v>
      </c>
      <c r="AH1512">
        <v>48.369008412922348</v>
      </c>
      <c r="AI1512">
        <v>227.7722356585131</v>
      </c>
      <c r="AJ1512">
        <v>28.687856174896151</v>
      </c>
      <c r="AK1512">
        <v>10.07809317045229</v>
      </c>
      <c r="AL1512">
        <v>28.687856174896151</v>
      </c>
      <c r="AM1512">
        <v>1</v>
      </c>
      <c r="AN1512">
        <v>0</v>
      </c>
      <c r="AO1512">
        <v>29.182034360773311</v>
      </c>
      <c r="AP1512">
        <v>0</v>
      </c>
      <c r="AQ1512">
        <v>5.8170805144496516</v>
      </c>
      <c r="AR1512">
        <v>1</v>
      </c>
      <c r="AS1512">
        <v>0</v>
      </c>
      <c r="AT1512">
        <v>0</v>
      </c>
      <c r="AU1512">
        <v>0</v>
      </c>
      <c r="AV1512">
        <v>5.8309378956553193</v>
      </c>
      <c r="AW1512">
        <v>1.8556076892930899</v>
      </c>
    </row>
    <row r="1513" spans="1:49">
      <c r="A1513">
        <v>-23.708500000000019</v>
      </c>
      <c r="B1513">
        <v>2.255000000000015</v>
      </c>
      <c r="C1513">
        <v>69.530000000000243</v>
      </c>
      <c r="D1513">
        <v>84</v>
      </c>
      <c r="E1513">
        <v>1228.3999999999969</v>
      </c>
      <c r="F1513">
        <v>1510</v>
      </c>
      <c r="G1513">
        <v>58.131999999999863</v>
      </c>
      <c r="H1513">
        <v>0.47008873024782721</v>
      </c>
      <c r="I1513">
        <v>0.49540149253731391</v>
      </c>
      <c r="J1513">
        <v>0</v>
      </c>
      <c r="K1513">
        <v>0</v>
      </c>
      <c r="L1513">
        <v>-3.3333333333334207E-2</v>
      </c>
      <c r="M1513">
        <v>0</v>
      </c>
      <c r="N1513">
        <v>87.938148472222181</v>
      </c>
      <c r="O1513">
        <v>26.90786897888314</v>
      </c>
      <c r="P1513" t="b">
        <v>1</v>
      </c>
      <c r="Q1513">
        <v>0</v>
      </c>
      <c r="R1513" t="b">
        <v>0</v>
      </c>
      <c r="S1513">
        <v>26.90786897888314</v>
      </c>
      <c r="T1513">
        <v>416.25189929593671</v>
      </c>
      <c r="U1513">
        <v>1536.802012200598</v>
      </c>
      <c r="V1513">
        <v>617.29741485412046</v>
      </c>
      <c r="W1513">
        <v>6</v>
      </c>
      <c r="X1513">
        <v>1241.7360258580829</v>
      </c>
      <c r="Y1513" t="b">
        <v>0</v>
      </c>
      <c r="Z1513">
        <v>1241.7360258580829</v>
      </c>
      <c r="AA1513" t="b">
        <v>0</v>
      </c>
      <c r="AB1513">
        <v>167.19864974380289</v>
      </c>
      <c r="AC1513">
        <v>26.90786897888314</v>
      </c>
      <c r="AD1513" t="b">
        <v>0</v>
      </c>
      <c r="AE1513">
        <v>0</v>
      </c>
      <c r="AF1513">
        <v>0</v>
      </c>
      <c r="AG1513">
        <v>0.9550609351020245</v>
      </c>
      <c r="AH1513">
        <v>48.402522025600128</v>
      </c>
      <c r="AI1513">
        <v>216.66577948562721</v>
      </c>
      <c r="AJ1513">
        <v>28.17398135545006</v>
      </c>
      <c r="AK1513">
        <v>9.7367575254750136</v>
      </c>
      <c r="AL1513">
        <v>28.17398135545006</v>
      </c>
      <c r="AM1513">
        <v>1</v>
      </c>
      <c r="AN1513">
        <v>0</v>
      </c>
      <c r="AO1513">
        <v>28.672116817183571</v>
      </c>
      <c r="AP1513">
        <v>0</v>
      </c>
      <c r="AQ1513">
        <v>5.7097953471400107</v>
      </c>
      <c r="AR1513">
        <v>1</v>
      </c>
      <c r="AS1513">
        <v>0</v>
      </c>
      <c r="AT1513">
        <v>0</v>
      </c>
      <c r="AU1513">
        <v>0</v>
      </c>
      <c r="AV1513">
        <v>5.725693511884459</v>
      </c>
      <c r="AW1513">
        <v>1.8221152578395441</v>
      </c>
    </row>
    <row r="1514" spans="1:49">
      <c r="A1514">
        <v>-23.521100000000011</v>
      </c>
      <c r="B1514">
        <v>2.1129999999999982</v>
      </c>
      <c r="C1514">
        <v>66.780000000000285</v>
      </c>
      <c r="D1514">
        <v>84</v>
      </c>
      <c r="E1514">
        <v>1262.1999999999971</v>
      </c>
      <c r="F1514">
        <v>1511</v>
      </c>
      <c r="G1514">
        <v>59.63399999999988</v>
      </c>
      <c r="H1514">
        <v>0.38157981090570559</v>
      </c>
      <c r="I1514">
        <v>0.4914856716417913</v>
      </c>
      <c r="J1514">
        <v>0</v>
      </c>
      <c r="K1514">
        <v>0</v>
      </c>
      <c r="L1514">
        <v>-2.9583333333337621E-2</v>
      </c>
      <c r="M1514">
        <v>0</v>
      </c>
      <c r="N1514">
        <v>87.939015138888848</v>
      </c>
      <c r="O1514">
        <v>24.22264191352863</v>
      </c>
      <c r="P1514" t="b">
        <v>1</v>
      </c>
      <c r="Q1514">
        <v>0</v>
      </c>
      <c r="R1514" t="b">
        <v>0</v>
      </c>
      <c r="S1514">
        <v>24.22264191352863</v>
      </c>
      <c r="T1514">
        <v>427.0069112126522</v>
      </c>
      <c r="U1514">
        <v>1576.5095161971119</v>
      </c>
      <c r="V1514">
        <v>541.6989412655829</v>
      </c>
      <c r="W1514">
        <v>6</v>
      </c>
      <c r="X1514">
        <v>1273.8196890872659</v>
      </c>
      <c r="Y1514" t="b">
        <v>0</v>
      </c>
      <c r="Z1514">
        <v>1273.8196890872659</v>
      </c>
      <c r="AA1514" t="b">
        <v>0</v>
      </c>
      <c r="AB1514">
        <v>146.7223567891611</v>
      </c>
      <c r="AC1514">
        <v>24.22264191352863</v>
      </c>
      <c r="AD1514" t="b">
        <v>0</v>
      </c>
      <c r="AE1514">
        <v>0</v>
      </c>
      <c r="AF1514">
        <v>0</v>
      </c>
      <c r="AG1514">
        <v>0.95330407110974258</v>
      </c>
      <c r="AH1514">
        <v>48.435926369284701</v>
      </c>
      <c r="AI1514">
        <v>190.48179981306961</v>
      </c>
      <c r="AJ1514">
        <v>25.409145568140719</v>
      </c>
      <c r="AK1514">
        <v>8.894724578959341</v>
      </c>
      <c r="AL1514">
        <v>25.409145568140719</v>
      </c>
      <c r="AM1514">
        <v>1</v>
      </c>
      <c r="AN1514">
        <v>0</v>
      </c>
      <c r="AO1514">
        <v>25.904054168694529</v>
      </c>
      <c r="AP1514">
        <v>0</v>
      </c>
      <c r="AQ1514">
        <v>5.1794467219668574</v>
      </c>
      <c r="AR1514">
        <v>1</v>
      </c>
      <c r="AS1514">
        <v>0</v>
      </c>
      <c r="AT1514">
        <v>0</v>
      </c>
      <c r="AU1514">
        <v>0</v>
      </c>
      <c r="AV1514">
        <v>5.200992255303472</v>
      </c>
      <c r="AW1514">
        <v>1.655137028313399</v>
      </c>
    </row>
    <row r="1515" spans="1:49">
      <c r="A1515">
        <v>-23.061300000000319</v>
      </c>
      <c r="B1515">
        <v>1.600200000000483</v>
      </c>
      <c r="C1515">
        <v>63.630000000000237</v>
      </c>
      <c r="D1515">
        <v>84</v>
      </c>
      <c r="E1515">
        <v>1295.199999999996</v>
      </c>
      <c r="F1515">
        <v>1512</v>
      </c>
      <c r="G1515">
        <v>60.99599999999986</v>
      </c>
      <c r="H1515">
        <v>0.39025869279600478</v>
      </c>
      <c r="I1515">
        <v>0.4818779104477679</v>
      </c>
      <c r="J1515">
        <v>0</v>
      </c>
      <c r="K1515">
        <v>0</v>
      </c>
      <c r="L1515">
        <v>3.7500000000009188E-3</v>
      </c>
      <c r="M1515">
        <v>0</v>
      </c>
      <c r="N1515">
        <v>87.939751884920597</v>
      </c>
      <c r="O1515">
        <v>25.32024055298648</v>
      </c>
      <c r="P1515" t="b">
        <v>1</v>
      </c>
      <c r="Q1515">
        <v>0</v>
      </c>
      <c r="R1515" t="b">
        <v>0</v>
      </c>
      <c r="S1515">
        <v>25.32024055298648</v>
      </c>
      <c r="T1515">
        <v>436.7594586364645</v>
      </c>
      <c r="U1515">
        <v>1612.5159212858271</v>
      </c>
      <c r="V1515">
        <v>553.60103113021182</v>
      </c>
      <c r="W1515">
        <v>6</v>
      </c>
      <c r="X1515">
        <v>1302.9128643989479</v>
      </c>
      <c r="Y1515" t="b">
        <v>0</v>
      </c>
      <c r="Z1515">
        <v>1302.9128643989479</v>
      </c>
      <c r="AA1515" t="b">
        <v>0</v>
      </c>
      <c r="AB1515">
        <v>149.9461081067746</v>
      </c>
      <c r="AC1515">
        <v>25.32024055298648</v>
      </c>
      <c r="AD1515" t="b">
        <v>0</v>
      </c>
      <c r="AE1515">
        <v>0</v>
      </c>
      <c r="AF1515">
        <v>0</v>
      </c>
      <c r="AG1515">
        <v>0.95350563997653159</v>
      </c>
      <c r="AH1515">
        <v>48.467172779902967</v>
      </c>
      <c r="AI1515">
        <v>194.62587182321019</v>
      </c>
      <c r="AJ1515">
        <v>26.55489332355673</v>
      </c>
      <c r="AK1515">
        <v>9.0490053544297666</v>
      </c>
      <c r="AL1515">
        <v>26.55489332355673</v>
      </c>
      <c r="AM1515">
        <v>1</v>
      </c>
      <c r="AN1515">
        <v>0</v>
      </c>
      <c r="AO1515">
        <v>27.041051651775081</v>
      </c>
      <c r="AP1515">
        <v>0</v>
      </c>
      <c r="AQ1515">
        <v>5.3867179010595878</v>
      </c>
      <c r="AR1515">
        <v>1</v>
      </c>
      <c r="AS1515">
        <v>0</v>
      </c>
      <c r="AT1515">
        <v>0</v>
      </c>
      <c r="AU1515">
        <v>0</v>
      </c>
      <c r="AV1515">
        <v>5.4075106834959277</v>
      </c>
      <c r="AW1515">
        <v>1.7208583908441479</v>
      </c>
    </row>
    <row r="1516" spans="1:49">
      <c r="A1516">
        <v>-17.898300000001811</v>
      </c>
      <c r="B1516">
        <v>-5.126599999998227</v>
      </c>
      <c r="C1516">
        <v>61.040000000000148</v>
      </c>
      <c r="D1516">
        <v>84</v>
      </c>
      <c r="E1516">
        <v>1336.899999999996</v>
      </c>
      <c r="F1516">
        <v>1513</v>
      </c>
      <c r="G1516">
        <v>62.629999999999789</v>
      </c>
      <c r="H1516">
        <v>0.55405208457686506</v>
      </c>
      <c r="I1516">
        <v>0.37399432835824681</v>
      </c>
      <c r="J1516">
        <v>0</v>
      </c>
      <c r="K1516">
        <v>0</v>
      </c>
      <c r="L1516">
        <v>5.5511151231257827E-16</v>
      </c>
      <c r="M1516">
        <v>0</v>
      </c>
      <c r="N1516">
        <v>87.939052202380921</v>
      </c>
      <c r="O1516">
        <v>33.183496115804871</v>
      </c>
      <c r="P1516" t="b">
        <v>1</v>
      </c>
      <c r="Q1516">
        <v>0</v>
      </c>
      <c r="R1516" t="b">
        <v>0</v>
      </c>
      <c r="S1516">
        <v>33.183496115804871</v>
      </c>
      <c r="T1516">
        <v>448.45965136077348</v>
      </c>
      <c r="U1516">
        <v>1655.7130328239759</v>
      </c>
      <c r="V1516">
        <v>706.5943283694495</v>
      </c>
      <c r="W1516">
        <v>6</v>
      </c>
      <c r="X1516">
        <v>1337.8161305217729</v>
      </c>
      <c r="Y1516" t="b">
        <v>0</v>
      </c>
      <c r="Z1516">
        <v>1337.8161305217729</v>
      </c>
      <c r="AA1516" t="b">
        <v>0</v>
      </c>
      <c r="AB1516">
        <v>191.385246037229</v>
      </c>
      <c r="AC1516">
        <v>33.183496115804871</v>
      </c>
      <c r="AD1516" t="b">
        <v>0</v>
      </c>
      <c r="AE1516">
        <v>0</v>
      </c>
      <c r="AF1516">
        <v>0</v>
      </c>
      <c r="AG1516">
        <v>0.95633127155223263</v>
      </c>
      <c r="AH1516">
        <v>48.499694065794174</v>
      </c>
      <c r="AI1516">
        <v>247.67874408147529</v>
      </c>
      <c r="AJ1516">
        <v>34.698746242966983</v>
      </c>
      <c r="AK1516">
        <v>10.815815817578001</v>
      </c>
      <c r="AL1516">
        <v>34.698746242966983</v>
      </c>
      <c r="AM1516">
        <v>1</v>
      </c>
      <c r="AN1516">
        <v>0</v>
      </c>
      <c r="AO1516">
        <v>35.077637666148362</v>
      </c>
      <c r="AP1516">
        <v>0</v>
      </c>
      <c r="AQ1516">
        <v>6.8989904280967211</v>
      </c>
      <c r="AR1516">
        <v>1</v>
      </c>
      <c r="AS1516">
        <v>0</v>
      </c>
      <c r="AT1516">
        <v>0</v>
      </c>
      <c r="AU1516">
        <v>0</v>
      </c>
      <c r="AV1516">
        <v>6.9054928529629356</v>
      </c>
      <c r="AW1516">
        <v>2.1975685328194339</v>
      </c>
    </row>
    <row r="1517" spans="1:49">
      <c r="A1517">
        <v>0</v>
      </c>
      <c r="B1517">
        <v>-22.665900000000001</v>
      </c>
      <c r="C1517">
        <v>59.909999999999719</v>
      </c>
      <c r="D1517">
        <v>84</v>
      </c>
      <c r="E1517">
        <v>1375.099999999997</v>
      </c>
      <c r="F1517">
        <v>1514</v>
      </c>
      <c r="G1517">
        <v>64.933999999999784</v>
      </c>
      <c r="H1517">
        <v>0.67519963556313911</v>
      </c>
      <c r="I1517">
        <v>0</v>
      </c>
      <c r="J1517">
        <v>0</v>
      </c>
      <c r="K1517">
        <v>0</v>
      </c>
      <c r="L1517">
        <v>5.5511151231257827E-16</v>
      </c>
      <c r="M1517">
        <v>0</v>
      </c>
      <c r="N1517">
        <v>87.933537817460291</v>
      </c>
      <c r="O1517">
        <v>40.084691824510493</v>
      </c>
      <c r="P1517" t="b">
        <v>1</v>
      </c>
      <c r="Q1517">
        <v>0</v>
      </c>
      <c r="R1517" t="b">
        <v>0</v>
      </c>
      <c r="S1517">
        <v>40.084691824510493</v>
      </c>
      <c r="T1517">
        <v>464.95735272968977</v>
      </c>
      <c r="U1517">
        <v>1716.6225462780151</v>
      </c>
      <c r="V1517">
        <v>823.25961407841908</v>
      </c>
      <c r="W1517">
        <v>6</v>
      </c>
      <c r="X1517">
        <v>1387.0310173926359</v>
      </c>
      <c r="Y1517" t="b">
        <v>0</v>
      </c>
      <c r="Z1517">
        <v>1387.0310173926359</v>
      </c>
      <c r="AA1517" t="b">
        <v>0</v>
      </c>
      <c r="AB1517">
        <v>222.9847275402002</v>
      </c>
      <c r="AC1517">
        <v>40.084691824510493</v>
      </c>
      <c r="AD1517" t="b">
        <v>0</v>
      </c>
      <c r="AE1517">
        <v>0</v>
      </c>
      <c r="AF1517">
        <v>0</v>
      </c>
      <c r="AG1517">
        <v>0.95774023113013484</v>
      </c>
      <c r="AH1517">
        <v>48.539724683719598</v>
      </c>
      <c r="AI1517">
        <v>288.14827703864592</v>
      </c>
      <c r="AJ1517">
        <v>41.853407136516033</v>
      </c>
      <c r="AK1517">
        <v>12.17707958790305</v>
      </c>
      <c r="AL1517">
        <v>41.853407136516033</v>
      </c>
      <c r="AM1517">
        <v>0</v>
      </c>
      <c r="AN1517">
        <v>0</v>
      </c>
      <c r="AO1517">
        <v>41.857144417920992</v>
      </c>
      <c r="AP1517">
        <v>0</v>
      </c>
      <c r="AQ1517">
        <v>8.2052641318366337</v>
      </c>
      <c r="AR1517">
        <v>1</v>
      </c>
      <c r="AS1517">
        <v>0</v>
      </c>
      <c r="AT1517">
        <v>0</v>
      </c>
      <c r="AU1517">
        <v>0</v>
      </c>
      <c r="AV1517">
        <v>8.1942377443155827</v>
      </c>
      <c r="AW1517">
        <v>2.6076920794469869</v>
      </c>
    </row>
    <row r="1518" spans="1:49">
      <c r="A1518">
        <v>0</v>
      </c>
      <c r="B1518">
        <v>-22.628699999999981</v>
      </c>
      <c r="C1518">
        <v>61.060000000001487</v>
      </c>
      <c r="D1518">
        <v>84</v>
      </c>
      <c r="E1518">
        <v>1406.6999999999971</v>
      </c>
      <c r="F1518">
        <v>1515</v>
      </c>
      <c r="G1518">
        <v>67.215999999999852</v>
      </c>
      <c r="H1518">
        <v>0.56681603983730611</v>
      </c>
      <c r="I1518">
        <v>0</v>
      </c>
      <c r="J1518">
        <v>0</v>
      </c>
      <c r="K1518">
        <v>0</v>
      </c>
      <c r="L1518">
        <v>-4.166666666657326E-4</v>
      </c>
      <c r="M1518">
        <v>0</v>
      </c>
      <c r="N1518">
        <v>87.924550793650766</v>
      </c>
      <c r="O1518">
        <v>36.92514370014846</v>
      </c>
      <c r="P1518" t="b">
        <v>1</v>
      </c>
      <c r="Q1518">
        <v>0</v>
      </c>
      <c r="R1518" t="b">
        <v>0</v>
      </c>
      <c r="S1518">
        <v>36.92514370014846</v>
      </c>
      <c r="T1518">
        <v>481.2975239640075</v>
      </c>
      <c r="U1518">
        <v>1776.950458475116</v>
      </c>
      <c r="V1518">
        <v>732.62198764562947</v>
      </c>
      <c r="W1518">
        <v>6</v>
      </c>
      <c r="X1518">
        <v>1435.775970447894</v>
      </c>
      <c r="Y1518" t="b">
        <v>0</v>
      </c>
      <c r="Z1518">
        <v>1435.775970447894</v>
      </c>
      <c r="AA1518" t="b">
        <v>0</v>
      </c>
      <c r="AB1518">
        <v>198.4349912366277</v>
      </c>
      <c r="AC1518">
        <v>36.92514370014846</v>
      </c>
      <c r="AD1518" t="b">
        <v>0</v>
      </c>
      <c r="AE1518">
        <v>0</v>
      </c>
      <c r="AF1518">
        <v>0</v>
      </c>
      <c r="AG1518">
        <v>0.95647869587565804</v>
      </c>
      <c r="AH1518">
        <v>48.586520311105417</v>
      </c>
      <c r="AI1518">
        <v>256.76249925936378</v>
      </c>
      <c r="AJ1518">
        <v>38.605296552207498</v>
      </c>
      <c r="AK1518">
        <v>11.1746388179929</v>
      </c>
      <c r="AL1518">
        <v>38.605296552207498</v>
      </c>
      <c r="AM1518">
        <v>0</v>
      </c>
      <c r="AN1518">
        <v>0</v>
      </c>
      <c r="AO1518">
        <v>38.608895918935282</v>
      </c>
      <c r="AP1518">
        <v>0</v>
      </c>
      <c r="AQ1518">
        <v>7.5495587357069533</v>
      </c>
      <c r="AR1518">
        <v>1</v>
      </c>
      <c r="AS1518">
        <v>0</v>
      </c>
      <c r="AT1518">
        <v>0</v>
      </c>
      <c r="AU1518">
        <v>0</v>
      </c>
      <c r="AV1518">
        <v>7.5502701908415908</v>
      </c>
      <c r="AW1518">
        <v>2.4027591569454518</v>
      </c>
    </row>
    <row r="1519" spans="1:49">
      <c r="A1519">
        <v>0</v>
      </c>
      <c r="B1519">
        <v>-22.88829999999998</v>
      </c>
      <c r="C1519">
        <v>45.830000000000418</v>
      </c>
      <c r="D1519">
        <v>84</v>
      </c>
      <c r="E1519">
        <v>1443.599999999997</v>
      </c>
      <c r="F1519">
        <v>1516</v>
      </c>
      <c r="G1519">
        <v>68.903999999999897</v>
      </c>
      <c r="H1519">
        <v>0.36586953842108189</v>
      </c>
      <c r="I1519">
        <v>0</v>
      </c>
      <c r="J1519">
        <v>0</v>
      </c>
      <c r="K1519">
        <v>0</v>
      </c>
      <c r="L1519">
        <v>-4.1666666666928531E-4</v>
      </c>
      <c r="M1519">
        <v>0</v>
      </c>
      <c r="N1519">
        <v>87.91551964285712</v>
      </c>
      <c r="O1519">
        <v>28.755718936871389</v>
      </c>
      <c r="P1519" t="b">
        <v>1</v>
      </c>
      <c r="Q1519">
        <v>0</v>
      </c>
      <c r="R1519" t="b">
        <v>0</v>
      </c>
      <c r="S1519">
        <v>28.755718936871389</v>
      </c>
      <c r="T1519">
        <v>493.38438156415128</v>
      </c>
      <c r="U1519">
        <v>1821.5751367348471</v>
      </c>
      <c r="V1519">
        <v>556.55772440002602</v>
      </c>
      <c r="W1519">
        <v>6</v>
      </c>
      <c r="X1519">
        <v>1471.8327104817561</v>
      </c>
      <c r="Y1519" t="b">
        <v>0</v>
      </c>
      <c r="Z1519">
        <v>1471.8327104817561</v>
      </c>
      <c r="AA1519" t="b">
        <v>0</v>
      </c>
      <c r="AB1519">
        <v>150.7469459371685</v>
      </c>
      <c r="AC1519">
        <v>28.755718936871389</v>
      </c>
      <c r="AD1519" t="b">
        <v>0</v>
      </c>
      <c r="AE1519">
        <v>0</v>
      </c>
      <c r="AF1519">
        <v>0</v>
      </c>
      <c r="AG1519">
        <v>0.95304828861834456</v>
      </c>
      <c r="AH1519">
        <v>48.630914252300762</v>
      </c>
      <c r="AI1519">
        <v>195.75923342557749</v>
      </c>
      <c r="AJ1519">
        <v>30.17236301694555</v>
      </c>
      <c r="AK1519">
        <v>9.1912310280918064</v>
      </c>
      <c r="AL1519">
        <v>30.17236301694555</v>
      </c>
      <c r="AM1519">
        <v>0</v>
      </c>
      <c r="AN1519">
        <v>0</v>
      </c>
      <c r="AO1519">
        <v>30.176317537555018</v>
      </c>
      <c r="AP1519">
        <v>0</v>
      </c>
      <c r="AQ1519">
        <v>5.9515285781574869</v>
      </c>
      <c r="AR1519">
        <v>1</v>
      </c>
      <c r="AS1519">
        <v>0</v>
      </c>
      <c r="AT1519">
        <v>0</v>
      </c>
      <c r="AU1519">
        <v>0</v>
      </c>
      <c r="AV1519">
        <v>5.9713464985577547</v>
      </c>
      <c r="AW1519">
        <v>1.9002906010049081</v>
      </c>
    </row>
    <row r="1520" spans="1:49">
      <c r="A1520">
        <v>0</v>
      </c>
      <c r="B1520">
        <v>-23.074899999999989</v>
      </c>
      <c r="C1520">
        <v>42.109999999999538</v>
      </c>
      <c r="D1520">
        <v>84</v>
      </c>
      <c r="E1520">
        <v>1478.499999999998</v>
      </c>
      <c r="F1520">
        <v>1517</v>
      </c>
      <c r="G1520">
        <v>69.907999999999944</v>
      </c>
      <c r="H1520">
        <v>0.2130391398117677</v>
      </c>
      <c r="I1520">
        <v>0</v>
      </c>
      <c r="J1520">
        <v>0</v>
      </c>
      <c r="K1520">
        <v>0</v>
      </c>
      <c r="L1520">
        <v>3.2916666666667933E-2</v>
      </c>
      <c r="M1520">
        <v>0</v>
      </c>
      <c r="N1520">
        <v>87.906399960317444</v>
      </c>
      <c r="O1520">
        <v>22.109986860911299</v>
      </c>
      <c r="P1520" t="b">
        <v>1</v>
      </c>
      <c r="Q1520">
        <v>0</v>
      </c>
      <c r="R1520" t="b">
        <v>0</v>
      </c>
      <c r="S1520">
        <v>22.109986860911299</v>
      </c>
      <c r="T1520">
        <v>500.57348407039819</v>
      </c>
      <c r="U1520">
        <v>1848.11730318791</v>
      </c>
      <c r="V1520">
        <v>421.7858691191891</v>
      </c>
      <c r="W1520">
        <v>6</v>
      </c>
      <c r="X1520">
        <v>1493.278780975832</v>
      </c>
      <c r="Y1520" t="b">
        <v>0</v>
      </c>
      <c r="Z1520">
        <v>1493.278780975832</v>
      </c>
      <c r="AA1520" t="b">
        <v>0</v>
      </c>
      <c r="AB1520">
        <v>114.2431931525431</v>
      </c>
      <c r="AC1520">
        <v>22.109986860911299</v>
      </c>
      <c r="AD1520" t="b">
        <v>0</v>
      </c>
      <c r="AE1520">
        <v>0</v>
      </c>
      <c r="AF1520">
        <v>0</v>
      </c>
      <c r="AG1520">
        <v>0.94854787431744647</v>
      </c>
      <c r="AH1520">
        <v>48.668211369449793</v>
      </c>
      <c r="AI1520">
        <v>149.0595196758695</v>
      </c>
      <c r="AJ1520">
        <v>23.309299888338419</v>
      </c>
      <c r="AK1520">
        <v>7.6694291405439117</v>
      </c>
      <c r="AL1520">
        <v>23.309299888338419</v>
      </c>
      <c r="AM1520">
        <v>0</v>
      </c>
      <c r="AN1520">
        <v>0</v>
      </c>
      <c r="AO1520">
        <v>23.311988254177589</v>
      </c>
      <c r="AP1520">
        <v>0</v>
      </c>
      <c r="AQ1520">
        <v>4.6996962980147847</v>
      </c>
      <c r="AR1520">
        <v>1</v>
      </c>
      <c r="AS1520">
        <v>3</v>
      </c>
      <c r="AT1520">
        <v>0</v>
      </c>
      <c r="AU1520">
        <v>0</v>
      </c>
      <c r="AV1520">
        <v>4.7232649968761438</v>
      </c>
      <c r="AW1520">
        <v>1.503107562387656</v>
      </c>
    </row>
    <row r="1521" spans="1:49">
      <c r="A1521">
        <v>0</v>
      </c>
      <c r="B1521">
        <v>-23.212099999999982</v>
      </c>
      <c r="C1521">
        <v>46.660000000000039</v>
      </c>
      <c r="D1521">
        <v>84</v>
      </c>
      <c r="E1521">
        <v>1502.7999999999979</v>
      </c>
      <c r="F1521">
        <v>1518</v>
      </c>
      <c r="G1521">
        <v>70.593999999999923</v>
      </c>
      <c r="H1521">
        <v>0.19030723566519109</v>
      </c>
      <c r="I1521">
        <v>0</v>
      </c>
      <c r="J1521">
        <v>0</v>
      </c>
      <c r="K1521">
        <v>0</v>
      </c>
      <c r="L1521">
        <v>2.9166666666667559E-2</v>
      </c>
      <c r="M1521">
        <v>0</v>
      </c>
      <c r="N1521">
        <v>87.897216031746012</v>
      </c>
      <c r="O1521">
        <v>21.361788960237941</v>
      </c>
      <c r="P1521" t="b">
        <v>1</v>
      </c>
      <c r="Q1521">
        <v>0</v>
      </c>
      <c r="R1521" t="b">
        <v>0</v>
      </c>
      <c r="S1521">
        <v>21.361788960237941</v>
      </c>
      <c r="T1521">
        <v>505.48556008562218</v>
      </c>
      <c r="U1521">
        <v>1866.252687836118</v>
      </c>
      <c r="V1521">
        <v>403.55269168106747</v>
      </c>
      <c r="W1521">
        <v>6</v>
      </c>
      <c r="X1521">
        <v>1507.9321717715829</v>
      </c>
      <c r="Y1521" t="b">
        <v>0</v>
      </c>
      <c r="Z1521">
        <v>1507.9321717715829</v>
      </c>
      <c r="AA1521" t="b">
        <v>0</v>
      </c>
      <c r="AB1521">
        <v>109.3046293827377</v>
      </c>
      <c r="AC1521">
        <v>21.361788960237941</v>
      </c>
      <c r="AD1521" t="b">
        <v>0</v>
      </c>
      <c r="AE1521">
        <v>0</v>
      </c>
      <c r="AF1521">
        <v>0</v>
      </c>
      <c r="AG1521">
        <v>0.94766627084558908</v>
      </c>
      <c r="AH1521">
        <v>48.699637536449693</v>
      </c>
      <c r="AI1521">
        <v>142.7485717531103</v>
      </c>
      <c r="AJ1521">
        <v>22.541468043573101</v>
      </c>
      <c r="AK1521">
        <v>7.4705650913062414</v>
      </c>
      <c r="AL1521">
        <v>22.541468043573101</v>
      </c>
      <c r="AM1521">
        <v>0</v>
      </c>
      <c r="AN1521">
        <v>0</v>
      </c>
      <c r="AO1521">
        <v>22.542840585720761</v>
      </c>
      <c r="AP1521">
        <v>0</v>
      </c>
      <c r="AQ1521">
        <v>4.5692167547540974</v>
      </c>
      <c r="AR1521">
        <v>1</v>
      </c>
      <c r="AS1521">
        <v>3</v>
      </c>
      <c r="AT1521">
        <v>0</v>
      </c>
      <c r="AU1521">
        <v>0</v>
      </c>
      <c r="AV1521">
        <v>4.5939699647076484</v>
      </c>
      <c r="AW1521">
        <v>1.461961376272721</v>
      </c>
    </row>
    <row r="1522" spans="1:49">
      <c r="A1522">
        <v>0</v>
      </c>
      <c r="B1522">
        <v>-23.372100000000032</v>
      </c>
      <c r="C1522">
        <v>45.00000000000118</v>
      </c>
      <c r="D1522">
        <v>84</v>
      </c>
      <c r="E1522">
        <v>1520.7999999999979</v>
      </c>
      <c r="F1522">
        <v>1519</v>
      </c>
      <c r="G1522">
        <v>71.347999999999928</v>
      </c>
      <c r="H1522">
        <v>0.22573191752745991</v>
      </c>
      <c r="I1522">
        <v>0</v>
      </c>
      <c r="J1522">
        <v>0</v>
      </c>
      <c r="K1522">
        <v>0</v>
      </c>
      <c r="L1522">
        <v>2.9166666666667559E-2</v>
      </c>
      <c r="M1522">
        <v>0</v>
      </c>
      <c r="N1522">
        <v>87.887973134920614</v>
      </c>
      <c r="O1522">
        <v>23.439766805195561</v>
      </c>
      <c r="P1522" t="b">
        <v>1</v>
      </c>
      <c r="Q1522">
        <v>0</v>
      </c>
      <c r="R1522" t="b">
        <v>0</v>
      </c>
      <c r="S1522">
        <v>23.439766805195561</v>
      </c>
      <c r="T1522">
        <v>510.88454742597071</v>
      </c>
      <c r="U1522">
        <v>1886.185749096684</v>
      </c>
      <c r="V1522">
        <v>438.1289006407581</v>
      </c>
      <c r="W1522">
        <v>6</v>
      </c>
      <c r="X1522">
        <v>1524.038085270121</v>
      </c>
      <c r="Y1522" t="b">
        <v>0</v>
      </c>
      <c r="Z1522">
        <v>1524.038085270121</v>
      </c>
      <c r="AA1522" t="b">
        <v>0</v>
      </c>
      <c r="AB1522">
        <v>118.66979974018371</v>
      </c>
      <c r="AC1522">
        <v>23.439766805195561</v>
      </c>
      <c r="AD1522" t="b">
        <v>0</v>
      </c>
      <c r="AE1522">
        <v>0</v>
      </c>
      <c r="AF1522">
        <v>0</v>
      </c>
      <c r="AG1522">
        <v>0.94911642380276651</v>
      </c>
      <c r="AH1522">
        <v>48.730520495841809</v>
      </c>
      <c r="AI1522">
        <v>154.74241131180881</v>
      </c>
      <c r="AJ1522">
        <v>24.696408382947251</v>
      </c>
      <c r="AK1522">
        <v>7.8738472769280747</v>
      </c>
      <c r="AL1522">
        <v>24.696408382947251</v>
      </c>
      <c r="AM1522">
        <v>0</v>
      </c>
      <c r="AN1522">
        <v>0</v>
      </c>
      <c r="AO1522">
        <v>24.697386028405379</v>
      </c>
      <c r="AP1522">
        <v>0</v>
      </c>
      <c r="AQ1522">
        <v>4.9537286110111767</v>
      </c>
      <c r="AR1522">
        <v>1</v>
      </c>
      <c r="AS1522">
        <v>3</v>
      </c>
      <c r="AT1522">
        <v>0</v>
      </c>
      <c r="AU1522">
        <v>0</v>
      </c>
      <c r="AV1522">
        <v>4.976202299319235</v>
      </c>
      <c r="AW1522">
        <v>1.5836010287427289</v>
      </c>
    </row>
    <row r="1523" spans="1:49">
      <c r="A1523">
        <v>-6.3743999999942016</v>
      </c>
      <c r="B1523">
        <v>-16.977800000005569</v>
      </c>
      <c r="C1523">
        <v>32.240000000000961</v>
      </c>
      <c r="D1523">
        <v>84</v>
      </c>
      <c r="E1523">
        <v>1538.4999999999991</v>
      </c>
      <c r="F1523">
        <v>1520</v>
      </c>
      <c r="G1523">
        <v>72.251999999999896</v>
      </c>
      <c r="H1523">
        <v>0.28843176089161909</v>
      </c>
      <c r="I1523">
        <v>0.1331964179103266</v>
      </c>
      <c r="J1523">
        <v>0</v>
      </c>
      <c r="K1523">
        <v>0</v>
      </c>
      <c r="L1523">
        <v>1.041666666668462E-2</v>
      </c>
      <c r="M1523">
        <v>0</v>
      </c>
      <c r="N1523">
        <v>87.879967202380925</v>
      </c>
      <c r="O1523">
        <v>26.9746770316825</v>
      </c>
      <c r="P1523" t="b">
        <v>1</v>
      </c>
      <c r="Q1523">
        <v>0</v>
      </c>
      <c r="R1523" t="b">
        <v>0</v>
      </c>
      <c r="S1523">
        <v>26.9746770316825</v>
      </c>
      <c r="T1523">
        <v>517.35760386585775</v>
      </c>
      <c r="U1523">
        <v>1910.0842734727471</v>
      </c>
      <c r="V1523">
        <v>497.89389263672592</v>
      </c>
      <c r="W1523">
        <v>6</v>
      </c>
      <c r="X1523">
        <v>1543.34809296598</v>
      </c>
      <c r="Y1523" t="b">
        <v>0</v>
      </c>
      <c r="Z1523">
        <v>1543.34809296598</v>
      </c>
      <c r="AA1523" t="b">
        <v>0</v>
      </c>
      <c r="AB1523">
        <v>134.8575007141728</v>
      </c>
      <c r="AC1523">
        <v>26.974677031682511</v>
      </c>
      <c r="AD1523" t="b">
        <v>0</v>
      </c>
      <c r="AE1523">
        <v>0</v>
      </c>
      <c r="AF1523">
        <v>0</v>
      </c>
      <c r="AG1523">
        <v>0.9511840498058588</v>
      </c>
      <c r="AH1523">
        <v>48.763468606901093</v>
      </c>
      <c r="AI1523">
        <v>175.46850943578829</v>
      </c>
      <c r="AJ1523">
        <v>28.35905105556402</v>
      </c>
      <c r="AK1523">
        <v>8.5656620172576368</v>
      </c>
      <c r="AL1523">
        <v>28.35905105556402</v>
      </c>
      <c r="AM1523">
        <v>1</v>
      </c>
      <c r="AN1523">
        <v>0</v>
      </c>
      <c r="AO1523">
        <v>28.493072736983422</v>
      </c>
      <c r="AP1523">
        <v>0</v>
      </c>
      <c r="AQ1523">
        <v>5.6348030269269627</v>
      </c>
      <c r="AR1523">
        <v>1</v>
      </c>
      <c r="AS1523">
        <v>3</v>
      </c>
      <c r="AT1523">
        <v>0</v>
      </c>
      <c r="AU1523">
        <v>0</v>
      </c>
      <c r="AV1523">
        <v>5.6520415352329074</v>
      </c>
      <c r="AW1523">
        <v>1.798676631558155</v>
      </c>
    </row>
    <row r="1524" spans="1:49">
      <c r="A1524">
        <v>-63.840799999999909</v>
      </c>
      <c r="B1524">
        <v>38.504999999999683</v>
      </c>
      <c r="C1524">
        <v>22.350000000000321</v>
      </c>
      <c r="D1524">
        <v>84</v>
      </c>
      <c r="E1524">
        <v>1553.599999999999</v>
      </c>
      <c r="F1524">
        <v>1521</v>
      </c>
      <c r="G1524">
        <v>73.337999999999937</v>
      </c>
      <c r="H1524">
        <v>0.27887437223939848</v>
      </c>
      <c r="I1524">
        <v>1.33398686567164</v>
      </c>
      <c r="J1524">
        <v>0</v>
      </c>
      <c r="K1524">
        <v>0</v>
      </c>
      <c r="L1524">
        <v>-0.15458333333333579</v>
      </c>
      <c r="M1524">
        <v>0</v>
      </c>
      <c r="N1524">
        <v>87.884238472222194</v>
      </c>
      <c r="O1524">
        <v>27.11224937047955</v>
      </c>
      <c r="P1524" t="b">
        <v>1</v>
      </c>
      <c r="Q1524">
        <v>0</v>
      </c>
      <c r="R1524" t="b">
        <v>0</v>
      </c>
      <c r="S1524">
        <v>27.11224937047955</v>
      </c>
      <c r="T1524">
        <v>525.13386414651916</v>
      </c>
      <c r="U1524">
        <v>1938.7942264289491</v>
      </c>
      <c r="V1524">
        <v>493.02269005237792</v>
      </c>
      <c r="W1524">
        <v>6</v>
      </c>
      <c r="X1524">
        <v>1566.5457349545909</v>
      </c>
      <c r="Y1524" t="b">
        <v>0</v>
      </c>
      <c r="Z1524">
        <v>1566.5457349545909</v>
      </c>
      <c r="AA1524" t="b">
        <v>0</v>
      </c>
      <c r="AB1524">
        <v>133.53810673141331</v>
      </c>
      <c r="AC1524">
        <v>27.11224937047955</v>
      </c>
      <c r="AD1524" t="b">
        <v>0</v>
      </c>
      <c r="AE1524">
        <v>0</v>
      </c>
      <c r="AF1524">
        <v>0</v>
      </c>
      <c r="AG1524">
        <v>0.9509509798329987</v>
      </c>
      <c r="AH1524">
        <v>48.799844830310633</v>
      </c>
      <c r="AI1524">
        <v>173.79437802625239</v>
      </c>
      <c r="AJ1524">
        <v>28.510669787879991</v>
      </c>
      <c r="AK1524">
        <v>8.5244439527211284</v>
      </c>
      <c r="AL1524">
        <v>28.510669787879991</v>
      </c>
      <c r="AM1524">
        <v>1</v>
      </c>
      <c r="AN1524">
        <v>0</v>
      </c>
      <c r="AO1524">
        <v>29.84533329384081</v>
      </c>
      <c r="AP1524">
        <v>0</v>
      </c>
      <c r="AQ1524">
        <v>5.8805369249896229</v>
      </c>
      <c r="AR1524">
        <v>1</v>
      </c>
      <c r="AS1524">
        <v>3</v>
      </c>
      <c r="AT1524">
        <v>0</v>
      </c>
      <c r="AU1524">
        <v>0</v>
      </c>
      <c r="AV1524">
        <v>5.8957380218965536</v>
      </c>
      <c r="AW1524">
        <v>1.876229348222092</v>
      </c>
    </row>
    <row r="1525" spans="1:49">
      <c r="A1525">
        <v>-64.106400000000548</v>
      </c>
      <c r="B1525">
        <v>41.053200000000601</v>
      </c>
      <c r="C1525">
        <v>17.5500000000015</v>
      </c>
      <c r="D1525">
        <v>84</v>
      </c>
      <c r="E1525">
        <v>1568.2</v>
      </c>
      <c r="F1525">
        <v>1522</v>
      </c>
      <c r="G1525">
        <v>74.040000000000006</v>
      </c>
      <c r="H1525">
        <v>8.6070750150875952E-2</v>
      </c>
      <c r="I1525">
        <v>1.3395367164179219</v>
      </c>
      <c r="J1525">
        <v>0</v>
      </c>
      <c r="K1525">
        <v>0</v>
      </c>
      <c r="L1525">
        <v>-0.12083333333333229</v>
      </c>
      <c r="M1525">
        <v>0</v>
      </c>
      <c r="N1525">
        <v>87.900023829365054</v>
      </c>
      <c r="O1525">
        <v>17.834430244530392</v>
      </c>
      <c r="P1525" t="b">
        <v>1</v>
      </c>
      <c r="Q1525">
        <v>0</v>
      </c>
      <c r="R1525" t="b">
        <v>0</v>
      </c>
      <c r="S1525">
        <v>17.834430244530392</v>
      </c>
      <c r="T1525">
        <v>530.16050753236129</v>
      </c>
      <c r="U1525">
        <v>1957.3525938094781</v>
      </c>
      <c r="V1525">
        <v>321.23528897195553</v>
      </c>
      <c r="W1525">
        <v>6</v>
      </c>
      <c r="X1525">
        <v>1581.540895798059</v>
      </c>
      <c r="Y1525" t="b">
        <v>0</v>
      </c>
      <c r="Z1525">
        <v>1581.540895798059</v>
      </c>
      <c r="AA1525" t="b">
        <v>0</v>
      </c>
      <c r="AB1525">
        <v>87.008474802804841</v>
      </c>
      <c r="AC1525">
        <v>17.834430244530392</v>
      </c>
      <c r="AD1525" t="b">
        <v>0</v>
      </c>
      <c r="AE1525">
        <v>0</v>
      </c>
      <c r="AF1525">
        <v>0</v>
      </c>
      <c r="AG1525">
        <v>0.94241847334506101</v>
      </c>
      <c r="AH1525">
        <v>48.836581137176687</v>
      </c>
      <c r="AI1525">
        <v>114.26320577295991</v>
      </c>
      <c r="AJ1525">
        <v>18.924109351579329</v>
      </c>
      <c r="AK1525">
        <v>6.5794498288944681</v>
      </c>
      <c r="AL1525">
        <v>18.924109351579329</v>
      </c>
      <c r="AM1525">
        <v>1</v>
      </c>
      <c r="AN1525">
        <v>0</v>
      </c>
      <c r="AO1525">
        <v>20.263844904770551</v>
      </c>
      <c r="AP1525">
        <v>0</v>
      </c>
      <c r="AQ1525">
        <v>4.191462503428701</v>
      </c>
      <c r="AR1525">
        <v>1</v>
      </c>
      <c r="AS1525">
        <v>3</v>
      </c>
      <c r="AT1525">
        <v>0</v>
      </c>
      <c r="AU1525">
        <v>0</v>
      </c>
      <c r="AV1525">
        <v>4.2191367077921829</v>
      </c>
      <c r="AW1525">
        <v>1.3426763682376739</v>
      </c>
    </row>
    <row r="1526" spans="1:49">
      <c r="A1526">
        <v>-58.386800000000243</v>
      </c>
      <c r="B1526">
        <v>34.871200000000258</v>
      </c>
      <c r="C1526">
        <v>2.4300000000002462</v>
      </c>
      <c r="D1526">
        <v>84</v>
      </c>
      <c r="E1526">
        <v>1569.7</v>
      </c>
      <c r="F1526">
        <v>1523</v>
      </c>
      <c r="G1526">
        <v>74.002000000000038</v>
      </c>
      <c r="H1526">
        <v>-6.9824039509477132E-2</v>
      </c>
      <c r="I1526">
        <v>1.2200226865671691</v>
      </c>
      <c r="J1526">
        <v>0</v>
      </c>
      <c r="K1526">
        <v>0</v>
      </c>
      <c r="L1526">
        <v>-0.12083333333333229</v>
      </c>
      <c r="M1526">
        <v>0</v>
      </c>
      <c r="N1526">
        <v>87.915088194444422</v>
      </c>
      <c r="O1526">
        <v>9.9999008624669781</v>
      </c>
      <c r="P1526" t="b">
        <v>1</v>
      </c>
      <c r="Q1526">
        <v>0</v>
      </c>
      <c r="R1526" t="b">
        <v>0</v>
      </c>
      <c r="S1526">
        <v>9.9999008624669781</v>
      </c>
      <c r="T1526">
        <v>529.88841002714503</v>
      </c>
      <c r="U1526">
        <v>1956.348009820219</v>
      </c>
      <c r="V1526">
        <v>180.21156408486041</v>
      </c>
      <c r="W1526">
        <v>6</v>
      </c>
      <c r="X1526">
        <v>1580.7291919347369</v>
      </c>
      <c r="Y1526" t="b">
        <v>0</v>
      </c>
      <c r="Z1526">
        <v>1580.7291919347369</v>
      </c>
      <c r="AA1526" t="b">
        <v>0</v>
      </c>
      <c r="AB1526">
        <v>48.81136622016804</v>
      </c>
      <c r="AC1526">
        <v>9.9999008624669781</v>
      </c>
      <c r="AD1526" t="b">
        <v>0</v>
      </c>
      <c r="AE1526">
        <v>0</v>
      </c>
      <c r="AF1526">
        <v>0</v>
      </c>
      <c r="AG1526">
        <v>0.92392034638857135</v>
      </c>
      <c r="AH1526">
        <v>48.864950006209597</v>
      </c>
      <c r="AI1526">
        <v>65.384539851579575</v>
      </c>
      <c r="AJ1526">
        <v>10.823336558778781</v>
      </c>
      <c r="AK1526">
        <v>4.9744331434508169</v>
      </c>
      <c r="AL1526">
        <v>10.823336558778781</v>
      </c>
      <c r="AM1526">
        <v>1</v>
      </c>
      <c r="AN1526">
        <v>0</v>
      </c>
      <c r="AO1526">
        <v>12.04336974677501</v>
      </c>
      <c r="AP1526">
        <v>0</v>
      </c>
      <c r="AQ1526">
        <v>2.797174247985684</v>
      </c>
      <c r="AR1526">
        <v>1</v>
      </c>
      <c r="AS1526">
        <v>3</v>
      </c>
      <c r="AT1526">
        <v>0</v>
      </c>
      <c r="AU1526">
        <v>0</v>
      </c>
      <c r="AV1526">
        <v>2.8291272832280829</v>
      </c>
      <c r="AW1526">
        <v>0.90032691733152126</v>
      </c>
    </row>
    <row r="1527" spans="1:49">
      <c r="A1527">
        <v>-55.812200000000139</v>
      </c>
      <c r="B1527">
        <v>32.192000000000149</v>
      </c>
      <c r="C1527">
        <v>0</v>
      </c>
      <c r="D1527">
        <v>83.900000000000091</v>
      </c>
      <c r="E1527">
        <v>1564.500000000002</v>
      </c>
      <c r="F1527">
        <v>1524</v>
      </c>
      <c r="G1527">
        <v>73.556000000000097</v>
      </c>
      <c r="H1527">
        <v>-0.21010792544624479</v>
      </c>
      <c r="I1527">
        <v>1.166225074626869</v>
      </c>
      <c r="J1527">
        <v>0</v>
      </c>
      <c r="K1527">
        <v>0</v>
      </c>
      <c r="L1527">
        <v>-0.12083333333333229</v>
      </c>
      <c r="M1527">
        <v>0</v>
      </c>
      <c r="N1527">
        <v>87.928394384920608</v>
      </c>
      <c r="O1527">
        <v>2.8606823824963841</v>
      </c>
      <c r="P1527" t="b">
        <v>1</v>
      </c>
      <c r="Q1527">
        <v>0</v>
      </c>
      <c r="R1527" t="b">
        <v>0</v>
      </c>
      <c r="S1527">
        <v>2.8606823824963841</v>
      </c>
      <c r="T1527">
        <v>526.69484457118335</v>
      </c>
      <c r="U1527">
        <v>1944.5573661568089</v>
      </c>
      <c r="V1527">
        <v>51.86590449665961</v>
      </c>
      <c r="W1527">
        <v>6</v>
      </c>
      <c r="X1527">
        <v>1571.2023518547021</v>
      </c>
      <c r="Y1527" t="b">
        <v>0</v>
      </c>
      <c r="Z1527">
        <v>1571.2023518547021</v>
      </c>
      <c r="AA1527" t="b">
        <v>0</v>
      </c>
      <c r="AB1527">
        <v>14.048186483385591</v>
      </c>
      <c r="AC1527">
        <v>2.8606823824963841</v>
      </c>
      <c r="AD1527" t="b">
        <v>0</v>
      </c>
      <c r="AE1527">
        <v>0</v>
      </c>
      <c r="AF1527">
        <v>0</v>
      </c>
      <c r="AG1527">
        <v>0.83209834121162696</v>
      </c>
      <c r="AH1527">
        <v>48.885966672519167</v>
      </c>
      <c r="AI1527">
        <v>20.894608905017421</v>
      </c>
      <c r="AJ1527">
        <v>3.4379138147672719</v>
      </c>
      <c r="AK1527">
        <v>3.508239494886737</v>
      </c>
      <c r="AL1527">
        <v>3.4379138147672719</v>
      </c>
      <c r="AM1527">
        <v>1</v>
      </c>
      <c r="AN1527">
        <v>0</v>
      </c>
      <c r="AO1527">
        <v>4.604820093854463</v>
      </c>
      <c r="AP1527">
        <v>0</v>
      </c>
      <c r="AQ1527">
        <v>1.5717250139076691</v>
      </c>
      <c r="AR1527">
        <v>1</v>
      </c>
      <c r="AS1527">
        <v>3</v>
      </c>
      <c r="AT1527">
        <v>0</v>
      </c>
      <c r="AU1527">
        <v>0</v>
      </c>
      <c r="AV1527">
        <v>1.603413685717199</v>
      </c>
      <c r="AW1527">
        <v>0.51026212550669325</v>
      </c>
    </row>
    <row r="1528" spans="1:49">
      <c r="A1528">
        <v>-54.313500000000118</v>
      </c>
      <c r="B1528">
        <v>30.64270000000009</v>
      </c>
      <c r="C1528">
        <v>0</v>
      </c>
      <c r="D1528">
        <v>83</v>
      </c>
      <c r="E1528">
        <v>1539.9000000000019</v>
      </c>
      <c r="F1528">
        <v>1525</v>
      </c>
      <c r="G1528">
        <v>72.484000000000123</v>
      </c>
      <c r="H1528">
        <v>-0.35474425870546972</v>
      </c>
      <c r="I1528">
        <v>1.1349089552238829</v>
      </c>
      <c r="J1528">
        <v>0</v>
      </c>
      <c r="K1528">
        <v>0</v>
      </c>
      <c r="L1528">
        <v>-0.1395833333333153</v>
      </c>
      <c r="M1528">
        <v>0</v>
      </c>
      <c r="N1528">
        <v>87.940861587301555</v>
      </c>
      <c r="O1528">
        <v>-4.4881614243342467</v>
      </c>
      <c r="P1528" t="b">
        <v>1</v>
      </c>
      <c r="Q1528">
        <v>0</v>
      </c>
      <c r="R1528" t="b">
        <v>0</v>
      </c>
      <c r="S1528">
        <v>-4.4881614243342467</v>
      </c>
      <c r="T1528">
        <v>519.01883073981276</v>
      </c>
      <c r="U1528">
        <v>1916.217523091389</v>
      </c>
      <c r="V1528">
        <v>-82.576550264155614</v>
      </c>
      <c r="W1528">
        <v>6</v>
      </c>
      <c r="X1528">
        <v>1548.3037586578421</v>
      </c>
      <c r="Y1528" t="b">
        <v>0</v>
      </c>
      <c r="Z1528">
        <v>1548.3037586578421</v>
      </c>
      <c r="AA1528" t="b">
        <v>0</v>
      </c>
      <c r="AB1528">
        <v>-22.36634622539426</v>
      </c>
      <c r="AC1528">
        <v>-4.4881614243342467</v>
      </c>
      <c r="AD1528" t="b">
        <v>0</v>
      </c>
      <c r="AE1528">
        <v>0</v>
      </c>
      <c r="AF1528">
        <v>0</v>
      </c>
      <c r="AG1528">
        <v>0.83057287234577271</v>
      </c>
      <c r="AH1528">
        <v>48.899235246060847</v>
      </c>
      <c r="AI1528">
        <v>-22.991188648893239</v>
      </c>
      <c r="AJ1528">
        <v>-3.727745125760789</v>
      </c>
      <c r="AK1528">
        <v>-0.62484242349898267</v>
      </c>
      <c r="AL1528">
        <v>-3.727745125760789</v>
      </c>
      <c r="AM1528">
        <v>2</v>
      </c>
      <c r="AN1528">
        <v>0</v>
      </c>
      <c r="AO1528">
        <v>-2.591163236890369</v>
      </c>
      <c r="AP1528">
        <v>0</v>
      </c>
      <c r="AQ1528">
        <v>0</v>
      </c>
      <c r="AR1528">
        <v>1</v>
      </c>
      <c r="AS1528">
        <v>3</v>
      </c>
      <c r="AT1528">
        <v>0</v>
      </c>
      <c r="AU1528">
        <v>0</v>
      </c>
      <c r="AV1528">
        <v>0.4339499395610909</v>
      </c>
      <c r="AW1528">
        <v>0.1380979971022884</v>
      </c>
    </row>
    <row r="1529" spans="1:49">
      <c r="A1529">
        <v>-52.714600000000367</v>
      </c>
      <c r="B1529">
        <v>29.65300000000008</v>
      </c>
      <c r="C1529">
        <v>0</v>
      </c>
      <c r="D1529">
        <v>83</v>
      </c>
      <c r="E1529">
        <v>1517.8000000000029</v>
      </c>
      <c r="F1529">
        <v>1526</v>
      </c>
      <c r="G1529">
        <v>71.098000000000155</v>
      </c>
      <c r="H1529">
        <v>-0.41924837306514279</v>
      </c>
      <c r="I1529">
        <v>1.1014991044776199</v>
      </c>
      <c r="J1529">
        <v>0</v>
      </c>
      <c r="K1529">
        <v>0</v>
      </c>
      <c r="L1529">
        <v>-0.30833333333333229</v>
      </c>
      <c r="M1529">
        <v>0</v>
      </c>
      <c r="N1529">
        <v>87.952825019841242</v>
      </c>
      <c r="O1529">
        <v>-7.7635691411448686</v>
      </c>
      <c r="P1529" t="b">
        <v>1</v>
      </c>
      <c r="Q1529">
        <v>0</v>
      </c>
      <c r="R1529" t="b">
        <v>0</v>
      </c>
      <c r="S1529">
        <v>-7.7635691411448686</v>
      </c>
      <c r="T1529">
        <v>509.09443226007431</v>
      </c>
      <c r="U1529">
        <v>1879.576643904194</v>
      </c>
      <c r="V1529">
        <v>-145.6245042040868</v>
      </c>
      <c r="W1529">
        <v>6</v>
      </c>
      <c r="X1529">
        <v>1518.697928274589</v>
      </c>
      <c r="Y1529" t="b">
        <v>0</v>
      </c>
      <c r="Z1529">
        <v>1518.697928274589</v>
      </c>
      <c r="AA1529" t="b">
        <v>0</v>
      </c>
      <c r="AB1529">
        <v>-39.443256826675729</v>
      </c>
      <c r="AC1529">
        <v>-7.7635691411448686</v>
      </c>
      <c r="AD1529" t="b">
        <v>0</v>
      </c>
      <c r="AE1529">
        <v>0</v>
      </c>
      <c r="AF1529">
        <v>0</v>
      </c>
      <c r="AG1529">
        <v>0.89038006725537133</v>
      </c>
      <c r="AH1529">
        <v>48.920241616729257</v>
      </c>
      <c r="AI1529">
        <v>-43.46471493330003</v>
      </c>
      <c r="AJ1529">
        <v>-6.9125272140342942</v>
      </c>
      <c r="AK1529">
        <v>-4.0214581066242943</v>
      </c>
      <c r="AL1529">
        <v>-6.9125272140342942</v>
      </c>
      <c r="AM1529">
        <v>2</v>
      </c>
      <c r="AN1529">
        <v>0.71480668853523976</v>
      </c>
      <c r="AO1529">
        <v>-5.0939009810722524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</row>
    <row r="1530" spans="1:49">
      <c r="A1530">
        <v>-48.27930000000071</v>
      </c>
      <c r="B1530">
        <v>28.023700000000769</v>
      </c>
      <c r="C1530">
        <v>0</v>
      </c>
      <c r="D1530">
        <v>83</v>
      </c>
      <c r="E1530">
        <v>1484.900000000004</v>
      </c>
      <c r="F1530">
        <v>1527</v>
      </c>
      <c r="G1530">
        <v>69.430000000000192</v>
      </c>
      <c r="H1530">
        <v>-0.51326224903389495</v>
      </c>
      <c r="I1530">
        <v>1.0088211940298659</v>
      </c>
      <c r="J1530">
        <v>0</v>
      </c>
      <c r="K1530">
        <v>0</v>
      </c>
      <c r="L1530">
        <v>-0.30791666666666612</v>
      </c>
      <c r="M1530">
        <v>0</v>
      </c>
      <c r="N1530">
        <v>87.964268809523787</v>
      </c>
      <c r="O1530">
        <v>-12.29740819138769</v>
      </c>
      <c r="P1530" t="b">
        <v>1</v>
      </c>
      <c r="Q1530">
        <v>0</v>
      </c>
      <c r="R1530" t="b">
        <v>0</v>
      </c>
      <c r="S1530">
        <v>-12.29740819138769</v>
      </c>
      <c r="T1530">
        <v>497.1507838732029</v>
      </c>
      <c r="U1530">
        <v>1835.4806940598651</v>
      </c>
      <c r="V1530">
        <v>-236.20921833372299</v>
      </c>
      <c r="W1530">
        <v>6</v>
      </c>
      <c r="X1530">
        <v>1483.0684008003709</v>
      </c>
      <c r="Y1530" t="b">
        <v>0</v>
      </c>
      <c r="Z1530">
        <v>1483.0684008003709</v>
      </c>
      <c r="AA1530" t="b">
        <v>0</v>
      </c>
      <c r="AB1530">
        <v>-63.978661520510023</v>
      </c>
      <c r="AC1530">
        <v>-12.29740819138769</v>
      </c>
      <c r="AD1530" t="b">
        <v>0</v>
      </c>
      <c r="AE1530">
        <v>0</v>
      </c>
      <c r="AF1530">
        <v>0</v>
      </c>
      <c r="AG1530">
        <v>0.9203308335296404</v>
      </c>
      <c r="AH1530">
        <v>48.943751504942817</v>
      </c>
      <c r="AI1530">
        <v>-72.873186739210041</v>
      </c>
      <c r="AJ1530">
        <v>-11.317683931034059</v>
      </c>
      <c r="AK1530">
        <v>-8.8945252187000108</v>
      </c>
      <c r="AL1530">
        <v>-11.317683931034059</v>
      </c>
      <c r="AM1530">
        <v>2</v>
      </c>
      <c r="AN1530">
        <v>5.3455309111229221</v>
      </c>
      <c r="AO1530">
        <v>-4.9591425994829654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</row>
    <row r="1531" spans="1:49">
      <c r="A1531">
        <v>-37.152000000003753</v>
      </c>
      <c r="B1531">
        <v>16.07450000000394</v>
      </c>
      <c r="C1531">
        <v>0</v>
      </c>
      <c r="D1531">
        <v>83</v>
      </c>
      <c r="E1531">
        <v>1443.900000000004</v>
      </c>
      <c r="F1531">
        <v>1528</v>
      </c>
      <c r="G1531">
        <v>67.25000000000027</v>
      </c>
      <c r="H1531">
        <v>-0.73436929746585555</v>
      </c>
      <c r="I1531">
        <v>0.77631044776127245</v>
      </c>
      <c r="J1531">
        <v>0</v>
      </c>
      <c r="K1531">
        <v>0</v>
      </c>
      <c r="L1531">
        <v>-0.28541666666668281</v>
      </c>
      <c r="M1531">
        <v>0</v>
      </c>
      <c r="N1531">
        <v>87.973018452380927</v>
      </c>
      <c r="O1531">
        <v>-22.349958937906379</v>
      </c>
      <c r="P1531" t="b">
        <v>1</v>
      </c>
      <c r="Q1531">
        <v>0</v>
      </c>
      <c r="R1531" t="b">
        <v>0</v>
      </c>
      <c r="S1531">
        <v>-22.349958937906379</v>
      </c>
      <c r="T1531">
        <v>481.54097962657261</v>
      </c>
      <c r="U1531">
        <v>1777.8492967813061</v>
      </c>
      <c r="V1531">
        <v>-443.21541800581548</v>
      </c>
      <c r="W1531">
        <v>6</v>
      </c>
      <c r="X1531">
        <v>1436.502231799295</v>
      </c>
      <c r="Y1531" t="b">
        <v>0</v>
      </c>
      <c r="Z1531">
        <v>1436.502231799295</v>
      </c>
      <c r="AA1531" t="b">
        <v>0</v>
      </c>
      <c r="AB1531">
        <v>-120.0475130026586</v>
      </c>
      <c r="AC1531">
        <v>-22.349958937906379</v>
      </c>
      <c r="AD1531" t="b">
        <v>0</v>
      </c>
      <c r="AE1531">
        <v>0</v>
      </c>
      <c r="AF1531">
        <v>0</v>
      </c>
      <c r="AG1531">
        <v>0.94257417842733993</v>
      </c>
      <c r="AH1531">
        <v>48.970816220683957</v>
      </c>
      <c r="AI1531">
        <v>-140.04169052070091</v>
      </c>
      <c r="AJ1531">
        <v>-21.066494183781899</v>
      </c>
      <c r="AK1531">
        <v>-19.994177518042321</v>
      </c>
      <c r="AL1531">
        <v>-21.066494183781899</v>
      </c>
      <c r="AM1531">
        <v>2</v>
      </c>
      <c r="AN1531">
        <v>15.491596081074761</v>
      </c>
      <c r="AO1531">
        <v>-4.7934423305797322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</row>
    <row r="1532" spans="1:49">
      <c r="A1532">
        <v>0</v>
      </c>
      <c r="B1532">
        <v>-22.903500000000012</v>
      </c>
      <c r="C1532">
        <v>0.70999999999935426</v>
      </c>
      <c r="D1532">
        <v>82.900000000000091</v>
      </c>
      <c r="E1532">
        <v>1403.0000000000041</v>
      </c>
      <c r="F1532">
        <v>1529</v>
      </c>
      <c r="G1532">
        <v>64.428000000000196</v>
      </c>
      <c r="H1532">
        <v>-0.71759389443601584</v>
      </c>
      <c r="I1532">
        <v>0</v>
      </c>
      <c r="J1532">
        <v>0</v>
      </c>
      <c r="K1532">
        <v>0</v>
      </c>
      <c r="L1532">
        <v>-0.1166666666666657</v>
      </c>
      <c r="M1532">
        <v>0</v>
      </c>
      <c r="N1532">
        <v>87.97166349206347</v>
      </c>
      <c r="O1532">
        <v>-21.115372941097711</v>
      </c>
      <c r="P1532" t="b">
        <v>1</v>
      </c>
      <c r="Q1532">
        <v>0</v>
      </c>
      <c r="R1532" t="b">
        <v>0</v>
      </c>
      <c r="S1532">
        <v>-21.115372941097711</v>
      </c>
      <c r="T1532">
        <v>461.33415963391508</v>
      </c>
      <c r="U1532">
        <v>1703.2457173684149</v>
      </c>
      <c r="V1532">
        <v>-437.07354965493812</v>
      </c>
      <c r="W1532">
        <v>5</v>
      </c>
      <c r="X1532">
        <v>1703.2457173684149</v>
      </c>
      <c r="Y1532" t="b">
        <v>1</v>
      </c>
      <c r="Z1532">
        <v>1703.2457173684149</v>
      </c>
      <c r="AA1532" t="b">
        <v>0</v>
      </c>
      <c r="AB1532">
        <v>-118.38395169418691</v>
      </c>
      <c r="AC1532">
        <v>-21.115372941097711</v>
      </c>
      <c r="AD1532" t="b">
        <v>0</v>
      </c>
      <c r="AE1532">
        <v>0</v>
      </c>
      <c r="AF1532">
        <v>-300.24571736841062</v>
      </c>
      <c r="AG1532">
        <v>1</v>
      </c>
      <c r="AH1532">
        <v>49.006271715806243</v>
      </c>
      <c r="AI1532">
        <v>-118.38395169418691</v>
      </c>
      <c r="AJ1532">
        <v>-21.115372941097711</v>
      </c>
      <c r="AK1532">
        <v>0</v>
      </c>
      <c r="AL1532">
        <v>-17.393185219412629</v>
      </c>
      <c r="AM1532">
        <v>0</v>
      </c>
      <c r="AN1532">
        <v>12.757672556511711</v>
      </c>
      <c r="AO1532">
        <v>-4.6305540860077166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</row>
    <row r="1533" spans="1:49">
      <c r="A1533">
        <v>0</v>
      </c>
      <c r="B1533">
        <v>-22.856599999999919</v>
      </c>
      <c r="C1533">
        <v>7.9199999999992539</v>
      </c>
      <c r="D1533">
        <v>82</v>
      </c>
      <c r="E1533">
        <v>1363.500000000003</v>
      </c>
      <c r="F1533">
        <v>1530</v>
      </c>
      <c r="G1533">
        <v>62.37000000000014</v>
      </c>
      <c r="H1533">
        <v>-0.46192179145685408</v>
      </c>
      <c r="I1533">
        <v>0</v>
      </c>
      <c r="J1533">
        <v>0</v>
      </c>
      <c r="K1533">
        <v>0</v>
      </c>
      <c r="L1533">
        <v>-0.1162499999999994</v>
      </c>
      <c r="M1533">
        <v>0</v>
      </c>
      <c r="N1533">
        <v>87.962584107142831</v>
      </c>
      <c r="O1533">
        <v>-9.9329924556002958</v>
      </c>
      <c r="P1533" t="b">
        <v>1</v>
      </c>
      <c r="Q1533">
        <v>0</v>
      </c>
      <c r="R1533" t="b">
        <v>0</v>
      </c>
      <c r="S1533">
        <v>-9.9329924556002958</v>
      </c>
      <c r="T1533">
        <v>446.59793158824209</v>
      </c>
      <c r="U1533">
        <v>1648.83956342379</v>
      </c>
      <c r="V1533">
        <v>-212.39034986765421</v>
      </c>
      <c r="W1533">
        <v>5</v>
      </c>
      <c r="X1533">
        <v>1648.83956342379</v>
      </c>
      <c r="Y1533" t="b">
        <v>0</v>
      </c>
      <c r="Z1533">
        <v>1648.83956342379</v>
      </c>
      <c r="AA1533" t="b">
        <v>0</v>
      </c>
      <c r="AB1533">
        <v>-57.527180354185873</v>
      </c>
      <c r="AC1533">
        <v>-9.9329924556002958</v>
      </c>
      <c r="AD1533" t="b">
        <v>0</v>
      </c>
      <c r="AE1533">
        <v>0</v>
      </c>
      <c r="AF1533">
        <v>0</v>
      </c>
      <c r="AG1533">
        <v>1</v>
      </c>
      <c r="AH1533">
        <v>49.006271715806243</v>
      </c>
      <c r="AI1533">
        <v>-57.527180354185873</v>
      </c>
      <c r="AJ1533">
        <v>-9.9329924556002975</v>
      </c>
      <c r="AK1533">
        <v>0</v>
      </c>
      <c r="AL1533">
        <v>-9.9329924556002975</v>
      </c>
      <c r="AM1533">
        <v>0</v>
      </c>
      <c r="AN1533">
        <v>5.4447273731560717</v>
      </c>
      <c r="AO1533">
        <v>-4.4754603655142073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</row>
    <row r="1534" spans="1:49">
      <c r="A1534">
        <v>0</v>
      </c>
      <c r="B1534">
        <v>-23.555900000000051</v>
      </c>
      <c r="C1534">
        <v>15.56999999999976</v>
      </c>
      <c r="D1534">
        <v>82</v>
      </c>
      <c r="E1534">
        <v>1273.8000000000529</v>
      </c>
      <c r="F1534">
        <v>1531</v>
      </c>
      <c r="G1534">
        <v>60.908000000000108</v>
      </c>
      <c r="H1534">
        <v>-0.36805227306998839</v>
      </c>
      <c r="I1534">
        <v>0</v>
      </c>
      <c r="J1534">
        <v>0</v>
      </c>
      <c r="K1534">
        <v>0</v>
      </c>
      <c r="L1534">
        <v>-0.11624999999999561</v>
      </c>
      <c r="M1534">
        <v>0</v>
      </c>
      <c r="N1534">
        <v>87.953375277777752</v>
      </c>
      <c r="O1534">
        <v>-6.0280664651330413</v>
      </c>
      <c r="P1534" t="b">
        <v>1</v>
      </c>
      <c r="Q1534">
        <v>0</v>
      </c>
      <c r="R1534" t="b">
        <v>0</v>
      </c>
      <c r="S1534">
        <v>-6.0280664651330413</v>
      </c>
      <c r="T1534">
        <v>436.12933809807021</v>
      </c>
      <c r="U1534">
        <v>1610.1895162580749</v>
      </c>
      <c r="V1534">
        <v>-131.98789781897369</v>
      </c>
      <c r="W1534">
        <v>5</v>
      </c>
      <c r="X1534">
        <v>1610.1895162580749</v>
      </c>
      <c r="Y1534" t="b">
        <v>0</v>
      </c>
      <c r="Z1534">
        <v>1610.1895162580749</v>
      </c>
      <c r="AA1534" t="b">
        <v>0</v>
      </c>
      <c r="AB1534">
        <v>-35.749701467761021</v>
      </c>
      <c r="AC1534">
        <v>-6.0280664651330413</v>
      </c>
      <c r="AD1534" t="b">
        <v>0</v>
      </c>
      <c r="AE1534">
        <v>0</v>
      </c>
      <c r="AF1534">
        <v>0</v>
      </c>
      <c r="AG1534">
        <v>1</v>
      </c>
      <c r="AH1534">
        <v>49.006271715806243</v>
      </c>
      <c r="AI1534">
        <v>-35.749701467761021</v>
      </c>
      <c r="AJ1534">
        <v>-6.0280664651330413</v>
      </c>
      <c r="AK1534">
        <v>0</v>
      </c>
      <c r="AL1534">
        <v>-6.0280664651330413</v>
      </c>
      <c r="AM1534">
        <v>0</v>
      </c>
      <c r="AN1534">
        <v>1.6848014320968729</v>
      </c>
      <c r="AO1534">
        <v>-4.131030307951721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</row>
    <row r="1535" spans="1:49">
      <c r="A1535">
        <v>0</v>
      </c>
      <c r="B1535">
        <v>-23.088399999999989</v>
      </c>
      <c r="C1535">
        <v>19.21999999999889</v>
      </c>
      <c r="D1535">
        <v>82</v>
      </c>
      <c r="E1535">
        <v>837.49999999992042</v>
      </c>
      <c r="F1535">
        <v>1532</v>
      </c>
      <c r="G1535">
        <v>59.9</v>
      </c>
      <c r="H1535">
        <v>-0.12420244959663761</v>
      </c>
      <c r="I1535">
        <v>0</v>
      </c>
      <c r="J1535">
        <v>0</v>
      </c>
      <c r="K1535">
        <v>0</v>
      </c>
      <c r="L1535">
        <v>-0.15333333333332941</v>
      </c>
      <c r="M1535">
        <v>0</v>
      </c>
      <c r="N1535">
        <v>87.944120456349182</v>
      </c>
      <c r="O1535">
        <v>3.8350893078633268</v>
      </c>
      <c r="P1535" t="b">
        <v>1</v>
      </c>
      <c r="Q1535">
        <v>0</v>
      </c>
      <c r="R1535" t="b">
        <v>0</v>
      </c>
      <c r="S1535">
        <v>3.8350893078633268</v>
      </c>
      <c r="T1535">
        <v>428.91159374916862</v>
      </c>
      <c r="U1535">
        <v>1583.541604121931</v>
      </c>
      <c r="V1535">
        <v>85.384507591875831</v>
      </c>
      <c r="W1535">
        <v>5</v>
      </c>
      <c r="X1535">
        <v>1583.541604121931</v>
      </c>
      <c r="Y1535" t="b">
        <v>0</v>
      </c>
      <c r="Z1535">
        <v>1583.541604121931</v>
      </c>
      <c r="AA1535" t="b">
        <v>0</v>
      </c>
      <c r="AB1535">
        <v>23.12689804763701</v>
      </c>
      <c r="AC1535">
        <v>3.8350893078633268</v>
      </c>
      <c r="AD1535" t="b">
        <v>0</v>
      </c>
      <c r="AE1535">
        <v>0</v>
      </c>
      <c r="AF1535">
        <v>0</v>
      </c>
      <c r="AG1535">
        <v>1</v>
      </c>
      <c r="AH1535">
        <v>49.006271715806243</v>
      </c>
      <c r="AI1535">
        <v>23.12689804763701</v>
      </c>
      <c r="AJ1535">
        <v>3.8350893078633259</v>
      </c>
      <c r="AK1535">
        <v>0</v>
      </c>
      <c r="AL1535">
        <v>3.8350893078633259</v>
      </c>
      <c r="AM1535">
        <v>0</v>
      </c>
      <c r="AN1535">
        <v>0</v>
      </c>
      <c r="AO1535">
        <v>3.9271344179475181</v>
      </c>
      <c r="AP1535">
        <v>0</v>
      </c>
      <c r="AQ1535">
        <v>1.11555489688169</v>
      </c>
      <c r="AR1535">
        <v>1</v>
      </c>
      <c r="AS1535">
        <v>3</v>
      </c>
      <c r="AT1535">
        <v>0</v>
      </c>
      <c r="AU1535">
        <v>0</v>
      </c>
      <c r="AV1535">
        <v>1.1362884438117129</v>
      </c>
      <c r="AW1535">
        <v>0.36160659079613222</v>
      </c>
    </row>
    <row r="1536" spans="1:49">
      <c r="A1536">
        <v>0</v>
      </c>
      <c r="B1536">
        <v>-23.159700000000019</v>
      </c>
      <c r="C1536">
        <v>33.099999999997372</v>
      </c>
      <c r="D1536">
        <v>82</v>
      </c>
      <c r="E1536">
        <v>1620.2000000000039</v>
      </c>
      <c r="F1536">
        <v>1533</v>
      </c>
      <c r="G1536">
        <v>59.909999999999989</v>
      </c>
      <c r="H1536">
        <v>3.319540478977423E-2</v>
      </c>
      <c r="I1536">
        <v>0</v>
      </c>
      <c r="J1536">
        <v>0</v>
      </c>
      <c r="K1536">
        <v>0</v>
      </c>
      <c r="L1536">
        <v>-0.1645833333333509</v>
      </c>
      <c r="M1536">
        <v>0</v>
      </c>
      <c r="N1536">
        <v>87.934944246031719</v>
      </c>
      <c r="O1536">
        <v>10.22729314802536</v>
      </c>
      <c r="P1536" t="b">
        <v>1</v>
      </c>
      <c r="Q1536">
        <v>0</v>
      </c>
      <c r="R1536" t="b">
        <v>0</v>
      </c>
      <c r="S1536">
        <v>10.22729314802536</v>
      </c>
      <c r="T1536">
        <v>428.9831983558044</v>
      </c>
      <c r="U1536">
        <v>1583.8059683296301</v>
      </c>
      <c r="V1536">
        <v>227.66265884493481</v>
      </c>
      <c r="W1536">
        <v>5</v>
      </c>
      <c r="X1536">
        <v>1583.8059683296301</v>
      </c>
      <c r="Y1536" t="b">
        <v>0</v>
      </c>
      <c r="Z1536">
        <v>1583.8059683296301</v>
      </c>
      <c r="AA1536" t="b">
        <v>0</v>
      </c>
      <c r="AB1536">
        <v>61.663775418454698</v>
      </c>
      <c r="AC1536">
        <v>10.22729314802536</v>
      </c>
      <c r="AD1536" t="b">
        <v>0</v>
      </c>
      <c r="AE1536">
        <v>0</v>
      </c>
      <c r="AF1536">
        <v>0</v>
      </c>
      <c r="AG1536">
        <v>1</v>
      </c>
      <c r="AH1536">
        <v>49.006271715806243</v>
      </c>
      <c r="AI1536">
        <v>61.663775418454698</v>
      </c>
      <c r="AJ1536">
        <v>10.22729314802536</v>
      </c>
      <c r="AK1536">
        <v>0</v>
      </c>
      <c r="AL1536">
        <v>10.22729314802536</v>
      </c>
      <c r="AM1536">
        <v>0</v>
      </c>
      <c r="AN1536">
        <v>0</v>
      </c>
      <c r="AO1536">
        <v>10.647577399005741</v>
      </c>
      <c r="AP1536">
        <v>0</v>
      </c>
      <c r="AQ1536">
        <v>2.591286262377094</v>
      </c>
      <c r="AR1536">
        <v>1</v>
      </c>
      <c r="AS1536">
        <v>3</v>
      </c>
      <c r="AT1536">
        <v>0</v>
      </c>
      <c r="AU1536">
        <v>0</v>
      </c>
      <c r="AV1536">
        <v>2.6240603422756461</v>
      </c>
      <c r="AW1536">
        <v>0.83506746863550851</v>
      </c>
    </row>
    <row r="1537" spans="1:49">
      <c r="A1537">
        <v>0</v>
      </c>
      <c r="B1537">
        <v>-22.956399999999999</v>
      </c>
      <c r="C1537">
        <v>60.259999999999039</v>
      </c>
      <c r="D1537">
        <v>82</v>
      </c>
      <c r="E1537">
        <v>1577.6999999999989</v>
      </c>
      <c r="F1537">
        <v>1534</v>
      </c>
      <c r="G1537">
        <v>60.121999999999893</v>
      </c>
      <c r="H1537">
        <v>0.17642083043743989</v>
      </c>
      <c r="I1537">
        <v>0</v>
      </c>
      <c r="J1537">
        <v>0</v>
      </c>
      <c r="K1537">
        <v>0</v>
      </c>
      <c r="L1537">
        <v>8.3333333333585058E-4</v>
      </c>
      <c r="M1537">
        <v>0</v>
      </c>
      <c r="N1537">
        <v>87.925794226190447</v>
      </c>
      <c r="O1537">
        <v>16.127270592360631</v>
      </c>
      <c r="P1537" t="b">
        <v>1</v>
      </c>
      <c r="Q1537">
        <v>0</v>
      </c>
      <c r="R1537" t="b">
        <v>0</v>
      </c>
      <c r="S1537">
        <v>16.127270592360631</v>
      </c>
      <c r="T1537">
        <v>430.50121601648522</v>
      </c>
      <c r="U1537">
        <v>1589.410489532863</v>
      </c>
      <c r="V1537">
        <v>357.73206734772123</v>
      </c>
      <c r="W1537">
        <v>5</v>
      </c>
      <c r="X1537">
        <v>1589.410489532863</v>
      </c>
      <c r="Y1537" t="b">
        <v>0</v>
      </c>
      <c r="Z1537">
        <v>1589.410489532863</v>
      </c>
      <c r="AA1537" t="b">
        <v>0</v>
      </c>
      <c r="AB1537">
        <v>96.893842726901738</v>
      </c>
      <c r="AC1537">
        <v>16.127270592360631</v>
      </c>
      <c r="AD1537" t="b">
        <v>0</v>
      </c>
      <c r="AE1537">
        <v>0</v>
      </c>
      <c r="AF1537">
        <v>0</v>
      </c>
      <c r="AG1537">
        <v>1</v>
      </c>
      <c r="AH1537">
        <v>49.006271715806243</v>
      </c>
      <c r="AI1537">
        <v>96.893842726901738</v>
      </c>
      <c r="AJ1537">
        <v>16.12727059236062</v>
      </c>
      <c r="AK1537">
        <v>0</v>
      </c>
      <c r="AL1537">
        <v>16.12727059236062</v>
      </c>
      <c r="AM1537">
        <v>0</v>
      </c>
      <c r="AN1537">
        <v>0</v>
      </c>
      <c r="AO1537">
        <v>16.128105950742331</v>
      </c>
      <c r="AP1537">
        <v>0</v>
      </c>
      <c r="AQ1537">
        <v>3.4876486426742361</v>
      </c>
      <c r="AR1537">
        <v>1</v>
      </c>
      <c r="AS1537">
        <v>3</v>
      </c>
      <c r="AT1537">
        <v>0</v>
      </c>
      <c r="AU1537">
        <v>0</v>
      </c>
      <c r="AV1537">
        <v>3.5182043841289681</v>
      </c>
      <c r="AW1537">
        <v>1.119615270222436</v>
      </c>
    </row>
    <row r="1538" spans="1:49">
      <c r="A1538">
        <v>0</v>
      </c>
      <c r="B1538">
        <v>-23.030099999999909</v>
      </c>
      <c r="C1538">
        <v>71.719999999998251</v>
      </c>
      <c r="D1538">
        <v>82</v>
      </c>
      <c r="E1538">
        <v>1587.1999999999971</v>
      </c>
      <c r="F1538">
        <v>1535</v>
      </c>
      <c r="G1538">
        <v>61.44999999999979</v>
      </c>
      <c r="H1538">
        <v>0.54445460679363222</v>
      </c>
      <c r="I1538">
        <v>0</v>
      </c>
      <c r="J1538">
        <v>0</v>
      </c>
      <c r="K1538">
        <v>0</v>
      </c>
      <c r="L1538">
        <v>-1.0416666666684339E-2</v>
      </c>
      <c r="M1538">
        <v>0</v>
      </c>
      <c r="N1538">
        <v>87.916669920634888</v>
      </c>
      <c r="O1538">
        <v>31.992937731484719</v>
      </c>
      <c r="P1538" t="b">
        <v>1</v>
      </c>
      <c r="Q1538">
        <v>0</v>
      </c>
      <c r="R1538" t="b">
        <v>0</v>
      </c>
      <c r="S1538">
        <v>31.992937731484719</v>
      </c>
      <c r="T1538">
        <v>440.01030777773491</v>
      </c>
      <c r="U1538">
        <v>1624.518056315397</v>
      </c>
      <c r="V1538">
        <v>694.32475930573969</v>
      </c>
      <c r="W1538">
        <v>5</v>
      </c>
      <c r="X1538">
        <v>1624.518056315397</v>
      </c>
      <c r="Y1538" t="b">
        <v>0</v>
      </c>
      <c r="Z1538">
        <v>1624.518056315397</v>
      </c>
      <c r="AA1538" t="b">
        <v>0</v>
      </c>
      <c r="AB1538">
        <v>188.06196080870521</v>
      </c>
      <c r="AC1538">
        <v>31.992937731484719</v>
      </c>
      <c r="AD1538" t="b">
        <v>0</v>
      </c>
      <c r="AE1538">
        <v>0</v>
      </c>
      <c r="AF1538">
        <v>0</v>
      </c>
      <c r="AG1538">
        <v>1</v>
      </c>
      <c r="AH1538">
        <v>49.006271715806243</v>
      </c>
      <c r="AI1538">
        <v>188.06196080870521</v>
      </c>
      <c r="AJ1538">
        <v>31.992937731484719</v>
      </c>
      <c r="AK1538">
        <v>0</v>
      </c>
      <c r="AL1538">
        <v>31.992937731484719</v>
      </c>
      <c r="AM1538">
        <v>0</v>
      </c>
      <c r="AN1538">
        <v>0</v>
      </c>
      <c r="AO1538">
        <v>31.994497995306549</v>
      </c>
      <c r="AP1538">
        <v>0</v>
      </c>
      <c r="AQ1538">
        <v>6.2734216228485931</v>
      </c>
      <c r="AR1538">
        <v>1</v>
      </c>
      <c r="AS1538">
        <v>3</v>
      </c>
      <c r="AT1538">
        <v>0</v>
      </c>
      <c r="AU1538">
        <v>0</v>
      </c>
      <c r="AV1538">
        <v>6.2852470444583632</v>
      </c>
      <c r="AW1538">
        <v>2.0001846964437351</v>
      </c>
    </row>
    <row r="1539" spans="1:49">
      <c r="A1539">
        <v>0</v>
      </c>
      <c r="B1539">
        <v>-23.80420000000009</v>
      </c>
      <c r="C1539">
        <v>90.019999999999072</v>
      </c>
      <c r="D1539">
        <v>82</v>
      </c>
      <c r="E1539">
        <v>1622.799999999994</v>
      </c>
      <c r="F1539">
        <v>1536</v>
      </c>
      <c r="G1539">
        <v>63.787999999999762</v>
      </c>
      <c r="H1539">
        <v>0.70076074238793495</v>
      </c>
      <c r="I1539">
        <v>0</v>
      </c>
      <c r="J1539">
        <v>0</v>
      </c>
      <c r="K1539">
        <v>0</v>
      </c>
      <c r="L1539">
        <v>0.15500000000000241</v>
      </c>
      <c r="M1539">
        <v>0</v>
      </c>
      <c r="N1539">
        <v>87.907377400793621</v>
      </c>
      <c r="O1539">
        <v>40.310172318807183</v>
      </c>
      <c r="P1539" t="b">
        <v>1</v>
      </c>
      <c r="Q1539">
        <v>0</v>
      </c>
      <c r="R1539" t="b">
        <v>0</v>
      </c>
      <c r="S1539">
        <v>40.310172318807183</v>
      </c>
      <c r="T1539">
        <v>456.75146480921302</v>
      </c>
      <c r="U1539">
        <v>1686.3264080756151</v>
      </c>
      <c r="V1539">
        <v>842.76421761721883</v>
      </c>
      <c r="W1539">
        <v>5</v>
      </c>
      <c r="X1539">
        <v>1686.3264080756151</v>
      </c>
      <c r="Y1539" t="b">
        <v>0</v>
      </c>
      <c r="Z1539">
        <v>1686.3264080756151</v>
      </c>
      <c r="AA1539" t="b">
        <v>0</v>
      </c>
      <c r="AB1539">
        <v>228.2676645767115</v>
      </c>
      <c r="AC1539">
        <v>40.310172318807183</v>
      </c>
      <c r="AD1539" t="b">
        <v>0</v>
      </c>
      <c r="AE1539">
        <v>0</v>
      </c>
      <c r="AF1539">
        <v>0</v>
      </c>
      <c r="AG1539">
        <v>1</v>
      </c>
      <c r="AH1539">
        <v>49.006271715806243</v>
      </c>
      <c r="AI1539">
        <v>228.2676645767115</v>
      </c>
      <c r="AJ1539">
        <v>40.310172318807183</v>
      </c>
      <c r="AK1539">
        <v>0</v>
      </c>
      <c r="AL1539">
        <v>40.310172318807183</v>
      </c>
      <c r="AM1539">
        <v>0</v>
      </c>
      <c r="AN1539">
        <v>0</v>
      </c>
      <c r="AO1539">
        <v>40.318840170737552</v>
      </c>
      <c r="AP1539">
        <v>0</v>
      </c>
      <c r="AQ1539">
        <v>7.8108060292890311</v>
      </c>
      <c r="AR1539">
        <v>1</v>
      </c>
      <c r="AS1539">
        <v>0</v>
      </c>
      <c r="AT1539">
        <v>0</v>
      </c>
      <c r="AU1539">
        <v>0</v>
      </c>
      <c r="AV1539">
        <v>7.8156959677976969</v>
      </c>
      <c r="AW1539">
        <v>2.4872268912053772</v>
      </c>
    </row>
    <row r="1540" spans="1:49">
      <c r="A1540">
        <v>0</v>
      </c>
      <c r="B1540">
        <v>-22.88770000000002</v>
      </c>
      <c r="C1540">
        <v>98.100000000001003</v>
      </c>
      <c r="D1540">
        <v>82</v>
      </c>
      <c r="E1540">
        <v>1693.4999999999909</v>
      </c>
      <c r="F1540">
        <v>1537</v>
      </c>
      <c r="G1540">
        <v>66.593999999999639</v>
      </c>
      <c r="H1540">
        <v>0.93916909032116713</v>
      </c>
      <c r="I1540">
        <v>0</v>
      </c>
      <c r="J1540">
        <v>0</v>
      </c>
      <c r="K1540">
        <v>0</v>
      </c>
      <c r="L1540">
        <v>0.12125000000000249</v>
      </c>
      <c r="M1540">
        <v>0</v>
      </c>
      <c r="N1540">
        <v>87.898113134920607</v>
      </c>
      <c r="O1540">
        <v>53.286727831214122</v>
      </c>
      <c r="P1540" t="b">
        <v>1</v>
      </c>
      <c r="Q1540">
        <v>0</v>
      </c>
      <c r="R1540" t="b">
        <v>0</v>
      </c>
      <c r="S1540">
        <v>53.286727831214122</v>
      </c>
      <c r="T1540">
        <v>476.84371743125172</v>
      </c>
      <c r="U1540">
        <v>1760.507004756181</v>
      </c>
      <c r="V1540">
        <v>1067.122727070793</v>
      </c>
      <c r="W1540">
        <v>5</v>
      </c>
      <c r="X1540">
        <v>1760.507004756181</v>
      </c>
      <c r="Y1540" t="b">
        <v>0</v>
      </c>
      <c r="Z1540">
        <v>1760.507004756181</v>
      </c>
      <c r="AA1540" t="b">
        <v>0</v>
      </c>
      <c r="AB1540">
        <v>289.03649162264168</v>
      </c>
      <c r="AC1540">
        <v>53.286727831214122</v>
      </c>
      <c r="AD1540" t="b">
        <v>0</v>
      </c>
      <c r="AE1540">
        <v>0</v>
      </c>
      <c r="AF1540">
        <v>0</v>
      </c>
      <c r="AG1540">
        <v>1</v>
      </c>
      <c r="AH1540">
        <v>49.006271715806243</v>
      </c>
      <c r="AI1540">
        <v>289.03649162264168</v>
      </c>
      <c r="AJ1540">
        <v>53.286727831214122</v>
      </c>
      <c r="AK1540">
        <v>0</v>
      </c>
      <c r="AL1540">
        <v>53.286727831214122</v>
      </c>
      <c r="AM1540">
        <v>0</v>
      </c>
      <c r="AN1540">
        <v>0</v>
      </c>
      <c r="AO1540">
        <v>53.308249432313048</v>
      </c>
      <c r="AP1540">
        <v>0</v>
      </c>
      <c r="AQ1540">
        <v>10.26690240032765</v>
      </c>
      <c r="AR1540">
        <v>1</v>
      </c>
      <c r="AS1540">
        <v>0</v>
      </c>
      <c r="AT1540">
        <v>0</v>
      </c>
      <c r="AU1540">
        <v>0</v>
      </c>
      <c r="AV1540">
        <v>10.2358715107209</v>
      </c>
      <c r="AW1540">
        <v>3.257411109808285</v>
      </c>
    </row>
    <row r="1541" spans="1:49">
      <c r="A1541">
        <v>0</v>
      </c>
      <c r="B1541">
        <v>-22.757499999999968</v>
      </c>
      <c r="C1541">
        <v>82.560000000005132</v>
      </c>
      <c r="D1541">
        <v>82</v>
      </c>
      <c r="E1541">
        <v>1790.29999999999</v>
      </c>
      <c r="F1541">
        <v>1538</v>
      </c>
      <c r="G1541">
        <v>70.587999999999596</v>
      </c>
      <c r="H1541">
        <v>1.209229562993922</v>
      </c>
      <c r="I1541">
        <v>0</v>
      </c>
      <c r="J1541">
        <v>0</v>
      </c>
      <c r="K1541">
        <v>0</v>
      </c>
      <c r="L1541">
        <v>0.1024999999999858</v>
      </c>
      <c r="M1541">
        <v>0</v>
      </c>
      <c r="N1541">
        <v>87.88905654761902</v>
      </c>
      <c r="O1541">
        <v>70.099453817498457</v>
      </c>
      <c r="P1541" t="b">
        <v>1</v>
      </c>
      <c r="Q1541">
        <v>0</v>
      </c>
      <c r="R1541" t="b">
        <v>0</v>
      </c>
      <c r="S1541">
        <v>70.099453817498457</v>
      </c>
      <c r="T1541">
        <v>505.44259732163829</v>
      </c>
      <c r="U1541">
        <v>1866.094069311489</v>
      </c>
      <c r="V1541">
        <v>1324.384764032545</v>
      </c>
      <c r="W1541">
        <v>5</v>
      </c>
      <c r="X1541">
        <v>1866.094069311489</v>
      </c>
      <c r="Y1541" t="b">
        <v>0</v>
      </c>
      <c r="Z1541">
        <v>1866.094069311489</v>
      </c>
      <c r="AA1541" t="b">
        <v>0</v>
      </c>
      <c r="AB1541">
        <v>358.71743337826251</v>
      </c>
      <c r="AC1541">
        <v>70.099453817498457</v>
      </c>
      <c r="AD1541" t="b">
        <v>0</v>
      </c>
      <c r="AE1541">
        <v>0</v>
      </c>
      <c r="AF1541">
        <v>0</v>
      </c>
      <c r="AG1541">
        <v>1</v>
      </c>
      <c r="AH1541">
        <v>49.006271715806243</v>
      </c>
      <c r="AI1541">
        <v>358.71743337826251</v>
      </c>
      <c r="AJ1541">
        <v>70.099453817498471</v>
      </c>
      <c r="AK1541">
        <v>0</v>
      </c>
      <c r="AL1541">
        <v>70.099453817498471</v>
      </c>
      <c r="AM1541">
        <v>0</v>
      </c>
      <c r="AN1541">
        <v>0</v>
      </c>
      <c r="AO1541">
        <v>70.133864783642608</v>
      </c>
      <c r="AP1541">
        <v>0</v>
      </c>
      <c r="AQ1541">
        <v>13.58021499367649</v>
      </c>
      <c r="AR1541">
        <v>1</v>
      </c>
      <c r="AS1541">
        <v>0</v>
      </c>
      <c r="AT1541">
        <v>0</v>
      </c>
      <c r="AU1541">
        <v>0</v>
      </c>
      <c r="AV1541">
        <v>13.477578990947841</v>
      </c>
      <c r="AW1541">
        <v>4.2890354272667359</v>
      </c>
    </row>
    <row r="1542" spans="1:49">
      <c r="A1542">
        <v>0</v>
      </c>
      <c r="B1542">
        <v>-23.084099999999989</v>
      </c>
      <c r="C1542">
        <v>33.559999999998404</v>
      </c>
      <c r="D1542">
        <v>82.099999999999909</v>
      </c>
      <c r="E1542">
        <v>1905.2999999999879</v>
      </c>
      <c r="F1542">
        <v>1539</v>
      </c>
      <c r="G1542">
        <v>75.001999999999654</v>
      </c>
      <c r="H1542">
        <v>1.2305793243698311</v>
      </c>
      <c r="I1542">
        <v>0</v>
      </c>
      <c r="J1542">
        <v>0</v>
      </c>
      <c r="K1542">
        <v>0</v>
      </c>
      <c r="L1542">
        <v>0.2374999999999993</v>
      </c>
      <c r="M1542">
        <v>0</v>
      </c>
      <c r="N1542">
        <v>87.879960992063459</v>
      </c>
      <c r="O1542">
        <v>76.42895469500148</v>
      </c>
      <c r="P1542" t="b">
        <v>1</v>
      </c>
      <c r="Q1542">
        <v>0</v>
      </c>
      <c r="R1542" t="b">
        <v>0</v>
      </c>
      <c r="S1542">
        <v>76.42895469500148</v>
      </c>
      <c r="T1542">
        <v>537.04887069073436</v>
      </c>
      <c r="U1542">
        <v>1982.7844305901911</v>
      </c>
      <c r="V1542">
        <v>1358.987600448095</v>
      </c>
      <c r="W1542">
        <v>5</v>
      </c>
      <c r="X1542">
        <v>1982.7844305901911</v>
      </c>
      <c r="Y1542" t="b">
        <v>0</v>
      </c>
      <c r="Z1542">
        <v>1982.7844305901911</v>
      </c>
      <c r="AA1542" t="b">
        <v>0</v>
      </c>
      <c r="AB1542">
        <v>368.08981593935408</v>
      </c>
      <c r="AC1542">
        <v>76.42895469500148</v>
      </c>
      <c r="AD1542" t="b">
        <v>0</v>
      </c>
      <c r="AE1542">
        <v>0</v>
      </c>
      <c r="AF1542">
        <v>0</v>
      </c>
      <c r="AG1542">
        <v>1</v>
      </c>
      <c r="AH1542">
        <v>49.006271715806243</v>
      </c>
      <c r="AI1542">
        <v>368.08981593935408</v>
      </c>
      <c r="AJ1542">
        <v>76.42895469500148</v>
      </c>
      <c r="AK1542">
        <v>0</v>
      </c>
      <c r="AL1542">
        <v>76.42895469500148</v>
      </c>
      <c r="AM1542">
        <v>0</v>
      </c>
      <c r="AN1542">
        <v>0</v>
      </c>
      <c r="AO1542">
        <v>76.473138939984281</v>
      </c>
      <c r="AP1542">
        <v>0</v>
      </c>
      <c r="AQ1542">
        <v>14.793893284911791</v>
      </c>
      <c r="AR1542">
        <v>1</v>
      </c>
      <c r="AS1542">
        <v>0</v>
      </c>
      <c r="AT1542">
        <v>0</v>
      </c>
      <c r="AU1542">
        <v>0</v>
      </c>
      <c r="AV1542">
        <v>14.6660878731858</v>
      </c>
      <c r="AW1542">
        <v>4.6672603818348799</v>
      </c>
    </row>
    <row r="1543" spans="1:49">
      <c r="A1543">
        <v>0</v>
      </c>
      <c r="B1543">
        <v>-23.27189999999996</v>
      </c>
      <c r="C1543">
        <v>54.109999999995708</v>
      </c>
      <c r="D1543">
        <v>83</v>
      </c>
      <c r="E1543">
        <v>2030.299999999995</v>
      </c>
      <c r="F1543">
        <v>1540</v>
      </c>
      <c r="G1543">
        <v>78.430000000000007</v>
      </c>
      <c r="H1543">
        <v>0.4034531395270875</v>
      </c>
      <c r="I1543">
        <v>0</v>
      </c>
      <c r="J1543">
        <v>0</v>
      </c>
      <c r="K1543">
        <v>0</v>
      </c>
      <c r="L1543">
        <v>0.25624999999998233</v>
      </c>
      <c r="M1543">
        <v>0</v>
      </c>
      <c r="N1543">
        <v>87.870763373015834</v>
      </c>
      <c r="O1543">
        <v>36.690759865222752</v>
      </c>
      <c r="P1543" t="b">
        <v>1</v>
      </c>
      <c r="Q1543">
        <v>0</v>
      </c>
      <c r="R1543" t="b">
        <v>0</v>
      </c>
      <c r="S1543">
        <v>36.690759865222752</v>
      </c>
      <c r="T1543">
        <v>561.59492984553071</v>
      </c>
      <c r="U1543">
        <v>2073.408480989699</v>
      </c>
      <c r="V1543">
        <v>623.88552545737309</v>
      </c>
      <c r="W1543">
        <v>5</v>
      </c>
      <c r="X1543">
        <v>2073.408480989699</v>
      </c>
      <c r="Y1543" t="b">
        <v>0</v>
      </c>
      <c r="Z1543">
        <v>2073.408480989699</v>
      </c>
      <c r="AA1543" t="b">
        <v>0</v>
      </c>
      <c r="AB1543">
        <v>168.9830784012386</v>
      </c>
      <c r="AC1543">
        <v>36.690759865222752</v>
      </c>
      <c r="AD1543" t="b">
        <v>0</v>
      </c>
      <c r="AE1543">
        <v>0</v>
      </c>
      <c r="AF1543">
        <v>0</v>
      </c>
      <c r="AG1543">
        <v>1</v>
      </c>
      <c r="AH1543">
        <v>49.006271715806243</v>
      </c>
      <c r="AI1543">
        <v>168.9830784012386</v>
      </c>
      <c r="AJ1543">
        <v>36.690759865222752</v>
      </c>
      <c r="AK1543">
        <v>0</v>
      </c>
      <c r="AL1543">
        <v>36.690759865222752</v>
      </c>
      <c r="AM1543">
        <v>0</v>
      </c>
      <c r="AN1543">
        <v>0</v>
      </c>
      <c r="AO1543">
        <v>36.704698644440683</v>
      </c>
      <c r="AP1543">
        <v>0</v>
      </c>
      <c r="AQ1543">
        <v>7.2683318143200237</v>
      </c>
      <c r="AR1543">
        <v>1</v>
      </c>
      <c r="AS1543">
        <v>3</v>
      </c>
      <c r="AT1543">
        <v>0</v>
      </c>
      <c r="AU1543">
        <v>0</v>
      </c>
      <c r="AV1543">
        <v>7.2753581773553284</v>
      </c>
      <c r="AW1543">
        <v>2.315272571556803</v>
      </c>
    </row>
    <row r="1544" spans="1:49">
      <c r="A1544">
        <v>0</v>
      </c>
      <c r="B1544">
        <v>-23.595400000000058</v>
      </c>
      <c r="C1544">
        <v>96.849999999999682</v>
      </c>
      <c r="D1544">
        <v>83</v>
      </c>
      <c r="E1544">
        <v>2040.100000000034</v>
      </c>
      <c r="F1544">
        <v>1541</v>
      </c>
      <c r="G1544">
        <v>78.471999999999881</v>
      </c>
      <c r="H1544">
        <v>4.727478418866049E-2</v>
      </c>
      <c r="I1544">
        <v>0</v>
      </c>
      <c r="J1544">
        <v>0</v>
      </c>
      <c r="K1544">
        <v>0</v>
      </c>
      <c r="L1544">
        <v>0.42541666666666561</v>
      </c>
      <c r="M1544">
        <v>0</v>
      </c>
      <c r="N1544">
        <v>87.861464305555515</v>
      </c>
      <c r="O1544">
        <v>17.778619388777511</v>
      </c>
      <c r="P1544" t="b">
        <v>1</v>
      </c>
      <c r="Q1544">
        <v>0</v>
      </c>
      <c r="R1544" t="b">
        <v>0</v>
      </c>
      <c r="S1544">
        <v>17.778619388777511</v>
      </c>
      <c r="T1544">
        <v>561.89566919340075</v>
      </c>
      <c r="U1544">
        <v>2074.5188106620358</v>
      </c>
      <c r="V1544">
        <v>302.14382977557051</v>
      </c>
      <c r="W1544">
        <v>5</v>
      </c>
      <c r="X1544">
        <v>2074.5188106620358</v>
      </c>
      <c r="Y1544" t="b">
        <v>0</v>
      </c>
      <c r="Z1544">
        <v>2074.5188106620358</v>
      </c>
      <c r="AA1544" t="b">
        <v>0</v>
      </c>
      <c r="AB1544">
        <v>81.837440350912914</v>
      </c>
      <c r="AC1544">
        <v>17.778619388777511</v>
      </c>
      <c r="AD1544" t="b">
        <v>0</v>
      </c>
      <c r="AE1544">
        <v>0</v>
      </c>
      <c r="AF1544">
        <v>0</v>
      </c>
      <c r="AG1544">
        <v>1</v>
      </c>
      <c r="AH1544">
        <v>49.006271715806243</v>
      </c>
      <c r="AI1544">
        <v>81.837440350912914</v>
      </c>
      <c r="AJ1544">
        <v>17.778619388777511</v>
      </c>
      <c r="AK1544">
        <v>0</v>
      </c>
      <c r="AL1544">
        <v>17.778619388777511</v>
      </c>
      <c r="AM1544">
        <v>0</v>
      </c>
      <c r="AN1544">
        <v>0</v>
      </c>
      <c r="AO1544">
        <v>17.860894326727792</v>
      </c>
      <c r="AP1544">
        <v>0</v>
      </c>
      <c r="AQ1544">
        <v>4.0485867970680429</v>
      </c>
      <c r="AR1544">
        <v>1</v>
      </c>
      <c r="AS1544">
        <v>3</v>
      </c>
      <c r="AT1544">
        <v>0</v>
      </c>
      <c r="AU1544">
        <v>0</v>
      </c>
      <c r="AV1544">
        <v>4.081940952601177</v>
      </c>
      <c r="AW1544">
        <v>1.2990158966589089</v>
      </c>
    </row>
    <row r="1545" spans="1:49">
      <c r="A1545">
        <v>0</v>
      </c>
      <c r="B1545">
        <v>-23.005500000000019</v>
      </c>
      <c r="C1545">
        <v>97.840000000001965</v>
      </c>
      <c r="D1545">
        <v>83.099999999999909</v>
      </c>
      <c r="E1545">
        <v>1702.799999999997</v>
      </c>
      <c r="F1545">
        <v>1542</v>
      </c>
      <c r="G1545">
        <v>79.929999999999751</v>
      </c>
      <c r="H1545">
        <v>0.65744772371807692</v>
      </c>
      <c r="I1545">
        <v>0</v>
      </c>
      <c r="J1545">
        <v>0</v>
      </c>
      <c r="K1545">
        <v>0</v>
      </c>
      <c r="L1545">
        <v>0.4479166666666487</v>
      </c>
      <c r="M1545">
        <v>0</v>
      </c>
      <c r="N1545">
        <v>87.852218095238058</v>
      </c>
      <c r="O1545">
        <v>51.484643779843758</v>
      </c>
      <c r="P1545" t="b">
        <v>1</v>
      </c>
      <c r="Q1545">
        <v>0</v>
      </c>
      <c r="R1545" t="b">
        <v>0</v>
      </c>
      <c r="S1545">
        <v>51.484643779843758</v>
      </c>
      <c r="T1545">
        <v>572.33562084091716</v>
      </c>
      <c r="U1545">
        <v>2113.0631121446659</v>
      </c>
      <c r="V1545">
        <v>859.01019463177181</v>
      </c>
      <c r="W1545">
        <v>6</v>
      </c>
      <c r="X1545">
        <v>1707.354994612891</v>
      </c>
      <c r="Y1545" t="b">
        <v>1</v>
      </c>
      <c r="Z1545">
        <v>1707.354994612891</v>
      </c>
      <c r="AA1545" t="b">
        <v>0</v>
      </c>
      <c r="AB1545">
        <v>232.66798337805301</v>
      </c>
      <c r="AC1545">
        <v>51.484643779843758</v>
      </c>
      <c r="AD1545" t="b">
        <v>0</v>
      </c>
      <c r="AE1545">
        <v>0</v>
      </c>
      <c r="AF1545">
        <v>-4.5549946128935517</v>
      </c>
      <c r="AG1545">
        <v>0.95754376685295195</v>
      </c>
      <c r="AH1545">
        <v>49.006271715806243</v>
      </c>
      <c r="AI1545">
        <v>300.72299036442752</v>
      </c>
      <c r="AJ1545">
        <v>53.767405273862693</v>
      </c>
      <c r="AK1545">
        <v>12.76756539158959</v>
      </c>
      <c r="AL1545">
        <v>53.623961032832277</v>
      </c>
      <c r="AM1545">
        <v>0</v>
      </c>
      <c r="AN1545">
        <v>0</v>
      </c>
      <c r="AO1545">
        <v>53.691990072707647</v>
      </c>
      <c r="AP1545">
        <v>0</v>
      </c>
      <c r="AQ1545">
        <v>10.33755018555761</v>
      </c>
      <c r="AR1545">
        <v>1</v>
      </c>
      <c r="AS1545">
        <v>0</v>
      </c>
      <c r="AT1545">
        <v>0</v>
      </c>
      <c r="AU1545">
        <v>0</v>
      </c>
      <c r="AV1545">
        <v>10.3056291073996</v>
      </c>
      <c r="AW1545">
        <v>3.2796104086346451</v>
      </c>
    </row>
    <row r="1546" spans="1:49">
      <c r="A1546">
        <v>0</v>
      </c>
      <c r="B1546">
        <v>-22.795999999999971</v>
      </c>
      <c r="C1546">
        <v>75.230000000002889</v>
      </c>
      <c r="D1546">
        <v>84</v>
      </c>
      <c r="E1546">
        <v>1742.299999999995</v>
      </c>
      <c r="F1546">
        <v>1543</v>
      </c>
      <c r="G1546">
        <v>82.637999999999749</v>
      </c>
      <c r="H1546">
        <v>0.79460098760559639</v>
      </c>
      <c r="I1546">
        <v>0</v>
      </c>
      <c r="J1546">
        <v>0</v>
      </c>
      <c r="K1546">
        <v>0</v>
      </c>
      <c r="L1546">
        <v>0.59750000000001657</v>
      </c>
      <c r="M1546">
        <v>0</v>
      </c>
      <c r="N1546">
        <v>87.843130496031705</v>
      </c>
      <c r="O1546">
        <v>61.547360873497567</v>
      </c>
      <c r="P1546" t="b">
        <v>1</v>
      </c>
      <c r="Q1546">
        <v>0</v>
      </c>
      <c r="R1546" t="b">
        <v>0</v>
      </c>
      <c r="S1546">
        <v>61.547360873497567</v>
      </c>
      <c r="T1546">
        <v>591.72614831792464</v>
      </c>
      <c r="U1546">
        <v>2184.6529395897778</v>
      </c>
      <c r="V1546">
        <v>993.25339045333419</v>
      </c>
      <c r="W1546">
        <v>6</v>
      </c>
      <c r="X1546">
        <v>1765.1995751885411</v>
      </c>
      <c r="Y1546" t="b">
        <v>0</v>
      </c>
      <c r="Z1546">
        <v>1765.1995751885411</v>
      </c>
      <c r="AA1546" t="b">
        <v>0</v>
      </c>
      <c r="AB1546">
        <v>269.02854562658018</v>
      </c>
      <c r="AC1546">
        <v>61.547360873497567</v>
      </c>
      <c r="AD1546" t="b">
        <v>0</v>
      </c>
      <c r="AE1546">
        <v>0</v>
      </c>
      <c r="AF1546">
        <v>0</v>
      </c>
      <c r="AG1546">
        <v>0.95874697306354573</v>
      </c>
      <c r="AH1546">
        <v>49.066655284924501</v>
      </c>
      <c r="AI1546">
        <v>347.28257838568129</v>
      </c>
      <c r="AJ1546">
        <v>64.195624708812744</v>
      </c>
      <c r="AK1546">
        <v>14.32645756070588</v>
      </c>
      <c r="AL1546">
        <v>64.195624708812744</v>
      </c>
      <c r="AM1546">
        <v>0</v>
      </c>
      <c r="AN1546">
        <v>0</v>
      </c>
      <c r="AO1546">
        <v>64.202402694727112</v>
      </c>
      <c r="AP1546">
        <v>0</v>
      </c>
      <c r="AQ1546">
        <v>12.405451416292619</v>
      </c>
      <c r="AR1546">
        <v>1</v>
      </c>
      <c r="AS1546">
        <v>0</v>
      </c>
      <c r="AT1546">
        <v>0</v>
      </c>
      <c r="AU1546">
        <v>0</v>
      </c>
      <c r="AV1546">
        <v>12.3302494072679</v>
      </c>
      <c r="AW1546">
        <v>3.923915160899937</v>
      </c>
    </row>
    <row r="1547" spans="1:49">
      <c r="A1547">
        <v>0</v>
      </c>
      <c r="B1547">
        <v>-23.060099999999991</v>
      </c>
      <c r="C1547">
        <v>45.870000000000758</v>
      </c>
      <c r="D1547">
        <v>84.099999999999909</v>
      </c>
      <c r="E1547">
        <v>1796.799999999994</v>
      </c>
      <c r="F1547">
        <v>1544</v>
      </c>
      <c r="G1547">
        <v>85.341999999999814</v>
      </c>
      <c r="H1547">
        <v>0.67414832585956219</v>
      </c>
      <c r="I1547">
        <v>0</v>
      </c>
      <c r="J1547">
        <v>0</v>
      </c>
      <c r="K1547">
        <v>0</v>
      </c>
      <c r="L1547">
        <v>0.4249999999999991</v>
      </c>
      <c r="M1547">
        <v>0</v>
      </c>
      <c r="N1547">
        <v>87.834032063492018</v>
      </c>
      <c r="O1547">
        <v>57.270905650943142</v>
      </c>
      <c r="P1547" t="b">
        <v>1</v>
      </c>
      <c r="Q1547">
        <v>0</v>
      </c>
      <c r="R1547" t="b">
        <v>0</v>
      </c>
      <c r="S1547">
        <v>57.270905650943142</v>
      </c>
      <c r="T1547">
        <v>611.08803395227812</v>
      </c>
      <c r="U1547">
        <v>2256.1370213518112</v>
      </c>
      <c r="V1547">
        <v>894.95593661802707</v>
      </c>
      <c r="W1547">
        <v>6</v>
      </c>
      <c r="X1547">
        <v>1822.9587132522629</v>
      </c>
      <c r="Y1547" t="b">
        <v>0</v>
      </c>
      <c r="Z1547">
        <v>1822.9587132522629</v>
      </c>
      <c r="AA1547" t="b">
        <v>0</v>
      </c>
      <c r="AB1547">
        <v>242.40409984236919</v>
      </c>
      <c r="AC1547">
        <v>57.270905650943142</v>
      </c>
      <c r="AD1547" t="b">
        <v>0</v>
      </c>
      <c r="AE1547">
        <v>0</v>
      </c>
      <c r="AF1547">
        <v>0</v>
      </c>
      <c r="AG1547">
        <v>0.95771843576284776</v>
      </c>
      <c r="AH1547">
        <v>49.136795139866997</v>
      </c>
      <c r="AI1547">
        <v>313.24976408476073</v>
      </c>
      <c r="AJ1547">
        <v>59.79931419543508</v>
      </c>
      <c r="AK1547">
        <v>13.244690022422621</v>
      </c>
      <c r="AL1547">
        <v>59.79931419543508</v>
      </c>
      <c r="AM1547">
        <v>0</v>
      </c>
      <c r="AN1547">
        <v>0</v>
      </c>
      <c r="AO1547">
        <v>59.810140440061993</v>
      </c>
      <c r="AP1547">
        <v>0</v>
      </c>
      <c r="AQ1547">
        <v>11.493948098657119</v>
      </c>
      <c r="AR1547">
        <v>1</v>
      </c>
      <c r="AS1547">
        <v>0</v>
      </c>
      <c r="AT1547">
        <v>0</v>
      </c>
      <c r="AU1547">
        <v>0</v>
      </c>
      <c r="AV1547">
        <v>11.4434076303084</v>
      </c>
      <c r="AW1547">
        <v>3.6416911945396411</v>
      </c>
    </row>
    <row r="1548" spans="1:49">
      <c r="A1548">
        <v>0</v>
      </c>
      <c r="B1548">
        <v>-23.093499999999999</v>
      </c>
      <c r="C1548">
        <v>39.539999999998962</v>
      </c>
      <c r="D1548">
        <v>85</v>
      </c>
      <c r="E1548">
        <v>1861.099999999997</v>
      </c>
      <c r="F1548">
        <v>1545</v>
      </c>
      <c r="G1548">
        <v>87.231999999999928</v>
      </c>
      <c r="H1548">
        <v>0.33713904228964248</v>
      </c>
      <c r="I1548">
        <v>0</v>
      </c>
      <c r="J1548">
        <v>0</v>
      </c>
      <c r="K1548">
        <v>0</v>
      </c>
      <c r="L1548">
        <v>0.4249999999999991</v>
      </c>
      <c r="M1548">
        <v>0</v>
      </c>
      <c r="N1548">
        <v>87.824874603174564</v>
      </c>
      <c r="O1548">
        <v>39.111075515748631</v>
      </c>
      <c r="P1548" t="b">
        <v>1</v>
      </c>
      <c r="Q1548">
        <v>0</v>
      </c>
      <c r="R1548" t="b">
        <v>0</v>
      </c>
      <c r="S1548">
        <v>39.111075515748631</v>
      </c>
      <c r="T1548">
        <v>624.62130460646813</v>
      </c>
      <c r="U1548">
        <v>2306.1018566070811</v>
      </c>
      <c r="V1548">
        <v>597.93551248402321</v>
      </c>
      <c r="W1548">
        <v>6</v>
      </c>
      <c r="X1548">
        <v>1863.3303001385209</v>
      </c>
      <c r="Y1548" t="b">
        <v>0</v>
      </c>
      <c r="Z1548">
        <v>1863.3303001385209</v>
      </c>
      <c r="AA1548" t="b">
        <v>0</v>
      </c>
      <c r="AB1548">
        <v>161.95436416143639</v>
      </c>
      <c r="AC1548">
        <v>39.111075515748631</v>
      </c>
      <c r="AD1548" t="b">
        <v>0</v>
      </c>
      <c r="AE1548">
        <v>0</v>
      </c>
      <c r="AF1548">
        <v>0</v>
      </c>
      <c r="AG1548">
        <v>0.95293753391312208</v>
      </c>
      <c r="AH1548">
        <v>49.203688760757707</v>
      </c>
      <c r="AI1548">
        <v>210.3375744721184</v>
      </c>
      <c r="AJ1548">
        <v>41.042643535241773</v>
      </c>
      <c r="AK1548">
        <v>9.8990049653902474</v>
      </c>
      <c r="AL1548">
        <v>41.042643535241773</v>
      </c>
      <c r="AM1548">
        <v>0</v>
      </c>
      <c r="AN1548">
        <v>0</v>
      </c>
      <c r="AO1548">
        <v>41.049306642119191</v>
      </c>
      <c r="AP1548">
        <v>0</v>
      </c>
      <c r="AQ1548">
        <v>7.9590611649640026</v>
      </c>
      <c r="AR1548">
        <v>1</v>
      </c>
      <c r="AS1548">
        <v>0</v>
      </c>
      <c r="AT1548">
        <v>0</v>
      </c>
      <c r="AU1548">
        <v>0</v>
      </c>
      <c r="AV1548">
        <v>7.9675669994528064</v>
      </c>
      <c r="AW1548">
        <v>2.5355575472958969</v>
      </c>
    </row>
    <row r="1549" spans="1:49">
      <c r="A1549">
        <v>0</v>
      </c>
      <c r="B1549">
        <v>-23.18209999999997</v>
      </c>
      <c r="C1549">
        <v>50.349999999999497</v>
      </c>
      <c r="D1549">
        <v>85.099999999999909</v>
      </c>
      <c r="E1549">
        <v>1889.9999999999991</v>
      </c>
      <c r="F1549">
        <v>1546</v>
      </c>
      <c r="G1549">
        <v>87.92999999999995</v>
      </c>
      <c r="H1549">
        <v>0.13396217164865651</v>
      </c>
      <c r="I1549">
        <v>0</v>
      </c>
      <c r="J1549">
        <v>0</v>
      </c>
      <c r="K1549">
        <v>0</v>
      </c>
      <c r="L1549">
        <v>0.40625000000001621</v>
      </c>
      <c r="M1549">
        <v>0</v>
      </c>
      <c r="N1549">
        <v>87.815692936507901</v>
      </c>
      <c r="O1549">
        <v>27.50344028556292</v>
      </c>
      <c r="P1549" t="b">
        <v>1</v>
      </c>
      <c r="Q1549">
        <v>0</v>
      </c>
      <c r="R1549" t="b">
        <v>0</v>
      </c>
      <c r="S1549">
        <v>27.50344028556292</v>
      </c>
      <c r="T1549">
        <v>629.61930614965559</v>
      </c>
      <c r="U1549">
        <v>2324.5544783045279</v>
      </c>
      <c r="V1549">
        <v>417.13858810164788</v>
      </c>
      <c r="W1549">
        <v>6</v>
      </c>
      <c r="X1549">
        <v>1878.2400184700591</v>
      </c>
      <c r="Y1549" t="b">
        <v>0</v>
      </c>
      <c r="Z1549">
        <v>1878.2400184700591</v>
      </c>
      <c r="AA1549" t="b">
        <v>0</v>
      </c>
      <c r="AB1549">
        <v>112.98444964833369</v>
      </c>
      <c r="AC1549">
        <v>27.50344028556292</v>
      </c>
      <c r="AD1549" t="b">
        <v>0</v>
      </c>
      <c r="AE1549">
        <v>0</v>
      </c>
      <c r="AF1549">
        <v>0</v>
      </c>
      <c r="AG1549">
        <v>0.94680112799509697</v>
      </c>
      <c r="AH1549">
        <v>49.254536780844987</v>
      </c>
      <c r="AI1549">
        <v>147.689135056146</v>
      </c>
      <c r="AJ1549">
        <v>29.048803885355479</v>
      </c>
      <c r="AK1549">
        <v>7.8568953923667664</v>
      </c>
      <c r="AL1549">
        <v>29.048803885355479</v>
      </c>
      <c r="AM1549">
        <v>0</v>
      </c>
      <c r="AN1549">
        <v>0</v>
      </c>
      <c r="AO1549">
        <v>29.050000733762321</v>
      </c>
      <c r="AP1549">
        <v>0</v>
      </c>
      <c r="AQ1549">
        <v>5.8483918514254398</v>
      </c>
      <c r="AR1549">
        <v>1</v>
      </c>
      <c r="AS1549">
        <v>3</v>
      </c>
      <c r="AT1549">
        <v>0</v>
      </c>
      <c r="AU1549">
        <v>0</v>
      </c>
      <c r="AV1549">
        <v>5.8685040433897617</v>
      </c>
      <c r="AW1549">
        <v>1.8675625469575989</v>
      </c>
    </row>
    <row r="1550" spans="1:49">
      <c r="A1550">
        <v>0</v>
      </c>
      <c r="B1550">
        <v>-23.48760000000004</v>
      </c>
      <c r="C1550">
        <v>55.140000000000143</v>
      </c>
      <c r="D1550">
        <v>86</v>
      </c>
      <c r="E1550">
        <v>1900.599999999999</v>
      </c>
      <c r="F1550">
        <v>1547</v>
      </c>
      <c r="G1550">
        <v>88.425999999999959</v>
      </c>
      <c r="H1550">
        <v>0.1220122711157572</v>
      </c>
      <c r="I1550">
        <v>0</v>
      </c>
      <c r="J1550">
        <v>0</v>
      </c>
      <c r="K1550">
        <v>0</v>
      </c>
      <c r="L1550">
        <v>0.24499999999999231</v>
      </c>
      <c r="M1550">
        <v>0</v>
      </c>
      <c r="N1550">
        <v>87.806433075396797</v>
      </c>
      <c r="O1550">
        <v>27.076347397407421</v>
      </c>
      <c r="P1550" t="b">
        <v>1</v>
      </c>
      <c r="Q1550">
        <v>0</v>
      </c>
      <c r="R1550" t="b">
        <v>0</v>
      </c>
      <c r="S1550">
        <v>27.076347397407421</v>
      </c>
      <c r="T1550">
        <v>633.17089463879734</v>
      </c>
      <c r="U1550">
        <v>2337.6669430064399</v>
      </c>
      <c r="V1550">
        <v>408.35748127327582</v>
      </c>
      <c r="W1550">
        <v>6</v>
      </c>
      <c r="X1550">
        <v>1888.834889949203</v>
      </c>
      <c r="Y1550" t="b">
        <v>0</v>
      </c>
      <c r="Z1550">
        <v>1888.834889949203</v>
      </c>
      <c r="AA1550" t="b">
        <v>0</v>
      </c>
      <c r="AB1550">
        <v>110.60603501443011</v>
      </c>
      <c r="AC1550">
        <v>27.076347397407421</v>
      </c>
      <c r="AD1550" t="b">
        <v>0</v>
      </c>
      <c r="AE1550">
        <v>0</v>
      </c>
      <c r="AF1550">
        <v>0</v>
      </c>
      <c r="AG1550">
        <v>0.94633480517991886</v>
      </c>
      <c r="AH1550">
        <v>49.294956105499438</v>
      </c>
      <c r="AI1550">
        <v>144.65140291448051</v>
      </c>
      <c r="AJ1550">
        <v>28.611805514497181</v>
      </c>
      <c r="AK1550">
        <v>7.7627457184036359</v>
      </c>
      <c r="AL1550">
        <v>28.611805514497181</v>
      </c>
      <c r="AM1550">
        <v>0</v>
      </c>
      <c r="AN1550">
        <v>0</v>
      </c>
      <c r="AO1550">
        <v>28.612360586745648</v>
      </c>
      <c r="AP1550">
        <v>0</v>
      </c>
      <c r="AQ1550">
        <v>5.7781640476694456</v>
      </c>
      <c r="AR1550">
        <v>1</v>
      </c>
      <c r="AS1550">
        <v>3</v>
      </c>
      <c r="AT1550">
        <v>0</v>
      </c>
      <c r="AU1550">
        <v>0</v>
      </c>
      <c r="AV1550">
        <v>5.7989753027021198</v>
      </c>
      <c r="AW1550">
        <v>1.8454360780849011</v>
      </c>
    </row>
    <row r="1551" spans="1:49">
      <c r="A1551">
        <v>0</v>
      </c>
      <c r="B1551">
        <v>-23.0764</v>
      </c>
      <c r="C1551">
        <v>53.510000000000183</v>
      </c>
      <c r="D1551">
        <v>86</v>
      </c>
      <c r="E1551">
        <v>1916.899999999998</v>
      </c>
      <c r="F1551">
        <v>1548</v>
      </c>
      <c r="G1551">
        <v>88.953999999999894</v>
      </c>
      <c r="H1551">
        <v>0.231322077221602</v>
      </c>
      <c r="I1551">
        <v>0</v>
      </c>
      <c r="J1551">
        <v>0</v>
      </c>
      <c r="K1551">
        <v>0</v>
      </c>
      <c r="L1551">
        <v>0.29375000000001589</v>
      </c>
      <c r="M1551">
        <v>0</v>
      </c>
      <c r="N1551">
        <v>87.797194186507909</v>
      </c>
      <c r="O1551">
        <v>33.971418764341912</v>
      </c>
      <c r="P1551" t="b">
        <v>1</v>
      </c>
      <c r="Q1551">
        <v>0</v>
      </c>
      <c r="R1551" t="b">
        <v>0</v>
      </c>
      <c r="S1551">
        <v>33.971418764341912</v>
      </c>
      <c r="T1551">
        <v>636.95161786917356</v>
      </c>
      <c r="U1551">
        <v>2351.6253731729889</v>
      </c>
      <c r="V1551">
        <v>509.30579986063799</v>
      </c>
      <c r="W1551">
        <v>6</v>
      </c>
      <c r="X1551">
        <v>1900.1133015237749</v>
      </c>
      <c r="Y1551" t="b">
        <v>0</v>
      </c>
      <c r="Z1551">
        <v>1900.1133015237749</v>
      </c>
      <c r="AA1551" t="b">
        <v>0</v>
      </c>
      <c r="AB1551">
        <v>137.94848316918689</v>
      </c>
      <c r="AC1551">
        <v>33.971418764341912</v>
      </c>
      <c r="AD1551" t="b">
        <v>0</v>
      </c>
      <c r="AE1551">
        <v>0</v>
      </c>
      <c r="AF1551">
        <v>0</v>
      </c>
      <c r="AG1551">
        <v>0.95038964848571494</v>
      </c>
      <c r="AH1551">
        <v>49.335096570169327</v>
      </c>
      <c r="AI1551">
        <v>179.64034122843279</v>
      </c>
      <c r="AJ1551">
        <v>35.744727247892072</v>
      </c>
      <c r="AK1551">
        <v>8.9120204744886564</v>
      </c>
      <c r="AL1551">
        <v>35.744727247892072</v>
      </c>
      <c r="AM1551">
        <v>0</v>
      </c>
      <c r="AN1551">
        <v>0</v>
      </c>
      <c r="AO1551">
        <v>35.745683108062742</v>
      </c>
      <c r="AP1551">
        <v>0</v>
      </c>
      <c r="AQ1551">
        <v>7.0373379426674418</v>
      </c>
      <c r="AR1551">
        <v>1</v>
      </c>
      <c r="AS1551">
        <v>3</v>
      </c>
      <c r="AT1551">
        <v>0</v>
      </c>
      <c r="AU1551">
        <v>0</v>
      </c>
      <c r="AV1551">
        <v>7.0458759973990599</v>
      </c>
      <c r="AW1551">
        <v>2.242243342759858</v>
      </c>
    </row>
    <row r="1552" spans="1:49">
      <c r="A1552">
        <v>0</v>
      </c>
      <c r="B1552">
        <v>-23.139599999999991</v>
      </c>
      <c r="C1552">
        <v>51.560000000000223</v>
      </c>
      <c r="D1552">
        <v>86</v>
      </c>
      <c r="E1552">
        <v>1935.899999999998</v>
      </c>
      <c r="F1552">
        <v>1549</v>
      </c>
      <c r="G1552">
        <v>90.10199999999989</v>
      </c>
      <c r="H1552">
        <v>0.34936608666443192</v>
      </c>
      <c r="I1552">
        <v>0</v>
      </c>
      <c r="J1552">
        <v>0</v>
      </c>
      <c r="K1552">
        <v>0</v>
      </c>
      <c r="L1552">
        <v>0.1245833333333325</v>
      </c>
      <c r="M1552">
        <v>0</v>
      </c>
      <c r="N1552">
        <v>87.788024345238071</v>
      </c>
      <c r="O1552">
        <v>41.937298960252782</v>
      </c>
      <c r="P1552" t="b">
        <v>1</v>
      </c>
      <c r="Q1552">
        <v>0</v>
      </c>
      <c r="R1552" t="b">
        <v>0</v>
      </c>
      <c r="S1552">
        <v>41.937298960252782</v>
      </c>
      <c r="T1552">
        <v>645.17182671097726</v>
      </c>
      <c r="U1552">
        <v>2381.9743842169278</v>
      </c>
      <c r="V1552">
        <v>620.72100669425606</v>
      </c>
      <c r="W1552">
        <v>6</v>
      </c>
      <c r="X1552">
        <v>1924.635302447278</v>
      </c>
      <c r="Y1552" t="b">
        <v>0</v>
      </c>
      <c r="Z1552">
        <v>1924.635302447278</v>
      </c>
      <c r="AA1552" t="b">
        <v>0</v>
      </c>
      <c r="AB1552">
        <v>168.12594980884509</v>
      </c>
      <c r="AC1552">
        <v>41.937298960252782</v>
      </c>
      <c r="AD1552" t="b">
        <v>0</v>
      </c>
      <c r="AE1552">
        <v>0</v>
      </c>
      <c r="AF1552">
        <v>0</v>
      </c>
      <c r="AG1552">
        <v>0.95332300779578583</v>
      </c>
      <c r="AH1552">
        <v>49.381653635455471</v>
      </c>
      <c r="AI1552">
        <v>218.26460586176691</v>
      </c>
      <c r="AJ1552">
        <v>43.990650196534737</v>
      </c>
      <c r="AK1552">
        <v>10.18793530626562</v>
      </c>
      <c r="AL1552">
        <v>43.990650196534737</v>
      </c>
      <c r="AM1552">
        <v>0</v>
      </c>
      <c r="AN1552">
        <v>0</v>
      </c>
      <c r="AO1552">
        <v>43.991763708546188</v>
      </c>
      <c r="AP1552">
        <v>0</v>
      </c>
      <c r="AQ1552">
        <v>8.510566407058695</v>
      </c>
      <c r="AR1552">
        <v>1</v>
      </c>
      <c r="AS1552">
        <v>0</v>
      </c>
      <c r="AT1552">
        <v>0</v>
      </c>
      <c r="AU1552">
        <v>0</v>
      </c>
      <c r="AV1552">
        <v>8.5138346399514457</v>
      </c>
      <c r="AW1552">
        <v>2.7093989519310848</v>
      </c>
    </row>
    <row r="1553" spans="1:49">
      <c r="A1553">
        <v>0</v>
      </c>
      <c r="B1553">
        <v>-23.170400000000019</v>
      </c>
      <c r="C1553">
        <v>49.240000000000137</v>
      </c>
      <c r="D1553">
        <v>86</v>
      </c>
      <c r="E1553">
        <v>1954.999999999998</v>
      </c>
      <c r="F1553">
        <v>1550</v>
      </c>
      <c r="G1553">
        <v>91.323999999999884</v>
      </c>
      <c r="H1553">
        <v>0.34621357612065928</v>
      </c>
      <c r="I1553">
        <v>0</v>
      </c>
      <c r="J1553">
        <v>0</v>
      </c>
      <c r="K1553">
        <v>0</v>
      </c>
      <c r="L1553">
        <v>0.1058333333333458</v>
      </c>
      <c r="M1553">
        <v>0</v>
      </c>
      <c r="N1553">
        <v>87.778835853174584</v>
      </c>
      <c r="O1553">
        <v>42.659832660051002</v>
      </c>
      <c r="P1553" t="b">
        <v>1</v>
      </c>
      <c r="Q1553">
        <v>0</v>
      </c>
      <c r="R1553" t="b">
        <v>0</v>
      </c>
      <c r="S1553">
        <v>42.659832660051002</v>
      </c>
      <c r="T1553">
        <v>653.92190964188683</v>
      </c>
      <c r="U1553">
        <v>2414.279690397846</v>
      </c>
      <c r="V1553">
        <v>622.96642512300014</v>
      </c>
      <c r="W1553">
        <v>6</v>
      </c>
      <c r="X1553">
        <v>1950.7379898414599</v>
      </c>
      <c r="Y1553" t="b">
        <v>0</v>
      </c>
      <c r="Z1553">
        <v>1950.7379898414599</v>
      </c>
      <c r="AA1553" t="b">
        <v>0</v>
      </c>
      <c r="AB1553">
        <v>168.73413464869989</v>
      </c>
      <c r="AC1553">
        <v>42.659832660051002</v>
      </c>
      <c r="AD1553" t="b">
        <v>0</v>
      </c>
      <c r="AE1553">
        <v>0</v>
      </c>
      <c r="AF1553">
        <v>0</v>
      </c>
      <c r="AG1553">
        <v>0.95330957194339905</v>
      </c>
      <c r="AH1553">
        <v>49.435729432113547</v>
      </c>
      <c r="AI1553">
        <v>219.05725140208861</v>
      </c>
      <c r="AJ1553">
        <v>44.749191569623562</v>
      </c>
      <c r="AK1553">
        <v>10.22787683686593</v>
      </c>
      <c r="AL1553">
        <v>44.749191569623562</v>
      </c>
      <c r="AM1553">
        <v>0</v>
      </c>
      <c r="AN1553">
        <v>0</v>
      </c>
      <c r="AO1553">
        <v>44.750346373959793</v>
      </c>
      <c r="AP1553">
        <v>0</v>
      </c>
      <c r="AQ1553">
        <v>8.65360054325898</v>
      </c>
      <c r="AR1553">
        <v>1</v>
      </c>
      <c r="AS1553">
        <v>0</v>
      </c>
      <c r="AT1553">
        <v>0</v>
      </c>
      <c r="AU1553">
        <v>0</v>
      </c>
      <c r="AV1553">
        <v>8.655411663539935</v>
      </c>
      <c r="AW1553">
        <v>2.7544536958332242</v>
      </c>
    </row>
    <row r="1554" spans="1:49">
      <c r="A1554">
        <v>0</v>
      </c>
      <c r="B1554">
        <v>-23.01629999999998</v>
      </c>
      <c r="C1554">
        <v>47.879999999999917</v>
      </c>
      <c r="D1554">
        <v>86</v>
      </c>
      <c r="E1554">
        <v>1974.699999999998</v>
      </c>
      <c r="F1554">
        <v>1551</v>
      </c>
      <c r="G1554">
        <v>92.515999999999934</v>
      </c>
      <c r="H1554">
        <v>0.27744627551965811</v>
      </c>
      <c r="I1554">
        <v>0</v>
      </c>
      <c r="J1554">
        <v>0</v>
      </c>
      <c r="K1554">
        <v>0</v>
      </c>
      <c r="L1554">
        <v>-4.8333333333315687E-2</v>
      </c>
      <c r="M1554">
        <v>0</v>
      </c>
      <c r="N1554">
        <v>87.769671825396813</v>
      </c>
      <c r="O1554">
        <v>39.25390266652817</v>
      </c>
      <c r="P1554" t="b">
        <v>1</v>
      </c>
      <c r="Q1554">
        <v>0</v>
      </c>
      <c r="R1554" t="b">
        <v>0</v>
      </c>
      <c r="S1554">
        <v>39.25390266652817</v>
      </c>
      <c r="T1554">
        <v>662.45717875288892</v>
      </c>
      <c r="U1554">
        <v>2445.7919039556659</v>
      </c>
      <c r="V1554">
        <v>565.84360578178837</v>
      </c>
      <c r="W1554">
        <v>6</v>
      </c>
      <c r="X1554">
        <v>1976.1998583961779</v>
      </c>
      <c r="Y1554" t="b">
        <v>0</v>
      </c>
      <c r="Z1554">
        <v>1976.1998583961779</v>
      </c>
      <c r="AA1554" t="b">
        <v>0</v>
      </c>
      <c r="AB1554">
        <v>153.26208173937931</v>
      </c>
      <c r="AC1554">
        <v>39.25390266652817</v>
      </c>
      <c r="AD1554" t="b">
        <v>0</v>
      </c>
      <c r="AE1554">
        <v>0</v>
      </c>
      <c r="AF1554">
        <v>0</v>
      </c>
      <c r="AG1554">
        <v>0.95184753150852008</v>
      </c>
      <c r="AH1554">
        <v>49.490752729240683</v>
      </c>
      <c r="AI1554">
        <v>199.2764470705645</v>
      </c>
      <c r="AJ1554">
        <v>41.23969582010394</v>
      </c>
      <c r="AK1554">
        <v>9.5956528386594471</v>
      </c>
      <c r="AL1554">
        <v>41.23969582010394</v>
      </c>
      <c r="AM1554">
        <v>0</v>
      </c>
      <c r="AN1554">
        <v>0</v>
      </c>
      <c r="AO1554">
        <v>41.240723379951319</v>
      </c>
      <c r="AP1554">
        <v>0</v>
      </c>
      <c r="AQ1554">
        <v>8.0481045656443282</v>
      </c>
      <c r="AR1554">
        <v>1</v>
      </c>
      <c r="AS1554">
        <v>3</v>
      </c>
      <c r="AT1554">
        <v>0</v>
      </c>
      <c r="AU1554">
        <v>0</v>
      </c>
      <c r="AV1554">
        <v>8.0446216383017806</v>
      </c>
      <c r="AW1554">
        <v>2.5600790192962068</v>
      </c>
    </row>
    <row r="1555" spans="1:49">
      <c r="A1555">
        <v>0</v>
      </c>
      <c r="B1555">
        <v>-23.19130000000002</v>
      </c>
      <c r="C1555">
        <v>49.149999999999501</v>
      </c>
      <c r="D1555">
        <v>86</v>
      </c>
      <c r="E1555">
        <v>1991.599999999999</v>
      </c>
      <c r="F1555">
        <v>1552</v>
      </c>
      <c r="G1555">
        <v>93.251999999999953</v>
      </c>
      <c r="H1555">
        <v>0.1506679884674291</v>
      </c>
      <c r="I1555">
        <v>0</v>
      </c>
      <c r="J1555">
        <v>0</v>
      </c>
      <c r="K1555">
        <v>0</v>
      </c>
      <c r="L1555">
        <v>-0.21666666666667</v>
      </c>
      <c r="M1555">
        <v>0</v>
      </c>
      <c r="N1555">
        <v>87.760503650793638</v>
      </c>
      <c r="O1555">
        <v>31.77346481216069</v>
      </c>
      <c r="P1555" t="b">
        <v>1</v>
      </c>
      <c r="Q1555">
        <v>0</v>
      </c>
      <c r="R1555" t="b">
        <v>0</v>
      </c>
      <c r="S1555">
        <v>31.77346481216069</v>
      </c>
      <c r="T1555">
        <v>667.72727780129287</v>
      </c>
      <c r="U1555">
        <v>2465.2491096423728</v>
      </c>
      <c r="V1555">
        <v>454.39844848003742</v>
      </c>
      <c r="W1555">
        <v>6</v>
      </c>
      <c r="X1555">
        <v>1991.9212805910381</v>
      </c>
      <c r="Y1555" t="b">
        <v>0</v>
      </c>
      <c r="Z1555">
        <v>1991.9212805910381</v>
      </c>
      <c r="AA1555" t="b">
        <v>0</v>
      </c>
      <c r="AB1555">
        <v>123.07650283858</v>
      </c>
      <c r="AC1555">
        <v>31.77346481216069</v>
      </c>
      <c r="AD1555" t="b">
        <v>0</v>
      </c>
      <c r="AE1555">
        <v>0</v>
      </c>
      <c r="AF1555">
        <v>0</v>
      </c>
      <c r="AG1555">
        <v>0.94807201142913378</v>
      </c>
      <c r="AH1555">
        <v>49.542968417243657</v>
      </c>
      <c r="AI1555">
        <v>160.6654375057235</v>
      </c>
      <c r="AJ1555">
        <v>33.513767339534709</v>
      </c>
      <c r="AK1555">
        <v>8.3430330025304045</v>
      </c>
      <c r="AL1555">
        <v>33.513767339534709</v>
      </c>
      <c r="AM1555">
        <v>0</v>
      </c>
      <c r="AN1555">
        <v>0</v>
      </c>
      <c r="AO1555">
        <v>33.514587578620088</v>
      </c>
      <c r="AP1555">
        <v>0</v>
      </c>
      <c r="AQ1555">
        <v>6.6835966939393572</v>
      </c>
      <c r="AR1555">
        <v>1</v>
      </c>
      <c r="AS1555">
        <v>3</v>
      </c>
      <c r="AT1555">
        <v>0</v>
      </c>
      <c r="AU1555">
        <v>0</v>
      </c>
      <c r="AV1555">
        <v>6.6967464734919524</v>
      </c>
      <c r="AW1555">
        <v>2.1311381585314368</v>
      </c>
    </row>
    <row r="1556" spans="1:49">
      <c r="A1556">
        <v>0</v>
      </c>
      <c r="B1556">
        <v>-22.985399999999981</v>
      </c>
      <c r="C1556">
        <v>54.889999999999283</v>
      </c>
      <c r="D1556">
        <v>86</v>
      </c>
      <c r="E1556">
        <v>2007.399999999999</v>
      </c>
      <c r="F1556">
        <v>1553</v>
      </c>
      <c r="G1556">
        <v>93.803999999999917</v>
      </c>
      <c r="H1556">
        <v>0.19321510394393651</v>
      </c>
      <c r="I1556">
        <v>0</v>
      </c>
      <c r="J1556">
        <v>0</v>
      </c>
      <c r="K1556">
        <v>0</v>
      </c>
      <c r="L1556">
        <v>-0.17541666666666991</v>
      </c>
      <c r="M1556">
        <v>0</v>
      </c>
      <c r="N1556">
        <v>87.751341607142848</v>
      </c>
      <c r="O1556">
        <v>34.832332838127577</v>
      </c>
      <c r="P1556" t="b">
        <v>1</v>
      </c>
      <c r="Q1556">
        <v>0</v>
      </c>
      <c r="R1556" t="b">
        <v>0</v>
      </c>
      <c r="S1556">
        <v>34.832332838127577</v>
      </c>
      <c r="T1556">
        <v>671.67985208759546</v>
      </c>
      <c r="U1556">
        <v>2479.8420139074019</v>
      </c>
      <c r="V1556">
        <v>495.21252722231537</v>
      </c>
      <c r="W1556">
        <v>6</v>
      </c>
      <c r="X1556">
        <v>2003.7123472371809</v>
      </c>
      <c r="Y1556" t="b">
        <v>0</v>
      </c>
      <c r="Z1556">
        <v>2003.7123472371809</v>
      </c>
      <c r="AA1556" t="b">
        <v>0</v>
      </c>
      <c r="AB1556">
        <v>134.13123705913199</v>
      </c>
      <c r="AC1556">
        <v>34.83233283812757</v>
      </c>
      <c r="AD1556" t="b">
        <v>0</v>
      </c>
      <c r="AE1556">
        <v>0</v>
      </c>
      <c r="AF1556">
        <v>0</v>
      </c>
      <c r="AG1556">
        <v>0.94960279570356909</v>
      </c>
      <c r="AH1556">
        <v>49.588547510834253</v>
      </c>
      <c r="AI1556">
        <v>174.8141507295249</v>
      </c>
      <c r="AJ1556">
        <v>36.680950178037321</v>
      </c>
      <c r="AK1556">
        <v>8.8101444682229442</v>
      </c>
      <c r="AL1556">
        <v>36.680950178037321</v>
      </c>
      <c r="AM1556">
        <v>0</v>
      </c>
      <c r="AN1556">
        <v>0</v>
      </c>
      <c r="AO1556">
        <v>36.681654433479608</v>
      </c>
      <c r="AP1556">
        <v>0</v>
      </c>
      <c r="AQ1556">
        <v>7.2506188683300703</v>
      </c>
      <c r="AR1556">
        <v>1</v>
      </c>
      <c r="AS1556">
        <v>3</v>
      </c>
      <c r="AT1556">
        <v>0</v>
      </c>
      <c r="AU1556">
        <v>0</v>
      </c>
      <c r="AV1556">
        <v>7.2576418101952793</v>
      </c>
      <c r="AW1556">
        <v>2.3096346059813131</v>
      </c>
    </row>
    <row r="1557" spans="1:49">
      <c r="A1557">
        <v>0</v>
      </c>
      <c r="B1557">
        <v>-23.187600000000021</v>
      </c>
      <c r="C1557">
        <v>62.939999999999152</v>
      </c>
      <c r="D1557">
        <v>86</v>
      </c>
      <c r="E1557">
        <v>2021.899999999998</v>
      </c>
      <c r="F1557">
        <v>1554</v>
      </c>
      <c r="G1557">
        <v>94.637999999999934</v>
      </c>
      <c r="H1557">
        <v>0.2314715957568243</v>
      </c>
      <c r="I1557">
        <v>0</v>
      </c>
      <c r="J1557">
        <v>0</v>
      </c>
      <c r="K1557">
        <v>0</v>
      </c>
      <c r="L1557">
        <v>-0.13833333333333611</v>
      </c>
      <c r="M1557">
        <v>0</v>
      </c>
      <c r="N1557">
        <v>87.742180297619043</v>
      </c>
      <c r="O1557">
        <v>37.850398084991859</v>
      </c>
      <c r="P1557" t="b">
        <v>1</v>
      </c>
      <c r="Q1557">
        <v>0</v>
      </c>
      <c r="R1557" t="b">
        <v>0</v>
      </c>
      <c r="S1557">
        <v>37.850398084991859</v>
      </c>
      <c r="T1557">
        <v>677.65167628103143</v>
      </c>
      <c r="U1557">
        <v>2501.8899888295682</v>
      </c>
      <c r="V1557">
        <v>533.37826769198716</v>
      </c>
      <c r="W1557">
        <v>6</v>
      </c>
      <c r="X1557">
        <v>2021.527110974291</v>
      </c>
      <c r="Y1557" t="b">
        <v>0</v>
      </c>
      <c r="Z1557">
        <v>2021.527110974291</v>
      </c>
      <c r="AA1557" t="b">
        <v>0</v>
      </c>
      <c r="AB1557">
        <v>144.4686532210149</v>
      </c>
      <c r="AC1557">
        <v>37.850398084991859</v>
      </c>
      <c r="AD1557" t="b">
        <v>0</v>
      </c>
      <c r="AE1557">
        <v>0</v>
      </c>
      <c r="AF1557">
        <v>0</v>
      </c>
      <c r="AG1557">
        <v>0.95080513758081919</v>
      </c>
      <c r="AH1557">
        <v>49.637041578558033</v>
      </c>
      <c r="AI1557">
        <v>188.04887676537459</v>
      </c>
      <c r="AJ1557">
        <v>39.808785826816752</v>
      </c>
      <c r="AK1557">
        <v>9.251038620554084</v>
      </c>
      <c r="AL1557">
        <v>39.808785826816752</v>
      </c>
      <c r="AM1557">
        <v>0</v>
      </c>
      <c r="AN1557">
        <v>0</v>
      </c>
      <c r="AO1557">
        <v>39.809657000517873</v>
      </c>
      <c r="AP1557">
        <v>0</v>
      </c>
      <c r="AQ1557">
        <v>7.8154731986620218</v>
      </c>
      <c r="AR1557">
        <v>1</v>
      </c>
      <c r="AS1557">
        <v>3</v>
      </c>
      <c r="AT1557">
        <v>0</v>
      </c>
      <c r="AU1557">
        <v>0</v>
      </c>
      <c r="AV1557">
        <v>7.8156455896282937</v>
      </c>
      <c r="AW1557">
        <v>2.4872108591158248</v>
      </c>
    </row>
    <row r="1558" spans="1:49">
      <c r="A1558">
        <v>0</v>
      </c>
      <c r="B1558">
        <v>-23.00159999999995</v>
      </c>
      <c r="C1558">
        <v>71.589999999999833</v>
      </c>
      <c r="D1558">
        <v>85.900000000000091</v>
      </c>
      <c r="E1558">
        <v>2041.0999999999981</v>
      </c>
      <c r="F1558">
        <v>1555</v>
      </c>
      <c r="G1558">
        <v>95.433999999999912</v>
      </c>
      <c r="H1558">
        <v>0.23923184636209169</v>
      </c>
      <c r="I1558">
        <v>0</v>
      </c>
      <c r="J1558">
        <v>0</v>
      </c>
      <c r="K1558">
        <v>0</v>
      </c>
      <c r="L1558">
        <v>-0.1083333333333332</v>
      </c>
      <c r="M1558">
        <v>0</v>
      </c>
      <c r="N1558">
        <v>87.733015773809527</v>
      </c>
      <c r="O1558">
        <v>38.917742047117812</v>
      </c>
      <c r="P1558" t="b">
        <v>1</v>
      </c>
      <c r="Q1558">
        <v>0</v>
      </c>
      <c r="R1558" t="b">
        <v>0</v>
      </c>
      <c r="S1558">
        <v>38.917742047117812</v>
      </c>
      <c r="T1558">
        <v>683.35140296925067</v>
      </c>
      <c r="U1558">
        <v>2522.933379762474</v>
      </c>
      <c r="V1558">
        <v>543.84473293189194</v>
      </c>
      <c r="W1558">
        <v>6</v>
      </c>
      <c r="X1558">
        <v>2038.530170848079</v>
      </c>
      <c r="Y1558" t="b">
        <v>0</v>
      </c>
      <c r="Z1558">
        <v>2038.530170848079</v>
      </c>
      <c r="AA1558" t="b">
        <v>0</v>
      </c>
      <c r="AB1558">
        <v>147.3035571321484</v>
      </c>
      <c r="AC1558">
        <v>38.917742047117812</v>
      </c>
      <c r="AD1558" t="b">
        <v>0</v>
      </c>
      <c r="AE1558">
        <v>0</v>
      </c>
      <c r="AF1558">
        <v>0</v>
      </c>
      <c r="AG1558">
        <v>0.95107598878437616</v>
      </c>
      <c r="AH1558">
        <v>49.688480257868008</v>
      </c>
      <c r="AI1558">
        <v>191.68434987230481</v>
      </c>
      <c r="AJ1558">
        <v>40.91969780128796</v>
      </c>
      <c r="AK1558">
        <v>9.3779672830122252</v>
      </c>
      <c r="AL1558">
        <v>40.91969780128796</v>
      </c>
      <c r="AM1558">
        <v>0</v>
      </c>
      <c r="AN1558">
        <v>0</v>
      </c>
      <c r="AO1558">
        <v>40.921038087402607</v>
      </c>
      <c r="AP1558">
        <v>0</v>
      </c>
      <c r="AQ1558">
        <v>8.0254788122272203</v>
      </c>
      <c r="AR1558">
        <v>1</v>
      </c>
      <c r="AS1558">
        <v>3</v>
      </c>
      <c r="AT1558">
        <v>0</v>
      </c>
      <c r="AU1558">
        <v>0</v>
      </c>
      <c r="AV1558">
        <v>8.0230590406311766</v>
      </c>
      <c r="AW1558">
        <v>2.553217049102952</v>
      </c>
    </row>
    <row r="1559" spans="1:49">
      <c r="A1559">
        <v>0</v>
      </c>
      <c r="B1559">
        <v>-23.407400000000059</v>
      </c>
      <c r="C1559">
        <v>72.01000000000117</v>
      </c>
      <c r="D1559">
        <v>85</v>
      </c>
      <c r="E1559">
        <v>2063.6999999999971</v>
      </c>
      <c r="F1559">
        <v>1556</v>
      </c>
      <c r="G1559">
        <v>96.37599999999992</v>
      </c>
      <c r="H1559">
        <v>0.25993435212813942</v>
      </c>
      <c r="I1559">
        <v>0</v>
      </c>
      <c r="J1559">
        <v>0</v>
      </c>
      <c r="K1559">
        <v>0</v>
      </c>
      <c r="L1559">
        <v>-0.1124999999999961</v>
      </c>
      <c r="M1559">
        <v>0</v>
      </c>
      <c r="N1559">
        <v>87.723807638888886</v>
      </c>
      <c r="O1559">
        <v>40.951623578620158</v>
      </c>
      <c r="P1559" t="b">
        <v>1</v>
      </c>
      <c r="Q1559">
        <v>0</v>
      </c>
      <c r="R1559" t="b">
        <v>0</v>
      </c>
      <c r="S1559">
        <v>40.951623578620158</v>
      </c>
      <c r="T1559">
        <v>690.09655691435444</v>
      </c>
      <c r="U1559">
        <v>2547.8364881277971</v>
      </c>
      <c r="V1559">
        <v>566.67316376582596</v>
      </c>
      <c r="W1559">
        <v>6</v>
      </c>
      <c r="X1559">
        <v>2058.65188240726</v>
      </c>
      <c r="Y1559" t="b">
        <v>0</v>
      </c>
      <c r="Z1559">
        <v>2058.65188240726</v>
      </c>
      <c r="AA1559" t="b">
        <v>0</v>
      </c>
      <c r="AB1559">
        <v>153.48677241761271</v>
      </c>
      <c r="AC1559">
        <v>40.951623578620158</v>
      </c>
      <c r="AD1559" t="b">
        <v>0</v>
      </c>
      <c r="AE1559">
        <v>0</v>
      </c>
      <c r="AF1559">
        <v>0</v>
      </c>
      <c r="AG1559">
        <v>0.95167223325419004</v>
      </c>
      <c r="AH1559">
        <v>49.741078266249509</v>
      </c>
      <c r="AI1559">
        <v>199.60535793391529</v>
      </c>
      <c r="AJ1559">
        <v>43.031226663604933</v>
      </c>
      <c r="AK1559">
        <v>9.6464811794441516</v>
      </c>
      <c r="AL1559">
        <v>43.031226663604933</v>
      </c>
      <c r="AM1559">
        <v>0</v>
      </c>
      <c r="AN1559">
        <v>0</v>
      </c>
      <c r="AO1559">
        <v>43.033942345433061</v>
      </c>
      <c r="AP1559">
        <v>0</v>
      </c>
      <c r="AQ1559">
        <v>8.4187610065720087</v>
      </c>
      <c r="AR1559">
        <v>1</v>
      </c>
      <c r="AS1559">
        <v>3</v>
      </c>
      <c r="AT1559">
        <v>0</v>
      </c>
      <c r="AU1559">
        <v>0</v>
      </c>
      <c r="AV1559">
        <v>8.411084039572529</v>
      </c>
      <c r="AW1559">
        <v>2.6767001292794732</v>
      </c>
    </row>
    <row r="1560" spans="1:49">
      <c r="A1560">
        <v>0</v>
      </c>
      <c r="B1560">
        <v>-22.8764</v>
      </c>
      <c r="C1560">
        <v>60.74999999999968</v>
      </c>
      <c r="D1560">
        <v>85</v>
      </c>
      <c r="E1560">
        <v>2100.5999999999972</v>
      </c>
      <c r="F1560">
        <v>1557</v>
      </c>
      <c r="G1560">
        <v>97.401999999999845</v>
      </c>
      <c r="H1560">
        <v>0.36103074512529609</v>
      </c>
      <c r="I1560">
        <v>0</v>
      </c>
      <c r="J1560">
        <v>0</v>
      </c>
      <c r="K1560">
        <v>0</v>
      </c>
      <c r="L1560">
        <v>-0.1683333333333164</v>
      </c>
      <c r="M1560">
        <v>0</v>
      </c>
      <c r="N1560">
        <v>87.714624345238093</v>
      </c>
      <c r="O1560">
        <v>48.391108283550231</v>
      </c>
      <c r="P1560" t="b">
        <v>1</v>
      </c>
      <c r="Q1560">
        <v>0</v>
      </c>
      <c r="R1560" t="b">
        <v>0</v>
      </c>
      <c r="S1560">
        <v>48.391108283550231</v>
      </c>
      <c r="T1560">
        <v>697.44318955519941</v>
      </c>
      <c r="U1560">
        <v>2574.960255837796</v>
      </c>
      <c r="V1560">
        <v>662.56442391535859</v>
      </c>
      <c r="W1560">
        <v>6</v>
      </c>
      <c r="X1560">
        <v>2080.567886716939</v>
      </c>
      <c r="Y1560" t="b">
        <v>0</v>
      </c>
      <c r="Z1560">
        <v>2080.567886716939</v>
      </c>
      <c r="AA1560" t="b">
        <v>0</v>
      </c>
      <c r="AB1560">
        <v>179.45948643427911</v>
      </c>
      <c r="AC1560">
        <v>48.391108283550231</v>
      </c>
      <c r="AD1560" t="b">
        <v>0</v>
      </c>
      <c r="AE1560">
        <v>0</v>
      </c>
      <c r="AF1560">
        <v>0</v>
      </c>
      <c r="AG1560">
        <v>0.95387269908690864</v>
      </c>
      <c r="AH1560">
        <v>49.795750580647109</v>
      </c>
      <c r="AI1560">
        <v>232.8437798958997</v>
      </c>
      <c r="AJ1560">
        <v>50.731201689567648</v>
      </c>
      <c r="AK1560">
        <v>10.74045510099981</v>
      </c>
      <c r="AL1560">
        <v>50.731201689567648</v>
      </c>
      <c r="AM1560">
        <v>0</v>
      </c>
      <c r="AN1560">
        <v>0</v>
      </c>
      <c r="AO1560">
        <v>50.7351782716161</v>
      </c>
      <c r="AP1560">
        <v>0</v>
      </c>
      <c r="AQ1560">
        <v>9.7951648340664121</v>
      </c>
      <c r="AR1560">
        <v>1</v>
      </c>
      <c r="AS1560">
        <v>0</v>
      </c>
      <c r="AT1560">
        <v>0</v>
      </c>
      <c r="AU1560">
        <v>0</v>
      </c>
      <c r="AV1560">
        <v>9.7838380688192874</v>
      </c>
      <c r="AW1560">
        <v>3.1135583119187289</v>
      </c>
    </row>
    <row r="1561" spans="1:49">
      <c r="A1561">
        <v>0</v>
      </c>
      <c r="B1561">
        <v>-22.89779999999995</v>
      </c>
      <c r="C1561">
        <v>64.289999999999637</v>
      </c>
      <c r="D1561">
        <v>85</v>
      </c>
      <c r="E1561">
        <v>2135.699999999998</v>
      </c>
      <c r="F1561">
        <v>1558</v>
      </c>
      <c r="G1561">
        <v>99.059999999999818</v>
      </c>
      <c r="H1561">
        <v>0.53260933403723243</v>
      </c>
      <c r="I1561">
        <v>0</v>
      </c>
      <c r="J1561">
        <v>0</v>
      </c>
      <c r="K1561">
        <v>0</v>
      </c>
      <c r="L1561">
        <v>-0.33374999999999938</v>
      </c>
      <c r="M1561">
        <v>0</v>
      </c>
      <c r="N1561">
        <v>87.705542162698407</v>
      </c>
      <c r="O1561">
        <v>61.282560904936012</v>
      </c>
      <c r="P1561" t="b">
        <v>1</v>
      </c>
      <c r="Q1561">
        <v>0</v>
      </c>
      <c r="R1561" t="b">
        <v>0</v>
      </c>
      <c r="S1561">
        <v>61.282560904936012</v>
      </c>
      <c r="T1561">
        <v>709.31523333543498</v>
      </c>
      <c r="U1561">
        <v>2618.7918414744258</v>
      </c>
      <c r="V1561">
        <v>825.02859391474351</v>
      </c>
      <c r="W1561">
        <v>6</v>
      </c>
      <c r="X1561">
        <v>2115.983807911336</v>
      </c>
      <c r="Y1561" t="b">
        <v>0</v>
      </c>
      <c r="Z1561">
        <v>2115.983807911336</v>
      </c>
      <c r="AA1561" t="b">
        <v>0</v>
      </c>
      <c r="AB1561">
        <v>223.4638661740909</v>
      </c>
      <c r="AC1561">
        <v>61.282560904936012</v>
      </c>
      <c r="AD1561" t="b">
        <v>0</v>
      </c>
      <c r="AE1561">
        <v>0</v>
      </c>
      <c r="AF1561">
        <v>0</v>
      </c>
      <c r="AG1561">
        <v>0.95644821443497519</v>
      </c>
      <c r="AH1561">
        <v>49.857413377542379</v>
      </c>
      <c r="AI1561">
        <v>289.15751698370781</v>
      </c>
      <c r="AJ1561">
        <v>64.073056941340923</v>
      </c>
      <c r="AK1561">
        <v>12.59332617418943</v>
      </c>
      <c r="AL1561">
        <v>64.073056941340923</v>
      </c>
      <c r="AM1561">
        <v>0</v>
      </c>
      <c r="AN1561">
        <v>0</v>
      </c>
      <c r="AO1561">
        <v>64.076005626023459</v>
      </c>
      <c r="AP1561">
        <v>0</v>
      </c>
      <c r="AQ1561">
        <v>12.29206686504585</v>
      </c>
      <c r="AR1561">
        <v>1</v>
      </c>
      <c r="AS1561">
        <v>0</v>
      </c>
      <c r="AT1561">
        <v>0</v>
      </c>
      <c r="AU1561">
        <v>0</v>
      </c>
      <c r="AV1561">
        <v>12.2382454663957</v>
      </c>
      <c r="AW1561">
        <v>3.894636299903163</v>
      </c>
    </row>
    <row r="1562" spans="1:49">
      <c r="A1562">
        <v>0</v>
      </c>
      <c r="B1562">
        <v>-23.411999999999971</v>
      </c>
      <c r="C1562">
        <v>68.589999999999279</v>
      </c>
      <c r="D1562">
        <v>85</v>
      </c>
      <c r="E1562">
        <v>2162.5999999999981</v>
      </c>
      <c r="F1562">
        <v>1559</v>
      </c>
      <c r="G1562">
        <v>101.05199999999979</v>
      </c>
      <c r="H1562">
        <v>0.55019858539241184</v>
      </c>
      <c r="I1562">
        <v>0</v>
      </c>
      <c r="J1562">
        <v>0</v>
      </c>
      <c r="K1562">
        <v>0</v>
      </c>
      <c r="L1562">
        <v>-0.31875000000001658</v>
      </c>
      <c r="M1562">
        <v>0</v>
      </c>
      <c r="N1562">
        <v>87.696353710317453</v>
      </c>
      <c r="O1562">
        <v>64.403838168388702</v>
      </c>
      <c r="P1562" t="b">
        <v>1</v>
      </c>
      <c r="Q1562">
        <v>0</v>
      </c>
      <c r="R1562" t="b">
        <v>0</v>
      </c>
      <c r="S1562">
        <v>64.403838168388702</v>
      </c>
      <c r="T1562">
        <v>723.57887097731032</v>
      </c>
      <c r="U1562">
        <v>2671.4531916482301</v>
      </c>
      <c r="V1562">
        <v>849.95758801621741</v>
      </c>
      <c r="W1562">
        <v>6</v>
      </c>
      <c r="X1562">
        <v>2158.5341788517699</v>
      </c>
      <c r="Y1562" t="b">
        <v>0</v>
      </c>
      <c r="Z1562">
        <v>2158.5341788517699</v>
      </c>
      <c r="AA1562" t="b">
        <v>0</v>
      </c>
      <c r="AB1562">
        <v>230.21603142367749</v>
      </c>
      <c r="AC1562">
        <v>64.403838168388702</v>
      </c>
      <c r="AD1562" t="b">
        <v>0</v>
      </c>
      <c r="AE1562">
        <v>0</v>
      </c>
      <c r="AF1562">
        <v>0</v>
      </c>
      <c r="AG1562">
        <v>0.95669293770839092</v>
      </c>
      <c r="AH1562">
        <v>49.931143079516701</v>
      </c>
      <c r="AI1562">
        <v>297.81847418293</v>
      </c>
      <c r="AJ1562">
        <v>67.319236538588939</v>
      </c>
      <c r="AK1562">
        <v>12.897643213032101</v>
      </c>
      <c r="AL1562">
        <v>67.319236538588939</v>
      </c>
      <c r="AM1562">
        <v>0</v>
      </c>
      <c r="AN1562">
        <v>0</v>
      </c>
      <c r="AO1562">
        <v>67.321440350541465</v>
      </c>
      <c r="AP1562">
        <v>0</v>
      </c>
      <c r="AQ1562">
        <v>12.91951157558189</v>
      </c>
      <c r="AR1562">
        <v>1</v>
      </c>
      <c r="AS1562">
        <v>0</v>
      </c>
      <c r="AT1562">
        <v>0</v>
      </c>
      <c r="AU1562">
        <v>0</v>
      </c>
      <c r="AV1562">
        <v>12.853371334038149</v>
      </c>
      <c r="AW1562">
        <v>4.0903907926290932</v>
      </c>
    </row>
    <row r="1563" spans="1:49">
      <c r="A1563">
        <v>0</v>
      </c>
      <c r="B1563">
        <v>-23.600200000000068</v>
      </c>
      <c r="C1563">
        <v>76.169999999999575</v>
      </c>
      <c r="D1563">
        <v>85</v>
      </c>
      <c r="E1563">
        <v>2189.299999999997</v>
      </c>
      <c r="F1563">
        <v>1560</v>
      </c>
      <c r="G1563">
        <v>102.9619999999998</v>
      </c>
      <c r="H1563">
        <v>0.51826299105979245</v>
      </c>
      <c r="I1563">
        <v>0</v>
      </c>
      <c r="J1563">
        <v>0</v>
      </c>
      <c r="K1563">
        <v>0</v>
      </c>
      <c r="L1563">
        <v>-0.13083333333335029</v>
      </c>
      <c r="M1563">
        <v>0</v>
      </c>
      <c r="N1563">
        <v>87.687025892857136</v>
      </c>
      <c r="O1563">
        <v>64.072779568454379</v>
      </c>
      <c r="P1563" t="b">
        <v>1</v>
      </c>
      <c r="Q1563">
        <v>0</v>
      </c>
      <c r="R1563" t="b">
        <v>0</v>
      </c>
      <c r="S1563">
        <v>64.072779568454379</v>
      </c>
      <c r="T1563">
        <v>737.25535084477144</v>
      </c>
      <c r="U1563">
        <v>2721.9467553188961</v>
      </c>
      <c r="V1563">
        <v>829.90238654265022</v>
      </c>
      <c r="W1563">
        <v>6</v>
      </c>
      <c r="X1563">
        <v>2199.332978297668</v>
      </c>
      <c r="Y1563" t="b">
        <v>0</v>
      </c>
      <c r="Z1563">
        <v>2199.332978297668</v>
      </c>
      <c r="AA1563" t="b">
        <v>0</v>
      </c>
      <c r="AB1563">
        <v>224.78396168544151</v>
      </c>
      <c r="AC1563">
        <v>64.072779568454379</v>
      </c>
      <c r="AD1563" t="b">
        <v>0</v>
      </c>
      <c r="AE1563">
        <v>0</v>
      </c>
      <c r="AF1563">
        <v>0</v>
      </c>
      <c r="AG1563">
        <v>0.95636424515689944</v>
      </c>
      <c r="AH1563">
        <v>50.00819262522144</v>
      </c>
      <c r="AI1563">
        <v>290.89123081690661</v>
      </c>
      <c r="AJ1563">
        <v>66.996209752637412</v>
      </c>
      <c r="AK1563">
        <v>12.69325843393432</v>
      </c>
      <c r="AL1563">
        <v>66.996209752637412</v>
      </c>
      <c r="AM1563">
        <v>0</v>
      </c>
      <c r="AN1563">
        <v>0</v>
      </c>
      <c r="AO1563">
        <v>66.998943721833612</v>
      </c>
      <c r="AP1563">
        <v>0</v>
      </c>
      <c r="AQ1563">
        <v>12.86614183988015</v>
      </c>
      <c r="AR1563">
        <v>1</v>
      </c>
      <c r="AS1563">
        <v>0</v>
      </c>
      <c r="AT1563">
        <v>0</v>
      </c>
      <c r="AU1563">
        <v>0</v>
      </c>
      <c r="AV1563">
        <v>12.80187027294533</v>
      </c>
      <c r="AW1563">
        <v>4.0740013598001488</v>
      </c>
    </row>
    <row r="1564" spans="1:49">
      <c r="A1564">
        <v>0</v>
      </c>
      <c r="B1564">
        <v>-22.875699999999991</v>
      </c>
      <c r="C1564">
        <v>80.320000000000078</v>
      </c>
      <c r="D1564">
        <v>84.900000000000091</v>
      </c>
      <c r="E1564">
        <v>2222.299999999997</v>
      </c>
      <c r="F1564">
        <v>1561</v>
      </c>
      <c r="G1564">
        <v>104.7559999999999</v>
      </c>
      <c r="H1564">
        <v>0.46341611703516611</v>
      </c>
      <c r="I1564">
        <v>0</v>
      </c>
      <c r="J1564">
        <v>0</v>
      </c>
      <c r="K1564">
        <v>0</v>
      </c>
      <c r="L1564">
        <v>3.791666666667054E-2</v>
      </c>
      <c r="M1564">
        <v>0</v>
      </c>
      <c r="N1564">
        <v>87.67780448412698</v>
      </c>
      <c r="O1564">
        <v>61.955557016523173</v>
      </c>
      <c r="P1564" t="b">
        <v>1</v>
      </c>
      <c r="Q1564">
        <v>0</v>
      </c>
      <c r="R1564" t="b">
        <v>0</v>
      </c>
      <c r="S1564">
        <v>61.955557016523173</v>
      </c>
      <c r="T1564">
        <v>750.10121727525643</v>
      </c>
      <c r="U1564">
        <v>2769.3736941802472</v>
      </c>
      <c r="V1564">
        <v>788.7362071222725</v>
      </c>
      <c r="W1564">
        <v>6</v>
      </c>
      <c r="X1564">
        <v>2237.65394489764</v>
      </c>
      <c r="Y1564" t="b">
        <v>0</v>
      </c>
      <c r="Z1564">
        <v>2237.65394489764</v>
      </c>
      <c r="AA1564" t="b">
        <v>0</v>
      </c>
      <c r="AB1564">
        <v>213.6338589171919</v>
      </c>
      <c r="AC1564">
        <v>61.955557016523173</v>
      </c>
      <c r="AD1564" t="b">
        <v>0</v>
      </c>
      <c r="AE1564">
        <v>0</v>
      </c>
      <c r="AF1564">
        <v>0</v>
      </c>
      <c r="AG1564">
        <v>0.955721072035843</v>
      </c>
      <c r="AH1564">
        <v>50.085427894588939</v>
      </c>
      <c r="AI1564">
        <v>276.64801790007363</v>
      </c>
      <c r="AJ1564">
        <v>64.825982003878664</v>
      </c>
      <c r="AK1564">
        <v>12.249677656024231</v>
      </c>
      <c r="AL1564">
        <v>64.825982003878664</v>
      </c>
      <c r="AM1564">
        <v>0</v>
      </c>
      <c r="AN1564">
        <v>0</v>
      </c>
      <c r="AO1564">
        <v>64.829353883111793</v>
      </c>
      <c r="AP1564">
        <v>0</v>
      </c>
      <c r="AQ1564">
        <v>12.467148186537051</v>
      </c>
      <c r="AR1564">
        <v>1</v>
      </c>
      <c r="AS1564">
        <v>0</v>
      </c>
      <c r="AT1564">
        <v>0</v>
      </c>
      <c r="AU1564">
        <v>0</v>
      </c>
      <c r="AV1564">
        <v>12.411859538932671</v>
      </c>
      <c r="AW1564">
        <v>3.9498863495065262</v>
      </c>
    </row>
    <row r="1565" spans="1:49">
      <c r="A1565">
        <v>0</v>
      </c>
      <c r="B1565">
        <v>-23.056799999999932</v>
      </c>
      <c r="C1565">
        <v>78.89000000000064</v>
      </c>
      <c r="D1565">
        <v>84</v>
      </c>
      <c r="E1565">
        <v>2255.5999999999972</v>
      </c>
      <c r="F1565">
        <v>1562</v>
      </c>
      <c r="G1565">
        <v>106.3119999999999</v>
      </c>
      <c r="H1565">
        <v>0.41973920746627691</v>
      </c>
      <c r="I1565">
        <v>0</v>
      </c>
      <c r="J1565">
        <v>0</v>
      </c>
      <c r="K1565">
        <v>0</v>
      </c>
      <c r="L1565">
        <v>4.5833333333333282E-3</v>
      </c>
      <c r="M1565">
        <v>0</v>
      </c>
      <c r="N1565">
        <v>87.668690892857143</v>
      </c>
      <c r="O1565">
        <v>60.318174861463852</v>
      </c>
      <c r="P1565" t="b">
        <v>1</v>
      </c>
      <c r="Q1565">
        <v>0</v>
      </c>
      <c r="R1565" t="b">
        <v>0</v>
      </c>
      <c r="S1565">
        <v>60.318174861463852</v>
      </c>
      <c r="T1565">
        <v>761.24289406780576</v>
      </c>
      <c r="U1565">
        <v>2810.508764898339</v>
      </c>
      <c r="V1565">
        <v>756.65224035272365</v>
      </c>
      <c r="W1565">
        <v>6</v>
      </c>
      <c r="X1565">
        <v>2270.8910820378578</v>
      </c>
      <c r="Y1565" t="b">
        <v>0</v>
      </c>
      <c r="Z1565">
        <v>2270.8910820378578</v>
      </c>
      <c r="AA1565" t="b">
        <v>0</v>
      </c>
      <c r="AB1565">
        <v>204.94372707278541</v>
      </c>
      <c r="AC1565">
        <v>60.318174861463852</v>
      </c>
      <c r="AD1565" t="b">
        <v>0</v>
      </c>
      <c r="AE1565">
        <v>0</v>
      </c>
      <c r="AF1565">
        <v>0</v>
      </c>
      <c r="AG1565">
        <v>0.95516673359066151</v>
      </c>
      <c r="AH1565">
        <v>50.161211798083002</v>
      </c>
      <c r="AI1565">
        <v>265.54863947337668</v>
      </c>
      <c r="AJ1565">
        <v>63.149367267760518</v>
      </c>
      <c r="AK1565">
        <v>11.90541289814732</v>
      </c>
      <c r="AL1565">
        <v>63.149367267760518</v>
      </c>
      <c r="AM1565">
        <v>0</v>
      </c>
      <c r="AN1565">
        <v>0</v>
      </c>
      <c r="AO1565">
        <v>63.153083162763579</v>
      </c>
      <c r="AP1565">
        <v>0</v>
      </c>
      <c r="AQ1565">
        <v>12.168557743360919</v>
      </c>
      <c r="AR1565">
        <v>1</v>
      </c>
      <c r="AS1565">
        <v>0</v>
      </c>
      <c r="AT1565">
        <v>0</v>
      </c>
      <c r="AU1565">
        <v>0</v>
      </c>
      <c r="AV1565">
        <v>12.11974307946041</v>
      </c>
      <c r="AW1565">
        <v>3.8569247097041721</v>
      </c>
    </row>
    <row r="1566" spans="1:49">
      <c r="A1566">
        <v>0</v>
      </c>
      <c r="B1566">
        <v>-23.677600000000059</v>
      </c>
      <c r="C1566">
        <v>72.350000000000136</v>
      </c>
      <c r="D1566">
        <v>84</v>
      </c>
      <c r="E1566">
        <v>2291.899999999996</v>
      </c>
      <c r="F1566">
        <v>1563</v>
      </c>
      <c r="G1566">
        <v>107.8219999999999</v>
      </c>
      <c r="H1566">
        <v>0.4126270530997278</v>
      </c>
      <c r="I1566">
        <v>0</v>
      </c>
      <c r="J1566">
        <v>0</v>
      </c>
      <c r="K1566">
        <v>0</v>
      </c>
      <c r="L1566">
        <v>4.5833333333371029E-3</v>
      </c>
      <c r="M1566">
        <v>0</v>
      </c>
      <c r="N1566">
        <v>87.659418194444441</v>
      </c>
      <c r="O1566">
        <v>61.242297817315396</v>
      </c>
      <c r="P1566" t="b">
        <v>1</v>
      </c>
      <c r="Q1566">
        <v>0</v>
      </c>
      <c r="R1566" t="b">
        <v>0</v>
      </c>
      <c r="S1566">
        <v>61.242297817315396</v>
      </c>
      <c r="T1566">
        <v>772.05518966982982</v>
      </c>
      <c r="U1566">
        <v>2850.4277602610118</v>
      </c>
      <c r="V1566">
        <v>757.48582907136938</v>
      </c>
      <c r="W1566">
        <v>6</v>
      </c>
      <c r="X1566">
        <v>2303.1456302908982</v>
      </c>
      <c r="Y1566" t="b">
        <v>0</v>
      </c>
      <c r="Z1566">
        <v>2303.1456302908982</v>
      </c>
      <c r="AA1566" t="b">
        <v>0</v>
      </c>
      <c r="AB1566">
        <v>205.1695094992875</v>
      </c>
      <c r="AC1566">
        <v>61.242297817315396</v>
      </c>
      <c r="AD1566" t="b">
        <v>0</v>
      </c>
      <c r="AE1566">
        <v>0</v>
      </c>
      <c r="AF1566">
        <v>0</v>
      </c>
      <c r="AG1566">
        <v>0.95512130049256794</v>
      </c>
      <c r="AH1566">
        <v>50.235916541939879</v>
      </c>
      <c r="AI1566">
        <v>265.85383462859039</v>
      </c>
      <c r="AJ1566">
        <v>64.119916272134233</v>
      </c>
      <c r="AK1566">
        <v>11.93117435719509</v>
      </c>
      <c r="AL1566">
        <v>64.119916272134233</v>
      </c>
      <c r="AM1566">
        <v>0</v>
      </c>
      <c r="AN1566">
        <v>0</v>
      </c>
      <c r="AO1566">
        <v>64.124265727787616</v>
      </c>
      <c r="AP1566">
        <v>0</v>
      </c>
      <c r="AQ1566">
        <v>12.372376758610219</v>
      </c>
      <c r="AR1566">
        <v>1</v>
      </c>
      <c r="AS1566">
        <v>0</v>
      </c>
      <c r="AT1566">
        <v>0</v>
      </c>
      <c r="AU1566">
        <v>0</v>
      </c>
      <c r="AV1566">
        <v>12.320220910602229</v>
      </c>
      <c r="AW1566">
        <v>3.9207237436943569</v>
      </c>
    </row>
    <row r="1567" spans="1:49">
      <c r="A1567">
        <v>0</v>
      </c>
      <c r="B1567">
        <v>-23.11900000000001</v>
      </c>
      <c r="C1567">
        <v>71.079999999999927</v>
      </c>
      <c r="D1567">
        <v>84.099999999999909</v>
      </c>
      <c r="E1567">
        <v>2330.899999999996</v>
      </c>
      <c r="F1567">
        <v>1564</v>
      </c>
      <c r="G1567">
        <v>109.2259999999999</v>
      </c>
      <c r="H1567">
        <v>0.35808591346814639</v>
      </c>
      <c r="I1567">
        <v>0</v>
      </c>
      <c r="J1567">
        <v>0</v>
      </c>
      <c r="K1567">
        <v>0</v>
      </c>
      <c r="L1567">
        <v>-3.2916666666664318E-2</v>
      </c>
      <c r="M1567">
        <v>0</v>
      </c>
      <c r="N1567">
        <v>87.650133154761903</v>
      </c>
      <c r="O1567">
        <v>58.562184347879018</v>
      </c>
      <c r="P1567" t="b">
        <v>1</v>
      </c>
      <c r="Q1567">
        <v>0</v>
      </c>
      <c r="R1567" t="b">
        <v>0</v>
      </c>
      <c r="S1567">
        <v>58.562184347879018</v>
      </c>
      <c r="T1567">
        <v>782.10847644151318</v>
      </c>
      <c r="U1567">
        <v>2887.5444950220672</v>
      </c>
      <c r="V1567">
        <v>715.02570791437483</v>
      </c>
      <c r="W1567">
        <v>6</v>
      </c>
      <c r="X1567">
        <v>2333.1359519778298</v>
      </c>
      <c r="Y1567" t="b">
        <v>0</v>
      </c>
      <c r="Z1567">
        <v>2333.1359519778298</v>
      </c>
      <c r="AA1567" t="b">
        <v>0</v>
      </c>
      <c r="AB1567">
        <v>193.6689349713908</v>
      </c>
      <c r="AC1567">
        <v>58.562184347879018</v>
      </c>
      <c r="AD1567" t="b">
        <v>0</v>
      </c>
      <c r="AE1567">
        <v>0</v>
      </c>
      <c r="AF1567">
        <v>0</v>
      </c>
      <c r="AG1567">
        <v>0.95433700817274614</v>
      </c>
      <c r="AH1567">
        <v>50.311842686642152</v>
      </c>
      <c r="AI1567">
        <v>251.15789695049219</v>
      </c>
      <c r="AJ1567">
        <v>61.364260053172522</v>
      </c>
      <c r="AK1567">
        <v>11.46862099580065</v>
      </c>
      <c r="AL1567">
        <v>61.364260053172522</v>
      </c>
      <c r="AM1567">
        <v>0</v>
      </c>
      <c r="AN1567">
        <v>0</v>
      </c>
      <c r="AO1567">
        <v>61.368831772454087</v>
      </c>
      <c r="AP1567">
        <v>0</v>
      </c>
      <c r="AQ1567">
        <v>11.88490137457705</v>
      </c>
      <c r="AR1567">
        <v>1</v>
      </c>
      <c r="AS1567">
        <v>0</v>
      </c>
      <c r="AT1567">
        <v>0</v>
      </c>
      <c r="AU1567">
        <v>0</v>
      </c>
      <c r="AV1567">
        <v>11.84244313015372</v>
      </c>
      <c r="AW1567">
        <v>3.7686781999004091</v>
      </c>
    </row>
    <row r="1568" spans="1:49">
      <c r="A1568">
        <v>0</v>
      </c>
      <c r="B1568">
        <v>-23.068899999999999</v>
      </c>
      <c r="C1568">
        <v>72.069999999999752</v>
      </c>
      <c r="D1568">
        <v>85</v>
      </c>
      <c r="E1568">
        <v>2369.0999999999972</v>
      </c>
      <c r="F1568">
        <v>1565</v>
      </c>
      <c r="G1568">
        <v>110.52199999999981</v>
      </c>
      <c r="H1568">
        <v>0.40502929302760998</v>
      </c>
      <c r="I1568">
        <v>0</v>
      </c>
      <c r="J1568">
        <v>0</v>
      </c>
      <c r="K1568">
        <v>0</v>
      </c>
      <c r="L1568">
        <v>-2.916666666670148E-2</v>
      </c>
      <c r="M1568">
        <v>0</v>
      </c>
      <c r="N1568">
        <v>87.640968888888892</v>
      </c>
      <c r="O1568">
        <v>63.301259706343849</v>
      </c>
      <c r="P1568" t="b">
        <v>1</v>
      </c>
      <c r="Q1568">
        <v>0</v>
      </c>
      <c r="R1568" t="b">
        <v>0</v>
      </c>
      <c r="S1568">
        <v>63.301259706343849</v>
      </c>
      <c r="T1568">
        <v>791.38843346152794</v>
      </c>
      <c r="U1568">
        <v>2921.8060963399612</v>
      </c>
      <c r="V1568">
        <v>763.82529439873667</v>
      </c>
      <c r="W1568">
        <v>6</v>
      </c>
      <c r="X1568">
        <v>2360.8193258426891</v>
      </c>
      <c r="Y1568" t="b">
        <v>0</v>
      </c>
      <c r="Z1568">
        <v>2360.8193258426891</v>
      </c>
      <c r="AA1568" t="b">
        <v>0</v>
      </c>
      <c r="AB1568">
        <v>206.88659111558411</v>
      </c>
      <c r="AC1568">
        <v>63.301259706343849</v>
      </c>
      <c r="AD1568" t="b">
        <v>0</v>
      </c>
      <c r="AE1568">
        <v>0</v>
      </c>
      <c r="AF1568">
        <v>0</v>
      </c>
      <c r="AG1568">
        <v>0.95512388512118018</v>
      </c>
      <c r="AH1568">
        <v>50.385714921517518</v>
      </c>
      <c r="AI1568">
        <v>268.07806324430652</v>
      </c>
      <c r="AJ1568">
        <v>66.275444151742235</v>
      </c>
      <c r="AK1568">
        <v>12.030301962642969</v>
      </c>
      <c r="AL1568">
        <v>66.275444151742235</v>
      </c>
      <c r="AM1568">
        <v>0</v>
      </c>
      <c r="AN1568">
        <v>0</v>
      </c>
      <c r="AO1568">
        <v>66.279085677603774</v>
      </c>
      <c r="AP1568">
        <v>0</v>
      </c>
      <c r="AQ1568">
        <v>12.831188162482761</v>
      </c>
      <c r="AR1568">
        <v>1</v>
      </c>
      <c r="AS1568">
        <v>0</v>
      </c>
      <c r="AT1568">
        <v>0</v>
      </c>
      <c r="AU1568">
        <v>0</v>
      </c>
      <c r="AV1568">
        <v>12.771045916804219</v>
      </c>
      <c r="AW1568">
        <v>4.0641919752214539</v>
      </c>
    </row>
    <row r="1569" spans="1:49">
      <c r="A1569">
        <v>0</v>
      </c>
      <c r="B1569">
        <v>-23.07990000000002</v>
      </c>
      <c r="C1569">
        <v>74.030000000000427</v>
      </c>
      <c r="D1569">
        <v>85</v>
      </c>
      <c r="E1569">
        <v>2399.799999999997</v>
      </c>
      <c r="F1569">
        <v>1566</v>
      </c>
      <c r="G1569">
        <v>112.1219999999999</v>
      </c>
      <c r="H1569">
        <v>0.43513024775475811</v>
      </c>
      <c r="I1569">
        <v>0</v>
      </c>
      <c r="J1569">
        <v>0</v>
      </c>
      <c r="K1569">
        <v>0</v>
      </c>
      <c r="L1569">
        <v>0.30458333333333598</v>
      </c>
      <c r="M1569">
        <v>0</v>
      </c>
      <c r="N1569">
        <v>87.631812380952383</v>
      </c>
      <c r="O1569">
        <v>67.174033966286999</v>
      </c>
      <c r="P1569" t="b">
        <v>1</v>
      </c>
      <c r="Q1569">
        <v>0</v>
      </c>
      <c r="R1569" t="b">
        <v>0</v>
      </c>
      <c r="S1569">
        <v>67.174033966286999</v>
      </c>
      <c r="T1569">
        <v>802.84517052327601</v>
      </c>
      <c r="U1569">
        <v>2964.104369571935</v>
      </c>
      <c r="V1569">
        <v>798.98939016019131</v>
      </c>
      <c r="W1569">
        <v>6</v>
      </c>
      <c r="X1569">
        <v>2394.996330614124</v>
      </c>
      <c r="Y1569" t="b">
        <v>0</v>
      </c>
      <c r="Z1569">
        <v>2394.996330614124</v>
      </c>
      <c r="AA1569" t="b">
        <v>0</v>
      </c>
      <c r="AB1569">
        <v>216.41099408455881</v>
      </c>
      <c r="AC1569">
        <v>67.174033966286999</v>
      </c>
      <c r="AD1569" t="b">
        <v>0</v>
      </c>
      <c r="AE1569">
        <v>0</v>
      </c>
      <c r="AF1569">
        <v>0</v>
      </c>
      <c r="AG1569">
        <v>0.95560691289186583</v>
      </c>
      <c r="AH1569">
        <v>50.464189178337612</v>
      </c>
      <c r="AI1569">
        <v>280.27778483517642</v>
      </c>
      <c r="AJ1569">
        <v>70.294629580487609</v>
      </c>
      <c r="AK1569">
        <v>12.442396116662909</v>
      </c>
      <c r="AL1569">
        <v>70.294629580487609</v>
      </c>
      <c r="AM1569">
        <v>0</v>
      </c>
      <c r="AN1569">
        <v>0</v>
      </c>
      <c r="AO1569">
        <v>70.297345262315744</v>
      </c>
      <c r="AP1569">
        <v>0</v>
      </c>
      <c r="AQ1569">
        <v>13.615125577954871</v>
      </c>
      <c r="AR1569">
        <v>1</v>
      </c>
      <c r="AS1569">
        <v>0</v>
      </c>
      <c r="AT1569">
        <v>0</v>
      </c>
      <c r="AU1569">
        <v>0</v>
      </c>
      <c r="AV1569">
        <v>13.538993073080089</v>
      </c>
      <c r="AW1569">
        <v>4.3085795289318201</v>
      </c>
    </row>
    <row r="1570" spans="1:49">
      <c r="A1570">
        <v>0</v>
      </c>
      <c r="B1570">
        <v>-22.920499999999951</v>
      </c>
      <c r="C1570">
        <v>69.72000000000007</v>
      </c>
      <c r="D1570">
        <v>85</v>
      </c>
      <c r="E1570">
        <v>2428.5999999999972</v>
      </c>
      <c r="F1570">
        <v>1567</v>
      </c>
      <c r="G1570">
        <v>113.52799999999991</v>
      </c>
      <c r="H1570">
        <v>0.35944971595343672</v>
      </c>
      <c r="I1570">
        <v>0</v>
      </c>
      <c r="J1570">
        <v>0</v>
      </c>
      <c r="K1570">
        <v>0</v>
      </c>
      <c r="L1570">
        <v>0.27124999999999883</v>
      </c>
      <c r="M1570">
        <v>0</v>
      </c>
      <c r="N1570">
        <v>87.622685317460324</v>
      </c>
      <c r="O1570">
        <v>62.796460725457472</v>
      </c>
      <c r="P1570" t="b">
        <v>1</v>
      </c>
      <c r="Q1570">
        <v>0</v>
      </c>
      <c r="R1570" t="b">
        <v>0</v>
      </c>
      <c r="S1570">
        <v>62.796460725457472</v>
      </c>
      <c r="T1570">
        <v>812.9127782162866</v>
      </c>
      <c r="U1570">
        <v>3001.27397717453</v>
      </c>
      <c r="V1570">
        <v>737.67081051887362</v>
      </c>
      <c r="W1570">
        <v>6</v>
      </c>
      <c r="X1570">
        <v>2425.0293735570199</v>
      </c>
      <c r="Y1570" t="b">
        <v>0</v>
      </c>
      <c r="Z1570">
        <v>2425.0293735570199</v>
      </c>
      <c r="AA1570" t="b">
        <v>0</v>
      </c>
      <c r="AB1570">
        <v>199.80249472342189</v>
      </c>
      <c r="AC1570">
        <v>62.796460725457472</v>
      </c>
      <c r="AD1570" t="b">
        <v>0</v>
      </c>
      <c r="AE1570">
        <v>0</v>
      </c>
      <c r="AF1570">
        <v>0</v>
      </c>
      <c r="AG1570">
        <v>0.95457100033036724</v>
      </c>
      <c r="AH1570">
        <v>50.546568153403079</v>
      </c>
      <c r="AI1570">
        <v>259.04863563441438</v>
      </c>
      <c r="AJ1570">
        <v>65.785007824168403</v>
      </c>
      <c r="AK1570">
        <v>11.76832038265465</v>
      </c>
      <c r="AL1570">
        <v>65.785007824168403</v>
      </c>
      <c r="AM1570">
        <v>0</v>
      </c>
      <c r="AN1570">
        <v>0</v>
      </c>
      <c r="AO1570">
        <v>65.788120427797296</v>
      </c>
      <c r="AP1570">
        <v>0</v>
      </c>
      <c r="AQ1570">
        <v>12.78912117317015</v>
      </c>
      <c r="AR1570">
        <v>1</v>
      </c>
      <c r="AS1570">
        <v>0</v>
      </c>
      <c r="AT1570">
        <v>0</v>
      </c>
      <c r="AU1570">
        <v>0</v>
      </c>
      <c r="AV1570">
        <v>12.730450093416909</v>
      </c>
      <c r="AW1570">
        <v>4.0512729691578171</v>
      </c>
    </row>
    <row r="1571" spans="1:49">
      <c r="A1571">
        <v>0</v>
      </c>
      <c r="B1571">
        <v>-23.450299999999991</v>
      </c>
      <c r="C1571">
        <v>68.920000000000073</v>
      </c>
      <c r="D1571">
        <v>85</v>
      </c>
      <c r="E1571">
        <v>2463.4999999999982</v>
      </c>
      <c r="F1571">
        <v>1568</v>
      </c>
      <c r="G1571">
        <v>114.8299999999999</v>
      </c>
      <c r="H1571">
        <v>0.38373755509816121</v>
      </c>
      <c r="I1571">
        <v>0</v>
      </c>
      <c r="J1571">
        <v>0</v>
      </c>
      <c r="K1571">
        <v>0</v>
      </c>
      <c r="L1571">
        <v>0.27500000000000069</v>
      </c>
      <c r="M1571">
        <v>0</v>
      </c>
      <c r="N1571">
        <v>87.613484761904772</v>
      </c>
      <c r="O1571">
        <v>65.976936770461123</v>
      </c>
      <c r="P1571" t="b">
        <v>1</v>
      </c>
      <c r="Q1571">
        <v>0</v>
      </c>
      <c r="R1571" t="b">
        <v>0</v>
      </c>
      <c r="S1571">
        <v>65.976936770461123</v>
      </c>
      <c r="T1571">
        <v>822.23569800028349</v>
      </c>
      <c r="U1571">
        <v>3035.6941970170469</v>
      </c>
      <c r="V1571">
        <v>766.24420291783758</v>
      </c>
      <c r="W1571">
        <v>6</v>
      </c>
      <c r="X1571">
        <v>2452.840911189774</v>
      </c>
      <c r="Y1571" t="b">
        <v>0</v>
      </c>
      <c r="Z1571">
        <v>2452.840911189774</v>
      </c>
      <c r="AA1571" t="b">
        <v>0</v>
      </c>
      <c r="AB1571">
        <v>207.5417667708119</v>
      </c>
      <c r="AC1571">
        <v>65.976936770461123</v>
      </c>
      <c r="AD1571" t="b">
        <v>0</v>
      </c>
      <c r="AE1571">
        <v>0</v>
      </c>
      <c r="AF1571">
        <v>0</v>
      </c>
      <c r="AG1571">
        <v>0.95500563631583457</v>
      </c>
      <c r="AH1571">
        <v>50.625375725643323</v>
      </c>
      <c r="AI1571">
        <v>268.96032072857508</v>
      </c>
      <c r="AJ1571">
        <v>69.085389930244943</v>
      </c>
      <c r="AK1571">
        <v>12.10169848747131</v>
      </c>
      <c r="AL1571">
        <v>69.085389930244943</v>
      </c>
      <c r="AM1571">
        <v>0</v>
      </c>
      <c r="AN1571">
        <v>0</v>
      </c>
      <c r="AO1571">
        <v>69.088160658278284</v>
      </c>
      <c r="AP1571">
        <v>0</v>
      </c>
      <c r="AQ1571">
        <v>13.442262826259739</v>
      </c>
      <c r="AR1571">
        <v>1</v>
      </c>
      <c r="AS1571">
        <v>0</v>
      </c>
      <c r="AT1571">
        <v>0</v>
      </c>
      <c r="AU1571">
        <v>0</v>
      </c>
      <c r="AV1571">
        <v>13.370536913155529</v>
      </c>
      <c r="AW1571">
        <v>4.2549709069127601</v>
      </c>
    </row>
    <row r="1572" spans="1:49">
      <c r="A1572">
        <v>0</v>
      </c>
      <c r="B1572">
        <v>-23.510200000000051</v>
      </c>
      <c r="C1572">
        <v>68.160000000000039</v>
      </c>
      <c r="D1572">
        <v>85.099999999999909</v>
      </c>
      <c r="E1572">
        <v>2488.699999999998</v>
      </c>
      <c r="F1572">
        <v>1569</v>
      </c>
      <c r="G1572">
        <v>116.3419999999999</v>
      </c>
      <c r="H1572">
        <v>0.45060006365389599</v>
      </c>
      <c r="I1572">
        <v>0</v>
      </c>
      <c r="J1572">
        <v>0</v>
      </c>
      <c r="K1572">
        <v>0</v>
      </c>
      <c r="L1572">
        <v>0.27125000000000421</v>
      </c>
      <c r="M1572">
        <v>0</v>
      </c>
      <c r="N1572">
        <v>87.604167202380964</v>
      </c>
      <c r="O1572">
        <v>72.795467503596669</v>
      </c>
      <c r="P1572" t="b">
        <v>1</v>
      </c>
      <c r="Q1572">
        <v>0</v>
      </c>
      <c r="R1572" t="b">
        <v>0</v>
      </c>
      <c r="S1572">
        <v>72.795467503596669</v>
      </c>
      <c r="T1572">
        <v>833.06231452363477</v>
      </c>
      <c r="U1572">
        <v>3075.666065221259</v>
      </c>
      <c r="V1572">
        <v>834.44599179891088</v>
      </c>
      <c r="W1572">
        <v>6</v>
      </c>
      <c r="X1572">
        <v>2485.1381806987779</v>
      </c>
      <c r="Y1572" t="b">
        <v>0</v>
      </c>
      <c r="Z1572">
        <v>2485.1381806987779</v>
      </c>
      <c r="AA1572" t="b">
        <v>0</v>
      </c>
      <c r="AB1572">
        <v>226.01462399753811</v>
      </c>
      <c r="AC1572">
        <v>72.795467503596669</v>
      </c>
      <c r="AD1572" t="b">
        <v>0</v>
      </c>
      <c r="AE1572">
        <v>0</v>
      </c>
      <c r="AF1572">
        <v>0</v>
      </c>
      <c r="AG1572">
        <v>0.95597599499237995</v>
      </c>
      <c r="AH1572">
        <v>50.707382526477943</v>
      </c>
      <c r="AI1572">
        <v>292.60260798296878</v>
      </c>
      <c r="AJ1572">
        <v>76.147798569122983</v>
      </c>
      <c r="AK1572">
        <v>12.88153867908494</v>
      </c>
      <c r="AL1572">
        <v>76.147798569122983</v>
      </c>
      <c r="AM1572">
        <v>0</v>
      </c>
      <c r="AN1572">
        <v>0</v>
      </c>
      <c r="AO1572">
        <v>76.149848909862087</v>
      </c>
      <c r="AP1572">
        <v>0</v>
      </c>
      <c r="AQ1572">
        <v>14.81382497099027</v>
      </c>
      <c r="AR1572">
        <v>1</v>
      </c>
      <c r="AS1572">
        <v>0</v>
      </c>
      <c r="AT1572">
        <v>0</v>
      </c>
      <c r="AU1572">
        <v>0</v>
      </c>
      <c r="AV1572">
        <v>14.711473894187741</v>
      </c>
      <c r="AW1572">
        <v>4.6817037957529664</v>
      </c>
    </row>
    <row r="1573" spans="1:49">
      <c r="A1573">
        <v>0</v>
      </c>
      <c r="B1573">
        <v>-23.045100000000009</v>
      </c>
      <c r="C1573">
        <v>67.770000000000024</v>
      </c>
      <c r="D1573">
        <v>86</v>
      </c>
      <c r="E1573">
        <v>2515.199999999998</v>
      </c>
      <c r="F1573">
        <v>1570</v>
      </c>
      <c r="G1573">
        <v>117.91799999999991</v>
      </c>
      <c r="H1573">
        <v>0.38719552361959592</v>
      </c>
      <c r="I1573">
        <v>0</v>
      </c>
      <c r="J1573">
        <v>0</v>
      </c>
      <c r="K1573">
        <v>0</v>
      </c>
      <c r="L1573">
        <v>0.25624999999998399</v>
      </c>
      <c r="M1573">
        <v>0</v>
      </c>
      <c r="N1573">
        <v>87.594930039682552</v>
      </c>
      <c r="O1573">
        <v>69.439900355479068</v>
      </c>
      <c r="P1573" t="b">
        <v>1</v>
      </c>
      <c r="Q1573">
        <v>0</v>
      </c>
      <c r="R1573" t="b">
        <v>0</v>
      </c>
      <c r="S1573">
        <v>69.439900355479068</v>
      </c>
      <c r="T1573">
        <v>844.34720052945602</v>
      </c>
      <c r="U1573">
        <v>3117.3298643547519</v>
      </c>
      <c r="V1573">
        <v>785.34304720520731</v>
      </c>
      <c r="W1573">
        <v>6</v>
      </c>
      <c r="X1573">
        <v>2518.8025303986401</v>
      </c>
      <c r="Y1573" t="b">
        <v>0</v>
      </c>
      <c r="Z1573">
        <v>2518.8025303986401</v>
      </c>
      <c r="AA1573" t="b">
        <v>0</v>
      </c>
      <c r="AB1573">
        <v>212.7148015182035</v>
      </c>
      <c r="AC1573">
        <v>69.439900355479068</v>
      </c>
      <c r="AD1573" t="b">
        <v>0</v>
      </c>
      <c r="AE1573">
        <v>0</v>
      </c>
      <c r="AF1573">
        <v>0</v>
      </c>
      <c r="AG1573">
        <v>0.95519984705540761</v>
      </c>
      <c r="AH1573">
        <v>50.795913144584631</v>
      </c>
      <c r="AI1573">
        <v>275.60818165918619</v>
      </c>
      <c r="AJ1573">
        <v>72.696724742514661</v>
      </c>
      <c r="AK1573">
        <v>12.347288691112571</v>
      </c>
      <c r="AL1573">
        <v>72.696724742514661</v>
      </c>
      <c r="AM1573">
        <v>0</v>
      </c>
      <c r="AN1573">
        <v>0</v>
      </c>
      <c r="AO1573">
        <v>72.698559010022393</v>
      </c>
      <c r="AP1573">
        <v>0</v>
      </c>
      <c r="AQ1573">
        <v>14.179309752011131</v>
      </c>
      <c r="AR1573">
        <v>1</v>
      </c>
      <c r="AS1573">
        <v>0</v>
      </c>
      <c r="AT1573">
        <v>0</v>
      </c>
      <c r="AU1573">
        <v>0</v>
      </c>
      <c r="AV1573">
        <v>14.09194969491703</v>
      </c>
      <c r="AW1573">
        <v>4.4845496005888501</v>
      </c>
    </row>
    <row r="1574" spans="1:49">
      <c r="A1574">
        <v>-1.5399999999985991E-2</v>
      </c>
      <c r="B1574">
        <v>-22.95040000000002</v>
      </c>
      <c r="C1574">
        <v>67.460000000000036</v>
      </c>
      <c r="D1574">
        <v>86</v>
      </c>
      <c r="E1574">
        <v>2537.5999999999981</v>
      </c>
      <c r="F1574">
        <v>1571</v>
      </c>
      <c r="G1574">
        <v>119.0719999999999</v>
      </c>
      <c r="H1574">
        <v>0.27561784186771382</v>
      </c>
      <c r="I1574">
        <v>3.2179104477582669E-4</v>
      </c>
      <c r="J1574">
        <v>0</v>
      </c>
      <c r="K1574">
        <v>0</v>
      </c>
      <c r="L1574">
        <v>0.42458333333333481</v>
      </c>
      <c r="M1574">
        <v>0</v>
      </c>
      <c r="N1574">
        <v>87.585803948412718</v>
      </c>
      <c r="O1574">
        <v>61.657625094941281</v>
      </c>
      <c r="P1574" t="b">
        <v>1</v>
      </c>
      <c r="Q1574">
        <v>0</v>
      </c>
      <c r="R1574" t="b">
        <v>0</v>
      </c>
      <c r="S1574">
        <v>61.657625094941281</v>
      </c>
      <c r="T1574">
        <v>852.61037213524128</v>
      </c>
      <c r="U1574">
        <v>3147.8374939233108</v>
      </c>
      <c r="V1574">
        <v>690.56977024039099</v>
      </c>
      <c r="W1574">
        <v>6</v>
      </c>
      <c r="X1574">
        <v>2543.4526950900349</v>
      </c>
      <c r="Y1574" t="b">
        <v>0</v>
      </c>
      <c r="Z1574">
        <v>2543.4526950900349</v>
      </c>
      <c r="AA1574" t="b">
        <v>0</v>
      </c>
      <c r="AB1574">
        <v>187.04489984842661</v>
      </c>
      <c r="AC1574">
        <v>61.657625094941281</v>
      </c>
      <c r="AD1574" t="b">
        <v>0</v>
      </c>
      <c r="AE1574">
        <v>0</v>
      </c>
      <c r="AF1574">
        <v>0</v>
      </c>
      <c r="AG1574">
        <v>0.95347086212477927</v>
      </c>
      <c r="AH1574">
        <v>50.881851728534812</v>
      </c>
      <c r="AI1574">
        <v>242.7879255458584</v>
      </c>
      <c r="AJ1574">
        <v>64.666501666909099</v>
      </c>
      <c r="AK1574">
        <v>11.29671286216211</v>
      </c>
      <c r="AL1574">
        <v>64.666501666909099</v>
      </c>
      <c r="AM1574">
        <v>1</v>
      </c>
      <c r="AN1574">
        <v>0</v>
      </c>
      <c r="AO1574">
        <v>64.668554199320923</v>
      </c>
      <c r="AP1574">
        <v>0</v>
      </c>
      <c r="AQ1574">
        <v>12.692617137848369</v>
      </c>
      <c r="AR1574">
        <v>1</v>
      </c>
      <c r="AS1574">
        <v>0</v>
      </c>
      <c r="AT1574">
        <v>0</v>
      </c>
      <c r="AU1574">
        <v>0</v>
      </c>
      <c r="AV1574">
        <v>12.636444236085531</v>
      </c>
      <c r="AW1574">
        <v>4.0213570285622779</v>
      </c>
    </row>
    <row r="1575" spans="1:49">
      <c r="A1575">
        <v>-5.4581999999951751</v>
      </c>
      <c r="B1575">
        <v>-17.21050000000503</v>
      </c>
      <c r="C1575">
        <v>67.060000000000031</v>
      </c>
      <c r="D1575">
        <v>86.099999999999909</v>
      </c>
      <c r="E1575">
        <v>2562.699999999998</v>
      </c>
      <c r="F1575">
        <v>1572</v>
      </c>
      <c r="G1575">
        <v>119.97799999999989</v>
      </c>
      <c r="H1575">
        <v>0.22699977557620341</v>
      </c>
      <c r="I1575">
        <v>0.11405194029840671</v>
      </c>
      <c r="J1575">
        <v>0</v>
      </c>
      <c r="K1575">
        <v>0</v>
      </c>
      <c r="L1575">
        <v>0.42458333333333098</v>
      </c>
      <c r="M1575">
        <v>0</v>
      </c>
      <c r="N1575">
        <v>87.577835515873034</v>
      </c>
      <c r="O1575">
        <v>58.60552350546255</v>
      </c>
      <c r="P1575" t="b">
        <v>1</v>
      </c>
      <c r="Q1575">
        <v>0</v>
      </c>
      <c r="R1575" t="b">
        <v>0</v>
      </c>
      <c r="S1575">
        <v>58.60552350546255</v>
      </c>
      <c r="T1575">
        <v>859.09774949645578</v>
      </c>
      <c r="U1575">
        <v>3171.788891140915</v>
      </c>
      <c r="V1575">
        <v>651.4293930242294</v>
      </c>
      <c r="W1575">
        <v>6</v>
      </c>
      <c r="X1575">
        <v>2562.8054240418601</v>
      </c>
      <c r="Y1575" t="b">
        <v>0</v>
      </c>
      <c r="Z1575">
        <v>2562.8054240418601</v>
      </c>
      <c r="AA1575" t="b">
        <v>0</v>
      </c>
      <c r="AB1575">
        <v>176.4434975688595</v>
      </c>
      <c r="AC1575">
        <v>58.60552350546255</v>
      </c>
      <c r="AD1575" t="b">
        <v>0</v>
      </c>
      <c r="AE1575">
        <v>0</v>
      </c>
      <c r="AF1575">
        <v>0</v>
      </c>
      <c r="AG1575">
        <v>0.95259746267848067</v>
      </c>
      <c r="AH1575">
        <v>50.961103943003067</v>
      </c>
      <c r="AI1575">
        <v>229.23708477449361</v>
      </c>
      <c r="AJ1575">
        <v>61.521813569267287</v>
      </c>
      <c r="AK1575">
        <v>10.866419466499201</v>
      </c>
      <c r="AL1575">
        <v>61.521813569267287</v>
      </c>
      <c r="AM1575">
        <v>1</v>
      </c>
      <c r="AN1575">
        <v>0</v>
      </c>
      <c r="AO1575">
        <v>61.637277265230793</v>
      </c>
      <c r="AP1575">
        <v>0</v>
      </c>
      <c r="AQ1575">
        <v>12.16099888861415</v>
      </c>
      <c r="AR1575">
        <v>1</v>
      </c>
      <c r="AS1575">
        <v>0</v>
      </c>
      <c r="AT1575">
        <v>0</v>
      </c>
      <c r="AU1575">
        <v>0</v>
      </c>
      <c r="AV1575">
        <v>12.114876739447061</v>
      </c>
      <c r="AW1575">
        <v>3.8553760706843301</v>
      </c>
    </row>
    <row r="1576" spans="1:49">
      <c r="A1576">
        <v>-52.734200000000421</v>
      </c>
      <c r="B1576">
        <v>32.02840000000046</v>
      </c>
      <c r="C1576">
        <v>66.7</v>
      </c>
      <c r="D1576">
        <v>87</v>
      </c>
      <c r="E1576">
        <v>2580.4999999999982</v>
      </c>
      <c r="F1576">
        <v>1573</v>
      </c>
      <c r="G1576">
        <v>120.76599999999991</v>
      </c>
      <c r="H1576">
        <v>0.22804972249416269</v>
      </c>
      <c r="I1576">
        <v>1.1019086567164269</v>
      </c>
      <c r="J1576">
        <v>0</v>
      </c>
      <c r="K1576">
        <v>0</v>
      </c>
      <c r="L1576">
        <v>0.44000000000001738</v>
      </c>
      <c r="M1576">
        <v>0</v>
      </c>
      <c r="N1576">
        <v>87.580775575396842</v>
      </c>
      <c r="O1576">
        <v>59.456645449480078</v>
      </c>
      <c r="P1576" t="b">
        <v>1</v>
      </c>
      <c r="Q1576">
        <v>0</v>
      </c>
      <c r="R1576" t="b">
        <v>0</v>
      </c>
      <c r="S1576">
        <v>59.456645449480078</v>
      </c>
      <c r="T1576">
        <v>864.74019249936646</v>
      </c>
      <c r="U1576">
        <v>3192.6207907076609</v>
      </c>
      <c r="V1576">
        <v>656.57771698548163</v>
      </c>
      <c r="W1576">
        <v>6</v>
      </c>
      <c r="X1576">
        <v>2579.6375988917898</v>
      </c>
      <c r="Y1576" t="b">
        <v>0</v>
      </c>
      <c r="Z1576">
        <v>2579.6375988917898</v>
      </c>
      <c r="AA1576" t="b">
        <v>0</v>
      </c>
      <c r="AB1576">
        <v>177.83795151286071</v>
      </c>
      <c r="AC1576">
        <v>59.456645449480078</v>
      </c>
      <c r="AD1576" t="b">
        <v>0</v>
      </c>
      <c r="AE1576">
        <v>0</v>
      </c>
      <c r="AF1576">
        <v>0</v>
      </c>
      <c r="AG1576">
        <v>0.95268933998409067</v>
      </c>
      <c r="AH1576">
        <v>51.037847115088717</v>
      </c>
      <c r="AI1576">
        <v>231.02649038594791</v>
      </c>
      <c r="AJ1576">
        <v>62.409269164776177</v>
      </c>
      <c r="AK1576">
        <v>10.9300157413183</v>
      </c>
      <c r="AL1576">
        <v>62.409269164776177</v>
      </c>
      <c r="AM1576">
        <v>1</v>
      </c>
      <c r="AN1576">
        <v>0</v>
      </c>
      <c r="AO1576">
        <v>63.512543881750148</v>
      </c>
      <c r="AP1576">
        <v>0</v>
      </c>
      <c r="AQ1576">
        <v>12.529466417931371</v>
      </c>
      <c r="AR1576">
        <v>1</v>
      </c>
      <c r="AS1576">
        <v>0</v>
      </c>
      <c r="AT1576">
        <v>0</v>
      </c>
      <c r="AU1576">
        <v>0</v>
      </c>
      <c r="AV1576">
        <v>12.476484545713619</v>
      </c>
      <c r="AW1576">
        <v>3.9704522793190682</v>
      </c>
    </row>
    <row r="1577" spans="1:49">
      <c r="A1577">
        <v>-48.132700000000398</v>
      </c>
      <c r="B1577">
        <v>27.015500000000401</v>
      </c>
      <c r="C1577">
        <v>64.300000000002186</v>
      </c>
      <c r="D1577">
        <v>87.099999999999909</v>
      </c>
      <c r="E1577">
        <v>2604.8999999999978</v>
      </c>
      <c r="F1577">
        <v>1574</v>
      </c>
      <c r="G1577">
        <v>121.6179999999999</v>
      </c>
      <c r="H1577">
        <v>0.2274680011138166</v>
      </c>
      <c r="I1577">
        <v>1.0057579104477701</v>
      </c>
      <c r="J1577">
        <v>0</v>
      </c>
      <c r="K1577">
        <v>0</v>
      </c>
      <c r="L1577">
        <v>0.27458333333333418</v>
      </c>
      <c r="M1577">
        <v>0</v>
      </c>
      <c r="N1577">
        <v>87.592490634920651</v>
      </c>
      <c r="O1577">
        <v>60.244726559244583</v>
      </c>
      <c r="P1577" t="b">
        <v>1</v>
      </c>
      <c r="Q1577">
        <v>0</v>
      </c>
      <c r="R1577" t="b">
        <v>0</v>
      </c>
      <c r="S1577">
        <v>60.244726559244583</v>
      </c>
      <c r="T1577">
        <v>870.84090498474689</v>
      </c>
      <c r="U1577">
        <v>3215.1446212036858</v>
      </c>
      <c r="V1577">
        <v>660.61981968736131</v>
      </c>
      <c r="W1577">
        <v>6</v>
      </c>
      <c r="X1577">
        <v>2597.8368539325779</v>
      </c>
      <c r="Y1577" t="b">
        <v>0</v>
      </c>
      <c r="Z1577">
        <v>2597.8368539325779</v>
      </c>
      <c r="AA1577" t="b">
        <v>0</v>
      </c>
      <c r="AB1577">
        <v>178.93277889690179</v>
      </c>
      <c r="AC1577">
        <v>60.244726559244583</v>
      </c>
      <c r="AD1577" t="b">
        <v>0</v>
      </c>
      <c r="AE1577">
        <v>0</v>
      </c>
      <c r="AF1577">
        <v>0</v>
      </c>
      <c r="AG1577">
        <v>0.95275180697621742</v>
      </c>
      <c r="AH1577">
        <v>51.115553913699692</v>
      </c>
      <c r="AI1577">
        <v>232.4335229902606</v>
      </c>
      <c r="AJ1577">
        <v>63.232340383006388</v>
      </c>
      <c r="AK1577">
        <v>10.98206395944163</v>
      </c>
      <c r="AL1577">
        <v>63.232340383006388</v>
      </c>
      <c r="AM1577">
        <v>1</v>
      </c>
      <c r="AN1577">
        <v>0</v>
      </c>
      <c r="AO1577">
        <v>64.239543148948599</v>
      </c>
      <c r="AP1577">
        <v>0</v>
      </c>
      <c r="AQ1577">
        <v>12.69531721290644</v>
      </c>
      <c r="AR1577">
        <v>1</v>
      </c>
      <c r="AS1577">
        <v>0</v>
      </c>
      <c r="AT1577">
        <v>0</v>
      </c>
      <c r="AU1577">
        <v>0</v>
      </c>
      <c r="AV1577">
        <v>12.639157576660899</v>
      </c>
      <c r="AW1577">
        <v>4.0222205081131541</v>
      </c>
    </row>
    <row r="1578" spans="1:49">
      <c r="A1578">
        <v>-43.898600000000208</v>
      </c>
      <c r="B1578">
        <v>22.85700000000022</v>
      </c>
      <c r="C1578">
        <v>42.190000000000467</v>
      </c>
      <c r="D1578">
        <v>88</v>
      </c>
      <c r="E1578">
        <v>2623.8999999999978</v>
      </c>
      <c r="F1578">
        <v>1575</v>
      </c>
      <c r="G1578">
        <v>122.4079999999999</v>
      </c>
      <c r="H1578">
        <v>0.2304116063838961</v>
      </c>
      <c r="I1578">
        <v>0.91728417910448201</v>
      </c>
      <c r="J1578">
        <v>0</v>
      </c>
      <c r="K1578">
        <v>0</v>
      </c>
      <c r="L1578">
        <v>0.27458333333333051</v>
      </c>
      <c r="M1578">
        <v>0</v>
      </c>
      <c r="N1578">
        <v>87.602385972222237</v>
      </c>
      <c r="O1578">
        <v>61.271324881093207</v>
      </c>
      <c r="P1578" t="b">
        <v>1</v>
      </c>
      <c r="Q1578">
        <v>0</v>
      </c>
      <c r="R1578" t="b">
        <v>0</v>
      </c>
      <c r="S1578">
        <v>61.271324881093207</v>
      </c>
      <c r="T1578">
        <v>876.49766890898468</v>
      </c>
      <c r="U1578">
        <v>3236.029393611971</v>
      </c>
      <c r="V1578">
        <v>667.54091223679211</v>
      </c>
      <c r="W1578">
        <v>6</v>
      </c>
      <c r="X1578">
        <v>2614.7117500384729</v>
      </c>
      <c r="Y1578" t="b">
        <v>0</v>
      </c>
      <c r="Z1578">
        <v>2614.7117500384729</v>
      </c>
      <c r="AA1578" t="b">
        <v>0</v>
      </c>
      <c r="AB1578">
        <v>180.80739768060459</v>
      </c>
      <c r="AC1578">
        <v>61.271324881093207</v>
      </c>
      <c r="AD1578" t="b">
        <v>0</v>
      </c>
      <c r="AE1578">
        <v>0</v>
      </c>
      <c r="AF1578">
        <v>0</v>
      </c>
      <c r="AG1578">
        <v>0.95288135312388933</v>
      </c>
      <c r="AH1578">
        <v>51.194186733355963</v>
      </c>
      <c r="AI1578">
        <v>234.83672027931129</v>
      </c>
      <c r="AJ1578">
        <v>64.301105987879467</v>
      </c>
      <c r="AK1578">
        <v>11.065188496384851</v>
      </c>
      <c r="AL1578">
        <v>64.301105987879467</v>
      </c>
      <c r="AM1578">
        <v>1</v>
      </c>
      <c r="AN1578">
        <v>0</v>
      </c>
      <c r="AO1578">
        <v>65.219389843197561</v>
      </c>
      <c r="AP1578">
        <v>0</v>
      </c>
      <c r="AQ1578">
        <v>12.902462368388271</v>
      </c>
      <c r="AR1578">
        <v>1</v>
      </c>
      <c r="AS1578">
        <v>0</v>
      </c>
      <c r="AT1578">
        <v>0</v>
      </c>
      <c r="AU1578">
        <v>0</v>
      </c>
      <c r="AV1578">
        <v>12.84224879748546</v>
      </c>
      <c r="AW1578">
        <v>4.0868512137961588</v>
      </c>
    </row>
    <row r="1579" spans="1:49">
      <c r="A1579">
        <v>-41.611900000000233</v>
      </c>
      <c r="B1579">
        <v>20.433300000000251</v>
      </c>
      <c r="C1579">
        <v>37.639999999999972</v>
      </c>
      <c r="D1579">
        <v>88</v>
      </c>
      <c r="E1579">
        <v>2641</v>
      </c>
      <c r="F1579">
        <v>1576</v>
      </c>
      <c r="G1579">
        <v>123.2619999999999</v>
      </c>
      <c r="H1579">
        <v>0.22088557335058209</v>
      </c>
      <c r="I1579">
        <v>0.86950238805970637</v>
      </c>
      <c r="J1579">
        <v>0</v>
      </c>
      <c r="K1579">
        <v>0</v>
      </c>
      <c r="L1579">
        <v>0.28916666666668472</v>
      </c>
      <c r="M1579">
        <v>0</v>
      </c>
      <c r="N1579">
        <v>87.61097531746033</v>
      </c>
      <c r="O1579">
        <v>61.331330897609682</v>
      </c>
      <c r="P1579" t="b">
        <v>1</v>
      </c>
      <c r="Q1579">
        <v>0</v>
      </c>
      <c r="R1579" t="b">
        <v>0</v>
      </c>
      <c r="S1579">
        <v>61.331330897609682</v>
      </c>
      <c r="T1579">
        <v>882.61270231569233</v>
      </c>
      <c r="U1579">
        <v>3258.6060969495361</v>
      </c>
      <c r="V1579">
        <v>663.56519364489475</v>
      </c>
      <c r="W1579">
        <v>6</v>
      </c>
      <c r="X1579">
        <v>2632.9537263352249</v>
      </c>
      <c r="Y1579" t="b">
        <v>0</v>
      </c>
      <c r="Z1579">
        <v>2632.9537263352249</v>
      </c>
      <c r="AA1579" t="b">
        <v>0</v>
      </c>
      <c r="AB1579">
        <v>179.73055082472769</v>
      </c>
      <c r="AC1579">
        <v>61.331330897609682</v>
      </c>
      <c r="AD1579" t="b">
        <v>0</v>
      </c>
      <c r="AE1579">
        <v>0</v>
      </c>
      <c r="AF1579">
        <v>0</v>
      </c>
      <c r="AG1579">
        <v>0.95276605443941664</v>
      </c>
      <c r="AH1579">
        <v>51.27394022194882</v>
      </c>
      <c r="AI1579">
        <v>233.4663367667213</v>
      </c>
      <c r="AJ1579">
        <v>64.3718682165849</v>
      </c>
      <c r="AK1579">
        <v>11.027536241068161</v>
      </c>
      <c r="AL1579">
        <v>64.3718682165849</v>
      </c>
      <c r="AM1579">
        <v>1</v>
      </c>
      <c r="AN1579">
        <v>0</v>
      </c>
      <c r="AO1579">
        <v>65.241576920521865</v>
      </c>
      <c r="AP1579">
        <v>0</v>
      </c>
      <c r="AQ1579">
        <v>12.92978624539372</v>
      </c>
      <c r="AR1579">
        <v>1</v>
      </c>
      <c r="AS1579">
        <v>0</v>
      </c>
      <c r="AT1579">
        <v>0</v>
      </c>
      <c r="AU1579">
        <v>0</v>
      </c>
      <c r="AV1579">
        <v>12.86900502375644</v>
      </c>
      <c r="AW1579">
        <v>4.0953659776460514</v>
      </c>
    </row>
    <row r="1580" spans="1:49">
      <c r="A1580">
        <v>-39.161800000000177</v>
      </c>
      <c r="B1580">
        <v>17.788700000000169</v>
      </c>
      <c r="C1580">
        <v>38.199999999999818</v>
      </c>
      <c r="D1580">
        <v>88</v>
      </c>
      <c r="E1580">
        <v>2640.3000000000011</v>
      </c>
      <c r="F1580">
        <v>1577</v>
      </c>
      <c r="G1580">
        <v>123.81</v>
      </c>
      <c r="H1580">
        <v>5.4379433547204307E-2</v>
      </c>
      <c r="I1580">
        <v>0.81830626865672018</v>
      </c>
      <c r="J1580">
        <v>0</v>
      </c>
      <c r="K1580">
        <v>0</v>
      </c>
      <c r="L1580">
        <v>0.1199999999999978</v>
      </c>
      <c r="M1580">
        <v>0</v>
      </c>
      <c r="N1580">
        <v>87.618559047619058</v>
      </c>
      <c r="O1580">
        <v>47.911161206851169</v>
      </c>
      <c r="P1580" t="b">
        <v>1</v>
      </c>
      <c r="Q1580">
        <v>0</v>
      </c>
      <c r="R1580" t="b">
        <v>0</v>
      </c>
      <c r="S1580">
        <v>47.911161206851169</v>
      </c>
      <c r="T1580">
        <v>886.5366347593415</v>
      </c>
      <c r="U1580">
        <v>3273.0932555314889</v>
      </c>
      <c r="V1580">
        <v>516.07330163493896</v>
      </c>
      <c r="W1580">
        <v>6</v>
      </c>
      <c r="X1580">
        <v>2644.6593504694429</v>
      </c>
      <c r="Y1580" t="b">
        <v>0</v>
      </c>
      <c r="Z1580">
        <v>2644.6593504694429</v>
      </c>
      <c r="AA1580" t="b">
        <v>0</v>
      </c>
      <c r="AB1580">
        <v>139.78150098454469</v>
      </c>
      <c r="AC1580">
        <v>47.911161206851169</v>
      </c>
      <c r="AD1580" t="b">
        <v>0</v>
      </c>
      <c r="AE1580">
        <v>0</v>
      </c>
      <c r="AF1580">
        <v>0</v>
      </c>
      <c r="AG1580">
        <v>0.9485389246274567</v>
      </c>
      <c r="AH1580">
        <v>51.353967163869861</v>
      </c>
      <c r="AI1580">
        <v>182.38250710379151</v>
      </c>
      <c r="AJ1580">
        <v>50.510485087017919</v>
      </c>
      <c r="AK1580">
        <v>9.3855999447016245</v>
      </c>
      <c r="AL1580">
        <v>50.510485087017919</v>
      </c>
      <c r="AM1580">
        <v>1</v>
      </c>
      <c r="AN1580">
        <v>0</v>
      </c>
      <c r="AO1580">
        <v>51.328841684291191</v>
      </c>
      <c r="AP1580">
        <v>0</v>
      </c>
      <c r="AQ1580">
        <v>10.387065142432281</v>
      </c>
      <c r="AR1580">
        <v>1</v>
      </c>
      <c r="AS1580">
        <v>0</v>
      </c>
      <c r="AT1580">
        <v>0</v>
      </c>
      <c r="AU1580">
        <v>0</v>
      </c>
      <c r="AV1580">
        <v>10.37040211554408</v>
      </c>
      <c r="AW1580">
        <v>3.3002234376399948</v>
      </c>
    </row>
    <row r="1581" spans="1:49">
      <c r="A1581">
        <v>-37.009100000000252</v>
      </c>
      <c r="B1581">
        <v>15.77520000000027</v>
      </c>
      <c r="C1581">
        <v>40.079999999999927</v>
      </c>
      <c r="D1581">
        <v>88</v>
      </c>
      <c r="E1581">
        <v>2632.900000000001</v>
      </c>
      <c r="F1581">
        <v>1578</v>
      </c>
      <c r="G1581">
        <v>123.682</v>
      </c>
      <c r="H1581">
        <v>-8.8403307539309139E-2</v>
      </c>
      <c r="I1581">
        <v>0.77332447761194556</v>
      </c>
      <c r="J1581">
        <v>0</v>
      </c>
      <c r="K1581">
        <v>0</v>
      </c>
      <c r="L1581">
        <v>0.13500000000001419</v>
      </c>
      <c r="M1581">
        <v>0</v>
      </c>
      <c r="N1581">
        <v>87.625218551587309</v>
      </c>
      <c r="O1581">
        <v>35.829373429475147</v>
      </c>
      <c r="P1581" t="b">
        <v>1</v>
      </c>
      <c r="Q1581">
        <v>0</v>
      </c>
      <c r="R1581" t="b">
        <v>0</v>
      </c>
      <c r="S1581">
        <v>35.829373429475147</v>
      </c>
      <c r="T1581">
        <v>885.62009579440178</v>
      </c>
      <c r="U1581">
        <v>3269.709393672932</v>
      </c>
      <c r="V1581">
        <v>386.33417983167891</v>
      </c>
      <c r="W1581">
        <v>6</v>
      </c>
      <c r="X1581">
        <v>2641.9251900877289</v>
      </c>
      <c r="Y1581" t="b">
        <v>0</v>
      </c>
      <c r="Z1581">
        <v>2641.9251900877289</v>
      </c>
      <c r="AA1581" t="b">
        <v>0</v>
      </c>
      <c r="AB1581">
        <v>104.64089377889459</v>
      </c>
      <c r="AC1581">
        <v>35.829373429475147</v>
      </c>
      <c r="AD1581" t="b">
        <v>0</v>
      </c>
      <c r="AE1581">
        <v>0</v>
      </c>
      <c r="AF1581">
        <v>0</v>
      </c>
      <c r="AG1581">
        <v>0.94227264019498991</v>
      </c>
      <c r="AH1581">
        <v>51.422077835354237</v>
      </c>
      <c r="AI1581">
        <v>137.44011142066941</v>
      </c>
      <c r="AJ1581">
        <v>38.024422975987889</v>
      </c>
      <c r="AK1581">
        <v>7.9340547636216456</v>
      </c>
      <c r="AL1581">
        <v>38.024422975987889</v>
      </c>
      <c r="AM1581">
        <v>1</v>
      </c>
      <c r="AN1581">
        <v>0</v>
      </c>
      <c r="AO1581">
        <v>38.797990497630742</v>
      </c>
      <c r="AP1581">
        <v>0</v>
      </c>
      <c r="AQ1581">
        <v>8.164008466061583</v>
      </c>
      <c r="AR1581">
        <v>1</v>
      </c>
      <c r="AS1581">
        <v>0</v>
      </c>
      <c r="AT1581">
        <v>0</v>
      </c>
      <c r="AU1581">
        <v>0</v>
      </c>
      <c r="AV1581">
        <v>8.1766176790958021</v>
      </c>
      <c r="AW1581">
        <v>2.602084760505718</v>
      </c>
    </row>
    <row r="1582" spans="1:49">
      <c r="A1582">
        <v>-34.408000000000087</v>
      </c>
      <c r="B1582">
        <v>12.950800000000109</v>
      </c>
      <c r="C1582">
        <v>40.879999999999917</v>
      </c>
      <c r="D1582">
        <v>88</v>
      </c>
      <c r="E1582">
        <v>2622.5</v>
      </c>
      <c r="F1582">
        <v>1579</v>
      </c>
      <c r="G1582">
        <v>123.2860000000001</v>
      </c>
      <c r="H1582">
        <v>-0.13743287005653571</v>
      </c>
      <c r="I1582">
        <v>0.71897313432836008</v>
      </c>
      <c r="J1582">
        <v>0</v>
      </c>
      <c r="K1582">
        <v>0</v>
      </c>
      <c r="L1582">
        <v>-1.874999999998278E-2</v>
      </c>
      <c r="M1582">
        <v>0</v>
      </c>
      <c r="N1582">
        <v>87.630918154761915</v>
      </c>
      <c r="O1582">
        <v>31.41881997954426</v>
      </c>
      <c r="P1582" t="b">
        <v>1</v>
      </c>
      <c r="Q1582">
        <v>0</v>
      </c>
      <c r="R1582" t="b">
        <v>0</v>
      </c>
      <c r="S1582">
        <v>31.41881997954426</v>
      </c>
      <c r="T1582">
        <v>882.78455337161995</v>
      </c>
      <c r="U1582">
        <v>3259.2405710480211</v>
      </c>
      <c r="V1582">
        <v>339.86506583699997</v>
      </c>
      <c r="W1582">
        <v>6</v>
      </c>
      <c r="X1582">
        <v>2633.4663814068008</v>
      </c>
      <c r="Y1582" t="b">
        <v>0</v>
      </c>
      <c r="Z1582">
        <v>2633.4663814068008</v>
      </c>
      <c r="AA1582" t="b">
        <v>0</v>
      </c>
      <c r="AB1582">
        <v>92.054459869176583</v>
      </c>
      <c r="AC1582">
        <v>31.41881997954426</v>
      </c>
      <c r="AD1582" t="b">
        <v>0</v>
      </c>
      <c r="AE1582">
        <v>0</v>
      </c>
      <c r="AF1582">
        <v>0</v>
      </c>
      <c r="AG1582">
        <v>0.93894841271377494</v>
      </c>
      <c r="AH1582">
        <v>51.479215240906107</v>
      </c>
      <c r="AI1582">
        <v>121.3365776267969</v>
      </c>
      <c r="AJ1582">
        <v>33.461710520109087</v>
      </c>
      <c r="AK1582">
        <v>7.4077906599942054</v>
      </c>
      <c r="AL1582">
        <v>33.461710520109087</v>
      </c>
      <c r="AM1582">
        <v>1</v>
      </c>
      <c r="AN1582">
        <v>0</v>
      </c>
      <c r="AO1582">
        <v>34.18087758185019</v>
      </c>
      <c r="AP1582">
        <v>0</v>
      </c>
      <c r="AQ1582">
        <v>7.3520787742537186</v>
      </c>
      <c r="AR1582">
        <v>1</v>
      </c>
      <c r="AS1582">
        <v>0</v>
      </c>
      <c r="AT1582">
        <v>0</v>
      </c>
      <c r="AU1582">
        <v>0</v>
      </c>
      <c r="AV1582">
        <v>7.373306367944795</v>
      </c>
      <c r="AW1582">
        <v>2.3464431000142549</v>
      </c>
    </row>
    <row r="1583" spans="1:49">
      <c r="A1583">
        <v>-33.465600000000109</v>
      </c>
      <c r="B1583">
        <v>11.779300000000109</v>
      </c>
      <c r="C1583">
        <v>41.679999999999929</v>
      </c>
      <c r="D1583">
        <v>88</v>
      </c>
      <c r="E1583">
        <v>2617.0000000000009</v>
      </c>
      <c r="F1583">
        <v>1580</v>
      </c>
      <c r="G1583">
        <v>122.762</v>
      </c>
      <c r="H1583">
        <v>-0.12853187890121379</v>
      </c>
      <c r="I1583">
        <v>0.699281194029853</v>
      </c>
      <c r="J1583">
        <v>0</v>
      </c>
      <c r="K1583">
        <v>0</v>
      </c>
      <c r="L1583">
        <v>-0.18375000000000319</v>
      </c>
      <c r="M1583">
        <v>0</v>
      </c>
      <c r="N1583">
        <v>87.635824920634931</v>
      </c>
      <c r="O1583">
        <v>31.763712940492621</v>
      </c>
      <c r="P1583" t="b">
        <v>1</v>
      </c>
      <c r="Q1583">
        <v>0</v>
      </c>
      <c r="R1583" t="b">
        <v>0</v>
      </c>
      <c r="S1583">
        <v>31.763712940492621</v>
      </c>
      <c r="T1583">
        <v>879.03247198389693</v>
      </c>
      <c r="U1583">
        <v>3245.387886564547</v>
      </c>
      <c r="V1583">
        <v>345.06246946863718</v>
      </c>
      <c r="W1583">
        <v>6</v>
      </c>
      <c r="X1583">
        <v>2622.2734123441551</v>
      </c>
      <c r="Y1583" t="b">
        <v>0</v>
      </c>
      <c r="Z1583">
        <v>2622.2734123441551</v>
      </c>
      <c r="AA1583" t="b">
        <v>0</v>
      </c>
      <c r="AB1583">
        <v>93.462207331700228</v>
      </c>
      <c r="AC1583">
        <v>31.763712940492621</v>
      </c>
      <c r="AD1583" t="b">
        <v>0</v>
      </c>
      <c r="AE1583">
        <v>0</v>
      </c>
      <c r="AF1583">
        <v>0</v>
      </c>
      <c r="AG1583">
        <v>0.93944947380695998</v>
      </c>
      <c r="AH1583">
        <v>51.532204327978278</v>
      </c>
      <c r="AI1583">
        <v>123.1264180809101</v>
      </c>
      <c r="AJ1583">
        <v>33.810985929637653</v>
      </c>
      <c r="AK1583">
        <v>7.4553694030633437</v>
      </c>
      <c r="AL1583">
        <v>33.810985929637653</v>
      </c>
      <c r="AM1583">
        <v>1</v>
      </c>
      <c r="AN1583">
        <v>0</v>
      </c>
      <c r="AO1583">
        <v>34.51044435158348</v>
      </c>
      <c r="AP1583">
        <v>0</v>
      </c>
      <c r="AQ1583">
        <v>7.4017754308799528</v>
      </c>
      <c r="AR1583">
        <v>1</v>
      </c>
      <c r="AS1583">
        <v>0</v>
      </c>
      <c r="AT1583">
        <v>0</v>
      </c>
      <c r="AU1583">
        <v>0</v>
      </c>
      <c r="AV1583">
        <v>7.4224781327404461</v>
      </c>
      <c r="AW1583">
        <v>2.362091269568404</v>
      </c>
    </row>
    <row r="1584" spans="1:49">
      <c r="A1584">
        <v>-32.176300000000161</v>
      </c>
      <c r="B1584">
        <v>10.521800000000191</v>
      </c>
      <c r="C1584">
        <v>42.4</v>
      </c>
      <c r="D1584">
        <v>88</v>
      </c>
      <c r="E1584">
        <v>2607.3000000000011</v>
      </c>
      <c r="F1584">
        <v>1581</v>
      </c>
      <c r="G1584">
        <v>122.38</v>
      </c>
      <c r="H1584">
        <v>-0.1034396143387326</v>
      </c>
      <c r="I1584">
        <v>0.67234059701492876</v>
      </c>
      <c r="J1584">
        <v>0</v>
      </c>
      <c r="K1584">
        <v>0</v>
      </c>
      <c r="L1584">
        <v>-0.14666666666666989</v>
      </c>
      <c r="M1584">
        <v>0</v>
      </c>
      <c r="N1584">
        <v>87.640249742063503</v>
      </c>
      <c r="O1584">
        <v>33.556028941677177</v>
      </c>
      <c r="P1584" t="b">
        <v>1</v>
      </c>
      <c r="Q1584">
        <v>0</v>
      </c>
      <c r="R1584" t="b">
        <v>0</v>
      </c>
      <c r="S1584">
        <v>33.556028941677177</v>
      </c>
      <c r="T1584">
        <v>876.29717601040477</v>
      </c>
      <c r="U1584">
        <v>3235.2891738304152</v>
      </c>
      <c r="V1584">
        <v>365.67100906913441</v>
      </c>
      <c r="W1584">
        <v>6</v>
      </c>
      <c r="X1584">
        <v>2614.1136524549752</v>
      </c>
      <c r="Y1584" t="b">
        <v>0</v>
      </c>
      <c r="Z1584">
        <v>2614.1136524549752</v>
      </c>
      <c r="AA1584" t="b">
        <v>0</v>
      </c>
      <c r="AB1584">
        <v>99.044151968887959</v>
      </c>
      <c r="AC1584">
        <v>33.556028941677177</v>
      </c>
      <c r="AD1584" t="b">
        <v>0</v>
      </c>
      <c r="AE1584">
        <v>0</v>
      </c>
      <c r="AF1584">
        <v>0</v>
      </c>
      <c r="AG1584">
        <v>0.94106616780924957</v>
      </c>
      <c r="AH1584">
        <v>51.585335426066642</v>
      </c>
      <c r="AI1584">
        <v>130.25587381008191</v>
      </c>
      <c r="AJ1584">
        <v>35.657459687233029</v>
      </c>
      <c r="AK1584">
        <v>7.676477808982952</v>
      </c>
      <c r="AL1584">
        <v>35.657459687233029</v>
      </c>
      <c r="AM1584">
        <v>1</v>
      </c>
      <c r="AN1584">
        <v>0</v>
      </c>
      <c r="AO1584">
        <v>36.330014217304957</v>
      </c>
      <c r="AP1584">
        <v>0</v>
      </c>
      <c r="AQ1584">
        <v>7.7032574365623878</v>
      </c>
      <c r="AR1584">
        <v>1</v>
      </c>
      <c r="AS1584">
        <v>0</v>
      </c>
      <c r="AT1584">
        <v>0</v>
      </c>
      <c r="AU1584">
        <v>0</v>
      </c>
      <c r="AV1584">
        <v>7.7208148711760929</v>
      </c>
      <c r="AW1584">
        <v>2.457032418959189</v>
      </c>
    </row>
    <row r="1585" spans="1:49">
      <c r="A1585">
        <v>-30.522700000000039</v>
      </c>
      <c r="B1585">
        <v>8.606800000000046</v>
      </c>
      <c r="C1585">
        <v>41.410000000000899</v>
      </c>
      <c r="D1585">
        <v>88</v>
      </c>
      <c r="E1585">
        <v>2600.3000000000011</v>
      </c>
      <c r="F1585">
        <v>1582</v>
      </c>
      <c r="G1585">
        <v>121.98</v>
      </c>
      <c r="H1585">
        <v>-0.1093763304104982</v>
      </c>
      <c r="I1585">
        <v>0.63778776119403069</v>
      </c>
      <c r="J1585">
        <v>0</v>
      </c>
      <c r="K1585">
        <v>0</v>
      </c>
      <c r="L1585">
        <v>-0.13166666666665289</v>
      </c>
      <c r="M1585">
        <v>0</v>
      </c>
      <c r="N1585">
        <v>87.644045099206366</v>
      </c>
      <c r="O1585">
        <v>32.758044244018294</v>
      </c>
      <c r="P1585" t="b">
        <v>1</v>
      </c>
      <c r="Q1585">
        <v>0</v>
      </c>
      <c r="R1585" t="b">
        <v>0</v>
      </c>
      <c r="S1585">
        <v>32.758044244018294</v>
      </c>
      <c r="T1585">
        <v>873.43299174496792</v>
      </c>
      <c r="U1585">
        <v>3224.7146055224221</v>
      </c>
      <c r="V1585">
        <v>358.14571123831553</v>
      </c>
      <c r="W1585">
        <v>6</v>
      </c>
      <c r="X1585">
        <v>2605.569401262117</v>
      </c>
      <c r="Y1585" t="b">
        <v>0</v>
      </c>
      <c r="Z1585">
        <v>2605.569401262117</v>
      </c>
      <c r="AA1585" t="b">
        <v>0</v>
      </c>
      <c r="AB1585">
        <v>97.005880617095215</v>
      </c>
      <c r="AC1585">
        <v>32.758044244018294</v>
      </c>
      <c r="AD1585" t="b">
        <v>0</v>
      </c>
      <c r="AE1585">
        <v>0</v>
      </c>
      <c r="AF1585">
        <v>0</v>
      </c>
      <c r="AG1585">
        <v>0.9405820596841451</v>
      </c>
      <c r="AH1585">
        <v>51.639965885158567</v>
      </c>
      <c r="AI1585">
        <v>127.64094499342831</v>
      </c>
      <c r="AJ1585">
        <v>34.82741766839429</v>
      </c>
      <c r="AK1585">
        <v>7.5841620514788133</v>
      </c>
      <c r="AL1585">
        <v>34.82741766839429</v>
      </c>
      <c r="AM1585">
        <v>1</v>
      </c>
      <c r="AN1585">
        <v>0</v>
      </c>
      <c r="AO1585">
        <v>35.465345231300972</v>
      </c>
      <c r="AP1585">
        <v>0</v>
      </c>
      <c r="AQ1585">
        <v>7.5452091125321052</v>
      </c>
      <c r="AR1585">
        <v>1</v>
      </c>
      <c r="AS1585">
        <v>0</v>
      </c>
      <c r="AT1585">
        <v>0</v>
      </c>
      <c r="AU1585">
        <v>0</v>
      </c>
      <c r="AV1585">
        <v>7.5643791245516621</v>
      </c>
      <c r="AW1585">
        <v>2.4072491114516801</v>
      </c>
    </row>
    <row r="1586" spans="1:49">
      <c r="A1586">
        <v>-30.08020000000003</v>
      </c>
      <c r="B1586">
        <v>8.1076000000000423</v>
      </c>
      <c r="C1586">
        <v>31.8400000000006</v>
      </c>
      <c r="D1586">
        <v>87.900000000000091</v>
      </c>
      <c r="E1586">
        <v>2593.8000000000002</v>
      </c>
      <c r="F1586">
        <v>1583</v>
      </c>
      <c r="G1586">
        <v>121.55800000000011</v>
      </c>
      <c r="H1586">
        <v>-0.14405506401918089</v>
      </c>
      <c r="I1586">
        <v>0.62854149253731406</v>
      </c>
      <c r="J1586">
        <v>0</v>
      </c>
      <c r="K1586">
        <v>0</v>
      </c>
      <c r="L1586">
        <v>-0.26666666666666689</v>
      </c>
      <c r="M1586">
        <v>0</v>
      </c>
      <c r="N1586">
        <v>87.64736144841271</v>
      </c>
      <c r="O1586">
        <v>29.580919924957811</v>
      </c>
      <c r="P1586" t="b">
        <v>1</v>
      </c>
      <c r="Q1586">
        <v>0</v>
      </c>
      <c r="R1586" t="b">
        <v>0</v>
      </c>
      <c r="S1586">
        <v>29.580919924957811</v>
      </c>
      <c r="T1586">
        <v>870.41127734493284</v>
      </c>
      <c r="U1586">
        <v>3213.5584359574918</v>
      </c>
      <c r="V1586">
        <v>324.53276397958763</v>
      </c>
      <c r="W1586">
        <v>6</v>
      </c>
      <c r="X1586">
        <v>2596.5552162536542</v>
      </c>
      <c r="Y1586" t="b">
        <v>0</v>
      </c>
      <c r="Z1586">
        <v>2596.5552162536542</v>
      </c>
      <c r="AA1586" t="b">
        <v>0</v>
      </c>
      <c r="AB1586">
        <v>87.90161537908655</v>
      </c>
      <c r="AC1586">
        <v>29.580919924957811</v>
      </c>
      <c r="AD1586" t="b">
        <v>0</v>
      </c>
      <c r="AE1586">
        <v>0</v>
      </c>
      <c r="AF1586">
        <v>0</v>
      </c>
      <c r="AG1586">
        <v>0.93791204242112769</v>
      </c>
      <c r="AH1586">
        <v>51.693735282155203</v>
      </c>
      <c r="AI1586">
        <v>115.9907571541417</v>
      </c>
      <c r="AJ1586">
        <v>31.539119434480838</v>
      </c>
      <c r="AK1586">
        <v>7.2016292097276136</v>
      </c>
      <c r="AL1586">
        <v>31.539119434480838</v>
      </c>
      <c r="AM1586">
        <v>1</v>
      </c>
      <c r="AN1586">
        <v>0</v>
      </c>
      <c r="AO1586">
        <v>32.167731621810127</v>
      </c>
      <c r="AP1586">
        <v>0</v>
      </c>
      <c r="AQ1586">
        <v>6.9708400266141499</v>
      </c>
      <c r="AR1586">
        <v>1</v>
      </c>
      <c r="AS1586">
        <v>0</v>
      </c>
      <c r="AT1586">
        <v>0</v>
      </c>
      <c r="AU1586">
        <v>0</v>
      </c>
      <c r="AV1586">
        <v>6.9955991274796876</v>
      </c>
      <c r="AW1586">
        <v>2.2262434902343342</v>
      </c>
    </row>
    <row r="1587" spans="1:49">
      <c r="A1587">
        <v>-29.675800000000081</v>
      </c>
      <c r="B1587">
        <v>7.6545000000000254</v>
      </c>
      <c r="C1587">
        <v>25.43000000000043</v>
      </c>
      <c r="D1587">
        <v>87</v>
      </c>
      <c r="E1587">
        <v>2590.7000000000012</v>
      </c>
      <c r="F1587">
        <v>1584</v>
      </c>
      <c r="G1587">
        <v>120.93000000000011</v>
      </c>
      <c r="H1587">
        <v>-0.18940341351270359</v>
      </c>
      <c r="I1587">
        <v>0.62009134328358384</v>
      </c>
      <c r="J1587">
        <v>0</v>
      </c>
      <c r="K1587">
        <v>0</v>
      </c>
      <c r="L1587">
        <v>-0.26708333333333317</v>
      </c>
      <c r="M1587">
        <v>0</v>
      </c>
      <c r="N1587">
        <v>87.650488849206354</v>
      </c>
      <c r="O1587">
        <v>25.40634826922539</v>
      </c>
      <c r="P1587" t="b">
        <v>1</v>
      </c>
      <c r="Q1587">
        <v>0</v>
      </c>
      <c r="R1587" t="b">
        <v>0</v>
      </c>
      <c r="S1587">
        <v>25.40634826922539</v>
      </c>
      <c r="T1587">
        <v>865.91450804819692</v>
      </c>
      <c r="U1587">
        <v>3196.9563637139431</v>
      </c>
      <c r="V1587">
        <v>280.18095611372132</v>
      </c>
      <c r="W1587">
        <v>6</v>
      </c>
      <c r="X1587">
        <v>2583.1407418808658</v>
      </c>
      <c r="Y1587" t="b">
        <v>0</v>
      </c>
      <c r="Z1587">
        <v>2583.1407418808658</v>
      </c>
      <c r="AA1587" t="b">
        <v>0</v>
      </c>
      <c r="AB1587">
        <v>75.888666336327546</v>
      </c>
      <c r="AC1587">
        <v>25.40634826922539</v>
      </c>
      <c r="AD1587" t="b">
        <v>0</v>
      </c>
      <c r="AE1587">
        <v>0</v>
      </c>
      <c r="AF1587">
        <v>0</v>
      </c>
      <c r="AG1587">
        <v>0.93344034450655633</v>
      </c>
      <c r="AH1587">
        <v>51.744471566336273</v>
      </c>
      <c r="AI1587">
        <v>100.618767236304</v>
      </c>
      <c r="AJ1587">
        <v>27.2179667600032</v>
      </c>
      <c r="AK1587">
        <v>6.6971504834233846</v>
      </c>
      <c r="AL1587">
        <v>27.2179667600032</v>
      </c>
      <c r="AM1587">
        <v>1</v>
      </c>
      <c r="AN1587">
        <v>0</v>
      </c>
      <c r="AO1587">
        <v>27.83826948194212</v>
      </c>
      <c r="AP1587">
        <v>0</v>
      </c>
      <c r="AQ1587">
        <v>6.2302611759451221</v>
      </c>
      <c r="AR1587">
        <v>1</v>
      </c>
      <c r="AS1587">
        <v>0</v>
      </c>
      <c r="AT1587">
        <v>0</v>
      </c>
      <c r="AU1587">
        <v>0</v>
      </c>
      <c r="AV1587">
        <v>6.2614788464658071</v>
      </c>
      <c r="AW1587">
        <v>1.992620827346709</v>
      </c>
    </row>
    <row r="1588" spans="1:49">
      <c r="A1588">
        <v>-28.835700000000021</v>
      </c>
      <c r="B1588">
        <v>7.373500000000039</v>
      </c>
      <c r="C1588">
        <v>21.2</v>
      </c>
      <c r="D1588">
        <v>87</v>
      </c>
      <c r="E1588">
        <v>2577.2000000000021</v>
      </c>
      <c r="F1588">
        <v>1585</v>
      </c>
      <c r="G1588">
        <v>120.2120000000001</v>
      </c>
      <c r="H1588">
        <v>-0.219997948596653</v>
      </c>
      <c r="I1588">
        <v>0.60253701492537359</v>
      </c>
      <c r="J1588">
        <v>0</v>
      </c>
      <c r="K1588">
        <v>0</v>
      </c>
      <c r="L1588">
        <v>-0.28958333333331632</v>
      </c>
      <c r="M1588">
        <v>0</v>
      </c>
      <c r="N1588">
        <v>87.653470595238105</v>
      </c>
      <c r="O1588">
        <v>22.417731777110252</v>
      </c>
      <c r="P1588" t="b">
        <v>1</v>
      </c>
      <c r="Q1588">
        <v>0</v>
      </c>
      <c r="R1588" t="b">
        <v>0</v>
      </c>
      <c r="S1588">
        <v>22.417731777110252</v>
      </c>
      <c r="T1588">
        <v>860.77329729173778</v>
      </c>
      <c r="U1588">
        <v>3177.9750136010962</v>
      </c>
      <c r="V1588">
        <v>248.69912924537019</v>
      </c>
      <c r="W1588">
        <v>6</v>
      </c>
      <c r="X1588">
        <v>2567.8038109896861</v>
      </c>
      <c r="Y1588" t="b">
        <v>0</v>
      </c>
      <c r="Z1588">
        <v>2567.8038109896861</v>
      </c>
      <c r="AA1588" t="b">
        <v>0</v>
      </c>
      <c r="AB1588">
        <v>67.361627639591049</v>
      </c>
      <c r="AC1588">
        <v>22.417731777110252</v>
      </c>
      <c r="AD1588" t="b">
        <v>0</v>
      </c>
      <c r="AE1588">
        <v>0</v>
      </c>
      <c r="AF1588">
        <v>0</v>
      </c>
      <c r="AG1588">
        <v>0.92937995264459439</v>
      </c>
      <c r="AH1588">
        <v>51.791186197070402</v>
      </c>
      <c r="AI1588">
        <v>89.703194911692748</v>
      </c>
      <c r="AJ1588">
        <v>24.121169940581929</v>
      </c>
      <c r="AK1588">
        <v>6.3348438725949308</v>
      </c>
      <c r="AL1588">
        <v>24.121169940581929</v>
      </c>
      <c r="AM1588">
        <v>1</v>
      </c>
      <c r="AN1588">
        <v>0</v>
      </c>
      <c r="AO1588">
        <v>24.724497370227319</v>
      </c>
      <c r="AP1588">
        <v>0</v>
      </c>
      <c r="AQ1588">
        <v>5.688872279750834</v>
      </c>
      <c r="AR1588">
        <v>1</v>
      </c>
      <c r="AS1588">
        <v>0</v>
      </c>
      <c r="AT1588">
        <v>0</v>
      </c>
      <c r="AU1588">
        <v>0</v>
      </c>
      <c r="AV1588">
        <v>5.7241614855435534</v>
      </c>
      <c r="AW1588">
        <v>1.8216277136555279</v>
      </c>
    </row>
    <row r="1589" spans="1:49">
      <c r="A1589">
        <v>-28.62290000000003</v>
      </c>
      <c r="B1589">
        <v>6.9450000000000411</v>
      </c>
      <c r="C1589">
        <v>21.42999999999979</v>
      </c>
      <c r="D1589">
        <v>86.900000000000091</v>
      </c>
      <c r="E1589">
        <v>2558.6000000000022</v>
      </c>
      <c r="F1589">
        <v>1586</v>
      </c>
      <c r="G1589">
        <v>119.3180000000001</v>
      </c>
      <c r="H1589">
        <v>-0.27393812543403229</v>
      </c>
      <c r="I1589">
        <v>0.59809044776119469</v>
      </c>
      <c r="J1589">
        <v>0</v>
      </c>
      <c r="K1589">
        <v>0</v>
      </c>
      <c r="L1589">
        <v>-0.4587499999999996</v>
      </c>
      <c r="M1589">
        <v>0</v>
      </c>
      <c r="N1589">
        <v>87.656311567460321</v>
      </c>
      <c r="O1589">
        <v>17.465140954461479</v>
      </c>
      <c r="P1589" t="b">
        <v>1</v>
      </c>
      <c r="Q1589">
        <v>0</v>
      </c>
      <c r="R1589" t="b">
        <v>0</v>
      </c>
      <c r="S1589">
        <v>17.465140954461479</v>
      </c>
      <c r="T1589">
        <v>854.3718454584864</v>
      </c>
      <c r="U1589">
        <v>3154.3408534327318</v>
      </c>
      <c r="V1589">
        <v>195.2075220742496</v>
      </c>
      <c r="W1589">
        <v>6</v>
      </c>
      <c r="X1589">
        <v>2548.707409573648</v>
      </c>
      <c r="Y1589" t="b">
        <v>0</v>
      </c>
      <c r="Z1589">
        <v>2548.707409573648</v>
      </c>
      <c r="AA1589" t="b">
        <v>0</v>
      </c>
      <c r="AB1589">
        <v>52.873109987608217</v>
      </c>
      <c r="AC1589">
        <v>17.465140954461479</v>
      </c>
      <c r="AD1589" t="b">
        <v>0</v>
      </c>
      <c r="AE1589">
        <v>0</v>
      </c>
      <c r="AF1589">
        <v>0</v>
      </c>
      <c r="AG1589">
        <v>0.91953825549802315</v>
      </c>
      <c r="AH1589">
        <v>51.834920205144961</v>
      </c>
      <c r="AI1589">
        <v>71.162909123292025</v>
      </c>
      <c r="AJ1589">
        <v>18.993381569538212</v>
      </c>
      <c r="AK1589">
        <v>5.7258918118957212</v>
      </c>
      <c r="AL1589">
        <v>18.993381569538212</v>
      </c>
      <c r="AM1589">
        <v>1</v>
      </c>
      <c r="AN1589">
        <v>0</v>
      </c>
      <c r="AO1589">
        <v>19.592831611008609</v>
      </c>
      <c r="AP1589">
        <v>0</v>
      </c>
      <c r="AQ1589">
        <v>4.8101063944523217</v>
      </c>
      <c r="AR1589">
        <v>1</v>
      </c>
      <c r="AS1589">
        <v>0</v>
      </c>
      <c r="AT1589">
        <v>0</v>
      </c>
      <c r="AU1589">
        <v>0</v>
      </c>
      <c r="AV1589">
        <v>4.8510096428266456</v>
      </c>
      <c r="AW1589">
        <v>1.5437603615657089</v>
      </c>
    </row>
    <row r="1590" spans="1:49">
      <c r="A1590">
        <v>-28.21630000000005</v>
      </c>
      <c r="B1590">
        <v>6.5043000000000237</v>
      </c>
      <c r="C1590">
        <v>23.779999999999749</v>
      </c>
      <c r="D1590">
        <v>86</v>
      </c>
      <c r="E1590">
        <v>2535.1000000000022</v>
      </c>
      <c r="F1590">
        <v>1587</v>
      </c>
      <c r="G1590">
        <v>118.30200000000011</v>
      </c>
      <c r="H1590">
        <v>-0.27591621633390773</v>
      </c>
      <c r="I1590">
        <v>0.58959432835821002</v>
      </c>
      <c r="J1590">
        <v>0</v>
      </c>
      <c r="K1590">
        <v>0</v>
      </c>
      <c r="L1590">
        <v>-0.4437500000000168</v>
      </c>
      <c r="M1590">
        <v>0</v>
      </c>
      <c r="N1590">
        <v>87.65898007936508</v>
      </c>
      <c r="O1590">
        <v>16.683040306546101</v>
      </c>
      <c r="P1590" t="b">
        <v>1</v>
      </c>
      <c r="Q1590">
        <v>0</v>
      </c>
      <c r="R1590" t="b">
        <v>0</v>
      </c>
      <c r="S1590">
        <v>16.683040306546101</v>
      </c>
      <c r="T1590">
        <v>847.09681742427688</v>
      </c>
      <c r="U1590">
        <v>3127.4814499304298</v>
      </c>
      <c r="V1590">
        <v>188.0674045260825</v>
      </c>
      <c r="W1590">
        <v>6</v>
      </c>
      <c r="X1590">
        <v>2527.005011543788</v>
      </c>
      <c r="Y1590" t="b">
        <v>0</v>
      </c>
      <c r="Z1590">
        <v>2527.005011543788</v>
      </c>
      <c r="AA1590" t="b">
        <v>0</v>
      </c>
      <c r="AB1590">
        <v>50.939166989729813</v>
      </c>
      <c r="AC1590">
        <v>16.683040306546101</v>
      </c>
      <c r="AD1590" t="b">
        <v>0</v>
      </c>
      <c r="AE1590">
        <v>0</v>
      </c>
      <c r="AF1590">
        <v>0</v>
      </c>
      <c r="AG1590">
        <v>0.91801505203533484</v>
      </c>
      <c r="AH1590">
        <v>51.873740707142993</v>
      </c>
      <c r="AI1590">
        <v>68.673736190236525</v>
      </c>
      <c r="AJ1590">
        <v>18.17294854758434</v>
      </c>
      <c r="AK1590">
        <v>5.6302126880956749</v>
      </c>
      <c r="AL1590">
        <v>18.17294854758434</v>
      </c>
      <c r="AM1590">
        <v>1</v>
      </c>
      <c r="AN1590">
        <v>0</v>
      </c>
      <c r="AO1590">
        <v>18.76396122089</v>
      </c>
      <c r="AP1590">
        <v>0</v>
      </c>
      <c r="AQ1590">
        <v>4.6461974075132026</v>
      </c>
      <c r="AR1590">
        <v>1</v>
      </c>
      <c r="AS1590">
        <v>0</v>
      </c>
      <c r="AT1590">
        <v>0</v>
      </c>
      <c r="AU1590">
        <v>0</v>
      </c>
      <c r="AV1590">
        <v>4.687741662294334</v>
      </c>
      <c r="AW1590">
        <v>1.491802799075316</v>
      </c>
    </row>
    <row r="1591" spans="1:49">
      <c r="A1591">
        <v>-27.727799999999998</v>
      </c>
      <c r="B1591">
        <v>6.2459000000000167</v>
      </c>
      <c r="C1591">
        <v>27.239999999999149</v>
      </c>
      <c r="D1591">
        <v>86</v>
      </c>
      <c r="E1591">
        <v>2515.6000000000022</v>
      </c>
      <c r="F1591">
        <v>1588</v>
      </c>
      <c r="G1591">
        <v>117.30800000000011</v>
      </c>
      <c r="H1591">
        <v>-0.2973970092303162</v>
      </c>
      <c r="I1591">
        <v>0.57938686567164177</v>
      </c>
      <c r="J1591">
        <v>0</v>
      </c>
      <c r="K1591">
        <v>0</v>
      </c>
      <c r="L1591">
        <v>-0.27499999999999969</v>
      </c>
      <c r="M1591">
        <v>0</v>
      </c>
      <c r="N1591">
        <v>87.66150988095238</v>
      </c>
      <c r="O1591">
        <v>14.378045918599501</v>
      </c>
      <c r="P1591" t="b">
        <v>1</v>
      </c>
      <c r="Q1591">
        <v>0</v>
      </c>
      <c r="R1591" t="b">
        <v>0</v>
      </c>
      <c r="S1591">
        <v>14.378045918599501</v>
      </c>
      <c r="T1591">
        <v>839.97931952466627</v>
      </c>
      <c r="U1591">
        <v>3101.2036476850681</v>
      </c>
      <c r="V1591">
        <v>163.45667280777599</v>
      </c>
      <c r="W1591">
        <v>6</v>
      </c>
      <c r="X1591">
        <v>2505.772547329535</v>
      </c>
      <c r="Y1591" t="b">
        <v>0</v>
      </c>
      <c r="Z1591">
        <v>2505.772547329535</v>
      </c>
      <c r="AA1591" t="b">
        <v>0</v>
      </c>
      <c r="AB1591">
        <v>44.273204985854832</v>
      </c>
      <c r="AC1591">
        <v>14.378045918599501</v>
      </c>
      <c r="AD1591" t="b">
        <v>0</v>
      </c>
      <c r="AE1591">
        <v>0</v>
      </c>
      <c r="AF1591">
        <v>0</v>
      </c>
      <c r="AG1591">
        <v>0.91118143857582634</v>
      </c>
      <c r="AH1591">
        <v>51.911524794106548</v>
      </c>
      <c r="AI1591">
        <v>60.134643011045327</v>
      </c>
      <c r="AJ1591">
        <v>15.77956410204354</v>
      </c>
      <c r="AK1591">
        <v>5.3410724839972801</v>
      </c>
      <c r="AL1591">
        <v>15.77956410204354</v>
      </c>
      <c r="AM1591">
        <v>1</v>
      </c>
      <c r="AN1591">
        <v>0</v>
      </c>
      <c r="AO1591">
        <v>16.36037591728676</v>
      </c>
      <c r="AP1591">
        <v>0</v>
      </c>
      <c r="AQ1591">
        <v>4.2278596582376853</v>
      </c>
      <c r="AR1591">
        <v>1</v>
      </c>
      <c r="AS1591">
        <v>0</v>
      </c>
      <c r="AT1591">
        <v>0</v>
      </c>
      <c r="AU1591">
        <v>0</v>
      </c>
      <c r="AV1591">
        <v>4.2713399647438672</v>
      </c>
      <c r="AW1591">
        <v>1.3592892642655781</v>
      </c>
    </row>
    <row r="1592" spans="1:49">
      <c r="A1592">
        <v>-27.727400000000031</v>
      </c>
      <c r="B1592">
        <v>6.0256000000000522</v>
      </c>
      <c r="C1592">
        <v>35.929999999999787</v>
      </c>
      <c r="D1592">
        <v>85.900000000000091</v>
      </c>
      <c r="E1592">
        <v>2492.0000000000018</v>
      </c>
      <c r="F1592">
        <v>1589</v>
      </c>
      <c r="G1592">
        <v>116.2200000000001</v>
      </c>
      <c r="H1592">
        <v>-0.2694957467448269</v>
      </c>
      <c r="I1592">
        <v>0.57937850746268726</v>
      </c>
      <c r="J1592">
        <v>0</v>
      </c>
      <c r="K1592">
        <v>0</v>
      </c>
      <c r="L1592">
        <v>-0.27499999999999969</v>
      </c>
      <c r="M1592">
        <v>0</v>
      </c>
      <c r="N1592">
        <v>87.663944702380945</v>
      </c>
      <c r="O1592">
        <v>15.950253763866289</v>
      </c>
      <c r="P1592" t="b">
        <v>1</v>
      </c>
      <c r="Q1592">
        <v>0</v>
      </c>
      <c r="R1592" t="b">
        <v>0</v>
      </c>
      <c r="S1592">
        <v>15.950253763866289</v>
      </c>
      <c r="T1592">
        <v>832.18873832267798</v>
      </c>
      <c r="U1592">
        <v>3072.4408218873268</v>
      </c>
      <c r="V1592">
        <v>183.02783586372769</v>
      </c>
      <c r="W1592">
        <v>6</v>
      </c>
      <c r="X1592">
        <v>2482.532184084961</v>
      </c>
      <c r="Y1592" t="b">
        <v>0</v>
      </c>
      <c r="Z1592">
        <v>2482.532184084961</v>
      </c>
      <c r="AA1592" t="b">
        <v>0</v>
      </c>
      <c r="AB1592">
        <v>49.574170060597972</v>
      </c>
      <c r="AC1592">
        <v>15.950253763866289</v>
      </c>
      <c r="AD1592" t="b">
        <v>0</v>
      </c>
      <c r="AE1592">
        <v>0</v>
      </c>
      <c r="AF1592">
        <v>0</v>
      </c>
      <c r="AG1592">
        <v>0.91716987170408015</v>
      </c>
      <c r="AH1592">
        <v>51.946802733411701</v>
      </c>
      <c r="AI1592">
        <v>66.895100635046035</v>
      </c>
      <c r="AJ1592">
        <v>17.390730175459311</v>
      </c>
      <c r="AK1592">
        <v>5.5409297679693381</v>
      </c>
      <c r="AL1592">
        <v>17.390730175459311</v>
      </c>
      <c r="AM1592">
        <v>1</v>
      </c>
      <c r="AN1592">
        <v>0</v>
      </c>
      <c r="AO1592">
        <v>17.971533632493571</v>
      </c>
      <c r="AP1592">
        <v>0</v>
      </c>
      <c r="AQ1592">
        <v>4.4680944323142686</v>
      </c>
      <c r="AR1592">
        <v>1</v>
      </c>
      <c r="AS1592">
        <v>0</v>
      </c>
      <c r="AT1592">
        <v>0</v>
      </c>
      <c r="AU1592">
        <v>0</v>
      </c>
      <c r="AV1592">
        <v>4.5100250017365457</v>
      </c>
      <c r="AW1592">
        <v>1.4352471629584851</v>
      </c>
    </row>
    <row r="1593" spans="1:49">
      <c r="A1593">
        <v>-27.299800000000111</v>
      </c>
      <c r="B1593">
        <v>5.384400000000114</v>
      </c>
      <c r="C1593">
        <v>38.119999999999891</v>
      </c>
      <c r="D1593">
        <v>85</v>
      </c>
      <c r="E1593">
        <v>2472.5000000000009</v>
      </c>
      <c r="F1593">
        <v>1590</v>
      </c>
      <c r="G1593">
        <v>115.43600000000011</v>
      </c>
      <c r="H1593">
        <v>-0.18462000379037849</v>
      </c>
      <c r="I1593">
        <v>0.57044358208955459</v>
      </c>
      <c r="J1593">
        <v>0</v>
      </c>
      <c r="K1593">
        <v>0</v>
      </c>
      <c r="L1593">
        <v>-0.2562500000000168</v>
      </c>
      <c r="M1593">
        <v>0</v>
      </c>
      <c r="N1593">
        <v>87.666208591269836</v>
      </c>
      <c r="O1593">
        <v>22.132688944194602</v>
      </c>
      <c r="P1593" t="b">
        <v>1</v>
      </c>
      <c r="Q1593">
        <v>0</v>
      </c>
      <c r="R1593" t="b">
        <v>0</v>
      </c>
      <c r="S1593">
        <v>22.132688944194602</v>
      </c>
      <c r="T1593">
        <v>826.57493716242175</v>
      </c>
      <c r="U1593">
        <v>3051.7146680036608</v>
      </c>
      <c r="V1593">
        <v>255.69564411012891</v>
      </c>
      <c r="W1593">
        <v>6</v>
      </c>
      <c r="X1593">
        <v>2465.7854517469591</v>
      </c>
      <c r="Y1593" t="b">
        <v>0</v>
      </c>
      <c r="Z1593">
        <v>2465.7854517469591</v>
      </c>
      <c r="AA1593" t="b">
        <v>0</v>
      </c>
      <c r="AB1593">
        <v>69.256675002743478</v>
      </c>
      <c r="AC1593">
        <v>22.132688944194602</v>
      </c>
      <c r="AD1593" t="b">
        <v>0</v>
      </c>
      <c r="AE1593">
        <v>0</v>
      </c>
      <c r="AF1593">
        <v>0</v>
      </c>
      <c r="AG1593">
        <v>0.93118752894321122</v>
      </c>
      <c r="AH1593">
        <v>51.983299596527587</v>
      </c>
      <c r="AI1593">
        <v>92.047739066951124</v>
      </c>
      <c r="AJ1593">
        <v>23.768240291311258</v>
      </c>
      <c r="AK1593">
        <v>6.334032380387427</v>
      </c>
      <c r="AL1593">
        <v>23.768240291311258</v>
      </c>
      <c r="AM1593">
        <v>1</v>
      </c>
      <c r="AN1593">
        <v>0</v>
      </c>
      <c r="AO1593">
        <v>24.339555047101939</v>
      </c>
      <c r="AP1593">
        <v>0</v>
      </c>
      <c r="AQ1593">
        <v>5.506521107383179</v>
      </c>
      <c r="AR1593">
        <v>1</v>
      </c>
      <c r="AS1593">
        <v>0</v>
      </c>
      <c r="AT1593">
        <v>0</v>
      </c>
      <c r="AU1593">
        <v>0</v>
      </c>
      <c r="AV1593">
        <v>5.5420511203660316</v>
      </c>
      <c r="AW1593">
        <v>1.7636738475759091</v>
      </c>
    </row>
    <row r="1594" spans="1:49">
      <c r="A1594">
        <v>-26.214200000000041</v>
      </c>
      <c r="B1594">
        <v>4.2505000000000113</v>
      </c>
      <c r="C1594">
        <v>39.27999999999993</v>
      </c>
      <c r="D1594">
        <v>85</v>
      </c>
      <c r="E1594">
        <v>2458.3000000000011</v>
      </c>
      <c r="F1594">
        <v>1591</v>
      </c>
      <c r="G1594">
        <v>114.80200000000001</v>
      </c>
      <c r="H1594">
        <v>-0.17369090476039689</v>
      </c>
      <c r="I1594">
        <v>0.54775940298507553</v>
      </c>
      <c r="J1594">
        <v>0</v>
      </c>
      <c r="K1594">
        <v>0</v>
      </c>
      <c r="L1594">
        <v>-9.1249999999996334E-2</v>
      </c>
      <c r="M1594">
        <v>0</v>
      </c>
      <c r="N1594">
        <v>87.668120277777774</v>
      </c>
      <c r="O1594">
        <v>22.581755211061221</v>
      </c>
      <c r="P1594" t="b">
        <v>1</v>
      </c>
      <c r="Q1594">
        <v>0</v>
      </c>
      <c r="R1594" t="b">
        <v>0</v>
      </c>
      <c r="S1594">
        <v>22.581755211061221</v>
      </c>
      <c r="T1594">
        <v>822.0352051017037</v>
      </c>
      <c r="U1594">
        <v>3034.9539772354901</v>
      </c>
      <c r="V1594">
        <v>262.32438293833678</v>
      </c>
      <c r="W1594">
        <v>6</v>
      </c>
      <c r="X1594">
        <v>2452.2428136062758</v>
      </c>
      <c r="Y1594" t="b">
        <v>0</v>
      </c>
      <c r="Z1594">
        <v>2452.2428136062758</v>
      </c>
      <c r="AA1594" t="b">
        <v>0</v>
      </c>
      <c r="AB1594">
        <v>71.052108054804108</v>
      </c>
      <c r="AC1594">
        <v>22.581755211061221</v>
      </c>
      <c r="AD1594" t="b">
        <v>0</v>
      </c>
      <c r="AE1594">
        <v>0</v>
      </c>
      <c r="AF1594">
        <v>0</v>
      </c>
      <c r="AG1594">
        <v>0.93219215407585865</v>
      </c>
      <c r="AH1594">
        <v>52.025372350603178</v>
      </c>
      <c r="AI1594">
        <v>94.332243530547601</v>
      </c>
      <c r="AJ1594">
        <v>24.224356654715621</v>
      </c>
      <c r="AK1594">
        <v>6.3964662349979733</v>
      </c>
      <c r="AL1594">
        <v>24.224356654715621</v>
      </c>
      <c r="AM1594">
        <v>1</v>
      </c>
      <c r="AN1594">
        <v>0</v>
      </c>
      <c r="AO1594">
        <v>24.772460817545578</v>
      </c>
      <c r="AP1594">
        <v>0</v>
      </c>
      <c r="AQ1594">
        <v>5.5639990212941752</v>
      </c>
      <c r="AR1594">
        <v>1</v>
      </c>
      <c r="AS1594">
        <v>0</v>
      </c>
      <c r="AT1594">
        <v>0</v>
      </c>
      <c r="AU1594">
        <v>0</v>
      </c>
      <c r="AV1594">
        <v>5.5990029045481293</v>
      </c>
      <c r="AW1594">
        <v>1.781797890489486</v>
      </c>
    </row>
    <row r="1595" spans="1:49">
      <c r="A1595">
        <v>-25.86389999999999</v>
      </c>
      <c r="B1595">
        <v>4.1569999999999823</v>
      </c>
      <c r="C1595">
        <v>39.840000000000153</v>
      </c>
      <c r="D1595">
        <v>85</v>
      </c>
      <c r="E1595">
        <v>2451.3000000000011</v>
      </c>
      <c r="F1595">
        <v>1592</v>
      </c>
      <c r="G1595">
        <v>114.26</v>
      </c>
      <c r="H1595">
        <v>-0.10061637716814251</v>
      </c>
      <c r="I1595">
        <v>0.54043970149253717</v>
      </c>
      <c r="J1595">
        <v>0</v>
      </c>
      <c r="K1595">
        <v>0</v>
      </c>
      <c r="L1595">
        <v>-0.12500000000000119</v>
      </c>
      <c r="M1595">
        <v>0</v>
      </c>
      <c r="N1595">
        <v>87.669788432539676</v>
      </c>
      <c r="O1595">
        <v>27.896486553539908</v>
      </c>
      <c r="P1595" t="b">
        <v>1</v>
      </c>
      <c r="Q1595">
        <v>0</v>
      </c>
      <c r="R1595" t="b">
        <v>0</v>
      </c>
      <c r="S1595">
        <v>27.896486553539908</v>
      </c>
      <c r="T1595">
        <v>818.15423542203678</v>
      </c>
      <c r="U1595">
        <v>3020.6254371781602</v>
      </c>
      <c r="V1595">
        <v>325.60098360443311</v>
      </c>
      <c r="W1595">
        <v>6</v>
      </c>
      <c r="X1595">
        <v>2440.6653532399532</v>
      </c>
      <c r="Y1595" t="b">
        <v>0</v>
      </c>
      <c r="Z1595">
        <v>2440.6653532399532</v>
      </c>
      <c r="AA1595" t="b">
        <v>0</v>
      </c>
      <c r="AB1595">
        <v>88.190948971948288</v>
      </c>
      <c r="AC1595">
        <v>27.896486553539908</v>
      </c>
      <c r="AD1595" t="b">
        <v>0</v>
      </c>
      <c r="AE1595">
        <v>0</v>
      </c>
      <c r="AF1595">
        <v>0</v>
      </c>
      <c r="AG1595">
        <v>0.93901974804007293</v>
      </c>
      <c r="AH1595">
        <v>52.06767204709228</v>
      </c>
      <c r="AI1595">
        <v>116.2352701335686</v>
      </c>
      <c r="AJ1595">
        <v>29.708093585641411</v>
      </c>
      <c r="AK1595">
        <v>7.0880560593752051</v>
      </c>
      <c r="AL1595">
        <v>29.708093585641411</v>
      </c>
      <c r="AM1595">
        <v>1</v>
      </c>
      <c r="AN1595">
        <v>0</v>
      </c>
      <c r="AO1595">
        <v>30.24867726180306</v>
      </c>
      <c r="AP1595">
        <v>0</v>
      </c>
      <c r="AQ1595">
        <v>6.4810765223777889</v>
      </c>
      <c r="AR1595">
        <v>1</v>
      </c>
      <c r="AS1595">
        <v>0</v>
      </c>
      <c r="AT1595">
        <v>0</v>
      </c>
      <c r="AU1595">
        <v>0</v>
      </c>
      <c r="AV1595">
        <v>6.5091772795295286</v>
      </c>
      <c r="AW1595">
        <v>2.0714471028522952</v>
      </c>
    </row>
    <row r="1596" spans="1:49">
      <c r="A1596">
        <v>-25.927400000000009</v>
      </c>
      <c r="B1596">
        <v>4.3117000000000152</v>
      </c>
      <c r="C1596">
        <v>37.97000000000039</v>
      </c>
      <c r="D1596">
        <v>85</v>
      </c>
      <c r="E1596">
        <v>2444.6</v>
      </c>
      <c r="F1596">
        <v>1593</v>
      </c>
      <c r="G1596">
        <v>114.06399999999999</v>
      </c>
      <c r="H1596">
        <v>-3.8843586567020687E-2</v>
      </c>
      <c r="I1596">
        <v>0.54176656716417937</v>
      </c>
      <c r="J1596">
        <v>0</v>
      </c>
      <c r="K1596">
        <v>0</v>
      </c>
      <c r="L1596">
        <v>-0.1062500000000182</v>
      </c>
      <c r="M1596">
        <v>0</v>
      </c>
      <c r="N1596">
        <v>87.671468730158722</v>
      </c>
      <c r="O1596">
        <v>32.538267790816597</v>
      </c>
      <c r="P1596" t="b">
        <v>1</v>
      </c>
      <c r="Q1596">
        <v>0</v>
      </c>
      <c r="R1596" t="b">
        <v>0</v>
      </c>
      <c r="S1596">
        <v>32.538267790816597</v>
      </c>
      <c r="T1596">
        <v>816.75078513197263</v>
      </c>
      <c r="U1596">
        <v>3015.4438987072431</v>
      </c>
      <c r="V1596">
        <v>380.43130801909132</v>
      </c>
      <c r="W1596">
        <v>6</v>
      </c>
      <c r="X1596">
        <v>2436.4786701554531</v>
      </c>
      <c r="Y1596" t="b">
        <v>0</v>
      </c>
      <c r="Z1596">
        <v>2436.4786701554531</v>
      </c>
      <c r="AA1596" t="b">
        <v>0</v>
      </c>
      <c r="AB1596">
        <v>103.0420660940117</v>
      </c>
      <c r="AC1596">
        <v>32.538267790816597</v>
      </c>
      <c r="AD1596" t="b">
        <v>0</v>
      </c>
      <c r="AE1596">
        <v>0</v>
      </c>
      <c r="AF1596">
        <v>0</v>
      </c>
      <c r="AG1596">
        <v>0.94312508097489056</v>
      </c>
      <c r="AH1596">
        <v>52.114665605473512</v>
      </c>
      <c r="AI1596">
        <v>135.21781160826421</v>
      </c>
      <c r="AJ1596">
        <v>34.50047978491083</v>
      </c>
      <c r="AK1596">
        <v>7.6905020859725397</v>
      </c>
      <c r="AL1596">
        <v>34.50047978491083</v>
      </c>
      <c r="AM1596">
        <v>1</v>
      </c>
      <c r="AN1596">
        <v>0</v>
      </c>
      <c r="AO1596">
        <v>35.042335825171101</v>
      </c>
      <c r="AP1596">
        <v>0</v>
      </c>
      <c r="AQ1596">
        <v>7.29350629582573</v>
      </c>
      <c r="AR1596">
        <v>1</v>
      </c>
      <c r="AS1596">
        <v>0</v>
      </c>
      <c r="AT1596">
        <v>0</v>
      </c>
      <c r="AU1596">
        <v>0</v>
      </c>
      <c r="AV1596">
        <v>7.314380589033334</v>
      </c>
      <c r="AW1596">
        <v>2.3276908631696189</v>
      </c>
    </row>
    <row r="1597" spans="1:49">
      <c r="A1597">
        <v>-25.868999999999989</v>
      </c>
      <c r="B1597">
        <v>4.1418000000000212</v>
      </c>
      <c r="C1597">
        <v>33.550000000000502</v>
      </c>
      <c r="D1597">
        <v>85</v>
      </c>
      <c r="E1597">
        <v>2440.5</v>
      </c>
      <c r="F1597">
        <v>1594</v>
      </c>
      <c r="G1597">
        <v>113.908</v>
      </c>
      <c r="H1597">
        <v>-3.7342609897081047E-2</v>
      </c>
      <c r="I1597">
        <v>0.54054626865671618</v>
      </c>
      <c r="J1597">
        <v>0</v>
      </c>
      <c r="K1597">
        <v>0</v>
      </c>
      <c r="L1597">
        <v>5.8750000000002238E-2</v>
      </c>
      <c r="M1597">
        <v>0</v>
      </c>
      <c r="N1597">
        <v>87.673146011904748</v>
      </c>
      <c r="O1597">
        <v>32.541949978942228</v>
      </c>
      <c r="P1597" t="b">
        <v>1</v>
      </c>
      <c r="Q1597">
        <v>0</v>
      </c>
      <c r="R1597" t="b">
        <v>0</v>
      </c>
      <c r="S1597">
        <v>32.541949978942228</v>
      </c>
      <c r="T1597">
        <v>815.63375326845232</v>
      </c>
      <c r="U1597">
        <v>3011.3198170671262</v>
      </c>
      <c r="V1597">
        <v>380.99542910602457</v>
      </c>
      <c r="W1597">
        <v>6</v>
      </c>
      <c r="X1597">
        <v>2433.1464121902382</v>
      </c>
      <c r="Y1597" t="b">
        <v>0</v>
      </c>
      <c r="Z1597">
        <v>2433.1464121902382</v>
      </c>
      <c r="AA1597" t="b">
        <v>0</v>
      </c>
      <c r="AB1597">
        <v>103.1948616213501</v>
      </c>
      <c r="AC1597">
        <v>32.541949978942228</v>
      </c>
      <c r="AD1597" t="b">
        <v>0</v>
      </c>
      <c r="AE1597">
        <v>0</v>
      </c>
      <c r="AF1597">
        <v>0</v>
      </c>
      <c r="AG1597">
        <v>0.9431948715103079</v>
      </c>
      <c r="AH1597">
        <v>52.165788428546051</v>
      </c>
      <c r="AI1597">
        <v>135.40829870417161</v>
      </c>
      <c r="AJ1597">
        <v>34.50183091733085</v>
      </c>
      <c r="AK1597">
        <v>7.6918858064611024</v>
      </c>
      <c r="AL1597">
        <v>34.50183091733085</v>
      </c>
      <c r="AM1597">
        <v>1</v>
      </c>
      <c r="AN1597">
        <v>0</v>
      </c>
      <c r="AO1597">
        <v>35.042449361258583</v>
      </c>
      <c r="AP1597">
        <v>0</v>
      </c>
      <c r="AQ1597">
        <v>7.289234398264262</v>
      </c>
      <c r="AR1597">
        <v>1</v>
      </c>
      <c r="AS1597">
        <v>0</v>
      </c>
      <c r="AT1597">
        <v>0</v>
      </c>
      <c r="AU1597">
        <v>0</v>
      </c>
      <c r="AV1597">
        <v>7.3101259306001403</v>
      </c>
      <c r="AW1597">
        <v>2.3263368825501671</v>
      </c>
    </row>
    <row r="1598" spans="1:49">
      <c r="A1598">
        <v>-25.960599999999999</v>
      </c>
      <c r="B1598">
        <v>3.9522999999999819</v>
      </c>
      <c r="C1598">
        <v>28.560000000000041</v>
      </c>
      <c r="D1598">
        <v>85</v>
      </c>
      <c r="E1598">
        <v>2434.900000000001</v>
      </c>
      <c r="F1598">
        <v>1595</v>
      </c>
      <c r="G1598">
        <v>113.77</v>
      </c>
      <c r="H1598">
        <v>-5.6785973844689863E-2</v>
      </c>
      <c r="I1598">
        <v>0.54246029850746269</v>
      </c>
      <c r="J1598">
        <v>0</v>
      </c>
      <c r="K1598">
        <v>0</v>
      </c>
      <c r="L1598">
        <v>2.541666666666725E-2</v>
      </c>
      <c r="M1598">
        <v>0</v>
      </c>
      <c r="N1598">
        <v>87.674751984126971</v>
      </c>
      <c r="O1598">
        <v>30.943739151028769</v>
      </c>
      <c r="P1598" t="b">
        <v>1</v>
      </c>
      <c r="Q1598">
        <v>0</v>
      </c>
      <c r="R1598" t="b">
        <v>0</v>
      </c>
      <c r="S1598">
        <v>30.943739151028769</v>
      </c>
      <c r="T1598">
        <v>814.64560969687648</v>
      </c>
      <c r="U1598">
        <v>3007.6715910008679</v>
      </c>
      <c r="V1598">
        <v>362.72329845108499</v>
      </c>
      <c r="W1598">
        <v>6</v>
      </c>
      <c r="X1598">
        <v>2430.198645528701</v>
      </c>
      <c r="Y1598" t="b">
        <v>0</v>
      </c>
      <c r="Z1598">
        <v>2430.198645528701</v>
      </c>
      <c r="AA1598" t="b">
        <v>0</v>
      </c>
      <c r="AB1598">
        <v>98.245747142764088</v>
      </c>
      <c r="AC1598">
        <v>30.943739151028769</v>
      </c>
      <c r="AD1598" t="b">
        <v>0</v>
      </c>
      <c r="AE1598">
        <v>0</v>
      </c>
      <c r="AF1598">
        <v>0</v>
      </c>
      <c r="AG1598">
        <v>0.94201089591844522</v>
      </c>
      <c r="AH1598">
        <v>52.216854297618987</v>
      </c>
      <c r="AI1598">
        <v>129.0762896088826</v>
      </c>
      <c r="AJ1598">
        <v>32.848600037538972</v>
      </c>
      <c r="AK1598">
        <v>7.4850183925903906</v>
      </c>
      <c r="AL1598">
        <v>32.848600037538972</v>
      </c>
      <c r="AM1598">
        <v>1</v>
      </c>
      <c r="AN1598">
        <v>0</v>
      </c>
      <c r="AO1598">
        <v>33.391271714701773</v>
      </c>
      <c r="AP1598">
        <v>0</v>
      </c>
      <c r="AQ1598">
        <v>7.0000268886231209</v>
      </c>
      <c r="AR1598">
        <v>1</v>
      </c>
      <c r="AS1598">
        <v>0</v>
      </c>
      <c r="AT1598">
        <v>0</v>
      </c>
      <c r="AU1598">
        <v>0</v>
      </c>
      <c r="AV1598">
        <v>7.0235588694872373</v>
      </c>
      <c r="AW1598">
        <v>2.2351412547429419</v>
      </c>
    </row>
    <row r="1599" spans="1:49">
      <c r="A1599">
        <v>-26.045899999999939</v>
      </c>
      <c r="B1599">
        <v>4.2010999999999319</v>
      </c>
      <c r="C1599">
        <v>27.970000000000208</v>
      </c>
      <c r="D1599">
        <v>85</v>
      </c>
      <c r="E1599">
        <v>2423.900000000001</v>
      </c>
      <c r="F1599">
        <v>1596</v>
      </c>
      <c r="G1599">
        <v>113.452</v>
      </c>
      <c r="H1599">
        <v>-0.11551349472417979</v>
      </c>
      <c r="I1599">
        <v>0.5442426865671629</v>
      </c>
      <c r="J1599">
        <v>0</v>
      </c>
      <c r="K1599">
        <v>0</v>
      </c>
      <c r="L1599">
        <v>2.9166666666667399E-2</v>
      </c>
      <c r="M1599">
        <v>0</v>
      </c>
      <c r="N1599">
        <v>87.676369722222205</v>
      </c>
      <c r="O1599">
        <v>26.205081898912781</v>
      </c>
      <c r="P1599" t="b">
        <v>1</v>
      </c>
      <c r="Q1599">
        <v>0</v>
      </c>
      <c r="R1599" t="b">
        <v>0</v>
      </c>
      <c r="S1599">
        <v>26.205081898912781</v>
      </c>
      <c r="T1599">
        <v>812.36858320585429</v>
      </c>
      <c r="U1599">
        <v>2999.2648091960141</v>
      </c>
      <c r="V1599">
        <v>308.03763743899538</v>
      </c>
      <c r="W1599">
        <v>6</v>
      </c>
      <c r="X1599">
        <v>2423.40596583038</v>
      </c>
      <c r="Y1599" t="b">
        <v>0</v>
      </c>
      <c r="Z1599">
        <v>2423.40596583038</v>
      </c>
      <c r="AA1599" t="b">
        <v>0</v>
      </c>
      <c r="AB1599">
        <v>83.433812957474373</v>
      </c>
      <c r="AC1599">
        <v>26.205081898912781</v>
      </c>
      <c r="AD1599" t="b">
        <v>0</v>
      </c>
      <c r="AE1599">
        <v>0</v>
      </c>
      <c r="AF1599">
        <v>0</v>
      </c>
      <c r="AG1599">
        <v>0.93759536179507053</v>
      </c>
      <c r="AH1599">
        <v>52.26642428383915</v>
      </c>
      <c r="AI1599">
        <v>110.1324448791312</v>
      </c>
      <c r="AJ1599">
        <v>27.949244382717421</v>
      </c>
      <c r="AK1599">
        <v>6.8727753773065103</v>
      </c>
      <c r="AL1599">
        <v>27.949244382717421</v>
      </c>
      <c r="AM1599">
        <v>1</v>
      </c>
      <c r="AN1599">
        <v>0</v>
      </c>
      <c r="AO1599">
        <v>28.493868534270469</v>
      </c>
      <c r="AP1599">
        <v>0</v>
      </c>
      <c r="AQ1599">
        <v>6.1550361897330887</v>
      </c>
      <c r="AR1599">
        <v>1</v>
      </c>
      <c r="AS1599">
        <v>0</v>
      </c>
      <c r="AT1599">
        <v>0</v>
      </c>
      <c r="AU1599">
        <v>0</v>
      </c>
      <c r="AV1599">
        <v>6.1854985745516844</v>
      </c>
      <c r="AW1599">
        <v>1.968441256354625</v>
      </c>
    </row>
    <row r="1600" spans="1:49">
      <c r="A1600">
        <v>-26.66820000000002</v>
      </c>
      <c r="B1600">
        <v>4.8528000000000224</v>
      </c>
      <c r="C1600">
        <v>25.51000000000035</v>
      </c>
      <c r="D1600">
        <v>85</v>
      </c>
      <c r="E1600">
        <v>2412.6000000000008</v>
      </c>
      <c r="F1600">
        <v>1597</v>
      </c>
      <c r="G1600">
        <v>112.9560000000001</v>
      </c>
      <c r="H1600">
        <v>-0.15949338059181531</v>
      </c>
      <c r="I1600">
        <v>0.55724597014925414</v>
      </c>
      <c r="J1600">
        <v>0</v>
      </c>
      <c r="K1600">
        <v>0</v>
      </c>
      <c r="L1600">
        <v>2.541666666667081E-2</v>
      </c>
      <c r="M1600">
        <v>0</v>
      </c>
      <c r="N1600">
        <v>87.678166130952363</v>
      </c>
      <c r="O1600">
        <v>22.511885689173329</v>
      </c>
      <c r="P1600" t="b">
        <v>1</v>
      </c>
      <c r="Q1600">
        <v>0</v>
      </c>
      <c r="R1600" t="b">
        <v>0</v>
      </c>
      <c r="S1600">
        <v>22.511885689173329</v>
      </c>
      <c r="T1600">
        <v>808.81699471671334</v>
      </c>
      <c r="U1600">
        <v>2986.1523444941058</v>
      </c>
      <c r="V1600">
        <v>265.78654324689592</v>
      </c>
      <c r="W1600">
        <v>6</v>
      </c>
      <c r="X1600">
        <v>2412.811094351237</v>
      </c>
      <c r="Y1600" t="b">
        <v>0</v>
      </c>
      <c r="Z1600">
        <v>2412.811094351237</v>
      </c>
      <c r="AA1600" t="b">
        <v>0</v>
      </c>
      <c r="AB1600">
        <v>71.989854617252391</v>
      </c>
      <c r="AC1600">
        <v>22.511885689173329</v>
      </c>
      <c r="AD1600" t="b">
        <v>0</v>
      </c>
      <c r="AE1600">
        <v>0</v>
      </c>
      <c r="AF1600">
        <v>0</v>
      </c>
      <c r="AG1600">
        <v>0.93301997811376258</v>
      </c>
      <c r="AH1600">
        <v>52.311599683015899</v>
      </c>
      <c r="AI1600">
        <v>95.492440477473693</v>
      </c>
      <c r="AJ1600">
        <v>24.127978196870369</v>
      </c>
      <c r="AK1600">
        <v>6.396085753151425</v>
      </c>
      <c r="AL1600">
        <v>24.127978196870369</v>
      </c>
      <c r="AM1600">
        <v>1</v>
      </c>
      <c r="AN1600">
        <v>0</v>
      </c>
      <c r="AO1600">
        <v>24.685719061246932</v>
      </c>
      <c r="AP1600">
        <v>0</v>
      </c>
      <c r="AQ1600">
        <v>5.5022570966059083</v>
      </c>
      <c r="AR1600">
        <v>1</v>
      </c>
      <c r="AS1600">
        <v>0</v>
      </c>
      <c r="AT1600">
        <v>0</v>
      </c>
      <c r="AU1600">
        <v>0</v>
      </c>
      <c r="AV1600">
        <v>5.5372267748872828</v>
      </c>
      <c r="AW1600">
        <v>1.7621385726807941</v>
      </c>
    </row>
    <row r="1601" spans="1:49">
      <c r="A1601">
        <v>-26.525600000000001</v>
      </c>
      <c r="B1601">
        <v>4.6279000000000066</v>
      </c>
      <c r="C1601">
        <v>22.03999999999996</v>
      </c>
      <c r="D1601">
        <v>85</v>
      </c>
      <c r="E1601">
        <v>2398.5000000000009</v>
      </c>
      <c r="F1601">
        <v>1598</v>
      </c>
      <c r="G1601">
        <v>112.30200000000011</v>
      </c>
      <c r="H1601">
        <v>-0.2048463162417988</v>
      </c>
      <c r="I1601">
        <v>0.55426626865671647</v>
      </c>
      <c r="J1601">
        <v>0</v>
      </c>
      <c r="K1601">
        <v>0</v>
      </c>
      <c r="L1601">
        <v>-7.9166666666677377E-3</v>
      </c>
      <c r="M1601">
        <v>0</v>
      </c>
      <c r="N1601">
        <v>87.6800472222222</v>
      </c>
      <c r="O1601">
        <v>18.65320438845901</v>
      </c>
      <c r="P1601" t="b">
        <v>1</v>
      </c>
      <c r="Q1601">
        <v>0</v>
      </c>
      <c r="R1601" t="b">
        <v>0</v>
      </c>
      <c r="S1601">
        <v>18.65320438845901</v>
      </c>
      <c r="T1601">
        <v>804.13405344272405</v>
      </c>
      <c r="U1601">
        <v>2968.8629253105369</v>
      </c>
      <c r="V1601">
        <v>221.51155048464619</v>
      </c>
      <c r="W1601">
        <v>6</v>
      </c>
      <c r="X1601">
        <v>2398.8412436509138</v>
      </c>
      <c r="Y1601" t="b">
        <v>0</v>
      </c>
      <c r="Z1601">
        <v>2398.8412436509138</v>
      </c>
      <c r="AA1601" t="b">
        <v>0</v>
      </c>
      <c r="AB1601">
        <v>59.997711398874927</v>
      </c>
      <c r="AC1601">
        <v>18.65320438845901</v>
      </c>
      <c r="AD1601" t="b">
        <v>0</v>
      </c>
      <c r="AE1601">
        <v>0</v>
      </c>
      <c r="AF1601">
        <v>0</v>
      </c>
      <c r="AG1601">
        <v>0.92644845783710472</v>
      </c>
      <c r="AH1601">
        <v>52.353253688288383</v>
      </c>
      <c r="AI1601">
        <v>80.149729526016742</v>
      </c>
      <c r="AJ1601">
        <v>20.134098373920288</v>
      </c>
      <c r="AK1601">
        <v>5.8951362105774896</v>
      </c>
      <c r="AL1601">
        <v>20.134098373920288</v>
      </c>
      <c r="AM1601">
        <v>1</v>
      </c>
      <c r="AN1601">
        <v>0</v>
      </c>
      <c r="AO1601">
        <v>20.689045847037331</v>
      </c>
      <c r="AP1601">
        <v>0</v>
      </c>
      <c r="AQ1601">
        <v>4.8215026982224627</v>
      </c>
      <c r="AR1601">
        <v>1</v>
      </c>
      <c r="AS1601">
        <v>0</v>
      </c>
      <c r="AT1601">
        <v>0</v>
      </c>
      <c r="AU1601">
        <v>0</v>
      </c>
      <c r="AV1601">
        <v>4.860387437168816</v>
      </c>
      <c r="AW1601">
        <v>1.5467447026102099</v>
      </c>
    </row>
    <row r="1602" spans="1:49">
      <c r="A1602">
        <v>-26.382500000000121</v>
      </c>
      <c r="B1602">
        <v>4.4280000000001234</v>
      </c>
      <c r="C1602">
        <v>22.4</v>
      </c>
      <c r="D1602">
        <v>85</v>
      </c>
      <c r="E1602">
        <v>2382.800000000002</v>
      </c>
      <c r="F1602">
        <v>1599</v>
      </c>
      <c r="G1602">
        <v>111.52200000000011</v>
      </c>
      <c r="H1602">
        <v>-0.21612135444097899</v>
      </c>
      <c r="I1602">
        <v>0.5512761194029876</v>
      </c>
      <c r="J1602">
        <v>0</v>
      </c>
      <c r="K1602">
        <v>0</v>
      </c>
      <c r="L1602">
        <v>-3.7500000000013078E-3</v>
      </c>
      <c r="M1602">
        <v>0</v>
      </c>
      <c r="N1602">
        <v>87.681844027777757</v>
      </c>
      <c r="O1602">
        <v>17.345513900503281</v>
      </c>
      <c r="P1602" t="b">
        <v>1</v>
      </c>
      <c r="Q1602">
        <v>0</v>
      </c>
      <c r="R1602" t="b">
        <v>0</v>
      </c>
      <c r="S1602">
        <v>17.345513900503281</v>
      </c>
      <c r="T1602">
        <v>798.54889412512216</v>
      </c>
      <c r="U1602">
        <v>2948.2425171099512</v>
      </c>
      <c r="V1602">
        <v>207.42306185963309</v>
      </c>
      <c r="W1602">
        <v>6</v>
      </c>
      <c r="X1602">
        <v>2382.179953824841</v>
      </c>
      <c r="Y1602" t="b">
        <v>0</v>
      </c>
      <c r="Z1602">
        <v>2382.179953824841</v>
      </c>
      <c r="AA1602" t="b">
        <v>0</v>
      </c>
      <c r="AB1602">
        <v>56.181761067072877</v>
      </c>
      <c r="AC1602">
        <v>17.345513900503281</v>
      </c>
      <c r="AD1602" t="b">
        <v>0</v>
      </c>
      <c r="AE1602">
        <v>0</v>
      </c>
      <c r="AF1602">
        <v>0</v>
      </c>
      <c r="AG1602">
        <v>0.92390930292260687</v>
      </c>
      <c r="AH1602">
        <v>52.391154179588312</v>
      </c>
      <c r="AI1602">
        <v>75.258342229916963</v>
      </c>
      <c r="AJ1602">
        <v>18.774043995048149</v>
      </c>
      <c r="AK1602">
        <v>5.7264597211634083</v>
      </c>
      <c r="AL1602">
        <v>18.774043995048149</v>
      </c>
      <c r="AM1602">
        <v>1</v>
      </c>
      <c r="AN1602">
        <v>0</v>
      </c>
      <c r="AO1602">
        <v>19.32637594147608</v>
      </c>
      <c r="AP1602">
        <v>0</v>
      </c>
      <c r="AQ1602">
        <v>4.5802407913819119</v>
      </c>
      <c r="AR1602">
        <v>1</v>
      </c>
      <c r="AS1602">
        <v>0</v>
      </c>
      <c r="AT1602">
        <v>0</v>
      </c>
      <c r="AU1602">
        <v>0</v>
      </c>
      <c r="AV1602">
        <v>4.6201953497020707</v>
      </c>
      <c r="AW1602">
        <v>1.470307207924707</v>
      </c>
    </row>
    <row r="1603" spans="1:49">
      <c r="A1603">
        <v>-25.100500000000022</v>
      </c>
      <c r="B1603">
        <v>3.196500000000007</v>
      </c>
      <c r="C1603">
        <v>22.429999999999971</v>
      </c>
      <c r="D1603">
        <v>85</v>
      </c>
      <c r="E1603">
        <v>2361.400000000001</v>
      </c>
      <c r="F1603">
        <v>1600</v>
      </c>
      <c r="G1603">
        <v>110.7260000000001</v>
      </c>
      <c r="H1603">
        <v>-0.24400159932761939</v>
      </c>
      <c r="I1603">
        <v>0.52448805970149304</v>
      </c>
      <c r="J1603">
        <v>0</v>
      </c>
      <c r="K1603">
        <v>0</v>
      </c>
      <c r="L1603">
        <v>-9.4368957093138306E-16</v>
      </c>
      <c r="M1603">
        <v>0</v>
      </c>
      <c r="N1603">
        <v>87.6833568253968</v>
      </c>
      <c r="O1603">
        <v>14.801397514910841</v>
      </c>
      <c r="P1603" t="b">
        <v>1</v>
      </c>
      <c r="Q1603">
        <v>0</v>
      </c>
      <c r="R1603" t="b">
        <v>0</v>
      </c>
      <c r="S1603">
        <v>14.801397514910841</v>
      </c>
      <c r="T1603">
        <v>792.8491674369028</v>
      </c>
      <c r="U1603">
        <v>2927.1991261770449</v>
      </c>
      <c r="V1603">
        <v>178.27216140857939</v>
      </c>
      <c r="W1603">
        <v>6</v>
      </c>
      <c r="X1603">
        <v>2365.176893951053</v>
      </c>
      <c r="Y1603" t="b">
        <v>0</v>
      </c>
      <c r="Z1603">
        <v>2365.176893951053</v>
      </c>
      <c r="AA1603" t="b">
        <v>0</v>
      </c>
      <c r="AB1603">
        <v>48.28606755378641</v>
      </c>
      <c r="AC1603">
        <v>14.801397514910841</v>
      </c>
      <c r="AD1603" t="b">
        <v>0</v>
      </c>
      <c r="AE1603">
        <v>0</v>
      </c>
      <c r="AF1603">
        <v>0</v>
      </c>
      <c r="AG1603">
        <v>0.91725046750146899</v>
      </c>
      <c r="AH1603">
        <v>52.427614320417142</v>
      </c>
      <c r="AI1603">
        <v>65.151217375830427</v>
      </c>
      <c r="AJ1603">
        <v>16.136702067025261</v>
      </c>
      <c r="AK1603">
        <v>5.3912327795601414</v>
      </c>
      <c r="AL1603">
        <v>16.136702067025261</v>
      </c>
      <c r="AM1603">
        <v>1</v>
      </c>
      <c r="AN1603">
        <v>0</v>
      </c>
      <c r="AO1603">
        <v>16.662263098159251</v>
      </c>
      <c r="AP1603">
        <v>0</v>
      </c>
      <c r="AQ1603">
        <v>4.1202760146866764</v>
      </c>
      <c r="AR1603">
        <v>1</v>
      </c>
      <c r="AS1603">
        <v>0</v>
      </c>
      <c r="AT1603">
        <v>0</v>
      </c>
      <c r="AU1603">
        <v>0</v>
      </c>
      <c r="AV1603">
        <v>4.1620763710750728</v>
      </c>
      <c r="AW1603">
        <v>1.3245177801236041</v>
      </c>
    </row>
    <row r="1604" spans="1:49">
      <c r="A1604">
        <v>-24.860099999999999</v>
      </c>
      <c r="B1604">
        <v>3.1219000000000059</v>
      </c>
      <c r="C1604">
        <v>22.81999999999989</v>
      </c>
      <c r="D1604">
        <v>85</v>
      </c>
      <c r="E1604">
        <v>2345.400000000001</v>
      </c>
      <c r="F1604">
        <v>1601</v>
      </c>
      <c r="G1604">
        <v>109.80200000000011</v>
      </c>
      <c r="H1604">
        <v>-0.24120558158188571</v>
      </c>
      <c r="I1604">
        <v>0.519464776119403</v>
      </c>
      <c r="J1604">
        <v>0</v>
      </c>
      <c r="K1604">
        <v>0</v>
      </c>
      <c r="L1604">
        <v>4.1666666666534402E-4</v>
      </c>
      <c r="M1604">
        <v>0</v>
      </c>
      <c r="N1604">
        <v>87.684610476190457</v>
      </c>
      <c r="O1604">
        <v>14.510583251306381</v>
      </c>
      <c r="P1604" t="b">
        <v>1</v>
      </c>
      <c r="Q1604">
        <v>0</v>
      </c>
      <c r="R1604" t="b">
        <v>0</v>
      </c>
      <c r="S1604">
        <v>14.510583251306381</v>
      </c>
      <c r="T1604">
        <v>786.23290178374373</v>
      </c>
      <c r="U1604">
        <v>2902.7718733855818</v>
      </c>
      <c r="V1604">
        <v>176.24022446929561</v>
      </c>
      <c r="W1604">
        <v>6</v>
      </c>
      <c r="X1604">
        <v>2345.43967369555</v>
      </c>
      <c r="Y1604" t="b">
        <v>0</v>
      </c>
      <c r="Z1604">
        <v>2345.43967369555</v>
      </c>
      <c r="AA1604" t="b">
        <v>0</v>
      </c>
      <c r="AB1604">
        <v>47.735705435887212</v>
      </c>
      <c r="AC1604">
        <v>14.510583251306381</v>
      </c>
      <c r="AD1604" t="b">
        <v>0</v>
      </c>
      <c r="AE1604">
        <v>0</v>
      </c>
      <c r="AF1604">
        <v>0</v>
      </c>
      <c r="AG1604">
        <v>0.91690589736458039</v>
      </c>
      <c r="AH1604">
        <v>52.461449452721467</v>
      </c>
      <c r="AI1604">
        <v>64.43283169085737</v>
      </c>
      <c r="AJ1604">
        <v>15.825597035653789</v>
      </c>
      <c r="AK1604">
        <v>5.3539883296108206</v>
      </c>
      <c r="AL1604">
        <v>15.825597035653789</v>
      </c>
      <c r="AM1604">
        <v>1</v>
      </c>
      <c r="AN1604">
        <v>0</v>
      </c>
      <c r="AO1604">
        <v>16.345862106581318</v>
      </c>
      <c r="AP1604">
        <v>0</v>
      </c>
      <c r="AQ1604">
        <v>4.0531129522570382</v>
      </c>
      <c r="AR1604">
        <v>1</v>
      </c>
      <c r="AS1604">
        <v>0</v>
      </c>
      <c r="AT1604">
        <v>0</v>
      </c>
      <c r="AU1604">
        <v>0</v>
      </c>
      <c r="AV1604">
        <v>4.0949742926121626</v>
      </c>
      <c r="AW1604">
        <v>1.3031635597577691</v>
      </c>
    </row>
    <row r="1605" spans="1:49">
      <c r="A1605">
        <v>-24.834400000000009</v>
      </c>
      <c r="B1605">
        <v>3.0701999999999892</v>
      </c>
      <c r="C1605">
        <v>23.939999999999959</v>
      </c>
      <c r="D1605">
        <v>85</v>
      </c>
      <c r="E1605">
        <v>2329.1000000000022</v>
      </c>
      <c r="F1605">
        <v>1602</v>
      </c>
      <c r="G1605">
        <v>109.0260000000001</v>
      </c>
      <c r="H1605">
        <v>-0.20784274101151651</v>
      </c>
      <c r="I1605">
        <v>0.51892776119403006</v>
      </c>
      <c r="J1605">
        <v>0</v>
      </c>
      <c r="K1605">
        <v>0</v>
      </c>
      <c r="L1605">
        <v>4.1666666666672616E-3</v>
      </c>
      <c r="M1605">
        <v>0</v>
      </c>
      <c r="N1605">
        <v>87.685839067460293</v>
      </c>
      <c r="O1605">
        <v>16.56211269509539</v>
      </c>
      <c r="P1605" t="b">
        <v>1</v>
      </c>
      <c r="Q1605">
        <v>0</v>
      </c>
      <c r="R1605" t="b">
        <v>0</v>
      </c>
      <c r="S1605">
        <v>16.56211269509539</v>
      </c>
      <c r="T1605">
        <v>780.67638430879617</v>
      </c>
      <c r="U1605">
        <v>2882.2572108680761</v>
      </c>
      <c r="V1605">
        <v>202.58910015344989</v>
      </c>
      <c r="W1605">
        <v>6</v>
      </c>
      <c r="X1605">
        <v>2328.863826381405</v>
      </c>
      <c r="Y1605" t="b">
        <v>0</v>
      </c>
      <c r="Z1605">
        <v>2328.863826381405</v>
      </c>
      <c r="AA1605" t="b">
        <v>0</v>
      </c>
      <c r="AB1605">
        <v>54.872453996059008</v>
      </c>
      <c r="AC1605">
        <v>16.56211269509539</v>
      </c>
      <c r="AD1605" t="b">
        <v>0</v>
      </c>
      <c r="AE1605">
        <v>0</v>
      </c>
      <c r="AF1605">
        <v>0</v>
      </c>
      <c r="AG1605">
        <v>0.92341381837237702</v>
      </c>
      <c r="AH1605">
        <v>52.494757922326492</v>
      </c>
      <c r="AI1605">
        <v>73.543899402676587</v>
      </c>
      <c r="AJ1605">
        <v>17.93574274672217</v>
      </c>
      <c r="AK1605">
        <v>5.6324464372570162</v>
      </c>
      <c r="AL1605">
        <v>17.93574274672217</v>
      </c>
      <c r="AM1605">
        <v>1</v>
      </c>
      <c r="AN1605">
        <v>0</v>
      </c>
      <c r="AO1605">
        <v>18.45560482826744</v>
      </c>
      <c r="AP1605">
        <v>0</v>
      </c>
      <c r="AQ1605">
        <v>4.3851778703384614</v>
      </c>
      <c r="AR1605">
        <v>1</v>
      </c>
      <c r="AS1605">
        <v>0</v>
      </c>
      <c r="AT1605">
        <v>0</v>
      </c>
      <c r="AU1605">
        <v>0</v>
      </c>
      <c r="AV1605">
        <v>4.4253982481604233</v>
      </c>
      <c r="AW1605">
        <v>1.4083159801083349</v>
      </c>
    </row>
    <row r="1606" spans="1:49">
      <c r="A1606">
        <v>-24.752700000000001</v>
      </c>
      <c r="B1606">
        <v>3.1674000000000122</v>
      </c>
      <c r="C1606">
        <v>24.72999999999961</v>
      </c>
      <c r="D1606">
        <v>85</v>
      </c>
      <c r="E1606">
        <v>2310.5000000000009</v>
      </c>
      <c r="F1606">
        <v>1603</v>
      </c>
      <c r="G1606">
        <v>108.312</v>
      </c>
      <c r="H1606">
        <v>-0.1690901210388116</v>
      </c>
      <c r="I1606">
        <v>0.5172205970149254</v>
      </c>
      <c r="J1606">
        <v>0</v>
      </c>
      <c r="K1606">
        <v>0</v>
      </c>
      <c r="L1606">
        <v>4.1666666667067309E-4</v>
      </c>
      <c r="M1606">
        <v>0</v>
      </c>
      <c r="N1606">
        <v>87.687076686507908</v>
      </c>
      <c r="O1606">
        <v>19.015597330992801</v>
      </c>
      <c r="P1606" t="b">
        <v>1</v>
      </c>
      <c r="Q1606">
        <v>0</v>
      </c>
      <c r="R1606" t="b">
        <v>0</v>
      </c>
      <c r="S1606">
        <v>19.015597330992801</v>
      </c>
      <c r="T1606">
        <v>775.56381539499068</v>
      </c>
      <c r="U1606">
        <v>2863.3816064383059</v>
      </c>
      <c r="V1606">
        <v>234.13363937289</v>
      </c>
      <c r="W1606">
        <v>6</v>
      </c>
      <c r="X1606">
        <v>2313.6123380021509</v>
      </c>
      <c r="Y1606" t="b">
        <v>0</v>
      </c>
      <c r="Z1606">
        <v>2313.6123380021509</v>
      </c>
      <c r="AA1606" t="b">
        <v>0</v>
      </c>
      <c r="AB1606">
        <v>63.416478703382992</v>
      </c>
      <c r="AC1606">
        <v>19.015597330992801</v>
      </c>
      <c r="AD1606" t="b">
        <v>0</v>
      </c>
      <c r="AE1606">
        <v>0</v>
      </c>
      <c r="AF1606">
        <v>0</v>
      </c>
      <c r="AG1606">
        <v>0.92932331065213769</v>
      </c>
      <c r="AH1606">
        <v>52.529798056502237</v>
      </c>
      <c r="AI1606">
        <v>84.454721053383778</v>
      </c>
      <c r="AJ1606">
        <v>20.461767302112449</v>
      </c>
      <c r="AK1606">
        <v>5.9689800838503828</v>
      </c>
      <c r="AL1606">
        <v>20.461767302112449</v>
      </c>
      <c r="AM1606">
        <v>1</v>
      </c>
      <c r="AN1606">
        <v>0</v>
      </c>
      <c r="AO1606">
        <v>20.979853910329041</v>
      </c>
      <c r="AP1606">
        <v>0</v>
      </c>
      <c r="AQ1606">
        <v>4.7859485741570644</v>
      </c>
      <c r="AR1606">
        <v>1</v>
      </c>
      <c r="AS1606">
        <v>0</v>
      </c>
      <c r="AT1606">
        <v>0</v>
      </c>
      <c r="AU1606">
        <v>0</v>
      </c>
      <c r="AV1606">
        <v>4.8240165977982743</v>
      </c>
      <c r="AW1606">
        <v>1.5351702337323461</v>
      </c>
    </row>
    <row r="1607" spans="1:49">
      <c r="A1607">
        <v>-24.742699999999971</v>
      </c>
      <c r="B1607">
        <v>3.081599999999975</v>
      </c>
      <c r="C1607">
        <v>29.97999999999875</v>
      </c>
      <c r="D1607">
        <v>85</v>
      </c>
      <c r="E1607">
        <v>2295.5000000000009</v>
      </c>
      <c r="F1607">
        <v>1604</v>
      </c>
      <c r="G1607">
        <v>107.85</v>
      </c>
      <c r="H1607">
        <v>-9.579677483331217E-2</v>
      </c>
      <c r="I1607">
        <v>0.5170116417910442</v>
      </c>
      <c r="J1607">
        <v>0</v>
      </c>
      <c r="K1607">
        <v>0</v>
      </c>
      <c r="L1607">
        <v>-3.3333333333332833E-2</v>
      </c>
      <c r="M1607">
        <v>0</v>
      </c>
      <c r="N1607">
        <v>87.688316567460291</v>
      </c>
      <c r="O1607">
        <v>24.110112632261071</v>
      </c>
      <c r="P1607" t="b">
        <v>1</v>
      </c>
      <c r="Q1607">
        <v>0</v>
      </c>
      <c r="R1607" t="b">
        <v>0</v>
      </c>
      <c r="S1607">
        <v>24.110112632261071</v>
      </c>
      <c r="T1607">
        <v>772.25568256841109</v>
      </c>
      <c r="U1607">
        <v>2851.1679800425741</v>
      </c>
      <c r="V1607">
        <v>298.13262813408471</v>
      </c>
      <c r="W1607">
        <v>6</v>
      </c>
      <c r="X1607">
        <v>2303.7437278744001</v>
      </c>
      <c r="Y1607" t="b">
        <v>0</v>
      </c>
      <c r="Z1607">
        <v>2303.7437278744001</v>
      </c>
      <c r="AA1607" t="b">
        <v>0</v>
      </c>
      <c r="AB1607">
        <v>80.750982701539741</v>
      </c>
      <c r="AC1607">
        <v>24.110112632261071</v>
      </c>
      <c r="AD1607" t="b">
        <v>0</v>
      </c>
      <c r="AE1607">
        <v>0</v>
      </c>
      <c r="AF1607">
        <v>0</v>
      </c>
      <c r="AG1607">
        <v>0.93745941128262533</v>
      </c>
      <c r="AH1607">
        <v>52.566924707712801</v>
      </c>
      <c r="AI1607">
        <v>106.60657285409479</v>
      </c>
      <c r="AJ1607">
        <v>25.718566950300051</v>
      </c>
      <c r="AK1607">
        <v>6.6672378274367654</v>
      </c>
      <c r="AL1607">
        <v>25.718566950300051</v>
      </c>
      <c r="AM1607">
        <v>1</v>
      </c>
      <c r="AN1607">
        <v>0</v>
      </c>
      <c r="AO1607">
        <v>26.236264376064309</v>
      </c>
      <c r="AP1607">
        <v>0</v>
      </c>
      <c r="AQ1607">
        <v>5.6512401248368853</v>
      </c>
      <c r="AR1607">
        <v>1</v>
      </c>
      <c r="AS1607">
        <v>0</v>
      </c>
      <c r="AT1607">
        <v>0</v>
      </c>
      <c r="AU1607">
        <v>0</v>
      </c>
      <c r="AV1607">
        <v>5.6841415138383447</v>
      </c>
      <c r="AW1607">
        <v>1.808891963669782</v>
      </c>
    </row>
    <row r="1608" spans="1:49">
      <c r="A1608">
        <v>-25.09069999999992</v>
      </c>
      <c r="B1608">
        <v>3.4185999999999201</v>
      </c>
      <c r="C1608">
        <v>42.469999999999928</v>
      </c>
      <c r="D1608">
        <v>85</v>
      </c>
      <c r="E1608">
        <v>2280.6000000000008</v>
      </c>
      <c r="F1608">
        <v>1605</v>
      </c>
      <c r="G1608">
        <v>107.55</v>
      </c>
      <c r="H1608">
        <v>-8.2722779627925291E-2</v>
      </c>
      <c r="I1608">
        <v>0.52428328358208787</v>
      </c>
      <c r="J1608">
        <v>0</v>
      </c>
      <c r="K1608">
        <v>0</v>
      </c>
      <c r="L1608">
        <v>-3.3333333333332833E-2</v>
      </c>
      <c r="M1608">
        <v>0</v>
      </c>
      <c r="N1608">
        <v>87.689606289682516</v>
      </c>
      <c r="O1608">
        <v>24.878984639992179</v>
      </c>
      <c r="P1608" t="b">
        <v>1</v>
      </c>
      <c r="Q1608">
        <v>0</v>
      </c>
      <c r="R1608" t="b">
        <v>0</v>
      </c>
      <c r="S1608">
        <v>24.878984639992179</v>
      </c>
      <c r="T1608">
        <v>770.10754436933348</v>
      </c>
      <c r="U1608">
        <v>2843.2370538115788</v>
      </c>
      <c r="V1608">
        <v>308.49821536066781</v>
      </c>
      <c r="W1608">
        <v>6</v>
      </c>
      <c r="X1608">
        <v>2297.3355394797559</v>
      </c>
      <c r="Y1608" t="b">
        <v>0</v>
      </c>
      <c r="Z1608">
        <v>2297.3355394797559</v>
      </c>
      <c r="AA1608" t="b">
        <v>0</v>
      </c>
      <c r="AB1608">
        <v>83.558563207114787</v>
      </c>
      <c r="AC1608">
        <v>24.878984639992179</v>
      </c>
      <c r="AD1608" t="b">
        <v>0</v>
      </c>
      <c r="AE1608">
        <v>0</v>
      </c>
      <c r="AF1608">
        <v>0</v>
      </c>
      <c r="AG1608">
        <v>0.93851125421036796</v>
      </c>
      <c r="AH1608">
        <v>52.608579100890438</v>
      </c>
      <c r="AI1608">
        <v>110.1894760571105</v>
      </c>
      <c r="AJ1608">
        <v>26.508989133992351</v>
      </c>
      <c r="AK1608">
        <v>6.7754126819684188</v>
      </c>
      <c r="AL1608">
        <v>26.508989133992351</v>
      </c>
      <c r="AM1608">
        <v>1</v>
      </c>
      <c r="AN1608">
        <v>0</v>
      </c>
      <c r="AO1608">
        <v>27.033860996208691</v>
      </c>
      <c r="AP1608">
        <v>0</v>
      </c>
      <c r="AQ1608">
        <v>5.7724720560906091</v>
      </c>
      <c r="AR1608">
        <v>1</v>
      </c>
      <c r="AS1608">
        <v>0</v>
      </c>
      <c r="AT1608">
        <v>0</v>
      </c>
      <c r="AU1608">
        <v>0</v>
      </c>
      <c r="AV1608">
        <v>5.8044417777937749</v>
      </c>
      <c r="AW1608">
        <v>1.847175701005763</v>
      </c>
    </row>
    <row r="1609" spans="1:49">
      <c r="A1609">
        <v>-25.877700000000019</v>
      </c>
      <c r="B1609">
        <v>4.2030000000000118</v>
      </c>
      <c r="C1609">
        <v>43.139999999999972</v>
      </c>
      <c r="D1609">
        <v>85</v>
      </c>
      <c r="E1609">
        <v>2267.8000000000002</v>
      </c>
      <c r="F1609">
        <v>1606</v>
      </c>
      <c r="G1609">
        <v>107.262</v>
      </c>
      <c r="H1609">
        <v>-6.3312106654999312E-2</v>
      </c>
      <c r="I1609">
        <v>0.54072805970149296</v>
      </c>
      <c r="J1609">
        <v>0</v>
      </c>
      <c r="K1609">
        <v>0</v>
      </c>
      <c r="L1609">
        <v>-3.3333333333332833E-2</v>
      </c>
      <c r="M1609">
        <v>0</v>
      </c>
      <c r="N1609">
        <v>87.691118511904733</v>
      </c>
      <c r="O1609">
        <v>26.111595992036818</v>
      </c>
      <c r="P1609" t="b">
        <v>1</v>
      </c>
      <c r="Q1609">
        <v>0</v>
      </c>
      <c r="R1609" t="b">
        <v>0</v>
      </c>
      <c r="S1609">
        <v>26.111595992036818</v>
      </c>
      <c r="T1609">
        <v>768.045331698219</v>
      </c>
      <c r="U1609">
        <v>2835.6233646298251</v>
      </c>
      <c r="V1609">
        <v>324.65189769169092</v>
      </c>
      <c r="W1609">
        <v>6</v>
      </c>
      <c r="X1609">
        <v>2291.1836786208978</v>
      </c>
      <c r="Y1609" t="b">
        <v>0</v>
      </c>
      <c r="Z1609">
        <v>2291.1836786208978</v>
      </c>
      <c r="AA1609" t="b">
        <v>0</v>
      </c>
      <c r="AB1609">
        <v>87.933883448453642</v>
      </c>
      <c r="AC1609">
        <v>26.111595992036818</v>
      </c>
      <c r="AD1609" t="b">
        <v>0</v>
      </c>
      <c r="AE1609">
        <v>0</v>
      </c>
      <c r="AF1609">
        <v>0</v>
      </c>
      <c r="AG1609">
        <v>0.93999206187022966</v>
      </c>
      <c r="AH1609">
        <v>52.650838945357933</v>
      </c>
      <c r="AI1609">
        <v>115.77657736523859</v>
      </c>
      <c r="AJ1609">
        <v>27.778528193189839</v>
      </c>
      <c r="AK1609">
        <v>6.9475136914098243</v>
      </c>
      <c r="AL1609">
        <v>27.778528193189839</v>
      </c>
      <c r="AM1609">
        <v>1</v>
      </c>
      <c r="AN1609">
        <v>0</v>
      </c>
      <c r="AO1609">
        <v>28.319422012847909</v>
      </c>
      <c r="AP1609">
        <v>0</v>
      </c>
      <c r="AQ1609">
        <v>5.9786376628783637</v>
      </c>
      <c r="AR1609">
        <v>1</v>
      </c>
      <c r="AS1609">
        <v>0</v>
      </c>
      <c r="AT1609">
        <v>0</v>
      </c>
      <c r="AU1609">
        <v>0</v>
      </c>
      <c r="AV1609">
        <v>6.0090881656822841</v>
      </c>
      <c r="AW1609">
        <v>1.912301315057479</v>
      </c>
    </row>
    <row r="1610" spans="1:49">
      <c r="A1610">
        <v>-25.694800000000001</v>
      </c>
      <c r="B1610">
        <v>4.0664000000000176</v>
      </c>
      <c r="C1610">
        <v>43.779999999999752</v>
      </c>
      <c r="D1610">
        <v>85</v>
      </c>
      <c r="E1610">
        <v>2265.9</v>
      </c>
      <c r="F1610">
        <v>1607</v>
      </c>
      <c r="G1610">
        <v>107.07</v>
      </c>
      <c r="H1610">
        <v>-6.4028793752084923E-2</v>
      </c>
      <c r="I1610">
        <v>0.53690626865671642</v>
      </c>
      <c r="J1610">
        <v>0</v>
      </c>
      <c r="K1610">
        <v>0</v>
      </c>
      <c r="L1610">
        <v>-1.4583333333349879E-2</v>
      </c>
      <c r="M1610">
        <v>0</v>
      </c>
      <c r="N1610">
        <v>87.692759265872994</v>
      </c>
      <c r="O1610">
        <v>25.938668795177371</v>
      </c>
      <c r="P1610" t="b">
        <v>1</v>
      </c>
      <c r="Q1610">
        <v>0</v>
      </c>
      <c r="R1610" t="b">
        <v>0</v>
      </c>
      <c r="S1610">
        <v>25.938668795177371</v>
      </c>
      <c r="T1610">
        <v>766.6705232508092</v>
      </c>
      <c r="U1610">
        <v>2830.547571841988</v>
      </c>
      <c r="V1610">
        <v>323.08016787744299</v>
      </c>
      <c r="W1610">
        <v>6</v>
      </c>
      <c r="X1610">
        <v>2287.0824380483259</v>
      </c>
      <c r="Y1610" t="b">
        <v>0</v>
      </c>
      <c r="Z1610">
        <v>2287.0824380483259</v>
      </c>
      <c r="AA1610" t="b">
        <v>0</v>
      </c>
      <c r="AB1610">
        <v>87.508171147736462</v>
      </c>
      <c r="AC1610">
        <v>25.938668795177371</v>
      </c>
      <c r="AD1610" t="b">
        <v>0</v>
      </c>
      <c r="AE1610">
        <v>0</v>
      </c>
      <c r="AF1610">
        <v>0</v>
      </c>
      <c r="AG1610">
        <v>0.93989803095602187</v>
      </c>
      <c r="AH1610">
        <v>52.694124374738351</v>
      </c>
      <c r="AI1610">
        <v>115.2275975132805</v>
      </c>
      <c r="AJ1610">
        <v>27.597322199721731</v>
      </c>
      <c r="AK1610">
        <v>6.9254054987551683</v>
      </c>
      <c r="AL1610">
        <v>27.597322199721731</v>
      </c>
      <c r="AM1610">
        <v>1</v>
      </c>
      <c r="AN1610">
        <v>0</v>
      </c>
      <c r="AO1610">
        <v>28.13423406044695</v>
      </c>
      <c r="AP1610">
        <v>0</v>
      </c>
      <c r="AQ1610">
        <v>5.9456578837183454</v>
      </c>
      <c r="AR1610">
        <v>1</v>
      </c>
      <c r="AS1610">
        <v>0</v>
      </c>
      <c r="AT1610">
        <v>0</v>
      </c>
      <c r="AU1610">
        <v>0</v>
      </c>
      <c r="AV1610">
        <v>5.9763216282310561</v>
      </c>
      <c r="AW1610">
        <v>1.901873860686663</v>
      </c>
    </row>
    <row r="1611" spans="1:49">
      <c r="A1611">
        <v>-25.63560000000005</v>
      </c>
      <c r="B1611">
        <v>3.867500000000021</v>
      </c>
      <c r="C1611">
        <v>45.910000000000352</v>
      </c>
      <c r="D1611">
        <v>85</v>
      </c>
      <c r="E1611">
        <v>2265.1</v>
      </c>
      <c r="F1611">
        <v>1608</v>
      </c>
      <c r="G1611">
        <v>106.76600000000001</v>
      </c>
      <c r="H1611">
        <v>-9.390605166998256E-2</v>
      </c>
      <c r="I1611">
        <v>0.53566925373134433</v>
      </c>
      <c r="J1611">
        <v>0</v>
      </c>
      <c r="K1611">
        <v>0</v>
      </c>
      <c r="L1611">
        <v>0.15458333333333349</v>
      </c>
      <c r="M1611">
        <v>0</v>
      </c>
      <c r="N1611">
        <v>87.694333452380931</v>
      </c>
      <c r="O1611">
        <v>23.586446959164309</v>
      </c>
      <c r="P1611" t="b">
        <v>1</v>
      </c>
      <c r="Q1611">
        <v>0</v>
      </c>
      <c r="R1611" t="b">
        <v>0</v>
      </c>
      <c r="S1611">
        <v>23.586446959164309</v>
      </c>
      <c r="T1611">
        <v>764.49374320907737</v>
      </c>
      <c r="U1611">
        <v>2822.5108999279141</v>
      </c>
      <c r="V1611">
        <v>294.61847060525929</v>
      </c>
      <c r="W1611">
        <v>6</v>
      </c>
      <c r="X1611">
        <v>2280.5888071417539</v>
      </c>
      <c r="Y1611" t="b">
        <v>0</v>
      </c>
      <c r="Z1611">
        <v>2280.5888071417539</v>
      </c>
      <c r="AA1611" t="b">
        <v>0</v>
      </c>
      <c r="AB1611">
        <v>79.799152384956471</v>
      </c>
      <c r="AC1611">
        <v>23.586446959164309</v>
      </c>
      <c r="AD1611" t="b">
        <v>0</v>
      </c>
      <c r="AE1611">
        <v>0</v>
      </c>
      <c r="AF1611">
        <v>0</v>
      </c>
      <c r="AG1611">
        <v>0.93731187434541319</v>
      </c>
      <c r="AH1611">
        <v>52.737190519111252</v>
      </c>
      <c r="AI1611">
        <v>105.3665593195179</v>
      </c>
      <c r="AJ1611">
        <v>25.16392633522997</v>
      </c>
      <c r="AK1611">
        <v>6.6052321104134109</v>
      </c>
      <c r="AL1611">
        <v>25.16392633522997</v>
      </c>
      <c r="AM1611">
        <v>1</v>
      </c>
      <c r="AN1611">
        <v>0</v>
      </c>
      <c r="AO1611">
        <v>25.699595865112851</v>
      </c>
      <c r="AP1611">
        <v>0</v>
      </c>
      <c r="AQ1611">
        <v>5.5342461155738381</v>
      </c>
      <c r="AR1611">
        <v>1</v>
      </c>
      <c r="AS1611">
        <v>0</v>
      </c>
      <c r="AT1611">
        <v>0</v>
      </c>
      <c r="AU1611">
        <v>0</v>
      </c>
      <c r="AV1611">
        <v>5.5676104229650818</v>
      </c>
      <c r="AW1611">
        <v>1.7718077085918369</v>
      </c>
    </row>
    <row r="1612" spans="1:49">
      <c r="A1612">
        <v>-25.016800000000089</v>
      </c>
      <c r="B1612">
        <v>3.5452000000001092</v>
      </c>
      <c r="C1612">
        <v>42.909999999999528</v>
      </c>
      <c r="D1612">
        <v>85</v>
      </c>
      <c r="E1612">
        <v>2266.5</v>
      </c>
      <c r="F1612">
        <v>1609</v>
      </c>
      <c r="G1612">
        <v>106.43</v>
      </c>
      <c r="H1612">
        <v>-9.3680332901328711E-2</v>
      </c>
      <c r="I1612">
        <v>0.52273910447761385</v>
      </c>
      <c r="J1612">
        <v>0</v>
      </c>
      <c r="K1612">
        <v>0</v>
      </c>
      <c r="L1612">
        <v>0.1583333333333338</v>
      </c>
      <c r="M1612">
        <v>0</v>
      </c>
      <c r="N1612">
        <v>87.695804226190461</v>
      </c>
      <c r="O1612">
        <v>23.400045498164229</v>
      </c>
      <c r="P1612" t="b">
        <v>1</v>
      </c>
      <c r="Q1612">
        <v>0</v>
      </c>
      <c r="R1612" t="b">
        <v>0</v>
      </c>
      <c r="S1612">
        <v>23.400045498164229</v>
      </c>
      <c r="T1612">
        <v>762.08782842611038</v>
      </c>
      <c r="U1612">
        <v>2813.628262549199</v>
      </c>
      <c r="V1612">
        <v>293.21288996042642</v>
      </c>
      <c r="W1612">
        <v>6</v>
      </c>
      <c r="X1612">
        <v>2273.4116361397532</v>
      </c>
      <c r="Y1612" t="b">
        <v>0</v>
      </c>
      <c r="Z1612">
        <v>2273.4116361397532</v>
      </c>
      <c r="AA1612" t="b">
        <v>0</v>
      </c>
      <c r="AB1612">
        <v>79.418442567829459</v>
      </c>
      <c r="AC1612">
        <v>23.400045498164229</v>
      </c>
      <c r="AD1612" t="b">
        <v>0</v>
      </c>
      <c r="AE1612">
        <v>0</v>
      </c>
      <c r="AF1612">
        <v>0</v>
      </c>
      <c r="AG1612">
        <v>0.93722849091911831</v>
      </c>
      <c r="AH1612">
        <v>52.778036320063933</v>
      </c>
      <c r="AI1612">
        <v>104.8732007671548</v>
      </c>
      <c r="AJ1612">
        <v>24.96727929729958</v>
      </c>
      <c r="AK1612">
        <v>6.5830490742965964</v>
      </c>
      <c r="AL1612">
        <v>24.96727929729958</v>
      </c>
      <c r="AM1612">
        <v>1</v>
      </c>
      <c r="AN1612">
        <v>0</v>
      </c>
      <c r="AO1612">
        <v>25.490047888624019</v>
      </c>
      <c r="AP1612">
        <v>0</v>
      </c>
      <c r="AQ1612">
        <v>5.5002288282814797</v>
      </c>
      <c r="AR1612">
        <v>1</v>
      </c>
      <c r="AS1612">
        <v>0</v>
      </c>
      <c r="AT1612">
        <v>0</v>
      </c>
      <c r="AU1612">
        <v>0</v>
      </c>
      <c r="AV1612">
        <v>5.5338174126354351</v>
      </c>
      <c r="AW1612">
        <v>1.76105359477101</v>
      </c>
    </row>
    <row r="1613" spans="1:49">
      <c r="A1613">
        <v>-24.1005</v>
      </c>
      <c r="B1613">
        <v>2.451100000000014</v>
      </c>
      <c r="C1613">
        <v>47.729999999999791</v>
      </c>
      <c r="D1613">
        <v>85</v>
      </c>
      <c r="E1613">
        <v>2271.3000000000002</v>
      </c>
      <c r="F1613">
        <v>1610</v>
      </c>
      <c r="G1613">
        <v>106.16</v>
      </c>
      <c r="H1613">
        <v>-3.6372616724708713E-2</v>
      </c>
      <c r="I1613">
        <v>0.5035925373134329</v>
      </c>
      <c r="J1613">
        <v>0</v>
      </c>
      <c r="K1613">
        <v>0</v>
      </c>
      <c r="L1613">
        <v>0.1583333333333338</v>
      </c>
      <c r="M1613">
        <v>0</v>
      </c>
      <c r="N1613">
        <v>87.696993968253949</v>
      </c>
      <c r="O1613">
        <v>27.360780183936029</v>
      </c>
      <c r="P1613" t="b">
        <v>1</v>
      </c>
      <c r="Q1613">
        <v>0</v>
      </c>
      <c r="R1613" t="b">
        <v>0</v>
      </c>
      <c r="S1613">
        <v>27.360780183936029</v>
      </c>
      <c r="T1613">
        <v>760.15450404694047</v>
      </c>
      <c r="U1613">
        <v>2806.4904289413039</v>
      </c>
      <c r="V1613">
        <v>343.71460459217082</v>
      </c>
      <c r="W1613">
        <v>6</v>
      </c>
      <c r="X1613">
        <v>2267.6442665845739</v>
      </c>
      <c r="Y1613" t="b">
        <v>0</v>
      </c>
      <c r="Z1613">
        <v>2267.6442665845739</v>
      </c>
      <c r="AA1613" t="b">
        <v>0</v>
      </c>
      <c r="AB1613">
        <v>93.097130171227178</v>
      </c>
      <c r="AC1613">
        <v>27.360780183936029</v>
      </c>
      <c r="AD1613" t="b">
        <v>0</v>
      </c>
      <c r="AE1613">
        <v>0</v>
      </c>
      <c r="AF1613">
        <v>0</v>
      </c>
      <c r="AG1613">
        <v>0.94169571817775044</v>
      </c>
      <c r="AH1613">
        <v>52.818613221415951</v>
      </c>
      <c r="AI1613">
        <v>122.3529196160115</v>
      </c>
      <c r="AJ1613">
        <v>29.0547993962223</v>
      </c>
      <c r="AK1613">
        <v>7.133699107066974</v>
      </c>
      <c r="AL1613">
        <v>29.0547993962223</v>
      </c>
      <c r="AM1613">
        <v>1</v>
      </c>
      <c r="AN1613">
        <v>0</v>
      </c>
      <c r="AO1613">
        <v>29.558439807472009</v>
      </c>
      <c r="AP1613">
        <v>0</v>
      </c>
      <c r="AQ1613">
        <v>6.1917669275483487</v>
      </c>
      <c r="AR1613">
        <v>1</v>
      </c>
      <c r="AS1613">
        <v>0</v>
      </c>
      <c r="AT1613">
        <v>0</v>
      </c>
      <c r="AU1613">
        <v>0</v>
      </c>
      <c r="AV1613">
        <v>6.2207173651498788</v>
      </c>
      <c r="AW1613">
        <v>1.979649103155791</v>
      </c>
    </row>
    <row r="1614" spans="1:49">
      <c r="A1614">
        <v>-24.092300000000041</v>
      </c>
      <c r="B1614">
        <v>2.309699999999999</v>
      </c>
      <c r="C1614">
        <v>51.209999999998708</v>
      </c>
      <c r="D1614">
        <v>85.099999999999909</v>
      </c>
      <c r="E1614">
        <v>2274.4</v>
      </c>
      <c r="F1614">
        <v>1611</v>
      </c>
      <c r="G1614">
        <v>106.178</v>
      </c>
      <c r="H1614">
        <v>2.9170799800178671E-2</v>
      </c>
      <c r="I1614">
        <v>0.50342119402985164</v>
      </c>
      <c r="J1614">
        <v>0</v>
      </c>
      <c r="K1614">
        <v>0</v>
      </c>
      <c r="L1614">
        <v>0.1583333333333338</v>
      </c>
      <c r="M1614">
        <v>0</v>
      </c>
      <c r="N1614">
        <v>87.697938571428551</v>
      </c>
      <c r="O1614">
        <v>32.088350872954457</v>
      </c>
      <c r="P1614" t="b">
        <v>1</v>
      </c>
      <c r="Q1614">
        <v>0</v>
      </c>
      <c r="R1614" t="b">
        <v>0</v>
      </c>
      <c r="S1614">
        <v>32.088350872954457</v>
      </c>
      <c r="T1614">
        <v>760.28339233888505</v>
      </c>
      <c r="U1614">
        <v>2806.9662845151638</v>
      </c>
      <c r="V1614">
        <v>403.03547665721942</v>
      </c>
      <c r="W1614">
        <v>6</v>
      </c>
      <c r="X1614">
        <v>2268.028757888253</v>
      </c>
      <c r="Y1614" t="b">
        <v>0</v>
      </c>
      <c r="Z1614">
        <v>2268.028757888253</v>
      </c>
      <c r="AA1614" t="b">
        <v>0</v>
      </c>
      <c r="AB1614">
        <v>109.1645386395502</v>
      </c>
      <c r="AC1614">
        <v>32.088350872954457</v>
      </c>
      <c r="AD1614" t="b">
        <v>0</v>
      </c>
      <c r="AE1614">
        <v>0</v>
      </c>
      <c r="AF1614">
        <v>0</v>
      </c>
      <c r="AG1614">
        <v>0.94551605277560946</v>
      </c>
      <c r="AH1614">
        <v>52.862681748469939</v>
      </c>
      <c r="AI1614">
        <v>142.88982892732491</v>
      </c>
      <c r="AJ1614">
        <v>33.937394059844372</v>
      </c>
      <c r="AK1614">
        <v>7.7852018981785696</v>
      </c>
      <c r="AL1614">
        <v>33.937394059844372</v>
      </c>
      <c r="AM1614">
        <v>1</v>
      </c>
      <c r="AN1614">
        <v>0</v>
      </c>
      <c r="AO1614">
        <v>34.440857259590473</v>
      </c>
      <c r="AP1614">
        <v>0</v>
      </c>
      <c r="AQ1614">
        <v>7.0291397206589483</v>
      </c>
      <c r="AR1614">
        <v>1</v>
      </c>
      <c r="AS1614">
        <v>0</v>
      </c>
      <c r="AT1614">
        <v>0</v>
      </c>
      <c r="AU1614">
        <v>0</v>
      </c>
      <c r="AV1614">
        <v>7.0513376604566718</v>
      </c>
      <c r="AW1614">
        <v>2.2439814343237532</v>
      </c>
    </row>
    <row r="1615" spans="1:49">
      <c r="A1615">
        <v>-23.781799999999961</v>
      </c>
      <c r="B1615">
        <v>2.3434999999999828</v>
      </c>
      <c r="C1615">
        <v>64.289999999999637</v>
      </c>
      <c r="D1615">
        <v>86</v>
      </c>
      <c r="E1615">
        <v>2278.6999999999989</v>
      </c>
      <c r="F1615">
        <v>1612</v>
      </c>
      <c r="G1615">
        <v>106.4039999999999</v>
      </c>
      <c r="H1615">
        <v>0.1230227508572455</v>
      </c>
      <c r="I1615">
        <v>0.4969331343283574</v>
      </c>
      <c r="J1615">
        <v>0</v>
      </c>
      <c r="K1615">
        <v>0</v>
      </c>
      <c r="L1615">
        <v>0.15458333333333721</v>
      </c>
      <c r="M1615">
        <v>0</v>
      </c>
      <c r="N1615">
        <v>87.698861825396804</v>
      </c>
      <c r="O1615">
        <v>39.010180946231728</v>
      </c>
      <c r="P1615" t="b">
        <v>1</v>
      </c>
      <c r="Q1615">
        <v>0</v>
      </c>
      <c r="R1615" t="b">
        <v>0</v>
      </c>
      <c r="S1615">
        <v>39.010180946231728</v>
      </c>
      <c r="T1615">
        <v>761.90165644885622</v>
      </c>
      <c r="U1615">
        <v>2812.940915609177</v>
      </c>
      <c r="V1615">
        <v>488.93421422181808</v>
      </c>
      <c r="W1615">
        <v>6</v>
      </c>
      <c r="X1615">
        <v>2272.8562598122148</v>
      </c>
      <c r="Y1615" t="b">
        <v>0</v>
      </c>
      <c r="Z1615">
        <v>2272.8562598122148</v>
      </c>
      <c r="AA1615" t="b">
        <v>0</v>
      </c>
      <c r="AB1615">
        <v>132.4307189116517</v>
      </c>
      <c r="AC1615">
        <v>39.010180946231728</v>
      </c>
      <c r="AD1615" t="b">
        <v>0</v>
      </c>
      <c r="AE1615">
        <v>0</v>
      </c>
      <c r="AF1615">
        <v>0</v>
      </c>
      <c r="AG1615">
        <v>0.94942012129412279</v>
      </c>
      <c r="AH1615">
        <v>52.910978238476318</v>
      </c>
      <c r="AI1615">
        <v>172.6310628115007</v>
      </c>
      <c r="AJ1615">
        <v>41.088428685351921</v>
      </c>
      <c r="AK1615">
        <v>8.7316582178723934</v>
      </c>
      <c r="AL1615">
        <v>41.088428685351921</v>
      </c>
      <c r="AM1615">
        <v>1</v>
      </c>
      <c r="AN1615">
        <v>0</v>
      </c>
      <c r="AO1615">
        <v>41.585481677115673</v>
      </c>
      <c r="AP1615">
        <v>0</v>
      </c>
      <c r="AQ1615">
        <v>8.2742908105311681</v>
      </c>
      <c r="AR1615">
        <v>1</v>
      </c>
      <c r="AS1615">
        <v>0</v>
      </c>
      <c r="AT1615">
        <v>0</v>
      </c>
      <c r="AU1615">
        <v>0</v>
      </c>
      <c r="AV1615">
        <v>8.2841184876123943</v>
      </c>
      <c r="AW1615">
        <v>2.6362952649662872</v>
      </c>
    </row>
    <row r="1616" spans="1:49">
      <c r="A1616">
        <v>-24.191900000000011</v>
      </c>
      <c r="B1616">
        <v>2.5191999999999908</v>
      </c>
      <c r="C1616">
        <v>67.490000000000279</v>
      </c>
      <c r="D1616">
        <v>86</v>
      </c>
      <c r="E1616">
        <v>2286.8999999999978</v>
      </c>
      <c r="F1616">
        <v>1613</v>
      </c>
      <c r="G1616">
        <v>107.0599999999999</v>
      </c>
      <c r="H1616">
        <v>0.2137381967707572</v>
      </c>
      <c r="I1616">
        <v>0.50550238805970171</v>
      </c>
      <c r="J1616">
        <v>0</v>
      </c>
      <c r="K1616">
        <v>0</v>
      </c>
      <c r="L1616">
        <v>0.12083333333333419</v>
      </c>
      <c r="M1616">
        <v>0</v>
      </c>
      <c r="N1616">
        <v>87.699826646825372</v>
      </c>
      <c r="O1616">
        <v>46.084767668248482</v>
      </c>
      <c r="P1616" t="b">
        <v>1</v>
      </c>
      <c r="Q1616">
        <v>0</v>
      </c>
      <c r="R1616" t="b">
        <v>0</v>
      </c>
      <c r="S1616">
        <v>46.084767668248482</v>
      </c>
      <c r="T1616">
        <v>766.59891864417261</v>
      </c>
      <c r="U1616">
        <v>2830.2832076342861</v>
      </c>
      <c r="V1616">
        <v>574.06435599587144</v>
      </c>
      <c r="W1616">
        <v>6</v>
      </c>
      <c r="X1616">
        <v>2286.8688317685028</v>
      </c>
      <c r="Y1616" t="b">
        <v>0</v>
      </c>
      <c r="Z1616">
        <v>2286.8688317685028</v>
      </c>
      <c r="AA1616" t="b">
        <v>0</v>
      </c>
      <c r="AB1616">
        <v>155.48872047558811</v>
      </c>
      <c r="AC1616">
        <v>46.084767668248482</v>
      </c>
      <c r="AD1616" t="b">
        <v>0</v>
      </c>
      <c r="AE1616">
        <v>0</v>
      </c>
      <c r="AF1616">
        <v>0</v>
      </c>
      <c r="AG1616">
        <v>0.95213095449653895</v>
      </c>
      <c r="AH1616">
        <v>52.965485624585433</v>
      </c>
      <c r="AI1616">
        <v>202.1114158018523</v>
      </c>
      <c r="AJ1616">
        <v>48.401711393383763</v>
      </c>
      <c r="AK1616">
        <v>9.6748805597877947</v>
      </c>
      <c r="AL1616">
        <v>48.401711393383763</v>
      </c>
      <c r="AM1616">
        <v>1</v>
      </c>
      <c r="AN1616">
        <v>0</v>
      </c>
      <c r="AO1616">
        <v>48.907806617413819</v>
      </c>
      <c r="AP1616">
        <v>0</v>
      </c>
      <c r="AQ1616">
        <v>9.5792151861373878</v>
      </c>
      <c r="AR1616">
        <v>1</v>
      </c>
      <c r="AS1616">
        <v>0</v>
      </c>
      <c r="AT1616">
        <v>0</v>
      </c>
      <c r="AU1616">
        <v>0</v>
      </c>
      <c r="AV1616">
        <v>9.5729920580919483</v>
      </c>
      <c r="AW1616">
        <v>3.0464597617774309</v>
      </c>
    </row>
    <row r="1617" spans="1:49">
      <c r="A1617">
        <v>-21.682800000002189</v>
      </c>
      <c r="B1617">
        <v>6.7700000002304694E-2</v>
      </c>
      <c r="C1617">
        <v>64.030000000000612</v>
      </c>
      <c r="D1617">
        <v>86</v>
      </c>
      <c r="E1617">
        <v>2306.4999999999982</v>
      </c>
      <c r="F1617">
        <v>1614</v>
      </c>
      <c r="G1617">
        <v>107.8739999999999</v>
      </c>
      <c r="H1617">
        <v>0.2470244620597164</v>
      </c>
      <c r="I1617">
        <v>0.45307343283586671</v>
      </c>
      <c r="J1617">
        <v>0</v>
      </c>
      <c r="K1617">
        <v>0</v>
      </c>
      <c r="L1617">
        <v>0.12083333333333419</v>
      </c>
      <c r="M1617">
        <v>0</v>
      </c>
      <c r="N1617">
        <v>87.700339920634903</v>
      </c>
      <c r="O1617">
        <v>49.186139792887431</v>
      </c>
      <c r="P1617" t="b">
        <v>1</v>
      </c>
      <c r="Q1617">
        <v>0</v>
      </c>
      <c r="R1617" t="b">
        <v>0</v>
      </c>
      <c r="S1617">
        <v>49.186139792887431</v>
      </c>
      <c r="T1617">
        <v>772.42753362433666</v>
      </c>
      <c r="U1617">
        <v>2851.8024541410509</v>
      </c>
      <c r="V1617">
        <v>608.07391804763336</v>
      </c>
      <c r="W1617">
        <v>6</v>
      </c>
      <c r="X1617">
        <v>2304.2563829459691</v>
      </c>
      <c r="Y1617" t="b">
        <v>0</v>
      </c>
      <c r="Z1617">
        <v>2304.2563829459691</v>
      </c>
      <c r="AA1617" t="b">
        <v>0</v>
      </c>
      <c r="AB1617">
        <v>164.70041117216499</v>
      </c>
      <c r="AC1617">
        <v>49.186139792887431</v>
      </c>
      <c r="AD1617" t="b">
        <v>0</v>
      </c>
      <c r="AE1617">
        <v>0</v>
      </c>
      <c r="AF1617">
        <v>0</v>
      </c>
      <c r="AG1617">
        <v>0.95298177165330789</v>
      </c>
      <c r="AH1617">
        <v>53.026426933508063</v>
      </c>
      <c r="AI1617">
        <v>213.89406240811459</v>
      </c>
      <c r="AJ1617">
        <v>51.612886264923453</v>
      </c>
      <c r="AK1617">
        <v>10.05691986830632</v>
      </c>
      <c r="AL1617">
        <v>51.612886264923453</v>
      </c>
      <c r="AM1617">
        <v>1</v>
      </c>
      <c r="AN1617">
        <v>0</v>
      </c>
      <c r="AO1617">
        <v>52.067478722952487</v>
      </c>
      <c r="AP1617">
        <v>0</v>
      </c>
      <c r="AQ1617">
        <v>10.162988292171811</v>
      </c>
      <c r="AR1617">
        <v>1</v>
      </c>
      <c r="AS1617">
        <v>0</v>
      </c>
      <c r="AT1617">
        <v>0</v>
      </c>
      <c r="AU1617">
        <v>0</v>
      </c>
      <c r="AV1617">
        <v>10.148647502920429</v>
      </c>
      <c r="AW1617">
        <v>3.229653390130613</v>
      </c>
    </row>
    <row r="1618" spans="1:49">
      <c r="A1618">
        <v>0</v>
      </c>
      <c r="B1618">
        <v>-22.734200000000001</v>
      </c>
      <c r="C1618">
        <v>57.960000000000043</v>
      </c>
      <c r="D1618">
        <v>86</v>
      </c>
      <c r="E1618">
        <v>2331.3999999999978</v>
      </c>
      <c r="F1618">
        <v>1615</v>
      </c>
      <c r="G1618">
        <v>108.8059999999999</v>
      </c>
      <c r="H1618">
        <v>0.25316395499035421</v>
      </c>
      <c r="I1618">
        <v>0</v>
      </c>
      <c r="J1618">
        <v>0</v>
      </c>
      <c r="K1618">
        <v>0</v>
      </c>
      <c r="L1618">
        <v>0.1016666666666849</v>
      </c>
      <c r="M1618">
        <v>0</v>
      </c>
      <c r="N1618">
        <v>87.69584259920633</v>
      </c>
      <c r="O1618">
        <v>50.433227421329761</v>
      </c>
      <c r="P1618" t="b">
        <v>1</v>
      </c>
      <c r="Q1618">
        <v>0</v>
      </c>
      <c r="R1618" t="b">
        <v>0</v>
      </c>
      <c r="S1618">
        <v>50.433227421329761</v>
      </c>
      <c r="T1618">
        <v>779.10108296280453</v>
      </c>
      <c r="U1618">
        <v>2876.441198298674</v>
      </c>
      <c r="V1618">
        <v>618.15065713871388</v>
      </c>
      <c r="W1618">
        <v>6</v>
      </c>
      <c r="X1618">
        <v>2324.164488225329</v>
      </c>
      <c r="Y1618" t="b">
        <v>0</v>
      </c>
      <c r="Z1618">
        <v>2324.164488225329</v>
      </c>
      <c r="AA1618" t="b">
        <v>0</v>
      </c>
      <c r="AB1618">
        <v>167.4297554546896</v>
      </c>
      <c r="AC1618">
        <v>50.433227421329761</v>
      </c>
      <c r="AD1618" t="b">
        <v>0</v>
      </c>
      <c r="AE1618">
        <v>0</v>
      </c>
      <c r="AF1618">
        <v>0</v>
      </c>
      <c r="AG1618">
        <v>0.95318575611142697</v>
      </c>
      <c r="AH1618">
        <v>53.090313361750461</v>
      </c>
      <c r="AI1618">
        <v>217.39209021010899</v>
      </c>
      <c r="AJ1618">
        <v>52.910177368863387</v>
      </c>
      <c r="AK1618">
        <v>10.17704633054271</v>
      </c>
      <c r="AL1618">
        <v>52.910177368863387</v>
      </c>
      <c r="AM1618">
        <v>0</v>
      </c>
      <c r="AN1618">
        <v>0</v>
      </c>
      <c r="AO1618">
        <v>52.911974317560038</v>
      </c>
      <c r="AP1618">
        <v>0</v>
      </c>
      <c r="AQ1618">
        <v>10.33559943787583</v>
      </c>
      <c r="AR1618">
        <v>1</v>
      </c>
      <c r="AS1618">
        <v>0</v>
      </c>
      <c r="AT1618">
        <v>0</v>
      </c>
      <c r="AU1618">
        <v>0</v>
      </c>
      <c r="AV1618">
        <v>10.31888131253762</v>
      </c>
      <c r="AW1618">
        <v>3.28382772224598</v>
      </c>
    </row>
    <row r="1619" spans="1:49">
      <c r="A1619">
        <v>0</v>
      </c>
      <c r="B1619">
        <v>-22.725099999999951</v>
      </c>
      <c r="C1619">
        <v>57.570000000000029</v>
      </c>
      <c r="D1619">
        <v>86</v>
      </c>
      <c r="E1619">
        <v>2354.8999999999978</v>
      </c>
      <c r="F1619">
        <v>1616</v>
      </c>
      <c r="G1619">
        <v>109.66799999999991</v>
      </c>
      <c r="H1619">
        <v>0.23531971797888751</v>
      </c>
      <c r="I1619">
        <v>0</v>
      </c>
      <c r="J1619">
        <v>0</v>
      </c>
      <c r="K1619">
        <v>0</v>
      </c>
      <c r="L1619">
        <v>-5.2083333333349517E-2</v>
      </c>
      <c r="M1619">
        <v>0</v>
      </c>
      <c r="N1619">
        <v>87.686822896825376</v>
      </c>
      <c r="O1619">
        <v>49.853503264871662</v>
      </c>
      <c r="P1619" t="b">
        <v>1</v>
      </c>
      <c r="Q1619">
        <v>0</v>
      </c>
      <c r="R1619" t="b">
        <v>0</v>
      </c>
      <c r="S1619">
        <v>49.853503264871662</v>
      </c>
      <c r="T1619">
        <v>785.27340005482097</v>
      </c>
      <c r="U1619">
        <v>2899.2293930023989</v>
      </c>
      <c r="V1619">
        <v>606.24221891369461</v>
      </c>
      <c r="W1619">
        <v>6</v>
      </c>
      <c r="X1619">
        <v>2342.5773495459389</v>
      </c>
      <c r="Y1619" t="b">
        <v>0</v>
      </c>
      <c r="Z1619">
        <v>2342.5773495459389</v>
      </c>
      <c r="AA1619" t="b">
        <v>0</v>
      </c>
      <c r="AB1619">
        <v>164.2042846461795</v>
      </c>
      <c r="AC1619">
        <v>49.853503264871662</v>
      </c>
      <c r="AD1619" t="b">
        <v>0</v>
      </c>
      <c r="AE1619">
        <v>0</v>
      </c>
      <c r="AF1619">
        <v>0</v>
      </c>
      <c r="AG1619">
        <v>0.9528577483801316</v>
      </c>
      <c r="AH1619">
        <v>53.155535402334728</v>
      </c>
      <c r="AI1619">
        <v>213.27750643533599</v>
      </c>
      <c r="AJ1619">
        <v>52.319985170528497</v>
      </c>
      <c r="AK1619">
        <v>10.05438187323276</v>
      </c>
      <c r="AL1619">
        <v>52.319985170528497</v>
      </c>
      <c r="AM1619">
        <v>0</v>
      </c>
      <c r="AN1619">
        <v>0</v>
      </c>
      <c r="AO1619">
        <v>52.321370722481618</v>
      </c>
      <c r="AP1619">
        <v>0</v>
      </c>
      <c r="AQ1619">
        <v>10.248623001722541</v>
      </c>
      <c r="AR1619">
        <v>1</v>
      </c>
      <c r="AS1619">
        <v>0</v>
      </c>
      <c r="AT1619">
        <v>0</v>
      </c>
      <c r="AU1619">
        <v>0</v>
      </c>
      <c r="AV1619">
        <v>10.233366165618561</v>
      </c>
      <c r="AW1619">
        <v>3.2566138216670941</v>
      </c>
    </row>
    <row r="1620" spans="1:49">
      <c r="A1620">
        <v>0</v>
      </c>
      <c r="B1620">
        <v>-23.184100000000011</v>
      </c>
      <c r="C1620">
        <v>57.32999999999997</v>
      </c>
      <c r="D1620">
        <v>86</v>
      </c>
      <c r="E1620">
        <v>2373.8999999999978</v>
      </c>
      <c r="F1620">
        <v>1617</v>
      </c>
      <c r="G1620">
        <v>110.56399999999989</v>
      </c>
      <c r="H1620">
        <v>0.27055717309408861</v>
      </c>
      <c r="I1620">
        <v>0</v>
      </c>
      <c r="J1620">
        <v>0</v>
      </c>
      <c r="K1620">
        <v>0</v>
      </c>
      <c r="L1620">
        <v>0.1166666666666675</v>
      </c>
      <c r="M1620">
        <v>0</v>
      </c>
      <c r="N1620">
        <v>87.677713928571407</v>
      </c>
      <c r="O1620">
        <v>53.267081627613841</v>
      </c>
      <c r="P1620" t="b">
        <v>1</v>
      </c>
      <c r="Q1620">
        <v>0</v>
      </c>
      <c r="R1620" t="b">
        <v>0</v>
      </c>
      <c r="S1620">
        <v>53.267081627613841</v>
      </c>
      <c r="T1620">
        <v>791.68917280939945</v>
      </c>
      <c r="U1620">
        <v>2922.916426012303</v>
      </c>
      <c r="V1620">
        <v>642.50362159407109</v>
      </c>
      <c r="W1620">
        <v>6</v>
      </c>
      <c r="X1620">
        <v>2361.7164722179409</v>
      </c>
      <c r="Y1620" t="b">
        <v>0</v>
      </c>
      <c r="Z1620">
        <v>2361.7164722179409</v>
      </c>
      <c r="AA1620" t="b">
        <v>0</v>
      </c>
      <c r="AB1620">
        <v>174.02589967336701</v>
      </c>
      <c r="AC1620">
        <v>53.267081627613841</v>
      </c>
      <c r="AD1620" t="b">
        <v>0</v>
      </c>
      <c r="AE1620">
        <v>0</v>
      </c>
      <c r="AF1620">
        <v>0</v>
      </c>
      <c r="AG1620">
        <v>0.95367820791038682</v>
      </c>
      <c r="AH1620">
        <v>53.220459453507978</v>
      </c>
      <c r="AI1620">
        <v>225.83989748133189</v>
      </c>
      <c r="AJ1620">
        <v>55.854355468945691</v>
      </c>
      <c r="AK1620">
        <v>10.461308776669821</v>
      </c>
      <c r="AL1620">
        <v>55.854355468945691</v>
      </c>
      <c r="AM1620">
        <v>0</v>
      </c>
      <c r="AN1620">
        <v>0</v>
      </c>
      <c r="AO1620">
        <v>55.855434185864219</v>
      </c>
      <c r="AP1620">
        <v>0</v>
      </c>
      <c r="AQ1620">
        <v>10.9059443321896</v>
      </c>
      <c r="AR1620">
        <v>1</v>
      </c>
      <c r="AS1620">
        <v>0</v>
      </c>
      <c r="AT1620">
        <v>0</v>
      </c>
      <c r="AU1620">
        <v>0</v>
      </c>
      <c r="AV1620">
        <v>10.88065138860361</v>
      </c>
      <c r="AW1620">
        <v>3.4626025422521312</v>
      </c>
    </row>
    <row r="1621" spans="1:49">
      <c r="A1621">
        <v>0</v>
      </c>
      <c r="B1621">
        <v>-23.096499999999999</v>
      </c>
      <c r="C1621">
        <v>57.79999999999982</v>
      </c>
      <c r="D1621">
        <v>86</v>
      </c>
      <c r="E1621">
        <v>2392.3999999999992</v>
      </c>
      <c r="F1621">
        <v>1618</v>
      </c>
      <c r="G1621">
        <v>111.6079999999999</v>
      </c>
      <c r="H1621">
        <v>0.29911825631142719</v>
      </c>
      <c r="I1621">
        <v>0</v>
      </c>
      <c r="J1621">
        <v>0</v>
      </c>
      <c r="K1621">
        <v>0</v>
      </c>
      <c r="L1621">
        <v>0.1166666666666675</v>
      </c>
      <c r="M1621">
        <v>0</v>
      </c>
      <c r="N1621">
        <v>87.668531269841253</v>
      </c>
      <c r="O1621">
        <v>56.364108286630518</v>
      </c>
      <c r="P1621" t="b">
        <v>1</v>
      </c>
      <c r="Q1621">
        <v>0</v>
      </c>
      <c r="R1621" t="b">
        <v>0</v>
      </c>
      <c r="S1621">
        <v>56.364108286630518</v>
      </c>
      <c r="T1621">
        <v>799.16469374218968</v>
      </c>
      <c r="U1621">
        <v>2950.516049296165</v>
      </c>
      <c r="V1621">
        <v>673.50020718092651</v>
      </c>
      <c r="W1621">
        <v>6</v>
      </c>
      <c r="X1621">
        <v>2384.0169678313009</v>
      </c>
      <c r="Y1621" t="b">
        <v>0</v>
      </c>
      <c r="Z1621">
        <v>2384.0169678313009</v>
      </c>
      <c r="AA1621" t="b">
        <v>0</v>
      </c>
      <c r="AB1621">
        <v>182.42150790382621</v>
      </c>
      <c r="AC1621">
        <v>56.364108286630518</v>
      </c>
      <c r="AD1621" t="b">
        <v>0</v>
      </c>
      <c r="AE1621">
        <v>0</v>
      </c>
      <c r="AF1621">
        <v>0</v>
      </c>
      <c r="AG1621">
        <v>0.95429907522139334</v>
      </c>
      <c r="AH1621">
        <v>53.288621695088423</v>
      </c>
      <c r="AI1621">
        <v>236.581171262167</v>
      </c>
      <c r="AJ1621">
        <v>59.063358385372311</v>
      </c>
      <c r="AK1621">
        <v>10.811978311886969</v>
      </c>
      <c r="AL1621">
        <v>59.063358385372311</v>
      </c>
      <c r="AM1621">
        <v>0</v>
      </c>
      <c r="AN1621">
        <v>0</v>
      </c>
      <c r="AO1621">
        <v>59.064178624457689</v>
      </c>
      <c r="AP1621">
        <v>0</v>
      </c>
      <c r="AQ1621">
        <v>11.50937479164439</v>
      </c>
      <c r="AR1621">
        <v>1</v>
      </c>
      <c r="AS1621">
        <v>0</v>
      </c>
      <c r="AT1621">
        <v>0</v>
      </c>
      <c r="AU1621">
        <v>0</v>
      </c>
      <c r="AV1621">
        <v>11.47414438818195</v>
      </c>
      <c r="AW1621">
        <v>3.6514727022961551</v>
      </c>
    </row>
    <row r="1622" spans="1:49">
      <c r="A1622">
        <v>0</v>
      </c>
      <c r="B1622">
        <v>-23.17799999999994</v>
      </c>
      <c r="C1622">
        <v>60.149999999999501</v>
      </c>
      <c r="D1622">
        <v>86</v>
      </c>
      <c r="E1622">
        <v>2406.599999999999</v>
      </c>
      <c r="F1622">
        <v>1619</v>
      </c>
      <c r="G1622">
        <v>112.69199999999989</v>
      </c>
      <c r="H1622">
        <v>0.30630313499355738</v>
      </c>
      <c r="I1622">
        <v>0</v>
      </c>
      <c r="J1622">
        <v>0</v>
      </c>
      <c r="K1622">
        <v>0</v>
      </c>
      <c r="L1622">
        <v>0.12416666666666069</v>
      </c>
      <c r="M1622">
        <v>0</v>
      </c>
      <c r="N1622">
        <v>87.659349821428549</v>
      </c>
      <c r="O1622">
        <v>57.918934971093627</v>
      </c>
      <c r="P1622" t="b">
        <v>1</v>
      </c>
      <c r="Q1622">
        <v>0</v>
      </c>
      <c r="R1622" t="b">
        <v>0</v>
      </c>
      <c r="S1622">
        <v>57.918934971093627</v>
      </c>
      <c r="T1622">
        <v>806.92663310152352</v>
      </c>
      <c r="U1622">
        <v>2979.1731294108249</v>
      </c>
      <c r="V1622">
        <v>685.42177847099174</v>
      </c>
      <c r="W1622">
        <v>6</v>
      </c>
      <c r="X1622">
        <v>2407.171888563947</v>
      </c>
      <c r="Y1622" t="b">
        <v>0</v>
      </c>
      <c r="Z1622">
        <v>2407.171888563947</v>
      </c>
      <c r="AA1622" t="b">
        <v>0</v>
      </c>
      <c r="AB1622">
        <v>185.65053588055031</v>
      </c>
      <c r="AC1622">
        <v>57.918934971093627</v>
      </c>
      <c r="AD1622" t="b">
        <v>0</v>
      </c>
      <c r="AE1622">
        <v>0</v>
      </c>
      <c r="AF1622">
        <v>0</v>
      </c>
      <c r="AG1622">
        <v>0.95449712095615002</v>
      </c>
      <c r="AH1622">
        <v>53.359780269132543</v>
      </c>
      <c r="AI1622">
        <v>240.71891853742619</v>
      </c>
      <c r="AJ1622">
        <v>60.680052039417767</v>
      </c>
      <c r="AK1622">
        <v>10.9534038337749</v>
      </c>
      <c r="AL1622">
        <v>60.680052039417767</v>
      </c>
      <c r="AM1622">
        <v>0</v>
      </c>
      <c r="AN1622">
        <v>0</v>
      </c>
      <c r="AO1622">
        <v>60.680747028442028</v>
      </c>
      <c r="AP1622">
        <v>0</v>
      </c>
      <c r="AQ1622">
        <v>11.81978979603746</v>
      </c>
      <c r="AR1622">
        <v>1</v>
      </c>
      <c r="AS1622">
        <v>0</v>
      </c>
      <c r="AT1622">
        <v>0</v>
      </c>
      <c r="AU1622">
        <v>0</v>
      </c>
      <c r="AV1622">
        <v>11.77920778352704</v>
      </c>
      <c r="AW1622">
        <v>3.7485545083887901</v>
      </c>
    </row>
    <row r="1623" spans="1:49">
      <c r="A1623">
        <v>0</v>
      </c>
      <c r="B1623">
        <v>-23.748600000000039</v>
      </c>
      <c r="C1623">
        <v>64.900000000000176</v>
      </c>
      <c r="D1623">
        <v>86.099999999999909</v>
      </c>
      <c r="E1623">
        <v>2422.4999999999991</v>
      </c>
      <c r="F1623">
        <v>1620</v>
      </c>
      <c r="G1623">
        <v>113.80799999999989</v>
      </c>
      <c r="H1623">
        <v>0.30900253704764502</v>
      </c>
      <c r="I1623">
        <v>0</v>
      </c>
      <c r="J1623">
        <v>0</v>
      </c>
      <c r="K1623">
        <v>0</v>
      </c>
      <c r="L1623">
        <v>0.19166666666666679</v>
      </c>
      <c r="M1623">
        <v>0</v>
      </c>
      <c r="N1623">
        <v>87.650038988095218</v>
      </c>
      <c r="O1623">
        <v>59.181708434806723</v>
      </c>
      <c r="P1623" t="b">
        <v>1</v>
      </c>
      <c r="Q1623">
        <v>0</v>
      </c>
      <c r="R1623" t="b">
        <v>0</v>
      </c>
      <c r="S1623">
        <v>59.181708434806723</v>
      </c>
      <c r="T1623">
        <v>814.91770720209229</v>
      </c>
      <c r="U1623">
        <v>3008.6761749901252</v>
      </c>
      <c r="V1623">
        <v>693.4978603198</v>
      </c>
      <c r="W1623">
        <v>6</v>
      </c>
      <c r="X1623">
        <v>2431.010349392021</v>
      </c>
      <c r="Y1623" t="b">
        <v>0</v>
      </c>
      <c r="Z1623">
        <v>2431.010349392021</v>
      </c>
      <c r="AA1623" t="b">
        <v>0</v>
      </c>
      <c r="AB1623">
        <v>187.83799033580709</v>
      </c>
      <c r="AC1623">
        <v>59.181708434806723</v>
      </c>
      <c r="AD1623" t="b">
        <v>0</v>
      </c>
      <c r="AE1623">
        <v>0</v>
      </c>
      <c r="AF1623">
        <v>0</v>
      </c>
      <c r="AG1623">
        <v>0.9546131385866774</v>
      </c>
      <c r="AH1623">
        <v>53.432584907856423</v>
      </c>
      <c r="AI1623">
        <v>243.52562406670131</v>
      </c>
      <c r="AJ1623">
        <v>61.995489107164751</v>
      </c>
      <c r="AK1623">
        <v>11.05286375010826</v>
      </c>
      <c r="AL1623">
        <v>61.995489107164751</v>
      </c>
      <c r="AM1623">
        <v>0</v>
      </c>
      <c r="AN1623">
        <v>0</v>
      </c>
      <c r="AO1623">
        <v>61.996240615202368</v>
      </c>
      <c r="AP1623">
        <v>0</v>
      </c>
      <c r="AQ1623">
        <v>12.07749279222022</v>
      </c>
      <c r="AR1623">
        <v>1</v>
      </c>
      <c r="AS1623">
        <v>0</v>
      </c>
      <c r="AT1623">
        <v>0</v>
      </c>
      <c r="AU1623">
        <v>0</v>
      </c>
      <c r="AV1623">
        <v>12.03235665134638</v>
      </c>
      <c r="AW1623">
        <v>3.8291153022211901</v>
      </c>
    </row>
    <row r="1624" spans="1:49">
      <c r="A1624">
        <v>0</v>
      </c>
      <c r="B1624">
        <v>-23.3825</v>
      </c>
      <c r="C1624">
        <v>62.830000000000247</v>
      </c>
      <c r="D1624">
        <v>87</v>
      </c>
      <c r="E1624">
        <v>2437.8999999999978</v>
      </c>
      <c r="F1624">
        <v>1621</v>
      </c>
      <c r="G1624">
        <v>114.8619999999999</v>
      </c>
      <c r="H1624">
        <v>0.26602005014920488</v>
      </c>
      <c r="I1624">
        <v>0</v>
      </c>
      <c r="J1624">
        <v>0</v>
      </c>
      <c r="K1624">
        <v>0</v>
      </c>
      <c r="L1624">
        <v>0.1912500000000005</v>
      </c>
      <c r="M1624">
        <v>0</v>
      </c>
      <c r="N1624">
        <v>87.640687579365064</v>
      </c>
      <c r="O1624">
        <v>56.846451894827062</v>
      </c>
      <c r="P1624" t="b">
        <v>1</v>
      </c>
      <c r="Q1624">
        <v>0</v>
      </c>
      <c r="R1624" t="b">
        <v>0</v>
      </c>
      <c r="S1624">
        <v>56.846451894827062</v>
      </c>
      <c r="T1624">
        <v>822.46483274151842</v>
      </c>
      <c r="U1624">
        <v>3036.5401624816859</v>
      </c>
      <c r="V1624">
        <v>660.0204742716885</v>
      </c>
      <c r="W1624">
        <v>6</v>
      </c>
      <c r="X1624">
        <v>2453.5244512852032</v>
      </c>
      <c r="Y1624" t="b">
        <v>0</v>
      </c>
      <c r="Z1624">
        <v>2453.5244512852032</v>
      </c>
      <c r="AA1624" t="b">
        <v>0</v>
      </c>
      <c r="AB1624">
        <v>178.77044265213661</v>
      </c>
      <c r="AC1624">
        <v>56.846451894827062</v>
      </c>
      <c r="AD1624" t="b">
        <v>0</v>
      </c>
      <c r="AE1624">
        <v>0</v>
      </c>
      <c r="AF1624">
        <v>0</v>
      </c>
      <c r="AG1624">
        <v>0.95388608453107337</v>
      </c>
      <c r="AH1624">
        <v>53.506787189103527</v>
      </c>
      <c r="AI1624">
        <v>231.94650957254359</v>
      </c>
      <c r="AJ1624">
        <v>59.594591866567121</v>
      </c>
      <c r="AK1624">
        <v>10.69596173574087</v>
      </c>
      <c r="AL1624">
        <v>59.594591866567121</v>
      </c>
      <c r="AM1624">
        <v>0</v>
      </c>
      <c r="AN1624">
        <v>0</v>
      </c>
      <c r="AO1624">
        <v>59.595499607333487</v>
      </c>
      <c r="AP1624">
        <v>0</v>
      </c>
      <c r="AQ1624">
        <v>11.64921732622409</v>
      </c>
      <c r="AR1624">
        <v>1</v>
      </c>
      <c r="AS1624">
        <v>0</v>
      </c>
      <c r="AT1624">
        <v>0</v>
      </c>
      <c r="AU1624">
        <v>0</v>
      </c>
      <c r="AV1624">
        <v>11.611847983766349</v>
      </c>
      <c r="AW1624">
        <v>3.695294786390054</v>
      </c>
    </row>
    <row r="1625" spans="1:49">
      <c r="A1625">
        <v>0</v>
      </c>
      <c r="B1625">
        <v>-23.48369999999996</v>
      </c>
      <c r="C1625">
        <v>57.690000000002463</v>
      </c>
      <c r="D1625">
        <v>87</v>
      </c>
      <c r="E1625">
        <v>2456.8999999999978</v>
      </c>
      <c r="F1625">
        <v>1622</v>
      </c>
      <c r="G1625">
        <v>115.64</v>
      </c>
      <c r="H1625">
        <v>0.15358392902230911</v>
      </c>
      <c r="I1625">
        <v>0</v>
      </c>
      <c r="J1625">
        <v>0</v>
      </c>
      <c r="K1625">
        <v>0</v>
      </c>
      <c r="L1625">
        <v>0.18750000000000019</v>
      </c>
      <c r="M1625">
        <v>0</v>
      </c>
      <c r="N1625">
        <v>87.631388730158719</v>
      </c>
      <c r="O1625">
        <v>48.76634980831497</v>
      </c>
      <c r="P1625" t="b">
        <v>1</v>
      </c>
      <c r="Q1625">
        <v>0</v>
      </c>
      <c r="R1625" t="b">
        <v>0</v>
      </c>
      <c r="S1625">
        <v>48.76634980831497</v>
      </c>
      <c r="T1625">
        <v>828.03567113779388</v>
      </c>
      <c r="U1625">
        <v>3057.107697840735</v>
      </c>
      <c r="V1625">
        <v>562.39646907073291</v>
      </c>
      <c r="W1625">
        <v>6</v>
      </c>
      <c r="X1625">
        <v>2470.1430198553139</v>
      </c>
      <c r="Y1625" t="b">
        <v>0</v>
      </c>
      <c r="Z1625">
        <v>2470.1430198553139</v>
      </c>
      <c r="AA1625" t="b">
        <v>0</v>
      </c>
      <c r="AB1625">
        <v>152.3284044070241</v>
      </c>
      <c r="AC1625">
        <v>48.76634980831497</v>
      </c>
      <c r="AD1625" t="b">
        <v>0</v>
      </c>
      <c r="AE1625">
        <v>0</v>
      </c>
      <c r="AF1625">
        <v>0</v>
      </c>
      <c r="AG1625">
        <v>0.95138628821871085</v>
      </c>
      <c r="AH1625">
        <v>53.579203262086267</v>
      </c>
      <c r="AI1625">
        <v>198.15847181481641</v>
      </c>
      <c r="AJ1625">
        <v>51.258201229303658</v>
      </c>
      <c r="AK1625">
        <v>9.6332188358261988</v>
      </c>
      <c r="AL1625">
        <v>51.258201229303658</v>
      </c>
      <c r="AM1625">
        <v>0</v>
      </c>
      <c r="AN1625">
        <v>0</v>
      </c>
      <c r="AO1625">
        <v>51.259297274730763</v>
      </c>
      <c r="AP1625">
        <v>0</v>
      </c>
      <c r="AQ1625">
        <v>10.154699856212719</v>
      </c>
      <c r="AR1625">
        <v>1</v>
      </c>
      <c r="AS1625">
        <v>0</v>
      </c>
      <c r="AT1625">
        <v>0</v>
      </c>
      <c r="AU1625">
        <v>0</v>
      </c>
      <c r="AV1625">
        <v>10.14131329852203</v>
      </c>
      <c r="AW1625">
        <v>3.2273193906403002</v>
      </c>
    </row>
    <row r="1626" spans="1:49">
      <c r="A1626">
        <v>-1.3335999999987871</v>
      </c>
      <c r="B1626">
        <v>-22.569000000001179</v>
      </c>
      <c r="C1626">
        <v>32.640000000000597</v>
      </c>
      <c r="D1626">
        <v>87</v>
      </c>
      <c r="E1626">
        <v>2475.699999999998</v>
      </c>
      <c r="F1626">
        <v>1623</v>
      </c>
      <c r="G1626">
        <v>116.04</v>
      </c>
      <c r="H1626">
        <v>0.1013109004283059</v>
      </c>
      <c r="I1626">
        <v>2.7866268656691069E-2</v>
      </c>
      <c r="J1626">
        <v>0</v>
      </c>
      <c r="K1626">
        <v>0</v>
      </c>
      <c r="L1626">
        <v>0.1683333333333509</v>
      </c>
      <c r="M1626">
        <v>0</v>
      </c>
      <c r="N1626">
        <v>87.622251289682524</v>
      </c>
      <c r="O1626">
        <v>45.003757186694649</v>
      </c>
      <c r="P1626" t="b">
        <v>1</v>
      </c>
      <c r="Q1626">
        <v>0</v>
      </c>
      <c r="R1626" t="b">
        <v>0</v>
      </c>
      <c r="S1626">
        <v>45.003757186694649</v>
      </c>
      <c r="T1626">
        <v>830.89985540323073</v>
      </c>
      <c r="U1626">
        <v>3067.6822661487281</v>
      </c>
      <c r="V1626">
        <v>517.21542860256568</v>
      </c>
      <c r="W1626">
        <v>6</v>
      </c>
      <c r="X1626">
        <v>2478.687271048173</v>
      </c>
      <c r="Y1626" t="b">
        <v>0</v>
      </c>
      <c r="Z1626">
        <v>2478.687271048173</v>
      </c>
      <c r="AA1626" t="b">
        <v>0</v>
      </c>
      <c r="AB1626">
        <v>140.0908528175963</v>
      </c>
      <c r="AC1626">
        <v>45.003757186694649</v>
      </c>
      <c r="AD1626" t="b">
        <v>0</v>
      </c>
      <c r="AE1626">
        <v>0</v>
      </c>
      <c r="AF1626">
        <v>0</v>
      </c>
      <c r="AG1626">
        <v>0.9499211179744631</v>
      </c>
      <c r="AH1626">
        <v>53.644693812301888</v>
      </c>
      <c r="AI1626">
        <v>182.52017463124801</v>
      </c>
      <c r="AJ1626">
        <v>47.376309816816281</v>
      </c>
      <c r="AK1626">
        <v>9.1404062926386871</v>
      </c>
      <c r="AL1626">
        <v>47.376309816816281</v>
      </c>
      <c r="AM1626">
        <v>1</v>
      </c>
      <c r="AN1626">
        <v>0</v>
      </c>
      <c r="AO1626">
        <v>47.405047259174097</v>
      </c>
      <c r="AP1626">
        <v>0</v>
      </c>
      <c r="AQ1626">
        <v>9.4867501139927306</v>
      </c>
      <c r="AR1626">
        <v>1</v>
      </c>
      <c r="AS1626">
        <v>0</v>
      </c>
      <c r="AT1626">
        <v>0</v>
      </c>
      <c r="AU1626">
        <v>0</v>
      </c>
      <c r="AV1626">
        <v>9.4827373073493764</v>
      </c>
      <c r="AW1626">
        <v>3.0177375540519922</v>
      </c>
    </row>
    <row r="1627" spans="1:49">
      <c r="A1627">
        <v>-19.344599999994539</v>
      </c>
      <c r="B1627">
        <v>-4.3760000000059129</v>
      </c>
      <c r="C1627">
        <v>26.580000000000108</v>
      </c>
      <c r="D1627">
        <v>87</v>
      </c>
      <c r="E1627">
        <v>2490.6</v>
      </c>
      <c r="F1627">
        <v>1624</v>
      </c>
      <c r="G1627">
        <v>116.41800000000001</v>
      </c>
      <c r="H1627">
        <v>8.9505802597795281E-2</v>
      </c>
      <c r="I1627">
        <v>0.40421552238794561</v>
      </c>
      <c r="J1627">
        <v>0</v>
      </c>
      <c r="K1627">
        <v>0</v>
      </c>
      <c r="L1627">
        <v>-2.291666666664921E-2</v>
      </c>
      <c r="M1627">
        <v>0</v>
      </c>
      <c r="N1627">
        <v>87.616905059523788</v>
      </c>
      <c r="O1627">
        <v>44.389520348477447</v>
      </c>
      <c r="P1627" t="b">
        <v>1</v>
      </c>
      <c r="Q1627">
        <v>0</v>
      </c>
      <c r="R1627" t="b">
        <v>0</v>
      </c>
      <c r="S1627">
        <v>44.389520348477447</v>
      </c>
      <c r="T1627">
        <v>833.60650953406855</v>
      </c>
      <c r="U1627">
        <v>3077.6752331997809</v>
      </c>
      <c r="V1627">
        <v>508.49974208242878</v>
      </c>
      <c r="W1627">
        <v>6</v>
      </c>
      <c r="X1627">
        <v>2486.7615884254242</v>
      </c>
      <c r="Y1627" t="b">
        <v>0</v>
      </c>
      <c r="Z1627">
        <v>2486.7615884254242</v>
      </c>
      <c r="AA1627" t="b">
        <v>0</v>
      </c>
      <c r="AB1627">
        <v>137.73015766046279</v>
      </c>
      <c r="AC1627">
        <v>44.389520348477447</v>
      </c>
      <c r="AD1627" t="b">
        <v>0</v>
      </c>
      <c r="AE1627">
        <v>0</v>
      </c>
      <c r="AF1627">
        <v>0</v>
      </c>
      <c r="AG1627">
        <v>0.94960131800990633</v>
      </c>
      <c r="AH1627">
        <v>53.706952936270341</v>
      </c>
      <c r="AI1627">
        <v>179.5049276823309</v>
      </c>
      <c r="AJ1627">
        <v>46.745428325126213</v>
      </c>
      <c r="AK1627">
        <v>9.0468117659165728</v>
      </c>
      <c r="AL1627">
        <v>46.745428325126213</v>
      </c>
      <c r="AM1627">
        <v>1</v>
      </c>
      <c r="AN1627">
        <v>0</v>
      </c>
      <c r="AO1627">
        <v>47.149720556272797</v>
      </c>
      <c r="AP1627">
        <v>0</v>
      </c>
      <c r="AQ1627">
        <v>9.4577341188331108</v>
      </c>
      <c r="AR1627">
        <v>1</v>
      </c>
      <c r="AS1627">
        <v>0</v>
      </c>
      <c r="AT1627">
        <v>0</v>
      </c>
      <c r="AU1627">
        <v>0</v>
      </c>
      <c r="AV1627">
        <v>9.4541483507021411</v>
      </c>
      <c r="AW1627">
        <v>3.0086395515122968</v>
      </c>
    </row>
    <row r="1628" spans="1:49">
      <c r="A1628">
        <v>-71.463800000001783</v>
      </c>
      <c r="B1628">
        <v>52.155400000001812</v>
      </c>
      <c r="C1628">
        <v>23.77000000000157</v>
      </c>
      <c r="D1628">
        <v>87</v>
      </c>
      <c r="E1628">
        <v>2485.7000000000012</v>
      </c>
      <c r="F1628">
        <v>1625</v>
      </c>
      <c r="G1628">
        <v>116.542</v>
      </c>
      <c r="H1628">
        <v>-4.1000777486168261E-2</v>
      </c>
      <c r="I1628">
        <v>1.4932734328358579</v>
      </c>
      <c r="J1628">
        <v>0</v>
      </c>
      <c r="K1628">
        <v>0</v>
      </c>
      <c r="L1628">
        <v>-0.1879166666666697</v>
      </c>
      <c r="M1628">
        <v>0</v>
      </c>
      <c r="N1628">
        <v>87.626385099206331</v>
      </c>
      <c r="O1628">
        <v>34.185872852282387</v>
      </c>
      <c r="P1628" t="b">
        <v>1</v>
      </c>
      <c r="Q1628">
        <v>0</v>
      </c>
      <c r="R1628" t="b">
        <v>0</v>
      </c>
      <c r="S1628">
        <v>34.185872852282387</v>
      </c>
      <c r="T1628">
        <v>834.49440665635393</v>
      </c>
      <c r="U1628">
        <v>3080.9533493752592</v>
      </c>
      <c r="V1628">
        <v>391.1961977182425</v>
      </c>
      <c r="W1628">
        <v>6</v>
      </c>
      <c r="X1628">
        <v>2489.410306295209</v>
      </c>
      <c r="Y1628" t="b">
        <v>0</v>
      </c>
      <c r="Z1628">
        <v>2489.410306295209</v>
      </c>
      <c r="AA1628" t="b">
        <v>0</v>
      </c>
      <c r="AB1628">
        <v>105.9578000320267</v>
      </c>
      <c r="AC1628">
        <v>34.185872852282387</v>
      </c>
      <c r="AD1628" t="b">
        <v>0</v>
      </c>
      <c r="AE1628">
        <v>0</v>
      </c>
      <c r="AF1628">
        <v>0</v>
      </c>
      <c r="AG1628">
        <v>0.94411365528924795</v>
      </c>
      <c r="AH1628">
        <v>53.768754467999727</v>
      </c>
      <c r="AI1628">
        <v>138.89841587829781</v>
      </c>
      <c r="AJ1628">
        <v>36.209488826648609</v>
      </c>
      <c r="AK1628">
        <v>7.762524749552</v>
      </c>
      <c r="AL1628">
        <v>36.209488826648609</v>
      </c>
      <c r="AM1628">
        <v>1</v>
      </c>
      <c r="AN1628">
        <v>0</v>
      </c>
      <c r="AO1628">
        <v>37.703024795210951</v>
      </c>
      <c r="AP1628">
        <v>0</v>
      </c>
      <c r="AQ1628">
        <v>7.7968289223853651</v>
      </c>
      <c r="AR1628">
        <v>1</v>
      </c>
      <c r="AS1628">
        <v>0</v>
      </c>
      <c r="AT1628">
        <v>0</v>
      </c>
      <c r="AU1628">
        <v>0</v>
      </c>
      <c r="AV1628">
        <v>7.8128984914731543</v>
      </c>
      <c r="AW1628">
        <v>2.4863366367263668</v>
      </c>
    </row>
    <row r="1629" spans="1:49">
      <c r="A1629">
        <v>-48.456000000004899</v>
      </c>
      <c r="B1629">
        <v>28.50070000000526</v>
      </c>
      <c r="C1629">
        <v>7.3800000000007451</v>
      </c>
      <c r="D1629">
        <v>87</v>
      </c>
      <c r="E1629">
        <v>2472.1000000000022</v>
      </c>
      <c r="F1629">
        <v>1626</v>
      </c>
      <c r="G1629">
        <v>116.1220000000001</v>
      </c>
      <c r="H1629">
        <v>-0.1721693593197173</v>
      </c>
      <c r="I1629">
        <v>1.0125134328359231</v>
      </c>
      <c r="J1629">
        <v>0</v>
      </c>
      <c r="K1629">
        <v>0</v>
      </c>
      <c r="L1629">
        <v>-0.1541666666666662</v>
      </c>
      <c r="M1629">
        <v>0</v>
      </c>
      <c r="N1629">
        <v>87.642388293650782</v>
      </c>
      <c r="O1629">
        <v>23.55158219285569</v>
      </c>
      <c r="P1629" t="b">
        <v>1</v>
      </c>
      <c r="Q1629">
        <v>0</v>
      </c>
      <c r="R1629" t="b">
        <v>0</v>
      </c>
      <c r="S1629">
        <v>23.55158219285569</v>
      </c>
      <c r="T1629">
        <v>831.48701317764596</v>
      </c>
      <c r="U1629">
        <v>3069.8500526518692</v>
      </c>
      <c r="V1629">
        <v>270.48052447408799</v>
      </c>
      <c r="W1629">
        <v>6</v>
      </c>
      <c r="X1629">
        <v>2480.438842542711</v>
      </c>
      <c r="Y1629" t="b">
        <v>0</v>
      </c>
      <c r="Z1629">
        <v>2480.438842542711</v>
      </c>
      <c r="AA1629" t="b">
        <v>0</v>
      </c>
      <c r="AB1629">
        <v>73.261247148994585</v>
      </c>
      <c r="AC1629">
        <v>23.55158219285569</v>
      </c>
      <c r="AD1629" t="b">
        <v>0</v>
      </c>
      <c r="AE1629">
        <v>0</v>
      </c>
      <c r="AF1629">
        <v>0</v>
      </c>
      <c r="AG1629">
        <v>0.93373565482040355</v>
      </c>
      <c r="AH1629">
        <v>53.821532353416558</v>
      </c>
      <c r="AI1629">
        <v>97.104421219037306</v>
      </c>
      <c r="AJ1629">
        <v>25.222965484150489</v>
      </c>
      <c r="AK1629">
        <v>6.4345608861232222</v>
      </c>
      <c r="AL1629">
        <v>25.222965484150489</v>
      </c>
      <c r="AM1629">
        <v>1</v>
      </c>
      <c r="AN1629">
        <v>0</v>
      </c>
      <c r="AO1629">
        <v>26.236344928188078</v>
      </c>
      <c r="AP1629">
        <v>0</v>
      </c>
      <c r="AQ1629">
        <v>5.8246452563151871</v>
      </c>
      <c r="AR1629">
        <v>1</v>
      </c>
      <c r="AS1629">
        <v>0</v>
      </c>
      <c r="AT1629">
        <v>0</v>
      </c>
      <c r="AU1629">
        <v>0</v>
      </c>
      <c r="AV1629">
        <v>5.8579609113093811</v>
      </c>
      <c r="AW1629">
        <v>1.864207354824243</v>
      </c>
    </row>
    <row r="1630" spans="1:49">
      <c r="A1630">
        <v>0</v>
      </c>
      <c r="B1630">
        <v>-23.479900000000001</v>
      </c>
      <c r="C1630">
        <v>0</v>
      </c>
      <c r="D1630">
        <v>86.900000000000091</v>
      </c>
      <c r="E1630">
        <v>2452.1000000000031</v>
      </c>
      <c r="F1630">
        <v>1627</v>
      </c>
      <c r="G1630">
        <v>115.2680000000001</v>
      </c>
      <c r="H1630">
        <v>-0.33198845190153747</v>
      </c>
      <c r="I1630">
        <v>0</v>
      </c>
      <c r="J1630">
        <v>0</v>
      </c>
      <c r="K1630">
        <v>0</v>
      </c>
      <c r="L1630">
        <v>-0.1541666666666662</v>
      </c>
      <c r="M1630">
        <v>0</v>
      </c>
      <c r="N1630">
        <v>87.643384484126969</v>
      </c>
      <c r="O1630">
        <v>10.514449222850629</v>
      </c>
      <c r="P1630" t="b">
        <v>1</v>
      </c>
      <c r="Q1630">
        <v>0</v>
      </c>
      <c r="R1630" t="b">
        <v>0</v>
      </c>
      <c r="S1630">
        <v>10.514449222850629</v>
      </c>
      <c r="T1630">
        <v>825.37197977093831</v>
      </c>
      <c r="U1630">
        <v>3047.2733493143051</v>
      </c>
      <c r="V1630">
        <v>121.6489007661612</v>
      </c>
      <c r="W1630">
        <v>6</v>
      </c>
      <c r="X1630">
        <v>2462.1968662459581</v>
      </c>
      <c r="Y1630" t="b">
        <v>0</v>
      </c>
      <c r="Z1630">
        <v>2462.1968662459581</v>
      </c>
      <c r="AA1630" t="b">
        <v>0</v>
      </c>
      <c r="AB1630">
        <v>32.949323067757653</v>
      </c>
      <c r="AC1630">
        <v>10.514449222850629</v>
      </c>
      <c r="AD1630" t="b">
        <v>0</v>
      </c>
      <c r="AE1630">
        <v>0</v>
      </c>
      <c r="AF1630">
        <v>0</v>
      </c>
      <c r="AG1630">
        <v>0.89479638103777026</v>
      </c>
      <c r="AH1630">
        <v>53.864644495975632</v>
      </c>
      <c r="AI1630">
        <v>45.573346123252882</v>
      </c>
      <c r="AJ1630">
        <v>11.750661318786451</v>
      </c>
      <c r="AK1630">
        <v>4.7944809403845028</v>
      </c>
      <c r="AL1630">
        <v>11.750661318786451</v>
      </c>
      <c r="AM1630">
        <v>0</v>
      </c>
      <c r="AN1630">
        <v>0</v>
      </c>
      <c r="AO1630">
        <v>11.752556094162999</v>
      </c>
      <c r="AP1630">
        <v>0</v>
      </c>
      <c r="AQ1630">
        <v>3.407040989920842</v>
      </c>
      <c r="AR1630">
        <v>1</v>
      </c>
      <c r="AS1630">
        <v>0</v>
      </c>
      <c r="AT1630">
        <v>0</v>
      </c>
      <c r="AU1630">
        <v>0</v>
      </c>
      <c r="AV1630">
        <v>3.4529760934132878</v>
      </c>
      <c r="AW1630">
        <v>1.0988573544329969</v>
      </c>
    </row>
    <row r="1631" spans="1:49">
      <c r="A1631">
        <v>0</v>
      </c>
      <c r="B1631">
        <v>-23.471000000000029</v>
      </c>
      <c r="C1631">
        <v>1.179999999998927</v>
      </c>
      <c r="D1631">
        <v>86</v>
      </c>
      <c r="E1631">
        <v>2422.4000000000028</v>
      </c>
      <c r="F1631">
        <v>1628</v>
      </c>
      <c r="G1631">
        <v>113.69800000000021</v>
      </c>
      <c r="H1631">
        <v>-0.51987683307402932</v>
      </c>
      <c r="I1631">
        <v>0</v>
      </c>
      <c r="J1631">
        <v>0</v>
      </c>
      <c r="K1631">
        <v>0</v>
      </c>
      <c r="L1631">
        <v>-0.15041666666666961</v>
      </c>
      <c r="M1631">
        <v>0</v>
      </c>
      <c r="N1631">
        <v>87.634068829365063</v>
      </c>
      <c r="O1631">
        <v>-4.7880059204988061</v>
      </c>
      <c r="P1631" t="b">
        <v>1</v>
      </c>
      <c r="Q1631">
        <v>0</v>
      </c>
      <c r="R1631" t="b">
        <v>0</v>
      </c>
      <c r="S1631">
        <v>-4.7880059204988061</v>
      </c>
      <c r="T1631">
        <v>814.13005652909942</v>
      </c>
      <c r="U1631">
        <v>3005.7681687054351</v>
      </c>
      <c r="V1631">
        <v>-56.160668951305922</v>
      </c>
      <c r="W1631">
        <v>6</v>
      </c>
      <c r="X1631">
        <v>2428.6606803139921</v>
      </c>
      <c r="Y1631" t="b">
        <v>0</v>
      </c>
      <c r="Z1631">
        <v>2428.6606803139921</v>
      </c>
      <c r="AA1631" t="b">
        <v>0</v>
      </c>
      <c r="AB1631">
        <v>-15.211448795044941</v>
      </c>
      <c r="AC1631">
        <v>-4.7880059204988061</v>
      </c>
      <c r="AD1631" t="b">
        <v>0</v>
      </c>
      <c r="AE1631">
        <v>0</v>
      </c>
      <c r="AF1631">
        <v>0</v>
      </c>
      <c r="AG1631">
        <v>0.72399321861131105</v>
      </c>
      <c r="AH1631">
        <v>53.895201925258142</v>
      </c>
      <c r="AI1631">
        <v>-13.629932887210069</v>
      </c>
      <c r="AJ1631">
        <v>-3.4664838171119441</v>
      </c>
      <c r="AK1631">
        <v>1.5815159078348719</v>
      </c>
      <c r="AL1631">
        <v>-3.4664838171119441</v>
      </c>
      <c r="AM1631">
        <v>0</v>
      </c>
      <c r="AN1631">
        <v>0</v>
      </c>
      <c r="AO1631">
        <v>-3.4631017586265389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</row>
    <row r="1632" spans="1:49">
      <c r="A1632">
        <v>0</v>
      </c>
      <c r="B1632">
        <v>-23.182599999999979</v>
      </c>
      <c r="C1632">
        <v>12.149999999999681</v>
      </c>
      <c r="D1632">
        <v>86</v>
      </c>
      <c r="E1632">
        <v>2385.7000000000039</v>
      </c>
      <c r="F1632">
        <v>1629</v>
      </c>
      <c r="G1632">
        <v>111.6700000000002</v>
      </c>
      <c r="H1632">
        <v>-0.58683754913560371</v>
      </c>
      <c r="I1632">
        <v>0</v>
      </c>
      <c r="J1632">
        <v>0</v>
      </c>
      <c r="K1632">
        <v>0</v>
      </c>
      <c r="L1632">
        <v>-0.1354166666666495</v>
      </c>
      <c r="M1632">
        <v>0</v>
      </c>
      <c r="N1632">
        <v>87.62481216269839</v>
      </c>
      <c r="O1632">
        <v>-10.62379346243902</v>
      </c>
      <c r="P1632" t="b">
        <v>1</v>
      </c>
      <c r="Q1632">
        <v>0</v>
      </c>
      <c r="R1632" t="b">
        <v>0</v>
      </c>
      <c r="S1632">
        <v>-10.62379346243902</v>
      </c>
      <c r="T1632">
        <v>799.60864230333448</v>
      </c>
      <c r="U1632">
        <v>2952.1551073839109</v>
      </c>
      <c r="V1632">
        <v>-126.87425981770041</v>
      </c>
      <c r="W1632">
        <v>6</v>
      </c>
      <c r="X1632">
        <v>2385.3413267661999</v>
      </c>
      <c r="Y1632" t="b">
        <v>0</v>
      </c>
      <c r="Z1632">
        <v>2385.3413267661999</v>
      </c>
      <c r="AA1632" t="b">
        <v>0</v>
      </c>
      <c r="AB1632">
        <v>-34.364642420828929</v>
      </c>
      <c r="AC1632">
        <v>-10.62379346243902</v>
      </c>
      <c r="AD1632" t="b">
        <v>0</v>
      </c>
      <c r="AE1632">
        <v>0</v>
      </c>
      <c r="AF1632">
        <v>0</v>
      </c>
      <c r="AG1632">
        <v>0.86132639891496043</v>
      </c>
      <c r="AH1632">
        <v>53.931708748168582</v>
      </c>
      <c r="AI1632">
        <v>-36.632640725659478</v>
      </c>
      <c r="AJ1632">
        <v>-9.1505537658189002</v>
      </c>
      <c r="AK1632">
        <v>-2.267998304830563</v>
      </c>
      <c r="AL1632">
        <v>-9.1505537658189002</v>
      </c>
      <c r="AM1632">
        <v>0</v>
      </c>
      <c r="AN1632">
        <v>0</v>
      </c>
      <c r="AO1632">
        <v>-9.145993882698793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</row>
    <row r="1633" spans="1:49">
      <c r="A1633">
        <v>0</v>
      </c>
      <c r="B1633">
        <v>-23.419799999999999</v>
      </c>
      <c r="C1633">
        <v>15.609999999999721</v>
      </c>
      <c r="D1633">
        <v>86</v>
      </c>
      <c r="E1633">
        <v>2345.300000000002</v>
      </c>
      <c r="F1633">
        <v>1630</v>
      </c>
      <c r="G1633">
        <v>109.60000000000019</v>
      </c>
      <c r="H1633">
        <v>-0.54777297038358164</v>
      </c>
      <c r="I1633">
        <v>0</v>
      </c>
      <c r="J1633">
        <v>0</v>
      </c>
      <c r="K1633">
        <v>0</v>
      </c>
      <c r="L1633">
        <v>-0.30416666666666647</v>
      </c>
      <c r="M1633">
        <v>0</v>
      </c>
      <c r="N1633">
        <v>87.61556565476188</v>
      </c>
      <c r="O1633">
        <v>-8.3672314859256449</v>
      </c>
      <c r="P1633" t="b">
        <v>1</v>
      </c>
      <c r="Q1633">
        <v>0</v>
      </c>
      <c r="R1633" t="b">
        <v>0</v>
      </c>
      <c r="S1633">
        <v>-8.3672314859256449</v>
      </c>
      <c r="T1633">
        <v>784.7864887296987</v>
      </c>
      <c r="U1633">
        <v>2897.4317163900482</v>
      </c>
      <c r="V1633">
        <v>-101.8126282832486</v>
      </c>
      <c r="W1633">
        <v>6</v>
      </c>
      <c r="X1633">
        <v>2341.1248268431591</v>
      </c>
      <c r="Y1633" t="b">
        <v>0</v>
      </c>
      <c r="Z1633">
        <v>2341.1248268431591</v>
      </c>
      <c r="AA1633" t="b">
        <v>0</v>
      </c>
      <c r="AB1633">
        <v>-27.57655153934143</v>
      </c>
      <c r="AC1633">
        <v>-8.3672314859256449</v>
      </c>
      <c r="AD1633" t="b">
        <v>0</v>
      </c>
      <c r="AE1633">
        <v>0</v>
      </c>
      <c r="AF1633">
        <v>0</v>
      </c>
      <c r="AG1633">
        <v>0.83631246378555957</v>
      </c>
      <c r="AH1633">
        <v>53.972406743738468</v>
      </c>
      <c r="AI1633">
        <v>-28.54283881259418</v>
      </c>
      <c r="AJ1633">
        <v>-6.9976199790585838</v>
      </c>
      <c r="AK1633">
        <v>-0.9662872732527461</v>
      </c>
      <c r="AL1633">
        <v>-6.9976199790585838</v>
      </c>
      <c r="AM1633">
        <v>0</v>
      </c>
      <c r="AN1633">
        <v>0</v>
      </c>
      <c r="AO1633">
        <v>-6.9948400229615793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</row>
    <row r="1634" spans="1:49">
      <c r="A1634">
        <v>0</v>
      </c>
      <c r="B1634">
        <v>-23.391100000000009</v>
      </c>
      <c r="C1634">
        <v>19.379999999999111</v>
      </c>
      <c r="D1634">
        <v>86</v>
      </c>
      <c r="E1634">
        <v>2325.5000000000041</v>
      </c>
      <c r="F1634">
        <v>1631</v>
      </c>
      <c r="G1634">
        <v>107.86200000000009</v>
      </c>
      <c r="H1634">
        <v>-0.39540390266348702</v>
      </c>
      <c r="I1634">
        <v>0</v>
      </c>
      <c r="J1634">
        <v>0</v>
      </c>
      <c r="K1634">
        <v>0</v>
      </c>
      <c r="L1634">
        <v>-0.28541666666668358</v>
      </c>
      <c r="M1634">
        <v>0</v>
      </c>
      <c r="N1634">
        <v>87.606277777777748</v>
      </c>
      <c r="O1634">
        <v>2.2177442592812469</v>
      </c>
      <c r="P1634" t="b">
        <v>1</v>
      </c>
      <c r="Q1634">
        <v>0</v>
      </c>
      <c r="R1634" t="b">
        <v>0</v>
      </c>
      <c r="S1634">
        <v>2.2177442592812469</v>
      </c>
      <c r="T1634">
        <v>772.3416080963749</v>
      </c>
      <c r="U1634">
        <v>2851.4852170918161</v>
      </c>
      <c r="V1634">
        <v>27.420376502691841</v>
      </c>
      <c r="W1634">
        <v>6</v>
      </c>
      <c r="X1634">
        <v>2304.000055410188</v>
      </c>
      <c r="Y1634" t="b">
        <v>0</v>
      </c>
      <c r="Z1634">
        <v>2304.000055410188</v>
      </c>
      <c r="AA1634" t="b">
        <v>0</v>
      </c>
      <c r="AB1634">
        <v>7.42697088371935</v>
      </c>
      <c r="AC1634">
        <v>2.2177442592812469</v>
      </c>
      <c r="AD1634" t="b">
        <v>0</v>
      </c>
      <c r="AE1634">
        <v>0</v>
      </c>
      <c r="AF1634">
        <v>0</v>
      </c>
      <c r="AG1634">
        <v>0.71560301873551835</v>
      </c>
      <c r="AH1634">
        <v>54.010242028225314</v>
      </c>
      <c r="AI1634">
        <v>12.84482514398773</v>
      </c>
      <c r="AJ1634">
        <v>3.0991264726636221</v>
      </c>
      <c r="AK1634">
        <v>3.6530294958202219</v>
      </c>
      <c r="AL1634">
        <v>3.0991264726636221</v>
      </c>
      <c r="AM1634">
        <v>0</v>
      </c>
      <c r="AN1634">
        <v>0</v>
      </c>
      <c r="AO1634">
        <v>3.1021517433707908</v>
      </c>
      <c r="AP1634">
        <v>0</v>
      </c>
      <c r="AQ1634">
        <v>1.893610197390851</v>
      </c>
      <c r="AR1634">
        <v>1</v>
      </c>
      <c r="AS1634">
        <v>0</v>
      </c>
      <c r="AT1634">
        <v>0</v>
      </c>
      <c r="AU1634">
        <v>0</v>
      </c>
      <c r="AV1634">
        <v>1.940357627553905</v>
      </c>
      <c r="AW1634">
        <v>0.6174894327635212</v>
      </c>
    </row>
    <row r="1635" spans="1:49">
      <c r="A1635">
        <v>0</v>
      </c>
      <c r="B1635">
        <v>-23.306000000000001</v>
      </c>
      <c r="C1635">
        <v>29.259999999999039</v>
      </c>
      <c r="D1635">
        <v>86</v>
      </c>
      <c r="E1635">
        <v>2282.5000000000018</v>
      </c>
      <c r="F1635">
        <v>1632</v>
      </c>
      <c r="G1635">
        <v>106.7060000000001</v>
      </c>
      <c r="H1635">
        <v>-0.28227808562919782</v>
      </c>
      <c r="I1635">
        <v>0</v>
      </c>
      <c r="J1635">
        <v>0</v>
      </c>
      <c r="K1635">
        <v>0</v>
      </c>
      <c r="L1635">
        <v>-0.1170833333333328</v>
      </c>
      <c r="M1635">
        <v>0</v>
      </c>
      <c r="N1635">
        <v>87.597012480158696</v>
      </c>
      <c r="O1635">
        <v>9.9287047904946952</v>
      </c>
      <c r="P1635" t="b">
        <v>1</v>
      </c>
      <c r="Q1635">
        <v>0</v>
      </c>
      <c r="R1635" t="b">
        <v>0</v>
      </c>
      <c r="S1635">
        <v>9.9287047904946952</v>
      </c>
      <c r="T1635">
        <v>764.06411556926253</v>
      </c>
      <c r="U1635">
        <v>2820.924714681717</v>
      </c>
      <c r="V1635">
        <v>124.08925484454321</v>
      </c>
      <c r="W1635">
        <v>6</v>
      </c>
      <c r="X1635">
        <v>2279.3071694628279</v>
      </c>
      <c r="Y1635" t="b">
        <v>0</v>
      </c>
      <c r="Z1635">
        <v>2279.3071694628279</v>
      </c>
      <c r="AA1635" t="b">
        <v>0</v>
      </c>
      <c r="AB1635">
        <v>33.610307379345393</v>
      </c>
      <c r="AC1635">
        <v>9.9287047904946952</v>
      </c>
      <c r="AD1635" t="b">
        <v>0</v>
      </c>
      <c r="AE1635">
        <v>0</v>
      </c>
      <c r="AF1635">
        <v>0</v>
      </c>
      <c r="AG1635">
        <v>0.898672428400768</v>
      </c>
      <c r="AH1635">
        <v>54.027665554463589</v>
      </c>
      <c r="AI1635">
        <v>46.287071639074362</v>
      </c>
      <c r="AJ1635">
        <v>11.04819117257588</v>
      </c>
      <c r="AK1635">
        <v>4.6901565656270918</v>
      </c>
      <c r="AL1635">
        <v>11.04819117257588</v>
      </c>
      <c r="AM1635">
        <v>0</v>
      </c>
      <c r="AN1635">
        <v>0</v>
      </c>
      <c r="AO1635">
        <v>11.05163462875171</v>
      </c>
      <c r="AP1635">
        <v>0</v>
      </c>
      <c r="AQ1635">
        <v>3.131683913273227</v>
      </c>
      <c r="AR1635">
        <v>1</v>
      </c>
      <c r="AS1635">
        <v>0</v>
      </c>
      <c r="AT1635">
        <v>0</v>
      </c>
      <c r="AU1635">
        <v>0</v>
      </c>
      <c r="AV1635">
        <v>3.1756139546731692</v>
      </c>
      <c r="AW1635">
        <v>1.0105910537837599</v>
      </c>
    </row>
    <row r="1636" spans="1:49">
      <c r="A1636">
        <v>0</v>
      </c>
      <c r="B1636">
        <v>-23.29329999999997</v>
      </c>
      <c r="C1636">
        <v>39.039999999999779</v>
      </c>
      <c r="D1636">
        <v>85.900000000000091</v>
      </c>
      <c r="E1636">
        <v>2258.5000000000009</v>
      </c>
      <c r="F1636">
        <v>1633</v>
      </c>
      <c r="G1636">
        <v>105.822</v>
      </c>
      <c r="H1636">
        <v>-0.1754837548197781</v>
      </c>
      <c r="I1636">
        <v>0</v>
      </c>
      <c r="J1636">
        <v>0</v>
      </c>
      <c r="K1636">
        <v>0</v>
      </c>
      <c r="L1636">
        <v>-0.120833333333333</v>
      </c>
      <c r="M1636">
        <v>0</v>
      </c>
      <c r="N1636">
        <v>87.587766587301559</v>
      </c>
      <c r="O1636">
        <v>17.169825664024049</v>
      </c>
      <c r="P1636" t="b">
        <v>1</v>
      </c>
      <c r="Q1636">
        <v>0</v>
      </c>
      <c r="R1636" t="b">
        <v>0</v>
      </c>
      <c r="S1636">
        <v>17.169825664024049</v>
      </c>
      <c r="T1636">
        <v>757.73426834264637</v>
      </c>
      <c r="U1636">
        <v>2797.5549187210499</v>
      </c>
      <c r="V1636">
        <v>216.38160558047809</v>
      </c>
      <c r="W1636">
        <v>6</v>
      </c>
      <c r="X1636">
        <v>2260.4243743266088</v>
      </c>
      <c r="Y1636" t="b">
        <v>0</v>
      </c>
      <c r="Z1636">
        <v>2260.4243743266088</v>
      </c>
      <c r="AA1636" t="b">
        <v>0</v>
      </c>
      <c r="AB1636">
        <v>58.608235531007068</v>
      </c>
      <c r="AC1636">
        <v>17.169825664024049</v>
      </c>
      <c r="AD1636" t="b">
        <v>0</v>
      </c>
      <c r="AE1636">
        <v>0</v>
      </c>
      <c r="AF1636">
        <v>0</v>
      </c>
      <c r="AG1636">
        <v>0.92734510133525494</v>
      </c>
      <c r="AH1636">
        <v>54.055457556971852</v>
      </c>
      <c r="AI1636">
        <v>78.217855315865563</v>
      </c>
      <c r="AJ1636">
        <v>18.515033550402919</v>
      </c>
      <c r="AK1636">
        <v>5.6829103517479069</v>
      </c>
      <c r="AL1636">
        <v>18.515033550402919</v>
      </c>
      <c r="AM1636">
        <v>0</v>
      </c>
      <c r="AN1636">
        <v>0</v>
      </c>
      <c r="AO1636">
        <v>18.516135402683059</v>
      </c>
      <c r="AP1636">
        <v>0</v>
      </c>
      <c r="AQ1636">
        <v>4.3315659428693722</v>
      </c>
      <c r="AR1636">
        <v>1</v>
      </c>
      <c r="AS1636">
        <v>0</v>
      </c>
      <c r="AT1636">
        <v>0</v>
      </c>
      <c r="AU1636">
        <v>0</v>
      </c>
      <c r="AV1636">
        <v>4.3711521822316746</v>
      </c>
      <c r="AW1636">
        <v>1.391052991057073</v>
      </c>
    </row>
    <row r="1637" spans="1:49">
      <c r="A1637">
        <v>0</v>
      </c>
      <c r="B1637">
        <v>-23.574000000000009</v>
      </c>
      <c r="C1637">
        <v>41.2</v>
      </c>
      <c r="D1637">
        <v>85</v>
      </c>
      <c r="E1637">
        <v>2244.6</v>
      </c>
      <c r="F1637">
        <v>1634</v>
      </c>
      <c r="G1637">
        <v>105.47</v>
      </c>
      <c r="H1637">
        <v>-4.5786895091781687E-2</v>
      </c>
      <c r="I1637">
        <v>0</v>
      </c>
      <c r="J1637">
        <v>0</v>
      </c>
      <c r="K1637">
        <v>0</v>
      </c>
      <c r="L1637">
        <v>-0.120833333333333</v>
      </c>
      <c r="M1637">
        <v>0</v>
      </c>
      <c r="N1637">
        <v>87.57846751984124</v>
      </c>
      <c r="O1637">
        <v>26.250333456386539</v>
      </c>
      <c r="P1637" t="b">
        <v>1</v>
      </c>
      <c r="Q1637">
        <v>0</v>
      </c>
      <c r="R1637" t="b">
        <v>0</v>
      </c>
      <c r="S1637">
        <v>26.250333456386539</v>
      </c>
      <c r="T1637">
        <v>755.21378618906192</v>
      </c>
      <c r="U1637">
        <v>2788.2492986100169</v>
      </c>
      <c r="V1637">
        <v>331.92219769795719</v>
      </c>
      <c r="W1637">
        <v>6</v>
      </c>
      <c r="X1637">
        <v>2252.9054332768942</v>
      </c>
      <c r="Y1637" t="b">
        <v>0</v>
      </c>
      <c r="Z1637">
        <v>2252.9054332768942</v>
      </c>
      <c r="AA1637" t="b">
        <v>0</v>
      </c>
      <c r="AB1637">
        <v>89.903087133791232</v>
      </c>
      <c r="AC1637">
        <v>26.250333456386539</v>
      </c>
      <c r="AD1637" t="b">
        <v>0</v>
      </c>
      <c r="AE1637">
        <v>0</v>
      </c>
      <c r="AF1637">
        <v>0</v>
      </c>
      <c r="AG1637">
        <v>0.94131877171120371</v>
      </c>
      <c r="AH1637">
        <v>54.08991875683985</v>
      </c>
      <c r="AI1637">
        <v>118.2024626423766</v>
      </c>
      <c r="AJ1637">
        <v>27.886762959870239</v>
      </c>
      <c r="AK1637">
        <v>6.9362656946152299</v>
      </c>
      <c r="AL1637">
        <v>27.886762959870239</v>
      </c>
      <c r="AM1637">
        <v>0</v>
      </c>
      <c r="AN1637">
        <v>0</v>
      </c>
      <c r="AO1637">
        <v>27.887000572921028</v>
      </c>
      <c r="AP1637">
        <v>0</v>
      </c>
      <c r="AQ1637">
        <v>5.885765925442513</v>
      </c>
      <c r="AR1637">
        <v>1</v>
      </c>
      <c r="AS1637">
        <v>0</v>
      </c>
      <c r="AT1637">
        <v>0</v>
      </c>
      <c r="AU1637">
        <v>0</v>
      </c>
      <c r="AV1637">
        <v>5.9166554675423662</v>
      </c>
      <c r="AW1637">
        <v>1.882886008552785</v>
      </c>
    </row>
    <row r="1638" spans="1:49">
      <c r="A1638">
        <v>0</v>
      </c>
      <c r="B1638">
        <v>-23.475400000000011</v>
      </c>
      <c r="C1638">
        <v>41.2</v>
      </c>
      <c r="D1638">
        <v>85</v>
      </c>
      <c r="E1638">
        <v>2240.9</v>
      </c>
      <c r="F1638">
        <v>1635</v>
      </c>
      <c r="G1638">
        <v>105.38</v>
      </c>
      <c r="H1638">
        <v>-9.7019981464541161E-3</v>
      </c>
      <c r="I1638">
        <v>0</v>
      </c>
      <c r="J1638">
        <v>0</v>
      </c>
      <c r="K1638">
        <v>0</v>
      </c>
      <c r="L1638">
        <v>-0.12458333333332949</v>
      </c>
      <c r="M1638">
        <v>0</v>
      </c>
      <c r="N1638">
        <v>87.56913232142854</v>
      </c>
      <c r="O1638">
        <v>28.771119469719601</v>
      </c>
      <c r="P1638" t="b">
        <v>1</v>
      </c>
      <c r="Q1638">
        <v>0</v>
      </c>
      <c r="R1638" t="b">
        <v>0</v>
      </c>
      <c r="S1638">
        <v>28.771119469719601</v>
      </c>
      <c r="T1638">
        <v>754.56934472933858</v>
      </c>
      <c r="U1638">
        <v>2785.8700207407178</v>
      </c>
      <c r="V1638">
        <v>364.10696357158588</v>
      </c>
      <c r="W1638">
        <v>6</v>
      </c>
      <c r="X1638">
        <v>2250.9829767585011</v>
      </c>
      <c r="Y1638" t="b">
        <v>0</v>
      </c>
      <c r="Z1638">
        <v>2250.9829767585011</v>
      </c>
      <c r="AA1638" t="b">
        <v>0</v>
      </c>
      <c r="AB1638">
        <v>98.620521010722058</v>
      </c>
      <c r="AC1638">
        <v>28.771119469719601</v>
      </c>
      <c r="AD1638" t="b">
        <v>0</v>
      </c>
      <c r="AE1638">
        <v>0</v>
      </c>
      <c r="AF1638">
        <v>0</v>
      </c>
      <c r="AG1638">
        <v>0.94368429796222286</v>
      </c>
      <c r="AH1638">
        <v>54.132472094352842</v>
      </c>
      <c r="AI1638">
        <v>129.33891188436479</v>
      </c>
      <c r="AJ1638">
        <v>30.488076925564521</v>
      </c>
      <c r="AK1638">
        <v>7.2838116235702159</v>
      </c>
      <c r="AL1638">
        <v>30.488076925564521</v>
      </c>
      <c r="AM1638">
        <v>0</v>
      </c>
      <c r="AN1638">
        <v>0</v>
      </c>
      <c r="AO1638">
        <v>30.488092459088151</v>
      </c>
      <c r="AP1638">
        <v>0</v>
      </c>
      <c r="AQ1638">
        <v>6.32434537711773</v>
      </c>
      <c r="AR1638">
        <v>1</v>
      </c>
      <c r="AS1638">
        <v>0</v>
      </c>
      <c r="AT1638">
        <v>0</v>
      </c>
      <c r="AU1638">
        <v>0</v>
      </c>
      <c r="AV1638">
        <v>6.3520580669280742</v>
      </c>
      <c r="AW1638">
        <v>2.0214462926471009</v>
      </c>
    </row>
    <row r="1639" spans="1:49">
      <c r="A1639">
        <v>0</v>
      </c>
      <c r="B1639">
        <v>-23.385100000000008</v>
      </c>
      <c r="C1639">
        <v>41.2</v>
      </c>
      <c r="D1639">
        <v>85</v>
      </c>
      <c r="E1639">
        <v>2240.1</v>
      </c>
      <c r="F1639">
        <v>1636</v>
      </c>
      <c r="G1639">
        <v>105.39</v>
      </c>
      <c r="H1639">
        <v>1.79282210109406E-2</v>
      </c>
      <c r="I1639">
        <v>0</v>
      </c>
      <c r="J1639">
        <v>0</v>
      </c>
      <c r="K1639">
        <v>0</v>
      </c>
      <c r="L1639">
        <v>-0.1583333333333326</v>
      </c>
      <c r="M1639">
        <v>0</v>
      </c>
      <c r="N1639">
        <v>87.559834603174579</v>
      </c>
      <c r="O1639">
        <v>30.75093932239864</v>
      </c>
      <c r="P1639" t="b">
        <v>1</v>
      </c>
      <c r="Q1639">
        <v>0</v>
      </c>
      <c r="R1639" t="b">
        <v>0</v>
      </c>
      <c r="S1639">
        <v>30.75093932239864</v>
      </c>
      <c r="T1639">
        <v>754.64094933597448</v>
      </c>
      <c r="U1639">
        <v>2786.1343849484178</v>
      </c>
      <c r="V1639">
        <v>389.12523913671811</v>
      </c>
      <c r="W1639">
        <v>6</v>
      </c>
      <c r="X1639">
        <v>2251.1965830383219</v>
      </c>
      <c r="Y1639" t="b">
        <v>0</v>
      </c>
      <c r="Z1639">
        <v>2251.1965830383219</v>
      </c>
      <c r="AA1639" t="b">
        <v>0</v>
      </c>
      <c r="AB1639">
        <v>105.3968686719171</v>
      </c>
      <c r="AC1639">
        <v>30.75093932239864</v>
      </c>
      <c r="AD1639" t="b">
        <v>0</v>
      </c>
      <c r="AE1639">
        <v>0</v>
      </c>
      <c r="AF1639">
        <v>0</v>
      </c>
      <c r="AG1639">
        <v>0.94525642549399314</v>
      </c>
      <c r="AH1639">
        <v>54.177231660735472</v>
      </c>
      <c r="AI1639">
        <v>137.9960671309303</v>
      </c>
      <c r="AJ1639">
        <v>32.531849023219422</v>
      </c>
      <c r="AK1639">
        <v>7.5543979825179974</v>
      </c>
      <c r="AL1639">
        <v>32.531849023219422</v>
      </c>
      <c r="AM1639">
        <v>0</v>
      </c>
      <c r="AN1639">
        <v>0</v>
      </c>
      <c r="AO1639">
        <v>32.531849053902917</v>
      </c>
      <c r="AP1639">
        <v>0</v>
      </c>
      <c r="AQ1639">
        <v>6.6729113398627202</v>
      </c>
      <c r="AR1639">
        <v>1</v>
      </c>
      <c r="AS1639">
        <v>0</v>
      </c>
      <c r="AT1639">
        <v>0</v>
      </c>
      <c r="AU1639">
        <v>0</v>
      </c>
      <c r="AV1639">
        <v>6.6978782873436424</v>
      </c>
      <c r="AW1639">
        <v>2.131498341151048</v>
      </c>
    </row>
    <row r="1640" spans="1:49">
      <c r="A1640">
        <v>-4.3212999999960697</v>
      </c>
      <c r="B1640">
        <v>-18.794100000004072</v>
      </c>
      <c r="C1640">
        <v>39.940000000001149</v>
      </c>
      <c r="D1640">
        <v>85</v>
      </c>
      <c r="E1640">
        <v>2241.1</v>
      </c>
      <c r="F1640">
        <v>1637</v>
      </c>
      <c r="G1640">
        <v>105.48</v>
      </c>
      <c r="H1640">
        <v>2.132244743604517E-2</v>
      </c>
      <c r="I1640">
        <v>9.0295820895440262E-2</v>
      </c>
      <c r="J1640">
        <v>0</v>
      </c>
      <c r="K1640">
        <v>0</v>
      </c>
      <c r="L1640">
        <v>-0.13958333333334971</v>
      </c>
      <c r="M1640">
        <v>0</v>
      </c>
      <c r="N1640">
        <v>87.551465714285683</v>
      </c>
      <c r="O1640">
        <v>31.053597429049109</v>
      </c>
      <c r="P1640" t="b">
        <v>1</v>
      </c>
      <c r="Q1640">
        <v>0</v>
      </c>
      <c r="R1640" t="b">
        <v>0</v>
      </c>
      <c r="S1640">
        <v>31.053597429049109</v>
      </c>
      <c r="T1640">
        <v>755.28539079569782</v>
      </c>
      <c r="U1640">
        <v>2788.513662817717</v>
      </c>
      <c r="V1640">
        <v>392.61981697372642</v>
      </c>
      <c r="W1640">
        <v>6</v>
      </c>
      <c r="X1640">
        <v>2253.1190395567151</v>
      </c>
      <c r="Y1640" t="b">
        <v>0</v>
      </c>
      <c r="Z1640">
        <v>2253.1190395567151</v>
      </c>
      <c r="AA1640" t="b">
        <v>0</v>
      </c>
      <c r="AB1640">
        <v>106.34339571336029</v>
      </c>
      <c r="AC1640">
        <v>31.053597429049109</v>
      </c>
      <c r="AD1640" t="b">
        <v>0</v>
      </c>
      <c r="AE1640">
        <v>0</v>
      </c>
      <c r="AF1640">
        <v>0</v>
      </c>
      <c r="AG1640">
        <v>0.94546546989615421</v>
      </c>
      <c r="AH1640">
        <v>54.223735750205996</v>
      </c>
      <c r="AI1640">
        <v>139.20456928066329</v>
      </c>
      <c r="AJ1640">
        <v>32.844771615466719</v>
      </c>
      <c r="AK1640">
        <v>7.5914557740292139</v>
      </c>
      <c r="AL1640">
        <v>32.844771615466719</v>
      </c>
      <c r="AM1640">
        <v>1</v>
      </c>
      <c r="AN1640">
        <v>0</v>
      </c>
      <c r="AO1640">
        <v>32.935070504712513</v>
      </c>
      <c r="AP1640">
        <v>0</v>
      </c>
      <c r="AQ1640">
        <v>6.7428533614459552</v>
      </c>
      <c r="AR1640">
        <v>1</v>
      </c>
      <c r="AS1640">
        <v>0</v>
      </c>
      <c r="AT1640">
        <v>0</v>
      </c>
      <c r="AU1640">
        <v>0</v>
      </c>
      <c r="AV1640">
        <v>6.7672524630564466</v>
      </c>
      <c r="AW1640">
        <v>2.1535756220610311</v>
      </c>
    </row>
    <row r="1641" spans="1:49">
      <c r="A1641">
        <v>-43.488599999999749</v>
      </c>
      <c r="B1641">
        <v>21.886399999999629</v>
      </c>
      <c r="C1641">
        <v>28.370000000000211</v>
      </c>
      <c r="D1641">
        <v>85</v>
      </c>
      <c r="E1641">
        <v>2242.1</v>
      </c>
      <c r="F1641">
        <v>1638</v>
      </c>
      <c r="G1641">
        <v>105.44</v>
      </c>
      <c r="H1641">
        <v>-6.1551344088462301E-2</v>
      </c>
      <c r="I1641">
        <v>0.90871701492536794</v>
      </c>
      <c r="J1641">
        <v>0</v>
      </c>
      <c r="K1641">
        <v>0</v>
      </c>
      <c r="L1641">
        <v>2.9166666666667399E-2</v>
      </c>
      <c r="M1641">
        <v>0</v>
      </c>
      <c r="N1641">
        <v>87.55207926587299</v>
      </c>
      <c r="O1641">
        <v>25.10518440023284</v>
      </c>
      <c r="P1641" t="b">
        <v>1</v>
      </c>
      <c r="Q1641">
        <v>0</v>
      </c>
      <c r="R1641" t="b">
        <v>0</v>
      </c>
      <c r="S1641">
        <v>25.10518440023284</v>
      </c>
      <c r="T1641">
        <v>754.9989723691541</v>
      </c>
      <c r="U1641">
        <v>2787.4562059869172</v>
      </c>
      <c r="V1641">
        <v>317.53268606386558</v>
      </c>
      <c r="W1641">
        <v>6</v>
      </c>
      <c r="X1641">
        <v>2252.2646144374289</v>
      </c>
      <c r="Y1641" t="b">
        <v>0</v>
      </c>
      <c r="Z1641">
        <v>2252.2646144374289</v>
      </c>
      <c r="AA1641" t="b">
        <v>0</v>
      </c>
      <c r="AB1641">
        <v>86.005602942542154</v>
      </c>
      <c r="AC1641">
        <v>25.10518440023284</v>
      </c>
      <c r="AD1641" t="b">
        <v>0</v>
      </c>
      <c r="AE1641">
        <v>0</v>
      </c>
      <c r="AF1641">
        <v>0</v>
      </c>
      <c r="AG1641">
        <v>0.9401924778345544</v>
      </c>
      <c r="AH1641">
        <v>54.270518215247392</v>
      </c>
      <c r="AI1641">
        <v>113.21360296813231</v>
      </c>
      <c r="AJ1641">
        <v>26.70217534398375</v>
      </c>
      <c r="AK1641">
        <v>6.7710250689465141</v>
      </c>
      <c r="AL1641">
        <v>26.70217534398375</v>
      </c>
      <c r="AM1641">
        <v>1</v>
      </c>
      <c r="AN1641">
        <v>0</v>
      </c>
      <c r="AO1641">
        <v>27.610894084856191</v>
      </c>
      <c r="AP1641">
        <v>0</v>
      </c>
      <c r="AQ1641">
        <v>5.8369738498991852</v>
      </c>
      <c r="AR1641">
        <v>1</v>
      </c>
      <c r="AS1641">
        <v>0</v>
      </c>
      <c r="AT1641">
        <v>0</v>
      </c>
      <c r="AU1641">
        <v>0</v>
      </c>
      <c r="AV1641">
        <v>5.868170782758698</v>
      </c>
      <c r="AW1641">
        <v>1.867456491808221</v>
      </c>
    </row>
    <row r="1642" spans="1:49">
      <c r="A1642">
        <v>-45.499100000000432</v>
      </c>
      <c r="B1642">
        <v>25.048000000000449</v>
      </c>
      <c r="C1642">
        <v>26.489999999999831</v>
      </c>
      <c r="D1642">
        <v>85</v>
      </c>
      <c r="E1642">
        <v>2242.6</v>
      </c>
      <c r="F1642">
        <v>1639</v>
      </c>
      <c r="G1642">
        <v>105.0160000000001</v>
      </c>
      <c r="H1642">
        <v>-0.1617837377487916</v>
      </c>
      <c r="I1642">
        <v>0.95072746268657626</v>
      </c>
      <c r="J1642">
        <v>0</v>
      </c>
      <c r="K1642">
        <v>0</v>
      </c>
      <c r="L1642">
        <v>2.958333333333368E-2</v>
      </c>
      <c r="M1642">
        <v>0</v>
      </c>
      <c r="N1642">
        <v>87.561391646825371</v>
      </c>
      <c r="O1642">
        <v>17.71291571731663</v>
      </c>
      <c r="P1642" t="b">
        <v>1</v>
      </c>
      <c r="Q1642">
        <v>0</v>
      </c>
      <c r="R1642" t="b">
        <v>0</v>
      </c>
      <c r="S1642">
        <v>17.71291571731663</v>
      </c>
      <c r="T1642">
        <v>751.9629370477918</v>
      </c>
      <c r="U1642">
        <v>2776.2471635804468</v>
      </c>
      <c r="V1642">
        <v>224.9391256475102</v>
      </c>
      <c r="W1642">
        <v>6</v>
      </c>
      <c r="X1642">
        <v>2243.2077081730022</v>
      </c>
      <c r="Y1642" t="b">
        <v>0</v>
      </c>
      <c r="Z1642">
        <v>2243.2077081730022</v>
      </c>
      <c r="AA1642" t="b">
        <v>0</v>
      </c>
      <c r="AB1642">
        <v>60.926090370398207</v>
      </c>
      <c r="AC1642">
        <v>17.71291571731663</v>
      </c>
      <c r="AD1642" t="b">
        <v>0</v>
      </c>
      <c r="AE1642">
        <v>0</v>
      </c>
      <c r="AF1642">
        <v>0</v>
      </c>
      <c r="AG1642">
        <v>0.92908697119851291</v>
      </c>
      <c r="AH1642">
        <v>54.311996313238389</v>
      </c>
      <c r="AI1642">
        <v>81.158793017856041</v>
      </c>
      <c r="AJ1642">
        <v>19.06486288841953</v>
      </c>
      <c r="AK1642">
        <v>5.7552158267691604</v>
      </c>
      <c r="AL1642">
        <v>19.06486288841953</v>
      </c>
      <c r="AM1642">
        <v>1</v>
      </c>
      <c r="AN1642">
        <v>0</v>
      </c>
      <c r="AO1642">
        <v>20.015603245848428</v>
      </c>
      <c r="AP1642">
        <v>0</v>
      </c>
      <c r="AQ1642">
        <v>4.5658883629391323</v>
      </c>
      <c r="AR1642">
        <v>1</v>
      </c>
      <c r="AS1642">
        <v>0</v>
      </c>
      <c r="AT1642">
        <v>0</v>
      </c>
      <c r="AU1642">
        <v>0</v>
      </c>
      <c r="AV1642">
        <v>4.6042529580534346</v>
      </c>
      <c r="AW1642">
        <v>1.4652337831929889</v>
      </c>
    </row>
    <row r="1643" spans="1:49">
      <c r="A1643">
        <v>-41.015900000000237</v>
      </c>
      <c r="B1643">
        <v>20.32100000000024</v>
      </c>
      <c r="C1643">
        <v>29.139999999999141</v>
      </c>
      <c r="D1643">
        <v>85</v>
      </c>
      <c r="E1643">
        <v>2238.0000000000009</v>
      </c>
      <c r="F1643">
        <v>1640</v>
      </c>
      <c r="G1643">
        <v>104.38200000000001</v>
      </c>
      <c r="H1643">
        <v>-0.1729803715830194</v>
      </c>
      <c r="I1643">
        <v>0.85704865671642283</v>
      </c>
      <c r="J1643">
        <v>0</v>
      </c>
      <c r="K1643">
        <v>0</v>
      </c>
      <c r="L1643">
        <v>3.3333333333333832E-2</v>
      </c>
      <c r="M1643">
        <v>0</v>
      </c>
      <c r="N1643">
        <v>87.57039343253966</v>
      </c>
      <c r="O1643">
        <v>16.579939640520639</v>
      </c>
      <c r="P1643" t="b">
        <v>1</v>
      </c>
      <c r="Q1643">
        <v>0</v>
      </c>
      <c r="R1643" t="b">
        <v>0</v>
      </c>
      <c r="S1643">
        <v>16.579939640520639</v>
      </c>
      <c r="T1643">
        <v>747.42320498707363</v>
      </c>
      <c r="U1643">
        <v>2759.4864728122761</v>
      </c>
      <c r="V1643">
        <v>211.8301384554758</v>
      </c>
      <c r="W1643">
        <v>6</v>
      </c>
      <c r="X1643">
        <v>2229.6650700323189</v>
      </c>
      <c r="Y1643" t="b">
        <v>0</v>
      </c>
      <c r="Z1643">
        <v>2229.6650700323189</v>
      </c>
      <c r="AA1643" t="b">
        <v>0</v>
      </c>
      <c r="AB1643">
        <v>57.375443785340153</v>
      </c>
      <c r="AC1643">
        <v>16.579939640520639</v>
      </c>
      <c r="AD1643" t="b">
        <v>0</v>
      </c>
      <c r="AE1643">
        <v>0</v>
      </c>
      <c r="AF1643">
        <v>0</v>
      </c>
      <c r="AG1643">
        <v>0.92687766334315247</v>
      </c>
      <c r="AH1643">
        <v>54.346695212574467</v>
      </c>
      <c r="AI1643">
        <v>76.611202765957316</v>
      </c>
      <c r="AJ1643">
        <v>17.887948211761302</v>
      </c>
      <c r="AK1643">
        <v>5.601990160338346</v>
      </c>
      <c r="AL1643">
        <v>17.887948211761302</v>
      </c>
      <c r="AM1643">
        <v>1</v>
      </c>
      <c r="AN1643">
        <v>0</v>
      </c>
      <c r="AO1643">
        <v>18.745160380867659</v>
      </c>
      <c r="AP1643">
        <v>0</v>
      </c>
      <c r="AQ1643">
        <v>4.3516913273223397</v>
      </c>
      <c r="AR1643">
        <v>1</v>
      </c>
      <c r="AS1643">
        <v>0</v>
      </c>
      <c r="AT1643">
        <v>0</v>
      </c>
      <c r="AU1643">
        <v>0</v>
      </c>
      <c r="AV1643">
        <v>4.3909448411164727</v>
      </c>
      <c r="AW1643">
        <v>1.397351705033353</v>
      </c>
    </row>
    <row r="1644" spans="1:49">
      <c r="A1644">
        <v>-38.508100000000198</v>
      </c>
      <c r="B1644">
        <v>17.698800000000229</v>
      </c>
      <c r="C1644">
        <v>39.12999999999861</v>
      </c>
      <c r="D1644">
        <v>85</v>
      </c>
      <c r="E1644">
        <v>2228.0000000000009</v>
      </c>
      <c r="F1644">
        <v>1641</v>
      </c>
      <c r="G1644">
        <v>103.81</v>
      </c>
      <c r="H1644">
        <v>-0.15129477591921159</v>
      </c>
      <c r="I1644">
        <v>0.80464686567164589</v>
      </c>
      <c r="J1644">
        <v>0</v>
      </c>
      <c r="K1644">
        <v>0</v>
      </c>
      <c r="L1644">
        <v>3.000000000000352E-2</v>
      </c>
      <c r="M1644">
        <v>0</v>
      </c>
      <c r="N1644">
        <v>87.577937043650778</v>
      </c>
      <c r="O1644">
        <v>17.805707857164961</v>
      </c>
      <c r="P1644" t="b">
        <v>1</v>
      </c>
      <c r="Q1644">
        <v>0</v>
      </c>
      <c r="R1644" t="b">
        <v>0</v>
      </c>
      <c r="S1644">
        <v>17.805707857164961</v>
      </c>
      <c r="T1644">
        <v>743.32742148749901</v>
      </c>
      <c r="U1644">
        <v>2744.364840131846</v>
      </c>
      <c r="V1644">
        <v>228.74440028436351</v>
      </c>
      <c r="W1644">
        <v>6</v>
      </c>
      <c r="X1644">
        <v>2217.4467908265319</v>
      </c>
      <c r="Y1644" t="b">
        <v>0</v>
      </c>
      <c r="Z1644">
        <v>2217.4467908265319</v>
      </c>
      <c r="AA1644" t="b">
        <v>0</v>
      </c>
      <c r="AB1644">
        <v>61.956771474637982</v>
      </c>
      <c r="AC1644">
        <v>17.805707857164961</v>
      </c>
      <c r="AD1644" t="b">
        <v>0</v>
      </c>
      <c r="AE1644">
        <v>0</v>
      </c>
      <c r="AF1644">
        <v>0</v>
      </c>
      <c r="AG1644">
        <v>0.92994558627085533</v>
      </c>
      <c r="AH1644">
        <v>54.380186559495073</v>
      </c>
      <c r="AI1644">
        <v>82.455547667702675</v>
      </c>
      <c r="AJ1644">
        <v>19.1470427087751</v>
      </c>
      <c r="AK1644">
        <v>5.7763750505764477</v>
      </c>
      <c r="AL1644">
        <v>19.1470427087751</v>
      </c>
      <c r="AM1644">
        <v>1</v>
      </c>
      <c r="AN1644">
        <v>0</v>
      </c>
      <c r="AO1644">
        <v>19.95198425881398</v>
      </c>
      <c r="AP1644">
        <v>0</v>
      </c>
      <c r="AQ1644">
        <v>4.5429234787991906</v>
      </c>
      <c r="AR1644">
        <v>1</v>
      </c>
      <c r="AS1644">
        <v>0</v>
      </c>
      <c r="AT1644">
        <v>0</v>
      </c>
      <c r="AU1644">
        <v>0</v>
      </c>
      <c r="AV1644">
        <v>4.581225233640331</v>
      </c>
      <c r="AW1644">
        <v>1.4579055585998719</v>
      </c>
    </row>
    <row r="1645" spans="1:49">
      <c r="A1645">
        <v>-36.289000000000208</v>
      </c>
      <c r="B1645">
        <v>15.1763000000002</v>
      </c>
      <c r="C1645">
        <v>54.159999999998853</v>
      </c>
      <c r="D1645">
        <v>85</v>
      </c>
      <c r="E1645">
        <v>2218.400000000001</v>
      </c>
      <c r="F1645">
        <v>1642</v>
      </c>
      <c r="G1645">
        <v>103.35</v>
      </c>
      <c r="H1645">
        <v>-8.1840524740151466E-2</v>
      </c>
      <c r="I1645">
        <v>0.75827761194030285</v>
      </c>
      <c r="J1645">
        <v>0</v>
      </c>
      <c r="K1645">
        <v>0</v>
      </c>
      <c r="L1645">
        <v>-9.4368957093138306E-16</v>
      </c>
      <c r="M1645">
        <v>0</v>
      </c>
      <c r="N1645">
        <v>87.584459880952366</v>
      </c>
      <c r="O1645">
        <v>22.424630859901519</v>
      </c>
      <c r="P1645" t="b">
        <v>1</v>
      </c>
      <c r="Q1645">
        <v>0</v>
      </c>
      <c r="R1645" t="b">
        <v>0</v>
      </c>
      <c r="S1645">
        <v>22.424630859901519</v>
      </c>
      <c r="T1645">
        <v>740.03360958224653</v>
      </c>
      <c r="U1645">
        <v>2732.2040865776539</v>
      </c>
      <c r="V1645">
        <v>289.36449389473842</v>
      </c>
      <c r="W1645">
        <v>6</v>
      </c>
      <c r="X1645">
        <v>2207.620901954745</v>
      </c>
      <c r="Y1645" t="b">
        <v>0</v>
      </c>
      <c r="Z1645">
        <v>2207.620901954745</v>
      </c>
      <c r="AA1645" t="b">
        <v>0</v>
      </c>
      <c r="AB1645">
        <v>78.376081769972487</v>
      </c>
      <c r="AC1645">
        <v>22.424630859901519</v>
      </c>
      <c r="AD1645" t="b">
        <v>0</v>
      </c>
      <c r="AE1645">
        <v>0</v>
      </c>
      <c r="AF1645">
        <v>0</v>
      </c>
      <c r="AG1645">
        <v>0.93785466357308211</v>
      </c>
      <c r="AH1645">
        <v>54.41464489967538</v>
      </c>
      <c r="AI1645">
        <v>103.4276471270138</v>
      </c>
      <c r="AJ1645">
        <v>23.910560698677049</v>
      </c>
      <c r="AK1645">
        <v>6.4275459265528241</v>
      </c>
      <c r="AL1645">
        <v>23.910560698677049</v>
      </c>
      <c r="AM1645">
        <v>1</v>
      </c>
      <c r="AN1645">
        <v>0</v>
      </c>
      <c r="AO1645">
        <v>24.668995172357921</v>
      </c>
      <c r="AP1645">
        <v>0</v>
      </c>
      <c r="AQ1645">
        <v>5.3217125659434918</v>
      </c>
      <c r="AR1645">
        <v>1</v>
      </c>
      <c r="AS1645">
        <v>0</v>
      </c>
      <c r="AT1645">
        <v>0</v>
      </c>
      <c r="AU1645">
        <v>0</v>
      </c>
      <c r="AV1645">
        <v>5.3559080414708742</v>
      </c>
      <c r="AW1645">
        <v>1.704436631421727</v>
      </c>
    </row>
    <row r="1646" spans="1:49">
      <c r="A1646">
        <v>-34.161000000000037</v>
      </c>
      <c r="B1646">
        <v>13.112500000000029</v>
      </c>
      <c r="C1646">
        <v>65.619999999999891</v>
      </c>
      <c r="D1646">
        <v>85</v>
      </c>
      <c r="E1646">
        <v>2213.6999999999989</v>
      </c>
      <c r="F1646">
        <v>1643</v>
      </c>
      <c r="G1646">
        <v>103.3</v>
      </c>
      <c r="H1646">
        <v>5.3656874879813188E-2</v>
      </c>
      <c r="I1646">
        <v>0.71381194029850825</v>
      </c>
      <c r="J1646">
        <v>0</v>
      </c>
      <c r="K1646">
        <v>0</v>
      </c>
      <c r="L1646">
        <v>-9.4368957093138306E-16</v>
      </c>
      <c r="M1646">
        <v>0</v>
      </c>
      <c r="N1646">
        <v>87.590072738095216</v>
      </c>
      <c r="O1646">
        <v>31.880997018237771</v>
      </c>
      <c r="P1646" t="b">
        <v>1</v>
      </c>
      <c r="Q1646">
        <v>0</v>
      </c>
      <c r="R1646" t="b">
        <v>0</v>
      </c>
      <c r="S1646">
        <v>31.880997018237771</v>
      </c>
      <c r="T1646">
        <v>739.67558654906691</v>
      </c>
      <c r="U1646">
        <v>2730.882265539155</v>
      </c>
      <c r="V1646">
        <v>411.58732491008851</v>
      </c>
      <c r="W1646">
        <v>6</v>
      </c>
      <c r="X1646">
        <v>2206.552870555638</v>
      </c>
      <c r="Y1646" t="b">
        <v>0</v>
      </c>
      <c r="Z1646">
        <v>2206.552870555638</v>
      </c>
      <c r="AA1646" t="b">
        <v>0</v>
      </c>
      <c r="AB1646">
        <v>111.4808572345852</v>
      </c>
      <c r="AC1646">
        <v>31.880997018237771</v>
      </c>
      <c r="AD1646" t="b">
        <v>0</v>
      </c>
      <c r="AE1646">
        <v>0</v>
      </c>
      <c r="AF1646">
        <v>0</v>
      </c>
      <c r="AG1646">
        <v>0.94679107843873755</v>
      </c>
      <c r="AH1646">
        <v>54.453142481776759</v>
      </c>
      <c r="AI1646">
        <v>145.72524087479869</v>
      </c>
      <c r="AJ1646">
        <v>33.672684232312022</v>
      </c>
      <c r="AK1646">
        <v>7.7538829112032488</v>
      </c>
      <c r="AL1646">
        <v>33.672684232312022</v>
      </c>
      <c r="AM1646">
        <v>1</v>
      </c>
      <c r="AN1646">
        <v>0</v>
      </c>
      <c r="AO1646">
        <v>34.386507840012719</v>
      </c>
      <c r="AP1646">
        <v>0</v>
      </c>
      <c r="AQ1646">
        <v>6.9706970547806506</v>
      </c>
      <c r="AR1646">
        <v>1</v>
      </c>
      <c r="AS1646">
        <v>0</v>
      </c>
      <c r="AT1646">
        <v>0</v>
      </c>
      <c r="AU1646">
        <v>0</v>
      </c>
      <c r="AV1646">
        <v>6.9929485049904248</v>
      </c>
      <c r="AW1646">
        <v>2.2253999697646409</v>
      </c>
    </row>
    <row r="1647" spans="1:49">
      <c r="A1647">
        <v>-33.592900000000107</v>
      </c>
      <c r="B1647">
        <v>12.655400000000149</v>
      </c>
      <c r="C1647">
        <v>66.929999999999794</v>
      </c>
      <c r="D1647">
        <v>85</v>
      </c>
      <c r="E1647">
        <v>2222.2999999999979</v>
      </c>
      <c r="F1647">
        <v>1644</v>
      </c>
      <c r="G1647">
        <v>103.7619999999999</v>
      </c>
      <c r="H1647">
        <v>0.21054635855415249</v>
      </c>
      <c r="I1647">
        <v>0.701941194029853</v>
      </c>
      <c r="J1647">
        <v>0</v>
      </c>
      <c r="K1647">
        <v>0</v>
      </c>
      <c r="L1647">
        <v>-9.4368957093138306E-16</v>
      </c>
      <c r="M1647">
        <v>0</v>
      </c>
      <c r="N1647">
        <v>87.595185416666638</v>
      </c>
      <c r="O1647">
        <v>43.223373760005522</v>
      </c>
      <c r="P1647" t="b">
        <v>1</v>
      </c>
      <c r="Q1647">
        <v>0</v>
      </c>
      <c r="R1647" t="b">
        <v>0</v>
      </c>
      <c r="S1647">
        <v>43.223373760005522</v>
      </c>
      <c r="T1647">
        <v>742.98371937564582</v>
      </c>
      <c r="U1647">
        <v>2743.095891934885</v>
      </c>
      <c r="V1647">
        <v>555.53413176758977</v>
      </c>
      <c r="W1647">
        <v>6</v>
      </c>
      <c r="X1647">
        <v>2216.421480683387</v>
      </c>
      <c r="Y1647" t="b">
        <v>0</v>
      </c>
      <c r="Z1647">
        <v>2216.421480683387</v>
      </c>
      <c r="AA1647" t="b">
        <v>0</v>
      </c>
      <c r="AB1647">
        <v>150.46969982870789</v>
      </c>
      <c r="AC1647">
        <v>43.223373760005522</v>
      </c>
      <c r="AD1647" t="b">
        <v>0</v>
      </c>
      <c r="AE1647">
        <v>0</v>
      </c>
      <c r="AF1647">
        <v>0</v>
      </c>
      <c r="AG1647">
        <v>0.95232622662445321</v>
      </c>
      <c r="AH1647">
        <v>54.500003957306276</v>
      </c>
      <c r="AI1647">
        <v>195.54735637776969</v>
      </c>
      <c r="AJ1647">
        <v>45.387150486458793</v>
      </c>
      <c r="AK1647">
        <v>9.322480352141099</v>
      </c>
      <c r="AL1647">
        <v>45.387150486458793</v>
      </c>
      <c r="AM1647">
        <v>1</v>
      </c>
      <c r="AN1647">
        <v>0</v>
      </c>
      <c r="AO1647">
        <v>46.08987227648754</v>
      </c>
      <c r="AP1647">
        <v>0</v>
      </c>
      <c r="AQ1647">
        <v>9.0281614730666995</v>
      </c>
      <c r="AR1647">
        <v>1</v>
      </c>
      <c r="AS1647">
        <v>0</v>
      </c>
      <c r="AT1647">
        <v>0</v>
      </c>
      <c r="AU1647">
        <v>0</v>
      </c>
      <c r="AV1647">
        <v>9.0286290074473392</v>
      </c>
      <c r="AW1647">
        <v>2.8732244640227029</v>
      </c>
    </row>
    <row r="1648" spans="1:49">
      <c r="A1648">
        <v>-32.343100000000092</v>
      </c>
      <c r="B1648">
        <v>11.04790000000011</v>
      </c>
      <c r="C1648">
        <v>69.079999999999927</v>
      </c>
      <c r="D1648">
        <v>85</v>
      </c>
      <c r="E1648">
        <v>2245.5999999999981</v>
      </c>
      <c r="F1648">
        <v>1645</v>
      </c>
      <c r="G1648">
        <v>104.8279999999999</v>
      </c>
      <c r="H1648">
        <v>0.377491024236841</v>
      </c>
      <c r="I1648">
        <v>0.67582597014925572</v>
      </c>
      <c r="J1648">
        <v>0</v>
      </c>
      <c r="K1648">
        <v>0</v>
      </c>
      <c r="L1648">
        <v>-3.3333333333312449E-3</v>
      </c>
      <c r="M1648">
        <v>0</v>
      </c>
      <c r="N1648">
        <v>87.599888452380924</v>
      </c>
      <c r="O1648">
        <v>55.920833096223681</v>
      </c>
      <c r="P1648" t="b">
        <v>1</v>
      </c>
      <c r="Q1648">
        <v>0</v>
      </c>
      <c r="R1648" t="b">
        <v>0</v>
      </c>
      <c r="S1648">
        <v>55.920833096223681</v>
      </c>
      <c r="T1648">
        <v>750.61677044303508</v>
      </c>
      <c r="U1648">
        <v>2771.277116475685</v>
      </c>
      <c r="V1648">
        <v>711.42111603723822</v>
      </c>
      <c r="W1648">
        <v>6</v>
      </c>
      <c r="X1648">
        <v>2239.191910112354</v>
      </c>
      <c r="Y1648" t="b">
        <v>0</v>
      </c>
      <c r="Z1648">
        <v>2239.191910112354</v>
      </c>
      <c r="AA1648" t="b">
        <v>0</v>
      </c>
      <c r="AB1648">
        <v>192.69260997758349</v>
      </c>
      <c r="AC1648">
        <v>55.920833096223681</v>
      </c>
      <c r="AD1648" t="b">
        <v>0</v>
      </c>
      <c r="AE1648">
        <v>0</v>
      </c>
      <c r="AF1648">
        <v>0</v>
      </c>
      <c r="AG1648">
        <v>0.95580234983144996</v>
      </c>
      <c r="AH1648">
        <v>54.556928270271108</v>
      </c>
      <c r="AI1648">
        <v>249.50864892161911</v>
      </c>
      <c r="AJ1648">
        <v>58.506691374095269</v>
      </c>
      <c r="AK1648">
        <v>11.027695979065269</v>
      </c>
      <c r="AL1648">
        <v>58.506691374095269</v>
      </c>
      <c r="AM1648">
        <v>1</v>
      </c>
      <c r="AN1648">
        <v>0</v>
      </c>
      <c r="AO1648">
        <v>59.184381742952652</v>
      </c>
      <c r="AP1648">
        <v>0</v>
      </c>
      <c r="AQ1648">
        <v>11.42283693416319</v>
      </c>
      <c r="AR1648">
        <v>1</v>
      </c>
      <c r="AS1648">
        <v>0</v>
      </c>
      <c r="AT1648">
        <v>0</v>
      </c>
      <c r="AU1648">
        <v>0</v>
      </c>
      <c r="AV1648">
        <v>11.38754519431104</v>
      </c>
      <c r="AW1648">
        <v>3.6239138201902121</v>
      </c>
    </row>
    <row r="1649" spans="1:49">
      <c r="A1649">
        <v>-31.212600000000162</v>
      </c>
      <c r="B1649">
        <v>9.7315000000001657</v>
      </c>
      <c r="C1649">
        <v>69.959999999999852</v>
      </c>
      <c r="D1649">
        <v>85</v>
      </c>
      <c r="E1649">
        <v>2271.5999999999981</v>
      </c>
      <c r="F1649">
        <v>1646</v>
      </c>
      <c r="G1649">
        <v>106.2819999999999</v>
      </c>
      <c r="H1649">
        <v>0.37948954449847427</v>
      </c>
      <c r="I1649">
        <v>0.65220358208955564</v>
      </c>
      <c r="J1649">
        <v>0</v>
      </c>
      <c r="K1649">
        <v>0</v>
      </c>
      <c r="L1649">
        <v>-3.3333333333332833E-2</v>
      </c>
      <c r="M1649">
        <v>0</v>
      </c>
      <c r="N1649">
        <v>87.604011349206317</v>
      </c>
      <c r="O1649">
        <v>57.390780514072461</v>
      </c>
      <c r="P1649" t="b">
        <v>1</v>
      </c>
      <c r="Q1649">
        <v>0</v>
      </c>
      <c r="R1649" t="b">
        <v>0</v>
      </c>
      <c r="S1649">
        <v>57.390780514072461</v>
      </c>
      <c r="T1649">
        <v>761.02808024789795</v>
      </c>
      <c r="U1649">
        <v>2809.7156722752388</v>
      </c>
      <c r="V1649">
        <v>720.13319695704263</v>
      </c>
      <c r="W1649">
        <v>6</v>
      </c>
      <c r="X1649">
        <v>2270.250263198393</v>
      </c>
      <c r="Y1649" t="b">
        <v>0</v>
      </c>
      <c r="Z1649">
        <v>2270.250263198393</v>
      </c>
      <c r="AA1649" t="b">
        <v>0</v>
      </c>
      <c r="AB1649">
        <v>195.05232853657711</v>
      </c>
      <c r="AC1649">
        <v>57.390780514072461</v>
      </c>
      <c r="AD1649" t="b">
        <v>0</v>
      </c>
      <c r="AE1649">
        <v>0</v>
      </c>
      <c r="AF1649">
        <v>0</v>
      </c>
      <c r="AG1649">
        <v>0.95589468752860107</v>
      </c>
      <c r="AH1649">
        <v>54.625204954281351</v>
      </c>
      <c r="AI1649">
        <v>252.53974088694949</v>
      </c>
      <c r="AJ1649">
        <v>60.038811035190832</v>
      </c>
      <c r="AK1649">
        <v>11.138344183265049</v>
      </c>
      <c r="AL1649">
        <v>60.038811035190832</v>
      </c>
      <c r="AM1649">
        <v>1</v>
      </c>
      <c r="AN1649">
        <v>0</v>
      </c>
      <c r="AO1649">
        <v>60.693136964531227</v>
      </c>
      <c r="AP1649">
        <v>0</v>
      </c>
      <c r="AQ1649">
        <v>11.7187689313518</v>
      </c>
      <c r="AR1649">
        <v>1</v>
      </c>
      <c r="AS1649">
        <v>0</v>
      </c>
      <c r="AT1649">
        <v>0</v>
      </c>
      <c r="AU1649">
        <v>0</v>
      </c>
      <c r="AV1649">
        <v>11.6785742486801</v>
      </c>
      <c r="AW1649">
        <v>3.7165294097846928</v>
      </c>
    </row>
    <row r="1650" spans="1:49">
      <c r="A1650">
        <v>-29.49250000000011</v>
      </c>
      <c r="B1650">
        <v>8.0027000000000879</v>
      </c>
      <c r="C1650">
        <v>70.930000000000433</v>
      </c>
      <c r="D1650">
        <v>85</v>
      </c>
      <c r="E1650">
        <v>2298.1999999999971</v>
      </c>
      <c r="F1650">
        <v>1647</v>
      </c>
      <c r="G1650">
        <v>107.5119999999999</v>
      </c>
      <c r="H1650">
        <v>0.34121746443591411</v>
      </c>
      <c r="I1650">
        <v>0.61626119402985302</v>
      </c>
      <c r="J1650">
        <v>0</v>
      </c>
      <c r="K1650">
        <v>0</v>
      </c>
      <c r="L1650">
        <v>-3.3333333333332833E-2</v>
      </c>
      <c r="M1650">
        <v>0</v>
      </c>
      <c r="N1650">
        <v>87.607530039682501</v>
      </c>
      <c r="O1650">
        <v>55.742717991659717</v>
      </c>
      <c r="P1650" t="b">
        <v>1</v>
      </c>
      <c r="Q1650">
        <v>0</v>
      </c>
      <c r="R1650" t="b">
        <v>0</v>
      </c>
      <c r="S1650">
        <v>55.742717991659717</v>
      </c>
      <c r="T1650">
        <v>769.83544686411631</v>
      </c>
      <c r="U1650">
        <v>2842.2324698223169</v>
      </c>
      <c r="V1650">
        <v>691.45133385754241</v>
      </c>
      <c r="W1650">
        <v>6</v>
      </c>
      <c r="X1650">
        <v>2296.5238356164332</v>
      </c>
      <c r="Y1650" t="b">
        <v>0</v>
      </c>
      <c r="Z1650">
        <v>2296.5238356164332</v>
      </c>
      <c r="AA1650" t="b">
        <v>0</v>
      </c>
      <c r="AB1650">
        <v>187.28367655946431</v>
      </c>
      <c r="AC1650">
        <v>55.742717991659717</v>
      </c>
      <c r="AD1650" t="b">
        <v>0</v>
      </c>
      <c r="AE1650">
        <v>0</v>
      </c>
      <c r="AF1650">
        <v>0</v>
      </c>
      <c r="AG1650">
        <v>0.95532332657593244</v>
      </c>
      <c r="AH1650">
        <v>54.695129981188607</v>
      </c>
      <c r="AI1650">
        <v>242.62647207197179</v>
      </c>
      <c r="AJ1650">
        <v>58.349583267743107</v>
      </c>
      <c r="AK1650">
        <v>10.83974365679313</v>
      </c>
      <c r="AL1650">
        <v>58.349583267743107</v>
      </c>
      <c r="AM1650">
        <v>1</v>
      </c>
      <c r="AN1650">
        <v>0</v>
      </c>
      <c r="AO1650">
        <v>58.96845170809987</v>
      </c>
      <c r="AP1650">
        <v>0</v>
      </c>
      <c r="AQ1650">
        <v>11.417017125312739</v>
      </c>
      <c r="AR1650">
        <v>1</v>
      </c>
      <c r="AS1650">
        <v>0</v>
      </c>
      <c r="AT1650">
        <v>0</v>
      </c>
      <c r="AU1650">
        <v>0</v>
      </c>
      <c r="AV1650">
        <v>11.38250471525658</v>
      </c>
      <c r="AW1650">
        <v>3.6223097640574671</v>
      </c>
    </row>
    <row r="1651" spans="1:49">
      <c r="A1651">
        <v>-28.371600000000011</v>
      </c>
      <c r="B1651">
        <v>7.1049000000000362</v>
      </c>
      <c r="C1651">
        <v>66.540000000000148</v>
      </c>
      <c r="D1651">
        <v>85</v>
      </c>
      <c r="E1651">
        <v>2329.8999999999969</v>
      </c>
      <c r="F1651">
        <v>1648</v>
      </c>
      <c r="G1651">
        <v>108.8479999999999</v>
      </c>
      <c r="H1651">
        <v>0.39397393109120671</v>
      </c>
      <c r="I1651">
        <v>0.59283940298507487</v>
      </c>
      <c r="J1651">
        <v>0</v>
      </c>
      <c r="K1651">
        <v>0</v>
      </c>
      <c r="L1651">
        <v>-3.2916666666666539E-2</v>
      </c>
      <c r="M1651">
        <v>0</v>
      </c>
      <c r="N1651">
        <v>87.610527579365041</v>
      </c>
      <c r="O1651">
        <v>60.855991030585642</v>
      </c>
      <c r="P1651" t="b">
        <v>1</v>
      </c>
      <c r="Q1651">
        <v>0</v>
      </c>
      <c r="R1651" t="b">
        <v>0</v>
      </c>
      <c r="S1651">
        <v>60.855991030585642</v>
      </c>
      <c r="T1651">
        <v>779.40182231067536</v>
      </c>
      <c r="U1651">
        <v>2877.551527971013</v>
      </c>
      <c r="V1651">
        <v>745.61271313628208</v>
      </c>
      <c r="W1651">
        <v>6</v>
      </c>
      <c r="X1651">
        <v>2325.0616346005791</v>
      </c>
      <c r="Y1651" t="b">
        <v>0</v>
      </c>
      <c r="Z1651">
        <v>2325.0616346005791</v>
      </c>
      <c r="AA1651" t="b">
        <v>0</v>
      </c>
      <c r="AB1651">
        <v>201.95360594157151</v>
      </c>
      <c r="AC1651">
        <v>60.855991030585642</v>
      </c>
      <c r="AD1651" t="b">
        <v>0</v>
      </c>
      <c r="AE1651">
        <v>0</v>
      </c>
      <c r="AF1651">
        <v>0</v>
      </c>
      <c r="AG1651">
        <v>0.95622754351835937</v>
      </c>
      <c r="AH1651">
        <v>54.763926834915758</v>
      </c>
      <c r="AI1651">
        <v>261.38400143883428</v>
      </c>
      <c r="AJ1651">
        <v>63.641746614692892</v>
      </c>
      <c r="AK1651">
        <v>11.44141982797851</v>
      </c>
      <c r="AL1651">
        <v>63.641746614692892</v>
      </c>
      <c r="AM1651">
        <v>1</v>
      </c>
      <c r="AN1651">
        <v>0</v>
      </c>
      <c r="AO1651">
        <v>64.237375217180386</v>
      </c>
      <c r="AP1651">
        <v>0</v>
      </c>
      <c r="AQ1651">
        <v>12.41899097170656</v>
      </c>
      <c r="AR1651">
        <v>1</v>
      </c>
      <c r="AS1651">
        <v>0</v>
      </c>
      <c r="AT1651">
        <v>0</v>
      </c>
      <c r="AU1651">
        <v>0</v>
      </c>
      <c r="AV1651">
        <v>12.36648037456116</v>
      </c>
      <c r="AW1651">
        <v>3.935445117607244</v>
      </c>
    </row>
    <row r="1652" spans="1:49">
      <c r="A1652">
        <v>-28.22440000000006</v>
      </c>
      <c r="B1652">
        <v>6.7230000000000194</v>
      </c>
      <c r="C1652">
        <v>64.670000000000385</v>
      </c>
      <c r="D1652">
        <v>85</v>
      </c>
      <c r="E1652">
        <v>2358.4999999999982</v>
      </c>
      <c r="F1652">
        <v>1649</v>
      </c>
      <c r="G1652">
        <v>110.3399999999999</v>
      </c>
      <c r="H1652">
        <v>0.43955347786593713</v>
      </c>
      <c r="I1652">
        <v>0.58976358208955348</v>
      </c>
      <c r="J1652">
        <v>0</v>
      </c>
      <c r="K1652">
        <v>0</v>
      </c>
      <c r="L1652">
        <v>-1.0416666666683229E-2</v>
      </c>
      <c r="M1652">
        <v>0</v>
      </c>
      <c r="N1652">
        <v>87.613271210317421</v>
      </c>
      <c r="O1652">
        <v>65.704143319444142</v>
      </c>
      <c r="P1652" t="b">
        <v>1</v>
      </c>
      <c r="Q1652">
        <v>0</v>
      </c>
      <c r="R1652" t="b">
        <v>0</v>
      </c>
      <c r="S1652">
        <v>65.704143319444142</v>
      </c>
      <c r="T1652">
        <v>790.08522962075483</v>
      </c>
      <c r="U1652">
        <v>2916.9946677598268</v>
      </c>
      <c r="V1652">
        <v>794.1274281961214</v>
      </c>
      <c r="W1652">
        <v>6</v>
      </c>
      <c r="X1652">
        <v>2356.9316915499398</v>
      </c>
      <c r="Y1652" t="b">
        <v>0</v>
      </c>
      <c r="Z1652">
        <v>2356.9316915499398</v>
      </c>
      <c r="AA1652" t="b">
        <v>0</v>
      </c>
      <c r="AB1652">
        <v>215.09410297836439</v>
      </c>
      <c r="AC1652">
        <v>65.704143319444142</v>
      </c>
      <c r="AD1652" t="b">
        <v>0</v>
      </c>
      <c r="AE1652">
        <v>0</v>
      </c>
      <c r="AF1652">
        <v>0</v>
      </c>
      <c r="AG1652">
        <v>0.9569244976486766</v>
      </c>
      <c r="AH1652">
        <v>54.837514304035629</v>
      </c>
      <c r="AI1652">
        <v>278.18869058858542</v>
      </c>
      <c r="AJ1652">
        <v>68.661784164675694</v>
      </c>
      <c r="AK1652">
        <v>11.9831175955602</v>
      </c>
      <c r="AL1652">
        <v>68.661784164675694</v>
      </c>
      <c r="AM1652">
        <v>1</v>
      </c>
      <c r="AN1652">
        <v>0</v>
      </c>
      <c r="AO1652">
        <v>69.253751558717781</v>
      </c>
      <c r="AP1652">
        <v>0</v>
      </c>
      <c r="AQ1652">
        <v>13.385490980844541</v>
      </c>
      <c r="AR1652">
        <v>1</v>
      </c>
      <c r="AS1652">
        <v>0</v>
      </c>
      <c r="AT1652">
        <v>0</v>
      </c>
      <c r="AU1652">
        <v>0</v>
      </c>
      <c r="AV1652">
        <v>13.31369881292793</v>
      </c>
      <c r="AW1652">
        <v>4.236883042196224</v>
      </c>
    </row>
    <row r="1653" spans="1:49">
      <c r="A1653">
        <v>-27.64520000000002</v>
      </c>
      <c r="B1653">
        <v>6.4812000000000483</v>
      </c>
      <c r="C1653">
        <v>60.760000000000034</v>
      </c>
      <c r="D1653">
        <v>85</v>
      </c>
      <c r="E1653">
        <v>2383.4999999999982</v>
      </c>
      <c r="F1653">
        <v>1650</v>
      </c>
      <c r="G1653">
        <v>111.91199999999991</v>
      </c>
      <c r="H1653">
        <v>0.40114549077838108</v>
      </c>
      <c r="I1653">
        <v>0.57766089552238853</v>
      </c>
      <c r="J1653">
        <v>0</v>
      </c>
      <c r="K1653">
        <v>0</v>
      </c>
      <c r="L1653">
        <v>0.1583333333333338</v>
      </c>
      <c r="M1653">
        <v>0</v>
      </c>
      <c r="N1653">
        <v>87.615891091269802</v>
      </c>
      <c r="O1653">
        <v>64.382680301518846</v>
      </c>
      <c r="P1653" t="b">
        <v>1</v>
      </c>
      <c r="Q1653">
        <v>0</v>
      </c>
      <c r="R1653" t="b">
        <v>0</v>
      </c>
      <c r="S1653">
        <v>64.382680301518846</v>
      </c>
      <c r="T1653">
        <v>801.34147378392174</v>
      </c>
      <c r="U1653">
        <v>2958.5527212102388</v>
      </c>
      <c r="V1653">
        <v>767.22512097919457</v>
      </c>
      <c r="W1653">
        <v>6</v>
      </c>
      <c r="X1653">
        <v>2390.5105987378729</v>
      </c>
      <c r="Y1653" t="b">
        <v>0</v>
      </c>
      <c r="Z1653">
        <v>2390.5105987378729</v>
      </c>
      <c r="AA1653" t="b">
        <v>0</v>
      </c>
      <c r="AB1653">
        <v>207.80745421971679</v>
      </c>
      <c r="AC1653">
        <v>64.382680301518846</v>
      </c>
      <c r="AD1653" t="b">
        <v>0</v>
      </c>
      <c r="AE1653">
        <v>0</v>
      </c>
      <c r="AF1653">
        <v>0</v>
      </c>
      <c r="AG1653">
        <v>0.95645821893979355</v>
      </c>
      <c r="AH1653">
        <v>54.91569917356906</v>
      </c>
      <c r="AI1653">
        <v>268.8956383545102</v>
      </c>
      <c r="AJ1653">
        <v>67.313635898163113</v>
      </c>
      <c r="AK1653">
        <v>11.70819501327651</v>
      </c>
      <c r="AL1653">
        <v>67.313635898163113</v>
      </c>
      <c r="AM1653">
        <v>1</v>
      </c>
      <c r="AN1653">
        <v>0</v>
      </c>
      <c r="AO1653">
        <v>67.893168763548104</v>
      </c>
      <c r="AP1653">
        <v>0</v>
      </c>
      <c r="AQ1653">
        <v>13.146614559221179</v>
      </c>
      <c r="AR1653">
        <v>1</v>
      </c>
      <c r="AS1653">
        <v>0</v>
      </c>
      <c r="AT1653">
        <v>0</v>
      </c>
      <c r="AU1653">
        <v>0</v>
      </c>
      <c r="AV1653">
        <v>13.080210303623041</v>
      </c>
      <c r="AW1653">
        <v>4.1625788597506226</v>
      </c>
    </row>
    <row r="1654" spans="1:49">
      <c r="A1654">
        <v>-27.472500000000029</v>
      </c>
      <c r="B1654">
        <v>5.9801000000000242</v>
      </c>
      <c r="C1654">
        <v>60.360000000000028</v>
      </c>
      <c r="D1654">
        <v>85</v>
      </c>
      <c r="E1654">
        <v>2407.8999999999978</v>
      </c>
      <c r="F1654">
        <v>1651</v>
      </c>
      <c r="G1654">
        <v>113.22799999999989</v>
      </c>
      <c r="H1654">
        <v>0.3625312256871922</v>
      </c>
      <c r="I1654">
        <v>0.57405223880597078</v>
      </c>
      <c r="J1654">
        <v>0</v>
      </c>
      <c r="K1654">
        <v>0</v>
      </c>
      <c r="L1654">
        <v>0.1583333333333338</v>
      </c>
      <c r="M1654">
        <v>0</v>
      </c>
      <c r="N1654">
        <v>87.618363571428532</v>
      </c>
      <c r="O1654">
        <v>62.738196428863453</v>
      </c>
      <c r="P1654" t="b">
        <v>1</v>
      </c>
      <c r="Q1654">
        <v>0</v>
      </c>
      <c r="R1654" t="b">
        <v>0</v>
      </c>
      <c r="S1654">
        <v>62.738196428863453</v>
      </c>
      <c r="T1654">
        <v>810.76464001720888</v>
      </c>
      <c r="U1654">
        <v>2993.3430509435352</v>
      </c>
      <c r="V1654">
        <v>738.93904022099252</v>
      </c>
      <c r="W1654">
        <v>6</v>
      </c>
      <c r="X1654">
        <v>2418.6211851623771</v>
      </c>
      <c r="Y1654" t="b">
        <v>0</v>
      </c>
      <c r="Z1654">
        <v>2418.6211851623771</v>
      </c>
      <c r="AA1654" t="b">
        <v>0</v>
      </c>
      <c r="AB1654">
        <v>200.14600222670441</v>
      </c>
      <c r="AC1654">
        <v>62.738196428863453</v>
      </c>
      <c r="AD1654" t="b">
        <v>0</v>
      </c>
      <c r="AE1654">
        <v>0</v>
      </c>
      <c r="AF1654">
        <v>0</v>
      </c>
      <c r="AG1654">
        <v>0.95594732298612117</v>
      </c>
      <c r="AH1654">
        <v>54.993140868602559</v>
      </c>
      <c r="AI1654">
        <v>259.12039538602579</v>
      </c>
      <c r="AJ1654">
        <v>65.62934475603349</v>
      </c>
      <c r="AK1654">
        <v>11.41494708564915</v>
      </c>
      <c r="AL1654">
        <v>65.62934475603349</v>
      </c>
      <c r="AM1654">
        <v>1</v>
      </c>
      <c r="AN1654">
        <v>0</v>
      </c>
      <c r="AO1654">
        <v>66.204835199684538</v>
      </c>
      <c r="AP1654">
        <v>0</v>
      </c>
      <c r="AQ1654">
        <v>12.84892016694689</v>
      </c>
      <c r="AR1654">
        <v>1</v>
      </c>
      <c r="AS1654">
        <v>0</v>
      </c>
      <c r="AT1654">
        <v>0</v>
      </c>
      <c r="AU1654">
        <v>0</v>
      </c>
      <c r="AV1654">
        <v>12.78886249788594</v>
      </c>
      <c r="AW1654">
        <v>4.0698618323600106</v>
      </c>
    </row>
    <row r="1655" spans="1:49">
      <c r="A1655">
        <v>-27.134800000000059</v>
      </c>
      <c r="B1655">
        <v>5.729800000000016</v>
      </c>
      <c r="C1655">
        <v>60.469999999999573</v>
      </c>
      <c r="D1655">
        <v>85</v>
      </c>
      <c r="E1655">
        <v>2426.7999999999979</v>
      </c>
      <c r="F1655">
        <v>1652</v>
      </c>
      <c r="G1655">
        <v>114.4439999999999</v>
      </c>
      <c r="H1655">
        <v>0.25872960647283882</v>
      </c>
      <c r="I1655">
        <v>0.56699582089552358</v>
      </c>
      <c r="J1655">
        <v>0</v>
      </c>
      <c r="K1655">
        <v>0</v>
      </c>
      <c r="L1655">
        <v>0.15458333333333721</v>
      </c>
      <c r="M1655">
        <v>0</v>
      </c>
      <c r="N1655">
        <v>87.620686964285667</v>
      </c>
      <c r="O1655">
        <v>55.891028859578348</v>
      </c>
      <c r="P1655" t="b">
        <v>1</v>
      </c>
      <c r="Q1655">
        <v>0</v>
      </c>
      <c r="R1655" t="b">
        <v>0</v>
      </c>
      <c r="S1655">
        <v>55.891028859578348</v>
      </c>
      <c r="T1655">
        <v>819.471760184137</v>
      </c>
      <c r="U1655">
        <v>3025.4897385998338</v>
      </c>
      <c r="V1655">
        <v>651.2976248622557</v>
      </c>
      <c r="W1655">
        <v>6</v>
      </c>
      <c r="X1655">
        <v>2444.5957087886659</v>
      </c>
      <c r="Y1655" t="b">
        <v>0</v>
      </c>
      <c r="Z1655">
        <v>2444.5957087886659</v>
      </c>
      <c r="AA1655" t="b">
        <v>0</v>
      </c>
      <c r="AB1655">
        <v>176.4078073841429</v>
      </c>
      <c r="AC1655">
        <v>55.891028859578348</v>
      </c>
      <c r="AD1655" t="b">
        <v>0</v>
      </c>
      <c r="AE1655">
        <v>0</v>
      </c>
      <c r="AF1655">
        <v>0</v>
      </c>
      <c r="AG1655">
        <v>0.95420247821583426</v>
      </c>
      <c r="AH1655">
        <v>55.069489972176342</v>
      </c>
      <c r="AI1655">
        <v>228.8052056787067</v>
      </c>
      <c r="AJ1655">
        <v>58.573552401669801</v>
      </c>
      <c r="AK1655">
        <v>10.478711391401109</v>
      </c>
      <c r="AL1655">
        <v>58.573552401669801</v>
      </c>
      <c r="AM1655">
        <v>1</v>
      </c>
      <c r="AN1655">
        <v>0</v>
      </c>
      <c r="AO1655">
        <v>59.141575782412701</v>
      </c>
      <c r="AP1655">
        <v>0</v>
      </c>
      <c r="AQ1655">
        <v>11.555171000263069</v>
      </c>
      <c r="AR1655">
        <v>1</v>
      </c>
      <c r="AS1655">
        <v>0</v>
      </c>
      <c r="AT1655">
        <v>0</v>
      </c>
      <c r="AU1655">
        <v>0</v>
      </c>
      <c r="AV1655">
        <v>11.51937340338414</v>
      </c>
      <c r="AW1655">
        <v>3.665866151495961</v>
      </c>
    </row>
    <row r="1656" spans="1:49">
      <c r="A1656">
        <v>-26.5657</v>
      </c>
      <c r="B1656">
        <v>5.5486000000000244</v>
      </c>
      <c r="C1656">
        <v>65.049999999999685</v>
      </c>
      <c r="D1656">
        <v>85.099999999999909</v>
      </c>
      <c r="E1656">
        <v>2444.4999999999991</v>
      </c>
      <c r="F1656">
        <v>1653</v>
      </c>
      <c r="G1656">
        <v>115.0779999999999</v>
      </c>
      <c r="H1656">
        <v>0.1442170150881221</v>
      </c>
      <c r="I1656">
        <v>0.55510417910447762</v>
      </c>
      <c r="J1656">
        <v>0</v>
      </c>
      <c r="K1656">
        <v>0</v>
      </c>
      <c r="L1656">
        <v>0.12083333333333419</v>
      </c>
      <c r="M1656">
        <v>0</v>
      </c>
      <c r="N1656">
        <v>87.622924742063447</v>
      </c>
      <c r="O1656">
        <v>47.549939812887793</v>
      </c>
      <c r="P1656" t="b">
        <v>1</v>
      </c>
      <c r="Q1656">
        <v>0</v>
      </c>
      <c r="R1656" t="b">
        <v>0</v>
      </c>
      <c r="S1656">
        <v>47.549939812887793</v>
      </c>
      <c r="T1656">
        <v>824.01149224485437</v>
      </c>
      <c r="U1656">
        <v>3042.2504293680031</v>
      </c>
      <c r="V1656">
        <v>551.0462926428047</v>
      </c>
      <c r="W1656">
        <v>6</v>
      </c>
      <c r="X1656">
        <v>2458.138346929346</v>
      </c>
      <c r="Y1656" t="b">
        <v>0</v>
      </c>
      <c r="Z1656">
        <v>2458.138346929346</v>
      </c>
      <c r="AA1656" t="b">
        <v>0</v>
      </c>
      <c r="AB1656">
        <v>149.25414210260149</v>
      </c>
      <c r="AC1656">
        <v>47.549939812887793</v>
      </c>
      <c r="AD1656" t="b">
        <v>0</v>
      </c>
      <c r="AE1656">
        <v>0</v>
      </c>
      <c r="AF1656">
        <v>0</v>
      </c>
      <c r="AG1656">
        <v>0.95158063413725913</v>
      </c>
      <c r="AH1656">
        <v>55.140200436641678</v>
      </c>
      <c r="AI1656">
        <v>194.11962189282491</v>
      </c>
      <c r="AJ1656">
        <v>49.96942782047941</v>
      </c>
      <c r="AK1656">
        <v>9.3991489935656318</v>
      </c>
      <c r="AL1656">
        <v>49.96942782047941</v>
      </c>
      <c r="AM1656">
        <v>1</v>
      </c>
      <c r="AN1656">
        <v>0</v>
      </c>
      <c r="AO1656">
        <v>50.525372428414528</v>
      </c>
      <c r="AP1656">
        <v>0</v>
      </c>
      <c r="AQ1656">
        <v>10.01032007622808</v>
      </c>
      <c r="AR1656">
        <v>1</v>
      </c>
      <c r="AS1656">
        <v>0</v>
      </c>
      <c r="AT1656">
        <v>0</v>
      </c>
      <c r="AU1656">
        <v>0</v>
      </c>
      <c r="AV1656">
        <v>9.998974499732709</v>
      </c>
      <c r="AW1656">
        <v>3.1820222233158089</v>
      </c>
    </row>
    <row r="1657" spans="1:49">
      <c r="A1657">
        <v>-26.50910000000005</v>
      </c>
      <c r="B1657">
        <v>5.2535000000000522</v>
      </c>
      <c r="C1657">
        <v>68.239999999999966</v>
      </c>
      <c r="D1657">
        <v>86</v>
      </c>
      <c r="E1657">
        <v>2459.8999999999978</v>
      </c>
      <c r="F1657">
        <v>1654</v>
      </c>
      <c r="G1657">
        <v>115.6779999999999</v>
      </c>
      <c r="H1657">
        <v>0.19273566650800869</v>
      </c>
      <c r="I1657">
        <v>0.55392149253731449</v>
      </c>
      <c r="J1657">
        <v>0</v>
      </c>
      <c r="K1657">
        <v>0</v>
      </c>
      <c r="L1657">
        <v>0.12083333333333419</v>
      </c>
      <c r="M1657">
        <v>0</v>
      </c>
      <c r="N1657">
        <v>87.625068015872969</v>
      </c>
      <c r="O1657">
        <v>51.868498429616267</v>
      </c>
      <c r="P1657" t="b">
        <v>1</v>
      </c>
      <c r="Q1657">
        <v>0</v>
      </c>
      <c r="R1657" t="b">
        <v>0</v>
      </c>
      <c r="S1657">
        <v>51.868498429616267</v>
      </c>
      <c r="T1657">
        <v>828.30776864300958</v>
      </c>
      <c r="U1657">
        <v>3058.1122818299909</v>
      </c>
      <c r="V1657">
        <v>597.9754068479948</v>
      </c>
      <c r="W1657">
        <v>6</v>
      </c>
      <c r="X1657">
        <v>2470.954723718633</v>
      </c>
      <c r="Y1657" t="b">
        <v>0</v>
      </c>
      <c r="Z1657">
        <v>2470.954723718633</v>
      </c>
      <c r="AA1657" t="b">
        <v>0</v>
      </c>
      <c r="AB1657">
        <v>161.9651697854807</v>
      </c>
      <c r="AC1657">
        <v>51.868498429616267</v>
      </c>
      <c r="AD1657" t="b">
        <v>0</v>
      </c>
      <c r="AE1657">
        <v>0</v>
      </c>
      <c r="AF1657">
        <v>0</v>
      </c>
      <c r="AG1657">
        <v>0.95288676719921106</v>
      </c>
      <c r="AH1657">
        <v>55.203802129695653</v>
      </c>
      <c r="AI1657">
        <v>210.3628150834696</v>
      </c>
      <c r="AJ1657">
        <v>54.433013674931857</v>
      </c>
      <c r="AK1657">
        <v>9.9108722796568429</v>
      </c>
      <c r="AL1657">
        <v>54.433013674931857</v>
      </c>
      <c r="AM1657">
        <v>1</v>
      </c>
      <c r="AN1657">
        <v>0</v>
      </c>
      <c r="AO1657">
        <v>54.987864141219937</v>
      </c>
      <c r="AP1657">
        <v>0</v>
      </c>
      <c r="AQ1657">
        <v>10.83029858918162</v>
      </c>
      <c r="AR1657">
        <v>1</v>
      </c>
      <c r="AS1657">
        <v>0</v>
      </c>
      <c r="AT1657">
        <v>0</v>
      </c>
      <c r="AU1657">
        <v>0</v>
      </c>
      <c r="AV1657">
        <v>10.80665519868376</v>
      </c>
      <c r="AW1657">
        <v>3.4390543753104161</v>
      </c>
    </row>
    <row r="1658" spans="1:49">
      <c r="A1658">
        <v>-25.97080000000005</v>
      </c>
      <c r="B1658">
        <v>4.6274000000000983</v>
      </c>
      <c r="C1658">
        <v>68.560000000000031</v>
      </c>
      <c r="D1658">
        <v>86</v>
      </c>
      <c r="E1658">
        <v>2479.2999999999979</v>
      </c>
      <c r="F1658">
        <v>1655</v>
      </c>
      <c r="G1658">
        <v>116.4739999999999</v>
      </c>
      <c r="H1658">
        <v>0.24817365221316121</v>
      </c>
      <c r="I1658">
        <v>0.54267343283582192</v>
      </c>
      <c r="J1658">
        <v>0</v>
      </c>
      <c r="K1658">
        <v>0</v>
      </c>
      <c r="L1658">
        <v>0.12083333333333419</v>
      </c>
      <c r="M1658">
        <v>0</v>
      </c>
      <c r="N1658">
        <v>87.627028511904712</v>
      </c>
      <c r="O1658">
        <v>56.959995278441468</v>
      </c>
      <c r="P1658" t="b">
        <v>1</v>
      </c>
      <c r="Q1658">
        <v>0</v>
      </c>
      <c r="R1658" t="b">
        <v>0</v>
      </c>
      <c r="S1658">
        <v>56.959995278441468</v>
      </c>
      <c r="T1658">
        <v>834.00749533122894</v>
      </c>
      <c r="U1658">
        <v>3079.1556727628972</v>
      </c>
      <c r="V1658">
        <v>652.18585140805703</v>
      </c>
      <c r="W1658">
        <v>6</v>
      </c>
      <c r="X1658">
        <v>2487.957783592421</v>
      </c>
      <c r="Y1658" t="b">
        <v>0</v>
      </c>
      <c r="Z1658">
        <v>2487.957783592421</v>
      </c>
      <c r="AA1658" t="b">
        <v>0</v>
      </c>
      <c r="AB1658">
        <v>176.64838878874781</v>
      </c>
      <c r="AC1658">
        <v>56.959995278441468</v>
      </c>
      <c r="AD1658" t="b">
        <v>0</v>
      </c>
      <c r="AE1658">
        <v>0</v>
      </c>
      <c r="AF1658">
        <v>0</v>
      </c>
      <c r="AG1658">
        <v>0.95415966029360066</v>
      </c>
      <c r="AH1658">
        <v>55.271308722497757</v>
      </c>
      <c r="AI1658">
        <v>229.1275272349688</v>
      </c>
      <c r="AJ1658">
        <v>59.69650326750822</v>
      </c>
      <c r="AK1658">
        <v>10.50328368453825</v>
      </c>
      <c r="AL1658">
        <v>59.69650326750822</v>
      </c>
      <c r="AM1658">
        <v>1</v>
      </c>
      <c r="AN1658">
        <v>0</v>
      </c>
      <c r="AO1658">
        <v>60.240575323469642</v>
      </c>
      <c r="AP1658">
        <v>0</v>
      </c>
      <c r="AQ1658">
        <v>11.80959696388185</v>
      </c>
      <c r="AR1658">
        <v>1</v>
      </c>
      <c r="AS1658">
        <v>0</v>
      </c>
      <c r="AT1658">
        <v>0</v>
      </c>
      <c r="AU1658">
        <v>0</v>
      </c>
      <c r="AV1658">
        <v>11.76960251107009</v>
      </c>
      <c r="AW1658">
        <v>3.745497775878889</v>
      </c>
    </row>
    <row r="1659" spans="1:49">
      <c r="A1659">
        <v>-25.439900000000051</v>
      </c>
      <c r="B1659">
        <v>3.6459000000000041</v>
      </c>
      <c r="C1659">
        <v>67.650000000000503</v>
      </c>
      <c r="D1659">
        <v>86</v>
      </c>
      <c r="E1659">
        <v>2502.5999999999981</v>
      </c>
      <c r="F1659">
        <v>1656</v>
      </c>
      <c r="G1659">
        <v>117.40599999999991</v>
      </c>
      <c r="H1659">
        <v>0.25456972463937078</v>
      </c>
      <c r="I1659">
        <v>0.53158000000000105</v>
      </c>
      <c r="J1659">
        <v>0</v>
      </c>
      <c r="K1659">
        <v>0</v>
      </c>
      <c r="L1659">
        <v>0.1395833333333171</v>
      </c>
      <c r="M1659">
        <v>0</v>
      </c>
      <c r="N1659">
        <v>87.62867003968249</v>
      </c>
      <c r="O1659">
        <v>58.350909633540503</v>
      </c>
      <c r="P1659" t="b">
        <v>1</v>
      </c>
      <c r="Q1659">
        <v>0</v>
      </c>
      <c r="R1659" t="b">
        <v>0</v>
      </c>
      <c r="S1659">
        <v>58.350909633540503</v>
      </c>
      <c r="T1659">
        <v>840.68104466969692</v>
      </c>
      <c r="U1659">
        <v>3103.7944169205211</v>
      </c>
      <c r="V1659">
        <v>662.80802411111267</v>
      </c>
      <c r="W1659">
        <v>6</v>
      </c>
      <c r="X1659">
        <v>2507.865888871781</v>
      </c>
      <c r="Y1659" t="b">
        <v>0</v>
      </c>
      <c r="Z1659">
        <v>2507.865888871781</v>
      </c>
      <c r="AA1659" t="b">
        <v>0</v>
      </c>
      <c r="AB1659">
        <v>179.52546698567511</v>
      </c>
      <c r="AC1659">
        <v>58.350909633540503</v>
      </c>
      <c r="AD1659" t="b">
        <v>0</v>
      </c>
      <c r="AE1659">
        <v>0</v>
      </c>
      <c r="AF1659">
        <v>0</v>
      </c>
      <c r="AG1659">
        <v>0.95435662295184109</v>
      </c>
      <c r="AH1659">
        <v>55.343438962911598</v>
      </c>
      <c r="AI1659">
        <v>232.8112767803093</v>
      </c>
      <c r="AJ1659">
        <v>61.141619631726513</v>
      </c>
      <c r="AK1659">
        <v>10.626292887146951</v>
      </c>
      <c r="AL1659">
        <v>61.141619631726513</v>
      </c>
      <c r="AM1659">
        <v>1</v>
      </c>
      <c r="AN1659">
        <v>0</v>
      </c>
      <c r="AO1659">
        <v>61.675018925684547</v>
      </c>
      <c r="AP1659">
        <v>0</v>
      </c>
      <c r="AQ1659">
        <v>12.0987771422074</v>
      </c>
      <c r="AR1659">
        <v>1</v>
      </c>
      <c r="AS1659">
        <v>0</v>
      </c>
      <c r="AT1659">
        <v>0</v>
      </c>
      <c r="AU1659">
        <v>0</v>
      </c>
      <c r="AV1659">
        <v>12.053668309560191</v>
      </c>
      <c r="AW1659">
        <v>3.8358974147322131</v>
      </c>
    </row>
    <row r="1660" spans="1:49">
      <c r="A1660">
        <v>-24.99639999999998</v>
      </c>
      <c r="B1660">
        <v>3.6118999999999968</v>
      </c>
      <c r="C1660">
        <v>62.590000000000103</v>
      </c>
      <c r="D1660">
        <v>86</v>
      </c>
      <c r="E1660">
        <v>2527.9999999999982</v>
      </c>
      <c r="F1660">
        <v>1657</v>
      </c>
      <c r="G1660">
        <v>118.25999999999991</v>
      </c>
      <c r="H1660">
        <v>0.22188078256270671</v>
      </c>
      <c r="I1660">
        <v>0.52231283582089516</v>
      </c>
      <c r="J1660">
        <v>0</v>
      </c>
      <c r="K1660">
        <v>0</v>
      </c>
      <c r="L1660">
        <v>0.28958333333335118</v>
      </c>
      <c r="M1660">
        <v>0</v>
      </c>
      <c r="N1660">
        <v>87.630110079365025</v>
      </c>
      <c r="O1660">
        <v>56.551672603997908</v>
      </c>
      <c r="P1660" t="b">
        <v>1</v>
      </c>
      <c r="Q1660">
        <v>0</v>
      </c>
      <c r="R1660" t="b">
        <v>0</v>
      </c>
      <c r="S1660">
        <v>56.551672603997908</v>
      </c>
      <c r="T1660">
        <v>846.79607807640457</v>
      </c>
      <c r="U1660">
        <v>3126.3711202580862</v>
      </c>
      <c r="V1660">
        <v>637.73169017171745</v>
      </c>
      <c r="W1660">
        <v>6</v>
      </c>
      <c r="X1660">
        <v>2526.107865168533</v>
      </c>
      <c r="Y1660" t="b">
        <v>0</v>
      </c>
      <c r="Z1660">
        <v>2526.107865168533</v>
      </c>
      <c r="AA1660" t="b">
        <v>0</v>
      </c>
      <c r="AB1660">
        <v>172.73339387099611</v>
      </c>
      <c r="AC1660">
        <v>56.551672603997908</v>
      </c>
      <c r="AD1660" t="b">
        <v>0</v>
      </c>
      <c r="AE1660">
        <v>0</v>
      </c>
      <c r="AF1660">
        <v>0</v>
      </c>
      <c r="AG1660">
        <v>0.95376635403554877</v>
      </c>
      <c r="AH1660">
        <v>55.417013071295713</v>
      </c>
      <c r="AI1660">
        <v>224.1418476402562</v>
      </c>
      <c r="AJ1660">
        <v>59.293004376510133</v>
      </c>
      <c r="AK1660">
        <v>10.36289482961757</v>
      </c>
      <c r="AL1660">
        <v>59.293004376510133</v>
      </c>
      <c r="AM1660">
        <v>1</v>
      </c>
      <c r="AN1660">
        <v>0</v>
      </c>
      <c r="AO1660">
        <v>59.81689134509643</v>
      </c>
      <c r="AP1660">
        <v>0</v>
      </c>
      <c r="AQ1660">
        <v>11.785239444071159</v>
      </c>
      <c r="AR1660">
        <v>1</v>
      </c>
      <c r="AS1660">
        <v>0</v>
      </c>
      <c r="AT1660">
        <v>0</v>
      </c>
      <c r="AU1660">
        <v>0</v>
      </c>
      <c r="AV1660">
        <v>11.74581629097764</v>
      </c>
      <c r="AW1660">
        <v>3.7379281715214732</v>
      </c>
    </row>
    <row r="1661" spans="1:49">
      <c r="A1661">
        <v>-25.17510000000005</v>
      </c>
      <c r="B1661">
        <v>3.6241000000000132</v>
      </c>
      <c r="C1661">
        <v>61.6</v>
      </c>
      <c r="D1661">
        <v>86</v>
      </c>
      <c r="E1661">
        <v>2547.8999999999978</v>
      </c>
      <c r="F1661">
        <v>1658</v>
      </c>
      <c r="G1661">
        <v>119.0739999999999</v>
      </c>
      <c r="H1661">
        <v>0.24790714510979581</v>
      </c>
      <c r="I1661">
        <v>0.52604686567164283</v>
      </c>
      <c r="J1661">
        <v>0</v>
      </c>
      <c r="K1661">
        <v>0</v>
      </c>
      <c r="L1661">
        <v>0.1212500000000005</v>
      </c>
      <c r="M1661">
        <v>0</v>
      </c>
      <c r="N1661">
        <v>87.631545793650744</v>
      </c>
      <c r="O1661">
        <v>59.423546170365441</v>
      </c>
      <c r="P1661" t="b">
        <v>1</v>
      </c>
      <c r="Q1661">
        <v>0</v>
      </c>
      <c r="R1661" t="b">
        <v>0</v>
      </c>
      <c r="S1661">
        <v>59.423546170365441</v>
      </c>
      <c r="T1661">
        <v>852.6246930565685</v>
      </c>
      <c r="U1661">
        <v>3147.890366764851</v>
      </c>
      <c r="V1661">
        <v>665.53674924605923</v>
      </c>
      <c r="W1661">
        <v>6</v>
      </c>
      <c r="X1661">
        <v>2543.4954163460002</v>
      </c>
      <c r="Y1661" t="b">
        <v>0</v>
      </c>
      <c r="Z1661">
        <v>2543.4954163460002</v>
      </c>
      <c r="AA1661" t="b">
        <v>0</v>
      </c>
      <c r="AB1661">
        <v>180.2645583006661</v>
      </c>
      <c r="AC1661">
        <v>59.423546170365441</v>
      </c>
      <c r="AD1661" t="b">
        <v>0</v>
      </c>
      <c r="AE1661">
        <v>0</v>
      </c>
      <c r="AF1661">
        <v>0</v>
      </c>
      <c r="AG1661">
        <v>0.95435960818109944</v>
      </c>
      <c r="AH1661">
        <v>55.489240674775921</v>
      </c>
      <c r="AI1661">
        <v>233.76901008243999</v>
      </c>
      <c r="AJ1661">
        <v>62.26536167390816</v>
      </c>
      <c r="AK1661">
        <v>10.669309215279069</v>
      </c>
      <c r="AL1661">
        <v>62.26536167390816</v>
      </c>
      <c r="AM1661">
        <v>1</v>
      </c>
      <c r="AN1661">
        <v>0</v>
      </c>
      <c r="AO1661">
        <v>62.792557398987242</v>
      </c>
      <c r="AP1661">
        <v>0</v>
      </c>
      <c r="AQ1661">
        <v>12.356641384497889</v>
      </c>
      <c r="AR1661">
        <v>1</v>
      </c>
      <c r="AS1661">
        <v>0</v>
      </c>
      <c r="AT1661">
        <v>0</v>
      </c>
      <c r="AU1661">
        <v>0</v>
      </c>
      <c r="AV1661">
        <v>12.306883331349139</v>
      </c>
      <c r="AW1661">
        <v>3.91647926106369</v>
      </c>
    </row>
    <row r="1662" spans="1:49">
      <c r="A1662">
        <v>-24.811099999999922</v>
      </c>
      <c r="B1662">
        <v>3.6024999999999059</v>
      </c>
      <c r="C1662">
        <v>61.6</v>
      </c>
      <c r="D1662">
        <v>86</v>
      </c>
      <c r="E1662">
        <v>2566.699999999998</v>
      </c>
      <c r="F1662">
        <v>1659</v>
      </c>
      <c r="G1662">
        <v>119.99799999999991</v>
      </c>
      <c r="H1662">
        <v>0.2348239703314583</v>
      </c>
      <c r="I1662">
        <v>0.51844089552238648</v>
      </c>
      <c r="J1662">
        <v>0</v>
      </c>
      <c r="K1662">
        <v>0</v>
      </c>
      <c r="L1662">
        <v>0.1250000000000008</v>
      </c>
      <c r="M1662">
        <v>0</v>
      </c>
      <c r="N1662">
        <v>87.632979642857094</v>
      </c>
      <c r="O1662">
        <v>59.261112687427698</v>
      </c>
      <c r="P1662" t="b">
        <v>1</v>
      </c>
      <c r="Q1662">
        <v>0</v>
      </c>
      <c r="R1662" t="b">
        <v>0</v>
      </c>
      <c r="S1662">
        <v>59.261112687427698</v>
      </c>
      <c r="T1662">
        <v>859.24095870972769</v>
      </c>
      <c r="U1662">
        <v>3172.3176195563151</v>
      </c>
      <c r="V1662">
        <v>658.60680325293072</v>
      </c>
      <c r="W1662">
        <v>6</v>
      </c>
      <c r="X1662">
        <v>2563.2326366015018</v>
      </c>
      <c r="Y1662" t="b">
        <v>0</v>
      </c>
      <c r="Z1662">
        <v>2563.2326366015018</v>
      </c>
      <c r="AA1662" t="b">
        <v>0</v>
      </c>
      <c r="AB1662">
        <v>178.38754150946119</v>
      </c>
      <c r="AC1662">
        <v>59.261112687427698</v>
      </c>
      <c r="AD1662" t="b">
        <v>0</v>
      </c>
      <c r="AE1662">
        <v>0</v>
      </c>
      <c r="AF1662">
        <v>0</v>
      </c>
      <c r="AG1662">
        <v>0.9541764943620219</v>
      </c>
      <c r="AH1662">
        <v>55.564162359944383</v>
      </c>
      <c r="AI1662">
        <v>231.37926954656481</v>
      </c>
      <c r="AJ1662">
        <v>62.107076665151602</v>
      </c>
      <c r="AK1662">
        <v>10.60260926257823</v>
      </c>
      <c r="AL1662">
        <v>62.107076665151602</v>
      </c>
      <c r="AM1662">
        <v>1</v>
      </c>
      <c r="AN1662">
        <v>0</v>
      </c>
      <c r="AO1662">
        <v>62.626462620251438</v>
      </c>
      <c r="AP1662">
        <v>0</v>
      </c>
      <c r="AQ1662">
        <v>12.348471427209949</v>
      </c>
      <c r="AR1662">
        <v>1</v>
      </c>
      <c r="AS1662">
        <v>0</v>
      </c>
      <c r="AT1662">
        <v>0</v>
      </c>
      <c r="AU1662">
        <v>0</v>
      </c>
      <c r="AV1662">
        <v>12.29888867431195</v>
      </c>
      <c r="AW1662">
        <v>3.9139350825221011</v>
      </c>
    </row>
    <row r="1663" spans="1:49">
      <c r="A1663">
        <v>-25.590799999999991</v>
      </c>
      <c r="B1663">
        <v>4.5178000000000136</v>
      </c>
      <c r="C1663">
        <v>61.560000000000038</v>
      </c>
      <c r="D1663">
        <v>86.099999999999909</v>
      </c>
      <c r="E1663">
        <v>2582.9999999999991</v>
      </c>
      <c r="F1663">
        <v>1660</v>
      </c>
      <c r="G1663">
        <v>120.80199999999989</v>
      </c>
      <c r="H1663">
        <v>0.25279697356437231</v>
      </c>
      <c r="I1663">
        <v>0.53473313432835801</v>
      </c>
      <c r="J1663">
        <v>0</v>
      </c>
      <c r="K1663">
        <v>0</v>
      </c>
      <c r="L1663">
        <v>0.1250000000000008</v>
      </c>
      <c r="M1663">
        <v>0</v>
      </c>
      <c r="N1663">
        <v>87.634590813492011</v>
      </c>
      <c r="O1663">
        <v>61.517707733188317</v>
      </c>
      <c r="P1663" t="b">
        <v>1</v>
      </c>
      <c r="Q1663">
        <v>0</v>
      </c>
      <c r="R1663" t="b">
        <v>0</v>
      </c>
      <c r="S1663">
        <v>61.517707733188317</v>
      </c>
      <c r="T1663">
        <v>864.99796908325561</v>
      </c>
      <c r="U1663">
        <v>3193.5725018553799</v>
      </c>
      <c r="V1663">
        <v>679.13550944837471</v>
      </c>
      <c r="W1663">
        <v>6</v>
      </c>
      <c r="X1663">
        <v>2580.4065814991468</v>
      </c>
      <c r="Y1663" t="b">
        <v>0</v>
      </c>
      <c r="Z1663">
        <v>2580.4065814991468</v>
      </c>
      <c r="AA1663" t="b">
        <v>0</v>
      </c>
      <c r="AB1663">
        <v>183.9478627975013</v>
      </c>
      <c r="AC1663">
        <v>61.517707733188317</v>
      </c>
      <c r="AD1663" t="b">
        <v>0</v>
      </c>
      <c r="AE1663">
        <v>0</v>
      </c>
      <c r="AF1663">
        <v>0</v>
      </c>
      <c r="AG1663">
        <v>0.95458967756311086</v>
      </c>
      <c r="AH1663">
        <v>55.639179019300776</v>
      </c>
      <c r="AI1663">
        <v>238.48806601144111</v>
      </c>
      <c r="AJ1663">
        <v>64.444136762751853</v>
      </c>
      <c r="AK1663">
        <v>10.82981997492962</v>
      </c>
      <c r="AL1663">
        <v>64.444136762751853</v>
      </c>
      <c r="AM1663">
        <v>1</v>
      </c>
      <c r="AN1663">
        <v>0</v>
      </c>
      <c r="AO1663">
        <v>64.979429103930784</v>
      </c>
      <c r="AP1663">
        <v>0</v>
      </c>
      <c r="AQ1663">
        <v>12.80492577871159</v>
      </c>
      <c r="AR1663">
        <v>1</v>
      </c>
      <c r="AS1663">
        <v>0</v>
      </c>
      <c r="AT1663">
        <v>0</v>
      </c>
      <c r="AU1663">
        <v>0</v>
      </c>
      <c r="AV1663">
        <v>12.74664022356647</v>
      </c>
      <c r="AW1663">
        <v>4.0564252329160304</v>
      </c>
    </row>
    <row r="1664" spans="1:49">
      <c r="A1664">
        <v>-25.67910000000003</v>
      </c>
      <c r="B1664">
        <v>4.3435000000000246</v>
      </c>
      <c r="C1664">
        <v>61.239999999999966</v>
      </c>
      <c r="D1664">
        <v>87</v>
      </c>
      <c r="E1664">
        <v>2593.699999999998</v>
      </c>
      <c r="F1664">
        <v>1661</v>
      </c>
      <c r="G1664">
        <v>121.78999999999991</v>
      </c>
      <c r="H1664">
        <v>0.2473214687443672</v>
      </c>
      <c r="I1664">
        <v>0.53657820895522457</v>
      </c>
      <c r="J1664">
        <v>0</v>
      </c>
      <c r="K1664">
        <v>0</v>
      </c>
      <c r="L1664">
        <v>0.12874999999999739</v>
      </c>
      <c r="M1664">
        <v>0</v>
      </c>
      <c r="N1664">
        <v>87.63634900793646</v>
      </c>
      <c r="O1664">
        <v>62.053032086750171</v>
      </c>
      <c r="P1664" t="b">
        <v>1</v>
      </c>
      <c r="Q1664">
        <v>0</v>
      </c>
      <c r="R1664" t="b">
        <v>0</v>
      </c>
      <c r="S1664">
        <v>62.053032086750171</v>
      </c>
      <c r="T1664">
        <v>872.07250421888477</v>
      </c>
      <c r="U1664">
        <v>3219.6916855761228</v>
      </c>
      <c r="V1664">
        <v>679.48800651332908</v>
      </c>
      <c r="W1664">
        <v>6</v>
      </c>
      <c r="X1664">
        <v>2601.5108819455072</v>
      </c>
      <c r="Y1664" t="b">
        <v>0</v>
      </c>
      <c r="Z1664">
        <v>2601.5108819455072</v>
      </c>
      <c r="AA1664" t="b">
        <v>0</v>
      </c>
      <c r="AB1664">
        <v>184.04333870891901</v>
      </c>
      <c r="AC1664">
        <v>62.053032086750171</v>
      </c>
      <c r="AD1664" t="b">
        <v>0</v>
      </c>
      <c r="AE1664">
        <v>0</v>
      </c>
      <c r="AF1664">
        <v>0</v>
      </c>
      <c r="AG1664">
        <v>0.95456253249569445</v>
      </c>
      <c r="AH1664">
        <v>55.716350056585171</v>
      </c>
      <c r="AI1664">
        <v>238.61863580345789</v>
      </c>
      <c r="AJ1664">
        <v>65.006775328288995</v>
      </c>
      <c r="AK1664">
        <v>10.84222651024135</v>
      </c>
      <c r="AL1664">
        <v>65.006775328288995</v>
      </c>
      <c r="AM1664">
        <v>1</v>
      </c>
      <c r="AN1664">
        <v>0</v>
      </c>
      <c r="AO1664">
        <v>65.543925239951562</v>
      </c>
      <c r="AP1664">
        <v>0</v>
      </c>
      <c r="AQ1664">
        <v>12.92350003562621</v>
      </c>
      <c r="AR1664">
        <v>1</v>
      </c>
      <c r="AS1664">
        <v>0</v>
      </c>
      <c r="AT1664">
        <v>0</v>
      </c>
      <c r="AU1664">
        <v>0</v>
      </c>
      <c r="AV1664">
        <v>12.862889966956841</v>
      </c>
      <c r="AW1664">
        <v>4.0934199534178974</v>
      </c>
    </row>
    <row r="1665" spans="1:49">
      <c r="A1665">
        <v>-25.344100000000012</v>
      </c>
      <c r="B1665">
        <v>4.0907999999999962</v>
      </c>
      <c r="C1665">
        <v>61.6</v>
      </c>
      <c r="D1665">
        <v>87</v>
      </c>
      <c r="E1665">
        <v>2610.2999999999988</v>
      </c>
      <c r="F1665">
        <v>1662</v>
      </c>
      <c r="G1665">
        <v>122.468</v>
      </c>
      <c r="H1665">
        <v>0.14625048479156891</v>
      </c>
      <c r="I1665">
        <v>0.52957820895522412</v>
      </c>
      <c r="J1665">
        <v>0</v>
      </c>
      <c r="K1665">
        <v>0</v>
      </c>
      <c r="L1665">
        <v>0.15875000000000389</v>
      </c>
      <c r="M1665">
        <v>0</v>
      </c>
      <c r="N1665">
        <v>87.638022480158682</v>
      </c>
      <c r="O1665">
        <v>54.346388022448252</v>
      </c>
      <c r="P1665" t="b">
        <v>1</v>
      </c>
      <c r="Q1665">
        <v>0</v>
      </c>
      <c r="R1665" t="b">
        <v>0</v>
      </c>
      <c r="S1665">
        <v>54.346388022448252</v>
      </c>
      <c r="T1665">
        <v>876.92729654880088</v>
      </c>
      <c r="U1665">
        <v>3237.6155788581732</v>
      </c>
      <c r="V1665">
        <v>591.80479341925491</v>
      </c>
      <c r="W1665">
        <v>6</v>
      </c>
      <c r="X1665">
        <v>2615.9933877174039</v>
      </c>
      <c r="Y1665" t="b">
        <v>0</v>
      </c>
      <c r="Z1665">
        <v>2615.9933877174039</v>
      </c>
      <c r="AA1665" t="b">
        <v>0</v>
      </c>
      <c r="AB1665">
        <v>160.2938227029401</v>
      </c>
      <c r="AC1665">
        <v>54.346388022448252</v>
      </c>
      <c r="AD1665" t="b">
        <v>0</v>
      </c>
      <c r="AE1665">
        <v>0</v>
      </c>
      <c r="AF1665">
        <v>0</v>
      </c>
      <c r="AG1665">
        <v>0.95245258987799164</v>
      </c>
      <c r="AH1665">
        <v>55.794239164994913</v>
      </c>
      <c r="AI1665">
        <v>208.28694892277531</v>
      </c>
      <c r="AJ1665">
        <v>57.059415450180012</v>
      </c>
      <c r="AK1665">
        <v>9.9035049834930078</v>
      </c>
      <c r="AL1665">
        <v>57.059415450180012</v>
      </c>
      <c r="AM1665">
        <v>1</v>
      </c>
      <c r="AN1665">
        <v>0</v>
      </c>
      <c r="AO1665">
        <v>57.589670299424412</v>
      </c>
      <c r="AP1665">
        <v>0</v>
      </c>
      <c r="AQ1665">
        <v>11.47914585828606</v>
      </c>
      <c r="AR1665">
        <v>1</v>
      </c>
      <c r="AS1665">
        <v>0</v>
      </c>
      <c r="AT1665">
        <v>0</v>
      </c>
      <c r="AU1665">
        <v>0</v>
      </c>
      <c r="AV1665">
        <v>11.44503386924657</v>
      </c>
      <c r="AW1665">
        <v>3.6422087204561069</v>
      </c>
    </row>
    <row r="1666" spans="1:49">
      <c r="A1666">
        <v>-25.21850000000002</v>
      </c>
      <c r="B1666">
        <v>4.1013000000000206</v>
      </c>
      <c r="C1666">
        <v>61.679999999999929</v>
      </c>
      <c r="D1666">
        <v>87</v>
      </c>
      <c r="E1666">
        <v>2623.3999999999992</v>
      </c>
      <c r="F1666">
        <v>1663</v>
      </c>
      <c r="G1666">
        <v>122.95399999999999</v>
      </c>
      <c r="H1666">
        <v>0.13767659208944849</v>
      </c>
      <c r="I1666">
        <v>0.52695373134328405</v>
      </c>
      <c r="J1666">
        <v>0</v>
      </c>
      <c r="K1666">
        <v>0</v>
      </c>
      <c r="L1666">
        <v>0.12500000000000039</v>
      </c>
      <c r="M1666">
        <v>0</v>
      </c>
      <c r="N1666">
        <v>87.639647896825352</v>
      </c>
      <c r="O1666">
        <v>54.090547133713407</v>
      </c>
      <c r="P1666" t="b">
        <v>1</v>
      </c>
      <c r="Q1666">
        <v>0</v>
      </c>
      <c r="R1666" t="b">
        <v>0</v>
      </c>
      <c r="S1666">
        <v>54.090547133713407</v>
      </c>
      <c r="T1666">
        <v>880.40728043130662</v>
      </c>
      <c r="U1666">
        <v>3250.4636793523841</v>
      </c>
      <c r="V1666">
        <v>586.69060164915379</v>
      </c>
      <c r="W1666">
        <v>6</v>
      </c>
      <c r="X1666">
        <v>2626.374652916727</v>
      </c>
      <c r="Y1666" t="b">
        <v>0</v>
      </c>
      <c r="Z1666">
        <v>2626.374652916727</v>
      </c>
      <c r="AA1666" t="b">
        <v>0</v>
      </c>
      <c r="AB1666">
        <v>158.9086136644512</v>
      </c>
      <c r="AC1666">
        <v>54.090547133713407</v>
      </c>
      <c r="AD1666" t="b">
        <v>0</v>
      </c>
      <c r="AE1666">
        <v>0</v>
      </c>
      <c r="AF1666">
        <v>0</v>
      </c>
      <c r="AG1666">
        <v>0.95230107772908912</v>
      </c>
      <c r="AH1666">
        <v>55.865622553408762</v>
      </c>
      <c r="AI1666">
        <v>206.5198506194892</v>
      </c>
      <c r="AJ1666">
        <v>56.799838201066393</v>
      </c>
      <c r="AK1666">
        <v>9.8507743020991256</v>
      </c>
      <c r="AL1666">
        <v>56.799838201066393</v>
      </c>
      <c r="AM1666">
        <v>1</v>
      </c>
      <c r="AN1666">
        <v>0</v>
      </c>
      <c r="AO1666">
        <v>57.327347004658137</v>
      </c>
      <c r="AP1666">
        <v>0</v>
      </c>
      <c r="AQ1666">
        <v>11.448680395360929</v>
      </c>
      <c r="AR1666">
        <v>1</v>
      </c>
      <c r="AS1666">
        <v>0</v>
      </c>
      <c r="AT1666">
        <v>0</v>
      </c>
      <c r="AU1666">
        <v>0</v>
      </c>
      <c r="AV1666">
        <v>11.415065720392629</v>
      </c>
      <c r="AW1666">
        <v>3.6326718108812859</v>
      </c>
    </row>
    <row r="1667" spans="1:49">
      <c r="A1667">
        <v>-24.990100000000059</v>
      </c>
      <c r="B1667">
        <v>3.773600000000104</v>
      </c>
      <c r="C1667">
        <v>62.4</v>
      </c>
      <c r="D1667">
        <v>87</v>
      </c>
      <c r="E1667">
        <v>2637.1999999999989</v>
      </c>
      <c r="F1667">
        <v>1664</v>
      </c>
      <c r="G1667">
        <v>123.49799999999991</v>
      </c>
      <c r="H1667">
        <v>0.1613764801838862</v>
      </c>
      <c r="I1667">
        <v>0.52218119402985197</v>
      </c>
      <c r="J1667">
        <v>0</v>
      </c>
      <c r="K1667">
        <v>0</v>
      </c>
      <c r="L1667">
        <v>0.1062500000000174</v>
      </c>
      <c r="M1667">
        <v>0</v>
      </c>
      <c r="N1667">
        <v>87.641210376984077</v>
      </c>
      <c r="O1667">
        <v>56.587424805480133</v>
      </c>
      <c r="P1667" t="b">
        <v>1</v>
      </c>
      <c r="Q1667">
        <v>0</v>
      </c>
      <c r="R1667" t="b">
        <v>0</v>
      </c>
      <c r="S1667">
        <v>56.587424805480133</v>
      </c>
      <c r="T1667">
        <v>884.30257103230008</v>
      </c>
      <c r="U1667">
        <v>3264.845092251252</v>
      </c>
      <c r="V1667">
        <v>611.06924279003181</v>
      </c>
      <c r="W1667">
        <v>6</v>
      </c>
      <c r="X1667">
        <v>2637.9948345390121</v>
      </c>
      <c r="Y1667" t="b">
        <v>0</v>
      </c>
      <c r="Z1667">
        <v>2637.9948345390121</v>
      </c>
      <c r="AA1667" t="b">
        <v>0</v>
      </c>
      <c r="AB1667">
        <v>165.51171256501399</v>
      </c>
      <c r="AC1667">
        <v>56.587424805480133</v>
      </c>
      <c r="AD1667" t="b">
        <v>0</v>
      </c>
      <c r="AE1667">
        <v>0</v>
      </c>
      <c r="AF1667">
        <v>0</v>
      </c>
      <c r="AG1667">
        <v>0.95294090027567691</v>
      </c>
      <c r="AH1667">
        <v>55.936896293442047</v>
      </c>
      <c r="AI1667">
        <v>214.95690694227559</v>
      </c>
      <c r="AJ1667">
        <v>59.381882747513423</v>
      </c>
      <c r="AK1667">
        <v>10.115678520228579</v>
      </c>
      <c r="AL1667">
        <v>59.381882747513423</v>
      </c>
      <c r="AM1667">
        <v>1</v>
      </c>
      <c r="AN1667">
        <v>0</v>
      </c>
      <c r="AO1667">
        <v>59.904570595223291</v>
      </c>
      <c r="AP1667">
        <v>0</v>
      </c>
      <c r="AQ1667">
        <v>11.93847503799071</v>
      </c>
      <c r="AR1667">
        <v>1</v>
      </c>
      <c r="AS1667">
        <v>0</v>
      </c>
      <c r="AT1667">
        <v>0</v>
      </c>
      <c r="AU1667">
        <v>0</v>
      </c>
      <c r="AV1667">
        <v>11.896313142797901</v>
      </c>
      <c r="AW1667">
        <v>3.7858215156883088</v>
      </c>
    </row>
    <row r="1668" spans="1:49">
      <c r="A1668">
        <v>-24.406500000000019</v>
      </c>
      <c r="B1668">
        <v>2.7338000000000089</v>
      </c>
      <c r="C1668">
        <v>62.469999999999928</v>
      </c>
      <c r="D1668">
        <v>87</v>
      </c>
      <c r="E1668">
        <v>2649.099999999999</v>
      </c>
      <c r="F1668">
        <v>1665</v>
      </c>
      <c r="G1668">
        <v>124.07</v>
      </c>
      <c r="H1668">
        <v>0.14681748717498519</v>
      </c>
      <c r="I1668">
        <v>0.50998656716417956</v>
      </c>
      <c r="J1668">
        <v>0</v>
      </c>
      <c r="K1668">
        <v>0</v>
      </c>
      <c r="L1668">
        <v>-6.2916666666665899E-2</v>
      </c>
      <c r="M1668">
        <v>0</v>
      </c>
      <c r="N1668">
        <v>87.642501527777725</v>
      </c>
      <c r="O1668">
        <v>55.916115663711487</v>
      </c>
      <c r="P1668" t="b">
        <v>1</v>
      </c>
      <c r="Q1668">
        <v>0</v>
      </c>
      <c r="R1668" t="b">
        <v>0</v>
      </c>
      <c r="S1668">
        <v>55.916115663711487</v>
      </c>
      <c r="T1668">
        <v>888.39835453187538</v>
      </c>
      <c r="U1668">
        <v>3279.966724931684</v>
      </c>
      <c r="V1668">
        <v>601.03620145045215</v>
      </c>
      <c r="W1668">
        <v>6</v>
      </c>
      <c r="X1668">
        <v>2650.2131137448009</v>
      </c>
      <c r="Y1668" t="b">
        <v>0</v>
      </c>
      <c r="Z1668">
        <v>2650.2131137448009</v>
      </c>
      <c r="AA1668" t="b">
        <v>0</v>
      </c>
      <c r="AB1668">
        <v>162.7942040765038</v>
      </c>
      <c r="AC1668">
        <v>55.916115663711487</v>
      </c>
      <c r="AD1668" t="b">
        <v>0</v>
      </c>
      <c r="AE1668">
        <v>0</v>
      </c>
      <c r="AF1668">
        <v>0</v>
      </c>
      <c r="AG1668">
        <v>0.95266327655745642</v>
      </c>
      <c r="AH1668">
        <v>56.010459923660818</v>
      </c>
      <c r="AI1668">
        <v>211.48918017525401</v>
      </c>
      <c r="AJ1668">
        <v>58.694522020172691</v>
      </c>
      <c r="AK1668">
        <v>10.011204833046291</v>
      </c>
      <c r="AL1668">
        <v>58.694522020172691</v>
      </c>
      <c r="AM1668">
        <v>1</v>
      </c>
      <c r="AN1668">
        <v>0</v>
      </c>
      <c r="AO1668">
        <v>59.204917912943912</v>
      </c>
      <c r="AP1668">
        <v>0</v>
      </c>
      <c r="AQ1668">
        <v>11.82663354659943</v>
      </c>
      <c r="AR1668">
        <v>1</v>
      </c>
      <c r="AS1668">
        <v>0</v>
      </c>
      <c r="AT1668">
        <v>0</v>
      </c>
      <c r="AU1668">
        <v>0</v>
      </c>
      <c r="AV1668">
        <v>11.78642658118719</v>
      </c>
      <c r="AW1668">
        <v>3.7508517814322251</v>
      </c>
    </row>
    <row r="1669" spans="1:49">
      <c r="A1669">
        <v>-24.18559999999998</v>
      </c>
      <c r="B1669">
        <v>2.6410000000000009</v>
      </c>
      <c r="C1669">
        <v>62.010000000000993</v>
      </c>
      <c r="D1669">
        <v>87</v>
      </c>
      <c r="E1669">
        <v>2660.2999999999988</v>
      </c>
      <c r="F1669">
        <v>1666</v>
      </c>
      <c r="G1669">
        <v>124.5779999999999</v>
      </c>
      <c r="H1669">
        <v>0.15135357111619291</v>
      </c>
      <c r="I1669">
        <v>0.5053707462686563</v>
      </c>
      <c r="J1669">
        <v>0</v>
      </c>
      <c r="K1669">
        <v>0</v>
      </c>
      <c r="L1669">
        <v>-4.7916666666683087E-2</v>
      </c>
      <c r="M1669">
        <v>0</v>
      </c>
      <c r="N1669">
        <v>87.643567956349159</v>
      </c>
      <c r="O1669">
        <v>56.788241864246089</v>
      </c>
      <c r="P1669" t="b">
        <v>1</v>
      </c>
      <c r="Q1669">
        <v>0</v>
      </c>
      <c r="R1669" t="b">
        <v>0</v>
      </c>
      <c r="S1669">
        <v>56.788241864246089</v>
      </c>
      <c r="T1669">
        <v>892.03586854897958</v>
      </c>
      <c r="U1669">
        <v>3293.396426682833</v>
      </c>
      <c r="V1669">
        <v>607.92147855408439</v>
      </c>
      <c r="W1669">
        <v>6</v>
      </c>
      <c r="X1669">
        <v>2661.0643127597291</v>
      </c>
      <c r="Y1669" t="b">
        <v>0</v>
      </c>
      <c r="Z1669">
        <v>2661.0643127597291</v>
      </c>
      <c r="AA1669" t="b">
        <v>0</v>
      </c>
      <c r="AB1669">
        <v>164.65912203523411</v>
      </c>
      <c r="AC1669">
        <v>56.788241864246089</v>
      </c>
      <c r="AD1669" t="b">
        <v>0</v>
      </c>
      <c r="AE1669">
        <v>0</v>
      </c>
      <c r="AF1669">
        <v>0</v>
      </c>
      <c r="AG1669">
        <v>0.9528346881641182</v>
      </c>
      <c r="AH1669">
        <v>56.083579690164598</v>
      </c>
      <c r="AI1669">
        <v>213.87345008971161</v>
      </c>
      <c r="AJ1669">
        <v>59.599259524926907</v>
      </c>
      <c r="AK1669">
        <v>10.08740796689713</v>
      </c>
      <c r="AL1669">
        <v>59.599259524926907</v>
      </c>
      <c r="AM1669">
        <v>1</v>
      </c>
      <c r="AN1669">
        <v>0</v>
      </c>
      <c r="AO1669">
        <v>60.105079508369727</v>
      </c>
      <c r="AP1669">
        <v>0</v>
      </c>
      <c r="AQ1669">
        <v>12.00736007173974</v>
      </c>
      <c r="AR1669">
        <v>1</v>
      </c>
      <c r="AS1669">
        <v>0</v>
      </c>
      <c r="AT1669">
        <v>0</v>
      </c>
      <c r="AU1669">
        <v>0</v>
      </c>
      <c r="AV1669">
        <v>11.96390199470501</v>
      </c>
      <c r="AW1669">
        <v>3.807330644331711</v>
      </c>
    </row>
    <row r="1670" spans="1:49">
      <c r="A1670">
        <v>-24.35199999999999</v>
      </c>
      <c r="B1670">
        <v>2.6430999999999898</v>
      </c>
      <c r="C1670">
        <v>52.080000000000112</v>
      </c>
      <c r="D1670">
        <v>87</v>
      </c>
      <c r="E1670">
        <v>2673.2999999999988</v>
      </c>
      <c r="F1670">
        <v>1667</v>
      </c>
      <c r="G1670">
        <v>125.14399999999991</v>
      </c>
      <c r="H1670">
        <v>0.14276822836016831</v>
      </c>
      <c r="I1670">
        <v>0.50884776119402964</v>
      </c>
      <c r="J1670">
        <v>0</v>
      </c>
      <c r="K1670">
        <v>0</v>
      </c>
      <c r="L1670">
        <v>0.120833333333334</v>
      </c>
      <c r="M1670">
        <v>0</v>
      </c>
      <c r="N1670">
        <v>87.644616388888835</v>
      </c>
      <c r="O1670">
        <v>56.610533357481479</v>
      </c>
      <c r="P1670" t="b">
        <v>1</v>
      </c>
      <c r="Q1670">
        <v>0</v>
      </c>
      <c r="R1670" t="b">
        <v>0</v>
      </c>
      <c r="S1670">
        <v>56.610533357481479</v>
      </c>
      <c r="T1670">
        <v>896.08868928457275</v>
      </c>
      <c r="U1670">
        <v>3308.359440838643</v>
      </c>
      <c r="V1670">
        <v>603.27820154309745</v>
      </c>
      <c r="W1670">
        <v>6</v>
      </c>
      <c r="X1670">
        <v>2673.154428197623</v>
      </c>
      <c r="Y1670" t="b">
        <v>0</v>
      </c>
      <c r="Z1670">
        <v>2673.154428197623</v>
      </c>
      <c r="AA1670" t="b">
        <v>0</v>
      </c>
      <c r="AB1670">
        <v>163.40146303984221</v>
      </c>
      <c r="AC1670">
        <v>56.610533357481479</v>
      </c>
      <c r="AD1670" t="b">
        <v>0</v>
      </c>
      <c r="AE1670">
        <v>0</v>
      </c>
      <c r="AF1670">
        <v>0</v>
      </c>
      <c r="AG1670">
        <v>0.95269835156657723</v>
      </c>
      <c r="AH1670">
        <v>56.157571004378347</v>
      </c>
      <c r="AI1670">
        <v>212.27026700803401</v>
      </c>
      <c r="AJ1670">
        <v>59.421256753927921</v>
      </c>
      <c r="AK1670">
        <v>10.0407335428828</v>
      </c>
      <c r="AL1670">
        <v>59.421256753927921</v>
      </c>
      <c r="AM1670">
        <v>1</v>
      </c>
      <c r="AN1670">
        <v>0</v>
      </c>
      <c r="AO1670">
        <v>59.930603313825067</v>
      </c>
      <c r="AP1670">
        <v>0</v>
      </c>
      <c r="AQ1670">
        <v>11.993875712909499</v>
      </c>
      <c r="AR1670">
        <v>1</v>
      </c>
      <c r="AS1670">
        <v>0</v>
      </c>
      <c r="AT1670">
        <v>0</v>
      </c>
      <c r="AU1670">
        <v>0</v>
      </c>
      <c r="AV1670">
        <v>11.9506161389958</v>
      </c>
      <c r="AW1670">
        <v>3.8031026219356532</v>
      </c>
    </row>
    <row r="1671" spans="1:49">
      <c r="A1671">
        <v>-24.429899999999989</v>
      </c>
      <c r="B1671">
        <v>2.7445999999999979</v>
      </c>
      <c r="C1671">
        <v>50.880000000000109</v>
      </c>
      <c r="D1671">
        <v>87</v>
      </c>
      <c r="E1671">
        <v>2685.7999999999988</v>
      </c>
      <c r="F1671">
        <v>1668</v>
      </c>
      <c r="G1671">
        <v>125.578</v>
      </c>
      <c r="H1671">
        <v>0.110906848776537</v>
      </c>
      <c r="I1671">
        <v>0.51047552238805949</v>
      </c>
      <c r="J1671">
        <v>0</v>
      </c>
      <c r="K1671">
        <v>0</v>
      </c>
      <c r="L1671">
        <v>0.12458333333333051</v>
      </c>
      <c r="M1671">
        <v>0</v>
      </c>
      <c r="N1671">
        <v>87.645685376984076</v>
      </c>
      <c r="O1671">
        <v>54.321205445458617</v>
      </c>
      <c r="P1671" t="b">
        <v>1</v>
      </c>
      <c r="Q1671">
        <v>0</v>
      </c>
      <c r="R1671" t="b">
        <v>0</v>
      </c>
      <c r="S1671">
        <v>54.321205445458617</v>
      </c>
      <c r="T1671">
        <v>899.19632921257244</v>
      </c>
      <c r="U1671">
        <v>3319.832847452818</v>
      </c>
      <c r="V1671">
        <v>576.88102678928783</v>
      </c>
      <c r="W1671">
        <v>6</v>
      </c>
      <c r="X1671">
        <v>2682.424940741877</v>
      </c>
      <c r="Y1671" t="b">
        <v>0</v>
      </c>
      <c r="Z1671">
        <v>2682.424940741877</v>
      </c>
      <c r="AA1671" t="b">
        <v>0</v>
      </c>
      <c r="AB1671">
        <v>156.25163239146471</v>
      </c>
      <c r="AC1671">
        <v>54.321205445458617</v>
      </c>
      <c r="AD1671" t="b">
        <v>0</v>
      </c>
      <c r="AE1671">
        <v>0</v>
      </c>
      <c r="AF1671">
        <v>0</v>
      </c>
      <c r="AG1671">
        <v>0.95195850674860572</v>
      </c>
      <c r="AH1671">
        <v>56.231543987041533</v>
      </c>
      <c r="AI1671">
        <v>203.13987614674639</v>
      </c>
      <c r="AJ1671">
        <v>57.062576845908502</v>
      </c>
      <c r="AK1671">
        <v>9.7591429889930055</v>
      </c>
      <c r="AL1671">
        <v>57.062576845908502</v>
      </c>
      <c r="AM1671">
        <v>1</v>
      </c>
      <c r="AN1671">
        <v>0</v>
      </c>
      <c r="AO1671">
        <v>57.573359203331158</v>
      </c>
      <c r="AP1671">
        <v>0</v>
      </c>
      <c r="AQ1671">
        <v>11.580728410469931</v>
      </c>
      <c r="AR1671">
        <v>1</v>
      </c>
      <c r="AS1671">
        <v>0</v>
      </c>
      <c r="AT1671">
        <v>0</v>
      </c>
      <c r="AU1671">
        <v>0</v>
      </c>
      <c r="AV1671">
        <v>11.54468675301149</v>
      </c>
      <c r="AW1671">
        <v>3.673921741703031</v>
      </c>
    </row>
    <row r="1672" spans="1:49">
      <c r="A1672">
        <v>-24.46550000000002</v>
      </c>
      <c r="B1672">
        <v>2.7523000000000062</v>
      </c>
      <c r="C1672">
        <v>49.959999999999852</v>
      </c>
      <c r="D1672">
        <v>87</v>
      </c>
      <c r="E1672">
        <v>2693.3</v>
      </c>
      <c r="F1672">
        <v>1669</v>
      </c>
      <c r="G1672">
        <v>125.94</v>
      </c>
      <c r="H1672">
        <v>7.693770986710291E-2</v>
      </c>
      <c r="I1672">
        <v>0.51121940298507507</v>
      </c>
      <c r="J1672">
        <v>0</v>
      </c>
      <c r="K1672">
        <v>0</v>
      </c>
      <c r="L1672">
        <v>0.1583333333333336</v>
      </c>
      <c r="M1672">
        <v>0</v>
      </c>
      <c r="N1672">
        <v>87.646776031745986</v>
      </c>
      <c r="O1672">
        <v>51.76805841053109</v>
      </c>
      <c r="P1672" t="b">
        <v>1</v>
      </c>
      <c r="Q1672">
        <v>0</v>
      </c>
      <c r="R1672" t="b">
        <v>0</v>
      </c>
      <c r="S1672">
        <v>51.76805841053109</v>
      </c>
      <c r="T1672">
        <v>901.78841597279279</v>
      </c>
      <c r="U1672">
        <v>3329.4028317715511</v>
      </c>
      <c r="V1672">
        <v>548.18684146112832</v>
      </c>
      <c r="W1672">
        <v>6</v>
      </c>
      <c r="X1672">
        <v>2690.1574880714129</v>
      </c>
      <c r="Y1672" t="b">
        <v>0</v>
      </c>
      <c r="Z1672">
        <v>2690.1574880714129</v>
      </c>
      <c r="AA1672" t="b">
        <v>0</v>
      </c>
      <c r="AB1672">
        <v>148.4796428659611</v>
      </c>
      <c r="AC1672">
        <v>51.76805841053109</v>
      </c>
      <c r="AD1672" t="b">
        <v>0</v>
      </c>
      <c r="AE1672">
        <v>0</v>
      </c>
      <c r="AF1672">
        <v>0</v>
      </c>
      <c r="AG1672">
        <v>0.95107830310858998</v>
      </c>
      <c r="AH1672">
        <v>56.303635726497667</v>
      </c>
      <c r="AI1672">
        <v>193.21430595086309</v>
      </c>
      <c r="AJ1672">
        <v>54.430910936909918</v>
      </c>
      <c r="AK1672">
        <v>9.4523717108122867</v>
      </c>
      <c r="AL1672">
        <v>54.430910936909918</v>
      </c>
      <c r="AM1672">
        <v>1</v>
      </c>
      <c r="AN1672">
        <v>0</v>
      </c>
      <c r="AO1672">
        <v>54.942211720217053</v>
      </c>
      <c r="AP1672">
        <v>0</v>
      </c>
      <c r="AQ1672">
        <v>11.113349733763579</v>
      </c>
      <c r="AR1672">
        <v>1</v>
      </c>
      <c r="AS1672">
        <v>0</v>
      </c>
      <c r="AT1672">
        <v>0</v>
      </c>
      <c r="AU1672">
        <v>0</v>
      </c>
      <c r="AV1672">
        <v>11.08513294740772</v>
      </c>
      <c r="AW1672">
        <v>3.5276757019436902</v>
      </c>
    </row>
    <row r="1673" spans="1:49">
      <c r="A1673">
        <v>-24.402299999999919</v>
      </c>
      <c r="B1673">
        <v>2.8102999999998932</v>
      </c>
      <c r="C1673">
        <v>51.74999999999968</v>
      </c>
      <c r="D1673">
        <v>87.099999999999909</v>
      </c>
      <c r="E1673">
        <v>2696.1</v>
      </c>
      <c r="F1673">
        <v>1670</v>
      </c>
      <c r="G1673">
        <v>126.14</v>
      </c>
      <c r="H1673">
        <v>4.9675645088367297E-2</v>
      </c>
      <c r="I1673">
        <v>0.50989880597014758</v>
      </c>
      <c r="J1673">
        <v>0</v>
      </c>
      <c r="K1673">
        <v>0</v>
      </c>
      <c r="L1673">
        <v>0.15791666666666729</v>
      </c>
      <c r="M1673">
        <v>0</v>
      </c>
      <c r="N1673">
        <v>87.647879722222171</v>
      </c>
      <c r="O1673">
        <v>49.624878687004212</v>
      </c>
      <c r="P1673" t="b">
        <v>1</v>
      </c>
      <c r="Q1673">
        <v>0</v>
      </c>
      <c r="R1673" t="b">
        <v>0</v>
      </c>
      <c r="S1673">
        <v>49.624878687004212</v>
      </c>
      <c r="T1673">
        <v>903.22050810551116</v>
      </c>
      <c r="U1673">
        <v>3334.6901159255472</v>
      </c>
      <c r="V1673">
        <v>524.65890704397577</v>
      </c>
      <c r="W1673">
        <v>6</v>
      </c>
      <c r="X1673">
        <v>2694.4296136678422</v>
      </c>
      <c r="Y1673" t="b">
        <v>0</v>
      </c>
      <c r="Z1673">
        <v>2694.4296136678422</v>
      </c>
      <c r="AA1673" t="b">
        <v>0</v>
      </c>
      <c r="AB1673">
        <v>142.10696290465219</v>
      </c>
      <c r="AC1673">
        <v>49.624878687004212</v>
      </c>
      <c r="AD1673" t="b">
        <v>0</v>
      </c>
      <c r="AE1673">
        <v>0</v>
      </c>
      <c r="AF1673">
        <v>0</v>
      </c>
      <c r="AG1673">
        <v>0.95029554615441092</v>
      </c>
      <c r="AH1673">
        <v>56.373597852298737</v>
      </c>
      <c r="AI1673">
        <v>185.07395388901321</v>
      </c>
      <c r="AJ1673">
        <v>52.220468556148333</v>
      </c>
      <c r="AK1673">
        <v>9.1989997990971517</v>
      </c>
      <c r="AL1673">
        <v>52.220468556148333</v>
      </c>
      <c r="AM1673">
        <v>1</v>
      </c>
      <c r="AN1673">
        <v>0</v>
      </c>
      <c r="AO1673">
        <v>52.730379635519853</v>
      </c>
      <c r="AP1673">
        <v>0</v>
      </c>
      <c r="AQ1673">
        <v>10.7177715978663</v>
      </c>
      <c r="AR1673">
        <v>1</v>
      </c>
      <c r="AS1673">
        <v>0</v>
      </c>
      <c r="AT1673">
        <v>0</v>
      </c>
      <c r="AU1673">
        <v>0</v>
      </c>
      <c r="AV1673">
        <v>10.69589363201467</v>
      </c>
      <c r="AW1673">
        <v>3.4038061839444169</v>
      </c>
    </row>
    <row r="1674" spans="1:49">
      <c r="A1674">
        <v>-25.23820000000001</v>
      </c>
      <c r="B1674">
        <v>3.8442000000000278</v>
      </c>
      <c r="C1674">
        <v>54.9</v>
      </c>
      <c r="D1674">
        <v>88</v>
      </c>
      <c r="E1674">
        <v>2697.3</v>
      </c>
      <c r="F1674">
        <v>1671</v>
      </c>
      <c r="G1674">
        <v>126.34</v>
      </c>
      <c r="H1674">
        <v>5.7693043112745812E-2</v>
      </c>
      <c r="I1674">
        <v>0.52736537313432863</v>
      </c>
      <c r="J1674">
        <v>0</v>
      </c>
      <c r="K1674">
        <v>0</v>
      </c>
      <c r="L1674">
        <v>0.15416666666666701</v>
      </c>
      <c r="M1674">
        <v>0</v>
      </c>
      <c r="N1674">
        <v>87.649200059523764</v>
      </c>
      <c r="O1674">
        <v>50.495307737043582</v>
      </c>
      <c r="P1674" t="b">
        <v>1</v>
      </c>
      <c r="Q1674">
        <v>0</v>
      </c>
      <c r="R1674" t="b">
        <v>0</v>
      </c>
      <c r="S1674">
        <v>50.495307737043582</v>
      </c>
      <c r="T1674">
        <v>904.65260023822964</v>
      </c>
      <c r="U1674">
        <v>3339.9774000795442</v>
      </c>
      <c r="V1674">
        <v>533.01639726767428</v>
      </c>
      <c r="W1674">
        <v>6</v>
      </c>
      <c r="X1674">
        <v>2698.701739264272</v>
      </c>
      <c r="Y1674" t="b">
        <v>0</v>
      </c>
      <c r="Z1674">
        <v>2698.701739264272</v>
      </c>
      <c r="AA1674" t="b">
        <v>0</v>
      </c>
      <c r="AB1674">
        <v>144.3706384798684</v>
      </c>
      <c r="AC1674">
        <v>50.495307737043582</v>
      </c>
      <c r="AD1674" t="b">
        <v>0</v>
      </c>
      <c r="AE1674">
        <v>0</v>
      </c>
      <c r="AF1674">
        <v>0</v>
      </c>
      <c r="AG1674">
        <v>0.95059146130892647</v>
      </c>
      <c r="AH1674">
        <v>56.441736635203071</v>
      </c>
      <c r="AI1674">
        <v>187.96353643455191</v>
      </c>
      <c r="AJ1674">
        <v>53.119883559140703</v>
      </c>
      <c r="AK1674">
        <v>9.2870036624375416</v>
      </c>
      <c r="AL1674">
        <v>53.119883559140703</v>
      </c>
      <c r="AM1674">
        <v>1</v>
      </c>
      <c r="AN1674">
        <v>0</v>
      </c>
      <c r="AO1674">
        <v>53.647264465798663</v>
      </c>
      <c r="AP1674">
        <v>0</v>
      </c>
      <c r="AQ1674">
        <v>10.884948490218729</v>
      </c>
      <c r="AR1674">
        <v>1</v>
      </c>
      <c r="AS1674">
        <v>0</v>
      </c>
      <c r="AT1674">
        <v>0</v>
      </c>
      <c r="AU1674">
        <v>0</v>
      </c>
      <c r="AV1674">
        <v>10.860416532678199</v>
      </c>
      <c r="AW1674">
        <v>3.4561631057637219</v>
      </c>
    </row>
    <row r="1675" spans="1:49">
      <c r="A1675">
        <v>-25.107800000000019</v>
      </c>
      <c r="B1675">
        <v>3.5537000000000121</v>
      </c>
      <c r="C1675">
        <v>54.9</v>
      </c>
      <c r="D1675">
        <v>88</v>
      </c>
      <c r="E1675">
        <v>2700.599999999999</v>
      </c>
      <c r="F1675">
        <v>1672</v>
      </c>
      <c r="G1675">
        <v>126.538</v>
      </c>
      <c r="H1675">
        <v>5.1218849127337762E-2</v>
      </c>
      <c r="I1675">
        <v>0.52464059701492582</v>
      </c>
      <c r="J1675">
        <v>0</v>
      </c>
      <c r="K1675">
        <v>0</v>
      </c>
      <c r="L1675">
        <v>0.15375000000000069</v>
      </c>
      <c r="M1675">
        <v>0</v>
      </c>
      <c r="N1675">
        <v>87.650667896825354</v>
      </c>
      <c r="O1675">
        <v>50.123853680863519</v>
      </c>
      <c r="P1675" t="b">
        <v>1</v>
      </c>
      <c r="Q1675">
        <v>0</v>
      </c>
      <c r="R1675" t="b">
        <v>0</v>
      </c>
      <c r="S1675">
        <v>50.123853680863519</v>
      </c>
      <c r="T1675">
        <v>906.07037144962078</v>
      </c>
      <c r="U1675">
        <v>3345.2118113920001</v>
      </c>
      <c r="V1675">
        <v>528.2675163979502</v>
      </c>
      <c r="W1675">
        <v>6</v>
      </c>
      <c r="X1675">
        <v>2702.931143604736</v>
      </c>
      <c r="Y1675" t="b">
        <v>0</v>
      </c>
      <c r="Z1675">
        <v>2702.931143604736</v>
      </c>
      <c r="AA1675" t="b">
        <v>0</v>
      </c>
      <c r="AB1675">
        <v>143.0843760557828</v>
      </c>
      <c r="AC1675">
        <v>50.123853680863519</v>
      </c>
      <c r="AD1675" t="b">
        <v>0</v>
      </c>
      <c r="AE1675">
        <v>0</v>
      </c>
      <c r="AF1675">
        <v>0</v>
      </c>
      <c r="AG1675">
        <v>0.95043591080261502</v>
      </c>
      <c r="AH1675">
        <v>56.510657805043579</v>
      </c>
      <c r="AI1675">
        <v>186.3193738985216</v>
      </c>
      <c r="AJ1675">
        <v>52.737752342012627</v>
      </c>
      <c r="AK1675">
        <v>9.2347500671072567</v>
      </c>
      <c r="AL1675">
        <v>52.737752342012627</v>
      </c>
      <c r="AM1675">
        <v>1</v>
      </c>
      <c r="AN1675">
        <v>0</v>
      </c>
      <c r="AO1675">
        <v>53.262456461550592</v>
      </c>
      <c r="AP1675">
        <v>0</v>
      </c>
      <c r="AQ1675">
        <v>10.82033098069412</v>
      </c>
      <c r="AR1675">
        <v>1</v>
      </c>
      <c r="AS1675">
        <v>0</v>
      </c>
      <c r="AT1675">
        <v>0</v>
      </c>
      <c r="AU1675">
        <v>0</v>
      </c>
      <c r="AV1675">
        <v>10.796818005818899</v>
      </c>
      <c r="AW1675">
        <v>3.4359238376425911</v>
      </c>
    </row>
    <row r="1676" spans="1:49">
      <c r="A1676">
        <v>-24.977099999999989</v>
      </c>
      <c r="B1676">
        <v>3.4148000000000178</v>
      </c>
      <c r="C1676">
        <v>54.860000000000028</v>
      </c>
      <c r="D1676">
        <v>88</v>
      </c>
      <c r="E1676">
        <v>2706.4</v>
      </c>
      <c r="F1676">
        <v>1673</v>
      </c>
      <c r="G1676">
        <v>126.72</v>
      </c>
      <c r="H1676">
        <v>5.4098227044566023E-2</v>
      </c>
      <c r="I1676">
        <v>0.52190955223880575</v>
      </c>
      <c r="J1676">
        <v>0</v>
      </c>
      <c r="K1676">
        <v>0</v>
      </c>
      <c r="L1676">
        <v>0.15000000000000049</v>
      </c>
      <c r="M1676">
        <v>0</v>
      </c>
      <c r="N1676">
        <v>87.652050535714238</v>
      </c>
      <c r="O1676">
        <v>50.539606484722633</v>
      </c>
      <c r="P1676" t="b">
        <v>1</v>
      </c>
      <c r="Q1676">
        <v>0</v>
      </c>
      <c r="R1676" t="b">
        <v>0</v>
      </c>
      <c r="S1676">
        <v>50.539606484722633</v>
      </c>
      <c r="T1676">
        <v>907.37357529039457</v>
      </c>
      <c r="U1676">
        <v>3350.0232399721372</v>
      </c>
      <c r="V1676">
        <v>531.88422583643421</v>
      </c>
      <c r="W1676">
        <v>6</v>
      </c>
      <c r="X1676">
        <v>2706.8187778974871</v>
      </c>
      <c r="Y1676" t="b">
        <v>0</v>
      </c>
      <c r="Z1676">
        <v>2706.8187778974871</v>
      </c>
      <c r="AA1676" t="b">
        <v>0</v>
      </c>
      <c r="AB1676">
        <v>144.0639831626311</v>
      </c>
      <c r="AC1676">
        <v>50.539606484722633</v>
      </c>
      <c r="AD1676" t="b">
        <v>0</v>
      </c>
      <c r="AE1676">
        <v>0</v>
      </c>
      <c r="AF1676">
        <v>0</v>
      </c>
      <c r="AG1676">
        <v>0.95056907925241185</v>
      </c>
      <c r="AH1676">
        <v>56.57928736134609</v>
      </c>
      <c r="AI1676">
        <v>187.56870253434559</v>
      </c>
      <c r="AJ1676">
        <v>53.167736661990098</v>
      </c>
      <c r="AK1676">
        <v>9.2716936697031542</v>
      </c>
      <c r="AL1676">
        <v>53.167736661990098</v>
      </c>
      <c r="AM1676">
        <v>1</v>
      </c>
      <c r="AN1676">
        <v>0</v>
      </c>
      <c r="AO1676">
        <v>53.689719885320713</v>
      </c>
      <c r="AP1676">
        <v>0</v>
      </c>
      <c r="AQ1676">
        <v>10.90606571715238</v>
      </c>
      <c r="AR1676">
        <v>1</v>
      </c>
      <c r="AS1676">
        <v>0</v>
      </c>
      <c r="AT1676">
        <v>0</v>
      </c>
      <c r="AU1676">
        <v>0</v>
      </c>
      <c r="AV1676">
        <v>10.881163194807559</v>
      </c>
      <c r="AW1676">
        <v>3.462765416826421</v>
      </c>
    </row>
    <row r="1677" spans="1:49">
      <c r="A1677">
        <v>-24.921200000000098</v>
      </c>
      <c r="B1677">
        <v>3.1167000000001139</v>
      </c>
      <c r="C1677">
        <v>54.030000000000427</v>
      </c>
      <c r="D1677">
        <v>88</v>
      </c>
      <c r="E1677">
        <v>2710.4</v>
      </c>
      <c r="F1677">
        <v>1674</v>
      </c>
      <c r="G1677">
        <v>126.91</v>
      </c>
      <c r="H1677">
        <v>4.238824269437913E-2</v>
      </c>
      <c r="I1677">
        <v>0.5207414925373155</v>
      </c>
      <c r="J1677">
        <v>0</v>
      </c>
      <c r="K1677">
        <v>0</v>
      </c>
      <c r="L1677">
        <v>0.13500000000001419</v>
      </c>
      <c r="M1677">
        <v>0</v>
      </c>
      <c r="N1677">
        <v>87.653346468253915</v>
      </c>
      <c r="O1677">
        <v>49.709202713423998</v>
      </c>
      <c r="P1677" t="b">
        <v>1</v>
      </c>
      <c r="Q1677">
        <v>0</v>
      </c>
      <c r="R1677" t="b">
        <v>0</v>
      </c>
      <c r="S1677">
        <v>49.709202713423998</v>
      </c>
      <c r="T1677">
        <v>908.73406281647715</v>
      </c>
      <c r="U1677">
        <v>3355.0461599184341</v>
      </c>
      <c r="V1677">
        <v>522.36175484463433</v>
      </c>
      <c r="W1677">
        <v>6</v>
      </c>
      <c r="X1677">
        <v>2710.8772972140951</v>
      </c>
      <c r="Y1677" t="b">
        <v>0</v>
      </c>
      <c r="Z1677">
        <v>2710.8772972140951</v>
      </c>
      <c r="AA1677" t="b">
        <v>0</v>
      </c>
      <c r="AB1677">
        <v>141.48476566756079</v>
      </c>
      <c r="AC1677">
        <v>49.709202713423998</v>
      </c>
      <c r="AD1677" t="b">
        <v>0</v>
      </c>
      <c r="AE1677">
        <v>0</v>
      </c>
      <c r="AF1677">
        <v>0</v>
      </c>
      <c r="AG1677">
        <v>0.95024553830806513</v>
      </c>
      <c r="AH1677">
        <v>56.648300243320179</v>
      </c>
      <c r="AI1677">
        <v>184.27332825596349</v>
      </c>
      <c r="AJ1677">
        <v>52.311955920290259</v>
      </c>
      <c r="AK1677">
        <v>9.1684202515566824</v>
      </c>
      <c r="AL1677">
        <v>52.311955920290259</v>
      </c>
      <c r="AM1677">
        <v>1</v>
      </c>
      <c r="AN1677">
        <v>0</v>
      </c>
      <c r="AO1677">
        <v>52.832748991796898</v>
      </c>
      <c r="AP1677">
        <v>0</v>
      </c>
      <c r="AQ1677">
        <v>10.757346053031631</v>
      </c>
      <c r="AR1677">
        <v>1</v>
      </c>
      <c r="AS1677">
        <v>0</v>
      </c>
      <c r="AT1677">
        <v>0</v>
      </c>
      <c r="AU1677">
        <v>0</v>
      </c>
      <c r="AV1677">
        <v>10.73479674329276</v>
      </c>
      <c r="AW1677">
        <v>3.416186510011487</v>
      </c>
    </row>
    <row r="1678" spans="1:49">
      <c r="A1678">
        <v>-23.91320000000001</v>
      </c>
      <c r="B1678">
        <v>2.0069999999999841</v>
      </c>
      <c r="C1678">
        <v>48.700000000000998</v>
      </c>
      <c r="D1678">
        <v>88</v>
      </c>
      <c r="E1678">
        <v>2714.599999999999</v>
      </c>
      <c r="F1678">
        <v>1675</v>
      </c>
      <c r="G1678">
        <v>127</v>
      </c>
      <c r="H1678">
        <v>9.6821355113050345E-3</v>
      </c>
      <c r="I1678">
        <v>0.49967880597014952</v>
      </c>
      <c r="J1678">
        <v>0</v>
      </c>
      <c r="K1678">
        <v>0</v>
      </c>
      <c r="L1678">
        <v>6.106226635438361E-16</v>
      </c>
      <c r="M1678">
        <v>0</v>
      </c>
      <c r="N1678">
        <v>87.654363075396773</v>
      </c>
      <c r="O1678">
        <v>46.977514049115953</v>
      </c>
      <c r="P1678" t="b">
        <v>1</v>
      </c>
      <c r="Q1678">
        <v>0</v>
      </c>
      <c r="R1678" t="b">
        <v>0</v>
      </c>
      <c r="S1678">
        <v>46.977514049115953</v>
      </c>
      <c r="T1678">
        <v>909.37850427620037</v>
      </c>
      <c r="U1678">
        <v>3357.4254377877319</v>
      </c>
      <c r="V1678">
        <v>493.30637616313652</v>
      </c>
      <c r="W1678">
        <v>6</v>
      </c>
      <c r="X1678">
        <v>2712.7997537324882</v>
      </c>
      <c r="Y1678" t="b">
        <v>0</v>
      </c>
      <c r="Z1678">
        <v>2712.7997537324882</v>
      </c>
      <c r="AA1678" t="b">
        <v>0</v>
      </c>
      <c r="AB1678">
        <v>133.6149447895819</v>
      </c>
      <c r="AC1678">
        <v>46.977514049115953</v>
      </c>
      <c r="AD1678" t="b">
        <v>0</v>
      </c>
      <c r="AE1678">
        <v>0</v>
      </c>
      <c r="AF1678">
        <v>0</v>
      </c>
      <c r="AG1678">
        <v>0.94917107650275612</v>
      </c>
      <c r="AH1678">
        <v>56.716623480798802</v>
      </c>
      <c r="AI1678">
        <v>174.2204696011884</v>
      </c>
      <c r="AJ1678">
        <v>49.493200132273039</v>
      </c>
      <c r="AK1678">
        <v>8.855438921012734</v>
      </c>
      <c r="AL1678">
        <v>49.493200132273039</v>
      </c>
      <c r="AM1678">
        <v>1</v>
      </c>
      <c r="AN1678">
        <v>0</v>
      </c>
      <c r="AO1678">
        <v>49.992952609334992</v>
      </c>
      <c r="AP1678">
        <v>0</v>
      </c>
      <c r="AQ1678">
        <v>10.253355107234221</v>
      </c>
      <c r="AR1678">
        <v>1</v>
      </c>
      <c r="AS1678">
        <v>0</v>
      </c>
      <c r="AT1678">
        <v>0</v>
      </c>
      <c r="AU1678">
        <v>0</v>
      </c>
      <c r="AV1678">
        <v>10.238537051213971</v>
      </c>
      <c r="AW1678">
        <v>3.2582593777067892</v>
      </c>
    </row>
    <row r="1679" spans="1:49">
      <c r="A1679">
        <v>-23.82439999999999</v>
      </c>
      <c r="B1679">
        <v>2.1718999999999968</v>
      </c>
      <c r="C1679">
        <v>38.530000000000243</v>
      </c>
      <c r="D1679">
        <v>88</v>
      </c>
      <c r="E1679">
        <v>2720.2</v>
      </c>
      <c r="F1679">
        <v>1676</v>
      </c>
      <c r="G1679">
        <v>126.99</v>
      </c>
      <c r="H1679">
        <v>-1.44501180729435E-2</v>
      </c>
      <c r="I1679">
        <v>0.49782328358208938</v>
      </c>
      <c r="J1679">
        <v>0</v>
      </c>
      <c r="K1679">
        <v>0</v>
      </c>
      <c r="L1679">
        <v>6.106226635438361E-16</v>
      </c>
      <c r="M1679">
        <v>0</v>
      </c>
      <c r="N1679">
        <v>87.655192222222169</v>
      </c>
      <c r="O1679">
        <v>44.891735603457619</v>
      </c>
      <c r="P1679" t="b">
        <v>1</v>
      </c>
      <c r="Q1679">
        <v>0</v>
      </c>
      <c r="R1679" t="b">
        <v>0</v>
      </c>
      <c r="S1679">
        <v>44.891735603457619</v>
      </c>
      <c r="T1679">
        <v>909.30689966956447</v>
      </c>
      <c r="U1679">
        <v>3357.1610735800318</v>
      </c>
      <c r="V1679">
        <v>471.44093778642099</v>
      </c>
      <c r="W1679">
        <v>6</v>
      </c>
      <c r="X1679">
        <v>2712.586147452666</v>
      </c>
      <c r="Y1679" t="b">
        <v>0</v>
      </c>
      <c r="Z1679">
        <v>2712.586147452666</v>
      </c>
      <c r="AA1679" t="b">
        <v>0</v>
      </c>
      <c r="AB1679">
        <v>127.69256169729709</v>
      </c>
      <c r="AC1679">
        <v>44.891735603457619</v>
      </c>
      <c r="AD1679" t="b">
        <v>0</v>
      </c>
      <c r="AE1679">
        <v>0</v>
      </c>
      <c r="AF1679">
        <v>0</v>
      </c>
      <c r="AG1679">
        <v>0.94828701560296791</v>
      </c>
      <c r="AH1679">
        <v>56.782586503819992</v>
      </c>
      <c r="AI1679">
        <v>166.65349839761541</v>
      </c>
      <c r="AJ1679">
        <v>47.339818920660043</v>
      </c>
      <c r="AK1679">
        <v>8.6181497623466896</v>
      </c>
      <c r="AL1679">
        <v>47.339818920660043</v>
      </c>
      <c r="AM1679">
        <v>1</v>
      </c>
      <c r="AN1679">
        <v>0</v>
      </c>
      <c r="AO1679">
        <v>47.837673624149673</v>
      </c>
      <c r="AP1679">
        <v>0</v>
      </c>
      <c r="AQ1679">
        <v>9.8767567190408982</v>
      </c>
      <c r="AR1679">
        <v>1</v>
      </c>
      <c r="AS1679">
        <v>0</v>
      </c>
      <c r="AT1679">
        <v>0</v>
      </c>
      <c r="AU1679">
        <v>0</v>
      </c>
      <c r="AV1679">
        <v>9.867434396769843</v>
      </c>
      <c r="AW1679">
        <v>3.140161577416944</v>
      </c>
    </row>
    <row r="1680" spans="1:49">
      <c r="A1680">
        <v>-23.87860000000002</v>
      </c>
      <c r="B1680">
        <v>2.2167999999999828</v>
      </c>
      <c r="C1680">
        <v>36.219999999999892</v>
      </c>
      <c r="D1680">
        <v>88</v>
      </c>
      <c r="E1680">
        <v>2721.0000000000009</v>
      </c>
      <c r="F1680">
        <v>1677</v>
      </c>
      <c r="G1680">
        <v>126.87</v>
      </c>
      <c r="H1680">
        <v>-6.0214996552890199E-2</v>
      </c>
      <c r="I1680">
        <v>0.49895582089552282</v>
      </c>
      <c r="J1680">
        <v>0</v>
      </c>
      <c r="K1680">
        <v>0</v>
      </c>
      <c r="L1680">
        <v>6.106226635438361E-16</v>
      </c>
      <c r="M1680">
        <v>0</v>
      </c>
      <c r="N1680">
        <v>87.656062996031693</v>
      </c>
      <c r="O1680">
        <v>40.850865162614951</v>
      </c>
      <c r="P1680" t="b">
        <v>1</v>
      </c>
      <c r="Q1680">
        <v>0</v>
      </c>
      <c r="R1680" t="b">
        <v>0</v>
      </c>
      <c r="S1680">
        <v>40.850865162614951</v>
      </c>
      <c r="T1680">
        <v>908.44764438993343</v>
      </c>
      <c r="U1680">
        <v>3353.9887030876339</v>
      </c>
      <c r="V1680">
        <v>429.41057706700252</v>
      </c>
      <c r="W1680">
        <v>6</v>
      </c>
      <c r="X1680">
        <v>2710.0228720948089</v>
      </c>
      <c r="Y1680" t="b">
        <v>0</v>
      </c>
      <c r="Z1680">
        <v>2710.0228720948089</v>
      </c>
      <c r="AA1680" t="b">
        <v>0</v>
      </c>
      <c r="AB1680">
        <v>116.30839032150659</v>
      </c>
      <c r="AC1680">
        <v>40.850865162614951</v>
      </c>
      <c r="AD1680" t="b">
        <v>0</v>
      </c>
      <c r="AE1680">
        <v>0</v>
      </c>
      <c r="AF1680">
        <v>0</v>
      </c>
      <c r="AG1680">
        <v>0.9463239756428492</v>
      </c>
      <c r="AH1680">
        <v>56.84671714855466</v>
      </c>
      <c r="AI1680">
        <v>152.11072669678771</v>
      </c>
      <c r="AJ1680">
        <v>43.16794904711621</v>
      </c>
      <c r="AK1680">
        <v>8.1646990711606691</v>
      </c>
      <c r="AL1680">
        <v>43.16794904711621</v>
      </c>
      <c r="AM1680">
        <v>1</v>
      </c>
      <c r="AN1680">
        <v>0</v>
      </c>
      <c r="AO1680">
        <v>43.666974097666419</v>
      </c>
      <c r="AP1680">
        <v>0</v>
      </c>
      <c r="AQ1680">
        <v>9.1387032489570021</v>
      </c>
      <c r="AR1680">
        <v>1</v>
      </c>
      <c r="AS1680">
        <v>0</v>
      </c>
      <c r="AT1680">
        <v>0</v>
      </c>
      <c r="AU1680">
        <v>0</v>
      </c>
      <c r="AV1680">
        <v>9.1395011856069051</v>
      </c>
      <c r="AW1680">
        <v>2.908507855820591</v>
      </c>
    </row>
    <row r="1681" spans="1:49">
      <c r="A1681">
        <v>-23.695899999999991</v>
      </c>
      <c r="B1681">
        <v>2.3839000000000019</v>
      </c>
      <c r="C1681">
        <v>37.959999999999397</v>
      </c>
      <c r="D1681">
        <v>88</v>
      </c>
      <c r="E1681">
        <v>2710.7000000000012</v>
      </c>
      <c r="F1681">
        <v>1678</v>
      </c>
      <c r="G1681">
        <v>126.562</v>
      </c>
      <c r="H1681">
        <v>-0.10135656238213291</v>
      </c>
      <c r="I1681">
        <v>0.4951382089552237</v>
      </c>
      <c r="J1681">
        <v>0</v>
      </c>
      <c r="K1681">
        <v>0</v>
      </c>
      <c r="L1681">
        <v>-1.499999999998575E-2</v>
      </c>
      <c r="M1681">
        <v>0</v>
      </c>
      <c r="N1681">
        <v>87.656975833333277</v>
      </c>
      <c r="O1681">
        <v>37.060064881399327</v>
      </c>
      <c r="P1681" t="b">
        <v>1</v>
      </c>
      <c r="Q1681">
        <v>0</v>
      </c>
      <c r="R1681" t="b">
        <v>0</v>
      </c>
      <c r="S1681">
        <v>37.060064881399327</v>
      </c>
      <c r="T1681">
        <v>906.24222250554703</v>
      </c>
      <c r="U1681">
        <v>3345.8462854904801</v>
      </c>
      <c r="V1681">
        <v>390.51099390670618</v>
      </c>
      <c r="W1681">
        <v>6</v>
      </c>
      <c r="X1681">
        <v>2703.4437986763078</v>
      </c>
      <c r="Y1681" t="b">
        <v>0</v>
      </c>
      <c r="Z1681">
        <v>2703.4437986763078</v>
      </c>
      <c r="AA1681" t="b">
        <v>0</v>
      </c>
      <c r="AB1681">
        <v>105.7722085337774</v>
      </c>
      <c r="AC1681">
        <v>37.060064881399327</v>
      </c>
      <c r="AD1681" t="b">
        <v>0</v>
      </c>
      <c r="AE1681">
        <v>0</v>
      </c>
      <c r="AF1681">
        <v>0</v>
      </c>
      <c r="AG1681">
        <v>0.94415739218612749</v>
      </c>
      <c r="AH1681">
        <v>56.907290444827687</v>
      </c>
      <c r="AI1681">
        <v>138.64870387479979</v>
      </c>
      <c r="AJ1681">
        <v>39.251998859628117</v>
      </c>
      <c r="AK1681">
        <v>7.7425051943822334</v>
      </c>
      <c r="AL1681">
        <v>39.251998859628117</v>
      </c>
      <c r="AM1681">
        <v>1</v>
      </c>
      <c r="AN1681">
        <v>0</v>
      </c>
      <c r="AO1681">
        <v>39.747542857916613</v>
      </c>
      <c r="AP1681">
        <v>0</v>
      </c>
      <c r="AQ1681">
        <v>8.4358850674717303</v>
      </c>
      <c r="AR1681">
        <v>1</v>
      </c>
      <c r="AS1681">
        <v>0</v>
      </c>
      <c r="AT1681">
        <v>0</v>
      </c>
      <c r="AU1681">
        <v>0</v>
      </c>
      <c r="AV1681">
        <v>8.4454873123823351</v>
      </c>
      <c r="AW1681">
        <v>2.687648449893604</v>
      </c>
    </row>
    <row r="1682" spans="1:49">
      <c r="A1682">
        <v>-23.784400000000002</v>
      </c>
      <c r="B1682">
        <v>2.3788999999999869</v>
      </c>
      <c r="C1682">
        <v>44.179999999999737</v>
      </c>
      <c r="D1682">
        <v>88</v>
      </c>
      <c r="E1682">
        <v>2698.0000000000009</v>
      </c>
      <c r="F1682">
        <v>1679</v>
      </c>
      <c r="G1682">
        <v>126.18</v>
      </c>
      <c r="H1682">
        <v>-0.1093587539185599</v>
      </c>
      <c r="I1682">
        <v>0.49698746268656718</v>
      </c>
      <c r="J1682">
        <v>0</v>
      </c>
      <c r="K1682">
        <v>0</v>
      </c>
      <c r="L1682">
        <v>-0.14999999999999969</v>
      </c>
      <c r="M1682">
        <v>0</v>
      </c>
      <c r="N1682">
        <v>87.657920833333279</v>
      </c>
      <c r="O1682">
        <v>36.062856157116912</v>
      </c>
      <c r="P1682" t="b">
        <v>1</v>
      </c>
      <c r="Q1682">
        <v>0</v>
      </c>
      <c r="R1682" t="b">
        <v>0</v>
      </c>
      <c r="S1682">
        <v>36.062856157116912</v>
      </c>
      <c r="T1682">
        <v>903.50692653205488</v>
      </c>
      <c r="U1682">
        <v>3335.7475727563469</v>
      </c>
      <c r="V1682">
        <v>381.15359058380301</v>
      </c>
      <c r="W1682">
        <v>6</v>
      </c>
      <c r="X1682">
        <v>2695.2840387871279</v>
      </c>
      <c r="Y1682" t="b">
        <v>0</v>
      </c>
      <c r="Z1682">
        <v>2695.2840387871279</v>
      </c>
      <c r="AA1682" t="b">
        <v>0</v>
      </c>
      <c r="AB1682">
        <v>103.23770059149589</v>
      </c>
      <c r="AC1682">
        <v>36.062856157116912</v>
      </c>
      <c r="AD1682" t="b">
        <v>0</v>
      </c>
      <c r="AE1682">
        <v>0</v>
      </c>
      <c r="AF1682">
        <v>0</v>
      </c>
      <c r="AG1682">
        <v>0.94361789609489755</v>
      </c>
      <c r="AH1682">
        <v>56.964460876890371</v>
      </c>
      <c r="AI1682">
        <v>135.40378150296249</v>
      </c>
      <c r="AJ1682">
        <v>38.217647531231393</v>
      </c>
      <c r="AK1682">
        <v>7.634350077843834</v>
      </c>
      <c r="AL1682">
        <v>38.217647531231393</v>
      </c>
      <c r="AM1682">
        <v>1</v>
      </c>
      <c r="AN1682">
        <v>0</v>
      </c>
      <c r="AO1682">
        <v>38.71502333200862</v>
      </c>
      <c r="AP1682">
        <v>0</v>
      </c>
      <c r="AQ1682">
        <v>8.2378105450106069</v>
      </c>
      <c r="AR1682">
        <v>1</v>
      </c>
      <c r="AS1682">
        <v>0</v>
      </c>
      <c r="AT1682">
        <v>0</v>
      </c>
      <c r="AU1682">
        <v>0</v>
      </c>
      <c r="AV1682">
        <v>8.2497252793795788</v>
      </c>
      <c r="AW1682">
        <v>2.6253501472513778</v>
      </c>
    </row>
    <row r="1683" spans="1:49">
      <c r="A1683">
        <v>-23.880599999999909</v>
      </c>
      <c r="B1683">
        <v>2.5859999999999248</v>
      </c>
      <c r="C1683">
        <v>47.249999999999503</v>
      </c>
      <c r="D1683">
        <v>88</v>
      </c>
      <c r="E1683">
        <v>2688.2000000000012</v>
      </c>
      <c r="F1683">
        <v>1680</v>
      </c>
      <c r="G1683">
        <v>125.782</v>
      </c>
      <c r="H1683">
        <v>-0.111208421943644</v>
      </c>
      <c r="I1683">
        <v>0.49899761194029663</v>
      </c>
      <c r="J1683">
        <v>0</v>
      </c>
      <c r="K1683">
        <v>0</v>
      </c>
      <c r="L1683">
        <v>-0.14999999999999969</v>
      </c>
      <c r="M1683">
        <v>0</v>
      </c>
      <c r="N1683">
        <v>87.658905932539625</v>
      </c>
      <c r="O1683">
        <v>35.583157214436689</v>
      </c>
      <c r="P1683" t="b">
        <v>1</v>
      </c>
      <c r="Q1683">
        <v>0</v>
      </c>
      <c r="R1683" t="b">
        <v>0</v>
      </c>
      <c r="S1683">
        <v>35.583157214436689</v>
      </c>
      <c r="T1683">
        <v>900.65706318794514</v>
      </c>
      <c r="U1683">
        <v>3325.225877289894</v>
      </c>
      <c r="V1683">
        <v>377.27358789247779</v>
      </c>
      <c r="W1683">
        <v>6</v>
      </c>
      <c r="X1683">
        <v>2686.7825088502341</v>
      </c>
      <c r="Y1683" t="b">
        <v>0</v>
      </c>
      <c r="Z1683">
        <v>2686.7825088502341</v>
      </c>
      <c r="AA1683" t="b">
        <v>0</v>
      </c>
      <c r="AB1683">
        <v>102.18677895245879</v>
      </c>
      <c r="AC1683">
        <v>35.583157214436689</v>
      </c>
      <c r="AD1683" t="b">
        <v>0</v>
      </c>
      <c r="AE1683">
        <v>0</v>
      </c>
      <c r="AF1683">
        <v>0</v>
      </c>
      <c r="AG1683">
        <v>0.94342246644052052</v>
      </c>
      <c r="AH1683">
        <v>57.020630434697807</v>
      </c>
      <c r="AI1683">
        <v>134.0531843696817</v>
      </c>
      <c r="AJ1683">
        <v>37.717097567847759</v>
      </c>
      <c r="AK1683">
        <v>7.5843985374307721</v>
      </c>
      <c r="AL1683">
        <v>37.717097567847759</v>
      </c>
      <c r="AM1683">
        <v>1</v>
      </c>
      <c r="AN1683">
        <v>0</v>
      </c>
      <c r="AO1683">
        <v>38.216327423225749</v>
      </c>
      <c r="AP1683">
        <v>0</v>
      </c>
      <c r="AQ1683">
        <v>8.1373454194733963</v>
      </c>
      <c r="AR1683">
        <v>1</v>
      </c>
      <c r="AS1683">
        <v>0</v>
      </c>
      <c r="AT1683">
        <v>0</v>
      </c>
      <c r="AU1683">
        <v>0</v>
      </c>
      <c r="AV1683">
        <v>8.1503957555716475</v>
      </c>
      <c r="AW1683">
        <v>2.5937400304142302</v>
      </c>
    </row>
    <row r="1684" spans="1:49">
      <c r="A1684">
        <v>-24.773100000000021</v>
      </c>
      <c r="B1684">
        <v>3.3172000000000059</v>
      </c>
      <c r="C1684">
        <v>53.059999999999221</v>
      </c>
      <c r="D1684">
        <v>88</v>
      </c>
      <c r="E1684">
        <v>2680.6</v>
      </c>
      <c r="F1684">
        <v>1681</v>
      </c>
      <c r="G1684">
        <v>125.42400000000001</v>
      </c>
      <c r="H1684">
        <v>-7.5807558306873801E-2</v>
      </c>
      <c r="I1684">
        <v>0.5176468656716422</v>
      </c>
      <c r="J1684">
        <v>0</v>
      </c>
      <c r="K1684">
        <v>0</v>
      </c>
      <c r="L1684">
        <v>-0.14999999999999969</v>
      </c>
      <c r="M1684">
        <v>0</v>
      </c>
      <c r="N1684">
        <v>87.66007720238089</v>
      </c>
      <c r="O1684">
        <v>38.304496132711471</v>
      </c>
      <c r="P1684" t="b">
        <v>1</v>
      </c>
      <c r="Q1684">
        <v>0</v>
      </c>
      <c r="R1684" t="b">
        <v>0</v>
      </c>
      <c r="S1684">
        <v>38.304496132711471</v>
      </c>
      <c r="T1684">
        <v>898.09361827037924</v>
      </c>
      <c r="U1684">
        <v>3315.76163865424</v>
      </c>
      <c r="V1684">
        <v>407.28604088555443</v>
      </c>
      <c r="W1684">
        <v>6</v>
      </c>
      <c r="X1684">
        <v>2679.135404032626</v>
      </c>
      <c r="Y1684" t="b">
        <v>0</v>
      </c>
      <c r="Z1684">
        <v>2679.135404032626</v>
      </c>
      <c r="AA1684" t="b">
        <v>0</v>
      </c>
      <c r="AB1684">
        <v>110.3158290589259</v>
      </c>
      <c r="AC1684">
        <v>38.304496132711471</v>
      </c>
      <c r="AD1684" t="b">
        <v>0</v>
      </c>
      <c r="AE1684">
        <v>0</v>
      </c>
      <c r="AF1684">
        <v>0</v>
      </c>
      <c r="AG1684">
        <v>0.94533069308216156</v>
      </c>
      <c r="AH1684">
        <v>57.07624494250858</v>
      </c>
      <c r="AI1684">
        <v>144.42511219478149</v>
      </c>
      <c r="AJ1684">
        <v>40.519678894401778</v>
      </c>
      <c r="AK1684">
        <v>7.8956207852197622</v>
      </c>
      <c r="AL1684">
        <v>40.519678894401778</v>
      </c>
      <c r="AM1684">
        <v>1</v>
      </c>
      <c r="AN1684">
        <v>0</v>
      </c>
      <c r="AO1684">
        <v>41.037420272934959</v>
      </c>
      <c r="AP1684">
        <v>0</v>
      </c>
      <c r="AQ1684">
        <v>8.6190469795703404</v>
      </c>
      <c r="AR1684">
        <v>1</v>
      </c>
      <c r="AS1684">
        <v>0</v>
      </c>
      <c r="AT1684">
        <v>0</v>
      </c>
      <c r="AU1684">
        <v>0</v>
      </c>
      <c r="AV1684">
        <v>8.6264015582917501</v>
      </c>
      <c r="AW1684">
        <v>2.7452216691285942</v>
      </c>
    </row>
    <row r="1685" spans="1:49">
      <c r="A1685">
        <v>-24.60299999999998</v>
      </c>
      <c r="B1685">
        <v>3.2269000000000259</v>
      </c>
      <c r="C1685">
        <v>60.839999999999961</v>
      </c>
      <c r="D1685">
        <v>87.900000000000091</v>
      </c>
      <c r="E1685">
        <v>2677.1</v>
      </c>
      <c r="F1685">
        <v>1682</v>
      </c>
      <c r="G1685">
        <v>125.29600000000001</v>
      </c>
      <c r="H1685">
        <v>9.4386551711487243E-3</v>
      </c>
      <c r="I1685">
        <v>0.51409253731343241</v>
      </c>
      <c r="J1685">
        <v>0</v>
      </c>
      <c r="K1685">
        <v>0</v>
      </c>
      <c r="L1685">
        <v>-0.150416666666666</v>
      </c>
      <c r="M1685">
        <v>0</v>
      </c>
      <c r="N1685">
        <v>87.661375634920574</v>
      </c>
      <c r="O1685">
        <v>45.437173590635354</v>
      </c>
      <c r="P1685" t="b">
        <v>1</v>
      </c>
      <c r="Q1685">
        <v>0</v>
      </c>
      <c r="R1685" t="b">
        <v>0</v>
      </c>
      <c r="S1685">
        <v>45.437173590635354</v>
      </c>
      <c r="T1685">
        <v>897.17707930543952</v>
      </c>
      <c r="U1685">
        <v>3312.3777767956831</v>
      </c>
      <c r="V1685">
        <v>483.62029819169248</v>
      </c>
      <c r="W1685">
        <v>6</v>
      </c>
      <c r="X1685">
        <v>2676.401243650912</v>
      </c>
      <c r="Y1685" t="b">
        <v>0</v>
      </c>
      <c r="Z1685">
        <v>2676.401243650912</v>
      </c>
      <c r="AA1685" t="b">
        <v>0</v>
      </c>
      <c r="AB1685">
        <v>130.99141337803161</v>
      </c>
      <c r="AC1685">
        <v>45.437173590635361</v>
      </c>
      <c r="AD1685" t="b">
        <v>0</v>
      </c>
      <c r="AE1685">
        <v>0</v>
      </c>
      <c r="AF1685">
        <v>0</v>
      </c>
      <c r="AG1685">
        <v>0.94905592478900747</v>
      </c>
      <c r="AH1685">
        <v>57.134093552719989</v>
      </c>
      <c r="AI1685">
        <v>170.82037172882329</v>
      </c>
      <c r="AJ1685">
        <v>47.876181375440943</v>
      </c>
      <c r="AK1685">
        <v>8.7022858649228851</v>
      </c>
      <c r="AL1685">
        <v>47.876181375440943</v>
      </c>
      <c r="AM1685">
        <v>1</v>
      </c>
      <c r="AN1685">
        <v>0</v>
      </c>
      <c r="AO1685">
        <v>48.390276129637499</v>
      </c>
      <c r="AP1685">
        <v>0</v>
      </c>
      <c r="AQ1685">
        <v>9.912718694938313</v>
      </c>
      <c r="AR1685">
        <v>1</v>
      </c>
      <c r="AS1685">
        <v>0</v>
      </c>
      <c r="AT1685">
        <v>0</v>
      </c>
      <c r="AU1685">
        <v>0</v>
      </c>
      <c r="AV1685">
        <v>9.9029620461781587</v>
      </c>
      <c r="AW1685">
        <v>3.1514677138574809</v>
      </c>
    </row>
    <row r="1686" spans="1:49">
      <c r="A1686">
        <v>-24.67220000000016</v>
      </c>
      <c r="B1686">
        <v>2.8318000000001211</v>
      </c>
      <c r="C1686">
        <v>61.2</v>
      </c>
      <c r="D1686">
        <v>87</v>
      </c>
      <c r="E1686">
        <v>2678.8999999999992</v>
      </c>
      <c r="F1686">
        <v>1683</v>
      </c>
      <c r="G1686">
        <v>125.47799999999999</v>
      </c>
      <c r="H1686">
        <v>8.3052937622259293E-2</v>
      </c>
      <c r="I1686">
        <v>0.51553850746268992</v>
      </c>
      <c r="J1686">
        <v>0</v>
      </c>
      <c r="K1686">
        <v>0</v>
      </c>
      <c r="L1686">
        <v>-0.1541666666666662</v>
      </c>
      <c r="M1686">
        <v>0</v>
      </c>
      <c r="N1686">
        <v>87.662577757936447</v>
      </c>
      <c r="O1686">
        <v>51.85741477364224</v>
      </c>
      <c r="P1686" t="b">
        <v>1</v>
      </c>
      <c r="Q1686">
        <v>0</v>
      </c>
      <c r="R1686" t="b">
        <v>0</v>
      </c>
      <c r="S1686">
        <v>51.85741477364224</v>
      </c>
      <c r="T1686">
        <v>898.4802831462132</v>
      </c>
      <c r="U1686">
        <v>3317.1892053758188</v>
      </c>
      <c r="V1686">
        <v>551.15492584596268</v>
      </c>
      <c r="W1686">
        <v>6</v>
      </c>
      <c r="X1686">
        <v>2680.2888779436621</v>
      </c>
      <c r="Y1686" t="b">
        <v>0</v>
      </c>
      <c r="Z1686">
        <v>2680.2888779436621</v>
      </c>
      <c r="AA1686" t="b">
        <v>0</v>
      </c>
      <c r="AB1686">
        <v>149.2835660471188</v>
      </c>
      <c r="AC1686">
        <v>51.85741477364224</v>
      </c>
      <c r="AD1686" t="b">
        <v>0</v>
      </c>
      <c r="AE1686">
        <v>0</v>
      </c>
      <c r="AF1686">
        <v>0</v>
      </c>
      <c r="AG1686">
        <v>0.95149345073391911</v>
      </c>
      <c r="AH1686">
        <v>57.198038259311247</v>
      </c>
      <c r="AI1686">
        <v>194.17568090423271</v>
      </c>
      <c r="AJ1686">
        <v>54.501073794720142</v>
      </c>
      <c r="AK1686">
        <v>9.4187922320559494</v>
      </c>
      <c r="AL1686">
        <v>54.501073794720142</v>
      </c>
      <c r="AM1686">
        <v>1</v>
      </c>
      <c r="AN1686">
        <v>0</v>
      </c>
      <c r="AO1686">
        <v>55.016705119780802</v>
      </c>
      <c r="AP1686">
        <v>0</v>
      </c>
      <c r="AQ1686">
        <v>11.105933569239941</v>
      </c>
      <c r="AR1686">
        <v>1</v>
      </c>
      <c r="AS1686">
        <v>0</v>
      </c>
      <c r="AT1686">
        <v>0</v>
      </c>
      <c r="AU1686">
        <v>0</v>
      </c>
      <c r="AV1686">
        <v>11.07788691450839</v>
      </c>
      <c r="AW1686">
        <v>3.5253697616977999</v>
      </c>
    </row>
    <row r="1687" spans="1:49">
      <c r="A1687">
        <v>-23.144199999999969</v>
      </c>
      <c r="B1687">
        <v>1.6455999999999891</v>
      </c>
      <c r="C1687">
        <v>61.000000000000178</v>
      </c>
      <c r="D1687">
        <v>87</v>
      </c>
      <c r="E1687">
        <v>2688.099999999999</v>
      </c>
      <c r="F1687">
        <v>1684</v>
      </c>
      <c r="G1687">
        <v>125.8799999999999</v>
      </c>
      <c r="H1687">
        <v>0.14501626100641471</v>
      </c>
      <c r="I1687">
        <v>0.48361014925373069</v>
      </c>
      <c r="J1687">
        <v>0</v>
      </c>
      <c r="K1687">
        <v>0</v>
      </c>
      <c r="L1687">
        <v>-0.1541666666666662</v>
      </c>
      <c r="M1687">
        <v>0</v>
      </c>
      <c r="N1687">
        <v>87.663466130952315</v>
      </c>
      <c r="O1687">
        <v>57.519437607790387</v>
      </c>
      <c r="P1687" t="b">
        <v>1</v>
      </c>
      <c r="Q1687">
        <v>0</v>
      </c>
      <c r="R1687" t="b">
        <v>0</v>
      </c>
      <c r="S1687">
        <v>57.519437607790387</v>
      </c>
      <c r="T1687">
        <v>901.35878833297647</v>
      </c>
      <c r="U1687">
        <v>3327.8166465253489</v>
      </c>
      <c r="V1687">
        <v>609.38016720799203</v>
      </c>
      <c r="W1687">
        <v>6</v>
      </c>
      <c r="X1687">
        <v>2688.8758503924819</v>
      </c>
      <c r="Y1687" t="b">
        <v>0</v>
      </c>
      <c r="Z1687">
        <v>2688.8758503924819</v>
      </c>
      <c r="AA1687" t="b">
        <v>0</v>
      </c>
      <c r="AB1687">
        <v>165.0542164702037</v>
      </c>
      <c r="AC1687">
        <v>57.519437607790387</v>
      </c>
      <c r="AD1687" t="b">
        <v>0</v>
      </c>
      <c r="AE1687">
        <v>0</v>
      </c>
      <c r="AF1687">
        <v>0</v>
      </c>
      <c r="AG1687">
        <v>0.95315980973151848</v>
      </c>
      <c r="AH1687">
        <v>57.267526425422368</v>
      </c>
      <c r="AI1687">
        <v>214.31350577135089</v>
      </c>
      <c r="AJ1687">
        <v>60.346058468403321</v>
      </c>
      <c r="AK1687">
        <v>10.038485387435429</v>
      </c>
      <c r="AL1687">
        <v>60.346058468403321</v>
      </c>
      <c r="AM1687">
        <v>1</v>
      </c>
      <c r="AN1687">
        <v>0</v>
      </c>
      <c r="AO1687">
        <v>60.82996934667446</v>
      </c>
      <c r="AP1687">
        <v>0</v>
      </c>
      <c r="AQ1687">
        <v>12.18065814413192</v>
      </c>
      <c r="AR1687">
        <v>1</v>
      </c>
      <c r="AS1687">
        <v>0</v>
      </c>
      <c r="AT1687">
        <v>0</v>
      </c>
      <c r="AU1687">
        <v>0</v>
      </c>
      <c r="AV1687">
        <v>12.1339547633099</v>
      </c>
      <c r="AW1687">
        <v>3.861447362886357</v>
      </c>
    </row>
    <row r="1688" spans="1:49">
      <c r="A1688">
        <v>-23.460200000000011</v>
      </c>
      <c r="B1688">
        <v>1.771999999999988</v>
      </c>
      <c r="C1688">
        <v>58.500000000000639</v>
      </c>
      <c r="D1688">
        <v>87</v>
      </c>
      <c r="E1688">
        <v>2698.6999999999989</v>
      </c>
      <c r="F1688">
        <v>1685</v>
      </c>
      <c r="G1688">
        <v>126.47799999999999</v>
      </c>
      <c r="H1688">
        <v>0.17021535168542101</v>
      </c>
      <c r="I1688">
        <v>0.49021313432835839</v>
      </c>
      <c r="J1688">
        <v>0</v>
      </c>
      <c r="K1688">
        <v>0</v>
      </c>
      <c r="L1688">
        <v>-0.1541666666666662</v>
      </c>
      <c r="M1688">
        <v>0</v>
      </c>
      <c r="N1688">
        <v>87.664144226190416</v>
      </c>
      <c r="O1688">
        <v>60.267633107735868</v>
      </c>
      <c r="P1688" t="b">
        <v>1</v>
      </c>
      <c r="Q1688">
        <v>0</v>
      </c>
      <c r="R1688" t="b">
        <v>0</v>
      </c>
      <c r="S1688">
        <v>60.267633107735868</v>
      </c>
      <c r="T1688">
        <v>905.64074380980526</v>
      </c>
      <c r="U1688">
        <v>3343.6256261458011</v>
      </c>
      <c r="V1688">
        <v>635.47660260033547</v>
      </c>
      <c r="W1688">
        <v>6</v>
      </c>
      <c r="X1688">
        <v>2701.6495059258068</v>
      </c>
      <c r="Y1688" t="b">
        <v>0</v>
      </c>
      <c r="Z1688">
        <v>2701.6495059258068</v>
      </c>
      <c r="AA1688" t="b">
        <v>0</v>
      </c>
      <c r="AB1688">
        <v>172.12259008676469</v>
      </c>
      <c r="AC1688">
        <v>60.267633107735868</v>
      </c>
      <c r="AD1688" t="b">
        <v>0</v>
      </c>
      <c r="AE1688">
        <v>0</v>
      </c>
      <c r="AF1688">
        <v>0</v>
      </c>
      <c r="AG1688">
        <v>0.95379753077132146</v>
      </c>
      <c r="AH1688">
        <v>57.341953832531757</v>
      </c>
      <c r="AI1688">
        <v>223.3419574496657</v>
      </c>
      <c r="AJ1688">
        <v>63.187029912940069</v>
      </c>
      <c r="AK1688">
        <v>10.318949916540991</v>
      </c>
      <c r="AL1688">
        <v>63.187029912940069</v>
      </c>
      <c r="AM1688">
        <v>1</v>
      </c>
      <c r="AN1688">
        <v>0</v>
      </c>
      <c r="AO1688">
        <v>63.677486091299343</v>
      </c>
      <c r="AP1688">
        <v>0</v>
      </c>
      <c r="AQ1688">
        <v>12.72225902838381</v>
      </c>
      <c r="AR1688">
        <v>1</v>
      </c>
      <c r="AS1688">
        <v>0</v>
      </c>
      <c r="AT1688">
        <v>0</v>
      </c>
      <c r="AU1688">
        <v>0</v>
      </c>
      <c r="AV1688">
        <v>12.665325037227451</v>
      </c>
      <c r="AW1688">
        <v>4.0305479061931004</v>
      </c>
    </row>
    <row r="1689" spans="1:49">
      <c r="A1689">
        <v>-23.3748</v>
      </c>
      <c r="B1689">
        <v>1.9007999999999889</v>
      </c>
      <c r="C1689">
        <v>52.160000000000039</v>
      </c>
      <c r="D1689">
        <v>87</v>
      </c>
      <c r="E1689">
        <v>2705.8999999999992</v>
      </c>
      <c r="F1689">
        <v>1686</v>
      </c>
      <c r="G1689">
        <v>127.0539999999999</v>
      </c>
      <c r="H1689">
        <v>0.15245566558520099</v>
      </c>
      <c r="I1689">
        <v>0.48842865671641789</v>
      </c>
      <c r="J1689">
        <v>0</v>
      </c>
      <c r="K1689">
        <v>0</v>
      </c>
      <c r="L1689">
        <v>-0.1354166666666832</v>
      </c>
      <c r="M1689">
        <v>0</v>
      </c>
      <c r="N1689">
        <v>87.664872956349143</v>
      </c>
      <c r="O1689">
        <v>59.31915051905284</v>
      </c>
      <c r="P1689" t="b">
        <v>1</v>
      </c>
      <c r="Q1689">
        <v>0</v>
      </c>
      <c r="R1689" t="b">
        <v>0</v>
      </c>
      <c r="S1689">
        <v>59.31915051905284</v>
      </c>
      <c r="T1689">
        <v>909.76516915203365</v>
      </c>
      <c r="U1689">
        <v>3358.853004509308</v>
      </c>
      <c r="V1689">
        <v>622.63997426406593</v>
      </c>
      <c r="W1689">
        <v>6</v>
      </c>
      <c r="X1689">
        <v>2713.953227643522</v>
      </c>
      <c r="Y1689" t="b">
        <v>0</v>
      </c>
      <c r="Z1689">
        <v>2713.953227643522</v>
      </c>
      <c r="AA1689" t="b">
        <v>0</v>
      </c>
      <c r="AB1689">
        <v>168.64571350597669</v>
      </c>
      <c r="AC1689">
        <v>59.31915051905284</v>
      </c>
      <c r="AD1689" t="b">
        <v>0</v>
      </c>
      <c r="AE1689">
        <v>0</v>
      </c>
      <c r="AF1689">
        <v>0</v>
      </c>
      <c r="AG1689">
        <v>0.9534703186930038</v>
      </c>
      <c r="AH1689">
        <v>57.418875542480293</v>
      </c>
      <c r="AI1689">
        <v>218.90554783498729</v>
      </c>
      <c r="AJ1689">
        <v>62.213945579728417</v>
      </c>
      <c r="AK1689">
        <v>10.18560537709536</v>
      </c>
      <c r="AL1689">
        <v>62.213945579728417</v>
      </c>
      <c r="AM1689">
        <v>1</v>
      </c>
      <c r="AN1689">
        <v>0</v>
      </c>
      <c r="AO1689">
        <v>62.702565732189917</v>
      </c>
      <c r="AP1689">
        <v>0</v>
      </c>
      <c r="AQ1689">
        <v>12.55260408336731</v>
      </c>
      <c r="AR1689">
        <v>1</v>
      </c>
      <c r="AS1689">
        <v>0</v>
      </c>
      <c r="AT1689">
        <v>0</v>
      </c>
      <c r="AU1689">
        <v>0</v>
      </c>
      <c r="AV1689">
        <v>12.49888332779472</v>
      </c>
      <c r="AW1689">
        <v>3.9775803525388942</v>
      </c>
    </row>
    <row r="1690" spans="1:49">
      <c r="A1690">
        <v>-23.392500000000009</v>
      </c>
      <c r="B1690">
        <v>1.995200000000011</v>
      </c>
      <c r="C1690">
        <v>51.869999999999933</v>
      </c>
      <c r="D1690">
        <v>87</v>
      </c>
      <c r="E1690">
        <v>2714.5</v>
      </c>
      <c r="F1690">
        <v>1687</v>
      </c>
      <c r="G1690">
        <v>127.58799999999999</v>
      </c>
      <c r="H1690">
        <v>0.14496198597374391</v>
      </c>
      <c r="I1690">
        <v>0.48879850746268683</v>
      </c>
      <c r="J1690">
        <v>0</v>
      </c>
      <c r="K1690">
        <v>0</v>
      </c>
      <c r="L1690">
        <v>3.3333333333333832E-2</v>
      </c>
      <c r="M1690">
        <v>0</v>
      </c>
      <c r="N1690">
        <v>87.665645972222165</v>
      </c>
      <c r="O1690">
        <v>59.206690740142697</v>
      </c>
      <c r="P1690" t="b">
        <v>1</v>
      </c>
      <c r="Q1690">
        <v>0</v>
      </c>
      <c r="R1690" t="b">
        <v>0</v>
      </c>
      <c r="S1690">
        <v>59.206690740142697</v>
      </c>
      <c r="T1690">
        <v>913.58885514639258</v>
      </c>
      <c r="U1690">
        <v>3372.9700532004822</v>
      </c>
      <c r="V1690">
        <v>618.85852321810046</v>
      </c>
      <c r="W1690">
        <v>6</v>
      </c>
      <c r="X1690">
        <v>2725.35980298599</v>
      </c>
      <c r="Y1690" t="b">
        <v>0</v>
      </c>
      <c r="Z1690">
        <v>2725.35980298599</v>
      </c>
      <c r="AA1690" t="b">
        <v>0</v>
      </c>
      <c r="AB1690">
        <v>167.621485161999</v>
      </c>
      <c r="AC1690">
        <v>59.206690740142697</v>
      </c>
      <c r="AD1690" t="b">
        <v>0</v>
      </c>
      <c r="AE1690">
        <v>0</v>
      </c>
      <c r="AF1690">
        <v>0</v>
      </c>
      <c r="AG1690">
        <v>0.95336470064834467</v>
      </c>
      <c r="AH1690">
        <v>57.495122866936903</v>
      </c>
      <c r="AI1690">
        <v>217.6001827844118</v>
      </c>
      <c r="AJ1690">
        <v>62.102876999618957</v>
      </c>
      <c r="AK1690">
        <v>10.14784966312595</v>
      </c>
      <c r="AL1690">
        <v>62.102876999618957</v>
      </c>
      <c r="AM1690">
        <v>1</v>
      </c>
      <c r="AN1690">
        <v>0</v>
      </c>
      <c r="AO1690">
        <v>62.591813245328687</v>
      </c>
      <c r="AP1690">
        <v>0</v>
      </c>
      <c r="AQ1690">
        <v>12.545219439297361</v>
      </c>
      <c r="AR1690">
        <v>1</v>
      </c>
      <c r="AS1690">
        <v>0</v>
      </c>
      <c r="AT1690">
        <v>0</v>
      </c>
      <c r="AU1690">
        <v>0</v>
      </c>
      <c r="AV1690">
        <v>12.49159432045384</v>
      </c>
      <c r="AW1690">
        <v>3.9752607363277321</v>
      </c>
    </row>
    <row r="1691" spans="1:49">
      <c r="A1691">
        <v>-23.340199999999989</v>
      </c>
      <c r="B1691">
        <v>1.891899999999997</v>
      </c>
      <c r="C1691">
        <v>52.5</v>
      </c>
      <c r="D1691">
        <v>87</v>
      </c>
      <c r="E1691">
        <v>2719.3</v>
      </c>
      <c r="F1691">
        <v>1688</v>
      </c>
      <c r="G1691">
        <v>128.04</v>
      </c>
      <c r="H1691">
        <v>8.9363057186577777E-2</v>
      </c>
      <c r="I1691">
        <v>0.48770567164179079</v>
      </c>
      <c r="J1691">
        <v>0</v>
      </c>
      <c r="K1691">
        <v>0</v>
      </c>
      <c r="L1691">
        <v>3.3333333333333832E-2</v>
      </c>
      <c r="M1691">
        <v>0</v>
      </c>
      <c r="N1691">
        <v>87.666417222222165</v>
      </c>
      <c r="O1691">
        <v>54.836083891952768</v>
      </c>
      <c r="P1691" t="b">
        <v>1</v>
      </c>
      <c r="Q1691">
        <v>0</v>
      </c>
      <c r="R1691" t="b">
        <v>0</v>
      </c>
      <c r="S1691">
        <v>54.836083891952768</v>
      </c>
      <c r="T1691">
        <v>916.82538336633615</v>
      </c>
      <c r="U1691">
        <v>3384.919315388513</v>
      </c>
      <c r="V1691">
        <v>571.15132082150819</v>
      </c>
      <c r="W1691">
        <v>6</v>
      </c>
      <c r="X1691">
        <v>2735.014806833919</v>
      </c>
      <c r="Y1691" t="b">
        <v>0</v>
      </c>
      <c r="Z1691">
        <v>2735.014806833919</v>
      </c>
      <c r="AA1691" t="b">
        <v>0</v>
      </c>
      <c r="AB1691">
        <v>154.6997076981333</v>
      </c>
      <c r="AC1691">
        <v>54.836083891952768</v>
      </c>
      <c r="AD1691" t="b">
        <v>0</v>
      </c>
      <c r="AE1691">
        <v>0</v>
      </c>
      <c r="AF1691">
        <v>0</v>
      </c>
      <c r="AG1691">
        <v>0.95204646157421469</v>
      </c>
      <c r="AH1691">
        <v>57.571398384665699</v>
      </c>
      <c r="AI1691">
        <v>201.10366668795521</v>
      </c>
      <c r="AJ1691">
        <v>57.598117429354197</v>
      </c>
      <c r="AK1691">
        <v>9.6436324080871998</v>
      </c>
      <c r="AL1691">
        <v>57.598117429354197</v>
      </c>
      <c r="AM1691">
        <v>1</v>
      </c>
      <c r="AN1691">
        <v>0</v>
      </c>
      <c r="AO1691">
        <v>58.085869770604752</v>
      </c>
      <c r="AP1691">
        <v>0</v>
      </c>
      <c r="AQ1691">
        <v>11.72432198396824</v>
      </c>
      <c r="AR1691">
        <v>1</v>
      </c>
      <c r="AS1691">
        <v>0</v>
      </c>
      <c r="AT1691">
        <v>0</v>
      </c>
      <c r="AU1691">
        <v>0</v>
      </c>
      <c r="AV1691">
        <v>11.685641219240919</v>
      </c>
      <c r="AW1691">
        <v>3.7187783661528342</v>
      </c>
    </row>
    <row r="1692" spans="1:49">
      <c r="A1692">
        <v>-23.586499999999901</v>
      </c>
      <c r="B1692">
        <v>2.0266999999999009</v>
      </c>
      <c r="C1692">
        <v>52.5</v>
      </c>
      <c r="D1692">
        <v>87</v>
      </c>
      <c r="E1692">
        <v>2722.3</v>
      </c>
      <c r="F1692">
        <v>1689</v>
      </c>
      <c r="G1692">
        <v>128.22999999999999</v>
      </c>
      <c r="H1692">
        <v>3.2585785279959367E-2</v>
      </c>
      <c r="I1692">
        <v>0.49285223880596812</v>
      </c>
      <c r="J1692">
        <v>0</v>
      </c>
      <c r="K1692">
        <v>0</v>
      </c>
      <c r="L1692">
        <v>3.3333333333333832E-2</v>
      </c>
      <c r="M1692">
        <v>0</v>
      </c>
      <c r="N1692">
        <v>87.667194722222163</v>
      </c>
      <c r="O1692">
        <v>50.08655014601203</v>
      </c>
      <c r="P1692" t="b">
        <v>1</v>
      </c>
      <c r="Q1692">
        <v>0</v>
      </c>
      <c r="R1692" t="b">
        <v>0</v>
      </c>
      <c r="S1692">
        <v>50.08655014601203</v>
      </c>
      <c r="T1692">
        <v>918.18587089241862</v>
      </c>
      <c r="U1692">
        <v>3389.94223533481</v>
      </c>
      <c r="V1692">
        <v>520.90904189650132</v>
      </c>
      <c r="W1692">
        <v>6</v>
      </c>
      <c r="X1692">
        <v>2739.0733261505261</v>
      </c>
      <c r="Y1692" t="b">
        <v>0</v>
      </c>
      <c r="Z1692">
        <v>2739.0733261505261</v>
      </c>
      <c r="AA1692" t="b">
        <v>0</v>
      </c>
      <c r="AB1692">
        <v>141.09128978778469</v>
      </c>
      <c r="AC1692">
        <v>50.08655014601203</v>
      </c>
      <c r="AD1692" t="b">
        <v>0</v>
      </c>
      <c r="AE1692">
        <v>0</v>
      </c>
      <c r="AF1692">
        <v>0</v>
      </c>
      <c r="AG1692">
        <v>0.95041777346051259</v>
      </c>
      <c r="AH1692">
        <v>57.644040201640998</v>
      </c>
      <c r="AI1692">
        <v>183.72755411536829</v>
      </c>
      <c r="AJ1692">
        <v>52.699509147061413</v>
      </c>
      <c r="AK1692">
        <v>9.1096212096940974</v>
      </c>
      <c r="AL1692">
        <v>52.699509147061413</v>
      </c>
      <c r="AM1692">
        <v>1</v>
      </c>
      <c r="AN1692">
        <v>0</v>
      </c>
      <c r="AO1692">
        <v>53.192388088186263</v>
      </c>
      <c r="AP1692">
        <v>0</v>
      </c>
      <c r="AQ1692">
        <v>10.84010586589029</v>
      </c>
      <c r="AR1692">
        <v>1</v>
      </c>
      <c r="AS1692">
        <v>0</v>
      </c>
      <c r="AT1692">
        <v>0</v>
      </c>
      <c r="AU1692">
        <v>0</v>
      </c>
      <c r="AV1692">
        <v>10.816197978218421</v>
      </c>
      <c r="AW1692">
        <v>3.4420912203941092</v>
      </c>
    </row>
    <row r="1693" spans="1:49">
      <c r="A1693">
        <v>-24.54320000000002</v>
      </c>
      <c r="B1693">
        <v>3.001200000000003</v>
      </c>
      <c r="C1693">
        <v>52.619999999999891</v>
      </c>
      <c r="D1693">
        <v>87</v>
      </c>
      <c r="E1693">
        <v>2725.2</v>
      </c>
      <c r="F1693">
        <v>1690</v>
      </c>
      <c r="G1693">
        <v>128.32</v>
      </c>
      <c r="H1693">
        <v>1.3627135026894169E-2</v>
      </c>
      <c r="I1693">
        <v>0.51284298507462733</v>
      </c>
      <c r="J1693">
        <v>0</v>
      </c>
      <c r="K1693">
        <v>0</v>
      </c>
      <c r="L1693">
        <v>2.958333333333724E-2</v>
      </c>
      <c r="M1693">
        <v>0</v>
      </c>
      <c r="N1693">
        <v>87.668192321428506</v>
      </c>
      <c r="O1693">
        <v>48.521912352890958</v>
      </c>
      <c r="P1693" t="b">
        <v>1</v>
      </c>
      <c r="Q1693">
        <v>0</v>
      </c>
      <c r="R1693" t="b">
        <v>0</v>
      </c>
      <c r="S1693">
        <v>48.521912352890958</v>
      </c>
      <c r="T1693">
        <v>918.83031235214196</v>
      </c>
      <c r="U1693">
        <v>3392.3215132041082</v>
      </c>
      <c r="V1693">
        <v>504.28259247119678</v>
      </c>
      <c r="W1693">
        <v>6</v>
      </c>
      <c r="X1693">
        <v>2740.9957826689201</v>
      </c>
      <c r="Y1693" t="b">
        <v>0</v>
      </c>
      <c r="Z1693">
        <v>2740.9957826689201</v>
      </c>
      <c r="AA1693" t="b">
        <v>0</v>
      </c>
      <c r="AB1693">
        <v>136.58791778743139</v>
      </c>
      <c r="AC1693">
        <v>48.521912352890958</v>
      </c>
      <c r="AD1693" t="b">
        <v>0</v>
      </c>
      <c r="AE1693">
        <v>0</v>
      </c>
      <c r="AF1693">
        <v>0</v>
      </c>
      <c r="AG1693">
        <v>0.94982049855363482</v>
      </c>
      <c r="AH1693">
        <v>57.712643777375987</v>
      </c>
      <c r="AI1693">
        <v>177.97515737408719</v>
      </c>
      <c r="AJ1693">
        <v>51.085349733743413</v>
      </c>
      <c r="AK1693">
        <v>8.9307046668700707</v>
      </c>
      <c r="AL1693">
        <v>51.085349733743413</v>
      </c>
      <c r="AM1693">
        <v>1</v>
      </c>
      <c r="AN1693">
        <v>0</v>
      </c>
      <c r="AO1693">
        <v>51.598211136590983</v>
      </c>
      <c r="AP1693">
        <v>0</v>
      </c>
      <c r="AQ1693">
        <v>10.55728317120845</v>
      </c>
      <c r="AR1693">
        <v>1</v>
      </c>
      <c r="AS1693">
        <v>0</v>
      </c>
      <c r="AT1693">
        <v>0</v>
      </c>
      <c r="AU1693">
        <v>0</v>
      </c>
      <c r="AV1693">
        <v>10.53780888330617</v>
      </c>
      <c r="AW1693">
        <v>3.3534981064939529</v>
      </c>
    </row>
    <row r="1694" spans="1:49">
      <c r="A1694">
        <v>-24.300899999999981</v>
      </c>
      <c r="B1694">
        <v>2.947900000000018</v>
      </c>
      <c r="C1694">
        <v>53.899999999999821</v>
      </c>
      <c r="D1694">
        <v>87</v>
      </c>
      <c r="E1694">
        <v>2727.2</v>
      </c>
      <c r="F1694">
        <v>1691</v>
      </c>
      <c r="G1694">
        <v>128.31</v>
      </c>
      <c r="H1694">
        <v>-2.0427658720834071E-2</v>
      </c>
      <c r="I1694">
        <v>0.50777999999999957</v>
      </c>
      <c r="J1694">
        <v>0</v>
      </c>
      <c r="K1694">
        <v>0</v>
      </c>
      <c r="L1694">
        <v>-4.1666666666675964E-3</v>
      </c>
      <c r="M1694">
        <v>0</v>
      </c>
      <c r="N1694">
        <v>87.66937269841263</v>
      </c>
      <c r="O1694">
        <v>45.551576109660253</v>
      </c>
      <c r="P1694" t="b">
        <v>1</v>
      </c>
      <c r="Q1694">
        <v>0</v>
      </c>
      <c r="R1694" t="b">
        <v>0</v>
      </c>
      <c r="S1694">
        <v>45.551576109660253</v>
      </c>
      <c r="T1694">
        <v>918.75870774550617</v>
      </c>
      <c r="U1694">
        <v>3392.0571489964091</v>
      </c>
      <c r="V1694">
        <v>473.44912928894593</v>
      </c>
      <c r="W1694">
        <v>6</v>
      </c>
      <c r="X1694">
        <v>2740.7821763890988</v>
      </c>
      <c r="Y1694" t="b">
        <v>0</v>
      </c>
      <c r="Z1694">
        <v>2740.7821763890988</v>
      </c>
      <c r="AA1694" t="b">
        <v>0</v>
      </c>
      <c r="AB1694">
        <v>128.2364922234415</v>
      </c>
      <c r="AC1694">
        <v>45.551576109660253</v>
      </c>
      <c r="AD1694" t="b">
        <v>0</v>
      </c>
      <c r="AE1694">
        <v>0</v>
      </c>
      <c r="AF1694">
        <v>0</v>
      </c>
      <c r="AG1694">
        <v>0.94859581597763698</v>
      </c>
      <c r="AH1694">
        <v>57.779904860846372</v>
      </c>
      <c r="AI1694">
        <v>167.3089078681412</v>
      </c>
      <c r="AJ1694">
        <v>48.020005298794317</v>
      </c>
      <c r="AK1694">
        <v>8.6003778886344833</v>
      </c>
      <c r="AL1694">
        <v>48.020005298794317</v>
      </c>
      <c r="AM1694">
        <v>1</v>
      </c>
      <c r="AN1694">
        <v>0</v>
      </c>
      <c r="AO1694">
        <v>48.527798830219339</v>
      </c>
      <c r="AP1694">
        <v>0</v>
      </c>
      <c r="AQ1694">
        <v>10.01026383936137</v>
      </c>
      <c r="AR1694">
        <v>1</v>
      </c>
      <c r="AS1694">
        <v>0</v>
      </c>
      <c r="AT1694">
        <v>0</v>
      </c>
      <c r="AU1694">
        <v>0</v>
      </c>
      <c r="AV1694">
        <v>9.9989969719400218</v>
      </c>
      <c r="AW1694">
        <v>3.182029374755496</v>
      </c>
    </row>
    <row r="1695" spans="1:49">
      <c r="A1695">
        <v>-24.20610000000022</v>
      </c>
      <c r="B1695">
        <v>2.5931000000001658</v>
      </c>
      <c r="C1695">
        <v>55.77999999999993</v>
      </c>
      <c r="D1695">
        <v>87</v>
      </c>
      <c r="E1695">
        <v>2729.4</v>
      </c>
      <c r="F1695">
        <v>1692</v>
      </c>
      <c r="G1695">
        <v>128.22</v>
      </c>
      <c r="H1695">
        <v>-1.5249833476847391E-2</v>
      </c>
      <c r="I1695">
        <v>0.50579910447761656</v>
      </c>
      <c r="J1695">
        <v>0</v>
      </c>
      <c r="K1695">
        <v>0</v>
      </c>
      <c r="L1695">
        <v>-4.1666666666675964E-3</v>
      </c>
      <c r="M1695">
        <v>0</v>
      </c>
      <c r="N1695">
        <v>87.670472103174532</v>
      </c>
      <c r="O1695">
        <v>45.920745185117653</v>
      </c>
      <c r="P1695" t="b">
        <v>1</v>
      </c>
      <c r="Q1695">
        <v>0</v>
      </c>
      <c r="R1695" t="b">
        <v>0</v>
      </c>
      <c r="S1695">
        <v>45.920745185117653</v>
      </c>
      <c r="T1695">
        <v>918.11426628578283</v>
      </c>
      <c r="U1695">
        <v>3389.6778711271099</v>
      </c>
      <c r="V1695">
        <v>477.62117560211573</v>
      </c>
      <c r="W1695">
        <v>6</v>
      </c>
      <c r="X1695">
        <v>2738.8597198707048</v>
      </c>
      <c r="Y1695" t="b">
        <v>0</v>
      </c>
      <c r="Z1695">
        <v>2738.8597198707048</v>
      </c>
      <c r="AA1695" t="b">
        <v>0</v>
      </c>
      <c r="AB1695">
        <v>129.36651560187309</v>
      </c>
      <c r="AC1695">
        <v>45.920745185117639</v>
      </c>
      <c r="AD1695" t="b">
        <v>0</v>
      </c>
      <c r="AE1695">
        <v>0</v>
      </c>
      <c r="AF1695">
        <v>0</v>
      </c>
      <c r="AG1695">
        <v>0.94880271417846074</v>
      </c>
      <c r="AH1695">
        <v>57.84458954855652</v>
      </c>
      <c r="AI1695">
        <v>168.7464331331791</v>
      </c>
      <c r="AJ1695">
        <v>48.398623337496467</v>
      </c>
      <c r="AK1695">
        <v>8.6393593684846337</v>
      </c>
      <c r="AL1695">
        <v>48.398623337496467</v>
      </c>
      <c r="AM1695">
        <v>1</v>
      </c>
      <c r="AN1695">
        <v>0</v>
      </c>
      <c r="AO1695">
        <v>48.904451928820912</v>
      </c>
      <c r="AP1695">
        <v>0</v>
      </c>
      <c r="AQ1695">
        <v>10.080828099457189</v>
      </c>
      <c r="AR1695">
        <v>1</v>
      </c>
      <c r="AS1695">
        <v>0</v>
      </c>
      <c r="AT1695">
        <v>0</v>
      </c>
      <c r="AU1695">
        <v>0</v>
      </c>
      <c r="AV1695">
        <v>10.06852374965128</v>
      </c>
      <c r="AW1695">
        <v>3.2041552189406861</v>
      </c>
    </row>
    <row r="1696" spans="1:49">
      <c r="A1696">
        <v>-19.785600000001999</v>
      </c>
      <c r="B1696">
        <v>-1.4752999999977969</v>
      </c>
      <c r="C1696">
        <v>56.649999999999856</v>
      </c>
      <c r="D1696">
        <v>87</v>
      </c>
      <c r="E1696">
        <v>2733.4</v>
      </c>
      <c r="F1696">
        <v>1693</v>
      </c>
      <c r="G1696">
        <v>128.22</v>
      </c>
      <c r="H1696">
        <v>6.4269926282243262E-3</v>
      </c>
      <c r="I1696">
        <v>0.41343044776123578</v>
      </c>
      <c r="J1696">
        <v>0</v>
      </c>
      <c r="K1696">
        <v>0</v>
      </c>
      <c r="L1696">
        <v>-4.1666666666675964E-3</v>
      </c>
      <c r="M1696">
        <v>0</v>
      </c>
      <c r="N1696">
        <v>87.67069388888882</v>
      </c>
      <c r="O1696">
        <v>47.804264055208577</v>
      </c>
      <c r="P1696" t="b">
        <v>1</v>
      </c>
      <c r="Q1696">
        <v>0</v>
      </c>
      <c r="R1696" t="b">
        <v>0</v>
      </c>
      <c r="S1696">
        <v>47.804264055208577</v>
      </c>
      <c r="T1696">
        <v>918.11426628578283</v>
      </c>
      <c r="U1696">
        <v>3389.6778711271099</v>
      </c>
      <c r="V1696">
        <v>497.21163506384841</v>
      </c>
      <c r="W1696">
        <v>6</v>
      </c>
      <c r="X1696">
        <v>2738.8597198707048</v>
      </c>
      <c r="Y1696" t="b">
        <v>0</v>
      </c>
      <c r="Z1696">
        <v>2738.8597198707048</v>
      </c>
      <c r="AA1696" t="b">
        <v>0</v>
      </c>
      <c r="AB1696">
        <v>134.67270722206081</v>
      </c>
      <c r="AC1696">
        <v>47.804264055208577</v>
      </c>
      <c r="AD1696" t="b">
        <v>0</v>
      </c>
      <c r="AE1696">
        <v>0</v>
      </c>
      <c r="AF1696">
        <v>0</v>
      </c>
      <c r="AG1696">
        <v>0.94962039833821343</v>
      </c>
      <c r="AH1696">
        <v>57.909536006818463</v>
      </c>
      <c r="AI1696">
        <v>175.5165989412522</v>
      </c>
      <c r="AJ1696">
        <v>50.340393002154933</v>
      </c>
      <c r="AK1696">
        <v>8.8424563396918074</v>
      </c>
      <c r="AL1696">
        <v>50.340393002154933</v>
      </c>
      <c r="AM1696">
        <v>1</v>
      </c>
      <c r="AN1696">
        <v>0</v>
      </c>
      <c r="AO1696">
        <v>50.753875028885481</v>
      </c>
      <c r="AP1696">
        <v>0</v>
      </c>
      <c r="AQ1696">
        <v>10.41805013432341</v>
      </c>
      <c r="AR1696">
        <v>1</v>
      </c>
      <c r="AS1696">
        <v>0</v>
      </c>
      <c r="AT1696">
        <v>0</v>
      </c>
      <c r="AU1696">
        <v>0</v>
      </c>
      <c r="AV1696">
        <v>10.40068608781775</v>
      </c>
      <c r="AW1696">
        <v>3.3098608532357332</v>
      </c>
    </row>
    <row r="1697" spans="1:49">
      <c r="A1697">
        <v>0</v>
      </c>
      <c r="B1697">
        <v>-23.251000000000019</v>
      </c>
      <c r="C1697">
        <v>57.850000000000144</v>
      </c>
      <c r="D1697">
        <v>87</v>
      </c>
      <c r="E1697">
        <v>2737.599999999999</v>
      </c>
      <c r="F1697">
        <v>1694</v>
      </c>
      <c r="G1697">
        <v>128.21</v>
      </c>
      <c r="H1697">
        <v>-1.8791470369389881E-2</v>
      </c>
      <c r="I1697">
        <v>0</v>
      </c>
      <c r="J1697">
        <v>0</v>
      </c>
      <c r="K1697">
        <v>0</v>
      </c>
      <c r="L1697">
        <v>-3.7500000000013078E-3</v>
      </c>
      <c r="M1697">
        <v>0</v>
      </c>
      <c r="N1697">
        <v>87.665787876984055</v>
      </c>
      <c r="O1697">
        <v>45.604033441592478</v>
      </c>
      <c r="P1697" t="b">
        <v>1</v>
      </c>
      <c r="Q1697">
        <v>0</v>
      </c>
      <c r="R1697" t="b">
        <v>0</v>
      </c>
      <c r="S1697">
        <v>45.604033441592478</v>
      </c>
      <c r="T1697">
        <v>918.04266167914693</v>
      </c>
      <c r="U1697">
        <v>3389.4135069194108</v>
      </c>
      <c r="V1697">
        <v>474.36405627699878</v>
      </c>
      <c r="W1697">
        <v>6</v>
      </c>
      <c r="X1697">
        <v>2738.6461135908839</v>
      </c>
      <c r="Y1697" t="b">
        <v>0</v>
      </c>
      <c r="Z1697">
        <v>2738.6461135908839</v>
      </c>
      <c r="AA1697" t="b">
        <v>0</v>
      </c>
      <c r="AB1697">
        <v>128.4843056004872</v>
      </c>
      <c r="AC1697">
        <v>45.604033441592492</v>
      </c>
      <c r="AD1697" t="b">
        <v>0</v>
      </c>
      <c r="AE1697">
        <v>0</v>
      </c>
      <c r="AF1697">
        <v>0</v>
      </c>
      <c r="AG1697">
        <v>0.94870863919109105</v>
      </c>
      <c r="AH1697">
        <v>57.976066535364502</v>
      </c>
      <c r="AI1697">
        <v>167.6122922619914</v>
      </c>
      <c r="AJ1697">
        <v>48.069588024913962</v>
      </c>
      <c r="AK1697">
        <v>8.597062558418088</v>
      </c>
      <c r="AL1697">
        <v>48.069588024913962</v>
      </c>
      <c r="AM1697">
        <v>0</v>
      </c>
      <c r="AN1697">
        <v>0</v>
      </c>
      <c r="AO1697">
        <v>48.069666275518657</v>
      </c>
      <c r="AP1697">
        <v>0</v>
      </c>
      <c r="AQ1697">
        <v>9.9442294445166173</v>
      </c>
      <c r="AR1697">
        <v>1</v>
      </c>
      <c r="AS1697">
        <v>0</v>
      </c>
      <c r="AT1697">
        <v>0</v>
      </c>
      <c r="AU1697">
        <v>0</v>
      </c>
      <c r="AV1697">
        <v>9.9338938015946443</v>
      </c>
      <c r="AW1697">
        <v>3.1613112766292488</v>
      </c>
    </row>
    <row r="1698" spans="1:49">
      <c r="A1698">
        <v>0</v>
      </c>
      <c r="B1698">
        <v>-23.058899999999969</v>
      </c>
      <c r="C1698">
        <v>56.420000000000073</v>
      </c>
      <c r="D1698">
        <v>87</v>
      </c>
      <c r="E1698">
        <v>2743.5</v>
      </c>
      <c r="F1698">
        <v>1695</v>
      </c>
      <c r="G1698">
        <v>128.12</v>
      </c>
      <c r="H1698">
        <v>-1.4594444484028911E-2</v>
      </c>
      <c r="I1698">
        <v>0</v>
      </c>
      <c r="J1698">
        <v>0</v>
      </c>
      <c r="K1698">
        <v>0</v>
      </c>
      <c r="L1698">
        <v>6.106226635438361E-16</v>
      </c>
      <c r="M1698">
        <v>0</v>
      </c>
      <c r="N1698">
        <v>87.656599404761835</v>
      </c>
      <c r="O1698">
        <v>45.887705688331508</v>
      </c>
      <c r="P1698" t="b">
        <v>1</v>
      </c>
      <c r="Q1698">
        <v>0</v>
      </c>
      <c r="R1698" t="b">
        <v>0</v>
      </c>
      <c r="S1698">
        <v>45.887705688331508</v>
      </c>
      <c r="T1698">
        <v>917.39822021942359</v>
      </c>
      <c r="U1698">
        <v>3387.0342290501121</v>
      </c>
      <c r="V1698">
        <v>477.65005598314218</v>
      </c>
      <c r="W1698">
        <v>6</v>
      </c>
      <c r="X1698">
        <v>2736.7236570724908</v>
      </c>
      <c r="Y1698" t="b">
        <v>0</v>
      </c>
      <c r="Z1698">
        <v>2736.7236570724908</v>
      </c>
      <c r="AA1698" t="b">
        <v>0</v>
      </c>
      <c r="AB1698">
        <v>129.374338023603</v>
      </c>
      <c r="AC1698">
        <v>45.887705688331508</v>
      </c>
      <c r="AD1698" t="b">
        <v>0</v>
      </c>
      <c r="AE1698">
        <v>0</v>
      </c>
      <c r="AF1698">
        <v>0</v>
      </c>
      <c r="AG1698">
        <v>0.94887727030385383</v>
      </c>
      <c r="AH1698">
        <v>58.040683579058992</v>
      </c>
      <c r="AI1698">
        <v>168.74337703171381</v>
      </c>
      <c r="AJ1698">
        <v>48.360000944734551</v>
      </c>
      <c r="AK1698">
        <v>8.6266220520071784</v>
      </c>
      <c r="AL1698">
        <v>48.360000944734551</v>
      </c>
      <c r="AM1698">
        <v>0</v>
      </c>
      <c r="AN1698">
        <v>0</v>
      </c>
      <c r="AO1698">
        <v>48.360095457596088</v>
      </c>
      <c r="AP1698">
        <v>0</v>
      </c>
      <c r="AQ1698">
        <v>10.00502992350558</v>
      </c>
      <c r="AR1698">
        <v>1</v>
      </c>
      <c r="AS1698">
        <v>0</v>
      </c>
      <c r="AT1698">
        <v>0</v>
      </c>
      <c r="AU1698">
        <v>0</v>
      </c>
      <c r="AV1698">
        <v>9.9937948431551682</v>
      </c>
      <c r="AW1698">
        <v>3.180373876043864</v>
      </c>
    </row>
    <row r="1699" spans="1:49">
      <c r="A1699">
        <v>0</v>
      </c>
      <c r="B1699">
        <v>-23.33850000000001</v>
      </c>
      <c r="C1699">
        <v>55.150000000000503</v>
      </c>
      <c r="D1699">
        <v>87</v>
      </c>
      <c r="E1699">
        <v>2748.6999999999989</v>
      </c>
      <c r="F1699">
        <v>1696</v>
      </c>
      <c r="G1699">
        <v>128.12</v>
      </c>
      <c r="H1699">
        <v>2.1692483054920331E-3</v>
      </c>
      <c r="I1699">
        <v>0</v>
      </c>
      <c r="J1699">
        <v>0</v>
      </c>
      <c r="K1699">
        <v>0</v>
      </c>
      <c r="L1699">
        <v>6.106226635438361E-16</v>
      </c>
      <c r="M1699">
        <v>0</v>
      </c>
      <c r="N1699">
        <v>87.647393571428495</v>
      </c>
      <c r="O1699">
        <v>47.343181970438678</v>
      </c>
      <c r="P1699" t="b">
        <v>1</v>
      </c>
      <c r="Q1699">
        <v>0</v>
      </c>
      <c r="R1699" t="b">
        <v>0</v>
      </c>
      <c r="S1699">
        <v>47.343181970438678</v>
      </c>
      <c r="T1699">
        <v>917.39822021942359</v>
      </c>
      <c r="U1699">
        <v>3387.0342290501121</v>
      </c>
      <c r="V1699">
        <v>492.80026489427109</v>
      </c>
      <c r="W1699">
        <v>6</v>
      </c>
      <c r="X1699">
        <v>2736.7236570724908</v>
      </c>
      <c r="Y1699" t="b">
        <v>0</v>
      </c>
      <c r="Z1699">
        <v>2736.7236570724908</v>
      </c>
      <c r="AA1699" t="b">
        <v>0</v>
      </c>
      <c r="AB1699">
        <v>133.47786156399539</v>
      </c>
      <c r="AC1699">
        <v>47.343181970438678</v>
      </c>
      <c r="AD1699" t="b">
        <v>0</v>
      </c>
      <c r="AE1699">
        <v>0</v>
      </c>
      <c r="AF1699">
        <v>0</v>
      </c>
      <c r="AG1699">
        <v>0.94951910995850475</v>
      </c>
      <c r="AH1699">
        <v>58.105488798691667</v>
      </c>
      <c r="AI1699">
        <v>173.9779341881659</v>
      </c>
      <c r="AJ1699">
        <v>49.860167608956957</v>
      </c>
      <c r="AK1699">
        <v>8.7825609653993126</v>
      </c>
      <c r="AL1699">
        <v>49.860167608956957</v>
      </c>
      <c r="AM1699">
        <v>0</v>
      </c>
      <c r="AN1699">
        <v>0</v>
      </c>
      <c r="AO1699">
        <v>49.860278069569411</v>
      </c>
      <c r="AP1699">
        <v>0</v>
      </c>
      <c r="AQ1699">
        <v>10.281295808208929</v>
      </c>
      <c r="AR1699">
        <v>1</v>
      </c>
      <c r="AS1699">
        <v>0</v>
      </c>
      <c r="AT1699">
        <v>0</v>
      </c>
      <c r="AU1699">
        <v>0</v>
      </c>
      <c r="AV1699">
        <v>10.265950200092719</v>
      </c>
      <c r="AW1699">
        <v>3.2669831972290391</v>
      </c>
    </row>
    <row r="1700" spans="1:49">
      <c r="A1700">
        <v>0</v>
      </c>
      <c r="B1700">
        <v>-23.193999999999999</v>
      </c>
      <c r="C1700">
        <v>49.300000000000821</v>
      </c>
      <c r="D1700">
        <v>87</v>
      </c>
      <c r="E1700">
        <v>2755.5</v>
      </c>
      <c r="F1700">
        <v>1697</v>
      </c>
      <c r="G1700">
        <v>128.13</v>
      </c>
      <c r="H1700">
        <v>1.425078459539009E-2</v>
      </c>
      <c r="I1700">
        <v>0</v>
      </c>
      <c r="J1700">
        <v>0</v>
      </c>
      <c r="K1700">
        <v>0</v>
      </c>
      <c r="L1700">
        <v>6.106226635438361E-16</v>
      </c>
      <c r="M1700">
        <v>0</v>
      </c>
      <c r="N1700">
        <v>87.638160932539606</v>
      </c>
      <c r="O1700">
        <v>48.401327434412757</v>
      </c>
      <c r="P1700" t="b">
        <v>1</v>
      </c>
      <c r="Q1700">
        <v>0</v>
      </c>
      <c r="R1700" t="b">
        <v>0</v>
      </c>
      <c r="S1700">
        <v>48.401327434412757</v>
      </c>
      <c r="T1700">
        <v>917.46982482605949</v>
      </c>
      <c r="U1700">
        <v>3387.2985932578122</v>
      </c>
      <c r="V1700">
        <v>503.7752940718201</v>
      </c>
      <c r="W1700">
        <v>6</v>
      </c>
      <c r="X1700">
        <v>2736.9372633523121</v>
      </c>
      <c r="Y1700" t="b">
        <v>0</v>
      </c>
      <c r="Z1700">
        <v>2736.9372633523121</v>
      </c>
      <c r="AA1700" t="b">
        <v>0</v>
      </c>
      <c r="AB1700">
        <v>136.45051302053631</v>
      </c>
      <c r="AC1700">
        <v>48.40132743441275</v>
      </c>
      <c r="AD1700" t="b">
        <v>0</v>
      </c>
      <c r="AE1700">
        <v>0</v>
      </c>
      <c r="AF1700">
        <v>0</v>
      </c>
      <c r="AG1700">
        <v>0.94996652009992499</v>
      </c>
      <c r="AH1700">
        <v>58.171510096168532</v>
      </c>
      <c r="AI1700">
        <v>177.7687884041222</v>
      </c>
      <c r="AJ1700">
        <v>50.950561320120528</v>
      </c>
      <c r="AK1700">
        <v>8.8943911014783339</v>
      </c>
      <c r="AL1700">
        <v>50.950561320120528</v>
      </c>
      <c r="AM1700">
        <v>0</v>
      </c>
      <c r="AN1700">
        <v>0</v>
      </c>
      <c r="AO1700">
        <v>50.950662767453849</v>
      </c>
      <c r="AP1700">
        <v>0</v>
      </c>
      <c r="AQ1700">
        <v>10.487513486205771</v>
      </c>
      <c r="AR1700">
        <v>1</v>
      </c>
      <c r="AS1700">
        <v>0</v>
      </c>
      <c r="AT1700">
        <v>0</v>
      </c>
      <c r="AU1700">
        <v>0</v>
      </c>
      <c r="AV1700">
        <v>10.469000436954669</v>
      </c>
      <c r="AW1700">
        <v>3.3316008603865508</v>
      </c>
    </row>
    <row r="1701" spans="1:49">
      <c r="A1701">
        <v>0</v>
      </c>
      <c r="B1701">
        <v>-23.253699999999981</v>
      </c>
      <c r="C1701">
        <v>41.2</v>
      </c>
      <c r="D1701">
        <v>87</v>
      </c>
      <c r="E1701">
        <v>2760.2</v>
      </c>
      <c r="F1701">
        <v>1698</v>
      </c>
      <c r="G1701">
        <v>128.22999999999999</v>
      </c>
      <c r="H1701">
        <v>3.2494279979609082E-2</v>
      </c>
      <c r="I1701">
        <v>0</v>
      </c>
      <c r="J1701">
        <v>0</v>
      </c>
      <c r="K1701">
        <v>0</v>
      </c>
      <c r="L1701">
        <v>6.106226635438361E-16</v>
      </c>
      <c r="M1701">
        <v>0</v>
      </c>
      <c r="N1701">
        <v>87.628945119047543</v>
      </c>
      <c r="O1701">
        <v>50.078598548255918</v>
      </c>
      <c r="P1701" t="b">
        <v>1</v>
      </c>
      <c r="Q1701">
        <v>0</v>
      </c>
      <c r="R1701" t="b">
        <v>0</v>
      </c>
      <c r="S1701">
        <v>50.078598548255918</v>
      </c>
      <c r="T1701">
        <v>918.18587089241862</v>
      </c>
      <c r="U1701">
        <v>3389.94223533481</v>
      </c>
      <c r="V1701">
        <v>520.82634386366408</v>
      </c>
      <c r="W1701">
        <v>6</v>
      </c>
      <c r="X1701">
        <v>2739.0733261505261</v>
      </c>
      <c r="Y1701" t="b">
        <v>0</v>
      </c>
      <c r="Z1701">
        <v>2739.0733261505261</v>
      </c>
      <c r="AA1701" t="b">
        <v>0</v>
      </c>
      <c r="AB1701">
        <v>141.0688905372871</v>
      </c>
      <c r="AC1701">
        <v>50.078598548255918</v>
      </c>
      <c r="AD1701" t="b">
        <v>0</v>
      </c>
      <c r="AE1701">
        <v>0</v>
      </c>
      <c r="AF1701">
        <v>0</v>
      </c>
      <c r="AG1701">
        <v>0.95060831832694781</v>
      </c>
      <c r="AH1701">
        <v>58.238408782544873</v>
      </c>
      <c r="AI1701">
        <v>183.6615645950524</v>
      </c>
      <c r="AJ1701">
        <v>52.680581037196561</v>
      </c>
      <c r="AK1701">
        <v>9.0713535340535429</v>
      </c>
      <c r="AL1701">
        <v>52.680581037196561</v>
      </c>
      <c r="AM1701">
        <v>0</v>
      </c>
      <c r="AN1701">
        <v>0</v>
      </c>
      <c r="AO1701">
        <v>52.680605093063271</v>
      </c>
      <c r="AP1701">
        <v>0</v>
      </c>
      <c r="AQ1701">
        <v>10.80642888571553</v>
      </c>
      <c r="AR1701">
        <v>1</v>
      </c>
      <c r="AS1701">
        <v>0</v>
      </c>
      <c r="AT1701">
        <v>0</v>
      </c>
      <c r="AU1701">
        <v>0</v>
      </c>
      <c r="AV1701">
        <v>10.78289204686774</v>
      </c>
      <c r="AW1701">
        <v>3.4314921120826591</v>
      </c>
    </row>
    <row r="1702" spans="1:49">
      <c r="A1702">
        <v>0</v>
      </c>
      <c r="B1702">
        <v>-23.443600000000021</v>
      </c>
      <c r="C1702">
        <v>41.2</v>
      </c>
      <c r="D1702">
        <v>87</v>
      </c>
      <c r="E1702">
        <v>2761.1000000000008</v>
      </c>
      <c r="F1702">
        <v>1699</v>
      </c>
      <c r="G1702">
        <v>128.33000000000001</v>
      </c>
      <c r="H1702">
        <v>2.2438762152866332E-2</v>
      </c>
      <c r="I1702">
        <v>0</v>
      </c>
      <c r="J1702">
        <v>0</v>
      </c>
      <c r="K1702">
        <v>0</v>
      </c>
      <c r="L1702">
        <v>6.106226635438361E-16</v>
      </c>
      <c r="M1702">
        <v>0</v>
      </c>
      <c r="N1702">
        <v>87.619679781745958</v>
      </c>
      <c r="O1702">
        <v>49.297428259225697</v>
      </c>
      <c r="P1702" t="b">
        <v>1</v>
      </c>
      <c r="Q1702">
        <v>0</v>
      </c>
      <c r="R1702" t="b">
        <v>0</v>
      </c>
      <c r="S1702">
        <v>49.297428259225697</v>
      </c>
      <c r="T1702">
        <v>918.90191695877809</v>
      </c>
      <c r="U1702">
        <v>3392.5858774118092</v>
      </c>
      <c r="V1702">
        <v>512.30251527655662</v>
      </c>
      <c r="W1702">
        <v>6</v>
      </c>
      <c r="X1702">
        <v>2741.209388948741</v>
      </c>
      <c r="Y1702" t="b">
        <v>0</v>
      </c>
      <c r="Z1702">
        <v>2741.209388948741</v>
      </c>
      <c r="AA1702" t="b">
        <v>0</v>
      </c>
      <c r="AB1702">
        <v>138.76016123417031</v>
      </c>
      <c r="AC1702">
        <v>49.297428259225697</v>
      </c>
      <c r="AD1702" t="b">
        <v>0</v>
      </c>
      <c r="AE1702">
        <v>0</v>
      </c>
      <c r="AF1702">
        <v>0</v>
      </c>
      <c r="AG1702">
        <v>0.95031433320420144</v>
      </c>
      <c r="AH1702">
        <v>58.306737864774057</v>
      </c>
      <c r="AI1702">
        <v>180.71165172846611</v>
      </c>
      <c r="AJ1702">
        <v>51.874865543707187</v>
      </c>
      <c r="AK1702">
        <v>8.9787789138989922</v>
      </c>
      <c r="AL1702">
        <v>51.874865543707187</v>
      </c>
      <c r="AM1702">
        <v>0</v>
      </c>
      <c r="AN1702">
        <v>0</v>
      </c>
      <c r="AO1702">
        <v>51.874911024330189</v>
      </c>
      <c r="AP1702">
        <v>0</v>
      </c>
      <c r="AQ1702">
        <v>10.66259090273482</v>
      </c>
      <c r="AR1702">
        <v>1</v>
      </c>
      <c r="AS1702">
        <v>0</v>
      </c>
      <c r="AT1702">
        <v>0</v>
      </c>
      <c r="AU1702">
        <v>0</v>
      </c>
      <c r="AV1702">
        <v>10.64132830683625</v>
      </c>
      <c r="AW1702">
        <v>3.3864415954713851</v>
      </c>
    </row>
    <row r="1703" spans="1:49">
      <c r="A1703">
        <v>0</v>
      </c>
      <c r="B1703">
        <v>-23.22730000000001</v>
      </c>
      <c r="C1703">
        <v>41.239999999999966</v>
      </c>
      <c r="D1703">
        <v>87</v>
      </c>
      <c r="E1703">
        <v>2752.5</v>
      </c>
      <c r="F1703">
        <v>1700</v>
      </c>
      <c r="G1703">
        <v>128.44</v>
      </c>
      <c r="H1703">
        <v>5.2750671408929861E-2</v>
      </c>
      <c r="I1703">
        <v>0</v>
      </c>
      <c r="J1703">
        <v>0</v>
      </c>
      <c r="K1703">
        <v>0</v>
      </c>
      <c r="L1703">
        <v>6.106226635438361E-16</v>
      </c>
      <c r="M1703">
        <v>0</v>
      </c>
      <c r="N1703">
        <v>87.610419682539614</v>
      </c>
      <c r="O1703">
        <v>52.037811464647788</v>
      </c>
      <c r="P1703" t="b">
        <v>1</v>
      </c>
      <c r="Q1703">
        <v>0</v>
      </c>
      <c r="R1703" t="b">
        <v>0</v>
      </c>
      <c r="S1703">
        <v>52.037811464647788</v>
      </c>
      <c r="T1703">
        <v>919.68956763177312</v>
      </c>
      <c r="U1703">
        <v>3395.4938836965071</v>
      </c>
      <c r="V1703">
        <v>540.3176385011767</v>
      </c>
      <c r="W1703">
        <v>6</v>
      </c>
      <c r="X1703">
        <v>2743.5590580267781</v>
      </c>
      <c r="Y1703" t="b">
        <v>0</v>
      </c>
      <c r="Z1703">
        <v>2743.5590580267781</v>
      </c>
      <c r="AA1703" t="b">
        <v>0</v>
      </c>
      <c r="AB1703">
        <v>146.3482227793003</v>
      </c>
      <c r="AC1703">
        <v>52.037811464647788</v>
      </c>
      <c r="AD1703" t="b">
        <v>0</v>
      </c>
      <c r="AE1703">
        <v>0</v>
      </c>
      <c r="AF1703">
        <v>0</v>
      </c>
      <c r="AG1703">
        <v>0.95130680397845868</v>
      </c>
      <c r="AH1703">
        <v>58.374401448179839</v>
      </c>
      <c r="AI1703">
        <v>190.39497808248069</v>
      </c>
      <c r="AJ1703">
        <v>54.701397327361207</v>
      </c>
      <c r="AK1703">
        <v>9.2709399892873137</v>
      </c>
      <c r="AL1703">
        <v>54.701397327361207</v>
      </c>
      <c r="AM1703">
        <v>0</v>
      </c>
      <c r="AN1703">
        <v>0</v>
      </c>
      <c r="AO1703">
        <v>54.701549832044279</v>
      </c>
      <c r="AP1703">
        <v>0</v>
      </c>
      <c r="AQ1703">
        <v>11.15984555169773</v>
      </c>
      <c r="AR1703">
        <v>1</v>
      </c>
      <c r="AS1703">
        <v>0</v>
      </c>
      <c r="AT1703">
        <v>0</v>
      </c>
      <c r="AU1703">
        <v>0</v>
      </c>
      <c r="AV1703">
        <v>11.130602182893821</v>
      </c>
      <c r="AW1703">
        <v>3.5421455976112699</v>
      </c>
    </row>
    <row r="1704" spans="1:49">
      <c r="A1704">
        <v>0</v>
      </c>
      <c r="B1704">
        <v>-23.20659999999997</v>
      </c>
      <c r="C1704">
        <v>41.829999999999792</v>
      </c>
      <c r="D1704">
        <v>87</v>
      </c>
      <c r="E1704">
        <v>2747.0000000000009</v>
      </c>
      <c r="F1704">
        <v>1701</v>
      </c>
      <c r="G1704">
        <v>128.59</v>
      </c>
      <c r="H1704">
        <v>-1.6774781121952739E-2</v>
      </c>
      <c r="I1704">
        <v>0</v>
      </c>
      <c r="J1704">
        <v>0</v>
      </c>
      <c r="K1704">
        <v>0</v>
      </c>
      <c r="L1704">
        <v>4.1666666666689828E-4</v>
      </c>
      <c r="M1704">
        <v>0</v>
      </c>
      <c r="N1704">
        <v>87.601206607142785</v>
      </c>
      <c r="O1704">
        <v>46.121708379276541</v>
      </c>
      <c r="P1704" t="b">
        <v>1</v>
      </c>
      <c r="Q1704">
        <v>0</v>
      </c>
      <c r="R1704" t="b">
        <v>0</v>
      </c>
      <c r="S1704">
        <v>46.121708379276541</v>
      </c>
      <c r="T1704">
        <v>920.76363673131198</v>
      </c>
      <c r="U1704">
        <v>3399.4593468120038</v>
      </c>
      <c r="V1704">
        <v>478.33108821260589</v>
      </c>
      <c r="W1704">
        <v>6</v>
      </c>
      <c r="X1704">
        <v>2746.763152224099</v>
      </c>
      <c r="Y1704" t="b">
        <v>0</v>
      </c>
      <c r="Z1704">
        <v>2746.763152224099</v>
      </c>
      <c r="AA1704" t="b">
        <v>0</v>
      </c>
      <c r="AB1704">
        <v>129.55879962421611</v>
      </c>
      <c r="AC1704">
        <v>46.121708379276548</v>
      </c>
      <c r="AD1704" t="b">
        <v>0</v>
      </c>
      <c r="AE1704">
        <v>0</v>
      </c>
      <c r="AF1704">
        <v>0</v>
      </c>
      <c r="AG1704">
        <v>0.94900153409061683</v>
      </c>
      <c r="AH1704">
        <v>58.444399654548832</v>
      </c>
      <c r="AI1704">
        <v>168.961843874702</v>
      </c>
      <c r="AJ1704">
        <v>48.600246387876282</v>
      </c>
      <c r="AK1704">
        <v>8.6167948348305003</v>
      </c>
      <c r="AL1704">
        <v>48.600246387876282</v>
      </c>
      <c r="AM1704">
        <v>0</v>
      </c>
      <c r="AN1704">
        <v>0</v>
      </c>
      <c r="AO1704">
        <v>48.600428310368287</v>
      </c>
      <c r="AP1704">
        <v>0</v>
      </c>
      <c r="AQ1704">
        <v>10.05330526502461</v>
      </c>
      <c r="AR1704">
        <v>1</v>
      </c>
      <c r="AS1704">
        <v>0</v>
      </c>
      <c r="AT1704">
        <v>0</v>
      </c>
      <c r="AU1704">
        <v>0</v>
      </c>
      <c r="AV1704">
        <v>10.041353741700419</v>
      </c>
      <c r="AW1704">
        <v>3.1955087753369309</v>
      </c>
    </row>
    <row r="1705" spans="1:49">
      <c r="A1705">
        <v>0</v>
      </c>
      <c r="B1705">
        <v>-23.455400000000019</v>
      </c>
      <c r="C1705">
        <v>44.179999999999737</v>
      </c>
      <c r="D1705">
        <v>87</v>
      </c>
      <c r="E1705">
        <v>2737.1000000000008</v>
      </c>
      <c r="F1705">
        <v>1702</v>
      </c>
      <c r="G1705">
        <v>128.27199999999999</v>
      </c>
      <c r="H1705">
        <v>-0.1256515469210768</v>
      </c>
      <c r="I1705">
        <v>0</v>
      </c>
      <c r="J1705">
        <v>0</v>
      </c>
      <c r="K1705">
        <v>0</v>
      </c>
      <c r="L1705">
        <v>4.1666666666672616E-3</v>
      </c>
      <c r="M1705">
        <v>0</v>
      </c>
      <c r="N1705">
        <v>87.59194827380945</v>
      </c>
      <c r="O1705">
        <v>36.370769135684199</v>
      </c>
      <c r="P1705" t="b">
        <v>1</v>
      </c>
      <c r="Q1705">
        <v>0</v>
      </c>
      <c r="R1705" t="b">
        <v>0</v>
      </c>
      <c r="S1705">
        <v>36.370769135684199</v>
      </c>
      <c r="T1705">
        <v>918.48661024028956</v>
      </c>
      <c r="U1705">
        <v>3391.052565007149</v>
      </c>
      <c r="V1705">
        <v>378.13862243352048</v>
      </c>
      <c r="W1705">
        <v>6</v>
      </c>
      <c r="X1705">
        <v>2739.970472525777</v>
      </c>
      <c r="Y1705" t="b">
        <v>0</v>
      </c>
      <c r="Z1705">
        <v>2739.970472525777</v>
      </c>
      <c r="AA1705" t="b">
        <v>0</v>
      </c>
      <c r="AB1705">
        <v>102.4210786656339</v>
      </c>
      <c r="AC1705">
        <v>36.370769135684199</v>
      </c>
      <c r="AD1705" t="b">
        <v>0</v>
      </c>
      <c r="AE1705">
        <v>0</v>
      </c>
      <c r="AF1705">
        <v>0</v>
      </c>
      <c r="AG1705">
        <v>0.9437487139836962</v>
      </c>
      <c r="AH1705">
        <v>58.50937702101939</v>
      </c>
      <c r="AI1705">
        <v>134.3141016740864</v>
      </c>
      <c r="AJ1705">
        <v>38.538615837851637</v>
      </c>
      <c r="AK1705">
        <v>7.5553409492919306</v>
      </c>
      <c r="AL1705">
        <v>38.538615837851637</v>
      </c>
      <c r="AM1705">
        <v>0</v>
      </c>
      <c r="AN1705">
        <v>0</v>
      </c>
      <c r="AO1705">
        <v>38.538884080709771</v>
      </c>
      <c r="AP1705">
        <v>0</v>
      </c>
      <c r="AQ1705">
        <v>8.2630861042323147</v>
      </c>
      <c r="AR1705">
        <v>1</v>
      </c>
      <c r="AS1705">
        <v>0</v>
      </c>
      <c r="AT1705">
        <v>0</v>
      </c>
      <c r="AU1705">
        <v>0</v>
      </c>
      <c r="AV1705">
        <v>8.2747784174863277</v>
      </c>
      <c r="AW1705">
        <v>2.6333229290823148</v>
      </c>
    </row>
    <row r="1706" spans="1:49">
      <c r="A1706">
        <v>0</v>
      </c>
      <c r="B1706">
        <v>-23.215299999999999</v>
      </c>
      <c r="C1706">
        <v>46.739999999999966</v>
      </c>
      <c r="D1706">
        <v>87</v>
      </c>
      <c r="E1706">
        <v>2728.3000000000011</v>
      </c>
      <c r="F1706">
        <v>1703</v>
      </c>
      <c r="G1706">
        <v>127.7860000000001</v>
      </c>
      <c r="H1706">
        <v>-0.15061903119363509</v>
      </c>
      <c r="I1706">
        <v>0</v>
      </c>
      <c r="J1706">
        <v>0</v>
      </c>
      <c r="K1706">
        <v>0</v>
      </c>
      <c r="L1706">
        <v>4.1666666666672616E-3</v>
      </c>
      <c r="M1706">
        <v>0</v>
      </c>
      <c r="N1706">
        <v>87.582688214285639</v>
      </c>
      <c r="O1706">
        <v>33.808741409243268</v>
      </c>
      <c r="P1706" t="b">
        <v>1</v>
      </c>
      <c r="Q1706">
        <v>0</v>
      </c>
      <c r="R1706" t="b">
        <v>0</v>
      </c>
      <c r="S1706">
        <v>33.808741409243268</v>
      </c>
      <c r="T1706">
        <v>915.00662635778451</v>
      </c>
      <c r="U1706">
        <v>3378.2044645129399</v>
      </c>
      <c r="V1706">
        <v>352.83864575376629</v>
      </c>
      <c r="W1706">
        <v>6</v>
      </c>
      <c r="X1706">
        <v>2729.5892073264558</v>
      </c>
      <c r="Y1706" t="b">
        <v>0</v>
      </c>
      <c r="Z1706">
        <v>2729.5892073264558</v>
      </c>
      <c r="AA1706" t="b">
        <v>0</v>
      </c>
      <c r="AB1706">
        <v>95.568430594194552</v>
      </c>
      <c r="AC1706">
        <v>33.808741409243268</v>
      </c>
      <c r="AD1706" t="b">
        <v>0</v>
      </c>
      <c r="AE1706">
        <v>0</v>
      </c>
      <c r="AF1706">
        <v>0</v>
      </c>
      <c r="AG1706">
        <v>0.94202130725957334</v>
      </c>
      <c r="AH1706">
        <v>58.565894729977288</v>
      </c>
      <c r="AI1706">
        <v>125.5574154479162</v>
      </c>
      <c r="AJ1706">
        <v>35.889571869235112</v>
      </c>
      <c r="AK1706">
        <v>7.2796548115368296</v>
      </c>
      <c r="AL1706">
        <v>35.889571869235112</v>
      </c>
      <c r="AM1706">
        <v>0</v>
      </c>
      <c r="AN1706">
        <v>0</v>
      </c>
      <c r="AO1706">
        <v>35.889753791727117</v>
      </c>
      <c r="AP1706">
        <v>0</v>
      </c>
      <c r="AQ1706">
        <v>7.7899970418812101</v>
      </c>
      <c r="AR1706">
        <v>1</v>
      </c>
      <c r="AS1706">
        <v>0</v>
      </c>
      <c r="AT1706">
        <v>0</v>
      </c>
      <c r="AU1706">
        <v>0</v>
      </c>
      <c r="AV1706">
        <v>7.8070519924492148</v>
      </c>
      <c r="AW1706">
        <v>2.4844760769436349</v>
      </c>
    </row>
    <row r="1707" spans="1:49">
      <c r="A1707">
        <v>0</v>
      </c>
      <c r="B1707">
        <v>-23.224399999999989</v>
      </c>
      <c r="C1707">
        <v>47.060000000000038</v>
      </c>
      <c r="D1707">
        <v>87</v>
      </c>
      <c r="E1707">
        <v>2721.7</v>
      </c>
      <c r="F1707">
        <v>1704</v>
      </c>
      <c r="G1707">
        <v>127.28</v>
      </c>
      <c r="H1707">
        <v>-9.8538994971068661E-2</v>
      </c>
      <c r="I1707">
        <v>0</v>
      </c>
      <c r="J1707">
        <v>0</v>
      </c>
      <c r="K1707">
        <v>0</v>
      </c>
      <c r="L1707">
        <v>4.1666666666672616E-3</v>
      </c>
      <c r="M1707">
        <v>0</v>
      </c>
      <c r="N1707">
        <v>87.573473988095159</v>
      </c>
      <c r="O1707">
        <v>37.896082421044063</v>
      </c>
      <c r="P1707" t="b">
        <v>1</v>
      </c>
      <c r="Q1707">
        <v>0</v>
      </c>
      <c r="R1707" t="b">
        <v>0</v>
      </c>
      <c r="S1707">
        <v>37.896082421044063</v>
      </c>
      <c r="T1707">
        <v>911.38343326200618</v>
      </c>
      <c r="U1707">
        <v>3364.8276356033271</v>
      </c>
      <c r="V1707">
        <v>397.06770746576478</v>
      </c>
      <c r="W1707">
        <v>6</v>
      </c>
      <c r="X1707">
        <v>2718.7807295674879</v>
      </c>
      <c r="Y1707" t="b">
        <v>0</v>
      </c>
      <c r="Z1707">
        <v>2718.7807295674879</v>
      </c>
      <c r="AA1707" t="b">
        <v>0</v>
      </c>
      <c r="AB1707">
        <v>107.5481331164043</v>
      </c>
      <c r="AC1707">
        <v>37.896082421044063</v>
      </c>
      <c r="AD1707" t="b">
        <v>0</v>
      </c>
      <c r="AE1707">
        <v>0</v>
      </c>
      <c r="AF1707">
        <v>0</v>
      </c>
      <c r="AG1707">
        <v>0.94508540039264266</v>
      </c>
      <c r="AH1707">
        <v>58.620044551605957</v>
      </c>
      <c r="AI1707">
        <v>140.83819841970441</v>
      </c>
      <c r="AJ1707">
        <v>40.098050827258419</v>
      </c>
      <c r="AK1707">
        <v>7.7340732756396164</v>
      </c>
      <c r="AL1707">
        <v>40.098050827258419</v>
      </c>
      <c r="AM1707">
        <v>0</v>
      </c>
      <c r="AN1707">
        <v>0</v>
      </c>
      <c r="AO1707">
        <v>40.098121522050391</v>
      </c>
      <c r="AP1707">
        <v>0</v>
      </c>
      <c r="AQ1707">
        <v>8.5129654117564435</v>
      </c>
      <c r="AR1707">
        <v>1</v>
      </c>
      <c r="AS1707">
        <v>0</v>
      </c>
      <c r="AT1707">
        <v>0</v>
      </c>
      <c r="AU1707">
        <v>0</v>
      </c>
      <c r="AV1707">
        <v>8.5216536579743352</v>
      </c>
      <c r="AW1707">
        <v>2.7118872360160191</v>
      </c>
    </row>
    <row r="1708" spans="1:49">
      <c r="A1708">
        <v>0</v>
      </c>
      <c r="B1708">
        <v>-23.335100000000029</v>
      </c>
      <c r="C1708">
        <v>46.77999999999993</v>
      </c>
      <c r="D1708">
        <v>87</v>
      </c>
      <c r="E1708">
        <v>2718.7</v>
      </c>
      <c r="F1708">
        <v>1705</v>
      </c>
      <c r="G1708">
        <v>127.09</v>
      </c>
      <c r="H1708">
        <v>-3.5224988922170297E-2</v>
      </c>
      <c r="I1708">
        <v>0</v>
      </c>
      <c r="J1708">
        <v>0</v>
      </c>
      <c r="K1708">
        <v>0</v>
      </c>
      <c r="L1708">
        <v>4.1666666667067309E-4</v>
      </c>
      <c r="M1708">
        <v>0</v>
      </c>
      <c r="N1708">
        <v>87.564235992063416</v>
      </c>
      <c r="O1708">
        <v>43.19111973978643</v>
      </c>
      <c r="P1708" t="b">
        <v>1</v>
      </c>
      <c r="Q1708">
        <v>0</v>
      </c>
      <c r="R1708" t="b">
        <v>0</v>
      </c>
      <c r="S1708">
        <v>43.19111973978643</v>
      </c>
      <c r="T1708">
        <v>910.02294573592371</v>
      </c>
      <c r="U1708">
        <v>3359.804715657031</v>
      </c>
      <c r="V1708">
        <v>453.22462932197612</v>
      </c>
      <c r="W1708">
        <v>6</v>
      </c>
      <c r="X1708">
        <v>2714.7222102508808</v>
      </c>
      <c r="Y1708" t="b">
        <v>0</v>
      </c>
      <c r="Z1708">
        <v>2714.7222102508808</v>
      </c>
      <c r="AA1708" t="b">
        <v>0</v>
      </c>
      <c r="AB1708">
        <v>122.7585669886176</v>
      </c>
      <c r="AC1708">
        <v>43.19111973978643</v>
      </c>
      <c r="AD1708" t="b">
        <v>0</v>
      </c>
      <c r="AE1708">
        <v>0</v>
      </c>
      <c r="AF1708">
        <v>0</v>
      </c>
      <c r="AG1708">
        <v>0.94809459205700952</v>
      </c>
      <c r="AH1708">
        <v>58.677533153309533</v>
      </c>
      <c r="AI1708">
        <v>160.24658384638559</v>
      </c>
      <c r="AJ1708">
        <v>45.555707311944367</v>
      </c>
      <c r="AK1708">
        <v>8.3176643060172921</v>
      </c>
      <c r="AL1708">
        <v>45.555707311944367</v>
      </c>
      <c r="AM1708">
        <v>0</v>
      </c>
      <c r="AN1708">
        <v>0</v>
      </c>
      <c r="AO1708">
        <v>45.555734014263258</v>
      </c>
      <c r="AP1708">
        <v>0</v>
      </c>
      <c r="AQ1708">
        <v>9.4691707741608138</v>
      </c>
      <c r="AR1708">
        <v>1</v>
      </c>
      <c r="AS1708">
        <v>0</v>
      </c>
      <c r="AT1708">
        <v>0</v>
      </c>
      <c r="AU1708">
        <v>0</v>
      </c>
      <c r="AV1708">
        <v>9.4655500209445638</v>
      </c>
      <c r="AW1708">
        <v>3.0122679604151581</v>
      </c>
    </row>
    <row r="1709" spans="1:49">
      <c r="A1709">
        <v>0</v>
      </c>
      <c r="B1709">
        <v>-23.06450000000002</v>
      </c>
      <c r="C1709">
        <v>47.5</v>
      </c>
      <c r="D1709">
        <v>87</v>
      </c>
      <c r="E1709">
        <v>2715.8</v>
      </c>
      <c r="F1709">
        <v>1706</v>
      </c>
      <c r="G1709">
        <v>127.02</v>
      </c>
      <c r="H1709">
        <v>2.2772283993063521E-2</v>
      </c>
      <c r="I1709">
        <v>0</v>
      </c>
      <c r="J1709">
        <v>0</v>
      </c>
      <c r="K1709">
        <v>0</v>
      </c>
      <c r="L1709">
        <v>-3.3333333333332833E-2</v>
      </c>
      <c r="M1709">
        <v>0</v>
      </c>
      <c r="N1709">
        <v>87.555029722222145</v>
      </c>
      <c r="O1709">
        <v>48.122328153884041</v>
      </c>
      <c r="P1709" t="b">
        <v>1</v>
      </c>
      <c r="Q1709">
        <v>0</v>
      </c>
      <c r="R1709" t="b">
        <v>0</v>
      </c>
      <c r="S1709">
        <v>48.122328153884041</v>
      </c>
      <c r="T1709">
        <v>909.52171348947229</v>
      </c>
      <c r="U1709">
        <v>3357.954166203132</v>
      </c>
      <c r="V1709">
        <v>505.24839276657332</v>
      </c>
      <c r="W1709">
        <v>6</v>
      </c>
      <c r="X1709">
        <v>2713.2269662921308</v>
      </c>
      <c r="Y1709" t="b">
        <v>0</v>
      </c>
      <c r="Z1709">
        <v>2713.2269662921308</v>
      </c>
      <c r="AA1709" t="b">
        <v>0</v>
      </c>
      <c r="AB1709">
        <v>136.8495105001553</v>
      </c>
      <c r="AC1709">
        <v>48.122328153884041</v>
      </c>
      <c r="AD1709" t="b">
        <v>0</v>
      </c>
      <c r="AE1709">
        <v>0</v>
      </c>
      <c r="AF1709">
        <v>0</v>
      </c>
      <c r="AG1709">
        <v>0.95029483760513089</v>
      </c>
      <c r="AH1709">
        <v>58.739463951834253</v>
      </c>
      <c r="AI1709">
        <v>178.22700846337219</v>
      </c>
      <c r="AJ1709">
        <v>50.639366067860273</v>
      </c>
      <c r="AK1709">
        <v>8.8588023988236273</v>
      </c>
      <c r="AL1709">
        <v>50.639366067860273</v>
      </c>
      <c r="AM1709">
        <v>0</v>
      </c>
      <c r="AN1709">
        <v>0</v>
      </c>
      <c r="AO1709">
        <v>50.63938524504993</v>
      </c>
      <c r="AP1709">
        <v>0</v>
      </c>
      <c r="AQ1709">
        <v>10.37098163782494</v>
      </c>
      <c r="AR1709">
        <v>1</v>
      </c>
      <c r="AS1709">
        <v>0</v>
      </c>
      <c r="AT1709">
        <v>0</v>
      </c>
      <c r="AU1709">
        <v>0</v>
      </c>
      <c r="AV1709">
        <v>10.35439067489566</v>
      </c>
      <c r="AW1709">
        <v>3.295128039109684</v>
      </c>
    </row>
    <row r="1710" spans="1:49">
      <c r="A1710">
        <v>0</v>
      </c>
      <c r="B1710">
        <v>-22.87670000000001</v>
      </c>
      <c r="C1710">
        <v>47.529999999999973</v>
      </c>
      <c r="D1710">
        <v>87</v>
      </c>
      <c r="E1710">
        <v>2713.7</v>
      </c>
      <c r="F1710">
        <v>1707</v>
      </c>
      <c r="G1710">
        <v>127.2</v>
      </c>
      <c r="H1710">
        <v>3.5802519616609629E-2</v>
      </c>
      <c r="I1710">
        <v>0</v>
      </c>
      <c r="J1710">
        <v>0</v>
      </c>
      <c r="K1710">
        <v>0</v>
      </c>
      <c r="L1710">
        <v>-3.3333333333332833E-2</v>
      </c>
      <c r="M1710">
        <v>0</v>
      </c>
      <c r="N1710">
        <v>87.545914404761831</v>
      </c>
      <c r="O1710">
        <v>49.409743910902343</v>
      </c>
      <c r="P1710" t="b">
        <v>1</v>
      </c>
      <c r="Q1710">
        <v>0</v>
      </c>
      <c r="R1710" t="b">
        <v>0</v>
      </c>
      <c r="S1710">
        <v>49.409743910902343</v>
      </c>
      <c r="T1710">
        <v>910.81059640891885</v>
      </c>
      <c r="U1710">
        <v>3362.712721941728</v>
      </c>
      <c r="V1710">
        <v>518.03119186335687</v>
      </c>
      <c r="W1710">
        <v>6</v>
      </c>
      <c r="X1710">
        <v>2717.071879328917</v>
      </c>
      <c r="Y1710" t="b">
        <v>0</v>
      </c>
      <c r="Z1710">
        <v>2717.071879328917</v>
      </c>
      <c r="AA1710" t="b">
        <v>0</v>
      </c>
      <c r="AB1710">
        <v>140.3118071135853</v>
      </c>
      <c r="AC1710">
        <v>49.409743910902343</v>
      </c>
      <c r="AD1710" t="b">
        <v>0</v>
      </c>
      <c r="AE1710">
        <v>0</v>
      </c>
      <c r="AF1710">
        <v>0</v>
      </c>
      <c r="AG1710">
        <v>0.95077123966479882</v>
      </c>
      <c r="AH1710">
        <v>58.805540558983679</v>
      </c>
      <c r="AI1710">
        <v>182.64459354802011</v>
      </c>
      <c r="AJ1710">
        <v>51.96806744840336</v>
      </c>
      <c r="AK1710">
        <v>8.9913669222957253</v>
      </c>
      <c r="AL1710">
        <v>51.96806744840336</v>
      </c>
      <c r="AM1710">
        <v>0</v>
      </c>
      <c r="AN1710">
        <v>0</v>
      </c>
      <c r="AO1710">
        <v>51.968085122101357</v>
      </c>
      <c r="AP1710">
        <v>0</v>
      </c>
      <c r="AQ1710">
        <v>10.60653016460261</v>
      </c>
      <c r="AR1710">
        <v>1</v>
      </c>
      <c r="AS1710">
        <v>0</v>
      </c>
      <c r="AT1710">
        <v>0</v>
      </c>
      <c r="AU1710">
        <v>0</v>
      </c>
      <c r="AV1710">
        <v>10.58633229754609</v>
      </c>
      <c r="AW1710">
        <v>3.3689399483015028</v>
      </c>
    </row>
    <row r="1711" spans="1:49">
      <c r="A1711">
        <v>0</v>
      </c>
      <c r="B1711">
        <v>-22.815299999999951</v>
      </c>
      <c r="C1711">
        <v>48.349999999999497</v>
      </c>
      <c r="D1711">
        <v>87</v>
      </c>
      <c r="E1711">
        <v>2711</v>
      </c>
      <c r="F1711">
        <v>1708</v>
      </c>
      <c r="G1711">
        <v>127.19</v>
      </c>
      <c r="H1711">
        <v>-2.431569579283277E-2</v>
      </c>
      <c r="I1711">
        <v>0</v>
      </c>
      <c r="J1711">
        <v>0</v>
      </c>
      <c r="K1711">
        <v>0</v>
      </c>
      <c r="L1711">
        <v>-3.3333333333332833E-2</v>
      </c>
      <c r="M1711">
        <v>0</v>
      </c>
      <c r="N1711">
        <v>87.53684853174596</v>
      </c>
      <c r="O1711">
        <v>44.218759190506368</v>
      </c>
      <c r="P1711" t="b">
        <v>1</v>
      </c>
      <c r="Q1711">
        <v>0</v>
      </c>
      <c r="R1711" t="b">
        <v>0</v>
      </c>
      <c r="S1711">
        <v>44.218759190506368</v>
      </c>
      <c r="T1711">
        <v>910.73899180228295</v>
      </c>
      <c r="U1711">
        <v>3362.4483577340288</v>
      </c>
      <c r="V1711">
        <v>463.64331598226568</v>
      </c>
      <c r="W1711">
        <v>6</v>
      </c>
      <c r="X1711">
        <v>2716.8582730490948</v>
      </c>
      <c r="Y1711" t="b">
        <v>0</v>
      </c>
      <c r="Z1711">
        <v>2716.8582730490948</v>
      </c>
      <c r="AA1711" t="b">
        <v>0</v>
      </c>
      <c r="AB1711">
        <v>125.5805297893461</v>
      </c>
      <c r="AC1711">
        <v>44.218759190506368</v>
      </c>
      <c r="AD1711" t="b">
        <v>0</v>
      </c>
      <c r="AE1711">
        <v>0</v>
      </c>
      <c r="AF1711">
        <v>0</v>
      </c>
      <c r="AG1711">
        <v>0.94862515620812216</v>
      </c>
      <c r="AH1711">
        <v>58.872734654179382</v>
      </c>
      <c r="AI1711">
        <v>163.83863187894761</v>
      </c>
      <c r="AJ1711">
        <v>46.613521580282708</v>
      </c>
      <c r="AK1711">
        <v>8.4171841198559036</v>
      </c>
      <c r="AL1711">
        <v>46.613521580282708</v>
      </c>
      <c r="AM1711">
        <v>0</v>
      </c>
      <c r="AN1711">
        <v>0</v>
      </c>
      <c r="AO1711">
        <v>46.61352848407099</v>
      </c>
      <c r="AP1711">
        <v>0</v>
      </c>
      <c r="AQ1711">
        <v>9.6454735634422306</v>
      </c>
      <c r="AR1711">
        <v>1</v>
      </c>
      <c r="AS1711">
        <v>0</v>
      </c>
      <c r="AT1711">
        <v>0</v>
      </c>
      <c r="AU1711">
        <v>0</v>
      </c>
      <c r="AV1711">
        <v>9.6394341988761099</v>
      </c>
      <c r="AW1711">
        <v>3.0676039669702271</v>
      </c>
    </row>
    <row r="1712" spans="1:49">
      <c r="A1712">
        <v>-3.9518999999964062</v>
      </c>
      <c r="B1712">
        <v>-19.181800000003712</v>
      </c>
      <c r="C1712">
        <v>53.729999999999613</v>
      </c>
      <c r="D1712">
        <v>87</v>
      </c>
      <c r="E1712">
        <v>2710.7</v>
      </c>
      <c r="F1712">
        <v>1709</v>
      </c>
      <c r="G1712">
        <v>127.09</v>
      </c>
      <c r="H1712">
        <v>-3.0206403111979089E-2</v>
      </c>
      <c r="I1712">
        <v>8.2577014925298037E-2</v>
      </c>
      <c r="J1712">
        <v>0</v>
      </c>
      <c r="K1712">
        <v>0</v>
      </c>
      <c r="L1712">
        <v>-1.4583333333349879E-2</v>
      </c>
      <c r="M1712">
        <v>0</v>
      </c>
      <c r="N1712">
        <v>87.528515773809445</v>
      </c>
      <c r="O1712">
        <v>43.623346093719611</v>
      </c>
      <c r="P1712" t="b">
        <v>1</v>
      </c>
      <c r="Q1712">
        <v>0</v>
      </c>
      <c r="R1712" t="b">
        <v>0</v>
      </c>
      <c r="S1712">
        <v>43.623346093719611</v>
      </c>
      <c r="T1712">
        <v>910.02294573592371</v>
      </c>
      <c r="U1712">
        <v>3359.804715657031</v>
      </c>
      <c r="V1712">
        <v>457.76018270018841</v>
      </c>
      <c r="W1712">
        <v>6</v>
      </c>
      <c r="X1712">
        <v>2714.7222102508808</v>
      </c>
      <c r="Y1712" t="b">
        <v>0</v>
      </c>
      <c r="Z1712">
        <v>2714.7222102508808</v>
      </c>
      <c r="AA1712" t="b">
        <v>0</v>
      </c>
      <c r="AB1712">
        <v>123.98704840200119</v>
      </c>
      <c r="AC1712">
        <v>43.623346093719611</v>
      </c>
      <c r="AD1712" t="b">
        <v>0</v>
      </c>
      <c r="AE1712">
        <v>0</v>
      </c>
      <c r="AF1712">
        <v>0</v>
      </c>
      <c r="AG1712">
        <v>0.94838994821354661</v>
      </c>
      <c r="AH1712">
        <v>58.935490859310107</v>
      </c>
      <c r="AI1712">
        <v>161.799814114708</v>
      </c>
      <c r="AJ1712">
        <v>45.99726744878685</v>
      </c>
      <c r="AK1712">
        <v>8.3504967854986205</v>
      </c>
      <c r="AL1712">
        <v>45.99726744878685</v>
      </c>
      <c r="AM1712">
        <v>1</v>
      </c>
      <c r="AN1712">
        <v>0</v>
      </c>
      <c r="AO1712">
        <v>46.079850055780653</v>
      </c>
      <c r="AP1712">
        <v>0</v>
      </c>
      <c r="AQ1712">
        <v>9.5503346040924697</v>
      </c>
      <c r="AR1712">
        <v>1</v>
      </c>
      <c r="AS1712">
        <v>0</v>
      </c>
      <c r="AT1712">
        <v>0</v>
      </c>
      <c r="AU1712">
        <v>0</v>
      </c>
      <c r="AV1712">
        <v>9.5456123356317928</v>
      </c>
      <c r="AW1712">
        <v>3.037746579706734</v>
      </c>
    </row>
    <row r="1713" spans="1:49">
      <c r="A1713">
        <v>-40.288899999999302</v>
      </c>
      <c r="B1713">
        <v>18.46189999999914</v>
      </c>
      <c r="C1713">
        <v>57.959999999999667</v>
      </c>
      <c r="D1713">
        <v>87</v>
      </c>
      <c r="E1713">
        <v>2708.3</v>
      </c>
      <c r="F1713">
        <v>1710</v>
      </c>
      <c r="G1713">
        <v>127</v>
      </c>
      <c r="H1713">
        <v>-1.3192025092568119E-2</v>
      </c>
      <c r="I1713">
        <v>0.84185761194028397</v>
      </c>
      <c r="J1713">
        <v>0</v>
      </c>
      <c r="K1713">
        <v>0</v>
      </c>
      <c r="L1713">
        <v>0.1541666666666672</v>
      </c>
      <c r="M1713">
        <v>0</v>
      </c>
      <c r="N1713">
        <v>87.528372936507864</v>
      </c>
      <c r="O1713">
        <v>45.008869102500377</v>
      </c>
      <c r="P1713" t="b">
        <v>1</v>
      </c>
      <c r="Q1713">
        <v>0</v>
      </c>
      <c r="R1713" t="b">
        <v>0</v>
      </c>
      <c r="S1713">
        <v>45.008869102500377</v>
      </c>
      <c r="T1713">
        <v>909.37850427620037</v>
      </c>
      <c r="U1713">
        <v>3357.4254377877319</v>
      </c>
      <c r="V1713">
        <v>472.63382410873362</v>
      </c>
      <c r="W1713">
        <v>6</v>
      </c>
      <c r="X1713">
        <v>2712.7997537324882</v>
      </c>
      <c r="Y1713" t="b">
        <v>0</v>
      </c>
      <c r="Z1713">
        <v>2712.7997537324882</v>
      </c>
      <c r="AA1713" t="b">
        <v>0</v>
      </c>
      <c r="AB1713">
        <v>128.0156620012821</v>
      </c>
      <c r="AC1713">
        <v>45.00886910250037</v>
      </c>
      <c r="AD1713" t="b">
        <v>0</v>
      </c>
      <c r="AE1713">
        <v>0</v>
      </c>
      <c r="AF1713">
        <v>0</v>
      </c>
      <c r="AG1713">
        <v>0.94907468995309663</v>
      </c>
      <c r="AH1713">
        <v>58.997685487703187</v>
      </c>
      <c r="AI1713">
        <v>166.93651925007219</v>
      </c>
      <c r="AJ1713">
        <v>47.423948377260707</v>
      </c>
      <c r="AK1713">
        <v>8.5012940009607689</v>
      </c>
      <c r="AL1713">
        <v>47.423948377260707</v>
      </c>
      <c r="AM1713">
        <v>1</v>
      </c>
      <c r="AN1713">
        <v>0</v>
      </c>
      <c r="AO1713">
        <v>48.26580691737697</v>
      </c>
      <c r="AP1713">
        <v>0</v>
      </c>
      <c r="AQ1713">
        <v>9.9354807842052946</v>
      </c>
      <c r="AR1713">
        <v>1</v>
      </c>
      <c r="AS1713">
        <v>0</v>
      </c>
      <c r="AT1713">
        <v>0</v>
      </c>
      <c r="AU1713">
        <v>0</v>
      </c>
      <c r="AV1713">
        <v>9.9253409554605962</v>
      </c>
      <c r="AW1713">
        <v>3.158589462860061</v>
      </c>
    </row>
    <row r="1714" spans="1:49">
      <c r="A1714">
        <v>-46.742700000000433</v>
      </c>
      <c r="B1714">
        <v>26.490800000000469</v>
      </c>
      <c r="C1714">
        <v>61.27999999999993</v>
      </c>
      <c r="D1714">
        <v>87</v>
      </c>
      <c r="E1714">
        <v>2711.7999999999988</v>
      </c>
      <c r="F1714">
        <v>1711</v>
      </c>
      <c r="G1714">
        <v>127.01</v>
      </c>
      <c r="H1714">
        <v>1.6307836815595781E-2</v>
      </c>
      <c r="I1714">
        <v>0.97671313432836726</v>
      </c>
      <c r="J1714">
        <v>0</v>
      </c>
      <c r="K1714">
        <v>0</v>
      </c>
      <c r="L1714">
        <v>0.1541666666666672</v>
      </c>
      <c r="M1714">
        <v>0</v>
      </c>
      <c r="N1714">
        <v>87.537292123015803</v>
      </c>
      <c r="O1714">
        <v>47.556815787318968</v>
      </c>
      <c r="P1714" t="b">
        <v>1</v>
      </c>
      <c r="Q1714">
        <v>0</v>
      </c>
      <c r="R1714" t="b">
        <v>0</v>
      </c>
      <c r="S1714">
        <v>47.556815787318968</v>
      </c>
      <c r="T1714">
        <v>909.45010888283639</v>
      </c>
      <c r="U1714">
        <v>3357.6898019954319</v>
      </c>
      <c r="V1714">
        <v>499.35024932110463</v>
      </c>
      <c r="W1714">
        <v>6</v>
      </c>
      <c r="X1714">
        <v>2713.013360012309</v>
      </c>
      <c r="Y1714" t="b">
        <v>0</v>
      </c>
      <c r="Z1714">
        <v>2713.013360012309</v>
      </c>
      <c r="AA1714" t="b">
        <v>0</v>
      </c>
      <c r="AB1714">
        <v>135.25196352142589</v>
      </c>
      <c r="AC1714">
        <v>47.556815787318961</v>
      </c>
      <c r="AD1714" t="b">
        <v>0</v>
      </c>
      <c r="AE1714">
        <v>0</v>
      </c>
      <c r="AF1714">
        <v>0</v>
      </c>
      <c r="AG1714">
        <v>0.9501771977550626</v>
      </c>
      <c r="AH1714">
        <v>59.061004100325768</v>
      </c>
      <c r="AI1714">
        <v>176.1682393112016</v>
      </c>
      <c r="AJ1714">
        <v>50.050470480326332</v>
      </c>
      <c r="AK1714">
        <v>8.7771953490407952</v>
      </c>
      <c r="AL1714">
        <v>50.050470480326332</v>
      </c>
      <c r="AM1714">
        <v>1</v>
      </c>
      <c r="AN1714">
        <v>0</v>
      </c>
      <c r="AO1714">
        <v>51.027283305357443</v>
      </c>
      <c r="AP1714">
        <v>0</v>
      </c>
      <c r="AQ1714">
        <v>10.43462568920604</v>
      </c>
      <c r="AR1714">
        <v>1</v>
      </c>
      <c r="AS1714">
        <v>0</v>
      </c>
      <c r="AT1714">
        <v>0</v>
      </c>
      <c r="AU1714">
        <v>0</v>
      </c>
      <c r="AV1714">
        <v>10.417080019879149</v>
      </c>
      <c r="AW1714">
        <v>3.3150779738662819</v>
      </c>
    </row>
    <row r="1715" spans="1:49">
      <c r="A1715">
        <v>-42.21370000000023</v>
      </c>
      <c r="B1715">
        <v>21.61690000000025</v>
      </c>
      <c r="C1715">
        <v>61.840000000000153</v>
      </c>
      <c r="D1715">
        <v>87</v>
      </c>
      <c r="E1715">
        <v>2719.6999999999989</v>
      </c>
      <c r="F1715">
        <v>1712</v>
      </c>
      <c r="G1715">
        <v>127.13</v>
      </c>
      <c r="H1715">
        <v>5.629401116353705E-2</v>
      </c>
      <c r="I1715">
        <v>0.88207731343284068</v>
      </c>
      <c r="J1715">
        <v>0</v>
      </c>
      <c r="K1715">
        <v>0</v>
      </c>
      <c r="L1715">
        <v>0.1541666666666672</v>
      </c>
      <c r="M1715">
        <v>0</v>
      </c>
      <c r="N1715">
        <v>87.546837301587232</v>
      </c>
      <c r="O1715">
        <v>51.110606090698937</v>
      </c>
      <c r="P1715" t="b">
        <v>1</v>
      </c>
      <c r="Q1715">
        <v>0</v>
      </c>
      <c r="R1715" t="b">
        <v>0</v>
      </c>
      <c r="S1715">
        <v>51.110606090698937</v>
      </c>
      <c r="T1715">
        <v>910.30936416246732</v>
      </c>
      <c r="U1715">
        <v>3360.862172487829</v>
      </c>
      <c r="V1715">
        <v>536.15875595710099</v>
      </c>
      <c r="W1715">
        <v>6</v>
      </c>
      <c r="X1715">
        <v>2715.576635370167</v>
      </c>
      <c r="Y1715" t="b">
        <v>0</v>
      </c>
      <c r="Z1715">
        <v>2715.576635370167</v>
      </c>
      <c r="AA1715" t="b">
        <v>0</v>
      </c>
      <c r="AB1715">
        <v>145.22176488545529</v>
      </c>
      <c r="AC1715">
        <v>51.110606090698937</v>
      </c>
      <c r="AD1715" t="b">
        <v>0</v>
      </c>
      <c r="AE1715">
        <v>0</v>
      </c>
      <c r="AF1715">
        <v>0</v>
      </c>
      <c r="AG1715">
        <v>0.95150730657116034</v>
      </c>
      <c r="AH1715">
        <v>59.126458753571583</v>
      </c>
      <c r="AI1715">
        <v>188.88967619610511</v>
      </c>
      <c r="AJ1715">
        <v>53.715411051209337</v>
      </c>
      <c r="AK1715">
        <v>9.1597691596505229</v>
      </c>
      <c r="AL1715">
        <v>53.715411051209337</v>
      </c>
      <c r="AM1715">
        <v>1</v>
      </c>
      <c r="AN1715">
        <v>0</v>
      </c>
      <c r="AO1715">
        <v>54.597667932175312</v>
      </c>
      <c r="AP1715">
        <v>0</v>
      </c>
      <c r="AQ1715">
        <v>11.090279857895339</v>
      </c>
      <c r="AR1715">
        <v>1</v>
      </c>
      <c r="AS1715">
        <v>0</v>
      </c>
      <c r="AT1715">
        <v>0</v>
      </c>
      <c r="AU1715">
        <v>0</v>
      </c>
      <c r="AV1715">
        <v>11.062337538977941</v>
      </c>
      <c r="AW1715">
        <v>3.5204214083943821</v>
      </c>
    </row>
    <row r="1716" spans="1:49">
      <c r="A1716">
        <v>-39.685000000000237</v>
      </c>
      <c r="B1716">
        <v>18.86700000000026</v>
      </c>
      <c r="C1716">
        <v>60.360000000000028</v>
      </c>
      <c r="D1716">
        <v>87.099999999999909</v>
      </c>
      <c r="E1716">
        <v>2727.099999999999</v>
      </c>
      <c r="F1716">
        <v>1713</v>
      </c>
      <c r="G1716">
        <v>127.45399999999999</v>
      </c>
      <c r="H1716">
        <v>0.12851611853024991</v>
      </c>
      <c r="I1716">
        <v>0.8292388059701542</v>
      </c>
      <c r="J1716">
        <v>0</v>
      </c>
      <c r="K1716">
        <v>0</v>
      </c>
      <c r="L1716">
        <v>0.1541666666666672</v>
      </c>
      <c r="M1716">
        <v>0</v>
      </c>
      <c r="N1716">
        <v>87.554869821428497</v>
      </c>
      <c r="O1716">
        <v>57.652219512191628</v>
      </c>
      <c r="P1716" t="b">
        <v>1</v>
      </c>
      <c r="Q1716">
        <v>0</v>
      </c>
      <c r="R1716" t="b">
        <v>0</v>
      </c>
      <c r="S1716">
        <v>57.652219512191628</v>
      </c>
      <c r="T1716">
        <v>912.62935341747118</v>
      </c>
      <c r="U1716">
        <v>3369.4275728173038</v>
      </c>
      <c r="V1716">
        <v>603.24395755351304</v>
      </c>
      <c r="W1716">
        <v>6</v>
      </c>
      <c r="X1716">
        <v>2722.497478836382</v>
      </c>
      <c r="Y1716" t="b">
        <v>0</v>
      </c>
      <c r="Z1716">
        <v>2722.497478836382</v>
      </c>
      <c r="AA1716" t="b">
        <v>0</v>
      </c>
      <c r="AB1716">
        <v>163.3921878530642</v>
      </c>
      <c r="AC1716">
        <v>57.652219512191628</v>
      </c>
      <c r="AD1716" t="b">
        <v>0</v>
      </c>
      <c r="AE1716">
        <v>0</v>
      </c>
      <c r="AF1716">
        <v>0</v>
      </c>
      <c r="AG1716">
        <v>0.95350308590090871</v>
      </c>
      <c r="AH1716">
        <v>59.194926643773513</v>
      </c>
      <c r="AI1716">
        <v>212.07907689415649</v>
      </c>
      <c r="AJ1716">
        <v>60.46358985584137</v>
      </c>
      <c r="AK1716">
        <v>9.8610226205621814</v>
      </c>
      <c r="AL1716">
        <v>60.46358985584137</v>
      </c>
      <c r="AM1716">
        <v>1</v>
      </c>
      <c r="AN1716">
        <v>0</v>
      </c>
      <c r="AO1716">
        <v>61.293082751903682</v>
      </c>
      <c r="AP1716">
        <v>0</v>
      </c>
      <c r="AQ1716">
        <v>12.32493262895761</v>
      </c>
      <c r="AR1716">
        <v>1</v>
      </c>
      <c r="AS1716">
        <v>0</v>
      </c>
      <c r="AT1716">
        <v>0</v>
      </c>
      <c r="AU1716">
        <v>0</v>
      </c>
      <c r="AV1716">
        <v>12.2753749476467</v>
      </c>
      <c r="AW1716">
        <v>3.9064521950716138</v>
      </c>
    </row>
    <row r="1717" spans="1:49">
      <c r="A1717">
        <v>-37.041300000000213</v>
      </c>
      <c r="B1717">
        <v>16.00420000000021</v>
      </c>
      <c r="C1717">
        <v>59.650000000000318</v>
      </c>
      <c r="D1717">
        <v>88</v>
      </c>
      <c r="E1717">
        <v>2737.8999999999992</v>
      </c>
      <c r="F1717">
        <v>1714</v>
      </c>
      <c r="G1717">
        <v>127.988</v>
      </c>
      <c r="H1717">
        <v>0.14464151471540629</v>
      </c>
      <c r="I1717">
        <v>0.77399731343284028</v>
      </c>
      <c r="J1717">
        <v>0</v>
      </c>
      <c r="K1717">
        <v>0</v>
      </c>
      <c r="L1717">
        <v>0.1541666666666672</v>
      </c>
      <c r="M1717">
        <v>0</v>
      </c>
      <c r="N1717">
        <v>87.561788710317387</v>
      </c>
      <c r="O1717">
        <v>59.5802303025662</v>
      </c>
      <c r="P1717" t="b">
        <v>1</v>
      </c>
      <c r="Q1717">
        <v>0</v>
      </c>
      <c r="R1717" t="b">
        <v>0</v>
      </c>
      <c r="S1717">
        <v>59.5802303025662</v>
      </c>
      <c r="T1717">
        <v>916.45303941182942</v>
      </c>
      <c r="U1717">
        <v>3383.5446215084739</v>
      </c>
      <c r="V1717">
        <v>620.81663252223223</v>
      </c>
      <c r="W1717">
        <v>6</v>
      </c>
      <c r="X1717">
        <v>2733.9040541788481</v>
      </c>
      <c r="Y1717" t="b">
        <v>0</v>
      </c>
      <c r="Z1717">
        <v>2733.9040541788481</v>
      </c>
      <c r="AA1717" t="b">
        <v>0</v>
      </c>
      <c r="AB1717">
        <v>168.1518506289903</v>
      </c>
      <c r="AC1717">
        <v>59.5802303025662</v>
      </c>
      <c r="AD1717" t="b">
        <v>0</v>
      </c>
      <c r="AE1717">
        <v>0</v>
      </c>
      <c r="AF1717">
        <v>0</v>
      </c>
      <c r="AG1717">
        <v>0.95394538023728104</v>
      </c>
      <c r="AH1717">
        <v>59.268979151463952</v>
      </c>
      <c r="AI1717">
        <v>218.15580885167009</v>
      </c>
      <c r="AJ1717">
        <v>62.456647452652291</v>
      </c>
      <c r="AK1717">
        <v>10.04708282569206</v>
      </c>
      <c r="AL1717">
        <v>62.456647452652291</v>
      </c>
      <c r="AM1717">
        <v>1</v>
      </c>
      <c r="AN1717">
        <v>0</v>
      </c>
      <c r="AO1717">
        <v>63.230939450452368</v>
      </c>
      <c r="AP1717">
        <v>0</v>
      </c>
      <c r="AQ1717">
        <v>12.69995886125653</v>
      </c>
      <c r="AR1717">
        <v>1</v>
      </c>
      <c r="AS1717">
        <v>0</v>
      </c>
      <c r="AT1717">
        <v>0</v>
      </c>
      <c r="AU1717">
        <v>0</v>
      </c>
      <c r="AV1717">
        <v>12.643237185150101</v>
      </c>
      <c r="AW1717">
        <v>4.0235187817386562</v>
      </c>
    </row>
    <row r="1718" spans="1:49">
      <c r="A1718">
        <v>-34.609400000000242</v>
      </c>
      <c r="B1718">
        <v>13.629900000000241</v>
      </c>
      <c r="C1718">
        <v>56.5</v>
      </c>
      <c r="D1718">
        <v>88</v>
      </c>
      <c r="E1718">
        <v>2746.6999999999989</v>
      </c>
      <c r="F1718">
        <v>1715</v>
      </c>
      <c r="G1718">
        <v>128.4799999999999</v>
      </c>
      <c r="H1718">
        <v>0.14791782260806491</v>
      </c>
      <c r="I1718">
        <v>0.72318149253731856</v>
      </c>
      <c r="J1718">
        <v>0</v>
      </c>
      <c r="K1718">
        <v>0</v>
      </c>
      <c r="L1718">
        <v>0.1541666666666672</v>
      </c>
      <c r="M1718">
        <v>0</v>
      </c>
      <c r="N1718">
        <v>87.567668492063419</v>
      </c>
      <c r="O1718">
        <v>60.361700552023308</v>
      </c>
      <c r="P1718" t="b">
        <v>1</v>
      </c>
      <c r="Q1718">
        <v>0</v>
      </c>
      <c r="R1718" t="b">
        <v>0</v>
      </c>
      <c r="S1718">
        <v>60.361700552023308</v>
      </c>
      <c r="T1718">
        <v>919.97598605831604</v>
      </c>
      <c r="U1718">
        <v>3396.5513405273032</v>
      </c>
      <c r="V1718">
        <v>626.55089884128779</v>
      </c>
      <c r="W1718">
        <v>6</v>
      </c>
      <c r="X1718">
        <v>2744.413483146061</v>
      </c>
      <c r="Y1718" t="b">
        <v>0</v>
      </c>
      <c r="Z1718">
        <v>2744.413483146061</v>
      </c>
      <c r="AA1718" t="b">
        <v>0</v>
      </c>
      <c r="AB1718">
        <v>169.70501052039211</v>
      </c>
      <c r="AC1718">
        <v>60.361700552023308</v>
      </c>
      <c r="AD1718" t="b">
        <v>0</v>
      </c>
      <c r="AE1718">
        <v>0</v>
      </c>
      <c r="AF1718">
        <v>0</v>
      </c>
      <c r="AG1718">
        <v>0.95408080123619987</v>
      </c>
      <c r="AH1718">
        <v>59.344780160413997</v>
      </c>
      <c r="AI1718">
        <v>220.13958706873689</v>
      </c>
      <c r="AJ1718">
        <v>63.266864267484287</v>
      </c>
      <c r="AK1718">
        <v>10.108633454390199</v>
      </c>
      <c r="AL1718">
        <v>63.266864267484287</v>
      </c>
      <c r="AM1718">
        <v>1</v>
      </c>
      <c r="AN1718">
        <v>0</v>
      </c>
      <c r="AO1718">
        <v>63.990242134443747</v>
      </c>
      <c r="AP1718">
        <v>0</v>
      </c>
      <c r="AQ1718">
        <v>12.85482088808757</v>
      </c>
      <c r="AR1718">
        <v>1</v>
      </c>
      <c r="AS1718">
        <v>0</v>
      </c>
      <c r="AT1718">
        <v>0</v>
      </c>
      <c r="AU1718">
        <v>0</v>
      </c>
      <c r="AV1718">
        <v>12.79503428045374</v>
      </c>
      <c r="AW1718">
        <v>4.0718259087049136</v>
      </c>
    </row>
    <row r="1719" spans="1:49">
      <c r="A1719">
        <v>-32.057100000000148</v>
      </c>
      <c r="B1719">
        <v>11.120900000000139</v>
      </c>
      <c r="C1719">
        <v>56.579999999999927</v>
      </c>
      <c r="D1719">
        <v>88</v>
      </c>
      <c r="E1719">
        <v>2753.8999999999992</v>
      </c>
      <c r="F1719">
        <v>1716</v>
      </c>
      <c r="G1719">
        <v>129.08199999999999</v>
      </c>
      <c r="H1719">
        <v>0.17535386151903151</v>
      </c>
      <c r="I1719">
        <v>0.66984985074627179</v>
      </c>
      <c r="J1719">
        <v>0</v>
      </c>
      <c r="K1719">
        <v>0</v>
      </c>
      <c r="L1719">
        <v>0.1541666666666672</v>
      </c>
      <c r="M1719">
        <v>0</v>
      </c>
      <c r="N1719">
        <v>87.572579365079292</v>
      </c>
      <c r="O1719">
        <v>63.374189770526357</v>
      </c>
      <c r="P1719" t="b">
        <v>1</v>
      </c>
      <c r="Q1719">
        <v>0</v>
      </c>
      <c r="R1719" t="b">
        <v>0</v>
      </c>
      <c r="S1719">
        <v>63.374189770526357</v>
      </c>
      <c r="T1719">
        <v>924.28658337779916</v>
      </c>
      <c r="U1719">
        <v>3412.4660658308349</v>
      </c>
      <c r="V1719">
        <v>654.75248139355597</v>
      </c>
      <c r="W1719">
        <v>6</v>
      </c>
      <c r="X1719">
        <v>2757.2725811913151</v>
      </c>
      <c r="Y1719" t="b">
        <v>0</v>
      </c>
      <c r="Z1719">
        <v>2757.2725811913151</v>
      </c>
      <c r="AA1719" t="b">
        <v>0</v>
      </c>
      <c r="AB1719">
        <v>177.34357567539439</v>
      </c>
      <c r="AC1719">
        <v>63.374189770526357</v>
      </c>
      <c r="AD1719" t="b">
        <v>0</v>
      </c>
      <c r="AE1719">
        <v>0</v>
      </c>
      <c r="AF1719">
        <v>0</v>
      </c>
      <c r="AG1719">
        <v>0.95473523549416128</v>
      </c>
      <c r="AH1719">
        <v>59.421349583651953</v>
      </c>
      <c r="AI1719">
        <v>229.89056567817309</v>
      </c>
      <c r="AJ1719">
        <v>66.378811019501683</v>
      </c>
      <c r="AK1719">
        <v>10.40594231753656</v>
      </c>
      <c r="AL1719">
        <v>66.378811019501683</v>
      </c>
      <c r="AM1719">
        <v>1</v>
      </c>
      <c r="AN1719">
        <v>0</v>
      </c>
      <c r="AO1719">
        <v>67.048849949667158</v>
      </c>
      <c r="AP1719">
        <v>0</v>
      </c>
      <c r="AQ1719">
        <v>13.436683886147289</v>
      </c>
      <c r="AR1719">
        <v>1</v>
      </c>
      <c r="AS1719">
        <v>0</v>
      </c>
      <c r="AT1719">
        <v>0</v>
      </c>
      <c r="AU1719">
        <v>0</v>
      </c>
      <c r="AV1719">
        <v>13.365150324588621</v>
      </c>
      <c r="AW1719">
        <v>4.2532567066687044</v>
      </c>
    </row>
    <row r="1720" spans="1:49">
      <c r="A1720">
        <v>-30.552600000000041</v>
      </c>
      <c r="B1720">
        <v>9.5853000000000943</v>
      </c>
      <c r="C1720">
        <v>57.529999999999788</v>
      </c>
      <c r="D1720">
        <v>88</v>
      </c>
      <c r="E1720">
        <v>2762.4</v>
      </c>
      <c r="F1720">
        <v>1717</v>
      </c>
      <c r="G1720">
        <v>129.6999999999999</v>
      </c>
      <c r="H1720">
        <v>0.16733339798245689</v>
      </c>
      <c r="I1720">
        <v>0.63841253731343373</v>
      </c>
      <c r="J1720">
        <v>0</v>
      </c>
      <c r="K1720">
        <v>0</v>
      </c>
      <c r="L1720">
        <v>0.13500000000001791</v>
      </c>
      <c r="M1720">
        <v>0</v>
      </c>
      <c r="N1720">
        <v>87.57668773809516</v>
      </c>
      <c r="O1720">
        <v>63.314163646256532</v>
      </c>
      <c r="P1720" t="b">
        <v>1</v>
      </c>
      <c r="Q1720">
        <v>0</v>
      </c>
      <c r="R1720" t="b">
        <v>0</v>
      </c>
      <c r="S1720">
        <v>63.314163646256532</v>
      </c>
      <c r="T1720">
        <v>928.7117480678985</v>
      </c>
      <c r="U1720">
        <v>3428.8037738666808</v>
      </c>
      <c r="V1720">
        <v>651.01548244617595</v>
      </c>
      <c r="W1720">
        <v>6</v>
      </c>
      <c r="X1720">
        <v>2770.473449284279</v>
      </c>
      <c r="Y1720" t="b">
        <v>0</v>
      </c>
      <c r="Z1720">
        <v>2770.473449284279</v>
      </c>
      <c r="AA1720" t="b">
        <v>0</v>
      </c>
      <c r="AB1720">
        <v>176.33138744479311</v>
      </c>
      <c r="AC1720">
        <v>63.314163646256532</v>
      </c>
      <c r="AD1720" t="b">
        <v>0</v>
      </c>
      <c r="AE1720">
        <v>0</v>
      </c>
      <c r="AF1720">
        <v>0</v>
      </c>
      <c r="AG1720">
        <v>0.95463709688095932</v>
      </c>
      <c r="AH1720">
        <v>59.500594660875578</v>
      </c>
      <c r="AI1720">
        <v>228.60196389545899</v>
      </c>
      <c r="AJ1720">
        <v>66.322756420340156</v>
      </c>
      <c r="AK1720">
        <v>10.370048741012139</v>
      </c>
      <c r="AL1720">
        <v>66.322756420340156</v>
      </c>
      <c r="AM1720">
        <v>1</v>
      </c>
      <c r="AN1720">
        <v>0</v>
      </c>
      <c r="AO1720">
        <v>66.961290740478816</v>
      </c>
      <c r="AP1720">
        <v>0</v>
      </c>
      <c r="AQ1720">
        <v>13.434257369923611</v>
      </c>
      <c r="AR1720">
        <v>1</v>
      </c>
      <c r="AS1720">
        <v>0</v>
      </c>
      <c r="AT1720">
        <v>0</v>
      </c>
      <c r="AU1720">
        <v>0</v>
      </c>
      <c r="AV1720">
        <v>13.36271026956263</v>
      </c>
      <c r="AW1720">
        <v>4.2524801961056413</v>
      </c>
    </row>
    <row r="1721" spans="1:49">
      <c r="A1721">
        <v>-30.045600000000071</v>
      </c>
      <c r="B1721">
        <v>8.5667000000000773</v>
      </c>
      <c r="C1721">
        <v>59.639999999999972</v>
      </c>
      <c r="D1721">
        <v>88</v>
      </c>
      <c r="E1721">
        <v>2766.5</v>
      </c>
      <c r="F1721">
        <v>1718</v>
      </c>
      <c r="G1721">
        <v>130.29799999999989</v>
      </c>
      <c r="H1721">
        <v>0.16864587988438731</v>
      </c>
      <c r="I1721">
        <v>0.62781850746268808</v>
      </c>
      <c r="J1721">
        <v>0</v>
      </c>
      <c r="K1721">
        <v>0</v>
      </c>
      <c r="L1721">
        <v>-3.7499999999999478E-2</v>
      </c>
      <c r="M1721">
        <v>0</v>
      </c>
      <c r="N1721">
        <v>87.580289325396748</v>
      </c>
      <c r="O1721">
        <v>64.055344173930408</v>
      </c>
      <c r="P1721" t="b">
        <v>1</v>
      </c>
      <c r="Q1721">
        <v>0</v>
      </c>
      <c r="R1721" t="b">
        <v>0</v>
      </c>
      <c r="S1721">
        <v>64.055344173930408</v>
      </c>
      <c r="T1721">
        <v>932.99370354472649</v>
      </c>
      <c r="U1721">
        <v>3444.6127534871298</v>
      </c>
      <c r="V1721">
        <v>655.61372716669848</v>
      </c>
      <c r="W1721">
        <v>6</v>
      </c>
      <c r="X1721">
        <v>2783.2471048176012</v>
      </c>
      <c r="Y1721" t="b">
        <v>0</v>
      </c>
      <c r="Z1721">
        <v>2783.2471048176012</v>
      </c>
      <c r="AA1721" t="b">
        <v>0</v>
      </c>
      <c r="AB1721">
        <v>177.5768491784124</v>
      </c>
      <c r="AC1721">
        <v>64.055344173930408</v>
      </c>
      <c r="AD1721" t="b">
        <v>0</v>
      </c>
      <c r="AE1721">
        <v>0</v>
      </c>
      <c r="AF1721">
        <v>0</v>
      </c>
      <c r="AG1721">
        <v>0.95473075560928833</v>
      </c>
      <c r="AH1721">
        <v>59.57993632820088</v>
      </c>
      <c r="AI1721">
        <v>230.19403837142531</v>
      </c>
      <c r="AJ1721">
        <v>67.092574317511833</v>
      </c>
      <c r="AK1721">
        <v>10.420710180320921</v>
      </c>
      <c r="AL1721">
        <v>67.092574317511833</v>
      </c>
      <c r="AM1721">
        <v>1</v>
      </c>
      <c r="AN1721">
        <v>0</v>
      </c>
      <c r="AO1721">
        <v>67.720462054629209</v>
      </c>
      <c r="AP1721">
        <v>0</v>
      </c>
      <c r="AQ1721">
        <v>13.583305730899109</v>
      </c>
      <c r="AR1721">
        <v>1</v>
      </c>
      <c r="AS1721">
        <v>0</v>
      </c>
      <c r="AT1721">
        <v>0</v>
      </c>
      <c r="AU1721">
        <v>0</v>
      </c>
      <c r="AV1721">
        <v>13.508629424972179</v>
      </c>
      <c r="AW1721">
        <v>4.2989167577083416</v>
      </c>
    </row>
    <row r="1722" spans="1:49">
      <c r="A1722">
        <v>-29.25920000000006</v>
      </c>
      <c r="B1722">
        <v>7.7353000000000582</v>
      </c>
      <c r="C1722">
        <v>60</v>
      </c>
      <c r="D1722">
        <v>88</v>
      </c>
      <c r="E1722">
        <v>2771.8999999999992</v>
      </c>
      <c r="F1722">
        <v>1719</v>
      </c>
      <c r="G1722">
        <v>130.85</v>
      </c>
      <c r="H1722">
        <v>0.1164164158134007</v>
      </c>
      <c r="I1722">
        <v>0.61138626865671775</v>
      </c>
      <c r="J1722">
        <v>0</v>
      </c>
      <c r="K1722">
        <v>0</v>
      </c>
      <c r="L1722">
        <v>-3.7499999999999478E-2</v>
      </c>
      <c r="M1722">
        <v>0</v>
      </c>
      <c r="N1722">
        <v>87.583523849206273</v>
      </c>
      <c r="O1722">
        <v>60.005607576356468</v>
      </c>
      <c r="P1722" t="b">
        <v>1</v>
      </c>
      <c r="Q1722">
        <v>0</v>
      </c>
      <c r="R1722" t="b">
        <v>0</v>
      </c>
      <c r="S1722">
        <v>60.005607576356468</v>
      </c>
      <c r="T1722">
        <v>936.9462778310301</v>
      </c>
      <c r="U1722">
        <v>3459.205657752163</v>
      </c>
      <c r="V1722">
        <v>611.57331759411136</v>
      </c>
      <c r="W1722">
        <v>6</v>
      </c>
      <c r="X1722">
        <v>2795.0381714637479</v>
      </c>
      <c r="Y1722" t="b">
        <v>0</v>
      </c>
      <c r="Z1722">
        <v>2795.0381714637479</v>
      </c>
      <c r="AA1722" t="b">
        <v>0</v>
      </c>
      <c r="AB1722">
        <v>165.64824420208859</v>
      </c>
      <c r="AC1722">
        <v>60.005607576356468</v>
      </c>
      <c r="AD1722" t="b">
        <v>0</v>
      </c>
      <c r="AE1722">
        <v>0</v>
      </c>
      <c r="AF1722">
        <v>0</v>
      </c>
      <c r="AG1722">
        <v>0.9536485097404136</v>
      </c>
      <c r="AH1722">
        <v>59.660041069519693</v>
      </c>
      <c r="AI1722">
        <v>214.9745961184496</v>
      </c>
      <c r="AJ1722">
        <v>62.922142658923903</v>
      </c>
      <c r="AK1722">
        <v>9.9643928980428598</v>
      </c>
      <c r="AL1722">
        <v>62.922142658923903</v>
      </c>
      <c r="AM1722">
        <v>1</v>
      </c>
      <c r="AN1722">
        <v>0</v>
      </c>
      <c r="AO1722">
        <v>63.533683603121553</v>
      </c>
      <c r="AP1722">
        <v>0</v>
      </c>
      <c r="AQ1722">
        <v>12.81124421129816</v>
      </c>
      <c r="AR1722">
        <v>1</v>
      </c>
      <c r="AS1722">
        <v>0</v>
      </c>
      <c r="AT1722">
        <v>0</v>
      </c>
      <c r="AU1722">
        <v>0</v>
      </c>
      <c r="AV1722">
        <v>12.752124946111721</v>
      </c>
      <c r="AW1722">
        <v>4.0581706628126826</v>
      </c>
    </row>
    <row r="1723" spans="1:49">
      <c r="A1723">
        <v>-28.62690000000006</v>
      </c>
      <c r="B1723">
        <v>7.0937000000000623</v>
      </c>
      <c r="C1723">
        <v>60.079999999999927</v>
      </c>
      <c r="D1723">
        <v>88</v>
      </c>
      <c r="E1723">
        <v>2780.6999999999989</v>
      </c>
      <c r="F1723">
        <v>1720</v>
      </c>
      <c r="G1723">
        <v>131.148</v>
      </c>
      <c r="H1723">
        <v>7.4021790195430981E-2</v>
      </c>
      <c r="I1723">
        <v>0.59817402985074752</v>
      </c>
      <c r="J1723">
        <v>0</v>
      </c>
      <c r="K1723">
        <v>0</v>
      </c>
      <c r="L1723">
        <v>-3.7499999999999478E-2</v>
      </c>
      <c r="M1723">
        <v>0</v>
      </c>
      <c r="N1723">
        <v>87.586466111111037</v>
      </c>
      <c r="O1723">
        <v>56.542796128017727</v>
      </c>
      <c r="P1723" t="b">
        <v>1</v>
      </c>
      <c r="Q1723">
        <v>0</v>
      </c>
      <c r="R1723" t="b">
        <v>0</v>
      </c>
      <c r="S1723">
        <v>56.542796128017727</v>
      </c>
      <c r="T1723">
        <v>939.0800951087806</v>
      </c>
      <c r="U1723">
        <v>3467.0837111416181</v>
      </c>
      <c r="V1723">
        <v>574.97111568330331</v>
      </c>
      <c r="W1723">
        <v>6</v>
      </c>
      <c r="X1723">
        <v>2801.4036386024281</v>
      </c>
      <c r="Y1723" t="b">
        <v>0</v>
      </c>
      <c r="Z1723">
        <v>2801.4036386024281</v>
      </c>
      <c r="AA1723" t="b">
        <v>0</v>
      </c>
      <c r="AB1723">
        <v>155.73432169103549</v>
      </c>
      <c r="AC1723">
        <v>56.542796128017727</v>
      </c>
      <c r="AD1723" t="b">
        <v>0</v>
      </c>
      <c r="AE1723">
        <v>0</v>
      </c>
      <c r="AF1723">
        <v>0</v>
      </c>
      <c r="AG1723">
        <v>0.95263719562806282</v>
      </c>
      <c r="AH1723">
        <v>59.736875370942407</v>
      </c>
      <c r="AI1723">
        <v>202.3230858787737</v>
      </c>
      <c r="AJ1723">
        <v>59.353966428677722</v>
      </c>
      <c r="AK1723">
        <v>9.5825887364030109</v>
      </c>
      <c r="AL1723">
        <v>59.353966428677722</v>
      </c>
      <c r="AM1723">
        <v>1</v>
      </c>
      <c r="AN1723">
        <v>0</v>
      </c>
      <c r="AO1723">
        <v>59.952331954273561</v>
      </c>
      <c r="AP1723">
        <v>0</v>
      </c>
      <c r="AQ1723">
        <v>12.1643536968545</v>
      </c>
      <c r="AR1723">
        <v>1</v>
      </c>
      <c r="AS1723">
        <v>0</v>
      </c>
      <c r="AT1723">
        <v>0</v>
      </c>
      <c r="AU1723">
        <v>0</v>
      </c>
      <c r="AV1723">
        <v>12.11740588363892</v>
      </c>
      <c r="AW1723">
        <v>3.8561809325253802</v>
      </c>
    </row>
    <row r="1724" spans="1:49">
      <c r="A1724">
        <v>-28.027899999999999</v>
      </c>
      <c r="B1724">
        <v>6.4204000000000532</v>
      </c>
      <c r="C1724">
        <v>60.520000000000252</v>
      </c>
      <c r="D1724">
        <v>88</v>
      </c>
      <c r="E1724">
        <v>2787.6999999999989</v>
      </c>
      <c r="F1724">
        <v>1721</v>
      </c>
      <c r="G1724">
        <v>131.41</v>
      </c>
      <c r="H1724">
        <v>5.4163090071526199E-2</v>
      </c>
      <c r="I1724">
        <v>0.58565761194029853</v>
      </c>
      <c r="J1724">
        <v>0</v>
      </c>
      <c r="K1724">
        <v>0</v>
      </c>
      <c r="L1724">
        <v>-3.0416666666672591E-2</v>
      </c>
      <c r="M1724">
        <v>0</v>
      </c>
      <c r="N1724">
        <v>87.589147480158658</v>
      </c>
      <c r="O1724">
        <v>55.035881891692441</v>
      </c>
      <c r="P1724" t="b">
        <v>1</v>
      </c>
      <c r="Q1724">
        <v>0</v>
      </c>
      <c r="R1724" t="b">
        <v>0</v>
      </c>
      <c r="S1724">
        <v>55.035881891692441</v>
      </c>
      <c r="T1724">
        <v>940.95613580264171</v>
      </c>
      <c r="U1724">
        <v>3474.0100533833529</v>
      </c>
      <c r="V1724">
        <v>558.53183696047006</v>
      </c>
      <c r="W1724">
        <v>6</v>
      </c>
      <c r="X1724">
        <v>2807.0001231337501</v>
      </c>
      <c r="Y1724" t="b">
        <v>0</v>
      </c>
      <c r="Z1724">
        <v>2807.0001231337501</v>
      </c>
      <c r="AA1724" t="b">
        <v>0</v>
      </c>
      <c r="AB1724">
        <v>151.28164598062571</v>
      </c>
      <c r="AC1724">
        <v>55.035881891692441</v>
      </c>
      <c r="AD1724" t="b">
        <v>0</v>
      </c>
      <c r="AE1724">
        <v>0</v>
      </c>
      <c r="AF1724">
        <v>0</v>
      </c>
      <c r="AG1724">
        <v>0.95214352484507825</v>
      </c>
      <c r="AH1724">
        <v>59.810855366034588</v>
      </c>
      <c r="AI1724">
        <v>196.64027007637941</v>
      </c>
      <c r="AJ1724">
        <v>57.802085983462668</v>
      </c>
      <c r="AK1724">
        <v>9.4105101993673657</v>
      </c>
      <c r="AL1724">
        <v>57.802085983462668</v>
      </c>
      <c r="AM1724">
        <v>1</v>
      </c>
      <c r="AN1724">
        <v>0</v>
      </c>
      <c r="AO1724">
        <v>58.387898270943907</v>
      </c>
      <c r="AP1724">
        <v>0</v>
      </c>
      <c r="AQ1724">
        <v>11.88887206741911</v>
      </c>
      <c r="AR1724">
        <v>1</v>
      </c>
      <c r="AS1724">
        <v>0</v>
      </c>
      <c r="AT1724">
        <v>0</v>
      </c>
      <c r="AU1724">
        <v>0</v>
      </c>
      <c r="AV1724">
        <v>11.84686098571326</v>
      </c>
      <c r="AW1724">
        <v>3.7700841155340798</v>
      </c>
    </row>
    <row r="1725" spans="1:49">
      <c r="A1725">
        <v>-27.916400000000142</v>
      </c>
      <c r="B1725">
        <v>5.7471000000001329</v>
      </c>
      <c r="C1725">
        <v>57.140000000000782</v>
      </c>
      <c r="D1725">
        <v>88</v>
      </c>
      <c r="E1725">
        <v>2794.8999999999992</v>
      </c>
      <c r="F1725">
        <v>1722</v>
      </c>
      <c r="G1725">
        <v>131.49</v>
      </c>
      <c r="H1725">
        <v>-5.674150481542739E-3</v>
      </c>
      <c r="I1725">
        <v>0.58332776119403285</v>
      </c>
      <c r="J1725">
        <v>0</v>
      </c>
      <c r="K1725">
        <v>0</v>
      </c>
      <c r="L1725">
        <v>3.3333333333333597E-2</v>
      </c>
      <c r="M1725">
        <v>0</v>
      </c>
      <c r="N1725">
        <v>87.591561666666593</v>
      </c>
      <c r="O1725">
        <v>49.782930762247133</v>
      </c>
      <c r="P1725" t="b">
        <v>1</v>
      </c>
      <c r="Q1725">
        <v>0</v>
      </c>
      <c r="R1725" t="b">
        <v>0</v>
      </c>
      <c r="S1725">
        <v>49.782930762247133</v>
      </c>
      <c r="T1725">
        <v>941.52897265572915</v>
      </c>
      <c r="U1725">
        <v>3476.124967044952</v>
      </c>
      <c r="V1725">
        <v>504.91486141300078</v>
      </c>
      <c r="W1725">
        <v>6</v>
      </c>
      <c r="X1725">
        <v>2808.708973372321</v>
      </c>
      <c r="Y1725" t="b">
        <v>0</v>
      </c>
      <c r="Z1725">
        <v>2808.708973372321</v>
      </c>
      <c r="AA1725" t="b">
        <v>0</v>
      </c>
      <c r="AB1725">
        <v>136.75917156365139</v>
      </c>
      <c r="AC1725">
        <v>49.782930762247133</v>
      </c>
      <c r="AD1725" t="b">
        <v>0</v>
      </c>
      <c r="AE1725">
        <v>0</v>
      </c>
      <c r="AF1725">
        <v>0</v>
      </c>
      <c r="AG1725">
        <v>0.9503110573289747</v>
      </c>
      <c r="AH1725">
        <v>59.883614286274359</v>
      </c>
      <c r="AI1725">
        <v>178.10631492154789</v>
      </c>
      <c r="AJ1725">
        <v>52.385932351635773</v>
      </c>
      <c r="AK1725">
        <v>8.8499144714843681</v>
      </c>
      <c r="AL1725">
        <v>52.385932351635773</v>
      </c>
      <c r="AM1725">
        <v>1</v>
      </c>
      <c r="AN1725">
        <v>0</v>
      </c>
      <c r="AO1725">
        <v>52.969458949603109</v>
      </c>
      <c r="AP1725">
        <v>0</v>
      </c>
      <c r="AQ1725">
        <v>10.914710654070801</v>
      </c>
      <c r="AR1725">
        <v>1</v>
      </c>
      <c r="AS1725">
        <v>0</v>
      </c>
      <c r="AT1725">
        <v>0</v>
      </c>
      <c r="AU1725">
        <v>0</v>
      </c>
      <c r="AV1725">
        <v>10.889248075233111</v>
      </c>
      <c r="AW1725">
        <v>3.4653383075951352</v>
      </c>
    </row>
    <row r="1726" spans="1:49">
      <c r="A1726">
        <v>-26.88369999999966</v>
      </c>
      <c r="B1726">
        <v>4.6451999999998081</v>
      </c>
      <c r="C1726">
        <v>48.070000000001208</v>
      </c>
      <c r="D1726">
        <v>88</v>
      </c>
      <c r="E1726">
        <v>2803.7999999999988</v>
      </c>
      <c r="F1726">
        <v>1723</v>
      </c>
      <c r="G1726">
        <v>131.37</v>
      </c>
      <c r="H1726">
        <v>-6.4799821478651154E-2</v>
      </c>
      <c r="I1726">
        <v>0.56174895522387347</v>
      </c>
      <c r="J1726">
        <v>0</v>
      </c>
      <c r="K1726">
        <v>0</v>
      </c>
      <c r="L1726">
        <v>3.2916666666667323E-2</v>
      </c>
      <c r="M1726">
        <v>0</v>
      </c>
      <c r="N1726">
        <v>87.593623630952308</v>
      </c>
      <c r="O1726">
        <v>44.405692856346207</v>
      </c>
      <c r="P1726" t="b">
        <v>1</v>
      </c>
      <c r="Q1726">
        <v>0</v>
      </c>
      <c r="R1726" t="b">
        <v>0</v>
      </c>
      <c r="S1726">
        <v>44.405692856346207</v>
      </c>
      <c r="T1726">
        <v>940.66971737609811</v>
      </c>
      <c r="U1726">
        <v>3472.952596552554</v>
      </c>
      <c r="V1726">
        <v>450.78854281958053</v>
      </c>
      <c r="W1726">
        <v>6</v>
      </c>
      <c r="X1726">
        <v>2806.145698014464</v>
      </c>
      <c r="Y1726" t="b">
        <v>0</v>
      </c>
      <c r="Z1726">
        <v>2806.145698014464</v>
      </c>
      <c r="AA1726" t="b">
        <v>0</v>
      </c>
      <c r="AB1726">
        <v>122.0987385751843</v>
      </c>
      <c r="AC1726">
        <v>44.405692856346207</v>
      </c>
      <c r="AD1726" t="b">
        <v>0</v>
      </c>
      <c r="AE1726">
        <v>0</v>
      </c>
      <c r="AF1726">
        <v>0</v>
      </c>
      <c r="AG1726">
        <v>0.94804036294243277</v>
      </c>
      <c r="AH1726">
        <v>59.95194875519374</v>
      </c>
      <c r="AI1726">
        <v>159.39437404100079</v>
      </c>
      <c r="AJ1726">
        <v>46.839453879921599</v>
      </c>
      <c r="AK1726">
        <v>8.2820738241885294</v>
      </c>
      <c r="AL1726">
        <v>46.839453879921599</v>
      </c>
      <c r="AM1726">
        <v>1</v>
      </c>
      <c r="AN1726">
        <v>0</v>
      </c>
      <c r="AO1726">
        <v>47.401401671918777</v>
      </c>
      <c r="AP1726">
        <v>0</v>
      </c>
      <c r="AQ1726">
        <v>9.9291721549586214</v>
      </c>
      <c r="AR1726">
        <v>1</v>
      </c>
      <c r="AS1726">
        <v>0</v>
      </c>
      <c r="AT1726">
        <v>0</v>
      </c>
      <c r="AU1726">
        <v>0</v>
      </c>
      <c r="AV1726">
        <v>9.9188465857280548</v>
      </c>
      <c r="AW1726">
        <v>3.1565227280348109</v>
      </c>
    </row>
    <row r="1727" spans="1:49">
      <c r="A1727">
        <v>-33.976299999996563</v>
      </c>
      <c r="B1727">
        <v>9.6668999999971632</v>
      </c>
      <c r="C1727">
        <v>34.920000000001068</v>
      </c>
      <c r="D1727">
        <v>88</v>
      </c>
      <c r="E1727">
        <v>2811</v>
      </c>
      <c r="F1727">
        <v>1724</v>
      </c>
      <c r="G1727">
        <v>131.072</v>
      </c>
      <c r="H1727">
        <v>-8.3459896937192468E-2</v>
      </c>
      <c r="I1727">
        <v>0.70995253731336105</v>
      </c>
      <c r="J1727">
        <v>0</v>
      </c>
      <c r="K1727">
        <v>0</v>
      </c>
      <c r="L1727">
        <v>2.9166666666666952E-2</v>
      </c>
      <c r="M1727">
        <v>0</v>
      </c>
      <c r="N1727">
        <v>87.596463333333261</v>
      </c>
      <c r="O1727">
        <v>42.478992722952412</v>
      </c>
      <c r="P1727" t="b">
        <v>1</v>
      </c>
      <c r="Q1727">
        <v>0</v>
      </c>
      <c r="R1727" t="b">
        <v>0</v>
      </c>
      <c r="S1727">
        <v>42.478992722952412</v>
      </c>
      <c r="T1727">
        <v>938.53590009834761</v>
      </c>
      <c r="U1727">
        <v>3465.074543163099</v>
      </c>
      <c r="V1727">
        <v>432.20989215526532</v>
      </c>
      <c r="W1727">
        <v>6</v>
      </c>
      <c r="X1727">
        <v>2799.780230875785</v>
      </c>
      <c r="Y1727" t="b">
        <v>0</v>
      </c>
      <c r="Z1727">
        <v>2799.780230875785</v>
      </c>
      <c r="AA1727" t="b">
        <v>0</v>
      </c>
      <c r="AB1727">
        <v>117.0666013421629</v>
      </c>
      <c r="AC1727">
        <v>42.478992722952412</v>
      </c>
      <c r="AD1727" t="b">
        <v>0</v>
      </c>
      <c r="AE1727">
        <v>0</v>
      </c>
      <c r="AF1727">
        <v>0</v>
      </c>
      <c r="AG1727">
        <v>0.9471687872324781</v>
      </c>
      <c r="AH1727">
        <v>60.015687626288191</v>
      </c>
      <c r="AI1727">
        <v>152.96577500724331</v>
      </c>
      <c r="AJ1727">
        <v>44.848387421075508</v>
      </c>
      <c r="AK1727">
        <v>8.0813674055565912</v>
      </c>
      <c r="AL1727">
        <v>44.848387421075508</v>
      </c>
      <c r="AM1727">
        <v>1</v>
      </c>
      <c r="AN1727">
        <v>0</v>
      </c>
      <c r="AO1727">
        <v>45.558370404095193</v>
      </c>
      <c r="AP1727">
        <v>0</v>
      </c>
      <c r="AQ1727">
        <v>9.6126643804789769</v>
      </c>
      <c r="AR1727">
        <v>1</v>
      </c>
      <c r="AS1727">
        <v>0</v>
      </c>
      <c r="AT1727">
        <v>0</v>
      </c>
      <c r="AU1727">
        <v>0</v>
      </c>
      <c r="AV1727">
        <v>9.6068594207515385</v>
      </c>
      <c r="AW1727">
        <v>3.0572375371013698</v>
      </c>
    </row>
    <row r="1728" spans="1:49">
      <c r="A1728">
        <v>-67.609500000000381</v>
      </c>
      <c r="B1728">
        <v>37.349500000000369</v>
      </c>
      <c r="C1728">
        <v>24.3</v>
      </c>
      <c r="D1728">
        <v>88</v>
      </c>
      <c r="E1728">
        <v>2810.1000000000008</v>
      </c>
      <c r="F1728">
        <v>1725</v>
      </c>
      <c r="G1728">
        <v>130.79</v>
      </c>
      <c r="H1728">
        <v>-8.4693924105941676E-2</v>
      </c>
      <c r="I1728">
        <v>1.4127358208955301</v>
      </c>
      <c r="J1728">
        <v>0</v>
      </c>
      <c r="K1728">
        <v>0</v>
      </c>
      <c r="L1728">
        <v>1.375000000001431E-2</v>
      </c>
      <c r="M1728">
        <v>0</v>
      </c>
      <c r="N1728">
        <v>87.60579198412691</v>
      </c>
      <c r="O1728">
        <v>42.119414482487699</v>
      </c>
      <c r="P1728" t="b">
        <v>1</v>
      </c>
      <c r="Q1728">
        <v>0</v>
      </c>
      <c r="R1728" t="b">
        <v>0</v>
      </c>
      <c r="S1728">
        <v>42.119414482487699</v>
      </c>
      <c r="T1728">
        <v>936.51665019121458</v>
      </c>
      <c r="U1728">
        <v>3457.619472505964</v>
      </c>
      <c r="V1728">
        <v>429.47531239229443</v>
      </c>
      <c r="W1728">
        <v>6</v>
      </c>
      <c r="X1728">
        <v>2793.75653378482</v>
      </c>
      <c r="Y1728" t="b">
        <v>0</v>
      </c>
      <c r="Z1728">
        <v>2793.75653378482</v>
      </c>
      <c r="AA1728" t="b">
        <v>0</v>
      </c>
      <c r="AB1728">
        <v>116.3259242666019</v>
      </c>
      <c r="AC1728">
        <v>42.119414482487699</v>
      </c>
      <c r="AD1728" t="b">
        <v>0</v>
      </c>
      <c r="AE1728">
        <v>0</v>
      </c>
      <c r="AF1728">
        <v>0</v>
      </c>
      <c r="AG1728">
        <v>0.94707368984501694</v>
      </c>
      <c r="AH1728">
        <v>60.07768373027163</v>
      </c>
      <c r="AI1728">
        <v>152.01322726670259</v>
      </c>
      <c r="AJ1728">
        <v>44.473217801436647</v>
      </c>
      <c r="AK1728">
        <v>8.045499213977422</v>
      </c>
      <c r="AL1728">
        <v>44.473217801436647</v>
      </c>
      <c r="AM1728">
        <v>1</v>
      </c>
      <c r="AN1728">
        <v>0</v>
      </c>
      <c r="AO1728">
        <v>45.886064082944628</v>
      </c>
      <c r="AP1728">
        <v>0</v>
      </c>
      <c r="AQ1728">
        <v>9.6694629972005846</v>
      </c>
      <c r="AR1728">
        <v>1</v>
      </c>
      <c r="AS1728">
        <v>0</v>
      </c>
      <c r="AT1728">
        <v>0</v>
      </c>
      <c r="AU1728">
        <v>0</v>
      </c>
      <c r="AV1728">
        <v>9.6628566083935024</v>
      </c>
      <c r="AW1728">
        <v>3.0750577941211952</v>
      </c>
    </row>
    <row r="1729" spans="1:49">
      <c r="A1729">
        <v>-64.390599999999509</v>
      </c>
      <c r="B1729">
        <v>33.503300000000181</v>
      </c>
      <c r="C1729">
        <v>22.030000000002069</v>
      </c>
      <c r="D1729">
        <v>88</v>
      </c>
      <c r="E1729">
        <v>2799.0000000000032</v>
      </c>
      <c r="F1729">
        <v>1726</v>
      </c>
      <c r="G1729">
        <v>130.48200000000011</v>
      </c>
      <c r="H1729">
        <v>-6.9431073305580071E-2</v>
      </c>
      <c r="I1729">
        <v>1.3454752238805869</v>
      </c>
      <c r="J1729">
        <v>0</v>
      </c>
      <c r="K1729">
        <v>0</v>
      </c>
      <c r="L1729">
        <v>-0.12499999999999981</v>
      </c>
      <c r="M1729">
        <v>0</v>
      </c>
      <c r="N1729">
        <v>87.619850079365008</v>
      </c>
      <c r="O1729">
        <v>43.197129640461149</v>
      </c>
      <c r="P1729" t="b">
        <v>1</v>
      </c>
      <c r="Q1729">
        <v>0</v>
      </c>
      <c r="R1729" t="b">
        <v>0</v>
      </c>
      <c r="S1729">
        <v>43.197129640461149</v>
      </c>
      <c r="T1729">
        <v>934.31122830682898</v>
      </c>
      <c r="U1729">
        <v>3449.477054908813</v>
      </c>
      <c r="V1729">
        <v>441.50406211770678</v>
      </c>
      <c r="W1729">
        <v>6</v>
      </c>
      <c r="X1729">
        <v>2787.1774603663212</v>
      </c>
      <c r="Y1729" t="b">
        <v>0</v>
      </c>
      <c r="Z1729">
        <v>2787.1774603663212</v>
      </c>
      <c r="AA1729" t="b">
        <v>0</v>
      </c>
      <c r="AB1729">
        <v>119.58398215539189</v>
      </c>
      <c r="AC1729">
        <v>43.197129640461149</v>
      </c>
      <c r="AD1729" t="b">
        <v>0</v>
      </c>
      <c r="AE1729">
        <v>0</v>
      </c>
      <c r="AF1729">
        <v>0</v>
      </c>
      <c r="AG1729">
        <v>0.94773181239808013</v>
      </c>
      <c r="AH1729">
        <v>60.139265696394311</v>
      </c>
      <c r="AI1729">
        <v>156.16229821451199</v>
      </c>
      <c r="AJ1729">
        <v>45.579486807726632</v>
      </c>
      <c r="AK1729">
        <v>8.1623202994230724</v>
      </c>
      <c r="AL1729">
        <v>45.579486807726632</v>
      </c>
      <c r="AM1729">
        <v>1</v>
      </c>
      <c r="AN1729">
        <v>0</v>
      </c>
      <c r="AO1729">
        <v>46.926189371745629</v>
      </c>
      <c r="AP1729">
        <v>0</v>
      </c>
      <c r="AQ1729">
        <v>9.8366293815595665</v>
      </c>
      <c r="AR1729">
        <v>1</v>
      </c>
      <c r="AS1729">
        <v>0</v>
      </c>
      <c r="AT1729">
        <v>0</v>
      </c>
      <c r="AU1729">
        <v>0</v>
      </c>
      <c r="AV1729">
        <v>9.8276645055243179</v>
      </c>
      <c r="AW1729">
        <v>3.1275054117506049</v>
      </c>
    </row>
    <row r="1730" spans="1:49">
      <c r="A1730">
        <v>-67.371000000001615</v>
      </c>
      <c r="B1730">
        <v>31.687500000000039</v>
      </c>
      <c r="C1730">
        <v>1.4400000000001461</v>
      </c>
      <c r="D1730">
        <v>88</v>
      </c>
      <c r="E1730">
        <v>2770.1000000000022</v>
      </c>
      <c r="F1730">
        <v>1727</v>
      </c>
      <c r="G1730">
        <v>129.94800000000009</v>
      </c>
      <c r="H1730">
        <v>-0.3392484493382959</v>
      </c>
      <c r="I1730">
        <v>1.407752238806004</v>
      </c>
      <c r="J1730">
        <v>0</v>
      </c>
      <c r="K1730">
        <v>0</v>
      </c>
      <c r="L1730">
        <v>-0.1216666666666695</v>
      </c>
      <c r="M1730">
        <v>0</v>
      </c>
      <c r="N1730">
        <v>87.632784761904688</v>
      </c>
      <c r="O1730">
        <v>18.96237834755404</v>
      </c>
      <c r="P1730" t="b">
        <v>1</v>
      </c>
      <c r="Q1730">
        <v>0</v>
      </c>
      <c r="R1730" t="b">
        <v>0</v>
      </c>
      <c r="S1730">
        <v>18.96237834755404</v>
      </c>
      <c r="T1730">
        <v>930.48754231247074</v>
      </c>
      <c r="U1730">
        <v>3435.360006217642</v>
      </c>
      <c r="V1730">
        <v>194.60483517866251</v>
      </c>
      <c r="W1730">
        <v>6</v>
      </c>
      <c r="X1730">
        <v>2775.770885023855</v>
      </c>
      <c r="Y1730" t="b">
        <v>0</v>
      </c>
      <c r="Z1730">
        <v>2775.770885023855</v>
      </c>
      <c r="AA1730" t="b">
        <v>0</v>
      </c>
      <c r="AB1730">
        <v>52.709868683278017</v>
      </c>
      <c r="AC1730">
        <v>18.96237834755404</v>
      </c>
      <c r="AD1730" t="b">
        <v>0</v>
      </c>
      <c r="AE1730">
        <v>0</v>
      </c>
      <c r="AF1730">
        <v>0</v>
      </c>
      <c r="AG1730">
        <v>0.92102741098695307</v>
      </c>
      <c r="AH1730">
        <v>60.201638022192078</v>
      </c>
      <c r="AI1730">
        <v>70.828495673382349</v>
      </c>
      <c r="AJ1730">
        <v>20.588288818933592</v>
      </c>
      <c r="AK1730">
        <v>5.5935096792263863</v>
      </c>
      <c r="AL1730">
        <v>20.588288818933592</v>
      </c>
      <c r="AM1730">
        <v>1</v>
      </c>
      <c r="AN1730">
        <v>0</v>
      </c>
      <c r="AO1730">
        <v>21.998044084516351</v>
      </c>
      <c r="AP1730">
        <v>0</v>
      </c>
      <c r="AQ1730">
        <v>5.4774191156654997</v>
      </c>
      <c r="AR1730">
        <v>1</v>
      </c>
      <c r="AS1730">
        <v>0</v>
      </c>
      <c r="AT1730">
        <v>0</v>
      </c>
      <c r="AU1730">
        <v>0</v>
      </c>
      <c r="AV1730">
        <v>5.516401395455433</v>
      </c>
      <c r="AW1730">
        <v>1.7555112110285671</v>
      </c>
    </row>
    <row r="1731" spans="1:49">
      <c r="A1731">
        <v>-51.563999999999751</v>
      </c>
      <c r="B1731">
        <v>31.1660000000001</v>
      </c>
      <c r="C1731">
        <v>0</v>
      </c>
      <c r="D1731">
        <v>88</v>
      </c>
      <c r="E1731">
        <v>2747.9000000000051</v>
      </c>
      <c r="F1731">
        <v>1728</v>
      </c>
      <c r="G1731">
        <v>127.9800000000002</v>
      </c>
      <c r="H1731">
        <v>-0.6585751293411839</v>
      </c>
      <c r="I1731">
        <v>1.077456716417905</v>
      </c>
      <c r="J1731">
        <v>0</v>
      </c>
      <c r="K1731">
        <v>0</v>
      </c>
      <c r="L1731">
        <v>-9.1666666666666452E-2</v>
      </c>
      <c r="M1731">
        <v>0</v>
      </c>
      <c r="N1731">
        <v>87.645255694444373</v>
      </c>
      <c r="O1731">
        <v>-10.089392790991999</v>
      </c>
      <c r="P1731" t="b">
        <v>1</v>
      </c>
      <c r="Q1731">
        <v>0</v>
      </c>
      <c r="R1731" t="b">
        <v>0</v>
      </c>
      <c r="S1731">
        <v>-10.089392790991999</v>
      </c>
      <c r="T1731">
        <v>916.39575572652211</v>
      </c>
      <c r="U1731">
        <v>3383.33313014232</v>
      </c>
      <c r="V1731">
        <v>-105.1364582680141</v>
      </c>
      <c r="W1731">
        <v>6</v>
      </c>
      <c r="X1731">
        <v>2733.7331691549948</v>
      </c>
      <c r="Y1731" t="b">
        <v>0</v>
      </c>
      <c r="Z1731">
        <v>2733.7331691549948</v>
      </c>
      <c r="AA1731" t="b">
        <v>0</v>
      </c>
      <c r="AB1731">
        <v>-28.47683051679687</v>
      </c>
      <c r="AC1731">
        <v>-10.089392790991999</v>
      </c>
      <c r="AD1731" t="b">
        <v>0</v>
      </c>
      <c r="AE1731">
        <v>0</v>
      </c>
      <c r="AF1731">
        <v>0</v>
      </c>
      <c r="AG1731">
        <v>0.83422163271597083</v>
      </c>
      <c r="AH1731">
        <v>60.243006428599998</v>
      </c>
      <c r="AI1731">
        <v>-29.400975307299841</v>
      </c>
      <c r="AJ1731">
        <v>-8.4167897272140948</v>
      </c>
      <c r="AK1731">
        <v>-0.92414479050296805</v>
      </c>
      <c r="AL1731">
        <v>-8.4167897272140948</v>
      </c>
      <c r="AM1731">
        <v>2</v>
      </c>
      <c r="AN1731">
        <v>0</v>
      </c>
      <c r="AO1731">
        <v>-7.335233993898056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</row>
    <row r="1732" spans="1:49">
      <c r="A1732">
        <v>-53.928700000000028</v>
      </c>
      <c r="B1732">
        <v>30.12740000000003</v>
      </c>
      <c r="C1732">
        <v>0</v>
      </c>
      <c r="D1732">
        <v>87.900000000000091</v>
      </c>
      <c r="E1732">
        <v>2697.000000000005</v>
      </c>
      <c r="F1732">
        <v>1729</v>
      </c>
      <c r="G1732">
        <v>125.58200000000021</v>
      </c>
      <c r="H1732">
        <v>-0.66478436663022578</v>
      </c>
      <c r="I1732">
        <v>1.126868358208956</v>
      </c>
      <c r="J1732">
        <v>0</v>
      </c>
      <c r="K1732">
        <v>0</v>
      </c>
      <c r="L1732">
        <v>-0.1104166666666494</v>
      </c>
      <c r="M1732">
        <v>0</v>
      </c>
      <c r="N1732">
        <v>87.657417083333257</v>
      </c>
      <c r="O1732">
        <v>-11.68878699236714</v>
      </c>
      <c r="P1732" t="b">
        <v>1</v>
      </c>
      <c r="Q1732">
        <v>0</v>
      </c>
      <c r="R1732" t="b">
        <v>0</v>
      </c>
      <c r="S1732">
        <v>-11.68878699236714</v>
      </c>
      <c r="T1732">
        <v>899.22497105522825</v>
      </c>
      <c r="U1732">
        <v>3319.9385931359029</v>
      </c>
      <c r="V1732">
        <v>-124.1287745646393</v>
      </c>
      <c r="W1732">
        <v>6</v>
      </c>
      <c r="X1732">
        <v>2682.5103832538098</v>
      </c>
      <c r="Y1732" t="b">
        <v>0</v>
      </c>
      <c r="Z1732">
        <v>2682.5103832538098</v>
      </c>
      <c r="AA1732" t="b">
        <v>0</v>
      </c>
      <c r="AB1732">
        <v>-33.621011528883876</v>
      </c>
      <c r="AC1732">
        <v>-11.68878699236714</v>
      </c>
      <c r="AD1732" t="b">
        <v>0</v>
      </c>
      <c r="AE1732">
        <v>0</v>
      </c>
      <c r="AF1732">
        <v>0</v>
      </c>
      <c r="AG1732">
        <v>0.85628113356470603</v>
      </c>
      <c r="AH1732">
        <v>60.289211803214847</v>
      </c>
      <c r="AI1732">
        <v>-35.629997355872199</v>
      </c>
      <c r="AJ1732">
        <v>-10.008887775820529</v>
      </c>
      <c r="AK1732">
        <v>-2.0089858269883152</v>
      </c>
      <c r="AL1732">
        <v>-10.008887775820529</v>
      </c>
      <c r="AM1732">
        <v>2</v>
      </c>
      <c r="AN1732">
        <v>0</v>
      </c>
      <c r="AO1732">
        <v>-8.8742407736114721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</row>
    <row r="1733" spans="1:49">
      <c r="A1733">
        <v>-53.518400000000057</v>
      </c>
      <c r="B1733">
        <v>29.77650000000007</v>
      </c>
      <c r="C1733">
        <v>0</v>
      </c>
      <c r="D1733">
        <v>87</v>
      </c>
      <c r="E1733">
        <v>2647.2000000000039</v>
      </c>
      <c r="F1733">
        <v>1730</v>
      </c>
      <c r="G1733">
        <v>123.1960000000002</v>
      </c>
      <c r="H1733">
        <v>-0.6689540708045989</v>
      </c>
      <c r="I1733">
        <v>1.118294925373136</v>
      </c>
      <c r="J1733">
        <v>0</v>
      </c>
      <c r="K1733">
        <v>0</v>
      </c>
      <c r="L1733">
        <v>-0.27916666666666651</v>
      </c>
      <c r="M1733">
        <v>0</v>
      </c>
      <c r="N1733">
        <v>87.669302777777702</v>
      </c>
      <c r="O1733">
        <v>-13.0240847029586</v>
      </c>
      <c r="P1733" t="b">
        <v>1</v>
      </c>
      <c r="Q1733">
        <v>0</v>
      </c>
      <c r="R1733" t="b">
        <v>0</v>
      </c>
      <c r="S1733">
        <v>-13.0240847029586</v>
      </c>
      <c r="T1733">
        <v>882.14011191189741</v>
      </c>
      <c r="U1733">
        <v>3256.8612931787252</v>
      </c>
      <c r="V1733">
        <v>-140.98763439500581</v>
      </c>
      <c r="W1733">
        <v>6</v>
      </c>
      <c r="X1733">
        <v>2631.5439248884099</v>
      </c>
      <c r="Y1733" t="b">
        <v>0</v>
      </c>
      <c r="Z1733">
        <v>2631.5439248884099</v>
      </c>
      <c r="AA1733" t="b">
        <v>0</v>
      </c>
      <c r="AB1733">
        <v>-38.187333259752371</v>
      </c>
      <c r="AC1733">
        <v>-13.0240847029586</v>
      </c>
      <c r="AD1733" t="b">
        <v>0</v>
      </c>
      <c r="AE1733">
        <v>0</v>
      </c>
      <c r="AF1733">
        <v>0</v>
      </c>
      <c r="AG1733">
        <v>0.87100661590895279</v>
      </c>
      <c r="AH1733">
        <v>60.335618732806623</v>
      </c>
      <c r="AI1733">
        <v>-41.165123654906317</v>
      </c>
      <c r="AJ1733">
        <v>-11.344063942435531</v>
      </c>
      <c r="AK1733">
        <v>-2.9777903951539599</v>
      </c>
      <c r="AL1733">
        <v>-11.344063942435531</v>
      </c>
      <c r="AM1733">
        <v>2</v>
      </c>
      <c r="AN1733">
        <v>0</v>
      </c>
      <c r="AO1733">
        <v>-10.218431947031471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</row>
    <row r="1734" spans="1:49">
      <c r="A1734">
        <v>-52.878400000000042</v>
      </c>
      <c r="B1734">
        <v>29.054900000000039</v>
      </c>
      <c r="C1734">
        <v>0</v>
      </c>
      <c r="D1734">
        <v>87</v>
      </c>
      <c r="E1734">
        <v>2599.2000000000039</v>
      </c>
      <c r="F1734">
        <v>1731</v>
      </c>
      <c r="G1734">
        <v>120.75800000000019</v>
      </c>
      <c r="H1734">
        <v>-0.6793993501513711</v>
      </c>
      <c r="I1734">
        <v>1.1049217910447771</v>
      </c>
      <c r="J1734">
        <v>0</v>
      </c>
      <c r="K1734">
        <v>0</v>
      </c>
      <c r="L1734">
        <v>-0.2945833333333191</v>
      </c>
      <c r="M1734">
        <v>0</v>
      </c>
      <c r="N1734">
        <v>87.680975674603104</v>
      </c>
      <c r="O1734">
        <v>-14.81146175496011</v>
      </c>
      <c r="P1734" t="b">
        <v>1</v>
      </c>
      <c r="Q1734">
        <v>0</v>
      </c>
      <c r="R1734" t="b">
        <v>0</v>
      </c>
      <c r="S1734">
        <v>-14.81146175496011</v>
      </c>
      <c r="T1734">
        <v>864.68290881405972</v>
      </c>
      <c r="U1734">
        <v>3192.4092993415088</v>
      </c>
      <c r="V1734">
        <v>-163.5733049900291</v>
      </c>
      <c r="W1734">
        <v>6</v>
      </c>
      <c r="X1734">
        <v>2579.4667138679388</v>
      </c>
      <c r="Y1734" t="b">
        <v>0</v>
      </c>
      <c r="Z1734">
        <v>2579.4667138679388</v>
      </c>
      <c r="AA1734" t="b">
        <v>0</v>
      </c>
      <c r="AB1734">
        <v>-44.304795501091299</v>
      </c>
      <c r="AC1734">
        <v>-14.81146175496011</v>
      </c>
      <c r="AD1734" t="b">
        <v>0</v>
      </c>
      <c r="AE1734">
        <v>0</v>
      </c>
      <c r="AF1734">
        <v>0</v>
      </c>
      <c r="AG1734">
        <v>0.88567289090240975</v>
      </c>
      <c r="AH1734">
        <v>60.382029020030039</v>
      </c>
      <c r="AI1734">
        <v>-48.563807317192577</v>
      </c>
      <c r="AJ1734">
        <v>-13.118110151006</v>
      </c>
      <c r="AK1734">
        <v>-4.2590118161012853</v>
      </c>
      <c r="AL1734">
        <v>-13.118110151006</v>
      </c>
      <c r="AM1734">
        <v>2</v>
      </c>
      <c r="AN1734">
        <v>1.3625785203755141</v>
      </c>
      <c r="AO1734">
        <v>-10.64348132532781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</row>
    <row r="1735" spans="1:49">
      <c r="A1735">
        <v>-52.413600000000017</v>
      </c>
      <c r="B1735">
        <v>28.63790000000003</v>
      </c>
      <c r="C1735">
        <v>0</v>
      </c>
      <c r="D1735">
        <v>87</v>
      </c>
      <c r="E1735">
        <v>2550.8000000000052</v>
      </c>
      <c r="F1735">
        <v>1732</v>
      </c>
      <c r="G1735">
        <v>118.35000000000019</v>
      </c>
      <c r="H1735">
        <v>-0.65178186192324361</v>
      </c>
      <c r="I1735">
        <v>1.0952095522388059</v>
      </c>
      <c r="J1735">
        <v>0</v>
      </c>
      <c r="K1735">
        <v>0</v>
      </c>
      <c r="L1735">
        <v>-0.43333333333333302</v>
      </c>
      <c r="M1735">
        <v>0</v>
      </c>
      <c r="N1735">
        <v>87.692422658730095</v>
      </c>
      <c r="O1735">
        <v>-13.43311641714336</v>
      </c>
      <c r="P1735" t="b">
        <v>1</v>
      </c>
      <c r="Q1735">
        <v>0</v>
      </c>
      <c r="R1735" t="b">
        <v>0</v>
      </c>
      <c r="S1735">
        <v>-13.43311641714336</v>
      </c>
      <c r="T1735">
        <v>847.44051953612984</v>
      </c>
      <c r="U1735">
        <v>3128.7503981273921</v>
      </c>
      <c r="V1735">
        <v>-151.36969471940199</v>
      </c>
      <c r="W1735">
        <v>6</v>
      </c>
      <c r="X1735">
        <v>2528.030321686932</v>
      </c>
      <c r="Y1735" t="b">
        <v>0</v>
      </c>
      <c r="Z1735">
        <v>2528.030321686932</v>
      </c>
      <c r="AA1735" t="b">
        <v>0</v>
      </c>
      <c r="AB1735">
        <v>-40.999375601138127</v>
      </c>
      <c r="AC1735">
        <v>-13.43311641714336</v>
      </c>
      <c r="AD1735" t="b">
        <v>0</v>
      </c>
      <c r="AE1735">
        <v>0</v>
      </c>
      <c r="AF1735">
        <v>0</v>
      </c>
      <c r="AG1735">
        <v>0.87991842860742642</v>
      </c>
      <c r="AH1735">
        <v>60.428807569531578</v>
      </c>
      <c r="AI1735">
        <v>-44.64864622876128</v>
      </c>
      <c r="AJ1735">
        <v>-11.820046689073401</v>
      </c>
      <c r="AK1735">
        <v>-3.6492706276231601</v>
      </c>
      <c r="AL1735">
        <v>-11.820046689073401</v>
      </c>
      <c r="AM1735">
        <v>2</v>
      </c>
      <c r="AN1735">
        <v>0.37737164073742407</v>
      </c>
      <c r="AO1735">
        <v>-10.339779270809499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</row>
    <row r="1736" spans="1:49">
      <c r="A1736">
        <v>-52.157200000000081</v>
      </c>
      <c r="B1736">
        <v>28.239600000000049</v>
      </c>
      <c r="C1736">
        <v>0</v>
      </c>
      <c r="D1736">
        <v>86.900000000000091</v>
      </c>
      <c r="E1736">
        <v>2499.100000000004</v>
      </c>
      <c r="F1736">
        <v>1733</v>
      </c>
      <c r="G1736">
        <v>116.0500000000002</v>
      </c>
      <c r="H1736">
        <v>-0.63680653548900246</v>
      </c>
      <c r="I1736">
        <v>1.089851940298509</v>
      </c>
      <c r="J1736">
        <v>0</v>
      </c>
      <c r="K1736">
        <v>0</v>
      </c>
      <c r="L1736">
        <v>-0.41458333333335012</v>
      </c>
      <c r="M1736">
        <v>0</v>
      </c>
      <c r="N1736">
        <v>87.703707876984069</v>
      </c>
      <c r="O1736">
        <v>-13.0361226423329</v>
      </c>
      <c r="P1736" t="b">
        <v>1</v>
      </c>
      <c r="Q1736">
        <v>0</v>
      </c>
      <c r="R1736" t="b">
        <v>0</v>
      </c>
      <c r="S1736">
        <v>-13.0361226423329</v>
      </c>
      <c r="T1736">
        <v>830.971460009868</v>
      </c>
      <c r="U1736">
        <v>3067.9466303564332</v>
      </c>
      <c r="V1736">
        <v>-149.80755348118609</v>
      </c>
      <c r="W1736">
        <v>6</v>
      </c>
      <c r="X1736">
        <v>2478.9008773279979</v>
      </c>
      <c r="Y1736" t="b">
        <v>0</v>
      </c>
      <c r="Z1736">
        <v>2478.9008773279979</v>
      </c>
      <c r="AA1736" t="b">
        <v>0</v>
      </c>
      <c r="AB1736">
        <v>-40.576260422856478</v>
      </c>
      <c r="AC1736">
        <v>-13.0361226423329</v>
      </c>
      <c r="AD1736" t="b">
        <v>0</v>
      </c>
      <c r="AE1736">
        <v>0</v>
      </c>
      <c r="AF1736">
        <v>0</v>
      </c>
      <c r="AG1736">
        <v>0.87999261636301829</v>
      </c>
      <c r="AH1736">
        <v>60.473368345892347</v>
      </c>
      <c r="AI1736">
        <v>-44.191596004624593</v>
      </c>
      <c r="AJ1736">
        <v>-11.47169167125571</v>
      </c>
      <c r="AK1736">
        <v>-3.615335581768107</v>
      </c>
      <c r="AL1736">
        <v>-11.47169167125571</v>
      </c>
      <c r="AM1736">
        <v>2</v>
      </c>
      <c r="AN1736">
        <v>0.35221433159927612</v>
      </c>
      <c r="AO1736">
        <v>-10.021939174070249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</row>
    <row r="1737" spans="1:49">
      <c r="A1737">
        <v>-51.312900000000027</v>
      </c>
      <c r="B1737">
        <v>27.704200000000029</v>
      </c>
      <c r="C1737">
        <v>0</v>
      </c>
      <c r="D1737">
        <v>86</v>
      </c>
      <c r="E1737">
        <v>2450.7000000000039</v>
      </c>
      <c r="F1737">
        <v>1734</v>
      </c>
      <c r="G1737">
        <v>113.7600000000002</v>
      </c>
      <c r="H1737">
        <v>-0.62599199612075296</v>
      </c>
      <c r="I1737">
        <v>1.072209850746269</v>
      </c>
      <c r="J1737">
        <v>0</v>
      </c>
      <c r="K1737">
        <v>0</v>
      </c>
      <c r="L1737">
        <v>-0.24583333333333299</v>
      </c>
      <c r="M1737">
        <v>0</v>
      </c>
      <c r="N1737">
        <v>87.714807837301535</v>
      </c>
      <c r="O1737">
        <v>-12.94441356766634</v>
      </c>
      <c r="P1737" t="b">
        <v>1</v>
      </c>
      <c r="Q1737">
        <v>0</v>
      </c>
      <c r="R1737" t="b">
        <v>0</v>
      </c>
      <c r="S1737">
        <v>-12.94441356766634</v>
      </c>
      <c r="T1737">
        <v>814.57400509024205</v>
      </c>
      <c r="U1737">
        <v>3007.4072267931738</v>
      </c>
      <c r="V1737">
        <v>-151.7480836741158</v>
      </c>
      <c r="W1737">
        <v>6</v>
      </c>
      <c r="X1737">
        <v>2429.9850392488852</v>
      </c>
      <c r="Y1737" t="b">
        <v>0</v>
      </c>
      <c r="Z1737">
        <v>2429.9850392488852</v>
      </c>
      <c r="AA1737" t="b">
        <v>0</v>
      </c>
      <c r="AB1737">
        <v>-41.10186448378002</v>
      </c>
      <c r="AC1737">
        <v>-12.94441356766634</v>
      </c>
      <c r="AD1737" t="b">
        <v>0</v>
      </c>
      <c r="AE1737">
        <v>0</v>
      </c>
      <c r="AF1737">
        <v>0</v>
      </c>
      <c r="AG1737">
        <v>0.88214161577500727</v>
      </c>
      <c r="AH1737">
        <v>60.516585484879549</v>
      </c>
      <c r="AI1737">
        <v>-44.873347954315697</v>
      </c>
      <c r="AJ1737">
        <v>-11.418805899841111</v>
      </c>
      <c r="AK1737">
        <v>-3.771483470535685</v>
      </c>
      <c r="AL1737">
        <v>-11.418805899841111</v>
      </c>
      <c r="AM1737">
        <v>2</v>
      </c>
      <c r="AN1737">
        <v>0.60961567841482989</v>
      </c>
      <c r="AO1737">
        <v>-9.730416977517967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</row>
    <row r="1738" spans="1:49">
      <c r="A1738">
        <v>-51.041200000000018</v>
      </c>
      <c r="B1738">
        <v>27.342800000000029</v>
      </c>
      <c r="C1738">
        <v>0</v>
      </c>
      <c r="D1738">
        <v>85.900000000000091</v>
      </c>
      <c r="E1738">
        <v>2406.6000000000049</v>
      </c>
      <c r="F1738">
        <v>1735</v>
      </c>
      <c r="G1738">
        <v>111.57000000000021</v>
      </c>
      <c r="H1738">
        <v>-0.59255881336131289</v>
      </c>
      <c r="I1738">
        <v>1.0665325373134329</v>
      </c>
      <c r="J1738">
        <v>0</v>
      </c>
      <c r="K1738">
        <v>0</v>
      </c>
      <c r="L1738">
        <v>-0.26083333333331937</v>
      </c>
      <c r="M1738">
        <v>0</v>
      </c>
      <c r="N1738">
        <v>87.725729861111063</v>
      </c>
      <c r="O1738">
        <v>-11.088571411703001</v>
      </c>
      <c r="P1738" t="b">
        <v>1</v>
      </c>
      <c r="Q1738">
        <v>0</v>
      </c>
      <c r="R1738" t="b">
        <v>0</v>
      </c>
      <c r="S1738">
        <v>-11.088571411703001</v>
      </c>
      <c r="T1738">
        <v>798.89259623697535</v>
      </c>
      <c r="U1738">
        <v>2949.5114653069131</v>
      </c>
      <c r="V1738">
        <v>-132.5435454262126</v>
      </c>
      <c r="W1738">
        <v>6</v>
      </c>
      <c r="X1738">
        <v>2383.205263967986</v>
      </c>
      <c r="Y1738" t="b">
        <v>0</v>
      </c>
      <c r="Z1738">
        <v>2383.205263967986</v>
      </c>
      <c r="AA1738" t="b">
        <v>0</v>
      </c>
      <c r="AB1738">
        <v>-35.900201903091173</v>
      </c>
      <c r="AC1738">
        <v>-11.088571411703001</v>
      </c>
      <c r="AD1738" t="b">
        <v>0</v>
      </c>
      <c r="AE1738">
        <v>0</v>
      </c>
      <c r="AF1738">
        <v>0</v>
      </c>
      <c r="AG1738">
        <v>0.870482753670623</v>
      </c>
      <c r="AH1738">
        <v>60.558730136730141</v>
      </c>
      <c r="AI1738">
        <v>-38.676369566750182</v>
      </c>
      <c r="AJ1738">
        <v>-9.6524101767325714</v>
      </c>
      <c r="AK1738">
        <v>-2.776167663659002</v>
      </c>
      <c r="AL1738">
        <v>-9.6524101767325714</v>
      </c>
      <c r="AM1738">
        <v>2</v>
      </c>
      <c r="AN1738">
        <v>0</v>
      </c>
      <c r="AO1738">
        <v>-8.5786303186358346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</row>
    <row r="1739" spans="1:49">
      <c r="A1739">
        <v>-50.761800000000022</v>
      </c>
      <c r="B1739">
        <v>27.062100000000012</v>
      </c>
      <c r="C1739">
        <v>0</v>
      </c>
      <c r="D1739">
        <v>85</v>
      </c>
      <c r="E1739">
        <v>2353.5000000000041</v>
      </c>
      <c r="F1739">
        <v>1736</v>
      </c>
      <c r="G1739">
        <v>109.4700000000002</v>
      </c>
      <c r="H1739">
        <v>-0.57877275043398946</v>
      </c>
      <c r="I1739">
        <v>1.06069432835821</v>
      </c>
      <c r="J1739">
        <v>0</v>
      </c>
      <c r="K1739">
        <v>0</v>
      </c>
      <c r="L1739">
        <v>-0.39583333333333293</v>
      </c>
      <c r="M1739">
        <v>0</v>
      </c>
      <c r="N1739">
        <v>87.736524484126932</v>
      </c>
      <c r="O1739">
        <v>-10.70935717193916</v>
      </c>
      <c r="P1739" t="b">
        <v>1</v>
      </c>
      <c r="Q1739">
        <v>0</v>
      </c>
      <c r="R1739" t="b">
        <v>0</v>
      </c>
      <c r="S1739">
        <v>-10.70935717193916</v>
      </c>
      <c r="T1739">
        <v>783.85562884343176</v>
      </c>
      <c r="U1739">
        <v>2893.9949816899498</v>
      </c>
      <c r="V1739">
        <v>-130.4664074760027</v>
      </c>
      <c r="W1739">
        <v>6</v>
      </c>
      <c r="X1739">
        <v>2338.3479452054798</v>
      </c>
      <c r="Y1739" t="b">
        <v>0</v>
      </c>
      <c r="Z1739">
        <v>2338.3479452054798</v>
      </c>
      <c r="AA1739" t="b">
        <v>0</v>
      </c>
      <c r="AB1739">
        <v>-35.337596824486099</v>
      </c>
      <c r="AC1739">
        <v>-10.70935717193916</v>
      </c>
      <c r="AD1739" t="b">
        <v>0</v>
      </c>
      <c r="AE1739">
        <v>0</v>
      </c>
      <c r="AF1739">
        <v>0</v>
      </c>
      <c r="AG1739">
        <v>0.86995692070253994</v>
      </c>
      <c r="AH1739">
        <v>60.598403846115353</v>
      </c>
      <c r="AI1739">
        <v>-38.047261037695257</v>
      </c>
      <c r="AJ1739">
        <v>-9.3166793880038501</v>
      </c>
      <c r="AK1739">
        <v>-2.7096642132091731</v>
      </c>
      <c r="AL1739">
        <v>-9.3166793880038501</v>
      </c>
      <c r="AM1739">
        <v>2</v>
      </c>
      <c r="AN1739">
        <v>0</v>
      </c>
      <c r="AO1739">
        <v>-8.2486779673975956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</row>
    <row r="1740" spans="1:49">
      <c r="A1740">
        <v>-50.291300000000192</v>
      </c>
      <c r="B1740">
        <v>26.958600000000018</v>
      </c>
      <c r="C1740">
        <v>0</v>
      </c>
      <c r="D1740">
        <v>85</v>
      </c>
      <c r="E1740">
        <v>2309.0000000000041</v>
      </c>
      <c r="F1740">
        <v>1737</v>
      </c>
      <c r="G1740">
        <v>107.3600000000002</v>
      </c>
      <c r="H1740">
        <v>-0.60068351823606037</v>
      </c>
      <c r="I1740">
        <v>1.0508629850746309</v>
      </c>
      <c r="J1740">
        <v>0</v>
      </c>
      <c r="K1740">
        <v>0</v>
      </c>
      <c r="L1740">
        <v>-0.38083333333334662</v>
      </c>
      <c r="M1740">
        <v>0</v>
      </c>
      <c r="N1740">
        <v>87.747242876984075</v>
      </c>
      <c r="O1740">
        <v>-12.92282625892522</v>
      </c>
      <c r="P1740" t="b">
        <v>1</v>
      </c>
      <c r="Q1740">
        <v>0</v>
      </c>
      <c r="R1740" t="b">
        <v>0</v>
      </c>
      <c r="S1740">
        <v>-12.92282625892522</v>
      </c>
      <c r="T1740">
        <v>768.74705684325238</v>
      </c>
      <c r="U1740">
        <v>2838.2141338652882</v>
      </c>
      <c r="V1740">
        <v>-160.52601381822751</v>
      </c>
      <c r="W1740">
        <v>6</v>
      </c>
      <c r="X1740">
        <v>2293.277020163152</v>
      </c>
      <c r="Y1740" t="b">
        <v>0</v>
      </c>
      <c r="Z1740">
        <v>2293.277020163152</v>
      </c>
      <c r="AA1740" t="b">
        <v>0</v>
      </c>
      <c r="AB1740">
        <v>-43.479418693994447</v>
      </c>
      <c r="AC1740">
        <v>-12.92282625892522</v>
      </c>
      <c r="AD1740" t="b">
        <v>0</v>
      </c>
      <c r="AE1740">
        <v>0</v>
      </c>
      <c r="AF1740">
        <v>0</v>
      </c>
      <c r="AG1740">
        <v>0.88958578685790979</v>
      </c>
      <c r="AH1740">
        <v>60.636876332575568</v>
      </c>
      <c r="AI1740">
        <v>-47.869644667105909</v>
      </c>
      <c r="AJ1740">
        <v>-11.49596256597405</v>
      </c>
      <c r="AK1740">
        <v>-4.3902259731114546</v>
      </c>
      <c r="AL1740">
        <v>-11.49596256597405</v>
      </c>
      <c r="AM1740">
        <v>2</v>
      </c>
      <c r="AN1740">
        <v>1.5301395693760931</v>
      </c>
      <c r="AO1740">
        <v>-8.9093786132060213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</row>
    <row r="1741" spans="1:49">
      <c r="A1741">
        <v>-48.199700000000199</v>
      </c>
      <c r="B1741">
        <v>26.726400000000019</v>
      </c>
      <c r="C1741">
        <v>0</v>
      </c>
      <c r="D1741">
        <v>85</v>
      </c>
      <c r="E1741">
        <v>2268.2000000000039</v>
      </c>
      <c r="F1741">
        <v>1738</v>
      </c>
      <c r="G1741">
        <v>105.16800000000021</v>
      </c>
      <c r="H1741">
        <v>-0.60349317662175217</v>
      </c>
      <c r="I1741">
        <v>1.007157910447765</v>
      </c>
      <c r="J1741">
        <v>0</v>
      </c>
      <c r="K1741">
        <v>0</v>
      </c>
      <c r="L1741">
        <v>-0.24583333333333429</v>
      </c>
      <c r="M1741">
        <v>0</v>
      </c>
      <c r="N1741">
        <v>87.757894662698362</v>
      </c>
      <c r="O1741">
        <v>-13.68502787637242</v>
      </c>
      <c r="P1741" t="b">
        <v>1</v>
      </c>
      <c r="Q1741">
        <v>0</v>
      </c>
      <c r="R1741" t="b">
        <v>0</v>
      </c>
      <c r="S1741">
        <v>-13.68502787637242</v>
      </c>
      <c r="T1741">
        <v>753.05132706865857</v>
      </c>
      <c r="U1741">
        <v>2780.2654995374869</v>
      </c>
      <c r="V1741">
        <v>-173.53716177780319</v>
      </c>
      <c r="W1741">
        <v>6</v>
      </c>
      <c r="X1741">
        <v>2246.4545236262902</v>
      </c>
      <c r="Y1741" t="b">
        <v>0</v>
      </c>
      <c r="Z1741">
        <v>2246.4545236262902</v>
      </c>
      <c r="AA1741" t="b">
        <v>0</v>
      </c>
      <c r="AB1741">
        <v>-47.003564945233798</v>
      </c>
      <c r="AC1741">
        <v>-13.68502787637242</v>
      </c>
      <c r="AD1741" t="b">
        <v>0</v>
      </c>
      <c r="AE1741">
        <v>0</v>
      </c>
      <c r="AF1741">
        <v>0</v>
      </c>
      <c r="AG1741">
        <v>0.89646037777071474</v>
      </c>
      <c r="AH1741">
        <v>60.676293198946858</v>
      </c>
      <c r="AI1741">
        <v>-52.149546519027993</v>
      </c>
      <c r="AJ1741">
        <v>-12.26808525985558</v>
      </c>
      <c r="AK1741">
        <v>-5.145981573794181</v>
      </c>
      <c r="AL1741">
        <v>-12.26808525985558</v>
      </c>
      <c r="AM1741">
        <v>2</v>
      </c>
      <c r="AN1741">
        <v>2.5733953955513251</v>
      </c>
      <c r="AO1741">
        <v>-8.6816589395222934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</row>
    <row r="1742" spans="1:49">
      <c r="A1742">
        <v>-45.806100000000363</v>
      </c>
      <c r="B1742">
        <v>26.010500000000469</v>
      </c>
      <c r="C1742">
        <v>0</v>
      </c>
      <c r="D1742">
        <v>84.900000000000091</v>
      </c>
      <c r="E1742">
        <v>2221.5000000000032</v>
      </c>
      <c r="F1742">
        <v>1739</v>
      </c>
      <c r="G1742">
        <v>103.0600000000002</v>
      </c>
      <c r="H1742">
        <v>-0.56867710861027909</v>
      </c>
      <c r="I1742">
        <v>0.95714238805970908</v>
      </c>
      <c r="J1742">
        <v>0</v>
      </c>
      <c r="K1742">
        <v>0</v>
      </c>
      <c r="L1742">
        <v>-0.24583333333333429</v>
      </c>
      <c r="M1742">
        <v>0</v>
      </c>
      <c r="N1742">
        <v>87.768358333333282</v>
      </c>
      <c r="O1742">
        <v>-11.743687582829789</v>
      </c>
      <c r="P1742" t="b">
        <v>1</v>
      </c>
      <c r="Q1742">
        <v>0</v>
      </c>
      <c r="R1742" t="b">
        <v>0</v>
      </c>
      <c r="S1742">
        <v>-11.743687582829789</v>
      </c>
      <c r="T1742">
        <v>737.9570759898063</v>
      </c>
      <c r="U1742">
        <v>2724.5375245543651</v>
      </c>
      <c r="V1742">
        <v>-151.96541829433659</v>
      </c>
      <c r="W1742">
        <v>6</v>
      </c>
      <c r="X1742">
        <v>2201.4263198399271</v>
      </c>
      <c r="Y1742" t="b">
        <v>0</v>
      </c>
      <c r="Z1742">
        <v>2201.4263198399271</v>
      </c>
      <c r="AA1742" t="b">
        <v>0</v>
      </c>
      <c r="AB1742">
        <v>-41.16073084895357</v>
      </c>
      <c r="AC1742">
        <v>-11.743687582829789</v>
      </c>
      <c r="AD1742" t="b">
        <v>0</v>
      </c>
      <c r="AE1742">
        <v>0</v>
      </c>
      <c r="AF1742">
        <v>0</v>
      </c>
      <c r="AG1742">
        <v>0.88691187530405957</v>
      </c>
      <c r="AH1742">
        <v>60.715435997272259</v>
      </c>
      <c r="AI1742">
        <v>-45.180620032340428</v>
      </c>
      <c r="AJ1742">
        <v>-10.415615977072569</v>
      </c>
      <c r="AK1742">
        <v>-4.0198891833868657</v>
      </c>
      <c r="AL1742">
        <v>-10.415615977072569</v>
      </c>
      <c r="AM1742">
        <v>2</v>
      </c>
      <c r="AN1742">
        <v>1.0275825419332241</v>
      </c>
      <c r="AO1742">
        <v>-8.4256193066792537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</row>
    <row r="1743" spans="1:49">
      <c r="A1743">
        <v>-38.043000000003843</v>
      </c>
      <c r="B1743">
        <v>16.914900000004</v>
      </c>
      <c r="C1743">
        <v>0</v>
      </c>
      <c r="D1743">
        <v>84</v>
      </c>
      <c r="E1743">
        <v>2185.3000000000038</v>
      </c>
      <c r="F1743">
        <v>1740</v>
      </c>
      <c r="G1743">
        <v>101.07000000000021</v>
      </c>
      <c r="H1743">
        <v>-0.53679838893714837</v>
      </c>
      <c r="I1743">
        <v>0.79492835820903551</v>
      </c>
      <c r="J1743">
        <v>0</v>
      </c>
      <c r="K1743">
        <v>0</v>
      </c>
      <c r="L1743">
        <v>-0.24583333333333429</v>
      </c>
      <c r="M1743">
        <v>0</v>
      </c>
      <c r="N1743">
        <v>87.776875277777734</v>
      </c>
      <c r="O1743">
        <v>-10.029206141077569</v>
      </c>
      <c r="P1743" t="b">
        <v>1</v>
      </c>
      <c r="Q1743">
        <v>0</v>
      </c>
      <c r="R1743" t="b">
        <v>0</v>
      </c>
      <c r="S1743">
        <v>-10.029206141077569</v>
      </c>
      <c r="T1743">
        <v>723.70775926925796</v>
      </c>
      <c r="U1743">
        <v>2671.929047222101</v>
      </c>
      <c r="V1743">
        <v>-132.33499673280829</v>
      </c>
      <c r="W1743">
        <v>6</v>
      </c>
      <c r="X1743">
        <v>2158.9186701554572</v>
      </c>
      <c r="Y1743" t="b">
        <v>0</v>
      </c>
      <c r="Z1743">
        <v>2158.9186701554572</v>
      </c>
      <c r="AA1743" t="b">
        <v>0</v>
      </c>
      <c r="AB1743">
        <v>-35.84371525807375</v>
      </c>
      <c r="AC1743">
        <v>-10.029206141077569</v>
      </c>
      <c r="AD1743" t="b">
        <v>0</v>
      </c>
      <c r="AE1743">
        <v>0</v>
      </c>
      <c r="AF1743">
        <v>0</v>
      </c>
      <c r="AG1743">
        <v>0.87554983637727479</v>
      </c>
      <c r="AH1743">
        <v>60.752123749069597</v>
      </c>
      <c r="AI1743">
        <v>-38.840295828415968</v>
      </c>
      <c r="AJ1743">
        <v>-8.7810697958144246</v>
      </c>
      <c r="AK1743">
        <v>-2.9965805703422181</v>
      </c>
      <c r="AL1743">
        <v>-8.7810697958144246</v>
      </c>
      <c r="AM1743">
        <v>2</v>
      </c>
      <c r="AN1743">
        <v>0</v>
      </c>
      <c r="AO1743">
        <v>-7.9809709527664223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</row>
    <row r="1744" spans="1:49">
      <c r="A1744">
        <v>0</v>
      </c>
      <c r="B1744">
        <v>-22.711999999999989</v>
      </c>
      <c r="C1744">
        <v>0</v>
      </c>
      <c r="D1744">
        <v>84</v>
      </c>
      <c r="E1744">
        <v>2139.4000000000028</v>
      </c>
      <c r="F1744">
        <v>1741</v>
      </c>
      <c r="G1744">
        <v>99.188000000000159</v>
      </c>
      <c r="H1744">
        <v>-0.51079600230782596</v>
      </c>
      <c r="I1744">
        <v>0</v>
      </c>
      <c r="J1744">
        <v>0</v>
      </c>
      <c r="K1744">
        <v>0</v>
      </c>
      <c r="L1744">
        <v>-0.24916666666666459</v>
      </c>
      <c r="M1744">
        <v>0</v>
      </c>
      <c r="N1744">
        <v>87.775725059523765</v>
      </c>
      <c r="O1744">
        <v>-8.7297687991412936</v>
      </c>
      <c r="P1744" t="b">
        <v>1</v>
      </c>
      <c r="Q1744">
        <v>0</v>
      </c>
      <c r="R1744" t="b">
        <v>0</v>
      </c>
      <c r="S1744">
        <v>-8.7297687991412936</v>
      </c>
      <c r="T1744">
        <v>710.2317723003772</v>
      </c>
      <c r="U1744">
        <v>2622.1757033329932</v>
      </c>
      <c r="V1744">
        <v>-117.37457353668979</v>
      </c>
      <c r="W1744">
        <v>6</v>
      </c>
      <c r="X1744">
        <v>2118.7179682930582</v>
      </c>
      <c r="Y1744" t="b">
        <v>0</v>
      </c>
      <c r="Z1744">
        <v>2118.7179682930582</v>
      </c>
      <c r="AA1744" t="b">
        <v>0</v>
      </c>
      <c r="AB1744">
        <v>-31.791596299211761</v>
      </c>
      <c r="AC1744">
        <v>-8.7297687991412936</v>
      </c>
      <c r="AD1744" t="b">
        <v>0</v>
      </c>
      <c r="AE1744">
        <v>0</v>
      </c>
      <c r="AF1744">
        <v>0</v>
      </c>
      <c r="AG1744">
        <v>0.86454117045309586</v>
      </c>
      <c r="AH1744">
        <v>60.786603302917257</v>
      </c>
      <c r="AI1744">
        <v>-34.016267172144623</v>
      </c>
      <c r="AJ1744">
        <v>-7.5472445353945323</v>
      </c>
      <c r="AK1744">
        <v>-2.224670872932855</v>
      </c>
      <c r="AL1744">
        <v>-7.5472445353945323</v>
      </c>
      <c r="AM1744">
        <v>0</v>
      </c>
      <c r="AN1744">
        <v>0</v>
      </c>
      <c r="AO1744">
        <v>-7.5420614473065193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</row>
    <row r="1745" spans="1:49">
      <c r="A1745">
        <v>0</v>
      </c>
      <c r="B1745">
        <v>-22.785699999999999</v>
      </c>
      <c r="C1745">
        <v>0.46999999999957248</v>
      </c>
      <c r="D1745">
        <v>84</v>
      </c>
      <c r="E1745">
        <v>2103.100000000004</v>
      </c>
      <c r="F1745">
        <v>1742</v>
      </c>
      <c r="G1745">
        <v>97.532000000000096</v>
      </c>
      <c r="H1745">
        <v>-0.36835093516495482</v>
      </c>
      <c r="I1745">
        <v>0</v>
      </c>
      <c r="J1745">
        <v>0</v>
      </c>
      <c r="K1745">
        <v>0</v>
      </c>
      <c r="L1745">
        <v>-0.27916666666666579</v>
      </c>
      <c r="M1745">
        <v>0</v>
      </c>
      <c r="N1745">
        <v>87.766697738095189</v>
      </c>
      <c r="O1745">
        <v>0.28968997814832942</v>
      </c>
      <c r="P1745" t="b">
        <v>1</v>
      </c>
      <c r="Q1745">
        <v>0</v>
      </c>
      <c r="R1745" t="b">
        <v>0</v>
      </c>
      <c r="S1745">
        <v>0.28968997814832942</v>
      </c>
      <c r="T1745">
        <v>698.37404944146829</v>
      </c>
      <c r="U1745">
        <v>2578.3969905379008</v>
      </c>
      <c r="V1745">
        <v>3.961108694404941</v>
      </c>
      <c r="W1745">
        <v>6</v>
      </c>
      <c r="X1745">
        <v>2083.3447683546242</v>
      </c>
      <c r="Y1745" t="b">
        <v>0</v>
      </c>
      <c r="Z1745">
        <v>2083.3447683546242</v>
      </c>
      <c r="AA1745" t="b">
        <v>0</v>
      </c>
      <c r="AB1745">
        <v>1.0728896788745781</v>
      </c>
      <c r="AC1745">
        <v>0.28968997814832947</v>
      </c>
      <c r="AD1745" t="b">
        <v>0</v>
      </c>
      <c r="AE1745">
        <v>0</v>
      </c>
      <c r="AF1745">
        <v>0</v>
      </c>
      <c r="AG1745">
        <v>0.29727321582602723</v>
      </c>
      <c r="AH1745">
        <v>60.819270334193753</v>
      </c>
      <c r="AI1745">
        <v>4.4667117328204746</v>
      </c>
      <c r="AJ1745">
        <v>0.97449067970477499</v>
      </c>
      <c r="AK1745">
        <v>3.1388779718370858</v>
      </c>
      <c r="AL1745">
        <v>0.97449067970477499</v>
      </c>
      <c r="AM1745">
        <v>0</v>
      </c>
      <c r="AN1745">
        <v>0</v>
      </c>
      <c r="AO1745">
        <v>0.97886327071976076</v>
      </c>
      <c r="AP1745">
        <v>0</v>
      </c>
      <c r="AQ1745">
        <v>1.365546526943306</v>
      </c>
      <c r="AR1745">
        <v>1</v>
      </c>
      <c r="AS1745">
        <v>3</v>
      </c>
      <c r="AT1745">
        <v>0</v>
      </c>
      <c r="AU1745">
        <v>0</v>
      </c>
      <c r="AV1745">
        <v>1.4061765049299251</v>
      </c>
      <c r="AW1745">
        <v>0.44749437941972797</v>
      </c>
    </row>
    <row r="1746" spans="1:49">
      <c r="A1746">
        <v>0</v>
      </c>
      <c r="B1746">
        <v>-22.805599999999991</v>
      </c>
      <c r="C1746">
        <v>5.2499999999995</v>
      </c>
      <c r="D1746">
        <v>83.900000000000091</v>
      </c>
      <c r="E1746">
        <v>2063.9000000000042</v>
      </c>
      <c r="F1746">
        <v>1743</v>
      </c>
      <c r="G1746">
        <v>96.438000000000116</v>
      </c>
      <c r="H1746">
        <v>-0.30746692369905299</v>
      </c>
      <c r="I1746">
        <v>0</v>
      </c>
      <c r="J1746">
        <v>0</v>
      </c>
      <c r="K1746">
        <v>0</v>
      </c>
      <c r="L1746">
        <v>-0.26416666666667937</v>
      </c>
      <c r="M1746">
        <v>0</v>
      </c>
      <c r="N1746">
        <v>87.757651845238044</v>
      </c>
      <c r="O1746">
        <v>3.9161823205841539</v>
      </c>
      <c r="P1746" t="b">
        <v>1</v>
      </c>
      <c r="Q1746">
        <v>0</v>
      </c>
      <c r="R1746" t="b">
        <v>0</v>
      </c>
      <c r="S1746">
        <v>3.9161823205841539</v>
      </c>
      <c r="T1746">
        <v>690.54050547549855</v>
      </c>
      <c r="U1746">
        <v>2549.4755462155408</v>
      </c>
      <c r="V1746">
        <v>54.155818761786392</v>
      </c>
      <c r="W1746">
        <v>6</v>
      </c>
      <c r="X1746">
        <v>2059.9762413421572</v>
      </c>
      <c r="Y1746" t="b">
        <v>0</v>
      </c>
      <c r="Z1746">
        <v>2059.9762413421572</v>
      </c>
      <c r="AA1746" t="b">
        <v>0</v>
      </c>
      <c r="AB1746">
        <v>14.66842328325742</v>
      </c>
      <c r="AC1746">
        <v>3.9161823205841539</v>
      </c>
      <c r="AD1746" t="b">
        <v>0</v>
      </c>
      <c r="AE1746">
        <v>0</v>
      </c>
      <c r="AF1746">
        <v>0</v>
      </c>
      <c r="AG1746">
        <v>0.83297683061107253</v>
      </c>
      <c r="AH1746">
        <v>60.824894001052662</v>
      </c>
      <c r="AI1746">
        <v>21.794110646072191</v>
      </c>
      <c r="AJ1746">
        <v>4.7014300718439417</v>
      </c>
      <c r="AK1746">
        <v>3.6401214341199442</v>
      </c>
      <c r="AL1746">
        <v>4.7014300718439417</v>
      </c>
      <c r="AM1746">
        <v>0</v>
      </c>
      <c r="AN1746">
        <v>0</v>
      </c>
      <c r="AO1746">
        <v>4.7062660681408124</v>
      </c>
      <c r="AP1746">
        <v>0</v>
      </c>
      <c r="AQ1746">
        <v>1.926079146394106</v>
      </c>
      <c r="AR1746">
        <v>1</v>
      </c>
      <c r="AS1746">
        <v>3</v>
      </c>
      <c r="AT1746">
        <v>0</v>
      </c>
      <c r="AU1746">
        <v>0</v>
      </c>
      <c r="AV1746">
        <v>1.965691442501728</v>
      </c>
      <c r="AW1746">
        <v>0.6255515357489323</v>
      </c>
    </row>
    <row r="1747" spans="1:49">
      <c r="A1747">
        <v>0</v>
      </c>
      <c r="B1747">
        <v>-22.8491</v>
      </c>
      <c r="C1747">
        <v>10.27999999999993</v>
      </c>
      <c r="D1747">
        <v>83</v>
      </c>
      <c r="E1747">
        <v>2023.700000000003</v>
      </c>
      <c r="F1747">
        <v>1744</v>
      </c>
      <c r="G1747">
        <v>95.24200000000009</v>
      </c>
      <c r="H1747">
        <v>-0.31011470337218411</v>
      </c>
      <c r="I1747">
        <v>0</v>
      </c>
      <c r="J1747">
        <v>0</v>
      </c>
      <c r="K1747">
        <v>0</v>
      </c>
      <c r="L1747">
        <v>-0.12916666666666721</v>
      </c>
      <c r="M1747">
        <v>0</v>
      </c>
      <c r="N1747">
        <v>87.748593373015822</v>
      </c>
      <c r="O1747">
        <v>3.323498784196802</v>
      </c>
      <c r="P1747" t="b">
        <v>1</v>
      </c>
      <c r="Q1747">
        <v>0</v>
      </c>
      <c r="R1747" t="b">
        <v>0</v>
      </c>
      <c r="S1747">
        <v>3.323498784196802</v>
      </c>
      <c r="T1747">
        <v>681.97659452184223</v>
      </c>
      <c r="U1747">
        <v>2517.857586974641</v>
      </c>
      <c r="V1747">
        <v>46.536898548756653</v>
      </c>
      <c r="W1747">
        <v>6</v>
      </c>
      <c r="X1747">
        <v>2034.4289302755101</v>
      </c>
      <c r="Y1747" t="b">
        <v>0</v>
      </c>
      <c r="Z1747">
        <v>2034.4289302755101</v>
      </c>
      <c r="AA1747" t="b">
        <v>0</v>
      </c>
      <c r="AB1747">
        <v>12.60479375643463</v>
      </c>
      <c r="AC1747">
        <v>3.323498784196802</v>
      </c>
      <c r="AD1747" t="b">
        <v>0</v>
      </c>
      <c r="AE1747">
        <v>0</v>
      </c>
      <c r="AF1747">
        <v>0</v>
      </c>
      <c r="AG1747">
        <v>0.81487837498521265</v>
      </c>
      <c r="AH1747">
        <v>60.842963213773928</v>
      </c>
      <c r="AI1747">
        <v>19.143951725431691</v>
      </c>
      <c r="AJ1747">
        <v>4.0785212692104054</v>
      </c>
      <c r="AK1747">
        <v>3.543959452616559</v>
      </c>
      <c r="AL1747">
        <v>4.0785212692104054</v>
      </c>
      <c r="AM1747">
        <v>0</v>
      </c>
      <c r="AN1747">
        <v>0</v>
      </c>
      <c r="AO1747">
        <v>4.0824978512588572</v>
      </c>
      <c r="AP1747">
        <v>0</v>
      </c>
      <c r="AQ1747">
        <v>1.7951053079107091</v>
      </c>
      <c r="AR1747">
        <v>1</v>
      </c>
      <c r="AS1747">
        <v>3</v>
      </c>
      <c r="AT1747">
        <v>0</v>
      </c>
      <c r="AU1747">
        <v>0</v>
      </c>
      <c r="AV1747">
        <v>1.8341053054408001</v>
      </c>
      <c r="AW1747">
        <v>0.58367624019543862</v>
      </c>
    </row>
    <row r="1748" spans="1:49">
      <c r="A1748">
        <v>0</v>
      </c>
      <c r="B1748">
        <v>-22.8673</v>
      </c>
      <c r="C1748">
        <v>11.429999999999611</v>
      </c>
      <c r="D1748">
        <v>83</v>
      </c>
      <c r="E1748">
        <v>1991.9000000000019</v>
      </c>
      <c r="F1748">
        <v>1745</v>
      </c>
      <c r="G1748">
        <v>94.248000000000104</v>
      </c>
      <c r="H1748">
        <v>-0.27707426281223307</v>
      </c>
      <c r="I1748">
        <v>0</v>
      </c>
      <c r="J1748">
        <v>0</v>
      </c>
      <c r="K1748">
        <v>0</v>
      </c>
      <c r="L1748">
        <v>-0.12875000000000089</v>
      </c>
      <c r="M1748">
        <v>0</v>
      </c>
      <c r="N1748">
        <v>87.73952265873011</v>
      </c>
      <c r="O1748">
        <v>5.0951361815339338</v>
      </c>
      <c r="P1748" t="b">
        <v>1</v>
      </c>
      <c r="Q1748">
        <v>0</v>
      </c>
      <c r="R1748" t="b">
        <v>0</v>
      </c>
      <c r="S1748">
        <v>5.0951361815339338</v>
      </c>
      <c r="T1748">
        <v>674.85909662223173</v>
      </c>
      <c r="U1748">
        <v>2491.5797847292802</v>
      </c>
      <c r="V1748">
        <v>72.096481746448433</v>
      </c>
      <c r="W1748">
        <v>6</v>
      </c>
      <c r="X1748">
        <v>2013.196466061258</v>
      </c>
      <c r="Y1748" t="b">
        <v>0</v>
      </c>
      <c r="Z1748">
        <v>2013.196466061258</v>
      </c>
      <c r="AA1748" t="b">
        <v>0</v>
      </c>
      <c r="AB1748">
        <v>19.52775778614529</v>
      </c>
      <c r="AC1748">
        <v>5.0951361815339338</v>
      </c>
      <c r="AD1748" t="b">
        <v>0</v>
      </c>
      <c r="AE1748">
        <v>0</v>
      </c>
      <c r="AF1748">
        <v>0</v>
      </c>
      <c r="AG1748">
        <v>0.86436195866474974</v>
      </c>
      <c r="AH1748">
        <v>60.859959431498979</v>
      </c>
      <c r="AI1748">
        <v>27.960528364060941</v>
      </c>
      <c r="AJ1748">
        <v>5.8946788789789002</v>
      </c>
      <c r="AK1748">
        <v>3.7925113019999341</v>
      </c>
      <c r="AL1748">
        <v>5.8946788789789002</v>
      </c>
      <c r="AM1748">
        <v>0</v>
      </c>
      <c r="AN1748">
        <v>0</v>
      </c>
      <c r="AO1748">
        <v>5.8968417668086914</v>
      </c>
      <c r="AP1748">
        <v>0</v>
      </c>
      <c r="AQ1748">
        <v>2.060748041665184</v>
      </c>
      <c r="AR1748">
        <v>1</v>
      </c>
      <c r="AS1748">
        <v>3</v>
      </c>
      <c r="AT1748">
        <v>0</v>
      </c>
      <c r="AU1748">
        <v>0</v>
      </c>
      <c r="AV1748">
        <v>2.0990360817961871</v>
      </c>
      <c r="AW1748">
        <v>0.66798644800981866</v>
      </c>
    </row>
    <row r="1749" spans="1:49">
      <c r="A1749">
        <v>0</v>
      </c>
      <c r="B1749">
        <v>-22.869699999999991</v>
      </c>
      <c r="C1749">
        <v>15.41999999999989</v>
      </c>
      <c r="D1749">
        <v>83</v>
      </c>
      <c r="E1749">
        <v>1970.600000000002</v>
      </c>
      <c r="F1749">
        <v>1746</v>
      </c>
      <c r="G1749">
        <v>93.098000000000127</v>
      </c>
      <c r="H1749">
        <v>-0.36825491204552208</v>
      </c>
      <c r="I1749">
        <v>0</v>
      </c>
      <c r="J1749">
        <v>0</v>
      </c>
      <c r="K1749">
        <v>0</v>
      </c>
      <c r="L1749">
        <v>-0.1250000000000008</v>
      </c>
      <c r="M1749">
        <v>0</v>
      </c>
      <c r="N1749">
        <v>87.730447857142806</v>
      </c>
      <c r="O1749">
        <v>-1.063581595523061</v>
      </c>
      <c r="P1749" t="b">
        <v>1</v>
      </c>
      <c r="Q1749">
        <v>0</v>
      </c>
      <c r="R1749" t="b">
        <v>0</v>
      </c>
      <c r="S1749">
        <v>-1.063581595523061</v>
      </c>
      <c r="T1749">
        <v>666.62456685910092</v>
      </c>
      <c r="U1749">
        <v>2461.1779008438011</v>
      </c>
      <c r="V1749">
        <v>-15.235646274479841</v>
      </c>
      <c r="W1749">
        <v>6</v>
      </c>
      <c r="X1749">
        <v>1988.631743881791</v>
      </c>
      <c r="Y1749" t="b">
        <v>0</v>
      </c>
      <c r="Z1749">
        <v>1988.631743881791</v>
      </c>
      <c r="AA1749" t="b">
        <v>0</v>
      </c>
      <c r="AB1749">
        <v>-4.1266647547345192</v>
      </c>
      <c r="AC1749">
        <v>-1.063581595523061</v>
      </c>
      <c r="AD1749" t="b">
        <v>0</v>
      </c>
      <c r="AE1749">
        <v>0</v>
      </c>
      <c r="AF1749">
        <v>0</v>
      </c>
      <c r="AG1749">
        <v>0.1822331768137862</v>
      </c>
      <c r="AH1749">
        <v>60.879050793548693</v>
      </c>
      <c r="AI1749">
        <v>-0.93071191571875656</v>
      </c>
      <c r="AJ1749">
        <v>-0.19381985295284279</v>
      </c>
      <c r="AK1749">
        <v>3.1959528390157641</v>
      </c>
      <c r="AL1749">
        <v>-0.19381985295284279</v>
      </c>
      <c r="AM1749">
        <v>0</v>
      </c>
      <c r="AN1749">
        <v>0</v>
      </c>
      <c r="AO1749">
        <v>-0.19226650059016639</v>
      </c>
      <c r="AP1749">
        <v>0</v>
      </c>
      <c r="AQ1749">
        <v>1.0775061803332699</v>
      </c>
      <c r="AR1749">
        <v>1</v>
      </c>
      <c r="AS1749">
        <v>3</v>
      </c>
      <c r="AT1749">
        <v>0</v>
      </c>
      <c r="AU1749">
        <v>0</v>
      </c>
      <c r="AV1749">
        <v>1.115325219083394</v>
      </c>
      <c r="AW1749">
        <v>0.35493536196565012</v>
      </c>
    </row>
    <row r="1750" spans="1:49">
      <c r="A1750">
        <v>0</v>
      </c>
      <c r="B1750">
        <v>-22.941700000000012</v>
      </c>
      <c r="C1750">
        <v>16.6099999999999</v>
      </c>
      <c r="D1750">
        <v>83</v>
      </c>
      <c r="E1750">
        <v>1946.9000000000019</v>
      </c>
      <c r="F1750">
        <v>1747</v>
      </c>
      <c r="G1750">
        <v>91.702000000000098</v>
      </c>
      <c r="H1750">
        <v>-0.37157275567234288</v>
      </c>
      <c r="I1750">
        <v>0</v>
      </c>
      <c r="J1750">
        <v>0</v>
      </c>
      <c r="K1750">
        <v>0</v>
      </c>
      <c r="L1750">
        <v>-0.1095833333333481</v>
      </c>
      <c r="M1750">
        <v>0</v>
      </c>
      <c r="N1750">
        <v>87.721358293650738</v>
      </c>
      <c r="O1750">
        <v>-1.660339736551006</v>
      </c>
      <c r="P1750" t="b">
        <v>1</v>
      </c>
      <c r="Q1750">
        <v>0</v>
      </c>
      <c r="R1750" t="b">
        <v>0</v>
      </c>
      <c r="S1750">
        <v>-1.660339736551006</v>
      </c>
      <c r="T1750">
        <v>656.62856377272612</v>
      </c>
      <c r="U1750">
        <v>2424.2726574489052</v>
      </c>
      <c r="V1750">
        <v>-24.14618774112158</v>
      </c>
      <c r="W1750">
        <v>6</v>
      </c>
      <c r="X1750">
        <v>1958.812307218715</v>
      </c>
      <c r="Y1750" t="b">
        <v>0</v>
      </c>
      <c r="Z1750">
        <v>1958.812307218715</v>
      </c>
      <c r="AA1750" t="b">
        <v>0</v>
      </c>
      <c r="AB1750">
        <v>-6.5401375246808184</v>
      </c>
      <c r="AC1750">
        <v>-1.660339736551006</v>
      </c>
      <c r="AD1750" t="b">
        <v>0</v>
      </c>
      <c r="AE1750">
        <v>0</v>
      </c>
      <c r="AF1750">
        <v>0</v>
      </c>
      <c r="AG1750">
        <v>0.47678815700975352</v>
      </c>
      <c r="AH1750">
        <v>60.903077813474347</v>
      </c>
      <c r="AI1750">
        <v>-3.8592328180481421</v>
      </c>
      <c r="AJ1750">
        <v>-0.79163032300021363</v>
      </c>
      <c r="AK1750">
        <v>2.6809047066326772</v>
      </c>
      <c r="AL1750">
        <v>-0.79163032300021363</v>
      </c>
      <c r="AM1750">
        <v>0</v>
      </c>
      <c r="AN1750">
        <v>0</v>
      </c>
      <c r="AO1750">
        <v>-0.79013171000771021</v>
      </c>
      <c r="AP1750">
        <v>0</v>
      </c>
      <c r="AQ1750">
        <v>0.96574857088049415</v>
      </c>
      <c r="AR1750">
        <v>1</v>
      </c>
      <c r="AS1750">
        <v>3</v>
      </c>
      <c r="AT1750">
        <v>0</v>
      </c>
      <c r="AU1750">
        <v>0</v>
      </c>
      <c r="AV1750">
        <v>1.002960732664302</v>
      </c>
      <c r="AW1750">
        <v>0.31917706566170623</v>
      </c>
    </row>
    <row r="1751" spans="1:49">
      <c r="A1751">
        <v>0</v>
      </c>
      <c r="B1751">
        <v>-22.861500000000021</v>
      </c>
      <c r="C1751">
        <v>17.759999999999859</v>
      </c>
      <c r="D1751">
        <v>83</v>
      </c>
      <c r="E1751">
        <v>1926.400000000001</v>
      </c>
      <c r="F1751">
        <v>1748</v>
      </c>
      <c r="G1751">
        <v>90.560000000000073</v>
      </c>
      <c r="H1751">
        <v>-0.26045406526513132</v>
      </c>
      <c r="I1751">
        <v>0</v>
      </c>
      <c r="J1751">
        <v>0</v>
      </c>
      <c r="K1751">
        <v>0</v>
      </c>
      <c r="L1751">
        <v>2.9166666666667781E-2</v>
      </c>
      <c r="M1751">
        <v>0</v>
      </c>
      <c r="N1751">
        <v>87.712270357142799</v>
      </c>
      <c r="O1751">
        <v>4.8551064021372037</v>
      </c>
      <c r="P1751" t="b">
        <v>1</v>
      </c>
      <c r="Q1751">
        <v>0</v>
      </c>
      <c r="R1751" t="b">
        <v>0</v>
      </c>
      <c r="S1751">
        <v>4.8551064021372037</v>
      </c>
      <c r="T1751">
        <v>648.45131769490376</v>
      </c>
      <c r="U1751">
        <v>2394.0822649295851</v>
      </c>
      <c r="V1751">
        <v>71.497812901427892</v>
      </c>
      <c r="W1751">
        <v>6</v>
      </c>
      <c r="X1751">
        <v>1934.418470063104</v>
      </c>
      <c r="Y1751" t="b">
        <v>0</v>
      </c>
      <c r="Z1751">
        <v>1934.418470063104</v>
      </c>
      <c r="AA1751" t="b">
        <v>0</v>
      </c>
      <c r="AB1751">
        <v>19.36560479453626</v>
      </c>
      <c r="AC1751">
        <v>4.8551064021372037</v>
      </c>
      <c r="AD1751" t="b">
        <v>0</v>
      </c>
      <c r="AE1751">
        <v>0</v>
      </c>
      <c r="AF1751">
        <v>0</v>
      </c>
      <c r="AG1751">
        <v>0.86528208028862763</v>
      </c>
      <c r="AH1751">
        <v>60.927075762990192</v>
      </c>
      <c r="AI1751">
        <v>27.698866314798309</v>
      </c>
      <c r="AJ1751">
        <v>5.6110099963213278</v>
      </c>
      <c r="AK1751">
        <v>3.7315336482930381</v>
      </c>
      <c r="AL1751">
        <v>5.6110099963213278</v>
      </c>
      <c r="AM1751">
        <v>0</v>
      </c>
      <c r="AN1751">
        <v>0</v>
      </c>
      <c r="AO1751">
        <v>5.6120096725349393</v>
      </c>
      <c r="AP1751">
        <v>0</v>
      </c>
      <c r="AQ1751">
        <v>1.9667572946490079</v>
      </c>
      <c r="AR1751">
        <v>1</v>
      </c>
      <c r="AS1751">
        <v>3</v>
      </c>
      <c r="AT1751">
        <v>0</v>
      </c>
      <c r="AU1751">
        <v>0</v>
      </c>
      <c r="AV1751">
        <v>2.0040604796746351</v>
      </c>
      <c r="AW1751">
        <v>0.6377619008193387</v>
      </c>
    </row>
    <row r="1752" spans="1:49">
      <c r="A1752">
        <v>0</v>
      </c>
      <c r="B1752">
        <v>-22.656999999999989</v>
      </c>
      <c r="C1752">
        <v>19.239999999999959</v>
      </c>
      <c r="D1752">
        <v>83</v>
      </c>
      <c r="E1752">
        <v>1910.8000000000011</v>
      </c>
      <c r="F1752">
        <v>1749</v>
      </c>
      <c r="G1752">
        <v>89.770000000000067</v>
      </c>
      <c r="H1752">
        <v>-0.19661098326714921</v>
      </c>
      <c r="I1752">
        <v>0</v>
      </c>
      <c r="J1752">
        <v>0</v>
      </c>
      <c r="K1752">
        <v>0</v>
      </c>
      <c r="L1752">
        <v>2.9166666666667781E-2</v>
      </c>
      <c r="M1752">
        <v>0</v>
      </c>
      <c r="N1752">
        <v>87.7032389087301</v>
      </c>
      <c r="O1752">
        <v>8.4760566124895647</v>
      </c>
      <c r="P1752" t="b">
        <v>1</v>
      </c>
      <c r="Q1752">
        <v>0</v>
      </c>
      <c r="R1752" t="b">
        <v>0</v>
      </c>
      <c r="S1752">
        <v>8.4760566124895647</v>
      </c>
      <c r="T1752">
        <v>642.79455377066597</v>
      </c>
      <c r="U1752">
        <v>2373.197492521299</v>
      </c>
      <c r="V1752">
        <v>125.9195150199503</v>
      </c>
      <c r="W1752">
        <v>6</v>
      </c>
      <c r="X1752">
        <v>1917.5435739572099</v>
      </c>
      <c r="Y1752" t="b">
        <v>0</v>
      </c>
      <c r="Z1752">
        <v>1917.5435739572099</v>
      </c>
      <c r="AA1752" t="b">
        <v>0</v>
      </c>
      <c r="AB1752">
        <v>34.106044154916098</v>
      </c>
      <c r="AC1752">
        <v>8.4760566124895629</v>
      </c>
      <c r="AD1752" t="b">
        <v>0</v>
      </c>
      <c r="AE1752">
        <v>0</v>
      </c>
      <c r="AF1752">
        <v>0</v>
      </c>
      <c r="AG1752">
        <v>0.90794089914005527</v>
      </c>
      <c r="AH1752">
        <v>60.945144330709923</v>
      </c>
      <c r="AI1752">
        <v>46.49030650206025</v>
      </c>
      <c r="AJ1752">
        <v>9.3354717476848474</v>
      </c>
      <c r="AK1752">
        <v>4.2798558152829136</v>
      </c>
      <c r="AL1752">
        <v>9.3354717476848474</v>
      </c>
      <c r="AM1752">
        <v>0</v>
      </c>
      <c r="AN1752">
        <v>0</v>
      </c>
      <c r="AO1752">
        <v>9.3360688563330605</v>
      </c>
      <c r="AP1752">
        <v>0</v>
      </c>
      <c r="AQ1752">
        <v>2.5560180718709069</v>
      </c>
      <c r="AR1752">
        <v>1</v>
      </c>
      <c r="AS1752">
        <v>3</v>
      </c>
      <c r="AT1752">
        <v>0</v>
      </c>
      <c r="AU1752">
        <v>0</v>
      </c>
      <c r="AV1752">
        <v>2.592527524907096</v>
      </c>
      <c r="AW1752">
        <v>0.82503262699918201</v>
      </c>
    </row>
    <row r="1753" spans="1:49">
      <c r="A1753">
        <v>0</v>
      </c>
      <c r="B1753">
        <v>-22.719200000000001</v>
      </c>
      <c r="C1753">
        <v>19.679999999999929</v>
      </c>
      <c r="D1753">
        <v>83</v>
      </c>
      <c r="E1753">
        <v>1898.5000000000009</v>
      </c>
      <c r="F1753">
        <v>1750</v>
      </c>
      <c r="G1753">
        <v>89.07200000000006</v>
      </c>
      <c r="H1753">
        <v>-0.193102001666281</v>
      </c>
      <c r="I1753">
        <v>0</v>
      </c>
      <c r="J1753">
        <v>0</v>
      </c>
      <c r="K1753">
        <v>0</v>
      </c>
      <c r="L1753">
        <v>2.9166666666667781E-2</v>
      </c>
      <c r="M1753">
        <v>0</v>
      </c>
      <c r="N1753">
        <v>87.694235694444387</v>
      </c>
      <c r="O1753">
        <v>8.4299596190375095</v>
      </c>
      <c r="P1753" t="b">
        <v>1</v>
      </c>
      <c r="Q1753">
        <v>0</v>
      </c>
      <c r="R1753" t="b">
        <v>0</v>
      </c>
      <c r="S1753">
        <v>8.4299596190375095</v>
      </c>
      <c r="T1753">
        <v>637.79655222747851</v>
      </c>
      <c r="U1753">
        <v>2354.7448708238512</v>
      </c>
      <c r="V1753">
        <v>126.2160861875935</v>
      </c>
      <c r="W1753">
        <v>6</v>
      </c>
      <c r="X1753">
        <v>1902.633855625671</v>
      </c>
      <c r="Y1753" t="b">
        <v>0</v>
      </c>
      <c r="Z1753">
        <v>1902.633855625671</v>
      </c>
      <c r="AA1753" t="b">
        <v>0</v>
      </c>
      <c r="AB1753">
        <v>34.186372206823819</v>
      </c>
      <c r="AC1753">
        <v>8.4299596190375095</v>
      </c>
      <c r="AD1753" t="b">
        <v>0</v>
      </c>
      <c r="AE1753">
        <v>0</v>
      </c>
      <c r="AF1753">
        <v>0</v>
      </c>
      <c r="AG1753">
        <v>0.9082856963687439</v>
      </c>
      <c r="AH1753">
        <v>60.966699934152118</v>
      </c>
      <c r="AI1753">
        <v>46.582112612535141</v>
      </c>
      <c r="AJ1753">
        <v>9.2811762342397728</v>
      </c>
      <c r="AK1753">
        <v>4.2722460199314014</v>
      </c>
      <c r="AL1753">
        <v>9.2811762342397728</v>
      </c>
      <c r="AM1753">
        <v>0</v>
      </c>
      <c r="AN1753">
        <v>0</v>
      </c>
      <c r="AO1753">
        <v>9.2817149214973966</v>
      </c>
      <c r="AP1753">
        <v>0</v>
      </c>
      <c r="AQ1753">
        <v>2.538627769233579</v>
      </c>
      <c r="AR1753">
        <v>1</v>
      </c>
      <c r="AS1753">
        <v>3</v>
      </c>
      <c r="AT1753">
        <v>0</v>
      </c>
      <c r="AU1753">
        <v>0</v>
      </c>
      <c r="AV1753">
        <v>2.5749951633110642</v>
      </c>
      <c r="AW1753">
        <v>0.81945321840810359</v>
      </c>
    </row>
    <row r="1754" spans="1:49">
      <c r="A1754">
        <v>0</v>
      </c>
      <c r="B1754">
        <v>-22.710799999999999</v>
      </c>
      <c r="C1754">
        <v>20.78999999999964</v>
      </c>
      <c r="D1754">
        <v>83</v>
      </c>
      <c r="E1754">
        <v>1884.3000000000011</v>
      </c>
      <c r="F1754">
        <v>1751</v>
      </c>
      <c r="G1754">
        <v>88.402000000000044</v>
      </c>
      <c r="H1754">
        <v>-0.17098101006776109</v>
      </c>
      <c r="I1754">
        <v>0</v>
      </c>
      <c r="J1754">
        <v>0</v>
      </c>
      <c r="K1754">
        <v>0</v>
      </c>
      <c r="L1754">
        <v>2.625000000000377E-2</v>
      </c>
      <c r="M1754">
        <v>0</v>
      </c>
      <c r="N1754">
        <v>87.6852218055555</v>
      </c>
      <c r="O1754">
        <v>9.5100382637848391</v>
      </c>
      <c r="P1754" t="b">
        <v>1</v>
      </c>
      <c r="Q1754">
        <v>0</v>
      </c>
      <c r="R1754" t="b">
        <v>0</v>
      </c>
      <c r="S1754">
        <v>9.5100382637848391</v>
      </c>
      <c r="T1754">
        <v>632.99904358287176</v>
      </c>
      <c r="U1754">
        <v>2337.032468907963</v>
      </c>
      <c r="V1754">
        <v>143.46652943809079</v>
      </c>
      <c r="W1754">
        <v>6</v>
      </c>
      <c r="X1754">
        <v>1888.3222348776339</v>
      </c>
      <c r="Y1754" t="b">
        <v>0</v>
      </c>
      <c r="Z1754">
        <v>1888.3222348776339</v>
      </c>
      <c r="AA1754" t="b">
        <v>0</v>
      </c>
      <c r="AB1754">
        <v>38.858756619201188</v>
      </c>
      <c r="AC1754">
        <v>9.5100382637848391</v>
      </c>
      <c r="AD1754" t="b">
        <v>0</v>
      </c>
      <c r="AE1754">
        <v>0</v>
      </c>
      <c r="AF1754">
        <v>0</v>
      </c>
      <c r="AG1754">
        <v>0.91548997713437363</v>
      </c>
      <c r="AH1754">
        <v>60.988058012480138</v>
      </c>
      <c r="AI1754">
        <v>52.532001190068073</v>
      </c>
      <c r="AJ1754">
        <v>10.38792177010254</v>
      </c>
      <c r="AK1754">
        <v>4.439480621749766</v>
      </c>
      <c r="AL1754">
        <v>10.38792177010254</v>
      </c>
      <c r="AM1754">
        <v>0</v>
      </c>
      <c r="AN1754">
        <v>0</v>
      </c>
      <c r="AO1754">
        <v>10.388282983976151</v>
      </c>
      <c r="AP1754">
        <v>0</v>
      </c>
      <c r="AQ1754">
        <v>2.7087204388825779</v>
      </c>
      <c r="AR1754">
        <v>1</v>
      </c>
      <c r="AS1754">
        <v>3</v>
      </c>
      <c r="AT1754">
        <v>0</v>
      </c>
      <c r="AU1754">
        <v>0</v>
      </c>
      <c r="AV1754">
        <v>2.7446308642903601</v>
      </c>
      <c r="AW1754">
        <v>0.87343721150642617</v>
      </c>
    </row>
    <row r="1755" spans="1:49">
      <c r="A1755">
        <v>0</v>
      </c>
      <c r="B1755">
        <v>-22.70859999999999</v>
      </c>
      <c r="C1755">
        <v>24.61999999999971</v>
      </c>
      <c r="D1755">
        <v>83</v>
      </c>
      <c r="E1755">
        <v>1876.8000000000011</v>
      </c>
      <c r="F1755">
        <v>1752</v>
      </c>
      <c r="G1755">
        <v>87.816000000000059</v>
      </c>
      <c r="H1755">
        <v>-0.16964062472937511</v>
      </c>
      <c r="I1755">
        <v>0</v>
      </c>
      <c r="J1755">
        <v>0</v>
      </c>
      <c r="K1755">
        <v>0</v>
      </c>
      <c r="L1755">
        <v>-5.5511151231257827E-16</v>
      </c>
      <c r="M1755">
        <v>0</v>
      </c>
      <c r="N1755">
        <v>87.676210019841221</v>
      </c>
      <c r="O1755">
        <v>9.3698268096010757</v>
      </c>
      <c r="P1755" t="b">
        <v>1</v>
      </c>
      <c r="Q1755">
        <v>0</v>
      </c>
      <c r="R1755" t="b">
        <v>0</v>
      </c>
      <c r="S1755">
        <v>9.3698268096010757</v>
      </c>
      <c r="T1755">
        <v>628.8030136340069</v>
      </c>
      <c r="U1755">
        <v>2321.5407263367538</v>
      </c>
      <c r="V1755">
        <v>142.2945711450698</v>
      </c>
      <c r="W1755">
        <v>6</v>
      </c>
      <c r="X1755">
        <v>1875.804906880097</v>
      </c>
      <c r="Y1755" t="b">
        <v>0</v>
      </c>
      <c r="Z1755">
        <v>1875.804906880097</v>
      </c>
      <c r="AA1755" t="b">
        <v>0</v>
      </c>
      <c r="AB1755">
        <v>38.541324795522677</v>
      </c>
      <c r="AC1755">
        <v>9.3698268096010757</v>
      </c>
      <c r="AD1755" t="b">
        <v>0</v>
      </c>
      <c r="AE1755">
        <v>0</v>
      </c>
      <c r="AF1755">
        <v>0</v>
      </c>
      <c r="AG1755">
        <v>0.9152243837823556</v>
      </c>
      <c r="AH1755">
        <v>61.010259909875579</v>
      </c>
      <c r="AI1755">
        <v>52.117994500179911</v>
      </c>
      <c r="AJ1755">
        <v>10.23773729768684</v>
      </c>
      <c r="AK1755">
        <v>4.4183350997805491</v>
      </c>
      <c r="AL1755">
        <v>10.23773729768684</v>
      </c>
      <c r="AM1755">
        <v>0</v>
      </c>
      <c r="AN1755">
        <v>0</v>
      </c>
      <c r="AO1755">
        <v>10.238023030141941</v>
      </c>
      <c r="AP1755">
        <v>0</v>
      </c>
      <c r="AQ1755">
        <v>2.6791642865876542</v>
      </c>
      <c r="AR1755">
        <v>1</v>
      </c>
      <c r="AS1755">
        <v>3</v>
      </c>
      <c r="AT1755">
        <v>0</v>
      </c>
      <c r="AU1755">
        <v>0</v>
      </c>
      <c r="AV1755">
        <v>2.715026871706697</v>
      </c>
      <c r="AW1755">
        <v>0.86401618915032274</v>
      </c>
    </row>
    <row r="1756" spans="1:49">
      <c r="A1756">
        <v>0</v>
      </c>
      <c r="B1756">
        <v>-22.795899999999989</v>
      </c>
      <c r="C1756">
        <v>27.529999999999969</v>
      </c>
      <c r="D1756">
        <v>83</v>
      </c>
      <c r="E1756">
        <v>1865.0000000000009</v>
      </c>
      <c r="F1756">
        <v>1753</v>
      </c>
      <c r="G1756">
        <v>87.192000000000036</v>
      </c>
      <c r="H1756">
        <v>-0.15878982434806591</v>
      </c>
      <c r="I1756">
        <v>0</v>
      </c>
      <c r="J1756">
        <v>0</v>
      </c>
      <c r="K1756">
        <v>0</v>
      </c>
      <c r="L1756">
        <v>-5.5511151231257827E-16</v>
      </c>
      <c r="M1756">
        <v>0</v>
      </c>
      <c r="N1756">
        <v>87.667181349206302</v>
      </c>
      <c r="O1756">
        <v>9.7794311964706306</v>
      </c>
      <c r="P1756" t="b">
        <v>1</v>
      </c>
      <c r="Q1756">
        <v>0</v>
      </c>
      <c r="R1756" t="b">
        <v>0</v>
      </c>
      <c r="S1756">
        <v>9.7794311964706306</v>
      </c>
      <c r="T1756">
        <v>624.33488617992521</v>
      </c>
      <c r="U1756">
        <v>2305.0443997762841</v>
      </c>
      <c r="V1756">
        <v>149.57788039704471</v>
      </c>
      <c r="W1756">
        <v>6</v>
      </c>
      <c r="X1756">
        <v>1862.4758750192379</v>
      </c>
      <c r="Y1756" t="b">
        <v>0</v>
      </c>
      <c r="Z1756">
        <v>1862.4758750192379</v>
      </c>
      <c r="AA1756" t="b">
        <v>0</v>
      </c>
      <c r="AB1756">
        <v>40.514052111875593</v>
      </c>
      <c r="AC1756">
        <v>9.7794311964706306</v>
      </c>
      <c r="AD1756" t="b">
        <v>0</v>
      </c>
      <c r="AE1756">
        <v>0</v>
      </c>
      <c r="AF1756">
        <v>0</v>
      </c>
      <c r="AG1756">
        <v>0.91791977125277702</v>
      </c>
      <c r="AH1756">
        <v>61.032203219266513</v>
      </c>
      <c r="AI1756">
        <v>54.624766972143718</v>
      </c>
      <c r="AJ1756">
        <v>10.65390625928414</v>
      </c>
      <c r="AK1756">
        <v>4.4836133683373092</v>
      </c>
      <c r="AL1756">
        <v>10.65390625928414</v>
      </c>
      <c r="AM1756">
        <v>0</v>
      </c>
      <c r="AN1756">
        <v>0</v>
      </c>
      <c r="AO1756">
        <v>10.65424777434853</v>
      </c>
      <c r="AP1756">
        <v>0</v>
      </c>
      <c r="AQ1756">
        <v>2.7390589014551412</v>
      </c>
      <c r="AR1756">
        <v>1</v>
      </c>
      <c r="AS1756">
        <v>3</v>
      </c>
      <c r="AT1756">
        <v>0</v>
      </c>
      <c r="AU1756">
        <v>0</v>
      </c>
      <c r="AV1756">
        <v>2.774667973316729</v>
      </c>
      <c r="AW1756">
        <v>0.88299606661187946</v>
      </c>
    </row>
    <row r="1757" spans="1:49">
      <c r="A1757">
        <v>0</v>
      </c>
      <c r="B1757">
        <v>-22.89899999999999</v>
      </c>
      <c r="C1757">
        <v>27.8</v>
      </c>
      <c r="D1757">
        <v>83</v>
      </c>
      <c r="E1757">
        <v>1855.7</v>
      </c>
      <c r="F1757">
        <v>1754</v>
      </c>
      <c r="G1757">
        <v>86.730000000000032</v>
      </c>
      <c r="H1757">
        <v>-0.1002000778783749</v>
      </c>
      <c r="I1757">
        <v>0</v>
      </c>
      <c r="J1757">
        <v>0</v>
      </c>
      <c r="K1757">
        <v>0</v>
      </c>
      <c r="L1757">
        <v>-5.5511151231257827E-16</v>
      </c>
      <c r="M1757">
        <v>0</v>
      </c>
      <c r="N1757">
        <v>87.658114900793606</v>
      </c>
      <c r="O1757">
        <v>13.05033803584926</v>
      </c>
      <c r="P1757" t="b">
        <v>1</v>
      </c>
      <c r="Q1757">
        <v>0</v>
      </c>
      <c r="R1757" t="b">
        <v>0</v>
      </c>
      <c r="S1757">
        <v>13.05033803584926</v>
      </c>
      <c r="T1757">
        <v>621.02675335334561</v>
      </c>
      <c r="U1757">
        <v>2292.8307733805518</v>
      </c>
      <c r="V1757">
        <v>200.67017688468121</v>
      </c>
      <c r="W1757">
        <v>6</v>
      </c>
      <c r="X1757">
        <v>1852.607264891486</v>
      </c>
      <c r="Y1757" t="b">
        <v>0</v>
      </c>
      <c r="Z1757">
        <v>1852.607264891486</v>
      </c>
      <c r="AA1757" t="b">
        <v>0</v>
      </c>
      <c r="AB1757">
        <v>54.352702298126012</v>
      </c>
      <c r="AC1757">
        <v>13.05033803584926</v>
      </c>
      <c r="AD1757" t="b">
        <v>0</v>
      </c>
      <c r="AE1757">
        <v>0</v>
      </c>
      <c r="AF1757">
        <v>0</v>
      </c>
      <c r="AG1757">
        <v>0.93079161183477976</v>
      </c>
      <c r="AH1757">
        <v>61.054377613340122</v>
      </c>
      <c r="AI1757">
        <v>72.269877659214146</v>
      </c>
      <c r="AJ1757">
        <v>14.020687197776081</v>
      </c>
      <c r="AK1757">
        <v>5.0016817456918687</v>
      </c>
      <c r="AL1757">
        <v>14.020687197776081</v>
      </c>
      <c r="AM1757">
        <v>0</v>
      </c>
      <c r="AN1757">
        <v>0</v>
      </c>
      <c r="AO1757">
        <v>14.020805145163379</v>
      </c>
      <c r="AP1757">
        <v>0</v>
      </c>
      <c r="AQ1757">
        <v>3.285221652511618</v>
      </c>
      <c r="AR1757">
        <v>1</v>
      </c>
      <c r="AS1757">
        <v>3</v>
      </c>
      <c r="AT1757">
        <v>0</v>
      </c>
      <c r="AU1757">
        <v>0</v>
      </c>
      <c r="AV1757">
        <v>3.3194729753794951</v>
      </c>
      <c r="AW1757">
        <v>1.0563720087131101</v>
      </c>
    </row>
    <row r="1758" spans="1:49">
      <c r="A1758">
        <v>0</v>
      </c>
      <c r="B1758">
        <v>-23.023599999999998</v>
      </c>
      <c r="C1758">
        <v>27.61000000000017</v>
      </c>
      <c r="D1758">
        <v>83</v>
      </c>
      <c r="E1758">
        <v>1852.6</v>
      </c>
      <c r="F1758">
        <v>1755</v>
      </c>
      <c r="G1758">
        <v>86.432000000000016</v>
      </c>
      <c r="H1758">
        <v>-7.3743197471770827E-2</v>
      </c>
      <c r="I1758">
        <v>0</v>
      </c>
      <c r="J1758">
        <v>0</v>
      </c>
      <c r="K1758">
        <v>0</v>
      </c>
      <c r="L1758">
        <v>-3.3333333333308568E-3</v>
      </c>
      <c r="M1758">
        <v>0</v>
      </c>
      <c r="N1758">
        <v>87.649003273809484</v>
      </c>
      <c r="O1758">
        <v>14.4777450890421</v>
      </c>
      <c r="P1758" t="b">
        <v>1</v>
      </c>
      <c r="Q1758">
        <v>0</v>
      </c>
      <c r="R1758" t="b">
        <v>0</v>
      </c>
      <c r="S1758">
        <v>14.4777450890421</v>
      </c>
      <c r="T1758">
        <v>618.892936075595</v>
      </c>
      <c r="U1758">
        <v>2284.9527199910972</v>
      </c>
      <c r="V1758">
        <v>223.3864270957535</v>
      </c>
      <c r="W1758">
        <v>6</v>
      </c>
      <c r="X1758">
        <v>1846.241797752806</v>
      </c>
      <c r="Y1758" t="b">
        <v>0</v>
      </c>
      <c r="Z1758">
        <v>1846.241797752806</v>
      </c>
      <c r="AA1758" t="b">
        <v>0</v>
      </c>
      <c r="AB1758">
        <v>60.505532799499854</v>
      </c>
      <c r="AC1758">
        <v>14.4777450890421</v>
      </c>
      <c r="AD1758" t="b">
        <v>0</v>
      </c>
      <c r="AE1758">
        <v>0</v>
      </c>
      <c r="AF1758">
        <v>0</v>
      </c>
      <c r="AG1758">
        <v>0.93471616162861204</v>
      </c>
      <c r="AH1758">
        <v>61.079328162200973</v>
      </c>
      <c r="AI1758">
        <v>80.113181115240991</v>
      </c>
      <c r="AJ1758">
        <v>15.48892132539642</v>
      </c>
      <c r="AK1758">
        <v>5.2300959673451217</v>
      </c>
      <c r="AL1758">
        <v>15.48892132539642</v>
      </c>
      <c r="AM1758">
        <v>0</v>
      </c>
      <c r="AN1758">
        <v>0</v>
      </c>
      <c r="AO1758">
        <v>15.48895891268816</v>
      </c>
      <c r="AP1758">
        <v>0</v>
      </c>
      <c r="AQ1758">
        <v>3.5261111745126419</v>
      </c>
      <c r="AR1758">
        <v>1</v>
      </c>
      <c r="AS1758">
        <v>3</v>
      </c>
      <c r="AT1758">
        <v>0</v>
      </c>
      <c r="AU1758">
        <v>0</v>
      </c>
      <c r="AV1758">
        <v>3.5595843934370448</v>
      </c>
      <c r="AW1758">
        <v>1.1327838315806871</v>
      </c>
    </row>
    <row r="1759" spans="1:49">
      <c r="A1759">
        <v>0</v>
      </c>
      <c r="B1759">
        <v>-23.013200000000001</v>
      </c>
      <c r="C1759">
        <v>25.55000000000032</v>
      </c>
      <c r="D1759">
        <v>83</v>
      </c>
      <c r="E1759">
        <v>1848.7</v>
      </c>
      <c r="F1759">
        <v>1756</v>
      </c>
      <c r="G1759">
        <v>86.140000000000043</v>
      </c>
      <c r="H1759">
        <v>-9.6493798901191141E-2</v>
      </c>
      <c r="I1759">
        <v>0</v>
      </c>
      <c r="J1759">
        <v>0</v>
      </c>
      <c r="K1759">
        <v>0</v>
      </c>
      <c r="L1759">
        <v>-3.3333333333334207E-2</v>
      </c>
      <c r="M1759">
        <v>0</v>
      </c>
      <c r="N1759">
        <v>87.639868988095202</v>
      </c>
      <c r="O1759">
        <v>13.02541455466983</v>
      </c>
      <c r="P1759" t="b">
        <v>1</v>
      </c>
      <c r="Q1759">
        <v>0</v>
      </c>
      <c r="R1759" t="b">
        <v>0</v>
      </c>
      <c r="S1759">
        <v>13.02541455466983</v>
      </c>
      <c r="T1759">
        <v>616.8020815618263</v>
      </c>
      <c r="U1759">
        <v>2277.2332851262631</v>
      </c>
      <c r="V1759">
        <v>201.65876615859241</v>
      </c>
      <c r="W1759">
        <v>6</v>
      </c>
      <c r="X1759">
        <v>1840.0044943820201</v>
      </c>
      <c r="Y1759" t="b">
        <v>0</v>
      </c>
      <c r="Z1759">
        <v>1840.0044943820201</v>
      </c>
      <c r="AA1759" t="b">
        <v>0</v>
      </c>
      <c r="AB1759">
        <v>54.62046754024712</v>
      </c>
      <c r="AC1759">
        <v>13.02541455466983</v>
      </c>
      <c r="AD1759" t="b">
        <v>0</v>
      </c>
      <c r="AE1759">
        <v>0</v>
      </c>
      <c r="AF1759">
        <v>0</v>
      </c>
      <c r="AG1759">
        <v>0.93110795757681186</v>
      </c>
      <c r="AH1759">
        <v>61.10543812267094</v>
      </c>
      <c r="AI1759">
        <v>72.601235968207448</v>
      </c>
      <c r="AJ1759">
        <v>13.989156089448739</v>
      </c>
      <c r="AK1759">
        <v>5.0016474282976446</v>
      </c>
      <c r="AL1759">
        <v>13.989156089448739</v>
      </c>
      <c r="AM1759">
        <v>0</v>
      </c>
      <c r="AN1759">
        <v>0</v>
      </c>
      <c r="AO1759">
        <v>13.989192610488731</v>
      </c>
      <c r="AP1759">
        <v>0</v>
      </c>
      <c r="AQ1759">
        <v>3.2755393009111171</v>
      </c>
      <c r="AR1759">
        <v>1</v>
      </c>
      <c r="AS1759">
        <v>3</v>
      </c>
      <c r="AT1759">
        <v>0</v>
      </c>
      <c r="AU1759">
        <v>0</v>
      </c>
      <c r="AV1759">
        <v>3.3097377498523861</v>
      </c>
      <c r="AW1759">
        <v>1.0532739206064661</v>
      </c>
    </row>
    <row r="1760" spans="1:49">
      <c r="A1760">
        <v>0</v>
      </c>
      <c r="B1760">
        <v>-23.037500000000001</v>
      </c>
      <c r="C1760">
        <v>22.16000000000022</v>
      </c>
      <c r="D1760">
        <v>83</v>
      </c>
      <c r="E1760">
        <v>1845.7</v>
      </c>
      <c r="F1760">
        <v>1757</v>
      </c>
      <c r="G1760">
        <v>85.736000000000047</v>
      </c>
      <c r="H1760">
        <v>-0.1202816069234434</v>
      </c>
      <c r="I1760">
        <v>0</v>
      </c>
      <c r="J1760">
        <v>0</v>
      </c>
      <c r="K1760">
        <v>0</v>
      </c>
      <c r="L1760">
        <v>-3.3333333333334207E-2</v>
      </c>
      <c r="M1760">
        <v>0</v>
      </c>
      <c r="N1760">
        <v>87.630731944444406</v>
      </c>
      <c r="O1760">
        <v>11.478807778730809</v>
      </c>
      <c r="P1760" t="b">
        <v>1</v>
      </c>
      <c r="Q1760">
        <v>0</v>
      </c>
      <c r="R1760" t="b">
        <v>0</v>
      </c>
      <c r="S1760">
        <v>11.478807778730809</v>
      </c>
      <c r="T1760">
        <v>613.90925545373511</v>
      </c>
      <c r="U1760">
        <v>2266.5529711351901</v>
      </c>
      <c r="V1760">
        <v>178.55169791533319</v>
      </c>
      <c r="W1760">
        <v>6</v>
      </c>
      <c r="X1760">
        <v>1831.3748006772339</v>
      </c>
      <c r="Y1760" t="b">
        <v>0</v>
      </c>
      <c r="Z1760">
        <v>1831.3748006772339</v>
      </c>
      <c r="AA1760" t="b">
        <v>0</v>
      </c>
      <c r="AB1760">
        <v>48.361781667208341</v>
      </c>
      <c r="AC1760">
        <v>11.478807778730809</v>
      </c>
      <c r="AD1760" t="b">
        <v>0</v>
      </c>
      <c r="AE1760">
        <v>0</v>
      </c>
      <c r="AF1760">
        <v>0</v>
      </c>
      <c r="AG1760">
        <v>0.92636658122229854</v>
      </c>
      <c r="AH1760">
        <v>61.130227192016036</v>
      </c>
      <c r="AI1760">
        <v>64.611236410551768</v>
      </c>
      <c r="AJ1760">
        <v>12.39121532599443</v>
      </c>
      <c r="AK1760">
        <v>4.757546228363239</v>
      </c>
      <c r="AL1760">
        <v>12.39121532599443</v>
      </c>
      <c r="AM1760">
        <v>0</v>
      </c>
      <c r="AN1760">
        <v>0</v>
      </c>
      <c r="AO1760">
        <v>12.39124674590197</v>
      </c>
      <c r="AP1760">
        <v>0</v>
      </c>
      <c r="AQ1760">
        <v>3.0106064345405819</v>
      </c>
      <c r="AR1760">
        <v>1</v>
      </c>
      <c r="AS1760">
        <v>3</v>
      </c>
      <c r="AT1760">
        <v>0</v>
      </c>
      <c r="AU1760">
        <v>0</v>
      </c>
      <c r="AV1760">
        <v>3.0454373788980522</v>
      </c>
      <c r="AW1760">
        <v>0.96916432976494704</v>
      </c>
    </row>
    <row r="1761" spans="1:49">
      <c r="A1761">
        <v>0</v>
      </c>
      <c r="B1761">
        <v>-23.0793</v>
      </c>
      <c r="C1761">
        <v>19.96000000000004</v>
      </c>
      <c r="D1761">
        <v>83</v>
      </c>
      <c r="E1761">
        <v>1842.3000000000011</v>
      </c>
      <c r="F1761">
        <v>1758</v>
      </c>
      <c r="G1761">
        <v>85.292000000000044</v>
      </c>
      <c r="H1761">
        <v>-0.1290464400716953</v>
      </c>
      <c r="I1761">
        <v>0</v>
      </c>
      <c r="J1761">
        <v>0</v>
      </c>
      <c r="K1761">
        <v>0</v>
      </c>
      <c r="L1761">
        <v>-3.3333333333334207E-2</v>
      </c>
      <c r="M1761">
        <v>0</v>
      </c>
      <c r="N1761">
        <v>87.621581785714241</v>
      </c>
      <c r="O1761">
        <v>10.80014813345092</v>
      </c>
      <c r="P1761" t="b">
        <v>1</v>
      </c>
      <c r="Q1761">
        <v>0</v>
      </c>
      <c r="R1761" t="b">
        <v>0</v>
      </c>
      <c r="S1761">
        <v>10.80014813345092</v>
      </c>
      <c r="T1761">
        <v>610.73001091910021</v>
      </c>
      <c r="U1761">
        <v>2254.8152003133182</v>
      </c>
      <c r="V1761">
        <v>168.86973924631121</v>
      </c>
      <c r="W1761">
        <v>6</v>
      </c>
      <c r="X1761">
        <v>1821.8906818531609</v>
      </c>
      <c r="Y1761" t="b">
        <v>0</v>
      </c>
      <c r="Z1761">
        <v>1821.8906818531609</v>
      </c>
      <c r="AA1761" t="b">
        <v>0</v>
      </c>
      <c r="AB1761">
        <v>45.739365993042043</v>
      </c>
      <c r="AC1761">
        <v>10.80014813345092</v>
      </c>
      <c r="AD1761" t="b">
        <v>0</v>
      </c>
      <c r="AE1761">
        <v>0</v>
      </c>
      <c r="AF1761">
        <v>0</v>
      </c>
      <c r="AG1761">
        <v>0.92407752626061357</v>
      </c>
      <c r="AH1761">
        <v>61.153576357123747</v>
      </c>
      <c r="AI1761">
        <v>61.259066063519299</v>
      </c>
      <c r="AJ1761">
        <v>11.687491391717931</v>
      </c>
      <c r="AK1761">
        <v>4.6509398345068789</v>
      </c>
      <c r="AL1761">
        <v>11.687491391717931</v>
      </c>
      <c r="AM1761">
        <v>0</v>
      </c>
      <c r="AN1761">
        <v>0</v>
      </c>
      <c r="AO1761">
        <v>11.68757921557571</v>
      </c>
      <c r="AP1761">
        <v>0</v>
      </c>
      <c r="AQ1761">
        <v>2.8930205527016</v>
      </c>
      <c r="AR1761">
        <v>1</v>
      </c>
      <c r="AS1761">
        <v>3</v>
      </c>
      <c r="AT1761">
        <v>0</v>
      </c>
      <c r="AU1761">
        <v>0</v>
      </c>
      <c r="AV1761">
        <v>2.928058892246844</v>
      </c>
      <c r="AW1761">
        <v>0.9318104038125099</v>
      </c>
    </row>
    <row r="1762" spans="1:49">
      <c r="A1762">
        <v>-0.81469999999925902</v>
      </c>
      <c r="B1762">
        <v>-22.031100000000961</v>
      </c>
      <c r="C1762">
        <v>19.480000000000111</v>
      </c>
      <c r="D1762">
        <v>83</v>
      </c>
      <c r="E1762">
        <v>1835.0000000000009</v>
      </c>
      <c r="F1762">
        <v>1759</v>
      </c>
      <c r="G1762">
        <v>84.810000000000045</v>
      </c>
      <c r="H1762">
        <v>-0.13519929945645789</v>
      </c>
      <c r="I1762">
        <v>1.7023582089536759E-2</v>
      </c>
      <c r="J1762">
        <v>0</v>
      </c>
      <c r="K1762">
        <v>0</v>
      </c>
      <c r="L1762">
        <v>-1.4583333333351271E-2</v>
      </c>
      <c r="M1762">
        <v>0</v>
      </c>
      <c r="N1762">
        <v>87.612631309523763</v>
      </c>
      <c r="O1762">
        <v>10.26448997292044</v>
      </c>
      <c r="P1762" t="b">
        <v>1</v>
      </c>
      <c r="Q1762">
        <v>0</v>
      </c>
      <c r="R1762" t="b">
        <v>0</v>
      </c>
      <c r="S1762">
        <v>10.26448997292044</v>
      </c>
      <c r="T1762">
        <v>607.27866887924881</v>
      </c>
      <c r="U1762">
        <v>2242.0728455021872</v>
      </c>
      <c r="V1762">
        <v>161.4063922767869</v>
      </c>
      <c r="W1762">
        <v>6</v>
      </c>
      <c r="X1762">
        <v>1811.594859165767</v>
      </c>
      <c r="Y1762" t="b">
        <v>0</v>
      </c>
      <c r="Z1762">
        <v>1811.594859165767</v>
      </c>
      <c r="AA1762" t="b">
        <v>0</v>
      </c>
      <c r="AB1762">
        <v>43.717874397829597</v>
      </c>
      <c r="AC1762">
        <v>10.26448997292044</v>
      </c>
      <c r="AD1762" t="b">
        <v>0</v>
      </c>
      <c r="AE1762">
        <v>0</v>
      </c>
      <c r="AF1762">
        <v>0</v>
      </c>
      <c r="AG1762">
        <v>0.92216792592828678</v>
      </c>
      <c r="AH1762">
        <v>61.176227998124133</v>
      </c>
      <c r="AI1762">
        <v>58.672914849937307</v>
      </c>
      <c r="AJ1762">
        <v>11.130825183046619</v>
      </c>
      <c r="AK1762">
        <v>4.5666346546036536</v>
      </c>
      <c r="AL1762">
        <v>11.130825183046619</v>
      </c>
      <c r="AM1762">
        <v>1</v>
      </c>
      <c r="AN1762">
        <v>0</v>
      </c>
      <c r="AO1762">
        <v>11.148073069217331</v>
      </c>
      <c r="AP1762">
        <v>0</v>
      </c>
      <c r="AQ1762">
        <v>2.7999901993517362</v>
      </c>
      <c r="AR1762">
        <v>1</v>
      </c>
      <c r="AS1762">
        <v>3</v>
      </c>
      <c r="AT1762">
        <v>0</v>
      </c>
      <c r="AU1762">
        <v>0</v>
      </c>
      <c r="AV1762">
        <v>2.83511352600561</v>
      </c>
      <c r="AW1762">
        <v>0.90223194844773824</v>
      </c>
    </row>
    <row r="1763" spans="1:49">
      <c r="A1763">
        <v>-14.602799999994129</v>
      </c>
      <c r="B1763">
        <v>-5.8850000000060092</v>
      </c>
      <c r="C1763">
        <v>18.320000000000071</v>
      </c>
      <c r="D1763">
        <v>83</v>
      </c>
      <c r="E1763">
        <v>1825.200000000001</v>
      </c>
      <c r="F1763">
        <v>1760</v>
      </c>
      <c r="G1763">
        <v>84.300000000000054</v>
      </c>
      <c r="H1763">
        <v>-0.15682302876912321</v>
      </c>
      <c r="I1763">
        <v>0.30513313432823552</v>
      </c>
      <c r="J1763">
        <v>0</v>
      </c>
      <c r="K1763">
        <v>0</v>
      </c>
      <c r="L1763">
        <v>0.15416666666666581</v>
      </c>
      <c r="M1763">
        <v>0</v>
      </c>
      <c r="N1763">
        <v>87.607092400793604</v>
      </c>
      <c r="O1763">
        <v>8.8408194144783092</v>
      </c>
      <c r="P1763" t="b">
        <v>1</v>
      </c>
      <c r="Q1763">
        <v>0</v>
      </c>
      <c r="R1763" t="b">
        <v>0</v>
      </c>
      <c r="S1763">
        <v>8.8408194144783092</v>
      </c>
      <c r="T1763">
        <v>603.62683394081694</v>
      </c>
      <c r="U1763">
        <v>2228.5902709094962</v>
      </c>
      <c r="V1763">
        <v>139.8605925065593</v>
      </c>
      <c r="W1763">
        <v>6</v>
      </c>
      <c r="X1763">
        <v>1800.7009388948729</v>
      </c>
      <c r="Y1763" t="b">
        <v>0</v>
      </c>
      <c r="Z1763">
        <v>1800.7009388948729</v>
      </c>
      <c r="AA1763" t="b">
        <v>0</v>
      </c>
      <c r="AB1763">
        <v>37.88206730946893</v>
      </c>
      <c r="AC1763">
        <v>8.8408194144783092</v>
      </c>
      <c r="AD1763" t="b">
        <v>0</v>
      </c>
      <c r="AE1763">
        <v>0</v>
      </c>
      <c r="AF1763">
        <v>0</v>
      </c>
      <c r="AG1763">
        <v>0.91532110981341352</v>
      </c>
      <c r="AH1763">
        <v>61.19829765526017</v>
      </c>
      <c r="AI1763">
        <v>51.221091885111193</v>
      </c>
      <c r="AJ1763">
        <v>9.6587080967470449</v>
      </c>
      <c r="AK1763">
        <v>4.3373452149763736</v>
      </c>
      <c r="AL1763">
        <v>9.6587080967470449</v>
      </c>
      <c r="AM1763">
        <v>1</v>
      </c>
      <c r="AN1763">
        <v>0</v>
      </c>
      <c r="AO1763">
        <v>9.9640981210371251</v>
      </c>
      <c r="AP1763">
        <v>0</v>
      </c>
      <c r="AQ1763">
        <v>2.6003417715157569</v>
      </c>
      <c r="AR1763">
        <v>1</v>
      </c>
      <c r="AS1763">
        <v>3</v>
      </c>
      <c r="AT1763">
        <v>0</v>
      </c>
      <c r="AU1763">
        <v>0</v>
      </c>
      <c r="AV1763">
        <v>2.635652329623293</v>
      </c>
      <c r="AW1763">
        <v>0.83875644307519659</v>
      </c>
    </row>
    <row r="1764" spans="1:49">
      <c r="A1764">
        <v>-71.684500000000924</v>
      </c>
      <c r="B1764">
        <v>52.544000000000942</v>
      </c>
      <c r="C1764">
        <v>16.780000000000751</v>
      </c>
      <c r="D1764">
        <v>83</v>
      </c>
      <c r="E1764">
        <v>1816.700000000001</v>
      </c>
      <c r="F1764">
        <v>1761</v>
      </c>
      <c r="G1764">
        <v>83.708000000000055</v>
      </c>
      <c r="H1764">
        <v>-0.15584191880037149</v>
      </c>
      <c r="I1764">
        <v>1.497885074626885</v>
      </c>
      <c r="J1764">
        <v>0</v>
      </c>
      <c r="K1764">
        <v>0</v>
      </c>
      <c r="L1764">
        <v>0.15416666666666581</v>
      </c>
      <c r="M1764">
        <v>0</v>
      </c>
      <c r="N1764">
        <v>87.616350138888848</v>
      </c>
      <c r="O1764">
        <v>8.6892282211220611</v>
      </c>
      <c r="P1764" t="b">
        <v>1</v>
      </c>
      <c r="Q1764">
        <v>0</v>
      </c>
      <c r="R1764" t="b">
        <v>0</v>
      </c>
      <c r="S1764">
        <v>8.6892282211220611</v>
      </c>
      <c r="T1764">
        <v>599.3878412279704</v>
      </c>
      <c r="U1764">
        <v>2212.9399098136669</v>
      </c>
      <c r="V1764">
        <v>138.43460223136449</v>
      </c>
      <c r="W1764">
        <v>6</v>
      </c>
      <c r="X1764">
        <v>1788.0554471294431</v>
      </c>
      <c r="Y1764" t="b">
        <v>0</v>
      </c>
      <c r="Z1764">
        <v>1788.0554471294431</v>
      </c>
      <c r="AA1764" t="b">
        <v>0</v>
      </c>
      <c r="AB1764">
        <v>37.495829423446509</v>
      </c>
      <c r="AC1764">
        <v>8.6892282211220611</v>
      </c>
      <c r="AD1764" t="b">
        <v>0</v>
      </c>
      <c r="AE1764">
        <v>0</v>
      </c>
      <c r="AF1764">
        <v>0</v>
      </c>
      <c r="AG1764">
        <v>0.9149518441385649</v>
      </c>
      <c r="AH1764">
        <v>61.2189784528857</v>
      </c>
      <c r="AI1764">
        <v>50.719313570163798</v>
      </c>
      <c r="AJ1764">
        <v>9.4969241023860054</v>
      </c>
      <c r="AK1764">
        <v>4.3135840857002989</v>
      </c>
      <c r="AL1764">
        <v>9.4969241023860054</v>
      </c>
      <c r="AM1764">
        <v>1</v>
      </c>
      <c r="AN1764">
        <v>0</v>
      </c>
      <c r="AO1764">
        <v>10.99516047244401</v>
      </c>
      <c r="AP1764">
        <v>0</v>
      </c>
      <c r="AQ1764">
        <v>2.7632241431631179</v>
      </c>
      <c r="AR1764">
        <v>1</v>
      </c>
      <c r="AS1764">
        <v>3</v>
      </c>
      <c r="AT1764">
        <v>0</v>
      </c>
      <c r="AU1764">
        <v>0</v>
      </c>
      <c r="AV1764">
        <v>2.7981825921673411</v>
      </c>
      <c r="AW1764">
        <v>0.8904792379868488</v>
      </c>
    </row>
    <row r="1765" spans="1:49">
      <c r="A1765">
        <v>-62.407800000000087</v>
      </c>
      <c r="B1765">
        <v>42.749700000000438</v>
      </c>
      <c r="C1765">
        <v>8.4600000000008553</v>
      </c>
      <c r="D1765">
        <v>83</v>
      </c>
      <c r="E1765">
        <v>1803.8000000000011</v>
      </c>
      <c r="F1765">
        <v>1762</v>
      </c>
      <c r="G1765">
        <v>83.180000000000049</v>
      </c>
      <c r="H1765">
        <v>-0.1531426293627387</v>
      </c>
      <c r="I1765">
        <v>1.304043582089554</v>
      </c>
      <c r="J1765">
        <v>0</v>
      </c>
      <c r="K1765">
        <v>0</v>
      </c>
      <c r="L1765">
        <v>0.15416666666666581</v>
      </c>
      <c r="M1765">
        <v>0</v>
      </c>
      <c r="N1765">
        <v>87.635257619047579</v>
      </c>
      <c r="O1765">
        <v>8.6586450210676293</v>
      </c>
      <c r="P1765" t="b">
        <v>1</v>
      </c>
      <c r="Q1765">
        <v>0</v>
      </c>
      <c r="R1765" t="b">
        <v>0</v>
      </c>
      <c r="S1765">
        <v>8.6586450210676293</v>
      </c>
      <c r="T1765">
        <v>595.60711799759372</v>
      </c>
      <c r="U1765">
        <v>2198.981479647116</v>
      </c>
      <c r="V1765">
        <v>138.82300401787771</v>
      </c>
      <c r="W1765">
        <v>6</v>
      </c>
      <c r="X1765">
        <v>1776.7770355548701</v>
      </c>
      <c r="Y1765" t="b">
        <v>0</v>
      </c>
      <c r="Z1765">
        <v>1776.7770355548701</v>
      </c>
      <c r="AA1765" t="b">
        <v>0</v>
      </c>
      <c r="AB1765">
        <v>37.601030340703588</v>
      </c>
      <c r="AC1765">
        <v>8.6586450210676293</v>
      </c>
      <c r="AD1765" t="b">
        <v>0</v>
      </c>
      <c r="AE1765">
        <v>0</v>
      </c>
      <c r="AF1765">
        <v>0</v>
      </c>
      <c r="AG1765">
        <v>0.91524511623530136</v>
      </c>
      <c r="AH1765">
        <v>61.239393280301307</v>
      </c>
      <c r="AI1765">
        <v>50.84531762474947</v>
      </c>
      <c r="AJ1765">
        <v>9.4604656910745746</v>
      </c>
      <c r="AK1765">
        <v>4.3093889852648317</v>
      </c>
      <c r="AL1765">
        <v>9.4604656910745746</v>
      </c>
      <c r="AM1765">
        <v>1</v>
      </c>
      <c r="AN1765">
        <v>0</v>
      </c>
      <c r="AO1765">
        <v>10.764988702905701</v>
      </c>
      <c r="AP1765">
        <v>0</v>
      </c>
      <c r="AQ1765">
        <v>2.7173871755483039</v>
      </c>
      <c r="AR1765">
        <v>1</v>
      </c>
      <c r="AS1765">
        <v>3</v>
      </c>
      <c r="AT1765">
        <v>0</v>
      </c>
      <c r="AU1765">
        <v>0</v>
      </c>
      <c r="AV1765">
        <v>2.752257676252341</v>
      </c>
      <c r="AW1765">
        <v>0.87586432892298982</v>
      </c>
    </row>
    <row r="1766" spans="1:49">
      <c r="A1766">
        <v>-61.282000000000266</v>
      </c>
      <c r="B1766">
        <v>38.047200000000267</v>
      </c>
      <c r="C1766">
        <v>0</v>
      </c>
      <c r="D1766">
        <v>83.099999999999909</v>
      </c>
      <c r="E1766">
        <v>1791.700000000001</v>
      </c>
      <c r="F1766">
        <v>1763</v>
      </c>
      <c r="G1766">
        <v>82.58200000000005</v>
      </c>
      <c r="H1766">
        <v>-0.16992089708200281</v>
      </c>
      <c r="I1766">
        <v>1.2805194029850799</v>
      </c>
      <c r="J1766">
        <v>0</v>
      </c>
      <c r="K1766">
        <v>0</v>
      </c>
      <c r="L1766">
        <v>0.15416666666666581</v>
      </c>
      <c r="M1766">
        <v>0</v>
      </c>
      <c r="N1766">
        <v>87.651288749999964</v>
      </c>
      <c r="O1766">
        <v>7.5143944498354713</v>
      </c>
      <c r="P1766" t="b">
        <v>1</v>
      </c>
      <c r="Q1766">
        <v>0</v>
      </c>
      <c r="R1766" t="b">
        <v>0</v>
      </c>
      <c r="S1766">
        <v>7.5143944498354713</v>
      </c>
      <c r="T1766">
        <v>591.32516252076562</v>
      </c>
      <c r="U1766">
        <v>2183.172500026667</v>
      </c>
      <c r="V1766">
        <v>121.3497848732206</v>
      </c>
      <c r="W1766">
        <v>6</v>
      </c>
      <c r="X1766">
        <v>1764.0033800215469</v>
      </c>
      <c r="Y1766" t="b">
        <v>0</v>
      </c>
      <c r="Z1766">
        <v>1764.0033800215469</v>
      </c>
      <c r="AA1766" t="b">
        <v>0</v>
      </c>
      <c r="AB1766">
        <v>32.86830576197741</v>
      </c>
      <c r="AC1766">
        <v>7.5143944498354713</v>
      </c>
      <c r="AD1766" t="b">
        <v>0</v>
      </c>
      <c r="AE1766">
        <v>0</v>
      </c>
      <c r="AF1766">
        <v>0</v>
      </c>
      <c r="AG1766">
        <v>0.90801572912573392</v>
      </c>
      <c r="AH1766">
        <v>61.259666105491917</v>
      </c>
      <c r="AI1766">
        <v>44.799440070534558</v>
      </c>
      <c r="AJ1766">
        <v>8.2756214554461174</v>
      </c>
      <c r="AK1766">
        <v>4.1208438304635067</v>
      </c>
      <c r="AL1766">
        <v>8.2756214554461174</v>
      </c>
      <c r="AM1766">
        <v>1</v>
      </c>
      <c r="AN1766">
        <v>0</v>
      </c>
      <c r="AO1766">
        <v>9.5566877075007426</v>
      </c>
      <c r="AP1766">
        <v>0</v>
      </c>
      <c r="AQ1766">
        <v>2.5124598068640842</v>
      </c>
      <c r="AR1766">
        <v>1</v>
      </c>
      <c r="AS1766">
        <v>3</v>
      </c>
      <c r="AT1766">
        <v>0</v>
      </c>
      <c r="AU1766">
        <v>0</v>
      </c>
      <c r="AV1766">
        <v>2.5474429788936339</v>
      </c>
      <c r="AW1766">
        <v>0.81068515293103882</v>
      </c>
    </row>
    <row r="1767" spans="1:49">
      <c r="A1767">
        <v>-58.400200000000197</v>
      </c>
      <c r="B1767">
        <v>35.0621000000002</v>
      </c>
      <c r="C1767">
        <v>0</v>
      </c>
      <c r="D1767">
        <v>84</v>
      </c>
      <c r="E1767">
        <v>1777.1000000000031</v>
      </c>
      <c r="F1767">
        <v>1764</v>
      </c>
      <c r="G1767">
        <v>82.012000000000043</v>
      </c>
      <c r="H1767">
        <v>-0.1405071156425883</v>
      </c>
      <c r="I1767">
        <v>1.220302686567168</v>
      </c>
      <c r="J1767">
        <v>0</v>
      </c>
      <c r="K1767">
        <v>0</v>
      </c>
      <c r="L1767">
        <v>0.1537499999999995</v>
      </c>
      <c r="M1767">
        <v>0</v>
      </c>
      <c r="N1767">
        <v>87.665794563492028</v>
      </c>
      <c r="O1767">
        <v>8.9626670926446739</v>
      </c>
      <c r="P1767" t="b">
        <v>1</v>
      </c>
      <c r="Q1767">
        <v>0</v>
      </c>
      <c r="R1767" t="b">
        <v>0</v>
      </c>
      <c r="S1767">
        <v>8.9626670926446739</v>
      </c>
      <c r="T1767">
        <v>587.24369994251799</v>
      </c>
      <c r="U1767">
        <v>2168.103740187777</v>
      </c>
      <c r="V1767">
        <v>145.7438645544697</v>
      </c>
      <c r="W1767">
        <v>6</v>
      </c>
      <c r="X1767">
        <v>1751.8278220717241</v>
      </c>
      <c r="Y1767" t="b">
        <v>0</v>
      </c>
      <c r="Z1767">
        <v>1751.8278220717241</v>
      </c>
      <c r="AA1767" t="b">
        <v>0</v>
      </c>
      <c r="AB1767">
        <v>39.47558628235906</v>
      </c>
      <c r="AC1767">
        <v>8.9626670926446739</v>
      </c>
      <c r="AD1767" t="b">
        <v>0</v>
      </c>
      <c r="AE1767">
        <v>0</v>
      </c>
      <c r="AF1767">
        <v>0</v>
      </c>
      <c r="AG1767">
        <v>0.91802697422174273</v>
      </c>
      <c r="AH1767">
        <v>61.278760556067461</v>
      </c>
      <c r="AI1767">
        <v>53.218396614324561</v>
      </c>
      <c r="AJ1767">
        <v>9.7629670416196355</v>
      </c>
      <c r="AK1767">
        <v>4.3624729975435486</v>
      </c>
      <c r="AL1767">
        <v>9.7629670416196355</v>
      </c>
      <c r="AM1767">
        <v>1</v>
      </c>
      <c r="AN1767">
        <v>0</v>
      </c>
      <c r="AO1767">
        <v>10.984734627679879</v>
      </c>
      <c r="AP1767">
        <v>0</v>
      </c>
      <c r="AQ1767">
        <v>2.73671810180213</v>
      </c>
      <c r="AR1767">
        <v>1</v>
      </c>
      <c r="AS1767">
        <v>3</v>
      </c>
      <c r="AT1767">
        <v>0</v>
      </c>
      <c r="AU1767">
        <v>0</v>
      </c>
      <c r="AV1767">
        <v>2.7712278041834102</v>
      </c>
      <c r="AW1767">
        <v>0.8819012848785649</v>
      </c>
    </row>
    <row r="1768" spans="1:49">
      <c r="A1768">
        <v>-56.286400000000143</v>
      </c>
      <c r="B1768">
        <v>32.968500000000148</v>
      </c>
      <c r="C1768">
        <v>0</v>
      </c>
      <c r="D1768">
        <v>84</v>
      </c>
      <c r="E1768">
        <v>1748.000000000003</v>
      </c>
      <c r="F1768">
        <v>1765</v>
      </c>
      <c r="G1768">
        <v>81.506000000000071</v>
      </c>
      <c r="H1768">
        <v>-0.16471730701429271</v>
      </c>
      <c r="I1768">
        <v>1.1761337313432869</v>
      </c>
      <c r="J1768">
        <v>0</v>
      </c>
      <c r="K1768">
        <v>0</v>
      </c>
      <c r="L1768">
        <v>0.14999999999999911</v>
      </c>
      <c r="M1768">
        <v>0</v>
      </c>
      <c r="N1768">
        <v>87.679292698412667</v>
      </c>
      <c r="O1768">
        <v>7.4520446423671407</v>
      </c>
      <c r="P1768" t="b">
        <v>1</v>
      </c>
      <c r="Q1768">
        <v>0</v>
      </c>
      <c r="R1768" t="b">
        <v>0</v>
      </c>
      <c r="S1768">
        <v>7.4520446423671407</v>
      </c>
      <c r="T1768">
        <v>583.62050684674057</v>
      </c>
      <c r="U1768">
        <v>2154.726911278166</v>
      </c>
      <c r="V1768">
        <v>121.9316038823487</v>
      </c>
      <c r="W1768">
        <v>6</v>
      </c>
      <c r="X1768">
        <v>1741.0193443127589</v>
      </c>
      <c r="Y1768" t="b">
        <v>0</v>
      </c>
      <c r="Z1768">
        <v>1741.0193443127589</v>
      </c>
      <c r="AA1768" t="b">
        <v>0</v>
      </c>
      <c r="AB1768">
        <v>33.025894876042443</v>
      </c>
      <c r="AC1768">
        <v>7.4520446423671407</v>
      </c>
      <c r="AD1768" t="b">
        <v>0</v>
      </c>
      <c r="AE1768">
        <v>0</v>
      </c>
      <c r="AF1768">
        <v>0</v>
      </c>
      <c r="AG1768">
        <v>0.90862812092063561</v>
      </c>
      <c r="AH1768">
        <v>61.299056433855341</v>
      </c>
      <c r="AI1768">
        <v>44.983895315628111</v>
      </c>
      <c r="AJ1768">
        <v>8.2014241809032029</v>
      </c>
      <c r="AK1768">
        <v>4.1102630432983602</v>
      </c>
      <c r="AL1768">
        <v>8.2014241809032029</v>
      </c>
      <c r="AM1768">
        <v>1</v>
      </c>
      <c r="AN1768">
        <v>0</v>
      </c>
      <c r="AO1768">
        <v>9.3802372034395169</v>
      </c>
      <c r="AP1768">
        <v>0</v>
      </c>
      <c r="AQ1768">
        <v>2.4564677566196731</v>
      </c>
      <c r="AR1768">
        <v>1</v>
      </c>
      <c r="AS1768">
        <v>3</v>
      </c>
      <c r="AT1768">
        <v>0</v>
      </c>
      <c r="AU1768">
        <v>0</v>
      </c>
      <c r="AV1768">
        <v>2.490940785169812</v>
      </c>
      <c r="AW1768">
        <v>0.79270418537280551</v>
      </c>
    </row>
    <row r="1769" spans="1:49">
      <c r="A1769">
        <v>-54.78970000000011</v>
      </c>
      <c r="B1769">
        <v>31.409700000000111</v>
      </c>
      <c r="C1769">
        <v>0</v>
      </c>
      <c r="D1769">
        <v>84</v>
      </c>
      <c r="E1769">
        <v>1718.000000000003</v>
      </c>
      <c r="F1769">
        <v>1766</v>
      </c>
      <c r="G1769">
        <v>80.722000000000108</v>
      </c>
      <c r="H1769">
        <v>-0.27562365630018348</v>
      </c>
      <c r="I1769">
        <v>1.1448594029850769</v>
      </c>
      <c r="J1769">
        <v>0</v>
      </c>
      <c r="K1769">
        <v>0</v>
      </c>
      <c r="L1769">
        <v>0.14999999999999911</v>
      </c>
      <c r="M1769">
        <v>0</v>
      </c>
      <c r="N1769">
        <v>87.692066150793622</v>
      </c>
      <c r="O1769">
        <v>1.1334462073717091</v>
      </c>
      <c r="P1769" t="b">
        <v>1</v>
      </c>
      <c r="Q1769">
        <v>0</v>
      </c>
      <c r="R1769" t="b">
        <v>0</v>
      </c>
      <c r="S1769">
        <v>1.1334462073717091</v>
      </c>
      <c r="T1769">
        <v>578.00670568648468</v>
      </c>
      <c r="U1769">
        <v>2134.0007573945009</v>
      </c>
      <c r="V1769">
        <v>18.72575852742607</v>
      </c>
      <c r="W1769">
        <v>6</v>
      </c>
      <c r="X1769">
        <v>1724.272611974757</v>
      </c>
      <c r="Y1769" t="b">
        <v>0</v>
      </c>
      <c r="Z1769">
        <v>1724.272611974757</v>
      </c>
      <c r="AA1769" t="b">
        <v>0</v>
      </c>
      <c r="AB1769">
        <v>5.0719822663667564</v>
      </c>
      <c r="AC1769">
        <v>1.1334462073717091</v>
      </c>
      <c r="AD1769" t="b">
        <v>0</v>
      </c>
      <c r="AE1769">
        <v>0</v>
      </c>
      <c r="AF1769">
        <v>0</v>
      </c>
      <c r="AG1769">
        <v>0.67374877482611017</v>
      </c>
      <c r="AH1769">
        <v>61.317866382593522</v>
      </c>
      <c r="AI1769">
        <v>9.3168344192187735</v>
      </c>
      <c r="AJ1769">
        <v>1.682297986611172</v>
      </c>
      <c r="AK1769">
        <v>3.039628644012391</v>
      </c>
      <c r="AL1769">
        <v>1.682297986611172</v>
      </c>
      <c r="AM1769">
        <v>1</v>
      </c>
      <c r="AN1769">
        <v>0</v>
      </c>
      <c r="AO1769">
        <v>2.8299744113654342</v>
      </c>
      <c r="AP1769">
        <v>0</v>
      </c>
      <c r="AQ1769">
        <v>1.3799335483412121</v>
      </c>
      <c r="AR1769">
        <v>1</v>
      </c>
      <c r="AS1769">
        <v>3</v>
      </c>
      <c r="AT1769">
        <v>0</v>
      </c>
      <c r="AU1769">
        <v>0</v>
      </c>
      <c r="AV1769">
        <v>1.4136227688073491</v>
      </c>
      <c r="AW1769">
        <v>0.44986404014236192</v>
      </c>
    </row>
    <row r="1770" spans="1:49">
      <c r="A1770">
        <v>-53.648700000000098</v>
      </c>
      <c r="B1770">
        <v>30.1859000000001</v>
      </c>
      <c r="C1770">
        <v>0</v>
      </c>
      <c r="D1770">
        <v>84</v>
      </c>
      <c r="E1770">
        <v>1687.400000000003</v>
      </c>
      <c r="F1770">
        <v>1767</v>
      </c>
      <c r="G1770">
        <v>79.508000000000138</v>
      </c>
      <c r="H1770">
        <v>-0.39778806778491221</v>
      </c>
      <c r="I1770">
        <v>1.121017611940301</v>
      </c>
      <c r="J1770">
        <v>0</v>
      </c>
      <c r="K1770">
        <v>0</v>
      </c>
      <c r="L1770">
        <v>0.13125000000001619</v>
      </c>
      <c r="M1770">
        <v>0</v>
      </c>
      <c r="N1770">
        <v>87.704287499999964</v>
      </c>
      <c r="O1770">
        <v>-5.7375764137927296</v>
      </c>
      <c r="P1770" t="b">
        <v>1</v>
      </c>
      <c r="Q1770">
        <v>0</v>
      </c>
      <c r="R1770" t="b">
        <v>0</v>
      </c>
      <c r="S1770">
        <v>-5.7375764137927296</v>
      </c>
      <c r="T1770">
        <v>569.31390644088401</v>
      </c>
      <c r="U1770">
        <v>2101.9069425797438</v>
      </c>
      <c r="V1770">
        <v>-96.238328692651038</v>
      </c>
      <c r="W1770">
        <v>6</v>
      </c>
      <c r="X1770">
        <v>1698.3408096044329</v>
      </c>
      <c r="Y1770" t="b">
        <v>0</v>
      </c>
      <c r="Z1770">
        <v>1698.3408096044329</v>
      </c>
      <c r="AA1770" t="b">
        <v>0</v>
      </c>
      <c r="AB1770">
        <v>-26.066719580891391</v>
      </c>
      <c r="AC1770">
        <v>-5.7375764137927296</v>
      </c>
      <c r="AD1770" t="b">
        <v>0</v>
      </c>
      <c r="AE1770">
        <v>0</v>
      </c>
      <c r="AF1770">
        <v>0</v>
      </c>
      <c r="AG1770">
        <v>0.85488388104657831</v>
      </c>
      <c r="AH1770">
        <v>61.328081718986184</v>
      </c>
      <c r="AI1770">
        <v>-27.57923069488276</v>
      </c>
      <c r="AJ1770">
        <v>-4.9049615924244376</v>
      </c>
      <c r="AK1770">
        <v>-1.5125111139913661</v>
      </c>
      <c r="AL1770">
        <v>-4.9049615924244376</v>
      </c>
      <c r="AM1770">
        <v>2</v>
      </c>
      <c r="AN1770">
        <v>0</v>
      </c>
      <c r="AO1770">
        <v>-3.7805415174689312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</row>
    <row r="1771" spans="1:49">
      <c r="A1771">
        <v>-52.556600000000067</v>
      </c>
      <c r="B1771">
        <v>29.072800000000079</v>
      </c>
      <c r="C1771">
        <v>0</v>
      </c>
      <c r="D1771">
        <v>84</v>
      </c>
      <c r="E1771">
        <v>1651.400000000003</v>
      </c>
      <c r="F1771">
        <v>1768</v>
      </c>
      <c r="G1771">
        <v>77.978000000000151</v>
      </c>
      <c r="H1771">
        <v>-0.41989073922681192</v>
      </c>
      <c r="I1771">
        <v>1.0981976119403001</v>
      </c>
      <c r="J1771">
        <v>0</v>
      </c>
      <c r="K1771">
        <v>0</v>
      </c>
      <c r="L1771">
        <v>-3.3750000000004277E-2</v>
      </c>
      <c r="M1771">
        <v>0</v>
      </c>
      <c r="N1771">
        <v>87.716045178571392</v>
      </c>
      <c r="O1771">
        <v>-7.1262166236932121</v>
      </c>
      <c r="P1771" t="b">
        <v>1</v>
      </c>
      <c r="Q1771">
        <v>0</v>
      </c>
      <c r="R1771" t="b">
        <v>0</v>
      </c>
      <c r="S1771">
        <v>-7.1262166236932121</v>
      </c>
      <c r="T1771">
        <v>558.35840162558816</v>
      </c>
      <c r="U1771">
        <v>2061.4592188016718</v>
      </c>
      <c r="V1771">
        <v>-121.87576272541961</v>
      </c>
      <c r="W1771">
        <v>6</v>
      </c>
      <c r="X1771">
        <v>1665.659048791751</v>
      </c>
      <c r="Y1771" t="b">
        <v>0</v>
      </c>
      <c r="Z1771">
        <v>1665.659048791751</v>
      </c>
      <c r="AA1771" t="b">
        <v>0</v>
      </c>
      <c r="AB1771">
        <v>-33.010769968965207</v>
      </c>
      <c r="AC1771">
        <v>-7.126216623693213</v>
      </c>
      <c r="AD1771" t="b">
        <v>0</v>
      </c>
      <c r="AE1771">
        <v>0</v>
      </c>
      <c r="AF1771">
        <v>0</v>
      </c>
      <c r="AG1771">
        <v>0.87998895804787458</v>
      </c>
      <c r="AH1771">
        <v>61.351082561543713</v>
      </c>
      <c r="AI1771">
        <v>-35.951872610578917</v>
      </c>
      <c r="AJ1771">
        <v>-6.2709919415072326</v>
      </c>
      <c r="AK1771">
        <v>-2.9411026416137029</v>
      </c>
      <c r="AL1771">
        <v>-6.2709919415072326</v>
      </c>
      <c r="AM1771">
        <v>2</v>
      </c>
      <c r="AN1771">
        <v>0</v>
      </c>
      <c r="AO1771">
        <v>-5.1685368016899238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</row>
    <row r="1772" spans="1:49">
      <c r="A1772">
        <v>-51.759600000000063</v>
      </c>
      <c r="B1772">
        <v>28.23650000000006</v>
      </c>
      <c r="C1772">
        <v>0</v>
      </c>
      <c r="D1772">
        <v>84</v>
      </c>
      <c r="E1772">
        <v>1612.900000000006</v>
      </c>
      <c r="F1772">
        <v>1769</v>
      </c>
      <c r="G1772">
        <v>76.214000000000269</v>
      </c>
      <c r="H1772">
        <v>-0.66764897530773482</v>
      </c>
      <c r="I1772">
        <v>1.0815438805970159</v>
      </c>
      <c r="J1772">
        <v>0</v>
      </c>
      <c r="K1772">
        <v>0</v>
      </c>
      <c r="L1772">
        <v>-7.7715611723760958E-16</v>
      </c>
      <c r="M1772">
        <v>0</v>
      </c>
      <c r="N1772">
        <v>87.727416071428536</v>
      </c>
      <c r="O1772">
        <v>-20.127794037297761</v>
      </c>
      <c r="P1772" t="b">
        <v>1</v>
      </c>
      <c r="Q1772">
        <v>0</v>
      </c>
      <c r="R1772" t="b">
        <v>0</v>
      </c>
      <c r="S1772">
        <v>-20.127794037297761</v>
      </c>
      <c r="T1772">
        <v>545.72734901501246</v>
      </c>
      <c r="U1772">
        <v>2014.8253725634261</v>
      </c>
      <c r="V1772">
        <v>-352.20202033342377</v>
      </c>
      <c r="W1772">
        <v>6</v>
      </c>
      <c r="X1772">
        <v>1627.9789010312479</v>
      </c>
      <c r="Y1772" t="b">
        <v>0</v>
      </c>
      <c r="Z1772">
        <v>1627.9789010312479</v>
      </c>
      <c r="AA1772" t="b">
        <v>0</v>
      </c>
      <c r="AB1772">
        <v>-95.395996840038947</v>
      </c>
      <c r="AC1772">
        <v>-20.127794037297761</v>
      </c>
      <c r="AD1772" t="b">
        <v>0</v>
      </c>
      <c r="AE1772">
        <v>0</v>
      </c>
      <c r="AF1772">
        <v>0</v>
      </c>
      <c r="AG1772">
        <v>0.93940371975447967</v>
      </c>
      <c r="AH1772">
        <v>61.374707997653474</v>
      </c>
      <c r="AI1772">
        <v>-110.91009193220189</v>
      </c>
      <c r="AJ1772">
        <v>-18.90812458908955</v>
      </c>
      <c r="AK1772">
        <v>-15.514095092162981</v>
      </c>
      <c r="AL1772">
        <v>-18.90812458908955</v>
      </c>
      <c r="AM1772">
        <v>2</v>
      </c>
      <c r="AN1772">
        <v>12.32620179473855</v>
      </c>
      <c r="AO1772">
        <v>-5.4927539941062182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</row>
    <row r="1773" spans="1:49">
      <c r="A1773">
        <v>-51.148900000000033</v>
      </c>
      <c r="B1773">
        <v>27.660600000000031</v>
      </c>
      <c r="C1773">
        <v>0</v>
      </c>
      <c r="D1773">
        <v>84</v>
      </c>
      <c r="E1773">
        <v>1551.700000000006</v>
      </c>
      <c r="F1773">
        <v>1770</v>
      </c>
      <c r="G1773">
        <v>73.116000000000312</v>
      </c>
      <c r="H1773">
        <v>-0.96118002620877441</v>
      </c>
      <c r="I1773">
        <v>1.068782985074628</v>
      </c>
      <c r="J1773">
        <v>0</v>
      </c>
      <c r="K1773">
        <v>0</v>
      </c>
      <c r="L1773">
        <v>-7.7715611723760958E-16</v>
      </c>
      <c r="M1773">
        <v>0</v>
      </c>
      <c r="N1773">
        <v>87.738506765872984</v>
      </c>
      <c r="O1773">
        <v>-34.455132798420728</v>
      </c>
      <c r="P1773" t="b">
        <v>1</v>
      </c>
      <c r="Q1773">
        <v>0</v>
      </c>
      <c r="R1773" t="b">
        <v>0</v>
      </c>
      <c r="S1773">
        <v>-34.455132798420728</v>
      </c>
      <c r="T1773">
        <v>523.54424187920438</v>
      </c>
      <c r="U1773">
        <v>1932.9253410180229</v>
      </c>
      <c r="V1773">
        <v>-628.45172511952694</v>
      </c>
      <c r="W1773">
        <v>6</v>
      </c>
      <c r="X1773">
        <v>1561.8036755425619</v>
      </c>
      <c r="Y1773" t="b">
        <v>0</v>
      </c>
      <c r="Z1773">
        <v>1561.8036755425619</v>
      </c>
      <c r="AA1773" t="b">
        <v>0</v>
      </c>
      <c r="AB1773">
        <v>-170.2198605415837</v>
      </c>
      <c r="AC1773">
        <v>-34.455132798420728</v>
      </c>
      <c r="AD1773" t="b">
        <v>0</v>
      </c>
      <c r="AE1773">
        <v>0</v>
      </c>
      <c r="AF1773">
        <v>0</v>
      </c>
      <c r="AG1773">
        <v>0.9533309739987692</v>
      </c>
      <c r="AH1773">
        <v>61.408401158320927</v>
      </c>
      <c r="AI1773">
        <v>-200.8364671337161</v>
      </c>
      <c r="AJ1773">
        <v>-32.847145309975367</v>
      </c>
      <c r="AK1773">
        <v>-30.616606592132431</v>
      </c>
      <c r="AL1773">
        <v>-32.847145309975367</v>
      </c>
      <c r="AM1773">
        <v>2</v>
      </c>
      <c r="AN1773">
        <v>26.531813684179621</v>
      </c>
      <c r="AO1773">
        <v>-5.234466819461737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</row>
    <row r="1774" spans="1:49">
      <c r="A1774">
        <v>-50.815000000000047</v>
      </c>
      <c r="B1774">
        <v>27.310600000000061</v>
      </c>
      <c r="C1774">
        <v>0</v>
      </c>
      <c r="D1774">
        <v>84</v>
      </c>
      <c r="E1774">
        <v>1487.4000000000069</v>
      </c>
      <c r="F1774">
        <v>1771</v>
      </c>
      <c r="G1774">
        <v>69.712000000000273</v>
      </c>
      <c r="H1774">
        <v>-0.90596425319050056</v>
      </c>
      <c r="I1774">
        <v>1.061805970149255</v>
      </c>
      <c r="J1774">
        <v>0</v>
      </c>
      <c r="K1774">
        <v>0</v>
      </c>
      <c r="L1774">
        <v>3.7499999999958118E-3</v>
      </c>
      <c r="M1774">
        <v>0</v>
      </c>
      <c r="N1774">
        <v>87.749413749999974</v>
      </c>
      <c r="O1774">
        <v>-30.85002573980163</v>
      </c>
      <c r="P1774" t="b">
        <v>1</v>
      </c>
      <c r="Q1774">
        <v>0</v>
      </c>
      <c r="R1774" t="b">
        <v>0</v>
      </c>
      <c r="S1774">
        <v>-30.85002573980163</v>
      </c>
      <c r="T1774">
        <v>499.1700337803365</v>
      </c>
      <c r="U1774">
        <v>1842.935764717002</v>
      </c>
      <c r="V1774">
        <v>-590.17173612977183</v>
      </c>
      <c r="W1774">
        <v>6</v>
      </c>
      <c r="X1774">
        <v>1489.092097891338</v>
      </c>
      <c r="Y1774" t="b">
        <v>0</v>
      </c>
      <c r="Z1774">
        <v>1489.092097891338</v>
      </c>
      <c r="AA1774" t="b">
        <v>0</v>
      </c>
      <c r="AB1774">
        <v>-159.85149949343759</v>
      </c>
      <c r="AC1774">
        <v>-30.85002573980163</v>
      </c>
      <c r="AD1774" t="b">
        <v>0</v>
      </c>
      <c r="AE1774">
        <v>0</v>
      </c>
      <c r="AF1774">
        <v>0</v>
      </c>
      <c r="AG1774">
        <v>0.95261124890750337</v>
      </c>
      <c r="AH1774">
        <v>61.452821538678123</v>
      </c>
      <c r="AI1774">
        <v>-188.46081258933259</v>
      </c>
      <c r="AJ1774">
        <v>-29.388081548821049</v>
      </c>
      <c r="AK1774">
        <v>-28.609313095894951</v>
      </c>
      <c r="AL1774">
        <v>-29.388081548821049</v>
      </c>
      <c r="AM1774">
        <v>2</v>
      </c>
      <c r="AN1774">
        <v>23.34234119221669</v>
      </c>
      <c r="AO1774">
        <v>-4.9693259704576684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</row>
    <row r="1775" spans="1:49">
      <c r="A1775">
        <v>-50.250500000000073</v>
      </c>
      <c r="B1775">
        <v>26.633800000000061</v>
      </c>
      <c r="C1775">
        <v>0</v>
      </c>
      <c r="D1775">
        <v>84</v>
      </c>
      <c r="E1775">
        <v>1413.700000000005</v>
      </c>
      <c r="F1775">
        <v>1772</v>
      </c>
      <c r="G1775">
        <v>66.666000000000253</v>
      </c>
      <c r="H1775">
        <v>-0.7899629610292731</v>
      </c>
      <c r="I1775">
        <v>1.050010447761196</v>
      </c>
      <c r="J1775">
        <v>0</v>
      </c>
      <c r="K1775">
        <v>0</v>
      </c>
      <c r="L1775">
        <v>1.87500000000177E-2</v>
      </c>
      <c r="M1775">
        <v>0</v>
      </c>
      <c r="N1775">
        <v>87.760117003968233</v>
      </c>
      <c r="O1775">
        <v>-24.762036974818749</v>
      </c>
      <c r="P1775" t="b">
        <v>1</v>
      </c>
      <c r="Q1775">
        <v>0</v>
      </c>
      <c r="R1775" t="b">
        <v>0</v>
      </c>
      <c r="S1775">
        <v>-24.762036974818749</v>
      </c>
      <c r="T1775">
        <v>477.35927059903469</v>
      </c>
      <c r="U1775">
        <v>1762.4104270516359</v>
      </c>
      <c r="V1775">
        <v>-495.35025231052748</v>
      </c>
      <c r="W1775">
        <v>6</v>
      </c>
      <c r="X1775">
        <v>1424.0276250577219</v>
      </c>
      <c r="Y1775" t="b">
        <v>0</v>
      </c>
      <c r="Z1775">
        <v>1424.0276250577219</v>
      </c>
      <c r="AA1775" t="b">
        <v>0</v>
      </c>
      <c r="AB1775">
        <v>-134.16854071249389</v>
      </c>
      <c r="AC1775">
        <v>-24.762036974818749</v>
      </c>
      <c r="AD1775" t="b">
        <v>0</v>
      </c>
      <c r="AE1775">
        <v>0</v>
      </c>
      <c r="AF1775">
        <v>0</v>
      </c>
      <c r="AG1775">
        <v>0.94962105747941039</v>
      </c>
      <c r="AH1775">
        <v>61.493207497829538</v>
      </c>
      <c r="AI1775">
        <v>-157.68474197013339</v>
      </c>
      <c r="AJ1775">
        <v>-23.51455173737164</v>
      </c>
      <c r="AK1775">
        <v>-23.516201257639469</v>
      </c>
      <c r="AL1775">
        <v>-23.51455173737164</v>
      </c>
      <c r="AM1775">
        <v>2</v>
      </c>
      <c r="AN1775">
        <v>17.779577745259719</v>
      </c>
      <c r="AO1775">
        <v>-4.6729394157487212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</row>
    <row r="1776" spans="1:49">
      <c r="A1776">
        <v>-49.551799999999993</v>
      </c>
      <c r="B1776">
        <v>26.01759999999998</v>
      </c>
      <c r="C1776">
        <v>0</v>
      </c>
      <c r="D1776">
        <v>84</v>
      </c>
      <c r="E1776">
        <v>1362.200000000003</v>
      </c>
      <c r="F1776">
        <v>1773</v>
      </c>
      <c r="G1776">
        <v>63.922000000000253</v>
      </c>
      <c r="H1776">
        <v>-0.75918390269243119</v>
      </c>
      <c r="I1776">
        <v>1.035410746268657</v>
      </c>
      <c r="J1776">
        <v>0</v>
      </c>
      <c r="K1776">
        <v>0</v>
      </c>
      <c r="L1776">
        <v>-0.14999999999999941</v>
      </c>
      <c r="M1776">
        <v>0</v>
      </c>
      <c r="N1776">
        <v>87.770563710317433</v>
      </c>
      <c r="O1776">
        <v>-22.827069558490589</v>
      </c>
      <c r="P1776" t="b">
        <v>1</v>
      </c>
      <c r="Q1776">
        <v>0</v>
      </c>
      <c r="R1776" t="b">
        <v>0</v>
      </c>
      <c r="S1776">
        <v>-22.827069558490589</v>
      </c>
      <c r="T1776">
        <v>457.71096653813788</v>
      </c>
      <c r="U1776">
        <v>1689.868888458805</v>
      </c>
      <c r="V1776">
        <v>-476.24477744300538</v>
      </c>
      <c r="W1776">
        <v>6</v>
      </c>
      <c r="X1776">
        <v>1365.4140618747149</v>
      </c>
      <c r="Y1776" t="b">
        <v>0</v>
      </c>
      <c r="Z1776">
        <v>1365.4140618747149</v>
      </c>
      <c r="AA1776" t="b">
        <v>0</v>
      </c>
      <c r="AB1776">
        <v>-128.99371003331669</v>
      </c>
      <c r="AC1776">
        <v>-22.827069558490589</v>
      </c>
      <c r="AD1776" t="b">
        <v>0</v>
      </c>
      <c r="AE1776">
        <v>0</v>
      </c>
      <c r="AF1776">
        <v>0</v>
      </c>
      <c r="AG1776">
        <v>0.94916965932853614</v>
      </c>
      <c r="AH1776">
        <v>61.527669064934727</v>
      </c>
      <c r="AI1776">
        <v>-151.53083639585051</v>
      </c>
      <c r="AJ1776">
        <v>-21.666761836301308</v>
      </c>
      <c r="AK1776">
        <v>-22.537126362533769</v>
      </c>
      <c r="AL1776">
        <v>-21.666761836301308</v>
      </c>
      <c r="AM1776">
        <v>2</v>
      </c>
      <c r="AN1776">
        <v>16.154745326143019</v>
      </c>
      <c r="AO1776">
        <v>-4.4703923544389266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</row>
    <row r="1777" spans="1:49">
      <c r="A1777">
        <v>-49.584800000000037</v>
      </c>
      <c r="B1777">
        <v>26.119800000000041</v>
      </c>
      <c r="C1777">
        <v>3.999999999996362E-2</v>
      </c>
      <c r="D1777">
        <v>84</v>
      </c>
      <c r="E1777">
        <v>1323.7000000000039</v>
      </c>
      <c r="F1777">
        <v>1774</v>
      </c>
      <c r="G1777">
        <v>61.140000000000263</v>
      </c>
      <c r="H1777">
        <v>-0.77830142820099191</v>
      </c>
      <c r="I1777">
        <v>1.036100298507463</v>
      </c>
      <c r="J1777">
        <v>0</v>
      </c>
      <c r="K1777">
        <v>0</v>
      </c>
      <c r="L1777">
        <v>-0.14999999999999941</v>
      </c>
      <c r="M1777">
        <v>0</v>
      </c>
      <c r="N1777">
        <v>87.780908432539661</v>
      </c>
      <c r="O1777">
        <v>-23.016796508660811</v>
      </c>
      <c r="P1777" t="b">
        <v>1</v>
      </c>
      <c r="Q1777">
        <v>0</v>
      </c>
      <c r="R1777" t="b">
        <v>0</v>
      </c>
      <c r="S1777">
        <v>-23.016796508660811</v>
      </c>
      <c r="T1777">
        <v>437.7905649720247</v>
      </c>
      <c r="U1777">
        <v>1616.322765876715</v>
      </c>
      <c r="V1777">
        <v>-502.05334215839918</v>
      </c>
      <c r="W1777">
        <v>6</v>
      </c>
      <c r="X1777">
        <v>1305.9887948283861</v>
      </c>
      <c r="Y1777" t="b">
        <v>0</v>
      </c>
      <c r="Z1777">
        <v>1305.9887948283861</v>
      </c>
      <c r="AA1777" t="b">
        <v>0</v>
      </c>
      <c r="AB1777">
        <v>-135.98411217724791</v>
      </c>
      <c r="AC1777">
        <v>-23.016796508660811</v>
      </c>
      <c r="AD1777" t="b">
        <v>0</v>
      </c>
      <c r="AE1777">
        <v>0</v>
      </c>
      <c r="AF1777">
        <v>0</v>
      </c>
      <c r="AG1777">
        <v>0.95062601069841823</v>
      </c>
      <c r="AH1777">
        <v>61.559722368036532</v>
      </c>
      <c r="AI1777">
        <v>-159.9876659374051</v>
      </c>
      <c r="AJ1777">
        <v>-21.880365444085509</v>
      </c>
      <c r="AK1777">
        <v>-24.003553760157249</v>
      </c>
      <c r="AL1777">
        <v>-21.880365444085509</v>
      </c>
      <c r="AM1777">
        <v>2</v>
      </c>
      <c r="AN1777">
        <v>16.517560251980221</v>
      </c>
      <c r="AO1777">
        <v>-4.3213309157639044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</row>
    <row r="1778" spans="1:49">
      <c r="A1778">
        <v>-49.227600000000017</v>
      </c>
      <c r="B1778">
        <v>25.73300000000004</v>
      </c>
      <c r="C1778">
        <v>1.809999999998718</v>
      </c>
      <c r="D1778">
        <v>84</v>
      </c>
      <c r="E1778">
        <v>1278.5000000000059</v>
      </c>
      <c r="F1778">
        <v>1775</v>
      </c>
      <c r="G1778">
        <v>58.336000000000247</v>
      </c>
      <c r="H1778">
        <v>-0.7826103845036041</v>
      </c>
      <c r="I1778">
        <v>1.0286364179104479</v>
      </c>
      <c r="J1778">
        <v>0</v>
      </c>
      <c r="K1778">
        <v>0</v>
      </c>
      <c r="L1778">
        <v>-0.15041666666666559</v>
      </c>
      <c r="M1778">
        <v>0</v>
      </c>
      <c r="N1778">
        <v>87.791196686507917</v>
      </c>
      <c r="O1778">
        <v>-22.49426796594534</v>
      </c>
      <c r="P1778" t="b">
        <v>1</v>
      </c>
      <c r="Q1778">
        <v>0</v>
      </c>
      <c r="R1778" t="b">
        <v>0</v>
      </c>
      <c r="S1778">
        <v>-22.49426796594534</v>
      </c>
      <c r="T1778">
        <v>417.7126332713122</v>
      </c>
      <c r="U1778">
        <v>1542.195042037685</v>
      </c>
      <c r="V1778">
        <v>-514.23974084430677</v>
      </c>
      <c r="W1778">
        <v>5</v>
      </c>
      <c r="X1778">
        <v>1542.195042037685</v>
      </c>
      <c r="Y1778" t="b">
        <v>1</v>
      </c>
      <c r="Z1778">
        <v>1542.195042037685</v>
      </c>
      <c r="AA1778" t="b">
        <v>0</v>
      </c>
      <c r="AB1778">
        <v>-139.28487021785119</v>
      </c>
      <c r="AC1778">
        <v>-22.49426796594534</v>
      </c>
      <c r="AD1778" t="b">
        <v>0</v>
      </c>
      <c r="AE1778">
        <v>0</v>
      </c>
      <c r="AF1778">
        <v>-263.69504203767877</v>
      </c>
      <c r="AG1778">
        <v>1</v>
      </c>
      <c r="AH1778">
        <v>61.591116082540474</v>
      </c>
      <c r="AI1778">
        <v>-139.28487021785119</v>
      </c>
      <c r="AJ1778">
        <v>-22.49426796594534</v>
      </c>
      <c r="AK1778">
        <v>0</v>
      </c>
      <c r="AL1778">
        <v>-18.64804438513978</v>
      </c>
      <c r="AM1778">
        <v>2</v>
      </c>
      <c r="AN1778">
        <v>13.461375815411531</v>
      </c>
      <c r="AO1778">
        <v>-4.1488177729946667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</row>
    <row r="1779" spans="1:49">
      <c r="A1779">
        <v>-48.985900000000044</v>
      </c>
      <c r="B1779">
        <v>25.28650000000005</v>
      </c>
      <c r="C1779">
        <v>13.050000000001321</v>
      </c>
      <c r="D1779">
        <v>83.900000000000091</v>
      </c>
      <c r="E1779">
        <v>1214.1000000000049</v>
      </c>
      <c r="F1779">
        <v>1776</v>
      </c>
      <c r="G1779">
        <v>55.500000000000263</v>
      </c>
      <c r="H1779">
        <v>-0.7912570337845839</v>
      </c>
      <c r="I1779">
        <v>1.0235859701492549</v>
      </c>
      <c r="J1779">
        <v>0</v>
      </c>
      <c r="K1779">
        <v>0</v>
      </c>
      <c r="L1779">
        <v>-0.15416666666666581</v>
      </c>
      <c r="M1779">
        <v>0</v>
      </c>
      <c r="N1779">
        <v>87.801319603174576</v>
      </c>
      <c r="O1779">
        <v>-22.061924671337401</v>
      </c>
      <c r="P1779" t="b">
        <v>1</v>
      </c>
      <c r="Q1779">
        <v>0</v>
      </c>
      <c r="R1779" t="b">
        <v>0</v>
      </c>
      <c r="S1779">
        <v>-22.061924671337401</v>
      </c>
      <c r="T1779">
        <v>397.40556682936511</v>
      </c>
      <c r="U1779">
        <v>1467.2213527340159</v>
      </c>
      <c r="V1779">
        <v>-530.12810971599072</v>
      </c>
      <c r="W1779">
        <v>5</v>
      </c>
      <c r="X1779">
        <v>1467.2213527340159</v>
      </c>
      <c r="Y1779" t="b">
        <v>0</v>
      </c>
      <c r="Z1779">
        <v>1467.2213527340159</v>
      </c>
      <c r="AA1779" t="b">
        <v>0</v>
      </c>
      <c r="AB1779">
        <v>-143.58832874214269</v>
      </c>
      <c r="AC1779">
        <v>-22.061924671337401</v>
      </c>
      <c r="AD1779" t="b">
        <v>0</v>
      </c>
      <c r="AE1779">
        <v>0</v>
      </c>
      <c r="AF1779">
        <v>0</v>
      </c>
      <c r="AG1779">
        <v>1</v>
      </c>
      <c r="AH1779">
        <v>61.591116082540474</v>
      </c>
      <c r="AI1779">
        <v>-143.58832874214269</v>
      </c>
      <c r="AJ1779">
        <v>-22.061924671337401</v>
      </c>
      <c r="AK1779">
        <v>0</v>
      </c>
      <c r="AL1779">
        <v>-22.061924671337401</v>
      </c>
      <c r="AM1779">
        <v>2</v>
      </c>
      <c r="AN1779">
        <v>17.111548800850159</v>
      </c>
      <c r="AO1779">
        <v>-3.9074946098704988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</row>
    <row r="1780" spans="1:49">
      <c r="A1780">
        <v>-48.456200000000152</v>
      </c>
      <c r="B1780">
        <v>24.80069999999996</v>
      </c>
      <c r="C1780">
        <v>0</v>
      </c>
      <c r="D1780">
        <v>83</v>
      </c>
      <c r="E1780">
        <v>1119.9000000000369</v>
      </c>
      <c r="F1780">
        <v>1777</v>
      </c>
      <c r="G1780">
        <v>52.722000000000229</v>
      </c>
      <c r="H1780">
        <v>-0.73069481369140377</v>
      </c>
      <c r="I1780">
        <v>1.0125176119403021</v>
      </c>
      <c r="J1780">
        <v>0</v>
      </c>
      <c r="K1780">
        <v>0</v>
      </c>
      <c r="L1780">
        <v>-0.15416666666666581</v>
      </c>
      <c r="M1780">
        <v>0</v>
      </c>
      <c r="N1780">
        <v>87.811257539682515</v>
      </c>
      <c r="O1780">
        <v>-19.094461875226951</v>
      </c>
      <c r="P1780" t="b">
        <v>1</v>
      </c>
      <c r="Q1780">
        <v>0</v>
      </c>
      <c r="R1780" t="b">
        <v>0</v>
      </c>
      <c r="S1780">
        <v>-19.094461875226951</v>
      </c>
      <c r="T1780">
        <v>377.51380710590593</v>
      </c>
      <c r="U1780">
        <v>1393.780975835004</v>
      </c>
      <c r="V1780">
        <v>-482.99870403461631</v>
      </c>
      <c r="W1780">
        <v>5</v>
      </c>
      <c r="X1780">
        <v>1393.780975835004</v>
      </c>
      <c r="Y1780" t="b">
        <v>0</v>
      </c>
      <c r="Z1780">
        <v>1393.780975835004</v>
      </c>
      <c r="AA1780" t="b">
        <v>0</v>
      </c>
      <c r="AB1780">
        <v>-130.82305093028609</v>
      </c>
      <c r="AC1780">
        <v>-19.094461875226958</v>
      </c>
      <c r="AD1780" t="b">
        <v>0</v>
      </c>
      <c r="AE1780">
        <v>0</v>
      </c>
      <c r="AF1780">
        <v>0</v>
      </c>
      <c r="AG1780">
        <v>1</v>
      </c>
      <c r="AH1780">
        <v>61.591116082540474</v>
      </c>
      <c r="AI1780">
        <v>-130.82305093028609</v>
      </c>
      <c r="AJ1780">
        <v>-19.094461875226958</v>
      </c>
      <c r="AK1780">
        <v>0</v>
      </c>
      <c r="AL1780">
        <v>-19.094461875226958</v>
      </c>
      <c r="AM1780">
        <v>2</v>
      </c>
      <c r="AN1780">
        <v>14.38278371346026</v>
      </c>
      <c r="AO1780">
        <v>-3.5634594112714182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</row>
    <row r="1781" spans="1:49">
      <c r="A1781">
        <v>-46.736700000000177</v>
      </c>
      <c r="B1781">
        <v>25.191400000000051</v>
      </c>
      <c r="C1781">
        <v>0</v>
      </c>
      <c r="D1781">
        <v>83</v>
      </c>
      <c r="E1781">
        <v>793.49999999996044</v>
      </c>
      <c r="F1781">
        <v>1778</v>
      </c>
      <c r="G1781">
        <v>50.094000000000278</v>
      </c>
      <c r="H1781">
        <v>-0.79096371144979383</v>
      </c>
      <c r="I1781">
        <v>0.97658776119403357</v>
      </c>
      <c r="J1781">
        <v>0</v>
      </c>
      <c r="K1781">
        <v>0</v>
      </c>
      <c r="L1781">
        <v>-0.15416666666666581</v>
      </c>
      <c r="M1781">
        <v>0</v>
      </c>
      <c r="N1781">
        <v>87.821176607142831</v>
      </c>
      <c r="O1781">
        <v>-20.4483912609758</v>
      </c>
      <c r="P1781" t="b">
        <v>1</v>
      </c>
      <c r="Q1781">
        <v>0</v>
      </c>
      <c r="R1781" t="b">
        <v>0</v>
      </c>
      <c r="S1781">
        <v>-20.4483912609758</v>
      </c>
      <c r="T1781">
        <v>358.69611648198611</v>
      </c>
      <c r="U1781">
        <v>1324.306062051493</v>
      </c>
      <c r="V1781">
        <v>-544.38212145374939</v>
      </c>
      <c r="W1781">
        <v>5</v>
      </c>
      <c r="X1781">
        <v>1324.306062051493</v>
      </c>
      <c r="Y1781" t="b">
        <v>0</v>
      </c>
      <c r="Z1781">
        <v>1324.306062051493</v>
      </c>
      <c r="AA1781" t="b">
        <v>0</v>
      </c>
      <c r="AB1781">
        <v>-147.44911198638931</v>
      </c>
      <c r="AC1781">
        <v>-20.4483912609758</v>
      </c>
      <c r="AD1781" t="b">
        <v>0</v>
      </c>
      <c r="AE1781">
        <v>0</v>
      </c>
      <c r="AF1781">
        <v>0</v>
      </c>
      <c r="AG1781">
        <v>1</v>
      </c>
      <c r="AH1781">
        <v>61.591116082540474</v>
      </c>
      <c r="AI1781">
        <v>-147.44911198638931</v>
      </c>
      <c r="AJ1781">
        <v>-20.4483912609758</v>
      </c>
      <c r="AK1781">
        <v>0</v>
      </c>
      <c r="AL1781">
        <v>-20.4483912609758</v>
      </c>
      <c r="AM1781">
        <v>2</v>
      </c>
      <c r="AN1781">
        <v>17.02560918092102</v>
      </c>
      <c r="AO1781">
        <v>-2.4426368657986952</v>
      </c>
      <c r="AP1781">
        <v>0</v>
      </c>
      <c r="AQ1781">
        <v>2.5227332806532872E-4</v>
      </c>
      <c r="AR1781">
        <v>1</v>
      </c>
      <c r="AS1781">
        <v>3</v>
      </c>
      <c r="AT1781">
        <v>0</v>
      </c>
      <c r="AU1781">
        <v>0</v>
      </c>
      <c r="AV1781">
        <v>1.318006284823308E-2</v>
      </c>
      <c r="AW1781">
        <v>4.1943554200381079E-3</v>
      </c>
    </row>
    <row r="1782" spans="1:49">
      <c r="A1782">
        <v>-45.250399999999708</v>
      </c>
      <c r="B1782">
        <v>24.655700000000021</v>
      </c>
      <c r="C1782">
        <v>0</v>
      </c>
      <c r="D1782">
        <v>83</v>
      </c>
      <c r="E1782">
        <v>1187.999999999997</v>
      </c>
      <c r="F1782">
        <v>1779</v>
      </c>
      <c r="G1782">
        <v>47.014000000000301</v>
      </c>
      <c r="H1782">
        <v>-0.86211700717603179</v>
      </c>
      <c r="I1782">
        <v>0.94553074626865063</v>
      </c>
      <c r="J1782">
        <v>0</v>
      </c>
      <c r="K1782">
        <v>0</v>
      </c>
      <c r="L1782">
        <v>-0.15416666666666581</v>
      </c>
      <c r="M1782">
        <v>0</v>
      </c>
      <c r="N1782">
        <v>87.831066904761883</v>
      </c>
      <c r="O1782">
        <v>-21.731671221055471</v>
      </c>
      <c r="P1782" t="b">
        <v>1</v>
      </c>
      <c r="Q1782">
        <v>0</v>
      </c>
      <c r="R1782" t="b">
        <v>0</v>
      </c>
      <c r="S1782">
        <v>-21.731671221055471</v>
      </c>
      <c r="T1782">
        <v>336.64189763812249</v>
      </c>
      <c r="U1782">
        <v>1242.881886079949</v>
      </c>
      <c r="V1782">
        <v>-616.44784931616084</v>
      </c>
      <c r="W1782">
        <v>5</v>
      </c>
      <c r="X1782">
        <v>1242.881886079949</v>
      </c>
      <c r="Y1782" t="b">
        <v>0</v>
      </c>
      <c r="Z1782">
        <v>1242.881886079949</v>
      </c>
      <c r="AA1782" t="b">
        <v>0</v>
      </c>
      <c r="AB1782">
        <v>-166.968539901452</v>
      </c>
      <c r="AC1782">
        <v>-21.731671221055471</v>
      </c>
      <c r="AD1782" t="b">
        <v>0</v>
      </c>
      <c r="AE1782">
        <v>0</v>
      </c>
      <c r="AF1782">
        <v>0</v>
      </c>
      <c r="AG1782">
        <v>1</v>
      </c>
      <c r="AH1782">
        <v>61.591116082540474</v>
      </c>
      <c r="AI1782">
        <v>-166.968539901452</v>
      </c>
      <c r="AJ1782">
        <v>-21.731671221055471</v>
      </c>
      <c r="AK1782">
        <v>0</v>
      </c>
      <c r="AL1782">
        <v>-21.731671221055471</v>
      </c>
      <c r="AM1782">
        <v>2</v>
      </c>
      <c r="AN1782">
        <v>16.84599619620629</v>
      </c>
      <c r="AO1782">
        <v>-3.8111339464357168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</row>
    <row r="1783" spans="1:49">
      <c r="A1783">
        <v>-48.080200000000012</v>
      </c>
      <c r="B1783">
        <v>24.39130000000003</v>
      </c>
      <c r="C1783">
        <v>0</v>
      </c>
      <c r="D1783">
        <v>83</v>
      </c>
      <c r="E1783">
        <v>1203.6000000000099</v>
      </c>
      <c r="F1783">
        <v>1780</v>
      </c>
      <c r="G1783">
        <v>43.594000000000442</v>
      </c>
      <c r="H1783">
        <v>-1.177234926512619</v>
      </c>
      <c r="I1783">
        <v>1.0046608955223879</v>
      </c>
      <c r="J1783">
        <v>0</v>
      </c>
      <c r="K1783">
        <v>0</v>
      </c>
      <c r="L1783">
        <v>-0.13541666666668281</v>
      </c>
      <c r="M1783">
        <v>0</v>
      </c>
      <c r="N1783">
        <v>87.840798452380938</v>
      </c>
      <c r="O1783">
        <v>-29.727626829313792</v>
      </c>
      <c r="P1783" t="b">
        <v>1</v>
      </c>
      <c r="Q1783">
        <v>0</v>
      </c>
      <c r="R1783" t="b">
        <v>0</v>
      </c>
      <c r="S1783">
        <v>-29.727626829313792</v>
      </c>
      <c r="T1783">
        <v>312.15312216863839</v>
      </c>
      <c r="U1783">
        <v>1152.469327046613</v>
      </c>
      <c r="V1783">
        <v>-909.41882433977162</v>
      </c>
      <c r="W1783">
        <v>4</v>
      </c>
      <c r="X1783">
        <v>1391.030477745262</v>
      </c>
      <c r="Y1783" t="b">
        <v>1</v>
      </c>
      <c r="Z1783">
        <v>1391.030477745262</v>
      </c>
      <c r="AA1783" t="b">
        <v>0</v>
      </c>
      <c r="AB1783">
        <v>-246.32145838021981</v>
      </c>
      <c r="AC1783">
        <v>-29.727626829313792</v>
      </c>
      <c r="AD1783" t="b">
        <v>0</v>
      </c>
      <c r="AE1783">
        <v>0</v>
      </c>
      <c r="AF1783">
        <v>-187.43047774525229</v>
      </c>
      <c r="AG1783">
        <v>0.96072380677896174</v>
      </c>
      <c r="AH1783">
        <v>61.591116082540474</v>
      </c>
      <c r="AI1783">
        <v>-196.06204572194719</v>
      </c>
      <c r="AJ1783">
        <v>-28.560038813962741</v>
      </c>
      <c r="AK1783">
        <v>50.259412658272574</v>
      </c>
      <c r="AL1783">
        <v>-24.711796949412971</v>
      </c>
      <c r="AM1783">
        <v>2</v>
      </c>
      <c r="AN1783">
        <v>19.827069180075689</v>
      </c>
      <c r="AO1783">
        <v>-3.868630817569346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</row>
    <row r="1784" spans="1:49">
      <c r="A1784">
        <v>-47.875000000000043</v>
      </c>
      <c r="B1784">
        <v>24.08850000000005</v>
      </c>
      <c r="C1784">
        <v>0</v>
      </c>
      <c r="D1784">
        <v>83</v>
      </c>
      <c r="E1784">
        <v>1065.9000000000319</v>
      </c>
      <c r="F1784">
        <v>1781</v>
      </c>
      <c r="G1784">
        <v>38.864000000000317</v>
      </c>
      <c r="H1784">
        <v>-1.2206099534401449</v>
      </c>
      <c r="I1784">
        <v>1.0003731343283591</v>
      </c>
      <c r="J1784">
        <v>0</v>
      </c>
      <c r="K1784">
        <v>0</v>
      </c>
      <c r="L1784">
        <v>3.3333333333334207E-2</v>
      </c>
      <c r="M1784">
        <v>0</v>
      </c>
      <c r="N1784">
        <v>87.850417460317445</v>
      </c>
      <c r="O1784">
        <v>-27.95233900010281</v>
      </c>
      <c r="P1784" t="b">
        <v>1</v>
      </c>
      <c r="Q1784">
        <v>0</v>
      </c>
      <c r="R1784" t="b">
        <v>0</v>
      </c>
      <c r="S1784">
        <v>-27.95233900010281</v>
      </c>
      <c r="T1784">
        <v>278.28414322984679</v>
      </c>
      <c r="U1784">
        <v>1027.4250568045941</v>
      </c>
      <c r="V1784">
        <v>-959.18212325284685</v>
      </c>
      <c r="W1784">
        <v>4</v>
      </c>
      <c r="X1784">
        <v>1240.1020435631449</v>
      </c>
      <c r="Y1784" t="b">
        <v>0</v>
      </c>
      <c r="Z1784">
        <v>1240.1020435631449</v>
      </c>
      <c r="AA1784" t="b">
        <v>0</v>
      </c>
      <c r="AB1784">
        <v>-259.80014172612317</v>
      </c>
      <c r="AC1784">
        <v>-27.95233900010281</v>
      </c>
      <c r="AD1784" t="b">
        <v>0</v>
      </c>
      <c r="AE1784">
        <v>0</v>
      </c>
      <c r="AF1784">
        <v>0</v>
      </c>
      <c r="AG1784">
        <v>0.96155095942098179</v>
      </c>
      <c r="AH1784">
        <v>61.623370502500251</v>
      </c>
      <c r="AI1784">
        <v>-206.96857956459061</v>
      </c>
      <c r="AJ1784">
        <v>-26.877598383609389</v>
      </c>
      <c r="AK1784">
        <v>52.831562161532617</v>
      </c>
      <c r="AL1784">
        <v>-26.877598383609389</v>
      </c>
      <c r="AM1784">
        <v>2</v>
      </c>
      <c r="AN1784">
        <v>22.372183124842561</v>
      </c>
      <c r="AO1784">
        <v>-3.370756876150673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</row>
    <row r="1785" spans="1:49">
      <c r="A1785">
        <v>-47.446300000000022</v>
      </c>
      <c r="B1785">
        <v>23.59500000000001</v>
      </c>
      <c r="C1785">
        <v>0</v>
      </c>
      <c r="D1785">
        <v>83</v>
      </c>
      <c r="E1785">
        <v>785.19999999996799</v>
      </c>
      <c r="F1785">
        <v>1782</v>
      </c>
      <c r="G1785">
        <v>35.438000000000201</v>
      </c>
      <c r="H1785">
        <v>-0.73699192639366107</v>
      </c>
      <c r="I1785">
        <v>0.99141522388059755</v>
      </c>
      <c r="J1785">
        <v>0</v>
      </c>
      <c r="K1785">
        <v>0</v>
      </c>
      <c r="L1785">
        <v>3.3333333333334207E-2</v>
      </c>
      <c r="M1785">
        <v>0</v>
      </c>
      <c r="N1785">
        <v>87.859878472222206</v>
      </c>
      <c r="O1785">
        <v>-14.06280175962398</v>
      </c>
      <c r="P1785" t="b">
        <v>1</v>
      </c>
      <c r="Q1785">
        <v>0</v>
      </c>
      <c r="R1785" t="b">
        <v>0</v>
      </c>
      <c r="S1785">
        <v>-14.06280175962398</v>
      </c>
      <c r="T1785">
        <v>253.75240499637931</v>
      </c>
      <c r="U1785">
        <v>936.85387924663246</v>
      </c>
      <c r="V1785">
        <v>-529.21612635690974</v>
      </c>
      <c r="W1785">
        <v>4</v>
      </c>
      <c r="X1785">
        <v>1130.782632250686</v>
      </c>
      <c r="Y1785" t="b">
        <v>0</v>
      </c>
      <c r="Z1785">
        <v>1130.782632250686</v>
      </c>
      <c r="AA1785" t="b">
        <v>0</v>
      </c>
      <c r="AB1785">
        <v>-143.3413126643851</v>
      </c>
      <c r="AC1785">
        <v>-14.06280175962398</v>
      </c>
      <c r="AD1785" t="b">
        <v>0</v>
      </c>
      <c r="AE1785">
        <v>0</v>
      </c>
      <c r="AF1785">
        <v>0</v>
      </c>
      <c r="AG1785">
        <v>0.95478102021585509</v>
      </c>
      <c r="AH1785">
        <v>61.653060028888369</v>
      </c>
      <c r="AI1785">
        <v>-113.38820608515449</v>
      </c>
      <c r="AJ1785">
        <v>-13.42689621114711</v>
      </c>
      <c r="AK1785">
        <v>29.953106579230621</v>
      </c>
      <c r="AL1785">
        <v>-13.42689621114711</v>
      </c>
      <c r="AM1785">
        <v>2</v>
      </c>
      <c r="AN1785">
        <v>10.01703746751995</v>
      </c>
      <c r="AO1785">
        <v>-2.4153795878250381</v>
      </c>
      <c r="AP1785">
        <v>0</v>
      </c>
      <c r="AQ1785">
        <v>2.580953835552027E-4</v>
      </c>
      <c r="AR1785">
        <v>1</v>
      </c>
      <c r="AS1785">
        <v>3</v>
      </c>
      <c r="AT1785">
        <v>0</v>
      </c>
      <c r="AU1785">
        <v>0</v>
      </c>
      <c r="AV1785">
        <v>1.305503476126497E-2</v>
      </c>
      <c r="AW1785">
        <v>4.1545671246202296E-3</v>
      </c>
    </row>
    <row r="1786" spans="1:49">
      <c r="A1786">
        <v>-47.235300000000002</v>
      </c>
      <c r="B1786">
        <v>23.518299999999972</v>
      </c>
      <c r="C1786">
        <v>0</v>
      </c>
      <c r="D1786">
        <v>83</v>
      </c>
      <c r="E1786">
        <v>1129.0999999999749</v>
      </c>
      <c r="F1786">
        <v>1783</v>
      </c>
      <c r="G1786">
        <v>33.29800000000013</v>
      </c>
      <c r="H1786">
        <v>-0.46975567431869442</v>
      </c>
      <c r="I1786">
        <v>0.98700626865671648</v>
      </c>
      <c r="J1786">
        <v>0</v>
      </c>
      <c r="K1786">
        <v>0</v>
      </c>
      <c r="L1786">
        <v>3.3333333333334207E-2</v>
      </c>
      <c r="M1786">
        <v>0</v>
      </c>
      <c r="N1786">
        <v>87.869226349206329</v>
      </c>
      <c r="O1786">
        <v>-7.288368425482572</v>
      </c>
      <c r="P1786" t="b">
        <v>1</v>
      </c>
      <c r="Q1786">
        <v>0</v>
      </c>
      <c r="R1786" t="b">
        <v>0</v>
      </c>
      <c r="S1786">
        <v>-7.288368425482572</v>
      </c>
      <c r="T1786">
        <v>238.42901917629169</v>
      </c>
      <c r="U1786">
        <v>880.2799387988689</v>
      </c>
      <c r="V1786">
        <v>-291.90570828950229</v>
      </c>
      <c r="W1786">
        <v>4</v>
      </c>
      <c r="X1786">
        <v>1062.497886130235</v>
      </c>
      <c r="Y1786" t="b">
        <v>0</v>
      </c>
      <c r="Z1786">
        <v>1062.497886130235</v>
      </c>
      <c r="AA1786" t="b">
        <v>0</v>
      </c>
      <c r="AB1786">
        <v>-79.064384693798019</v>
      </c>
      <c r="AC1786">
        <v>-7.288368425482572</v>
      </c>
      <c r="AD1786" t="b">
        <v>0</v>
      </c>
      <c r="AE1786">
        <v>0</v>
      </c>
      <c r="AF1786">
        <v>0</v>
      </c>
      <c r="AG1786">
        <v>0.94254873792920146</v>
      </c>
      <c r="AH1786">
        <v>61.670626811302768</v>
      </c>
      <c r="AI1786">
        <v>-61.741537703635622</v>
      </c>
      <c r="AJ1786">
        <v>-6.8696424610016393</v>
      </c>
      <c r="AK1786">
        <v>17.322846990162379</v>
      </c>
      <c r="AL1786">
        <v>-6.8696424610016393</v>
      </c>
      <c r="AM1786">
        <v>2</v>
      </c>
      <c r="AN1786">
        <v>2.0257485254281531</v>
      </c>
      <c r="AO1786">
        <v>-3.5966100545175328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</row>
    <row r="1787" spans="1:49">
      <c r="A1787">
        <v>-47.266999999999989</v>
      </c>
      <c r="B1787">
        <v>23.77810000000002</v>
      </c>
      <c r="C1787">
        <v>0</v>
      </c>
      <c r="D1787">
        <v>83</v>
      </c>
      <c r="E1787">
        <v>1367.700000000005</v>
      </c>
      <c r="F1787">
        <v>1784</v>
      </c>
      <c r="G1787">
        <v>31.888000000000119</v>
      </c>
      <c r="H1787">
        <v>-0.34231870966496558</v>
      </c>
      <c r="I1787">
        <v>0.98766865671641768</v>
      </c>
      <c r="J1787">
        <v>0</v>
      </c>
      <c r="K1787">
        <v>0</v>
      </c>
      <c r="L1787">
        <v>2.9583333333337621E-2</v>
      </c>
      <c r="M1787">
        <v>0</v>
      </c>
      <c r="N1787">
        <v>87.878610555555539</v>
      </c>
      <c r="O1787">
        <v>-4.2897887776497701</v>
      </c>
      <c r="P1787" t="b">
        <v>1</v>
      </c>
      <c r="Q1787">
        <v>0</v>
      </c>
      <c r="R1787" t="b">
        <v>0</v>
      </c>
      <c r="S1787">
        <v>-4.2897887776497701</v>
      </c>
      <c r="T1787">
        <v>228.33276964062671</v>
      </c>
      <c r="U1787">
        <v>843.00458551319377</v>
      </c>
      <c r="V1787">
        <v>-179.40686039704269</v>
      </c>
      <c r="W1787">
        <v>3</v>
      </c>
      <c r="X1787">
        <v>1368.196442287913</v>
      </c>
      <c r="Y1787" t="b">
        <v>1</v>
      </c>
      <c r="Z1787">
        <v>1368.196442287913</v>
      </c>
      <c r="AA1787" t="b">
        <v>0</v>
      </c>
      <c r="AB1787">
        <v>-48.59340747482198</v>
      </c>
      <c r="AC1787">
        <v>-4.2897887776497701</v>
      </c>
      <c r="AD1787" t="b">
        <v>0</v>
      </c>
      <c r="AE1787">
        <v>0</v>
      </c>
      <c r="AF1787">
        <v>-0.49644228790839412</v>
      </c>
      <c r="AG1787">
        <v>0.92558195847580271</v>
      </c>
      <c r="AH1787">
        <v>61.682194044718031</v>
      </c>
      <c r="AI1787">
        <v>-27.712372926406921</v>
      </c>
      <c r="AJ1787">
        <v>-3.9705510982645942</v>
      </c>
      <c r="AK1787">
        <v>20.881034548415041</v>
      </c>
      <c r="AL1787">
        <v>-3.9691104064088369</v>
      </c>
      <c r="AM1787">
        <v>2</v>
      </c>
      <c r="AN1787">
        <v>0</v>
      </c>
      <c r="AO1787">
        <v>-2.9556684582530002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</row>
    <row r="1788" spans="1:49">
      <c r="A1788">
        <v>-47.344200000000022</v>
      </c>
      <c r="B1788">
        <v>23.552900000000029</v>
      </c>
      <c r="C1788">
        <v>0.1999999999998181</v>
      </c>
      <c r="D1788">
        <v>83</v>
      </c>
      <c r="E1788">
        <v>1312.4000000000069</v>
      </c>
      <c r="F1788">
        <v>1785</v>
      </c>
      <c r="G1788">
        <v>30.484000000000201</v>
      </c>
      <c r="H1788">
        <v>-0.50596948702139288</v>
      </c>
      <c r="I1788">
        <v>0.98928179104477665</v>
      </c>
      <c r="J1788">
        <v>0</v>
      </c>
      <c r="K1788">
        <v>0</v>
      </c>
      <c r="L1788">
        <v>-4.166666666667207E-3</v>
      </c>
      <c r="M1788">
        <v>0</v>
      </c>
      <c r="N1788">
        <v>87.888001626984106</v>
      </c>
      <c r="O1788">
        <v>-7.5406895075008071</v>
      </c>
      <c r="P1788" t="b">
        <v>1</v>
      </c>
      <c r="Q1788">
        <v>0</v>
      </c>
      <c r="R1788" t="b">
        <v>0</v>
      </c>
      <c r="S1788">
        <v>-7.5406895075008071</v>
      </c>
      <c r="T1788">
        <v>218.27948286894389</v>
      </c>
      <c r="U1788">
        <v>805.88785075214093</v>
      </c>
      <c r="V1788">
        <v>-329.89028386891829</v>
      </c>
      <c r="W1788">
        <v>3</v>
      </c>
      <c r="X1788">
        <v>1307.955981770725</v>
      </c>
      <c r="Y1788" t="b">
        <v>0</v>
      </c>
      <c r="Z1788">
        <v>1307.955981770725</v>
      </c>
      <c r="AA1788" t="b">
        <v>0</v>
      </c>
      <c r="AB1788">
        <v>-89.352731275438316</v>
      </c>
      <c r="AC1788">
        <v>-7.5406895075008071</v>
      </c>
      <c r="AD1788" t="b">
        <v>0</v>
      </c>
      <c r="AE1788">
        <v>0</v>
      </c>
      <c r="AF1788">
        <v>0</v>
      </c>
      <c r="AG1788">
        <v>0.94631136822332995</v>
      </c>
      <c r="AH1788">
        <v>61.691012931210949</v>
      </c>
      <c r="AI1788">
        <v>-52.098278119378662</v>
      </c>
      <c r="AJ1788">
        <v>-7.1358402051903971</v>
      </c>
      <c r="AK1788">
        <v>37.254453156059668</v>
      </c>
      <c r="AL1788">
        <v>-7.1358402051903971</v>
      </c>
      <c r="AM1788">
        <v>2</v>
      </c>
      <c r="AN1788">
        <v>1.8539962104215779</v>
      </c>
      <c r="AO1788">
        <v>-4.2779537877266067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</row>
    <row r="1789" spans="1:49">
      <c r="A1789">
        <v>-46.980200000000153</v>
      </c>
      <c r="B1789">
        <v>23.151200000000131</v>
      </c>
      <c r="C1789">
        <v>1.8000000000001819</v>
      </c>
      <c r="D1789">
        <v>83</v>
      </c>
      <c r="E1789">
        <v>1229.700000000013</v>
      </c>
      <c r="F1789">
        <v>1786</v>
      </c>
      <c r="G1789">
        <v>28.328000000000191</v>
      </c>
      <c r="H1789">
        <v>-0.60047000891606261</v>
      </c>
      <c r="I1789">
        <v>0.98167582089552563</v>
      </c>
      <c r="J1789">
        <v>0</v>
      </c>
      <c r="K1789">
        <v>0</v>
      </c>
      <c r="L1789">
        <v>-4.166666666667207E-3</v>
      </c>
      <c r="M1789">
        <v>0</v>
      </c>
      <c r="N1789">
        <v>87.897268313492049</v>
      </c>
      <c r="O1789">
        <v>-8.9025925630398461</v>
      </c>
      <c r="P1789" t="b">
        <v>1</v>
      </c>
      <c r="Q1789">
        <v>0</v>
      </c>
      <c r="R1789" t="b">
        <v>0</v>
      </c>
      <c r="S1789">
        <v>-8.9025925630398461</v>
      </c>
      <c r="T1789">
        <v>202.8415296782392</v>
      </c>
      <c r="U1789">
        <v>748.89092757205913</v>
      </c>
      <c r="V1789">
        <v>-419.11287545164117</v>
      </c>
      <c r="W1789">
        <v>3</v>
      </c>
      <c r="X1789">
        <v>1215.449975449452</v>
      </c>
      <c r="Y1789" t="b">
        <v>0</v>
      </c>
      <c r="Z1789">
        <v>1215.449975449452</v>
      </c>
      <c r="AA1789" t="b">
        <v>0</v>
      </c>
      <c r="AB1789">
        <v>-113.5191970345724</v>
      </c>
      <c r="AC1789">
        <v>-8.9025925630398461</v>
      </c>
      <c r="AD1789" t="b">
        <v>0</v>
      </c>
      <c r="AE1789">
        <v>0</v>
      </c>
      <c r="AF1789">
        <v>0</v>
      </c>
      <c r="AG1789">
        <v>0.95177747594945694</v>
      </c>
      <c r="AH1789">
        <v>61.702196824198417</v>
      </c>
      <c r="AI1789">
        <v>-66.571173644716197</v>
      </c>
      <c r="AJ1789">
        <v>-8.4732870790564725</v>
      </c>
      <c r="AK1789">
        <v>46.948023389856168</v>
      </c>
      <c r="AL1789">
        <v>-8.4732870790564725</v>
      </c>
      <c r="AM1789">
        <v>2</v>
      </c>
      <c r="AN1789">
        <v>3.4795197514090468</v>
      </c>
      <c r="AO1789">
        <v>-3.9654815390486808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</row>
    <row r="1790" spans="1:49">
      <c r="A1790">
        <v>-44.716400000000682</v>
      </c>
      <c r="B1790">
        <v>20.998900000000742</v>
      </c>
      <c r="C1790">
        <v>0</v>
      </c>
      <c r="D1790">
        <v>83</v>
      </c>
      <c r="E1790">
        <v>1065.9000000000319</v>
      </c>
      <c r="F1790">
        <v>1787</v>
      </c>
      <c r="G1790">
        <v>26.142000000000259</v>
      </c>
      <c r="H1790">
        <v>-0.71048381064764143</v>
      </c>
      <c r="I1790">
        <v>0.93437253731344716</v>
      </c>
      <c r="J1790">
        <v>0</v>
      </c>
      <c r="K1790">
        <v>0</v>
      </c>
      <c r="L1790">
        <v>-0.35000000000000048</v>
      </c>
      <c r="M1790">
        <v>0</v>
      </c>
      <c r="N1790">
        <v>87.906028253968245</v>
      </c>
      <c r="O1790">
        <v>-10.23680557086759</v>
      </c>
      <c r="P1790" t="b">
        <v>1</v>
      </c>
      <c r="Q1790">
        <v>0</v>
      </c>
      <c r="R1790" t="b">
        <v>0</v>
      </c>
      <c r="S1790">
        <v>-10.23680557086759</v>
      </c>
      <c r="T1790">
        <v>187.18876266762729</v>
      </c>
      <c r="U1790">
        <v>691.10091176888</v>
      </c>
      <c r="V1790">
        <v>-522.22308161749243</v>
      </c>
      <c r="W1790">
        <v>3</v>
      </c>
      <c r="X1790">
        <v>1121.6567798008921</v>
      </c>
      <c r="Y1790" t="b">
        <v>0</v>
      </c>
      <c r="Z1790">
        <v>1121.6567798008921</v>
      </c>
      <c r="AA1790" t="b">
        <v>0</v>
      </c>
      <c r="AB1790">
        <v>-141.44720520517129</v>
      </c>
      <c r="AC1790">
        <v>-10.23680557086759</v>
      </c>
      <c r="AD1790" t="b">
        <v>0</v>
      </c>
      <c r="AE1790">
        <v>0</v>
      </c>
      <c r="AF1790">
        <v>0</v>
      </c>
      <c r="AG1790">
        <v>0.95573126212070969</v>
      </c>
      <c r="AH1790">
        <v>61.714056315037134</v>
      </c>
      <c r="AI1790">
        <v>-83.293601943429067</v>
      </c>
      <c r="AJ1790">
        <v>-9.783635108329598</v>
      </c>
      <c r="AK1790">
        <v>58.153603261742219</v>
      </c>
      <c r="AL1790">
        <v>-9.783635108329598</v>
      </c>
      <c r="AM1790">
        <v>2</v>
      </c>
      <c r="AN1790">
        <v>5.3301325148494314</v>
      </c>
      <c r="AO1790">
        <v>-3.370756876150673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</row>
    <row r="1791" spans="1:49">
      <c r="A1791">
        <v>-35.992000000001767</v>
      </c>
      <c r="B1791">
        <v>11.67930000000182</v>
      </c>
      <c r="C1791">
        <v>0</v>
      </c>
      <c r="D1791">
        <v>83</v>
      </c>
      <c r="E1791">
        <v>789.89999999996371</v>
      </c>
      <c r="F1791">
        <v>1788</v>
      </c>
      <c r="G1791">
        <v>23.470000000000159</v>
      </c>
      <c r="H1791">
        <v>-0.60592808182673608</v>
      </c>
      <c r="I1791">
        <v>0.75207164179108166</v>
      </c>
      <c r="J1791">
        <v>0</v>
      </c>
      <c r="K1791">
        <v>0</v>
      </c>
      <c r="L1791">
        <v>-0.34958333333333419</v>
      </c>
      <c r="M1791">
        <v>0</v>
      </c>
      <c r="N1791">
        <v>87.912512023809512</v>
      </c>
      <c r="O1791">
        <v>-7.602343766338552</v>
      </c>
      <c r="P1791" t="b">
        <v>1</v>
      </c>
      <c r="Q1791">
        <v>0</v>
      </c>
      <c r="R1791" t="b">
        <v>0</v>
      </c>
      <c r="S1791">
        <v>-7.602343766338552</v>
      </c>
      <c r="T1791">
        <v>168.05601177450839</v>
      </c>
      <c r="U1791">
        <v>620.46279547148515</v>
      </c>
      <c r="V1791">
        <v>-431.98118652968139</v>
      </c>
      <c r="W1791">
        <v>3</v>
      </c>
      <c r="X1791">
        <v>1007.01111705022</v>
      </c>
      <c r="Y1791" t="b">
        <v>0</v>
      </c>
      <c r="Z1791">
        <v>1007.01111705022</v>
      </c>
      <c r="AA1791" t="b">
        <v>0</v>
      </c>
      <c r="AB1791">
        <v>-117.0046550730448</v>
      </c>
      <c r="AC1791">
        <v>-7.602343766338552</v>
      </c>
      <c r="AD1791" t="b">
        <v>0</v>
      </c>
      <c r="AE1791">
        <v>0</v>
      </c>
      <c r="AF1791">
        <v>0</v>
      </c>
      <c r="AG1791">
        <v>0.95306116466896795</v>
      </c>
      <c r="AH1791">
        <v>61.726575071841658</v>
      </c>
      <c r="AI1791">
        <v>-68.707697372524308</v>
      </c>
      <c r="AJ1791">
        <v>-7.2454986041604892</v>
      </c>
      <c r="AK1791">
        <v>48.29695770052048</v>
      </c>
      <c r="AL1791">
        <v>-7.2454986041604892</v>
      </c>
      <c r="AM1791">
        <v>2</v>
      </c>
      <c r="AN1791">
        <v>4.0555938168474519</v>
      </c>
      <c r="AO1791">
        <v>-2.430807781531815</v>
      </c>
      <c r="AP1791">
        <v>0</v>
      </c>
      <c r="AQ1791">
        <v>2.548284436855652E-4</v>
      </c>
      <c r="AR1791">
        <v>1</v>
      </c>
      <c r="AS1791">
        <v>3</v>
      </c>
      <c r="AT1791">
        <v>0</v>
      </c>
      <c r="AU1791">
        <v>0</v>
      </c>
      <c r="AV1791">
        <v>1.3125847051679299E-2</v>
      </c>
      <c r="AW1791">
        <v>4.1771020637570702E-3</v>
      </c>
    </row>
    <row r="1792" spans="1:49">
      <c r="A1792">
        <v>-16.662600000001682</v>
      </c>
      <c r="B1792">
        <v>-8.3168999999981992</v>
      </c>
      <c r="C1792">
        <v>1.5699999999985721</v>
      </c>
      <c r="D1792">
        <v>83</v>
      </c>
      <c r="E1792">
        <v>1161.599999999989</v>
      </c>
      <c r="F1792">
        <v>1789</v>
      </c>
      <c r="G1792">
        <v>21.632000000000279</v>
      </c>
      <c r="H1792">
        <v>-0.62413719537872936</v>
      </c>
      <c r="I1792">
        <v>0.34817373134331869</v>
      </c>
      <c r="J1792">
        <v>0</v>
      </c>
      <c r="K1792">
        <v>0</v>
      </c>
      <c r="L1792">
        <v>-0.3458333333333341</v>
      </c>
      <c r="M1792">
        <v>0</v>
      </c>
      <c r="N1792">
        <v>87.913179166666652</v>
      </c>
      <c r="O1792">
        <v>-7.3187131304968362</v>
      </c>
      <c r="P1792" t="b">
        <v>1</v>
      </c>
      <c r="Q1792">
        <v>0</v>
      </c>
      <c r="R1792" t="b">
        <v>0</v>
      </c>
      <c r="S1792">
        <v>-7.3187131304968362</v>
      </c>
      <c r="T1792">
        <v>154.89508507482691</v>
      </c>
      <c r="U1792">
        <v>571.87265409626104</v>
      </c>
      <c r="V1792">
        <v>-451.1993538958709</v>
      </c>
      <c r="W1792">
        <v>3</v>
      </c>
      <c r="X1792">
        <v>928.14931759823162</v>
      </c>
      <c r="Y1792" t="b">
        <v>0</v>
      </c>
      <c r="Z1792">
        <v>928.14931759823162</v>
      </c>
      <c r="AA1792" t="b">
        <v>0</v>
      </c>
      <c r="AB1792">
        <v>-122.2100091808968</v>
      </c>
      <c r="AC1792">
        <v>-7.3187131304968362</v>
      </c>
      <c r="AD1792" t="b">
        <v>0</v>
      </c>
      <c r="AE1792">
        <v>0</v>
      </c>
      <c r="AF1792">
        <v>0</v>
      </c>
      <c r="AG1792">
        <v>0.95406509240559501</v>
      </c>
      <c r="AH1792">
        <v>61.736432858638182</v>
      </c>
      <c r="AI1792">
        <v>-71.83998995813981</v>
      </c>
      <c r="AJ1792">
        <v>-6.9825287191375054</v>
      </c>
      <c r="AK1792">
        <v>50.37001922275698</v>
      </c>
      <c r="AL1792">
        <v>-6.9825287191375054</v>
      </c>
      <c r="AM1792">
        <v>2</v>
      </c>
      <c r="AN1792">
        <v>2.7556428877355859</v>
      </c>
      <c r="AO1792">
        <v>-3.7144853291203139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</row>
    <row r="1793" spans="1:49">
      <c r="A1793">
        <v>0</v>
      </c>
      <c r="B1793">
        <v>-25.850100000000271</v>
      </c>
      <c r="C1793">
        <v>15.660000000000039</v>
      </c>
      <c r="D1793">
        <v>83</v>
      </c>
      <c r="E1793">
        <v>1252.6000000000199</v>
      </c>
      <c r="F1793">
        <v>1790</v>
      </c>
      <c r="G1793">
        <v>18.44800000000037</v>
      </c>
      <c r="H1793">
        <v>-1.082523136658168</v>
      </c>
      <c r="I1793">
        <v>0</v>
      </c>
      <c r="J1793">
        <v>0</v>
      </c>
      <c r="K1793">
        <v>0</v>
      </c>
      <c r="L1793">
        <v>-0.3458333333333341</v>
      </c>
      <c r="M1793">
        <v>0</v>
      </c>
      <c r="N1793">
        <v>87.906399999999991</v>
      </c>
      <c r="O1793">
        <v>-12.033915183980239</v>
      </c>
      <c r="P1793" t="b">
        <v>1</v>
      </c>
      <c r="Q1793">
        <v>0</v>
      </c>
      <c r="R1793" t="b">
        <v>0</v>
      </c>
      <c r="S1793">
        <v>-12.033915183980239</v>
      </c>
      <c r="T1793">
        <v>132.09617832195019</v>
      </c>
      <c r="U1793">
        <v>487.69909036464031</v>
      </c>
      <c r="V1793">
        <v>-869.93754578325229</v>
      </c>
      <c r="W1793">
        <v>2</v>
      </c>
      <c r="X1793">
        <v>1208.5183459235791</v>
      </c>
      <c r="Y1793" t="b">
        <v>1</v>
      </c>
      <c r="Z1793">
        <v>1208.5183459235791</v>
      </c>
      <c r="AA1793" t="b">
        <v>0</v>
      </c>
      <c r="AB1793">
        <v>-235.62772095971081</v>
      </c>
      <c r="AC1793">
        <v>-12.033915183980239</v>
      </c>
      <c r="AD1793" t="b">
        <v>0</v>
      </c>
      <c r="AE1793">
        <v>0</v>
      </c>
      <c r="AF1793">
        <v>44.081654076441048</v>
      </c>
      <c r="AG1793">
        <v>0.96218117980088858</v>
      </c>
      <c r="AH1793">
        <v>61.74571989571406</v>
      </c>
      <c r="AI1793">
        <v>-91.491750825992369</v>
      </c>
      <c r="AJ1793">
        <v>-11.57880670934594</v>
      </c>
      <c r="AK1793">
        <v>144.13597013371839</v>
      </c>
      <c r="AL1793">
        <v>-12.001152761187869</v>
      </c>
      <c r="AM1793">
        <v>0</v>
      </c>
      <c r="AN1793">
        <v>7.9348229454928241</v>
      </c>
      <c r="AO1793">
        <v>-4.0511441739596439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</row>
    <row r="1794" spans="1:49">
      <c r="A1794">
        <v>0</v>
      </c>
      <c r="B1794">
        <v>-23.125200000000071</v>
      </c>
      <c r="C1794">
        <v>15.14000000000015</v>
      </c>
      <c r="D1794">
        <v>83</v>
      </c>
      <c r="E1794">
        <v>1020.900000000027</v>
      </c>
      <c r="F1794">
        <v>1791</v>
      </c>
      <c r="G1794">
        <v>14.36800000000034</v>
      </c>
      <c r="H1794">
        <v>-1.0991035913218801</v>
      </c>
      <c r="I1794">
        <v>0</v>
      </c>
      <c r="J1794">
        <v>0</v>
      </c>
      <c r="K1794">
        <v>0</v>
      </c>
      <c r="L1794">
        <v>2.7666666666666662</v>
      </c>
      <c r="M1794">
        <v>0</v>
      </c>
      <c r="N1794">
        <v>87.896682678571423</v>
      </c>
      <c r="O1794">
        <v>-9.5893915604483233</v>
      </c>
      <c r="P1794" t="b">
        <v>1</v>
      </c>
      <c r="Q1794">
        <v>0</v>
      </c>
      <c r="R1794" t="b">
        <v>0</v>
      </c>
      <c r="S1794">
        <v>-9.5893915604483233</v>
      </c>
      <c r="T1794">
        <v>102.88149881449419</v>
      </c>
      <c r="U1794">
        <v>379.83849362311241</v>
      </c>
      <c r="V1794">
        <v>-890.07202597676803</v>
      </c>
      <c r="W1794">
        <v>2</v>
      </c>
      <c r="X1794">
        <v>941.23978719807269</v>
      </c>
      <c r="Y1794" t="b">
        <v>0</v>
      </c>
      <c r="Z1794">
        <v>941.23978719807269</v>
      </c>
      <c r="AA1794" t="b">
        <v>0</v>
      </c>
      <c r="AB1794">
        <v>-241.0812638073586</v>
      </c>
      <c r="AC1794">
        <v>-9.5893915604483233</v>
      </c>
      <c r="AD1794" t="b">
        <v>0</v>
      </c>
      <c r="AE1794">
        <v>0</v>
      </c>
      <c r="AF1794">
        <v>0</v>
      </c>
      <c r="AG1794">
        <v>0.96266496810029845</v>
      </c>
      <c r="AH1794">
        <v>61.758292189772497</v>
      </c>
      <c r="AI1794">
        <v>-93.6563709171471</v>
      </c>
      <c r="AJ1794">
        <v>-9.2313713206402568</v>
      </c>
      <c r="AK1794">
        <v>147.42489289021151</v>
      </c>
      <c r="AL1794">
        <v>-9.2313713206402568</v>
      </c>
      <c r="AM1794">
        <v>0</v>
      </c>
      <c r="AN1794">
        <v>5.8250577450139192</v>
      </c>
      <c r="AO1794">
        <v>-3.2125420657625972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</row>
    <row r="1795" spans="1:49">
      <c r="A1795">
        <v>0</v>
      </c>
      <c r="B1795">
        <v>-22.491399999999999</v>
      </c>
      <c r="C1795">
        <v>13.51000000000017</v>
      </c>
      <c r="D1795">
        <v>83</v>
      </c>
      <c r="E1795">
        <v>750</v>
      </c>
      <c r="F1795">
        <v>1792</v>
      </c>
      <c r="G1795">
        <v>10.628000000000361</v>
      </c>
      <c r="H1795">
        <v>-1.037729164720991</v>
      </c>
      <c r="I1795">
        <v>0</v>
      </c>
      <c r="J1795">
        <v>0</v>
      </c>
      <c r="K1795">
        <v>0</v>
      </c>
      <c r="L1795">
        <v>2.7666666666666662</v>
      </c>
      <c r="M1795">
        <v>0</v>
      </c>
      <c r="N1795">
        <v>87.88763176587301</v>
      </c>
      <c r="O1795">
        <v>-6.6842926483930292</v>
      </c>
      <c r="P1795" t="b">
        <v>1</v>
      </c>
      <c r="Q1795">
        <v>0</v>
      </c>
      <c r="R1795" t="b">
        <v>0</v>
      </c>
      <c r="S1795">
        <v>-6.6842926483930292</v>
      </c>
      <c r="T1795">
        <v>76.101375932659735</v>
      </c>
      <c r="U1795">
        <v>280.96627994337967</v>
      </c>
      <c r="V1795">
        <v>-838.7534677474938</v>
      </c>
      <c r="W1795">
        <v>2</v>
      </c>
      <c r="X1795">
        <v>696.23444169969503</v>
      </c>
      <c r="Y1795" t="b">
        <v>0</v>
      </c>
      <c r="Z1795">
        <v>750</v>
      </c>
      <c r="AA1795" t="b">
        <v>0</v>
      </c>
      <c r="AB1795">
        <v>-227.18132929238729</v>
      </c>
      <c r="AC1795">
        <v>-6.6842926483930292</v>
      </c>
      <c r="AD1795" t="b">
        <v>0</v>
      </c>
      <c r="AE1795">
        <v>0</v>
      </c>
      <c r="AF1795">
        <v>0</v>
      </c>
      <c r="AG1795">
        <v>0.96247755494386045</v>
      </c>
      <c r="AH1795">
        <v>61.768182437888314</v>
      </c>
      <c r="AI1795">
        <v>-88.239277782983422</v>
      </c>
      <c r="AJ1795">
        <v>-6.4334816447545444</v>
      </c>
      <c r="AK1795">
        <v>138.94205150940391</v>
      </c>
      <c r="AL1795">
        <v>-6.4334816447545444</v>
      </c>
      <c r="AM1795">
        <v>0</v>
      </c>
      <c r="AN1795">
        <v>4.0768133730433176</v>
      </c>
      <c r="AO1795">
        <v>-2.3003741607468751</v>
      </c>
      <c r="AP1795">
        <v>0</v>
      </c>
      <c r="AQ1795">
        <v>0.2105358890104885</v>
      </c>
      <c r="AR1795">
        <v>1</v>
      </c>
      <c r="AS1795">
        <v>0</v>
      </c>
      <c r="AT1795">
        <v>0</v>
      </c>
      <c r="AU1795">
        <v>0</v>
      </c>
      <c r="AV1795">
        <v>0.2105363333333333</v>
      </c>
      <c r="AW1795">
        <v>6.7000000000000004E-2</v>
      </c>
    </row>
    <row r="1796" spans="1:49">
      <c r="A1796">
        <v>0</v>
      </c>
      <c r="B1796">
        <v>-22.525099999999991</v>
      </c>
      <c r="C1796">
        <v>11.869999999999941</v>
      </c>
      <c r="D1796">
        <v>83</v>
      </c>
      <c r="E1796">
        <v>750</v>
      </c>
      <c r="F1796">
        <v>1793</v>
      </c>
      <c r="G1796">
        <v>6.6780000000003836</v>
      </c>
      <c r="H1796">
        <v>-1.158313083127454</v>
      </c>
      <c r="I1796">
        <v>0</v>
      </c>
      <c r="J1796">
        <v>0</v>
      </c>
      <c r="K1796">
        <v>0</v>
      </c>
      <c r="L1796">
        <v>2.7666666666666662</v>
      </c>
      <c r="M1796">
        <v>0</v>
      </c>
      <c r="N1796">
        <v>87.878699920634915</v>
      </c>
      <c r="O1796">
        <v>-4.7646759953846836</v>
      </c>
      <c r="P1796" t="b">
        <v>1</v>
      </c>
      <c r="Q1796">
        <v>0</v>
      </c>
      <c r="R1796" t="b">
        <v>0</v>
      </c>
      <c r="S1796">
        <v>-4.7646759953846836</v>
      </c>
      <c r="T1796">
        <v>47.817556311470987</v>
      </c>
      <c r="U1796">
        <v>176.5424179019509</v>
      </c>
      <c r="V1796">
        <v>-951.51880864500151</v>
      </c>
      <c r="W1796">
        <v>1</v>
      </c>
      <c r="X1796">
        <v>827.10122787063995</v>
      </c>
      <c r="Y1796" t="b">
        <v>1</v>
      </c>
      <c r="Z1796">
        <v>827.10122787063995</v>
      </c>
      <c r="AA1796" t="b">
        <v>0</v>
      </c>
      <c r="AB1796">
        <v>-257.72448771533078</v>
      </c>
      <c r="AC1796">
        <v>-4.7646759953846836</v>
      </c>
      <c r="AD1796" t="b">
        <v>0</v>
      </c>
      <c r="AE1796">
        <v>0</v>
      </c>
      <c r="AF1796">
        <v>-77.101227870639946</v>
      </c>
      <c r="AG1796">
        <v>0.96368908321450708</v>
      </c>
      <c r="AH1796">
        <v>61.775111049124057</v>
      </c>
      <c r="AI1796">
        <v>-53.013079036993737</v>
      </c>
      <c r="AJ1796">
        <v>-4.5916662418064353</v>
      </c>
      <c r="AK1796">
        <v>204.71140867833711</v>
      </c>
      <c r="AL1796">
        <v>-4.1636374911698661</v>
      </c>
      <c r="AM1796">
        <v>0</v>
      </c>
      <c r="AN1796">
        <v>1.8632633304229911</v>
      </c>
      <c r="AO1796">
        <v>-2.3003741607468751</v>
      </c>
      <c r="AP1796">
        <v>0</v>
      </c>
      <c r="AQ1796">
        <v>0.2105358890104885</v>
      </c>
      <c r="AR1796">
        <v>1</v>
      </c>
      <c r="AS1796">
        <v>0</v>
      </c>
      <c r="AT1796">
        <v>0</v>
      </c>
      <c r="AU1796">
        <v>0</v>
      </c>
      <c r="AV1796">
        <v>0.2105363333333333</v>
      </c>
      <c r="AW1796">
        <v>6.7000000000000004E-2</v>
      </c>
    </row>
    <row r="1797" spans="1:49">
      <c r="A1797">
        <v>0</v>
      </c>
      <c r="B1797">
        <v>-22.5566</v>
      </c>
      <c r="C1797">
        <v>12.53999999999996</v>
      </c>
      <c r="D1797">
        <v>83</v>
      </c>
      <c r="E1797">
        <v>750</v>
      </c>
      <c r="F1797">
        <v>1794</v>
      </c>
      <c r="G1797">
        <v>2.5920000000002621</v>
      </c>
      <c r="H1797">
        <v>-1.025685169435941</v>
      </c>
      <c r="I1797">
        <v>0</v>
      </c>
      <c r="J1797">
        <v>0</v>
      </c>
      <c r="K1797">
        <v>0</v>
      </c>
      <c r="L1797">
        <v>2.7666666666666662</v>
      </c>
      <c r="M1797">
        <v>0</v>
      </c>
      <c r="N1797">
        <v>87.869755138888877</v>
      </c>
      <c r="O1797">
        <v>-1.6227647895155179</v>
      </c>
      <c r="P1797" t="b">
        <v>1</v>
      </c>
      <c r="Q1797">
        <v>0</v>
      </c>
      <c r="R1797" t="b">
        <v>0</v>
      </c>
      <c r="S1797">
        <v>-1.6227647895155179</v>
      </c>
      <c r="T1797">
        <v>18.55991404003268</v>
      </c>
      <c r="U1797">
        <v>68.523202635800644</v>
      </c>
      <c r="V1797">
        <v>-834.93179064234232</v>
      </c>
      <c r="W1797">
        <v>0</v>
      </c>
      <c r="X1797">
        <v>0</v>
      </c>
      <c r="Y1797" t="b">
        <v>1</v>
      </c>
      <c r="Z1797">
        <v>750</v>
      </c>
      <c r="AA1797" t="b">
        <v>1</v>
      </c>
      <c r="AB1797">
        <v>-226.14620548275789</v>
      </c>
      <c r="AC1797">
        <v>-1.6227647895155179</v>
      </c>
      <c r="AD1797" t="b">
        <v>0</v>
      </c>
      <c r="AE1797">
        <v>0</v>
      </c>
      <c r="AF1797">
        <v>0</v>
      </c>
      <c r="AG1797">
        <v>0</v>
      </c>
      <c r="AH1797">
        <v>61.779890414084718</v>
      </c>
      <c r="AI1797">
        <v>0</v>
      </c>
      <c r="AJ1797">
        <v>0</v>
      </c>
      <c r="AK1797">
        <v>226.14620548275789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0.2105358890104885</v>
      </c>
      <c r="AR1797">
        <v>1</v>
      </c>
      <c r="AS1797">
        <v>0</v>
      </c>
      <c r="AT1797">
        <v>0</v>
      </c>
      <c r="AU1797">
        <v>0</v>
      </c>
      <c r="AV1797">
        <v>0.2105363333333333</v>
      </c>
      <c r="AW1797">
        <v>6.7000000000000004E-2</v>
      </c>
    </row>
    <row r="1798" spans="1:49">
      <c r="A1798">
        <v>0</v>
      </c>
      <c r="B1798">
        <v>0</v>
      </c>
      <c r="C1798">
        <v>12.93999999999996</v>
      </c>
      <c r="D1798">
        <v>83</v>
      </c>
      <c r="E1798">
        <v>750</v>
      </c>
      <c r="F1798">
        <v>1795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-12.795833333333331</v>
      </c>
      <c r="M1798">
        <v>0</v>
      </c>
      <c r="N1798">
        <v>87.865279623015866</v>
      </c>
      <c r="O1798">
        <v>0</v>
      </c>
      <c r="P1798" t="b">
        <v>1</v>
      </c>
      <c r="Q1798">
        <v>0</v>
      </c>
      <c r="R1798" t="b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>
        <v>750</v>
      </c>
      <c r="AA1798" t="b">
        <v>1</v>
      </c>
      <c r="AB1798">
        <v>0</v>
      </c>
      <c r="AC1798">
        <v>0</v>
      </c>
      <c r="AD1798" t="b">
        <v>0</v>
      </c>
      <c r="AE1798">
        <v>0</v>
      </c>
      <c r="AF1798">
        <v>0</v>
      </c>
      <c r="AG1798">
        <v>1</v>
      </c>
      <c r="AH1798">
        <v>61.779890414084718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0.2105358890104885</v>
      </c>
      <c r="AR1798">
        <v>1</v>
      </c>
      <c r="AS1798">
        <v>0</v>
      </c>
      <c r="AT1798">
        <v>0</v>
      </c>
      <c r="AU1798">
        <v>0</v>
      </c>
      <c r="AV1798">
        <v>0.2105363333333333</v>
      </c>
      <c r="AW1798">
        <v>6.7000000000000004E-2</v>
      </c>
    </row>
    <row r="1799" spans="1:49">
      <c r="A1799">
        <v>0</v>
      </c>
      <c r="B1799">
        <v>0</v>
      </c>
      <c r="C1799">
        <v>13.3</v>
      </c>
      <c r="D1799">
        <v>83</v>
      </c>
      <c r="E1799">
        <v>750</v>
      </c>
      <c r="F1799">
        <v>1796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-12.795833333333331</v>
      </c>
      <c r="M1799">
        <v>0</v>
      </c>
      <c r="N1799">
        <v>87.865279623015866</v>
      </c>
      <c r="O1799">
        <v>0</v>
      </c>
      <c r="P1799" t="b">
        <v>1</v>
      </c>
      <c r="Q1799">
        <v>0</v>
      </c>
      <c r="R1799" t="b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>
        <v>750</v>
      </c>
      <c r="AA1799" t="b">
        <v>1</v>
      </c>
      <c r="AB1799">
        <v>0</v>
      </c>
      <c r="AC1799">
        <v>0</v>
      </c>
      <c r="AD1799" t="b">
        <v>0</v>
      </c>
      <c r="AE1799">
        <v>0</v>
      </c>
      <c r="AF1799">
        <v>0</v>
      </c>
      <c r="AG1799">
        <v>1</v>
      </c>
      <c r="AH1799">
        <v>61.779890414084718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0.2105358890104885</v>
      </c>
      <c r="AR1799">
        <v>1</v>
      </c>
      <c r="AS1799">
        <v>0</v>
      </c>
      <c r="AT1799">
        <v>0</v>
      </c>
      <c r="AU1799">
        <v>0</v>
      </c>
      <c r="AV1799">
        <v>0.2105363333333333</v>
      </c>
      <c r="AW1799">
        <v>6.7000000000000004E-2</v>
      </c>
    </row>
    <row r="1800" spans="1:49">
      <c r="A1800">
        <v>0</v>
      </c>
      <c r="B1800">
        <v>0</v>
      </c>
      <c r="C1800">
        <v>13.3</v>
      </c>
      <c r="D1800">
        <v>83</v>
      </c>
      <c r="E1800">
        <v>750</v>
      </c>
      <c r="F1800">
        <v>1797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-12.795833333333331</v>
      </c>
      <c r="M1800">
        <v>0</v>
      </c>
      <c r="N1800">
        <v>87.865279623015866</v>
      </c>
      <c r="O1800">
        <v>0</v>
      </c>
      <c r="P1800" t="b">
        <v>1</v>
      </c>
      <c r="Q1800">
        <v>0</v>
      </c>
      <c r="R1800" t="b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>
        <v>750</v>
      </c>
      <c r="AA1800" t="b">
        <v>1</v>
      </c>
      <c r="AB1800">
        <v>0</v>
      </c>
      <c r="AC1800">
        <v>0</v>
      </c>
      <c r="AD1800" t="b">
        <v>0</v>
      </c>
      <c r="AE1800">
        <v>0</v>
      </c>
      <c r="AF1800">
        <v>0</v>
      </c>
      <c r="AG1800">
        <v>1</v>
      </c>
      <c r="AH1800">
        <v>61.779890414084718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0.2105358890104885</v>
      </c>
      <c r="AR1800">
        <v>1</v>
      </c>
      <c r="AS1800">
        <v>0</v>
      </c>
      <c r="AT1800">
        <v>0</v>
      </c>
      <c r="AU1800">
        <v>0</v>
      </c>
      <c r="AV1800">
        <v>0.2105363333333333</v>
      </c>
      <c r="AW1800">
        <v>6.7000000000000004E-2</v>
      </c>
    </row>
    <row r="1801" spans="1:49">
      <c r="A1801">
        <v>0</v>
      </c>
      <c r="B1801">
        <v>0</v>
      </c>
      <c r="C1801">
        <v>13.3</v>
      </c>
      <c r="D1801">
        <v>83</v>
      </c>
      <c r="E1801">
        <v>750</v>
      </c>
      <c r="F1801">
        <v>1798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-12.795833333333331</v>
      </c>
      <c r="M1801">
        <v>0</v>
      </c>
      <c r="N1801">
        <v>87.865279623015866</v>
      </c>
      <c r="O1801">
        <v>0</v>
      </c>
      <c r="P1801" t="b">
        <v>1</v>
      </c>
      <c r="Q1801">
        <v>0</v>
      </c>
      <c r="R1801" t="b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>
        <v>750</v>
      </c>
      <c r="AA1801" t="b">
        <v>1</v>
      </c>
      <c r="AB1801">
        <v>0</v>
      </c>
      <c r="AC1801">
        <v>0</v>
      </c>
      <c r="AD1801" t="b">
        <v>0</v>
      </c>
      <c r="AE1801">
        <v>0</v>
      </c>
      <c r="AF1801">
        <v>0</v>
      </c>
      <c r="AG1801">
        <v>1</v>
      </c>
      <c r="AH1801">
        <v>61.779890414084718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0.43148676741012532</v>
      </c>
      <c r="AP1801">
        <v>0</v>
      </c>
      <c r="AQ1801">
        <v>0.2105358890104885</v>
      </c>
      <c r="AR1801">
        <v>1</v>
      </c>
      <c r="AS1801">
        <v>0</v>
      </c>
      <c r="AT1801">
        <v>0</v>
      </c>
      <c r="AU1801">
        <v>0</v>
      </c>
      <c r="AV1801">
        <v>0.2105363333333333</v>
      </c>
      <c r="AW1801">
        <v>6.7000000000000004E-2</v>
      </c>
    </row>
    <row r="1802" spans="1:49">
      <c r="A1802">
        <v>0</v>
      </c>
      <c r="B1802">
        <v>0</v>
      </c>
      <c r="C1802">
        <v>0</v>
      </c>
      <c r="D1802">
        <v>0</v>
      </c>
      <c r="E1802">
        <v>0</v>
      </c>
      <c r="F1802">
        <v>1799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-12.795833333333331</v>
      </c>
      <c r="M1802">
        <v>0</v>
      </c>
      <c r="N1802">
        <v>87.865279623015866</v>
      </c>
      <c r="O1802">
        <v>0</v>
      </c>
      <c r="P1802" t="b">
        <v>0</v>
      </c>
      <c r="Q1802">
        <v>0</v>
      </c>
      <c r="R1802" t="b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>
        <v>0</v>
      </c>
      <c r="AA1802" t="b">
        <v>0</v>
      </c>
      <c r="AB1802">
        <v>0</v>
      </c>
      <c r="AC1802">
        <v>0</v>
      </c>
      <c r="AD1802" t="b">
        <v>0</v>
      </c>
      <c r="AE1802">
        <v>0</v>
      </c>
      <c r="AF1802">
        <v>0</v>
      </c>
      <c r="AG1802">
        <v>1</v>
      </c>
      <c r="AH1802">
        <v>61.779890414084718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0.43148676741012532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</row>
    <row r="1803" spans="1:49">
      <c r="A1803">
        <v>0</v>
      </c>
      <c r="B1803">
        <v>0</v>
      </c>
      <c r="C1803">
        <v>0</v>
      </c>
      <c r="D1803">
        <v>0</v>
      </c>
      <c r="E1803">
        <v>0</v>
      </c>
      <c r="F1803">
        <v>1800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-12.795833333333331</v>
      </c>
      <c r="M1803">
        <v>0</v>
      </c>
      <c r="N1803">
        <v>87.865279623015866</v>
      </c>
      <c r="O1803">
        <v>0</v>
      </c>
      <c r="P1803" t="b">
        <v>0</v>
      </c>
      <c r="Q1803">
        <v>0</v>
      </c>
      <c r="R1803" t="b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>
        <v>0</v>
      </c>
      <c r="AA1803" t="b">
        <v>0</v>
      </c>
      <c r="AB1803">
        <v>0</v>
      </c>
      <c r="AC1803">
        <v>0</v>
      </c>
      <c r="AD1803" t="b">
        <v>0</v>
      </c>
      <c r="AE1803">
        <v>0</v>
      </c>
      <c r="AF1803">
        <v>0</v>
      </c>
      <c r="AG1803">
        <v>1</v>
      </c>
      <c r="AH1803">
        <v>61.779890414084718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2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545</v>
      </c>
      <c r="C2" t="s">
        <v>623</v>
      </c>
    </row>
    <row r="3" spans="1:3">
      <c r="A3" s="44" t="s">
        <v>138</v>
      </c>
      <c r="B3" s="44" t="s">
        <v>547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548</v>
      </c>
      <c r="C5" t="s">
        <v>146</v>
      </c>
    </row>
    <row r="6" spans="1:3">
      <c r="A6" s="44" t="s">
        <v>153</v>
      </c>
      <c r="B6" s="44" t="s">
        <v>550</v>
      </c>
      <c r="C6" t="s">
        <v>155</v>
      </c>
    </row>
    <row r="7" spans="1:3">
      <c r="A7" s="44" t="s">
        <v>156</v>
      </c>
      <c r="B7" s="44" t="s">
        <v>157</v>
      </c>
      <c r="C7" t="s">
        <v>158</v>
      </c>
    </row>
    <row r="8" spans="1:3">
      <c r="A8" s="44" t="s">
        <v>159</v>
      </c>
      <c r="B8" s="44" t="s">
        <v>160</v>
      </c>
      <c r="C8" t="s">
        <v>161</v>
      </c>
    </row>
    <row r="9" spans="1:3">
      <c r="A9" s="44" t="s">
        <v>162</v>
      </c>
      <c r="B9" s="44" t="s">
        <v>163</v>
      </c>
      <c r="C9" t="s">
        <v>164</v>
      </c>
    </row>
    <row r="10" spans="1:3">
      <c r="A10" s="44" t="s">
        <v>165</v>
      </c>
      <c r="B10" s="44" t="s">
        <v>166</v>
      </c>
      <c r="C10" t="s">
        <v>164</v>
      </c>
    </row>
    <row r="11" spans="1:3">
      <c r="A11" s="44" t="s">
        <v>167</v>
      </c>
      <c r="B11" s="44" t="s">
        <v>168</v>
      </c>
      <c r="C11" t="s">
        <v>164</v>
      </c>
    </row>
    <row r="12" spans="1:3">
      <c r="A12" s="44" t="s">
        <v>169</v>
      </c>
      <c r="B12" s="44" t="s">
        <v>551</v>
      </c>
      <c r="C12" t="s">
        <v>171</v>
      </c>
    </row>
    <row r="13" spans="1:3">
      <c r="A13" s="44" t="s">
        <v>175</v>
      </c>
      <c r="B13" s="44" t="s">
        <v>176</v>
      </c>
      <c r="C13" t="s">
        <v>177</v>
      </c>
    </row>
    <row r="14" spans="1:3">
      <c r="A14" s="44" t="s">
        <v>178</v>
      </c>
      <c r="B14" s="44" t="s">
        <v>179</v>
      </c>
      <c r="C14" t="s">
        <v>161</v>
      </c>
    </row>
    <row r="15" spans="1:3">
      <c r="A15" s="44" t="s">
        <v>186</v>
      </c>
      <c r="B15" s="44" t="s">
        <v>187</v>
      </c>
      <c r="C15" t="s">
        <v>66</v>
      </c>
    </row>
    <row r="16" spans="1:3">
      <c r="A16" s="44" t="s">
        <v>188</v>
      </c>
      <c r="B16" s="44" t="s">
        <v>552</v>
      </c>
      <c r="C16" t="s">
        <v>553</v>
      </c>
    </row>
    <row r="17" spans="1:3">
      <c r="A17" s="44" t="s">
        <v>191</v>
      </c>
      <c r="B17" s="44" t="s">
        <v>192</v>
      </c>
      <c r="C17" t="s">
        <v>193</v>
      </c>
    </row>
    <row r="18" spans="1:3">
      <c r="A18" s="44" t="s">
        <v>197</v>
      </c>
      <c r="B18" s="44" t="s">
        <v>198</v>
      </c>
      <c r="C18" t="s">
        <v>66</v>
      </c>
    </row>
    <row r="19" spans="1:3">
      <c r="A19" s="44" t="s">
        <v>199</v>
      </c>
      <c r="B19" s="44" t="s">
        <v>200</v>
      </c>
      <c r="C19" t="s">
        <v>66</v>
      </c>
    </row>
    <row r="20" spans="1:3">
      <c r="A20" s="44" t="s">
        <v>201</v>
      </c>
      <c r="B20" s="44" t="s">
        <v>83</v>
      </c>
      <c r="C20" t="s">
        <v>203</v>
      </c>
    </row>
    <row r="21" spans="1:3">
      <c r="A21" s="44" t="s">
        <v>204</v>
      </c>
      <c r="B21" s="44" t="s">
        <v>554</v>
      </c>
      <c r="C21" t="s">
        <v>206</v>
      </c>
    </row>
    <row r="22" spans="1:3">
      <c r="A22" s="44" t="s">
        <v>207</v>
      </c>
      <c r="B22" s="44" t="s">
        <v>555</v>
      </c>
      <c r="C22" t="s">
        <v>66</v>
      </c>
    </row>
    <row r="23" spans="1:3">
      <c r="A23" s="44" t="s">
        <v>209</v>
      </c>
      <c r="B23" s="44" t="s">
        <v>556</v>
      </c>
      <c r="C23" t="s">
        <v>66</v>
      </c>
    </row>
    <row r="24" spans="1:3">
      <c r="A24" s="44" t="s">
        <v>211</v>
      </c>
      <c r="B24" s="44" t="s">
        <v>557</v>
      </c>
      <c r="C24" t="s">
        <v>213</v>
      </c>
    </row>
    <row r="25" spans="1:3">
      <c r="A25" s="44" t="s">
        <v>214</v>
      </c>
      <c r="B25" s="44" t="s">
        <v>84</v>
      </c>
      <c r="C25" t="s">
        <v>63</v>
      </c>
    </row>
    <row r="26" spans="1:3">
      <c r="A26" s="44" t="s">
        <v>378</v>
      </c>
      <c r="B26" s="44" t="s">
        <v>379</v>
      </c>
      <c r="C26" t="s">
        <v>380</v>
      </c>
    </row>
    <row r="27" spans="1:3">
      <c r="A27" s="44" t="s">
        <v>381</v>
      </c>
      <c r="B27" s="44" t="s">
        <v>382</v>
      </c>
      <c r="C27" t="s">
        <v>383</v>
      </c>
    </row>
    <row r="28" spans="1:3">
      <c r="A28" s="44" t="s">
        <v>216</v>
      </c>
      <c r="B28" s="44" t="s">
        <v>558</v>
      </c>
      <c r="C28" t="s">
        <v>218</v>
      </c>
    </row>
    <row r="29" spans="1:3">
      <c r="A29" s="44" t="s">
        <v>354</v>
      </c>
      <c r="B29" s="44" t="s">
        <v>355</v>
      </c>
      <c r="C29" t="s">
        <v>277</v>
      </c>
    </row>
    <row r="30" spans="1:3">
      <c r="A30" s="44" t="s">
        <v>228</v>
      </c>
      <c r="B30" s="44" t="s">
        <v>229</v>
      </c>
      <c r="C30" t="s">
        <v>193</v>
      </c>
    </row>
    <row r="31" spans="1:3">
      <c r="A31" s="44" t="s">
        <v>230</v>
      </c>
      <c r="B31" s="44" t="s">
        <v>562</v>
      </c>
      <c r="C31" t="s">
        <v>232</v>
      </c>
    </row>
    <row r="32" spans="1:3">
      <c r="A32" s="44" t="s">
        <v>233</v>
      </c>
      <c r="B32" s="44" t="s">
        <v>563</v>
      </c>
      <c r="C32" t="s">
        <v>235</v>
      </c>
    </row>
    <row r="33" spans="1:3">
      <c r="A33" s="44" t="s">
        <v>236</v>
      </c>
      <c r="B33" s="44" t="s">
        <v>564</v>
      </c>
      <c r="C33" t="s">
        <v>66</v>
      </c>
    </row>
    <row r="34" spans="1:3">
      <c r="A34" s="44" t="s">
        <v>238</v>
      </c>
      <c r="B34" s="44" t="s">
        <v>88</v>
      </c>
      <c r="C34" t="s">
        <v>110</v>
      </c>
    </row>
    <row r="35" spans="1:3">
      <c r="A35" s="44" t="s">
        <v>240</v>
      </c>
      <c r="B35" s="44" t="s">
        <v>565</v>
      </c>
      <c r="C35" t="s">
        <v>242</v>
      </c>
    </row>
    <row r="36" spans="1:3">
      <c r="A36" s="44" t="s">
        <v>243</v>
      </c>
      <c r="B36" s="44" t="s">
        <v>566</v>
      </c>
      <c r="C36" t="s">
        <v>245</v>
      </c>
    </row>
    <row r="37" spans="1:3">
      <c r="A37" s="44" t="s">
        <v>246</v>
      </c>
      <c r="B37" s="44" t="s">
        <v>567</v>
      </c>
      <c r="C37" t="s">
        <v>248</v>
      </c>
    </row>
    <row r="38" spans="1:3">
      <c r="A38" s="44" t="s">
        <v>249</v>
      </c>
      <c r="B38" s="44" t="s">
        <v>250</v>
      </c>
      <c r="C38" t="s">
        <v>251</v>
      </c>
    </row>
    <row r="39" spans="1:3">
      <c r="A39" s="44" t="s">
        <v>252</v>
      </c>
      <c r="B39" s="44" t="s">
        <v>89</v>
      </c>
      <c r="C39" t="s">
        <v>111</v>
      </c>
    </row>
    <row r="40" spans="1:3">
      <c r="A40" s="44" t="s">
        <v>254</v>
      </c>
      <c r="B40" s="44" t="s">
        <v>568</v>
      </c>
      <c r="C40" t="s">
        <v>63</v>
      </c>
    </row>
    <row r="41" spans="1:3">
      <c r="A41" s="44" t="s">
        <v>256</v>
      </c>
      <c r="B41" s="44" t="s">
        <v>569</v>
      </c>
      <c r="C41" t="s">
        <v>63</v>
      </c>
    </row>
    <row r="42" spans="1:3">
      <c r="A42" s="44" t="s">
        <v>258</v>
      </c>
      <c r="B42" s="44" t="s">
        <v>570</v>
      </c>
      <c r="C42" t="s">
        <v>66</v>
      </c>
    </row>
    <row r="43" spans="1:3">
      <c r="A43" s="44" t="s">
        <v>260</v>
      </c>
      <c r="B43" s="44" t="s">
        <v>571</v>
      </c>
      <c r="C43" t="s">
        <v>66</v>
      </c>
    </row>
    <row r="44" spans="1:3">
      <c r="A44" s="44" t="s">
        <v>262</v>
      </c>
      <c r="B44" s="44" t="s">
        <v>572</v>
      </c>
      <c r="C44" t="s">
        <v>66</v>
      </c>
    </row>
    <row r="45" spans="1:3">
      <c r="A45" s="44" t="s">
        <v>264</v>
      </c>
      <c r="B45" s="44" t="s">
        <v>573</v>
      </c>
      <c r="C45" t="s">
        <v>66</v>
      </c>
    </row>
    <row r="46" spans="1:3">
      <c r="A46" s="44" t="s">
        <v>266</v>
      </c>
      <c r="B46" s="44" t="s">
        <v>90</v>
      </c>
      <c r="C46" t="s">
        <v>66</v>
      </c>
    </row>
    <row r="47" spans="1:3">
      <c r="A47" s="44" t="s">
        <v>268</v>
      </c>
      <c r="B47" s="44" t="s">
        <v>574</v>
      </c>
      <c r="C47" t="s">
        <v>66</v>
      </c>
    </row>
    <row r="48" spans="1:3">
      <c r="A48" s="44" t="s">
        <v>270</v>
      </c>
      <c r="B48" s="44" t="s">
        <v>575</v>
      </c>
      <c r="C48" t="s">
        <v>272</v>
      </c>
    </row>
    <row r="49" spans="1:3">
      <c r="A49" s="44" t="s">
        <v>273</v>
      </c>
      <c r="B49" s="44" t="s">
        <v>274</v>
      </c>
      <c r="C49" t="s">
        <v>177</v>
      </c>
    </row>
    <row r="50" spans="1:3">
      <c r="A50" s="44" t="s">
        <v>275</v>
      </c>
      <c r="B50" s="44" t="s">
        <v>576</v>
      </c>
      <c r="C50" t="s">
        <v>277</v>
      </c>
    </row>
    <row r="51" spans="1:3">
      <c r="A51" s="44" t="s">
        <v>281</v>
      </c>
      <c r="B51" s="44" t="s">
        <v>282</v>
      </c>
      <c r="C51" t="s">
        <v>66</v>
      </c>
    </row>
    <row r="52" spans="1:3">
      <c r="A52" s="44" t="s">
        <v>283</v>
      </c>
      <c r="B52" s="44" t="s">
        <v>284</v>
      </c>
      <c r="C52" t="s">
        <v>66</v>
      </c>
    </row>
    <row r="53" spans="1:3">
      <c r="A53" s="44" t="s">
        <v>285</v>
      </c>
      <c r="B53" s="44" t="s">
        <v>286</v>
      </c>
      <c r="C53" t="s">
        <v>287</v>
      </c>
    </row>
    <row r="54" spans="1:3">
      <c r="A54" s="44" t="s">
        <v>288</v>
      </c>
      <c r="B54" s="44" t="s">
        <v>289</v>
      </c>
      <c r="C54" t="s">
        <v>290</v>
      </c>
    </row>
    <row r="55" spans="1:3">
      <c r="A55" s="44" t="s">
        <v>291</v>
      </c>
      <c r="B55" s="44" t="s">
        <v>91</v>
      </c>
      <c r="C55" t="s">
        <v>193</v>
      </c>
    </row>
    <row r="56" spans="1:3">
      <c r="A56" s="44" t="s">
        <v>293</v>
      </c>
      <c r="B56" s="44" t="s">
        <v>294</v>
      </c>
      <c r="C56" t="s">
        <v>295</v>
      </c>
    </row>
    <row r="57" spans="1:3">
      <c r="A57" s="44" t="s">
        <v>302</v>
      </c>
      <c r="B57" s="44" t="s">
        <v>303</v>
      </c>
      <c r="C57" t="s">
        <v>177</v>
      </c>
    </row>
    <row r="58" spans="1:3">
      <c r="A58" s="44" t="s">
        <v>304</v>
      </c>
      <c r="B58" s="44" t="s">
        <v>305</v>
      </c>
      <c r="C58" t="s">
        <v>306</v>
      </c>
    </row>
    <row r="59" spans="1:3">
      <c r="A59" s="44" t="s">
        <v>307</v>
      </c>
      <c r="B59" s="44" t="s">
        <v>308</v>
      </c>
      <c r="C59" t="s">
        <v>161</v>
      </c>
    </row>
    <row r="60" spans="1:3">
      <c r="A60" s="44" t="s">
        <v>309</v>
      </c>
      <c r="B60" s="44" t="s">
        <v>310</v>
      </c>
      <c r="C60" t="s">
        <v>290</v>
      </c>
    </row>
    <row r="61" spans="1:3">
      <c r="A61" s="44" t="s">
        <v>311</v>
      </c>
      <c r="B61" s="44" t="s">
        <v>312</v>
      </c>
      <c r="C61" t="s">
        <v>313</v>
      </c>
    </row>
    <row r="62" spans="1:3">
      <c r="A62" s="44" t="s">
        <v>316</v>
      </c>
      <c r="B62" s="44" t="s">
        <v>317</v>
      </c>
      <c r="C62" t="s">
        <v>318</v>
      </c>
    </row>
    <row r="63" spans="1:3">
      <c r="A63" s="44" t="s">
        <v>319</v>
      </c>
      <c r="B63" s="44" t="s">
        <v>320</v>
      </c>
      <c r="C63" t="s">
        <v>321</v>
      </c>
    </row>
    <row r="64" spans="1:3">
      <c r="A64" s="44" t="s">
        <v>322</v>
      </c>
      <c r="B64" s="44" t="s">
        <v>323</v>
      </c>
      <c r="C64" t="s">
        <v>324</v>
      </c>
    </row>
    <row r="65" spans="1:3">
      <c r="A65" s="44" t="s">
        <v>325</v>
      </c>
      <c r="B65" s="44" t="s">
        <v>326</v>
      </c>
      <c r="C65" t="s">
        <v>193</v>
      </c>
    </row>
    <row r="66" spans="1:3">
      <c r="A66" s="44" t="s">
        <v>327</v>
      </c>
      <c r="B66" s="44" t="s">
        <v>577</v>
      </c>
      <c r="C66" t="s">
        <v>329</v>
      </c>
    </row>
    <row r="67" spans="1:3">
      <c r="A67" s="44" t="s">
        <v>330</v>
      </c>
      <c r="B67" s="44" t="s">
        <v>331</v>
      </c>
      <c r="C67" t="s">
        <v>540</v>
      </c>
    </row>
    <row r="68" spans="1:3">
      <c r="A68" s="44" t="s">
        <v>335</v>
      </c>
      <c r="B68" s="44" t="s">
        <v>336</v>
      </c>
      <c r="C68" t="s">
        <v>66</v>
      </c>
    </row>
    <row r="69" spans="1:3">
      <c r="A69" s="44" t="s">
        <v>340</v>
      </c>
      <c r="B69" s="44" t="s">
        <v>341</v>
      </c>
      <c r="C69" t="s">
        <v>580</v>
      </c>
    </row>
    <row r="70" spans="1:3">
      <c r="A70" s="44" t="s">
        <v>343</v>
      </c>
      <c r="B70" s="44" t="s">
        <v>344</v>
      </c>
      <c r="C70" t="s">
        <v>63</v>
      </c>
    </row>
    <row r="71" spans="1:3">
      <c r="A71" s="44" t="s">
        <v>392</v>
      </c>
      <c r="B71" s="44" t="s">
        <v>393</v>
      </c>
      <c r="C71" t="s">
        <v>394</v>
      </c>
    </row>
    <row r="72" spans="1:3">
      <c r="A72" s="44" t="s">
        <v>345</v>
      </c>
      <c r="B72" s="44" t="s">
        <v>346</v>
      </c>
      <c r="C72" t="s">
        <v>347</v>
      </c>
    </row>
    <row r="73" spans="1:3">
      <c r="A73" s="44" t="s">
        <v>395</v>
      </c>
      <c r="B73" s="44" t="s">
        <v>396</v>
      </c>
      <c r="C73" t="s">
        <v>397</v>
      </c>
    </row>
    <row r="74" spans="1:3">
      <c r="A74" s="44" t="s">
        <v>348</v>
      </c>
      <c r="B74" s="44" t="s">
        <v>349</v>
      </c>
      <c r="C74" t="s">
        <v>350</v>
      </c>
    </row>
    <row r="75" spans="1:3">
      <c r="A75" s="44" t="s">
        <v>356</v>
      </c>
      <c r="B75" s="44" t="s">
        <v>357</v>
      </c>
      <c r="C75" t="s">
        <v>358</v>
      </c>
    </row>
    <row r="76" spans="1:3">
      <c r="A76" s="44" t="s">
        <v>270</v>
      </c>
      <c r="B76" s="44" t="s">
        <v>359</v>
      </c>
      <c r="C76" t="s">
        <v>360</v>
      </c>
    </row>
    <row r="77" spans="1:3">
      <c r="A77" s="44" t="s">
        <v>361</v>
      </c>
      <c r="B77" s="44" t="s">
        <v>362</v>
      </c>
      <c r="C77" t="s">
        <v>581</v>
      </c>
    </row>
    <row r="78" spans="1:3">
      <c r="A78" s="44" t="s">
        <v>364</v>
      </c>
      <c r="B78" s="44" t="s">
        <v>365</v>
      </c>
      <c r="C78" t="s">
        <v>290</v>
      </c>
    </row>
    <row r="79" spans="1:3">
      <c r="A79" s="44" t="s">
        <v>366</v>
      </c>
      <c r="B79" s="44" t="s">
        <v>367</v>
      </c>
      <c r="C79" t="s">
        <v>368</v>
      </c>
    </row>
    <row r="80" spans="1:3">
      <c r="A80" s="44" t="s">
        <v>333</v>
      </c>
      <c r="B80" s="44" t="s">
        <v>334</v>
      </c>
      <c r="C80" t="s">
        <v>63</v>
      </c>
    </row>
    <row r="81" spans="1:3">
      <c r="A81" s="44" t="s">
        <v>403</v>
      </c>
      <c r="B81" s="44" t="s">
        <v>404</v>
      </c>
      <c r="C81" t="s">
        <v>405</v>
      </c>
    </row>
    <row r="82" spans="1:3">
      <c r="A82" s="44" t="s">
        <v>406</v>
      </c>
      <c r="B82" s="44" t="s">
        <v>407</v>
      </c>
      <c r="C82" t="s">
        <v>408</v>
      </c>
    </row>
    <row r="83" spans="1:3">
      <c r="A83" s="44" t="s">
        <v>384</v>
      </c>
      <c r="B83" s="44" t="s">
        <v>385</v>
      </c>
      <c r="C83" t="s">
        <v>583</v>
      </c>
    </row>
    <row r="84" spans="1:3">
      <c r="A84" s="44" t="s">
        <v>387</v>
      </c>
      <c r="B84" s="44" t="s">
        <v>388</v>
      </c>
      <c r="C84" t="s">
        <v>389</v>
      </c>
    </row>
    <row r="85" spans="1:3">
      <c r="A85" s="44" t="s">
        <v>390</v>
      </c>
      <c r="B85" s="44" t="s">
        <v>391</v>
      </c>
      <c r="C85" t="s">
        <v>580</v>
      </c>
    </row>
    <row r="86" spans="1:3">
      <c r="A86" s="44" t="s">
        <v>398</v>
      </c>
      <c r="B86" s="44" t="s">
        <v>92</v>
      </c>
      <c r="C86" t="s">
        <v>541</v>
      </c>
    </row>
    <row r="87" spans="1:3">
      <c r="A87" s="44" t="s">
        <v>409</v>
      </c>
      <c r="B87" s="44" t="s">
        <v>410</v>
      </c>
      <c r="C87" t="s">
        <v>542</v>
      </c>
    </row>
    <row r="88" spans="1:3">
      <c r="A88" s="44" t="s">
        <v>412</v>
      </c>
      <c r="B88" s="44" t="s">
        <v>413</v>
      </c>
      <c r="C88" t="s">
        <v>290</v>
      </c>
    </row>
    <row r="89" spans="1:3">
      <c r="A89" s="44" t="s">
        <v>414</v>
      </c>
      <c r="B89" s="44" t="s">
        <v>415</v>
      </c>
      <c r="C89" t="s">
        <v>416</v>
      </c>
    </row>
    <row r="90" spans="1:3">
      <c r="A90" s="44" t="s">
        <v>417</v>
      </c>
      <c r="B90" s="44" t="s">
        <v>418</v>
      </c>
      <c r="C90" t="s">
        <v>543</v>
      </c>
    </row>
    <row r="91" spans="1:3">
      <c r="A91" s="44" t="s">
        <v>420</v>
      </c>
      <c r="B91" s="44" t="s">
        <v>421</v>
      </c>
      <c r="C91" t="s">
        <v>585</v>
      </c>
    </row>
    <row r="92" spans="1:3">
      <c r="A92" s="44" t="s">
        <v>314</v>
      </c>
      <c r="B92" s="44" t="s">
        <v>315</v>
      </c>
      <c r="C92" t="s">
        <v>544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3"/>
  <sheetViews>
    <sheetView workbookViewId="0"/>
  </sheetViews>
  <sheetFormatPr defaultRowHeight="15"/>
  <sheetData>
    <row r="1" spans="1:3">
      <c r="A1" t="s">
        <v>443</v>
      </c>
      <c r="B1" t="s">
        <v>444</v>
      </c>
      <c r="C1" t="s">
        <v>445</v>
      </c>
    </row>
    <row r="2" spans="1:3">
      <c r="A2" t="s">
        <v>491</v>
      </c>
      <c r="B2" t="s">
        <v>492</v>
      </c>
      <c r="C2" t="s">
        <v>493</v>
      </c>
    </row>
    <row r="3" spans="1:3">
      <c r="A3">
        <v>0</v>
      </c>
      <c r="B3">
        <v>0</v>
      </c>
      <c r="C3">
        <v>0</v>
      </c>
    </row>
    <row r="4" spans="1:3">
      <c r="A4">
        <v>1</v>
      </c>
      <c r="B4">
        <v>0</v>
      </c>
      <c r="C4">
        <v>0</v>
      </c>
    </row>
    <row r="5" spans="1:3">
      <c r="A5">
        <v>2</v>
      </c>
      <c r="B5">
        <v>0</v>
      </c>
      <c r="C5">
        <v>0</v>
      </c>
    </row>
    <row r="6" spans="1:3">
      <c r="A6">
        <v>3</v>
      </c>
      <c r="B6">
        <v>0</v>
      </c>
      <c r="C6">
        <v>0</v>
      </c>
    </row>
    <row r="7" spans="1:3">
      <c r="A7">
        <v>4</v>
      </c>
      <c r="B7">
        <v>0</v>
      </c>
      <c r="C7">
        <v>0</v>
      </c>
    </row>
    <row r="8" spans="1:3">
      <c r="A8">
        <v>5</v>
      </c>
      <c r="B8">
        <v>0</v>
      </c>
      <c r="C8">
        <v>0</v>
      </c>
    </row>
    <row r="9" spans="1:3">
      <c r="A9">
        <v>6</v>
      </c>
      <c r="B9">
        <v>0</v>
      </c>
      <c r="C9">
        <v>0</v>
      </c>
    </row>
    <row r="10" spans="1:3">
      <c r="A10">
        <v>7</v>
      </c>
      <c r="B10">
        <v>0</v>
      </c>
      <c r="C10">
        <v>0</v>
      </c>
    </row>
    <row r="11" spans="1:3">
      <c r="A11">
        <v>8</v>
      </c>
      <c r="B11">
        <v>0</v>
      </c>
      <c r="C11">
        <v>0</v>
      </c>
    </row>
    <row r="12" spans="1:3">
      <c r="A12">
        <v>9</v>
      </c>
      <c r="B12">
        <v>0</v>
      </c>
      <c r="C12">
        <v>0</v>
      </c>
    </row>
    <row r="13" spans="1:3">
      <c r="A13">
        <v>10</v>
      </c>
      <c r="B13">
        <v>0</v>
      </c>
      <c r="C13">
        <v>0</v>
      </c>
    </row>
    <row r="14" spans="1:3">
      <c r="A14">
        <v>11</v>
      </c>
      <c r="B14">
        <v>0</v>
      </c>
      <c r="C14">
        <v>0</v>
      </c>
    </row>
    <row r="15" spans="1:3">
      <c r="A15">
        <v>12</v>
      </c>
      <c r="B15">
        <v>0</v>
      </c>
      <c r="C15">
        <v>0</v>
      </c>
    </row>
    <row r="16" spans="1:3">
      <c r="A16">
        <v>13</v>
      </c>
      <c r="B16">
        <v>0</v>
      </c>
      <c r="C16">
        <v>0</v>
      </c>
    </row>
    <row r="17" spans="1:3">
      <c r="A17">
        <v>14</v>
      </c>
      <c r="B17">
        <v>0</v>
      </c>
      <c r="C17">
        <v>0</v>
      </c>
    </row>
    <row r="18" spans="1:3">
      <c r="A18">
        <v>15</v>
      </c>
      <c r="B18">
        <v>0</v>
      </c>
      <c r="C18">
        <v>0</v>
      </c>
    </row>
    <row r="19" spans="1:3">
      <c r="A19">
        <v>16</v>
      </c>
      <c r="B19">
        <v>0</v>
      </c>
      <c r="C19">
        <v>0</v>
      </c>
    </row>
    <row r="20" spans="1:3">
      <c r="A20">
        <v>17</v>
      </c>
      <c r="B20">
        <v>0</v>
      </c>
      <c r="C20">
        <v>0</v>
      </c>
    </row>
    <row r="21" spans="1:3">
      <c r="A21">
        <v>18</v>
      </c>
      <c r="B21">
        <v>0</v>
      </c>
      <c r="C21">
        <v>0</v>
      </c>
    </row>
    <row r="22" spans="1:3">
      <c r="A22">
        <v>19</v>
      </c>
      <c r="B22">
        <v>0</v>
      </c>
      <c r="C22">
        <v>0</v>
      </c>
    </row>
    <row r="23" spans="1:3">
      <c r="A23">
        <v>20</v>
      </c>
      <c r="B23">
        <v>0</v>
      </c>
      <c r="C23">
        <v>0</v>
      </c>
    </row>
    <row r="24" spans="1:3">
      <c r="A24">
        <v>21</v>
      </c>
      <c r="B24">
        <v>0</v>
      </c>
      <c r="C24">
        <v>0</v>
      </c>
    </row>
    <row r="25" spans="1:3">
      <c r="A25">
        <v>22</v>
      </c>
      <c r="B25">
        <v>0</v>
      </c>
      <c r="C25">
        <v>0</v>
      </c>
    </row>
    <row r="26" spans="1:3">
      <c r="A26">
        <v>23</v>
      </c>
      <c r="B26">
        <v>0</v>
      </c>
      <c r="C26">
        <v>0</v>
      </c>
    </row>
    <row r="27" spans="1:3">
      <c r="A27">
        <v>24</v>
      </c>
      <c r="B27">
        <v>0</v>
      </c>
      <c r="C27">
        <v>0</v>
      </c>
    </row>
    <row r="28" spans="1:3">
      <c r="A28">
        <v>25</v>
      </c>
      <c r="B28">
        <v>0</v>
      </c>
      <c r="C28">
        <v>0</v>
      </c>
    </row>
    <row r="29" spans="1:3">
      <c r="A29">
        <v>26</v>
      </c>
      <c r="B29">
        <v>0</v>
      </c>
      <c r="C29">
        <v>0</v>
      </c>
    </row>
    <row r="30" spans="1:3">
      <c r="A30">
        <v>27</v>
      </c>
      <c r="B30">
        <v>0</v>
      </c>
      <c r="C30">
        <v>0</v>
      </c>
    </row>
    <row r="31" spans="1:3">
      <c r="A31">
        <v>28</v>
      </c>
      <c r="B31">
        <v>0</v>
      </c>
      <c r="C31">
        <v>0</v>
      </c>
    </row>
    <row r="32" spans="1:3">
      <c r="A32">
        <v>29</v>
      </c>
      <c r="B32">
        <v>0</v>
      </c>
      <c r="C32">
        <v>0</v>
      </c>
    </row>
    <row r="33" spans="1:3">
      <c r="A33">
        <v>30</v>
      </c>
      <c r="B33">
        <v>0</v>
      </c>
      <c r="C33">
        <v>0</v>
      </c>
    </row>
    <row r="34" spans="1:3">
      <c r="A34">
        <v>31</v>
      </c>
      <c r="B34">
        <v>0</v>
      </c>
      <c r="C34">
        <v>0</v>
      </c>
    </row>
    <row r="35" spans="1:3">
      <c r="A35">
        <v>32</v>
      </c>
      <c r="B35">
        <v>0</v>
      </c>
      <c r="C35">
        <v>0</v>
      </c>
    </row>
    <row r="36" spans="1:3">
      <c r="A36">
        <v>33</v>
      </c>
      <c r="B36">
        <v>0</v>
      </c>
      <c r="C36">
        <v>0</v>
      </c>
    </row>
    <row r="37" spans="1:3">
      <c r="A37">
        <v>34</v>
      </c>
      <c r="B37">
        <v>0</v>
      </c>
      <c r="C37">
        <v>0</v>
      </c>
    </row>
    <row r="38" spans="1:3">
      <c r="A38">
        <v>35</v>
      </c>
      <c r="B38">
        <v>0</v>
      </c>
      <c r="C38">
        <v>0</v>
      </c>
    </row>
    <row r="39" spans="1:3">
      <c r="A39">
        <v>36</v>
      </c>
      <c r="B39">
        <v>0</v>
      </c>
      <c r="C39">
        <v>0</v>
      </c>
    </row>
    <row r="40" spans="1:3">
      <c r="A40">
        <v>37</v>
      </c>
      <c r="B40">
        <v>0</v>
      </c>
      <c r="C40">
        <v>0</v>
      </c>
    </row>
    <row r="41" spans="1:3">
      <c r="A41">
        <v>38</v>
      </c>
      <c r="B41">
        <v>0</v>
      </c>
      <c r="C41">
        <v>0</v>
      </c>
    </row>
    <row r="42" spans="1:3">
      <c r="A42">
        <v>39</v>
      </c>
      <c r="B42">
        <v>0</v>
      </c>
      <c r="C42">
        <v>0</v>
      </c>
    </row>
    <row r="43" spans="1:3">
      <c r="A43">
        <v>40</v>
      </c>
      <c r="B43">
        <v>0</v>
      </c>
      <c r="C43">
        <v>0</v>
      </c>
    </row>
    <row r="44" spans="1:3">
      <c r="A44">
        <v>41</v>
      </c>
      <c r="B44">
        <v>0</v>
      </c>
      <c r="C44">
        <v>0</v>
      </c>
    </row>
    <row r="45" spans="1:3">
      <c r="A45">
        <v>42</v>
      </c>
      <c r="B45">
        <v>0</v>
      </c>
      <c r="C45">
        <v>0</v>
      </c>
    </row>
    <row r="46" spans="1:3">
      <c r="A46">
        <v>43</v>
      </c>
      <c r="B46">
        <v>0</v>
      </c>
      <c r="C46">
        <v>0</v>
      </c>
    </row>
    <row r="47" spans="1:3">
      <c r="A47">
        <v>44</v>
      </c>
      <c r="B47">
        <v>0</v>
      </c>
      <c r="C47">
        <v>0</v>
      </c>
    </row>
    <row r="48" spans="1:3">
      <c r="A48">
        <v>45</v>
      </c>
      <c r="B48">
        <v>0</v>
      </c>
      <c r="C48">
        <v>0</v>
      </c>
    </row>
    <row r="49" spans="1:3">
      <c r="A49">
        <v>46</v>
      </c>
      <c r="B49">
        <v>0</v>
      </c>
      <c r="C49">
        <v>0</v>
      </c>
    </row>
    <row r="50" spans="1:3">
      <c r="A50">
        <v>47</v>
      </c>
      <c r="B50">
        <v>0</v>
      </c>
      <c r="C50">
        <v>0</v>
      </c>
    </row>
    <row r="51" spans="1:3">
      <c r="A51">
        <v>48</v>
      </c>
      <c r="B51">
        <v>0</v>
      </c>
      <c r="C51">
        <v>0</v>
      </c>
    </row>
    <row r="52" spans="1:3">
      <c r="A52">
        <v>49</v>
      </c>
      <c r="B52">
        <v>0</v>
      </c>
      <c r="C52">
        <v>0</v>
      </c>
    </row>
    <row r="53" spans="1:3">
      <c r="A53">
        <v>50</v>
      </c>
      <c r="B53">
        <v>0</v>
      </c>
      <c r="C53">
        <v>0</v>
      </c>
    </row>
    <row r="54" spans="1:3">
      <c r="A54">
        <v>51</v>
      </c>
      <c r="B54">
        <v>0</v>
      </c>
      <c r="C54">
        <v>0</v>
      </c>
    </row>
    <row r="55" spans="1:3">
      <c r="A55">
        <v>52</v>
      </c>
      <c r="B55">
        <v>0</v>
      </c>
      <c r="C55">
        <v>0</v>
      </c>
    </row>
    <row r="56" spans="1:3">
      <c r="A56">
        <v>53</v>
      </c>
      <c r="B56">
        <v>0</v>
      </c>
      <c r="C56">
        <v>0</v>
      </c>
    </row>
    <row r="57" spans="1:3">
      <c r="A57">
        <v>54</v>
      </c>
      <c r="B57">
        <v>0</v>
      </c>
      <c r="C57">
        <v>0</v>
      </c>
    </row>
    <row r="58" spans="1:3">
      <c r="A58">
        <v>55</v>
      </c>
      <c r="B58">
        <v>0</v>
      </c>
      <c r="C58">
        <v>0</v>
      </c>
    </row>
    <row r="59" spans="1:3">
      <c r="A59">
        <v>56</v>
      </c>
      <c r="B59">
        <v>0</v>
      </c>
      <c r="C59">
        <v>0</v>
      </c>
    </row>
    <row r="60" spans="1:3">
      <c r="A60">
        <v>57</v>
      </c>
      <c r="B60">
        <v>0</v>
      </c>
      <c r="C60">
        <v>0</v>
      </c>
    </row>
    <row r="61" spans="1:3">
      <c r="A61">
        <v>58</v>
      </c>
      <c r="B61">
        <v>0</v>
      </c>
      <c r="C61">
        <v>0</v>
      </c>
    </row>
    <row r="62" spans="1:3">
      <c r="A62">
        <v>59</v>
      </c>
      <c r="B62">
        <v>0</v>
      </c>
      <c r="C62">
        <v>0</v>
      </c>
    </row>
    <row r="63" spans="1:3">
      <c r="A63">
        <v>60</v>
      </c>
      <c r="B63">
        <v>0</v>
      </c>
      <c r="C63">
        <v>0</v>
      </c>
    </row>
    <row r="64" spans="1:3">
      <c r="A64">
        <v>61</v>
      </c>
      <c r="B64">
        <v>0</v>
      </c>
      <c r="C64">
        <v>0</v>
      </c>
    </row>
    <row r="65" spans="1:3">
      <c r="A65">
        <v>62</v>
      </c>
      <c r="B65">
        <v>0</v>
      </c>
      <c r="C65">
        <v>0</v>
      </c>
    </row>
    <row r="66" spans="1:3">
      <c r="A66">
        <v>63</v>
      </c>
      <c r="B66">
        <v>0</v>
      </c>
      <c r="C66">
        <v>0</v>
      </c>
    </row>
    <row r="67" spans="1:3">
      <c r="A67">
        <v>64</v>
      </c>
      <c r="B67">
        <v>0</v>
      </c>
      <c r="C67">
        <v>0</v>
      </c>
    </row>
    <row r="68" spans="1:3">
      <c r="A68">
        <v>65</v>
      </c>
      <c r="B68">
        <v>0</v>
      </c>
      <c r="C68">
        <v>0</v>
      </c>
    </row>
    <row r="69" spans="1:3">
      <c r="A69">
        <v>66</v>
      </c>
      <c r="B69">
        <v>0</v>
      </c>
      <c r="C69">
        <v>0</v>
      </c>
    </row>
    <row r="70" spans="1:3">
      <c r="A70">
        <v>67</v>
      </c>
      <c r="B70">
        <v>0</v>
      </c>
      <c r="C70">
        <v>0</v>
      </c>
    </row>
    <row r="71" spans="1:3">
      <c r="A71">
        <v>68</v>
      </c>
      <c r="B71">
        <v>0</v>
      </c>
      <c r="C71">
        <v>0</v>
      </c>
    </row>
    <row r="72" spans="1:3">
      <c r="A72">
        <v>69</v>
      </c>
      <c r="B72">
        <v>0</v>
      </c>
      <c r="C72">
        <v>0</v>
      </c>
    </row>
    <row r="73" spans="1:3">
      <c r="A73">
        <v>70</v>
      </c>
      <c r="B73">
        <v>0</v>
      </c>
      <c r="C73">
        <v>0</v>
      </c>
    </row>
    <row r="74" spans="1:3">
      <c r="A74">
        <v>71</v>
      </c>
      <c r="B74">
        <v>0</v>
      </c>
      <c r="C74">
        <v>0</v>
      </c>
    </row>
    <row r="75" spans="1:3">
      <c r="A75">
        <v>72</v>
      </c>
      <c r="B75">
        <v>0</v>
      </c>
      <c r="C75">
        <v>0</v>
      </c>
    </row>
    <row r="76" spans="1:3">
      <c r="A76">
        <v>73</v>
      </c>
      <c r="B76">
        <v>0</v>
      </c>
      <c r="C76">
        <v>0</v>
      </c>
    </row>
    <row r="77" spans="1:3">
      <c r="A77">
        <v>74</v>
      </c>
      <c r="B77">
        <v>0</v>
      </c>
      <c r="C77">
        <v>0</v>
      </c>
    </row>
    <row r="78" spans="1:3">
      <c r="A78">
        <v>75</v>
      </c>
      <c r="B78">
        <v>0</v>
      </c>
      <c r="C78">
        <v>0</v>
      </c>
    </row>
    <row r="79" spans="1:3">
      <c r="A79">
        <v>76</v>
      </c>
      <c r="B79">
        <v>0</v>
      </c>
      <c r="C79">
        <v>0</v>
      </c>
    </row>
    <row r="80" spans="1:3">
      <c r="A80">
        <v>77</v>
      </c>
      <c r="B80">
        <v>0</v>
      </c>
      <c r="C80">
        <v>0</v>
      </c>
    </row>
    <row r="81" spans="1:3">
      <c r="A81">
        <v>78</v>
      </c>
      <c r="B81">
        <v>0</v>
      </c>
      <c r="C81">
        <v>0</v>
      </c>
    </row>
    <row r="82" spans="1:3">
      <c r="A82">
        <v>79</v>
      </c>
      <c r="B82">
        <v>0</v>
      </c>
      <c r="C82">
        <v>0</v>
      </c>
    </row>
    <row r="83" spans="1:3">
      <c r="A83">
        <v>80</v>
      </c>
      <c r="B83">
        <v>0</v>
      </c>
      <c r="C83">
        <v>0</v>
      </c>
    </row>
    <row r="84" spans="1:3">
      <c r="A84">
        <v>81</v>
      </c>
      <c r="B84">
        <v>0</v>
      </c>
      <c r="C84">
        <v>0</v>
      </c>
    </row>
    <row r="85" spans="1:3">
      <c r="A85">
        <v>82</v>
      </c>
      <c r="B85">
        <v>0</v>
      </c>
      <c r="C85">
        <v>0</v>
      </c>
    </row>
    <row r="86" spans="1:3">
      <c r="A86">
        <v>83</v>
      </c>
      <c r="B86">
        <v>0</v>
      </c>
      <c r="C86">
        <v>0</v>
      </c>
    </row>
    <row r="87" spans="1:3">
      <c r="A87">
        <v>84</v>
      </c>
      <c r="B87">
        <v>0</v>
      </c>
      <c r="C87">
        <v>0</v>
      </c>
    </row>
    <row r="88" spans="1:3">
      <c r="A88">
        <v>85</v>
      </c>
      <c r="B88">
        <v>0</v>
      </c>
      <c r="C88">
        <v>0</v>
      </c>
    </row>
    <row r="89" spans="1:3">
      <c r="A89">
        <v>86</v>
      </c>
      <c r="B89">
        <v>0</v>
      </c>
      <c r="C89">
        <v>0</v>
      </c>
    </row>
    <row r="90" spans="1:3">
      <c r="A90">
        <v>87</v>
      </c>
      <c r="B90">
        <v>0</v>
      </c>
      <c r="C90">
        <v>0</v>
      </c>
    </row>
    <row r="91" spans="1:3">
      <c r="A91">
        <v>88</v>
      </c>
      <c r="B91">
        <v>0</v>
      </c>
      <c r="C91">
        <v>0</v>
      </c>
    </row>
    <row r="92" spans="1:3">
      <c r="A92">
        <v>89</v>
      </c>
      <c r="B92">
        <v>0</v>
      </c>
      <c r="C92">
        <v>0</v>
      </c>
    </row>
    <row r="93" spans="1:3">
      <c r="A93">
        <v>90</v>
      </c>
      <c r="B93">
        <v>0</v>
      </c>
      <c r="C93">
        <v>0</v>
      </c>
    </row>
    <row r="94" spans="1:3">
      <c r="A94">
        <v>91</v>
      </c>
      <c r="B94">
        <v>0</v>
      </c>
      <c r="C94">
        <v>0</v>
      </c>
    </row>
    <row r="95" spans="1:3">
      <c r="A95">
        <v>92</v>
      </c>
      <c r="B95">
        <v>0</v>
      </c>
      <c r="C95">
        <v>0</v>
      </c>
    </row>
    <row r="96" spans="1:3">
      <c r="A96">
        <v>93</v>
      </c>
      <c r="B96">
        <v>0</v>
      </c>
      <c r="C96">
        <v>0</v>
      </c>
    </row>
    <row r="97" spans="1:3">
      <c r="A97">
        <v>94</v>
      </c>
      <c r="B97">
        <v>0</v>
      </c>
      <c r="C97">
        <v>0</v>
      </c>
    </row>
    <row r="98" spans="1:3">
      <c r="A98">
        <v>95</v>
      </c>
      <c r="B98">
        <v>0</v>
      </c>
      <c r="C98">
        <v>0</v>
      </c>
    </row>
    <row r="99" spans="1:3">
      <c r="A99">
        <v>96</v>
      </c>
      <c r="B99">
        <v>0</v>
      </c>
      <c r="C99">
        <v>0</v>
      </c>
    </row>
    <row r="100" spans="1:3">
      <c r="A100">
        <v>97</v>
      </c>
      <c r="B100">
        <v>0</v>
      </c>
      <c r="C100">
        <v>0</v>
      </c>
    </row>
    <row r="101" spans="1:3">
      <c r="A101">
        <v>98</v>
      </c>
      <c r="B101">
        <v>0</v>
      </c>
      <c r="C101">
        <v>0</v>
      </c>
    </row>
    <row r="102" spans="1:3">
      <c r="A102">
        <v>99</v>
      </c>
      <c r="B102">
        <v>0</v>
      </c>
      <c r="C102">
        <v>0</v>
      </c>
    </row>
    <row r="103" spans="1:3">
      <c r="A103">
        <v>100</v>
      </c>
      <c r="B103">
        <v>0</v>
      </c>
      <c r="C103">
        <v>0</v>
      </c>
    </row>
    <row r="104" spans="1:3">
      <c r="A104">
        <v>101</v>
      </c>
      <c r="B104">
        <v>0</v>
      </c>
      <c r="C104">
        <v>0</v>
      </c>
    </row>
    <row r="105" spans="1:3">
      <c r="A105">
        <v>102</v>
      </c>
      <c r="B105">
        <v>0</v>
      </c>
      <c r="C105">
        <v>0</v>
      </c>
    </row>
    <row r="106" spans="1:3">
      <c r="A106">
        <v>103</v>
      </c>
      <c r="B106">
        <v>0</v>
      </c>
      <c r="C106">
        <v>0</v>
      </c>
    </row>
    <row r="107" spans="1:3">
      <c r="A107">
        <v>104</v>
      </c>
      <c r="B107">
        <v>0</v>
      </c>
      <c r="C107">
        <v>0</v>
      </c>
    </row>
    <row r="108" spans="1:3">
      <c r="A108">
        <v>105</v>
      </c>
      <c r="B108">
        <v>0</v>
      </c>
      <c r="C108">
        <v>0</v>
      </c>
    </row>
    <row r="109" spans="1:3">
      <c r="A109">
        <v>106</v>
      </c>
      <c r="B109">
        <v>0</v>
      </c>
      <c r="C109">
        <v>0</v>
      </c>
    </row>
    <row r="110" spans="1:3">
      <c r="A110">
        <v>107</v>
      </c>
      <c r="B110">
        <v>0</v>
      </c>
      <c r="C110">
        <v>0</v>
      </c>
    </row>
    <row r="111" spans="1:3">
      <c r="A111">
        <v>108</v>
      </c>
      <c r="B111">
        <v>0</v>
      </c>
      <c r="C111">
        <v>0</v>
      </c>
    </row>
    <row r="112" spans="1:3">
      <c r="A112">
        <v>109</v>
      </c>
      <c r="B112">
        <v>0</v>
      </c>
      <c r="C112">
        <v>0</v>
      </c>
    </row>
    <row r="113" spans="1:3">
      <c r="A113">
        <v>110</v>
      </c>
      <c r="B113">
        <v>0</v>
      </c>
      <c r="C113">
        <v>0</v>
      </c>
    </row>
    <row r="114" spans="1:3">
      <c r="A114">
        <v>111</v>
      </c>
      <c r="B114">
        <v>0</v>
      </c>
      <c r="C114">
        <v>0</v>
      </c>
    </row>
    <row r="115" spans="1:3">
      <c r="A115">
        <v>112</v>
      </c>
      <c r="B115">
        <v>0</v>
      </c>
      <c r="C115">
        <v>0</v>
      </c>
    </row>
    <row r="116" spans="1:3">
      <c r="A116">
        <v>113</v>
      </c>
      <c r="B116">
        <v>0</v>
      </c>
      <c r="C116">
        <v>0</v>
      </c>
    </row>
    <row r="117" spans="1:3">
      <c r="A117">
        <v>114</v>
      </c>
      <c r="B117">
        <v>0</v>
      </c>
      <c r="C117">
        <v>0</v>
      </c>
    </row>
    <row r="118" spans="1:3">
      <c r="A118">
        <v>115</v>
      </c>
      <c r="B118">
        <v>0</v>
      </c>
      <c r="C118">
        <v>0</v>
      </c>
    </row>
    <row r="119" spans="1:3">
      <c r="A119">
        <v>116</v>
      </c>
      <c r="B119">
        <v>0</v>
      </c>
      <c r="C119">
        <v>0</v>
      </c>
    </row>
    <row r="120" spans="1:3">
      <c r="A120">
        <v>117</v>
      </c>
      <c r="B120">
        <v>0</v>
      </c>
      <c r="C120">
        <v>0</v>
      </c>
    </row>
    <row r="121" spans="1:3">
      <c r="A121">
        <v>118</v>
      </c>
      <c r="B121">
        <v>0</v>
      </c>
      <c r="C121">
        <v>0</v>
      </c>
    </row>
    <row r="122" spans="1:3">
      <c r="A122">
        <v>119</v>
      </c>
      <c r="B122">
        <v>0</v>
      </c>
      <c r="C122">
        <v>0</v>
      </c>
    </row>
    <row r="123" spans="1:3">
      <c r="A123">
        <v>120</v>
      </c>
      <c r="B123">
        <v>0</v>
      </c>
      <c r="C123">
        <v>0</v>
      </c>
    </row>
    <row r="124" spans="1:3">
      <c r="A124">
        <v>121</v>
      </c>
      <c r="B124">
        <v>0</v>
      </c>
      <c r="C124">
        <v>0</v>
      </c>
    </row>
    <row r="125" spans="1:3">
      <c r="A125">
        <v>122</v>
      </c>
      <c r="B125">
        <v>0</v>
      </c>
      <c r="C125">
        <v>0</v>
      </c>
    </row>
    <row r="126" spans="1:3">
      <c r="A126">
        <v>123</v>
      </c>
      <c r="B126">
        <v>0</v>
      </c>
      <c r="C126">
        <v>0</v>
      </c>
    </row>
    <row r="127" spans="1:3">
      <c r="A127">
        <v>124</v>
      </c>
      <c r="B127">
        <v>0</v>
      </c>
      <c r="C127">
        <v>0</v>
      </c>
    </row>
    <row r="128" spans="1:3">
      <c r="A128">
        <v>125</v>
      </c>
      <c r="B128">
        <v>0</v>
      </c>
      <c r="C128">
        <v>0</v>
      </c>
    </row>
    <row r="129" spans="1:3">
      <c r="A129">
        <v>126</v>
      </c>
      <c r="B129">
        <v>0</v>
      </c>
      <c r="C129">
        <v>0</v>
      </c>
    </row>
    <row r="130" spans="1:3">
      <c r="A130">
        <v>127</v>
      </c>
      <c r="B130">
        <v>0</v>
      </c>
      <c r="C130">
        <v>0</v>
      </c>
    </row>
    <row r="131" spans="1:3">
      <c r="A131">
        <v>128</v>
      </c>
      <c r="B131">
        <v>0</v>
      </c>
      <c r="C131">
        <v>0</v>
      </c>
    </row>
    <row r="132" spans="1:3">
      <c r="A132">
        <v>129</v>
      </c>
      <c r="B132">
        <v>0</v>
      </c>
      <c r="C132">
        <v>0</v>
      </c>
    </row>
    <row r="133" spans="1:3">
      <c r="A133">
        <v>130</v>
      </c>
      <c r="B133">
        <v>0</v>
      </c>
      <c r="C133">
        <v>0</v>
      </c>
    </row>
    <row r="134" spans="1:3">
      <c r="A134">
        <v>131</v>
      </c>
      <c r="B134">
        <v>0</v>
      </c>
      <c r="C134">
        <v>0</v>
      </c>
    </row>
    <row r="135" spans="1:3">
      <c r="A135">
        <v>132</v>
      </c>
      <c r="B135">
        <v>0</v>
      </c>
      <c r="C135">
        <v>0</v>
      </c>
    </row>
    <row r="136" spans="1:3">
      <c r="A136">
        <v>133</v>
      </c>
      <c r="B136">
        <v>0</v>
      </c>
      <c r="C136">
        <v>0</v>
      </c>
    </row>
    <row r="137" spans="1:3">
      <c r="A137">
        <v>134</v>
      </c>
      <c r="B137">
        <v>0</v>
      </c>
      <c r="C137">
        <v>0</v>
      </c>
    </row>
    <row r="138" spans="1:3">
      <c r="A138">
        <v>135</v>
      </c>
      <c r="B138">
        <v>0</v>
      </c>
      <c r="C138">
        <v>0</v>
      </c>
    </row>
    <row r="139" spans="1:3">
      <c r="A139">
        <v>136</v>
      </c>
      <c r="B139">
        <v>0</v>
      </c>
      <c r="C139">
        <v>0</v>
      </c>
    </row>
    <row r="140" spans="1:3">
      <c r="A140">
        <v>137</v>
      </c>
      <c r="B140">
        <v>0</v>
      </c>
      <c r="C140">
        <v>0</v>
      </c>
    </row>
    <row r="141" spans="1:3">
      <c r="A141">
        <v>138</v>
      </c>
      <c r="B141">
        <v>0</v>
      </c>
      <c r="C141">
        <v>0</v>
      </c>
    </row>
    <row r="142" spans="1:3">
      <c r="A142">
        <v>139</v>
      </c>
      <c r="B142">
        <v>0</v>
      </c>
      <c r="C142">
        <v>0</v>
      </c>
    </row>
    <row r="143" spans="1:3">
      <c r="A143">
        <v>140</v>
      </c>
      <c r="B143">
        <v>0</v>
      </c>
      <c r="C143">
        <v>0</v>
      </c>
    </row>
    <row r="144" spans="1:3">
      <c r="A144">
        <v>141</v>
      </c>
      <c r="B144">
        <v>0</v>
      </c>
      <c r="C144">
        <v>0</v>
      </c>
    </row>
    <row r="145" spans="1:3">
      <c r="A145">
        <v>142</v>
      </c>
      <c r="B145">
        <v>0</v>
      </c>
      <c r="C145">
        <v>0</v>
      </c>
    </row>
    <row r="146" spans="1:3">
      <c r="A146">
        <v>143</v>
      </c>
      <c r="B146">
        <v>0</v>
      </c>
      <c r="C146">
        <v>0</v>
      </c>
    </row>
    <row r="147" spans="1:3">
      <c r="A147">
        <v>144</v>
      </c>
      <c r="B147">
        <v>0</v>
      </c>
      <c r="C147">
        <v>0</v>
      </c>
    </row>
    <row r="148" spans="1:3">
      <c r="A148">
        <v>145</v>
      </c>
      <c r="B148">
        <v>0</v>
      </c>
      <c r="C148">
        <v>0</v>
      </c>
    </row>
    <row r="149" spans="1:3">
      <c r="A149">
        <v>146</v>
      </c>
      <c r="B149">
        <v>0</v>
      </c>
      <c r="C149">
        <v>0</v>
      </c>
    </row>
    <row r="150" spans="1:3">
      <c r="A150">
        <v>147</v>
      </c>
      <c r="B150">
        <v>0</v>
      </c>
      <c r="C150">
        <v>0</v>
      </c>
    </row>
    <row r="151" spans="1:3">
      <c r="A151">
        <v>148</v>
      </c>
      <c r="B151">
        <v>0</v>
      </c>
      <c r="C151">
        <v>0</v>
      </c>
    </row>
    <row r="152" spans="1:3">
      <c r="A152">
        <v>149</v>
      </c>
      <c r="B152">
        <v>0</v>
      </c>
      <c r="C152">
        <v>0</v>
      </c>
    </row>
    <row r="153" spans="1:3">
      <c r="A153">
        <v>150</v>
      </c>
      <c r="B153">
        <v>0</v>
      </c>
      <c r="C153">
        <v>0</v>
      </c>
    </row>
    <row r="154" spans="1:3">
      <c r="A154">
        <v>151</v>
      </c>
      <c r="B154">
        <v>0</v>
      </c>
      <c r="C154">
        <v>0</v>
      </c>
    </row>
    <row r="155" spans="1:3">
      <c r="A155">
        <v>152</v>
      </c>
      <c r="B155">
        <v>0</v>
      </c>
      <c r="C155">
        <v>0</v>
      </c>
    </row>
    <row r="156" spans="1:3">
      <c r="A156">
        <v>153</v>
      </c>
      <c r="B156">
        <v>0</v>
      </c>
      <c r="C156">
        <v>0</v>
      </c>
    </row>
    <row r="157" spans="1:3">
      <c r="A157">
        <v>154</v>
      </c>
      <c r="B157">
        <v>0</v>
      </c>
      <c r="C157">
        <v>0</v>
      </c>
    </row>
    <row r="158" spans="1:3">
      <c r="A158">
        <v>155</v>
      </c>
      <c r="B158">
        <v>0</v>
      </c>
      <c r="C158">
        <v>0</v>
      </c>
    </row>
    <row r="159" spans="1:3">
      <c r="A159">
        <v>156</v>
      </c>
      <c r="B159">
        <v>0</v>
      </c>
      <c r="C159">
        <v>0</v>
      </c>
    </row>
    <row r="160" spans="1:3">
      <c r="A160">
        <v>157</v>
      </c>
      <c r="B160">
        <v>0</v>
      </c>
      <c r="C160">
        <v>0</v>
      </c>
    </row>
    <row r="161" spans="1:3">
      <c r="A161">
        <v>158</v>
      </c>
      <c r="B161">
        <v>0</v>
      </c>
      <c r="C161">
        <v>0</v>
      </c>
    </row>
    <row r="162" spans="1:3">
      <c r="A162">
        <v>159</v>
      </c>
      <c r="B162">
        <v>0</v>
      </c>
      <c r="C162">
        <v>0</v>
      </c>
    </row>
    <row r="163" spans="1:3">
      <c r="A163">
        <v>160</v>
      </c>
      <c r="B163">
        <v>0</v>
      </c>
      <c r="C163">
        <v>0</v>
      </c>
    </row>
    <row r="164" spans="1:3">
      <c r="A164">
        <v>161</v>
      </c>
      <c r="B164">
        <v>0</v>
      </c>
      <c r="C164">
        <v>0</v>
      </c>
    </row>
    <row r="165" spans="1:3">
      <c r="A165">
        <v>162</v>
      </c>
      <c r="B165">
        <v>0</v>
      </c>
      <c r="C165">
        <v>0</v>
      </c>
    </row>
    <row r="166" spans="1:3">
      <c r="A166">
        <v>163</v>
      </c>
      <c r="B166">
        <v>0</v>
      </c>
      <c r="C166">
        <v>0</v>
      </c>
    </row>
    <row r="167" spans="1:3">
      <c r="A167">
        <v>164</v>
      </c>
      <c r="B167">
        <v>0</v>
      </c>
      <c r="C167">
        <v>0</v>
      </c>
    </row>
    <row r="168" spans="1:3">
      <c r="A168">
        <v>165</v>
      </c>
      <c r="B168">
        <v>0</v>
      </c>
      <c r="C168">
        <v>0</v>
      </c>
    </row>
    <row r="169" spans="1:3">
      <c r="A169">
        <v>166</v>
      </c>
      <c r="B169">
        <v>0</v>
      </c>
      <c r="C169">
        <v>0</v>
      </c>
    </row>
    <row r="170" spans="1:3">
      <c r="A170">
        <v>167</v>
      </c>
      <c r="B170">
        <v>0</v>
      </c>
      <c r="C170">
        <v>0</v>
      </c>
    </row>
    <row r="171" spans="1:3">
      <c r="A171">
        <v>168</v>
      </c>
      <c r="B171">
        <v>0</v>
      </c>
      <c r="C171">
        <v>0</v>
      </c>
    </row>
    <row r="172" spans="1:3">
      <c r="A172">
        <v>169</v>
      </c>
      <c r="B172">
        <v>0</v>
      </c>
      <c r="C172">
        <v>0</v>
      </c>
    </row>
    <row r="173" spans="1:3">
      <c r="A173">
        <v>170</v>
      </c>
      <c r="B173">
        <v>0</v>
      </c>
      <c r="C173">
        <v>0</v>
      </c>
    </row>
    <row r="174" spans="1:3">
      <c r="A174">
        <v>171</v>
      </c>
      <c r="B174">
        <v>0</v>
      </c>
      <c r="C174">
        <v>0</v>
      </c>
    </row>
    <row r="175" spans="1:3">
      <c r="A175">
        <v>172</v>
      </c>
      <c r="B175">
        <v>0</v>
      </c>
      <c r="C175">
        <v>0</v>
      </c>
    </row>
    <row r="176" spans="1:3">
      <c r="A176">
        <v>173</v>
      </c>
      <c r="B176">
        <v>0</v>
      </c>
      <c r="C176">
        <v>0</v>
      </c>
    </row>
    <row r="177" spans="1:3">
      <c r="A177">
        <v>174</v>
      </c>
      <c r="B177">
        <v>0</v>
      </c>
      <c r="C177">
        <v>0</v>
      </c>
    </row>
    <row r="178" spans="1:3">
      <c r="A178">
        <v>175</v>
      </c>
      <c r="B178">
        <v>0</v>
      </c>
      <c r="C178">
        <v>0</v>
      </c>
    </row>
    <row r="179" spans="1:3">
      <c r="A179">
        <v>176</v>
      </c>
      <c r="B179">
        <v>0</v>
      </c>
      <c r="C179">
        <v>0</v>
      </c>
    </row>
    <row r="180" spans="1:3">
      <c r="A180">
        <v>177</v>
      </c>
      <c r="B180">
        <v>0</v>
      </c>
      <c r="C180">
        <v>0</v>
      </c>
    </row>
    <row r="181" spans="1:3">
      <c r="A181">
        <v>178</v>
      </c>
      <c r="B181">
        <v>0</v>
      </c>
      <c r="C181">
        <v>0</v>
      </c>
    </row>
    <row r="182" spans="1:3">
      <c r="A182">
        <v>179</v>
      </c>
      <c r="B182">
        <v>0</v>
      </c>
      <c r="C182">
        <v>0</v>
      </c>
    </row>
    <row r="183" spans="1:3">
      <c r="A183">
        <v>180</v>
      </c>
      <c r="B183">
        <v>0</v>
      </c>
      <c r="C183">
        <v>0</v>
      </c>
    </row>
    <row r="184" spans="1:3">
      <c r="A184">
        <v>181</v>
      </c>
      <c r="B184">
        <v>0</v>
      </c>
      <c r="C184">
        <v>0</v>
      </c>
    </row>
    <row r="185" spans="1:3">
      <c r="A185">
        <v>182</v>
      </c>
      <c r="B185">
        <v>0</v>
      </c>
      <c r="C185">
        <v>0</v>
      </c>
    </row>
    <row r="186" spans="1:3">
      <c r="A186">
        <v>183</v>
      </c>
      <c r="B186">
        <v>0</v>
      </c>
      <c r="C186">
        <v>0</v>
      </c>
    </row>
    <row r="187" spans="1:3">
      <c r="A187">
        <v>184</v>
      </c>
      <c r="B187">
        <v>0</v>
      </c>
      <c r="C187">
        <v>0</v>
      </c>
    </row>
    <row r="188" spans="1:3">
      <c r="A188">
        <v>185</v>
      </c>
      <c r="B188">
        <v>0</v>
      </c>
      <c r="C188">
        <v>0</v>
      </c>
    </row>
    <row r="189" spans="1:3">
      <c r="A189">
        <v>186</v>
      </c>
      <c r="B189">
        <v>0</v>
      </c>
      <c r="C189">
        <v>0</v>
      </c>
    </row>
    <row r="190" spans="1:3">
      <c r="A190">
        <v>187</v>
      </c>
      <c r="B190">
        <v>0</v>
      </c>
      <c r="C190">
        <v>0</v>
      </c>
    </row>
    <row r="191" spans="1:3">
      <c r="A191">
        <v>188</v>
      </c>
      <c r="B191">
        <v>0</v>
      </c>
      <c r="C191">
        <v>0</v>
      </c>
    </row>
    <row r="192" spans="1:3">
      <c r="A192">
        <v>189</v>
      </c>
      <c r="B192">
        <v>0</v>
      </c>
      <c r="C192">
        <v>0</v>
      </c>
    </row>
    <row r="193" spans="1:3">
      <c r="A193">
        <v>190</v>
      </c>
      <c r="B193">
        <v>0</v>
      </c>
      <c r="C193">
        <v>0</v>
      </c>
    </row>
    <row r="194" spans="1:3">
      <c r="A194">
        <v>191</v>
      </c>
      <c r="B194">
        <v>0</v>
      </c>
      <c r="C194">
        <v>0</v>
      </c>
    </row>
    <row r="195" spans="1:3">
      <c r="A195">
        <v>192</v>
      </c>
      <c r="B195">
        <v>0</v>
      </c>
      <c r="C195">
        <v>0</v>
      </c>
    </row>
    <row r="196" spans="1:3">
      <c r="A196">
        <v>193</v>
      </c>
      <c r="B196">
        <v>0</v>
      </c>
      <c r="C196">
        <v>0</v>
      </c>
    </row>
    <row r="197" spans="1:3">
      <c r="A197">
        <v>194</v>
      </c>
      <c r="B197">
        <v>0</v>
      </c>
      <c r="C197">
        <v>0</v>
      </c>
    </row>
    <row r="198" spans="1:3">
      <c r="A198">
        <v>195</v>
      </c>
      <c r="B198">
        <v>0</v>
      </c>
      <c r="C198">
        <v>0</v>
      </c>
    </row>
    <row r="199" spans="1:3">
      <c r="A199">
        <v>196</v>
      </c>
      <c r="B199">
        <v>0</v>
      </c>
      <c r="C199">
        <v>0</v>
      </c>
    </row>
    <row r="200" spans="1:3">
      <c r="A200">
        <v>197</v>
      </c>
      <c r="B200">
        <v>0</v>
      </c>
      <c r="C200">
        <v>0</v>
      </c>
    </row>
    <row r="201" spans="1:3">
      <c r="A201">
        <v>198</v>
      </c>
      <c r="B201">
        <v>0</v>
      </c>
      <c r="C201">
        <v>0</v>
      </c>
    </row>
    <row r="202" spans="1:3">
      <c r="A202">
        <v>199</v>
      </c>
      <c r="B202">
        <v>0</v>
      </c>
      <c r="C202">
        <v>0</v>
      </c>
    </row>
    <row r="203" spans="1:3">
      <c r="A203">
        <v>200</v>
      </c>
      <c r="B203">
        <v>0</v>
      </c>
      <c r="C203">
        <v>0</v>
      </c>
    </row>
    <row r="204" spans="1:3">
      <c r="A204">
        <v>201</v>
      </c>
      <c r="B204">
        <v>0</v>
      </c>
      <c r="C204">
        <v>0</v>
      </c>
    </row>
    <row r="205" spans="1:3">
      <c r="A205">
        <v>202</v>
      </c>
      <c r="B205">
        <v>0</v>
      </c>
      <c r="C205">
        <v>0</v>
      </c>
    </row>
    <row r="206" spans="1:3">
      <c r="A206">
        <v>203</v>
      </c>
      <c r="B206">
        <v>0</v>
      </c>
      <c r="C206">
        <v>0</v>
      </c>
    </row>
    <row r="207" spans="1:3">
      <c r="A207">
        <v>204</v>
      </c>
      <c r="B207">
        <v>0</v>
      </c>
      <c r="C207">
        <v>0</v>
      </c>
    </row>
    <row r="208" spans="1:3">
      <c r="A208">
        <v>205</v>
      </c>
      <c r="B208">
        <v>0</v>
      </c>
      <c r="C208">
        <v>0</v>
      </c>
    </row>
    <row r="209" spans="1:3">
      <c r="A209">
        <v>206</v>
      </c>
      <c r="B209">
        <v>0</v>
      </c>
      <c r="C209">
        <v>0</v>
      </c>
    </row>
    <row r="210" spans="1:3">
      <c r="A210">
        <v>207</v>
      </c>
      <c r="B210">
        <v>0</v>
      </c>
      <c r="C210">
        <v>0</v>
      </c>
    </row>
    <row r="211" spans="1:3">
      <c r="A211">
        <v>208</v>
      </c>
      <c r="B211">
        <v>0</v>
      </c>
      <c r="C211">
        <v>0</v>
      </c>
    </row>
    <row r="212" spans="1:3">
      <c r="A212">
        <v>209</v>
      </c>
      <c r="B212">
        <v>0</v>
      </c>
      <c r="C212">
        <v>0</v>
      </c>
    </row>
    <row r="213" spans="1:3">
      <c r="A213">
        <v>210</v>
      </c>
      <c r="B213">
        <v>0</v>
      </c>
      <c r="C213">
        <v>0</v>
      </c>
    </row>
    <row r="214" spans="1:3">
      <c r="A214">
        <v>211</v>
      </c>
      <c r="B214">
        <v>0</v>
      </c>
      <c r="C214">
        <v>0</v>
      </c>
    </row>
    <row r="215" spans="1:3">
      <c r="A215">
        <v>212</v>
      </c>
      <c r="B215">
        <v>0</v>
      </c>
      <c r="C215">
        <v>0</v>
      </c>
    </row>
    <row r="216" spans="1:3">
      <c r="A216">
        <v>213</v>
      </c>
      <c r="B216">
        <v>0</v>
      </c>
      <c r="C216">
        <v>0</v>
      </c>
    </row>
    <row r="217" spans="1:3">
      <c r="A217">
        <v>214</v>
      </c>
      <c r="B217">
        <v>0</v>
      </c>
      <c r="C217">
        <v>0</v>
      </c>
    </row>
    <row r="218" spans="1:3">
      <c r="A218">
        <v>215</v>
      </c>
      <c r="B218">
        <v>0</v>
      </c>
      <c r="C218">
        <v>0</v>
      </c>
    </row>
    <row r="219" spans="1:3">
      <c r="A219">
        <v>216</v>
      </c>
      <c r="B219">
        <v>0</v>
      </c>
      <c r="C219">
        <v>0</v>
      </c>
    </row>
    <row r="220" spans="1:3">
      <c r="A220">
        <v>217</v>
      </c>
      <c r="B220">
        <v>0</v>
      </c>
      <c r="C220">
        <v>0</v>
      </c>
    </row>
    <row r="221" spans="1:3">
      <c r="A221">
        <v>218</v>
      </c>
      <c r="B221">
        <v>0</v>
      </c>
      <c r="C221">
        <v>0</v>
      </c>
    </row>
    <row r="222" spans="1:3">
      <c r="A222">
        <v>219</v>
      </c>
      <c r="B222">
        <v>0</v>
      </c>
      <c r="C222">
        <v>0</v>
      </c>
    </row>
    <row r="223" spans="1:3">
      <c r="A223">
        <v>220</v>
      </c>
      <c r="B223">
        <v>0</v>
      </c>
      <c r="C223">
        <v>0</v>
      </c>
    </row>
    <row r="224" spans="1:3">
      <c r="A224">
        <v>221</v>
      </c>
      <c r="B224">
        <v>0</v>
      </c>
      <c r="C224">
        <v>0</v>
      </c>
    </row>
    <row r="225" spans="1:3">
      <c r="A225">
        <v>222</v>
      </c>
      <c r="B225">
        <v>0</v>
      </c>
      <c r="C225">
        <v>0</v>
      </c>
    </row>
    <row r="226" spans="1:3">
      <c r="A226">
        <v>223</v>
      </c>
      <c r="B226">
        <v>0</v>
      </c>
      <c r="C226">
        <v>0</v>
      </c>
    </row>
    <row r="227" spans="1:3">
      <c r="A227">
        <v>224</v>
      </c>
      <c r="B227">
        <v>0</v>
      </c>
      <c r="C227">
        <v>0</v>
      </c>
    </row>
    <row r="228" spans="1:3">
      <c r="A228">
        <v>225</v>
      </c>
      <c r="B228">
        <v>0</v>
      </c>
      <c r="C228">
        <v>0</v>
      </c>
    </row>
    <row r="229" spans="1:3">
      <c r="A229">
        <v>226</v>
      </c>
      <c r="B229">
        <v>0</v>
      </c>
      <c r="C229">
        <v>0</v>
      </c>
    </row>
    <row r="230" spans="1:3">
      <c r="A230">
        <v>227</v>
      </c>
      <c r="B230">
        <v>0</v>
      </c>
      <c r="C230">
        <v>0</v>
      </c>
    </row>
    <row r="231" spans="1:3">
      <c r="A231">
        <v>228</v>
      </c>
      <c r="B231">
        <v>0</v>
      </c>
      <c r="C231">
        <v>0</v>
      </c>
    </row>
    <row r="232" spans="1:3">
      <c r="A232">
        <v>229</v>
      </c>
      <c r="B232">
        <v>0</v>
      </c>
      <c r="C232">
        <v>0</v>
      </c>
    </row>
    <row r="233" spans="1:3">
      <c r="A233">
        <v>230</v>
      </c>
      <c r="B233">
        <v>0</v>
      </c>
      <c r="C233">
        <v>0</v>
      </c>
    </row>
    <row r="234" spans="1:3">
      <c r="A234">
        <v>231</v>
      </c>
      <c r="B234">
        <v>0</v>
      </c>
      <c r="C234">
        <v>0</v>
      </c>
    </row>
    <row r="235" spans="1:3">
      <c r="A235">
        <v>232</v>
      </c>
      <c r="B235">
        <v>0</v>
      </c>
      <c r="C235">
        <v>0</v>
      </c>
    </row>
    <row r="236" spans="1:3">
      <c r="A236">
        <v>233</v>
      </c>
      <c r="B236">
        <v>0</v>
      </c>
      <c r="C236">
        <v>0</v>
      </c>
    </row>
    <row r="237" spans="1:3">
      <c r="A237">
        <v>234</v>
      </c>
      <c r="B237">
        <v>0</v>
      </c>
      <c r="C237">
        <v>0</v>
      </c>
    </row>
    <row r="238" spans="1:3">
      <c r="A238">
        <v>235</v>
      </c>
      <c r="B238">
        <v>0</v>
      </c>
      <c r="C238">
        <v>0</v>
      </c>
    </row>
    <row r="239" spans="1:3">
      <c r="A239">
        <v>236</v>
      </c>
      <c r="B239">
        <v>0</v>
      </c>
      <c r="C239">
        <v>0</v>
      </c>
    </row>
    <row r="240" spans="1:3">
      <c r="A240">
        <v>237</v>
      </c>
      <c r="B240">
        <v>0</v>
      </c>
      <c r="C240">
        <v>0</v>
      </c>
    </row>
    <row r="241" spans="1:3">
      <c r="A241">
        <v>238</v>
      </c>
      <c r="B241">
        <v>0</v>
      </c>
      <c r="C241">
        <v>0</v>
      </c>
    </row>
    <row r="242" spans="1:3">
      <c r="A242">
        <v>239</v>
      </c>
      <c r="B242">
        <v>0</v>
      </c>
      <c r="C242">
        <v>0</v>
      </c>
    </row>
    <row r="243" spans="1:3">
      <c r="A243">
        <v>240</v>
      </c>
      <c r="B243">
        <v>0</v>
      </c>
      <c r="C243">
        <v>0</v>
      </c>
    </row>
    <row r="244" spans="1:3">
      <c r="A244">
        <v>241</v>
      </c>
      <c r="B244">
        <v>0</v>
      </c>
      <c r="C244">
        <v>0</v>
      </c>
    </row>
    <row r="245" spans="1:3">
      <c r="A245">
        <v>242</v>
      </c>
      <c r="B245">
        <v>0</v>
      </c>
      <c r="C245">
        <v>0</v>
      </c>
    </row>
    <row r="246" spans="1:3">
      <c r="A246">
        <v>243</v>
      </c>
      <c r="B246">
        <v>0</v>
      </c>
      <c r="C246">
        <v>0</v>
      </c>
    </row>
    <row r="247" spans="1:3">
      <c r="A247">
        <v>244</v>
      </c>
      <c r="B247">
        <v>0</v>
      </c>
      <c r="C247">
        <v>0</v>
      </c>
    </row>
    <row r="248" spans="1:3">
      <c r="A248">
        <v>245</v>
      </c>
      <c r="B248">
        <v>0</v>
      </c>
      <c r="C248">
        <v>0</v>
      </c>
    </row>
    <row r="249" spans="1:3">
      <c r="A249">
        <v>246</v>
      </c>
      <c r="B249">
        <v>0</v>
      </c>
      <c r="C249">
        <v>0</v>
      </c>
    </row>
    <row r="250" spans="1:3">
      <c r="A250">
        <v>247</v>
      </c>
      <c r="B250">
        <v>0</v>
      </c>
      <c r="C250">
        <v>0</v>
      </c>
    </row>
    <row r="251" spans="1:3">
      <c r="A251">
        <v>248</v>
      </c>
      <c r="B251">
        <v>0</v>
      </c>
      <c r="C251">
        <v>0</v>
      </c>
    </row>
    <row r="252" spans="1:3">
      <c r="A252">
        <v>249</v>
      </c>
      <c r="B252">
        <v>0</v>
      </c>
      <c r="C252">
        <v>0</v>
      </c>
    </row>
    <row r="253" spans="1:3">
      <c r="A253">
        <v>250</v>
      </c>
      <c r="B253">
        <v>0</v>
      </c>
      <c r="C253">
        <v>0</v>
      </c>
    </row>
    <row r="254" spans="1:3">
      <c r="A254">
        <v>251</v>
      </c>
      <c r="B254">
        <v>0</v>
      </c>
      <c r="C254">
        <v>0</v>
      </c>
    </row>
    <row r="255" spans="1:3">
      <c r="A255">
        <v>252</v>
      </c>
      <c r="B255">
        <v>0</v>
      </c>
      <c r="C255">
        <v>0</v>
      </c>
    </row>
    <row r="256" spans="1:3">
      <c r="A256">
        <v>253</v>
      </c>
      <c r="B256">
        <v>0</v>
      </c>
      <c r="C256">
        <v>0</v>
      </c>
    </row>
    <row r="257" spans="1:3">
      <c r="A257">
        <v>254</v>
      </c>
      <c r="B257">
        <v>0</v>
      </c>
      <c r="C257">
        <v>0</v>
      </c>
    </row>
    <row r="258" spans="1:3">
      <c r="A258">
        <v>255</v>
      </c>
      <c r="B258">
        <v>0</v>
      </c>
      <c r="C258">
        <v>0</v>
      </c>
    </row>
    <row r="259" spans="1:3">
      <c r="A259">
        <v>256</v>
      </c>
      <c r="B259">
        <v>0</v>
      </c>
      <c r="C259">
        <v>0</v>
      </c>
    </row>
    <row r="260" spans="1:3">
      <c r="A260">
        <v>257</v>
      </c>
      <c r="B260">
        <v>0</v>
      </c>
      <c r="C260">
        <v>0</v>
      </c>
    </row>
    <row r="261" spans="1:3">
      <c r="A261">
        <v>258</v>
      </c>
      <c r="B261">
        <v>0</v>
      </c>
      <c r="C261">
        <v>0</v>
      </c>
    </row>
    <row r="262" spans="1:3">
      <c r="A262">
        <v>259</v>
      </c>
      <c r="B262">
        <v>0</v>
      </c>
      <c r="C262">
        <v>0</v>
      </c>
    </row>
    <row r="263" spans="1:3">
      <c r="A263">
        <v>260</v>
      </c>
      <c r="B263">
        <v>0</v>
      </c>
      <c r="C263">
        <v>0</v>
      </c>
    </row>
    <row r="264" spans="1:3">
      <c r="A264">
        <v>261</v>
      </c>
      <c r="B264">
        <v>0</v>
      </c>
      <c r="C264">
        <v>0</v>
      </c>
    </row>
    <row r="265" spans="1:3">
      <c r="A265">
        <v>262</v>
      </c>
      <c r="B265">
        <v>0</v>
      </c>
      <c r="C265">
        <v>0</v>
      </c>
    </row>
    <row r="266" spans="1:3">
      <c r="A266">
        <v>263</v>
      </c>
      <c r="B266">
        <v>0</v>
      </c>
      <c r="C266">
        <v>0</v>
      </c>
    </row>
    <row r="267" spans="1:3">
      <c r="A267">
        <v>264</v>
      </c>
      <c r="B267">
        <v>0</v>
      </c>
      <c r="C267">
        <v>0</v>
      </c>
    </row>
    <row r="268" spans="1:3">
      <c r="A268">
        <v>265</v>
      </c>
      <c r="B268">
        <v>0</v>
      </c>
      <c r="C268">
        <v>0</v>
      </c>
    </row>
    <row r="269" spans="1:3">
      <c r="A269">
        <v>266</v>
      </c>
      <c r="B269">
        <v>0</v>
      </c>
      <c r="C269">
        <v>0</v>
      </c>
    </row>
    <row r="270" spans="1:3">
      <c r="A270">
        <v>267</v>
      </c>
      <c r="B270">
        <v>0</v>
      </c>
      <c r="C270">
        <v>0</v>
      </c>
    </row>
    <row r="271" spans="1:3">
      <c r="A271">
        <v>268</v>
      </c>
      <c r="B271">
        <v>0</v>
      </c>
      <c r="C271">
        <v>0</v>
      </c>
    </row>
    <row r="272" spans="1:3">
      <c r="A272">
        <v>269</v>
      </c>
      <c r="B272">
        <v>0</v>
      </c>
      <c r="C272">
        <v>0</v>
      </c>
    </row>
    <row r="273" spans="1:3">
      <c r="A273">
        <v>270</v>
      </c>
      <c r="B273">
        <v>0</v>
      </c>
      <c r="C273">
        <v>0</v>
      </c>
    </row>
    <row r="274" spans="1:3">
      <c r="A274">
        <v>271</v>
      </c>
      <c r="B274">
        <v>0</v>
      </c>
      <c r="C274">
        <v>0</v>
      </c>
    </row>
    <row r="275" spans="1:3">
      <c r="A275">
        <v>272</v>
      </c>
      <c r="B275">
        <v>0</v>
      </c>
      <c r="C275">
        <v>0</v>
      </c>
    </row>
    <row r="276" spans="1:3">
      <c r="A276">
        <v>273</v>
      </c>
      <c r="B276">
        <v>0</v>
      </c>
      <c r="C276">
        <v>0</v>
      </c>
    </row>
    <row r="277" spans="1:3">
      <c r="A277">
        <v>274</v>
      </c>
      <c r="B277">
        <v>0</v>
      </c>
      <c r="C277">
        <v>0</v>
      </c>
    </row>
    <row r="278" spans="1:3">
      <c r="A278">
        <v>275</v>
      </c>
      <c r="B278">
        <v>0</v>
      </c>
      <c r="C278">
        <v>0</v>
      </c>
    </row>
    <row r="279" spans="1:3">
      <c r="A279">
        <v>276</v>
      </c>
      <c r="B279">
        <v>0</v>
      </c>
      <c r="C279">
        <v>0</v>
      </c>
    </row>
    <row r="280" spans="1:3">
      <c r="A280">
        <v>277</v>
      </c>
      <c r="B280">
        <v>0</v>
      </c>
      <c r="C280">
        <v>0</v>
      </c>
    </row>
    <row r="281" spans="1:3">
      <c r="A281">
        <v>278</v>
      </c>
      <c r="B281">
        <v>0</v>
      </c>
      <c r="C281">
        <v>0</v>
      </c>
    </row>
    <row r="282" spans="1:3">
      <c r="A282">
        <v>279</v>
      </c>
      <c r="B282">
        <v>0</v>
      </c>
      <c r="C282">
        <v>0</v>
      </c>
    </row>
    <row r="283" spans="1:3">
      <c r="A283">
        <v>280</v>
      </c>
      <c r="B283">
        <v>0</v>
      </c>
      <c r="C283">
        <v>0</v>
      </c>
    </row>
    <row r="284" spans="1:3">
      <c r="A284">
        <v>281</v>
      </c>
      <c r="B284">
        <v>0</v>
      </c>
      <c r="C284">
        <v>0</v>
      </c>
    </row>
    <row r="285" spans="1:3">
      <c r="A285">
        <v>282</v>
      </c>
      <c r="B285">
        <v>0</v>
      </c>
      <c r="C285">
        <v>0</v>
      </c>
    </row>
    <row r="286" spans="1:3">
      <c r="A286">
        <v>283</v>
      </c>
      <c r="B286">
        <v>0</v>
      </c>
      <c r="C286">
        <v>0</v>
      </c>
    </row>
    <row r="287" spans="1:3">
      <c r="A287">
        <v>284</v>
      </c>
      <c r="B287">
        <v>0</v>
      </c>
      <c r="C287">
        <v>0</v>
      </c>
    </row>
    <row r="288" spans="1:3">
      <c r="A288">
        <v>285</v>
      </c>
      <c r="B288">
        <v>0</v>
      </c>
      <c r="C288">
        <v>0</v>
      </c>
    </row>
    <row r="289" spans="1:3">
      <c r="A289">
        <v>286</v>
      </c>
      <c r="B289">
        <v>0</v>
      </c>
      <c r="C289">
        <v>0</v>
      </c>
    </row>
    <row r="290" spans="1:3">
      <c r="A290">
        <v>287</v>
      </c>
      <c r="B290">
        <v>0</v>
      </c>
      <c r="C290">
        <v>0</v>
      </c>
    </row>
    <row r="291" spans="1:3">
      <c r="A291">
        <v>288</v>
      </c>
      <c r="B291">
        <v>0</v>
      </c>
      <c r="C291">
        <v>0</v>
      </c>
    </row>
    <row r="292" spans="1:3">
      <c r="A292">
        <v>289</v>
      </c>
      <c r="B292">
        <v>0</v>
      </c>
      <c r="C292">
        <v>0</v>
      </c>
    </row>
    <row r="293" spans="1:3">
      <c r="A293">
        <v>290</v>
      </c>
      <c r="B293">
        <v>0</v>
      </c>
      <c r="C293">
        <v>0</v>
      </c>
    </row>
    <row r="294" spans="1:3">
      <c r="A294">
        <v>291</v>
      </c>
      <c r="B294">
        <v>0</v>
      </c>
      <c r="C294">
        <v>0</v>
      </c>
    </row>
    <row r="295" spans="1:3">
      <c r="A295">
        <v>292</v>
      </c>
      <c r="B295">
        <v>0</v>
      </c>
      <c r="C295">
        <v>0</v>
      </c>
    </row>
    <row r="296" spans="1:3">
      <c r="A296">
        <v>293</v>
      </c>
      <c r="B296">
        <v>0</v>
      </c>
      <c r="C296">
        <v>0</v>
      </c>
    </row>
    <row r="297" spans="1:3">
      <c r="A297">
        <v>294</v>
      </c>
      <c r="B297">
        <v>0</v>
      </c>
      <c r="C297">
        <v>0</v>
      </c>
    </row>
    <row r="298" spans="1:3">
      <c r="A298">
        <v>295</v>
      </c>
      <c r="B298">
        <v>0</v>
      </c>
      <c r="C298">
        <v>0</v>
      </c>
    </row>
    <row r="299" spans="1:3">
      <c r="A299">
        <v>296</v>
      </c>
      <c r="B299">
        <v>0</v>
      </c>
      <c r="C299">
        <v>0</v>
      </c>
    </row>
    <row r="300" spans="1:3">
      <c r="A300">
        <v>297</v>
      </c>
      <c r="B300">
        <v>0</v>
      </c>
      <c r="C300">
        <v>0</v>
      </c>
    </row>
    <row r="301" spans="1:3">
      <c r="A301">
        <v>298</v>
      </c>
      <c r="B301">
        <v>0</v>
      </c>
      <c r="C301">
        <v>0</v>
      </c>
    </row>
    <row r="302" spans="1:3">
      <c r="A302">
        <v>299</v>
      </c>
      <c r="B302">
        <v>0</v>
      </c>
      <c r="C302">
        <v>0</v>
      </c>
    </row>
    <row r="303" spans="1:3">
      <c r="A303">
        <v>300</v>
      </c>
      <c r="B303">
        <v>0</v>
      </c>
      <c r="C303">
        <v>0</v>
      </c>
    </row>
    <row r="304" spans="1:3">
      <c r="A304">
        <v>301</v>
      </c>
      <c r="B304">
        <v>0</v>
      </c>
      <c r="C304">
        <v>0</v>
      </c>
    </row>
    <row r="305" spans="1:3">
      <c r="A305">
        <v>302</v>
      </c>
      <c r="B305">
        <v>0</v>
      </c>
      <c r="C305">
        <v>0</v>
      </c>
    </row>
    <row r="306" spans="1:3">
      <c r="A306">
        <v>303</v>
      </c>
      <c r="B306">
        <v>0</v>
      </c>
      <c r="C306">
        <v>0</v>
      </c>
    </row>
    <row r="307" spans="1:3">
      <c r="A307">
        <v>304</v>
      </c>
      <c r="B307">
        <v>0</v>
      </c>
      <c r="C307">
        <v>0</v>
      </c>
    </row>
    <row r="308" spans="1:3">
      <c r="A308">
        <v>305</v>
      </c>
      <c r="B308">
        <v>0</v>
      </c>
      <c r="C308">
        <v>0</v>
      </c>
    </row>
    <row r="309" spans="1:3">
      <c r="A309">
        <v>306</v>
      </c>
      <c r="B309">
        <v>0</v>
      </c>
      <c r="C309">
        <v>0</v>
      </c>
    </row>
    <row r="310" spans="1:3">
      <c r="A310">
        <v>307</v>
      </c>
      <c r="B310">
        <v>0</v>
      </c>
      <c r="C310">
        <v>0</v>
      </c>
    </row>
    <row r="311" spans="1:3">
      <c r="A311">
        <v>308</v>
      </c>
      <c r="B311">
        <v>0</v>
      </c>
      <c r="C311">
        <v>0</v>
      </c>
    </row>
    <row r="312" spans="1:3">
      <c r="A312">
        <v>309</v>
      </c>
      <c r="B312">
        <v>0</v>
      </c>
      <c r="C312">
        <v>0</v>
      </c>
    </row>
    <row r="313" spans="1:3">
      <c r="A313">
        <v>310</v>
      </c>
      <c r="B313">
        <v>0</v>
      </c>
      <c r="C313">
        <v>0</v>
      </c>
    </row>
    <row r="314" spans="1:3">
      <c r="A314">
        <v>311</v>
      </c>
      <c r="B314">
        <v>0</v>
      </c>
      <c r="C314">
        <v>0</v>
      </c>
    </row>
    <row r="315" spans="1:3">
      <c r="A315">
        <v>312</v>
      </c>
      <c r="B315">
        <v>0</v>
      </c>
      <c r="C315">
        <v>0</v>
      </c>
    </row>
    <row r="316" spans="1:3">
      <c r="A316">
        <v>313</v>
      </c>
      <c r="B316">
        <v>0</v>
      </c>
      <c r="C316">
        <v>0</v>
      </c>
    </row>
    <row r="317" spans="1:3">
      <c r="A317">
        <v>314</v>
      </c>
      <c r="B317">
        <v>0</v>
      </c>
      <c r="C317">
        <v>0</v>
      </c>
    </row>
    <row r="318" spans="1:3">
      <c r="A318">
        <v>315</v>
      </c>
      <c r="B318">
        <v>0</v>
      </c>
      <c r="C318">
        <v>0</v>
      </c>
    </row>
    <row r="319" spans="1:3">
      <c r="A319">
        <v>316</v>
      </c>
      <c r="B319">
        <v>0</v>
      </c>
      <c r="C319">
        <v>0</v>
      </c>
    </row>
    <row r="320" spans="1:3">
      <c r="A320">
        <v>317</v>
      </c>
      <c r="B320">
        <v>0</v>
      </c>
      <c r="C320">
        <v>0</v>
      </c>
    </row>
    <row r="321" spans="1:3">
      <c r="A321">
        <v>318</v>
      </c>
      <c r="B321">
        <v>0</v>
      </c>
      <c r="C321">
        <v>0</v>
      </c>
    </row>
    <row r="322" spans="1:3">
      <c r="A322">
        <v>319</v>
      </c>
      <c r="B322">
        <v>0</v>
      </c>
      <c r="C322">
        <v>0</v>
      </c>
    </row>
    <row r="323" spans="1:3">
      <c r="A323">
        <v>320</v>
      </c>
      <c r="B323">
        <v>0</v>
      </c>
      <c r="C323">
        <v>0</v>
      </c>
    </row>
    <row r="324" spans="1:3">
      <c r="A324">
        <v>321</v>
      </c>
      <c r="B324">
        <v>0</v>
      </c>
      <c r="C324">
        <v>0</v>
      </c>
    </row>
    <row r="325" spans="1:3">
      <c r="A325">
        <v>322</v>
      </c>
      <c r="B325">
        <v>0</v>
      </c>
      <c r="C325">
        <v>0</v>
      </c>
    </row>
    <row r="326" spans="1:3">
      <c r="A326">
        <v>323</v>
      </c>
      <c r="B326">
        <v>0</v>
      </c>
      <c r="C326">
        <v>0</v>
      </c>
    </row>
    <row r="327" spans="1:3">
      <c r="A327">
        <v>324</v>
      </c>
      <c r="B327">
        <v>0</v>
      </c>
      <c r="C327">
        <v>0</v>
      </c>
    </row>
    <row r="328" spans="1:3">
      <c r="A328">
        <v>325</v>
      </c>
      <c r="B328">
        <v>0</v>
      </c>
      <c r="C328">
        <v>0</v>
      </c>
    </row>
    <row r="329" spans="1:3">
      <c r="A329">
        <v>326</v>
      </c>
      <c r="B329">
        <v>0</v>
      </c>
      <c r="C329">
        <v>0</v>
      </c>
    </row>
    <row r="330" spans="1:3">
      <c r="A330">
        <v>327</v>
      </c>
      <c r="B330">
        <v>0</v>
      </c>
      <c r="C330">
        <v>0</v>
      </c>
    </row>
    <row r="331" spans="1:3">
      <c r="A331">
        <v>328</v>
      </c>
      <c r="B331">
        <v>0</v>
      </c>
      <c r="C331">
        <v>0</v>
      </c>
    </row>
    <row r="332" spans="1:3">
      <c r="A332">
        <v>329</v>
      </c>
      <c r="B332">
        <v>0</v>
      </c>
      <c r="C332">
        <v>0</v>
      </c>
    </row>
    <row r="333" spans="1:3">
      <c r="A333">
        <v>330</v>
      </c>
      <c r="B333">
        <v>0</v>
      </c>
      <c r="C333">
        <v>0</v>
      </c>
    </row>
    <row r="334" spans="1:3">
      <c r="A334">
        <v>331</v>
      </c>
      <c r="B334">
        <v>0</v>
      </c>
      <c r="C334">
        <v>0</v>
      </c>
    </row>
    <row r="335" spans="1:3">
      <c r="A335">
        <v>332</v>
      </c>
      <c r="B335">
        <v>0</v>
      </c>
      <c r="C335">
        <v>0</v>
      </c>
    </row>
    <row r="336" spans="1:3">
      <c r="A336">
        <v>333</v>
      </c>
      <c r="B336">
        <v>0</v>
      </c>
      <c r="C336">
        <v>0</v>
      </c>
    </row>
    <row r="337" spans="1:3">
      <c r="A337">
        <v>334</v>
      </c>
      <c r="B337">
        <v>0</v>
      </c>
      <c r="C337">
        <v>0</v>
      </c>
    </row>
    <row r="338" spans="1:3">
      <c r="A338">
        <v>335</v>
      </c>
      <c r="B338">
        <v>0</v>
      </c>
      <c r="C338">
        <v>0</v>
      </c>
    </row>
    <row r="339" spans="1:3">
      <c r="A339">
        <v>336</v>
      </c>
      <c r="B339">
        <v>0</v>
      </c>
      <c r="C339">
        <v>0</v>
      </c>
    </row>
    <row r="340" spans="1:3">
      <c r="A340">
        <v>337</v>
      </c>
      <c r="B340">
        <v>0</v>
      </c>
      <c r="C340">
        <v>0</v>
      </c>
    </row>
    <row r="341" spans="1:3">
      <c r="A341">
        <v>338</v>
      </c>
      <c r="B341">
        <v>0</v>
      </c>
      <c r="C341">
        <v>0</v>
      </c>
    </row>
    <row r="342" spans="1:3">
      <c r="A342">
        <v>339</v>
      </c>
      <c r="B342">
        <v>0</v>
      </c>
      <c r="C342">
        <v>0</v>
      </c>
    </row>
    <row r="343" spans="1:3">
      <c r="A343">
        <v>340</v>
      </c>
      <c r="B343">
        <v>0</v>
      </c>
      <c r="C343">
        <v>0</v>
      </c>
    </row>
    <row r="344" spans="1:3">
      <c r="A344">
        <v>341</v>
      </c>
      <c r="B344">
        <v>0</v>
      </c>
      <c r="C344">
        <v>0</v>
      </c>
    </row>
    <row r="345" spans="1:3">
      <c r="A345">
        <v>342</v>
      </c>
      <c r="B345">
        <v>0</v>
      </c>
      <c r="C345">
        <v>0</v>
      </c>
    </row>
    <row r="346" spans="1:3">
      <c r="A346">
        <v>343</v>
      </c>
      <c r="B346">
        <v>0</v>
      </c>
      <c r="C346">
        <v>0</v>
      </c>
    </row>
    <row r="347" spans="1:3">
      <c r="A347">
        <v>344</v>
      </c>
      <c r="B347">
        <v>0</v>
      </c>
      <c r="C347">
        <v>0</v>
      </c>
    </row>
    <row r="348" spans="1:3">
      <c r="A348">
        <v>345</v>
      </c>
      <c r="B348">
        <v>0</v>
      </c>
      <c r="C348">
        <v>0</v>
      </c>
    </row>
    <row r="349" spans="1:3">
      <c r="A349">
        <v>346</v>
      </c>
      <c r="B349">
        <v>0</v>
      </c>
      <c r="C349">
        <v>0</v>
      </c>
    </row>
    <row r="350" spans="1:3">
      <c r="A350">
        <v>347</v>
      </c>
      <c r="B350">
        <v>0</v>
      </c>
      <c r="C350">
        <v>0</v>
      </c>
    </row>
    <row r="351" spans="1:3">
      <c r="A351">
        <v>348</v>
      </c>
      <c r="B351">
        <v>0</v>
      </c>
      <c r="C351">
        <v>0</v>
      </c>
    </row>
    <row r="352" spans="1:3">
      <c r="A352">
        <v>349</v>
      </c>
      <c r="B352">
        <v>0</v>
      </c>
      <c r="C352">
        <v>0</v>
      </c>
    </row>
    <row r="353" spans="1:3">
      <c r="A353">
        <v>350</v>
      </c>
      <c r="B353">
        <v>0</v>
      </c>
      <c r="C353">
        <v>0</v>
      </c>
    </row>
    <row r="354" spans="1:3">
      <c r="A354">
        <v>351</v>
      </c>
      <c r="B354">
        <v>0</v>
      </c>
      <c r="C354">
        <v>0</v>
      </c>
    </row>
    <row r="355" spans="1:3">
      <c r="A355">
        <v>352</v>
      </c>
      <c r="B355">
        <v>0</v>
      </c>
      <c r="C355">
        <v>0</v>
      </c>
    </row>
    <row r="356" spans="1:3">
      <c r="A356">
        <v>353</v>
      </c>
      <c r="B356">
        <v>0</v>
      </c>
      <c r="C356">
        <v>0</v>
      </c>
    </row>
    <row r="357" spans="1:3">
      <c r="A357">
        <v>354</v>
      </c>
      <c r="B357">
        <v>0</v>
      </c>
      <c r="C357">
        <v>0</v>
      </c>
    </row>
    <row r="358" spans="1:3">
      <c r="A358">
        <v>355</v>
      </c>
      <c r="B358">
        <v>0</v>
      </c>
      <c r="C358">
        <v>0</v>
      </c>
    </row>
    <row r="359" spans="1:3">
      <c r="A359">
        <v>356</v>
      </c>
      <c r="B359">
        <v>0</v>
      </c>
      <c r="C359">
        <v>0</v>
      </c>
    </row>
    <row r="360" spans="1:3">
      <c r="A360">
        <v>357</v>
      </c>
      <c r="B360">
        <v>0</v>
      </c>
      <c r="C360">
        <v>0</v>
      </c>
    </row>
    <row r="361" spans="1:3">
      <c r="A361">
        <v>358</v>
      </c>
      <c r="B361">
        <v>0</v>
      </c>
      <c r="C361">
        <v>0</v>
      </c>
    </row>
    <row r="362" spans="1:3">
      <c r="A362">
        <v>359</v>
      </c>
      <c r="B362">
        <v>0</v>
      </c>
      <c r="C362">
        <v>0</v>
      </c>
    </row>
    <row r="363" spans="1:3">
      <c r="A363">
        <v>360</v>
      </c>
      <c r="B363">
        <v>0</v>
      </c>
      <c r="C363">
        <v>0</v>
      </c>
    </row>
    <row r="364" spans="1:3">
      <c r="A364">
        <v>361</v>
      </c>
      <c r="B364">
        <v>0</v>
      </c>
      <c r="C364">
        <v>0</v>
      </c>
    </row>
    <row r="365" spans="1:3">
      <c r="A365">
        <v>362</v>
      </c>
      <c r="B365">
        <v>0</v>
      </c>
      <c r="C365">
        <v>0</v>
      </c>
    </row>
    <row r="366" spans="1:3">
      <c r="A366">
        <v>363</v>
      </c>
      <c r="B366">
        <v>0</v>
      </c>
      <c r="C366">
        <v>0</v>
      </c>
    </row>
    <row r="367" spans="1:3">
      <c r="A367">
        <v>364</v>
      </c>
      <c r="B367">
        <v>0</v>
      </c>
      <c r="C367">
        <v>0</v>
      </c>
    </row>
    <row r="368" spans="1:3">
      <c r="A368">
        <v>365</v>
      </c>
      <c r="B368">
        <v>0</v>
      </c>
      <c r="C368">
        <v>0</v>
      </c>
    </row>
    <row r="369" spans="1:3">
      <c r="A369">
        <v>366</v>
      </c>
      <c r="B369">
        <v>0</v>
      </c>
      <c r="C369">
        <v>0</v>
      </c>
    </row>
    <row r="370" spans="1:3">
      <c r="A370">
        <v>367</v>
      </c>
      <c r="B370">
        <v>0</v>
      </c>
      <c r="C370">
        <v>0</v>
      </c>
    </row>
    <row r="371" spans="1:3">
      <c r="A371">
        <v>368</v>
      </c>
      <c r="B371">
        <v>0</v>
      </c>
      <c r="C371">
        <v>0</v>
      </c>
    </row>
    <row r="372" spans="1:3">
      <c r="A372">
        <v>369</v>
      </c>
      <c r="B372">
        <v>0</v>
      </c>
      <c r="C372">
        <v>0</v>
      </c>
    </row>
    <row r="373" spans="1:3">
      <c r="A373">
        <v>370</v>
      </c>
      <c r="B373">
        <v>0</v>
      </c>
      <c r="C373">
        <v>0</v>
      </c>
    </row>
    <row r="374" spans="1:3">
      <c r="A374">
        <v>371</v>
      </c>
      <c r="B374">
        <v>0</v>
      </c>
      <c r="C374">
        <v>0</v>
      </c>
    </row>
    <row r="375" spans="1:3">
      <c r="A375">
        <v>372</v>
      </c>
      <c r="B375">
        <v>0</v>
      </c>
      <c r="C375">
        <v>0</v>
      </c>
    </row>
    <row r="376" spans="1:3">
      <c r="A376">
        <v>373</v>
      </c>
      <c r="B376">
        <v>0</v>
      </c>
      <c r="C376">
        <v>0</v>
      </c>
    </row>
    <row r="377" spans="1:3">
      <c r="A377">
        <v>374</v>
      </c>
      <c r="B377">
        <v>0</v>
      </c>
      <c r="C377">
        <v>0</v>
      </c>
    </row>
    <row r="378" spans="1:3">
      <c r="A378">
        <v>375</v>
      </c>
      <c r="B378">
        <v>0</v>
      </c>
      <c r="C378">
        <v>0</v>
      </c>
    </row>
    <row r="379" spans="1:3">
      <c r="A379">
        <v>376</v>
      </c>
      <c r="B379">
        <v>0</v>
      </c>
      <c r="C379">
        <v>0</v>
      </c>
    </row>
    <row r="380" spans="1:3">
      <c r="A380">
        <v>377</v>
      </c>
      <c r="B380">
        <v>0</v>
      </c>
      <c r="C380">
        <v>0</v>
      </c>
    </row>
    <row r="381" spans="1:3">
      <c r="A381">
        <v>378</v>
      </c>
      <c r="B381">
        <v>0</v>
      </c>
      <c r="C381">
        <v>0</v>
      </c>
    </row>
    <row r="382" spans="1:3">
      <c r="A382">
        <v>379</v>
      </c>
      <c r="B382">
        <v>0</v>
      </c>
      <c r="C382">
        <v>0</v>
      </c>
    </row>
    <row r="383" spans="1:3">
      <c r="A383">
        <v>380</v>
      </c>
      <c r="B383">
        <v>0</v>
      </c>
      <c r="C383">
        <v>0</v>
      </c>
    </row>
    <row r="384" spans="1:3">
      <c r="A384">
        <v>381</v>
      </c>
      <c r="B384">
        <v>0</v>
      </c>
      <c r="C384">
        <v>0</v>
      </c>
    </row>
    <row r="385" spans="1:3">
      <c r="A385">
        <v>382</v>
      </c>
      <c r="B385">
        <v>0</v>
      </c>
      <c r="C385">
        <v>0</v>
      </c>
    </row>
    <row r="386" spans="1:3">
      <c r="A386">
        <v>383</v>
      </c>
      <c r="B386">
        <v>0</v>
      </c>
      <c r="C386">
        <v>0</v>
      </c>
    </row>
    <row r="387" spans="1:3">
      <c r="A387">
        <v>384</v>
      </c>
      <c r="B387">
        <v>0</v>
      </c>
      <c r="C387">
        <v>0</v>
      </c>
    </row>
    <row r="388" spans="1:3">
      <c r="A388">
        <v>385</v>
      </c>
      <c r="B388">
        <v>0</v>
      </c>
      <c r="C388">
        <v>0</v>
      </c>
    </row>
    <row r="389" spans="1:3">
      <c r="A389">
        <v>386</v>
      </c>
      <c r="B389">
        <v>0</v>
      </c>
      <c r="C389">
        <v>0</v>
      </c>
    </row>
    <row r="390" spans="1:3">
      <c r="A390">
        <v>387</v>
      </c>
      <c r="B390">
        <v>0</v>
      </c>
      <c r="C390">
        <v>0</v>
      </c>
    </row>
    <row r="391" spans="1:3">
      <c r="A391">
        <v>388</v>
      </c>
      <c r="B391">
        <v>0</v>
      </c>
      <c r="C391">
        <v>0</v>
      </c>
    </row>
    <row r="392" spans="1:3">
      <c r="A392">
        <v>389</v>
      </c>
      <c r="B392">
        <v>0</v>
      </c>
      <c r="C392">
        <v>0</v>
      </c>
    </row>
    <row r="393" spans="1:3">
      <c r="A393">
        <v>390</v>
      </c>
      <c r="B393">
        <v>0</v>
      </c>
      <c r="C393">
        <v>0</v>
      </c>
    </row>
    <row r="394" spans="1:3">
      <c r="A394">
        <v>391</v>
      </c>
      <c r="B394">
        <v>0</v>
      </c>
      <c r="C394">
        <v>0</v>
      </c>
    </row>
    <row r="395" spans="1:3">
      <c r="A395">
        <v>392</v>
      </c>
      <c r="B395">
        <v>0</v>
      </c>
      <c r="C395">
        <v>0</v>
      </c>
    </row>
    <row r="396" spans="1:3">
      <c r="A396">
        <v>393</v>
      </c>
      <c r="B396">
        <v>0</v>
      </c>
      <c r="C396">
        <v>0</v>
      </c>
    </row>
    <row r="397" spans="1:3">
      <c r="A397">
        <v>394</v>
      </c>
      <c r="B397">
        <v>0</v>
      </c>
      <c r="C397">
        <v>0</v>
      </c>
    </row>
    <row r="398" spans="1:3">
      <c r="A398">
        <v>395</v>
      </c>
      <c r="B398">
        <v>0</v>
      </c>
      <c r="C398">
        <v>0</v>
      </c>
    </row>
    <row r="399" spans="1:3">
      <c r="A399">
        <v>396</v>
      </c>
      <c r="B399">
        <v>0</v>
      </c>
      <c r="C399">
        <v>0</v>
      </c>
    </row>
    <row r="400" spans="1:3">
      <c r="A400">
        <v>397</v>
      </c>
      <c r="B400">
        <v>0</v>
      </c>
      <c r="C400">
        <v>0</v>
      </c>
    </row>
    <row r="401" spans="1:3">
      <c r="A401">
        <v>398</v>
      </c>
      <c r="B401">
        <v>0</v>
      </c>
      <c r="C401">
        <v>0</v>
      </c>
    </row>
    <row r="402" spans="1:3">
      <c r="A402">
        <v>399</v>
      </c>
      <c r="B402">
        <v>0</v>
      </c>
      <c r="C402">
        <v>0</v>
      </c>
    </row>
    <row r="403" spans="1:3">
      <c r="A403">
        <v>400</v>
      </c>
      <c r="B403">
        <v>0</v>
      </c>
      <c r="C403">
        <v>0</v>
      </c>
    </row>
    <row r="404" spans="1:3">
      <c r="A404">
        <v>401</v>
      </c>
      <c r="B404">
        <v>0</v>
      </c>
      <c r="C404">
        <v>0</v>
      </c>
    </row>
    <row r="405" spans="1:3">
      <c r="A405">
        <v>402</v>
      </c>
      <c r="B405">
        <v>0</v>
      </c>
      <c r="C405">
        <v>0</v>
      </c>
    </row>
    <row r="406" spans="1:3">
      <c r="A406">
        <v>403</v>
      </c>
      <c r="B406">
        <v>0</v>
      </c>
      <c r="C406">
        <v>0</v>
      </c>
    </row>
    <row r="407" spans="1:3">
      <c r="A407">
        <v>404</v>
      </c>
      <c r="B407">
        <v>0</v>
      </c>
      <c r="C407">
        <v>0</v>
      </c>
    </row>
    <row r="408" spans="1:3">
      <c r="A408">
        <v>405</v>
      </c>
      <c r="B408">
        <v>0</v>
      </c>
      <c r="C408">
        <v>0</v>
      </c>
    </row>
    <row r="409" spans="1:3">
      <c r="A409">
        <v>406</v>
      </c>
      <c r="B409">
        <v>0</v>
      </c>
      <c r="C409">
        <v>0</v>
      </c>
    </row>
    <row r="410" spans="1:3">
      <c r="A410">
        <v>407</v>
      </c>
      <c r="B410">
        <v>0</v>
      </c>
      <c r="C410">
        <v>0</v>
      </c>
    </row>
    <row r="411" spans="1:3">
      <c r="A411">
        <v>408</v>
      </c>
      <c r="B411">
        <v>0</v>
      </c>
      <c r="C411">
        <v>0</v>
      </c>
    </row>
    <row r="412" spans="1:3">
      <c r="A412">
        <v>409</v>
      </c>
      <c r="B412">
        <v>0</v>
      </c>
      <c r="C412">
        <v>0</v>
      </c>
    </row>
    <row r="413" spans="1:3">
      <c r="A413">
        <v>410</v>
      </c>
      <c r="B413">
        <v>0</v>
      </c>
      <c r="C413">
        <v>0</v>
      </c>
    </row>
    <row r="414" spans="1:3">
      <c r="A414">
        <v>411</v>
      </c>
      <c r="B414">
        <v>0</v>
      </c>
      <c r="C414">
        <v>0</v>
      </c>
    </row>
    <row r="415" spans="1:3">
      <c r="A415">
        <v>412</v>
      </c>
      <c r="B415">
        <v>0</v>
      </c>
      <c r="C415">
        <v>0</v>
      </c>
    </row>
    <row r="416" spans="1:3">
      <c r="A416">
        <v>413</v>
      </c>
      <c r="B416">
        <v>0</v>
      </c>
      <c r="C416">
        <v>0</v>
      </c>
    </row>
    <row r="417" spans="1:3">
      <c r="A417">
        <v>414</v>
      </c>
      <c r="B417">
        <v>0</v>
      </c>
      <c r="C417">
        <v>0</v>
      </c>
    </row>
    <row r="418" spans="1:3">
      <c r="A418">
        <v>415</v>
      </c>
      <c r="B418">
        <v>0</v>
      </c>
      <c r="C418">
        <v>0</v>
      </c>
    </row>
    <row r="419" spans="1:3">
      <c r="A419">
        <v>416</v>
      </c>
      <c r="B419">
        <v>0</v>
      </c>
      <c r="C419">
        <v>0</v>
      </c>
    </row>
    <row r="420" spans="1:3">
      <c r="A420">
        <v>417</v>
      </c>
      <c r="B420">
        <v>0</v>
      </c>
      <c r="C420">
        <v>0</v>
      </c>
    </row>
    <row r="421" spans="1:3">
      <c r="A421">
        <v>418</v>
      </c>
      <c r="B421">
        <v>0</v>
      </c>
      <c r="C421">
        <v>0</v>
      </c>
    </row>
    <row r="422" spans="1:3">
      <c r="A422">
        <v>419</v>
      </c>
      <c r="B422">
        <v>0</v>
      </c>
      <c r="C422">
        <v>0</v>
      </c>
    </row>
    <row r="423" spans="1:3">
      <c r="A423">
        <v>420</v>
      </c>
      <c r="B423">
        <v>0</v>
      </c>
      <c r="C423">
        <v>0</v>
      </c>
    </row>
    <row r="424" spans="1:3">
      <c r="A424">
        <v>421</v>
      </c>
      <c r="B424">
        <v>0</v>
      </c>
      <c r="C424">
        <v>0</v>
      </c>
    </row>
    <row r="425" spans="1:3">
      <c r="A425">
        <v>422</v>
      </c>
      <c r="B425">
        <v>0</v>
      </c>
      <c r="C425">
        <v>0</v>
      </c>
    </row>
    <row r="426" spans="1:3">
      <c r="A426">
        <v>423</v>
      </c>
      <c r="B426">
        <v>0</v>
      </c>
      <c r="C426">
        <v>0</v>
      </c>
    </row>
    <row r="427" spans="1:3">
      <c r="A427">
        <v>424</v>
      </c>
      <c r="B427">
        <v>0</v>
      </c>
      <c r="C427">
        <v>0</v>
      </c>
    </row>
    <row r="428" spans="1:3">
      <c r="A428">
        <v>425</v>
      </c>
      <c r="B428">
        <v>0</v>
      </c>
      <c r="C428">
        <v>0</v>
      </c>
    </row>
    <row r="429" spans="1:3">
      <c r="A429">
        <v>426</v>
      </c>
      <c r="B429">
        <v>0</v>
      </c>
      <c r="C429">
        <v>0</v>
      </c>
    </row>
    <row r="430" spans="1:3">
      <c r="A430">
        <v>427</v>
      </c>
      <c r="B430">
        <v>0</v>
      </c>
      <c r="C430">
        <v>0</v>
      </c>
    </row>
    <row r="431" spans="1:3">
      <c r="A431">
        <v>428</v>
      </c>
      <c r="B431">
        <v>0</v>
      </c>
      <c r="C431">
        <v>0</v>
      </c>
    </row>
    <row r="432" spans="1:3">
      <c r="A432">
        <v>429</v>
      </c>
      <c r="B432">
        <v>0</v>
      </c>
      <c r="C432">
        <v>0</v>
      </c>
    </row>
    <row r="433" spans="1:3">
      <c r="A433">
        <v>430</v>
      </c>
      <c r="B433">
        <v>0</v>
      </c>
      <c r="C433">
        <v>0</v>
      </c>
    </row>
    <row r="434" spans="1:3">
      <c r="A434">
        <v>431</v>
      </c>
      <c r="B434">
        <v>0</v>
      </c>
      <c r="C434">
        <v>0</v>
      </c>
    </row>
    <row r="435" spans="1:3">
      <c r="A435">
        <v>432</v>
      </c>
      <c r="B435">
        <v>0</v>
      </c>
      <c r="C435">
        <v>0</v>
      </c>
    </row>
    <row r="436" spans="1:3">
      <c r="A436">
        <v>433</v>
      </c>
      <c r="B436">
        <v>0</v>
      </c>
      <c r="C436">
        <v>0</v>
      </c>
    </row>
    <row r="437" spans="1:3">
      <c r="A437">
        <v>434</v>
      </c>
      <c r="B437">
        <v>0</v>
      </c>
      <c r="C437">
        <v>0</v>
      </c>
    </row>
    <row r="438" spans="1:3">
      <c r="A438">
        <v>435</v>
      </c>
      <c r="B438">
        <v>0</v>
      </c>
      <c r="C438">
        <v>0</v>
      </c>
    </row>
    <row r="439" spans="1:3">
      <c r="A439">
        <v>436</v>
      </c>
      <c r="B439">
        <v>0</v>
      </c>
      <c r="C439">
        <v>0</v>
      </c>
    </row>
    <row r="440" spans="1:3">
      <c r="A440">
        <v>437</v>
      </c>
      <c r="B440">
        <v>0</v>
      </c>
      <c r="C440">
        <v>0</v>
      </c>
    </row>
    <row r="441" spans="1:3">
      <c r="A441">
        <v>438</v>
      </c>
      <c r="B441">
        <v>0</v>
      </c>
      <c r="C441">
        <v>0</v>
      </c>
    </row>
    <row r="442" spans="1:3">
      <c r="A442">
        <v>439</v>
      </c>
      <c r="B442">
        <v>0</v>
      </c>
      <c r="C442">
        <v>0</v>
      </c>
    </row>
    <row r="443" spans="1:3">
      <c r="A443">
        <v>440</v>
      </c>
      <c r="B443">
        <v>0</v>
      </c>
      <c r="C443">
        <v>0</v>
      </c>
    </row>
    <row r="444" spans="1:3">
      <c r="A444">
        <v>441</v>
      </c>
      <c r="B444">
        <v>0</v>
      </c>
      <c r="C444">
        <v>0</v>
      </c>
    </row>
    <row r="445" spans="1:3">
      <c r="A445">
        <v>442</v>
      </c>
      <c r="B445">
        <v>0</v>
      </c>
      <c r="C445">
        <v>0</v>
      </c>
    </row>
    <row r="446" spans="1:3">
      <c r="A446">
        <v>443</v>
      </c>
      <c r="B446">
        <v>0</v>
      </c>
      <c r="C446">
        <v>0</v>
      </c>
    </row>
    <row r="447" spans="1:3">
      <c r="A447">
        <v>444</v>
      </c>
      <c r="B447">
        <v>0</v>
      </c>
      <c r="C447">
        <v>0</v>
      </c>
    </row>
    <row r="448" spans="1:3">
      <c r="A448">
        <v>445</v>
      </c>
      <c r="B448">
        <v>0</v>
      </c>
      <c r="C448">
        <v>0</v>
      </c>
    </row>
    <row r="449" spans="1:3">
      <c r="A449">
        <v>446</v>
      </c>
      <c r="B449">
        <v>0</v>
      </c>
      <c r="C449">
        <v>0</v>
      </c>
    </row>
    <row r="450" spans="1:3">
      <c r="A450">
        <v>447</v>
      </c>
      <c r="B450">
        <v>0</v>
      </c>
      <c r="C450">
        <v>0</v>
      </c>
    </row>
    <row r="451" spans="1:3">
      <c r="A451">
        <v>448</v>
      </c>
      <c r="B451">
        <v>0</v>
      </c>
      <c r="C451">
        <v>0</v>
      </c>
    </row>
    <row r="452" spans="1:3">
      <c r="A452">
        <v>449</v>
      </c>
      <c r="B452">
        <v>0</v>
      </c>
      <c r="C452">
        <v>0</v>
      </c>
    </row>
    <row r="453" spans="1:3">
      <c r="A453">
        <v>450</v>
      </c>
      <c r="B453">
        <v>0</v>
      </c>
      <c r="C453">
        <v>0</v>
      </c>
    </row>
    <row r="454" spans="1:3">
      <c r="A454">
        <v>451</v>
      </c>
      <c r="B454">
        <v>0</v>
      </c>
      <c r="C454">
        <v>0</v>
      </c>
    </row>
    <row r="455" spans="1:3">
      <c r="A455">
        <v>452</v>
      </c>
      <c r="B455">
        <v>0</v>
      </c>
      <c r="C455">
        <v>0</v>
      </c>
    </row>
    <row r="456" spans="1:3">
      <c r="A456">
        <v>453</v>
      </c>
      <c r="B456">
        <v>0</v>
      </c>
      <c r="C456">
        <v>0</v>
      </c>
    </row>
    <row r="457" spans="1:3">
      <c r="A457">
        <v>454</v>
      </c>
      <c r="B457">
        <v>0</v>
      </c>
      <c r="C457">
        <v>0</v>
      </c>
    </row>
    <row r="458" spans="1:3">
      <c r="A458">
        <v>455</v>
      </c>
      <c r="B458">
        <v>0</v>
      </c>
      <c r="C458">
        <v>0</v>
      </c>
    </row>
    <row r="459" spans="1:3">
      <c r="A459">
        <v>456</v>
      </c>
      <c r="B459">
        <v>0</v>
      </c>
      <c r="C459">
        <v>0</v>
      </c>
    </row>
    <row r="460" spans="1:3">
      <c r="A460">
        <v>457</v>
      </c>
      <c r="B460">
        <v>0</v>
      </c>
      <c r="C460">
        <v>0</v>
      </c>
    </row>
    <row r="461" spans="1:3">
      <c r="A461">
        <v>458</v>
      </c>
      <c r="B461">
        <v>0</v>
      </c>
      <c r="C461">
        <v>0</v>
      </c>
    </row>
    <row r="462" spans="1:3">
      <c r="A462">
        <v>459</v>
      </c>
      <c r="B462">
        <v>0</v>
      </c>
      <c r="C462">
        <v>0</v>
      </c>
    </row>
    <row r="463" spans="1:3">
      <c r="A463">
        <v>460</v>
      </c>
      <c r="B463">
        <v>0</v>
      </c>
      <c r="C463">
        <v>0</v>
      </c>
    </row>
    <row r="464" spans="1:3">
      <c r="A464">
        <v>461</v>
      </c>
      <c r="B464">
        <v>0</v>
      </c>
      <c r="C464">
        <v>0</v>
      </c>
    </row>
    <row r="465" spans="1:3">
      <c r="A465">
        <v>462</v>
      </c>
      <c r="B465">
        <v>0</v>
      </c>
      <c r="C465">
        <v>0</v>
      </c>
    </row>
    <row r="466" spans="1:3">
      <c r="A466">
        <v>463</v>
      </c>
      <c r="B466">
        <v>0</v>
      </c>
      <c r="C466">
        <v>0</v>
      </c>
    </row>
    <row r="467" spans="1:3">
      <c r="A467">
        <v>464</v>
      </c>
      <c r="B467">
        <v>0</v>
      </c>
      <c r="C467">
        <v>0</v>
      </c>
    </row>
    <row r="468" spans="1:3">
      <c r="A468">
        <v>465</v>
      </c>
      <c r="B468">
        <v>0</v>
      </c>
      <c r="C468">
        <v>0</v>
      </c>
    </row>
    <row r="469" spans="1:3">
      <c r="A469">
        <v>466</v>
      </c>
      <c r="B469">
        <v>0</v>
      </c>
      <c r="C469">
        <v>0</v>
      </c>
    </row>
    <row r="470" spans="1:3">
      <c r="A470">
        <v>467</v>
      </c>
      <c r="B470">
        <v>0</v>
      </c>
      <c r="C470">
        <v>0</v>
      </c>
    </row>
    <row r="471" spans="1:3">
      <c r="A471">
        <v>468</v>
      </c>
      <c r="B471">
        <v>0</v>
      </c>
      <c r="C471">
        <v>0</v>
      </c>
    </row>
    <row r="472" spans="1:3">
      <c r="A472">
        <v>469</v>
      </c>
      <c r="B472">
        <v>0</v>
      </c>
      <c r="C472">
        <v>0</v>
      </c>
    </row>
    <row r="473" spans="1:3">
      <c r="A473">
        <v>470</v>
      </c>
      <c r="B473">
        <v>0</v>
      </c>
      <c r="C473">
        <v>0</v>
      </c>
    </row>
    <row r="474" spans="1:3">
      <c r="A474">
        <v>471</v>
      </c>
      <c r="B474">
        <v>0</v>
      </c>
      <c r="C474">
        <v>0</v>
      </c>
    </row>
    <row r="475" spans="1:3">
      <c r="A475">
        <v>472</v>
      </c>
      <c r="B475">
        <v>0</v>
      </c>
      <c r="C475">
        <v>0</v>
      </c>
    </row>
    <row r="476" spans="1:3">
      <c r="A476">
        <v>473</v>
      </c>
      <c r="B476">
        <v>0</v>
      </c>
      <c r="C476">
        <v>0</v>
      </c>
    </row>
    <row r="477" spans="1:3">
      <c r="A477">
        <v>474</v>
      </c>
      <c r="B477">
        <v>0</v>
      </c>
      <c r="C477">
        <v>0</v>
      </c>
    </row>
    <row r="478" spans="1:3">
      <c r="A478">
        <v>475</v>
      </c>
      <c r="B478">
        <v>0</v>
      </c>
      <c r="C478">
        <v>0</v>
      </c>
    </row>
    <row r="479" spans="1:3">
      <c r="A479">
        <v>476</v>
      </c>
      <c r="B479">
        <v>0</v>
      </c>
      <c r="C479">
        <v>0</v>
      </c>
    </row>
    <row r="480" spans="1:3">
      <c r="A480">
        <v>477</v>
      </c>
      <c r="B480">
        <v>0</v>
      </c>
      <c r="C480">
        <v>0</v>
      </c>
    </row>
    <row r="481" spans="1:3">
      <c r="A481">
        <v>478</v>
      </c>
      <c r="B481">
        <v>0</v>
      </c>
      <c r="C481">
        <v>0</v>
      </c>
    </row>
    <row r="482" spans="1:3">
      <c r="A482">
        <v>479</v>
      </c>
      <c r="B482">
        <v>0</v>
      </c>
      <c r="C482">
        <v>0</v>
      </c>
    </row>
    <row r="483" spans="1:3">
      <c r="A483">
        <v>480</v>
      </c>
      <c r="B483">
        <v>0</v>
      </c>
      <c r="C483">
        <v>0</v>
      </c>
    </row>
    <row r="484" spans="1:3">
      <c r="A484">
        <v>481</v>
      </c>
      <c r="B484">
        <v>0</v>
      </c>
      <c r="C484">
        <v>0</v>
      </c>
    </row>
    <row r="485" spans="1:3">
      <c r="A485">
        <v>482</v>
      </c>
      <c r="B485">
        <v>0</v>
      </c>
      <c r="C485">
        <v>0</v>
      </c>
    </row>
    <row r="486" spans="1:3">
      <c r="A486">
        <v>483</v>
      </c>
      <c r="B486">
        <v>0</v>
      </c>
      <c r="C486">
        <v>0</v>
      </c>
    </row>
    <row r="487" spans="1:3">
      <c r="A487">
        <v>484</v>
      </c>
      <c r="B487">
        <v>0</v>
      </c>
      <c r="C487">
        <v>0</v>
      </c>
    </row>
    <row r="488" spans="1:3">
      <c r="A488">
        <v>485</v>
      </c>
      <c r="B488">
        <v>0</v>
      </c>
      <c r="C488">
        <v>0</v>
      </c>
    </row>
    <row r="489" spans="1:3">
      <c r="A489">
        <v>486</v>
      </c>
      <c r="B489">
        <v>0</v>
      </c>
      <c r="C489">
        <v>0</v>
      </c>
    </row>
    <row r="490" spans="1:3">
      <c r="A490">
        <v>487</v>
      </c>
      <c r="B490">
        <v>0</v>
      </c>
      <c r="C490">
        <v>0</v>
      </c>
    </row>
    <row r="491" spans="1:3">
      <c r="A491">
        <v>488</v>
      </c>
      <c r="B491">
        <v>0</v>
      </c>
      <c r="C491">
        <v>0</v>
      </c>
    </row>
    <row r="492" spans="1:3">
      <c r="A492">
        <v>489</v>
      </c>
      <c r="B492">
        <v>0</v>
      </c>
      <c r="C492">
        <v>0</v>
      </c>
    </row>
    <row r="493" spans="1:3">
      <c r="A493">
        <v>490</v>
      </c>
      <c r="B493">
        <v>0</v>
      </c>
      <c r="C493">
        <v>0</v>
      </c>
    </row>
    <row r="494" spans="1:3">
      <c r="A494">
        <v>491</v>
      </c>
      <c r="B494">
        <v>0</v>
      </c>
      <c r="C494">
        <v>0</v>
      </c>
    </row>
    <row r="495" spans="1:3">
      <c r="A495">
        <v>492</v>
      </c>
      <c r="B495">
        <v>0</v>
      </c>
      <c r="C495">
        <v>0</v>
      </c>
    </row>
    <row r="496" spans="1:3">
      <c r="A496">
        <v>493</v>
      </c>
      <c r="B496">
        <v>0</v>
      </c>
      <c r="C496">
        <v>0</v>
      </c>
    </row>
    <row r="497" spans="1:3">
      <c r="A497">
        <v>494</v>
      </c>
      <c r="B497">
        <v>0</v>
      </c>
      <c r="C497">
        <v>0</v>
      </c>
    </row>
    <row r="498" spans="1:3">
      <c r="A498">
        <v>495</v>
      </c>
      <c r="B498">
        <v>0</v>
      </c>
      <c r="C498">
        <v>0</v>
      </c>
    </row>
    <row r="499" spans="1:3">
      <c r="A499">
        <v>496</v>
      </c>
      <c r="B499">
        <v>0</v>
      </c>
      <c r="C499">
        <v>0</v>
      </c>
    </row>
    <row r="500" spans="1:3">
      <c r="A500">
        <v>497</v>
      </c>
      <c r="B500">
        <v>0</v>
      </c>
      <c r="C500">
        <v>0</v>
      </c>
    </row>
    <row r="501" spans="1:3">
      <c r="A501">
        <v>498</v>
      </c>
      <c r="B501">
        <v>0</v>
      </c>
      <c r="C501">
        <v>0</v>
      </c>
    </row>
    <row r="502" spans="1:3">
      <c r="A502">
        <v>499</v>
      </c>
      <c r="B502">
        <v>0</v>
      </c>
      <c r="C502">
        <v>0</v>
      </c>
    </row>
    <row r="503" spans="1:3">
      <c r="A503">
        <v>500</v>
      </c>
      <c r="B503">
        <v>0</v>
      </c>
      <c r="C503">
        <v>0</v>
      </c>
    </row>
    <row r="504" spans="1:3">
      <c r="A504">
        <v>501</v>
      </c>
      <c r="B504">
        <v>0</v>
      </c>
      <c r="C504">
        <v>0</v>
      </c>
    </row>
    <row r="505" spans="1:3">
      <c r="A505">
        <v>502</v>
      </c>
      <c r="B505">
        <v>0</v>
      </c>
      <c r="C505">
        <v>0</v>
      </c>
    </row>
    <row r="506" spans="1:3">
      <c r="A506">
        <v>503</v>
      </c>
      <c r="B506">
        <v>0</v>
      </c>
      <c r="C506">
        <v>0</v>
      </c>
    </row>
    <row r="507" spans="1:3">
      <c r="A507">
        <v>504</v>
      </c>
      <c r="B507">
        <v>0</v>
      </c>
      <c r="C507">
        <v>0</v>
      </c>
    </row>
    <row r="508" spans="1:3">
      <c r="A508">
        <v>505</v>
      </c>
      <c r="B508">
        <v>0</v>
      </c>
      <c r="C508">
        <v>0</v>
      </c>
    </row>
    <row r="509" spans="1:3">
      <c r="A509">
        <v>506</v>
      </c>
      <c r="B509">
        <v>0</v>
      </c>
      <c r="C509">
        <v>0</v>
      </c>
    </row>
    <row r="510" spans="1:3">
      <c r="A510">
        <v>507</v>
      </c>
      <c r="B510">
        <v>0</v>
      </c>
      <c r="C510">
        <v>0</v>
      </c>
    </row>
    <row r="511" spans="1:3">
      <c r="A511">
        <v>508</v>
      </c>
      <c r="B511">
        <v>0</v>
      </c>
      <c r="C511">
        <v>0</v>
      </c>
    </row>
    <row r="512" spans="1:3">
      <c r="A512">
        <v>509</v>
      </c>
      <c r="B512">
        <v>0</v>
      </c>
      <c r="C512">
        <v>0</v>
      </c>
    </row>
    <row r="513" spans="1:3">
      <c r="A513">
        <v>510</v>
      </c>
      <c r="B513">
        <v>0</v>
      </c>
      <c r="C513">
        <v>0</v>
      </c>
    </row>
    <row r="514" spans="1:3">
      <c r="A514">
        <v>511</v>
      </c>
      <c r="B514">
        <v>0</v>
      </c>
      <c r="C514">
        <v>0</v>
      </c>
    </row>
    <row r="515" spans="1:3">
      <c r="A515">
        <v>512</v>
      </c>
      <c r="B515">
        <v>0</v>
      </c>
      <c r="C515">
        <v>0</v>
      </c>
    </row>
    <row r="516" spans="1:3">
      <c r="A516">
        <v>513</v>
      </c>
      <c r="B516">
        <v>0</v>
      </c>
      <c r="C516">
        <v>0</v>
      </c>
    </row>
    <row r="517" spans="1:3">
      <c r="A517">
        <v>514</v>
      </c>
      <c r="B517">
        <v>0</v>
      </c>
      <c r="C517">
        <v>0</v>
      </c>
    </row>
    <row r="518" spans="1:3">
      <c r="A518">
        <v>515</v>
      </c>
      <c r="B518">
        <v>0</v>
      </c>
      <c r="C518">
        <v>0</v>
      </c>
    </row>
    <row r="519" spans="1:3">
      <c r="A519">
        <v>516</v>
      </c>
      <c r="B519">
        <v>0</v>
      </c>
      <c r="C519">
        <v>0</v>
      </c>
    </row>
    <row r="520" spans="1:3">
      <c r="A520">
        <v>517</v>
      </c>
      <c r="B520">
        <v>0</v>
      </c>
      <c r="C520">
        <v>0</v>
      </c>
    </row>
    <row r="521" spans="1:3">
      <c r="A521">
        <v>518</v>
      </c>
      <c r="B521">
        <v>0</v>
      </c>
      <c r="C521">
        <v>0</v>
      </c>
    </row>
    <row r="522" spans="1:3">
      <c r="A522">
        <v>519</v>
      </c>
      <c r="B522">
        <v>0</v>
      </c>
      <c r="C522">
        <v>0</v>
      </c>
    </row>
    <row r="523" spans="1:3">
      <c r="A523">
        <v>520</v>
      </c>
      <c r="B523">
        <v>0</v>
      </c>
      <c r="C523">
        <v>0</v>
      </c>
    </row>
    <row r="524" spans="1:3">
      <c r="A524">
        <v>521</v>
      </c>
      <c r="B524">
        <v>0</v>
      </c>
      <c r="C524">
        <v>0</v>
      </c>
    </row>
    <row r="525" spans="1:3">
      <c r="A525">
        <v>522</v>
      </c>
      <c r="B525">
        <v>0</v>
      </c>
      <c r="C525">
        <v>0</v>
      </c>
    </row>
    <row r="526" spans="1:3">
      <c r="A526">
        <v>523</v>
      </c>
      <c r="B526">
        <v>0</v>
      </c>
      <c r="C526">
        <v>0</v>
      </c>
    </row>
    <row r="527" spans="1:3">
      <c r="A527">
        <v>524</v>
      </c>
      <c r="B527">
        <v>0</v>
      </c>
      <c r="C527">
        <v>0</v>
      </c>
    </row>
    <row r="528" spans="1:3">
      <c r="A528">
        <v>525</v>
      </c>
      <c r="B528">
        <v>0</v>
      </c>
      <c r="C528">
        <v>0</v>
      </c>
    </row>
    <row r="529" spans="1:3">
      <c r="A529">
        <v>526</v>
      </c>
      <c r="B529">
        <v>0</v>
      </c>
      <c r="C529">
        <v>0</v>
      </c>
    </row>
    <row r="530" spans="1:3">
      <c r="A530">
        <v>527</v>
      </c>
      <c r="B530">
        <v>0</v>
      </c>
      <c r="C530">
        <v>0</v>
      </c>
    </row>
    <row r="531" spans="1:3">
      <c r="A531">
        <v>528</v>
      </c>
      <c r="B531">
        <v>0</v>
      </c>
      <c r="C531">
        <v>0</v>
      </c>
    </row>
    <row r="532" spans="1:3">
      <c r="A532">
        <v>529</v>
      </c>
      <c r="B532">
        <v>0</v>
      </c>
      <c r="C532">
        <v>0</v>
      </c>
    </row>
    <row r="533" spans="1:3">
      <c r="A533">
        <v>530</v>
      </c>
      <c r="B533">
        <v>0</v>
      </c>
      <c r="C533">
        <v>0</v>
      </c>
    </row>
    <row r="534" spans="1:3">
      <c r="A534">
        <v>531</v>
      </c>
      <c r="B534">
        <v>0</v>
      </c>
      <c r="C534">
        <v>0</v>
      </c>
    </row>
    <row r="535" spans="1:3">
      <c r="A535">
        <v>532</v>
      </c>
      <c r="B535">
        <v>0</v>
      </c>
      <c r="C535">
        <v>0</v>
      </c>
    </row>
    <row r="536" spans="1:3">
      <c r="A536">
        <v>533</v>
      </c>
      <c r="B536">
        <v>0</v>
      </c>
      <c r="C536">
        <v>0</v>
      </c>
    </row>
    <row r="537" spans="1:3">
      <c r="A537">
        <v>534</v>
      </c>
      <c r="B537">
        <v>0</v>
      </c>
      <c r="C537">
        <v>0</v>
      </c>
    </row>
    <row r="538" spans="1:3">
      <c r="A538">
        <v>535</v>
      </c>
      <c r="B538">
        <v>0</v>
      </c>
      <c r="C538">
        <v>0</v>
      </c>
    </row>
    <row r="539" spans="1:3">
      <c r="A539">
        <v>536</v>
      </c>
      <c r="B539">
        <v>0</v>
      </c>
      <c r="C539">
        <v>0</v>
      </c>
    </row>
    <row r="540" spans="1:3">
      <c r="A540">
        <v>537</v>
      </c>
      <c r="B540">
        <v>0</v>
      </c>
      <c r="C540">
        <v>0</v>
      </c>
    </row>
    <row r="541" spans="1:3">
      <c r="A541">
        <v>538</v>
      </c>
      <c r="B541">
        <v>0</v>
      </c>
      <c r="C541">
        <v>0</v>
      </c>
    </row>
    <row r="542" spans="1:3">
      <c r="A542">
        <v>539</v>
      </c>
      <c r="B542">
        <v>0</v>
      </c>
      <c r="C542">
        <v>0</v>
      </c>
    </row>
    <row r="543" spans="1:3">
      <c r="A543">
        <v>540</v>
      </c>
      <c r="B543">
        <v>0</v>
      </c>
      <c r="C543">
        <v>0</v>
      </c>
    </row>
    <row r="544" spans="1:3">
      <c r="A544">
        <v>541</v>
      </c>
      <c r="B544">
        <v>0</v>
      </c>
      <c r="C544">
        <v>0</v>
      </c>
    </row>
    <row r="545" spans="1:3">
      <c r="A545">
        <v>542</v>
      </c>
      <c r="B545">
        <v>0</v>
      </c>
      <c r="C545">
        <v>0</v>
      </c>
    </row>
    <row r="546" spans="1:3">
      <c r="A546">
        <v>543</v>
      </c>
      <c r="B546">
        <v>0</v>
      </c>
      <c r="C546">
        <v>0</v>
      </c>
    </row>
    <row r="547" spans="1:3">
      <c r="A547">
        <v>544</v>
      </c>
      <c r="B547">
        <v>0</v>
      </c>
      <c r="C547">
        <v>0</v>
      </c>
    </row>
    <row r="548" spans="1:3">
      <c r="A548">
        <v>545</v>
      </c>
      <c r="B548">
        <v>0</v>
      </c>
      <c r="C548">
        <v>0</v>
      </c>
    </row>
    <row r="549" spans="1:3">
      <c r="A549">
        <v>546</v>
      </c>
      <c r="B549">
        <v>0</v>
      </c>
      <c r="C549">
        <v>0</v>
      </c>
    </row>
    <row r="550" spans="1:3">
      <c r="A550">
        <v>547</v>
      </c>
      <c r="B550">
        <v>0</v>
      </c>
      <c r="C550">
        <v>0</v>
      </c>
    </row>
    <row r="551" spans="1:3">
      <c r="A551">
        <v>548</v>
      </c>
      <c r="B551">
        <v>0</v>
      </c>
      <c r="C551">
        <v>0</v>
      </c>
    </row>
    <row r="552" spans="1:3">
      <c r="A552">
        <v>549</v>
      </c>
      <c r="B552">
        <v>0</v>
      </c>
      <c r="C552">
        <v>0</v>
      </c>
    </row>
    <row r="553" spans="1:3">
      <c r="A553">
        <v>550</v>
      </c>
      <c r="B553">
        <v>0</v>
      </c>
      <c r="C553">
        <v>0</v>
      </c>
    </row>
    <row r="554" spans="1:3">
      <c r="A554">
        <v>551</v>
      </c>
      <c r="B554">
        <v>0</v>
      </c>
      <c r="C554">
        <v>0</v>
      </c>
    </row>
    <row r="555" spans="1:3">
      <c r="A555">
        <v>552</v>
      </c>
      <c r="B555">
        <v>0</v>
      </c>
      <c r="C555">
        <v>0</v>
      </c>
    </row>
    <row r="556" spans="1:3">
      <c r="A556">
        <v>553</v>
      </c>
      <c r="B556">
        <v>0</v>
      </c>
      <c r="C556">
        <v>0</v>
      </c>
    </row>
    <row r="557" spans="1:3">
      <c r="A557">
        <v>554</v>
      </c>
      <c r="B557">
        <v>0</v>
      </c>
      <c r="C557">
        <v>0</v>
      </c>
    </row>
    <row r="558" spans="1:3">
      <c r="A558">
        <v>555</v>
      </c>
      <c r="B558">
        <v>0</v>
      </c>
      <c r="C558">
        <v>0</v>
      </c>
    </row>
    <row r="559" spans="1:3">
      <c r="A559">
        <v>556</v>
      </c>
      <c r="B559">
        <v>0</v>
      </c>
      <c r="C559">
        <v>0</v>
      </c>
    </row>
    <row r="560" spans="1:3">
      <c r="A560">
        <v>557</v>
      </c>
      <c r="B560">
        <v>0</v>
      </c>
      <c r="C560">
        <v>0</v>
      </c>
    </row>
    <row r="561" spans="1:3">
      <c r="A561">
        <v>558</v>
      </c>
      <c r="B561">
        <v>0</v>
      </c>
      <c r="C561">
        <v>0</v>
      </c>
    </row>
    <row r="562" spans="1:3">
      <c r="A562">
        <v>559</v>
      </c>
      <c r="B562">
        <v>0</v>
      </c>
      <c r="C562">
        <v>0</v>
      </c>
    </row>
    <row r="563" spans="1:3">
      <c r="A563">
        <v>560</v>
      </c>
      <c r="B563">
        <v>0</v>
      </c>
      <c r="C563">
        <v>0</v>
      </c>
    </row>
    <row r="564" spans="1:3">
      <c r="A564">
        <v>561</v>
      </c>
      <c r="B564">
        <v>0</v>
      </c>
      <c r="C564">
        <v>0</v>
      </c>
    </row>
    <row r="565" spans="1:3">
      <c r="A565">
        <v>562</v>
      </c>
      <c r="B565">
        <v>0</v>
      </c>
      <c r="C565">
        <v>0</v>
      </c>
    </row>
    <row r="566" spans="1:3">
      <c r="A566">
        <v>563</v>
      </c>
      <c r="B566">
        <v>0</v>
      </c>
      <c r="C566">
        <v>0</v>
      </c>
    </row>
    <row r="567" spans="1:3">
      <c r="A567">
        <v>564</v>
      </c>
      <c r="B567">
        <v>0</v>
      </c>
      <c r="C567">
        <v>0</v>
      </c>
    </row>
    <row r="568" spans="1:3">
      <c r="A568">
        <v>565</v>
      </c>
      <c r="B568">
        <v>0</v>
      </c>
      <c r="C568">
        <v>0</v>
      </c>
    </row>
    <row r="569" spans="1:3">
      <c r="A569">
        <v>566</v>
      </c>
      <c r="B569">
        <v>0</v>
      </c>
      <c r="C569">
        <v>0</v>
      </c>
    </row>
    <row r="570" spans="1:3">
      <c r="A570">
        <v>567</v>
      </c>
      <c r="B570">
        <v>0</v>
      </c>
      <c r="C570">
        <v>0</v>
      </c>
    </row>
    <row r="571" spans="1:3">
      <c r="A571">
        <v>568</v>
      </c>
      <c r="B571">
        <v>0</v>
      </c>
      <c r="C571">
        <v>0</v>
      </c>
    </row>
    <row r="572" spans="1:3">
      <c r="A572">
        <v>569</v>
      </c>
      <c r="B572">
        <v>0</v>
      </c>
      <c r="C572">
        <v>0</v>
      </c>
    </row>
    <row r="573" spans="1:3">
      <c r="A573">
        <v>570</v>
      </c>
      <c r="B573">
        <v>0</v>
      </c>
      <c r="C573">
        <v>0</v>
      </c>
    </row>
    <row r="574" spans="1:3">
      <c r="A574">
        <v>571</v>
      </c>
      <c r="B574">
        <v>0</v>
      </c>
      <c r="C574">
        <v>0</v>
      </c>
    </row>
    <row r="575" spans="1:3">
      <c r="A575">
        <v>572</v>
      </c>
      <c r="B575">
        <v>0</v>
      </c>
      <c r="C575">
        <v>0</v>
      </c>
    </row>
    <row r="576" spans="1:3">
      <c r="A576">
        <v>573</v>
      </c>
      <c r="B576">
        <v>0</v>
      </c>
      <c r="C576">
        <v>0</v>
      </c>
    </row>
    <row r="577" spans="1:3">
      <c r="A577">
        <v>574</v>
      </c>
      <c r="B577">
        <v>0</v>
      </c>
      <c r="C577">
        <v>0</v>
      </c>
    </row>
    <row r="578" spans="1:3">
      <c r="A578">
        <v>575</v>
      </c>
      <c r="B578">
        <v>0</v>
      </c>
      <c r="C578">
        <v>0</v>
      </c>
    </row>
    <row r="579" spans="1:3">
      <c r="A579">
        <v>576</v>
      </c>
      <c r="B579">
        <v>0</v>
      </c>
      <c r="C579">
        <v>0</v>
      </c>
    </row>
    <row r="580" spans="1:3">
      <c r="A580">
        <v>577</v>
      </c>
      <c r="B580">
        <v>0</v>
      </c>
      <c r="C580">
        <v>0</v>
      </c>
    </row>
    <row r="581" spans="1:3">
      <c r="A581">
        <v>578</v>
      </c>
      <c r="B581">
        <v>0</v>
      </c>
      <c r="C581">
        <v>0</v>
      </c>
    </row>
    <row r="582" spans="1:3">
      <c r="A582">
        <v>579</v>
      </c>
      <c r="B582">
        <v>0</v>
      </c>
      <c r="C582">
        <v>0</v>
      </c>
    </row>
    <row r="583" spans="1:3">
      <c r="A583">
        <v>580</v>
      </c>
      <c r="B583">
        <v>0</v>
      </c>
      <c r="C583">
        <v>0</v>
      </c>
    </row>
    <row r="584" spans="1:3">
      <c r="A584">
        <v>581</v>
      </c>
      <c r="B584">
        <v>0</v>
      </c>
      <c r="C584">
        <v>0</v>
      </c>
    </row>
    <row r="585" spans="1:3">
      <c r="A585">
        <v>582</v>
      </c>
      <c r="B585">
        <v>0</v>
      </c>
      <c r="C585">
        <v>0</v>
      </c>
    </row>
    <row r="586" spans="1:3">
      <c r="A586">
        <v>583</v>
      </c>
      <c r="B586">
        <v>0</v>
      </c>
      <c r="C586">
        <v>0</v>
      </c>
    </row>
    <row r="587" spans="1:3">
      <c r="A587">
        <v>584</v>
      </c>
      <c r="B587">
        <v>0</v>
      </c>
      <c r="C587">
        <v>0</v>
      </c>
    </row>
    <row r="588" spans="1:3">
      <c r="A588">
        <v>585</v>
      </c>
      <c r="B588">
        <v>0</v>
      </c>
      <c r="C588">
        <v>0</v>
      </c>
    </row>
    <row r="589" spans="1:3">
      <c r="A589">
        <v>586</v>
      </c>
      <c r="B589">
        <v>0</v>
      </c>
      <c r="C589">
        <v>0</v>
      </c>
    </row>
    <row r="590" spans="1:3">
      <c r="A590">
        <v>587</v>
      </c>
      <c r="B590">
        <v>0</v>
      </c>
      <c r="C590">
        <v>0</v>
      </c>
    </row>
    <row r="591" spans="1:3">
      <c r="A591">
        <v>588</v>
      </c>
      <c r="B591">
        <v>0</v>
      </c>
      <c r="C591">
        <v>0</v>
      </c>
    </row>
    <row r="592" spans="1:3">
      <c r="A592">
        <v>589</v>
      </c>
      <c r="B592">
        <v>0</v>
      </c>
      <c r="C592">
        <v>0</v>
      </c>
    </row>
    <row r="593" spans="1:3">
      <c r="A593">
        <v>590</v>
      </c>
      <c r="B593">
        <v>0</v>
      </c>
      <c r="C593">
        <v>0</v>
      </c>
    </row>
    <row r="594" spans="1:3">
      <c r="A594">
        <v>591</v>
      </c>
      <c r="B594">
        <v>0</v>
      </c>
      <c r="C594">
        <v>0</v>
      </c>
    </row>
    <row r="595" spans="1:3">
      <c r="A595">
        <v>592</v>
      </c>
      <c r="B595">
        <v>0</v>
      </c>
      <c r="C595">
        <v>0</v>
      </c>
    </row>
    <row r="596" spans="1:3">
      <c r="A596">
        <v>593</v>
      </c>
      <c r="B596">
        <v>0</v>
      </c>
      <c r="C596">
        <v>0</v>
      </c>
    </row>
    <row r="597" spans="1:3">
      <c r="A597">
        <v>594</v>
      </c>
      <c r="B597">
        <v>0</v>
      </c>
      <c r="C597">
        <v>0</v>
      </c>
    </row>
    <row r="598" spans="1:3">
      <c r="A598">
        <v>595</v>
      </c>
      <c r="B598">
        <v>0</v>
      </c>
      <c r="C598">
        <v>0</v>
      </c>
    </row>
    <row r="599" spans="1:3">
      <c r="A599">
        <v>596</v>
      </c>
      <c r="B599">
        <v>0</v>
      </c>
      <c r="C599">
        <v>0</v>
      </c>
    </row>
    <row r="600" spans="1:3">
      <c r="A600">
        <v>597</v>
      </c>
      <c r="B600">
        <v>0</v>
      </c>
      <c r="C600">
        <v>0</v>
      </c>
    </row>
    <row r="601" spans="1:3">
      <c r="A601">
        <v>598</v>
      </c>
      <c r="B601">
        <v>0</v>
      </c>
      <c r="C601">
        <v>0</v>
      </c>
    </row>
    <row r="602" spans="1:3">
      <c r="A602">
        <v>599</v>
      </c>
      <c r="B602">
        <v>0</v>
      </c>
      <c r="C602">
        <v>0</v>
      </c>
    </row>
    <row r="603" spans="1:3">
      <c r="A603">
        <v>600</v>
      </c>
      <c r="B603">
        <v>0</v>
      </c>
      <c r="C603">
        <v>0</v>
      </c>
    </row>
    <row r="604" spans="1:3">
      <c r="A604">
        <v>601</v>
      </c>
      <c r="B604">
        <v>0</v>
      </c>
      <c r="C604">
        <v>0</v>
      </c>
    </row>
    <row r="605" spans="1:3">
      <c r="A605">
        <v>602</v>
      </c>
      <c r="B605">
        <v>0</v>
      </c>
      <c r="C605">
        <v>0</v>
      </c>
    </row>
    <row r="606" spans="1:3">
      <c r="A606">
        <v>603</v>
      </c>
      <c r="B606">
        <v>0</v>
      </c>
      <c r="C606">
        <v>0</v>
      </c>
    </row>
    <row r="607" spans="1:3">
      <c r="A607">
        <v>604</v>
      </c>
      <c r="B607">
        <v>0</v>
      </c>
      <c r="C607">
        <v>0</v>
      </c>
    </row>
    <row r="608" spans="1:3">
      <c r="A608">
        <v>605</v>
      </c>
      <c r="B608">
        <v>0</v>
      </c>
      <c r="C608">
        <v>0</v>
      </c>
    </row>
    <row r="609" spans="1:3">
      <c r="A609">
        <v>606</v>
      </c>
      <c r="B609">
        <v>0</v>
      </c>
      <c r="C609">
        <v>0</v>
      </c>
    </row>
    <row r="610" spans="1:3">
      <c r="A610">
        <v>607</v>
      </c>
      <c r="B610">
        <v>0</v>
      </c>
      <c r="C610">
        <v>0</v>
      </c>
    </row>
    <row r="611" spans="1:3">
      <c r="A611">
        <v>608</v>
      </c>
      <c r="B611">
        <v>0</v>
      </c>
      <c r="C611">
        <v>0</v>
      </c>
    </row>
    <row r="612" spans="1:3">
      <c r="A612">
        <v>609</v>
      </c>
      <c r="B612">
        <v>0</v>
      </c>
      <c r="C612">
        <v>0</v>
      </c>
    </row>
    <row r="613" spans="1:3">
      <c r="A613">
        <v>610</v>
      </c>
      <c r="B613">
        <v>0</v>
      </c>
      <c r="C613">
        <v>0</v>
      </c>
    </row>
    <row r="614" spans="1:3">
      <c r="A614">
        <v>611</v>
      </c>
      <c r="B614">
        <v>0</v>
      </c>
      <c r="C614">
        <v>0</v>
      </c>
    </row>
    <row r="615" spans="1:3">
      <c r="A615">
        <v>612</v>
      </c>
      <c r="B615">
        <v>0</v>
      </c>
      <c r="C615">
        <v>0</v>
      </c>
    </row>
    <row r="616" spans="1:3">
      <c r="A616">
        <v>613</v>
      </c>
      <c r="B616">
        <v>0</v>
      </c>
      <c r="C616">
        <v>0</v>
      </c>
    </row>
    <row r="617" spans="1:3">
      <c r="A617">
        <v>614</v>
      </c>
      <c r="B617">
        <v>0</v>
      </c>
      <c r="C617">
        <v>0</v>
      </c>
    </row>
    <row r="618" spans="1:3">
      <c r="A618">
        <v>615</v>
      </c>
      <c r="B618">
        <v>0</v>
      </c>
      <c r="C618">
        <v>0</v>
      </c>
    </row>
    <row r="619" spans="1:3">
      <c r="A619">
        <v>616</v>
      </c>
      <c r="B619">
        <v>0</v>
      </c>
      <c r="C619">
        <v>0</v>
      </c>
    </row>
    <row r="620" spans="1:3">
      <c r="A620">
        <v>617</v>
      </c>
      <c r="B620">
        <v>0</v>
      </c>
      <c r="C620">
        <v>0</v>
      </c>
    </row>
    <row r="621" spans="1:3">
      <c r="A621">
        <v>618</v>
      </c>
      <c r="B621">
        <v>0</v>
      </c>
      <c r="C621">
        <v>0</v>
      </c>
    </row>
    <row r="622" spans="1:3">
      <c r="A622">
        <v>619</v>
      </c>
      <c r="B622">
        <v>0</v>
      </c>
      <c r="C622">
        <v>0</v>
      </c>
    </row>
    <row r="623" spans="1:3">
      <c r="A623">
        <v>620</v>
      </c>
      <c r="B623">
        <v>0</v>
      </c>
      <c r="C623">
        <v>0</v>
      </c>
    </row>
    <row r="624" spans="1:3">
      <c r="A624">
        <v>621</v>
      </c>
      <c r="B624">
        <v>0</v>
      </c>
      <c r="C624">
        <v>0</v>
      </c>
    </row>
    <row r="625" spans="1:3">
      <c r="A625">
        <v>622</v>
      </c>
      <c r="B625">
        <v>0</v>
      </c>
      <c r="C625">
        <v>0</v>
      </c>
    </row>
    <row r="626" spans="1:3">
      <c r="A626">
        <v>623</v>
      </c>
      <c r="B626">
        <v>0</v>
      </c>
      <c r="C626">
        <v>0</v>
      </c>
    </row>
    <row r="627" spans="1:3">
      <c r="A627">
        <v>624</v>
      </c>
      <c r="B627">
        <v>0</v>
      </c>
      <c r="C627">
        <v>0</v>
      </c>
    </row>
    <row r="628" spans="1:3">
      <c r="A628">
        <v>625</v>
      </c>
      <c r="B628">
        <v>0</v>
      </c>
      <c r="C628">
        <v>0</v>
      </c>
    </row>
    <row r="629" spans="1:3">
      <c r="A629">
        <v>626</v>
      </c>
      <c r="B629">
        <v>0</v>
      </c>
      <c r="C629">
        <v>0</v>
      </c>
    </row>
    <row r="630" spans="1:3">
      <c r="A630">
        <v>627</v>
      </c>
      <c r="B630">
        <v>0</v>
      </c>
      <c r="C630">
        <v>0</v>
      </c>
    </row>
    <row r="631" spans="1:3">
      <c r="A631">
        <v>628</v>
      </c>
      <c r="B631">
        <v>0</v>
      </c>
      <c r="C631">
        <v>0</v>
      </c>
    </row>
    <row r="632" spans="1:3">
      <c r="A632">
        <v>629</v>
      </c>
      <c r="B632">
        <v>0</v>
      </c>
      <c r="C632">
        <v>0</v>
      </c>
    </row>
    <row r="633" spans="1:3">
      <c r="A633">
        <v>630</v>
      </c>
      <c r="B633">
        <v>0</v>
      </c>
      <c r="C633">
        <v>0</v>
      </c>
    </row>
    <row r="634" spans="1:3">
      <c r="A634">
        <v>631</v>
      </c>
      <c r="B634">
        <v>0</v>
      </c>
      <c r="C634">
        <v>0</v>
      </c>
    </row>
    <row r="635" spans="1:3">
      <c r="A635">
        <v>632</v>
      </c>
      <c r="B635">
        <v>0</v>
      </c>
      <c r="C635">
        <v>0</v>
      </c>
    </row>
    <row r="636" spans="1:3">
      <c r="A636">
        <v>633</v>
      </c>
      <c r="B636">
        <v>0</v>
      </c>
      <c r="C636">
        <v>0</v>
      </c>
    </row>
    <row r="637" spans="1:3">
      <c r="A637">
        <v>634</v>
      </c>
      <c r="B637">
        <v>0</v>
      </c>
      <c r="C637">
        <v>0</v>
      </c>
    </row>
    <row r="638" spans="1:3">
      <c r="A638">
        <v>635</v>
      </c>
      <c r="B638">
        <v>0</v>
      </c>
      <c r="C638">
        <v>0</v>
      </c>
    </row>
    <row r="639" spans="1:3">
      <c r="A639">
        <v>636</v>
      </c>
      <c r="B639">
        <v>0</v>
      </c>
      <c r="C639">
        <v>0</v>
      </c>
    </row>
    <row r="640" spans="1:3">
      <c r="A640">
        <v>637</v>
      </c>
      <c r="B640">
        <v>0</v>
      </c>
      <c r="C640">
        <v>0</v>
      </c>
    </row>
    <row r="641" spans="1:3">
      <c r="A641">
        <v>638</v>
      </c>
      <c r="B641">
        <v>0</v>
      </c>
      <c r="C641">
        <v>0</v>
      </c>
    </row>
    <row r="642" spans="1:3">
      <c r="A642">
        <v>639</v>
      </c>
      <c r="B642">
        <v>0</v>
      </c>
      <c r="C642">
        <v>0</v>
      </c>
    </row>
    <row r="643" spans="1:3">
      <c r="A643">
        <v>640</v>
      </c>
      <c r="B643">
        <v>0</v>
      </c>
      <c r="C643">
        <v>0</v>
      </c>
    </row>
    <row r="644" spans="1:3">
      <c r="A644">
        <v>641</v>
      </c>
      <c r="B644">
        <v>0</v>
      </c>
      <c r="C644">
        <v>0</v>
      </c>
    </row>
    <row r="645" spans="1:3">
      <c r="A645">
        <v>642</v>
      </c>
      <c r="B645">
        <v>0</v>
      </c>
      <c r="C645">
        <v>0</v>
      </c>
    </row>
    <row r="646" spans="1:3">
      <c r="A646">
        <v>643</v>
      </c>
      <c r="B646">
        <v>0</v>
      </c>
      <c r="C646">
        <v>0</v>
      </c>
    </row>
    <row r="647" spans="1:3">
      <c r="A647">
        <v>644</v>
      </c>
      <c r="B647">
        <v>0</v>
      </c>
      <c r="C647">
        <v>0</v>
      </c>
    </row>
    <row r="648" spans="1:3">
      <c r="A648">
        <v>645</v>
      </c>
      <c r="B648">
        <v>0</v>
      </c>
      <c r="C648">
        <v>0</v>
      </c>
    </row>
    <row r="649" spans="1:3">
      <c r="A649">
        <v>646</v>
      </c>
      <c r="B649">
        <v>0</v>
      </c>
      <c r="C649">
        <v>0</v>
      </c>
    </row>
    <row r="650" spans="1:3">
      <c r="A650">
        <v>647</v>
      </c>
      <c r="B650">
        <v>0</v>
      </c>
      <c r="C650">
        <v>0</v>
      </c>
    </row>
    <row r="651" spans="1:3">
      <c r="A651">
        <v>648</v>
      </c>
      <c r="B651">
        <v>0</v>
      </c>
      <c r="C651">
        <v>0</v>
      </c>
    </row>
    <row r="652" spans="1:3">
      <c r="A652">
        <v>649</v>
      </c>
      <c r="B652">
        <v>0</v>
      </c>
      <c r="C652">
        <v>0</v>
      </c>
    </row>
    <row r="653" spans="1:3">
      <c r="A653">
        <v>650</v>
      </c>
      <c r="B653">
        <v>0</v>
      </c>
      <c r="C653">
        <v>0</v>
      </c>
    </row>
    <row r="654" spans="1:3">
      <c r="A654">
        <v>651</v>
      </c>
      <c r="B654">
        <v>0</v>
      </c>
      <c r="C654">
        <v>0</v>
      </c>
    </row>
    <row r="655" spans="1:3">
      <c r="A655">
        <v>652</v>
      </c>
      <c r="B655">
        <v>0</v>
      </c>
      <c r="C655">
        <v>0</v>
      </c>
    </row>
    <row r="656" spans="1:3">
      <c r="A656">
        <v>653</v>
      </c>
      <c r="B656">
        <v>0</v>
      </c>
      <c r="C656">
        <v>0</v>
      </c>
    </row>
    <row r="657" spans="1:3">
      <c r="A657">
        <v>654</v>
      </c>
      <c r="B657">
        <v>0</v>
      </c>
      <c r="C657">
        <v>0</v>
      </c>
    </row>
    <row r="658" spans="1:3">
      <c r="A658">
        <v>655</v>
      </c>
      <c r="B658">
        <v>0</v>
      </c>
      <c r="C658">
        <v>0</v>
      </c>
    </row>
    <row r="659" spans="1:3">
      <c r="A659">
        <v>656</v>
      </c>
      <c r="B659">
        <v>0</v>
      </c>
      <c r="C659">
        <v>0</v>
      </c>
    </row>
    <row r="660" spans="1:3">
      <c r="A660">
        <v>657</v>
      </c>
      <c r="B660">
        <v>0</v>
      </c>
      <c r="C660">
        <v>0</v>
      </c>
    </row>
    <row r="661" spans="1:3">
      <c r="A661">
        <v>658</v>
      </c>
      <c r="B661">
        <v>0</v>
      </c>
      <c r="C661">
        <v>0</v>
      </c>
    </row>
    <row r="662" spans="1:3">
      <c r="A662">
        <v>659</v>
      </c>
      <c r="B662">
        <v>0</v>
      </c>
      <c r="C662">
        <v>0</v>
      </c>
    </row>
    <row r="663" spans="1:3">
      <c r="A663">
        <v>660</v>
      </c>
      <c r="B663">
        <v>0</v>
      </c>
      <c r="C663">
        <v>0</v>
      </c>
    </row>
    <row r="664" spans="1:3">
      <c r="A664">
        <v>661</v>
      </c>
      <c r="B664">
        <v>0</v>
      </c>
      <c r="C664">
        <v>0</v>
      </c>
    </row>
    <row r="665" spans="1:3">
      <c r="A665">
        <v>662</v>
      </c>
      <c r="B665">
        <v>0</v>
      </c>
      <c r="C665">
        <v>0</v>
      </c>
    </row>
    <row r="666" spans="1:3">
      <c r="A666">
        <v>663</v>
      </c>
      <c r="B666">
        <v>0</v>
      </c>
      <c r="C666">
        <v>0</v>
      </c>
    </row>
    <row r="667" spans="1:3">
      <c r="A667">
        <v>664</v>
      </c>
      <c r="B667">
        <v>0</v>
      </c>
      <c r="C667">
        <v>0</v>
      </c>
    </row>
    <row r="668" spans="1:3">
      <c r="A668">
        <v>665</v>
      </c>
      <c r="B668">
        <v>0</v>
      </c>
      <c r="C668">
        <v>0</v>
      </c>
    </row>
    <row r="669" spans="1:3">
      <c r="A669">
        <v>666</v>
      </c>
      <c r="B669">
        <v>0</v>
      </c>
      <c r="C669">
        <v>0</v>
      </c>
    </row>
    <row r="670" spans="1:3">
      <c r="A670">
        <v>667</v>
      </c>
      <c r="B670">
        <v>0</v>
      </c>
      <c r="C670">
        <v>0</v>
      </c>
    </row>
    <row r="671" spans="1:3">
      <c r="A671">
        <v>668</v>
      </c>
      <c r="B671">
        <v>0</v>
      </c>
      <c r="C671">
        <v>0</v>
      </c>
    </row>
    <row r="672" spans="1:3">
      <c r="A672">
        <v>669</v>
      </c>
      <c r="B672">
        <v>0</v>
      </c>
      <c r="C672">
        <v>0</v>
      </c>
    </row>
    <row r="673" spans="1:3">
      <c r="A673">
        <v>670</v>
      </c>
      <c r="B673">
        <v>0</v>
      </c>
      <c r="C673">
        <v>0</v>
      </c>
    </row>
    <row r="674" spans="1:3">
      <c r="A674">
        <v>671</v>
      </c>
      <c r="B674">
        <v>0</v>
      </c>
      <c r="C674">
        <v>0</v>
      </c>
    </row>
    <row r="675" spans="1:3">
      <c r="A675">
        <v>672</v>
      </c>
      <c r="B675">
        <v>0</v>
      </c>
      <c r="C675">
        <v>0</v>
      </c>
    </row>
    <row r="676" spans="1:3">
      <c r="A676">
        <v>673</v>
      </c>
      <c r="B676">
        <v>0</v>
      </c>
      <c r="C676">
        <v>0</v>
      </c>
    </row>
    <row r="677" spans="1:3">
      <c r="A677">
        <v>674</v>
      </c>
      <c r="B677">
        <v>0</v>
      </c>
      <c r="C677">
        <v>0</v>
      </c>
    </row>
    <row r="678" spans="1:3">
      <c r="A678">
        <v>675</v>
      </c>
      <c r="B678">
        <v>0</v>
      </c>
      <c r="C678">
        <v>0</v>
      </c>
    </row>
    <row r="679" spans="1:3">
      <c r="A679">
        <v>676</v>
      </c>
      <c r="B679">
        <v>0</v>
      </c>
      <c r="C679">
        <v>0</v>
      </c>
    </row>
    <row r="680" spans="1:3">
      <c r="A680">
        <v>677</v>
      </c>
      <c r="B680">
        <v>0</v>
      </c>
      <c r="C680">
        <v>0</v>
      </c>
    </row>
    <row r="681" spans="1:3">
      <c r="A681">
        <v>678</v>
      </c>
      <c r="B681">
        <v>0</v>
      </c>
      <c r="C681">
        <v>0</v>
      </c>
    </row>
    <row r="682" spans="1:3">
      <c r="A682">
        <v>679</v>
      </c>
      <c r="B682">
        <v>0</v>
      </c>
      <c r="C682">
        <v>0</v>
      </c>
    </row>
    <row r="683" spans="1:3">
      <c r="A683">
        <v>680</v>
      </c>
      <c r="B683">
        <v>0</v>
      </c>
      <c r="C683">
        <v>0</v>
      </c>
    </row>
    <row r="684" spans="1:3">
      <c r="A684">
        <v>681</v>
      </c>
      <c r="B684">
        <v>0</v>
      </c>
      <c r="C684">
        <v>0</v>
      </c>
    </row>
    <row r="685" spans="1:3">
      <c r="A685">
        <v>682</v>
      </c>
      <c r="B685">
        <v>0</v>
      </c>
      <c r="C685">
        <v>0</v>
      </c>
    </row>
    <row r="686" spans="1:3">
      <c r="A686">
        <v>683</v>
      </c>
      <c r="B686">
        <v>0</v>
      </c>
      <c r="C686">
        <v>0</v>
      </c>
    </row>
    <row r="687" spans="1:3">
      <c r="A687">
        <v>684</v>
      </c>
      <c r="B687">
        <v>0</v>
      </c>
      <c r="C687">
        <v>0</v>
      </c>
    </row>
    <row r="688" spans="1:3">
      <c r="A688">
        <v>685</v>
      </c>
      <c r="B688">
        <v>0</v>
      </c>
      <c r="C688">
        <v>0</v>
      </c>
    </row>
    <row r="689" spans="1:3">
      <c r="A689">
        <v>686</v>
      </c>
      <c r="B689">
        <v>0</v>
      </c>
      <c r="C689">
        <v>0</v>
      </c>
    </row>
    <row r="690" spans="1:3">
      <c r="A690">
        <v>687</v>
      </c>
      <c r="B690">
        <v>0</v>
      </c>
      <c r="C690">
        <v>0</v>
      </c>
    </row>
    <row r="691" spans="1:3">
      <c r="A691">
        <v>688</v>
      </c>
      <c r="B691">
        <v>0</v>
      </c>
      <c r="C691">
        <v>0</v>
      </c>
    </row>
    <row r="692" spans="1:3">
      <c r="A692">
        <v>689</v>
      </c>
      <c r="B692">
        <v>0</v>
      </c>
      <c r="C692">
        <v>0</v>
      </c>
    </row>
    <row r="693" spans="1:3">
      <c r="A693">
        <v>690</v>
      </c>
      <c r="B693">
        <v>0</v>
      </c>
      <c r="C693">
        <v>0</v>
      </c>
    </row>
    <row r="694" spans="1:3">
      <c r="A694">
        <v>691</v>
      </c>
      <c r="B694">
        <v>0</v>
      </c>
      <c r="C694">
        <v>0</v>
      </c>
    </row>
    <row r="695" spans="1:3">
      <c r="A695">
        <v>692</v>
      </c>
      <c r="B695">
        <v>0</v>
      </c>
      <c r="C695">
        <v>0</v>
      </c>
    </row>
    <row r="696" spans="1:3">
      <c r="A696">
        <v>693</v>
      </c>
      <c r="B696">
        <v>0</v>
      </c>
      <c r="C696">
        <v>0</v>
      </c>
    </row>
    <row r="697" spans="1:3">
      <c r="A697">
        <v>694</v>
      </c>
      <c r="B697">
        <v>0</v>
      </c>
      <c r="C697">
        <v>0</v>
      </c>
    </row>
    <row r="698" spans="1:3">
      <c r="A698">
        <v>695</v>
      </c>
      <c r="B698">
        <v>0</v>
      </c>
      <c r="C698">
        <v>0</v>
      </c>
    </row>
    <row r="699" spans="1:3">
      <c r="A699">
        <v>696</v>
      </c>
      <c r="B699">
        <v>0</v>
      </c>
      <c r="C699">
        <v>0</v>
      </c>
    </row>
    <row r="700" spans="1:3">
      <c r="A700">
        <v>697</v>
      </c>
      <c r="B700">
        <v>0</v>
      </c>
      <c r="C700">
        <v>0</v>
      </c>
    </row>
    <row r="701" spans="1:3">
      <c r="A701">
        <v>698</v>
      </c>
      <c r="B701">
        <v>0</v>
      </c>
      <c r="C701">
        <v>0</v>
      </c>
    </row>
    <row r="702" spans="1:3">
      <c r="A702">
        <v>699</v>
      </c>
      <c r="B702">
        <v>0</v>
      </c>
      <c r="C702">
        <v>0</v>
      </c>
    </row>
    <row r="703" spans="1:3">
      <c r="A703">
        <v>700</v>
      </c>
      <c r="B703">
        <v>0</v>
      </c>
      <c r="C703">
        <v>0</v>
      </c>
    </row>
    <row r="704" spans="1:3">
      <c r="A704">
        <v>701</v>
      </c>
      <c r="B704">
        <v>0</v>
      </c>
      <c r="C704">
        <v>0</v>
      </c>
    </row>
    <row r="705" spans="1:3">
      <c r="A705">
        <v>702</v>
      </c>
      <c r="B705">
        <v>0</v>
      </c>
      <c r="C705">
        <v>0</v>
      </c>
    </row>
    <row r="706" spans="1:3">
      <c r="A706">
        <v>703</v>
      </c>
      <c r="B706">
        <v>0</v>
      </c>
      <c r="C706">
        <v>0</v>
      </c>
    </row>
    <row r="707" spans="1:3">
      <c r="A707">
        <v>704</v>
      </c>
      <c r="B707">
        <v>0</v>
      </c>
      <c r="C707">
        <v>0</v>
      </c>
    </row>
    <row r="708" spans="1:3">
      <c r="A708">
        <v>705</v>
      </c>
      <c r="B708">
        <v>0</v>
      </c>
      <c r="C708">
        <v>0</v>
      </c>
    </row>
    <row r="709" spans="1:3">
      <c r="A709">
        <v>706</v>
      </c>
      <c r="B709">
        <v>0</v>
      </c>
      <c r="C709">
        <v>0</v>
      </c>
    </row>
    <row r="710" spans="1:3">
      <c r="A710">
        <v>707</v>
      </c>
      <c r="B710">
        <v>0</v>
      </c>
      <c r="C710">
        <v>0</v>
      </c>
    </row>
    <row r="711" spans="1:3">
      <c r="A711">
        <v>708</v>
      </c>
      <c r="B711">
        <v>0</v>
      </c>
      <c r="C711">
        <v>0</v>
      </c>
    </row>
    <row r="712" spans="1:3">
      <c r="A712">
        <v>709</v>
      </c>
      <c r="B712">
        <v>0</v>
      </c>
      <c r="C712">
        <v>0</v>
      </c>
    </row>
    <row r="713" spans="1:3">
      <c r="A713">
        <v>710</v>
      </c>
      <c r="B713">
        <v>0</v>
      </c>
      <c r="C713">
        <v>0</v>
      </c>
    </row>
    <row r="714" spans="1:3">
      <c r="A714">
        <v>711</v>
      </c>
      <c r="B714">
        <v>0</v>
      </c>
      <c r="C714">
        <v>0</v>
      </c>
    </row>
    <row r="715" spans="1:3">
      <c r="A715">
        <v>712</v>
      </c>
      <c r="B715">
        <v>0</v>
      </c>
      <c r="C715">
        <v>0</v>
      </c>
    </row>
    <row r="716" spans="1:3">
      <c r="A716">
        <v>713</v>
      </c>
      <c r="B716">
        <v>0</v>
      </c>
      <c r="C716">
        <v>0</v>
      </c>
    </row>
    <row r="717" spans="1:3">
      <c r="A717">
        <v>714</v>
      </c>
      <c r="B717">
        <v>0</v>
      </c>
      <c r="C717">
        <v>0</v>
      </c>
    </row>
    <row r="718" spans="1:3">
      <c r="A718">
        <v>715</v>
      </c>
      <c r="B718">
        <v>0</v>
      </c>
      <c r="C718">
        <v>0</v>
      </c>
    </row>
    <row r="719" spans="1:3">
      <c r="A719">
        <v>716</v>
      </c>
      <c r="B719">
        <v>0</v>
      </c>
      <c r="C719">
        <v>0</v>
      </c>
    </row>
    <row r="720" spans="1:3">
      <c r="A720">
        <v>717</v>
      </c>
      <c r="B720">
        <v>0</v>
      </c>
      <c r="C720">
        <v>0</v>
      </c>
    </row>
    <row r="721" spans="1:3">
      <c r="A721">
        <v>718</v>
      </c>
      <c r="B721">
        <v>0</v>
      </c>
      <c r="C721">
        <v>0</v>
      </c>
    </row>
    <row r="722" spans="1:3">
      <c r="A722">
        <v>719</v>
      </c>
      <c r="B722">
        <v>0</v>
      </c>
      <c r="C722">
        <v>0</v>
      </c>
    </row>
    <row r="723" spans="1:3">
      <c r="A723">
        <v>720</v>
      </c>
      <c r="B723">
        <v>0</v>
      </c>
      <c r="C723">
        <v>0</v>
      </c>
    </row>
    <row r="724" spans="1:3">
      <c r="A724">
        <v>721</v>
      </c>
      <c r="B724">
        <v>0</v>
      </c>
      <c r="C724">
        <v>0</v>
      </c>
    </row>
    <row r="725" spans="1:3">
      <c r="A725">
        <v>722</v>
      </c>
      <c r="B725">
        <v>0</v>
      </c>
      <c r="C725">
        <v>0</v>
      </c>
    </row>
    <row r="726" spans="1:3">
      <c r="A726">
        <v>723</v>
      </c>
      <c r="B726">
        <v>0</v>
      </c>
      <c r="C726">
        <v>0</v>
      </c>
    </row>
    <row r="727" spans="1:3">
      <c r="A727">
        <v>724</v>
      </c>
      <c r="B727">
        <v>0</v>
      </c>
      <c r="C727">
        <v>0</v>
      </c>
    </row>
    <row r="728" spans="1:3">
      <c r="A728">
        <v>725</v>
      </c>
      <c r="B728">
        <v>0</v>
      </c>
      <c r="C728">
        <v>0</v>
      </c>
    </row>
    <row r="729" spans="1:3">
      <c r="A729">
        <v>726</v>
      </c>
      <c r="B729">
        <v>0</v>
      </c>
      <c r="C729">
        <v>0</v>
      </c>
    </row>
    <row r="730" spans="1:3">
      <c r="A730">
        <v>727</v>
      </c>
      <c r="B730">
        <v>0</v>
      </c>
      <c r="C730">
        <v>0</v>
      </c>
    </row>
    <row r="731" spans="1:3">
      <c r="A731">
        <v>728</v>
      </c>
      <c r="B731">
        <v>0</v>
      </c>
      <c r="C731">
        <v>0</v>
      </c>
    </row>
    <row r="732" spans="1:3">
      <c r="A732">
        <v>729</v>
      </c>
      <c r="B732">
        <v>0</v>
      </c>
      <c r="C732">
        <v>0</v>
      </c>
    </row>
    <row r="733" spans="1:3">
      <c r="A733">
        <v>730</v>
      </c>
      <c r="B733">
        <v>0</v>
      </c>
      <c r="C733">
        <v>0</v>
      </c>
    </row>
    <row r="734" spans="1:3">
      <c r="A734">
        <v>731</v>
      </c>
      <c r="B734">
        <v>0</v>
      </c>
      <c r="C734">
        <v>0</v>
      </c>
    </row>
    <row r="735" spans="1:3">
      <c r="A735">
        <v>732</v>
      </c>
      <c r="B735">
        <v>0</v>
      </c>
      <c r="C735">
        <v>0</v>
      </c>
    </row>
    <row r="736" spans="1:3">
      <c r="A736">
        <v>733</v>
      </c>
      <c r="B736">
        <v>0</v>
      </c>
      <c r="C736">
        <v>0</v>
      </c>
    </row>
    <row r="737" spans="1:3">
      <c r="A737">
        <v>734</v>
      </c>
      <c r="B737">
        <v>0</v>
      </c>
      <c r="C737">
        <v>0</v>
      </c>
    </row>
    <row r="738" spans="1:3">
      <c r="A738">
        <v>735</v>
      </c>
      <c r="B738">
        <v>0</v>
      </c>
      <c r="C738">
        <v>0</v>
      </c>
    </row>
    <row r="739" spans="1:3">
      <c r="A739">
        <v>736</v>
      </c>
      <c r="B739">
        <v>0</v>
      </c>
      <c r="C739">
        <v>0</v>
      </c>
    </row>
    <row r="740" spans="1:3">
      <c r="A740">
        <v>737</v>
      </c>
      <c r="B740">
        <v>0</v>
      </c>
      <c r="C740">
        <v>0</v>
      </c>
    </row>
    <row r="741" spans="1:3">
      <c r="A741">
        <v>738</v>
      </c>
      <c r="B741">
        <v>0</v>
      </c>
      <c r="C741">
        <v>0</v>
      </c>
    </row>
    <row r="742" spans="1:3">
      <c r="A742">
        <v>739</v>
      </c>
      <c r="B742">
        <v>0</v>
      </c>
      <c r="C742">
        <v>0</v>
      </c>
    </row>
    <row r="743" spans="1:3">
      <c r="A743">
        <v>740</v>
      </c>
      <c r="B743">
        <v>0</v>
      </c>
      <c r="C743">
        <v>0</v>
      </c>
    </row>
    <row r="744" spans="1:3">
      <c r="A744">
        <v>741</v>
      </c>
      <c r="B744">
        <v>0</v>
      </c>
      <c r="C744">
        <v>0</v>
      </c>
    </row>
    <row r="745" spans="1:3">
      <c r="A745">
        <v>742</v>
      </c>
      <c r="B745">
        <v>0</v>
      </c>
      <c r="C745">
        <v>0</v>
      </c>
    </row>
    <row r="746" spans="1:3">
      <c r="A746">
        <v>743</v>
      </c>
      <c r="B746">
        <v>0</v>
      </c>
      <c r="C746">
        <v>0</v>
      </c>
    </row>
    <row r="747" spans="1:3">
      <c r="A747">
        <v>744</v>
      </c>
      <c r="B747">
        <v>0</v>
      </c>
      <c r="C747">
        <v>0</v>
      </c>
    </row>
    <row r="748" spans="1:3">
      <c r="A748">
        <v>745</v>
      </c>
      <c r="B748">
        <v>0</v>
      </c>
      <c r="C748">
        <v>0</v>
      </c>
    </row>
    <row r="749" spans="1:3">
      <c r="A749">
        <v>746</v>
      </c>
      <c r="B749">
        <v>0</v>
      </c>
      <c r="C749">
        <v>0</v>
      </c>
    </row>
    <row r="750" spans="1:3">
      <c r="A750">
        <v>747</v>
      </c>
      <c r="B750">
        <v>0</v>
      </c>
      <c r="C750">
        <v>0</v>
      </c>
    </row>
    <row r="751" spans="1:3">
      <c r="A751">
        <v>748</v>
      </c>
      <c r="B751">
        <v>0</v>
      </c>
      <c r="C751">
        <v>0</v>
      </c>
    </row>
    <row r="752" spans="1:3">
      <c r="A752">
        <v>749</v>
      </c>
      <c r="B752">
        <v>0</v>
      </c>
      <c r="C752">
        <v>0</v>
      </c>
    </row>
    <row r="753" spans="1:3">
      <c r="A753">
        <v>750</v>
      </c>
      <c r="B753">
        <v>0</v>
      </c>
      <c r="C753">
        <v>0</v>
      </c>
    </row>
    <row r="754" spans="1:3">
      <c r="A754">
        <v>751</v>
      </c>
      <c r="B754">
        <v>0</v>
      </c>
      <c r="C754">
        <v>0</v>
      </c>
    </row>
    <row r="755" spans="1:3">
      <c r="A755">
        <v>752</v>
      </c>
      <c r="B755">
        <v>0</v>
      </c>
      <c r="C755">
        <v>0</v>
      </c>
    </row>
    <row r="756" spans="1:3">
      <c r="A756">
        <v>753</v>
      </c>
      <c r="B756">
        <v>0</v>
      </c>
      <c r="C756">
        <v>0</v>
      </c>
    </row>
    <row r="757" spans="1:3">
      <c r="A757">
        <v>754</v>
      </c>
      <c r="B757">
        <v>0</v>
      </c>
      <c r="C757">
        <v>0</v>
      </c>
    </row>
    <row r="758" spans="1:3">
      <c r="A758">
        <v>755</v>
      </c>
      <c r="B758">
        <v>0</v>
      </c>
      <c r="C758">
        <v>0</v>
      </c>
    </row>
    <row r="759" spans="1:3">
      <c r="A759">
        <v>756</v>
      </c>
      <c r="B759">
        <v>0</v>
      </c>
      <c r="C759">
        <v>0</v>
      </c>
    </row>
    <row r="760" spans="1:3">
      <c r="A760">
        <v>757</v>
      </c>
      <c r="B760">
        <v>0</v>
      </c>
      <c r="C760">
        <v>0</v>
      </c>
    </row>
    <row r="761" spans="1:3">
      <c r="A761">
        <v>758</v>
      </c>
      <c r="B761">
        <v>0</v>
      </c>
      <c r="C761">
        <v>0</v>
      </c>
    </row>
    <row r="762" spans="1:3">
      <c r="A762">
        <v>759</v>
      </c>
      <c r="B762">
        <v>0</v>
      </c>
      <c r="C762">
        <v>0</v>
      </c>
    </row>
    <row r="763" spans="1:3">
      <c r="A763">
        <v>760</v>
      </c>
      <c r="B763">
        <v>0</v>
      </c>
      <c r="C763">
        <v>0</v>
      </c>
    </row>
    <row r="764" spans="1:3">
      <c r="A764">
        <v>761</v>
      </c>
      <c r="B764">
        <v>0</v>
      </c>
      <c r="C764">
        <v>0</v>
      </c>
    </row>
    <row r="765" spans="1:3">
      <c r="A765">
        <v>762</v>
      </c>
      <c r="B765">
        <v>0</v>
      </c>
      <c r="C765">
        <v>0</v>
      </c>
    </row>
    <row r="766" spans="1:3">
      <c r="A766">
        <v>763</v>
      </c>
      <c r="B766">
        <v>0</v>
      </c>
      <c r="C766">
        <v>0</v>
      </c>
    </row>
    <row r="767" spans="1:3">
      <c r="A767">
        <v>764</v>
      </c>
      <c r="B767">
        <v>0</v>
      </c>
      <c r="C767">
        <v>0</v>
      </c>
    </row>
    <row r="768" spans="1:3">
      <c r="A768">
        <v>765</v>
      </c>
      <c r="B768">
        <v>0</v>
      </c>
      <c r="C768">
        <v>0</v>
      </c>
    </row>
    <row r="769" spans="1:3">
      <c r="A769">
        <v>766</v>
      </c>
      <c r="B769">
        <v>0</v>
      </c>
      <c r="C769">
        <v>0</v>
      </c>
    </row>
    <row r="770" spans="1:3">
      <c r="A770">
        <v>767</v>
      </c>
      <c r="B770">
        <v>0</v>
      </c>
      <c r="C770">
        <v>0</v>
      </c>
    </row>
    <row r="771" spans="1:3">
      <c r="A771">
        <v>768</v>
      </c>
      <c r="B771">
        <v>0</v>
      </c>
      <c r="C771">
        <v>0</v>
      </c>
    </row>
    <row r="772" spans="1:3">
      <c r="A772">
        <v>769</v>
      </c>
      <c r="B772">
        <v>0</v>
      </c>
      <c r="C772">
        <v>0</v>
      </c>
    </row>
    <row r="773" spans="1:3">
      <c r="A773">
        <v>770</v>
      </c>
      <c r="B773">
        <v>0</v>
      </c>
      <c r="C773">
        <v>0</v>
      </c>
    </row>
    <row r="774" spans="1:3">
      <c r="A774">
        <v>771</v>
      </c>
      <c r="B774">
        <v>0</v>
      </c>
      <c r="C774">
        <v>0</v>
      </c>
    </row>
    <row r="775" spans="1:3">
      <c r="A775">
        <v>772</v>
      </c>
      <c r="B775">
        <v>0</v>
      </c>
      <c r="C775">
        <v>0</v>
      </c>
    </row>
    <row r="776" spans="1:3">
      <c r="A776">
        <v>773</v>
      </c>
      <c r="B776">
        <v>0</v>
      </c>
      <c r="C776">
        <v>0</v>
      </c>
    </row>
    <row r="777" spans="1:3">
      <c r="A777">
        <v>774</v>
      </c>
      <c r="B777">
        <v>0</v>
      </c>
      <c r="C777">
        <v>0</v>
      </c>
    </row>
    <row r="778" spans="1:3">
      <c r="A778">
        <v>775</v>
      </c>
      <c r="B778">
        <v>0</v>
      </c>
      <c r="C778">
        <v>0</v>
      </c>
    </row>
    <row r="779" spans="1:3">
      <c r="A779">
        <v>776</v>
      </c>
      <c r="B779">
        <v>0</v>
      </c>
      <c r="C779">
        <v>0</v>
      </c>
    </row>
    <row r="780" spans="1:3">
      <c r="A780">
        <v>777</v>
      </c>
      <c r="B780">
        <v>0</v>
      </c>
      <c r="C780">
        <v>0</v>
      </c>
    </row>
    <row r="781" spans="1:3">
      <c r="A781">
        <v>778</v>
      </c>
      <c r="B781">
        <v>0</v>
      </c>
      <c r="C781">
        <v>0</v>
      </c>
    </row>
    <row r="782" spans="1:3">
      <c r="A782">
        <v>779</v>
      </c>
      <c r="B782">
        <v>0</v>
      </c>
      <c r="C782">
        <v>0</v>
      </c>
    </row>
    <row r="783" spans="1:3">
      <c r="A783">
        <v>780</v>
      </c>
      <c r="B783">
        <v>0</v>
      </c>
      <c r="C783">
        <v>0</v>
      </c>
    </row>
    <row r="784" spans="1:3">
      <c r="A784">
        <v>781</v>
      </c>
      <c r="B784">
        <v>0</v>
      </c>
      <c r="C784">
        <v>0</v>
      </c>
    </row>
    <row r="785" spans="1:3">
      <c r="A785">
        <v>782</v>
      </c>
      <c r="B785">
        <v>0</v>
      </c>
      <c r="C785">
        <v>0</v>
      </c>
    </row>
    <row r="786" spans="1:3">
      <c r="A786">
        <v>783</v>
      </c>
      <c r="B786">
        <v>0</v>
      </c>
      <c r="C786">
        <v>0</v>
      </c>
    </row>
    <row r="787" spans="1:3">
      <c r="A787">
        <v>784</v>
      </c>
      <c r="B787">
        <v>0</v>
      </c>
      <c r="C787">
        <v>0</v>
      </c>
    </row>
    <row r="788" spans="1:3">
      <c r="A788">
        <v>785</v>
      </c>
      <c r="B788">
        <v>0</v>
      </c>
      <c r="C788">
        <v>0</v>
      </c>
    </row>
    <row r="789" spans="1:3">
      <c r="A789">
        <v>786</v>
      </c>
      <c r="B789">
        <v>0</v>
      </c>
      <c r="C789">
        <v>0</v>
      </c>
    </row>
    <row r="790" spans="1:3">
      <c r="A790">
        <v>787</v>
      </c>
      <c r="B790">
        <v>0</v>
      </c>
      <c r="C790">
        <v>0</v>
      </c>
    </row>
    <row r="791" spans="1:3">
      <c r="A791">
        <v>788</v>
      </c>
      <c r="B791">
        <v>0</v>
      </c>
      <c r="C791">
        <v>0</v>
      </c>
    </row>
    <row r="792" spans="1:3">
      <c r="A792">
        <v>789</v>
      </c>
      <c r="B792">
        <v>0</v>
      </c>
      <c r="C792">
        <v>0</v>
      </c>
    </row>
    <row r="793" spans="1:3">
      <c r="A793">
        <v>790</v>
      </c>
      <c r="B793">
        <v>0</v>
      </c>
      <c r="C793">
        <v>0</v>
      </c>
    </row>
    <row r="794" spans="1:3">
      <c r="A794">
        <v>791</v>
      </c>
      <c r="B794">
        <v>0</v>
      </c>
      <c r="C794">
        <v>0</v>
      </c>
    </row>
    <row r="795" spans="1:3">
      <c r="A795">
        <v>792</v>
      </c>
      <c r="B795">
        <v>0</v>
      </c>
      <c r="C795">
        <v>0</v>
      </c>
    </row>
    <row r="796" spans="1:3">
      <c r="A796">
        <v>793</v>
      </c>
      <c r="B796">
        <v>0</v>
      </c>
      <c r="C796">
        <v>0</v>
      </c>
    </row>
    <row r="797" spans="1:3">
      <c r="A797">
        <v>794</v>
      </c>
      <c r="B797">
        <v>0</v>
      </c>
      <c r="C797">
        <v>0</v>
      </c>
    </row>
    <row r="798" spans="1:3">
      <c r="A798">
        <v>795</v>
      </c>
      <c r="B798">
        <v>0</v>
      </c>
      <c r="C798">
        <v>0</v>
      </c>
    </row>
    <row r="799" spans="1:3">
      <c r="A799">
        <v>796</v>
      </c>
      <c r="B799">
        <v>0</v>
      </c>
      <c r="C799">
        <v>0</v>
      </c>
    </row>
    <row r="800" spans="1:3">
      <c r="A800">
        <v>797</v>
      </c>
      <c r="B800">
        <v>0</v>
      </c>
      <c r="C800">
        <v>0</v>
      </c>
    </row>
    <row r="801" spans="1:3">
      <c r="A801">
        <v>798</v>
      </c>
      <c r="B801">
        <v>0</v>
      </c>
      <c r="C801">
        <v>0</v>
      </c>
    </row>
    <row r="802" spans="1:3">
      <c r="A802">
        <v>799</v>
      </c>
      <c r="B802">
        <v>0</v>
      </c>
      <c r="C802">
        <v>0</v>
      </c>
    </row>
    <row r="803" spans="1:3">
      <c r="A803">
        <v>800</v>
      </c>
      <c r="B803">
        <v>0</v>
      </c>
      <c r="C803">
        <v>0</v>
      </c>
    </row>
    <row r="804" spans="1:3">
      <c r="A804">
        <v>801</v>
      </c>
      <c r="B804">
        <v>0</v>
      </c>
      <c r="C804">
        <v>0</v>
      </c>
    </row>
    <row r="805" spans="1:3">
      <c r="A805">
        <v>802</v>
      </c>
      <c r="B805">
        <v>0</v>
      </c>
      <c r="C805">
        <v>0</v>
      </c>
    </row>
    <row r="806" spans="1:3">
      <c r="A806">
        <v>803</v>
      </c>
      <c r="B806">
        <v>0</v>
      </c>
      <c r="C806">
        <v>0</v>
      </c>
    </row>
    <row r="807" spans="1:3">
      <c r="A807">
        <v>804</v>
      </c>
      <c r="B807">
        <v>0</v>
      </c>
      <c r="C807">
        <v>0</v>
      </c>
    </row>
    <row r="808" spans="1:3">
      <c r="A808">
        <v>805</v>
      </c>
      <c r="B808">
        <v>0</v>
      </c>
      <c r="C808">
        <v>0</v>
      </c>
    </row>
    <row r="809" spans="1:3">
      <c r="A809">
        <v>806</v>
      </c>
      <c r="B809">
        <v>0</v>
      </c>
      <c r="C809">
        <v>0</v>
      </c>
    </row>
    <row r="810" spans="1:3">
      <c r="A810">
        <v>807</v>
      </c>
      <c r="B810">
        <v>0</v>
      </c>
      <c r="C810">
        <v>0</v>
      </c>
    </row>
    <row r="811" spans="1:3">
      <c r="A811">
        <v>808</v>
      </c>
      <c r="B811">
        <v>0</v>
      </c>
      <c r="C811">
        <v>0</v>
      </c>
    </row>
    <row r="812" spans="1:3">
      <c r="A812">
        <v>809</v>
      </c>
      <c r="B812">
        <v>0</v>
      </c>
      <c r="C812">
        <v>0</v>
      </c>
    </row>
    <row r="813" spans="1:3">
      <c r="A813">
        <v>810</v>
      </c>
      <c r="B813">
        <v>0</v>
      </c>
      <c r="C813">
        <v>0</v>
      </c>
    </row>
    <row r="814" spans="1:3">
      <c r="A814">
        <v>811</v>
      </c>
      <c r="B814">
        <v>0</v>
      </c>
      <c r="C814">
        <v>0</v>
      </c>
    </row>
    <row r="815" spans="1:3">
      <c r="A815">
        <v>812</v>
      </c>
      <c r="B815">
        <v>0</v>
      </c>
      <c r="C815">
        <v>0</v>
      </c>
    </row>
    <row r="816" spans="1:3">
      <c r="A816">
        <v>813</v>
      </c>
      <c r="B816">
        <v>0</v>
      </c>
      <c r="C816">
        <v>0</v>
      </c>
    </row>
    <row r="817" spans="1:3">
      <c r="A817">
        <v>814</v>
      </c>
      <c r="B817">
        <v>0</v>
      </c>
      <c r="C817">
        <v>0</v>
      </c>
    </row>
    <row r="818" spans="1:3">
      <c r="A818">
        <v>815</v>
      </c>
      <c r="B818">
        <v>0</v>
      </c>
      <c r="C818">
        <v>0</v>
      </c>
    </row>
    <row r="819" spans="1:3">
      <c r="A819">
        <v>816</v>
      </c>
      <c r="B819">
        <v>0</v>
      </c>
      <c r="C819">
        <v>0</v>
      </c>
    </row>
    <row r="820" spans="1:3">
      <c r="A820">
        <v>817</v>
      </c>
      <c r="B820">
        <v>0</v>
      </c>
      <c r="C820">
        <v>0</v>
      </c>
    </row>
    <row r="821" spans="1:3">
      <c r="A821">
        <v>818</v>
      </c>
      <c r="B821">
        <v>0</v>
      </c>
      <c r="C821">
        <v>0</v>
      </c>
    </row>
    <row r="822" spans="1:3">
      <c r="A822">
        <v>819</v>
      </c>
      <c r="B822">
        <v>0</v>
      </c>
      <c r="C822">
        <v>0</v>
      </c>
    </row>
    <row r="823" spans="1:3">
      <c r="A823">
        <v>820</v>
      </c>
      <c r="B823">
        <v>0</v>
      </c>
      <c r="C823">
        <v>0</v>
      </c>
    </row>
    <row r="824" spans="1:3">
      <c r="A824">
        <v>821</v>
      </c>
      <c r="B824">
        <v>0</v>
      </c>
      <c r="C824">
        <v>0</v>
      </c>
    </row>
    <row r="825" spans="1:3">
      <c r="A825">
        <v>822</v>
      </c>
      <c r="B825">
        <v>0</v>
      </c>
      <c r="C825">
        <v>0</v>
      </c>
    </row>
    <row r="826" spans="1:3">
      <c r="A826">
        <v>823</v>
      </c>
      <c r="B826">
        <v>0</v>
      </c>
      <c r="C826">
        <v>0</v>
      </c>
    </row>
    <row r="827" spans="1:3">
      <c r="A827">
        <v>824</v>
      </c>
      <c r="B827">
        <v>0</v>
      </c>
      <c r="C827">
        <v>0</v>
      </c>
    </row>
    <row r="828" spans="1:3">
      <c r="A828">
        <v>825</v>
      </c>
      <c r="B828">
        <v>0</v>
      </c>
      <c r="C828">
        <v>0</v>
      </c>
    </row>
    <row r="829" spans="1:3">
      <c r="A829">
        <v>826</v>
      </c>
      <c r="B829">
        <v>0</v>
      </c>
      <c r="C829">
        <v>0</v>
      </c>
    </row>
    <row r="830" spans="1:3">
      <c r="A830">
        <v>827</v>
      </c>
      <c r="B830">
        <v>0</v>
      </c>
      <c r="C830">
        <v>0</v>
      </c>
    </row>
    <row r="831" spans="1:3">
      <c r="A831">
        <v>828</v>
      </c>
      <c r="B831">
        <v>0</v>
      </c>
      <c r="C831">
        <v>0</v>
      </c>
    </row>
    <row r="832" spans="1:3">
      <c r="A832">
        <v>829</v>
      </c>
      <c r="B832">
        <v>0</v>
      </c>
      <c r="C832">
        <v>0</v>
      </c>
    </row>
    <row r="833" spans="1:3">
      <c r="A833">
        <v>830</v>
      </c>
      <c r="B833">
        <v>0</v>
      </c>
      <c r="C833">
        <v>0</v>
      </c>
    </row>
    <row r="834" spans="1:3">
      <c r="A834">
        <v>831</v>
      </c>
      <c r="B834">
        <v>0</v>
      </c>
      <c r="C834">
        <v>0</v>
      </c>
    </row>
    <row r="835" spans="1:3">
      <c r="A835">
        <v>832</v>
      </c>
      <c r="B835">
        <v>0</v>
      </c>
      <c r="C835">
        <v>0</v>
      </c>
    </row>
    <row r="836" spans="1:3">
      <c r="A836">
        <v>833</v>
      </c>
      <c r="B836">
        <v>0</v>
      </c>
      <c r="C836">
        <v>0</v>
      </c>
    </row>
    <row r="837" spans="1:3">
      <c r="A837">
        <v>834</v>
      </c>
      <c r="B837">
        <v>0</v>
      </c>
      <c r="C837">
        <v>0</v>
      </c>
    </row>
    <row r="838" spans="1:3">
      <c r="A838">
        <v>835</v>
      </c>
      <c r="B838">
        <v>0</v>
      </c>
      <c r="C838">
        <v>0</v>
      </c>
    </row>
    <row r="839" spans="1:3">
      <c r="A839">
        <v>836</v>
      </c>
      <c r="B839">
        <v>0</v>
      </c>
      <c r="C839">
        <v>0</v>
      </c>
    </row>
    <row r="840" spans="1:3">
      <c r="A840">
        <v>837</v>
      </c>
      <c r="B840">
        <v>0</v>
      </c>
      <c r="C840">
        <v>0</v>
      </c>
    </row>
    <row r="841" spans="1:3">
      <c r="A841">
        <v>838</v>
      </c>
      <c r="B841">
        <v>0</v>
      </c>
      <c r="C841">
        <v>0</v>
      </c>
    </row>
    <row r="842" spans="1:3">
      <c r="A842">
        <v>839</v>
      </c>
      <c r="B842">
        <v>0</v>
      </c>
      <c r="C842">
        <v>0</v>
      </c>
    </row>
    <row r="843" spans="1:3">
      <c r="A843">
        <v>840</v>
      </c>
      <c r="B843">
        <v>0</v>
      </c>
      <c r="C843">
        <v>0</v>
      </c>
    </row>
    <row r="844" spans="1:3">
      <c r="A844">
        <v>841</v>
      </c>
      <c r="B844">
        <v>0</v>
      </c>
      <c r="C844">
        <v>0</v>
      </c>
    </row>
    <row r="845" spans="1:3">
      <c r="A845">
        <v>842</v>
      </c>
      <c r="B845">
        <v>0</v>
      </c>
      <c r="C845">
        <v>0</v>
      </c>
    </row>
    <row r="846" spans="1:3">
      <c r="A846">
        <v>843</v>
      </c>
      <c r="B846">
        <v>0</v>
      </c>
      <c r="C846">
        <v>0</v>
      </c>
    </row>
    <row r="847" spans="1:3">
      <c r="A847">
        <v>844</v>
      </c>
      <c r="B847">
        <v>0</v>
      </c>
      <c r="C847">
        <v>0</v>
      </c>
    </row>
    <row r="848" spans="1:3">
      <c r="A848">
        <v>845</v>
      </c>
      <c r="B848">
        <v>0</v>
      </c>
      <c r="C848">
        <v>0</v>
      </c>
    </row>
    <row r="849" spans="1:3">
      <c r="A849">
        <v>846</v>
      </c>
      <c r="B849">
        <v>0</v>
      </c>
      <c r="C849">
        <v>0</v>
      </c>
    </row>
    <row r="850" spans="1:3">
      <c r="A850">
        <v>847</v>
      </c>
      <c r="B850">
        <v>0</v>
      </c>
      <c r="C850">
        <v>0</v>
      </c>
    </row>
    <row r="851" spans="1:3">
      <c r="A851">
        <v>848</v>
      </c>
      <c r="B851">
        <v>0</v>
      </c>
      <c r="C851">
        <v>0</v>
      </c>
    </row>
    <row r="852" spans="1:3">
      <c r="A852">
        <v>849</v>
      </c>
      <c r="B852">
        <v>0</v>
      </c>
      <c r="C852">
        <v>0</v>
      </c>
    </row>
    <row r="853" spans="1:3">
      <c r="A853">
        <v>850</v>
      </c>
      <c r="B853">
        <v>0</v>
      </c>
      <c r="C853">
        <v>0</v>
      </c>
    </row>
    <row r="854" spans="1:3">
      <c r="A854">
        <v>851</v>
      </c>
      <c r="B854">
        <v>0</v>
      </c>
      <c r="C854">
        <v>0</v>
      </c>
    </row>
    <row r="855" spans="1:3">
      <c r="A855">
        <v>852</v>
      </c>
      <c r="B855">
        <v>0</v>
      </c>
      <c r="C855">
        <v>0</v>
      </c>
    </row>
    <row r="856" spans="1:3">
      <c r="A856">
        <v>853</v>
      </c>
      <c r="B856">
        <v>0</v>
      </c>
      <c r="C856">
        <v>0</v>
      </c>
    </row>
    <row r="857" spans="1:3">
      <c r="A857">
        <v>854</v>
      </c>
      <c r="B857">
        <v>0</v>
      </c>
      <c r="C857">
        <v>0</v>
      </c>
    </row>
    <row r="858" spans="1:3">
      <c r="A858">
        <v>855</v>
      </c>
      <c r="B858">
        <v>0</v>
      </c>
      <c r="C858">
        <v>0</v>
      </c>
    </row>
    <row r="859" spans="1:3">
      <c r="A859">
        <v>856</v>
      </c>
      <c r="B859">
        <v>0</v>
      </c>
      <c r="C859">
        <v>0</v>
      </c>
    </row>
    <row r="860" spans="1:3">
      <c r="A860">
        <v>857</v>
      </c>
      <c r="B860">
        <v>0</v>
      </c>
      <c r="C860">
        <v>0</v>
      </c>
    </row>
    <row r="861" spans="1:3">
      <c r="A861">
        <v>858</v>
      </c>
      <c r="B861">
        <v>0</v>
      </c>
      <c r="C861">
        <v>0</v>
      </c>
    </row>
    <row r="862" spans="1:3">
      <c r="A862">
        <v>859</v>
      </c>
      <c r="B862">
        <v>0</v>
      </c>
      <c r="C862">
        <v>0</v>
      </c>
    </row>
    <row r="863" spans="1:3">
      <c r="A863">
        <v>860</v>
      </c>
      <c r="B863">
        <v>0</v>
      </c>
      <c r="C863">
        <v>0</v>
      </c>
    </row>
    <row r="864" spans="1:3">
      <c r="A864">
        <v>861</v>
      </c>
      <c r="B864">
        <v>0</v>
      </c>
      <c r="C864">
        <v>0</v>
      </c>
    </row>
    <row r="865" spans="1:3">
      <c r="A865">
        <v>862</v>
      </c>
      <c r="B865">
        <v>0</v>
      </c>
      <c r="C865">
        <v>0</v>
      </c>
    </row>
    <row r="866" spans="1:3">
      <c r="A866">
        <v>863</v>
      </c>
      <c r="B866">
        <v>0</v>
      </c>
      <c r="C866">
        <v>0</v>
      </c>
    </row>
    <row r="867" spans="1:3">
      <c r="A867">
        <v>864</v>
      </c>
      <c r="B867">
        <v>0</v>
      </c>
      <c r="C867">
        <v>0</v>
      </c>
    </row>
    <row r="868" spans="1:3">
      <c r="A868">
        <v>865</v>
      </c>
      <c r="B868">
        <v>0</v>
      </c>
      <c r="C868">
        <v>0</v>
      </c>
    </row>
    <row r="869" spans="1:3">
      <c r="A869">
        <v>866</v>
      </c>
      <c r="B869">
        <v>0</v>
      </c>
      <c r="C869">
        <v>0</v>
      </c>
    </row>
    <row r="870" spans="1:3">
      <c r="A870">
        <v>867</v>
      </c>
      <c r="B870">
        <v>0</v>
      </c>
      <c r="C870">
        <v>0</v>
      </c>
    </row>
    <row r="871" spans="1:3">
      <c r="A871">
        <v>868</v>
      </c>
      <c r="B871">
        <v>0</v>
      </c>
      <c r="C871">
        <v>0</v>
      </c>
    </row>
    <row r="872" spans="1:3">
      <c r="A872">
        <v>869</v>
      </c>
      <c r="B872">
        <v>0</v>
      </c>
      <c r="C872">
        <v>0</v>
      </c>
    </row>
    <row r="873" spans="1:3">
      <c r="A873">
        <v>870</v>
      </c>
      <c r="B873">
        <v>0</v>
      </c>
      <c r="C873">
        <v>0</v>
      </c>
    </row>
    <row r="874" spans="1:3">
      <c r="A874">
        <v>871</v>
      </c>
      <c r="B874">
        <v>0</v>
      </c>
      <c r="C874">
        <v>0</v>
      </c>
    </row>
    <row r="875" spans="1:3">
      <c r="A875">
        <v>872</v>
      </c>
      <c r="B875">
        <v>0</v>
      </c>
      <c r="C875">
        <v>0</v>
      </c>
    </row>
    <row r="876" spans="1:3">
      <c r="A876">
        <v>873</v>
      </c>
      <c r="B876">
        <v>0</v>
      </c>
      <c r="C876">
        <v>0</v>
      </c>
    </row>
    <row r="877" spans="1:3">
      <c r="A877">
        <v>874</v>
      </c>
      <c r="B877">
        <v>0</v>
      </c>
      <c r="C877">
        <v>0</v>
      </c>
    </row>
    <row r="878" spans="1:3">
      <c r="A878">
        <v>875</v>
      </c>
      <c r="B878">
        <v>0</v>
      </c>
      <c r="C878">
        <v>0</v>
      </c>
    </row>
    <row r="879" spans="1:3">
      <c r="A879">
        <v>876</v>
      </c>
      <c r="B879">
        <v>0</v>
      </c>
      <c r="C879">
        <v>0</v>
      </c>
    </row>
    <row r="880" spans="1:3">
      <c r="A880">
        <v>877</v>
      </c>
      <c r="B880">
        <v>0</v>
      </c>
      <c r="C880">
        <v>0</v>
      </c>
    </row>
    <row r="881" spans="1:3">
      <c r="A881">
        <v>878</v>
      </c>
      <c r="B881">
        <v>0</v>
      </c>
      <c r="C881">
        <v>0</v>
      </c>
    </row>
    <row r="882" spans="1:3">
      <c r="A882">
        <v>879</v>
      </c>
      <c r="B882">
        <v>0</v>
      </c>
      <c r="C882">
        <v>0</v>
      </c>
    </row>
    <row r="883" spans="1:3">
      <c r="A883">
        <v>880</v>
      </c>
      <c r="B883">
        <v>0</v>
      </c>
      <c r="C883">
        <v>0</v>
      </c>
    </row>
    <row r="884" spans="1:3">
      <c r="A884">
        <v>881</v>
      </c>
      <c r="B884">
        <v>0</v>
      </c>
      <c r="C884">
        <v>0</v>
      </c>
    </row>
    <row r="885" spans="1:3">
      <c r="A885">
        <v>882</v>
      </c>
      <c r="B885">
        <v>0</v>
      </c>
      <c r="C885">
        <v>0</v>
      </c>
    </row>
    <row r="886" spans="1:3">
      <c r="A886">
        <v>883</v>
      </c>
      <c r="B886">
        <v>0</v>
      </c>
      <c r="C886">
        <v>0</v>
      </c>
    </row>
    <row r="887" spans="1:3">
      <c r="A887">
        <v>884</v>
      </c>
      <c r="B887">
        <v>0</v>
      </c>
      <c r="C887">
        <v>0</v>
      </c>
    </row>
    <row r="888" spans="1:3">
      <c r="A888">
        <v>885</v>
      </c>
      <c r="B888">
        <v>0</v>
      </c>
      <c r="C888">
        <v>0</v>
      </c>
    </row>
    <row r="889" spans="1:3">
      <c r="A889">
        <v>886</v>
      </c>
      <c r="B889">
        <v>0</v>
      </c>
      <c r="C889">
        <v>0</v>
      </c>
    </row>
    <row r="890" spans="1:3">
      <c r="A890">
        <v>887</v>
      </c>
      <c r="B890">
        <v>0</v>
      </c>
      <c r="C890">
        <v>0</v>
      </c>
    </row>
    <row r="891" spans="1:3">
      <c r="A891">
        <v>888</v>
      </c>
      <c r="B891">
        <v>0</v>
      </c>
      <c r="C891">
        <v>0</v>
      </c>
    </row>
    <row r="892" spans="1:3">
      <c r="A892">
        <v>889</v>
      </c>
      <c r="B892">
        <v>0</v>
      </c>
      <c r="C892">
        <v>0</v>
      </c>
    </row>
    <row r="893" spans="1:3">
      <c r="A893">
        <v>890</v>
      </c>
      <c r="B893">
        <v>0</v>
      </c>
      <c r="C893">
        <v>0</v>
      </c>
    </row>
    <row r="894" spans="1:3">
      <c r="A894">
        <v>891</v>
      </c>
      <c r="B894">
        <v>0</v>
      </c>
      <c r="C894">
        <v>0</v>
      </c>
    </row>
    <row r="895" spans="1:3">
      <c r="A895">
        <v>892</v>
      </c>
      <c r="B895">
        <v>0</v>
      </c>
      <c r="C895">
        <v>0</v>
      </c>
    </row>
    <row r="896" spans="1:3">
      <c r="A896">
        <v>893</v>
      </c>
      <c r="B896">
        <v>0</v>
      </c>
      <c r="C896">
        <v>0</v>
      </c>
    </row>
    <row r="897" spans="1:3">
      <c r="A897">
        <v>894</v>
      </c>
      <c r="B897">
        <v>0</v>
      </c>
      <c r="C897">
        <v>0</v>
      </c>
    </row>
    <row r="898" spans="1:3">
      <c r="A898">
        <v>895</v>
      </c>
      <c r="B898">
        <v>0</v>
      </c>
      <c r="C898">
        <v>0</v>
      </c>
    </row>
    <row r="899" spans="1:3">
      <c r="A899">
        <v>896</v>
      </c>
      <c r="B899">
        <v>0</v>
      </c>
      <c r="C899">
        <v>0</v>
      </c>
    </row>
    <row r="900" spans="1:3">
      <c r="A900">
        <v>897</v>
      </c>
      <c r="B900">
        <v>0</v>
      </c>
      <c r="C900">
        <v>0</v>
      </c>
    </row>
    <row r="901" spans="1:3">
      <c r="A901">
        <v>898</v>
      </c>
      <c r="B901">
        <v>0</v>
      </c>
      <c r="C901">
        <v>0</v>
      </c>
    </row>
    <row r="902" spans="1:3">
      <c r="A902">
        <v>899</v>
      </c>
      <c r="B902">
        <v>0</v>
      </c>
      <c r="C902">
        <v>0</v>
      </c>
    </row>
    <row r="903" spans="1:3">
      <c r="A903">
        <v>900</v>
      </c>
      <c r="B903">
        <v>0</v>
      </c>
      <c r="C903">
        <v>0</v>
      </c>
    </row>
    <row r="904" spans="1:3">
      <c r="A904">
        <v>901</v>
      </c>
      <c r="B904">
        <v>0</v>
      </c>
      <c r="C904">
        <v>0</v>
      </c>
    </row>
    <row r="905" spans="1:3">
      <c r="A905">
        <v>902</v>
      </c>
      <c r="B905">
        <v>0</v>
      </c>
      <c r="C905">
        <v>0</v>
      </c>
    </row>
    <row r="906" spans="1:3">
      <c r="A906">
        <v>903</v>
      </c>
      <c r="B906">
        <v>0</v>
      </c>
      <c r="C906">
        <v>0</v>
      </c>
    </row>
    <row r="907" spans="1:3">
      <c r="A907">
        <v>904</v>
      </c>
      <c r="B907">
        <v>0</v>
      </c>
      <c r="C907">
        <v>0</v>
      </c>
    </row>
    <row r="908" spans="1:3">
      <c r="A908">
        <v>905</v>
      </c>
      <c r="B908">
        <v>0</v>
      </c>
      <c r="C908">
        <v>0</v>
      </c>
    </row>
    <row r="909" spans="1:3">
      <c r="A909">
        <v>906</v>
      </c>
      <c r="B909">
        <v>0</v>
      </c>
      <c r="C909">
        <v>0</v>
      </c>
    </row>
    <row r="910" spans="1:3">
      <c r="A910">
        <v>907</v>
      </c>
      <c r="B910">
        <v>0</v>
      </c>
      <c r="C910">
        <v>0</v>
      </c>
    </row>
    <row r="911" spans="1:3">
      <c r="A911">
        <v>908</v>
      </c>
      <c r="B911">
        <v>0</v>
      </c>
      <c r="C911">
        <v>0</v>
      </c>
    </row>
    <row r="912" spans="1:3">
      <c r="A912">
        <v>909</v>
      </c>
      <c r="B912">
        <v>0</v>
      </c>
      <c r="C912">
        <v>0</v>
      </c>
    </row>
    <row r="913" spans="1:3">
      <c r="A913">
        <v>910</v>
      </c>
      <c r="B913">
        <v>0</v>
      </c>
      <c r="C913">
        <v>0</v>
      </c>
    </row>
    <row r="914" spans="1:3">
      <c r="A914">
        <v>911</v>
      </c>
      <c r="B914">
        <v>0</v>
      </c>
      <c r="C914">
        <v>0</v>
      </c>
    </row>
    <row r="915" spans="1:3">
      <c r="A915">
        <v>912</v>
      </c>
      <c r="B915">
        <v>0</v>
      </c>
      <c r="C915">
        <v>0</v>
      </c>
    </row>
    <row r="916" spans="1:3">
      <c r="A916">
        <v>913</v>
      </c>
      <c r="B916">
        <v>0</v>
      </c>
      <c r="C916">
        <v>0</v>
      </c>
    </row>
    <row r="917" spans="1:3">
      <c r="A917">
        <v>914</v>
      </c>
      <c r="B917">
        <v>0</v>
      </c>
      <c r="C917">
        <v>0</v>
      </c>
    </row>
    <row r="918" spans="1:3">
      <c r="A918">
        <v>915</v>
      </c>
      <c r="B918">
        <v>0</v>
      </c>
      <c r="C918">
        <v>0</v>
      </c>
    </row>
    <row r="919" spans="1:3">
      <c r="A919">
        <v>916</v>
      </c>
      <c r="B919">
        <v>0</v>
      </c>
      <c r="C919">
        <v>0</v>
      </c>
    </row>
    <row r="920" spans="1:3">
      <c r="A920">
        <v>917</v>
      </c>
      <c r="B920">
        <v>0</v>
      </c>
      <c r="C920">
        <v>0</v>
      </c>
    </row>
    <row r="921" spans="1:3">
      <c r="A921">
        <v>918</v>
      </c>
      <c r="B921">
        <v>0</v>
      </c>
      <c r="C921">
        <v>0</v>
      </c>
    </row>
    <row r="922" spans="1:3">
      <c r="A922">
        <v>919</v>
      </c>
      <c r="B922">
        <v>0</v>
      </c>
      <c r="C922">
        <v>0</v>
      </c>
    </row>
    <row r="923" spans="1:3">
      <c r="A923">
        <v>920</v>
      </c>
      <c r="B923">
        <v>0</v>
      </c>
      <c r="C923">
        <v>0</v>
      </c>
    </row>
    <row r="924" spans="1:3">
      <c r="A924">
        <v>921</v>
      </c>
      <c r="B924">
        <v>0</v>
      </c>
      <c r="C924">
        <v>0</v>
      </c>
    </row>
    <row r="925" spans="1:3">
      <c r="A925">
        <v>922</v>
      </c>
      <c r="B925">
        <v>0</v>
      </c>
      <c r="C925">
        <v>0</v>
      </c>
    </row>
    <row r="926" spans="1:3">
      <c r="A926">
        <v>923</v>
      </c>
      <c r="B926">
        <v>0</v>
      </c>
      <c r="C926">
        <v>0</v>
      </c>
    </row>
    <row r="927" spans="1:3">
      <c r="A927">
        <v>924</v>
      </c>
      <c r="B927">
        <v>0</v>
      </c>
      <c r="C927">
        <v>0</v>
      </c>
    </row>
    <row r="928" spans="1:3">
      <c r="A928">
        <v>925</v>
      </c>
      <c r="B928">
        <v>0</v>
      </c>
      <c r="C928">
        <v>0</v>
      </c>
    </row>
    <row r="929" spans="1:3">
      <c r="A929">
        <v>926</v>
      </c>
      <c r="B929">
        <v>0</v>
      </c>
      <c r="C929">
        <v>0</v>
      </c>
    </row>
    <row r="930" spans="1:3">
      <c r="A930">
        <v>927</v>
      </c>
      <c r="B930">
        <v>0</v>
      </c>
      <c r="C930">
        <v>0</v>
      </c>
    </row>
    <row r="931" spans="1:3">
      <c r="A931">
        <v>928</v>
      </c>
      <c r="B931">
        <v>0</v>
      </c>
      <c r="C931">
        <v>0</v>
      </c>
    </row>
    <row r="932" spans="1:3">
      <c r="A932">
        <v>929</v>
      </c>
      <c r="B932">
        <v>0</v>
      </c>
      <c r="C932">
        <v>0</v>
      </c>
    </row>
    <row r="933" spans="1:3">
      <c r="A933">
        <v>930</v>
      </c>
      <c r="B933">
        <v>0</v>
      </c>
      <c r="C933">
        <v>0</v>
      </c>
    </row>
    <row r="934" spans="1:3">
      <c r="A934">
        <v>931</v>
      </c>
      <c r="B934">
        <v>0</v>
      </c>
      <c r="C934">
        <v>0</v>
      </c>
    </row>
    <row r="935" spans="1:3">
      <c r="A935">
        <v>932</v>
      </c>
      <c r="B935">
        <v>0</v>
      </c>
      <c r="C935">
        <v>0</v>
      </c>
    </row>
    <row r="936" spans="1:3">
      <c r="A936">
        <v>933</v>
      </c>
      <c r="B936">
        <v>0</v>
      </c>
      <c r="C936">
        <v>0</v>
      </c>
    </row>
    <row r="937" spans="1:3">
      <c r="A937">
        <v>934</v>
      </c>
      <c r="B937">
        <v>0</v>
      </c>
      <c r="C937">
        <v>0</v>
      </c>
    </row>
    <row r="938" spans="1:3">
      <c r="A938">
        <v>935</v>
      </c>
      <c r="B938">
        <v>0</v>
      </c>
      <c r="C938">
        <v>0</v>
      </c>
    </row>
    <row r="939" spans="1:3">
      <c r="A939">
        <v>936</v>
      </c>
      <c r="B939">
        <v>0</v>
      </c>
      <c r="C939">
        <v>0</v>
      </c>
    </row>
    <row r="940" spans="1:3">
      <c r="A940">
        <v>937</v>
      </c>
      <c r="B940">
        <v>0</v>
      </c>
      <c r="C940">
        <v>0</v>
      </c>
    </row>
    <row r="941" spans="1:3">
      <c r="A941">
        <v>938</v>
      </c>
      <c r="B941">
        <v>0</v>
      </c>
      <c r="C941">
        <v>0</v>
      </c>
    </row>
    <row r="942" spans="1:3">
      <c r="A942">
        <v>939</v>
      </c>
      <c r="B942">
        <v>0</v>
      </c>
      <c r="C942">
        <v>0</v>
      </c>
    </row>
    <row r="943" spans="1:3">
      <c r="A943">
        <v>940</v>
      </c>
      <c r="B943">
        <v>0</v>
      </c>
      <c r="C943">
        <v>0</v>
      </c>
    </row>
    <row r="944" spans="1:3">
      <c r="A944">
        <v>941</v>
      </c>
      <c r="B944">
        <v>0</v>
      </c>
      <c r="C944">
        <v>0</v>
      </c>
    </row>
    <row r="945" spans="1:3">
      <c r="A945">
        <v>942</v>
      </c>
      <c r="B945">
        <v>0</v>
      </c>
      <c r="C945">
        <v>0</v>
      </c>
    </row>
    <row r="946" spans="1:3">
      <c r="A946">
        <v>943</v>
      </c>
      <c r="B946">
        <v>0</v>
      </c>
      <c r="C946">
        <v>0</v>
      </c>
    </row>
    <row r="947" spans="1:3">
      <c r="A947">
        <v>944</v>
      </c>
      <c r="B947">
        <v>0</v>
      </c>
      <c r="C947">
        <v>0</v>
      </c>
    </row>
    <row r="948" spans="1:3">
      <c r="A948">
        <v>945</v>
      </c>
      <c r="B948">
        <v>0</v>
      </c>
      <c r="C948">
        <v>0</v>
      </c>
    </row>
    <row r="949" spans="1:3">
      <c r="A949">
        <v>946</v>
      </c>
      <c r="B949">
        <v>0</v>
      </c>
      <c r="C949">
        <v>0</v>
      </c>
    </row>
    <row r="950" spans="1:3">
      <c r="A950">
        <v>947</v>
      </c>
      <c r="B950">
        <v>0</v>
      </c>
      <c r="C950">
        <v>0</v>
      </c>
    </row>
    <row r="951" spans="1:3">
      <c r="A951">
        <v>948</v>
      </c>
      <c r="B951">
        <v>0</v>
      </c>
      <c r="C951">
        <v>0</v>
      </c>
    </row>
    <row r="952" spans="1:3">
      <c r="A952">
        <v>949</v>
      </c>
      <c r="B952">
        <v>0</v>
      </c>
      <c r="C952">
        <v>0</v>
      </c>
    </row>
    <row r="953" spans="1:3">
      <c r="A953">
        <v>950</v>
      </c>
      <c r="B953">
        <v>0</v>
      </c>
      <c r="C953">
        <v>0</v>
      </c>
    </row>
    <row r="954" spans="1:3">
      <c r="A954">
        <v>951</v>
      </c>
      <c r="B954">
        <v>0</v>
      </c>
      <c r="C954">
        <v>0</v>
      </c>
    </row>
    <row r="955" spans="1:3">
      <c r="A955">
        <v>952</v>
      </c>
      <c r="B955">
        <v>0</v>
      </c>
      <c r="C955">
        <v>0</v>
      </c>
    </row>
    <row r="956" spans="1:3">
      <c r="A956">
        <v>953</v>
      </c>
      <c r="B956">
        <v>0</v>
      </c>
      <c r="C956">
        <v>0</v>
      </c>
    </row>
    <row r="957" spans="1:3">
      <c r="A957">
        <v>954</v>
      </c>
      <c r="B957">
        <v>0</v>
      </c>
      <c r="C957">
        <v>0</v>
      </c>
    </row>
    <row r="958" spans="1:3">
      <c r="A958">
        <v>955</v>
      </c>
      <c r="B958">
        <v>0</v>
      </c>
      <c r="C958">
        <v>0</v>
      </c>
    </row>
    <row r="959" spans="1:3">
      <c r="A959">
        <v>956</v>
      </c>
      <c r="B959">
        <v>0</v>
      </c>
      <c r="C959">
        <v>0</v>
      </c>
    </row>
    <row r="960" spans="1:3">
      <c r="A960">
        <v>957</v>
      </c>
      <c r="B960">
        <v>0</v>
      </c>
      <c r="C960">
        <v>0</v>
      </c>
    </row>
    <row r="961" spans="1:3">
      <c r="A961">
        <v>958</v>
      </c>
      <c r="B961">
        <v>0</v>
      </c>
      <c r="C961">
        <v>0</v>
      </c>
    </row>
    <row r="962" spans="1:3">
      <c r="A962">
        <v>959</v>
      </c>
      <c r="B962">
        <v>0</v>
      </c>
      <c r="C962">
        <v>0</v>
      </c>
    </row>
    <row r="963" spans="1:3">
      <c r="A963">
        <v>960</v>
      </c>
      <c r="B963">
        <v>0</v>
      </c>
      <c r="C963">
        <v>0</v>
      </c>
    </row>
    <row r="964" spans="1:3">
      <c r="A964">
        <v>961</v>
      </c>
      <c r="B964">
        <v>0</v>
      </c>
      <c r="C964">
        <v>0</v>
      </c>
    </row>
    <row r="965" spans="1:3">
      <c r="A965">
        <v>962</v>
      </c>
      <c r="B965">
        <v>0</v>
      </c>
      <c r="C965">
        <v>0</v>
      </c>
    </row>
    <row r="966" spans="1:3">
      <c r="A966">
        <v>963</v>
      </c>
      <c r="B966">
        <v>0</v>
      </c>
      <c r="C966">
        <v>0</v>
      </c>
    </row>
    <row r="967" spans="1:3">
      <c r="A967">
        <v>964</v>
      </c>
      <c r="B967">
        <v>0</v>
      </c>
      <c r="C967">
        <v>0</v>
      </c>
    </row>
    <row r="968" spans="1:3">
      <c r="A968">
        <v>965</v>
      </c>
      <c r="B968">
        <v>0</v>
      </c>
      <c r="C968">
        <v>0</v>
      </c>
    </row>
    <row r="969" spans="1:3">
      <c r="A969">
        <v>966</v>
      </c>
      <c r="B969">
        <v>0</v>
      </c>
      <c r="C969">
        <v>0</v>
      </c>
    </row>
    <row r="970" spans="1:3">
      <c r="A970">
        <v>967</v>
      </c>
      <c r="B970">
        <v>0</v>
      </c>
      <c r="C970">
        <v>0</v>
      </c>
    </row>
    <row r="971" spans="1:3">
      <c r="A971">
        <v>968</v>
      </c>
      <c r="B971">
        <v>0</v>
      </c>
      <c r="C971">
        <v>0</v>
      </c>
    </row>
    <row r="972" spans="1:3">
      <c r="A972">
        <v>969</v>
      </c>
      <c r="B972">
        <v>0</v>
      </c>
      <c r="C972">
        <v>0</v>
      </c>
    </row>
    <row r="973" spans="1:3">
      <c r="A973">
        <v>970</v>
      </c>
      <c r="B973">
        <v>0</v>
      </c>
      <c r="C973">
        <v>0</v>
      </c>
    </row>
    <row r="974" spans="1:3">
      <c r="A974">
        <v>971</v>
      </c>
      <c r="B974">
        <v>0</v>
      </c>
      <c r="C974">
        <v>0</v>
      </c>
    </row>
    <row r="975" spans="1:3">
      <c r="A975">
        <v>972</v>
      </c>
      <c r="B975">
        <v>0</v>
      </c>
      <c r="C975">
        <v>0</v>
      </c>
    </row>
    <row r="976" spans="1:3">
      <c r="A976">
        <v>973</v>
      </c>
      <c r="B976">
        <v>0</v>
      </c>
      <c r="C976">
        <v>0</v>
      </c>
    </row>
    <row r="977" spans="1:3">
      <c r="A977">
        <v>974</v>
      </c>
      <c r="B977">
        <v>0</v>
      </c>
      <c r="C977">
        <v>0</v>
      </c>
    </row>
    <row r="978" spans="1:3">
      <c r="A978">
        <v>975</v>
      </c>
      <c r="B978">
        <v>0</v>
      </c>
      <c r="C978">
        <v>0</v>
      </c>
    </row>
    <row r="979" spans="1:3">
      <c r="A979">
        <v>976</v>
      </c>
      <c r="B979">
        <v>0</v>
      </c>
      <c r="C979">
        <v>0</v>
      </c>
    </row>
    <row r="980" spans="1:3">
      <c r="A980">
        <v>977</v>
      </c>
      <c r="B980">
        <v>0</v>
      </c>
      <c r="C980">
        <v>0</v>
      </c>
    </row>
    <row r="981" spans="1:3">
      <c r="A981">
        <v>978</v>
      </c>
      <c r="B981">
        <v>0</v>
      </c>
      <c r="C981">
        <v>0</v>
      </c>
    </row>
    <row r="982" spans="1:3">
      <c r="A982">
        <v>979</v>
      </c>
      <c r="B982">
        <v>0</v>
      </c>
      <c r="C982">
        <v>0</v>
      </c>
    </row>
    <row r="983" spans="1:3">
      <c r="A983">
        <v>980</v>
      </c>
      <c r="B983">
        <v>0</v>
      </c>
      <c r="C983">
        <v>0</v>
      </c>
    </row>
    <row r="984" spans="1:3">
      <c r="A984">
        <v>981</v>
      </c>
      <c r="B984">
        <v>0</v>
      </c>
      <c r="C984">
        <v>0</v>
      </c>
    </row>
    <row r="985" spans="1:3">
      <c r="A985">
        <v>982</v>
      </c>
      <c r="B985">
        <v>0</v>
      </c>
      <c r="C985">
        <v>0</v>
      </c>
    </row>
    <row r="986" spans="1:3">
      <c r="A986">
        <v>983</v>
      </c>
      <c r="B986">
        <v>0</v>
      </c>
      <c r="C986">
        <v>0</v>
      </c>
    </row>
    <row r="987" spans="1:3">
      <c r="A987">
        <v>984</v>
      </c>
      <c r="B987">
        <v>0</v>
      </c>
      <c r="C987">
        <v>0</v>
      </c>
    </row>
    <row r="988" spans="1:3">
      <c r="A988">
        <v>985</v>
      </c>
      <c r="B988">
        <v>0</v>
      </c>
      <c r="C988">
        <v>0</v>
      </c>
    </row>
    <row r="989" spans="1:3">
      <c r="A989">
        <v>986</v>
      </c>
      <c r="B989">
        <v>0</v>
      </c>
      <c r="C989">
        <v>0</v>
      </c>
    </row>
    <row r="990" spans="1:3">
      <c r="A990">
        <v>987</v>
      </c>
      <c r="B990">
        <v>0</v>
      </c>
      <c r="C990">
        <v>0</v>
      </c>
    </row>
    <row r="991" spans="1:3">
      <c r="A991">
        <v>988</v>
      </c>
      <c r="B991">
        <v>0</v>
      </c>
      <c r="C991">
        <v>0</v>
      </c>
    </row>
    <row r="992" spans="1:3">
      <c r="A992">
        <v>989</v>
      </c>
      <c r="B992">
        <v>0</v>
      </c>
      <c r="C992">
        <v>0</v>
      </c>
    </row>
    <row r="993" spans="1:3">
      <c r="A993">
        <v>990</v>
      </c>
      <c r="B993">
        <v>0</v>
      </c>
      <c r="C993">
        <v>0</v>
      </c>
    </row>
    <row r="994" spans="1:3">
      <c r="A994">
        <v>991</v>
      </c>
      <c r="B994">
        <v>0</v>
      </c>
      <c r="C994">
        <v>0</v>
      </c>
    </row>
    <row r="995" spans="1:3">
      <c r="A995">
        <v>992</v>
      </c>
      <c r="B995">
        <v>0</v>
      </c>
      <c r="C995">
        <v>0</v>
      </c>
    </row>
    <row r="996" spans="1:3">
      <c r="A996">
        <v>993</v>
      </c>
      <c r="B996">
        <v>0</v>
      </c>
      <c r="C996">
        <v>0</v>
      </c>
    </row>
    <row r="997" spans="1:3">
      <c r="A997">
        <v>994</v>
      </c>
      <c r="B997">
        <v>0</v>
      </c>
      <c r="C997">
        <v>0</v>
      </c>
    </row>
    <row r="998" spans="1:3">
      <c r="A998">
        <v>995</v>
      </c>
      <c r="B998">
        <v>0</v>
      </c>
      <c r="C998">
        <v>0</v>
      </c>
    </row>
    <row r="999" spans="1:3">
      <c r="A999">
        <v>996</v>
      </c>
      <c r="B999">
        <v>0</v>
      </c>
      <c r="C999">
        <v>0</v>
      </c>
    </row>
    <row r="1000" spans="1:3">
      <c r="A1000">
        <v>997</v>
      </c>
      <c r="B1000">
        <v>0</v>
      </c>
      <c r="C1000">
        <v>0</v>
      </c>
    </row>
    <row r="1001" spans="1:3">
      <c r="A1001">
        <v>998</v>
      </c>
      <c r="B1001">
        <v>0</v>
      </c>
      <c r="C1001">
        <v>0</v>
      </c>
    </row>
    <row r="1002" spans="1:3">
      <c r="A1002">
        <v>999</v>
      </c>
      <c r="B1002">
        <v>0</v>
      </c>
      <c r="C1002">
        <v>0</v>
      </c>
    </row>
    <row r="1003" spans="1:3">
      <c r="A1003">
        <v>1000</v>
      </c>
      <c r="B1003">
        <v>0</v>
      </c>
      <c r="C1003">
        <v>0</v>
      </c>
    </row>
    <row r="1004" spans="1:3">
      <c r="A1004">
        <v>1001</v>
      </c>
      <c r="B1004">
        <v>0</v>
      </c>
      <c r="C1004">
        <v>0</v>
      </c>
    </row>
    <row r="1005" spans="1:3">
      <c r="A1005">
        <v>1002</v>
      </c>
      <c r="B1005">
        <v>0</v>
      </c>
      <c r="C1005">
        <v>0</v>
      </c>
    </row>
    <row r="1006" spans="1:3">
      <c r="A1006">
        <v>1003</v>
      </c>
      <c r="B1006">
        <v>0</v>
      </c>
      <c r="C1006">
        <v>0</v>
      </c>
    </row>
    <row r="1007" spans="1:3">
      <c r="A1007">
        <v>1004</v>
      </c>
      <c r="B1007">
        <v>0</v>
      </c>
      <c r="C1007">
        <v>0</v>
      </c>
    </row>
    <row r="1008" spans="1:3">
      <c r="A1008">
        <v>1005</v>
      </c>
      <c r="B1008">
        <v>0</v>
      </c>
      <c r="C1008">
        <v>0</v>
      </c>
    </row>
    <row r="1009" spans="1:3">
      <c r="A1009">
        <v>1006</v>
      </c>
      <c r="B1009">
        <v>0</v>
      </c>
      <c r="C1009">
        <v>0</v>
      </c>
    </row>
    <row r="1010" spans="1:3">
      <c r="A1010">
        <v>1007</v>
      </c>
      <c r="B1010">
        <v>0</v>
      </c>
      <c r="C1010">
        <v>0</v>
      </c>
    </row>
    <row r="1011" spans="1:3">
      <c r="A1011">
        <v>1008</v>
      </c>
      <c r="B1011">
        <v>0</v>
      </c>
      <c r="C1011">
        <v>0</v>
      </c>
    </row>
    <row r="1012" spans="1:3">
      <c r="A1012">
        <v>1009</v>
      </c>
      <c r="B1012">
        <v>0</v>
      </c>
      <c r="C1012">
        <v>0</v>
      </c>
    </row>
    <row r="1013" spans="1:3">
      <c r="A1013">
        <v>1010</v>
      </c>
      <c r="B1013">
        <v>0</v>
      </c>
      <c r="C1013">
        <v>0</v>
      </c>
    </row>
    <row r="1014" spans="1:3">
      <c r="A1014">
        <v>1011</v>
      </c>
      <c r="B1014">
        <v>0</v>
      </c>
      <c r="C1014">
        <v>0</v>
      </c>
    </row>
    <row r="1015" spans="1:3">
      <c r="A1015">
        <v>1012</v>
      </c>
      <c r="B1015">
        <v>0</v>
      </c>
      <c r="C1015">
        <v>0</v>
      </c>
    </row>
    <row r="1016" spans="1:3">
      <c r="A1016">
        <v>1013</v>
      </c>
      <c r="B1016">
        <v>0</v>
      </c>
      <c r="C1016">
        <v>0</v>
      </c>
    </row>
    <row r="1017" spans="1:3">
      <c r="A1017">
        <v>1014</v>
      </c>
      <c r="B1017">
        <v>0</v>
      </c>
      <c r="C1017">
        <v>0</v>
      </c>
    </row>
    <row r="1018" spans="1:3">
      <c r="A1018">
        <v>1015</v>
      </c>
      <c r="B1018">
        <v>0</v>
      </c>
      <c r="C1018">
        <v>0</v>
      </c>
    </row>
    <row r="1019" spans="1:3">
      <c r="A1019">
        <v>1016</v>
      </c>
      <c r="B1019">
        <v>0</v>
      </c>
      <c r="C1019">
        <v>0</v>
      </c>
    </row>
    <row r="1020" spans="1:3">
      <c r="A1020">
        <v>1017</v>
      </c>
      <c r="B1020">
        <v>0</v>
      </c>
      <c r="C1020">
        <v>0</v>
      </c>
    </row>
    <row r="1021" spans="1:3">
      <c r="A1021">
        <v>1018</v>
      </c>
      <c r="B1021">
        <v>0</v>
      </c>
      <c r="C1021">
        <v>0</v>
      </c>
    </row>
    <row r="1022" spans="1:3">
      <c r="A1022">
        <v>1019</v>
      </c>
      <c r="B1022">
        <v>0</v>
      </c>
      <c r="C1022">
        <v>0</v>
      </c>
    </row>
    <row r="1023" spans="1:3">
      <c r="A1023">
        <v>1020</v>
      </c>
      <c r="B1023">
        <v>0</v>
      </c>
      <c r="C1023">
        <v>0</v>
      </c>
    </row>
    <row r="1024" spans="1:3">
      <c r="A1024">
        <v>1021</v>
      </c>
      <c r="B1024">
        <v>0</v>
      </c>
      <c r="C1024">
        <v>0</v>
      </c>
    </row>
    <row r="1025" spans="1:3">
      <c r="A1025">
        <v>1022</v>
      </c>
      <c r="B1025">
        <v>0</v>
      </c>
      <c r="C1025">
        <v>0</v>
      </c>
    </row>
    <row r="1026" spans="1:3">
      <c r="A1026">
        <v>1023</v>
      </c>
      <c r="B1026">
        <v>0</v>
      </c>
      <c r="C1026">
        <v>0</v>
      </c>
    </row>
    <row r="1027" spans="1:3">
      <c r="A1027">
        <v>1024</v>
      </c>
      <c r="B1027">
        <v>0</v>
      </c>
      <c r="C1027">
        <v>0</v>
      </c>
    </row>
    <row r="1028" spans="1:3">
      <c r="A1028">
        <v>1025</v>
      </c>
      <c r="B1028">
        <v>0</v>
      </c>
      <c r="C1028">
        <v>0</v>
      </c>
    </row>
    <row r="1029" spans="1:3">
      <c r="A1029">
        <v>1026</v>
      </c>
      <c r="B1029">
        <v>0</v>
      </c>
      <c r="C1029">
        <v>0</v>
      </c>
    </row>
    <row r="1030" spans="1:3">
      <c r="A1030">
        <v>1027</v>
      </c>
      <c r="B1030">
        <v>0</v>
      </c>
      <c r="C1030">
        <v>0</v>
      </c>
    </row>
    <row r="1031" spans="1:3">
      <c r="A1031">
        <v>1028</v>
      </c>
      <c r="B1031">
        <v>0</v>
      </c>
      <c r="C1031">
        <v>0</v>
      </c>
    </row>
    <row r="1032" spans="1:3">
      <c r="A1032">
        <v>1029</v>
      </c>
      <c r="B1032">
        <v>0</v>
      </c>
      <c r="C1032">
        <v>0</v>
      </c>
    </row>
    <row r="1033" spans="1:3">
      <c r="A1033">
        <v>1030</v>
      </c>
      <c r="B1033">
        <v>0</v>
      </c>
      <c r="C1033">
        <v>0</v>
      </c>
    </row>
    <row r="1034" spans="1:3">
      <c r="A1034">
        <v>1031</v>
      </c>
      <c r="B1034">
        <v>0</v>
      </c>
      <c r="C1034">
        <v>0</v>
      </c>
    </row>
    <row r="1035" spans="1:3">
      <c r="A1035">
        <v>1032</v>
      </c>
      <c r="B1035">
        <v>0</v>
      </c>
      <c r="C1035">
        <v>0</v>
      </c>
    </row>
    <row r="1036" spans="1:3">
      <c r="A1036">
        <v>1033</v>
      </c>
      <c r="B1036">
        <v>0</v>
      </c>
      <c r="C1036">
        <v>0</v>
      </c>
    </row>
    <row r="1037" spans="1:3">
      <c r="A1037">
        <v>1034</v>
      </c>
      <c r="B1037">
        <v>0</v>
      </c>
      <c r="C1037">
        <v>0</v>
      </c>
    </row>
    <row r="1038" spans="1:3">
      <c r="A1038">
        <v>1035</v>
      </c>
      <c r="B1038">
        <v>0</v>
      </c>
      <c r="C1038">
        <v>0</v>
      </c>
    </row>
    <row r="1039" spans="1:3">
      <c r="A1039">
        <v>1036</v>
      </c>
      <c r="B1039">
        <v>0</v>
      </c>
      <c r="C1039">
        <v>0</v>
      </c>
    </row>
    <row r="1040" spans="1:3">
      <c r="A1040">
        <v>1037</v>
      </c>
      <c r="B1040">
        <v>0</v>
      </c>
      <c r="C1040">
        <v>0</v>
      </c>
    </row>
    <row r="1041" spans="1:3">
      <c r="A1041">
        <v>1038</v>
      </c>
      <c r="B1041">
        <v>0</v>
      </c>
      <c r="C1041">
        <v>0</v>
      </c>
    </row>
    <row r="1042" spans="1:3">
      <c r="A1042">
        <v>1039</v>
      </c>
      <c r="B1042">
        <v>0</v>
      </c>
      <c r="C1042">
        <v>0</v>
      </c>
    </row>
    <row r="1043" spans="1:3">
      <c r="A1043">
        <v>1040</v>
      </c>
      <c r="B1043">
        <v>0</v>
      </c>
      <c r="C1043">
        <v>0</v>
      </c>
    </row>
    <row r="1044" spans="1:3">
      <c r="A1044">
        <v>1041</v>
      </c>
      <c r="B1044">
        <v>0</v>
      </c>
      <c r="C1044">
        <v>0</v>
      </c>
    </row>
    <row r="1045" spans="1:3">
      <c r="A1045">
        <v>1042</v>
      </c>
      <c r="B1045">
        <v>0</v>
      </c>
      <c r="C1045">
        <v>0</v>
      </c>
    </row>
    <row r="1046" spans="1:3">
      <c r="A1046">
        <v>1043</v>
      </c>
      <c r="B1046">
        <v>0</v>
      </c>
      <c r="C1046">
        <v>0</v>
      </c>
    </row>
    <row r="1047" spans="1:3">
      <c r="A1047">
        <v>1044</v>
      </c>
      <c r="B1047">
        <v>0</v>
      </c>
      <c r="C1047">
        <v>0</v>
      </c>
    </row>
    <row r="1048" spans="1:3">
      <c r="A1048">
        <v>1045</v>
      </c>
      <c r="B1048">
        <v>0</v>
      </c>
      <c r="C1048">
        <v>0</v>
      </c>
    </row>
    <row r="1049" spans="1:3">
      <c r="A1049">
        <v>1046</v>
      </c>
      <c r="B1049">
        <v>0</v>
      </c>
      <c r="C1049">
        <v>0</v>
      </c>
    </row>
    <row r="1050" spans="1:3">
      <c r="A1050">
        <v>1047</v>
      </c>
      <c r="B1050">
        <v>0</v>
      </c>
      <c r="C1050">
        <v>0</v>
      </c>
    </row>
    <row r="1051" spans="1:3">
      <c r="A1051">
        <v>1048</v>
      </c>
      <c r="B1051">
        <v>0</v>
      </c>
      <c r="C1051">
        <v>0</v>
      </c>
    </row>
    <row r="1052" spans="1:3">
      <c r="A1052">
        <v>1049</v>
      </c>
      <c r="B1052">
        <v>0</v>
      </c>
      <c r="C1052">
        <v>0</v>
      </c>
    </row>
    <row r="1053" spans="1:3">
      <c r="A1053">
        <v>1050</v>
      </c>
      <c r="B1053">
        <v>0</v>
      </c>
      <c r="C1053">
        <v>0</v>
      </c>
    </row>
    <row r="1054" spans="1:3">
      <c r="A1054">
        <v>1051</v>
      </c>
      <c r="B1054">
        <v>0</v>
      </c>
      <c r="C1054">
        <v>0</v>
      </c>
    </row>
    <row r="1055" spans="1:3">
      <c r="A1055">
        <v>1052</v>
      </c>
      <c r="B1055">
        <v>0</v>
      </c>
      <c r="C1055">
        <v>0</v>
      </c>
    </row>
    <row r="1056" spans="1:3">
      <c r="A1056">
        <v>1053</v>
      </c>
      <c r="B1056">
        <v>0</v>
      </c>
      <c r="C1056">
        <v>0</v>
      </c>
    </row>
    <row r="1057" spans="1:3">
      <c r="A1057">
        <v>1054</v>
      </c>
      <c r="B1057">
        <v>0</v>
      </c>
      <c r="C1057">
        <v>0</v>
      </c>
    </row>
    <row r="1058" spans="1:3">
      <c r="A1058">
        <v>1055</v>
      </c>
      <c r="B1058">
        <v>0</v>
      </c>
      <c r="C1058">
        <v>0</v>
      </c>
    </row>
    <row r="1059" spans="1:3">
      <c r="A1059">
        <v>1056</v>
      </c>
      <c r="B1059">
        <v>0</v>
      </c>
      <c r="C1059">
        <v>0</v>
      </c>
    </row>
    <row r="1060" spans="1:3">
      <c r="A1060">
        <v>1057</v>
      </c>
      <c r="B1060">
        <v>0</v>
      </c>
      <c r="C1060">
        <v>0</v>
      </c>
    </row>
    <row r="1061" spans="1:3">
      <c r="A1061">
        <v>1058</v>
      </c>
      <c r="B1061">
        <v>0</v>
      </c>
      <c r="C1061">
        <v>0</v>
      </c>
    </row>
    <row r="1062" spans="1:3">
      <c r="A1062">
        <v>1059</v>
      </c>
      <c r="B1062">
        <v>0</v>
      </c>
      <c r="C1062">
        <v>0</v>
      </c>
    </row>
    <row r="1063" spans="1:3">
      <c r="A1063">
        <v>1060</v>
      </c>
      <c r="B1063">
        <v>0</v>
      </c>
      <c r="C1063">
        <v>0</v>
      </c>
    </row>
    <row r="1064" spans="1:3">
      <c r="A1064">
        <v>1061</v>
      </c>
      <c r="B1064">
        <v>0</v>
      </c>
      <c r="C1064">
        <v>0</v>
      </c>
    </row>
    <row r="1065" spans="1:3">
      <c r="A1065">
        <v>1062</v>
      </c>
      <c r="B1065">
        <v>0</v>
      </c>
      <c r="C1065">
        <v>0</v>
      </c>
    </row>
    <row r="1066" spans="1:3">
      <c r="A1066">
        <v>1063</v>
      </c>
      <c r="B1066">
        <v>0</v>
      </c>
      <c r="C1066">
        <v>0</v>
      </c>
    </row>
    <row r="1067" spans="1:3">
      <c r="A1067">
        <v>1064</v>
      </c>
      <c r="B1067">
        <v>0</v>
      </c>
      <c r="C1067">
        <v>0</v>
      </c>
    </row>
    <row r="1068" spans="1:3">
      <c r="A1068">
        <v>1065</v>
      </c>
      <c r="B1068">
        <v>0</v>
      </c>
      <c r="C1068">
        <v>0</v>
      </c>
    </row>
    <row r="1069" spans="1:3">
      <c r="A1069">
        <v>1066</v>
      </c>
      <c r="B1069">
        <v>0</v>
      </c>
      <c r="C1069">
        <v>0</v>
      </c>
    </row>
    <row r="1070" spans="1:3">
      <c r="A1070">
        <v>1067</v>
      </c>
      <c r="B1070">
        <v>0</v>
      </c>
      <c r="C1070">
        <v>0</v>
      </c>
    </row>
    <row r="1071" spans="1:3">
      <c r="A1071">
        <v>1068</v>
      </c>
      <c r="B1071">
        <v>0</v>
      </c>
      <c r="C1071">
        <v>0</v>
      </c>
    </row>
    <row r="1072" spans="1:3">
      <c r="A1072">
        <v>1069</v>
      </c>
      <c r="B1072">
        <v>0</v>
      </c>
      <c r="C1072">
        <v>0</v>
      </c>
    </row>
    <row r="1073" spans="1:3">
      <c r="A1073">
        <v>1070</v>
      </c>
      <c r="B1073">
        <v>0</v>
      </c>
      <c r="C1073">
        <v>0</v>
      </c>
    </row>
    <row r="1074" spans="1:3">
      <c r="A1074">
        <v>1071</v>
      </c>
      <c r="B1074">
        <v>0</v>
      </c>
      <c r="C1074">
        <v>0</v>
      </c>
    </row>
    <row r="1075" spans="1:3">
      <c r="A1075">
        <v>1072</v>
      </c>
      <c r="B1075">
        <v>0</v>
      </c>
      <c r="C1075">
        <v>0</v>
      </c>
    </row>
    <row r="1076" spans="1:3">
      <c r="A1076">
        <v>1073</v>
      </c>
      <c r="B1076">
        <v>0</v>
      </c>
      <c r="C1076">
        <v>0</v>
      </c>
    </row>
    <row r="1077" spans="1:3">
      <c r="A1077">
        <v>1074</v>
      </c>
      <c r="B1077">
        <v>0</v>
      </c>
      <c r="C1077">
        <v>0</v>
      </c>
    </row>
    <row r="1078" spans="1:3">
      <c r="A1078">
        <v>1075</v>
      </c>
      <c r="B1078">
        <v>0</v>
      </c>
      <c r="C1078">
        <v>0</v>
      </c>
    </row>
    <row r="1079" spans="1:3">
      <c r="A1079">
        <v>1076</v>
      </c>
      <c r="B1079">
        <v>0</v>
      </c>
      <c r="C1079">
        <v>0</v>
      </c>
    </row>
    <row r="1080" spans="1:3">
      <c r="A1080">
        <v>1077</v>
      </c>
      <c r="B1080">
        <v>0</v>
      </c>
      <c r="C1080">
        <v>0</v>
      </c>
    </row>
    <row r="1081" spans="1:3">
      <c r="A1081">
        <v>1078</v>
      </c>
      <c r="B1081">
        <v>0</v>
      </c>
      <c r="C1081">
        <v>0</v>
      </c>
    </row>
    <row r="1082" spans="1:3">
      <c r="A1082">
        <v>1079</v>
      </c>
      <c r="B1082">
        <v>0</v>
      </c>
      <c r="C1082">
        <v>0</v>
      </c>
    </row>
    <row r="1083" spans="1:3">
      <c r="A1083">
        <v>1080</v>
      </c>
      <c r="B1083">
        <v>0</v>
      </c>
      <c r="C1083">
        <v>0</v>
      </c>
    </row>
    <row r="1084" spans="1:3">
      <c r="A1084">
        <v>1081</v>
      </c>
      <c r="B1084">
        <v>0</v>
      </c>
      <c r="C1084">
        <v>0</v>
      </c>
    </row>
    <row r="1085" spans="1:3">
      <c r="A1085">
        <v>1082</v>
      </c>
      <c r="B1085">
        <v>0</v>
      </c>
      <c r="C1085">
        <v>0</v>
      </c>
    </row>
    <row r="1086" spans="1:3">
      <c r="A1086">
        <v>1083</v>
      </c>
      <c r="B1086">
        <v>0</v>
      </c>
      <c r="C1086">
        <v>0</v>
      </c>
    </row>
    <row r="1087" spans="1:3">
      <c r="A1087">
        <v>1084</v>
      </c>
      <c r="B1087">
        <v>0</v>
      </c>
      <c r="C1087">
        <v>0</v>
      </c>
    </row>
    <row r="1088" spans="1:3">
      <c r="A1088">
        <v>1085</v>
      </c>
      <c r="B1088">
        <v>0</v>
      </c>
      <c r="C1088">
        <v>0</v>
      </c>
    </row>
    <row r="1089" spans="1:3">
      <c r="A1089">
        <v>1086</v>
      </c>
      <c r="B1089">
        <v>0</v>
      </c>
      <c r="C1089">
        <v>0</v>
      </c>
    </row>
    <row r="1090" spans="1:3">
      <c r="A1090">
        <v>1087</v>
      </c>
      <c r="B1090">
        <v>0</v>
      </c>
      <c r="C1090">
        <v>0</v>
      </c>
    </row>
    <row r="1091" spans="1:3">
      <c r="A1091">
        <v>1088</v>
      </c>
      <c r="B1091">
        <v>0</v>
      </c>
      <c r="C1091">
        <v>0</v>
      </c>
    </row>
    <row r="1092" spans="1:3">
      <c r="A1092">
        <v>1089</v>
      </c>
      <c r="B1092">
        <v>0</v>
      </c>
      <c r="C1092">
        <v>0</v>
      </c>
    </row>
    <row r="1093" spans="1:3">
      <c r="A1093">
        <v>1090</v>
      </c>
      <c r="B1093">
        <v>0</v>
      </c>
      <c r="C1093">
        <v>0</v>
      </c>
    </row>
    <row r="1094" spans="1:3">
      <c r="A1094">
        <v>1091</v>
      </c>
      <c r="B1094">
        <v>0</v>
      </c>
      <c r="C1094">
        <v>0</v>
      </c>
    </row>
    <row r="1095" spans="1:3">
      <c r="A1095">
        <v>1092</v>
      </c>
      <c r="B1095">
        <v>0</v>
      </c>
      <c r="C1095">
        <v>0</v>
      </c>
    </row>
    <row r="1096" spans="1:3">
      <c r="A1096">
        <v>1093</v>
      </c>
      <c r="B1096">
        <v>0</v>
      </c>
      <c r="C1096">
        <v>0</v>
      </c>
    </row>
    <row r="1097" spans="1:3">
      <c r="A1097">
        <v>1094</v>
      </c>
      <c r="B1097">
        <v>0</v>
      </c>
      <c r="C1097">
        <v>0</v>
      </c>
    </row>
    <row r="1098" spans="1:3">
      <c r="A1098">
        <v>1095</v>
      </c>
      <c r="B1098">
        <v>0</v>
      </c>
      <c r="C1098">
        <v>0</v>
      </c>
    </row>
    <row r="1099" spans="1:3">
      <c r="A1099">
        <v>1096</v>
      </c>
      <c r="B1099">
        <v>0</v>
      </c>
      <c r="C1099">
        <v>0</v>
      </c>
    </row>
    <row r="1100" spans="1:3">
      <c r="A1100">
        <v>1097</v>
      </c>
      <c r="B1100">
        <v>0</v>
      </c>
      <c r="C1100">
        <v>0</v>
      </c>
    </row>
    <row r="1101" spans="1:3">
      <c r="A1101">
        <v>1098</v>
      </c>
      <c r="B1101">
        <v>0</v>
      </c>
      <c r="C1101">
        <v>0</v>
      </c>
    </row>
    <row r="1102" spans="1:3">
      <c r="A1102">
        <v>1099</v>
      </c>
      <c r="B1102">
        <v>0</v>
      </c>
      <c r="C1102">
        <v>0</v>
      </c>
    </row>
    <row r="1103" spans="1:3">
      <c r="A1103">
        <v>1100</v>
      </c>
      <c r="B1103">
        <v>0</v>
      </c>
      <c r="C1103">
        <v>0</v>
      </c>
    </row>
    <row r="1104" spans="1:3">
      <c r="A1104">
        <v>1101</v>
      </c>
      <c r="B1104">
        <v>0</v>
      </c>
      <c r="C1104">
        <v>0</v>
      </c>
    </row>
    <row r="1105" spans="1:3">
      <c r="A1105">
        <v>1102</v>
      </c>
      <c r="B1105">
        <v>0</v>
      </c>
      <c r="C1105">
        <v>0</v>
      </c>
    </row>
    <row r="1106" spans="1:3">
      <c r="A1106">
        <v>1103</v>
      </c>
      <c r="B1106">
        <v>0</v>
      </c>
      <c r="C1106">
        <v>0</v>
      </c>
    </row>
    <row r="1107" spans="1:3">
      <c r="A1107">
        <v>1104</v>
      </c>
      <c r="B1107">
        <v>0</v>
      </c>
      <c r="C1107">
        <v>0</v>
      </c>
    </row>
    <row r="1108" spans="1:3">
      <c r="A1108">
        <v>1105</v>
      </c>
      <c r="B1108">
        <v>0</v>
      </c>
      <c r="C1108">
        <v>0</v>
      </c>
    </row>
    <row r="1109" spans="1:3">
      <c r="A1109">
        <v>1106</v>
      </c>
      <c r="B1109">
        <v>0</v>
      </c>
      <c r="C1109">
        <v>0</v>
      </c>
    </row>
    <row r="1110" spans="1:3">
      <c r="A1110">
        <v>1107</v>
      </c>
      <c r="B1110">
        <v>0</v>
      </c>
      <c r="C1110">
        <v>0</v>
      </c>
    </row>
    <row r="1111" spans="1:3">
      <c r="A1111">
        <v>1108</v>
      </c>
      <c r="B1111">
        <v>0</v>
      </c>
      <c r="C1111">
        <v>0</v>
      </c>
    </row>
    <row r="1112" spans="1:3">
      <c r="A1112">
        <v>1109</v>
      </c>
      <c r="B1112">
        <v>0</v>
      </c>
      <c r="C1112">
        <v>0</v>
      </c>
    </row>
    <row r="1113" spans="1:3">
      <c r="A1113">
        <v>1110</v>
      </c>
      <c r="B1113">
        <v>0</v>
      </c>
      <c r="C1113">
        <v>0</v>
      </c>
    </row>
    <row r="1114" spans="1:3">
      <c r="A1114">
        <v>1111</v>
      </c>
      <c r="B1114">
        <v>0</v>
      </c>
      <c r="C1114">
        <v>0</v>
      </c>
    </row>
    <row r="1115" spans="1:3">
      <c r="A1115">
        <v>1112</v>
      </c>
      <c r="B1115">
        <v>0</v>
      </c>
      <c r="C1115">
        <v>0</v>
      </c>
    </row>
    <row r="1116" spans="1:3">
      <c r="A1116">
        <v>1113</v>
      </c>
      <c r="B1116">
        <v>0</v>
      </c>
      <c r="C1116">
        <v>0</v>
      </c>
    </row>
    <row r="1117" spans="1:3">
      <c r="A1117">
        <v>1114</v>
      </c>
      <c r="B1117">
        <v>0</v>
      </c>
      <c r="C1117">
        <v>0</v>
      </c>
    </row>
    <row r="1118" spans="1:3">
      <c r="A1118">
        <v>1115</v>
      </c>
      <c r="B1118">
        <v>0</v>
      </c>
      <c r="C1118">
        <v>0</v>
      </c>
    </row>
    <row r="1119" spans="1:3">
      <c r="A1119">
        <v>1116</v>
      </c>
      <c r="B1119">
        <v>0</v>
      </c>
      <c r="C1119">
        <v>0</v>
      </c>
    </row>
    <row r="1120" spans="1:3">
      <c r="A1120">
        <v>1117</v>
      </c>
      <c r="B1120">
        <v>0</v>
      </c>
      <c r="C1120">
        <v>0</v>
      </c>
    </row>
    <row r="1121" spans="1:3">
      <c r="A1121">
        <v>1118</v>
      </c>
      <c r="B1121">
        <v>0</v>
      </c>
      <c r="C1121">
        <v>0</v>
      </c>
    </row>
    <row r="1122" spans="1:3">
      <c r="A1122">
        <v>1119</v>
      </c>
      <c r="B1122">
        <v>0</v>
      </c>
      <c r="C1122">
        <v>0</v>
      </c>
    </row>
    <row r="1123" spans="1:3">
      <c r="A1123">
        <v>1120</v>
      </c>
      <c r="B1123">
        <v>0</v>
      </c>
      <c r="C1123">
        <v>0</v>
      </c>
    </row>
    <row r="1124" spans="1:3">
      <c r="A1124">
        <v>1121</v>
      </c>
      <c r="B1124">
        <v>0</v>
      </c>
      <c r="C1124">
        <v>0</v>
      </c>
    </row>
    <row r="1125" spans="1:3">
      <c r="A1125">
        <v>1122</v>
      </c>
      <c r="B1125">
        <v>0</v>
      </c>
      <c r="C1125">
        <v>0</v>
      </c>
    </row>
    <row r="1126" spans="1:3">
      <c r="A1126">
        <v>1123</v>
      </c>
      <c r="B1126">
        <v>0</v>
      </c>
      <c r="C1126">
        <v>0</v>
      </c>
    </row>
    <row r="1127" spans="1:3">
      <c r="A1127">
        <v>1124</v>
      </c>
      <c r="B1127">
        <v>0</v>
      </c>
      <c r="C1127">
        <v>0</v>
      </c>
    </row>
    <row r="1128" spans="1:3">
      <c r="A1128">
        <v>1125</v>
      </c>
      <c r="B1128">
        <v>0</v>
      </c>
      <c r="C1128">
        <v>0</v>
      </c>
    </row>
    <row r="1129" spans="1:3">
      <c r="A1129">
        <v>1126</v>
      </c>
      <c r="B1129">
        <v>0</v>
      </c>
      <c r="C1129">
        <v>0</v>
      </c>
    </row>
    <row r="1130" spans="1:3">
      <c r="A1130">
        <v>1127</v>
      </c>
      <c r="B1130">
        <v>0</v>
      </c>
      <c r="C1130">
        <v>0</v>
      </c>
    </row>
    <row r="1131" spans="1:3">
      <c r="A1131">
        <v>1128</v>
      </c>
      <c r="B1131">
        <v>0</v>
      </c>
      <c r="C1131">
        <v>0</v>
      </c>
    </row>
    <row r="1132" spans="1:3">
      <c r="A1132">
        <v>1129</v>
      </c>
      <c r="B1132">
        <v>0</v>
      </c>
      <c r="C1132">
        <v>0</v>
      </c>
    </row>
    <row r="1133" spans="1:3">
      <c r="A1133">
        <v>1130</v>
      </c>
      <c r="B1133">
        <v>0</v>
      </c>
      <c r="C1133">
        <v>0</v>
      </c>
    </row>
    <row r="1134" spans="1:3">
      <c r="A1134">
        <v>1131</v>
      </c>
      <c r="B1134">
        <v>0</v>
      </c>
      <c r="C1134">
        <v>0</v>
      </c>
    </row>
    <row r="1135" spans="1:3">
      <c r="A1135">
        <v>1132</v>
      </c>
      <c r="B1135">
        <v>0</v>
      </c>
      <c r="C1135">
        <v>0</v>
      </c>
    </row>
    <row r="1136" spans="1:3">
      <c r="A1136">
        <v>1133</v>
      </c>
      <c r="B1136">
        <v>0</v>
      </c>
      <c r="C1136">
        <v>0</v>
      </c>
    </row>
    <row r="1137" spans="1:3">
      <c r="A1137">
        <v>1134</v>
      </c>
      <c r="B1137">
        <v>0</v>
      </c>
      <c r="C1137">
        <v>0</v>
      </c>
    </row>
    <row r="1138" spans="1:3">
      <c r="A1138">
        <v>1135</v>
      </c>
      <c r="B1138">
        <v>0</v>
      </c>
      <c r="C1138">
        <v>0</v>
      </c>
    </row>
    <row r="1139" spans="1:3">
      <c r="A1139">
        <v>1136</v>
      </c>
      <c r="B1139">
        <v>0</v>
      </c>
      <c r="C1139">
        <v>0</v>
      </c>
    </row>
    <row r="1140" spans="1:3">
      <c r="A1140">
        <v>1137</v>
      </c>
      <c r="B1140">
        <v>0</v>
      </c>
      <c r="C1140">
        <v>0</v>
      </c>
    </row>
    <row r="1141" spans="1:3">
      <c r="A1141">
        <v>1138</v>
      </c>
      <c r="B1141">
        <v>0</v>
      </c>
      <c r="C1141">
        <v>0</v>
      </c>
    </row>
    <row r="1142" spans="1:3">
      <c r="A1142">
        <v>1139</v>
      </c>
      <c r="B1142">
        <v>0</v>
      </c>
      <c r="C1142">
        <v>0</v>
      </c>
    </row>
    <row r="1143" spans="1:3">
      <c r="A1143">
        <v>1140</v>
      </c>
      <c r="B1143">
        <v>0</v>
      </c>
      <c r="C1143">
        <v>0</v>
      </c>
    </row>
    <row r="1144" spans="1:3">
      <c r="A1144">
        <v>1141</v>
      </c>
      <c r="B1144">
        <v>0</v>
      </c>
      <c r="C1144">
        <v>0</v>
      </c>
    </row>
    <row r="1145" spans="1:3">
      <c r="A1145">
        <v>1142</v>
      </c>
      <c r="B1145">
        <v>0</v>
      </c>
      <c r="C1145">
        <v>0</v>
      </c>
    </row>
    <row r="1146" spans="1:3">
      <c r="A1146">
        <v>1143</v>
      </c>
      <c r="B1146">
        <v>0</v>
      </c>
      <c r="C1146">
        <v>0</v>
      </c>
    </row>
    <row r="1147" spans="1:3">
      <c r="A1147">
        <v>1144</v>
      </c>
      <c r="B1147">
        <v>0</v>
      </c>
      <c r="C1147">
        <v>0</v>
      </c>
    </row>
    <row r="1148" spans="1:3">
      <c r="A1148">
        <v>1145</v>
      </c>
      <c r="B1148">
        <v>0</v>
      </c>
      <c r="C1148">
        <v>0</v>
      </c>
    </row>
    <row r="1149" spans="1:3">
      <c r="A1149">
        <v>1146</v>
      </c>
      <c r="B1149">
        <v>0</v>
      </c>
      <c r="C1149">
        <v>0</v>
      </c>
    </row>
    <row r="1150" spans="1:3">
      <c r="A1150">
        <v>1147</v>
      </c>
      <c r="B1150">
        <v>0</v>
      </c>
      <c r="C1150">
        <v>0</v>
      </c>
    </row>
    <row r="1151" spans="1:3">
      <c r="A1151">
        <v>1148</v>
      </c>
      <c r="B1151">
        <v>0</v>
      </c>
      <c r="C1151">
        <v>0</v>
      </c>
    </row>
    <row r="1152" spans="1:3">
      <c r="A1152">
        <v>1149</v>
      </c>
      <c r="B1152">
        <v>0</v>
      </c>
      <c r="C1152">
        <v>0</v>
      </c>
    </row>
    <row r="1153" spans="1:3">
      <c r="A1153">
        <v>1150</v>
      </c>
      <c r="B1153">
        <v>0</v>
      </c>
      <c r="C1153">
        <v>0</v>
      </c>
    </row>
    <row r="1154" spans="1:3">
      <c r="A1154">
        <v>1151</v>
      </c>
      <c r="B1154">
        <v>0</v>
      </c>
      <c r="C1154">
        <v>0</v>
      </c>
    </row>
    <row r="1155" spans="1:3">
      <c r="A1155">
        <v>1152</v>
      </c>
      <c r="B1155">
        <v>0</v>
      </c>
      <c r="C1155">
        <v>0</v>
      </c>
    </row>
    <row r="1156" spans="1:3">
      <c r="A1156">
        <v>1153</v>
      </c>
      <c r="B1156">
        <v>0</v>
      </c>
      <c r="C1156">
        <v>0</v>
      </c>
    </row>
    <row r="1157" spans="1:3">
      <c r="A1157">
        <v>1154</v>
      </c>
      <c r="B1157">
        <v>0</v>
      </c>
      <c r="C1157">
        <v>0</v>
      </c>
    </row>
    <row r="1158" spans="1:3">
      <c r="A1158">
        <v>1155</v>
      </c>
      <c r="B1158">
        <v>0</v>
      </c>
      <c r="C1158">
        <v>0</v>
      </c>
    </row>
    <row r="1159" spans="1:3">
      <c r="A1159">
        <v>1156</v>
      </c>
      <c r="B1159">
        <v>0</v>
      </c>
      <c r="C1159">
        <v>0</v>
      </c>
    </row>
    <row r="1160" spans="1:3">
      <c r="A1160">
        <v>1157</v>
      </c>
      <c r="B1160">
        <v>0</v>
      </c>
      <c r="C1160">
        <v>0</v>
      </c>
    </row>
    <row r="1161" spans="1:3">
      <c r="A1161">
        <v>1158</v>
      </c>
      <c r="B1161">
        <v>0</v>
      </c>
      <c r="C1161">
        <v>0</v>
      </c>
    </row>
    <row r="1162" spans="1:3">
      <c r="A1162">
        <v>1159</v>
      </c>
      <c r="B1162">
        <v>0</v>
      </c>
      <c r="C1162">
        <v>0</v>
      </c>
    </row>
    <row r="1163" spans="1:3">
      <c r="A1163">
        <v>1160</v>
      </c>
      <c r="B1163">
        <v>0</v>
      </c>
      <c r="C1163">
        <v>0</v>
      </c>
    </row>
    <row r="1164" spans="1:3">
      <c r="A1164">
        <v>1161</v>
      </c>
      <c r="B1164">
        <v>0</v>
      </c>
      <c r="C1164">
        <v>0</v>
      </c>
    </row>
    <row r="1165" spans="1:3">
      <c r="A1165">
        <v>1162</v>
      </c>
      <c r="B1165">
        <v>0</v>
      </c>
      <c r="C1165">
        <v>0</v>
      </c>
    </row>
    <row r="1166" spans="1:3">
      <c r="A1166">
        <v>1163</v>
      </c>
      <c r="B1166">
        <v>0</v>
      </c>
      <c r="C1166">
        <v>0</v>
      </c>
    </row>
    <row r="1167" spans="1:3">
      <c r="A1167">
        <v>1164</v>
      </c>
      <c r="B1167">
        <v>0</v>
      </c>
      <c r="C1167">
        <v>0</v>
      </c>
    </row>
    <row r="1168" spans="1:3">
      <c r="A1168">
        <v>1165</v>
      </c>
      <c r="B1168">
        <v>0</v>
      </c>
      <c r="C1168">
        <v>0</v>
      </c>
    </row>
    <row r="1169" spans="1:3">
      <c r="A1169">
        <v>1166</v>
      </c>
      <c r="B1169">
        <v>0</v>
      </c>
      <c r="C1169">
        <v>0</v>
      </c>
    </row>
    <row r="1170" spans="1:3">
      <c r="A1170">
        <v>1167</v>
      </c>
      <c r="B1170">
        <v>0</v>
      </c>
      <c r="C1170">
        <v>0</v>
      </c>
    </row>
    <row r="1171" spans="1:3">
      <c r="A1171">
        <v>1168</v>
      </c>
      <c r="B1171">
        <v>0</v>
      </c>
      <c r="C1171">
        <v>0</v>
      </c>
    </row>
    <row r="1172" spans="1:3">
      <c r="A1172">
        <v>1169</v>
      </c>
      <c r="B1172">
        <v>0</v>
      </c>
      <c r="C1172">
        <v>0</v>
      </c>
    </row>
    <row r="1173" spans="1:3">
      <c r="A1173">
        <v>1170</v>
      </c>
      <c r="B1173">
        <v>0</v>
      </c>
      <c r="C1173">
        <v>0</v>
      </c>
    </row>
    <row r="1174" spans="1:3">
      <c r="A1174">
        <v>1171</v>
      </c>
      <c r="B1174">
        <v>0</v>
      </c>
      <c r="C1174">
        <v>0</v>
      </c>
    </row>
    <row r="1175" spans="1:3">
      <c r="A1175">
        <v>1172</v>
      </c>
      <c r="B1175">
        <v>0</v>
      </c>
      <c r="C1175">
        <v>0</v>
      </c>
    </row>
    <row r="1176" spans="1:3">
      <c r="A1176">
        <v>1173</v>
      </c>
      <c r="B1176">
        <v>0</v>
      </c>
      <c r="C1176">
        <v>0</v>
      </c>
    </row>
    <row r="1177" spans="1:3">
      <c r="A1177">
        <v>1174</v>
      </c>
      <c r="B1177">
        <v>0</v>
      </c>
      <c r="C1177">
        <v>0</v>
      </c>
    </row>
    <row r="1178" spans="1:3">
      <c r="A1178">
        <v>1175</v>
      </c>
      <c r="B1178">
        <v>0</v>
      </c>
      <c r="C1178">
        <v>0</v>
      </c>
    </row>
    <row r="1179" spans="1:3">
      <c r="A1179">
        <v>1176</v>
      </c>
      <c r="B1179">
        <v>0</v>
      </c>
      <c r="C1179">
        <v>0</v>
      </c>
    </row>
    <row r="1180" spans="1:3">
      <c r="A1180">
        <v>1177</v>
      </c>
      <c r="B1180">
        <v>0</v>
      </c>
      <c r="C1180">
        <v>0</v>
      </c>
    </row>
    <row r="1181" spans="1:3">
      <c r="A1181">
        <v>1178</v>
      </c>
      <c r="B1181">
        <v>0</v>
      </c>
      <c r="C1181">
        <v>0</v>
      </c>
    </row>
    <row r="1182" spans="1:3">
      <c r="A1182">
        <v>1179</v>
      </c>
      <c r="B1182">
        <v>0</v>
      </c>
      <c r="C1182">
        <v>0</v>
      </c>
    </row>
    <row r="1183" spans="1:3">
      <c r="A1183">
        <v>1180</v>
      </c>
      <c r="B1183">
        <v>0</v>
      </c>
      <c r="C1183">
        <v>0</v>
      </c>
    </row>
    <row r="1184" spans="1:3">
      <c r="A1184">
        <v>1181</v>
      </c>
      <c r="B1184">
        <v>0</v>
      </c>
      <c r="C1184">
        <v>0</v>
      </c>
    </row>
    <row r="1185" spans="1:3">
      <c r="A1185">
        <v>1182</v>
      </c>
      <c r="B1185">
        <v>0</v>
      </c>
      <c r="C1185">
        <v>0</v>
      </c>
    </row>
    <row r="1186" spans="1:3">
      <c r="A1186">
        <v>1183</v>
      </c>
      <c r="B1186">
        <v>0</v>
      </c>
      <c r="C1186">
        <v>0</v>
      </c>
    </row>
    <row r="1187" spans="1:3">
      <c r="A1187">
        <v>1184</v>
      </c>
      <c r="B1187">
        <v>0</v>
      </c>
      <c r="C1187">
        <v>0</v>
      </c>
    </row>
    <row r="1188" spans="1:3">
      <c r="A1188">
        <v>1185</v>
      </c>
      <c r="B1188">
        <v>0</v>
      </c>
      <c r="C1188">
        <v>0</v>
      </c>
    </row>
    <row r="1189" spans="1:3">
      <c r="A1189">
        <v>1186</v>
      </c>
      <c r="B1189">
        <v>0</v>
      </c>
      <c r="C1189">
        <v>0</v>
      </c>
    </row>
    <row r="1190" spans="1:3">
      <c r="A1190">
        <v>1187</v>
      </c>
      <c r="B1190">
        <v>0</v>
      </c>
      <c r="C1190">
        <v>0</v>
      </c>
    </row>
    <row r="1191" spans="1:3">
      <c r="A1191">
        <v>1188</v>
      </c>
      <c r="B1191">
        <v>0</v>
      </c>
      <c r="C1191">
        <v>0</v>
      </c>
    </row>
    <row r="1192" spans="1:3">
      <c r="A1192">
        <v>1189</v>
      </c>
      <c r="B1192">
        <v>0</v>
      </c>
      <c r="C1192">
        <v>0</v>
      </c>
    </row>
    <row r="1193" spans="1:3">
      <c r="A1193">
        <v>1190</v>
      </c>
      <c r="B1193">
        <v>0</v>
      </c>
      <c r="C1193">
        <v>0</v>
      </c>
    </row>
    <row r="1194" spans="1:3">
      <c r="A1194">
        <v>1191</v>
      </c>
      <c r="B1194">
        <v>0</v>
      </c>
      <c r="C1194">
        <v>0</v>
      </c>
    </row>
    <row r="1195" spans="1:3">
      <c r="A1195">
        <v>1192</v>
      </c>
      <c r="B1195">
        <v>0</v>
      </c>
      <c r="C1195">
        <v>0</v>
      </c>
    </row>
    <row r="1196" spans="1:3">
      <c r="A1196">
        <v>1193</v>
      </c>
      <c r="B1196">
        <v>0</v>
      </c>
      <c r="C1196">
        <v>0</v>
      </c>
    </row>
    <row r="1197" spans="1:3">
      <c r="A1197">
        <v>1194</v>
      </c>
      <c r="B1197">
        <v>0</v>
      </c>
      <c r="C1197">
        <v>0</v>
      </c>
    </row>
    <row r="1198" spans="1:3">
      <c r="A1198">
        <v>1195</v>
      </c>
      <c r="B1198">
        <v>0</v>
      </c>
      <c r="C1198">
        <v>0</v>
      </c>
    </row>
    <row r="1199" spans="1:3">
      <c r="A1199">
        <v>1196</v>
      </c>
      <c r="B1199">
        <v>0</v>
      </c>
      <c r="C1199">
        <v>0</v>
      </c>
    </row>
    <row r="1200" spans="1:3">
      <c r="A1200">
        <v>1197</v>
      </c>
      <c r="B1200">
        <v>0</v>
      </c>
      <c r="C1200">
        <v>0</v>
      </c>
    </row>
    <row r="1201" spans="1:3">
      <c r="A1201">
        <v>1198</v>
      </c>
      <c r="B1201">
        <v>0</v>
      </c>
      <c r="C1201">
        <v>0</v>
      </c>
    </row>
    <row r="1202" spans="1:3">
      <c r="A1202">
        <v>1199</v>
      </c>
      <c r="B1202">
        <v>0</v>
      </c>
      <c r="C1202">
        <v>0</v>
      </c>
    </row>
    <row r="1203" spans="1:3">
      <c r="A1203">
        <v>1200</v>
      </c>
      <c r="B1203">
        <v>0</v>
      </c>
      <c r="C1203">
        <v>0</v>
      </c>
    </row>
    <row r="1204" spans="1:3">
      <c r="A1204">
        <v>1201</v>
      </c>
      <c r="B1204">
        <v>0</v>
      </c>
      <c r="C1204">
        <v>0</v>
      </c>
    </row>
    <row r="1205" spans="1:3">
      <c r="A1205">
        <v>1202</v>
      </c>
      <c r="B1205">
        <v>0</v>
      </c>
      <c r="C1205">
        <v>0</v>
      </c>
    </row>
    <row r="1206" spans="1:3">
      <c r="A1206">
        <v>1203</v>
      </c>
      <c r="B1206">
        <v>0</v>
      </c>
      <c r="C1206">
        <v>0</v>
      </c>
    </row>
    <row r="1207" spans="1:3">
      <c r="A1207">
        <v>1204</v>
      </c>
      <c r="B1207">
        <v>0</v>
      </c>
      <c r="C1207">
        <v>0</v>
      </c>
    </row>
    <row r="1208" spans="1:3">
      <c r="A1208">
        <v>1205</v>
      </c>
      <c r="B1208">
        <v>0</v>
      </c>
      <c r="C1208">
        <v>0</v>
      </c>
    </row>
    <row r="1209" spans="1:3">
      <c r="A1209">
        <v>1206</v>
      </c>
      <c r="B1209">
        <v>0</v>
      </c>
      <c r="C1209">
        <v>0</v>
      </c>
    </row>
    <row r="1210" spans="1:3">
      <c r="A1210">
        <v>1207</v>
      </c>
      <c r="B1210">
        <v>0</v>
      </c>
      <c r="C1210">
        <v>0</v>
      </c>
    </row>
    <row r="1211" spans="1:3">
      <c r="A1211">
        <v>1208</v>
      </c>
      <c r="B1211">
        <v>0</v>
      </c>
      <c r="C1211">
        <v>0</v>
      </c>
    </row>
    <row r="1212" spans="1:3">
      <c r="A1212">
        <v>1209</v>
      </c>
      <c r="B1212">
        <v>0</v>
      </c>
      <c r="C1212">
        <v>0</v>
      </c>
    </row>
    <row r="1213" spans="1:3">
      <c r="A1213">
        <v>1210</v>
      </c>
      <c r="B1213">
        <v>0</v>
      </c>
      <c r="C1213">
        <v>0</v>
      </c>
    </row>
    <row r="1214" spans="1:3">
      <c r="A1214">
        <v>1211</v>
      </c>
      <c r="B1214">
        <v>0</v>
      </c>
      <c r="C1214">
        <v>0</v>
      </c>
    </row>
    <row r="1215" spans="1:3">
      <c r="A1215">
        <v>1212</v>
      </c>
      <c r="B1215">
        <v>0</v>
      </c>
      <c r="C1215">
        <v>0</v>
      </c>
    </row>
    <row r="1216" spans="1:3">
      <c r="A1216">
        <v>1213</v>
      </c>
      <c r="B1216">
        <v>0</v>
      </c>
      <c r="C1216">
        <v>0</v>
      </c>
    </row>
    <row r="1217" spans="1:3">
      <c r="A1217">
        <v>1214</v>
      </c>
      <c r="B1217">
        <v>0</v>
      </c>
      <c r="C1217">
        <v>0</v>
      </c>
    </row>
    <row r="1218" spans="1:3">
      <c r="A1218">
        <v>1215</v>
      </c>
      <c r="B1218">
        <v>0</v>
      </c>
      <c r="C1218">
        <v>0</v>
      </c>
    </row>
    <row r="1219" spans="1:3">
      <c r="A1219">
        <v>1216</v>
      </c>
      <c r="B1219">
        <v>0</v>
      </c>
      <c r="C1219">
        <v>0</v>
      </c>
    </row>
    <row r="1220" spans="1:3">
      <c r="A1220">
        <v>1217</v>
      </c>
      <c r="B1220">
        <v>0</v>
      </c>
      <c r="C1220">
        <v>0</v>
      </c>
    </row>
    <row r="1221" spans="1:3">
      <c r="A1221">
        <v>1218</v>
      </c>
      <c r="B1221">
        <v>0</v>
      </c>
      <c r="C1221">
        <v>0</v>
      </c>
    </row>
    <row r="1222" spans="1:3">
      <c r="A1222">
        <v>1219</v>
      </c>
      <c r="B1222">
        <v>0</v>
      </c>
      <c r="C1222">
        <v>0</v>
      </c>
    </row>
    <row r="1223" spans="1:3">
      <c r="A1223">
        <v>1220</v>
      </c>
      <c r="B1223">
        <v>0</v>
      </c>
      <c r="C1223">
        <v>0</v>
      </c>
    </row>
    <row r="1224" spans="1:3">
      <c r="A1224">
        <v>1221</v>
      </c>
      <c r="B1224">
        <v>0</v>
      </c>
      <c r="C1224">
        <v>0</v>
      </c>
    </row>
    <row r="1225" spans="1:3">
      <c r="A1225">
        <v>1222</v>
      </c>
      <c r="B1225">
        <v>0</v>
      </c>
      <c r="C1225">
        <v>0</v>
      </c>
    </row>
    <row r="1226" spans="1:3">
      <c r="A1226">
        <v>1223</v>
      </c>
      <c r="B1226">
        <v>0</v>
      </c>
      <c r="C1226">
        <v>0</v>
      </c>
    </row>
    <row r="1227" spans="1:3">
      <c r="A1227">
        <v>1224</v>
      </c>
      <c r="B1227">
        <v>0</v>
      </c>
      <c r="C1227">
        <v>0</v>
      </c>
    </row>
    <row r="1228" spans="1:3">
      <c r="A1228">
        <v>1225</v>
      </c>
      <c r="B1228">
        <v>0</v>
      </c>
      <c r="C1228">
        <v>0</v>
      </c>
    </row>
    <row r="1229" spans="1:3">
      <c r="A1229">
        <v>1226</v>
      </c>
      <c r="B1229">
        <v>0</v>
      </c>
      <c r="C1229">
        <v>0</v>
      </c>
    </row>
    <row r="1230" spans="1:3">
      <c r="A1230">
        <v>1227</v>
      </c>
      <c r="B1230">
        <v>0</v>
      </c>
      <c r="C1230">
        <v>0</v>
      </c>
    </row>
    <row r="1231" spans="1:3">
      <c r="A1231">
        <v>1228</v>
      </c>
      <c r="B1231">
        <v>0</v>
      </c>
      <c r="C1231">
        <v>0</v>
      </c>
    </row>
    <row r="1232" spans="1:3">
      <c r="A1232">
        <v>1229</v>
      </c>
      <c r="B1232">
        <v>0</v>
      </c>
      <c r="C1232">
        <v>0</v>
      </c>
    </row>
    <row r="1233" spans="1:3">
      <c r="A1233">
        <v>1230</v>
      </c>
      <c r="B1233">
        <v>0</v>
      </c>
      <c r="C1233">
        <v>0</v>
      </c>
    </row>
    <row r="1234" spans="1:3">
      <c r="A1234">
        <v>1231</v>
      </c>
      <c r="B1234">
        <v>0</v>
      </c>
      <c r="C1234">
        <v>0</v>
      </c>
    </row>
    <row r="1235" spans="1:3">
      <c r="A1235">
        <v>1232</v>
      </c>
      <c r="B1235">
        <v>0</v>
      </c>
      <c r="C1235">
        <v>0</v>
      </c>
    </row>
    <row r="1236" spans="1:3">
      <c r="A1236">
        <v>1233</v>
      </c>
      <c r="B1236">
        <v>0</v>
      </c>
      <c r="C1236">
        <v>0</v>
      </c>
    </row>
    <row r="1237" spans="1:3">
      <c r="A1237">
        <v>1234</v>
      </c>
      <c r="B1237">
        <v>0</v>
      </c>
      <c r="C1237">
        <v>0</v>
      </c>
    </row>
    <row r="1238" spans="1:3">
      <c r="A1238">
        <v>1235</v>
      </c>
      <c r="B1238">
        <v>0</v>
      </c>
      <c r="C1238">
        <v>0</v>
      </c>
    </row>
    <row r="1239" spans="1:3">
      <c r="A1239">
        <v>1236</v>
      </c>
      <c r="B1239">
        <v>0</v>
      </c>
      <c r="C1239">
        <v>0</v>
      </c>
    </row>
    <row r="1240" spans="1:3">
      <c r="A1240">
        <v>1237</v>
      </c>
      <c r="B1240">
        <v>0</v>
      </c>
      <c r="C1240">
        <v>0</v>
      </c>
    </row>
    <row r="1241" spans="1:3">
      <c r="A1241">
        <v>1238</v>
      </c>
      <c r="B1241">
        <v>0</v>
      </c>
      <c r="C1241">
        <v>0</v>
      </c>
    </row>
    <row r="1242" spans="1:3">
      <c r="A1242">
        <v>1239</v>
      </c>
      <c r="B1242">
        <v>0</v>
      </c>
      <c r="C1242">
        <v>0</v>
      </c>
    </row>
    <row r="1243" spans="1:3">
      <c r="A1243">
        <v>1240</v>
      </c>
      <c r="B1243">
        <v>0</v>
      </c>
      <c r="C1243">
        <v>0</v>
      </c>
    </row>
    <row r="1244" spans="1:3">
      <c r="A1244">
        <v>1241</v>
      </c>
      <c r="B1244">
        <v>0</v>
      </c>
      <c r="C1244">
        <v>0</v>
      </c>
    </row>
    <row r="1245" spans="1:3">
      <c r="A1245">
        <v>1242</v>
      </c>
      <c r="B1245">
        <v>0</v>
      </c>
      <c r="C1245">
        <v>0</v>
      </c>
    </row>
    <row r="1246" spans="1:3">
      <c r="A1246">
        <v>1243</v>
      </c>
      <c r="B1246">
        <v>0</v>
      </c>
      <c r="C1246">
        <v>0</v>
      </c>
    </row>
    <row r="1247" spans="1:3">
      <c r="A1247">
        <v>1244</v>
      </c>
      <c r="B1247">
        <v>0</v>
      </c>
      <c r="C1247">
        <v>0</v>
      </c>
    </row>
    <row r="1248" spans="1:3">
      <c r="A1248">
        <v>1245</v>
      </c>
      <c r="B1248">
        <v>0</v>
      </c>
      <c r="C1248">
        <v>0</v>
      </c>
    </row>
    <row r="1249" spans="1:3">
      <c r="A1249">
        <v>1246</v>
      </c>
      <c r="B1249">
        <v>0</v>
      </c>
      <c r="C1249">
        <v>0</v>
      </c>
    </row>
    <row r="1250" spans="1:3">
      <c r="A1250">
        <v>1247</v>
      </c>
      <c r="B1250">
        <v>0</v>
      </c>
      <c r="C1250">
        <v>0</v>
      </c>
    </row>
    <row r="1251" spans="1:3">
      <c r="A1251">
        <v>1248</v>
      </c>
      <c r="B1251">
        <v>0</v>
      </c>
      <c r="C1251">
        <v>0</v>
      </c>
    </row>
    <row r="1252" spans="1:3">
      <c r="A1252">
        <v>1249</v>
      </c>
      <c r="B1252">
        <v>0</v>
      </c>
      <c r="C1252">
        <v>0</v>
      </c>
    </row>
    <row r="1253" spans="1:3">
      <c r="A1253">
        <v>1250</v>
      </c>
      <c r="B1253">
        <v>0</v>
      </c>
      <c r="C1253">
        <v>0</v>
      </c>
    </row>
    <row r="1254" spans="1:3">
      <c r="A1254">
        <v>1251</v>
      </c>
      <c r="B1254">
        <v>0</v>
      </c>
      <c r="C1254">
        <v>0</v>
      </c>
    </row>
    <row r="1255" spans="1:3">
      <c r="A1255">
        <v>1252</v>
      </c>
      <c r="B1255">
        <v>0</v>
      </c>
      <c r="C1255">
        <v>0</v>
      </c>
    </row>
    <row r="1256" spans="1:3">
      <c r="A1256">
        <v>1253</v>
      </c>
      <c r="B1256">
        <v>0</v>
      </c>
      <c r="C1256">
        <v>0</v>
      </c>
    </row>
    <row r="1257" spans="1:3">
      <c r="A1257">
        <v>1254</v>
      </c>
      <c r="B1257">
        <v>0</v>
      </c>
      <c r="C1257">
        <v>0</v>
      </c>
    </row>
    <row r="1258" spans="1:3">
      <c r="A1258">
        <v>1255</v>
      </c>
      <c r="B1258">
        <v>0</v>
      </c>
      <c r="C1258">
        <v>0</v>
      </c>
    </row>
    <row r="1259" spans="1:3">
      <c r="A1259">
        <v>1256</v>
      </c>
      <c r="B1259">
        <v>0</v>
      </c>
      <c r="C1259">
        <v>0</v>
      </c>
    </row>
    <row r="1260" spans="1:3">
      <c r="A1260">
        <v>1257</v>
      </c>
      <c r="B1260">
        <v>0</v>
      </c>
      <c r="C1260">
        <v>0</v>
      </c>
    </row>
    <row r="1261" spans="1:3">
      <c r="A1261">
        <v>1258</v>
      </c>
      <c r="B1261">
        <v>0</v>
      </c>
      <c r="C1261">
        <v>0</v>
      </c>
    </row>
    <row r="1262" spans="1:3">
      <c r="A1262">
        <v>1259</v>
      </c>
      <c r="B1262">
        <v>0</v>
      </c>
      <c r="C1262">
        <v>0</v>
      </c>
    </row>
    <row r="1263" spans="1:3">
      <c r="A1263">
        <v>1260</v>
      </c>
      <c r="B1263">
        <v>0</v>
      </c>
      <c r="C1263">
        <v>0</v>
      </c>
    </row>
    <row r="1264" spans="1:3">
      <c r="A1264">
        <v>1261</v>
      </c>
      <c r="B1264">
        <v>0</v>
      </c>
      <c r="C1264">
        <v>0</v>
      </c>
    </row>
    <row r="1265" spans="1:3">
      <c r="A1265">
        <v>1262</v>
      </c>
      <c r="B1265">
        <v>0</v>
      </c>
      <c r="C1265">
        <v>0</v>
      </c>
    </row>
    <row r="1266" spans="1:3">
      <c r="A1266">
        <v>1263</v>
      </c>
      <c r="B1266">
        <v>0</v>
      </c>
      <c r="C1266">
        <v>0</v>
      </c>
    </row>
    <row r="1267" spans="1:3">
      <c r="A1267">
        <v>1264</v>
      </c>
      <c r="B1267">
        <v>0</v>
      </c>
      <c r="C1267">
        <v>0</v>
      </c>
    </row>
    <row r="1268" spans="1:3">
      <c r="A1268">
        <v>1265</v>
      </c>
      <c r="B1268">
        <v>0</v>
      </c>
      <c r="C1268">
        <v>0</v>
      </c>
    </row>
    <row r="1269" spans="1:3">
      <c r="A1269">
        <v>1266</v>
      </c>
      <c r="B1269">
        <v>0</v>
      </c>
      <c r="C1269">
        <v>0</v>
      </c>
    </row>
    <row r="1270" spans="1:3">
      <c r="A1270">
        <v>1267</v>
      </c>
      <c r="B1270">
        <v>0</v>
      </c>
      <c r="C1270">
        <v>0</v>
      </c>
    </row>
    <row r="1271" spans="1:3">
      <c r="A1271">
        <v>1268</v>
      </c>
      <c r="B1271">
        <v>0</v>
      </c>
      <c r="C1271">
        <v>0</v>
      </c>
    </row>
    <row r="1272" spans="1:3">
      <c r="A1272">
        <v>1269</v>
      </c>
      <c r="B1272">
        <v>0</v>
      </c>
      <c r="C1272">
        <v>0</v>
      </c>
    </row>
    <row r="1273" spans="1:3">
      <c r="A1273">
        <v>1270</v>
      </c>
      <c r="B1273">
        <v>0</v>
      </c>
      <c r="C1273">
        <v>0</v>
      </c>
    </row>
    <row r="1274" spans="1:3">
      <c r="A1274">
        <v>1271</v>
      </c>
      <c r="B1274">
        <v>0</v>
      </c>
      <c r="C1274">
        <v>0</v>
      </c>
    </row>
    <row r="1275" spans="1:3">
      <c r="A1275">
        <v>1272</v>
      </c>
      <c r="B1275">
        <v>0</v>
      </c>
      <c r="C1275">
        <v>0</v>
      </c>
    </row>
    <row r="1276" spans="1:3">
      <c r="A1276">
        <v>1273</v>
      </c>
      <c r="B1276">
        <v>0</v>
      </c>
      <c r="C1276">
        <v>0</v>
      </c>
    </row>
    <row r="1277" spans="1:3">
      <c r="A1277">
        <v>1274</v>
      </c>
      <c r="B1277">
        <v>0</v>
      </c>
      <c r="C1277">
        <v>0</v>
      </c>
    </row>
    <row r="1278" spans="1:3">
      <c r="A1278">
        <v>1275</v>
      </c>
      <c r="B1278">
        <v>0</v>
      </c>
      <c r="C1278">
        <v>0</v>
      </c>
    </row>
    <row r="1279" spans="1:3">
      <c r="A1279">
        <v>1276</v>
      </c>
      <c r="B1279">
        <v>0</v>
      </c>
      <c r="C1279">
        <v>0</v>
      </c>
    </row>
    <row r="1280" spans="1:3">
      <c r="A1280">
        <v>1277</v>
      </c>
      <c r="B1280">
        <v>0</v>
      </c>
      <c r="C1280">
        <v>0</v>
      </c>
    </row>
    <row r="1281" spans="1:3">
      <c r="A1281">
        <v>1278</v>
      </c>
      <c r="B1281">
        <v>0</v>
      </c>
      <c r="C1281">
        <v>0</v>
      </c>
    </row>
    <row r="1282" spans="1:3">
      <c r="A1282">
        <v>1279</v>
      </c>
      <c r="B1282">
        <v>0</v>
      </c>
      <c r="C1282">
        <v>0</v>
      </c>
    </row>
    <row r="1283" spans="1:3">
      <c r="A1283">
        <v>1280</v>
      </c>
      <c r="B1283">
        <v>0</v>
      </c>
      <c r="C1283">
        <v>0</v>
      </c>
    </row>
    <row r="1284" spans="1:3">
      <c r="A1284">
        <v>1281</v>
      </c>
      <c r="B1284">
        <v>0</v>
      </c>
      <c r="C1284">
        <v>0</v>
      </c>
    </row>
    <row r="1285" spans="1:3">
      <c r="A1285">
        <v>1282</v>
      </c>
      <c r="B1285">
        <v>0</v>
      </c>
      <c r="C1285">
        <v>0</v>
      </c>
    </row>
    <row r="1286" spans="1:3">
      <c r="A1286">
        <v>1283</v>
      </c>
      <c r="B1286">
        <v>0</v>
      </c>
      <c r="C1286">
        <v>0</v>
      </c>
    </row>
    <row r="1287" spans="1:3">
      <c r="A1287">
        <v>1284</v>
      </c>
      <c r="B1287">
        <v>0</v>
      </c>
      <c r="C1287">
        <v>0</v>
      </c>
    </row>
    <row r="1288" spans="1:3">
      <c r="A1288">
        <v>1285</v>
      </c>
      <c r="B1288">
        <v>0</v>
      </c>
      <c r="C1288">
        <v>0</v>
      </c>
    </row>
    <row r="1289" spans="1:3">
      <c r="A1289">
        <v>1286</v>
      </c>
      <c r="B1289">
        <v>0</v>
      </c>
      <c r="C1289">
        <v>0</v>
      </c>
    </row>
    <row r="1290" spans="1:3">
      <c r="A1290">
        <v>1287</v>
      </c>
      <c r="B1290">
        <v>0</v>
      </c>
      <c r="C1290">
        <v>0</v>
      </c>
    </row>
    <row r="1291" spans="1:3">
      <c r="A1291">
        <v>1288</v>
      </c>
      <c r="B1291">
        <v>0</v>
      </c>
      <c r="C1291">
        <v>0</v>
      </c>
    </row>
    <row r="1292" spans="1:3">
      <c r="A1292">
        <v>1289</v>
      </c>
      <c r="B1292">
        <v>0</v>
      </c>
      <c r="C1292">
        <v>0</v>
      </c>
    </row>
    <row r="1293" spans="1:3">
      <c r="A1293">
        <v>1290</v>
      </c>
      <c r="B1293">
        <v>0</v>
      </c>
      <c r="C1293">
        <v>0</v>
      </c>
    </row>
    <row r="1294" spans="1:3">
      <c r="A1294">
        <v>1291</v>
      </c>
      <c r="B1294">
        <v>0</v>
      </c>
      <c r="C1294">
        <v>0</v>
      </c>
    </row>
    <row r="1295" spans="1:3">
      <c r="A1295">
        <v>1292</v>
      </c>
      <c r="B1295">
        <v>0</v>
      </c>
      <c r="C1295">
        <v>0</v>
      </c>
    </row>
    <row r="1296" spans="1:3">
      <c r="A1296">
        <v>1293</v>
      </c>
      <c r="B1296">
        <v>0</v>
      </c>
      <c r="C1296">
        <v>0</v>
      </c>
    </row>
    <row r="1297" spans="1:3">
      <c r="A1297">
        <v>1294</v>
      </c>
      <c r="B1297">
        <v>0</v>
      </c>
      <c r="C1297">
        <v>0</v>
      </c>
    </row>
    <row r="1298" spans="1:3">
      <c r="A1298">
        <v>1295</v>
      </c>
      <c r="B1298">
        <v>0</v>
      </c>
      <c r="C1298">
        <v>0</v>
      </c>
    </row>
    <row r="1299" spans="1:3">
      <c r="A1299">
        <v>1296</v>
      </c>
      <c r="B1299">
        <v>0</v>
      </c>
      <c r="C1299">
        <v>0</v>
      </c>
    </row>
    <row r="1300" spans="1:3">
      <c r="A1300">
        <v>1297</v>
      </c>
      <c r="B1300">
        <v>0</v>
      </c>
      <c r="C1300">
        <v>0</v>
      </c>
    </row>
    <row r="1301" spans="1:3">
      <c r="A1301">
        <v>1298</v>
      </c>
      <c r="B1301">
        <v>0</v>
      </c>
      <c r="C1301">
        <v>0</v>
      </c>
    </row>
    <row r="1302" spans="1:3">
      <c r="A1302">
        <v>1299</v>
      </c>
      <c r="B1302">
        <v>0</v>
      </c>
      <c r="C1302">
        <v>0</v>
      </c>
    </row>
    <row r="1303" spans="1:3">
      <c r="A1303">
        <v>1300</v>
      </c>
      <c r="B1303">
        <v>0</v>
      </c>
      <c r="C1303">
        <v>0</v>
      </c>
    </row>
    <row r="1304" spans="1:3">
      <c r="A1304">
        <v>1301</v>
      </c>
      <c r="B1304">
        <v>0</v>
      </c>
      <c r="C1304">
        <v>0</v>
      </c>
    </row>
    <row r="1305" spans="1:3">
      <c r="A1305">
        <v>1302</v>
      </c>
      <c r="B1305">
        <v>0</v>
      </c>
      <c r="C1305">
        <v>0</v>
      </c>
    </row>
    <row r="1306" spans="1:3">
      <c r="A1306">
        <v>1303</v>
      </c>
      <c r="B1306">
        <v>0</v>
      </c>
      <c r="C1306">
        <v>0</v>
      </c>
    </row>
    <row r="1307" spans="1:3">
      <c r="A1307">
        <v>1304</v>
      </c>
      <c r="B1307">
        <v>0</v>
      </c>
      <c r="C1307">
        <v>0</v>
      </c>
    </row>
    <row r="1308" spans="1:3">
      <c r="A1308">
        <v>1305</v>
      </c>
      <c r="B1308">
        <v>0</v>
      </c>
      <c r="C1308">
        <v>0</v>
      </c>
    </row>
    <row r="1309" spans="1:3">
      <c r="A1309">
        <v>1306</v>
      </c>
      <c r="B1309">
        <v>0</v>
      </c>
      <c r="C1309">
        <v>0</v>
      </c>
    </row>
    <row r="1310" spans="1:3">
      <c r="A1310">
        <v>1307</v>
      </c>
      <c r="B1310">
        <v>0</v>
      </c>
      <c r="C1310">
        <v>0</v>
      </c>
    </row>
    <row r="1311" spans="1:3">
      <c r="A1311">
        <v>1308</v>
      </c>
      <c r="B1311">
        <v>0</v>
      </c>
      <c r="C1311">
        <v>0</v>
      </c>
    </row>
    <row r="1312" spans="1:3">
      <c r="A1312">
        <v>1309</v>
      </c>
      <c r="B1312">
        <v>0</v>
      </c>
      <c r="C1312">
        <v>0</v>
      </c>
    </row>
    <row r="1313" spans="1:3">
      <c r="A1313">
        <v>1310</v>
      </c>
      <c r="B1313">
        <v>0</v>
      </c>
      <c r="C1313">
        <v>0</v>
      </c>
    </row>
    <row r="1314" spans="1:3">
      <c r="A1314">
        <v>1311</v>
      </c>
      <c r="B1314">
        <v>0</v>
      </c>
      <c r="C1314">
        <v>0</v>
      </c>
    </row>
    <row r="1315" spans="1:3">
      <c r="A1315">
        <v>1312</v>
      </c>
      <c r="B1315">
        <v>0</v>
      </c>
      <c r="C1315">
        <v>0</v>
      </c>
    </row>
    <row r="1316" spans="1:3">
      <c r="A1316">
        <v>1313</v>
      </c>
      <c r="B1316">
        <v>0</v>
      </c>
      <c r="C1316">
        <v>0</v>
      </c>
    </row>
    <row r="1317" spans="1:3">
      <c r="A1317">
        <v>1314</v>
      </c>
      <c r="B1317">
        <v>0</v>
      </c>
      <c r="C1317">
        <v>0</v>
      </c>
    </row>
    <row r="1318" spans="1:3">
      <c r="A1318">
        <v>1315</v>
      </c>
      <c r="B1318">
        <v>0</v>
      </c>
      <c r="C1318">
        <v>0</v>
      </c>
    </row>
    <row r="1319" spans="1:3">
      <c r="A1319">
        <v>1316</v>
      </c>
      <c r="B1319">
        <v>0</v>
      </c>
      <c r="C1319">
        <v>0</v>
      </c>
    </row>
    <row r="1320" spans="1:3">
      <c r="A1320">
        <v>1317</v>
      </c>
      <c r="B1320">
        <v>0</v>
      </c>
      <c r="C1320">
        <v>0</v>
      </c>
    </row>
    <row r="1321" spans="1:3">
      <c r="A1321">
        <v>1318</v>
      </c>
      <c r="B1321">
        <v>0</v>
      </c>
      <c r="C1321">
        <v>0</v>
      </c>
    </row>
    <row r="1322" spans="1:3">
      <c r="A1322">
        <v>1319</v>
      </c>
      <c r="B1322">
        <v>0</v>
      </c>
      <c r="C1322">
        <v>0</v>
      </c>
    </row>
    <row r="1323" spans="1:3">
      <c r="A1323">
        <v>1320</v>
      </c>
      <c r="B1323">
        <v>0</v>
      </c>
      <c r="C1323">
        <v>0</v>
      </c>
    </row>
    <row r="1324" spans="1:3">
      <c r="A1324">
        <v>1321</v>
      </c>
      <c r="B1324">
        <v>0</v>
      </c>
      <c r="C1324">
        <v>0</v>
      </c>
    </row>
    <row r="1325" spans="1:3">
      <c r="A1325">
        <v>1322</v>
      </c>
      <c r="B1325">
        <v>0</v>
      </c>
      <c r="C1325">
        <v>0</v>
      </c>
    </row>
    <row r="1326" spans="1:3">
      <c r="A1326">
        <v>1323</v>
      </c>
      <c r="B1326">
        <v>0</v>
      </c>
      <c r="C1326">
        <v>0</v>
      </c>
    </row>
    <row r="1327" spans="1:3">
      <c r="A1327">
        <v>1324</v>
      </c>
      <c r="B1327">
        <v>0</v>
      </c>
      <c r="C1327">
        <v>0</v>
      </c>
    </row>
    <row r="1328" spans="1:3">
      <c r="A1328">
        <v>1325</v>
      </c>
      <c r="B1328">
        <v>0</v>
      </c>
      <c r="C1328">
        <v>0</v>
      </c>
    </row>
    <row r="1329" spans="1:3">
      <c r="A1329">
        <v>1326</v>
      </c>
      <c r="B1329">
        <v>0</v>
      </c>
      <c r="C1329">
        <v>0</v>
      </c>
    </row>
    <row r="1330" spans="1:3">
      <c r="A1330">
        <v>1327</v>
      </c>
      <c r="B1330">
        <v>0</v>
      </c>
      <c r="C1330">
        <v>0</v>
      </c>
    </row>
    <row r="1331" spans="1:3">
      <c r="A1331">
        <v>1328</v>
      </c>
      <c r="B1331">
        <v>0</v>
      </c>
      <c r="C1331">
        <v>0</v>
      </c>
    </row>
    <row r="1332" spans="1:3">
      <c r="A1332">
        <v>1329</v>
      </c>
      <c r="B1332">
        <v>0</v>
      </c>
      <c r="C1332">
        <v>0</v>
      </c>
    </row>
    <row r="1333" spans="1:3">
      <c r="A1333">
        <v>1330</v>
      </c>
      <c r="B1333">
        <v>0</v>
      </c>
      <c r="C1333">
        <v>0</v>
      </c>
    </row>
    <row r="1334" spans="1:3">
      <c r="A1334">
        <v>1331</v>
      </c>
      <c r="B1334">
        <v>0</v>
      </c>
      <c r="C1334">
        <v>0</v>
      </c>
    </row>
    <row r="1335" spans="1:3">
      <c r="A1335">
        <v>1332</v>
      </c>
      <c r="B1335">
        <v>0</v>
      </c>
      <c r="C1335">
        <v>0</v>
      </c>
    </row>
    <row r="1336" spans="1:3">
      <c r="A1336">
        <v>1333</v>
      </c>
      <c r="B1336">
        <v>0</v>
      </c>
      <c r="C1336">
        <v>0</v>
      </c>
    </row>
    <row r="1337" spans="1:3">
      <c r="A1337">
        <v>1334</v>
      </c>
      <c r="B1337">
        <v>0</v>
      </c>
      <c r="C1337">
        <v>0</v>
      </c>
    </row>
    <row r="1338" spans="1:3">
      <c r="A1338">
        <v>1335</v>
      </c>
      <c r="B1338">
        <v>0</v>
      </c>
      <c r="C1338">
        <v>0</v>
      </c>
    </row>
    <row r="1339" spans="1:3">
      <c r="A1339">
        <v>1336</v>
      </c>
      <c r="B1339">
        <v>0</v>
      </c>
      <c r="C1339">
        <v>0</v>
      </c>
    </row>
    <row r="1340" spans="1:3">
      <c r="A1340">
        <v>1337</v>
      </c>
      <c r="B1340">
        <v>0</v>
      </c>
      <c r="C1340">
        <v>0</v>
      </c>
    </row>
    <row r="1341" spans="1:3">
      <c r="A1341">
        <v>1338</v>
      </c>
      <c r="B1341">
        <v>0</v>
      </c>
      <c r="C1341">
        <v>0</v>
      </c>
    </row>
    <row r="1342" spans="1:3">
      <c r="A1342">
        <v>1339</v>
      </c>
      <c r="B1342">
        <v>0</v>
      </c>
      <c r="C1342">
        <v>0</v>
      </c>
    </row>
    <row r="1343" spans="1:3">
      <c r="A1343">
        <v>1340</v>
      </c>
      <c r="B1343">
        <v>0</v>
      </c>
      <c r="C1343">
        <v>0</v>
      </c>
    </row>
    <row r="1344" spans="1:3">
      <c r="A1344">
        <v>1341</v>
      </c>
      <c r="B1344">
        <v>0</v>
      </c>
      <c r="C1344">
        <v>0</v>
      </c>
    </row>
    <row r="1345" spans="1:3">
      <c r="A1345">
        <v>1342</v>
      </c>
      <c r="B1345">
        <v>0</v>
      </c>
      <c r="C1345">
        <v>0</v>
      </c>
    </row>
    <row r="1346" spans="1:3">
      <c r="A1346">
        <v>1343</v>
      </c>
      <c r="B1346">
        <v>0</v>
      </c>
      <c r="C1346">
        <v>0</v>
      </c>
    </row>
    <row r="1347" spans="1:3">
      <c r="A1347">
        <v>1344</v>
      </c>
      <c r="B1347">
        <v>0</v>
      </c>
      <c r="C1347">
        <v>0</v>
      </c>
    </row>
    <row r="1348" spans="1:3">
      <c r="A1348">
        <v>1345</v>
      </c>
      <c r="B1348">
        <v>0</v>
      </c>
      <c r="C1348">
        <v>0</v>
      </c>
    </row>
    <row r="1349" spans="1:3">
      <c r="A1349">
        <v>1346</v>
      </c>
      <c r="B1349">
        <v>0</v>
      </c>
      <c r="C1349">
        <v>0</v>
      </c>
    </row>
    <row r="1350" spans="1:3">
      <c r="A1350">
        <v>1347</v>
      </c>
      <c r="B1350">
        <v>0</v>
      </c>
      <c r="C1350">
        <v>0</v>
      </c>
    </row>
    <row r="1351" spans="1:3">
      <c r="A1351">
        <v>1348</v>
      </c>
      <c r="B1351">
        <v>0</v>
      </c>
      <c r="C1351">
        <v>0</v>
      </c>
    </row>
    <row r="1352" spans="1:3">
      <c r="A1352">
        <v>1349</v>
      </c>
      <c r="B1352">
        <v>0</v>
      </c>
      <c r="C1352">
        <v>0</v>
      </c>
    </row>
    <row r="1353" spans="1:3">
      <c r="A1353">
        <v>1350</v>
      </c>
      <c r="B1353">
        <v>0</v>
      </c>
      <c r="C1353">
        <v>0</v>
      </c>
    </row>
    <row r="1354" spans="1:3">
      <c r="A1354">
        <v>1351</v>
      </c>
      <c r="B1354">
        <v>0</v>
      </c>
      <c r="C1354">
        <v>0</v>
      </c>
    </row>
    <row r="1355" spans="1:3">
      <c r="A1355">
        <v>1352</v>
      </c>
      <c r="B1355">
        <v>0</v>
      </c>
      <c r="C1355">
        <v>0</v>
      </c>
    </row>
    <row r="1356" spans="1:3">
      <c r="A1356">
        <v>1353</v>
      </c>
      <c r="B1356">
        <v>0</v>
      </c>
      <c r="C1356">
        <v>0</v>
      </c>
    </row>
    <row r="1357" spans="1:3">
      <c r="A1357">
        <v>1354</v>
      </c>
      <c r="B1357">
        <v>0</v>
      </c>
      <c r="C1357">
        <v>0</v>
      </c>
    </row>
    <row r="1358" spans="1:3">
      <c r="A1358">
        <v>1355</v>
      </c>
      <c r="B1358">
        <v>0</v>
      </c>
      <c r="C1358">
        <v>0</v>
      </c>
    </row>
    <row r="1359" spans="1:3">
      <c r="A1359">
        <v>1356</v>
      </c>
      <c r="B1359">
        <v>0</v>
      </c>
      <c r="C1359">
        <v>0</v>
      </c>
    </row>
    <row r="1360" spans="1:3">
      <c r="A1360">
        <v>1357</v>
      </c>
      <c r="B1360">
        <v>0</v>
      </c>
      <c r="C1360">
        <v>0</v>
      </c>
    </row>
    <row r="1361" spans="1:3">
      <c r="A1361">
        <v>1358</v>
      </c>
      <c r="B1361">
        <v>0</v>
      </c>
      <c r="C1361">
        <v>0</v>
      </c>
    </row>
    <row r="1362" spans="1:3">
      <c r="A1362">
        <v>1359</v>
      </c>
      <c r="B1362">
        <v>0</v>
      </c>
      <c r="C1362">
        <v>0</v>
      </c>
    </row>
    <row r="1363" spans="1:3">
      <c r="A1363">
        <v>1360</v>
      </c>
      <c r="B1363">
        <v>0</v>
      </c>
      <c r="C1363">
        <v>0</v>
      </c>
    </row>
    <row r="1364" spans="1:3">
      <c r="A1364">
        <v>1361</v>
      </c>
      <c r="B1364">
        <v>0</v>
      </c>
      <c r="C1364">
        <v>0</v>
      </c>
    </row>
    <row r="1365" spans="1:3">
      <c r="A1365">
        <v>1362</v>
      </c>
      <c r="B1365">
        <v>0</v>
      </c>
      <c r="C1365">
        <v>0</v>
      </c>
    </row>
    <row r="1366" spans="1:3">
      <c r="A1366">
        <v>1363</v>
      </c>
      <c r="B1366">
        <v>0</v>
      </c>
      <c r="C1366">
        <v>0</v>
      </c>
    </row>
    <row r="1367" spans="1:3">
      <c r="A1367">
        <v>1364</v>
      </c>
      <c r="B1367">
        <v>0</v>
      </c>
      <c r="C1367">
        <v>0</v>
      </c>
    </row>
    <row r="1368" spans="1:3">
      <c r="A1368">
        <v>1365</v>
      </c>
      <c r="B1368">
        <v>0</v>
      </c>
      <c r="C1368">
        <v>0</v>
      </c>
    </row>
    <row r="1369" spans="1:3">
      <c r="A1369">
        <v>1366</v>
      </c>
      <c r="B1369">
        <v>0</v>
      </c>
      <c r="C1369">
        <v>0</v>
      </c>
    </row>
    <row r="1370" spans="1:3">
      <c r="A1370">
        <v>1367</v>
      </c>
      <c r="B1370">
        <v>0</v>
      </c>
      <c r="C1370">
        <v>0</v>
      </c>
    </row>
    <row r="1371" spans="1:3">
      <c r="A1371">
        <v>1368</v>
      </c>
      <c r="B1371">
        <v>0</v>
      </c>
      <c r="C1371">
        <v>0</v>
      </c>
    </row>
    <row r="1372" spans="1:3">
      <c r="A1372">
        <v>1369</v>
      </c>
      <c r="B1372">
        <v>0</v>
      </c>
      <c r="C1372">
        <v>0</v>
      </c>
    </row>
    <row r="1373" spans="1:3">
      <c r="A1373">
        <v>1370</v>
      </c>
      <c r="B1373">
        <v>0</v>
      </c>
      <c r="C1373">
        <v>0</v>
      </c>
    </row>
    <row r="1374" spans="1:3">
      <c r="A1374">
        <v>1371</v>
      </c>
      <c r="B1374">
        <v>0</v>
      </c>
      <c r="C1374">
        <v>0</v>
      </c>
    </row>
    <row r="1375" spans="1:3">
      <c r="A1375">
        <v>1372</v>
      </c>
      <c r="B1375">
        <v>0</v>
      </c>
      <c r="C1375">
        <v>0</v>
      </c>
    </row>
    <row r="1376" spans="1:3">
      <c r="A1376">
        <v>1373</v>
      </c>
      <c r="B1376">
        <v>0</v>
      </c>
      <c r="C1376">
        <v>0</v>
      </c>
    </row>
    <row r="1377" spans="1:3">
      <c r="A1377">
        <v>1374</v>
      </c>
      <c r="B1377">
        <v>0</v>
      </c>
      <c r="C1377">
        <v>0</v>
      </c>
    </row>
    <row r="1378" spans="1:3">
      <c r="A1378">
        <v>1375</v>
      </c>
      <c r="B1378">
        <v>0</v>
      </c>
      <c r="C1378">
        <v>0</v>
      </c>
    </row>
    <row r="1379" spans="1:3">
      <c r="A1379">
        <v>1376</v>
      </c>
      <c r="B1379">
        <v>0</v>
      </c>
      <c r="C1379">
        <v>0</v>
      </c>
    </row>
    <row r="1380" spans="1:3">
      <c r="A1380">
        <v>1377</v>
      </c>
      <c r="B1380">
        <v>0</v>
      </c>
      <c r="C1380">
        <v>0</v>
      </c>
    </row>
    <row r="1381" spans="1:3">
      <c r="A1381">
        <v>1378</v>
      </c>
      <c r="B1381">
        <v>0</v>
      </c>
      <c r="C1381">
        <v>0</v>
      </c>
    </row>
    <row r="1382" spans="1:3">
      <c r="A1382">
        <v>1379</v>
      </c>
      <c r="B1382">
        <v>0</v>
      </c>
      <c r="C1382">
        <v>0</v>
      </c>
    </row>
    <row r="1383" spans="1:3">
      <c r="A1383">
        <v>1380</v>
      </c>
      <c r="B1383">
        <v>0</v>
      </c>
      <c r="C1383">
        <v>0</v>
      </c>
    </row>
    <row r="1384" spans="1:3">
      <c r="A1384">
        <v>1381</v>
      </c>
      <c r="B1384">
        <v>0</v>
      </c>
      <c r="C1384">
        <v>0</v>
      </c>
    </row>
    <row r="1385" spans="1:3">
      <c r="A1385">
        <v>1382</v>
      </c>
      <c r="B1385">
        <v>0</v>
      </c>
      <c r="C1385">
        <v>0</v>
      </c>
    </row>
    <row r="1386" spans="1:3">
      <c r="A1386">
        <v>1383</v>
      </c>
      <c r="B1386">
        <v>0</v>
      </c>
      <c r="C1386">
        <v>0</v>
      </c>
    </row>
    <row r="1387" spans="1:3">
      <c r="A1387">
        <v>1384</v>
      </c>
      <c r="B1387">
        <v>0</v>
      </c>
      <c r="C1387">
        <v>0</v>
      </c>
    </row>
    <row r="1388" spans="1:3">
      <c r="A1388">
        <v>1385</v>
      </c>
      <c r="B1388">
        <v>0</v>
      </c>
      <c r="C1388">
        <v>0</v>
      </c>
    </row>
    <row r="1389" spans="1:3">
      <c r="A1389">
        <v>1386</v>
      </c>
      <c r="B1389">
        <v>0</v>
      </c>
      <c r="C1389">
        <v>0</v>
      </c>
    </row>
    <row r="1390" spans="1:3">
      <c r="A1390">
        <v>1387</v>
      </c>
      <c r="B1390">
        <v>0</v>
      </c>
      <c r="C1390">
        <v>0</v>
      </c>
    </row>
    <row r="1391" spans="1:3">
      <c r="A1391">
        <v>1388</v>
      </c>
      <c r="B1391">
        <v>0</v>
      </c>
      <c r="C1391">
        <v>0</v>
      </c>
    </row>
    <row r="1392" spans="1:3">
      <c r="A1392">
        <v>1389</v>
      </c>
      <c r="B1392">
        <v>0</v>
      </c>
      <c r="C1392">
        <v>0</v>
      </c>
    </row>
    <row r="1393" spans="1:3">
      <c r="A1393">
        <v>1390</v>
      </c>
      <c r="B1393">
        <v>0</v>
      </c>
      <c r="C1393">
        <v>0</v>
      </c>
    </row>
    <row r="1394" spans="1:3">
      <c r="A1394">
        <v>1391</v>
      </c>
      <c r="B1394">
        <v>0</v>
      </c>
      <c r="C1394">
        <v>0</v>
      </c>
    </row>
    <row r="1395" spans="1:3">
      <c r="A1395">
        <v>1392</v>
      </c>
      <c r="B1395">
        <v>0</v>
      </c>
      <c r="C1395">
        <v>0</v>
      </c>
    </row>
    <row r="1396" spans="1:3">
      <c r="A1396">
        <v>1393</v>
      </c>
      <c r="B1396">
        <v>0</v>
      </c>
      <c r="C1396">
        <v>0</v>
      </c>
    </row>
    <row r="1397" spans="1:3">
      <c r="A1397">
        <v>1394</v>
      </c>
      <c r="B1397">
        <v>0</v>
      </c>
      <c r="C1397">
        <v>0</v>
      </c>
    </row>
    <row r="1398" spans="1:3">
      <c r="A1398">
        <v>1395</v>
      </c>
      <c r="B1398">
        <v>0</v>
      </c>
      <c r="C1398">
        <v>0</v>
      </c>
    </row>
    <row r="1399" spans="1:3">
      <c r="A1399">
        <v>1396</v>
      </c>
      <c r="B1399">
        <v>0</v>
      </c>
      <c r="C1399">
        <v>0</v>
      </c>
    </row>
    <row r="1400" spans="1:3">
      <c r="A1400">
        <v>1397</v>
      </c>
      <c r="B1400">
        <v>0</v>
      </c>
      <c r="C1400">
        <v>0</v>
      </c>
    </row>
    <row r="1401" spans="1:3">
      <c r="A1401">
        <v>1398</v>
      </c>
      <c r="B1401">
        <v>0</v>
      </c>
      <c r="C1401">
        <v>0</v>
      </c>
    </row>
    <row r="1402" spans="1:3">
      <c r="A1402">
        <v>1399</v>
      </c>
      <c r="B1402">
        <v>0</v>
      </c>
      <c r="C1402">
        <v>0</v>
      </c>
    </row>
    <row r="1403" spans="1:3">
      <c r="A1403">
        <v>1400</v>
      </c>
      <c r="B1403">
        <v>0</v>
      </c>
      <c r="C1403">
        <v>0</v>
      </c>
    </row>
    <row r="1404" spans="1:3">
      <c r="A1404">
        <v>1401</v>
      </c>
      <c r="B1404">
        <v>0</v>
      </c>
      <c r="C1404">
        <v>0</v>
      </c>
    </row>
    <row r="1405" spans="1:3">
      <c r="A1405">
        <v>1402</v>
      </c>
      <c r="B1405">
        <v>0</v>
      </c>
      <c r="C1405">
        <v>0</v>
      </c>
    </row>
    <row r="1406" spans="1:3">
      <c r="A1406">
        <v>1403</v>
      </c>
      <c r="B1406">
        <v>0</v>
      </c>
      <c r="C1406">
        <v>0</v>
      </c>
    </row>
    <row r="1407" spans="1:3">
      <c r="A1407">
        <v>1404</v>
      </c>
      <c r="B1407">
        <v>0</v>
      </c>
      <c r="C1407">
        <v>0</v>
      </c>
    </row>
    <row r="1408" spans="1:3">
      <c r="A1408">
        <v>1405</v>
      </c>
      <c r="B1408">
        <v>0</v>
      </c>
      <c r="C1408">
        <v>0</v>
      </c>
    </row>
    <row r="1409" spans="1:3">
      <c r="A1409">
        <v>1406</v>
      </c>
      <c r="B1409">
        <v>0</v>
      </c>
      <c r="C1409">
        <v>0</v>
      </c>
    </row>
    <row r="1410" spans="1:3">
      <c r="A1410">
        <v>1407</v>
      </c>
      <c r="B1410">
        <v>0</v>
      </c>
      <c r="C1410">
        <v>0</v>
      </c>
    </row>
    <row r="1411" spans="1:3">
      <c r="A1411">
        <v>1408</v>
      </c>
      <c r="B1411">
        <v>0</v>
      </c>
      <c r="C1411">
        <v>0</v>
      </c>
    </row>
    <row r="1412" spans="1:3">
      <c r="A1412">
        <v>1409</v>
      </c>
      <c r="B1412">
        <v>0</v>
      </c>
      <c r="C1412">
        <v>0</v>
      </c>
    </row>
    <row r="1413" spans="1:3">
      <c r="A1413">
        <v>1410</v>
      </c>
      <c r="B1413">
        <v>0</v>
      </c>
      <c r="C1413">
        <v>0</v>
      </c>
    </row>
    <row r="1414" spans="1:3">
      <c r="A1414">
        <v>1411</v>
      </c>
      <c r="B1414">
        <v>0</v>
      </c>
      <c r="C1414">
        <v>0</v>
      </c>
    </row>
    <row r="1415" spans="1:3">
      <c r="A1415">
        <v>1412</v>
      </c>
      <c r="B1415">
        <v>0</v>
      </c>
      <c r="C1415">
        <v>0</v>
      </c>
    </row>
    <row r="1416" spans="1:3">
      <c r="A1416">
        <v>1413</v>
      </c>
      <c r="B1416">
        <v>0</v>
      </c>
      <c r="C1416">
        <v>0</v>
      </c>
    </row>
    <row r="1417" spans="1:3">
      <c r="A1417">
        <v>1414</v>
      </c>
      <c r="B1417">
        <v>0</v>
      </c>
      <c r="C1417">
        <v>0</v>
      </c>
    </row>
    <row r="1418" spans="1:3">
      <c r="A1418">
        <v>1415</v>
      </c>
      <c r="B1418">
        <v>0</v>
      </c>
      <c r="C1418">
        <v>0</v>
      </c>
    </row>
    <row r="1419" spans="1:3">
      <c r="A1419">
        <v>1416</v>
      </c>
      <c r="B1419">
        <v>0</v>
      </c>
      <c r="C1419">
        <v>0</v>
      </c>
    </row>
    <row r="1420" spans="1:3">
      <c r="A1420">
        <v>1417</v>
      </c>
      <c r="B1420">
        <v>0</v>
      </c>
      <c r="C1420">
        <v>0</v>
      </c>
    </row>
    <row r="1421" spans="1:3">
      <c r="A1421">
        <v>1418</v>
      </c>
      <c r="B1421">
        <v>0</v>
      </c>
      <c r="C1421">
        <v>0</v>
      </c>
    </row>
    <row r="1422" spans="1:3">
      <c r="A1422">
        <v>1419</v>
      </c>
      <c r="B1422">
        <v>0</v>
      </c>
      <c r="C1422">
        <v>0</v>
      </c>
    </row>
    <row r="1423" spans="1:3">
      <c r="A1423">
        <v>1420</v>
      </c>
      <c r="B1423">
        <v>0</v>
      </c>
      <c r="C1423">
        <v>0</v>
      </c>
    </row>
    <row r="1424" spans="1:3">
      <c r="A1424">
        <v>1421</v>
      </c>
      <c r="B1424">
        <v>0</v>
      </c>
      <c r="C1424">
        <v>0</v>
      </c>
    </row>
    <row r="1425" spans="1:3">
      <c r="A1425">
        <v>1422</v>
      </c>
      <c r="B1425">
        <v>0</v>
      </c>
      <c r="C1425">
        <v>0</v>
      </c>
    </row>
    <row r="1426" spans="1:3">
      <c r="A1426">
        <v>1423</v>
      </c>
      <c r="B1426">
        <v>0</v>
      </c>
      <c r="C1426">
        <v>0</v>
      </c>
    </row>
    <row r="1427" spans="1:3">
      <c r="A1427">
        <v>1424</v>
      </c>
      <c r="B1427">
        <v>0</v>
      </c>
      <c r="C1427">
        <v>0</v>
      </c>
    </row>
    <row r="1428" spans="1:3">
      <c r="A1428">
        <v>1425</v>
      </c>
      <c r="B1428">
        <v>0</v>
      </c>
      <c r="C1428">
        <v>0</v>
      </c>
    </row>
    <row r="1429" spans="1:3">
      <c r="A1429">
        <v>1426</v>
      </c>
      <c r="B1429">
        <v>0</v>
      </c>
      <c r="C1429">
        <v>0</v>
      </c>
    </row>
    <row r="1430" spans="1:3">
      <c r="A1430">
        <v>1427</v>
      </c>
      <c r="B1430">
        <v>0</v>
      </c>
      <c r="C1430">
        <v>0</v>
      </c>
    </row>
    <row r="1431" spans="1:3">
      <c r="A1431">
        <v>1428</v>
      </c>
      <c r="B1431">
        <v>0</v>
      </c>
      <c r="C1431">
        <v>0</v>
      </c>
    </row>
    <row r="1432" spans="1:3">
      <c r="A1432">
        <v>1429</v>
      </c>
      <c r="B1432">
        <v>0</v>
      </c>
      <c r="C1432">
        <v>0</v>
      </c>
    </row>
    <row r="1433" spans="1:3">
      <c r="A1433">
        <v>1430</v>
      </c>
      <c r="B1433">
        <v>0</v>
      </c>
      <c r="C1433">
        <v>0</v>
      </c>
    </row>
    <row r="1434" spans="1:3">
      <c r="A1434">
        <v>1431</v>
      </c>
      <c r="B1434">
        <v>0</v>
      </c>
      <c r="C1434">
        <v>0</v>
      </c>
    </row>
    <row r="1435" spans="1:3">
      <c r="A1435">
        <v>1432</v>
      </c>
      <c r="B1435">
        <v>0</v>
      </c>
      <c r="C1435">
        <v>0</v>
      </c>
    </row>
    <row r="1436" spans="1:3">
      <c r="A1436">
        <v>1433</v>
      </c>
      <c r="B1436">
        <v>0</v>
      </c>
      <c r="C1436">
        <v>0</v>
      </c>
    </row>
    <row r="1437" spans="1:3">
      <c r="A1437">
        <v>1434</v>
      </c>
      <c r="B1437">
        <v>0</v>
      </c>
      <c r="C1437">
        <v>0</v>
      </c>
    </row>
    <row r="1438" spans="1:3">
      <c r="A1438">
        <v>1435</v>
      </c>
      <c r="B1438">
        <v>0</v>
      </c>
      <c r="C1438">
        <v>0</v>
      </c>
    </row>
    <row r="1439" spans="1:3">
      <c r="A1439">
        <v>1436</v>
      </c>
      <c r="B1439">
        <v>0</v>
      </c>
      <c r="C1439">
        <v>0</v>
      </c>
    </row>
    <row r="1440" spans="1:3">
      <c r="A1440">
        <v>1437</v>
      </c>
      <c r="B1440">
        <v>0</v>
      </c>
      <c r="C1440">
        <v>0</v>
      </c>
    </row>
    <row r="1441" spans="1:3">
      <c r="A1441">
        <v>1438</v>
      </c>
      <c r="B1441">
        <v>0</v>
      </c>
      <c r="C1441">
        <v>0</v>
      </c>
    </row>
    <row r="1442" spans="1:3">
      <c r="A1442">
        <v>1439</v>
      </c>
      <c r="B1442">
        <v>0</v>
      </c>
      <c r="C1442">
        <v>0</v>
      </c>
    </row>
    <row r="1443" spans="1:3">
      <c r="A1443">
        <v>1440</v>
      </c>
      <c r="B1443">
        <v>0</v>
      </c>
      <c r="C1443">
        <v>0</v>
      </c>
    </row>
    <row r="1444" spans="1:3">
      <c r="A1444">
        <v>1441</v>
      </c>
      <c r="B1444">
        <v>0</v>
      </c>
      <c r="C1444">
        <v>0</v>
      </c>
    </row>
    <row r="1445" spans="1:3">
      <c r="A1445">
        <v>1442</v>
      </c>
      <c r="B1445">
        <v>0</v>
      </c>
      <c r="C1445">
        <v>0</v>
      </c>
    </row>
    <row r="1446" spans="1:3">
      <c r="A1446">
        <v>1443</v>
      </c>
      <c r="B1446">
        <v>0</v>
      </c>
      <c r="C1446">
        <v>0</v>
      </c>
    </row>
    <row r="1447" spans="1:3">
      <c r="A1447">
        <v>1444</v>
      </c>
      <c r="B1447">
        <v>0</v>
      </c>
      <c r="C1447">
        <v>0</v>
      </c>
    </row>
    <row r="1448" spans="1:3">
      <c r="A1448">
        <v>1445</v>
      </c>
      <c r="B1448">
        <v>0</v>
      </c>
      <c r="C1448">
        <v>0</v>
      </c>
    </row>
    <row r="1449" spans="1:3">
      <c r="A1449">
        <v>1446</v>
      </c>
      <c r="B1449">
        <v>0</v>
      </c>
      <c r="C1449">
        <v>0</v>
      </c>
    </row>
    <row r="1450" spans="1:3">
      <c r="A1450">
        <v>1447</v>
      </c>
      <c r="B1450">
        <v>0</v>
      </c>
      <c r="C1450">
        <v>0</v>
      </c>
    </row>
    <row r="1451" spans="1:3">
      <c r="A1451">
        <v>1448</v>
      </c>
      <c r="B1451">
        <v>0</v>
      </c>
      <c r="C1451">
        <v>0</v>
      </c>
    </row>
    <row r="1452" spans="1:3">
      <c r="A1452">
        <v>1449</v>
      </c>
      <c r="B1452">
        <v>0</v>
      </c>
      <c r="C1452">
        <v>0</v>
      </c>
    </row>
    <row r="1453" spans="1:3">
      <c r="A1453">
        <v>1450</v>
      </c>
      <c r="B1453">
        <v>0</v>
      </c>
      <c r="C1453">
        <v>0</v>
      </c>
    </row>
    <row r="1454" spans="1:3">
      <c r="A1454">
        <v>1451</v>
      </c>
      <c r="B1454">
        <v>0</v>
      </c>
      <c r="C1454">
        <v>0</v>
      </c>
    </row>
    <row r="1455" spans="1:3">
      <c r="A1455">
        <v>1452</v>
      </c>
      <c r="B1455">
        <v>0</v>
      </c>
      <c r="C1455">
        <v>0</v>
      </c>
    </row>
    <row r="1456" spans="1:3">
      <c r="A1456">
        <v>1453</v>
      </c>
      <c r="B1456">
        <v>0</v>
      </c>
      <c r="C1456">
        <v>0</v>
      </c>
    </row>
    <row r="1457" spans="1:3">
      <c r="A1457">
        <v>1454</v>
      </c>
      <c r="B1457">
        <v>0</v>
      </c>
      <c r="C1457">
        <v>0</v>
      </c>
    </row>
    <row r="1458" spans="1:3">
      <c r="A1458">
        <v>1455</v>
      </c>
      <c r="B1458">
        <v>0</v>
      </c>
      <c r="C1458">
        <v>0</v>
      </c>
    </row>
    <row r="1459" spans="1:3">
      <c r="A1459">
        <v>1456</v>
      </c>
      <c r="B1459">
        <v>0</v>
      </c>
      <c r="C1459">
        <v>0</v>
      </c>
    </row>
    <row r="1460" spans="1:3">
      <c r="A1460">
        <v>1457</v>
      </c>
      <c r="B1460">
        <v>0</v>
      </c>
      <c r="C1460">
        <v>0</v>
      </c>
    </row>
    <row r="1461" spans="1:3">
      <c r="A1461">
        <v>1458</v>
      </c>
      <c r="B1461">
        <v>0</v>
      </c>
      <c r="C1461">
        <v>0</v>
      </c>
    </row>
    <row r="1462" spans="1:3">
      <c r="A1462">
        <v>1459</v>
      </c>
      <c r="B1462">
        <v>0</v>
      </c>
      <c r="C1462">
        <v>0</v>
      </c>
    </row>
    <row r="1463" spans="1:3">
      <c r="A1463">
        <v>1460</v>
      </c>
      <c r="B1463">
        <v>0</v>
      </c>
      <c r="C1463">
        <v>0</v>
      </c>
    </row>
    <row r="1464" spans="1:3">
      <c r="A1464">
        <v>1461</v>
      </c>
      <c r="B1464">
        <v>0</v>
      </c>
      <c r="C1464">
        <v>0</v>
      </c>
    </row>
    <row r="1465" spans="1:3">
      <c r="A1465">
        <v>1462</v>
      </c>
      <c r="B1465">
        <v>0</v>
      </c>
      <c r="C1465">
        <v>0</v>
      </c>
    </row>
    <row r="1466" spans="1:3">
      <c r="A1466">
        <v>1463</v>
      </c>
      <c r="B1466">
        <v>0</v>
      </c>
      <c r="C1466">
        <v>0</v>
      </c>
    </row>
    <row r="1467" spans="1:3">
      <c r="A1467">
        <v>1464</v>
      </c>
      <c r="B1467">
        <v>0</v>
      </c>
      <c r="C1467">
        <v>0</v>
      </c>
    </row>
    <row r="1468" spans="1:3">
      <c r="A1468">
        <v>1465</v>
      </c>
      <c r="B1468">
        <v>0</v>
      </c>
      <c r="C1468">
        <v>0</v>
      </c>
    </row>
    <row r="1469" spans="1:3">
      <c r="A1469">
        <v>1466</v>
      </c>
      <c r="B1469">
        <v>0</v>
      </c>
      <c r="C1469">
        <v>0</v>
      </c>
    </row>
    <row r="1470" spans="1:3">
      <c r="A1470">
        <v>1467</v>
      </c>
      <c r="B1470">
        <v>0</v>
      </c>
      <c r="C1470">
        <v>0</v>
      </c>
    </row>
    <row r="1471" spans="1:3">
      <c r="A1471">
        <v>1468</v>
      </c>
      <c r="B1471">
        <v>0</v>
      </c>
      <c r="C1471">
        <v>0</v>
      </c>
    </row>
    <row r="1472" spans="1:3">
      <c r="A1472">
        <v>1469</v>
      </c>
      <c r="B1472">
        <v>0</v>
      </c>
      <c r="C1472">
        <v>0</v>
      </c>
    </row>
    <row r="1473" spans="1:3">
      <c r="A1473">
        <v>1470</v>
      </c>
      <c r="B1473">
        <v>0</v>
      </c>
      <c r="C1473">
        <v>0</v>
      </c>
    </row>
    <row r="1474" spans="1:3">
      <c r="A1474">
        <v>1471</v>
      </c>
      <c r="B1474">
        <v>0</v>
      </c>
      <c r="C1474">
        <v>0</v>
      </c>
    </row>
    <row r="1475" spans="1:3">
      <c r="A1475">
        <v>1472</v>
      </c>
      <c r="B1475">
        <v>0</v>
      </c>
      <c r="C1475">
        <v>0</v>
      </c>
    </row>
    <row r="1476" spans="1:3">
      <c r="A1476">
        <v>1473</v>
      </c>
      <c r="B1476">
        <v>0</v>
      </c>
      <c r="C1476">
        <v>0</v>
      </c>
    </row>
    <row r="1477" spans="1:3">
      <c r="A1477">
        <v>1474</v>
      </c>
      <c r="B1477">
        <v>0</v>
      </c>
      <c r="C1477">
        <v>0</v>
      </c>
    </row>
    <row r="1478" spans="1:3">
      <c r="A1478">
        <v>1475</v>
      </c>
      <c r="B1478">
        <v>0</v>
      </c>
      <c r="C1478">
        <v>0</v>
      </c>
    </row>
    <row r="1479" spans="1:3">
      <c r="A1479">
        <v>1476</v>
      </c>
      <c r="B1479">
        <v>0</v>
      </c>
      <c r="C1479">
        <v>0</v>
      </c>
    </row>
    <row r="1480" spans="1:3">
      <c r="A1480">
        <v>1477</v>
      </c>
      <c r="B1480">
        <v>0</v>
      </c>
      <c r="C1480">
        <v>0</v>
      </c>
    </row>
    <row r="1481" spans="1:3">
      <c r="A1481">
        <v>1478</v>
      </c>
      <c r="B1481">
        <v>0</v>
      </c>
      <c r="C1481">
        <v>0</v>
      </c>
    </row>
    <row r="1482" spans="1:3">
      <c r="A1482">
        <v>1479</v>
      </c>
      <c r="B1482">
        <v>0</v>
      </c>
      <c r="C1482">
        <v>0</v>
      </c>
    </row>
    <row r="1483" spans="1:3">
      <c r="A1483">
        <v>1480</v>
      </c>
      <c r="B1483">
        <v>0</v>
      </c>
      <c r="C1483">
        <v>0</v>
      </c>
    </row>
    <row r="1484" spans="1:3">
      <c r="A1484">
        <v>1481</v>
      </c>
      <c r="B1484">
        <v>0</v>
      </c>
      <c r="C1484">
        <v>0</v>
      </c>
    </row>
    <row r="1485" spans="1:3">
      <c r="A1485">
        <v>1482</v>
      </c>
      <c r="B1485">
        <v>0</v>
      </c>
      <c r="C1485">
        <v>0</v>
      </c>
    </row>
    <row r="1486" spans="1:3">
      <c r="A1486">
        <v>1483</v>
      </c>
      <c r="B1486">
        <v>0</v>
      </c>
      <c r="C1486">
        <v>0</v>
      </c>
    </row>
    <row r="1487" spans="1:3">
      <c r="A1487">
        <v>1484</v>
      </c>
      <c r="B1487">
        <v>0</v>
      </c>
      <c r="C1487">
        <v>0</v>
      </c>
    </row>
    <row r="1488" spans="1:3">
      <c r="A1488">
        <v>1485</v>
      </c>
      <c r="B1488">
        <v>0</v>
      </c>
      <c r="C1488">
        <v>0</v>
      </c>
    </row>
    <row r="1489" spans="1:3">
      <c r="A1489">
        <v>1486</v>
      </c>
      <c r="B1489">
        <v>0</v>
      </c>
      <c r="C1489">
        <v>0</v>
      </c>
    </row>
    <row r="1490" spans="1:3">
      <c r="A1490">
        <v>1487</v>
      </c>
      <c r="B1490">
        <v>0</v>
      </c>
      <c r="C1490">
        <v>0</v>
      </c>
    </row>
    <row r="1491" spans="1:3">
      <c r="A1491">
        <v>1488</v>
      </c>
      <c r="B1491">
        <v>0</v>
      </c>
      <c r="C1491">
        <v>0</v>
      </c>
    </row>
    <row r="1492" spans="1:3">
      <c r="A1492">
        <v>1489</v>
      </c>
      <c r="B1492">
        <v>0</v>
      </c>
      <c r="C1492">
        <v>0</v>
      </c>
    </row>
    <row r="1493" spans="1:3">
      <c r="A1493">
        <v>1490</v>
      </c>
      <c r="B1493">
        <v>0</v>
      </c>
      <c r="C1493">
        <v>0</v>
      </c>
    </row>
    <row r="1494" spans="1:3">
      <c r="A1494">
        <v>1491</v>
      </c>
      <c r="B1494">
        <v>0</v>
      </c>
      <c r="C1494">
        <v>0</v>
      </c>
    </row>
    <row r="1495" spans="1:3">
      <c r="A1495">
        <v>1492</v>
      </c>
      <c r="B1495">
        <v>0</v>
      </c>
      <c r="C1495">
        <v>0</v>
      </c>
    </row>
    <row r="1496" spans="1:3">
      <c r="A1496">
        <v>1493</v>
      </c>
      <c r="B1496">
        <v>0</v>
      </c>
      <c r="C1496">
        <v>0</v>
      </c>
    </row>
    <row r="1497" spans="1:3">
      <c r="A1497">
        <v>1494</v>
      </c>
      <c r="B1497">
        <v>0</v>
      </c>
      <c r="C1497">
        <v>0</v>
      </c>
    </row>
    <row r="1498" spans="1:3">
      <c r="A1498">
        <v>1495</v>
      </c>
      <c r="B1498">
        <v>0</v>
      </c>
      <c r="C1498">
        <v>0</v>
      </c>
    </row>
    <row r="1499" spans="1:3">
      <c r="A1499">
        <v>1496</v>
      </c>
      <c r="B1499">
        <v>0</v>
      </c>
      <c r="C1499">
        <v>0</v>
      </c>
    </row>
    <row r="1500" spans="1:3">
      <c r="A1500">
        <v>1497</v>
      </c>
      <c r="B1500">
        <v>0</v>
      </c>
      <c r="C1500">
        <v>0</v>
      </c>
    </row>
    <row r="1501" spans="1:3">
      <c r="A1501">
        <v>1498</v>
      </c>
      <c r="B1501">
        <v>0</v>
      </c>
      <c r="C1501">
        <v>0</v>
      </c>
    </row>
    <row r="1502" spans="1:3">
      <c r="A1502">
        <v>1499</v>
      </c>
      <c r="B1502">
        <v>0</v>
      </c>
      <c r="C1502">
        <v>0</v>
      </c>
    </row>
    <row r="1503" spans="1:3">
      <c r="A1503">
        <v>1500</v>
      </c>
      <c r="B1503">
        <v>0</v>
      </c>
      <c r="C1503">
        <v>0</v>
      </c>
    </row>
    <row r="1504" spans="1:3">
      <c r="A1504">
        <v>1501</v>
      </c>
      <c r="B1504">
        <v>0</v>
      </c>
      <c r="C1504">
        <v>0</v>
      </c>
    </row>
    <row r="1505" spans="1:3">
      <c r="A1505">
        <v>1502</v>
      </c>
      <c r="B1505">
        <v>0</v>
      </c>
      <c r="C1505">
        <v>0</v>
      </c>
    </row>
    <row r="1506" spans="1:3">
      <c r="A1506">
        <v>1503</v>
      </c>
      <c r="B1506">
        <v>0</v>
      </c>
      <c r="C1506">
        <v>0</v>
      </c>
    </row>
    <row r="1507" spans="1:3">
      <c r="A1507">
        <v>1504</v>
      </c>
      <c r="B1507">
        <v>0</v>
      </c>
      <c r="C1507">
        <v>0</v>
      </c>
    </row>
    <row r="1508" spans="1:3">
      <c r="A1508">
        <v>1505</v>
      </c>
      <c r="B1508">
        <v>0</v>
      </c>
      <c r="C1508">
        <v>0</v>
      </c>
    </row>
    <row r="1509" spans="1:3">
      <c r="A1509">
        <v>1506</v>
      </c>
      <c r="B1509">
        <v>0</v>
      </c>
      <c r="C1509">
        <v>0</v>
      </c>
    </row>
    <row r="1510" spans="1:3">
      <c r="A1510">
        <v>1507</v>
      </c>
      <c r="B1510">
        <v>0</v>
      </c>
      <c r="C1510">
        <v>0</v>
      </c>
    </row>
    <row r="1511" spans="1:3">
      <c r="A1511">
        <v>1508</v>
      </c>
      <c r="B1511">
        <v>0</v>
      </c>
      <c r="C1511">
        <v>0</v>
      </c>
    </row>
    <row r="1512" spans="1:3">
      <c r="A1512">
        <v>1509</v>
      </c>
      <c r="B1512">
        <v>0</v>
      </c>
      <c r="C1512">
        <v>0</v>
      </c>
    </row>
    <row r="1513" spans="1:3">
      <c r="A1513">
        <v>1510</v>
      </c>
      <c r="B1513">
        <v>0</v>
      </c>
      <c r="C1513">
        <v>0</v>
      </c>
    </row>
    <row r="1514" spans="1:3">
      <c r="A1514">
        <v>1511</v>
      </c>
      <c r="B1514">
        <v>0</v>
      </c>
      <c r="C1514">
        <v>0</v>
      </c>
    </row>
    <row r="1515" spans="1:3">
      <c r="A1515">
        <v>1512</v>
      </c>
      <c r="B1515">
        <v>0</v>
      </c>
      <c r="C1515">
        <v>0</v>
      </c>
    </row>
    <row r="1516" spans="1:3">
      <c r="A1516">
        <v>1513</v>
      </c>
      <c r="B1516">
        <v>0</v>
      </c>
      <c r="C1516">
        <v>0</v>
      </c>
    </row>
    <row r="1517" spans="1:3">
      <c r="A1517">
        <v>1514</v>
      </c>
      <c r="B1517">
        <v>0</v>
      </c>
      <c r="C1517">
        <v>0</v>
      </c>
    </row>
    <row r="1518" spans="1:3">
      <c r="A1518">
        <v>1515</v>
      </c>
      <c r="B1518">
        <v>0</v>
      </c>
      <c r="C1518">
        <v>0</v>
      </c>
    </row>
    <row r="1519" spans="1:3">
      <c r="A1519">
        <v>1516</v>
      </c>
      <c r="B1519">
        <v>0</v>
      </c>
      <c r="C1519">
        <v>0</v>
      </c>
    </row>
    <row r="1520" spans="1:3">
      <c r="A1520">
        <v>1517</v>
      </c>
      <c r="B1520">
        <v>0</v>
      </c>
      <c r="C1520">
        <v>0</v>
      </c>
    </row>
    <row r="1521" spans="1:3">
      <c r="A1521">
        <v>1518</v>
      </c>
      <c r="B1521">
        <v>0</v>
      </c>
      <c r="C1521">
        <v>0</v>
      </c>
    </row>
    <row r="1522" spans="1:3">
      <c r="A1522">
        <v>1519</v>
      </c>
      <c r="B1522">
        <v>0</v>
      </c>
      <c r="C1522">
        <v>0</v>
      </c>
    </row>
    <row r="1523" spans="1:3">
      <c r="A1523">
        <v>1520</v>
      </c>
      <c r="B1523">
        <v>0</v>
      </c>
      <c r="C1523">
        <v>0</v>
      </c>
    </row>
    <row r="1524" spans="1:3">
      <c r="A1524">
        <v>1521</v>
      </c>
      <c r="B1524">
        <v>0</v>
      </c>
      <c r="C1524">
        <v>0</v>
      </c>
    </row>
    <row r="1525" spans="1:3">
      <c r="A1525">
        <v>1522</v>
      </c>
      <c r="B1525">
        <v>0</v>
      </c>
      <c r="C1525">
        <v>0</v>
      </c>
    </row>
    <row r="1526" spans="1:3">
      <c r="A1526">
        <v>1523</v>
      </c>
      <c r="B1526">
        <v>0</v>
      </c>
      <c r="C1526">
        <v>0</v>
      </c>
    </row>
    <row r="1527" spans="1:3">
      <c r="A1527">
        <v>1524</v>
      </c>
      <c r="B1527">
        <v>0</v>
      </c>
      <c r="C1527">
        <v>0</v>
      </c>
    </row>
    <row r="1528" spans="1:3">
      <c r="A1528">
        <v>1525</v>
      </c>
      <c r="B1528">
        <v>0</v>
      </c>
      <c r="C1528">
        <v>0</v>
      </c>
    </row>
    <row r="1529" spans="1:3">
      <c r="A1529">
        <v>1526</v>
      </c>
      <c r="B1529">
        <v>0</v>
      </c>
      <c r="C1529">
        <v>0</v>
      </c>
    </row>
    <row r="1530" spans="1:3">
      <c r="A1530">
        <v>1527</v>
      </c>
      <c r="B1530">
        <v>0</v>
      </c>
      <c r="C1530">
        <v>0</v>
      </c>
    </row>
    <row r="1531" spans="1:3">
      <c r="A1531">
        <v>1528</v>
      </c>
      <c r="B1531">
        <v>0</v>
      </c>
      <c r="C1531">
        <v>0</v>
      </c>
    </row>
    <row r="1532" spans="1:3">
      <c r="A1532">
        <v>1529</v>
      </c>
      <c r="B1532">
        <v>0</v>
      </c>
      <c r="C1532">
        <v>0</v>
      </c>
    </row>
    <row r="1533" spans="1:3">
      <c r="A1533">
        <v>1530</v>
      </c>
      <c r="B1533">
        <v>0</v>
      </c>
      <c r="C1533">
        <v>0</v>
      </c>
    </row>
    <row r="1534" spans="1:3">
      <c r="A1534">
        <v>1531</v>
      </c>
      <c r="B1534">
        <v>0</v>
      </c>
      <c r="C1534">
        <v>0</v>
      </c>
    </row>
    <row r="1535" spans="1:3">
      <c r="A1535">
        <v>1532</v>
      </c>
      <c r="B1535">
        <v>0</v>
      </c>
      <c r="C1535">
        <v>0</v>
      </c>
    </row>
    <row r="1536" spans="1:3">
      <c r="A1536">
        <v>1533</v>
      </c>
      <c r="B1536">
        <v>0</v>
      </c>
      <c r="C1536">
        <v>0</v>
      </c>
    </row>
    <row r="1537" spans="1:3">
      <c r="A1537">
        <v>1534</v>
      </c>
      <c r="B1537">
        <v>0</v>
      </c>
      <c r="C1537">
        <v>0</v>
      </c>
    </row>
    <row r="1538" spans="1:3">
      <c r="A1538">
        <v>1535</v>
      </c>
      <c r="B1538">
        <v>0</v>
      </c>
      <c r="C1538">
        <v>0</v>
      </c>
    </row>
    <row r="1539" spans="1:3">
      <c r="A1539">
        <v>1536</v>
      </c>
      <c r="B1539">
        <v>0</v>
      </c>
      <c r="C1539">
        <v>0</v>
      </c>
    </row>
    <row r="1540" spans="1:3">
      <c r="A1540">
        <v>1537</v>
      </c>
      <c r="B1540">
        <v>0</v>
      </c>
      <c r="C1540">
        <v>0</v>
      </c>
    </row>
    <row r="1541" spans="1:3">
      <c r="A1541">
        <v>1538</v>
      </c>
      <c r="B1541">
        <v>0</v>
      </c>
      <c r="C1541">
        <v>0</v>
      </c>
    </row>
    <row r="1542" spans="1:3">
      <c r="A1542">
        <v>1539</v>
      </c>
      <c r="B1542">
        <v>0</v>
      </c>
      <c r="C1542">
        <v>0</v>
      </c>
    </row>
    <row r="1543" spans="1:3">
      <c r="A1543">
        <v>1540</v>
      </c>
      <c r="B1543">
        <v>0</v>
      </c>
      <c r="C1543">
        <v>0</v>
      </c>
    </row>
    <row r="1544" spans="1:3">
      <c r="A1544">
        <v>1541</v>
      </c>
      <c r="B1544">
        <v>0</v>
      </c>
      <c r="C1544">
        <v>0</v>
      </c>
    </row>
    <row r="1545" spans="1:3">
      <c r="A1545">
        <v>1542</v>
      </c>
      <c r="B1545">
        <v>0</v>
      </c>
      <c r="C1545">
        <v>0</v>
      </c>
    </row>
    <row r="1546" spans="1:3">
      <c r="A1546">
        <v>1543</v>
      </c>
      <c r="B1546">
        <v>0</v>
      </c>
      <c r="C1546">
        <v>0</v>
      </c>
    </row>
    <row r="1547" spans="1:3">
      <c r="A1547">
        <v>1544</v>
      </c>
      <c r="B1547">
        <v>0</v>
      </c>
      <c r="C1547">
        <v>0</v>
      </c>
    </row>
    <row r="1548" spans="1:3">
      <c r="A1548">
        <v>1545</v>
      </c>
      <c r="B1548">
        <v>0</v>
      </c>
      <c r="C1548">
        <v>0</v>
      </c>
    </row>
    <row r="1549" spans="1:3">
      <c r="A1549">
        <v>1546</v>
      </c>
      <c r="B1549">
        <v>0</v>
      </c>
      <c r="C1549">
        <v>0</v>
      </c>
    </row>
    <row r="1550" spans="1:3">
      <c r="A1550">
        <v>1547</v>
      </c>
      <c r="B1550">
        <v>0</v>
      </c>
      <c r="C1550">
        <v>0</v>
      </c>
    </row>
    <row r="1551" spans="1:3">
      <c r="A1551">
        <v>1548</v>
      </c>
      <c r="B1551">
        <v>0</v>
      </c>
      <c r="C1551">
        <v>0</v>
      </c>
    </row>
    <row r="1552" spans="1:3">
      <c r="A1552">
        <v>1549</v>
      </c>
      <c r="B1552">
        <v>0</v>
      </c>
      <c r="C1552">
        <v>0</v>
      </c>
    </row>
    <row r="1553" spans="1:3">
      <c r="A1553">
        <v>1550</v>
      </c>
      <c r="B1553">
        <v>0</v>
      </c>
      <c r="C1553">
        <v>0</v>
      </c>
    </row>
    <row r="1554" spans="1:3">
      <c r="A1554">
        <v>1551</v>
      </c>
      <c r="B1554">
        <v>0</v>
      </c>
      <c r="C1554">
        <v>0</v>
      </c>
    </row>
    <row r="1555" spans="1:3">
      <c r="A1555">
        <v>1552</v>
      </c>
      <c r="B1555">
        <v>0</v>
      </c>
      <c r="C1555">
        <v>0</v>
      </c>
    </row>
    <row r="1556" spans="1:3">
      <c r="A1556">
        <v>1553</v>
      </c>
      <c r="B1556">
        <v>0</v>
      </c>
      <c r="C1556">
        <v>0</v>
      </c>
    </row>
    <row r="1557" spans="1:3">
      <c r="A1557">
        <v>1554</v>
      </c>
      <c r="B1557">
        <v>0</v>
      </c>
      <c r="C1557">
        <v>0</v>
      </c>
    </row>
    <row r="1558" spans="1:3">
      <c r="A1558">
        <v>1555</v>
      </c>
      <c r="B1558">
        <v>0</v>
      </c>
      <c r="C1558">
        <v>0</v>
      </c>
    </row>
    <row r="1559" spans="1:3">
      <c r="A1559">
        <v>1556</v>
      </c>
      <c r="B1559">
        <v>0</v>
      </c>
      <c r="C1559">
        <v>0</v>
      </c>
    </row>
    <row r="1560" spans="1:3">
      <c r="A1560">
        <v>1557</v>
      </c>
      <c r="B1560">
        <v>0</v>
      </c>
      <c r="C1560">
        <v>0</v>
      </c>
    </row>
    <row r="1561" spans="1:3">
      <c r="A1561">
        <v>1558</v>
      </c>
      <c r="B1561">
        <v>0</v>
      </c>
      <c r="C1561">
        <v>0</v>
      </c>
    </row>
    <row r="1562" spans="1:3">
      <c r="A1562">
        <v>1559</v>
      </c>
      <c r="B1562">
        <v>0</v>
      </c>
      <c r="C1562">
        <v>0</v>
      </c>
    </row>
    <row r="1563" spans="1:3">
      <c r="A1563">
        <v>1560</v>
      </c>
      <c r="B1563">
        <v>0</v>
      </c>
      <c r="C1563">
        <v>0</v>
      </c>
    </row>
    <row r="1564" spans="1:3">
      <c r="A1564">
        <v>1561</v>
      </c>
      <c r="B1564">
        <v>0</v>
      </c>
      <c r="C1564">
        <v>0</v>
      </c>
    </row>
    <row r="1565" spans="1:3">
      <c r="A1565">
        <v>1562</v>
      </c>
      <c r="B1565">
        <v>0</v>
      </c>
      <c r="C1565">
        <v>0</v>
      </c>
    </row>
    <row r="1566" spans="1:3">
      <c r="A1566">
        <v>1563</v>
      </c>
      <c r="B1566">
        <v>0</v>
      </c>
      <c r="C1566">
        <v>0</v>
      </c>
    </row>
    <row r="1567" spans="1:3">
      <c r="A1567">
        <v>1564</v>
      </c>
      <c r="B1567">
        <v>0</v>
      </c>
      <c r="C1567">
        <v>0</v>
      </c>
    </row>
    <row r="1568" spans="1:3">
      <c r="A1568">
        <v>1565</v>
      </c>
      <c r="B1568">
        <v>0</v>
      </c>
      <c r="C1568">
        <v>0</v>
      </c>
    </row>
    <row r="1569" spans="1:3">
      <c r="A1569">
        <v>1566</v>
      </c>
      <c r="B1569">
        <v>0</v>
      </c>
      <c r="C1569">
        <v>0</v>
      </c>
    </row>
    <row r="1570" spans="1:3">
      <c r="A1570">
        <v>1567</v>
      </c>
      <c r="B1570">
        <v>0</v>
      </c>
      <c r="C1570">
        <v>0</v>
      </c>
    </row>
    <row r="1571" spans="1:3">
      <c r="A1571">
        <v>1568</v>
      </c>
      <c r="B1571">
        <v>0</v>
      </c>
      <c r="C1571">
        <v>0</v>
      </c>
    </row>
    <row r="1572" spans="1:3">
      <c r="A1572">
        <v>1569</v>
      </c>
      <c r="B1572">
        <v>0</v>
      </c>
      <c r="C1572">
        <v>0</v>
      </c>
    </row>
    <row r="1573" spans="1:3">
      <c r="A1573">
        <v>1570</v>
      </c>
      <c r="B1573">
        <v>0</v>
      </c>
      <c r="C1573">
        <v>0</v>
      </c>
    </row>
    <row r="1574" spans="1:3">
      <c r="A1574">
        <v>1571</v>
      </c>
      <c r="B1574">
        <v>0</v>
      </c>
      <c r="C1574">
        <v>0</v>
      </c>
    </row>
    <row r="1575" spans="1:3">
      <c r="A1575">
        <v>1572</v>
      </c>
      <c r="B1575">
        <v>0</v>
      </c>
      <c r="C1575">
        <v>0</v>
      </c>
    </row>
    <row r="1576" spans="1:3">
      <c r="A1576">
        <v>1573</v>
      </c>
      <c r="B1576">
        <v>0</v>
      </c>
      <c r="C1576">
        <v>0</v>
      </c>
    </row>
    <row r="1577" spans="1:3">
      <c r="A1577">
        <v>1574</v>
      </c>
      <c r="B1577">
        <v>0</v>
      </c>
      <c r="C1577">
        <v>0</v>
      </c>
    </row>
    <row r="1578" spans="1:3">
      <c r="A1578">
        <v>1575</v>
      </c>
      <c r="B1578">
        <v>0</v>
      </c>
      <c r="C1578">
        <v>0</v>
      </c>
    </row>
    <row r="1579" spans="1:3">
      <c r="A1579">
        <v>1576</v>
      </c>
      <c r="B1579">
        <v>0</v>
      </c>
      <c r="C1579">
        <v>0</v>
      </c>
    </row>
    <row r="1580" spans="1:3">
      <c r="A1580">
        <v>1577</v>
      </c>
      <c r="B1580">
        <v>0</v>
      </c>
      <c r="C1580">
        <v>0</v>
      </c>
    </row>
    <row r="1581" spans="1:3">
      <c r="A1581">
        <v>1578</v>
      </c>
      <c r="B1581">
        <v>0</v>
      </c>
      <c r="C1581">
        <v>0</v>
      </c>
    </row>
    <row r="1582" spans="1:3">
      <c r="A1582">
        <v>1579</v>
      </c>
      <c r="B1582">
        <v>0</v>
      </c>
      <c r="C1582">
        <v>0</v>
      </c>
    </row>
    <row r="1583" spans="1:3">
      <c r="A1583">
        <v>1580</v>
      </c>
      <c r="B1583">
        <v>0</v>
      </c>
      <c r="C1583">
        <v>0</v>
      </c>
    </row>
    <row r="1584" spans="1:3">
      <c r="A1584">
        <v>1581</v>
      </c>
      <c r="B1584">
        <v>0</v>
      </c>
      <c r="C1584">
        <v>0</v>
      </c>
    </row>
    <row r="1585" spans="1:3">
      <c r="A1585">
        <v>1582</v>
      </c>
      <c r="B1585">
        <v>0</v>
      </c>
      <c r="C1585">
        <v>0</v>
      </c>
    </row>
    <row r="1586" spans="1:3">
      <c r="A1586">
        <v>1583</v>
      </c>
      <c r="B1586">
        <v>0</v>
      </c>
      <c r="C1586">
        <v>0</v>
      </c>
    </row>
    <row r="1587" spans="1:3">
      <c r="A1587">
        <v>1584</v>
      </c>
      <c r="B1587">
        <v>0</v>
      </c>
      <c r="C1587">
        <v>0</v>
      </c>
    </row>
    <row r="1588" spans="1:3">
      <c r="A1588">
        <v>1585</v>
      </c>
      <c r="B1588">
        <v>0</v>
      </c>
      <c r="C1588">
        <v>0</v>
      </c>
    </row>
    <row r="1589" spans="1:3">
      <c r="A1589">
        <v>1586</v>
      </c>
      <c r="B1589">
        <v>0</v>
      </c>
      <c r="C1589">
        <v>0</v>
      </c>
    </row>
    <row r="1590" spans="1:3">
      <c r="A1590">
        <v>1587</v>
      </c>
      <c r="B1590">
        <v>0</v>
      </c>
      <c r="C1590">
        <v>0</v>
      </c>
    </row>
    <row r="1591" spans="1:3">
      <c r="A1591">
        <v>1588</v>
      </c>
      <c r="B1591">
        <v>0</v>
      </c>
      <c r="C1591">
        <v>0</v>
      </c>
    </row>
    <row r="1592" spans="1:3">
      <c r="A1592">
        <v>1589</v>
      </c>
      <c r="B1592">
        <v>0</v>
      </c>
      <c r="C1592">
        <v>0</v>
      </c>
    </row>
    <row r="1593" spans="1:3">
      <c r="A1593">
        <v>1590</v>
      </c>
      <c r="B1593">
        <v>0</v>
      </c>
      <c r="C1593">
        <v>0</v>
      </c>
    </row>
    <row r="1594" spans="1:3">
      <c r="A1594">
        <v>1591</v>
      </c>
      <c r="B1594">
        <v>0</v>
      </c>
      <c r="C1594">
        <v>0</v>
      </c>
    </row>
    <row r="1595" spans="1:3">
      <c r="A1595">
        <v>1592</v>
      </c>
      <c r="B1595">
        <v>0</v>
      </c>
      <c r="C1595">
        <v>0</v>
      </c>
    </row>
    <row r="1596" spans="1:3">
      <c r="A1596">
        <v>1593</v>
      </c>
      <c r="B1596">
        <v>0</v>
      </c>
      <c r="C1596">
        <v>0</v>
      </c>
    </row>
    <row r="1597" spans="1:3">
      <c r="A1597">
        <v>1594</v>
      </c>
      <c r="B1597">
        <v>0</v>
      </c>
      <c r="C1597">
        <v>0</v>
      </c>
    </row>
    <row r="1598" spans="1:3">
      <c r="A1598">
        <v>1595</v>
      </c>
      <c r="B1598">
        <v>0</v>
      </c>
      <c r="C1598">
        <v>0</v>
      </c>
    </row>
    <row r="1599" spans="1:3">
      <c r="A1599">
        <v>1596</v>
      </c>
      <c r="B1599">
        <v>0</v>
      </c>
      <c r="C1599">
        <v>0</v>
      </c>
    </row>
    <row r="1600" spans="1:3">
      <c r="A1600">
        <v>1597</v>
      </c>
      <c r="B1600">
        <v>0</v>
      </c>
      <c r="C1600">
        <v>0</v>
      </c>
    </row>
    <row r="1601" spans="1:3">
      <c r="A1601">
        <v>1598</v>
      </c>
      <c r="B1601">
        <v>0</v>
      </c>
      <c r="C1601">
        <v>0</v>
      </c>
    </row>
    <row r="1602" spans="1:3">
      <c r="A1602">
        <v>1599</v>
      </c>
      <c r="B1602">
        <v>0</v>
      </c>
      <c r="C1602">
        <v>0</v>
      </c>
    </row>
    <row r="1603" spans="1:3">
      <c r="A1603">
        <v>1600</v>
      </c>
      <c r="B1603">
        <v>0</v>
      </c>
      <c r="C1603">
        <v>0</v>
      </c>
    </row>
    <row r="1604" spans="1:3">
      <c r="A1604">
        <v>1601</v>
      </c>
      <c r="B1604">
        <v>0</v>
      </c>
      <c r="C1604">
        <v>0</v>
      </c>
    </row>
    <row r="1605" spans="1:3">
      <c r="A1605">
        <v>1602</v>
      </c>
      <c r="B1605">
        <v>0</v>
      </c>
      <c r="C1605">
        <v>0</v>
      </c>
    </row>
    <row r="1606" spans="1:3">
      <c r="A1606">
        <v>1603</v>
      </c>
      <c r="B1606">
        <v>0</v>
      </c>
      <c r="C1606">
        <v>0</v>
      </c>
    </row>
    <row r="1607" spans="1:3">
      <c r="A1607">
        <v>1604</v>
      </c>
      <c r="B1607">
        <v>0</v>
      </c>
      <c r="C1607">
        <v>0</v>
      </c>
    </row>
    <row r="1608" spans="1:3">
      <c r="A1608">
        <v>1605</v>
      </c>
      <c r="B1608">
        <v>0</v>
      </c>
      <c r="C1608">
        <v>0</v>
      </c>
    </row>
    <row r="1609" spans="1:3">
      <c r="A1609">
        <v>1606</v>
      </c>
      <c r="B1609">
        <v>0</v>
      </c>
      <c r="C1609">
        <v>0</v>
      </c>
    </row>
    <row r="1610" spans="1:3">
      <c r="A1610">
        <v>1607</v>
      </c>
      <c r="B1610">
        <v>0</v>
      </c>
      <c r="C1610">
        <v>0</v>
      </c>
    </row>
    <row r="1611" spans="1:3">
      <c r="A1611">
        <v>1608</v>
      </c>
      <c r="B1611">
        <v>0</v>
      </c>
      <c r="C1611">
        <v>0</v>
      </c>
    </row>
    <row r="1612" spans="1:3">
      <c r="A1612">
        <v>1609</v>
      </c>
      <c r="B1612">
        <v>0</v>
      </c>
      <c r="C1612">
        <v>0</v>
      </c>
    </row>
    <row r="1613" spans="1:3">
      <c r="A1613">
        <v>1610</v>
      </c>
      <c r="B1613">
        <v>0</v>
      </c>
      <c r="C1613">
        <v>0</v>
      </c>
    </row>
    <row r="1614" spans="1:3">
      <c r="A1614">
        <v>1611</v>
      </c>
      <c r="B1614">
        <v>0</v>
      </c>
      <c r="C1614">
        <v>0</v>
      </c>
    </row>
    <row r="1615" spans="1:3">
      <c r="A1615">
        <v>1612</v>
      </c>
      <c r="B1615">
        <v>0</v>
      </c>
      <c r="C1615">
        <v>0</v>
      </c>
    </row>
    <row r="1616" spans="1:3">
      <c r="A1616">
        <v>1613</v>
      </c>
      <c r="B1616">
        <v>0</v>
      </c>
      <c r="C1616">
        <v>0</v>
      </c>
    </row>
    <row r="1617" spans="1:3">
      <c r="A1617">
        <v>1614</v>
      </c>
      <c r="B1617">
        <v>0</v>
      </c>
      <c r="C1617">
        <v>0</v>
      </c>
    </row>
    <row r="1618" spans="1:3">
      <c r="A1618">
        <v>1615</v>
      </c>
      <c r="B1618">
        <v>0</v>
      </c>
      <c r="C1618">
        <v>0</v>
      </c>
    </row>
    <row r="1619" spans="1:3">
      <c r="A1619">
        <v>1616</v>
      </c>
      <c r="B1619">
        <v>0</v>
      </c>
      <c r="C1619">
        <v>0</v>
      </c>
    </row>
    <row r="1620" spans="1:3">
      <c r="A1620">
        <v>1617</v>
      </c>
      <c r="B1620">
        <v>0</v>
      </c>
      <c r="C1620">
        <v>0</v>
      </c>
    </row>
    <row r="1621" spans="1:3">
      <c r="A1621">
        <v>1618</v>
      </c>
      <c r="B1621">
        <v>0</v>
      </c>
      <c r="C1621">
        <v>0</v>
      </c>
    </row>
    <row r="1622" spans="1:3">
      <c r="A1622">
        <v>1619</v>
      </c>
      <c r="B1622">
        <v>0</v>
      </c>
      <c r="C1622">
        <v>0</v>
      </c>
    </row>
    <row r="1623" spans="1:3">
      <c r="A1623">
        <v>1620</v>
      </c>
      <c r="B1623">
        <v>0</v>
      </c>
      <c r="C1623">
        <v>0</v>
      </c>
    </row>
    <row r="1624" spans="1:3">
      <c r="A1624">
        <v>1621</v>
      </c>
      <c r="B1624">
        <v>0</v>
      </c>
      <c r="C1624">
        <v>0</v>
      </c>
    </row>
    <row r="1625" spans="1:3">
      <c r="A1625">
        <v>1622</v>
      </c>
      <c r="B1625">
        <v>0</v>
      </c>
      <c r="C1625">
        <v>0</v>
      </c>
    </row>
    <row r="1626" spans="1:3">
      <c r="A1626">
        <v>1623</v>
      </c>
      <c r="B1626">
        <v>0</v>
      </c>
      <c r="C1626">
        <v>0</v>
      </c>
    </row>
    <row r="1627" spans="1:3">
      <c r="A1627">
        <v>1624</v>
      </c>
      <c r="B1627">
        <v>0</v>
      </c>
      <c r="C1627">
        <v>0</v>
      </c>
    </row>
    <row r="1628" spans="1:3">
      <c r="A1628">
        <v>1625</v>
      </c>
      <c r="B1628">
        <v>0</v>
      </c>
      <c r="C1628">
        <v>0</v>
      </c>
    </row>
    <row r="1629" spans="1:3">
      <c r="A1629">
        <v>1626</v>
      </c>
      <c r="B1629">
        <v>0</v>
      </c>
      <c r="C1629">
        <v>0</v>
      </c>
    </row>
    <row r="1630" spans="1:3">
      <c r="A1630">
        <v>1627</v>
      </c>
      <c r="B1630">
        <v>0</v>
      </c>
      <c r="C1630">
        <v>0</v>
      </c>
    </row>
    <row r="1631" spans="1:3">
      <c r="A1631">
        <v>1628</v>
      </c>
      <c r="B1631">
        <v>0</v>
      </c>
      <c r="C1631">
        <v>0</v>
      </c>
    </row>
    <row r="1632" spans="1:3">
      <c r="A1632">
        <v>1629</v>
      </c>
      <c r="B1632">
        <v>0</v>
      </c>
      <c r="C1632">
        <v>0</v>
      </c>
    </row>
    <row r="1633" spans="1:3">
      <c r="A1633">
        <v>1630</v>
      </c>
      <c r="B1633">
        <v>0</v>
      </c>
      <c r="C1633">
        <v>0</v>
      </c>
    </row>
    <row r="1634" spans="1:3">
      <c r="A1634">
        <v>1631</v>
      </c>
      <c r="B1634">
        <v>0</v>
      </c>
      <c r="C1634">
        <v>0</v>
      </c>
    </row>
    <row r="1635" spans="1:3">
      <c r="A1635">
        <v>1632</v>
      </c>
      <c r="B1635">
        <v>0</v>
      </c>
      <c r="C1635">
        <v>0</v>
      </c>
    </row>
    <row r="1636" spans="1:3">
      <c r="A1636">
        <v>1633</v>
      </c>
      <c r="B1636">
        <v>0</v>
      </c>
      <c r="C1636">
        <v>0</v>
      </c>
    </row>
    <row r="1637" spans="1:3">
      <c r="A1637">
        <v>1634</v>
      </c>
      <c r="B1637">
        <v>0</v>
      </c>
      <c r="C1637">
        <v>0</v>
      </c>
    </row>
    <row r="1638" spans="1:3">
      <c r="A1638">
        <v>1635</v>
      </c>
      <c r="B1638">
        <v>0</v>
      </c>
      <c r="C1638">
        <v>0</v>
      </c>
    </row>
    <row r="1639" spans="1:3">
      <c r="A1639">
        <v>1636</v>
      </c>
      <c r="B1639">
        <v>0</v>
      </c>
      <c r="C1639">
        <v>0</v>
      </c>
    </row>
    <row r="1640" spans="1:3">
      <c r="A1640">
        <v>1637</v>
      </c>
      <c r="B1640">
        <v>0</v>
      </c>
      <c r="C1640">
        <v>0</v>
      </c>
    </row>
    <row r="1641" spans="1:3">
      <c r="A1641">
        <v>1638</v>
      </c>
      <c r="B1641">
        <v>0</v>
      </c>
      <c r="C1641">
        <v>0</v>
      </c>
    </row>
    <row r="1642" spans="1:3">
      <c r="A1642">
        <v>1639</v>
      </c>
      <c r="B1642">
        <v>0</v>
      </c>
      <c r="C1642">
        <v>0</v>
      </c>
    </row>
    <row r="1643" spans="1:3">
      <c r="A1643">
        <v>1640</v>
      </c>
      <c r="B1643">
        <v>0</v>
      </c>
      <c r="C1643">
        <v>0</v>
      </c>
    </row>
    <row r="1644" spans="1:3">
      <c r="A1644">
        <v>1641</v>
      </c>
      <c r="B1644">
        <v>0</v>
      </c>
      <c r="C1644">
        <v>0</v>
      </c>
    </row>
    <row r="1645" spans="1:3">
      <c r="A1645">
        <v>1642</v>
      </c>
      <c r="B1645">
        <v>0</v>
      </c>
      <c r="C1645">
        <v>0</v>
      </c>
    </row>
    <row r="1646" spans="1:3">
      <c r="A1646">
        <v>1643</v>
      </c>
      <c r="B1646">
        <v>0</v>
      </c>
      <c r="C1646">
        <v>0</v>
      </c>
    </row>
    <row r="1647" spans="1:3">
      <c r="A1647">
        <v>1644</v>
      </c>
      <c r="B1647">
        <v>0</v>
      </c>
      <c r="C1647">
        <v>0</v>
      </c>
    </row>
    <row r="1648" spans="1:3">
      <c r="A1648">
        <v>1645</v>
      </c>
      <c r="B1648">
        <v>0</v>
      </c>
      <c r="C1648">
        <v>0</v>
      </c>
    </row>
    <row r="1649" spans="1:3">
      <c r="A1649">
        <v>1646</v>
      </c>
      <c r="B1649">
        <v>0</v>
      </c>
      <c r="C1649">
        <v>0</v>
      </c>
    </row>
    <row r="1650" spans="1:3">
      <c r="A1650">
        <v>1647</v>
      </c>
      <c r="B1650">
        <v>0</v>
      </c>
      <c r="C1650">
        <v>0</v>
      </c>
    </row>
    <row r="1651" spans="1:3">
      <c r="A1651">
        <v>1648</v>
      </c>
      <c r="B1651">
        <v>0</v>
      </c>
      <c r="C1651">
        <v>0</v>
      </c>
    </row>
    <row r="1652" spans="1:3">
      <c r="A1652">
        <v>1649</v>
      </c>
      <c r="B1652">
        <v>0</v>
      </c>
      <c r="C1652">
        <v>0</v>
      </c>
    </row>
    <row r="1653" spans="1:3">
      <c r="A1653">
        <v>1650</v>
      </c>
      <c r="B1653">
        <v>0</v>
      </c>
      <c r="C1653">
        <v>0</v>
      </c>
    </row>
    <row r="1654" spans="1:3">
      <c r="A1654">
        <v>1651</v>
      </c>
      <c r="B1654">
        <v>0</v>
      </c>
      <c r="C1654">
        <v>0</v>
      </c>
    </row>
    <row r="1655" spans="1:3">
      <c r="A1655">
        <v>1652</v>
      </c>
      <c r="B1655">
        <v>0</v>
      </c>
      <c r="C1655">
        <v>0</v>
      </c>
    </row>
    <row r="1656" spans="1:3">
      <c r="A1656">
        <v>1653</v>
      </c>
      <c r="B1656">
        <v>0</v>
      </c>
      <c r="C1656">
        <v>0</v>
      </c>
    </row>
    <row r="1657" spans="1:3">
      <c r="A1657">
        <v>1654</v>
      </c>
      <c r="B1657">
        <v>0</v>
      </c>
      <c r="C1657">
        <v>0</v>
      </c>
    </row>
    <row r="1658" spans="1:3">
      <c r="A1658">
        <v>1655</v>
      </c>
      <c r="B1658">
        <v>0</v>
      </c>
      <c r="C1658">
        <v>0</v>
      </c>
    </row>
    <row r="1659" spans="1:3">
      <c r="A1659">
        <v>1656</v>
      </c>
      <c r="B1659">
        <v>0</v>
      </c>
      <c r="C1659">
        <v>0</v>
      </c>
    </row>
    <row r="1660" spans="1:3">
      <c r="A1660">
        <v>1657</v>
      </c>
      <c r="B1660">
        <v>0</v>
      </c>
      <c r="C1660">
        <v>0</v>
      </c>
    </row>
    <row r="1661" spans="1:3">
      <c r="A1661">
        <v>1658</v>
      </c>
      <c r="B1661">
        <v>0</v>
      </c>
      <c r="C1661">
        <v>0</v>
      </c>
    </row>
    <row r="1662" spans="1:3">
      <c r="A1662">
        <v>1659</v>
      </c>
      <c r="B1662">
        <v>0</v>
      </c>
      <c r="C1662">
        <v>0</v>
      </c>
    </row>
    <row r="1663" spans="1:3">
      <c r="A1663">
        <v>1660</v>
      </c>
      <c r="B1663">
        <v>0</v>
      </c>
      <c r="C1663">
        <v>0</v>
      </c>
    </row>
    <row r="1664" spans="1:3">
      <c r="A1664">
        <v>1661</v>
      </c>
      <c r="B1664">
        <v>0</v>
      </c>
      <c r="C1664">
        <v>0</v>
      </c>
    </row>
    <row r="1665" spans="1:3">
      <c r="A1665">
        <v>1662</v>
      </c>
      <c r="B1665">
        <v>0</v>
      </c>
      <c r="C1665">
        <v>0</v>
      </c>
    </row>
    <row r="1666" spans="1:3">
      <c r="A1666">
        <v>1663</v>
      </c>
      <c r="B1666">
        <v>0</v>
      </c>
      <c r="C1666">
        <v>0</v>
      </c>
    </row>
    <row r="1667" spans="1:3">
      <c r="A1667">
        <v>1664</v>
      </c>
      <c r="B1667">
        <v>0</v>
      </c>
      <c r="C1667">
        <v>0</v>
      </c>
    </row>
    <row r="1668" spans="1:3">
      <c r="A1668">
        <v>1665</v>
      </c>
      <c r="B1668">
        <v>0</v>
      </c>
      <c r="C1668">
        <v>0</v>
      </c>
    </row>
    <row r="1669" spans="1:3">
      <c r="A1669">
        <v>1666</v>
      </c>
      <c r="B1669">
        <v>0</v>
      </c>
      <c r="C1669">
        <v>0</v>
      </c>
    </row>
    <row r="1670" spans="1:3">
      <c r="A1670">
        <v>1667</v>
      </c>
      <c r="B1670">
        <v>0</v>
      </c>
      <c r="C1670">
        <v>0</v>
      </c>
    </row>
    <row r="1671" spans="1:3">
      <c r="A1671">
        <v>1668</v>
      </c>
      <c r="B1671">
        <v>0</v>
      </c>
      <c r="C1671">
        <v>0</v>
      </c>
    </row>
    <row r="1672" spans="1:3">
      <c r="A1672">
        <v>1669</v>
      </c>
      <c r="B1672">
        <v>0</v>
      </c>
      <c r="C1672">
        <v>0</v>
      </c>
    </row>
    <row r="1673" spans="1:3">
      <c r="A1673">
        <v>1670</v>
      </c>
      <c r="B1673">
        <v>0</v>
      </c>
      <c r="C1673">
        <v>0</v>
      </c>
    </row>
    <row r="1674" spans="1:3">
      <c r="A1674">
        <v>1671</v>
      </c>
      <c r="B1674">
        <v>0</v>
      </c>
      <c r="C1674">
        <v>0</v>
      </c>
    </row>
    <row r="1675" spans="1:3">
      <c r="A1675">
        <v>1672</v>
      </c>
      <c r="B1675">
        <v>0</v>
      </c>
      <c r="C1675">
        <v>0</v>
      </c>
    </row>
    <row r="1676" spans="1:3">
      <c r="A1676">
        <v>1673</v>
      </c>
      <c r="B1676">
        <v>0</v>
      </c>
      <c r="C1676">
        <v>0</v>
      </c>
    </row>
    <row r="1677" spans="1:3">
      <c r="A1677">
        <v>1674</v>
      </c>
      <c r="B1677">
        <v>0</v>
      </c>
      <c r="C1677">
        <v>0</v>
      </c>
    </row>
    <row r="1678" spans="1:3">
      <c r="A1678">
        <v>1675</v>
      </c>
      <c r="B1678">
        <v>0</v>
      </c>
      <c r="C1678">
        <v>0</v>
      </c>
    </row>
    <row r="1679" spans="1:3">
      <c r="A1679">
        <v>1676</v>
      </c>
      <c r="B1679">
        <v>0</v>
      </c>
      <c r="C1679">
        <v>0</v>
      </c>
    </row>
    <row r="1680" spans="1:3">
      <c r="A1680">
        <v>1677</v>
      </c>
      <c r="B1680">
        <v>0</v>
      </c>
      <c r="C1680">
        <v>0</v>
      </c>
    </row>
    <row r="1681" spans="1:3">
      <c r="A1681">
        <v>1678</v>
      </c>
      <c r="B1681">
        <v>0</v>
      </c>
      <c r="C1681">
        <v>0</v>
      </c>
    </row>
    <row r="1682" spans="1:3">
      <c r="A1682">
        <v>1679</v>
      </c>
      <c r="B1682">
        <v>0</v>
      </c>
      <c r="C1682">
        <v>0</v>
      </c>
    </row>
    <row r="1683" spans="1:3">
      <c r="A1683">
        <v>1680</v>
      </c>
      <c r="B1683">
        <v>0</v>
      </c>
      <c r="C1683">
        <v>0</v>
      </c>
    </row>
    <row r="1684" spans="1:3">
      <c r="A1684">
        <v>1681</v>
      </c>
      <c r="B1684">
        <v>0</v>
      </c>
      <c r="C1684">
        <v>0</v>
      </c>
    </row>
    <row r="1685" spans="1:3">
      <c r="A1685">
        <v>1682</v>
      </c>
      <c r="B1685">
        <v>0</v>
      </c>
      <c r="C1685">
        <v>0</v>
      </c>
    </row>
    <row r="1686" spans="1:3">
      <c r="A1686">
        <v>1683</v>
      </c>
      <c r="B1686">
        <v>0</v>
      </c>
      <c r="C1686">
        <v>0</v>
      </c>
    </row>
    <row r="1687" spans="1:3">
      <c r="A1687">
        <v>1684</v>
      </c>
      <c r="B1687">
        <v>0</v>
      </c>
      <c r="C1687">
        <v>0</v>
      </c>
    </row>
    <row r="1688" spans="1:3">
      <c r="A1688">
        <v>1685</v>
      </c>
      <c r="B1688">
        <v>0</v>
      </c>
      <c r="C1688">
        <v>0</v>
      </c>
    </row>
    <row r="1689" spans="1:3">
      <c r="A1689">
        <v>1686</v>
      </c>
      <c r="B1689">
        <v>0</v>
      </c>
      <c r="C1689">
        <v>0</v>
      </c>
    </row>
    <row r="1690" spans="1:3">
      <c r="A1690">
        <v>1687</v>
      </c>
      <c r="B1690">
        <v>0</v>
      </c>
      <c r="C1690">
        <v>0</v>
      </c>
    </row>
    <row r="1691" spans="1:3">
      <c r="A1691">
        <v>1688</v>
      </c>
      <c r="B1691">
        <v>0</v>
      </c>
      <c r="C1691">
        <v>0</v>
      </c>
    </row>
    <row r="1692" spans="1:3">
      <c r="A1692">
        <v>1689</v>
      </c>
      <c r="B1692">
        <v>0</v>
      </c>
      <c r="C1692">
        <v>0</v>
      </c>
    </row>
    <row r="1693" spans="1:3">
      <c r="A1693">
        <v>1690</v>
      </c>
      <c r="B1693">
        <v>0</v>
      </c>
      <c r="C1693">
        <v>0</v>
      </c>
    </row>
    <row r="1694" spans="1:3">
      <c r="A1694">
        <v>1691</v>
      </c>
      <c r="B1694">
        <v>0</v>
      </c>
      <c r="C1694">
        <v>0</v>
      </c>
    </row>
    <row r="1695" spans="1:3">
      <c r="A1695">
        <v>1692</v>
      </c>
      <c r="B1695">
        <v>0</v>
      </c>
      <c r="C1695">
        <v>0</v>
      </c>
    </row>
    <row r="1696" spans="1:3">
      <c r="A1696">
        <v>1693</v>
      </c>
      <c r="B1696">
        <v>0</v>
      </c>
      <c r="C1696">
        <v>0</v>
      </c>
    </row>
    <row r="1697" spans="1:3">
      <c r="A1697">
        <v>1694</v>
      </c>
      <c r="B1697">
        <v>0</v>
      </c>
      <c r="C1697">
        <v>0</v>
      </c>
    </row>
    <row r="1698" spans="1:3">
      <c r="A1698">
        <v>1695</v>
      </c>
      <c r="B1698">
        <v>0</v>
      </c>
      <c r="C1698">
        <v>0</v>
      </c>
    </row>
    <row r="1699" spans="1:3">
      <c r="A1699">
        <v>1696</v>
      </c>
      <c r="B1699">
        <v>0</v>
      </c>
      <c r="C1699">
        <v>0</v>
      </c>
    </row>
    <row r="1700" spans="1:3">
      <c r="A1700">
        <v>1697</v>
      </c>
      <c r="B1700">
        <v>0</v>
      </c>
      <c r="C1700">
        <v>0</v>
      </c>
    </row>
    <row r="1701" spans="1:3">
      <c r="A1701">
        <v>1698</v>
      </c>
      <c r="B1701">
        <v>0</v>
      </c>
      <c r="C1701">
        <v>0</v>
      </c>
    </row>
    <row r="1702" spans="1:3">
      <c r="A1702">
        <v>1699</v>
      </c>
      <c r="B1702">
        <v>0</v>
      </c>
      <c r="C1702">
        <v>0</v>
      </c>
    </row>
    <row r="1703" spans="1:3">
      <c r="A1703">
        <v>1700</v>
      </c>
      <c r="B1703">
        <v>0</v>
      </c>
      <c r="C1703">
        <v>0</v>
      </c>
    </row>
    <row r="1704" spans="1:3">
      <c r="A1704">
        <v>1701</v>
      </c>
      <c r="B1704">
        <v>0</v>
      </c>
      <c r="C1704">
        <v>0</v>
      </c>
    </row>
    <row r="1705" spans="1:3">
      <c r="A1705">
        <v>1702</v>
      </c>
      <c r="B1705">
        <v>0</v>
      </c>
      <c r="C1705">
        <v>0</v>
      </c>
    </row>
    <row r="1706" spans="1:3">
      <c r="A1706">
        <v>1703</v>
      </c>
      <c r="B1706">
        <v>0</v>
      </c>
      <c r="C1706">
        <v>0</v>
      </c>
    </row>
    <row r="1707" spans="1:3">
      <c r="A1707">
        <v>1704</v>
      </c>
      <c r="B1707">
        <v>0</v>
      </c>
      <c r="C1707">
        <v>0</v>
      </c>
    </row>
    <row r="1708" spans="1:3">
      <c r="A1708">
        <v>1705</v>
      </c>
      <c r="B1708">
        <v>0</v>
      </c>
      <c r="C1708">
        <v>0</v>
      </c>
    </row>
    <row r="1709" spans="1:3">
      <c r="A1709">
        <v>1706</v>
      </c>
      <c r="B1709">
        <v>0</v>
      </c>
      <c r="C1709">
        <v>0</v>
      </c>
    </row>
    <row r="1710" spans="1:3">
      <c r="A1710">
        <v>1707</v>
      </c>
      <c r="B1710">
        <v>0</v>
      </c>
      <c r="C1710">
        <v>0</v>
      </c>
    </row>
    <row r="1711" spans="1:3">
      <c r="A1711">
        <v>1708</v>
      </c>
      <c r="B1711">
        <v>0</v>
      </c>
      <c r="C1711">
        <v>0</v>
      </c>
    </row>
    <row r="1712" spans="1:3">
      <c r="A1712">
        <v>1709</v>
      </c>
      <c r="B1712">
        <v>0</v>
      </c>
      <c r="C1712">
        <v>0</v>
      </c>
    </row>
    <row r="1713" spans="1:3">
      <c r="A1713">
        <v>1710</v>
      </c>
      <c r="B1713">
        <v>0</v>
      </c>
      <c r="C1713">
        <v>0</v>
      </c>
    </row>
    <row r="1714" spans="1:3">
      <c r="A1714">
        <v>1711</v>
      </c>
      <c r="B1714">
        <v>0</v>
      </c>
      <c r="C1714">
        <v>0</v>
      </c>
    </row>
    <row r="1715" spans="1:3">
      <c r="A1715">
        <v>1712</v>
      </c>
      <c r="B1715">
        <v>0</v>
      </c>
      <c r="C1715">
        <v>0</v>
      </c>
    </row>
    <row r="1716" spans="1:3">
      <c r="A1716">
        <v>1713</v>
      </c>
      <c r="B1716">
        <v>0</v>
      </c>
      <c r="C1716">
        <v>0</v>
      </c>
    </row>
    <row r="1717" spans="1:3">
      <c r="A1717">
        <v>1714</v>
      </c>
      <c r="B1717">
        <v>0</v>
      </c>
      <c r="C1717">
        <v>0</v>
      </c>
    </row>
    <row r="1718" spans="1:3">
      <c r="A1718">
        <v>1715</v>
      </c>
      <c r="B1718">
        <v>0</v>
      </c>
      <c r="C1718">
        <v>0</v>
      </c>
    </row>
    <row r="1719" spans="1:3">
      <c r="A1719">
        <v>1716</v>
      </c>
      <c r="B1719">
        <v>0</v>
      </c>
      <c r="C1719">
        <v>0</v>
      </c>
    </row>
    <row r="1720" spans="1:3">
      <c r="A1720">
        <v>1717</v>
      </c>
      <c r="B1720">
        <v>0</v>
      </c>
      <c r="C1720">
        <v>0</v>
      </c>
    </row>
    <row r="1721" spans="1:3">
      <c r="A1721">
        <v>1718</v>
      </c>
      <c r="B1721">
        <v>0</v>
      </c>
      <c r="C1721">
        <v>0</v>
      </c>
    </row>
    <row r="1722" spans="1:3">
      <c r="A1722">
        <v>1719</v>
      </c>
      <c r="B1722">
        <v>0</v>
      </c>
      <c r="C1722">
        <v>0</v>
      </c>
    </row>
    <row r="1723" spans="1:3">
      <c r="A1723">
        <v>1720</v>
      </c>
      <c r="B1723">
        <v>0</v>
      </c>
      <c r="C1723">
        <v>0</v>
      </c>
    </row>
    <row r="1724" spans="1:3">
      <c r="A1724">
        <v>1721</v>
      </c>
      <c r="B1724">
        <v>0</v>
      </c>
      <c r="C1724">
        <v>0</v>
      </c>
    </row>
    <row r="1725" spans="1:3">
      <c r="A1725">
        <v>1722</v>
      </c>
      <c r="B1725">
        <v>0</v>
      </c>
      <c r="C1725">
        <v>0</v>
      </c>
    </row>
    <row r="1726" spans="1:3">
      <c r="A1726">
        <v>1723</v>
      </c>
      <c r="B1726">
        <v>0</v>
      </c>
      <c r="C1726">
        <v>0</v>
      </c>
    </row>
    <row r="1727" spans="1:3">
      <c r="A1727">
        <v>1724</v>
      </c>
      <c r="B1727">
        <v>0</v>
      </c>
      <c r="C1727">
        <v>0</v>
      </c>
    </row>
    <row r="1728" spans="1:3">
      <c r="A1728">
        <v>1725</v>
      </c>
      <c r="B1728">
        <v>0</v>
      </c>
      <c r="C1728">
        <v>0</v>
      </c>
    </row>
    <row r="1729" spans="1:3">
      <c r="A1729">
        <v>1726</v>
      </c>
      <c r="B1729">
        <v>0</v>
      </c>
      <c r="C1729">
        <v>0</v>
      </c>
    </row>
    <row r="1730" spans="1:3">
      <c r="A1730">
        <v>1727</v>
      </c>
      <c r="B1730">
        <v>0</v>
      </c>
      <c r="C1730">
        <v>0</v>
      </c>
    </row>
    <row r="1731" spans="1:3">
      <c r="A1731">
        <v>1728</v>
      </c>
      <c r="B1731">
        <v>0</v>
      </c>
      <c r="C1731">
        <v>0</v>
      </c>
    </row>
    <row r="1732" spans="1:3">
      <c r="A1732">
        <v>1729</v>
      </c>
      <c r="B1732">
        <v>0</v>
      </c>
      <c r="C1732">
        <v>0</v>
      </c>
    </row>
    <row r="1733" spans="1:3">
      <c r="A1733">
        <v>1730</v>
      </c>
      <c r="B1733">
        <v>0</v>
      </c>
      <c r="C1733">
        <v>0</v>
      </c>
    </row>
    <row r="1734" spans="1:3">
      <c r="A1734">
        <v>1731</v>
      </c>
      <c r="B1734">
        <v>0</v>
      </c>
      <c r="C1734">
        <v>0</v>
      </c>
    </row>
    <row r="1735" spans="1:3">
      <c r="A1735">
        <v>1732</v>
      </c>
      <c r="B1735">
        <v>0</v>
      </c>
      <c r="C1735">
        <v>0</v>
      </c>
    </row>
    <row r="1736" spans="1:3">
      <c r="A1736">
        <v>1733</v>
      </c>
      <c r="B1736">
        <v>0</v>
      </c>
      <c r="C1736">
        <v>0</v>
      </c>
    </row>
    <row r="1737" spans="1:3">
      <c r="A1737">
        <v>1734</v>
      </c>
      <c r="B1737">
        <v>0</v>
      </c>
      <c r="C1737">
        <v>0</v>
      </c>
    </row>
    <row r="1738" spans="1:3">
      <c r="A1738">
        <v>1735</v>
      </c>
      <c r="B1738">
        <v>0</v>
      </c>
      <c r="C1738">
        <v>0</v>
      </c>
    </row>
    <row r="1739" spans="1:3">
      <c r="A1739">
        <v>1736</v>
      </c>
      <c r="B1739">
        <v>0</v>
      </c>
      <c r="C1739">
        <v>0</v>
      </c>
    </row>
    <row r="1740" spans="1:3">
      <c r="A1740">
        <v>1737</v>
      </c>
      <c r="B1740">
        <v>0</v>
      </c>
      <c r="C1740">
        <v>0</v>
      </c>
    </row>
    <row r="1741" spans="1:3">
      <c r="A1741">
        <v>1738</v>
      </c>
      <c r="B1741">
        <v>0</v>
      </c>
      <c r="C1741">
        <v>0</v>
      </c>
    </row>
    <row r="1742" spans="1:3">
      <c r="A1742">
        <v>1739</v>
      </c>
      <c r="B1742">
        <v>0</v>
      </c>
      <c r="C1742">
        <v>0</v>
      </c>
    </row>
    <row r="1743" spans="1:3">
      <c r="A1743">
        <v>1740</v>
      </c>
      <c r="B1743">
        <v>0</v>
      </c>
      <c r="C1743">
        <v>0</v>
      </c>
    </row>
    <row r="1744" spans="1:3">
      <c r="A1744">
        <v>1741</v>
      </c>
      <c r="B1744">
        <v>0</v>
      </c>
      <c r="C1744">
        <v>0</v>
      </c>
    </row>
    <row r="1745" spans="1:3">
      <c r="A1745">
        <v>1742</v>
      </c>
      <c r="B1745">
        <v>0</v>
      </c>
      <c r="C1745">
        <v>0</v>
      </c>
    </row>
    <row r="1746" spans="1:3">
      <c r="A1746">
        <v>1743</v>
      </c>
      <c r="B1746">
        <v>0</v>
      </c>
      <c r="C1746">
        <v>0</v>
      </c>
    </row>
    <row r="1747" spans="1:3">
      <c r="A1747">
        <v>1744</v>
      </c>
      <c r="B1747">
        <v>0</v>
      </c>
      <c r="C1747">
        <v>0</v>
      </c>
    </row>
    <row r="1748" spans="1:3">
      <c r="A1748">
        <v>1745</v>
      </c>
      <c r="B1748">
        <v>0</v>
      </c>
      <c r="C1748">
        <v>0</v>
      </c>
    </row>
    <row r="1749" spans="1:3">
      <c r="A1749">
        <v>1746</v>
      </c>
      <c r="B1749">
        <v>0</v>
      </c>
      <c r="C1749">
        <v>0</v>
      </c>
    </row>
    <row r="1750" spans="1:3">
      <c r="A1750">
        <v>1747</v>
      </c>
      <c r="B1750">
        <v>0</v>
      </c>
      <c r="C1750">
        <v>0</v>
      </c>
    </row>
    <row r="1751" spans="1:3">
      <c r="A1751">
        <v>1748</v>
      </c>
      <c r="B1751">
        <v>0</v>
      </c>
      <c r="C1751">
        <v>0</v>
      </c>
    </row>
    <row r="1752" spans="1:3">
      <c r="A1752">
        <v>1749</v>
      </c>
      <c r="B1752">
        <v>0</v>
      </c>
      <c r="C1752">
        <v>0</v>
      </c>
    </row>
    <row r="1753" spans="1:3">
      <c r="A1753">
        <v>1750</v>
      </c>
      <c r="B1753">
        <v>0</v>
      </c>
      <c r="C1753">
        <v>0</v>
      </c>
    </row>
    <row r="1754" spans="1:3">
      <c r="A1754">
        <v>1751</v>
      </c>
      <c r="B1754">
        <v>0</v>
      </c>
      <c r="C1754">
        <v>0</v>
      </c>
    </row>
    <row r="1755" spans="1:3">
      <c r="A1755">
        <v>1752</v>
      </c>
      <c r="B1755">
        <v>0</v>
      </c>
      <c r="C1755">
        <v>0</v>
      </c>
    </row>
    <row r="1756" spans="1:3">
      <c r="A1756">
        <v>1753</v>
      </c>
      <c r="B1756">
        <v>0</v>
      </c>
      <c r="C1756">
        <v>0</v>
      </c>
    </row>
    <row r="1757" spans="1:3">
      <c r="A1757">
        <v>1754</v>
      </c>
      <c r="B1757">
        <v>0</v>
      </c>
      <c r="C1757">
        <v>0</v>
      </c>
    </row>
    <row r="1758" spans="1:3">
      <c r="A1758">
        <v>1755</v>
      </c>
      <c r="B1758">
        <v>0</v>
      </c>
      <c r="C1758">
        <v>0</v>
      </c>
    </row>
    <row r="1759" spans="1:3">
      <c r="A1759">
        <v>1756</v>
      </c>
      <c r="B1759">
        <v>0</v>
      </c>
      <c r="C1759">
        <v>0</v>
      </c>
    </row>
    <row r="1760" spans="1:3">
      <c r="A1760">
        <v>1757</v>
      </c>
      <c r="B1760">
        <v>0</v>
      </c>
      <c r="C1760">
        <v>0</v>
      </c>
    </row>
    <row r="1761" spans="1:3">
      <c r="A1761">
        <v>1758</v>
      </c>
      <c r="B1761">
        <v>0</v>
      </c>
      <c r="C1761">
        <v>0</v>
      </c>
    </row>
    <row r="1762" spans="1:3">
      <c r="A1762">
        <v>1759</v>
      </c>
      <c r="B1762">
        <v>0</v>
      </c>
      <c r="C1762">
        <v>0</v>
      </c>
    </row>
    <row r="1763" spans="1:3">
      <c r="A1763">
        <v>1760</v>
      </c>
      <c r="B1763">
        <v>0</v>
      </c>
      <c r="C1763">
        <v>0</v>
      </c>
    </row>
    <row r="1764" spans="1:3">
      <c r="A1764">
        <v>1761</v>
      </c>
      <c r="B1764">
        <v>0</v>
      </c>
      <c r="C1764">
        <v>0</v>
      </c>
    </row>
    <row r="1765" spans="1:3">
      <c r="A1765">
        <v>1762</v>
      </c>
      <c r="B1765">
        <v>0</v>
      </c>
      <c r="C1765">
        <v>0</v>
      </c>
    </row>
    <row r="1766" spans="1:3">
      <c r="A1766">
        <v>1763</v>
      </c>
      <c r="B1766">
        <v>0</v>
      </c>
      <c r="C1766">
        <v>0</v>
      </c>
    </row>
    <row r="1767" spans="1:3">
      <c r="A1767">
        <v>1764</v>
      </c>
      <c r="B1767">
        <v>0</v>
      </c>
      <c r="C1767">
        <v>0</v>
      </c>
    </row>
    <row r="1768" spans="1:3">
      <c r="A1768">
        <v>1765</v>
      </c>
      <c r="B1768">
        <v>0</v>
      </c>
      <c r="C1768">
        <v>0</v>
      </c>
    </row>
    <row r="1769" spans="1:3">
      <c r="A1769">
        <v>1766</v>
      </c>
      <c r="B1769">
        <v>0</v>
      </c>
      <c r="C1769">
        <v>0</v>
      </c>
    </row>
    <row r="1770" spans="1:3">
      <c r="A1770">
        <v>1767</v>
      </c>
      <c r="B1770">
        <v>0</v>
      </c>
      <c r="C1770">
        <v>0</v>
      </c>
    </row>
    <row r="1771" spans="1:3">
      <c r="A1771">
        <v>1768</v>
      </c>
      <c r="B1771">
        <v>0</v>
      </c>
      <c r="C1771">
        <v>0</v>
      </c>
    </row>
    <row r="1772" spans="1:3">
      <c r="A1772">
        <v>1769</v>
      </c>
      <c r="B1772">
        <v>0</v>
      </c>
      <c r="C1772">
        <v>0</v>
      </c>
    </row>
    <row r="1773" spans="1:3">
      <c r="A1773">
        <v>1770</v>
      </c>
      <c r="B1773">
        <v>0</v>
      </c>
      <c r="C1773">
        <v>0</v>
      </c>
    </row>
    <row r="1774" spans="1:3">
      <c r="A1774">
        <v>1771</v>
      </c>
      <c r="B1774">
        <v>0</v>
      </c>
      <c r="C1774">
        <v>0</v>
      </c>
    </row>
    <row r="1775" spans="1:3">
      <c r="A1775">
        <v>1772</v>
      </c>
      <c r="B1775">
        <v>0</v>
      </c>
      <c r="C1775">
        <v>0</v>
      </c>
    </row>
    <row r="1776" spans="1:3">
      <c r="A1776">
        <v>1773</v>
      </c>
      <c r="B1776">
        <v>0</v>
      </c>
      <c r="C1776">
        <v>0</v>
      </c>
    </row>
    <row r="1777" spans="1:3">
      <c r="A1777">
        <v>1774</v>
      </c>
      <c r="B1777">
        <v>0</v>
      </c>
      <c r="C1777">
        <v>0</v>
      </c>
    </row>
    <row r="1778" spans="1:3">
      <c r="A1778">
        <v>1775</v>
      </c>
      <c r="B1778">
        <v>0</v>
      </c>
      <c r="C1778">
        <v>0</v>
      </c>
    </row>
    <row r="1779" spans="1:3">
      <c r="A1779">
        <v>1776</v>
      </c>
      <c r="B1779">
        <v>0</v>
      </c>
      <c r="C1779">
        <v>0</v>
      </c>
    </row>
    <row r="1780" spans="1:3">
      <c r="A1780">
        <v>1777</v>
      </c>
      <c r="B1780">
        <v>0</v>
      </c>
      <c r="C1780">
        <v>0</v>
      </c>
    </row>
    <row r="1781" spans="1:3">
      <c r="A1781">
        <v>1778</v>
      </c>
      <c r="B1781">
        <v>0</v>
      </c>
      <c r="C1781">
        <v>0</v>
      </c>
    </row>
    <row r="1782" spans="1:3">
      <c r="A1782">
        <v>1779</v>
      </c>
      <c r="B1782">
        <v>0</v>
      </c>
      <c r="C1782">
        <v>0</v>
      </c>
    </row>
    <row r="1783" spans="1:3">
      <c r="A1783">
        <v>1780</v>
      </c>
      <c r="B1783">
        <v>0</v>
      </c>
      <c r="C1783">
        <v>0</v>
      </c>
    </row>
    <row r="1784" spans="1:3">
      <c r="A1784">
        <v>1781</v>
      </c>
      <c r="B1784">
        <v>0</v>
      </c>
      <c r="C1784">
        <v>0</v>
      </c>
    </row>
    <row r="1785" spans="1:3">
      <c r="A1785">
        <v>1782</v>
      </c>
      <c r="B1785">
        <v>0</v>
      </c>
      <c r="C1785">
        <v>0</v>
      </c>
    </row>
    <row r="1786" spans="1:3">
      <c r="A1786">
        <v>1783</v>
      </c>
      <c r="B1786">
        <v>0</v>
      </c>
      <c r="C1786">
        <v>0</v>
      </c>
    </row>
    <row r="1787" spans="1:3">
      <c r="A1787">
        <v>1784</v>
      </c>
      <c r="B1787">
        <v>0</v>
      </c>
      <c r="C1787">
        <v>0</v>
      </c>
    </row>
    <row r="1788" spans="1:3">
      <c r="A1788">
        <v>1785</v>
      </c>
      <c r="B1788">
        <v>0</v>
      </c>
      <c r="C1788">
        <v>0</v>
      </c>
    </row>
    <row r="1789" spans="1:3">
      <c r="A1789">
        <v>1786</v>
      </c>
      <c r="B1789">
        <v>0</v>
      </c>
      <c r="C1789">
        <v>0</v>
      </c>
    </row>
    <row r="1790" spans="1:3">
      <c r="A1790">
        <v>1787</v>
      </c>
      <c r="B1790">
        <v>0</v>
      </c>
      <c r="C1790">
        <v>0</v>
      </c>
    </row>
    <row r="1791" spans="1:3">
      <c r="A1791">
        <v>1788</v>
      </c>
      <c r="B1791">
        <v>0</v>
      </c>
      <c r="C1791">
        <v>0</v>
      </c>
    </row>
    <row r="1792" spans="1:3">
      <c r="A1792">
        <v>1789</v>
      </c>
      <c r="B1792">
        <v>0</v>
      </c>
      <c r="C1792">
        <v>0</v>
      </c>
    </row>
    <row r="1793" spans="1:3">
      <c r="A1793">
        <v>1790</v>
      </c>
      <c r="B1793">
        <v>0</v>
      </c>
      <c r="C1793">
        <v>0</v>
      </c>
    </row>
    <row r="1794" spans="1:3">
      <c r="A1794">
        <v>1791</v>
      </c>
      <c r="B1794">
        <v>0</v>
      </c>
      <c r="C1794">
        <v>0</v>
      </c>
    </row>
    <row r="1795" spans="1:3">
      <c r="A1795">
        <v>1792</v>
      </c>
      <c r="B1795">
        <v>0</v>
      </c>
      <c r="C1795">
        <v>0</v>
      </c>
    </row>
    <row r="1796" spans="1:3">
      <c r="A1796">
        <v>1793</v>
      </c>
      <c r="B1796">
        <v>0</v>
      </c>
      <c r="C1796">
        <v>0</v>
      </c>
    </row>
    <row r="1797" spans="1:3">
      <c r="A1797">
        <v>1794</v>
      </c>
      <c r="B1797">
        <v>0</v>
      </c>
      <c r="C1797">
        <v>0</v>
      </c>
    </row>
    <row r="1798" spans="1:3">
      <c r="A1798">
        <v>1795</v>
      </c>
      <c r="B1798">
        <v>0</v>
      </c>
      <c r="C1798">
        <v>0</v>
      </c>
    </row>
    <row r="1799" spans="1:3">
      <c r="A1799">
        <v>1796</v>
      </c>
      <c r="B1799">
        <v>0</v>
      </c>
      <c r="C1799">
        <v>0</v>
      </c>
    </row>
    <row r="1800" spans="1:3">
      <c r="A1800">
        <v>1797</v>
      </c>
      <c r="B1800">
        <v>0</v>
      </c>
      <c r="C1800">
        <v>0</v>
      </c>
    </row>
    <row r="1801" spans="1:3">
      <c r="A1801">
        <v>1798</v>
      </c>
      <c r="B1801">
        <v>0</v>
      </c>
      <c r="C1801">
        <v>0</v>
      </c>
    </row>
    <row r="1802" spans="1:3">
      <c r="A1802">
        <v>1799</v>
      </c>
      <c r="B1802">
        <v>0</v>
      </c>
      <c r="C1802">
        <v>0</v>
      </c>
    </row>
    <row r="1803" spans="1:3">
      <c r="A1803">
        <v>1800</v>
      </c>
      <c r="B1803">
        <v>0</v>
      </c>
      <c r="C1803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3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135</v>
      </c>
      <c r="B2" s="44" t="s">
        <v>136</v>
      </c>
      <c r="C2" t="s">
        <v>623</v>
      </c>
    </row>
    <row r="3" spans="1:3">
      <c r="A3" s="44" t="s">
        <v>138</v>
      </c>
      <c r="B3" s="44" t="s">
        <v>139</v>
      </c>
      <c r="C3" t="s">
        <v>140</v>
      </c>
    </row>
    <row r="4" spans="1:3">
      <c r="A4" s="44" t="s">
        <v>141</v>
      </c>
      <c r="B4" s="44" t="s">
        <v>142</v>
      </c>
      <c r="C4" t="s">
        <v>143</v>
      </c>
    </row>
    <row r="5" spans="1:3">
      <c r="A5" s="44" t="s">
        <v>144</v>
      </c>
      <c r="B5" s="44" t="s">
        <v>145</v>
      </c>
      <c r="C5" t="s">
        <v>146</v>
      </c>
    </row>
    <row r="6" spans="1:3">
      <c r="A6" s="44" t="s">
        <v>150</v>
      </c>
      <c r="B6" s="44" t="s">
        <v>151</v>
      </c>
      <c r="C6" t="s">
        <v>152</v>
      </c>
    </row>
    <row r="7" spans="1:3">
      <c r="A7" s="44" t="s">
        <v>153</v>
      </c>
      <c r="B7" s="44" t="s">
        <v>154</v>
      </c>
      <c r="C7" t="s">
        <v>155</v>
      </c>
    </row>
    <row r="8" spans="1:3">
      <c r="A8" s="44" t="s">
        <v>156</v>
      </c>
      <c r="B8" s="44" t="s">
        <v>157</v>
      </c>
      <c r="C8" t="s">
        <v>158</v>
      </c>
    </row>
    <row r="9" spans="1:3">
      <c r="A9" s="44" t="s">
        <v>159</v>
      </c>
      <c r="B9" s="44" t="s">
        <v>160</v>
      </c>
      <c r="C9" t="s">
        <v>161</v>
      </c>
    </row>
    <row r="10" spans="1:3">
      <c r="A10" s="44" t="s">
        <v>162</v>
      </c>
      <c r="B10" s="44" t="s">
        <v>163</v>
      </c>
      <c r="C10" t="s">
        <v>164</v>
      </c>
    </row>
    <row r="11" spans="1:3">
      <c r="A11" s="44" t="s">
        <v>165</v>
      </c>
      <c r="B11" s="44" t="s">
        <v>166</v>
      </c>
      <c r="C11" t="s">
        <v>164</v>
      </c>
    </row>
    <row r="12" spans="1:3">
      <c r="A12" s="44" t="s">
        <v>167</v>
      </c>
      <c r="B12" s="44" t="s">
        <v>168</v>
      </c>
      <c r="C12" t="s">
        <v>164</v>
      </c>
    </row>
    <row r="13" spans="1:3">
      <c r="A13" s="44" t="s">
        <v>169</v>
      </c>
      <c r="B13" s="44" t="s">
        <v>170</v>
      </c>
      <c r="C13" t="s">
        <v>171</v>
      </c>
    </row>
    <row r="14" spans="1:3">
      <c r="A14" s="44" t="s">
        <v>175</v>
      </c>
      <c r="B14" s="44" t="s">
        <v>176</v>
      </c>
      <c r="C14" t="s">
        <v>177</v>
      </c>
    </row>
    <row r="15" spans="1:3">
      <c r="A15" s="44" t="s">
        <v>178</v>
      </c>
      <c r="B15" s="44" t="s">
        <v>179</v>
      </c>
      <c r="C15" t="s">
        <v>161</v>
      </c>
    </row>
    <row r="16" spans="1:3">
      <c r="A16" s="44" t="s">
        <v>186</v>
      </c>
      <c r="B16" s="44" t="s">
        <v>187</v>
      </c>
      <c r="C16" t="s">
        <v>66</v>
      </c>
    </row>
    <row r="17" spans="1:3">
      <c r="A17" s="44" t="s">
        <v>188</v>
      </c>
      <c r="B17" s="44" t="s">
        <v>189</v>
      </c>
      <c r="C17" t="s">
        <v>553</v>
      </c>
    </row>
    <row r="18" spans="1:3">
      <c r="A18" s="44" t="s">
        <v>191</v>
      </c>
      <c r="B18" s="44" t="s">
        <v>192</v>
      </c>
      <c r="C18" t="s">
        <v>193</v>
      </c>
    </row>
    <row r="19" spans="1:3">
      <c r="A19" s="44" t="s">
        <v>197</v>
      </c>
      <c r="B19" s="44" t="s">
        <v>198</v>
      </c>
      <c r="C19" t="s">
        <v>66</v>
      </c>
    </row>
    <row r="20" spans="1:3">
      <c r="A20" s="44" t="s">
        <v>199</v>
      </c>
      <c r="B20" s="44" t="s">
        <v>200</v>
      </c>
      <c r="C20" t="s">
        <v>66</v>
      </c>
    </row>
    <row r="21" spans="1:3">
      <c r="A21" s="44" t="s">
        <v>201</v>
      </c>
      <c r="B21" s="44" t="s">
        <v>202</v>
      </c>
      <c r="C21" t="s">
        <v>203</v>
      </c>
    </row>
    <row r="22" spans="1:3">
      <c r="A22" s="44" t="s">
        <v>204</v>
      </c>
      <c r="B22" s="44" t="s">
        <v>205</v>
      </c>
      <c r="C22" t="s">
        <v>206</v>
      </c>
    </row>
    <row r="23" spans="1:3">
      <c r="A23" s="44" t="s">
        <v>207</v>
      </c>
      <c r="B23" s="44" t="s">
        <v>208</v>
      </c>
      <c r="C23" t="s">
        <v>66</v>
      </c>
    </row>
    <row r="24" spans="1:3">
      <c r="A24" s="44" t="s">
        <v>209</v>
      </c>
      <c r="B24" s="44" t="s">
        <v>210</v>
      </c>
      <c r="C24" t="s">
        <v>66</v>
      </c>
    </row>
    <row r="25" spans="1:3">
      <c r="A25" s="44" t="s">
        <v>211</v>
      </c>
      <c r="B25" s="44" t="s">
        <v>212</v>
      </c>
      <c r="C25" t="s">
        <v>213</v>
      </c>
    </row>
    <row r="26" spans="1:3">
      <c r="A26" s="44" t="s">
        <v>214</v>
      </c>
      <c r="B26" s="44" t="s">
        <v>215</v>
      </c>
      <c r="C26" t="s">
        <v>63</v>
      </c>
    </row>
    <row r="27" spans="1:3">
      <c r="A27" s="44" t="s">
        <v>216</v>
      </c>
      <c r="B27" s="44" t="s">
        <v>217</v>
      </c>
      <c r="C27" t="s">
        <v>218</v>
      </c>
    </row>
    <row r="28" spans="1:3">
      <c r="A28" s="44" t="s">
        <v>228</v>
      </c>
      <c r="B28" s="44" t="s">
        <v>229</v>
      </c>
      <c r="C28" t="s">
        <v>193</v>
      </c>
    </row>
    <row r="29" spans="1:3">
      <c r="A29" s="44" t="s">
        <v>230</v>
      </c>
      <c r="B29" s="44" t="s">
        <v>231</v>
      </c>
      <c r="C29" t="s">
        <v>232</v>
      </c>
    </row>
    <row r="30" spans="1:3">
      <c r="A30" s="44" t="s">
        <v>233</v>
      </c>
      <c r="B30" s="44" t="s">
        <v>234</v>
      </c>
      <c r="C30" t="s">
        <v>235</v>
      </c>
    </row>
    <row r="31" spans="1:3">
      <c r="A31" s="44" t="s">
        <v>236</v>
      </c>
      <c r="B31" s="44" t="s">
        <v>237</v>
      </c>
      <c r="C31" t="s">
        <v>66</v>
      </c>
    </row>
    <row r="32" spans="1:3">
      <c r="A32" s="44" t="s">
        <v>238</v>
      </c>
      <c r="B32" s="44" t="s">
        <v>239</v>
      </c>
      <c r="C32" t="s">
        <v>110</v>
      </c>
    </row>
    <row r="33" spans="1:3">
      <c r="A33" s="44" t="s">
        <v>240</v>
      </c>
      <c r="B33" s="44" t="s">
        <v>241</v>
      </c>
      <c r="C33" t="s">
        <v>242</v>
      </c>
    </row>
    <row r="34" spans="1:3">
      <c r="A34" s="44" t="s">
        <v>243</v>
      </c>
      <c r="B34" s="44" t="s">
        <v>244</v>
      </c>
      <c r="C34" t="s">
        <v>245</v>
      </c>
    </row>
    <row r="35" spans="1:3">
      <c r="A35" s="44" t="s">
        <v>246</v>
      </c>
      <c r="B35" s="44" t="s">
        <v>247</v>
      </c>
      <c r="C35" t="s">
        <v>248</v>
      </c>
    </row>
    <row r="36" spans="1:3">
      <c r="A36" s="44" t="s">
        <v>249</v>
      </c>
      <c r="B36" s="44" t="s">
        <v>250</v>
      </c>
      <c r="C36" t="s">
        <v>251</v>
      </c>
    </row>
    <row r="37" spans="1:3">
      <c r="A37" s="44" t="s">
        <v>252</v>
      </c>
      <c r="B37" s="44" t="s">
        <v>253</v>
      </c>
      <c r="C37" t="s">
        <v>111</v>
      </c>
    </row>
    <row r="38" spans="1:3">
      <c r="A38" s="44" t="s">
        <v>254</v>
      </c>
      <c r="B38" s="44" t="s">
        <v>255</v>
      </c>
      <c r="C38" t="s">
        <v>63</v>
      </c>
    </row>
    <row r="39" spans="1:3">
      <c r="A39" s="44" t="s">
        <v>256</v>
      </c>
      <c r="B39" s="44" t="s">
        <v>257</v>
      </c>
      <c r="C39" t="s">
        <v>63</v>
      </c>
    </row>
    <row r="40" spans="1:3">
      <c r="A40" s="44" t="s">
        <v>258</v>
      </c>
      <c r="B40" s="44" t="s">
        <v>259</v>
      </c>
      <c r="C40" t="s">
        <v>66</v>
      </c>
    </row>
    <row r="41" spans="1:3">
      <c r="A41" s="44" t="s">
        <v>260</v>
      </c>
      <c r="B41" s="44" t="s">
        <v>261</v>
      </c>
      <c r="C41" t="s">
        <v>66</v>
      </c>
    </row>
    <row r="42" spans="1:3">
      <c r="A42" s="44" t="s">
        <v>262</v>
      </c>
      <c r="B42" s="44" t="s">
        <v>263</v>
      </c>
      <c r="C42" t="s">
        <v>66</v>
      </c>
    </row>
    <row r="43" spans="1:3">
      <c r="A43" s="44" t="s">
        <v>264</v>
      </c>
      <c r="B43" s="44" t="s">
        <v>265</v>
      </c>
      <c r="C43" t="s">
        <v>66</v>
      </c>
    </row>
    <row r="44" spans="1:3">
      <c r="A44" s="44" t="s">
        <v>266</v>
      </c>
      <c r="B44" s="44" t="s">
        <v>267</v>
      </c>
      <c r="C44" t="s">
        <v>66</v>
      </c>
    </row>
    <row r="45" spans="1:3">
      <c r="A45" s="44" t="s">
        <v>268</v>
      </c>
      <c r="B45" s="44" t="s">
        <v>269</v>
      </c>
      <c r="C45" t="s">
        <v>66</v>
      </c>
    </row>
    <row r="46" spans="1:3">
      <c r="A46" s="44" t="s">
        <v>270</v>
      </c>
      <c r="B46" s="44" t="s">
        <v>271</v>
      </c>
      <c r="C46" t="s">
        <v>272</v>
      </c>
    </row>
    <row r="47" spans="1:3">
      <c r="A47" s="44" t="s">
        <v>275</v>
      </c>
      <c r="B47" s="44" t="s">
        <v>276</v>
      </c>
      <c r="C47" t="s">
        <v>277</v>
      </c>
    </row>
    <row r="48" spans="1:3">
      <c r="A48" s="44" t="s">
        <v>281</v>
      </c>
      <c r="B48" s="44" t="s">
        <v>282</v>
      </c>
      <c r="C48" t="s">
        <v>66</v>
      </c>
    </row>
    <row r="49" spans="1:3">
      <c r="A49" s="44" t="s">
        <v>283</v>
      </c>
      <c r="B49" s="44" t="s">
        <v>284</v>
      </c>
      <c r="C49" t="s">
        <v>66</v>
      </c>
    </row>
    <row r="50" spans="1:3">
      <c r="A50" s="44" t="s">
        <v>285</v>
      </c>
      <c r="B50" s="44" t="s">
        <v>286</v>
      </c>
      <c r="C50" t="s">
        <v>287</v>
      </c>
    </row>
    <row r="51" spans="1:3">
      <c r="A51" s="44" t="s">
        <v>288</v>
      </c>
      <c r="B51" s="44" t="s">
        <v>289</v>
      </c>
      <c r="C51" t="s">
        <v>290</v>
      </c>
    </row>
    <row r="52" spans="1:3">
      <c r="A52" s="44" t="s">
        <v>291</v>
      </c>
      <c r="B52" s="44" t="s">
        <v>292</v>
      </c>
      <c r="C52" t="s">
        <v>193</v>
      </c>
    </row>
    <row r="53" spans="1:3">
      <c r="A53" s="44" t="s">
        <v>293</v>
      </c>
      <c r="B53" s="44" t="s">
        <v>294</v>
      </c>
      <c r="C53" t="s">
        <v>295</v>
      </c>
    </row>
    <row r="54" spans="1:3">
      <c r="A54" s="44" t="s">
        <v>302</v>
      </c>
      <c r="B54" s="44" t="s">
        <v>303</v>
      </c>
      <c r="C54" t="s">
        <v>177</v>
      </c>
    </row>
    <row r="55" spans="1:3">
      <c r="A55" s="44" t="s">
        <v>304</v>
      </c>
      <c r="B55" s="44" t="s">
        <v>305</v>
      </c>
      <c r="C55" t="s">
        <v>306</v>
      </c>
    </row>
    <row r="56" spans="1:3">
      <c r="A56" s="44" t="s">
        <v>307</v>
      </c>
      <c r="B56" s="44" t="s">
        <v>308</v>
      </c>
      <c r="C56" t="s">
        <v>161</v>
      </c>
    </row>
    <row r="57" spans="1:3">
      <c r="A57" s="44" t="s">
        <v>309</v>
      </c>
      <c r="B57" s="44" t="s">
        <v>310</v>
      </c>
      <c r="C57" t="s">
        <v>290</v>
      </c>
    </row>
    <row r="58" spans="1:3">
      <c r="A58" s="44" t="s">
        <v>311</v>
      </c>
      <c r="B58" s="44" t="s">
        <v>312</v>
      </c>
      <c r="C58" t="s">
        <v>313</v>
      </c>
    </row>
    <row r="59" spans="1:3">
      <c r="A59" s="44" t="s">
        <v>316</v>
      </c>
      <c r="B59" s="44" t="s">
        <v>317</v>
      </c>
      <c r="C59" t="s">
        <v>318</v>
      </c>
    </row>
    <row r="60" spans="1:3">
      <c r="A60" s="44" t="s">
        <v>319</v>
      </c>
      <c r="B60" s="44" t="s">
        <v>320</v>
      </c>
      <c r="C60" t="s">
        <v>321</v>
      </c>
    </row>
    <row r="61" spans="1:3">
      <c r="A61" s="44" t="s">
        <v>322</v>
      </c>
      <c r="B61" s="44" t="s">
        <v>323</v>
      </c>
      <c r="C61" t="s">
        <v>324</v>
      </c>
    </row>
    <row r="62" spans="1:3">
      <c r="A62" s="44" t="s">
        <v>325</v>
      </c>
      <c r="B62" s="44" t="s">
        <v>326</v>
      </c>
      <c r="C62" t="s">
        <v>193</v>
      </c>
    </row>
    <row r="63" spans="1:3">
      <c r="A63" s="44" t="s">
        <v>327</v>
      </c>
      <c r="B63" s="44" t="s">
        <v>328</v>
      </c>
      <c r="C63" t="s">
        <v>329</v>
      </c>
    </row>
    <row r="64" spans="1:3">
      <c r="A64" s="44" t="s">
        <v>335</v>
      </c>
      <c r="B64" s="44" t="s">
        <v>336</v>
      </c>
      <c r="C64" t="s">
        <v>66</v>
      </c>
    </row>
    <row r="65" spans="1:3">
      <c r="A65" s="44" t="s">
        <v>340</v>
      </c>
      <c r="B65" s="44" t="s">
        <v>341</v>
      </c>
      <c r="C65" t="s">
        <v>580</v>
      </c>
    </row>
    <row r="66" spans="1:3">
      <c r="A66" s="44" t="s">
        <v>343</v>
      </c>
      <c r="B66" s="44" t="s">
        <v>344</v>
      </c>
      <c r="C66" t="s">
        <v>63</v>
      </c>
    </row>
    <row r="67" spans="1:3">
      <c r="A67" s="44" t="s">
        <v>345</v>
      </c>
      <c r="B67" s="44" t="s">
        <v>346</v>
      </c>
      <c r="C67" t="s">
        <v>347</v>
      </c>
    </row>
    <row r="68" spans="1:3">
      <c r="A68" s="44" t="s">
        <v>348</v>
      </c>
      <c r="B68" s="44" t="s">
        <v>349</v>
      </c>
      <c r="C68" t="s">
        <v>350</v>
      </c>
    </row>
    <row r="69" spans="1:3">
      <c r="A69" s="44" t="s">
        <v>354</v>
      </c>
      <c r="B69" s="44" t="s">
        <v>355</v>
      </c>
      <c r="C69" t="s">
        <v>277</v>
      </c>
    </row>
    <row r="70" spans="1:3">
      <c r="A70" s="44" t="s">
        <v>356</v>
      </c>
      <c r="B70" s="44" t="s">
        <v>357</v>
      </c>
      <c r="C70" t="s">
        <v>358</v>
      </c>
    </row>
    <row r="71" spans="1:3">
      <c r="A71" s="44" t="s">
        <v>361</v>
      </c>
      <c r="B71" s="44" t="s">
        <v>362</v>
      </c>
      <c r="C71" t="s">
        <v>581</v>
      </c>
    </row>
    <row r="72" spans="1:3">
      <c r="A72" s="44" t="s">
        <v>364</v>
      </c>
      <c r="B72" s="44" t="s">
        <v>365</v>
      </c>
      <c r="C72" t="s">
        <v>290</v>
      </c>
    </row>
    <row r="73" spans="1:3">
      <c r="A73" s="44" t="s">
        <v>366</v>
      </c>
      <c r="B73" s="44" t="s">
        <v>367</v>
      </c>
      <c r="C73" t="s">
        <v>368</v>
      </c>
    </row>
    <row r="74" spans="1:3">
      <c r="A74" s="44" t="s">
        <v>333</v>
      </c>
      <c r="B74" s="44" t="s">
        <v>334</v>
      </c>
      <c r="C74" t="s">
        <v>63</v>
      </c>
    </row>
    <row r="75" spans="1:3">
      <c r="A75" s="44" t="s">
        <v>384</v>
      </c>
      <c r="B75" s="44" t="s">
        <v>385</v>
      </c>
      <c r="C75" t="s">
        <v>583</v>
      </c>
    </row>
    <row r="76" spans="1:3">
      <c r="A76" s="44" t="s">
        <v>387</v>
      </c>
      <c r="B76" s="44" t="s">
        <v>388</v>
      </c>
      <c r="C76" t="s">
        <v>389</v>
      </c>
    </row>
    <row r="77" spans="1:3">
      <c r="A77" s="44" t="s">
        <v>390</v>
      </c>
      <c r="B77" s="44" t="s">
        <v>391</v>
      </c>
      <c r="C77" t="s">
        <v>580</v>
      </c>
    </row>
    <row r="78" spans="1:3">
      <c r="A78" s="44" t="s">
        <v>412</v>
      </c>
      <c r="B78" s="44" t="s">
        <v>413</v>
      </c>
      <c r="C78" t="s">
        <v>290</v>
      </c>
    </row>
    <row r="79" spans="1:3">
      <c r="A79" s="44" t="s">
        <v>420</v>
      </c>
      <c r="B79" s="44" t="s">
        <v>421</v>
      </c>
      <c r="C79" t="s">
        <v>585</v>
      </c>
    </row>
    <row r="80" spans="1:3">
      <c r="A80" s="44" t="s">
        <v>273</v>
      </c>
      <c r="B80" s="44" t="s">
        <v>274</v>
      </c>
      <c r="C80" t="s">
        <v>177</v>
      </c>
    </row>
    <row r="81" spans="1:3">
      <c r="A81" s="44" t="s">
        <v>270</v>
      </c>
      <c r="B81" s="44" t="s">
        <v>359</v>
      </c>
      <c r="C81" t="s">
        <v>360</v>
      </c>
    </row>
    <row r="82" spans="1:3">
      <c r="A82" s="44" t="s">
        <v>378</v>
      </c>
      <c r="B82" s="44" t="s">
        <v>379</v>
      </c>
      <c r="C82" t="s">
        <v>380</v>
      </c>
    </row>
    <row r="83" spans="1:3">
      <c r="A83" s="44" t="s">
        <v>381</v>
      </c>
      <c r="B83" s="44" t="s">
        <v>382</v>
      </c>
      <c r="C83" t="s">
        <v>383</v>
      </c>
    </row>
    <row r="84" spans="1:3">
      <c r="A84" s="44" t="s">
        <v>392</v>
      </c>
      <c r="B84" s="44" t="s">
        <v>393</v>
      </c>
      <c r="C84" t="s">
        <v>394</v>
      </c>
    </row>
    <row r="85" spans="1:3">
      <c r="A85" s="44" t="s">
        <v>395</v>
      </c>
      <c r="B85" s="44" t="s">
        <v>396</v>
      </c>
      <c r="C85" t="s">
        <v>397</v>
      </c>
    </row>
    <row r="86" spans="1:3">
      <c r="A86" s="44" t="s">
        <v>403</v>
      </c>
      <c r="B86" s="44" t="s">
        <v>404</v>
      </c>
      <c r="C86" t="s">
        <v>405</v>
      </c>
    </row>
    <row r="87" spans="1:3">
      <c r="A87" s="44" t="s">
        <v>406</v>
      </c>
      <c r="B87" s="44" t="s">
        <v>407</v>
      </c>
      <c r="C87" t="s">
        <v>408</v>
      </c>
    </row>
    <row r="88" spans="1:3">
      <c r="A88" s="44" t="s">
        <v>330</v>
      </c>
      <c r="B88" s="44" t="s">
        <v>331</v>
      </c>
      <c r="C88" t="s">
        <v>540</v>
      </c>
    </row>
    <row r="89" spans="1:3">
      <c r="A89" s="44" t="s">
        <v>398</v>
      </c>
      <c r="B89" s="44" t="s">
        <v>92</v>
      </c>
      <c r="C89" t="s">
        <v>541</v>
      </c>
    </row>
    <row r="90" spans="1:3">
      <c r="A90" s="44" t="s">
        <v>409</v>
      </c>
      <c r="B90" s="44" t="s">
        <v>410</v>
      </c>
      <c r="C90" t="s">
        <v>542</v>
      </c>
    </row>
    <row r="91" spans="1:3">
      <c r="A91" s="44" t="s">
        <v>414</v>
      </c>
      <c r="B91" s="44" t="s">
        <v>415</v>
      </c>
      <c r="C91" t="s">
        <v>416</v>
      </c>
    </row>
    <row r="92" spans="1:3">
      <c r="A92" s="44" t="s">
        <v>417</v>
      </c>
      <c r="B92" s="44" t="s">
        <v>418</v>
      </c>
      <c r="C92" t="s">
        <v>543</v>
      </c>
    </row>
    <row r="93" spans="1:3">
      <c r="A93" s="44" t="s">
        <v>314</v>
      </c>
      <c r="B93" s="44" t="s">
        <v>315</v>
      </c>
      <c r="C93" t="s">
        <v>544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3"/>
  <sheetViews>
    <sheetView workbookViewId="0"/>
  </sheetViews>
  <sheetFormatPr defaultRowHeight="15"/>
  <sheetData>
    <row r="1" spans="1:3">
      <c r="A1" t="s">
        <v>443</v>
      </c>
      <c r="B1" t="s">
        <v>444</v>
      </c>
      <c r="C1" t="s">
        <v>445</v>
      </c>
    </row>
    <row r="2" spans="1:3">
      <c r="A2" t="s">
        <v>491</v>
      </c>
      <c r="B2" t="s">
        <v>492</v>
      </c>
      <c r="C2" t="s">
        <v>493</v>
      </c>
    </row>
    <row r="3" spans="1:3">
      <c r="A3">
        <v>0</v>
      </c>
      <c r="B3">
        <v>0</v>
      </c>
      <c r="C3">
        <v>0</v>
      </c>
    </row>
    <row r="4" spans="1:3">
      <c r="A4">
        <v>1</v>
      </c>
      <c r="B4">
        <v>0</v>
      </c>
      <c r="C4">
        <v>0</v>
      </c>
    </row>
    <row r="5" spans="1:3">
      <c r="A5">
        <v>2</v>
      </c>
      <c r="B5">
        <v>0</v>
      </c>
      <c r="C5">
        <v>0</v>
      </c>
    </row>
    <row r="6" spans="1:3">
      <c r="A6">
        <v>3</v>
      </c>
      <c r="B6">
        <v>0</v>
      </c>
      <c r="C6">
        <v>0</v>
      </c>
    </row>
    <row r="7" spans="1:3">
      <c r="A7">
        <v>4</v>
      </c>
      <c r="B7">
        <v>0</v>
      </c>
      <c r="C7">
        <v>0</v>
      </c>
    </row>
    <row r="8" spans="1:3">
      <c r="A8">
        <v>5</v>
      </c>
      <c r="B8">
        <v>0</v>
      </c>
      <c r="C8">
        <v>0</v>
      </c>
    </row>
    <row r="9" spans="1:3">
      <c r="A9">
        <v>6</v>
      </c>
      <c r="B9">
        <v>0</v>
      </c>
      <c r="C9">
        <v>0</v>
      </c>
    </row>
    <row r="10" spans="1:3">
      <c r="A10">
        <v>7</v>
      </c>
      <c r="B10">
        <v>0</v>
      </c>
      <c r="C10">
        <v>0</v>
      </c>
    </row>
    <row r="11" spans="1:3">
      <c r="A11">
        <v>8</v>
      </c>
      <c r="B11">
        <v>0</v>
      </c>
      <c r="C11">
        <v>0</v>
      </c>
    </row>
    <row r="12" spans="1:3">
      <c r="A12">
        <v>9</v>
      </c>
      <c r="B12">
        <v>0</v>
      </c>
      <c r="C12">
        <v>0</v>
      </c>
    </row>
    <row r="13" spans="1:3">
      <c r="A13">
        <v>10</v>
      </c>
      <c r="B13">
        <v>0</v>
      </c>
      <c r="C13">
        <v>0</v>
      </c>
    </row>
    <row r="14" spans="1:3">
      <c r="A14">
        <v>11</v>
      </c>
      <c r="B14">
        <v>0</v>
      </c>
      <c r="C14">
        <v>0</v>
      </c>
    </row>
    <row r="15" spans="1:3">
      <c r="A15">
        <v>12</v>
      </c>
      <c r="B15">
        <v>0</v>
      </c>
      <c r="C15">
        <v>0</v>
      </c>
    </row>
    <row r="16" spans="1:3">
      <c r="A16">
        <v>13</v>
      </c>
      <c r="B16">
        <v>0</v>
      </c>
      <c r="C16">
        <v>0</v>
      </c>
    </row>
    <row r="17" spans="1:3">
      <c r="A17">
        <v>14</v>
      </c>
      <c r="B17">
        <v>0</v>
      </c>
      <c r="C17">
        <v>0</v>
      </c>
    </row>
    <row r="18" spans="1:3">
      <c r="A18">
        <v>15</v>
      </c>
      <c r="B18">
        <v>0</v>
      </c>
      <c r="C18">
        <v>0</v>
      </c>
    </row>
    <row r="19" spans="1:3">
      <c r="A19">
        <v>16</v>
      </c>
      <c r="B19">
        <v>0</v>
      </c>
      <c r="C19">
        <v>0</v>
      </c>
    </row>
    <row r="20" spans="1:3">
      <c r="A20">
        <v>17</v>
      </c>
      <c r="B20">
        <v>0</v>
      </c>
      <c r="C20">
        <v>0</v>
      </c>
    </row>
    <row r="21" spans="1:3">
      <c r="A21">
        <v>18</v>
      </c>
      <c r="B21">
        <v>0</v>
      </c>
      <c r="C21">
        <v>0</v>
      </c>
    </row>
    <row r="22" spans="1:3">
      <c r="A22">
        <v>19</v>
      </c>
      <c r="B22">
        <v>0</v>
      </c>
      <c r="C22">
        <v>0</v>
      </c>
    </row>
    <row r="23" spans="1:3">
      <c r="A23">
        <v>20</v>
      </c>
      <c r="B23">
        <v>0</v>
      </c>
      <c r="C23">
        <v>0</v>
      </c>
    </row>
    <row r="24" spans="1:3">
      <c r="A24">
        <v>21</v>
      </c>
      <c r="B24">
        <v>0</v>
      </c>
      <c r="C24">
        <v>0</v>
      </c>
    </row>
    <row r="25" spans="1:3">
      <c r="A25">
        <v>22</v>
      </c>
      <c r="B25">
        <v>0</v>
      </c>
      <c r="C25">
        <v>0</v>
      </c>
    </row>
    <row r="26" spans="1:3">
      <c r="A26">
        <v>23</v>
      </c>
      <c r="B26">
        <v>0</v>
      </c>
      <c r="C26">
        <v>0</v>
      </c>
    </row>
    <row r="27" spans="1:3">
      <c r="A27">
        <v>24</v>
      </c>
      <c r="B27">
        <v>0</v>
      </c>
      <c r="C27">
        <v>0</v>
      </c>
    </row>
    <row r="28" spans="1:3">
      <c r="A28">
        <v>25</v>
      </c>
      <c r="B28">
        <v>0</v>
      </c>
      <c r="C28">
        <v>0</v>
      </c>
    </row>
    <row r="29" spans="1:3">
      <c r="A29">
        <v>26</v>
      </c>
      <c r="B29">
        <v>0</v>
      </c>
      <c r="C29">
        <v>0</v>
      </c>
    </row>
    <row r="30" spans="1:3">
      <c r="A30">
        <v>27</v>
      </c>
      <c r="B30">
        <v>0</v>
      </c>
      <c r="C30">
        <v>0</v>
      </c>
    </row>
    <row r="31" spans="1:3">
      <c r="A31">
        <v>28</v>
      </c>
      <c r="B31">
        <v>0</v>
      </c>
      <c r="C31">
        <v>0</v>
      </c>
    </row>
    <row r="32" spans="1:3">
      <c r="A32">
        <v>29</v>
      </c>
      <c r="B32">
        <v>0</v>
      </c>
      <c r="C32">
        <v>0</v>
      </c>
    </row>
    <row r="33" spans="1:3">
      <c r="A33">
        <v>30</v>
      </c>
      <c r="B33">
        <v>0</v>
      </c>
      <c r="C33">
        <v>0</v>
      </c>
    </row>
    <row r="34" spans="1:3">
      <c r="A34">
        <v>31</v>
      </c>
      <c r="B34">
        <v>0</v>
      </c>
      <c r="C34">
        <v>0</v>
      </c>
    </row>
    <row r="35" spans="1:3">
      <c r="A35">
        <v>32</v>
      </c>
      <c r="B35">
        <v>0</v>
      </c>
      <c r="C35">
        <v>0</v>
      </c>
    </row>
    <row r="36" spans="1:3">
      <c r="A36">
        <v>33</v>
      </c>
      <c r="B36">
        <v>0</v>
      </c>
      <c r="C36">
        <v>0</v>
      </c>
    </row>
    <row r="37" spans="1:3">
      <c r="A37">
        <v>34</v>
      </c>
      <c r="B37">
        <v>0</v>
      </c>
      <c r="C37">
        <v>0</v>
      </c>
    </row>
    <row r="38" spans="1:3">
      <c r="A38">
        <v>35</v>
      </c>
      <c r="B38">
        <v>0</v>
      </c>
      <c r="C38">
        <v>0</v>
      </c>
    </row>
    <row r="39" spans="1:3">
      <c r="A39">
        <v>36</v>
      </c>
      <c r="B39">
        <v>0</v>
      </c>
      <c r="C39">
        <v>0</v>
      </c>
    </row>
    <row r="40" spans="1:3">
      <c r="A40">
        <v>37</v>
      </c>
      <c r="B40">
        <v>0</v>
      </c>
      <c r="C40">
        <v>0</v>
      </c>
    </row>
    <row r="41" spans="1:3">
      <c r="A41">
        <v>38</v>
      </c>
      <c r="B41">
        <v>0</v>
      </c>
      <c r="C41">
        <v>0</v>
      </c>
    </row>
    <row r="42" spans="1:3">
      <c r="A42">
        <v>39</v>
      </c>
      <c r="B42">
        <v>0</v>
      </c>
      <c r="C42">
        <v>0</v>
      </c>
    </row>
    <row r="43" spans="1:3">
      <c r="A43">
        <v>40</v>
      </c>
      <c r="B43">
        <v>0</v>
      </c>
      <c r="C43">
        <v>0</v>
      </c>
    </row>
    <row r="44" spans="1:3">
      <c r="A44">
        <v>41</v>
      </c>
      <c r="B44">
        <v>0</v>
      </c>
      <c r="C44">
        <v>0</v>
      </c>
    </row>
    <row r="45" spans="1:3">
      <c r="A45">
        <v>42</v>
      </c>
      <c r="B45">
        <v>0</v>
      </c>
      <c r="C45">
        <v>0</v>
      </c>
    </row>
    <row r="46" spans="1:3">
      <c r="A46">
        <v>43</v>
      </c>
      <c r="B46">
        <v>0</v>
      </c>
      <c r="C46">
        <v>0</v>
      </c>
    </row>
    <row r="47" spans="1:3">
      <c r="A47">
        <v>44</v>
      </c>
      <c r="B47">
        <v>0</v>
      </c>
      <c r="C47">
        <v>0</v>
      </c>
    </row>
    <row r="48" spans="1:3">
      <c r="A48">
        <v>45</v>
      </c>
      <c r="B48">
        <v>0</v>
      </c>
      <c r="C48">
        <v>0</v>
      </c>
    </row>
    <row r="49" spans="1:3">
      <c r="A49">
        <v>46</v>
      </c>
      <c r="B49">
        <v>0</v>
      </c>
      <c r="C49">
        <v>0</v>
      </c>
    </row>
    <row r="50" spans="1:3">
      <c r="A50">
        <v>47</v>
      </c>
      <c r="B50">
        <v>0</v>
      </c>
      <c r="C50">
        <v>0</v>
      </c>
    </row>
    <row r="51" spans="1:3">
      <c r="A51">
        <v>48</v>
      </c>
      <c r="B51">
        <v>0</v>
      </c>
      <c r="C51">
        <v>0</v>
      </c>
    </row>
    <row r="52" spans="1:3">
      <c r="A52">
        <v>49</v>
      </c>
      <c r="B52">
        <v>0</v>
      </c>
      <c r="C52">
        <v>0</v>
      </c>
    </row>
    <row r="53" spans="1:3">
      <c r="A53">
        <v>50</v>
      </c>
      <c r="B53">
        <v>0</v>
      </c>
      <c r="C53">
        <v>0</v>
      </c>
    </row>
    <row r="54" spans="1:3">
      <c r="A54">
        <v>51</v>
      </c>
      <c r="B54">
        <v>0</v>
      </c>
      <c r="C54">
        <v>0</v>
      </c>
    </row>
    <row r="55" spans="1:3">
      <c r="A55">
        <v>52</v>
      </c>
      <c r="B55">
        <v>0</v>
      </c>
      <c r="C55">
        <v>0</v>
      </c>
    </row>
    <row r="56" spans="1:3">
      <c r="A56">
        <v>53</v>
      </c>
      <c r="B56">
        <v>0</v>
      </c>
      <c r="C56">
        <v>0</v>
      </c>
    </row>
    <row r="57" spans="1:3">
      <c r="A57">
        <v>54</v>
      </c>
      <c r="B57">
        <v>0</v>
      </c>
      <c r="C57">
        <v>0</v>
      </c>
    </row>
    <row r="58" spans="1:3">
      <c r="A58">
        <v>55</v>
      </c>
      <c r="B58">
        <v>0</v>
      </c>
      <c r="C58">
        <v>0</v>
      </c>
    </row>
    <row r="59" spans="1:3">
      <c r="A59">
        <v>56</v>
      </c>
      <c r="B59">
        <v>0</v>
      </c>
      <c r="C59">
        <v>0</v>
      </c>
    </row>
    <row r="60" spans="1:3">
      <c r="A60">
        <v>57</v>
      </c>
      <c r="B60">
        <v>0</v>
      </c>
      <c r="C60">
        <v>0</v>
      </c>
    </row>
    <row r="61" spans="1:3">
      <c r="A61">
        <v>58</v>
      </c>
      <c r="B61">
        <v>0</v>
      </c>
      <c r="C61">
        <v>0</v>
      </c>
    </row>
    <row r="62" spans="1:3">
      <c r="A62">
        <v>59</v>
      </c>
      <c r="B62">
        <v>0</v>
      </c>
      <c r="C62">
        <v>0</v>
      </c>
    </row>
    <row r="63" spans="1:3">
      <c r="A63">
        <v>60</v>
      </c>
      <c r="B63">
        <v>0</v>
      </c>
      <c r="C63">
        <v>0</v>
      </c>
    </row>
    <row r="64" spans="1:3">
      <c r="A64">
        <v>61</v>
      </c>
      <c r="B64">
        <v>0</v>
      </c>
      <c r="C64">
        <v>0</v>
      </c>
    </row>
    <row r="65" spans="1:3">
      <c r="A65">
        <v>62</v>
      </c>
      <c r="B65">
        <v>0</v>
      </c>
      <c r="C65">
        <v>0</v>
      </c>
    </row>
    <row r="66" spans="1:3">
      <c r="A66">
        <v>63</v>
      </c>
      <c r="B66">
        <v>0</v>
      </c>
      <c r="C66">
        <v>0</v>
      </c>
    </row>
    <row r="67" spans="1:3">
      <c r="A67">
        <v>64</v>
      </c>
      <c r="B67">
        <v>0</v>
      </c>
      <c r="C67">
        <v>0</v>
      </c>
    </row>
    <row r="68" spans="1:3">
      <c r="A68">
        <v>65</v>
      </c>
      <c r="B68">
        <v>0</v>
      </c>
      <c r="C68">
        <v>0</v>
      </c>
    </row>
    <row r="69" spans="1:3">
      <c r="A69">
        <v>66</v>
      </c>
      <c r="B69">
        <v>0</v>
      </c>
      <c r="C69">
        <v>0</v>
      </c>
    </row>
    <row r="70" spans="1:3">
      <c r="A70">
        <v>67</v>
      </c>
      <c r="B70">
        <v>0</v>
      </c>
      <c r="C70">
        <v>0</v>
      </c>
    </row>
    <row r="71" spans="1:3">
      <c r="A71">
        <v>68</v>
      </c>
      <c r="B71">
        <v>0</v>
      </c>
      <c r="C71">
        <v>0</v>
      </c>
    </row>
    <row r="72" spans="1:3">
      <c r="A72">
        <v>69</v>
      </c>
      <c r="B72">
        <v>0</v>
      </c>
      <c r="C72">
        <v>0</v>
      </c>
    </row>
    <row r="73" spans="1:3">
      <c r="A73">
        <v>70</v>
      </c>
      <c r="B73">
        <v>0</v>
      </c>
      <c r="C73">
        <v>0</v>
      </c>
    </row>
    <row r="74" spans="1:3">
      <c r="A74">
        <v>71</v>
      </c>
      <c r="B74">
        <v>0</v>
      </c>
      <c r="C74">
        <v>0</v>
      </c>
    </row>
    <row r="75" spans="1:3">
      <c r="A75">
        <v>72</v>
      </c>
      <c r="B75">
        <v>0</v>
      </c>
      <c r="C75">
        <v>0</v>
      </c>
    </row>
    <row r="76" spans="1:3">
      <c r="A76">
        <v>73</v>
      </c>
      <c r="B76">
        <v>0</v>
      </c>
      <c r="C76">
        <v>0</v>
      </c>
    </row>
    <row r="77" spans="1:3">
      <c r="A77">
        <v>74</v>
      </c>
      <c r="B77">
        <v>0</v>
      </c>
      <c r="C77">
        <v>0</v>
      </c>
    </row>
    <row r="78" spans="1:3">
      <c r="A78">
        <v>75</v>
      </c>
      <c r="B78">
        <v>0</v>
      </c>
      <c r="C78">
        <v>0</v>
      </c>
    </row>
    <row r="79" spans="1:3">
      <c r="A79">
        <v>76</v>
      </c>
      <c r="B79">
        <v>0</v>
      </c>
      <c r="C79">
        <v>0</v>
      </c>
    </row>
    <row r="80" spans="1:3">
      <c r="A80">
        <v>77</v>
      </c>
      <c r="B80">
        <v>0</v>
      </c>
      <c r="C80">
        <v>0</v>
      </c>
    </row>
    <row r="81" spans="1:3">
      <c r="A81">
        <v>78</v>
      </c>
      <c r="B81">
        <v>0</v>
      </c>
      <c r="C81">
        <v>0</v>
      </c>
    </row>
    <row r="82" spans="1:3">
      <c r="A82">
        <v>79</v>
      </c>
      <c r="B82">
        <v>0</v>
      </c>
      <c r="C82">
        <v>0</v>
      </c>
    </row>
    <row r="83" spans="1:3">
      <c r="A83">
        <v>80</v>
      </c>
      <c r="B83">
        <v>0</v>
      </c>
      <c r="C83">
        <v>0</v>
      </c>
    </row>
    <row r="84" spans="1:3">
      <c r="A84">
        <v>81</v>
      </c>
      <c r="B84">
        <v>0</v>
      </c>
      <c r="C84">
        <v>0</v>
      </c>
    </row>
    <row r="85" spans="1:3">
      <c r="A85">
        <v>82</v>
      </c>
      <c r="B85">
        <v>0</v>
      </c>
      <c r="C85">
        <v>0</v>
      </c>
    </row>
    <row r="86" spans="1:3">
      <c r="A86">
        <v>83</v>
      </c>
      <c r="B86">
        <v>0</v>
      </c>
      <c r="C86">
        <v>0</v>
      </c>
    </row>
    <row r="87" spans="1:3">
      <c r="A87">
        <v>84</v>
      </c>
      <c r="B87">
        <v>0</v>
      </c>
      <c r="C87">
        <v>0</v>
      </c>
    </row>
    <row r="88" spans="1:3">
      <c r="A88">
        <v>85</v>
      </c>
      <c r="B88">
        <v>0</v>
      </c>
      <c r="C88">
        <v>0</v>
      </c>
    </row>
    <row r="89" spans="1:3">
      <c r="A89">
        <v>86</v>
      </c>
      <c r="B89">
        <v>0</v>
      </c>
      <c r="C89">
        <v>0</v>
      </c>
    </row>
    <row r="90" spans="1:3">
      <c r="A90">
        <v>87</v>
      </c>
      <c r="B90">
        <v>0</v>
      </c>
      <c r="C90">
        <v>0</v>
      </c>
    </row>
    <row r="91" spans="1:3">
      <c r="A91">
        <v>88</v>
      </c>
      <c r="B91">
        <v>0</v>
      </c>
      <c r="C91">
        <v>0</v>
      </c>
    </row>
    <row r="92" spans="1:3">
      <c r="A92">
        <v>89</v>
      </c>
      <c r="B92">
        <v>0</v>
      </c>
      <c r="C92">
        <v>0</v>
      </c>
    </row>
    <row r="93" spans="1:3">
      <c r="A93">
        <v>90</v>
      </c>
      <c r="B93">
        <v>0</v>
      </c>
      <c r="C93">
        <v>0</v>
      </c>
    </row>
    <row r="94" spans="1:3">
      <c r="A94">
        <v>91</v>
      </c>
      <c r="B94">
        <v>0</v>
      </c>
      <c r="C94">
        <v>0</v>
      </c>
    </row>
    <row r="95" spans="1:3">
      <c r="A95">
        <v>92</v>
      </c>
      <c r="B95">
        <v>0</v>
      </c>
      <c r="C95">
        <v>0</v>
      </c>
    </row>
    <row r="96" spans="1:3">
      <c r="A96">
        <v>93</v>
      </c>
      <c r="B96">
        <v>0</v>
      </c>
      <c r="C96">
        <v>0</v>
      </c>
    </row>
    <row r="97" spans="1:3">
      <c r="A97">
        <v>94</v>
      </c>
      <c r="B97">
        <v>0</v>
      </c>
      <c r="C97">
        <v>0</v>
      </c>
    </row>
    <row r="98" spans="1:3">
      <c r="A98">
        <v>95</v>
      </c>
      <c r="B98">
        <v>0</v>
      </c>
      <c r="C98">
        <v>0</v>
      </c>
    </row>
    <row r="99" spans="1:3">
      <c r="A99">
        <v>96</v>
      </c>
      <c r="B99">
        <v>0</v>
      </c>
      <c r="C99">
        <v>0</v>
      </c>
    </row>
    <row r="100" spans="1:3">
      <c r="A100">
        <v>97</v>
      </c>
      <c r="B100">
        <v>0</v>
      </c>
      <c r="C100">
        <v>0</v>
      </c>
    </row>
    <row r="101" spans="1:3">
      <c r="A101">
        <v>98</v>
      </c>
      <c r="B101">
        <v>0</v>
      </c>
      <c r="C101">
        <v>0</v>
      </c>
    </row>
    <row r="102" spans="1:3">
      <c r="A102">
        <v>99</v>
      </c>
      <c r="B102">
        <v>0</v>
      </c>
      <c r="C102">
        <v>0</v>
      </c>
    </row>
    <row r="103" spans="1:3">
      <c r="A103">
        <v>100</v>
      </c>
      <c r="B103">
        <v>0</v>
      </c>
      <c r="C103">
        <v>0</v>
      </c>
    </row>
    <row r="104" spans="1:3">
      <c r="A104">
        <v>101</v>
      </c>
      <c r="B104">
        <v>0</v>
      </c>
      <c r="C104">
        <v>0</v>
      </c>
    </row>
    <row r="105" spans="1:3">
      <c r="A105">
        <v>102</v>
      </c>
      <c r="B105">
        <v>0</v>
      </c>
      <c r="C105">
        <v>0</v>
      </c>
    </row>
    <row r="106" spans="1:3">
      <c r="A106">
        <v>103</v>
      </c>
      <c r="B106">
        <v>0</v>
      </c>
      <c r="C106">
        <v>0</v>
      </c>
    </row>
    <row r="107" spans="1:3">
      <c r="A107">
        <v>104</v>
      </c>
      <c r="B107">
        <v>0</v>
      </c>
      <c r="C107">
        <v>0</v>
      </c>
    </row>
    <row r="108" spans="1:3">
      <c r="A108">
        <v>105</v>
      </c>
      <c r="B108">
        <v>0</v>
      </c>
      <c r="C108">
        <v>0</v>
      </c>
    </row>
    <row r="109" spans="1:3">
      <c r="A109">
        <v>106</v>
      </c>
      <c r="B109">
        <v>0</v>
      </c>
      <c r="C109">
        <v>0</v>
      </c>
    </row>
    <row r="110" spans="1:3">
      <c r="A110">
        <v>107</v>
      </c>
      <c r="B110">
        <v>0</v>
      </c>
      <c r="C110">
        <v>0</v>
      </c>
    </row>
    <row r="111" spans="1:3">
      <c r="A111">
        <v>108</v>
      </c>
      <c r="B111">
        <v>0</v>
      </c>
      <c r="C111">
        <v>0</v>
      </c>
    </row>
    <row r="112" spans="1:3">
      <c r="A112">
        <v>109</v>
      </c>
      <c r="B112">
        <v>0</v>
      </c>
      <c r="C112">
        <v>0</v>
      </c>
    </row>
    <row r="113" spans="1:3">
      <c r="A113">
        <v>110</v>
      </c>
      <c r="B113">
        <v>0</v>
      </c>
      <c r="C113">
        <v>0</v>
      </c>
    </row>
    <row r="114" spans="1:3">
      <c r="A114">
        <v>111</v>
      </c>
      <c r="B114">
        <v>0</v>
      </c>
      <c r="C114">
        <v>0</v>
      </c>
    </row>
    <row r="115" spans="1:3">
      <c r="A115">
        <v>112</v>
      </c>
      <c r="B115">
        <v>0</v>
      </c>
      <c r="C115">
        <v>0</v>
      </c>
    </row>
    <row r="116" spans="1:3">
      <c r="A116">
        <v>113</v>
      </c>
      <c r="B116">
        <v>0</v>
      </c>
      <c r="C116">
        <v>0</v>
      </c>
    </row>
    <row r="117" spans="1:3">
      <c r="A117">
        <v>114</v>
      </c>
      <c r="B117">
        <v>0</v>
      </c>
      <c r="C117">
        <v>0</v>
      </c>
    </row>
    <row r="118" spans="1:3">
      <c r="A118">
        <v>115</v>
      </c>
      <c r="B118">
        <v>0</v>
      </c>
      <c r="C118">
        <v>0</v>
      </c>
    </row>
    <row r="119" spans="1:3">
      <c r="A119">
        <v>116</v>
      </c>
      <c r="B119">
        <v>0</v>
      </c>
      <c r="C119">
        <v>0</v>
      </c>
    </row>
    <row r="120" spans="1:3">
      <c r="A120">
        <v>117</v>
      </c>
      <c r="B120">
        <v>0</v>
      </c>
      <c r="C120">
        <v>0</v>
      </c>
    </row>
    <row r="121" spans="1:3">
      <c r="A121">
        <v>118</v>
      </c>
      <c r="B121">
        <v>0</v>
      </c>
      <c r="C121">
        <v>0</v>
      </c>
    </row>
    <row r="122" spans="1:3">
      <c r="A122">
        <v>119</v>
      </c>
      <c r="B122">
        <v>0</v>
      </c>
      <c r="C122">
        <v>0</v>
      </c>
    </row>
    <row r="123" spans="1:3">
      <c r="A123">
        <v>120</v>
      </c>
      <c r="B123">
        <v>0</v>
      </c>
      <c r="C123">
        <v>0</v>
      </c>
    </row>
    <row r="124" spans="1:3">
      <c r="A124">
        <v>121</v>
      </c>
      <c r="B124">
        <v>0</v>
      </c>
      <c r="C124">
        <v>0</v>
      </c>
    </row>
    <row r="125" spans="1:3">
      <c r="A125">
        <v>122</v>
      </c>
      <c r="B125">
        <v>0</v>
      </c>
      <c r="C125">
        <v>0</v>
      </c>
    </row>
    <row r="126" spans="1:3">
      <c r="A126">
        <v>123</v>
      </c>
      <c r="B126">
        <v>0</v>
      </c>
      <c r="C126">
        <v>0</v>
      </c>
    </row>
    <row r="127" spans="1:3">
      <c r="A127">
        <v>124</v>
      </c>
      <c r="B127">
        <v>0</v>
      </c>
      <c r="C127">
        <v>0</v>
      </c>
    </row>
    <row r="128" spans="1:3">
      <c r="A128">
        <v>125</v>
      </c>
      <c r="B128">
        <v>0</v>
      </c>
      <c r="C128">
        <v>0</v>
      </c>
    </row>
    <row r="129" spans="1:3">
      <c r="A129">
        <v>126</v>
      </c>
      <c r="B129">
        <v>0</v>
      </c>
      <c r="C129">
        <v>0</v>
      </c>
    </row>
    <row r="130" spans="1:3">
      <c r="A130">
        <v>127</v>
      </c>
      <c r="B130">
        <v>0</v>
      </c>
      <c r="C130">
        <v>0</v>
      </c>
    </row>
    <row r="131" spans="1:3">
      <c r="A131">
        <v>128</v>
      </c>
      <c r="B131">
        <v>0</v>
      </c>
      <c r="C131">
        <v>0</v>
      </c>
    </row>
    <row r="132" spans="1:3">
      <c r="A132">
        <v>129</v>
      </c>
      <c r="B132">
        <v>0</v>
      </c>
      <c r="C132">
        <v>0</v>
      </c>
    </row>
    <row r="133" spans="1:3">
      <c r="A133">
        <v>130</v>
      </c>
      <c r="B133">
        <v>0</v>
      </c>
      <c r="C133">
        <v>0</v>
      </c>
    </row>
    <row r="134" spans="1:3">
      <c r="A134">
        <v>131</v>
      </c>
      <c r="B134">
        <v>0</v>
      </c>
      <c r="C134">
        <v>0</v>
      </c>
    </row>
    <row r="135" spans="1:3">
      <c r="A135">
        <v>132</v>
      </c>
      <c r="B135">
        <v>0</v>
      </c>
      <c r="C135">
        <v>0</v>
      </c>
    </row>
    <row r="136" spans="1:3">
      <c r="A136">
        <v>133</v>
      </c>
      <c r="B136">
        <v>0</v>
      </c>
      <c r="C136">
        <v>0</v>
      </c>
    </row>
    <row r="137" spans="1:3">
      <c r="A137">
        <v>134</v>
      </c>
      <c r="B137">
        <v>0</v>
      </c>
      <c r="C137">
        <v>0</v>
      </c>
    </row>
    <row r="138" spans="1:3">
      <c r="A138">
        <v>135</v>
      </c>
      <c r="B138">
        <v>0</v>
      </c>
      <c r="C138">
        <v>0</v>
      </c>
    </row>
    <row r="139" spans="1:3">
      <c r="A139">
        <v>136</v>
      </c>
      <c r="B139">
        <v>0</v>
      </c>
      <c r="C139">
        <v>0</v>
      </c>
    </row>
    <row r="140" spans="1:3">
      <c r="A140">
        <v>137</v>
      </c>
      <c r="B140">
        <v>0</v>
      </c>
      <c r="C140">
        <v>0</v>
      </c>
    </row>
    <row r="141" spans="1:3">
      <c r="A141">
        <v>138</v>
      </c>
      <c r="B141">
        <v>0</v>
      </c>
      <c r="C141">
        <v>0</v>
      </c>
    </row>
    <row r="142" spans="1:3">
      <c r="A142">
        <v>139</v>
      </c>
      <c r="B142">
        <v>0</v>
      </c>
      <c r="C142">
        <v>0</v>
      </c>
    </row>
    <row r="143" spans="1:3">
      <c r="A143">
        <v>140</v>
      </c>
      <c r="B143">
        <v>0</v>
      </c>
      <c r="C143">
        <v>0</v>
      </c>
    </row>
    <row r="144" spans="1:3">
      <c r="A144">
        <v>141</v>
      </c>
      <c r="B144">
        <v>0</v>
      </c>
      <c r="C144">
        <v>0</v>
      </c>
    </row>
    <row r="145" spans="1:3">
      <c r="A145">
        <v>142</v>
      </c>
      <c r="B145">
        <v>0</v>
      </c>
      <c r="C145">
        <v>0</v>
      </c>
    </row>
    <row r="146" spans="1:3">
      <c r="A146">
        <v>143</v>
      </c>
      <c r="B146">
        <v>0</v>
      </c>
      <c r="C146">
        <v>0</v>
      </c>
    </row>
    <row r="147" spans="1:3">
      <c r="A147">
        <v>144</v>
      </c>
      <c r="B147">
        <v>0</v>
      </c>
      <c r="C147">
        <v>0</v>
      </c>
    </row>
    <row r="148" spans="1:3">
      <c r="A148">
        <v>145</v>
      </c>
      <c r="B148">
        <v>0</v>
      </c>
      <c r="C148">
        <v>0</v>
      </c>
    </row>
    <row r="149" spans="1:3">
      <c r="A149">
        <v>146</v>
      </c>
      <c r="B149">
        <v>0</v>
      </c>
      <c r="C149">
        <v>0</v>
      </c>
    </row>
    <row r="150" spans="1:3">
      <c r="A150">
        <v>147</v>
      </c>
      <c r="B150">
        <v>0</v>
      </c>
      <c r="C150">
        <v>0</v>
      </c>
    </row>
    <row r="151" spans="1:3">
      <c r="A151">
        <v>148</v>
      </c>
      <c r="B151">
        <v>0</v>
      </c>
      <c r="C151">
        <v>0</v>
      </c>
    </row>
    <row r="152" spans="1:3">
      <c r="A152">
        <v>149</v>
      </c>
      <c r="B152">
        <v>0</v>
      </c>
      <c r="C152">
        <v>0</v>
      </c>
    </row>
    <row r="153" spans="1:3">
      <c r="A153">
        <v>150</v>
      </c>
      <c r="B153">
        <v>0</v>
      </c>
      <c r="C153">
        <v>0</v>
      </c>
    </row>
    <row r="154" spans="1:3">
      <c r="A154">
        <v>151</v>
      </c>
      <c r="B154">
        <v>0</v>
      </c>
      <c r="C154">
        <v>0</v>
      </c>
    </row>
    <row r="155" spans="1:3">
      <c r="A155">
        <v>152</v>
      </c>
      <c r="B155">
        <v>0</v>
      </c>
      <c r="C155">
        <v>0</v>
      </c>
    </row>
    <row r="156" spans="1:3">
      <c r="A156">
        <v>153</v>
      </c>
      <c r="B156">
        <v>0</v>
      </c>
      <c r="C156">
        <v>0</v>
      </c>
    </row>
    <row r="157" spans="1:3">
      <c r="A157">
        <v>154</v>
      </c>
      <c r="B157">
        <v>0</v>
      </c>
      <c r="C157">
        <v>0</v>
      </c>
    </row>
    <row r="158" spans="1:3">
      <c r="A158">
        <v>155</v>
      </c>
      <c r="B158">
        <v>0</v>
      </c>
      <c r="C158">
        <v>0</v>
      </c>
    </row>
    <row r="159" spans="1:3">
      <c r="A159">
        <v>156</v>
      </c>
      <c r="B159">
        <v>0</v>
      </c>
      <c r="C159">
        <v>0</v>
      </c>
    </row>
    <row r="160" spans="1:3">
      <c r="A160">
        <v>157</v>
      </c>
      <c r="B160">
        <v>0</v>
      </c>
      <c r="C160">
        <v>0</v>
      </c>
    </row>
    <row r="161" spans="1:3">
      <c r="A161">
        <v>158</v>
      </c>
      <c r="B161">
        <v>0</v>
      </c>
      <c r="C161">
        <v>0</v>
      </c>
    </row>
    <row r="162" spans="1:3">
      <c r="A162">
        <v>159</v>
      </c>
      <c r="B162">
        <v>0</v>
      </c>
      <c r="C162">
        <v>0</v>
      </c>
    </row>
    <row r="163" spans="1:3">
      <c r="A163">
        <v>160</v>
      </c>
      <c r="B163">
        <v>0</v>
      </c>
      <c r="C163">
        <v>0</v>
      </c>
    </row>
    <row r="164" spans="1:3">
      <c r="A164">
        <v>161</v>
      </c>
      <c r="B164">
        <v>0</v>
      </c>
      <c r="C164">
        <v>0</v>
      </c>
    </row>
    <row r="165" spans="1:3">
      <c r="A165">
        <v>162</v>
      </c>
      <c r="B165">
        <v>0</v>
      </c>
      <c r="C165">
        <v>0</v>
      </c>
    </row>
    <row r="166" spans="1:3">
      <c r="A166">
        <v>163</v>
      </c>
      <c r="B166">
        <v>0</v>
      </c>
      <c r="C166">
        <v>0</v>
      </c>
    </row>
    <row r="167" spans="1:3">
      <c r="A167">
        <v>164</v>
      </c>
      <c r="B167">
        <v>0</v>
      </c>
      <c r="C167">
        <v>0</v>
      </c>
    </row>
    <row r="168" spans="1:3">
      <c r="A168">
        <v>165</v>
      </c>
      <c r="B168">
        <v>0</v>
      </c>
      <c r="C168">
        <v>0</v>
      </c>
    </row>
    <row r="169" spans="1:3">
      <c r="A169">
        <v>166</v>
      </c>
      <c r="B169">
        <v>0</v>
      </c>
      <c r="C169">
        <v>0</v>
      </c>
    </row>
    <row r="170" spans="1:3">
      <c r="A170">
        <v>167</v>
      </c>
      <c r="B170">
        <v>0</v>
      </c>
      <c r="C170">
        <v>0</v>
      </c>
    </row>
    <row r="171" spans="1:3">
      <c r="A171">
        <v>168</v>
      </c>
      <c r="B171">
        <v>0</v>
      </c>
      <c r="C171">
        <v>0</v>
      </c>
    </row>
    <row r="172" spans="1:3">
      <c r="A172">
        <v>169</v>
      </c>
      <c r="B172">
        <v>0</v>
      </c>
      <c r="C172">
        <v>0</v>
      </c>
    </row>
    <row r="173" spans="1:3">
      <c r="A173">
        <v>170</v>
      </c>
      <c r="B173">
        <v>0</v>
      </c>
      <c r="C173">
        <v>0</v>
      </c>
    </row>
    <row r="174" spans="1:3">
      <c r="A174">
        <v>171</v>
      </c>
      <c r="B174">
        <v>0</v>
      </c>
      <c r="C174">
        <v>0</v>
      </c>
    </row>
    <row r="175" spans="1:3">
      <c r="A175">
        <v>172</v>
      </c>
      <c r="B175">
        <v>0</v>
      </c>
      <c r="C175">
        <v>0</v>
      </c>
    </row>
    <row r="176" spans="1:3">
      <c r="A176">
        <v>173</v>
      </c>
      <c r="B176">
        <v>0</v>
      </c>
      <c r="C176">
        <v>0</v>
      </c>
    </row>
    <row r="177" spans="1:3">
      <c r="A177">
        <v>174</v>
      </c>
      <c r="B177">
        <v>0</v>
      </c>
      <c r="C177">
        <v>0</v>
      </c>
    </row>
    <row r="178" spans="1:3">
      <c r="A178">
        <v>175</v>
      </c>
      <c r="B178">
        <v>0</v>
      </c>
      <c r="C178">
        <v>0</v>
      </c>
    </row>
    <row r="179" spans="1:3">
      <c r="A179">
        <v>176</v>
      </c>
      <c r="B179">
        <v>0</v>
      </c>
      <c r="C179">
        <v>0</v>
      </c>
    </row>
    <row r="180" spans="1:3">
      <c r="A180">
        <v>177</v>
      </c>
      <c r="B180">
        <v>0</v>
      </c>
      <c r="C180">
        <v>0</v>
      </c>
    </row>
    <row r="181" spans="1:3">
      <c r="A181">
        <v>178</v>
      </c>
      <c r="B181">
        <v>0</v>
      </c>
      <c r="C181">
        <v>0</v>
      </c>
    </row>
    <row r="182" spans="1:3">
      <c r="A182">
        <v>179</v>
      </c>
      <c r="B182">
        <v>0</v>
      </c>
      <c r="C182">
        <v>0</v>
      </c>
    </row>
    <row r="183" spans="1:3">
      <c r="A183">
        <v>180</v>
      </c>
      <c r="B183">
        <v>0</v>
      </c>
      <c r="C183">
        <v>0</v>
      </c>
    </row>
    <row r="184" spans="1:3">
      <c r="A184">
        <v>181</v>
      </c>
      <c r="B184">
        <v>0</v>
      </c>
      <c r="C184">
        <v>0</v>
      </c>
    </row>
    <row r="185" spans="1:3">
      <c r="A185">
        <v>182</v>
      </c>
      <c r="B185">
        <v>0</v>
      </c>
      <c r="C185">
        <v>0</v>
      </c>
    </row>
    <row r="186" spans="1:3">
      <c r="A186">
        <v>183</v>
      </c>
      <c r="B186">
        <v>0</v>
      </c>
      <c r="C186">
        <v>0</v>
      </c>
    </row>
    <row r="187" spans="1:3">
      <c r="A187">
        <v>184</v>
      </c>
      <c r="B187">
        <v>0</v>
      </c>
      <c r="C187">
        <v>0</v>
      </c>
    </row>
    <row r="188" spans="1:3">
      <c r="A188">
        <v>185</v>
      </c>
      <c r="B188">
        <v>0</v>
      </c>
      <c r="C188">
        <v>0</v>
      </c>
    </row>
    <row r="189" spans="1:3">
      <c r="A189">
        <v>186</v>
      </c>
      <c r="B189">
        <v>0</v>
      </c>
      <c r="C189">
        <v>0</v>
      </c>
    </row>
    <row r="190" spans="1:3">
      <c r="A190">
        <v>187</v>
      </c>
      <c r="B190">
        <v>0</v>
      </c>
      <c r="C190">
        <v>0</v>
      </c>
    </row>
    <row r="191" spans="1:3">
      <c r="A191">
        <v>188</v>
      </c>
      <c r="B191">
        <v>0</v>
      </c>
      <c r="C191">
        <v>0</v>
      </c>
    </row>
    <row r="192" spans="1:3">
      <c r="A192">
        <v>189</v>
      </c>
      <c r="B192">
        <v>0</v>
      </c>
      <c r="C192">
        <v>0</v>
      </c>
    </row>
    <row r="193" spans="1:3">
      <c r="A193">
        <v>190</v>
      </c>
      <c r="B193">
        <v>0</v>
      </c>
      <c r="C193">
        <v>0</v>
      </c>
    </row>
    <row r="194" spans="1:3">
      <c r="A194">
        <v>191</v>
      </c>
      <c r="B194">
        <v>0</v>
      </c>
      <c r="C194">
        <v>0</v>
      </c>
    </row>
    <row r="195" spans="1:3">
      <c r="A195">
        <v>192</v>
      </c>
      <c r="B195">
        <v>0</v>
      </c>
      <c r="C195">
        <v>0</v>
      </c>
    </row>
    <row r="196" spans="1:3">
      <c r="A196">
        <v>193</v>
      </c>
      <c r="B196">
        <v>0</v>
      </c>
      <c r="C196">
        <v>0</v>
      </c>
    </row>
    <row r="197" spans="1:3">
      <c r="A197">
        <v>194</v>
      </c>
      <c r="B197">
        <v>0</v>
      </c>
      <c r="C197">
        <v>0</v>
      </c>
    </row>
    <row r="198" spans="1:3">
      <c r="A198">
        <v>195</v>
      </c>
      <c r="B198">
        <v>0</v>
      </c>
      <c r="C198">
        <v>0</v>
      </c>
    </row>
    <row r="199" spans="1:3">
      <c r="A199">
        <v>196</v>
      </c>
      <c r="B199">
        <v>0</v>
      </c>
      <c r="C199">
        <v>0</v>
      </c>
    </row>
    <row r="200" spans="1:3">
      <c r="A200">
        <v>197</v>
      </c>
      <c r="B200">
        <v>0</v>
      </c>
      <c r="C200">
        <v>0</v>
      </c>
    </row>
    <row r="201" spans="1:3">
      <c r="A201">
        <v>198</v>
      </c>
      <c r="B201">
        <v>0</v>
      </c>
      <c r="C201">
        <v>0</v>
      </c>
    </row>
    <row r="202" spans="1:3">
      <c r="A202">
        <v>199</v>
      </c>
      <c r="B202">
        <v>0</v>
      </c>
      <c r="C202">
        <v>0</v>
      </c>
    </row>
    <row r="203" spans="1:3">
      <c r="A203">
        <v>200</v>
      </c>
      <c r="B203">
        <v>0</v>
      </c>
      <c r="C203">
        <v>0</v>
      </c>
    </row>
    <row r="204" spans="1:3">
      <c r="A204">
        <v>201</v>
      </c>
      <c r="B204">
        <v>0</v>
      </c>
      <c r="C204">
        <v>0</v>
      </c>
    </row>
    <row r="205" spans="1:3">
      <c r="A205">
        <v>202</v>
      </c>
      <c r="B205">
        <v>0</v>
      </c>
      <c r="C205">
        <v>0</v>
      </c>
    </row>
    <row r="206" spans="1:3">
      <c r="A206">
        <v>203</v>
      </c>
      <c r="B206">
        <v>0</v>
      </c>
      <c r="C206">
        <v>0</v>
      </c>
    </row>
    <row r="207" spans="1:3">
      <c r="A207">
        <v>204</v>
      </c>
      <c r="B207">
        <v>0</v>
      </c>
      <c r="C207">
        <v>0</v>
      </c>
    </row>
    <row r="208" spans="1:3">
      <c r="A208">
        <v>205</v>
      </c>
      <c r="B208">
        <v>0</v>
      </c>
      <c r="C208">
        <v>0</v>
      </c>
    </row>
    <row r="209" spans="1:3">
      <c r="A209">
        <v>206</v>
      </c>
      <c r="B209">
        <v>0</v>
      </c>
      <c r="C209">
        <v>0</v>
      </c>
    </row>
    <row r="210" spans="1:3">
      <c r="A210">
        <v>207</v>
      </c>
      <c r="B210">
        <v>0</v>
      </c>
      <c r="C210">
        <v>0</v>
      </c>
    </row>
    <row r="211" spans="1:3">
      <c r="A211">
        <v>208</v>
      </c>
      <c r="B211">
        <v>0</v>
      </c>
      <c r="C211">
        <v>0</v>
      </c>
    </row>
    <row r="212" spans="1:3">
      <c r="A212">
        <v>209</v>
      </c>
      <c r="B212">
        <v>0</v>
      </c>
      <c r="C212">
        <v>0</v>
      </c>
    </row>
    <row r="213" spans="1:3">
      <c r="A213">
        <v>210</v>
      </c>
      <c r="B213">
        <v>0</v>
      </c>
      <c r="C213">
        <v>0</v>
      </c>
    </row>
    <row r="214" spans="1:3">
      <c r="A214">
        <v>211</v>
      </c>
      <c r="B214">
        <v>0</v>
      </c>
      <c r="C214">
        <v>0</v>
      </c>
    </row>
    <row r="215" spans="1:3">
      <c r="A215">
        <v>212</v>
      </c>
      <c r="B215">
        <v>0</v>
      </c>
      <c r="C215">
        <v>0</v>
      </c>
    </row>
    <row r="216" spans="1:3">
      <c r="A216">
        <v>213</v>
      </c>
      <c r="B216">
        <v>0</v>
      </c>
      <c r="C216">
        <v>0</v>
      </c>
    </row>
    <row r="217" spans="1:3">
      <c r="A217">
        <v>214</v>
      </c>
      <c r="B217">
        <v>0</v>
      </c>
      <c r="C217">
        <v>0</v>
      </c>
    </row>
    <row r="218" spans="1:3">
      <c r="A218">
        <v>215</v>
      </c>
      <c r="B218">
        <v>0</v>
      </c>
      <c r="C218">
        <v>0</v>
      </c>
    </row>
    <row r="219" spans="1:3">
      <c r="A219">
        <v>216</v>
      </c>
      <c r="B219">
        <v>0</v>
      </c>
      <c r="C219">
        <v>0</v>
      </c>
    </row>
    <row r="220" spans="1:3">
      <c r="A220">
        <v>217</v>
      </c>
      <c r="B220">
        <v>0</v>
      </c>
      <c r="C220">
        <v>0</v>
      </c>
    </row>
    <row r="221" spans="1:3">
      <c r="A221">
        <v>218</v>
      </c>
      <c r="B221">
        <v>0</v>
      </c>
      <c r="C221">
        <v>0</v>
      </c>
    </row>
    <row r="222" spans="1:3">
      <c r="A222">
        <v>219</v>
      </c>
      <c r="B222">
        <v>0</v>
      </c>
      <c r="C222">
        <v>0</v>
      </c>
    </row>
    <row r="223" spans="1:3">
      <c r="A223">
        <v>220</v>
      </c>
      <c r="B223">
        <v>0</v>
      </c>
      <c r="C223">
        <v>0</v>
      </c>
    </row>
    <row r="224" spans="1:3">
      <c r="A224">
        <v>221</v>
      </c>
      <c r="B224">
        <v>0</v>
      </c>
      <c r="C224">
        <v>0</v>
      </c>
    </row>
    <row r="225" spans="1:3">
      <c r="A225">
        <v>222</v>
      </c>
      <c r="B225">
        <v>0</v>
      </c>
      <c r="C225">
        <v>0</v>
      </c>
    </row>
    <row r="226" spans="1:3">
      <c r="A226">
        <v>223</v>
      </c>
      <c r="B226">
        <v>0</v>
      </c>
      <c r="C226">
        <v>0</v>
      </c>
    </row>
    <row r="227" spans="1:3">
      <c r="A227">
        <v>224</v>
      </c>
      <c r="B227">
        <v>0</v>
      </c>
      <c r="C227">
        <v>0</v>
      </c>
    </row>
    <row r="228" spans="1:3">
      <c r="A228">
        <v>225</v>
      </c>
      <c r="B228">
        <v>0</v>
      </c>
      <c r="C228">
        <v>0</v>
      </c>
    </row>
    <row r="229" spans="1:3">
      <c r="A229">
        <v>226</v>
      </c>
      <c r="B229">
        <v>0</v>
      </c>
      <c r="C229">
        <v>0</v>
      </c>
    </row>
    <row r="230" spans="1:3">
      <c r="A230">
        <v>227</v>
      </c>
      <c r="B230">
        <v>0</v>
      </c>
      <c r="C230">
        <v>0</v>
      </c>
    </row>
    <row r="231" spans="1:3">
      <c r="A231">
        <v>228</v>
      </c>
      <c r="B231">
        <v>0</v>
      </c>
      <c r="C231">
        <v>0</v>
      </c>
    </row>
    <row r="232" spans="1:3">
      <c r="A232">
        <v>229</v>
      </c>
      <c r="B232">
        <v>0</v>
      </c>
      <c r="C232">
        <v>0</v>
      </c>
    </row>
    <row r="233" spans="1:3">
      <c r="A233">
        <v>230</v>
      </c>
      <c r="B233">
        <v>0</v>
      </c>
      <c r="C233">
        <v>0</v>
      </c>
    </row>
    <row r="234" spans="1:3">
      <c r="A234">
        <v>231</v>
      </c>
      <c r="B234">
        <v>0</v>
      </c>
      <c r="C234">
        <v>0</v>
      </c>
    </row>
    <row r="235" spans="1:3">
      <c r="A235">
        <v>232</v>
      </c>
      <c r="B235">
        <v>0</v>
      </c>
      <c r="C235">
        <v>0</v>
      </c>
    </row>
    <row r="236" spans="1:3">
      <c r="A236">
        <v>233</v>
      </c>
      <c r="B236">
        <v>0</v>
      </c>
      <c r="C236">
        <v>0</v>
      </c>
    </row>
    <row r="237" spans="1:3">
      <c r="A237">
        <v>234</v>
      </c>
      <c r="B237">
        <v>0</v>
      </c>
      <c r="C237">
        <v>0</v>
      </c>
    </row>
    <row r="238" spans="1:3">
      <c r="A238">
        <v>235</v>
      </c>
      <c r="B238">
        <v>0</v>
      </c>
      <c r="C238">
        <v>0</v>
      </c>
    </row>
    <row r="239" spans="1:3">
      <c r="A239">
        <v>236</v>
      </c>
      <c r="B239">
        <v>0</v>
      </c>
      <c r="C239">
        <v>0</v>
      </c>
    </row>
    <row r="240" spans="1:3">
      <c r="A240">
        <v>237</v>
      </c>
      <c r="B240">
        <v>0</v>
      </c>
      <c r="C240">
        <v>0</v>
      </c>
    </row>
    <row r="241" spans="1:3">
      <c r="A241">
        <v>238</v>
      </c>
      <c r="B241">
        <v>0</v>
      </c>
      <c r="C241">
        <v>0</v>
      </c>
    </row>
    <row r="242" spans="1:3">
      <c r="A242">
        <v>239</v>
      </c>
      <c r="B242">
        <v>0</v>
      </c>
      <c r="C242">
        <v>0</v>
      </c>
    </row>
    <row r="243" spans="1:3">
      <c r="A243">
        <v>240</v>
      </c>
      <c r="B243">
        <v>0</v>
      </c>
      <c r="C243">
        <v>0</v>
      </c>
    </row>
    <row r="244" spans="1:3">
      <c r="A244">
        <v>241</v>
      </c>
      <c r="B244">
        <v>0</v>
      </c>
      <c r="C244">
        <v>0</v>
      </c>
    </row>
    <row r="245" spans="1:3">
      <c r="A245">
        <v>242</v>
      </c>
      <c r="B245">
        <v>0</v>
      </c>
      <c r="C245">
        <v>0</v>
      </c>
    </row>
    <row r="246" spans="1:3">
      <c r="A246">
        <v>243</v>
      </c>
      <c r="B246">
        <v>0</v>
      </c>
      <c r="C246">
        <v>0</v>
      </c>
    </row>
    <row r="247" spans="1:3">
      <c r="A247">
        <v>244</v>
      </c>
      <c r="B247">
        <v>0</v>
      </c>
      <c r="C247">
        <v>0</v>
      </c>
    </row>
    <row r="248" spans="1:3">
      <c r="A248">
        <v>245</v>
      </c>
      <c r="B248">
        <v>0</v>
      </c>
      <c r="C248">
        <v>0</v>
      </c>
    </row>
    <row r="249" spans="1:3">
      <c r="A249">
        <v>246</v>
      </c>
      <c r="B249">
        <v>0</v>
      </c>
      <c r="C249">
        <v>0</v>
      </c>
    </row>
    <row r="250" spans="1:3">
      <c r="A250">
        <v>247</v>
      </c>
      <c r="B250">
        <v>0</v>
      </c>
      <c r="C250">
        <v>0</v>
      </c>
    </row>
    <row r="251" spans="1:3">
      <c r="A251">
        <v>248</v>
      </c>
      <c r="B251">
        <v>0</v>
      </c>
      <c r="C251">
        <v>0</v>
      </c>
    </row>
    <row r="252" spans="1:3">
      <c r="A252">
        <v>249</v>
      </c>
      <c r="B252">
        <v>0</v>
      </c>
      <c r="C252">
        <v>0</v>
      </c>
    </row>
    <row r="253" spans="1:3">
      <c r="A253">
        <v>250</v>
      </c>
      <c r="B253">
        <v>0</v>
      </c>
      <c r="C253">
        <v>0</v>
      </c>
    </row>
    <row r="254" spans="1:3">
      <c r="A254">
        <v>251</v>
      </c>
      <c r="B254">
        <v>0</v>
      </c>
      <c r="C254">
        <v>0</v>
      </c>
    </row>
    <row r="255" spans="1:3">
      <c r="A255">
        <v>252</v>
      </c>
      <c r="B255">
        <v>0</v>
      </c>
      <c r="C255">
        <v>0</v>
      </c>
    </row>
    <row r="256" spans="1:3">
      <c r="A256">
        <v>253</v>
      </c>
      <c r="B256">
        <v>0</v>
      </c>
      <c r="C256">
        <v>0</v>
      </c>
    </row>
    <row r="257" spans="1:3">
      <c r="A257">
        <v>254</v>
      </c>
      <c r="B257">
        <v>0</v>
      </c>
      <c r="C257">
        <v>0</v>
      </c>
    </row>
    <row r="258" spans="1:3">
      <c r="A258">
        <v>255</v>
      </c>
      <c r="B258">
        <v>0</v>
      </c>
      <c r="C258">
        <v>0</v>
      </c>
    </row>
    <row r="259" spans="1:3">
      <c r="A259">
        <v>256</v>
      </c>
      <c r="B259">
        <v>0</v>
      </c>
      <c r="C259">
        <v>0</v>
      </c>
    </row>
    <row r="260" spans="1:3">
      <c r="A260">
        <v>257</v>
      </c>
      <c r="B260">
        <v>0</v>
      </c>
      <c r="C260">
        <v>0</v>
      </c>
    </row>
    <row r="261" spans="1:3">
      <c r="A261">
        <v>258</v>
      </c>
      <c r="B261">
        <v>0</v>
      </c>
      <c r="C261">
        <v>0</v>
      </c>
    </row>
    <row r="262" spans="1:3">
      <c r="A262">
        <v>259</v>
      </c>
      <c r="B262">
        <v>0</v>
      </c>
      <c r="C262">
        <v>0</v>
      </c>
    </row>
    <row r="263" spans="1:3">
      <c r="A263">
        <v>260</v>
      </c>
      <c r="B263">
        <v>0</v>
      </c>
      <c r="C263">
        <v>0</v>
      </c>
    </row>
    <row r="264" spans="1:3">
      <c r="A264">
        <v>261</v>
      </c>
      <c r="B264">
        <v>0</v>
      </c>
      <c r="C264">
        <v>0</v>
      </c>
    </row>
    <row r="265" spans="1:3">
      <c r="A265">
        <v>262</v>
      </c>
      <c r="B265">
        <v>0</v>
      </c>
      <c r="C265">
        <v>0</v>
      </c>
    </row>
    <row r="266" spans="1:3">
      <c r="A266">
        <v>263</v>
      </c>
      <c r="B266">
        <v>0</v>
      </c>
      <c r="C266">
        <v>0</v>
      </c>
    </row>
    <row r="267" spans="1:3">
      <c r="A267">
        <v>264</v>
      </c>
      <c r="B267">
        <v>0</v>
      </c>
      <c r="C267">
        <v>0</v>
      </c>
    </row>
    <row r="268" spans="1:3">
      <c r="A268">
        <v>265</v>
      </c>
      <c r="B268">
        <v>0</v>
      </c>
      <c r="C268">
        <v>0</v>
      </c>
    </row>
    <row r="269" spans="1:3">
      <c r="A269">
        <v>266</v>
      </c>
      <c r="B269">
        <v>0</v>
      </c>
      <c r="C269">
        <v>0</v>
      </c>
    </row>
    <row r="270" spans="1:3">
      <c r="A270">
        <v>267</v>
      </c>
      <c r="B270">
        <v>0</v>
      </c>
      <c r="C270">
        <v>0</v>
      </c>
    </row>
    <row r="271" spans="1:3">
      <c r="A271">
        <v>268</v>
      </c>
      <c r="B271">
        <v>0</v>
      </c>
      <c r="C271">
        <v>0</v>
      </c>
    </row>
    <row r="272" spans="1:3">
      <c r="A272">
        <v>269</v>
      </c>
      <c r="B272">
        <v>0</v>
      </c>
      <c r="C272">
        <v>0</v>
      </c>
    </row>
    <row r="273" spans="1:3">
      <c r="A273">
        <v>270</v>
      </c>
      <c r="B273">
        <v>0</v>
      </c>
      <c r="C273">
        <v>0</v>
      </c>
    </row>
    <row r="274" spans="1:3">
      <c r="A274">
        <v>271</v>
      </c>
      <c r="B274">
        <v>0</v>
      </c>
      <c r="C274">
        <v>0</v>
      </c>
    </row>
    <row r="275" spans="1:3">
      <c r="A275">
        <v>272</v>
      </c>
      <c r="B275">
        <v>0</v>
      </c>
      <c r="C275">
        <v>0</v>
      </c>
    </row>
    <row r="276" spans="1:3">
      <c r="A276">
        <v>273</v>
      </c>
      <c r="B276">
        <v>0</v>
      </c>
      <c r="C276">
        <v>0</v>
      </c>
    </row>
    <row r="277" spans="1:3">
      <c r="A277">
        <v>274</v>
      </c>
      <c r="B277">
        <v>0</v>
      </c>
      <c r="C277">
        <v>0</v>
      </c>
    </row>
    <row r="278" spans="1:3">
      <c r="A278">
        <v>275</v>
      </c>
      <c r="B278">
        <v>0</v>
      </c>
      <c r="C278">
        <v>0</v>
      </c>
    </row>
    <row r="279" spans="1:3">
      <c r="A279">
        <v>276</v>
      </c>
      <c r="B279">
        <v>0</v>
      </c>
      <c r="C279">
        <v>0</v>
      </c>
    </row>
    <row r="280" spans="1:3">
      <c r="A280">
        <v>277</v>
      </c>
      <c r="B280">
        <v>0</v>
      </c>
      <c r="C280">
        <v>0</v>
      </c>
    </row>
    <row r="281" spans="1:3">
      <c r="A281">
        <v>278</v>
      </c>
      <c r="B281">
        <v>0</v>
      </c>
      <c r="C281">
        <v>0</v>
      </c>
    </row>
    <row r="282" spans="1:3">
      <c r="A282">
        <v>279</v>
      </c>
      <c r="B282">
        <v>0</v>
      </c>
      <c r="C282">
        <v>0</v>
      </c>
    </row>
    <row r="283" spans="1:3">
      <c r="A283">
        <v>280</v>
      </c>
      <c r="B283">
        <v>0</v>
      </c>
      <c r="C283">
        <v>0</v>
      </c>
    </row>
    <row r="284" spans="1:3">
      <c r="A284">
        <v>281</v>
      </c>
      <c r="B284">
        <v>0</v>
      </c>
      <c r="C284">
        <v>0</v>
      </c>
    </row>
    <row r="285" spans="1:3">
      <c r="A285">
        <v>282</v>
      </c>
      <c r="B285">
        <v>0</v>
      </c>
      <c r="C285">
        <v>0</v>
      </c>
    </row>
    <row r="286" spans="1:3">
      <c r="A286">
        <v>283</v>
      </c>
      <c r="B286">
        <v>0</v>
      </c>
      <c r="C286">
        <v>0</v>
      </c>
    </row>
    <row r="287" spans="1:3">
      <c r="A287">
        <v>284</v>
      </c>
      <c r="B287">
        <v>0</v>
      </c>
      <c r="C287">
        <v>0</v>
      </c>
    </row>
    <row r="288" spans="1:3">
      <c r="A288">
        <v>285</v>
      </c>
      <c r="B288">
        <v>0</v>
      </c>
      <c r="C288">
        <v>0</v>
      </c>
    </row>
    <row r="289" spans="1:3">
      <c r="A289">
        <v>286</v>
      </c>
      <c r="B289">
        <v>0</v>
      </c>
      <c r="C289">
        <v>0</v>
      </c>
    </row>
    <row r="290" spans="1:3">
      <c r="A290">
        <v>287</v>
      </c>
      <c r="B290">
        <v>0</v>
      </c>
      <c r="C290">
        <v>0</v>
      </c>
    </row>
    <row r="291" spans="1:3">
      <c r="A291">
        <v>288</v>
      </c>
      <c r="B291">
        <v>0</v>
      </c>
      <c r="C291">
        <v>0</v>
      </c>
    </row>
    <row r="292" spans="1:3">
      <c r="A292">
        <v>289</v>
      </c>
      <c r="B292">
        <v>0</v>
      </c>
      <c r="C292">
        <v>0</v>
      </c>
    </row>
    <row r="293" spans="1:3">
      <c r="A293">
        <v>290</v>
      </c>
      <c r="B293">
        <v>0</v>
      </c>
      <c r="C293">
        <v>0</v>
      </c>
    </row>
    <row r="294" spans="1:3">
      <c r="A294">
        <v>291</v>
      </c>
      <c r="B294">
        <v>0</v>
      </c>
      <c r="C294">
        <v>0</v>
      </c>
    </row>
    <row r="295" spans="1:3">
      <c r="A295">
        <v>292</v>
      </c>
      <c r="B295">
        <v>0</v>
      </c>
      <c r="C295">
        <v>0</v>
      </c>
    </row>
    <row r="296" spans="1:3">
      <c r="A296">
        <v>293</v>
      </c>
      <c r="B296">
        <v>0</v>
      </c>
      <c r="C296">
        <v>0</v>
      </c>
    </row>
    <row r="297" spans="1:3">
      <c r="A297">
        <v>294</v>
      </c>
      <c r="B297">
        <v>0</v>
      </c>
      <c r="C297">
        <v>0</v>
      </c>
    </row>
    <row r="298" spans="1:3">
      <c r="A298">
        <v>295</v>
      </c>
      <c r="B298">
        <v>0</v>
      </c>
      <c r="C298">
        <v>0</v>
      </c>
    </row>
    <row r="299" spans="1:3">
      <c r="A299">
        <v>296</v>
      </c>
      <c r="B299">
        <v>0</v>
      </c>
      <c r="C299">
        <v>0</v>
      </c>
    </row>
    <row r="300" spans="1:3">
      <c r="A300">
        <v>297</v>
      </c>
      <c r="B300">
        <v>0</v>
      </c>
      <c r="C300">
        <v>0</v>
      </c>
    </row>
    <row r="301" spans="1:3">
      <c r="A301">
        <v>298</v>
      </c>
      <c r="B301">
        <v>0</v>
      </c>
      <c r="C301">
        <v>0</v>
      </c>
    </row>
    <row r="302" spans="1:3">
      <c r="A302">
        <v>299</v>
      </c>
      <c r="B302">
        <v>0</v>
      </c>
      <c r="C302">
        <v>0</v>
      </c>
    </row>
    <row r="303" spans="1:3">
      <c r="A303">
        <v>300</v>
      </c>
      <c r="B303">
        <v>0</v>
      </c>
      <c r="C303">
        <v>0</v>
      </c>
    </row>
    <row r="304" spans="1:3">
      <c r="A304">
        <v>301</v>
      </c>
      <c r="B304">
        <v>0</v>
      </c>
      <c r="C304">
        <v>0</v>
      </c>
    </row>
    <row r="305" spans="1:3">
      <c r="A305">
        <v>302</v>
      </c>
      <c r="B305">
        <v>0</v>
      </c>
      <c r="C305">
        <v>0</v>
      </c>
    </row>
    <row r="306" spans="1:3">
      <c r="A306">
        <v>303</v>
      </c>
      <c r="B306">
        <v>0</v>
      </c>
      <c r="C306">
        <v>0</v>
      </c>
    </row>
    <row r="307" spans="1:3">
      <c r="A307">
        <v>304</v>
      </c>
      <c r="B307">
        <v>0</v>
      </c>
      <c r="C307">
        <v>0</v>
      </c>
    </row>
    <row r="308" spans="1:3">
      <c r="A308">
        <v>305</v>
      </c>
      <c r="B308">
        <v>0</v>
      </c>
      <c r="C308">
        <v>0</v>
      </c>
    </row>
    <row r="309" spans="1:3">
      <c r="A309">
        <v>306</v>
      </c>
      <c r="B309">
        <v>0</v>
      </c>
      <c r="C309">
        <v>0</v>
      </c>
    </row>
    <row r="310" spans="1:3">
      <c r="A310">
        <v>307</v>
      </c>
      <c r="B310">
        <v>0</v>
      </c>
      <c r="C310">
        <v>0</v>
      </c>
    </row>
    <row r="311" spans="1:3">
      <c r="A311">
        <v>308</v>
      </c>
      <c r="B311">
        <v>0</v>
      </c>
      <c r="C311">
        <v>0</v>
      </c>
    </row>
    <row r="312" spans="1:3">
      <c r="A312">
        <v>309</v>
      </c>
      <c r="B312">
        <v>0</v>
      </c>
      <c r="C312">
        <v>0</v>
      </c>
    </row>
    <row r="313" spans="1:3">
      <c r="A313">
        <v>310</v>
      </c>
      <c r="B313">
        <v>0</v>
      </c>
      <c r="C313">
        <v>0</v>
      </c>
    </row>
    <row r="314" spans="1:3">
      <c r="A314">
        <v>311</v>
      </c>
      <c r="B314">
        <v>0</v>
      </c>
      <c r="C314">
        <v>0</v>
      </c>
    </row>
    <row r="315" spans="1:3">
      <c r="A315">
        <v>312</v>
      </c>
      <c r="B315">
        <v>0</v>
      </c>
      <c r="C315">
        <v>0</v>
      </c>
    </row>
    <row r="316" spans="1:3">
      <c r="A316">
        <v>313</v>
      </c>
      <c r="B316">
        <v>0</v>
      </c>
      <c r="C316">
        <v>0</v>
      </c>
    </row>
    <row r="317" spans="1:3">
      <c r="A317">
        <v>314</v>
      </c>
      <c r="B317">
        <v>0</v>
      </c>
      <c r="C317">
        <v>0</v>
      </c>
    </row>
    <row r="318" spans="1:3">
      <c r="A318">
        <v>315</v>
      </c>
      <c r="B318">
        <v>0</v>
      </c>
      <c r="C318">
        <v>0</v>
      </c>
    </row>
    <row r="319" spans="1:3">
      <c r="A319">
        <v>316</v>
      </c>
      <c r="B319">
        <v>0</v>
      </c>
      <c r="C319">
        <v>0</v>
      </c>
    </row>
    <row r="320" spans="1:3">
      <c r="A320">
        <v>317</v>
      </c>
      <c r="B320">
        <v>0</v>
      </c>
      <c r="C320">
        <v>0</v>
      </c>
    </row>
    <row r="321" spans="1:3">
      <c r="A321">
        <v>318</v>
      </c>
      <c r="B321">
        <v>0</v>
      </c>
      <c r="C321">
        <v>0</v>
      </c>
    </row>
    <row r="322" spans="1:3">
      <c r="A322">
        <v>319</v>
      </c>
      <c r="B322">
        <v>0</v>
      </c>
      <c r="C322">
        <v>0</v>
      </c>
    </row>
    <row r="323" spans="1:3">
      <c r="A323">
        <v>320</v>
      </c>
      <c r="B323">
        <v>0</v>
      </c>
      <c r="C323">
        <v>0</v>
      </c>
    </row>
    <row r="324" spans="1:3">
      <c r="A324">
        <v>321</v>
      </c>
      <c r="B324">
        <v>0</v>
      </c>
      <c r="C324">
        <v>0</v>
      </c>
    </row>
    <row r="325" spans="1:3">
      <c r="A325">
        <v>322</v>
      </c>
      <c r="B325">
        <v>0</v>
      </c>
      <c r="C325">
        <v>0</v>
      </c>
    </row>
    <row r="326" spans="1:3">
      <c r="A326">
        <v>323</v>
      </c>
      <c r="B326">
        <v>0</v>
      </c>
      <c r="C326">
        <v>0</v>
      </c>
    </row>
    <row r="327" spans="1:3">
      <c r="A327">
        <v>324</v>
      </c>
      <c r="B327">
        <v>0</v>
      </c>
      <c r="C327">
        <v>0</v>
      </c>
    </row>
    <row r="328" spans="1:3">
      <c r="A328">
        <v>325</v>
      </c>
      <c r="B328">
        <v>0</v>
      </c>
      <c r="C328">
        <v>0</v>
      </c>
    </row>
    <row r="329" spans="1:3">
      <c r="A329">
        <v>326</v>
      </c>
      <c r="B329">
        <v>0</v>
      </c>
      <c r="C329">
        <v>0</v>
      </c>
    </row>
    <row r="330" spans="1:3">
      <c r="A330">
        <v>327</v>
      </c>
      <c r="B330">
        <v>0</v>
      </c>
      <c r="C330">
        <v>0</v>
      </c>
    </row>
    <row r="331" spans="1:3">
      <c r="A331">
        <v>328</v>
      </c>
      <c r="B331">
        <v>0</v>
      </c>
      <c r="C331">
        <v>0</v>
      </c>
    </row>
    <row r="332" spans="1:3">
      <c r="A332">
        <v>329</v>
      </c>
      <c r="B332">
        <v>0</v>
      </c>
      <c r="C332">
        <v>0</v>
      </c>
    </row>
    <row r="333" spans="1:3">
      <c r="A333">
        <v>330</v>
      </c>
      <c r="B333">
        <v>0</v>
      </c>
      <c r="C333">
        <v>0</v>
      </c>
    </row>
    <row r="334" spans="1:3">
      <c r="A334">
        <v>331</v>
      </c>
      <c r="B334">
        <v>0</v>
      </c>
      <c r="C334">
        <v>0</v>
      </c>
    </row>
    <row r="335" spans="1:3">
      <c r="A335">
        <v>332</v>
      </c>
      <c r="B335">
        <v>0</v>
      </c>
      <c r="C335">
        <v>0</v>
      </c>
    </row>
    <row r="336" spans="1:3">
      <c r="A336">
        <v>333</v>
      </c>
      <c r="B336">
        <v>0</v>
      </c>
      <c r="C336">
        <v>0</v>
      </c>
    </row>
    <row r="337" spans="1:3">
      <c r="A337">
        <v>334</v>
      </c>
      <c r="B337">
        <v>0</v>
      </c>
      <c r="C337">
        <v>0</v>
      </c>
    </row>
    <row r="338" spans="1:3">
      <c r="A338">
        <v>335</v>
      </c>
      <c r="B338">
        <v>0</v>
      </c>
      <c r="C338">
        <v>0</v>
      </c>
    </row>
    <row r="339" spans="1:3">
      <c r="A339">
        <v>336</v>
      </c>
      <c r="B339">
        <v>0</v>
      </c>
      <c r="C339">
        <v>0</v>
      </c>
    </row>
    <row r="340" spans="1:3">
      <c r="A340">
        <v>337</v>
      </c>
      <c r="B340">
        <v>0</v>
      </c>
      <c r="C340">
        <v>0</v>
      </c>
    </row>
    <row r="341" spans="1:3">
      <c r="A341">
        <v>338</v>
      </c>
      <c r="B341">
        <v>0</v>
      </c>
      <c r="C341">
        <v>0</v>
      </c>
    </row>
    <row r="342" spans="1:3">
      <c r="A342">
        <v>339</v>
      </c>
      <c r="B342">
        <v>0</v>
      </c>
      <c r="C342">
        <v>0</v>
      </c>
    </row>
    <row r="343" spans="1:3">
      <c r="A343">
        <v>340</v>
      </c>
      <c r="B343">
        <v>0</v>
      </c>
      <c r="C343">
        <v>0</v>
      </c>
    </row>
    <row r="344" spans="1:3">
      <c r="A344">
        <v>341</v>
      </c>
      <c r="B344">
        <v>0</v>
      </c>
      <c r="C344">
        <v>0</v>
      </c>
    </row>
    <row r="345" spans="1:3">
      <c r="A345">
        <v>342</v>
      </c>
      <c r="B345">
        <v>0</v>
      </c>
      <c r="C345">
        <v>0</v>
      </c>
    </row>
    <row r="346" spans="1:3">
      <c r="A346">
        <v>343</v>
      </c>
      <c r="B346">
        <v>0</v>
      </c>
      <c r="C346">
        <v>0</v>
      </c>
    </row>
    <row r="347" spans="1:3">
      <c r="A347">
        <v>344</v>
      </c>
      <c r="B347">
        <v>0</v>
      </c>
      <c r="C347">
        <v>0</v>
      </c>
    </row>
    <row r="348" spans="1:3">
      <c r="A348">
        <v>345</v>
      </c>
      <c r="B348">
        <v>0</v>
      </c>
      <c r="C348">
        <v>0</v>
      </c>
    </row>
    <row r="349" spans="1:3">
      <c r="A349">
        <v>346</v>
      </c>
      <c r="B349">
        <v>0</v>
      </c>
      <c r="C349">
        <v>0</v>
      </c>
    </row>
    <row r="350" spans="1:3">
      <c r="A350">
        <v>347</v>
      </c>
      <c r="B350">
        <v>0</v>
      </c>
      <c r="C350">
        <v>0</v>
      </c>
    </row>
    <row r="351" spans="1:3">
      <c r="A351">
        <v>348</v>
      </c>
      <c r="B351">
        <v>0</v>
      </c>
      <c r="C351">
        <v>0</v>
      </c>
    </row>
    <row r="352" spans="1:3">
      <c r="A352">
        <v>349</v>
      </c>
      <c r="B352">
        <v>0</v>
      </c>
      <c r="C352">
        <v>0</v>
      </c>
    </row>
    <row r="353" spans="1:3">
      <c r="A353">
        <v>350</v>
      </c>
      <c r="B353">
        <v>0</v>
      </c>
      <c r="C353">
        <v>0</v>
      </c>
    </row>
    <row r="354" spans="1:3">
      <c r="A354">
        <v>351</v>
      </c>
      <c r="B354">
        <v>0</v>
      </c>
      <c r="C354">
        <v>0</v>
      </c>
    </row>
    <row r="355" spans="1:3">
      <c r="A355">
        <v>352</v>
      </c>
      <c r="B355">
        <v>0</v>
      </c>
      <c r="C355">
        <v>0</v>
      </c>
    </row>
    <row r="356" spans="1:3">
      <c r="A356">
        <v>353</v>
      </c>
      <c r="B356">
        <v>0</v>
      </c>
      <c r="C356">
        <v>0</v>
      </c>
    </row>
    <row r="357" spans="1:3">
      <c r="A357">
        <v>354</v>
      </c>
      <c r="B357">
        <v>0</v>
      </c>
      <c r="C357">
        <v>0</v>
      </c>
    </row>
    <row r="358" spans="1:3">
      <c r="A358">
        <v>355</v>
      </c>
      <c r="B358">
        <v>0</v>
      </c>
      <c r="C358">
        <v>0</v>
      </c>
    </row>
    <row r="359" spans="1:3">
      <c r="A359">
        <v>356</v>
      </c>
      <c r="B359">
        <v>0</v>
      </c>
      <c r="C359">
        <v>0</v>
      </c>
    </row>
    <row r="360" spans="1:3">
      <c r="A360">
        <v>357</v>
      </c>
      <c r="B360">
        <v>0</v>
      </c>
      <c r="C360">
        <v>0</v>
      </c>
    </row>
    <row r="361" spans="1:3">
      <c r="A361">
        <v>358</v>
      </c>
      <c r="B361">
        <v>0</v>
      </c>
      <c r="C361">
        <v>0</v>
      </c>
    </row>
    <row r="362" spans="1:3">
      <c r="A362">
        <v>359</v>
      </c>
      <c r="B362">
        <v>0</v>
      </c>
      <c r="C362">
        <v>0</v>
      </c>
    </row>
    <row r="363" spans="1:3">
      <c r="A363">
        <v>360</v>
      </c>
      <c r="B363">
        <v>0</v>
      </c>
      <c r="C363">
        <v>0</v>
      </c>
    </row>
    <row r="364" spans="1:3">
      <c r="A364">
        <v>361</v>
      </c>
      <c r="B364">
        <v>0</v>
      </c>
      <c r="C364">
        <v>0</v>
      </c>
    </row>
    <row r="365" spans="1:3">
      <c r="A365">
        <v>362</v>
      </c>
      <c r="B365">
        <v>0</v>
      </c>
      <c r="C365">
        <v>0</v>
      </c>
    </row>
    <row r="366" spans="1:3">
      <c r="A366">
        <v>363</v>
      </c>
      <c r="B366">
        <v>0</v>
      </c>
      <c r="C366">
        <v>0</v>
      </c>
    </row>
    <row r="367" spans="1:3">
      <c r="A367">
        <v>364</v>
      </c>
      <c r="B367">
        <v>0</v>
      </c>
      <c r="C367">
        <v>0</v>
      </c>
    </row>
    <row r="368" spans="1:3">
      <c r="A368">
        <v>365</v>
      </c>
      <c r="B368">
        <v>0</v>
      </c>
      <c r="C368">
        <v>0</v>
      </c>
    </row>
    <row r="369" spans="1:3">
      <c r="A369">
        <v>366</v>
      </c>
      <c r="B369">
        <v>0</v>
      </c>
      <c r="C369">
        <v>0</v>
      </c>
    </row>
    <row r="370" spans="1:3">
      <c r="A370">
        <v>367</v>
      </c>
      <c r="B370">
        <v>0</v>
      </c>
      <c r="C370">
        <v>0</v>
      </c>
    </row>
    <row r="371" spans="1:3">
      <c r="A371">
        <v>368</v>
      </c>
      <c r="B371">
        <v>0</v>
      </c>
      <c r="C371">
        <v>0</v>
      </c>
    </row>
    <row r="372" spans="1:3">
      <c r="A372">
        <v>369</v>
      </c>
      <c r="B372">
        <v>0</v>
      </c>
      <c r="C372">
        <v>0</v>
      </c>
    </row>
    <row r="373" spans="1:3">
      <c r="A373">
        <v>370</v>
      </c>
      <c r="B373">
        <v>0</v>
      </c>
      <c r="C373">
        <v>0</v>
      </c>
    </row>
    <row r="374" spans="1:3">
      <c r="A374">
        <v>371</v>
      </c>
      <c r="B374">
        <v>0</v>
      </c>
      <c r="C374">
        <v>0</v>
      </c>
    </row>
    <row r="375" spans="1:3">
      <c r="A375">
        <v>372</v>
      </c>
      <c r="B375">
        <v>0</v>
      </c>
      <c r="C375">
        <v>0</v>
      </c>
    </row>
    <row r="376" spans="1:3">
      <c r="A376">
        <v>373</v>
      </c>
      <c r="B376">
        <v>0</v>
      </c>
      <c r="C376">
        <v>0</v>
      </c>
    </row>
    <row r="377" spans="1:3">
      <c r="A377">
        <v>374</v>
      </c>
      <c r="B377">
        <v>0</v>
      </c>
      <c r="C377">
        <v>0</v>
      </c>
    </row>
    <row r="378" spans="1:3">
      <c r="A378">
        <v>375</v>
      </c>
      <c r="B378">
        <v>0</v>
      </c>
      <c r="C378">
        <v>0</v>
      </c>
    </row>
    <row r="379" spans="1:3">
      <c r="A379">
        <v>376</v>
      </c>
      <c r="B379">
        <v>0</v>
      </c>
      <c r="C379">
        <v>0</v>
      </c>
    </row>
    <row r="380" spans="1:3">
      <c r="A380">
        <v>377</v>
      </c>
      <c r="B380">
        <v>0</v>
      </c>
      <c r="C380">
        <v>0</v>
      </c>
    </row>
    <row r="381" spans="1:3">
      <c r="A381">
        <v>378</v>
      </c>
      <c r="B381">
        <v>0</v>
      </c>
      <c r="C381">
        <v>0</v>
      </c>
    </row>
    <row r="382" spans="1:3">
      <c r="A382">
        <v>379</v>
      </c>
      <c r="B382">
        <v>0</v>
      </c>
      <c r="C382">
        <v>0</v>
      </c>
    </row>
    <row r="383" spans="1:3">
      <c r="A383">
        <v>380</v>
      </c>
      <c r="B383">
        <v>0</v>
      </c>
      <c r="C383">
        <v>0</v>
      </c>
    </row>
    <row r="384" spans="1:3">
      <c r="A384">
        <v>381</v>
      </c>
      <c r="B384">
        <v>0</v>
      </c>
      <c r="C384">
        <v>0</v>
      </c>
    </row>
    <row r="385" spans="1:3">
      <c r="A385">
        <v>382</v>
      </c>
      <c r="B385">
        <v>0</v>
      </c>
      <c r="C385">
        <v>0</v>
      </c>
    </row>
    <row r="386" spans="1:3">
      <c r="A386">
        <v>383</v>
      </c>
      <c r="B386">
        <v>0</v>
      </c>
      <c r="C386">
        <v>0</v>
      </c>
    </row>
    <row r="387" spans="1:3">
      <c r="A387">
        <v>384</v>
      </c>
      <c r="B387">
        <v>0</v>
      </c>
      <c r="C387">
        <v>0</v>
      </c>
    </row>
    <row r="388" spans="1:3">
      <c r="A388">
        <v>385</v>
      </c>
      <c r="B388">
        <v>0</v>
      </c>
      <c r="C388">
        <v>0</v>
      </c>
    </row>
    <row r="389" spans="1:3">
      <c r="A389">
        <v>386</v>
      </c>
      <c r="B389">
        <v>0</v>
      </c>
      <c r="C389">
        <v>0</v>
      </c>
    </row>
    <row r="390" spans="1:3">
      <c r="A390">
        <v>387</v>
      </c>
      <c r="B390">
        <v>0</v>
      </c>
      <c r="C390">
        <v>0</v>
      </c>
    </row>
    <row r="391" spans="1:3">
      <c r="A391">
        <v>388</v>
      </c>
      <c r="B391">
        <v>0</v>
      </c>
      <c r="C391">
        <v>0</v>
      </c>
    </row>
    <row r="392" spans="1:3">
      <c r="A392">
        <v>389</v>
      </c>
      <c r="B392">
        <v>0</v>
      </c>
      <c r="C392">
        <v>0</v>
      </c>
    </row>
    <row r="393" spans="1:3">
      <c r="A393">
        <v>390</v>
      </c>
      <c r="B393">
        <v>0</v>
      </c>
      <c r="C393">
        <v>0</v>
      </c>
    </row>
    <row r="394" spans="1:3">
      <c r="A394">
        <v>391</v>
      </c>
      <c r="B394">
        <v>0</v>
      </c>
      <c r="C394">
        <v>0</v>
      </c>
    </row>
    <row r="395" spans="1:3">
      <c r="A395">
        <v>392</v>
      </c>
      <c r="B395">
        <v>0</v>
      </c>
      <c r="C395">
        <v>0</v>
      </c>
    </row>
    <row r="396" spans="1:3">
      <c r="A396">
        <v>393</v>
      </c>
      <c r="B396">
        <v>0</v>
      </c>
      <c r="C396">
        <v>0</v>
      </c>
    </row>
    <row r="397" spans="1:3">
      <c r="A397">
        <v>394</v>
      </c>
      <c r="B397">
        <v>0</v>
      </c>
      <c r="C397">
        <v>0</v>
      </c>
    </row>
    <row r="398" spans="1:3">
      <c r="A398">
        <v>395</v>
      </c>
      <c r="B398">
        <v>0</v>
      </c>
      <c r="C398">
        <v>0</v>
      </c>
    </row>
    <row r="399" spans="1:3">
      <c r="A399">
        <v>396</v>
      </c>
      <c r="B399">
        <v>0</v>
      </c>
      <c r="C399">
        <v>0</v>
      </c>
    </row>
    <row r="400" spans="1:3">
      <c r="A400">
        <v>397</v>
      </c>
      <c r="B400">
        <v>0</v>
      </c>
      <c r="C400">
        <v>0</v>
      </c>
    </row>
    <row r="401" spans="1:3">
      <c r="A401">
        <v>398</v>
      </c>
      <c r="B401">
        <v>0</v>
      </c>
      <c r="C401">
        <v>0</v>
      </c>
    </row>
    <row r="402" spans="1:3">
      <c r="A402">
        <v>399</v>
      </c>
      <c r="B402">
        <v>0</v>
      </c>
      <c r="C402">
        <v>0</v>
      </c>
    </row>
    <row r="403" spans="1:3">
      <c r="A403">
        <v>400</v>
      </c>
      <c r="B403">
        <v>0</v>
      </c>
      <c r="C403">
        <v>0</v>
      </c>
    </row>
    <row r="404" spans="1:3">
      <c r="A404">
        <v>401</v>
      </c>
      <c r="B404">
        <v>0</v>
      </c>
      <c r="C404">
        <v>0</v>
      </c>
    </row>
    <row r="405" spans="1:3">
      <c r="A405">
        <v>402</v>
      </c>
      <c r="B405">
        <v>0</v>
      </c>
      <c r="C405">
        <v>0</v>
      </c>
    </row>
    <row r="406" spans="1:3">
      <c r="A406">
        <v>403</v>
      </c>
      <c r="B406">
        <v>0</v>
      </c>
      <c r="C406">
        <v>0</v>
      </c>
    </row>
    <row r="407" spans="1:3">
      <c r="A407">
        <v>404</v>
      </c>
      <c r="B407">
        <v>0</v>
      </c>
      <c r="C407">
        <v>0</v>
      </c>
    </row>
    <row r="408" spans="1:3">
      <c r="A408">
        <v>405</v>
      </c>
      <c r="B408">
        <v>0</v>
      </c>
      <c r="C408">
        <v>0</v>
      </c>
    </row>
    <row r="409" spans="1:3">
      <c r="A409">
        <v>406</v>
      </c>
      <c r="B409">
        <v>0</v>
      </c>
      <c r="C409">
        <v>0</v>
      </c>
    </row>
    <row r="410" spans="1:3">
      <c r="A410">
        <v>407</v>
      </c>
      <c r="B410">
        <v>0</v>
      </c>
      <c r="C410">
        <v>0</v>
      </c>
    </row>
    <row r="411" spans="1:3">
      <c r="A411">
        <v>408</v>
      </c>
      <c r="B411">
        <v>0</v>
      </c>
      <c r="C411">
        <v>0</v>
      </c>
    </row>
    <row r="412" spans="1:3">
      <c r="A412">
        <v>409</v>
      </c>
      <c r="B412">
        <v>0</v>
      </c>
      <c r="C412">
        <v>0</v>
      </c>
    </row>
    <row r="413" spans="1:3">
      <c r="A413">
        <v>410</v>
      </c>
      <c r="B413">
        <v>0</v>
      </c>
      <c r="C413">
        <v>0</v>
      </c>
    </row>
    <row r="414" spans="1:3">
      <c r="A414">
        <v>411</v>
      </c>
      <c r="B414">
        <v>0</v>
      </c>
      <c r="C414">
        <v>0</v>
      </c>
    </row>
    <row r="415" spans="1:3">
      <c r="A415">
        <v>412</v>
      </c>
      <c r="B415">
        <v>0</v>
      </c>
      <c r="C415">
        <v>0</v>
      </c>
    </row>
    <row r="416" spans="1:3">
      <c r="A416">
        <v>413</v>
      </c>
      <c r="B416">
        <v>0</v>
      </c>
      <c r="C416">
        <v>0</v>
      </c>
    </row>
    <row r="417" spans="1:3">
      <c r="A417">
        <v>414</v>
      </c>
      <c r="B417">
        <v>0</v>
      </c>
      <c r="C417">
        <v>0</v>
      </c>
    </row>
    <row r="418" spans="1:3">
      <c r="A418">
        <v>415</v>
      </c>
      <c r="B418">
        <v>0</v>
      </c>
      <c r="C418">
        <v>0</v>
      </c>
    </row>
    <row r="419" spans="1:3">
      <c r="A419">
        <v>416</v>
      </c>
      <c r="B419">
        <v>0</v>
      </c>
      <c r="C419">
        <v>0</v>
      </c>
    </row>
    <row r="420" spans="1:3">
      <c r="A420">
        <v>417</v>
      </c>
      <c r="B420">
        <v>0</v>
      </c>
      <c r="C420">
        <v>0</v>
      </c>
    </row>
    <row r="421" spans="1:3">
      <c r="A421">
        <v>418</v>
      </c>
      <c r="B421">
        <v>0</v>
      </c>
      <c r="C421">
        <v>0</v>
      </c>
    </row>
    <row r="422" spans="1:3">
      <c r="A422">
        <v>419</v>
      </c>
      <c r="B422">
        <v>0</v>
      </c>
      <c r="C422">
        <v>0</v>
      </c>
    </row>
    <row r="423" spans="1:3">
      <c r="A423">
        <v>420</v>
      </c>
      <c r="B423">
        <v>0</v>
      </c>
      <c r="C423">
        <v>0</v>
      </c>
    </row>
    <row r="424" spans="1:3">
      <c r="A424">
        <v>421</v>
      </c>
      <c r="B424">
        <v>0</v>
      </c>
      <c r="C424">
        <v>0</v>
      </c>
    </row>
    <row r="425" spans="1:3">
      <c r="A425">
        <v>422</v>
      </c>
      <c r="B425">
        <v>0</v>
      </c>
      <c r="C425">
        <v>0</v>
      </c>
    </row>
    <row r="426" spans="1:3">
      <c r="A426">
        <v>423</v>
      </c>
      <c r="B426">
        <v>0</v>
      </c>
      <c r="C426">
        <v>0</v>
      </c>
    </row>
    <row r="427" spans="1:3">
      <c r="A427">
        <v>424</v>
      </c>
      <c r="B427">
        <v>0</v>
      </c>
      <c r="C427">
        <v>0</v>
      </c>
    </row>
    <row r="428" spans="1:3">
      <c r="A428">
        <v>425</v>
      </c>
      <c r="B428">
        <v>0</v>
      </c>
      <c r="C428">
        <v>0</v>
      </c>
    </row>
    <row r="429" spans="1:3">
      <c r="A429">
        <v>426</v>
      </c>
      <c r="B429">
        <v>0</v>
      </c>
      <c r="C429">
        <v>0</v>
      </c>
    </row>
    <row r="430" spans="1:3">
      <c r="A430">
        <v>427</v>
      </c>
      <c r="B430">
        <v>0</v>
      </c>
      <c r="C430">
        <v>0</v>
      </c>
    </row>
    <row r="431" spans="1:3">
      <c r="A431">
        <v>428</v>
      </c>
      <c r="B431">
        <v>0</v>
      </c>
      <c r="C431">
        <v>0</v>
      </c>
    </row>
    <row r="432" spans="1:3">
      <c r="A432">
        <v>429</v>
      </c>
      <c r="B432">
        <v>0</v>
      </c>
      <c r="C432">
        <v>0</v>
      </c>
    </row>
    <row r="433" spans="1:3">
      <c r="A433">
        <v>430</v>
      </c>
      <c r="B433">
        <v>0</v>
      </c>
      <c r="C433">
        <v>0</v>
      </c>
    </row>
    <row r="434" spans="1:3">
      <c r="A434">
        <v>431</v>
      </c>
      <c r="B434">
        <v>0</v>
      </c>
      <c r="C434">
        <v>0</v>
      </c>
    </row>
    <row r="435" spans="1:3">
      <c r="A435">
        <v>432</v>
      </c>
      <c r="B435">
        <v>0</v>
      </c>
      <c r="C435">
        <v>0</v>
      </c>
    </row>
    <row r="436" spans="1:3">
      <c r="A436">
        <v>433</v>
      </c>
      <c r="B436">
        <v>0</v>
      </c>
      <c r="C436">
        <v>0</v>
      </c>
    </row>
    <row r="437" spans="1:3">
      <c r="A437">
        <v>434</v>
      </c>
      <c r="B437">
        <v>0</v>
      </c>
      <c r="C437">
        <v>0</v>
      </c>
    </row>
    <row r="438" spans="1:3">
      <c r="A438">
        <v>435</v>
      </c>
      <c r="B438">
        <v>0</v>
      </c>
      <c r="C438">
        <v>0</v>
      </c>
    </row>
    <row r="439" spans="1:3">
      <c r="A439">
        <v>436</v>
      </c>
      <c r="B439">
        <v>0</v>
      </c>
      <c r="C439">
        <v>0</v>
      </c>
    </row>
    <row r="440" spans="1:3">
      <c r="A440">
        <v>437</v>
      </c>
      <c r="B440">
        <v>0</v>
      </c>
      <c r="C440">
        <v>0</v>
      </c>
    </row>
    <row r="441" spans="1:3">
      <c r="A441">
        <v>438</v>
      </c>
      <c r="B441">
        <v>0</v>
      </c>
      <c r="C441">
        <v>0</v>
      </c>
    </row>
    <row r="442" spans="1:3">
      <c r="A442">
        <v>439</v>
      </c>
      <c r="B442">
        <v>0</v>
      </c>
      <c r="C442">
        <v>0</v>
      </c>
    </row>
    <row r="443" spans="1:3">
      <c r="A443">
        <v>440</v>
      </c>
      <c r="B443">
        <v>0</v>
      </c>
      <c r="C443">
        <v>0</v>
      </c>
    </row>
    <row r="444" spans="1:3">
      <c r="A444">
        <v>441</v>
      </c>
      <c r="B444">
        <v>0</v>
      </c>
      <c r="C444">
        <v>0</v>
      </c>
    </row>
    <row r="445" spans="1:3">
      <c r="A445">
        <v>442</v>
      </c>
      <c r="B445">
        <v>0</v>
      </c>
      <c r="C445">
        <v>0</v>
      </c>
    </row>
    <row r="446" spans="1:3">
      <c r="A446">
        <v>443</v>
      </c>
      <c r="B446">
        <v>0</v>
      </c>
      <c r="C446">
        <v>0</v>
      </c>
    </row>
    <row r="447" spans="1:3">
      <c r="A447">
        <v>444</v>
      </c>
      <c r="B447">
        <v>0</v>
      </c>
      <c r="C447">
        <v>0</v>
      </c>
    </row>
    <row r="448" spans="1:3">
      <c r="A448">
        <v>445</v>
      </c>
      <c r="B448">
        <v>0</v>
      </c>
      <c r="C448">
        <v>0</v>
      </c>
    </row>
    <row r="449" spans="1:3">
      <c r="A449">
        <v>446</v>
      </c>
      <c r="B449">
        <v>0</v>
      </c>
      <c r="C449">
        <v>0</v>
      </c>
    </row>
    <row r="450" spans="1:3">
      <c r="A450">
        <v>447</v>
      </c>
      <c r="B450">
        <v>0</v>
      </c>
      <c r="C450">
        <v>0</v>
      </c>
    </row>
    <row r="451" spans="1:3">
      <c r="A451">
        <v>448</v>
      </c>
      <c r="B451">
        <v>0</v>
      </c>
      <c r="C451">
        <v>0</v>
      </c>
    </row>
    <row r="452" spans="1:3">
      <c r="A452">
        <v>449</v>
      </c>
      <c r="B452">
        <v>0</v>
      </c>
      <c r="C452">
        <v>0</v>
      </c>
    </row>
    <row r="453" spans="1:3">
      <c r="A453">
        <v>450</v>
      </c>
      <c r="B453">
        <v>0</v>
      </c>
      <c r="C453">
        <v>0</v>
      </c>
    </row>
    <row r="454" spans="1:3">
      <c r="A454">
        <v>451</v>
      </c>
      <c r="B454">
        <v>0</v>
      </c>
      <c r="C454">
        <v>0</v>
      </c>
    </row>
    <row r="455" spans="1:3">
      <c r="A455">
        <v>452</v>
      </c>
      <c r="B455">
        <v>0</v>
      </c>
      <c r="C455">
        <v>0</v>
      </c>
    </row>
    <row r="456" spans="1:3">
      <c r="A456">
        <v>453</v>
      </c>
      <c r="B456">
        <v>0</v>
      </c>
      <c r="C456">
        <v>0</v>
      </c>
    </row>
    <row r="457" spans="1:3">
      <c r="A457">
        <v>454</v>
      </c>
      <c r="B457">
        <v>0</v>
      </c>
      <c r="C457">
        <v>0</v>
      </c>
    </row>
    <row r="458" spans="1:3">
      <c r="A458">
        <v>455</v>
      </c>
      <c r="B458">
        <v>0</v>
      </c>
      <c r="C458">
        <v>0</v>
      </c>
    </row>
    <row r="459" spans="1:3">
      <c r="A459">
        <v>456</v>
      </c>
      <c r="B459">
        <v>0</v>
      </c>
      <c r="C459">
        <v>0</v>
      </c>
    </row>
    <row r="460" spans="1:3">
      <c r="A460">
        <v>457</v>
      </c>
      <c r="B460">
        <v>0</v>
      </c>
      <c r="C460">
        <v>0</v>
      </c>
    </row>
    <row r="461" spans="1:3">
      <c r="A461">
        <v>458</v>
      </c>
      <c r="B461">
        <v>0</v>
      </c>
      <c r="C461">
        <v>0</v>
      </c>
    </row>
    <row r="462" spans="1:3">
      <c r="A462">
        <v>459</v>
      </c>
      <c r="B462">
        <v>0</v>
      </c>
      <c r="C462">
        <v>0</v>
      </c>
    </row>
    <row r="463" spans="1:3">
      <c r="A463">
        <v>460</v>
      </c>
      <c r="B463">
        <v>0</v>
      </c>
      <c r="C463">
        <v>0</v>
      </c>
    </row>
    <row r="464" spans="1:3">
      <c r="A464">
        <v>461</v>
      </c>
      <c r="B464">
        <v>0</v>
      </c>
      <c r="C464">
        <v>0</v>
      </c>
    </row>
    <row r="465" spans="1:3">
      <c r="A465">
        <v>462</v>
      </c>
      <c r="B465">
        <v>0</v>
      </c>
      <c r="C465">
        <v>0</v>
      </c>
    </row>
    <row r="466" spans="1:3">
      <c r="A466">
        <v>463</v>
      </c>
      <c r="B466">
        <v>0</v>
      </c>
      <c r="C466">
        <v>0</v>
      </c>
    </row>
    <row r="467" spans="1:3">
      <c r="A467">
        <v>464</v>
      </c>
      <c r="B467">
        <v>0</v>
      </c>
      <c r="C467">
        <v>0</v>
      </c>
    </row>
    <row r="468" spans="1:3">
      <c r="A468">
        <v>465</v>
      </c>
      <c r="B468">
        <v>0</v>
      </c>
      <c r="C468">
        <v>0</v>
      </c>
    </row>
    <row r="469" spans="1:3">
      <c r="A469">
        <v>466</v>
      </c>
      <c r="B469">
        <v>0</v>
      </c>
      <c r="C469">
        <v>0</v>
      </c>
    </row>
    <row r="470" spans="1:3">
      <c r="A470">
        <v>467</v>
      </c>
      <c r="B470">
        <v>0</v>
      </c>
      <c r="C470">
        <v>0</v>
      </c>
    </row>
    <row r="471" spans="1:3">
      <c r="A471">
        <v>468</v>
      </c>
      <c r="B471">
        <v>0</v>
      </c>
      <c r="C471">
        <v>0</v>
      </c>
    </row>
    <row r="472" spans="1:3">
      <c r="A472">
        <v>469</v>
      </c>
      <c r="B472">
        <v>0</v>
      </c>
      <c r="C472">
        <v>0</v>
      </c>
    </row>
    <row r="473" spans="1:3">
      <c r="A473">
        <v>470</v>
      </c>
      <c r="B473">
        <v>0</v>
      </c>
      <c r="C473">
        <v>0</v>
      </c>
    </row>
    <row r="474" spans="1:3">
      <c r="A474">
        <v>471</v>
      </c>
      <c r="B474">
        <v>0</v>
      </c>
      <c r="C474">
        <v>0</v>
      </c>
    </row>
    <row r="475" spans="1:3">
      <c r="A475">
        <v>472</v>
      </c>
      <c r="B475">
        <v>0</v>
      </c>
      <c r="C475">
        <v>0</v>
      </c>
    </row>
    <row r="476" spans="1:3">
      <c r="A476">
        <v>473</v>
      </c>
      <c r="B476">
        <v>0</v>
      </c>
      <c r="C476">
        <v>0</v>
      </c>
    </row>
    <row r="477" spans="1:3">
      <c r="A477">
        <v>474</v>
      </c>
      <c r="B477">
        <v>0</v>
      </c>
      <c r="C477">
        <v>0</v>
      </c>
    </row>
    <row r="478" spans="1:3">
      <c r="A478">
        <v>475</v>
      </c>
      <c r="B478">
        <v>0</v>
      </c>
      <c r="C478">
        <v>0</v>
      </c>
    </row>
    <row r="479" spans="1:3">
      <c r="A479">
        <v>476</v>
      </c>
      <c r="B479">
        <v>0</v>
      </c>
      <c r="C479">
        <v>0</v>
      </c>
    </row>
    <row r="480" spans="1:3">
      <c r="A480">
        <v>477</v>
      </c>
      <c r="B480">
        <v>0</v>
      </c>
      <c r="C480">
        <v>0</v>
      </c>
    </row>
    <row r="481" spans="1:3">
      <c r="A481">
        <v>478</v>
      </c>
      <c r="B481">
        <v>0</v>
      </c>
      <c r="C481">
        <v>0</v>
      </c>
    </row>
    <row r="482" spans="1:3">
      <c r="A482">
        <v>479</v>
      </c>
      <c r="B482">
        <v>0</v>
      </c>
      <c r="C482">
        <v>0</v>
      </c>
    </row>
    <row r="483" spans="1:3">
      <c r="A483">
        <v>480</v>
      </c>
      <c r="B483">
        <v>0</v>
      </c>
      <c r="C483">
        <v>0</v>
      </c>
    </row>
    <row r="484" spans="1:3">
      <c r="A484">
        <v>481</v>
      </c>
      <c r="B484">
        <v>0</v>
      </c>
      <c r="C484">
        <v>0</v>
      </c>
    </row>
    <row r="485" spans="1:3">
      <c r="A485">
        <v>482</v>
      </c>
      <c r="B485">
        <v>0</v>
      </c>
      <c r="C485">
        <v>0</v>
      </c>
    </row>
    <row r="486" spans="1:3">
      <c r="A486">
        <v>483</v>
      </c>
      <c r="B486">
        <v>0</v>
      </c>
      <c r="C486">
        <v>0</v>
      </c>
    </row>
    <row r="487" spans="1:3">
      <c r="A487">
        <v>484</v>
      </c>
      <c r="B487">
        <v>0</v>
      </c>
      <c r="C487">
        <v>0</v>
      </c>
    </row>
    <row r="488" spans="1:3">
      <c r="A488">
        <v>485</v>
      </c>
      <c r="B488">
        <v>0</v>
      </c>
      <c r="C488">
        <v>0</v>
      </c>
    </row>
    <row r="489" spans="1:3">
      <c r="A489">
        <v>486</v>
      </c>
      <c r="B489">
        <v>0</v>
      </c>
      <c r="C489">
        <v>0</v>
      </c>
    </row>
    <row r="490" spans="1:3">
      <c r="A490">
        <v>487</v>
      </c>
      <c r="B490">
        <v>0</v>
      </c>
      <c r="C490">
        <v>0</v>
      </c>
    </row>
    <row r="491" spans="1:3">
      <c r="A491">
        <v>488</v>
      </c>
      <c r="B491">
        <v>0</v>
      </c>
      <c r="C491">
        <v>0</v>
      </c>
    </row>
    <row r="492" spans="1:3">
      <c r="A492">
        <v>489</v>
      </c>
      <c r="B492">
        <v>0</v>
      </c>
      <c r="C492">
        <v>0</v>
      </c>
    </row>
    <row r="493" spans="1:3">
      <c r="A493">
        <v>490</v>
      </c>
      <c r="B493">
        <v>0</v>
      </c>
      <c r="C493">
        <v>0</v>
      </c>
    </row>
    <row r="494" spans="1:3">
      <c r="A494">
        <v>491</v>
      </c>
      <c r="B494">
        <v>0</v>
      </c>
      <c r="C494">
        <v>0</v>
      </c>
    </row>
    <row r="495" spans="1:3">
      <c r="A495">
        <v>492</v>
      </c>
      <c r="B495">
        <v>0</v>
      </c>
      <c r="C495">
        <v>0</v>
      </c>
    </row>
    <row r="496" spans="1:3">
      <c r="A496">
        <v>493</v>
      </c>
      <c r="B496">
        <v>0</v>
      </c>
      <c r="C496">
        <v>0</v>
      </c>
    </row>
    <row r="497" spans="1:3">
      <c r="A497">
        <v>494</v>
      </c>
      <c r="B497">
        <v>0</v>
      </c>
      <c r="C497">
        <v>0</v>
      </c>
    </row>
    <row r="498" spans="1:3">
      <c r="A498">
        <v>495</v>
      </c>
      <c r="B498">
        <v>0</v>
      </c>
      <c r="C498">
        <v>0</v>
      </c>
    </row>
    <row r="499" spans="1:3">
      <c r="A499">
        <v>496</v>
      </c>
      <c r="B499">
        <v>0</v>
      </c>
      <c r="C499">
        <v>0</v>
      </c>
    </row>
    <row r="500" spans="1:3">
      <c r="A500">
        <v>497</v>
      </c>
      <c r="B500">
        <v>0</v>
      </c>
      <c r="C500">
        <v>0</v>
      </c>
    </row>
    <row r="501" spans="1:3">
      <c r="A501">
        <v>498</v>
      </c>
      <c r="B501">
        <v>0</v>
      </c>
      <c r="C501">
        <v>0</v>
      </c>
    </row>
    <row r="502" spans="1:3">
      <c r="A502">
        <v>499</v>
      </c>
      <c r="B502">
        <v>0</v>
      </c>
      <c r="C502">
        <v>0</v>
      </c>
    </row>
    <row r="503" spans="1:3">
      <c r="A503">
        <v>500</v>
      </c>
      <c r="B503">
        <v>0</v>
      </c>
      <c r="C503">
        <v>0</v>
      </c>
    </row>
    <row r="504" spans="1:3">
      <c r="A504">
        <v>501</v>
      </c>
      <c r="B504">
        <v>0</v>
      </c>
      <c r="C504">
        <v>0</v>
      </c>
    </row>
    <row r="505" spans="1:3">
      <c r="A505">
        <v>502</v>
      </c>
      <c r="B505">
        <v>0</v>
      </c>
      <c r="C505">
        <v>0</v>
      </c>
    </row>
    <row r="506" spans="1:3">
      <c r="A506">
        <v>503</v>
      </c>
      <c r="B506">
        <v>0</v>
      </c>
      <c r="C506">
        <v>0</v>
      </c>
    </row>
    <row r="507" spans="1:3">
      <c r="A507">
        <v>504</v>
      </c>
      <c r="B507">
        <v>0</v>
      </c>
      <c r="C507">
        <v>0</v>
      </c>
    </row>
    <row r="508" spans="1:3">
      <c r="A508">
        <v>505</v>
      </c>
      <c r="B508">
        <v>0</v>
      </c>
      <c r="C508">
        <v>0</v>
      </c>
    </row>
    <row r="509" spans="1:3">
      <c r="A509">
        <v>506</v>
      </c>
      <c r="B509">
        <v>0</v>
      </c>
      <c r="C509">
        <v>0</v>
      </c>
    </row>
    <row r="510" spans="1:3">
      <c r="A510">
        <v>507</v>
      </c>
      <c r="B510">
        <v>0</v>
      </c>
      <c r="C510">
        <v>0</v>
      </c>
    </row>
    <row r="511" spans="1:3">
      <c r="A511">
        <v>508</v>
      </c>
      <c r="B511">
        <v>0</v>
      </c>
      <c r="C511">
        <v>0</v>
      </c>
    </row>
    <row r="512" spans="1:3">
      <c r="A512">
        <v>509</v>
      </c>
      <c r="B512">
        <v>0</v>
      </c>
      <c r="C512">
        <v>0</v>
      </c>
    </row>
    <row r="513" spans="1:3">
      <c r="A513">
        <v>510</v>
      </c>
      <c r="B513">
        <v>0</v>
      </c>
      <c r="C513">
        <v>0</v>
      </c>
    </row>
    <row r="514" spans="1:3">
      <c r="A514">
        <v>511</v>
      </c>
      <c r="B514">
        <v>0</v>
      </c>
      <c r="C514">
        <v>0</v>
      </c>
    </row>
    <row r="515" spans="1:3">
      <c r="A515">
        <v>512</v>
      </c>
      <c r="B515">
        <v>0</v>
      </c>
      <c r="C515">
        <v>0</v>
      </c>
    </row>
    <row r="516" spans="1:3">
      <c r="A516">
        <v>513</v>
      </c>
      <c r="B516">
        <v>0</v>
      </c>
      <c r="C516">
        <v>0</v>
      </c>
    </row>
    <row r="517" spans="1:3">
      <c r="A517">
        <v>514</v>
      </c>
      <c r="B517">
        <v>0</v>
      </c>
      <c r="C517">
        <v>0</v>
      </c>
    </row>
    <row r="518" spans="1:3">
      <c r="A518">
        <v>515</v>
      </c>
      <c r="B518">
        <v>0</v>
      </c>
      <c r="C518">
        <v>0</v>
      </c>
    </row>
    <row r="519" spans="1:3">
      <c r="A519">
        <v>516</v>
      </c>
      <c r="B519">
        <v>0</v>
      </c>
      <c r="C519">
        <v>0</v>
      </c>
    </row>
    <row r="520" spans="1:3">
      <c r="A520">
        <v>517</v>
      </c>
      <c r="B520">
        <v>0</v>
      </c>
      <c r="C520">
        <v>0</v>
      </c>
    </row>
    <row r="521" spans="1:3">
      <c r="A521">
        <v>518</v>
      </c>
      <c r="B521">
        <v>0</v>
      </c>
      <c r="C521">
        <v>0</v>
      </c>
    </row>
    <row r="522" spans="1:3">
      <c r="A522">
        <v>519</v>
      </c>
      <c r="B522">
        <v>0</v>
      </c>
      <c r="C522">
        <v>0</v>
      </c>
    </row>
    <row r="523" spans="1:3">
      <c r="A523">
        <v>520</v>
      </c>
      <c r="B523">
        <v>0</v>
      </c>
      <c r="C523">
        <v>0</v>
      </c>
    </row>
    <row r="524" spans="1:3">
      <c r="A524">
        <v>521</v>
      </c>
      <c r="B524">
        <v>0</v>
      </c>
      <c r="C524">
        <v>0</v>
      </c>
    </row>
    <row r="525" spans="1:3">
      <c r="A525">
        <v>522</v>
      </c>
      <c r="B525">
        <v>0</v>
      </c>
      <c r="C525">
        <v>0</v>
      </c>
    </row>
    <row r="526" spans="1:3">
      <c r="A526">
        <v>523</v>
      </c>
      <c r="B526">
        <v>0</v>
      </c>
      <c r="C526">
        <v>0</v>
      </c>
    </row>
    <row r="527" spans="1:3">
      <c r="A527">
        <v>524</v>
      </c>
      <c r="B527">
        <v>0</v>
      </c>
      <c r="C527">
        <v>0</v>
      </c>
    </row>
    <row r="528" spans="1:3">
      <c r="A528">
        <v>525</v>
      </c>
      <c r="B528">
        <v>0</v>
      </c>
      <c r="C528">
        <v>0</v>
      </c>
    </row>
    <row r="529" spans="1:3">
      <c r="A529">
        <v>526</v>
      </c>
      <c r="B529">
        <v>0</v>
      </c>
      <c r="C529">
        <v>0</v>
      </c>
    </row>
    <row r="530" spans="1:3">
      <c r="A530">
        <v>527</v>
      </c>
      <c r="B530">
        <v>0</v>
      </c>
      <c r="C530">
        <v>0</v>
      </c>
    </row>
    <row r="531" spans="1:3">
      <c r="A531">
        <v>528</v>
      </c>
      <c r="B531">
        <v>0</v>
      </c>
      <c r="C531">
        <v>0</v>
      </c>
    </row>
    <row r="532" spans="1:3">
      <c r="A532">
        <v>529</v>
      </c>
      <c r="B532">
        <v>0</v>
      </c>
      <c r="C532">
        <v>0</v>
      </c>
    </row>
    <row r="533" spans="1:3">
      <c r="A533">
        <v>530</v>
      </c>
      <c r="B533">
        <v>0</v>
      </c>
      <c r="C533">
        <v>0</v>
      </c>
    </row>
    <row r="534" spans="1:3">
      <c r="A534">
        <v>531</v>
      </c>
      <c r="B534">
        <v>0</v>
      </c>
      <c r="C534">
        <v>0</v>
      </c>
    </row>
    <row r="535" spans="1:3">
      <c r="A535">
        <v>532</v>
      </c>
      <c r="B535">
        <v>0</v>
      </c>
      <c r="C535">
        <v>0</v>
      </c>
    </row>
    <row r="536" spans="1:3">
      <c r="A536">
        <v>533</v>
      </c>
      <c r="B536">
        <v>0</v>
      </c>
      <c r="C536">
        <v>0</v>
      </c>
    </row>
    <row r="537" spans="1:3">
      <c r="A537">
        <v>534</v>
      </c>
      <c r="B537">
        <v>0</v>
      </c>
      <c r="C537">
        <v>0</v>
      </c>
    </row>
    <row r="538" spans="1:3">
      <c r="A538">
        <v>535</v>
      </c>
      <c r="B538">
        <v>0</v>
      </c>
      <c r="C538">
        <v>0</v>
      </c>
    </row>
    <row r="539" spans="1:3">
      <c r="A539">
        <v>536</v>
      </c>
      <c r="B539">
        <v>0</v>
      </c>
      <c r="C539">
        <v>0</v>
      </c>
    </row>
    <row r="540" spans="1:3">
      <c r="A540">
        <v>537</v>
      </c>
      <c r="B540">
        <v>0</v>
      </c>
      <c r="C540">
        <v>0</v>
      </c>
    </row>
    <row r="541" spans="1:3">
      <c r="A541">
        <v>538</v>
      </c>
      <c r="B541">
        <v>0</v>
      </c>
      <c r="C541">
        <v>0</v>
      </c>
    </row>
    <row r="542" spans="1:3">
      <c r="A542">
        <v>539</v>
      </c>
      <c r="B542">
        <v>0</v>
      </c>
      <c r="C542">
        <v>0</v>
      </c>
    </row>
    <row r="543" spans="1:3">
      <c r="A543">
        <v>540</v>
      </c>
      <c r="B543">
        <v>0</v>
      </c>
      <c r="C543">
        <v>0</v>
      </c>
    </row>
    <row r="544" spans="1:3">
      <c r="A544">
        <v>541</v>
      </c>
      <c r="B544">
        <v>0</v>
      </c>
      <c r="C544">
        <v>0</v>
      </c>
    </row>
    <row r="545" spans="1:3">
      <c r="A545">
        <v>542</v>
      </c>
      <c r="B545">
        <v>0</v>
      </c>
      <c r="C545">
        <v>0</v>
      </c>
    </row>
    <row r="546" spans="1:3">
      <c r="A546">
        <v>543</v>
      </c>
      <c r="B546">
        <v>0</v>
      </c>
      <c r="C546">
        <v>0</v>
      </c>
    </row>
    <row r="547" spans="1:3">
      <c r="A547">
        <v>544</v>
      </c>
      <c r="B547">
        <v>0</v>
      </c>
      <c r="C547">
        <v>0</v>
      </c>
    </row>
    <row r="548" spans="1:3">
      <c r="A548">
        <v>545</v>
      </c>
      <c r="B548">
        <v>0</v>
      </c>
      <c r="C548">
        <v>0</v>
      </c>
    </row>
    <row r="549" spans="1:3">
      <c r="A549">
        <v>546</v>
      </c>
      <c r="B549">
        <v>0</v>
      </c>
      <c r="C549">
        <v>0</v>
      </c>
    </row>
    <row r="550" spans="1:3">
      <c r="A550">
        <v>547</v>
      </c>
      <c r="B550">
        <v>0</v>
      </c>
      <c r="C550">
        <v>0</v>
      </c>
    </row>
    <row r="551" spans="1:3">
      <c r="A551">
        <v>548</v>
      </c>
      <c r="B551">
        <v>0</v>
      </c>
      <c r="C551">
        <v>0</v>
      </c>
    </row>
    <row r="552" spans="1:3">
      <c r="A552">
        <v>549</v>
      </c>
      <c r="B552">
        <v>0</v>
      </c>
      <c r="C552">
        <v>0</v>
      </c>
    </row>
    <row r="553" spans="1:3">
      <c r="A553">
        <v>550</v>
      </c>
      <c r="B553">
        <v>0</v>
      </c>
      <c r="C553">
        <v>0</v>
      </c>
    </row>
    <row r="554" spans="1:3">
      <c r="A554">
        <v>551</v>
      </c>
      <c r="B554">
        <v>0</v>
      </c>
      <c r="C554">
        <v>0</v>
      </c>
    </row>
    <row r="555" spans="1:3">
      <c r="A555">
        <v>552</v>
      </c>
      <c r="B555">
        <v>0</v>
      </c>
      <c r="C555">
        <v>0</v>
      </c>
    </row>
    <row r="556" spans="1:3">
      <c r="A556">
        <v>553</v>
      </c>
      <c r="B556">
        <v>0</v>
      </c>
      <c r="C556">
        <v>0</v>
      </c>
    </row>
    <row r="557" spans="1:3">
      <c r="A557">
        <v>554</v>
      </c>
      <c r="B557">
        <v>0</v>
      </c>
      <c r="C557">
        <v>0</v>
      </c>
    </row>
    <row r="558" spans="1:3">
      <c r="A558">
        <v>555</v>
      </c>
      <c r="B558">
        <v>0</v>
      </c>
      <c r="C558">
        <v>0</v>
      </c>
    </row>
    <row r="559" spans="1:3">
      <c r="A559">
        <v>556</v>
      </c>
      <c r="B559">
        <v>0</v>
      </c>
      <c r="C559">
        <v>0</v>
      </c>
    </row>
    <row r="560" spans="1:3">
      <c r="A560">
        <v>557</v>
      </c>
      <c r="B560">
        <v>0</v>
      </c>
      <c r="C560">
        <v>0</v>
      </c>
    </row>
    <row r="561" spans="1:3">
      <c r="A561">
        <v>558</v>
      </c>
      <c r="B561">
        <v>0</v>
      </c>
      <c r="C561">
        <v>0</v>
      </c>
    </row>
    <row r="562" spans="1:3">
      <c r="A562">
        <v>559</v>
      </c>
      <c r="B562">
        <v>0</v>
      </c>
      <c r="C562">
        <v>0</v>
      </c>
    </row>
    <row r="563" spans="1:3">
      <c r="A563">
        <v>560</v>
      </c>
      <c r="B563">
        <v>0</v>
      </c>
      <c r="C563">
        <v>0</v>
      </c>
    </row>
    <row r="564" spans="1:3">
      <c r="A564">
        <v>561</v>
      </c>
      <c r="B564">
        <v>0</v>
      </c>
      <c r="C564">
        <v>0</v>
      </c>
    </row>
    <row r="565" spans="1:3">
      <c r="A565">
        <v>562</v>
      </c>
      <c r="B565">
        <v>0</v>
      </c>
      <c r="C565">
        <v>0</v>
      </c>
    </row>
    <row r="566" spans="1:3">
      <c r="A566">
        <v>563</v>
      </c>
      <c r="B566">
        <v>0</v>
      </c>
      <c r="C566">
        <v>0</v>
      </c>
    </row>
    <row r="567" spans="1:3">
      <c r="A567">
        <v>564</v>
      </c>
      <c r="B567">
        <v>0</v>
      </c>
      <c r="C567">
        <v>0</v>
      </c>
    </row>
    <row r="568" spans="1:3">
      <c r="A568">
        <v>565</v>
      </c>
      <c r="B568">
        <v>0</v>
      </c>
      <c r="C568">
        <v>0</v>
      </c>
    </row>
    <row r="569" spans="1:3">
      <c r="A569">
        <v>566</v>
      </c>
      <c r="B569">
        <v>0</v>
      </c>
      <c r="C569">
        <v>0</v>
      </c>
    </row>
    <row r="570" spans="1:3">
      <c r="A570">
        <v>567</v>
      </c>
      <c r="B570">
        <v>0</v>
      </c>
      <c r="C570">
        <v>0</v>
      </c>
    </row>
    <row r="571" spans="1:3">
      <c r="A571">
        <v>568</v>
      </c>
      <c r="B571">
        <v>0</v>
      </c>
      <c r="C571">
        <v>0</v>
      </c>
    </row>
    <row r="572" spans="1:3">
      <c r="A572">
        <v>569</v>
      </c>
      <c r="B572">
        <v>0</v>
      </c>
      <c r="C572">
        <v>0</v>
      </c>
    </row>
    <row r="573" spans="1:3">
      <c r="A573">
        <v>570</v>
      </c>
      <c r="B573">
        <v>0</v>
      </c>
      <c r="C573">
        <v>0</v>
      </c>
    </row>
    <row r="574" spans="1:3">
      <c r="A574">
        <v>571</v>
      </c>
      <c r="B574">
        <v>0</v>
      </c>
      <c r="C574">
        <v>0</v>
      </c>
    </row>
    <row r="575" spans="1:3">
      <c r="A575">
        <v>572</v>
      </c>
      <c r="B575">
        <v>0</v>
      </c>
      <c r="C575">
        <v>0</v>
      </c>
    </row>
    <row r="576" spans="1:3">
      <c r="A576">
        <v>573</v>
      </c>
      <c r="B576">
        <v>0</v>
      </c>
      <c r="C576">
        <v>0</v>
      </c>
    </row>
    <row r="577" spans="1:3">
      <c r="A577">
        <v>574</v>
      </c>
      <c r="B577">
        <v>0</v>
      </c>
      <c r="C577">
        <v>0</v>
      </c>
    </row>
    <row r="578" spans="1:3">
      <c r="A578">
        <v>575</v>
      </c>
      <c r="B578">
        <v>0</v>
      </c>
      <c r="C578">
        <v>0</v>
      </c>
    </row>
    <row r="579" spans="1:3">
      <c r="A579">
        <v>576</v>
      </c>
      <c r="B579">
        <v>0</v>
      </c>
      <c r="C579">
        <v>0</v>
      </c>
    </row>
    <row r="580" spans="1:3">
      <c r="A580">
        <v>577</v>
      </c>
      <c r="B580">
        <v>0</v>
      </c>
      <c r="C580">
        <v>0</v>
      </c>
    </row>
    <row r="581" spans="1:3">
      <c r="A581">
        <v>578</v>
      </c>
      <c r="B581">
        <v>0</v>
      </c>
      <c r="C581">
        <v>0</v>
      </c>
    </row>
    <row r="582" spans="1:3">
      <c r="A582">
        <v>579</v>
      </c>
      <c r="B582">
        <v>0</v>
      </c>
      <c r="C582">
        <v>0</v>
      </c>
    </row>
    <row r="583" spans="1:3">
      <c r="A583">
        <v>580</v>
      </c>
      <c r="B583">
        <v>0</v>
      </c>
      <c r="C583">
        <v>0</v>
      </c>
    </row>
    <row r="584" spans="1:3">
      <c r="A584">
        <v>581</v>
      </c>
      <c r="B584">
        <v>0</v>
      </c>
      <c r="C584">
        <v>0</v>
      </c>
    </row>
    <row r="585" spans="1:3">
      <c r="A585">
        <v>582</v>
      </c>
      <c r="B585">
        <v>0</v>
      </c>
      <c r="C585">
        <v>0</v>
      </c>
    </row>
    <row r="586" spans="1:3">
      <c r="A586">
        <v>583</v>
      </c>
      <c r="B586">
        <v>0</v>
      </c>
      <c r="C586">
        <v>0</v>
      </c>
    </row>
    <row r="587" spans="1:3">
      <c r="A587">
        <v>584</v>
      </c>
      <c r="B587">
        <v>0</v>
      </c>
      <c r="C587">
        <v>0</v>
      </c>
    </row>
    <row r="588" spans="1:3">
      <c r="A588">
        <v>585</v>
      </c>
      <c r="B588">
        <v>0</v>
      </c>
      <c r="C588">
        <v>0</v>
      </c>
    </row>
    <row r="589" spans="1:3">
      <c r="A589">
        <v>586</v>
      </c>
      <c r="B589">
        <v>0</v>
      </c>
      <c r="C589">
        <v>0</v>
      </c>
    </row>
    <row r="590" spans="1:3">
      <c r="A590">
        <v>587</v>
      </c>
      <c r="B590">
        <v>0</v>
      </c>
      <c r="C590">
        <v>0</v>
      </c>
    </row>
    <row r="591" spans="1:3">
      <c r="A591">
        <v>588</v>
      </c>
      <c r="B591">
        <v>0</v>
      </c>
      <c r="C591">
        <v>0</v>
      </c>
    </row>
    <row r="592" spans="1:3">
      <c r="A592">
        <v>589</v>
      </c>
      <c r="B592">
        <v>0</v>
      </c>
      <c r="C592">
        <v>0</v>
      </c>
    </row>
    <row r="593" spans="1:3">
      <c r="A593">
        <v>590</v>
      </c>
      <c r="B593">
        <v>0</v>
      </c>
      <c r="C593">
        <v>0</v>
      </c>
    </row>
    <row r="594" spans="1:3">
      <c r="A594">
        <v>591</v>
      </c>
      <c r="B594">
        <v>0</v>
      </c>
      <c r="C594">
        <v>0</v>
      </c>
    </row>
    <row r="595" spans="1:3">
      <c r="A595">
        <v>592</v>
      </c>
      <c r="B595">
        <v>0</v>
      </c>
      <c r="C595">
        <v>0</v>
      </c>
    </row>
    <row r="596" spans="1:3">
      <c r="A596">
        <v>593</v>
      </c>
      <c r="B596">
        <v>0</v>
      </c>
      <c r="C596">
        <v>0</v>
      </c>
    </row>
    <row r="597" spans="1:3">
      <c r="A597">
        <v>594</v>
      </c>
      <c r="B597">
        <v>0</v>
      </c>
      <c r="C597">
        <v>0</v>
      </c>
    </row>
    <row r="598" spans="1:3">
      <c r="A598">
        <v>595</v>
      </c>
      <c r="B598">
        <v>0</v>
      </c>
      <c r="C598">
        <v>0</v>
      </c>
    </row>
    <row r="599" spans="1:3">
      <c r="A599">
        <v>596</v>
      </c>
      <c r="B599">
        <v>0</v>
      </c>
      <c r="C599">
        <v>0</v>
      </c>
    </row>
    <row r="600" spans="1:3">
      <c r="A600">
        <v>597</v>
      </c>
      <c r="B600">
        <v>0</v>
      </c>
      <c r="C600">
        <v>0</v>
      </c>
    </row>
    <row r="601" spans="1:3">
      <c r="A601">
        <v>598</v>
      </c>
      <c r="B601">
        <v>0</v>
      </c>
      <c r="C601">
        <v>0</v>
      </c>
    </row>
    <row r="602" spans="1:3">
      <c r="A602">
        <v>599</v>
      </c>
      <c r="B602">
        <v>0</v>
      </c>
      <c r="C602">
        <v>0</v>
      </c>
    </row>
    <row r="603" spans="1:3">
      <c r="A603">
        <v>600</v>
      </c>
      <c r="B603">
        <v>0</v>
      </c>
      <c r="C603">
        <v>0</v>
      </c>
    </row>
    <row r="604" spans="1:3">
      <c r="A604">
        <v>601</v>
      </c>
      <c r="B604">
        <v>0</v>
      </c>
      <c r="C604">
        <v>0</v>
      </c>
    </row>
    <row r="605" spans="1:3">
      <c r="A605">
        <v>602</v>
      </c>
      <c r="B605">
        <v>0</v>
      </c>
      <c r="C605">
        <v>0</v>
      </c>
    </row>
    <row r="606" spans="1:3">
      <c r="A606">
        <v>603</v>
      </c>
      <c r="B606">
        <v>0</v>
      </c>
      <c r="C606">
        <v>0</v>
      </c>
    </row>
    <row r="607" spans="1:3">
      <c r="A607">
        <v>604</v>
      </c>
      <c r="B607">
        <v>0</v>
      </c>
      <c r="C607">
        <v>0</v>
      </c>
    </row>
    <row r="608" spans="1:3">
      <c r="A608">
        <v>605</v>
      </c>
      <c r="B608">
        <v>0</v>
      </c>
      <c r="C608">
        <v>0</v>
      </c>
    </row>
    <row r="609" spans="1:3">
      <c r="A609">
        <v>606</v>
      </c>
      <c r="B609">
        <v>0</v>
      </c>
      <c r="C609">
        <v>0</v>
      </c>
    </row>
    <row r="610" spans="1:3">
      <c r="A610">
        <v>607</v>
      </c>
      <c r="B610">
        <v>0</v>
      </c>
      <c r="C610">
        <v>0</v>
      </c>
    </row>
    <row r="611" spans="1:3">
      <c r="A611">
        <v>608</v>
      </c>
      <c r="B611">
        <v>0</v>
      </c>
      <c r="C611">
        <v>0</v>
      </c>
    </row>
    <row r="612" spans="1:3">
      <c r="A612">
        <v>609</v>
      </c>
      <c r="B612">
        <v>0</v>
      </c>
      <c r="C612">
        <v>0</v>
      </c>
    </row>
    <row r="613" spans="1:3">
      <c r="A613">
        <v>610</v>
      </c>
      <c r="B613">
        <v>0</v>
      </c>
      <c r="C613">
        <v>0</v>
      </c>
    </row>
    <row r="614" spans="1:3">
      <c r="A614">
        <v>611</v>
      </c>
      <c r="B614">
        <v>0</v>
      </c>
      <c r="C614">
        <v>0</v>
      </c>
    </row>
    <row r="615" spans="1:3">
      <c r="A615">
        <v>612</v>
      </c>
      <c r="B615">
        <v>0</v>
      </c>
      <c r="C615">
        <v>0</v>
      </c>
    </row>
    <row r="616" spans="1:3">
      <c r="A616">
        <v>613</v>
      </c>
      <c r="B616">
        <v>0</v>
      </c>
      <c r="C616">
        <v>0</v>
      </c>
    </row>
    <row r="617" spans="1:3">
      <c r="A617">
        <v>614</v>
      </c>
      <c r="B617">
        <v>0</v>
      </c>
      <c r="C617">
        <v>0</v>
      </c>
    </row>
    <row r="618" spans="1:3">
      <c r="A618">
        <v>615</v>
      </c>
      <c r="B618">
        <v>0</v>
      </c>
      <c r="C618">
        <v>0</v>
      </c>
    </row>
    <row r="619" spans="1:3">
      <c r="A619">
        <v>616</v>
      </c>
      <c r="B619">
        <v>0</v>
      </c>
      <c r="C619">
        <v>0</v>
      </c>
    </row>
    <row r="620" spans="1:3">
      <c r="A620">
        <v>617</v>
      </c>
      <c r="B620">
        <v>0</v>
      </c>
      <c r="C620">
        <v>0</v>
      </c>
    </row>
    <row r="621" spans="1:3">
      <c r="A621">
        <v>618</v>
      </c>
      <c r="B621">
        <v>0</v>
      </c>
      <c r="C621">
        <v>0</v>
      </c>
    </row>
    <row r="622" spans="1:3">
      <c r="A622">
        <v>619</v>
      </c>
      <c r="B622">
        <v>0</v>
      </c>
      <c r="C622">
        <v>0</v>
      </c>
    </row>
    <row r="623" spans="1:3">
      <c r="A623">
        <v>620</v>
      </c>
      <c r="B623">
        <v>0</v>
      </c>
      <c r="C623">
        <v>0</v>
      </c>
    </row>
    <row r="624" spans="1:3">
      <c r="A624">
        <v>621</v>
      </c>
      <c r="B624">
        <v>0</v>
      </c>
      <c r="C624">
        <v>0</v>
      </c>
    </row>
    <row r="625" spans="1:3">
      <c r="A625">
        <v>622</v>
      </c>
      <c r="B625">
        <v>0</v>
      </c>
      <c r="C625">
        <v>0</v>
      </c>
    </row>
    <row r="626" spans="1:3">
      <c r="A626">
        <v>623</v>
      </c>
      <c r="B626">
        <v>0</v>
      </c>
      <c r="C626">
        <v>0</v>
      </c>
    </row>
    <row r="627" spans="1:3">
      <c r="A627">
        <v>624</v>
      </c>
      <c r="B627">
        <v>0</v>
      </c>
      <c r="C627">
        <v>0</v>
      </c>
    </row>
    <row r="628" spans="1:3">
      <c r="A628">
        <v>625</v>
      </c>
      <c r="B628">
        <v>0</v>
      </c>
      <c r="C628">
        <v>0</v>
      </c>
    </row>
    <row r="629" spans="1:3">
      <c r="A629">
        <v>626</v>
      </c>
      <c r="B629">
        <v>0</v>
      </c>
      <c r="C629">
        <v>0</v>
      </c>
    </row>
    <row r="630" spans="1:3">
      <c r="A630">
        <v>627</v>
      </c>
      <c r="B630">
        <v>0</v>
      </c>
      <c r="C630">
        <v>0</v>
      </c>
    </row>
    <row r="631" spans="1:3">
      <c r="A631">
        <v>628</v>
      </c>
      <c r="B631">
        <v>0</v>
      </c>
      <c r="C631">
        <v>0</v>
      </c>
    </row>
    <row r="632" spans="1:3">
      <c r="A632">
        <v>629</v>
      </c>
      <c r="B632">
        <v>0</v>
      </c>
      <c r="C632">
        <v>0</v>
      </c>
    </row>
    <row r="633" spans="1:3">
      <c r="A633">
        <v>630</v>
      </c>
      <c r="B633">
        <v>0</v>
      </c>
      <c r="C633">
        <v>0</v>
      </c>
    </row>
    <row r="634" spans="1:3">
      <c r="A634">
        <v>631</v>
      </c>
      <c r="B634">
        <v>0</v>
      </c>
      <c r="C634">
        <v>0</v>
      </c>
    </row>
    <row r="635" spans="1:3">
      <c r="A635">
        <v>632</v>
      </c>
      <c r="B635">
        <v>0</v>
      </c>
      <c r="C635">
        <v>0</v>
      </c>
    </row>
    <row r="636" spans="1:3">
      <c r="A636">
        <v>633</v>
      </c>
      <c r="B636">
        <v>0</v>
      </c>
      <c r="C636">
        <v>0</v>
      </c>
    </row>
    <row r="637" spans="1:3">
      <c r="A637">
        <v>634</v>
      </c>
      <c r="B637">
        <v>0</v>
      </c>
      <c r="C637">
        <v>0</v>
      </c>
    </row>
    <row r="638" spans="1:3">
      <c r="A638">
        <v>635</v>
      </c>
      <c r="B638">
        <v>0</v>
      </c>
      <c r="C638">
        <v>0</v>
      </c>
    </row>
    <row r="639" spans="1:3">
      <c r="A639">
        <v>636</v>
      </c>
      <c r="B639">
        <v>0</v>
      </c>
      <c r="C639">
        <v>0</v>
      </c>
    </row>
    <row r="640" spans="1:3">
      <c r="A640">
        <v>637</v>
      </c>
      <c r="B640">
        <v>0</v>
      </c>
      <c r="C640">
        <v>0</v>
      </c>
    </row>
    <row r="641" spans="1:3">
      <c r="A641">
        <v>638</v>
      </c>
      <c r="B641">
        <v>0</v>
      </c>
      <c r="C641">
        <v>0</v>
      </c>
    </row>
    <row r="642" spans="1:3">
      <c r="A642">
        <v>639</v>
      </c>
      <c r="B642">
        <v>0</v>
      </c>
      <c r="C642">
        <v>0</v>
      </c>
    </row>
    <row r="643" spans="1:3">
      <c r="A643">
        <v>640</v>
      </c>
      <c r="B643">
        <v>0</v>
      </c>
      <c r="C643">
        <v>0</v>
      </c>
    </row>
    <row r="644" spans="1:3">
      <c r="A644">
        <v>641</v>
      </c>
      <c r="B644">
        <v>0</v>
      </c>
      <c r="C644">
        <v>0</v>
      </c>
    </row>
    <row r="645" spans="1:3">
      <c r="A645">
        <v>642</v>
      </c>
      <c r="B645">
        <v>0</v>
      </c>
      <c r="C645">
        <v>0</v>
      </c>
    </row>
    <row r="646" spans="1:3">
      <c r="A646">
        <v>643</v>
      </c>
      <c r="B646">
        <v>0</v>
      </c>
      <c r="C646">
        <v>0</v>
      </c>
    </row>
    <row r="647" spans="1:3">
      <c r="A647">
        <v>644</v>
      </c>
      <c r="B647">
        <v>0</v>
      </c>
      <c r="C647">
        <v>0</v>
      </c>
    </row>
    <row r="648" spans="1:3">
      <c r="A648">
        <v>645</v>
      </c>
      <c r="B648">
        <v>0</v>
      </c>
      <c r="C648">
        <v>0</v>
      </c>
    </row>
    <row r="649" spans="1:3">
      <c r="A649">
        <v>646</v>
      </c>
      <c r="B649">
        <v>0</v>
      </c>
      <c r="C649">
        <v>0</v>
      </c>
    </row>
    <row r="650" spans="1:3">
      <c r="A650">
        <v>647</v>
      </c>
      <c r="B650">
        <v>0</v>
      </c>
      <c r="C650">
        <v>0</v>
      </c>
    </row>
    <row r="651" spans="1:3">
      <c r="A651">
        <v>648</v>
      </c>
      <c r="B651">
        <v>0</v>
      </c>
      <c r="C651">
        <v>0</v>
      </c>
    </row>
    <row r="652" spans="1:3">
      <c r="A652">
        <v>649</v>
      </c>
      <c r="B652">
        <v>0</v>
      </c>
      <c r="C652">
        <v>0</v>
      </c>
    </row>
    <row r="653" spans="1:3">
      <c r="A653">
        <v>650</v>
      </c>
      <c r="B653">
        <v>0</v>
      </c>
      <c r="C653">
        <v>0</v>
      </c>
    </row>
    <row r="654" spans="1:3">
      <c r="A654">
        <v>651</v>
      </c>
      <c r="B654">
        <v>0</v>
      </c>
      <c r="C654">
        <v>0</v>
      </c>
    </row>
    <row r="655" spans="1:3">
      <c r="A655">
        <v>652</v>
      </c>
      <c r="B655">
        <v>0</v>
      </c>
      <c r="C655">
        <v>0</v>
      </c>
    </row>
    <row r="656" spans="1:3">
      <c r="A656">
        <v>653</v>
      </c>
      <c r="B656">
        <v>0</v>
      </c>
      <c r="C656">
        <v>0</v>
      </c>
    </row>
    <row r="657" spans="1:3">
      <c r="A657">
        <v>654</v>
      </c>
      <c r="B657">
        <v>0</v>
      </c>
      <c r="C657">
        <v>0</v>
      </c>
    </row>
    <row r="658" spans="1:3">
      <c r="A658">
        <v>655</v>
      </c>
      <c r="B658">
        <v>0</v>
      </c>
      <c r="C658">
        <v>0</v>
      </c>
    </row>
    <row r="659" spans="1:3">
      <c r="A659">
        <v>656</v>
      </c>
      <c r="B659">
        <v>0</v>
      </c>
      <c r="C659">
        <v>0</v>
      </c>
    </row>
    <row r="660" spans="1:3">
      <c r="A660">
        <v>657</v>
      </c>
      <c r="B660">
        <v>0</v>
      </c>
      <c r="C660">
        <v>0</v>
      </c>
    </row>
    <row r="661" spans="1:3">
      <c r="A661">
        <v>658</v>
      </c>
      <c r="B661">
        <v>0</v>
      </c>
      <c r="C661">
        <v>0</v>
      </c>
    </row>
    <row r="662" spans="1:3">
      <c r="A662">
        <v>659</v>
      </c>
      <c r="B662">
        <v>0</v>
      </c>
      <c r="C662">
        <v>0</v>
      </c>
    </row>
    <row r="663" spans="1:3">
      <c r="A663">
        <v>660</v>
      </c>
      <c r="B663">
        <v>0</v>
      </c>
      <c r="C663">
        <v>0</v>
      </c>
    </row>
    <row r="664" spans="1:3">
      <c r="A664">
        <v>661</v>
      </c>
      <c r="B664">
        <v>0</v>
      </c>
      <c r="C664">
        <v>0</v>
      </c>
    </row>
    <row r="665" spans="1:3">
      <c r="A665">
        <v>662</v>
      </c>
      <c r="B665">
        <v>0</v>
      </c>
      <c r="C665">
        <v>0</v>
      </c>
    </row>
    <row r="666" spans="1:3">
      <c r="A666">
        <v>663</v>
      </c>
      <c r="B666">
        <v>0</v>
      </c>
      <c r="C666">
        <v>0</v>
      </c>
    </row>
    <row r="667" spans="1:3">
      <c r="A667">
        <v>664</v>
      </c>
      <c r="B667">
        <v>0</v>
      </c>
      <c r="C667">
        <v>0</v>
      </c>
    </row>
    <row r="668" spans="1:3">
      <c r="A668">
        <v>665</v>
      </c>
      <c r="B668">
        <v>0</v>
      </c>
      <c r="C668">
        <v>0</v>
      </c>
    </row>
    <row r="669" spans="1:3">
      <c r="A669">
        <v>666</v>
      </c>
      <c r="B669">
        <v>0</v>
      </c>
      <c r="C669">
        <v>0</v>
      </c>
    </row>
    <row r="670" spans="1:3">
      <c r="A670">
        <v>667</v>
      </c>
      <c r="B670">
        <v>0</v>
      </c>
      <c r="C670">
        <v>0</v>
      </c>
    </row>
    <row r="671" spans="1:3">
      <c r="A671">
        <v>668</v>
      </c>
      <c r="B671">
        <v>0</v>
      </c>
      <c r="C671">
        <v>0</v>
      </c>
    </row>
    <row r="672" spans="1:3">
      <c r="A672">
        <v>669</v>
      </c>
      <c r="B672">
        <v>0</v>
      </c>
      <c r="C672">
        <v>0</v>
      </c>
    </row>
    <row r="673" spans="1:3">
      <c r="A673">
        <v>670</v>
      </c>
      <c r="B673">
        <v>0</v>
      </c>
      <c r="C673">
        <v>0</v>
      </c>
    </row>
    <row r="674" spans="1:3">
      <c r="A674">
        <v>671</v>
      </c>
      <c r="B674">
        <v>0</v>
      </c>
      <c r="C674">
        <v>0</v>
      </c>
    </row>
    <row r="675" spans="1:3">
      <c r="A675">
        <v>672</v>
      </c>
      <c r="B675">
        <v>0</v>
      </c>
      <c r="C675">
        <v>0</v>
      </c>
    </row>
    <row r="676" spans="1:3">
      <c r="A676">
        <v>673</v>
      </c>
      <c r="B676">
        <v>0</v>
      </c>
      <c r="C676">
        <v>0</v>
      </c>
    </row>
    <row r="677" spans="1:3">
      <c r="A677">
        <v>674</v>
      </c>
      <c r="B677">
        <v>0</v>
      </c>
      <c r="C677">
        <v>0</v>
      </c>
    </row>
    <row r="678" spans="1:3">
      <c r="A678">
        <v>675</v>
      </c>
      <c r="B678">
        <v>0</v>
      </c>
      <c r="C678">
        <v>0</v>
      </c>
    </row>
    <row r="679" spans="1:3">
      <c r="A679">
        <v>676</v>
      </c>
      <c r="B679">
        <v>0</v>
      </c>
      <c r="C679">
        <v>0</v>
      </c>
    </row>
    <row r="680" spans="1:3">
      <c r="A680">
        <v>677</v>
      </c>
      <c r="B680">
        <v>0</v>
      </c>
      <c r="C680">
        <v>0</v>
      </c>
    </row>
    <row r="681" spans="1:3">
      <c r="A681">
        <v>678</v>
      </c>
      <c r="B681">
        <v>0</v>
      </c>
      <c r="C681">
        <v>0</v>
      </c>
    </row>
    <row r="682" spans="1:3">
      <c r="A682">
        <v>679</v>
      </c>
      <c r="B682">
        <v>0</v>
      </c>
      <c r="C682">
        <v>0</v>
      </c>
    </row>
    <row r="683" spans="1:3">
      <c r="A683">
        <v>680</v>
      </c>
      <c r="B683">
        <v>0</v>
      </c>
      <c r="C683">
        <v>0</v>
      </c>
    </row>
    <row r="684" spans="1:3">
      <c r="A684">
        <v>681</v>
      </c>
      <c r="B684">
        <v>0</v>
      </c>
      <c r="C684">
        <v>0</v>
      </c>
    </row>
    <row r="685" spans="1:3">
      <c r="A685">
        <v>682</v>
      </c>
      <c r="B685">
        <v>0</v>
      </c>
      <c r="C685">
        <v>0</v>
      </c>
    </row>
    <row r="686" spans="1:3">
      <c r="A686">
        <v>683</v>
      </c>
      <c r="B686">
        <v>0</v>
      </c>
      <c r="C686">
        <v>0</v>
      </c>
    </row>
    <row r="687" spans="1:3">
      <c r="A687">
        <v>684</v>
      </c>
      <c r="B687">
        <v>0</v>
      </c>
      <c r="C687">
        <v>0</v>
      </c>
    </row>
    <row r="688" spans="1:3">
      <c r="A688">
        <v>685</v>
      </c>
      <c r="B688">
        <v>0</v>
      </c>
      <c r="C688">
        <v>0</v>
      </c>
    </row>
    <row r="689" spans="1:3">
      <c r="A689">
        <v>686</v>
      </c>
      <c r="B689">
        <v>0</v>
      </c>
      <c r="C689">
        <v>0</v>
      </c>
    </row>
    <row r="690" spans="1:3">
      <c r="A690">
        <v>687</v>
      </c>
      <c r="B690">
        <v>0</v>
      </c>
      <c r="C690">
        <v>0</v>
      </c>
    </row>
    <row r="691" spans="1:3">
      <c r="A691">
        <v>688</v>
      </c>
      <c r="B691">
        <v>0</v>
      </c>
      <c r="C691">
        <v>0</v>
      </c>
    </row>
    <row r="692" spans="1:3">
      <c r="A692">
        <v>689</v>
      </c>
      <c r="B692">
        <v>0</v>
      </c>
      <c r="C692">
        <v>0</v>
      </c>
    </row>
    <row r="693" spans="1:3">
      <c r="A693">
        <v>690</v>
      </c>
      <c r="B693">
        <v>0</v>
      </c>
      <c r="C693">
        <v>0</v>
      </c>
    </row>
    <row r="694" spans="1:3">
      <c r="A694">
        <v>691</v>
      </c>
      <c r="B694">
        <v>0</v>
      </c>
      <c r="C694">
        <v>0</v>
      </c>
    </row>
    <row r="695" spans="1:3">
      <c r="A695">
        <v>692</v>
      </c>
      <c r="B695">
        <v>0</v>
      </c>
      <c r="C695">
        <v>0</v>
      </c>
    </row>
    <row r="696" spans="1:3">
      <c r="A696">
        <v>693</v>
      </c>
      <c r="B696">
        <v>0</v>
      </c>
      <c r="C696">
        <v>0</v>
      </c>
    </row>
    <row r="697" spans="1:3">
      <c r="A697">
        <v>694</v>
      </c>
      <c r="B697">
        <v>0</v>
      </c>
      <c r="C697">
        <v>0</v>
      </c>
    </row>
    <row r="698" spans="1:3">
      <c r="A698">
        <v>695</v>
      </c>
      <c r="B698">
        <v>0</v>
      </c>
      <c r="C698">
        <v>0</v>
      </c>
    </row>
    <row r="699" spans="1:3">
      <c r="A699">
        <v>696</v>
      </c>
      <c r="B699">
        <v>0</v>
      </c>
      <c r="C699">
        <v>0</v>
      </c>
    </row>
    <row r="700" spans="1:3">
      <c r="A700">
        <v>697</v>
      </c>
      <c r="B700">
        <v>0</v>
      </c>
      <c r="C700">
        <v>0</v>
      </c>
    </row>
    <row r="701" spans="1:3">
      <c r="A701">
        <v>698</v>
      </c>
      <c r="B701">
        <v>0</v>
      </c>
      <c r="C701">
        <v>0</v>
      </c>
    </row>
    <row r="702" spans="1:3">
      <c r="A702">
        <v>699</v>
      </c>
      <c r="B702">
        <v>0</v>
      </c>
      <c r="C702">
        <v>0</v>
      </c>
    </row>
    <row r="703" spans="1:3">
      <c r="A703">
        <v>700</v>
      </c>
      <c r="B703">
        <v>0</v>
      </c>
      <c r="C703">
        <v>0</v>
      </c>
    </row>
    <row r="704" spans="1:3">
      <c r="A704">
        <v>701</v>
      </c>
      <c r="B704">
        <v>0</v>
      </c>
      <c r="C704">
        <v>0</v>
      </c>
    </row>
    <row r="705" spans="1:3">
      <c r="A705">
        <v>702</v>
      </c>
      <c r="B705">
        <v>0</v>
      </c>
      <c r="C705">
        <v>0</v>
      </c>
    </row>
    <row r="706" spans="1:3">
      <c r="A706">
        <v>703</v>
      </c>
      <c r="B706">
        <v>0</v>
      </c>
      <c r="C706">
        <v>0</v>
      </c>
    </row>
    <row r="707" spans="1:3">
      <c r="A707">
        <v>704</v>
      </c>
      <c r="B707">
        <v>0</v>
      </c>
      <c r="C707">
        <v>0</v>
      </c>
    </row>
    <row r="708" spans="1:3">
      <c r="A708">
        <v>705</v>
      </c>
      <c r="B708">
        <v>0</v>
      </c>
      <c r="C708">
        <v>0</v>
      </c>
    </row>
    <row r="709" spans="1:3">
      <c r="A709">
        <v>706</v>
      </c>
      <c r="B709">
        <v>0</v>
      </c>
      <c r="C709">
        <v>0</v>
      </c>
    </row>
    <row r="710" spans="1:3">
      <c r="A710">
        <v>707</v>
      </c>
      <c r="B710">
        <v>0</v>
      </c>
      <c r="C710">
        <v>0</v>
      </c>
    </row>
    <row r="711" spans="1:3">
      <c r="A711">
        <v>708</v>
      </c>
      <c r="B711">
        <v>0</v>
      </c>
      <c r="C711">
        <v>0</v>
      </c>
    </row>
    <row r="712" spans="1:3">
      <c r="A712">
        <v>709</v>
      </c>
      <c r="B712">
        <v>0</v>
      </c>
      <c r="C712">
        <v>0</v>
      </c>
    </row>
    <row r="713" spans="1:3">
      <c r="A713">
        <v>710</v>
      </c>
      <c r="B713">
        <v>0</v>
      </c>
      <c r="C713">
        <v>0</v>
      </c>
    </row>
    <row r="714" spans="1:3">
      <c r="A714">
        <v>711</v>
      </c>
      <c r="B714">
        <v>0</v>
      </c>
      <c r="C714">
        <v>0</v>
      </c>
    </row>
    <row r="715" spans="1:3">
      <c r="A715">
        <v>712</v>
      </c>
      <c r="B715">
        <v>0</v>
      </c>
      <c r="C715">
        <v>0</v>
      </c>
    </row>
    <row r="716" spans="1:3">
      <c r="A716">
        <v>713</v>
      </c>
      <c r="B716">
        <v>0</v>
      </c>
      <c r="C716">
        <v>0</v>
      </c>
    </row>
    <row r="717" spans="1:3">
      <c r="A717">
        <v>714</v>
      </c>
      <c r="B717">
        <v>0</v>
      </c>
      <c r="C717">
        <v>0</v>
      </c>
    </row>
    <row r="718" spans="1:3">
      <c r="A718">
        <v>715</v>
      </c>
      <c r="B718">
        <v>0</v>
      </c>
      <c r="C718">
        <v>0</v>
      </c>
    </row>
    <row r="719" spans="1:3">
      <c r="A719">
        <v>716</v>
      </c>
      <c r="B719">
        <v>0</v>
      </c>
      <c r="C719">
        <v>0</v>
      </c>
    </row>
    <row r="720" spans="1:3">
      <c r="A720">
        <v>717</v>
      </c>
      <c r="B720">
        <v>0</v>
      </c>
      <c r="C720">
        <v>0</v>
      </c>
    </row>
    <row r="721" spans="1:3">
      <c r="A721">
        <v>718</v>
      </c>
      <c r="B721">
        <v>0</v>
      </c>
      <c r="C721">
        <v>0</v>
      </c>
    </row>
    <row r="722" spans="1:3">
      <c r="A722">
        <v>719</v>
      </c>
      <c r="B722">
        <v>0</v>
      </c>
      <c r="C722">
        <v>0</v>
      </c>
    </row>
    <row r="723" spans="1:3">
      <c r="A723">
        <v>720</v>
      </c>
      <c r="B723">
        <v>0</v>
      </c>
      <c r="C723">
        <v>0</v>
      </c>
    </row>
    <row r="724" spans="1:3">
      <c r="A724">
        <v>721</v>
      </c>
      <c r="B724">
        <v>0</v>
      </c>
      <c r="C724">
        <v>0</v>
      </c>
    </row>
    <row r="725" spans="1:3">
      <c r="A725">
        <v>722</v>
      </c>
      <c r="B725">
        <v>0</v>
      </c>
      <c r="C725">
        <v>0</v>
      </c>
    </row>
    <row r="726" spans="1:3">
      <c r="A726">
        <v>723</v>
      </c>
      <c r="B726">
        <v>0</v>
      </c>
      <c r="C726">
        <v>0</v>
      </c>
    </row>
    <row r="727" spans="1:3">
      <c r="A727">
        <v>724</v>
      </c>
      <c r="B727">
        <v>0</v>
      </c>
      <c r="C727">
        <v>0</v>
      </c>
    </row>
    <row r="728" spans="1:3">
      <c r="A728">
        <v>725</v>
      </c>
      <c r="B728">
        <v>0</v>
      </c>
      <c r="C728">
        <v>0</v>
      </c>
    </row>
    <row r="729" spans="1:3">
      <c r="A729">
        <v>726</v>
      </c>
      <c r="B729">
        <v>0</v>
      </c>
      <c r="C729">
        <v>0</v>
      </c>
    </row>
    <row r="730" spans="1:3">
      <c r="A730">
        <v>727</v>
      </c>
      <c r="B730">
        <v>0</v>
      </c>
      <c r="C730">
        <v>0</v>
      </c>
    </row>
    <row r="731" spans="1:3">
      <c r="A731">
        <v>728</v>
      </c>
      <c r="B731">
        <v>0</v>
      </c>
      <c r="C731">
        <v>0</v>
      </c>
    </row>
    <row r="732" spans="1:3">
      <c r="A732">
        <v>729</v>
      </c>
      <c r="B732">
        <v>0</v>
      </c>
      <c r="C732">
        <v>0</v>
      </c>
    </row>
    <row r="733" spans="1:3">
      <c r="A733">
        <v>730</v>
      </c>
      <c r="B733">
        <v>0</v>
      </c>
      <c r="C733">
        <v>0</v>
      </c>
    </row>
    <row r="734" spans="1:3">
      <c r="A734">
        <v>731</v>
      </c>
      <c r="B734">
        <v>0</v>
      </c>
      <c r="C734">
        <v>0</v>
      </c>
    </row>
    <row r="735" spans="1:3">
      <c r="A735">
        <v>732</v>
      </c>
      <c r="B735">
        <v>0</v>
      </c>
      <c r="C735">
        <v>0</v>
      </c>
    </row>
    <row r="736" spans="1:3">
      <c r="A736">
        <v>733</v>
      </c>
      <c r="B736">
        <v>0</v>
      </c>
      <c r="C736">
        <v>0</v>
      </c>
    </row>
    <row r="737" spans="1:3">
      <c r="A737">
        <v>734</v>
      </c>
      <c r="B737">
        <v>0</v>
      </c>
      <c r="C737">
        <v>0</v>
      </c>
    </row>
    <row r="738" spans="1:3">
      <c r="A738">
        <v>735</v>
      </c>
      <c r="B738">
        <v>0</v>
      </c>
      <c r="C738">
        <v>0</v>
      </c>
    </row>
    <row r="739" spans="1:3">
      <c r="A739">
        <v>736</v>
      </c>
      <c r="B739">
        <v>0</v>
      </c>
      <c r="C739">
        <v>0</v>
      </c>
    </row>
    <row r="740" spans="1:3">
      <c r="A740">
        <v>737</v>
      </c>
      <c r="B740">
        <v>0</v>
      </c>
      <c r="C740">
        <v>0</v>
      </c>
    </row>
    <row r="741" spans="1:3">
      <c r="A741">
        <v>738</v>
      </c>
      <c r="B741">
        <v>0</v>
      </c>
      <c r="C741">
        <v>0</v>
      </c>
    </row>
    <row r="742" spans="1:3">
      <c r="A742">
        <v>739</v>
      </c>
      <c r="B742">
        <v>0</v>
      </c>
      <c r="C742">
        <v>0</v>
      </c>
    </row>
    <row r="743" spans="1:3">
      <c r="A743">
        <v>740</v>
      </c>
      <c r="B743">
        <v>0</v>
      </c>
      <c r="C743">
        <v>0</v>
      </c>
    </row>
    <row r="744" spans="1:3">
      <c r="A744">
        <v>741</v>
      </c>
      <c r="B744">
        <v>0</v>
      </c>
      <c r="C744">
        <v>0</v>
      </c>
    </row>
    <row r="745" spans="1:3">
      <c r="A745">
        <v>742</v>
      </c>
      <c r="B745">
        <v>0</v>
      </c>
      <c r="C745">
        <v>0</v>
      </c>
    </row>
    <row r="746" spans="1:3">
      <c r="A746">
        <v>743</v>
      </c>
      <c r="B746">
        <v>0</v>
      </c>
      <c r="C746">
        <v>0</v>
      </c>
    </row>
    <row r="747" spans="1:3">
      <c r="A747">
        <v>744</v>
      </c>
      <c r="B747">
        <v>0</v>
      </c>
      <c r="C747">
        <v>0</v>
      </c>
    </row>
    <row r="748" spans="1:3">
      <c r="A748">
        <v>745</v>
      </c>
      <c r="B748">
        <v>0</v>
      </c>
      <c r="C748">
        <v>0</v>
      </c>
    </row>
    <row r="749" spans="1:3">
      <c r="A749">
        <v>746</v>
      </c>
      <c r="B749">
        <v>0</v>
      </c>
      <c r="C749">
        <v>0</v>
      </c>
    </row>
    <row r="750" spans="1:3">
      <c r="A750">
        <v>747</v>
      </c>
      <c r="B750">
        <v>0</v>
      </c>
      <c r="C750">
        <v>0</v>
      </c>
    </row>
    <row r="751" spans="1:3">
      <c r="A751">
        <v>748</v>
      </c>
      <c r="B751">
        <v>0</v>
      </c>
      <c r="C751">
        <v>0</v>
      </c>
    </row>
    <row r="752" spans="1:3">
      <c r="A752">
        <v>749</v>
      </c>
      <c r="B752">
        <v>0</v>
      </c>
      <c r="C752">
        <v>0</v>
      </c>
    </row>
    <row r="753" spans="1:3">
      <c r="A753">
        <v>750</v>
      </c>
      <c r="B753">
        <v>0</v>
      </c>
      <c r="C753">
        <v>0</v>
      </c>
    </row>
    <row r="754" spans="1:3">
      <c r="A754">
        <v>751</v>
      </c>
      <c r="B754">
        <v>0</v>
      </c>
      <c r="C754">
        <v>0</v>
      </c>
    </row>
    <row r="755" spans="1:3">
      <c r="A755">
        <v>752</v>
      </c>
      <c r="B755">
        <v>0</v>
      </c>
      <c r="C755">
        <v>0</v>
      </c>
    </row>
    <row r="756" spans="1:3">
      <c r="A756">
        <v>753</v>
      </c>
      <c r="B756">
        <v>0</v>
      </c>
      <c r="C756">
        <v>0</v>
      </c>
    </row>
    <row r="757" spans="1:3">
      <c r="A757">
        <v>754</v>
      </c>
      <c r="B757">
        <v>0</v>
      </c>
      <c r="C757">
        <v>0</v>
      </c>
    </row>
    <row r="758" spans="1:3">
      <c r="A758">
        <v>755</v>
      </c>
      <c r="B758">
        <v>0</v>
      </c>
      <c r="C758">
        <v>0</v>
      </c>
    </row>
    <row r="759" spans="1:3">
      <c r="A759">
        <v>756</v>
      </c>
      <c r="B759">
        <v>0</v>
      </c>
      <c r="C759">
        <v>0</v>
      </c>
    </row>
    <row r="760" spans="1:3">
      <c r="A760">
        <v>757</v>
      </c>
      <c r="B760">
        <v>0</v>
      </c>
      <c r="C760">
        <v>0</v>
      </c>
    </row>
    <row r="761" spans="1:3">
      <c r="A761">
        <v>758</v>
      </c>
      <c r="B761">
        <v>0</v>
      </c>
      <c r="C761">
        <v>0</v>
      </c>
    </row>
    <row r="762" spans="1:3">
      <c r="A762">
        <v>759</v>
      </c>
      <c r="B762">
        <v>0</v>
      </c>
      <c r="C762">
        <v>0</v>
      </c>
    </row>
    <row r="763" spans="1:3">
      <c r="A763">
        <v>760</v>
      </c>
      <c r="B763">
        <v>0</v>
      </c>
      <c r="C763">
        <v>0</v>
      </c>
    </row>
    <row r="764" spans="1:3">
      <c r="A764">
        <v>761</v>
      </c>
      <c r="B764">
        <v>0</v>
      </c>
      <c r="C764">
        <v>0</v>
      </c>
    </row>
    <row r="765" spans="1:3">
      <c r="A765">
        <v>762</v>
      </c>
      <c r="B765">
        <v>0</v>
      </c>
      <c r="C765">
        <v>0</v>
      </c>
    </row>
    <row r="766" spans="1:3">
      <c r="A766">
        <v>763</v>
      </c>
      <c r="B766">
        <v>0</v>
      </c>
      <c r="C766">
        <v>0</v>
      </c>
    </row>
    <row r="767" spans="1:3">
      <c r="A767">
        <v>764</v>
      </c>
      <c r="B767">
        <v>0</v>
      </c>
      <c r="C767">
        <v>0</v>
      </c>
    </row>
    <row r="768" spans="1:3">
      <c r="A768">
        <v>765</v>
      </c>
      <c r="B768">
        <v>0</v>
      </c>
      <c r="C768">
        <v>0</v>
      </c>
    </row>
    <row r="769" spans="1:3">
      <c r="A769">
        <v>766</v>
      </c>
      <c r="B769">
        <v>0</v>
      </c>
      <c r="C769">
        <v>0</v>
      </c>
    </row>
    <row r="770" spans="1:3">
      <c r="A770">
        <v>767</v>
      </c>
      <c r="B770">
        <v>0</v>
      </c>
      <c r="C770">
        <v>0</v>
      </c>
    </row>
    <row r="771" spans="1:3">
      <c r="A771">
        <v>768</v>
      </c>
      <c r="B771">
        <v>0</v>
      </c>
      <c r="C771">
        <v>0</v>
      </c>
    </row>
    <row r="772" spans="1:3">
      <c r="A772">
        <v>769</v>
      </c>
      <c r="B772">
        <v>0</v>
      </c>
      <c r="C772">
        <v>0</v>
      </c>
    </row>
    <row r="773" spans="1:3">
      <c r="A773">
        <v>770</v>
      </c>
      <c r="B773">
        <v>0</v>
      </c>
      <c r="C773">
        <v>0</v>
      </c>
    </row>
    <row r="774" spans="1:3">
      <c r="A774">
        <v>771</v>
      </c>
      <c r="B774">
        <v>0</v>
      </c>
      <c r="C774">
        <v>0</v>
      </c>
    </row>
    <row r="775" spans="1:3">
      <c r="A775">
        <v>772</v>
      </c>
      <c r="B775">
        <v>0</v>
      </c>
      <c r="C775">
        <v>0</v>
      </c>
    </row>
    <row r="776" spans="1:3">
      <c r="A776">
        <v>773</v>
      </c>
      <c r="B776">
        <v>0</v>
      </c>
      <c r="C776">
        <v>0</v>
      </c>
    </row>
    <row r="777" spans="1:3">
      <c r="A777">
        <v>774</v>
      </c>
      <c r="B777">
        <v>0</v>
      </c>
      <c r="C777">
        <v>0</v>
      </c>
    </row>
    <row r="778" spans="1:3">
      <c r="A778">
        <v>775</v>
      </c>
      <c r="B778">
        <v>0</v>
      </c>
      <c r="C778">
        <v>0</v>
      </c>
    </row>
    <row r="779" spans="1:3">
      <c r="A779">
        <v>776</v>
      </c>
      <c r="B779">
        <v>0</v>
      </c>
      <c r="C779">
        <v>0</v>
      </c>
    </row>
    <row r="780" spans="1:3">
      <c r="A780">
        <v>777</v>
      </c>
      <c r="B780">
        <v>0</v>
      </c>
      <c r="C780">
        <v>0</v>
      </c>
    </row>
    <row r="781" spans="1:3">
      <c r="A781">
        <v>778</v>
      </c>
      <c r="B781">
        <v>0</v>
      </c>
      <c r="C781">
        <v>0</v>
      </c>
    </row>
    <row r="782" spans="1:3">
      <c r="A782">
        <v>779</v>
      </c>
      <c r="B782">
        <v>0</v>
      </c>
      <c r="C782">
        <v>0</v>
      </c>
    </row>
    <row r="783" spans="1:3">
      <c r="A783">
        <v>780</v>
      </c>
      <c r="B783">
        <v>0</v>
      </c>
      <c r="C783">
        <v>0</v>
      </c>
    </row>
    <row r="784" spans="1:3">
      <c r="A784">
        <v>781</v>
      </c>
      <c r="B784">
        <v>0</v>
      </c>
      <c r="C784">
        <v>0</v>
      </c>
    </row>
    <row r="785" spans="1:3">
      <c r="A785">
        <v>782</v>
      </c>
      <c r="B785">
        <v>0</v>
      </c>
      <c r="C785">
        <v>0</v>
      </c>
    </row>
    <row r="786" spans="1:3">
      <c r="A786">
        <v>783</v>
      </c>
      <c r="B786">
        <v>0</v>
      </c>
      <c r="C786">
        <v>0</v>
      </c>
    </row>
    <row r="787" spans="1:3">
      <c r="A787">
        <v>784</v>
      </c>
      <c r="B787">
        <v>0</v>
      </c>
      <c r="C787">
        <v>0</v>
      </c>
    </row>
    <row r="788" spans="1:3">
      <c r="A788">
        <v>785</v>
      </c>
      <c r="B788">
        <v>0</v>
      </c>
      <c r="C788">
        <v>0</v>
      </c>
    </row>
    <row r="789" spans="1:3">
      <c r="A789">
        <v>786</v>
      </c>
      <c r="B789">
        <v>0</v>
      </c>
      <c r="C789">
        <v>0</v>
      </c>
    </row>
    <row r="790" spans="1:3">
      <c r="A790">
        <v>787</v>
      </c>
      <c r="B790">
        <v>0</v>
      </c>
      <c r="C790">
        <v>0</v>
      </c>
    </row>
    <row r="791" spans="1:3">
      <c r="A791">
        <v>788</v>
      </c>
      <c r="B791">
        <v>0</v>
      </c>
      <c r="C791">
        <v>0</v>
      </c>
    </row>
    <row r="792" spans="1:3">
      <c r="A792">
        <v>789</v>
      </c>
      <c r="B792">
        <v>0</v>
      </c>
      <c r="C792">
        <v>0</v>
      </c>
    </row>
    <row r="793" spans="1:3">
      <c r="A793">
        <v>790</v>
      </c>
      <c r="B793">
        <v>0</v>
      </c>
      <c r="C793">
        <v>0</v>
      </c>
    </row>
    <row r="794" spans="1:3">
      <c r="A794">
        <v>791</v>
      </c>
      <c r="B794">
        <v>0</v>
      </c>
      <c r="C794">
        <v>0</v>
      </c>
    </row>
    <row r="795" spans="1:3">
      <c r="A795">
        <v>792</v>
      </c>
      <c r="B795">
        <v>0</v>
      </c>
      <c r="C795">
        <v>0</v>
      </c>
    </row>
    <row r="796" spans="1:3">
      <c r="A796">
        <v>793</v>
      </c>
      <c r="B796">
        <v>0</v>
      </c>
      <c r="C796">
        <v>0</v>
      </c>
    </row>
    <row r="797" spans="1:3">
      <c r="A797">
        <v>794</v>
      </c>
      <c r="B797">
        <v>0</v>
      </c>
      <c r="C797">
        <v>0</v>
      </c>
    </row>
    <row r="798" spans="1:3">
      <c r="A798">
        <v>795</v>
      </c>
      <c r="B798">
        <v>0</v>
      </c>
      <c r="C798">
        <v>0</v>
      </c>
    </row>
    <row r="799" spans="1:3">
      <c r="A799">
        <v>796</v>
      </c>
      <c r="B799">
        <v>0</v>
      </c>
      <c r="C799">
        <v>0</v>
      </c>
    </row>
    <row r="800" spans="1:3">
      <c r="A800">
        <v>797</v>
      </c>
      <c r="B800">
        <v>0</v>
      </c>
      <c r="C800">
        <v>0</v>
      </c>
    </row>
    <row r="801" spans="1:3">
      <c r="A801">
        <v>798</v>
      </c>
      <c r="B801">
        <v>0</v>
      </c>
      <c r="C801">
        <v>0</v>
      </c>
    </row>
    <row r="802" spans="1:3">
      <c r="A802">
        <v>799</v>
      </c>
      <c r="B802">
        <v>0</v>
      </c>
      <c r="C802">
        <v>0</v>
      </c>
    </row>
    <row r="803" spans="1:3">
      <c r="A803">
        <v>800</v>
      </c>
      <c r="B803">
        <v>0</v>
      </c>
      <c r="C803">
        <v>0</v>
      </c>
    </row>
    <row r="804" spans="1:3">
      <c r="A804">
        <v>801</v>
      </c>
      <c r="B804">
        <v>0</v>
      </c>
      <c r="C804">
        <v>0</v>
      </c>
    </row>
    <row r="805" spans="1:3">
      <c r="A805">
        <v>802</v>
      </c>
      <c r="B805">
        <v>0</v>
      </c>
      <c r="C805">
        <v>0</v>
      </c>
    </row>
    <row r="806" spans="1:3">
      <c r="A806">
        <v>803</v>
      </c>
      <c r="B806">
        <v>0</v>
      </c>
      <c r="C806">
        <v>0</v>
      </c>
    </row>
    <row r="807" spans="1:3">
      <c r="A807">
        <v>804</v>
      </c>
      <c r="B807">
        <v>0</v>
      </c>
      <c r="C807">
        <v>0</v>
      </c>
    </row>
    <row r="808" spans="1:3">
      <c r="A808">
        <v>805</v>
      </c>
      <c r="B808">
        <v>0</v>
      </c>
      <c r="C808">
        <v>0</v>
      </c>
    </row>
    <row r="809" spans="1:3">
      <c r="A809">
        <v>806</v>
      </c>
      <c r="B809">
        <v>0</v>
      </c>
      <c r="C809">
        <v>0</v>
      </c>
    </row>
    <row r="810" spans="1:3">
      <c r="A810">
        <v>807</v>
      </c>
      <c r="B810">
        <v>0</v>
      </c>
      <c r="C810">
        <v>0</v>
      </c>
    </row>
    <row r="811" spans="1:3">
      <c r="A811">
        <v>808</v>
      </c>
      <c r="B811">
        <v>0</v>
      </c>
      <c r="C811">
        <v>0</v>
      </c>
    </row>
    <row r="812" spans="1:3">
      <c r="A812">
        <v>809</v>
      </c>
      <c r="B812">
        <v>0</v>
      </c>
      <c r="C812">
        <v>0</v>
      </c>
    </row>
    <row r="813" spans="1:3">
      <c r="A813">
        <v>810</v>
      </c>
      <c r="B813">
        <v>0</v>
      </c>
      <c r="C813">
        <v>0</v>
      </c>
    </row>
    <row r="814" spans="1:3">
      <c r="A814">
        <v>811</v>
      </c>
      <c r="B814">
        <v>0</v>
      </c>
      <c r="C814">
        <v>0</v>
      </c>
    </row>
    <row r="815" spans="1:3">
      <c r="A815">
        <v>812</v>
      </c>
      <c r="B815">
        <v>0</v>
      </c>
      <c r="C815">
        <v>0</v>
      </c>
    </row>
    <row r="816" spans="1:3">
      <c r="A816">
        <v>813</v>
      </c>
      <c r="B816">
        <v>0</v>
      </c>
      <c r="C816">
        <v>0</v>
      </c>
    </row>
    <row r="817" spans="1:3">
      <c r="A817">
        <v>814</v>
      </c>
      <c r="B817">
        <v>0</v>
      </c>
      <c r="C817">
        <v>0</v>
      </c>
    </row>
    <row r="818" spans="1:3">
      <c r="A818">
        <v>815</v>
      </c>
      <c r="B818">
        <v>0</v>
      </c>
      <c r="C818">
        <v>0</v>
      </c>
    </row>
    <row r="819" spans="1:3">
      <c r="A819">
        <v>816</v>
      </c>
      <c r="B819">
        <v>0</v>
      </c>
      <c r="C819">
        <v>0</v>
      </c>
    </row>
    <row r="820" spans="1:3">
      <c r="A820">
        <v>817</v>
      </c>
      <c r="B820">
        <v>0</v>
      </c>
      <c r="C820">
        <v>0</v>
      </c>
    </row>
    <row r="821" spans="1:3">
      <c r="A821">
        <v>818</v>
      </c>
      <c r="B821">
        <v>0</v>
      </c>
      <c r="C821">
        <v>0</v>
      </c>
    </row>
    <row r="822" spans="1:3">
      <c r="A822">
        <v>819</v>
      </c>
      <c r="B822">
        <v>0</v>
      </c>
      <c r="C822">
        <v>0</v>
      </c>
    </row>
    <row r="823" spans="1:3">
      <c r="A823">
        <v>820</v>
      </c>
      <c r="B823">
        <v>0</v>
      </c>
      <c r="C823">
        <v>0</v>
      </c>
    </row>
    <row r="824" spans="1:3">
      <c r="A824">
        <v>821</v>
      </c>
      <c r="B824">
        <v>0</v>
      </c>
      <c r="C824">
        <v>0</v>
      </c>
    </row>
    <row r="825" spans="1:3">
      <c r="A825">
        <v>822</v>
      </c>
      <c r="B825">
        <v>0</v>
      </c>
      <c r="C825">
        <v>0</v>
      </c>
    </row>
    <row r="826" spans="1:3">
      <c r="A826">
        <v>823</v>
      </c>
      <c r="B826">
        <v>0</v>
      </c>
      <c r="C826">
        <v>0</v>
      </c>
    </row>
    <row r="827" spans="1:3">
      <c r="A827">
        <v>824</v>
      </c>
      <c r="B827">
        <v>0</v>
      </c>
      <c r="C827">
        <v>0</v>
      </c>
    </row>
    <row r="828" spans="1:3">
      <c r="A828">
        <v>825</v>
      </c>
      <c r="B828">
        <v>0</v>
      </c>
      <c r="C828">
        <v>0</v>
      </c>
    </row>
    <row r="829" spans="1:3">
      <c r="A829">
        <v>826</v>
      </c>
      <c r="B829">
        <v>0</v>
      </c>
      <c r="C829">
        <v>0</v>
      </c>
    </row>
    <row r="830" spans="1:3">
      <c r="A830">
        <v>827</v>
      </c>
      <c r="B830">
        <v>0</v>
      </c>
      <c r="C830">
        <v>0</v>
      </c>
    </row>
    <row r="831" spans="1:3">
      <c r="A831">
        <v>828</v>
      </c>
      <c r="B831">
        <v>0</v>
      </c>
      <c r="C831">
        <v>0</v>
      </c>
    </row>
    <row r="832" spans="1:3">
      <c r="A832">
        <v>829</v>
      </c>
      <c r="B832">
        <v>0</v>
      </c>
      <c r="C832">
        <v>0</v>
      </c>
    </row>
    <row r="833" spans="1:3">
      <c r="A833">
        <v>830</v>
      </c>
      <c r="B833">
        <v>0</v>
      </c>
      <c r="C833">
        <v>0</v>
      </c>
    </row>
    <row r="834" spans="1:3">
      <c r="A834">
        <v>831</v>
      </c>
      <c r="B834">
        <v>0</v>
      </c>
      <c r="C834">
        <v>0</v>
      </c>
    </row>
    <row r="835" spans="1:3">
      <c r="A835">
        <v>832</v>
      </c>
      <c r="B835">
        <v>0</v>
      </c>
      <c r="C835">
        <v>0</v>
      </c>
    </row>
    <row r="836" spans="1:3">
      <c r="A836">
        <v>833</v>
      </c>
      <c r="B836">
        <v>0</v>
      </c>
      <c r="C836">
        <v>0</v>
      </c>
    </row>
    <row r="837" spans="1:3">
      <c r="A837">
        <v>834</v>
      </c>
      <c r="B837">
        <v>0</v>
      </c>
      <c r="C837">
        <v>0</v>
      </c>
    </row>
    <row r="838" spans="1:3">
      <c r="A838">
        <v>835</v>
      </c>
      <c r="B838">
        <v>0</v>
      </c>
      <c r="C838">
        <v>0</v>
      </c>
    </row>
    <row r="839" spans="1:3">
      <c r="A839">
        <v>836</v>
      </c>
      <c r="B839">
        <v>0</v>
      </c>
      <c r="C839">
        <v>0</v>
      </c>
    </row>
    <row r="840" spans="1:3">
      <c r="A840">
        <v>837</v>
      </c>
      <c r="B840">
        <v>0</v>
      </c>
      <c r="C840">
        <v>0</v>
      </c>
    </row>
    <row r="841" spans="1:3">
      <c r="A841">
        <v>838</v>
      </c>
      <c r="B841">
        <v>0</v>
      </c>
      <c r="C841">
        <v>0</v>
      </c>
    </row>
    <row r="842" spans="1:3">
      <c r="A842">
        <v>839</v>
      </c>
      <c r="B842">
        <v>0</v>
      </c>
      <c r="C842">
        <v>0</v>
      </c>
    </row>
    <row r="843" spans="1:3">
      <c r="A843">
        <v>840</v>
      </c>
      <c r="B843">
        <v>0</v>
      </c>
      <c r="C843">
        <v>0</v>
      </c>
    </row>
    <row r="844" spans="1:3">
      <c r="A844">
        <v>841</v>
      </c>
      <c r="B844">
        <v>0</v>
      </c>
      <c r="C844">
        <v>0</v>
      </c>
    </row>
    <row r="845" spans="1:3">
      <c r="A845">
        <v>842</v>
      </c>
      <c r="B845">
        <v>0</v>
      </c>
      <c r="C845">
        <v>0</v>
      </c>
    </row>
    <row r="846" spans="1:3">
      <c r="A846">
        <v>843</v>
      </c>
      <c r="B846">
        <v>0</v>
      </c>
      <c r="C846">
        <v>0</v>
      </c>
    </row>
    <row r="847" spans="1:3">
      <c r="A847">
        <v>844</v>
      </c>
      <c r="B847">
        <v>0</v>
      </c>
      <c r="C847">
        <v>0</v>
      </c>
    </row>
    <row r="848" spans="1:3">
      <c r="A848">
        <v>845</v>
      </c>
      <c r="B848">
        <v>0</v>
      </c>
      <c r="C848">
        <v>0</v>
      </c>
    </row>
    <row r="849" spans="1:3">
      <c r="A849">
        <v>846</v>
      </c>
      <c r="B849">
        <v>0</v>
      </c>
      <c r="C849">
        <v>0</v>
      </c>
    </row>
    <row r="850" spans="1:3">
      <c r="A850">
        <v>847</v>
      </c>
      <c r="B850">
        <v>0</v>
      </c>
      <c r="C850">
        <v>0</v>
      </c>
    </row>
    <row r="851" spans="1:3">
      <c r="A851">
        <v>848</v>
      </c>
      <c r="B851">
        <v>0</v>
      </c>
      <c r="C851">
        <v>0</v>
      </c>
    </row>
    <row r="852" spans="1:3">
      <c r="A852">
        <v>849</v>
      </c>
      <c r="B852">
        <v>0</v>
      </c>
      <c r="C852">
        <v>0</v>
      </c>
    </row>
    <row r="853" spans="1:3">
      <c r="A853">
        <v>850</v>
      </c>
      <c r="B853">
        <v>0</v>
      </c>
      <c r="C853">
        <v>0</v>
      </c>
    </row>
    <row r="854" spans="1:3">
      <c r="A854">
        <v>851</v>
      </c>
      <c r="B854">
        <v>0</v>
      </c>
      <c r="C854">
        <v>0</v>
      </c>
    </row>
    <row r="855" spans="1:3">
      <c r="A855">
        <v>852</v>
      </c>
      <c r="B855">
        <v>0</v>
      </c>
      <c r="C855">
        <v>0</v>
      </c>
    </row>
    <row r="856" spans="1:3">
      <c r="A856">
        <v>853</v>
      </c>
      <c r="B856">
        <v>0</v>
      </c>
      <c r="C856">
        <v>0</v>
      </c>
    </row>
    <row r="857" spans="1:3">
      <c r="A857">
        <v>854</v>
      </c>
      <c r="B857">
        <v>0</v>
      </c>
      <c r="C857">
        <v>0</v>
      </c>
    </row>
    <row r="858" spans="1:3">
      <c r="A858">
        <v>855</v>
      </c>
      <c r="B858">
        <v>0</v>
      </c>
      <c r="C858">
        <v>0</v>
      </c>
    </row>
    <row r="859" spans="1:3">
      <c r="A859">
        <v>856</v>
      </c>
      <c r="B859">
        <v>0</v>
      </c>
      <c r="C859">
        <v>0</v>
      </c>
    </row>
    <row r="860" spans="1:3">
      <c r="A860">
        <v>857</v>
      </c>
      <c r="B860">
        <v>0</v>
      </c>
      <c r="C860">
        <v>0</v>
      </c>
    </row>
    <row r="861" spans="1:3">
      <c r="A861">
        <v>858</v>
      </c>
      <c r="B861">
        <v>0</v>
      </c>
      <c r="C861">
        <v>0</v>
      </c>
    </row>
    <row r="862" spans="1:3">
      <c r="A862">
        <v>859</v>
      </c>
      <c r="B862">
        <v>0</v>
      </c>
      <c r="C862">
        <v>0</v>
      </c>
    </row>
    <row r="863" spans="1:3">
      <c r="A863">
        <v>860</v>
      </c>
      <c r="B863">
        <v>0</v>
      </c>
      <c r="C863">
        <v>0</v>
      </c>
    </row>
    <row r="864" spans="1:3">
      <c r="A864">
        <v>861</v>
      </c>
      <c r="B864">
        <v>0</v>
      </c>
      <c r="C864">
        <v>0</v>
      </c>
    </row>
    <row r="865" spans="1:3">
      <c r="A865">
        <v>862</v>
      </c>
      <c r="B865">
        <v>0</v>
      </c>
      <c r="C865">
        <v>0</v>
      </c>
    </row>
    <row r="866" spans="1:3">
      <c r="A866">
        <v>863</v>
      </c>
      <c r="B866">
        <v>0</v>
      </c>
      <c r="C866">
        <v>0</v>
      </c>
    </row>
    <row r="867" spans="1:3">
      <c r="A867">
        <v>864</v>
      </c>
      <c r="B867">
        <v>0</v>
      </c>
      <c r="C867">
        <v>0</v>
      </c>
    </row>
    <row r="868" spans="1:3">
      <c r="A868">
        <v>865</v>
      </c>
      <c r="B868">
        <v>0</v>
      </c>
      <c r="C868">
        <v>0</v>
      </c>
    </row>
    <row r="869" spans="1:3">
      <c r="A869">
        <v>866</v>
      </c>
      <c r="B869">
        <v>0</v>
      </c>
      <c r="C869">
        <v>0</v>
      </c>
    </row>
    <row r="870" spans="1:3">
      <c r="A870">
        <v>867</v>
      </c>
      <c r="B870">
        <v>0</v>
      </c>
      <c r="C870">
        <v>0</v>
      </c>
    </row>
    <row r="871" spans="1:3">
      <c r="A871">
        <v>868</v>
      </c>
      <c r="B871">
        <v>0</v>
      </c>
      <c r="C871">
        <v>0</v>
      </c>
    </row>
    <row r="872" spans="1:3">
      <c r="A872">
        <v>869</v>
      </c>
      <c r="B872">
        <v>0</v>
      </c>
      <c r="C872">
        <v>0</v>
      </c>
    </row>
    <row r="873" spans="1:3">
      <c r="A873">
        <v>870</v>
      </c>
      <c r="B873">
        <v>0</v>
      </c>
      <c r="C873">
        <v>0</v>
      </c>
    </row>
    <row r="874" spans="1:3">
      <c r="A874">
        <v>871</v>
      </c>
      <c r="B874">
        <v>0</v>
      </c>
      <c r="C874">
        <v>0</v>
      </c>
    </row>
    <row r="875" spans="1:3">
      <c r="A875">
        <v>872</v>
      </c>
      <c r="B875">
        <v>0</v>
      </c>
      <c r="C875">
        <v>0</v>
      </c>
    </row>
    <row r="876" spans="1:3">
      <c r="A876">
        <v>873</v>
      </c>
      <c r="B876">
        <v>0</v>
      </c>
      <c r="C876">
        <v>0</v>
      </c>
    </row>
    <row r="877" spans="1:3">
      <c r="A877">
        <v>874</v>
      </c>
      <c r="B877">
        <v>0</v>
      </c>
      <c r="C877">
        <v>0</v>
      </c>
    </row>
    <row r="878" spans="1:3">
      <c r="A878">
        <v>875</v>
      </c>
      <c r="B878">
        <v>0</v>
      </c>
      <c r="C878">
        <v>0</v>
      </c>
    </row>
    <row r="879" spans="1:3">
      <c r="A879">
        <v>876</v>
      </c>
      <c r="B879">
        <v>0</v>
      </c>
      <c r="C879">
        <v>0</v>
      </c>
    </row>
    <row r="880" spans="1:3">
      <c r="A880">
        <v>877</v>
      </c>
      <c r="B880">
        <v>0</v>
      </c>
      <c r="C880">
        <v>0</v>
      </c>
    </row>
    <row r="881" spans="1:3">
      <c r="A881">
        <v>878</v>
      </c>
      <c r="B881">
        <v>0</v>
      </c>
      <c r="C881">
        <v>0</v>
      </c>
    </row>
    <row r="882" spans="1:3">
      <c r="A882">
        <v>879</v>
      </c>
      <c r="B882">
        <v>0</v>
      </c>
      <c r="C882">
        <v>0</v>
      </c>
    </row>
    <row r="883" spans="1:3">
      <c r="A883">
        <v>880</v>
      </c>
      <c r="B883">
        <v>0</v>
      </c>
      <c r="C883">
        <v>0</v>
      </c>
    </row>
    <row r="884" spans="1:3">
      <c r="A884">
        <v>881</v>
      </c>
      <c r="B884">
        <v>0</v>
      </c>
      <c r="C884">
        <v>0</v>
      </c>
    </row>
    <row r="885" spans="1:3">
      <c r="A885">
        <v>882</v>
      </c>
      <c r="B885">
        <v>0</v>
      </c>
      <c r="C885">
        <v>0</v>
      </c>
    </row>
    <row r="886" spans="1:3">
      <c r="A886">
        <v>883</v>
      </c>
      <c r="B886">
        <v>0</v>
      </c>
      <c r="C886">
        <v>0</v>
      </c>
    </row>
    <row r="887" spans="1:3">
      <c r="A887">
        <v>884</v>
      </c>
      <c r="B887">
        <v>0</v>
      </c>
      <c r="C887">
        <v>0</v>
      </c>
    </row>
    <row r="888" spans="1:3">
      <c r="A888">
        <v>885</v>
      </c>
      <c r="B888">
        <v>0</v>
      </c>
      <c r="C888">
        <v>0</v>
      </c>
    </row>
    <row r="889" spans="1:3">
      <c r="A889">
        <v>886</v>
      </c>
      <c r="B889">
        <v>0</v>
      </c>
      <c r="C889">
        <v>0</v>
      </c>
    </row>
    <row r="890" spans="1:3">
      <c r="A890">
        <v>887</v>
      </c>
      <c r="B890">
        <v>0</v>
      </c>
      <c r="C890">
        <v>0</v>
      </c>
    </row>
    <row r="891" spans="1:3">
      <c r="A891">
        <v>888</v>
      </c>
      <c r="B891">
        <v>0</v>
      </c>
      <c r="C891">
        <v>0</v>
      </c>
    </row>
    <row r="892" spans="1:3">
      <c r="A892">
        <v>889</v>
      </c>
      <c r="B892">
        <v>0</v>
      </c>
      <c r="C892">
        <v>0</v>
      </c>
    </row>
    <row r="893" spans="1:3">
      <c r="A893">
        <v>890</v>
      </c>
      <c r="B893">
        <v>0</v>
      </c>
      <c r="C893">
        <v>0</v>
      </c>
    </row>
    <row r="894" spans="1:3">
      <c r="A894">
        <v>891</v>
      </c>
      <c r="B894">
        <v>0</v>
      </c>
      <c r="C894">
        <v>0</v>
      </c>
    </row>
    <row r="895" spans="1:3">
      <c r="A895">
        <v>892</v>
      </c>
      <c r="B895">
        <v>0</v>
      </c>
      <c r="C895">
        <v>0</v>
      </c>
    </row>
    <row r="896" spans="1:3">
      <c r="A896">
        <v>893</v>
      </c>
      <c r="B896">
        <v>0</v>
      </c>
      <c r="C896">
        <v>0</v>
      </c>
    </row>
    <row r="897" spans="1:3">
      <c r="A897">
        <v>894</v>
      </c>
      <c r="B897">
        <v>0</v>
      </c>
      <c r="C897">
        <v>0</v>
      </c>
    </row>
    <row r="898" spans="1:3">
      <c r="A898">
        <v>895</v>
      </c>
      <c r="B898">
        <v>0</v>
      </c>
      <c r="C898">
        <v>0</v>
      </c>
    </row>
    <row r="899" spans="1:3">
      <c r="A899">
        <v>896</v>
      </c>
      <c r="B899">
        <v>0</v>
      </c>
      <c r="C899">
        <v>0</v>
      </c>
    </row>
    <row r="900" spans="1:3">
      <c r="A900">
        <v>897</v>
      </c>
      <c r="B900">
        <v>0</v>
      </c>
      <c r="C900">
        <v>0</v>
      </c>
    </row>
    <row r="901" spans="1:3">
      <c r="A901">
        <v>898</v>
      </c>
      <c r="B901">
        <v>0</v>
      </c>
      <c r="C901">
        <v>0</v>
      </c>
    </row>
    <row r="902" spans="1:3">
      <c r="A902">
        <v>899</v>
      </c>
      <c r="B902">
        <v>0</v>
      </c>
      <c r="C902">
        <v>0</v>
      </c>
    </row>
    <row r="903" spans="1:3">
      <c r="A903">
        <v>900</v>
      </c>
      <c r="B903">
        <v>0</v>
      </c>
      <c r="C903">
        <v>0</v>
      </c>
    </row>
    <row r="904" spans="1:3">
      <c r="A904">
        <v>901</v>
      </c>
      <c r="B904">
        <v>0</v>
      </c>
      <c r="C904">
        <v>0</v>
      </c>
    </row>
    <row r="905" spans="1:3">
      <c r="A905">
        <v>902</v>
      </c>
      <c r="B905">
        <v>0</v>
      </c>
      <c r="C905">
        <v>0</v>
      </c>
    </row>
    <row r="906" spans="1:3">
      <c r="A906">
        <v>903</v>
      </c>
      <c r="B906">
        <v>0</v>
      </c>
      <c r="C906">
        <v>0</v>
      </c>
    </row>
    <row r="907" spans="1:3">
      <c r="A907">
        <v>904</v>
      </c>
      <c r="B907">
        <v>0</v>
      </c>
      <c r="C907">
        <v>0</v>
      </c>
    </row>
    <row r="908" spans="1:3">
      <c r="A908">
        <v>905</v>
      </c>
      <c r="B908">
        <v>0</v>
      </c>
      <c r="C908">
        <v>0</v>
      </c>
    </row>
    <row r="909" spans="1:3">
      <c r="A909">
        <v>906</v>
      </c>
      <c r="B909">
        <v>0</v>
      </c>
      <c r="C909">
        <v>0</v>
      </c>
    </row>
    <row r="910" spans="1:3">
      <c r="A910">
        <v>907</v>
      </c>
      <c r="B910">
        <v>0</v>
      </c>
      <c r="C910">
        <v>0</v>
      </c>
    </row>
    <row r="911" spans="1:3">
      <c r="A911">
        <v>908</v>
      </c>
      <c r="B911">
        <v>0</v>
      </c>
      <c r="C911">
        <v>0</v>
      </c>
    </row>
    <row r="912" spans="1:3">
      <c r="A912">
        <v>909</v>
      </c>
      <c r="B912">
        <v>0</v>
      </c>
      <c r="C912">
        <v>0</v>
      </c>
    </row>
    <row r="913" spans="1:3">
      <c r="A913">
        <v>910</v>
      </c>
      <c r="B913">
        <v>0</v>
      </c>
      <c r="C913">
        <v>0</v>
      </c>
    </row>
    <row r="914" spans="1:3">
      <c r="A914">
        <v>911</v>
      </c>
      <c r="B914">
        <v>0</v>
      </c>
      <c r="C914">
        <v>0</v>
      </c>
    </row>
    <row r="915" spans="1:3">
      <c r="A915">
        <v>912</v>
      </c>
      <c r="B915">
        <v>0</v>
      </c>
      <c r="C915">
        <v>0</v>
      </c>
    </row>
    <row r="916" spans="1:3">
      <c r="A916">
        <v>913</v>
      </c>
      <c r="B916">
        <v>0</v>
      </c>
      <c r="C916">
        <v>0</v>
      </c>
    </row>
    <row r="917" spans="1:3">
      <c r="A917">
        <v>914</v>
      </c>
      <c r="B917">
        <v>0</v>
      </c>
      <c r="C917">
        <v>0</v>
      </c>
    </row>
    <row r="918" spans="1:3">
      <c r="A918">
        <v>915</v>
      </c>
      <c r="B918">
        <v>0</v>
      </c>
      <c r="C918">
        <v>0</v>
      </c>
    </row>
    <row r="919" spans="1:3">
      <c r="A919">
        <v>916</v>
      </c>
      <c r="B919">
        <v>0</v>
      </c>
      <c r="C919">
        <v>0</v>
      </c>
    </row>
    <row r="920" spans="1:3">
      <c r="A920">
        <v>917</v>
      </c>
      <c r="B920">
        <v>0</v>
      </c>
      <c r="C920">
        <v>0</v>
      </c>
    </row>
    <row r="921" spans="1:3">
      <c r="A921">
        <v>918</v>
      </c>
      <c r="B921">
        <v>0</v>
      </c>
      <c r="C921">
        <v>0</v>
      </c>
    </row>
    <row r="922" spans="1:3">
      <c r="A922">
        <v>919</v>
      </c>
      <c r="B922">
        <v>0</v>
      </c>
      <c r="C922">
        <v>0</v>
      </c>
    </row>
    <row r="923" spans="1:3">
      <c r="A923">
        <v>920</v>
      </c>
      <c r="B923">
        <v>0</v>
      </c>
      <c r="C923">
        <v>0</v>
      </c>
    </row>
    <row r="924" spans="1:3">
      <c r="A924">
        <v>921</v>
      </c>
      <c r="B924">
        <v>0</v>
      </c>
      <c r="C924">
        <v>0</v>
      </c>
    </row>
    <row r="925" spans="1:3">
      <c r="A925">
        <v>922</v>
      </c>
      <c r="B925">
        <v>0</v>
      </c>
      <c r="C925">
        <v>0</v>
      </c>
    </row>
    <row r="926" spans="1:3">
      <c r="A926">
        <v>923</v>
      </c>
      <c r="B926">
        <v>0</v>
      </c>
      <c r="C926">
        <v>0</v>
      </c>
    </row>
    <row r="927" spans="1:3">
      <c r="A927">
        <v>924</v>
      </c>
      <c r="B927">
        <v>0</v>
      </c>
      <c r="C927">
        <v>0</v>
      </c>
    </row>
    <row r="928" spans="1:3">
      <c r="A928">
        <v>925</v>
      </c>
      <c r="B928">
        <v>0</v>
      </c>
      <c r="C928">
        <v>0</v>
      </c>
    </row>
    <row r="929" spans="1:3">
      <c r="A929">
        <v>926</v>
      </c>
      <c r="B929">
        <v>0</v>
      </c>
      <c r="C929">
        <v>0</v>
      </c>
    </row>
    <row r="930" spans="1:3">
      <c r="A930">
        <v>927</v>
      </c>
      <c r="B930">
        <v>0</v>
      </c>
      <c r="C930">
        <v>0</v>
      </c>
    </row>
    <row r="931" spans="1:3">
      <c r="A931">
        <v>928</v>
      </c>
      <c r="B931">
        <v>0</v>
      </c>
      <c r="C931">
        <v>0</v>
      </c>
    </row>
    <row r="932" spans="1:3">
      <c r="A932">
        <v>929</v>
      </c>
      <c r="B932">
        <v>0</v>
      </c>
      <c r="C932">
        <v>0</v>
      </c>
    </row>
    <row r="933" spans="1:3">
      <c r="A933">
        <v>930</v>
      </c>
      <c r="B933">
        <v>0</v>
      </c>
      <c r="C933">
        <v>0</v>
      </c>
    </row>
    <row r="934" spans="1:3">
      <c r="A934">
        <v>931</v>
      </c>
      <c r="B934">
        <v>0</v>
      </c>
      <c r="C934">
        <v>0</v>
      </c>
    </row>
    <row r="935" spans="1:3">
      <c r="A935">
        <v>932</v>
      </c>
      <c r="B935">
        <v>0</v>
      </c>
      <c r="C935">
        <v>0</v>
      </c>
    </row>
    <row r="936" spans="1:3">
      <c r="A936">
        <v>933</v>
      </c>
      <c r="B936">
        <v>0</v>
      </c>
      <c r="C936">
        <v>0</v>
      </c>
    </row>
    <row r="937" spans="1:3">
      <c r="A937">
        <v>934</v>
      </c>
      <c r="B937">
        <v>0</v>
      </c>
      <c r="C937">
        <v>0</v>
      </c>
    </row>
    <row r="938" spans="1:3">
      <c r="A938">
        <v>935</v>
      </c>
      <c r="B938">
        <v>0</v>
      </c>
      <c r="C938">
        <v>0</v>
      </c>
    </row>
    <row r="939" spans="1:3">
      <c r="A939">
        <v>936</v>
      </c>
      <c r="B939">
        <v>0</v>
      </c>
      <c r="C939">
        <v>0</v>
      </c>
    </row>
    <row r="940" spans="1:3">
      <c r="A940">
        <v>937</v>
      </c>
      <c r="B940">
        <v>0</v>
      </c>
      <c r="C940">
        <v>0</v>
      </c>
    </row>
    <row r="941" spans="1:3">
      <c r="A941">
        <v>938</v>
      </c>
      <c r="B941">
        <v>0</v>
      </c>
      <c r="C941">
        <v>0</v>
      </c>
    </row>
    <row r="942" spans="1:3">
      <c r="A942">
        <v>939</v>
      </c>
      <c r="B942">
        <v>0</v>
      </c>
      <c r="C942">
        <v>0</v>
      </c>
    </row>
    <row r="943" spans="1:3">
      <c r="A943">
        <v>940</v>
      </c>
      <c r="B943">
        <v>0</v>
      </c>
      <c r="C943">
        <v>0</v>
      </c>
    </row>
    <row r="944" spans="1:3">
      <c r="A944">
        <v>941</v>
      </c>
      <c r="B944">
        <v>0</v>
      </c>
      <c r="C944">
        <v>0</v>
      </c>
    </row>
    <row r="945" spans="1:3">
      <c r="A945">
        <v>942</v>
      </c>
      <c r="B945">
        <v>0</v>
      </c>
      <c r="C945">
        <v>0</v>
      </c>
    </row>
    <row r="946" spans="1:3">
      <c r="A946">
        <v>943</v>
      </c>
      <c r="B946">
        <v>0</v>
      </c>
      <c r="C946">
        <v>0</v>
      </c>
    </row>
    <row r="947" spans="1:3">
      <c r="A947">
        <v>944</v>
      </c>
      <c r="B947">
        <v>0</v>
      </c>
      <c r="C947">
        <v>0</v>
      </c>
    </row>
    <row r="948" spans="1:3">
      <c r="A948">
        <v>945</v>
      </c>
      <c r="B948">
        <v>0</v>
      </c>
      <c r="C948">
        <v>0</v>
      </c>
    </row>
    <row r="949" spans="1:3">
      <c r="A949">
        <v>946</v>
      </c>
      <c r="B949">
        <v>0</v>
      </c>
      <c r="C949">
        <v>0</v>
      </c>
    </row>
    <row r="950" spans="1:3">
      <c r="A950">
        <v>947</v>
      </c>
      <c r="B950">
        <v>0</v>
      </c>
      <c r="C950">
        <v>0</v>
      </c>
    </row>
    <row r="951" spans="1:3">
      <c r="A951">
        <v>948</v>
      </c>
      <c r="B951">
        <v>0</v>
      </c>
      <c r="C951">
        <v>0</v>
      </c>
    </row>
    <row r="952" spans="1:3">
      <c r="A952">
        <v>949</v>
      </c>
      <c r="B952">
        <v>0</v>
      </c>
      <c r="C952">
        <v>0</v>
      </c>
    </row>
    <row r="953" spans="1:3">
      <c r="A953">
        <v>950</v>
      </c>
      <c r="B953">
        <v>0</v>
      </c>
      <c r="C953">
        <v>0</v>
      </c>
    </row>
    <row r="954" spans="1:3">
      <c r="A954">
        <v>951</v>
      </c>
      <c r="B954">
        <v>0</v>
      </c>
      <c r="C954">
        <v>0</v>
      </c>
    </row>
    <row r="955" spans="1:3">
      <c r="A955">
        <v>952</v>
      </c>
      <c r="B955">
        <v>0</v>
      </c>
      <c r="C955">
        <v>0</v>
      </c>
    </row>
    <row r="956" spans="1:3">
      <c r="A956">
        <v>953</v>
      </c>
      <c r="B956">
        <v>0</v>
      </c>
      <c r="C956">
        <v>0</v>
      </c>
    </row>
    <row r="957" spans="1:3">
      <c r="A957">
        <v>954</v>
      </c>
      <c r="B957">
        <v>0</v>
      </c>
      <c r="C957">
        <v>0</v>
      </c>
    </row>
    <row r="958" spans="1:3">
      <c r="A958">
        <v>955</v>
      </c>
      <c r="B958">
        <v>0</v>
      </c>
      <c r="C958">
        <v>0</v>
      </c>
    </row>
    <row r="959" spans="1:3">
      <c r="A959">
        <v>956</v>
      </c>
      <c r="B959">
        <v>0</v>
      </c>
      <c r="C959">
        <v>0</v>
      </c>
    </row>
    <row r="960" spans="1:3">
      <c r="A960">
        <v>957</v>
      </c>
      <c r="B960">
        <v>0</v>
      </c>
      <c r="C960">
        <v>0</v>
      </c>
    </row>
    <row r="961" spans="1:3">
      <c r="A961">
        <v>958</v>
      </c>
      <c r="B961">
        <v>0</v>
      </c>
      <c r="C961">
        <v>0</v>
      </c>
    </row>
    <row r="962" spans="1:3">
      <c r="A962">
        <v>959</v>
      </c>
      <c r="B962">
        <v>0</v>
      </c>
      <c r="C962">
        <v>0</v>
      </c>
    </row>
    <row r="963" spans="1:3">
      <c r="A963">
        <v>960</v>
      </c>
      <c r="B963">
        <v>0</v>
      </c>
      <c r="C963">
        <v>0</v>
      </c>
    </row>
    <row r="964" spans="1:3">
      <c r="A964">
        <v>961</v>
      </c>
      <c r="B964">
        <v>0</v>
      </c>
      <c r="C964">
        <v>0</v>
      </c>
    </row>
    <row r="965" spans="1:3">
      <c r="A965">
        <v>962</v>
      </c>
      <c r="B965">
        <v>0</v>
      </c>
      <c r="C965">
        <v>0</v>
      </c>
    </row>
    <row r="966" spans="1:3">
      <c r="A966">
        <v>963</v>
      </c>
      <c r="B966">
        <v>0</v>
      </c>
      <c r="C966">
        <v>0</v>
      </c>
    </row>
    <row r="967" spans="1:3">
      <c r="A967">
        <v>964</v>
      </c>
      <c r="B967">
        <v>0</v>
      </c>
      <c r="C967">
        <v>0</v>
      </c>
    </row>
    <row r="968" spans="1:3">
      <c r="A968">
        <v>965</v>
      </c>
      <c r="B968">
        <v>0</v>
      </c>
      <c r="C968">
        <v>0</v>
      </c>
    </row>
    <row r="969" spans="1:3">
      <c r="A969">
        <v>966</v>
      </c>
      <c r="B969">
        <v>0</v>
      </c>
      <c r="C969">
        <v>0</v>
      </c>
    </row>
    <row r="970" spans="1:3">
      <c r="A970">
        <v>967</v>
      </c>
      <c r="B970">
        <v>0</v>
      </c>
      <c r="C970">
        <v>0</v>
      </c>
    </row>
    <row r="971" spans="1:3">
      <c r="A971">
        <v>968</v>
      </c>
      <c r="B971">
        <v>0</v>
      </c>
      <c r="C971">
        <v>0</v>
      </c>
    </row>
    <row r="972" spans="1:3">
      <c r="A972">
        <v>969</v>
      </c>
      <c r="B972">
        <v>0</v>
      </c>
      <c r="C972">
        <v>0</v>
      </c>
    </row>
    <row r="973" spans="1:3">
      <c r="A973">
        <v>970</v>
      </c>
      <c r="B973">
        <v>0</v>
      </c>
      <c r="C973">
        <v>0</v>
      </c>
    </row>
    <row r="974" spans="1:3">
      <c r="A974">
        <v>971</v>
      </c>
      <c r="B974">
        <v>0</v>
      </c>
      <c r="C974">
        <v>0</v>
      </c>
    </row>
    <row r="975" spans="1:3">
      <c r="A975">
        <v>972</v>
      </c>
      <c r="B975">
        <v>0</v>
      </c>
      <c r="C975">
        <v>0</v>
      </c>
    </row>
    <row r="976" spans="1:3">
      <c r="A976">
        <v>973</v>
      </c>
      <c r="B976">
        <v>0</v>
      </c>
      <c r="C976">
        <v>0</v>
      </c>
    </row>
    <row r="977" spans="1:3">
      <c r="A977">
        <v>974</v>
      </c>
      <c r="B977">
        <v>0</v>
      </c>
      <c r="C977">
        <v>0</v>
      </c>
    </row>
    <row r="978" spans="1:3">
      <c r="A978">
        <v>975</v>
      </c>
      <c r="B978">
        <v>0</v>
      </c>
      <c r="C978">
        <v>0</v>
      </c>
    </row>
    <row r="979" spans="1:3">
      <c r="A979">
        <v>976</v>
      </c>
      <c r="B979">
        <v>0</v>
      </c>
      <c r="C979">
        <v>0</v>
      </c>
    </row>
    <row r="980" spans="1:3">
      <c r="A980">
        <v>977</v>
      </c>
      <c r="B980">
        <v>0</v>
      </c>
      <c r="C980">
        <v>0</v>
      </c>
    </row>
    <row r="981" spans="1:3">
      <c r="A981">
        <v>978</v>
      </c>
      <c r="B981">
        <v>0</v>
      </c>
      <c r="C981">
        <v>0</v>
      </c>
    </row>
    <row r="982" spans="1:3">
      <c r="A982">
        <v>979</v>
      </c>
      <c r="B982">
        <v>0</v>
      </c>
      <c r="C982">
        <v>0</v>
      </c>
    </row>
    <row r="983" spans="1:3">
      <c r="A983">
        <v>980</v>
      </c>
      <c r="B983">
        <v>0</v>
      </c>
      <c r="C983">
        <v>0</v>
      </c>
    </row>
    <row r="984" spans="1:3">
      <c r="A984">
        <v>981</v>
      </c>
      <c r="B984">
        <v>0</v>
      </c>
      <c r="C984">
        <v>0</v>
      </c>
    </row>
    <row r="985" spans="1:3">
      <c r="A985">
        <v>982</v>
      </c>
      <c r="B985">
        <v>0</v>
      </c>
      <c r="C985">
        <v>0</v>
      </c>
    </row>
    <row r="986" spans="1:3">
      <c r="A986">
        <v>983</v>
      </c>
      <c r="B986">
        <v>0</v>
      </c>
      <c r="C986">
        <v>0</v>
      </c>
    </row>
    <row r="987" spans="1:3">
      <c r="A987">
        <v>984</v>
      </c>
      <c r="B987">
        <v>0</v>
      </c>
      <c r="C987">
        <v>0</v>
      </c>
    </row>
    <row r="988" spans="1:3">
      <c r="A988">
        <v>985</v>
      </c>
      <c r="B988">
        <v>0</v>
      </c>
      <c r="C988">
        <v>0</v>
      </c>
    </row>
    <row r="989" spans="1:3">
      <c r="A989">
        <v>986</v>
      </c>
      <c r="B989">
        <v>0</v>
      </c>
      <c r="C989">
        <v>0</v>
      </c>
    </row>
    <row r="990" spans="1:3">
      <c r="A990">
        <v>987</v>
      </c>
      <c r="B990">
        <v>0</v>
      </c>
      <c r="C990">
        <v>0</v>
      </c>
    </row>
    <row r="991" spans="1:3">
      <c r="A991">
        <v>988</v>
      </c>
      <c r="B991">
        <v>0</v>
      </c>
      <c r="C991">
        <v>0</v>
      </c>
    </row>
    <row r="992" spans="1:3">
      <c r="A992">
        <v>989</v>
      </c>
      <c r="B992">
        <v>0</v>
      </c>
      <c r="C992">
        <v>0</v>
      </c>
    </row>
    <row r="993" spans="1:3">
      <c r="A993">
        <v>990</v>
      </c>
      <c r="B993">
        <v>0</v>
      </c>
      <c r="C993">
        <v>0</v>
      </c>
    </row>
    <row r="994" spans="1:3">
      <c r="A994">
        <v>991</v>
      </c>
      <c r="B994">
        <v>0</v>
      </c>
      <c r="C994">
        <v>0</v>
      </c>
    </row>
    <row r="995" spans="1:3">
      <c r="A995">
        <v>992</v>
      </c>
      <c r="B995">
        <v>0</v>
      </c>
      <c r="C995">
        <v>0</v>
      </c>
    </row>
    <row r="996" spans="1:3">
      <c r="A996">
        <v>993</v>
      </c>
      <c r="B996">
        <v>0</v>
      </c>
      <c r="C996">
        <v>0</v>
      </c>
    </row>
    <row r="997" spans="1:3">
      <c r="A997">
        <v>994</v>
      </c>
      <c r="B997">
        <v>0</v>
      </c>
      <c r="C997">
        <v>0</v>
      </c>
    </row>
    <row r="998" spans="1:3">
      <c r="A998">
        <v>995</v>
      </c>
      <c r="B998">
        <v>0</v>
      </c>
      <c r="C998">
        <v>0</v>
      </c>
    </row>
    <row r="999" spans="1:3">
      <c r="A999">
        <v>996</v>
      </c>
      <c r="B999">
        <v>0</v>
      </c>
      <c r="C999">
        <v>0</v>
      </c>
    </row>
    <row r="1000" spans="1:3">
      <c r="A1000">
        <v>997</v>
      </c>
      <c r="B1000">
        <v>0</v>
      </c>
      <c r="C1000">
        <v>0</v>
      </c>
    </row>
    <row r="1001" spans="1:3">
      <c r="A1001">
        <v>998</v>
      </c>
      <c r="B1001">
        <v>0</v>
      </c>
      <c r="C1001">
        <v>0</v>
      </c>
    </row>
    <row r="1002" spans="1:3">
      <c r="A1002">
        <v>999</v>
      </c>
      <c r="B1002">
        <v>0</v>
      </c>
      <c r="C1002">
        <v>0</v>
      </c>
    </row>
    <row r="1003" spans="1:3">
      <c r="A1003">
        <v>1000</v>
      </c>
      <c r="B1003">
        <v>0</v>
      </c>
      <c r="C1003">
        <v>0</v>
      </c>
    </row>
    <row r="1004" spans="1:3">
      <c r="A1004">
        <v>1001</v>
      </c>
      <c r="B1004">
        <v>0</v>
      </c>
      <c r="C1004">
        <v>0</v>
      </c>
    </row>
    <row r="1005" spans="1:3">
      <c r="A1005">
        <v>1002</v>
      </c>
      <c r="B1005">
        <v>0</v>
      </c>
      <c r="C1005">
        <v>0</v>
      </c>
    </row>
    <row r="1006" spans="1:3">
      <c r="A1006">
        <v>1003</v>
      </c>
      <c r="B1006">
        <v>0</v>
      </c>
      <c r="C1006">
        <v>0</v>
      </c>
    </row>
    <row r="1007" spans="1:3">
      <c r="A1007">
        <v>1004</v>
      </c>
      <c r="B1007">
        <v>0</v>
      </c>
      <c r="C1007">
        <v>0</v>
      </c>
    </row>
    <row r="1008" spans="1:3">
      <c r="A1008">
        <v>1005</v>
      </c>
      <c r="B1008">
        <v>0</v>
      </c>
      <c r="C1008">
        <v>0</v>
      </c>
    </row>
    <row r="1009" spans="1:3">
      <c r="A1009">
        <v>1006</v>
      </c>
      <c r="B1009">
        <v>0</v>
      </c>
      <c r="C1009">
        <v>0</v>
      </c>
    </row>
    <row r="1010" spans="1:3">
      <c r="A1010">
        <v>1007</v>
      </c>
      <c r="B1010">
        <v>0</v>
      </c>
      <c r="C1010">
        <v>0</v>
      </c>
    </row>
    <row r="1011" spans="1:3">
      <c r="A1011">
        <v>1008</v>
      </c>
      <c r="B1011">
        <v>0</v>
      </c>
      <c r="C1011">
        <v>0</v>
      </c>
    </row>
    <row r="1012" spans="1:3">
      <c r="A1012">
        <v>1009</v>
      </c>
      <c r="B1012">
        <v>0</v>
      </c>
      <c r="C1012">
        <v>0</v>
      </c>
    </row>
    <row r="1013" spans="1:3">
      <c r="A1013">
        <v>1010</v>
      </c>
      <c r="B1013">
        <v>0</v>
      </c>
      <c r="C1013">
        <v>0</v>
      </c>
    </row>
    <row r="1014" spans="1:3">
      <c r="A1014">
        <v>1011</v>
      </c>
      <c r="B1014">
        <v>0</v>
      </c>
      <c r="C1014">
        <v>0</v>
      </c>
    </row>
    <row r="1015" spans="1:3">
      <c r="A1015">
        <v>1012</v>
      </c>
      <c r="B1015">
        <v>0</v>
      </c>
      <c r="C1015">
        <v>0</v>
      </c>
    </row>
    <row r="1016" spans="1:3">
      <c r="A1016">
        <v>1013</v>
      </c>
      <c r="B1016">
        <v>0</v>
      </c>
      <c r="C1016">
        <v>0</v>
      </c>
    </row>
    <row r="1017" spans="1:3">
      <c r="A1017">
        <v>1014</v>
      </c>
      <c r="B1017">
        <v>0</v>
      </c>
      <c r="C1017">
        <v>0</v>
      </c>
    </row>
    <row r="1018" spans="1:3">
      <c r="A1018">
        <v>1015</v>
      </c>
      <c r="B1018">
        <v>0</v>
      </c>
      <c r="C1018">
        <v>0</v>
      </c>
    </row>
    <row r="1019" spans="1:3">
      <c r="A1019">
        <v>1016</v>
      </c>
      <c r="B1019">
        <v>0</v>
      </c>
      <c r="C1019">
        <v>0</v>
      </c>
    </row>
    <row r="1020" spans="1:3">
      <c r="A1020">
        <v>1017</v>
      </c>
      <c r="B1020">
        <v>0</v>
      </c>
      <c r="C1020">
        <v>0</v>
      </c>
    </row>
    <row r="1021" spans="1:3">
      <c r="A1021">
        <v>1018</v>
      </c>
      <c r="B1021">
        <v>0</v>
      </c>
      <c r="C1021">
        <v>0</v>
      </c>
    </row>
    <row r="1022" spans="1:3">
      <c r="A1022">
        <v>1019</v>
      </c>
      <c r="B1022">
        <v>0</v>
      </c>
      <c r="C1022">
        <v>0</v>
      </c>
    </row>
    <row r="1023" spans="1:3">
      <c r="A1023">
        <v>1020</v>
      </c>
      <c r="B1023">
        <v>0</v>
      </c>
      <c r="C1023">
        <v>0</v>
      </c>
    </row>
    <row r="1024" spans="1:3">
      <c r="A1024">
        <v>1021</v>
      </c>
      <c r="B1024">
        <v>0</v>
      </c>
      <c r="C1024">
        <v>0</v>
      </c>
    </row>
    <row r="1025" spans="1:3">
      <c r="A1025">
        <v>1022</v>
      </c>
      <c r="B1025">
        <v>0</v>
      </c>
      <c r="C1025">
        <v>0</v>
      </c>
    </row>
    <row r="1026" spans="1:3">
      <c r="A1026">
        <v>1023</v>
      </c>
      <c r="B1026">
        <v>0</v>
      </c>
      <c r="C1026">
        <v>0</v>
      </c>
    </row>
    <row r="1027" spans="1:3">
      <c r="A1027">
        <v>1024</v>
      </c>
      <c r="B1027">
        <v>0</v>
      </c>
      <c r="C1027">
        <v>0</v>
      </c>
    </row>
    <row r="1028" spans="1:3">
      <c r="A1028">
        <v>1025</v>
      </c>
      <c r="B1028">
        <v>0</v>
      </c>
      <c r="C1028">
        <v>0</v>
      </c>
    </row>
    <row r="1029" spans="1:3">
      <c r="A1029">
        <v>1026</v>
      </c>
      <c r="B1029">
        <v>0</v>
      </c>
      <c r="C1029">
        <v>0</v>
      </c>
    </row>
    <row r="1030" spans="1:3">
      <c r="A1030">
        <v>1027</v>
      </c>
      <c r="B1030">
        <v>0</v>
      </c>
      <c r="C1030">
        <v>0</v>
      </c>
    </row>
    <row r="1031" spans="1:3">
      <c r="A1031">
        <v>1028</v>
      </c>
      <c r="B1031">
        <v>0</v>
      </c>
      <c r="C1031">
        <v>0</v>
      </c>
    </row>
    <row r="1032" spans="1:3">
      <c r="A1032">
        <v>1029</v>
      </c>
      <c r="B1032">
        <v>0</v>
      </c>
      <c r="C1032">
        <v>0</v>
      </c>
    </row>
    <row r="1033" spans="1:3">
      <c r="A1033">
        <v>1030</v>
      </c>
      <c r="B1033">
        <v>0</v>
      </c>
      <c r="C1033">
        <v>0</v>
      </c>
    </row>
    <row r="1034" spans="1:3">
      <c r="A1034">
        <v>1031</v>
      </c>
      <c r="B1034">
        <v>0</v>
      </c>
      <c r="C1034">
        <v>0</v>
      </c>
    </row>
    <row r="1035" spans="1:3">
      <c r="A1035">
        <v>1032</v>
      </c>
      <c r="B1035">
        <v>0</v>
      </c>
      <c r="C1035">
        <v>0</v>
      </c>
    </row>
    <row r="1036" spans="1:3">
      <c r="A1036">
        <v>1033</v>
      </c>
      <c r="B1036">
        <v>0</v>
      </c>
      <c r="C1036">
        <v>0</v>
      </c>
    </row>
    <row r="1037" spans="1:3">
      <c r="A1037">
        <v>1034</v>
      </c>
      <c r="B1037">
        <v>0</v>
      </c>
      <c r="C1037">
        <v>0</v>
      </c>
    </row>
    <row r="1038" spans="1:3">
      <c r="A1038">
        <v>1035</v>
      </c>
      <c r="B1038">
        <v>0</v>
      </c>
      <c r="C1038">
        <v>0</v>
      </c>
    </row>
    <row r="1039" spans="1:3">
      <c r="A1039">
        <v>1036</v>
      </c>
      <c r="B1039">
        <v>0</v>
      </c>
      <c r="C1039">
        <v>0</v>
      </c>
    </row>
    <row r="1040" spans="1:3">
      <c r="A1040">
        <v>1037</v>
      </c>
      <c r="B1040">
        <v>0</v>
      </c>
      <c r="C1040">
        <v>0</v>
      </c>
    </row>
    <row r="1041" spans="1:3">
      <c r="A1041">
        <v>1038</v>
      </c>
      <c r="B1041">
        <v>0</v>
      </c>
      <c r="C1041">
        <v>0</v>
      </c>
    </row>
    <row r="1042" spans="1:3">
      <c r="A1042">
        <v>1039</v>
      </c>
      <c r="B1042">
        <v>0</v>
      </c>
      <c r="C1042">
        <v>0</v>
      </c>
    </row>
    <row r="1043" spans="1:3">
      <c r="A1043">
        <v>1040</v>
      </c>
      <c r="B1043">
        <v>0</v>
      </c>
      <c r="C1043">
        <v>0</v>
      </c>
    </row>
    <row r="1044" spans="1:3">
      <c r="A1044">
        <v>1041</v>
      </c>
      <c r="B1044">
        <v>0</v>
      </c>
      <c r="C1044">
        <v>0</v>
      </c>
    </row>
    <row r="1045" spans="1:3">
      <c r="A1045">
        <v>1042</v>
      </c>
      <c r="B1045">
        <v>0</v>
      </c>
      <c r="C1045">
        <v>0</v>
      </c>
    </row>
    <row r="1046" spans="1:3">
      <c r="A1046">
        <v>1043</v>
      </c>
      <c r="B1046">
        <v>0</v>
      </c>
      <c r="C1046">
        <v>0</v>
      </c>
    </row>
    <row r="1047" spans="1:3">
      <c r="A1047">
        <v>1044</v>
      </c>
      <c r="B1047">
        <v>0</v>
      </c>
      <c r="C1047">
        <v>0</v>
      </c>
    </row>
    <row r="1048" spans="1:3">
      <c r="A1048">
        <v>1045</v>
      </c>
      <c r="B1048">
        <v>0</v>
      </c>
      <c r="C1048">
        <v>0</v>
      </c>
    </row>
    <row r="1049" spans="1:3">
      <c r="A1049">
        <v>1046</v>
      </c>
      <c r="B1049">
        <v>0</v>
      </c>
      <c r="C1049">
        <v>0</v>
      </c>
    </row>
    <row r="1050" spans="1:3">
      <c r="A1050">
        <v>1047</v>
      </c>
      <c r="B1050">
        <v>0</v>
      </c>
      <c r="C1050">
        <v>0</v>
      </c>
    </row>
    <row r="1051" spans="1:3">
      <c r="A1051">
        <v>1048</v>
      </c>
      <c r="B1051">
        <v>0</v>
      </c>
      <c r="C1051">
        <v>0</v>
      </c>
    </row>
    <row r="1052" spans="1:3">
      <c r="A1052">
        <v>1049</v>
      </c>
      <c r="B1052">
        <v>0</v>
      </c>
      <c r="C1052">
        <v>0</v>
      </c>
    </row>
    <row r="1053" spans="1:3">
      <c r="A1053">
        <v>1050</v>
      </c>
      <c r="B1053">
        <v>0</v>
      </c>
      <c r="C1053">
        <v>0</v>
      </c>
    </row>
    <row r="1054" spans="1:3">
      <c r="A1054">
        <v>1051</v>
      </c>
      <c r="B1054">
        <v>0</v>
      </c>
      <c r="C1054">
        <v>0</v>
      </c>
    </row>
    <row r="1055" spans="1:3">
      <c r="A1055">
        <v>1052</v>
      </c>
      <c r="B1055">
        <v>0</v>
      </c>
      <c r="C1055">
        <v>0</v>
      </c>
    </row>
    <row r="1056" spans="1:3">
      <c r="A1056">
        <v>1053</v>
      </c>
      <c r="B1056">
        <v>0</v>
      </c>
      <c r="C1056">
        <v>0</v>
      </c>
    </row>
    <row r="1057" spans="1:3">
      <c r="A1057">
        <v>1054</v>
      </c>
      <c r="B1057">
        <v>0</v>
      </c>
      <c r="C1057">
        <v>0</v>
      </c>
    </row>
    <row r="1058" spans="1:3">
      <c r="A1058">
        <v>1055</v>
      </c>
      <c r="B1058">
        <v>0</v>
      </c>
      <c r="C1058">
        <v>0</v>
      </c>
    </row>
    <row r="1059" spans="1:3">
      <c r="A1059">
        <v>1056</v>
      </c>
      <c r="B1059">
        <v>0</v>
      </c>
      <c r="C1059">
        <v>0</v>
      </c>
    </row>
    <row r="1060" spans="1:3">
      <c r="A1060">
        <v>1057</v>
      </c>
      <c r="B1060">
        <v>0</v>
      </c>
      <c r="C1060">
        <v>0</v>
      </c>
    </row>
    <row r="1061" spans="1:3">
      <c r="A1061">
        <v>1058</v>
      </c>
      <c r="B1061">
        <v>0</v>
      </c>
      <c r="C1061">
        <v>0</v>
      </c>
    </row>
    <row r="1062" spans="1:3">
      <c r="A1062">
        <v>1059</v>
      </c>
      <c r="B1062">
        <v>0</v>
      </c>
      <c r="C1062">
        <v>0</v>
      </c>
    </row>
    <row r="1063" spans="1:3">
      <c r="A1063">
        <v>1060</v>
      </c>
      <c r="B1063">
        <v>0</v>
      </c>
      <c r="C1063">
        <v>0</v>
      </c>
    </row>
    <row r="1064" spans="1:3">
      <c r="A1064">
        <v>1061</v>
      </c>
      <c r="B1064">
        <v>0</v>
      </c>
      <c r="C1064">
        <v>0</v>
      </c>
    </row>
    <row r="1065" spans="1:3">
      <c r="A1065">
        <v>1062</v>
      </c>
      <c r="B1065">
        <v>0</v>
      </c>
      <c r="C1065">
        <v>0</v>
      </c>
    </row>
    <row r="1066" spans="1:3">
      <c r="A1066">
        <v>1063</v>
      </c>
      <c r="B1066">
        <v>0</v>
      </c>
      <c r="C1066">
        <v>0</v>
      </c>
    </row>
    <row r="1067" spans="1:3">
      <c r="A1067">
        <v>1064</v>
      </c>
      <c r="B1067">
        <v>0</v>
      </c>
      <c r="C1067">
        <v>0</v>
      </c>
    </row>
    <row r="1068" spans="1:3">
      <c r="A1068">
        <v>1065</v>
      </c>
      <c r="B1068">
        <v>0</v>
      </c>
      <c r="C1068">
        <v>0</v>
      </c>
    </row>
    <row r="1069" spans="1:3">
      <c r="A1069">
        <v>1066</v>
      </c>
      <c r="B1069">
        <v>0</v>
      </c>
      <c r="C1069">
        <v>0</v>
      </c>
    </row>
    <row r="1070" spans="1:3">
      <c r="A1070">
        <v>1067</v>
      </c>
      <c r="B1070">
        <v>0</v>
      </c>
      <c r="C1070">
        <v>0</v>
      </c>
    </row>
    <row r="1071" spans="1:3">
      <c r="A1071">
        <v>1068</v>
      </c>
      <c r="B1071">
        <v>0</v>
      </c>
      <c r="C1071">
        <v>0</v>
      </c>
    </row>
    <row r="1072" spans="1:3">
      <c r="A1072">
        <v>1069</v>
      </c>
      <c r="B1072">
        <v>0</v>
      </c>
      <c r="C1072">
        <v>0</v>
      </c>
    </row>
    <row r="1073" spans="1:3">
      <c r="A1073">
        <v>1070</v>
      </c>
      <c r="B1073">
        <v>0</v>
      </c>
      <c r="C1073">
        <v>0</v>
      </c>
    </row>
    <row r="1074" spans="1:3">
      <c r="A1074">
        <v>1071</v>
      </c>
      <c r="B1074">
        <v>0</v>
      </c>
      <c r="C1074">
        <v>0</v>
      </c>
    </row>
    <row r="1075" spans="1:3">
      <c r="A1075">
        <v>1072</v>
      </c>
      <c r="B1075">
        <v>0</v>
      </c>
      <c r="C1075">
        <v>0</v>
      </c>
    </row>
    <row r="1076" spans="1:3">
      <c r="A1076">
        <v>1073</v>
      </c>
      <c r="B1076">
        <v>0</v>
      </c>
      <c r="C1076">
        <v>0</v>
      </c>
    </row>
    <row r="1077" spans="1:3">
      <c r="A1077">
        <v>1074</v>
      </c>
      <c r="B1077">
        <v>0</v>
      </c>
      <c r="C1077">
        <v>0</v>
      </c>
    </row>
    <row r="1078" spans="1:3">
      <c r="A1078">
        <v>1075</v>
      </c>
      <c r="B1078">
        <v>0</v>
      </c>
      <c r="C1078">
        <v>0</v>
      </c>
    </row>
    <row r="1079" spans="1:3">
      <c r="A1079">
        <v>1076</v>
      </c>
      <c r="B1079">
        <v>0</v>
      </c>
      <c r="C1079">
        <v>0</v>
      </c>
    </row>
    <row r="1080" spans="1:3">
      <c r="A1080">
        <v>1077</v>
      </c>
      <c r="B1080">
        <v>0</v>
      </c>
      <c r="C1080">
        <v>0</v>
      </c>
    </row>
    <row r="1081" spans="1:3">
      <c r="A1081">
        <v>1078</v>
      </c>
      <c r="B1081">
        <v>0</v>
      </c>
      <c r="C1081">
        <v>0</v>
      </c>
    </row>
    <row r="1082" spans="1:3">
      <c r="A1082">
        <v>1079</v>
      </c>
      <c r="B1082">
        <v>0</v>
      </c>
      <c r="C1082">
        <v>0</v>
      </c>
    </row>
    <row r="1083" spans="1:3">
      <c r="A1083">
        <v>1080</v>
      </c>
      <c r="B1083">
        <v>0</v>
      </c>
      <c r="C1083">
        <v>0</v>
      </c>
    </row>
    <row r="1084" spans="1:3">
      <c r="A1084">
        <v>1081</v>
      </c>
      <c r="B1084">
        <v>0</v>
      </c>
      <c r="C1084">
        <v>0</v>
      </c>
    </row>
    <row r="1085" spans="1:3">
      <c r="A1085">
        <v>1082</v>
      </c>
      <c r="B1085">
        <v>0</v>
      </c>
      <c r="C1085">
        <v>0</v>
      </c>
    </row>
    <row r="1086" spans="1:3">
      <c r="A1086">
        <v>1083</v>
      </c>
      <c r="B1086">
        <v>0</v>
      </c>
      <c r="C1086">
        <v>0</v>
      </c>
    </row>
    <row r="1087" spans="1:3">
      <c r="A1087">
        <v>1084</v>
      </c>
      <c r="B1087">
        <v>0</v>
      </c>
      <c r="C1087">
        <v>0</v>
      </c>
    </row>
    <row r="1088" spans="1:3">
      <c r="A1088">
        <v>1085</v>
      </c>
      <c r="B1088">
        <v>0</v>
      </c>
      <c r="C1088">
        <v>0</v>
      </c>
    </row>
    <row r="1089" spans="1:3">
      <c r="A1089">
        <v>1086</v>
      </c>
      <c r="B1089">
        <v>0</v>
      </c>
      <c r="C1089">
        <v>0</v>
      </c>
    </row>
    <row r="1090" spans="1:3">
      <c r="A1090">
        <v>1087</v>
      </c>
      <c r="B1090">
        <v>0</v>
      </c>
      <c r="C1090">
        <v>0</v>
      </c>
    </row>
    <row r="1091" spans="1:3">
      <c r="A1091">
        <v>1088</v>
      </c>
      <c r="B1091">
        <v>0</v>
      </c>
      <c r="C1091">
        <v>0</v>
      </c>
    </row>
    <row r="1092" spans="1:3">
      <c r="A1092">
        <v>1089</v>
      </c>
      <c r="B1092">
        <v>0</v>
      </c>
      <c r="C1092">
        <v>0</v>
      </c>
    </row>
    <row r="1093" spans="1:3">
      <c r="A1093">
        <v>1090</v>
      </c>
      <c r="B1093">
        <v>0</v>
      </c>
      <c r="C1093">
        <v>0</v>
      </c>
    </row>
    <row r="1094" spans="1:3">
      <c r="A1094">
        <v>1091</v>
      </c>
      <c r="B1094">
        <v>0</v>
      </c>
      <c r="C1094">
        <v>0</v>
      </c>
    </row>
    <row r="1095" spans="1:3">
      <c r="A1095">
        <v>1092</v>
      </c>
      <c r="B1095">
        <v>0</v>
      </c>
      <c r="C1095">
        <v>0</v>
      </c>
    </row>
    <row r="1096" spans="1:3">
      <c r="A1096">
        <v>1093</v>
      </c>
      <c r="B1096">
        <v>0</v>
      </c>
      <c r="C1096">
        <v>0</v>
      </c>
    </row>
    <row r="1097" spans="1:3">
      <c r="A1097">
        <v>1094</v>
      </c>
      <c r="B1097">
        <v>0</v>
      </c>
      <c r="C1097">
        <v>0</v>
      </c>
    </row>
    <row r="1098" spans="1:3">
      <c r="A1098">
        <v>1095</v>
      </c>
      <c r="B1098">
        <v>0</v>
      </c>
      <c r="C1098">
        <v>0</v>
      </c>
    </row>
    <row r="1099" spans="1:3">
      <c r="A1099">
        <v>1096</v>
      </c>
      <c r="B1099">
        <v>0</v>
      </c>
      <c r="C1099">
        <v>0</v>
      </c>
    </row>
    <row r="1100" spans="1:3">
      <c r="A1100">
        <v>1097</v>
      </c>
      <c r="B1100">
        <v>0</v>
      </c>
      <c r="C1100">
        <v>0</v>
      </c>
    </row>
    <row r="1101" spans="1:3">
      <c r="A1101">
        <v>1098</v>
      </c>
      <c r="B1101">
        <v>0</v>
      </c>
      <c r="C1101">
        <v>0</v>
      </c>
    </row>
    <row r="1102" spans="1:3">
      <c r="A1102">
        <v>1099</v>
      </c>
      <c r="B1102">
        <v>0</v>
      </c>
      <c r="C1102">
        <v>0</v>
      </c>
    </row>
    <row r="1103" spans="1:3">
      <c r="A1103">
        <v>1100</v>
      </c>
      <c r="B1103">
        <v>0</v>
      </c>
      <c r="C1103">
        <v>0</v>
      </c>
    </row>
    <row r="1104" spans="1:3">
      <c r="A1104">
        <v>1101</v>
      </c>
      <c r="B1104">
        <v>0</v>
      </c>
      <c r="C1104">
        <v>0</v>
      </c>
    </row>
    <row r="1105" spans="1:3">
      <c r="A1105">
        <v>1102</v>
      </c>
      <c r="B1105">
        <v>0</v>
      </c>
      <c r="C1105">
        <v>0</v>
      </c>
    </row>
    <row r="1106" spans="1:3">
      <c r="A1106">
        <v>1103</v>
      </c>
      <c r="B1106">
        <v>0</v>
      </c>
      <c r="C1106">
        <v>0</v>
      </c>
    </row>
    <row r="1107" spans="1:3">
      <c r="A1107">
        <v>1104</v>
      </c>
      <c r="B1107">
        <v>0</v>
      </c>
      <c r="C1107">
        <v>0</v>
      </c>
    </row>
    <row r="1108" spans="1:3">
      <c r="A1108">
        <v>1105</v>
      </c>
      <c r="B1108">
        <v>0</v>
      </c>
      <c r="C1108">
        <v>0</v>
      </c>
    </row>
    <row r="1109" spans="1:3">
      <c r="A1109">
        <v>1106</v>
      </c>
      <c r="B1109">
        <v>0</v>
      </c>
      <c r="C1109">
        <v>0</v>
      </c>
    </row>
    <row r="1110" spans="1:3">
      <c r="A1110">
        <v>1107</v>
      </c>
      <c r="B1110">
        <v>0</v>
      </c>
      <c r="C1110">
        <v>0</v>
      </c>
    </row>
    <row r="1111" spans="1:3">
      <c r="A1111">
        <v>1108</v>
      </c>
      <c r="B1111">
        <v>0</v>
      </c>
      <c r="C1111">
        <v>0</v>
      </c>
    </row>
    <row r="1112" spans="1:3">
      <c r="A1112">
        <v>1109</v>
      </c>
      <c r="B1112">
        <v>0</v>
      </c>
      <c r="C1112">
        <v>0</v>
      </c>
    </row>
    <row r="1113" spans="1:3">
      <c r="A1113">
        <v>1110</v>
      </c>
      <c r="B1113">
        <v>0</v>
      </c>
      <c r="C1113">
        <v>0</v>
      </c>
    </row>
    <row r="1114" spans="1:3">
      <c r="A1114">
        <v>1111</v>
      </c>
      <c r="B1114">
        <v>0</v>
      </c>
      <c r="C1114">
        <v>0</v>
      </c>
    </row>
    <row r="1115" spans="1:3">
      <c r="A1115">
        <v>1112</v>
      </c>
      <c r="B1115">
        <v>0</v>
      </c>
      <c r="C1115">
        <v>0</v>
      </c>
    </row>
    <row r="1116" spans="1:3">
      <c r="A1116">
        <v>1113</v>
      </c>
      <c r="B1116">
        <v>0</v>
      </c>
      <c r="C1116">
        <v>0</v>
      </c>
    </row>
    <row r="1117" spans="1:3">
      <c r="A1117">
        <v>1114</v>
      </c>
      <c r="B1117">
        <v>0</v>
      </c>
      <c r="C1117">
        <v>0</v>
      </c>
    </row>
    <row r="1118" spans="1:3">
      <c r="A1118">
        <v>1115</v>
      </c>
      <c r="B1118">
        <v>0</v>
      </c>
      <c r="C1118">
        <v>0</v>
      </c>
    </row>
    <row r="1119" spans="1:3">
      <c r="A1119">
        <v>1116</v>
      </c>
      <c r="B1119">
        <v>0</v>
      </c>
      <c r="C1119">
        <v>0</v>
      </c>
    </row>
    <row r="1120" spans="1:3">
      <c r="A1120">
        <v>1117</v>
      </c>
      <c r="B1120">
        <v>0</v>
      </c>
      <c r="C1120">
        <v>0</v>
      </c>
    </row>
    <row r="1121" spans="1:3">
      <c r="A1121">
        <v>1118</v>
      </c>
      <c r="B1121">
        <v>0</v>
      </c>
      <c r="C1121">
        <v>0</v>
      </c>
    </row>
    <row r="1122" spans="1:3">
      <c r="A1122">
        <v>1119</v>
      </c>
      <c r="B1122">
        <v>0</v>
      </c>
      <c r="C1122">
        <v>0</v>
      </c>
    </row>
    <row r="1123" spans="1:3">
      <c r="A1123">
        <v>1120</v>
      </c>
      <c r="B1123">
        <v>0</v>
      </c>
      <c r="C1123">
        <v>0</v>
      </c>
    </row>
    <row r="1124" spans="1:3">
      <c r="A1124">
        <v>1121</v>
      </c>
      <c r="B1124">
        <v>0</v>
      </c>
      <c r="C1124">
        <v>0</v>
      </c>
    </row>
    <row r="1125" spans="1:3">
      <c r="A1125">
        <v>1122</v>
      </c>
      <c r="B1125">
        <v>0</v>
      </c>
      <c r="C1125">
        <v>0</v>
      </c>
    </row>
    <row r="1126" spans="1:3">
      <c r="A1126">
        <v>1123</v>
      </c>
      <c r="B1126">
        <v>0</v>
      </c>
      <c r="C1126">
        <v>0</v>
      </c>
    </row>
    <row r="1127" spans="1:3">
      <c r="A1127">
        <v>1124</v>
      </c>
      <c r="B1127">
        <v>0</v>
      </c>
      <c r="C1127">
        <v>0</v>
      </c>
    </row>
    <row r="1128" spans="1:3">
      <c r="A1128">
        <v>1125</v>
      </c>
      <c r="B1128">
        <v>0</v>
      </c>
      <c r="C1128">
        <v>0</v>
      </c>
    </row>
    <row r="1129" spans="1:3">
      <c r="A1129">
        <v>1126</v>
      </c>
      <c r="B1129">
        <v>0</v>
      </c>
      <c r="C1129">
        <v>0</v>
      </c>
    </row>
    <row r="1130" spans="1:3">
      <c r="A1130">
        <v>1127</v>
      </c>
      <c r="B1130">
        <v>0</v>
      </c>
      <c r="C1130">
        <v>0</v>
      </c>
    </row>
    <row r="1131" spans="1:3">
      <c r="A1131">
        <v>1128</v>
      </c>
      <c r="B1131">
        <v>0</v>
      </c>
      <c r="C1131">
        <v>0</v>
      </c>
    </row>
    <row r="1132" spans="1:3">
      <c r="A1132">
        <v>1129</v>
      </c>
      <c r="B1132">
        <v>0</v>
      </c>
      <c r="C1132">
        <v>0</v>
      </c>
    </row>
    <row r="1133" spans="1:3">
      <c r="A1133">
        <v>1130</v>
      </c>
      <c r="B1133">
        <v>0</v>
      </c>
      <c r="C1133">
        <v>0</v>
      </c>
    </row>
    <row r="1134" spans="1:3">
      <c r="A1134">
        <v>1131</v>
      </c>
      <c r="B1134">
        <v>0</v>
      </c>
      <c r="C1134">
        <v>0</v>
      </c>
    </row>
    <row r="1135" spans="1:3">
      <c r="A1135">
        <v>1132</v>
      </c>
      <c r="B1135">
        <v>0</v>
      </c>
      <c r="C1135">
        <v>0</v>
      </c>
    </row>
    <row r="1136" spans="1:3">
      <c r="A1136">
        <v>1133</v>
      </c>
      <c r="B1136">
        <v>0</v>
      </c>
      <c r="C1136">
        <v>0</v>
      </c>
    </row>
    <row r="1137" spans="1:3">
      <c r="A1137">
        <v>1134</v>
      </c>
      <c r="B1137">
        <v>0</v>
      </c>
      <c r="C1137">
        <v>0</v>
      </c>
    </row>
    <row r="1138" spans="1:3">
      <c r="A1138">
        <v>1135</v>
      </c>
      <c r="B1138">
        <v>0</v>
      </c>
      <c r="C1138">
        <v>0</v>
      </c>
    </row>
    <row r="1139" spans="1:3">
      <c r="A1139">
        <v>1136</v>
      </c>
      <c r="B1139">
        <v>0</v>
      </c>
      <c r="C1139">
        <v>0</v>
      </c>
    </row>
    <row r="1140" spans="1:3">
      <c r="A1140">
        <v>1137</v>
      </c>
      <c r="B1140">
        <v>0</v>
      </c>
      <c r="C1140">
        <v>0</v>
      </c>
    </row>
    <row r="1141" spans="1:3">
      <c r="A1141">
        <v>1138</v>
      </c>
      <c r="B1141">
        <v>0</v>
      </c>
      <c r="C1141">
        <v>0</v>
      </c>
    </row>
    <row r="1142" spans="1:3">
      <c r="A1142">
        <v>1139</v>
      </c>
      <c r="B1142">
        <v>0</v>
      </c>
      <c r="C1142">
        <v>0</v>
      </c>
    </row>
    <row r="1143" spans="1:3">
      <c r="A1143">
        <v>1140</v>
      </c>
      <c r="B1143">
        <v>0</v>
      </c>
      <c r="C1143">
        <v>0</v>
      </c>
    </row>
    <row r="1144" spans="1:3">
      <c r="A1144">
        <v>1141</v>
      </c>
      <c r="B1144">
        <v>0</v>
      </c>
      <c r="C1144">
        <v>0</v>
      </c>
    </row>
    <row r="1145" spans="1:3">
      <c r="A1145">
        <v>1142</v>
      </c>
      <c r="B1145">
        <v>0</v>
      </c>
      <c r="C1145">
        <v>0</v>
      </c>
    </row>
    <row r="1146" spans="1:3">
      <c r="A1146">
        <v>1143</v>
      </c>
      <c r="B1146">
        <v>0</v>
      </c>
      <c r="C1146">
        <v>0</v>
      </c>
    </row>
    <row r="1147" spans="1:3">
      <c r="A1147">
        <v>1144</v>
      </c>
      <c r="B1147">
        <v>0</v>
      </c>
      <c r="C1147">
        <v>0</v>
      </c>
    </row>
    <row r="1148" spans="1:3">
      <c r="A1148">
        <v>1145</v>
      </c>
      <c r="B1148">
        <v>0</v>
      </c>
      <c r="C1148">
        <v>0</v>
      </c>
    </row>
    <row r="1149" spans="1:3">
      <c r="A1149">
        <v>1146</v>
      </c>
      <c r="B1149">
        <v>0</v>
      </c>
      <c r="C1149">
        <v>0</v>
      </c>
    </row>
    <row r="1150" spans="1:3">
      <c r="A1150">
        <v>1147</v>
      </c>
      <c r="B1150">
        <v>0</v>
      </c>
      <c r="C1150">
        <v>0</v>
      </c>
    </row>
    <row r="1151" spans="1:3">
      <c r="A1151">
        <v>1148</v>
      </c>
      <c r="B1151">
        <v>0</v>
      </c>
      <c r="C1151">
        <v>0</v>
      </c>
    </row>
    <row r="1152" spans="1:3">
      <c r="A1152">
        <v>1149</v>
      </c>
      <c r="B1152">
        <v>0</v>
      </c>
      <c r="C1152">
        <v>0</v>
      </c>
    </row>
    <row r="1153" spans="1:3">
      <c r="A1153">
        <v>1150</v>
      </c>
      <c r="B1153">
        <v>0</v>
      </c>
      <c r="C1153">
        <v>0</v>
      </c>
    </row>
    <row r="1154" spans="1:3">
      <c r="A1154">
        <v>1151</v>
      </c>
      <c r="B1154">
        <v>0</v>
      </c>
      <c r="C1154">
        <v>0</v>
      </c>
    </row>
    <row r="1155" spans="1:3">
      <c r="A1155">
        <v>1152</v>
      </c>
      <c r="B1155">
        <v>0</v>
      </c>
      <c r="C1155">
        <v>0</v>
      </c>
    </row>
    <row r="1156" spans="1:3">
      <c r="A1156">
        <v>1153</v>
      </c>
      <c r="B1156">
        <v>0</v>
      </c>
      <c r="C1156">
        <v>0</v>
      </c>
    </row>
    <row r="1157" spans="1:3">
      <c r="A1157">
        <v>1154</v>
      </c>
      <c r="B1157">
        <v>0</v>
      </c>
      <c r="C1157">
        <v>0</v>
      </c>
    </row>
    <row r="1158" spans="1:3">
      <c r="A1158">
        <v>1155</v>
      </c>
      <c r="B1158">
        <v>0</v>
      </c>
      <c r="C1158">
        <v>0</v>
      </c>
    </row>
    <row r="1159" spans="1:3">
      <c r="A1159">
        <v>1156</v>
      </c>
      <c r="B1159">
        <v>0</v>
      </c>
      <c r="C1159">
        <v>0</v>
      </c>
    </row>
    <row r="1160" spans="1:3">
      <c r="A1160">
        <v>1157</v>
      </c>
      <c r="B1160">
        <v>0</v>
      </c>
      <c r="C1160">
        <v>0</v>
      </c>
    </row>
    <row r="1161" spans="1:3">
      <c r="A1161">
        <v>1158</v>
      </c>
      <c r="B1161">
        <v>0</v>
      </c>
      <c r="C1161">
        <v>0</v>
      </c>
    </row>
    <row r="1162" spans="1:3">
      <c r="A1162">
        <v>1159</v>
      </c>
      <c r="B1162">
        <v>0</v>
      </c>
      <c r="C1162">
        <v>0</v>
      </c>
    </row>
    <row r="1163" spans="1:3">
      <c r="A1163">
        <v>1160</v>
      </c>
      <c r="B1163">
        <v>0</v>
      </c>
      <c r="C1163">
        <v>0</v>
      </c>
    </row>
    <row r="1164" spans="1:3">
      <c r="A1164">
        <v>1161</v>
      </c>
      <c r="B1164">
        <v>0</v>
      </c>
      <c r="C1164">
        <v>0</v>
      </c>
    </row>
    <row r="1165" spans="1:3">
      <c r="A1165">
        <v>1162</v>
      </c>
      <c r="B1165">
        <v>0</v>
      </c>
      <c r="C1165">
        <v>0</v>
      </c>
    </row>
    <row r="1166" spans="1:3">
      <c r="A1166">
        <v>1163</v>
      </c>
      <c r="B1166">
        <v>0</v>
      </c>
      <c r="C1166">
        <v>0</v>
      </c>
    </row>
    <row r="1167" spans="1:3">
      <c r="A1167">
        <v>1164</v>
      </c>
      <c r="B1167">
        <v>0</v>
      </c>
      <c r="C1167">
        <v>0</v>
      </c>
    </row>
    <row r="1168" spans="1:3">
      <c r="A1168">
        <v>1165</v>
      </c>
      <c r="B1168">
        <v>0</v>
      </c>
      <c r="C1168">
        <v>0</v>
      </c>
    </row>
    <row r="1169" spans="1:3">
      <c r="A1169">
        <v>1166</v>
      </c>
      <c r="B1169">
        <v>0</v>
      </c>
      <c r="C1169">
        <v>0</v>
      </c>
    </row>
    <row r="1170" spans="1:3">
      <c r="A1170">
        <v>1167</v>
      </c>
      <c r="B1170">
        <v>0</v>
      </c>
      <c r="C1170">
        <v>0</v>
      </c>
    </row>
    <row r="1171" spans="1:3">
      <c r="A1171">
        <v>1168</v>
      </c>
      <c r="B1171">
        <v>0</v>
      </c>
      <c r="C1171">
        <v>0</v>
      </c>
    </row>
    <row r="1172" spans="1:3">
      <c r="A1172">
        <v>1169</v>
      </c>
      <c r="B1172">
        <v>0</v>
      </c>
      <c r="C1172">
        <v>0</v>
      </c>
    </row>
    <row r="1173" spans="1:3">
      <c r="A1173">
        <v>1170</v>
      </c>
      <c r="B1173">
        <v>0</v>
      </c>
      <c r="C1173">
        <v>0</v>
      </c>
    </row>
    <row r="1174" spans="1:3">
      <c r="A1174">
        <v>1171</v>
      </c>
      <c r="B1174">
        <v>0</v>
      </c>
      <c r="C1174">
        <v>0</v>
      </c>
    </row>
    <row r="1175" spans="1:3">
      <c r="A1175">
        <v>1172</v>
      </c>
      <c r="B1175">
        <v>0</v>
      </c>
      <c r="C1175">
        <v>0</v>
      </c>
    </row>
    <row r="1176" spans="1:3">
      <c r="A1176">
        <v>1173</v>
      </c>
      <c r="B1176">
        <v>0</v>
      </c>
      <c r="C1176">
        <v>0</v>
      </c>
    </row>
    <row r="1177" spans="1:3">
      <c r="A1177">
        <v>1174</v>
      </c>
      <c r="B1177">
        <v>0</v>
      </c>
      <c r="C1177">
        <v>0</v>
      </c>
    </row>
    <row r="1178" spans="1:3">
      <c r="A1178">
        <v>1175</v>
      </c>
      <c r="B1178">
        <v>0</v>
      </c>
      <c r="C1178">
        <v>0</v>
      </c>
    </row>
    <row r="1179" spans="1:3">
      <c r="A1179">
        <v>1176</v>
      </c>
      <c r="B1179">
        <v>0</v>
      </c>
      <c r="C1179">
        <v>0</v>
      </c>
    </row>
    <row r="1180" spans="1:3">
      <c r="A1180">
        <v>1177</v>
      </c>
      <c r="B1180">
        <v>0</v>
      </c>
      <c r="C1180">
        <v>0</v>
      </c>
    </row>
    <row r="1181" spans="1:3">
      <c r="A1181">
        <v>1178</v>
      </c>
      <c r="B1181">
        <v>0</v>
      </c>
      <c r="C1181">
        <v>0</v>
      </c>
    </row>
    <row r="1182" spans="1:3">
      <c r="A1182">
        <v>1179</v>
      </c>
      <c r="B1182">
        <v>0</v>
      </c>
      <c r="C1182">
        <v>0</v>
      </c>
    </row>
    <row r="1183" spans="1:3">
      <c r="A1183">
        <v>1180</v>
      </c>
      <c r="B1183">
        <v>0</v>
      </c>
      <c r="C1183">
        <v>0</v>
      </c>
    </row>
    <row r="1184" spans="1:3">
      <c r="A1184">
        <v>1181</v>
      </c>
      <c r="B1184">
        <v>0</v>
      </c>
      <c r="C1184">
        <v>0</v>
      </c>
    </row>
    <row r="1185" spans="1:3">
      <c r="A1185">
        <v>1182</v>
      </c>
      <c r="B1185">
        <v>0</v>
      </c>
      <c r="C1185">
        <v>0</v>
      </c>
    </row>
    <row r="1186" spans="1:3">
      <c r="A1186">
        <v>1183</v>
      </c>
      <c r="B1186">
        <v>0</v>
      </c>
      <c r="C1186">
        <v>0</v>
      </c>
    </row>
    <row r="1187" spans="1:3">
      <c r="A1187">
        <v>1184</v>
      </c>
      <c r="B1187">
        <v>0</v>
      </c>
      <c r="C1187">
        <v>0</v>
      </c>
    </row>
    <row r="1188" spans="1:3">
      <c r="A1188">
        <v>1185</v>
      </c>
      <c r="B1188">
        <v>0</v>
      </c>
      <c r="C1188">
        <v>0</v>
      </c>
    </row>
    <row r="1189" spans="1:3">
      <c r="A1189">
        <v>1186</v>
      </c>
      <c r="B1189">
        <v>0</v>
      </c>
      <c r="C1189">
        <v>0</v>
      </c>
    </row>
    <row r="1190" spans="1:3">
      <c r="A1190">
        <v>1187</v>
      </c>
      <c r="B1190">
        <v>0</v>
      </c>
      <c r="C1190">
        <v>0</v>
      </c>
    </row>
    <row r="1191" spans="1:3">
      <c r="A1191">
        <v>1188</v>
      </c>
      <c r="B1191">
        <v>0</v>
      </c>
      <c r="C1191">
        <v>0</v>
      </c>
    </row>
    <row r="1192" spans="1:3">
      <c r="A1192">
        <v>1189</v>
      </c>
      <c r="B1192">
        <v>0</v>
      </c>
      <c r="C1192">
        <v>0</v>
      </c>
    </row>
    <row r="1193" spans="1:3">
      <c r="A1193">
        <v>1190</v>
      </c>
      <c r="B1193">
        <v>0</v>
      </c>
      <c r="C1193">
        <v>0</v>
      </c>
    </row>
    <row r="1194" spans="1:3">
      <c r="A1194">
        <v>1191</v>
      </c>
      <c r="B1194">
        <v>0</v>
      </c>
      <c r="C1194">
        <v>0</v>
      </c>
    </row>
    <row r="1195" spans="1:3">
      <c r="A1195">
        <v>1192</v>
      </c>
      <c r="B1195">
        <v>0</v>
      </c>
      <c r="C1195">
        <v>0</v>
      </c>
    </row>
    <row r="1196" spans="1:3">
      <c r="A1196">
        <v>1193</v>
      </c>
      <c r="B1196">
        <v>0</v>
      </c>
      <c r="C1196">
        <v>0</v>
      </c>
    </row>
    <row r="1197" spans="1:3">
      <c r="A1197">
        <v>1194</v>
      </c>
      <c r="B1197">
        <v>0</v>
      </c>
      <c r="C1197">
        <v>0</v>
      </c>
    </row>
    <row r="1198" spans="1:3">
      <c r="A1198">
        <v>1195</v>
      </c>
      <c r="B1198">
        <v>0</v>
      </c>
      <c r="C1198">
        <v>0</v>
      </c>
    </row>
    <row r="1199" spans="1:3">
      <c r="A1199">
        <v>1196</v>
      </c>
      <c r="B1199">
        <v>0</v>
      </c>
      <c r="C1199">
        <v>0</v>
      </c>
    </row>
    <row r="1200" spans="1:3">
      <c r="A1200">
        <v>1197</v>
      </c>
      <c r="B1200">
        <v>0</v>
      </c>
      <c r="C1200">
        <v>0</v>
      </c>
    </row>
    <row r="1201" spans="1:3">
      <c r="A1201">
        <v>1198</v>
      </c>
      <c r="B1201">
        <v>0</v>
      </c>
      <c r="C1201">
        <v>0</v>
      </c>
    </row>
    <row r="1202" spans="1:3">
      <c r="A1202">
        <v>1199</v>
      </c>
      <c r="B1202">
        <v>0</v>
      </c>
      <c r="C1202">
        <v>0</v>
      </c>
    </row>
    <row r="1203" spans="1:3">
      <c r="A1203">
        <v>1200</v>
      </c>
      <c r="B1203">
        <v>0</v>
      </c>
      <c r="C1203">
        <v>0</v>
      </c>
    </row>
    <row r="1204" spans="1:3">
      <c r="A1204">
        <v>1201</v>
      </c>
      <c r="B1204">
        <v>0</v>
      </c>
      <c r="C1204">
        <v>0</v>
      </c>
    </row>
    <row r="1205" spans="1:3">
      <c r="A1205">
        <v>1202</v>
      </c>
      <c r="B1205">
        <v>0</v>
      </c>
      <c r="C1205">
        <v>0</v>
      </c>
    </row>
    <row r="1206" spans="1:3">
      <c r="A1206">
        <v>1203</v>
      </c>
      <c r="B1206">
        <v>0</v>
      </c>
      <c r="C1206">
        <v>0</v>
      </c>
    </row>
    <row r="1207" spans="1:3">
      <c r="A1207">
        <v>1204</v>
      </c>
      <c r="B1207">
        <v>0</v>
      </c>
      <c r="C1207">
        <v>0</v>
      </c>
    </row>
    <row r="1208" spans="1:3">
      <c r="A1208">
        <v>1205</v>
      </c>
      <c r="B1208">
        <v>0</v>
      </c>
      <c r="C1208">
        <v>0</v>
      </c>
    </row>
    <row r="1209" spans="1:3">
      <c r="A1209">
        <v>1206</v>
      </c>
      <c r="B1209">
        <v>0</v>
      </c>
      <c r="C1209">
        <v>0</v>
      </c>
    </row>
    <row r="1210" spans="1:3">
      <c r="A1210">
        <v>1207</v>
      </c>
      <c r="B1210">
        <v>0</v>
      </c>
      <c r="C1210">
        <v>0</v>
      </c>
    </row>
    <row r="1211" spans="1:3">
      <c r="A1211">
        <v>1208</v>
      </c>
      <c r="B1211">
        <v>0</v>
      </c>
      <c r="C1211">
        <v>0</v>
      </c>
    </row>
    <row r="1212" spans="1:3">
      <c r="A1212">
        <v>1209</v>
      </c>
      <c r="B1212">
        <v>0</v>
      </c>
      <c r="C1212">
        <v>0</v>
      </c>
    </row>
    <row r="1213" spans="1:3">
      <c r="A1213">
        <v>1210</v>
      </c>
      <c r="B1213">
        <v>0</v>
      </c>
      <c r="C1213">
        <v>0</v>
      </c>
    </row>
    <row r="1214" spans="1:3">
      <c r="A1214">
        <v>1211</v>
      </c>
      <c r="B1214">
        <v>0</v>
      </c>
      <c r="C1214">
        <v>0</v>
      </c>
    </row>
    <row r="1215" spans="1:3">
      <c r="A1215">
        <v>1212</v>
      </c>
      <c r="B1215">
        <v>0</v>
      </c>
      <c r="C1215">
        <v>0</v>
      </c>
    </row>
    <row r="1216" spans="1:3">
      <c r="A1216">
        <v>1213</v>
      </c>
      <c r="B1216">
        <v>0</v>
      </c>
      <c r="C1216">
        <v>0</v>
      </c>
    </row>
    <row r="1217" spans="1:3">
      <c r="A1217">
        <v>1214</v>
      </c>
      <c r="B1217">
        <v>0</v>
      </c>
      <c r="C1217">
        <v>0</v>
      </c>
    </row>
    <row r="1218" spans="1:3">
      <c r="A1218">
        <v>1215</v>
      </c>
      <c r="B1218">
        <v>0</v>
      </c>
      <c r="C1218">
        <v>0</v>
      </c>
    </row>
    <row r="1219" spans="1:3">
      <c r="A1219">
        <v>1216</v>
      </c>
      <c r="B1219">
        <v>0</v>
      </c>
      <c r="C1219">
        <v>0</v>
      </c>
    </row>
    <row r="1220" spans="1:3">
      <c r="A1220">
        <v>1217</v>
      </c>
      <c r="B1220">
        <v>0</v>
      </c>
      <c r="C1220">
        <v>0</v>
      </c>
    </row>
    <row r="1221" spans="1:3">
      <c r="A1221">
        <v>1218</v>
      </c>
      <c r="B1221">
        <v>0</v>
      </c>
      <c r="C1221">
        <v>0</v>
      </c>
    </row>
    <row r="1222" spans="1:3">
      <c r="A1222">
        <v>1219</v>
      </c>
      <c r="B1222">
        <v>0</v>
      </c>
      <c r="C1222">
        <v>0</v>
      </c>
    </row>
    <row r="1223" spans="1:3">
      <c r="A1223">
        <v>1220</v>
      </c>
      <c r="B1223">
        <v>0</v>
      </c>
      <c r="C1223">
        <v>0</v>
      </c>
    </row>
    <row r="1224" spans="1:3">
      <c r="A1224">
        <v>1221</v>
      </c>
      <c r="B1224">
        <v>0</v>
      </c>
      <c r="C1224">
        <v>0</v>
      </c>
    </row>
    <row r="1225" spans="1:3">
      <c r="A1225">
        <v>1222</v>
      </c>
      <c r="B1225">
        <v>0</v>
      </c>
      <c r="C1225">
        <v>0</v>
      </c>
    </row>
    <row r="1226" spans="1:3">
      <c r="A1226">
        <v>1223</v>
      </c>
      <c r="B1226">
        <v>0</v>
      </c>
      <c r="C1226">
        <v>0</v>
      </c>
    </row>
    <row r="1227" spans="1:3">
      <c r="A1227">
        <v>1224</v>
      </c>
      <c r="B1227">
        <v>0</v>
      </c>
      <c r="C1227">
        <v>0</v>
      </c>
    </row>
    <row r="1228" spans="1:3">
      <c r="A1228">
        <v>1225</v>
      </c>
      <c r="B1228">
        <v>0</v>
      </c>
      <c r="C1228">
        <v>0</v>
      </c>
    </row>
    <row r="1229" spans="1:3">
      <c r="A1229">
        <v>1226</v>
      </c>
      <c r="B1229">
        <v>0</v>
      </c>
      <c r="C1229">
        <v>0</v>
      </c>
    </row>
    <row r="1230" spans="1:3">
      <c r="A1230">
        <v>1227</v>
      </c>
      <c r="B1230">
        <v>0</v>
      </c>
      <c r="C1230">
        <v>0</v>
      </c>
    </row>
    <row r="1231" spans="1:3">
      <c r="A1231">
        <v>1228</v>
      </c>
      <c r="B1231">
        <v>0</v>
      </c>
      <c r="C1231">
        <v>0</v>
      </c>
    </row>
    <row r="1232" spans="1:3">
      <c r="A1232">
        <v>1229</v>
      </c>
      <c r="B1232">
        <v>0</v>
      </c>
      <c r="C1232">
        <v>0</v>
      </c>
    </row>
    <row r="1233" spans="1:3">
      <c r="A1233">
        <v>1230</v>
      </c>
      <c r="B1233">
        <v>0</v>
      </c>
      <c r="C1233">
        <v>0</v>
      </c>
    </row>
    <row r="1234" spans="1:3">
      <c r="A1234">
        <v>1231</v>
      </c>
      <c r="B1234">
        <v>0</v>
      </c>
      <c r="C1234">
        <v>0</v>
      </c>
    </row>
    <row r="1235" spans="1:3">
      <c r="A1235">
        <v>1232</v>
      </c>
      <c r="B1235">
        <v>0</v>
      </c>
      <c r="C1235">
        <v>0</v>
      </c>
    </row>
    <row r="1236" spans="1:3">
      <c r="A1236">
        <v>1233</v>
      </c>
      <c r="B1236">
        <v>0</v>
      </c>
      <c r="C1236">
        <v>0</v>
      </c>
    </row>
    <row r="1237" spans="1:3">
      <c r="A1237">
        <v>1234</v>
      </c>
      <c r="B1237">
        <v>0</v>
      </c>
      <c r="C1237">
        <v>0</v>
      </c>
    </row>
    <row r="1238" spans="1:3">
      <c r="A1238">
        <v>1235</v>
      </c>
      <c r="B1238">
        <v>0</v>
      </c>
      <c r="C1238">
        <v>0</v>
      </c>
    </row>
    <row r="1239" spans="1:3">
      <c r="A1239">
        <v>1236</v>
      </c>
      <c r="B1239">
        <v>0</v>
      </c>
      <c r="C1239">
        <v>0</v>
      </c>
    </row>
    <row r="1240" spans="1:3">
      <c r="A1240">
        <v>1237</v>
      </c>
      <c r="B1240">
        <v>0</v>
      </c>
      <c r="C1240">
        <v>0</v>
      </c>
    </row>
    <row r="1241" spans="1:3">
      <c r="A1241">
        <v>1238</v>
      </c>
      <c r="B1241">
        <v>0</v>
      </c>
      <c r="C1241">
        <v>0</v>
      </c>
    </row>
    <row r="1242" spans="1:3">
      <c r="A1242">
        <v>1239</v>
      </c>
      <c r="B1242">
        <v>0</v>
      </c>
      <c r="C1242">
        <v>0</v>
      </c>
    </row>
    <row r="1243" spans="1:3">
      <c r="A1243">
        <v>1240</v>
      </c>
      <c r="B1243">
        <v>0</v>
      </c>
      <c r="C1243">
        <v>0</v>
      </c>
    </row>
    <row r="1244" spans="1:3">
      <c r="A1244">
        <v>1241</v>
      </c>
      <c r="B1244">
        <v>0</v>
      </c>
      <c r="C1244">
        <v>0</v>
      </c>
    </row>
    <row r="1245" spans="1:3">
      <c r="A1245">
        <v>1242</v>
      </c>
      <c r="B1245">
        <v>0</v>
      </c>
      <c r="C1245">
        <v>0</v>
      </c>
    </row>
    <row r="1246" spans="1:3">
      <c r="A1246">
        <v>1243</v>
      </c>
      <c r="B1246">
        <v>0</v>
      </c>
      <c r="C1246">
        <v>0</v>
      </c>
    </row>
    <row r="1247" spans="1:3">
      <c r="A1247">
        <v>1244</v>
      </c>
      <c r="B1247">
        <v>0</v>
      </c>
      <c r="C1247">
        <v>0</v>
      </c>
    </row>
    <row r="1248" spans="1:3">
      <c r="A1248">
        <v>1245</v>
      </c>
      <c r="B1248">
        <v>0</v>
      </c>
      <c r="C1248">
        <v>0</v>
      </c>
    </row>
    <row r="1249" spans="1:3">
      <c r="A1249">
        <v>1246</v>
      </c>
      <c r="B1249">
        <v>0</v>
      </c>
      <c r="C1249">
        <v>0</v>
      </c>
    </row>
    <row r="1250" spans="1:3">
      <c r="A1250">
        <v>1247</v>
      </c>
      <c r="B1250">
        <v>0</v>
      </c>
      <c r="C1250">
        <v>0</v>
      </c>
    </row>
    <row r="1251" spans="1:3">
      <c r="A1251">
        <v>1248</v>
      </c>
      <c r="B1251">
        <v>0</v>
      </c>
      <c r="C1251">
        <v>0</v>
      </c>
    </row>
    <row r="1252" spans="1:3">
      <c r="A1252">
        <v>1249</v>
      </c>
      <c r="B1252">
        <v>0</v>
      </c>
      <c r="C1252">
        <v>0</v>
      </c>
    </row>
    <row r="1253" spans="1:3">
      <c r="A1253">
        <v>1250</v>
      </c>
      <c r="B1253">
        <v>0</v>
      </c>
      <c r="C1253">
        <v>0</v>
      </c>
    </row>
    <row r="1254" spans="1:3">
      <c r="A1254">
        <v>1251</v>
      </c>
      <c r="B1254">
        <v>0</v>
      </c>
      <c r="C1254">
        <v>0</v>
      </c>
    </row>
    <row r="1255" spans="1:3">
      <c r="A1255">
        <v>1252</v>
      </c>
      <c r="B1255">
        <v>0</v>
      </c>
      <c r="C1255">
        <v>0</v>
      </c>
    </row>
    <row r="1256" spans="1:3">
      <c r="A1256">
        <v>1253</v>
      </c>
      <c r="B1256">
        <v>0</v>
      </c>
      <c r="C1256">
        <v>0</v>
      </c>
    </row>
    <row r="1257" spans="1:3">
      <c r="A1257">
        <v>1254</v>
      </c>
      <c r="B1257">
        <v>0</v>
      </c>
      <c r="C1257">
        <v>0</v>
      </c>
    </row>
    <row r="1258" spans="1:3">
      <c r="A1258">
        <v>1255</v>
      </c>
      <c r="B1258">
        <v>0</v>
      </c>
      <c r="C1258">
        <v>0</v>
      </c>
    </row>
    <row r="1259" spans="1:3">
      <c r="A1259">
        <v>1256</v>
      </c>
      <c r="B1259">
        <v>0</v>
      </c>
      <c r="C1259">
        <v>0</v>
      </c>
    </row>
    <row r="1260" spans="1:3">
      <c r="A1260">
        <v>1257</v>
      </c>
      <c r="B1260">
        <v>0</v>
      </c>
      <c r="C1260">
        <v>0</v>
      </c>
    </row>
    <row r="1261" spans="1:3">
      <c r="A1261">
        <v>1258</v>
      </c>
      <c r="B1261">
        <v>0</v>
      </c>
      <c r="C1261">
        <v>0</v>
      </c>
    </row>
    <row r="1262" spans="1:3">
      <c r="A1262">
        <v>1259</v>
      </c>
      <c r="B1262">
        <v>0</v>
      </c>
      <c r="C1262">
        <v>0</v>
      </c>
    </row>
    <row r="1263" spans="1:3">
      <c r="A1263">
        <v>1260</v>
      </c>
      <c r="B1263">
        <v>0</v>
      </c>
      <c r="C1263">
        <v>0</v>
      </c>
    </row>
    <row r="1264" spans="1:3">
      <c r="A1264">
        <v>1261</v>
      </c>
      <c r="B1264">
        <v>0</v>
      </c>
      <c r="C1264">
        <v>0</v>
      </c>
    </row>
    <row r="1265" spans="1:3">
      <c r="A1265">
        <v>1262</v>
      </c>
      <c r="B1265">
        <v>0</v>
      </c>
      <c r="C1265">
        <v>0</v>
      </c>
    </row>
    <row r="1266" spans="1:3">
      <c r="A1266">
        <v>1263</v>
      </c>
      <c r="B1266">
        <v>0</v>
      </c>
      <c r="C1266">
        <v>0</v>
      </c>
    </row>
    <row r="1267" spans="1:3">
      <c r="A1267">
        <v>1264</v>
      </c>
      <c r="B1267">
        <v>0</v>
      </c>
      <c r="C1267">
        <v>0</v>
      </c>
    </row>
    <row r="1268" spans="1:3">
      <c r="A1268">
        <v>1265</v>
      </c>
      <c r="B1268">
        <v>0</v>
      </c>
      <c r="C1268">
        <v>0</v>
      </c>
    </row>
    <row r="1269" spans="1:3">
      <c r="A1269">
        <v>1266</v>
      </c>
      <c r="B1269">
        <v>0</v>
      </c>
      <c r="C1269">
        <v>0</v>
      </c>
    </row>
    <row r="1270" spans="1:3">
      <c r="A1270">
        <v>1267</v>
      </c>
      <c r="B1270">
        <v>0</v>
      </c>
      <c r="C1270">
        <v>0</v>
      </c>
    </row>
    <row r="1271" spans="1:3">
      <c r="A1271">
        <v>1268</v>
      </c>
      <c r="B1271">
        <v>0</v>
      </c>
      <c r="C1271">
        <v>0</v>
      </c>
    </row>
    <row r="1272" spans="1:3">
      <c r="A1272">
        <v>1269</v>
      </c>
      <c r="B1272">
        <v>0</v>
      </c>
      <c r="C1272">
        <v>0</v>
      </c>
    </row>
    <row r="1273" spans="1:3">
      <c r="A1273">
        <v>1270</v>
      </c>
      <c r="B1273">
        <v>0</v>
      </c>
      <c r="C1273">
        <v>0</v>
      </c>
    </row>
    <row r="1274" spans="1:3">
      <c r="A1274">
        <v>1271</v>
      </c>
      <c r="B1274">
        <v>0</v>
      </c>
      <c r="C1274">
        <v>0</v>
      </c>
    </row>
    <row r="1275" spans="1:3">
      <c r="A1275">
        <v>1272</v>
      </c>
      <c r="B1275">
        <v>0</v>
      </c>
      <c r="C1275">
        <v>0</v>
      </c>
    </row>
    <row r="1276" spans="1:3">
      <c r="A1276">
        <v>1273</v>
      </c>
      <c r="B1276">
        <v>0</v>
      </c>
      <c r="C1276">
        <v>0</v>
      </c>
    </row>
    <row r="1277" spans="1:3">
      <c r="A1277">
        <v>1274</v>
      </c>
      <c r="B1277">
        <v>0</v>
      </c>
      <c r="C1277">
        <v>0</v>
      </c>
    </row>
    <row r="1278" spans="1:3">
      <c r="A1278">
        <v>1275</v>
      </c>
      <c r="B1278">
        <v>0</v>
      </c>
      <c r="C1278">
        <v>0</v>
      </c>
    </row>
    <row r="1279" spans="1:3">
      <c r="A1279">
        <v>1276</v>
      </c>
      <c r="B1279">
        <v>0</v>
      </c>
      <c r="C1279">
        <v>0</v>
      </c>
    </row>
    <row r="1280" spans="1:3">
      <c r="A1280">
        <v>1277</v>
      </c>
      <c r="B1280">
        <v>0</v>
      </c>
      <c r="C1280">
        <v>0</v>
      </c>
    </row>
    <row r="1281" spans="1:3">
      <c r="A1281">
        <v>1278</v>
      </c>
      <c r="B1281">
        <v>0</v>
      </c>
      <c r="C1281">
        <v>0</v>
      </c>
    </row>
    <row r="1282" spans="1:3">
      <c r="A1282">
        <v>1279</v>
      </c>
      <c r="B1282">
        <v>0</v>
      </c>
      <c r="C1282">
        <v>0</v>
      </c>
    </row>
    <row r="1283" spans="1:3">
      <c r="A1283">
        <v>1280</v>
      </c>
      <c r="B1283">
        <v>0</v>
      </c>
      <c r="C1283">
        <v>0</v>
      </c>
    </row>
    <row r="1284" spans="1:3">
      <c r="A1284">
        <v>1281</v>
      </c>
      <c r="B1284">
        <v>0</v>
      </c>
      <c r="C1284">
        <v>0</v>
      </c>
    </row>
    <row r="1285" spans="1:3">
      <c r="A1285">
        <v>1282</v>
      </c>
      <c r="B1285">
        <v>0</v>
      </c>
      <c r="C1285">
        <v>0</v>
      </c>
    </row>
    <row r="1286" spans="1:3">
      <c r="A1286">
        <v>1283</v>
      </c>
      <c r="B1286">
        <v>0</v>
      </c>
      <c r="C1286">
        <v>0</v>
      </c>
    </row>
    <row r="1287" spans="1:3">
      <c r="A1287">
        <v>1284</v>
      </c>
      <c r="B1287">
        <v>0</v>
      </c>
      <c r="C1287">
        <v>0</v>
      </c>
    </row>
    <row r="1288" spans="1:3">
      <c r="A1288">
        <v>1285</v>
      </c>
      <c r="B1288">
        <v>0</v>
      </c>
      <c r="C1288">
        <v>0</v>
      </c>
    </row>
    <row r="1289" spans="1:3">
      <c r="A1289">
        <v>1286</v>
      </c>
      <c r="B1289">
        <v>0</v>
      </c>
      <c r="C1289">
        <v>0</v>
      </c>
    </row>
    <row r="1290" spans="1:3">
      <c r="A1290">
        <v>1287</v>
      </c>
      <c r="B1290">
        <v>0</v>
      </c>
      <c r="C1290">
        <v>0</v>
      </c>
    </row>
    <row r="1291" spans="1:3">
      <c r="A1291">
        <v>1288</v>
      </c>
      <c r="B1291">
        <v>0</v>
      </c>
      <c r="C1291">
        <v>0</v>
      </c>
    </row>
    <row r="1292" spans="1:3">
      <c r="A1292">
        <v>1289</v>
      </c>
      <c r="B1292">
        <v>0</v>
      </c>
      <c r="C1292">
        <v>0</v>
      </c>
    </row>
    <row r="1293" spans="1:3">
      <c r="A1293">
        <v>1290</v>
      </c>
      <c r="B1293">
        <v>0</v>
      </c>
      <c r="C1293">
        <v>0</v>
      </c>
    </row>
    <row r="1294" spans="1:3">
      <c r="A1294">
        <v>1291</v>
      </c>
      <c r="B1294">
        <v>0</v>
      </c>
      <c r="C1294">
        <v>0</v>
      </c>
    </row>
    <row r="1295" spans="1:3">
      <c r="A1295">
        <v>1292</v>
      </c>
      <c r="B1295">
        <v>0</v>
      </c>
      <c r="C1295">
        <v>0</v>
      </c>
    </row>
    <row r="1296" spans="1:3">
      <c r="A1296">
        <v>1293</v>
      </c>
      <c r="B1296">
        <v>0</v>
      </c>
      <c r="C1296">
        <v>0</v>
      </c>
    </row>
    <row r="1297" spans="1:3">
      <c r="A1297">
        <v>1294</v>
      </c>
      <c r="B1297">
        <v>0</v>
      </c>
      <c r="C1297">
        <v>0</v>
      </c>
    </row>
    <row r="1298" spans="1:3">
      <c r="A1298">
        <v>1295</v>
      </c>
      <c r="B1298">
        <v>0</v>
      </c>
      <c r="C1298">
        <v>0</v>
      </c>
    </row>
    <row r="1299" spans="1:3">
      <c r="A1299">
        <v>1296</v>
      </c>
      <c r="B1299">
        <v>0</v>
      </c>
      <c r="C1299">
        <v>0</v>
      </c>
    </row>
    <row r="1300" spans="1:3">
      <c r="A1300">
        <v>1297</v>
      </c>
      <c r="B1300">
        <v>0</v>
      </c>
      <c r="C1300">
        <v>0</v>
      </c>
    </row>
    <row r="1301" spans="1:3">
      <c r="A1301">
        <v>1298</v>
      </c>
      <c r="B1301">
        <v>0</v>
      </c>
      <c r="C1301">
        <v>0</v>
      </c>
    </row>
    <row r="1302" spans="1:3">
      <c r="A1302">
        <v>1299</v>
      </c>
      <c r="B1302">
        <v>0</v>
      </c>
      <c r="C1302">
        <v>0</v>
      </c>
    </row>
    <row r="1303" spans="1:3">
      <c r="A1303">
        <v>1300</v>
      </c>
      <c r="B1303">
        <v>0</v>
      </c>
      <c r="C1303">
        <v>0</v>
      </c>
    </row>
    <row r="1304" spans="1:3">
      <c r="A1304">
        <v>1301</v>
      </c>
      <c r="B1304">
        <v>0</v>
      </c>
      <c r="C1304">
        <v>0</v>
      </c>
    </row>
    <row r="1305" spans="1:3">
      <c r="A1305">
        <v>1302</v>
      </c>
      <c r="B1305">
        <v>0</v>
      </c>
      <c r="C1305">
        <v>0</v>
      </c>
    </row>
    <row r="1306" spans="1:3">
      <c r="A1306">
        <v>1303</v>
      </c>
      <c r="B1306">
        <v>0</v>
      </c>
      <c r="C1306">
        <v>0</v>
      </c>
    </row>
    <row r="1307" spans="1:3">
      <c r="A1307">
        <v>1304</v>
      </c>
      <c r="B1307">
        <v>0</v>
      </c>
      <c r="C1307">
        <v>0</v>
      </c>
    </row>
    <row r="1308" spans="1:3">
      <c r="A1308">
        <v>1305</v>
      </c>
      <c r="B1308">
        <v>0</v>
      </c>
      <c r="C1308">
        <v>0</v>
      </c>
    </row>
    <row r="1309" spans="1:3">
      <c r="A1309">
        <v>1306</v>
      </c>
      <c r="B1309">
        <v>0</v>
      </c>
      <c r="C1309">
        <v>0</v>
      </c>
    </row>
    <row r="1310" spans="1:3">
      <c r="A1310">
        <v>1307</v>
      </c>
      <c r="B1310">
        <v>0</v>
      </c>
      <c r="C1310">
        <v>0</v>
      </c>
    </row>
    <row r="1311" spans="1:3">
      <c r="A1311">
        <v>1308</v>
      </c>
      <c r="B1311">
        <v>0</v>
      </c>
      <c r="C1311">
        <v>0</v>
      </c>
    </row>
    <row r="1312" spans="1:3">
      <c r="A1312">
        <v>1309</v>
      </c>
      <c r="B1312">
        <v>0</v>
      </c>
      <c r="C1312">
        <v>0</v>
      </c>
    </row>
    <row r="1313" spans="1:3">
      <c r="A1313">
        <v>1310</v>
      </c>
      <c r="B1313">
        <v>0</v>
      </c>
      <c r="C1313">
        <v>0</v>
      </c>
    </row>
    <row r="1314" spans="1:3">
      <c r="A1314">
        <v>1311</v>
      </c>
      <c r="B1314">
        <v>0</v>
      </c>
      <c r="C1314">
        <v>0</v>
      </c>
    </row>
    <row r="1315" spans="1:3">
      <c r="A1315">
        <v>1312</v>
      </c>
      <c r="B1315">
        <v>0</v>
      </c>
      <c r="C1315">
        <v>0</v>
      </c>
    </row>
    <row r="1316" spans="1:3">
      <c r="A1316">
        <v>1313</v>
      </c>
      <c r="B1316">
        <v>0</v>
      </c>
      <c r="C1316">
        <v>0</v>
      </c>
    </row>
    <row r="1317" spans="1:3">
      <c r="A1317">
        <v>1314</v>
      </c>
      <c r="B1317">
        <v>0</v>
      </c>
      <c r="C1317">
        <v>0</v>
      </c>
    </row>
    <row r="1318" spans="1:3">
      <c r="A1318">
        <v>1315</v>
      </c>
      <c r="B1318">
        <v>0</v>
      </c>
      <c r="C1318">
        <v>0</v>
      </c>
    </row>
    <row r="1319" spans="1:3">
      <c r="A1319">
        <v>1316</v>
      </c>
      <c r="B1319">
        <v>0</v>
      </c>
      <c r="C1319">
        <v>0</v>
      </c>
    </row>
    <row r="1320" spans="1:3">
      <c r="A1320">
        <v>1317</v>
      </c>
      <c r="B1320">
        <v>0</v>
      </c>
      <c r="C1320">
        <v>0</v>
      </c>
    </row>
    <row r="1321" spans="1:3">
      <c r="A1321">
        <v>1318</v>
      </c>
      <c r="B1321">
        <v>0</v>
      </c>
      <c r="C1321">
        <v>0</v>
      </c>
    </row>
    <row r="1322" spans="1:3">
      <c r="A1322">
        <v>1319</v>
      </c>
      <c r="B1322">
        <v>0</v>
      </c>
      <c r="C1322">
        <v>0</v>
      </c>
    </row>
    <row r="1323" spans="1:3">
      <c r="A1323">
        <v>1320</v>
      </c>
      <c r="B1323">
        <v>0</v>
      </c>
      <c r="C1323">
        <v>0</v>
      </c>
    </row>
    <row r="1324" spans="1:3">
      <c r="A1324">
        <v>1321</v>
      </c>
      <c r="B1324">
        <v>0</v>
      </c>
      <c r="C1324">
        <v>0</v>
      </c>
    </row>
    <row r="1325" spans="1:3">
      <c r="A1325">
        <v>1322</v>
      </c>
      <c r="B1325">
        <v>0</v>
      </c>
      <c r="C1325">
        <v>0</v>
      </c>
    </row>
    <row r="1326" spans="1:3">
      <c r="A1326">
        <v>1323</v>
      </c>
      <c r="B1326">
        <v>0</v>
      </c>
      <c r="C1326">
        <v>0</v>
      </c>
    </row>
    <row r="1327" spans="1:3">
      <c r="A1327">
        <v>1324</v>
      </c>
      <c r="B1327">
        <v>0</v>
      </c>
      <c r="C1327">
        <v>0</v>
      </c>
    </row>
    <row r="1328" spans="1:3">
      <c r="A1328">
        <v>1325</v>
      </c>
      <c r="B1328">
        <v>0</v>
      </c>
      <c r="C1328">
        <v>0</v>
      </c>
    </row>
    <row r="1329" spans="1:3">
      <c r="A1329">
        <v>1326</v>
      </c>
      <c r="B1329">
        <v>0</v>
      </c>
      <c r="C1329">
        <v>0</v>
      </c>
    </row>
    <row r="1330" spans="1:3">
      <c r="A1330">
        <v>1327</v>
      </c>
      <c r="B1330">
        <v>0</v>
      </c>
      <c r="C1330">
        <v>0</v>
      </c>
    </row>
    <row r="1331" spans="1:3">
      <c r="A1331">
        <v>1328</v>
      </c>
      <c r="B1331">
        <v>0</v>
      </c>
      <c r="C1331">
        <v>0</v>
      </c>
    </row>
    <row r="1332" spans="1:3">
      <c r="A1332">
        <v>1329</v>
      </c>
      <c r="B1332">
        <v>0</v>
      </c>
      <c r="C1332">
        <v>0</v>
      </c>
    </row>
    <row r="1333" spans="1:3">
      <c r="A1333">
        <v>1330</v>
      </c>
      <c r="B1333">
        <v>0</v>
      </c>
      <c r="C1333">
        <v>0</v>
      </c>
    </row>
    <row r="1334" spans="1:3">
      <c r="A1334">
        <v>1331</v>
      </c>
      <c r="B1334">
        <v>0</v>
      </c>
      <c r="C1334">
        <v>0</v>
      </c>
    </row>
    <row r="1335" spans="1:3">
      <c r="A1335">
        <v>1332</v>
      </c>
      <c r="B1335">
        <v>0</v>
      </c>
      <c r="C1335">
        <v>0</v>
      </c>
    </row>
    <row r="1336" spans="1:3">
      <c r="A1336">
        <v>1333</v>
      </c>
      <c r="B1336">
        <v>0</v>
      </c>
      <c r="C1336">
        <v>0</v>
      </c>
    </row>
    <row r="1337" spans="1:3">
      <c r="A1337">
        <v>1334</v>
      </c>
      <c r="B1337">
        <v>0</v>
      </c>
      <c r="C1337">
        <v>0</v>
      </c>
    </row>
    <row r="1338" spans="1:3">
      <c r="A1338">
        <v>1335</v>
      </c>
      <c r="B1338">
        <v>0</v>
      </c>
      <c r="C1338">
        <v>0</v>
      </c>
    </row>
    <row r="1339" spans="1:3">
      <c r="A1339">
        <v>1336</v>
      </c>
      <c r="B1339">
        <v>0</v>
      </c>
      <c r="C1339">
        <v>0</v>
      </c>
    </row>
    <row r="1340" spans="1:3">
      <c r="A1340">
        <v>1337</v>
      </c>
      <c r="B1340">
        <v>0</v>
      </c>
      <c r="C1340">
        <v>0</v>
      </c>
    </row>
    <row r="1341" spans="1:3">
      <c r="A1341">
        <v>1338</v>
      </c>
      <c r="B1341">
        <v>0</v>
      </c>
      <c r="C1341">
        <v>0</v>
      </c>
    </row>
    <row r="1342" spans="1:3">
      <c r="A1342">
        <v>1339</v>
      </c>
      <c r="B1342">
        <v>0</v>
      </c>
      <c r="C1342">
        <v>0</v>
      </c>
    </row>
    <row r="1343" spans="1:3">
      <c r="A1343">
        <v>1340</v>
      </c>
      <c r="B1343">
        <v>0</v>
      </c>
      <c r="C1343">
        <v>0</v>
      </c>
    </row>
    <row r="1344" spans="1:3">
      <c r="A1344">
        <v>1341</v>
      </c>
      <c r="B1344">
        <v>0</v>
      </c>
      <c r="C1344">
        <v>0</v>
      </c>
    </row>
    <row r="1345" spans="1:3">
      <c r="A1345">
        <v>1342</v>
      </c>
      <c r="B1345">
        <v>0</v>
      </c>
      <c r="C1345">
        <v>0</v>
      </c>
    </row>
    <row r="1346" spans="1:3">
      <c r="A1346">
        <v>1343</v>
      </c>
      <c r="B1346">
        <v>0</v>
      </c>
      <c r="C1346">
        <v>0</v>
      </c>
    </row>
    <row r="1347" spans="1:3">
      <c r="A1347">
        <v>1344</v>
      </c>
      <c r="B1347">
        <v>0</v>
      </c>
      <c r="C1347">
        <v>0</v>
      </c>
    </row>
    <row r="1348" spans="1:3">
      <c r="A1348">
        <v>1345</v>
      </c>
      <c r="B1348">
        <v>0</v>
      </c>
      <c r="C1348">
        <v>0</v>
      </c>
    </row>
    <row r="1349" spans="1:3">
      <c r="A1349">
        <v>1346</v>
      </c>
      <c r="B1349">
        <v>0</v>
      </c>
      <c r="C1349">
        <v>0</v>
      </c>
    </row>
    <row r="1350" spans="1:3">
      <c r="A1350">
        <v>1347</v>
      </c>
      <c r="B1350">
        <v>0</v>
      </c>
      <c r="C1350">
        <v>0</v>
      </c>
    </row>
    <row r="1351" spans="1:3">
      <c r="A1351">
        <v>1348</v>
      </c>
      <c r="B1351">
        <v>0</v>
      </c>
      <c r="C1351">
        <v>0</v>
      </c>
    </row>
    <row r="1352" spans="1:3">
      <c r="A1352">
        <v>1349</v>
      </c>
      <c r="B1352">
        <v>0</v>
      </c>
      <c r="C1352">
        <v>0</v>
      </c>
    </row>
    <row r="1353" spans="1:3">
      <c r="A1353">
        <v>1350</v>
      </c>
      <c r="B1353">
        <v>0</v>
      </c>
      <c r="C1353">
        <v>0</v>
      </c>
    </row>
    <row r="1354" spans="1:3">
      <c r="A1354">
        <v>1351</v>
      </c>
      <c r="B1354">
        <v>0</v>
      </c>
      <c r="C1354">
        <v>0</v>
      </c>
    </row>
    <row r="1355" spans="1:3">
      <c r="A1355">
        <v>1352</v>
      </c>
      <c r="B1355">
        <v>0</v>
      </c>
      <c r="C1355">
        <v>0</v>
      </c>
    </row>
    <row r="1356" spans="1:3">
      <c r="A1356">
        <v>1353</v>
      </c>
      <c r="B1356">
        <v>0</v>
      </c>
      <c r="C1356">
        <v>0</v>
      </c>
    </row>
    <row r="1357" spans="1:3">
      <c r="A1357">
        <v>1354</v>
      </c>
      <c r="B1357">
        <v>0</v>
      </c>
      <c r="C1357">
        <v>0</v>
      </c>
    </row>
    <row r="1358" spans="1:3">
      <c r="A1358">
        <v>1355</v>
      </c>
      <c r="B1358">
        <v>0</v>
      </c>
      <c r="C1358">
        <v>0</v>
      </c>
    </row>
    <row r="1359" spans="1:3">
      <c r="A1359">
        <v>1356</v>
      </c>
      <c r="B1359">
        <v>0</v>
      </c>
      <c r="C1359">
        <v>0</v>
      </c>
    </row>
    <row r="1360" spans="1:3">
      <c r="A1360">
        <v>1357</v>
      </c>
      <c r="B1360">
        <v>0</v>
      </c>
      <c r="C1360">
        <v>0</v>
      </c>
    </row>
    <row r="1361" spans="1:3">
      <c r="A1361">
        <v>1358</v>
      </c>
      <c r="B1361">
        <v>0</v>
      </c>
      <c r="C1361">
        <v>0</v>
      </c>
    </row>
    <row r="1362" spans="1:3">
      <c r="A1362">
        <v>1359</v>
      </c>
      <c r="B1362">
        <v>0</v>
      </c>
      <c r="C1362">
        <v>0</v>
      </c>
    </row>
    <row r="1363" spans="1:3">
      <c r="A1363">
        <v>1360</v>
      </c>
      <c r="B1363">
        <v>0</v>
      </c>
      <c r="C1363">
        <v>0</v>
      </c>
    </row>
    <row r="1364" spans="1:3">
      <c r="A1364">
        <v>1361</v>
      </c>
      <c r="B1364">
        <v>0</v>
      </c>
      <c r="C1364">
        <v>0</v>
      </c>
    </row>
    <row r="1365" spans="1:3">
      <c r="A1365">
        <v>1362</v>
      </c>
      <c r="B1365">
        <v>0</v>
      </c>
      <c r="C1365">
        <v>0</v>
      </c>
    </row>
    <row r="1366" spans="1:3">
      <c r="A1366">
        <v>1363</v>
      </c>
      <c r="B1366">
        <v>0</v>
      </c>
      <c r="C1366">
        <v>0</v>
      </c>
    </row>
    <row r="1367" spans="1:3">
      <c r="A1367">
        <v>1364</v>
      </c>
      <c r="B1367">
        <v>0</v>
      </c>
      <c r="C1367">
        <v>0</v>
      </c>
    </row>
    <row r="1368" spans="1:3">
      <c r="A1368">
        <v>1365</v>
      </c>
      <c r="B1368">
        <v>0</v>
      </c>
      <c r="C1368">
        <v>0</v>
      </c>
    </row>
    <row r="1369" spans="1:3">
      <c r="A1369">
        <v>1366</v>
      </c>
      <c r="B1369">
        <v>0</v>
      </c>
      <c r="C1369">
        <v>0</v>
      </c>
    </row>
    <row r="1370" spans="1:3">
      <c r="A1370">
        <v>1367</v>
      </c>
      <c r="B1370">
        <v>0</v>
      </c>
      <c r="C1370">
        <v>0</v>
      </c>
    </row>
    <row r="1371" spans="1:3">
      <c r="A1371">
        <v>1368</v>
      </c>
      <c r="B1371">
        <v>0</v>
      </c>
      <c r="C1371">
        <v>0</v>
      </c>
    </row>
    <row r="1372" spans="1:3">
      <c r="A1372">
        <v>1369</v>
      </c>
      <c r="B1372">
        <v>0</v>
      </c>
      <c r="C1372">
        <v>0</v>
      </c>
    </row>
    <row r="1373" spans="1:3">
      <c r="A1373">
        <v>1370</v>
      </c>
      <c r="B1373">
        <v>0</v>
      </c>
      <c r="C1373">
        <v>0</v>
      </c>
    </row>
    <row r="1374" spans="1:3">
      <c r="A1374">
        <v>1371</v>
      </c>
      <c r="B1374">
        <v>0</v>
      </c>
      <c r="C1374">
        <v>0</v>
      </c>
    </row>
    <row r="1375" spans="1:3">
      <c r="A1375">
        <v>1372</v>
      </c>
      <c r="B1375">
        <v>0</v>
      </c>
      <c r="C1375">
        <v>0</v>
      </c>
    </row>
    <row r="1376" spans="1:3">
      <c r="A1376">
        <v>1373</v>
      </c>
      <c r="B1376">
        <v>0</v>
      </c>
      <c r="C1376">
        <v>0</v>
      </c>
    </row>
    <row r="1377" spans="1:3">
      <c r="A1377">
        <v>1374</v>
      </c>
      <c r="B1377">
        <v>0</v>
      </c>
      <c r="C1377">
        <v>0</v>
      </c>
    </row>
    <row r="1378" spans="1:3">
      <c r="A1378">
        <v>1375</v>
      </c>
      <c r="B1378">
        <v>0</v>
      </c>
      <c r="C1378">
        <v>0</v>
      </c>
    </row>
    <row r="1379" spans="1:3">
      <c r="A1379">
        <v>1376</v>
      </c>
      <c r="B1379">
        <v>0</v>
      </c>
      <c r="C1379">
        <v>0</v>
      </c>
    </row>
    <row r="1380" spans="1:3">
      <c r="A1380">
        <v>1377</v>
      </c>
      <c r="B1380">
        <v>0</v>
      </c>
      <c r="C1380">
        <v>0</v>
      </c>
    </row>
    <row r="1381" spans="1:3">
      <c r="A1381">
        <v>1378</v>
      </c>
      <c r="B1381">
        <v>0</v>
      </c>
      <c r="C1381">
        <v>0</v>
      </c>
    </row>
    <row r="1382" spans="1:3">
      <c r="A1382">
        <v>1379</v>
      </c>
      <c r="B1382">
        <v>0</v>
      </c>
      <c r="C1382">
        <v>0</v>
      </c>
    </row>
    <row r="1383" spans="1:3">
      <c r="A1383">
        <v>1380</v>
      </c>
      <c r="B1383">
        <v>0</v>
      </c>
      <c r="C1383">
        <v>0</v>
      </c>
    </row>
    <row r="1384" spans="1:3">
      <c r="A1384">
        <v>1381</v>
      </c>
      <c r="B1384">
        <v>0</v>
      </c>
      <c r="C1384">
        <v>0</v>
      </c>
    </row>
    <row r="1385" spans="1:3">
      <c r="A1385">
        <v>1382</v>
      </c>
      <c r="B1385">
        <v>0</v>
      </c>
      <c r="C1385">
        <v>0</v>
      </c>
    </row>
    <row r="1386" spans="1:3">
      <c r="A1386">
        <v>1383</v>
      </c>
      <c r="B1386">
        <v>0</v>
      </c>
      <c r="C1386">
        <v>0</v>
      </c>
    </row>
    <row r="1387" spans="1:3">
      <c r="A1387">
        <v>1384</v>
      </c>
      <c r="B1387">
        <v>0</v>
      </c>
      <c r="C1387">
        <v>0</v>
      </c>
    </row>
    <row r="1388" spans="1:3">
      <c r="A1388">
        <v>1385</v>
      </c>
      <c r="B1388">
        <v>0</v>
      </c>
      <c r="C1388">
        <v>0</v>
      </c>
    </row>
    <row r="1389" spans="1:3">
      <c r="A1389">
        <v>1386</v>
      </c>
      <c r="B1389">
        <v>0</v>
      </c>
      <c r="C1389">
        <v>0</v>
      </c>
    </row>
    <row r="1390" spans="1:3">
      <c r="A1390">
        <v>1387</v>
      </c>
      <c r="B1390">
        <v>0</v>
      </c>
      <c r="C1390">
        <v>0</v>
      </c>
    </row>
    <row r="1391" spans="1:3">
      <c r="A1391">
        <v>1388</v>
      </c>
      <c r="B1391">
        <v>0</v>
      </c>
      <c r="C1391">
        <v>0</v>
      </c>
    </row>
    <row r="1392" spans="1:3">
      <c r="A1392">
        <v>1389</v>
      </c>
      <c r="B1392">
        <v>0</v>
      </c>
      <c r="C1392">
        <v>0</v>
      </c>
    </row>
    <row r="1393" spans="1:3">
      <c r="A1393">
        <v>1390</v>
      </c>
      <c r="B1393">
        <v>0</v>
      </c>
      <c r="C1393">
        <v>0</v>
      </c>
    </row>
    <row r="1394" spans="1:3">
      <c r="A1394">
        <v>1391</v>
      </c>
      <c r="B1394">
        <v>0</v>
      </c>
      <c r="C1394">
        <v>0</v>
      </c>
    </row>
    <row r="1395" spans="1:3">
      <c r="A1395">
        <v>1392</v>
      </c>
      <c r="B1395">
        <v>0</v>
      </c>
      <c r="C1395">
        <v>0</v>
      </c>
    </row>
    <row r="1396" spans="1:3">
      <c r="A1396">
        <v>1393</v>
      </c>
      <c r="B1396">
        <v>0</v>
      </c>
      <c r="C1396">
        <v>0</v>
      </c>
    </row>
    <row r="1397" spans="1:3">
      <c r="A1397">
        <v>1394</v>
      </c>
      <c r="B1397">
        <v>0</v>
      </c>
      <c r="C1397">
        <v>0</v>
      </c>
    </row>
    <row r="1398" spans="1:3">
      <c r="A1398">
        <v>1395</v>
      </c>
      <c r="B1398">
        <v>0</v>
      </c>
      <c r="C1398">
        <v>0</v>
      </c>
    </row>
    <row r="1399" spans="1:3">
      <c r="A1399">
        <v>1396</v>
      </c>
      <c r="B1399">
        <v>0</v>
      </c>
      <c r="C1399">
        <v>0</v>
      </c>
    </row>
    <row r="1400" spans="1:3">
      <c r="A1400">
        <v>1397</v>
      </c>
      <c r="B1400">
        <v>0</v>
      </c>
      <c r="C1400">
        <v>0</v>
      </c>
    </row>
    <row r="1401" spans="1:3">
      <c r="A1401">
        <v>1398</v>
      </c>
      <c r="B1401">
        <v>0</v>
      </c>
      <c r="C1401">
        <v>0</v>
      </c>
    </row>
    <row r="1402" spans="1:3">
      <c r="A1402">
        <v>1399</v>
      </c>
      <c r="B1402">
        <v>0</v>
      </c>
      <c r="C1402">
        <v>0</v>
      </c>
    </row>
    <row r="1403" spans="1:3">
      <c r="A1403">
        <v>1400</v>
      </c>
      <c r="B1403">
        <v>0</v>
      </c>
      <c r="C1403">
        <v>0</v>
      </c>
    </row>
    <row r="1404" spans="1:3">
      <c r="A1404">
        <v>1401</v>
      </c>
      <c r="B1404">
        <v>0</v>
      </c>
      <c r="C1404">
        <v>0</v>
      </c>
    </row>
    <row r="1405" spans="1:3">
      <c r="A1405">
        <v>1402</v>
      </c>
      <c r="B1405">
        <v>0</v>
      </c>
      <c r="C1405">
        <v>0</v>
      </c>
    </row>
    <row r="1406" spans="1:3">
      <c r="A1406">
        <v>1403</v>
      </c>
      <c r="B1406">
        <v>0</v>
      </c>
      <c r="C1406">
        <v>0</v>
      </c>
    </row>
    <row r="1407" spans="1:3">
      <c r="A1407">
        <v>1404</v>
      </c>
      <c r="B1407">
        <v>0</v>
      </c>
      <c r="C1407">
        <v>0</v>
      </c>
    </row>
    <row r="1408" spans="1:3">
      <c r="A1408">
        <v>1405</v>
      </c>
      <c r="B1408">
        <v>0</v>
      </c>
      <c r="C1408">
        <v>0</v>
      </c>
    </row>
    <row r="1409" spans="1:3">
      <c r="A1409">
        <v>1406</v>
      </c>
      <c r="B1409">
        <v>0</v>
      </c>
      <c r="C1409">
        <v>0</v>
      </c>
    </row>
    <row r="1410" spans="1:3">
      <c r="A1410">
        <v>1407</v>
      </c>
      <c r="B1410">
        <v>0</v>
      </c>
      <c r="C1410">
        <v>0</v>
      </c>
    </row>
    <row r="1411" spans="1:3">
      <c r="A1411">
        <v>1408</v>
      </c>
      <c r="B1411">
        <v>0</v>
      </c>
      <c r="C1411">
        <v>0</v>
      </c>
    </row>
    <row r="1412" spans="1:3">
      <c r="A1412">
        <v>1409</v>
      </c>
      <c r="B1412">
        <v>0</v>
      </c>
      <c r="C1412">
        <v>0</v>
      </c>
    </row>
    <row r="1413" spans="1:3">
      <c r="A1413">
        <v>1410</v>
      </c>
      <c r="B1413">
        <v>0</v>
      </c>
      <c r="C1413">
        <v>0</v>
      </c>
    </row>
    <row r="1414" spans="1:3">
      <c r="A1414">
        <v>1411</v>
      </c>
      <c r="B1414">
        <v>0</v>
      </c>
      <c r="C1414">
        <v>0</v>
      </c>
    </row>
    <row r="1415" spans="1:3">
      <c r="A1415">
        <v>1412</v>
      </c>
      <c r="B1415">
        <v>0</v>
      </c>
      <c r="C1415">
        <v>0</v>
      </c>
    </row>
    <row r="1416" spans="1:3">
      <c r="A1416">
        <v>1413</v>
      </c>
      <c r="B1416">
        <v>0</v>
      </c>
      <c r="C1416">
        <v>0</v>
      </c>
    </row>
    <row r="1417" spans="1:3">
      <c r="A1417">
        <v>1414</v>
      </c>
      <c r="B1417">
        <v>0</v>
      </c>
      <c r="C1417">
        <v>0</v>
      </c>
    </row>
    <row r="1418" spans="1:3">
      <c r="A1418">
        <v>1415</v>
      </c>
      <c r="B1418">
        <v>0</v>
      </c>
      <c r="C1418">
        <v>0</v>
      </c>
    </row>
    <row r="1419" spans="1:3">
      <c r="A1419">
        <v>1416</v>
      </c>
      <c r="B1419">
        <v>0</v>
      </c>
      <c r="C1419">
        <v>0</v>
      </c>
    </row>
    <row r="1420" spans="1:3">
      <c r="A1420">
        <v>1417</v>
      </c>
      <c r="B1420">
        <v>0</v>
      </c>
      <c r="C1420">
        <v>0</v>
      </c>
    </row>
    <row r="1421" spans="1:3">
      <c r="A1421">
        <v>1418</v>
      </c>
      <c r="B1421">
        <v>0</v>
      </c>
      <c r="C1421">
        <v>0</v>
      </c>
    </row>
    <row r="1422" spans="1:3">
      <c r="A1422">
        <v>1419</v>
      </c>
      <c r="B1422">
        <v>0</v>
      </c>
      <c r="C1422">
        <v>0</v>
      </c>
    </row>
    <row r="1423" spans="1:3">
      <c r="A1423">
        <v>1420</v>
      </c>
      <c r="B1423">
        <v>0</v>
      </c>
      <c r="C1423">
        <v>0</v>
      </c>
    </row>
    <row r="1424" spans="1:3">
      <c r="A1424">
        <v>1421</v>
      </c>
      <c r="B1424">
        <v>0</v>
      </c>
      <c r="C1424">
        <v>0</v>
      </c>
    </row>
    <row r="1425" spans="1:3">
      <c r="A1425">
        <v>1422</v>
      </c>
      <c r="B1425">
        <v>0</v>
      </c>
      <c r="C1425">
        <v>0</v>
      </c>
    </row>
    <row r="1426" spans="1:3">
      <c r="A1426">
        <v>1423</v>
      </c>
      <c r="B1426">
        <v>0</v>
      </c>
      <c r="C1426">
        <v>0</v>
      </c>
    </row>
    <row r="1427" spans="1:3">
      <c r="A1427">
        <v>1424</v>
      </c>
      <c r="B1427">
        <v>0</v>
      </c>
      <c r="C1427">
        <v>0</v>
      </c>
    </row>
    <row r="1428" spans="1:3">
      <c r="A1428">
        <v>1425</v>
      </c>
      <c r="B1428">
        <v>0</v>
      </c>
      <c r="C1428">
        <v>0</v>
      </c>
    </row>
    <row r="1429" spans="1:3">
      <c r="A1429">
        <v>1426</v>
      </c>
      <c r="B1429">
        <v>0</v>
      </c>
      <c r="C1429">
        <v>0</v>
      </c>
    </row>
    <row r="1430" spans="1:3">
      <c r="A1430">
        <v>1427</v>
      </c>
      <c r="B1430">
        <v>0</v>
      </c>
      <c r="C1430">
        <v>0</v>
      </c>
    </row>
    <row r="1431" spans="1:3">
      <c r="A1431">
        <v>1428</v>
      </c>
      <c r="B1431">
        <v>0</v>
      </c>
      <c r="C1431">
        <v>0</v>
      </c>
    </row>
    <row r="1432" spans="1:3">
      <c r="A1432">
        <v>1429</v>
      </c>
      <c r="B1432">
        <v>0</v>
      </c>
      <c r="C1432">
        <v>0</v>
      </c>
    </row>
    <row r="1433" spans="1:3">
      <c r="A1433">
        <v>1430</v>
      </c>
      <c r="B1433">
        <v>0</v>
      </c>
      <c r="C1433">
        <v>0</v>
      </c>
    </row>
    <row r="1434" spans="1:3">
      <c r="A1434">
        <v>1431</v>
      </c>
      <c r="B1434">
        <v>0</v>
      </c>
      <c r="C1434">
        <v>0</v>
      </c>
    </row>
    <row r="1435" spans="1:3">
      <c r="A1435">
        <v>1432</v>
      </c>
      <c r="B1435">
        <v>0</v>
      </c>
      <c r="C1435">
        <v>0</v>
      </c>
    </row>
    <row r="1436" spans="1:3">
      <c r="A1436">
        <v>1433</v>
      </c>
      <c r="B1436">
        <v>0</v>
      </c>
      <c r="C1436">
        <v>0</v>
      </c>
    </row>
    <row r="1437" spans="1:3">
      <c r="A1437">
        <v>1434</v>
      </c>
      <c r="B1437">
        <v>0</v>
      </c>
      <c r="C1437">
        <v>0</v>
      </c>
    </row>
    <row r="1438" spans="1:3">
      <c r="A1438">
        <v>1435</v>
      </c>
      <c r="B1438">
        <v>0</v>
      </c>
      <c r="C1438">
        <v>0</v>
      </c>
    </row>
    <row r="1439" spans="1:3">
      <c r="A1439">
        <v>1436</v>
      </c>
      <c r="B1439">
        <v>0</v>
      </c>
      <c r="C1439">
        <v>0</v>
      </c>
    </row>
    <row r="1440" spans="1:3">
      <c r="A1440">
        <v>1437</v>
      </c>
      <c r="B1440">
        <v>0</v>
      </c>
      <c r="C1440">
        <v>0</v>
      </c>
    </row>
    <row r="1441" spans="1:3">
      <c r="A1441">
        <v>1438</v>
      </c>
      <c r="B1441">
        <v>0</v>
      </c>
      <c r="C1441">
        <v>0</v>
      </c>
    </row>
    <row r="1442" spans="1:3">
      <c r="A1442">
        <v>1439</v>
      </c>
      <c r="B1442">
        <v>0</v>
      </c>
      <c r="C1442">
        <v>0</v>
      </c>
    </row>
    <row r="1443" spans="1:3">
      <c r="A1443">
        <v>1440</v>
      </c>
      <c r="B1443">
        <v>0</v>
      </c>
      <c r="C1443">
        <v>0</v>
      </c>
    </row>
    <row r="1444" spans="1:3">
      <c r="A1444">
        <v>1441</v>
      </c>
      <c r="B1444">
        <v>0</v>
      </c>
      <c r="C1444">
        <v>0</v>
      </c>
    </row>
    <row r="1445" spans="1:3">
      <c r="A1445">
        <v>1442</v>
      </c>
      <c r="B1445">
        <v>0</v>
      </c>
      <c r="C1445">
        <v>0</v>
      </c>
    </row>
    <row r="1446" spans="1:3">
      <c r="A1446">
        <v>1443</v>
      </c>
      <c r="B1446">
        <v>0</v>
      </c>
      <c r="C1446">
        <v>0</v>
      </c>
    </row>
    <row r="1447" spans="1:3">
      <c r="A1447">
        <v>1444</v>
      </c>
      <c r="B1447">
        <v>0</v>
      </c>
      <c r="C1447">
        <v>0</v>
      </c>
    </row>
    <row r="1448" spans="1:3">
      <c r="A1448">
        <v>1445</v>
      </c>
      <c r="B1448">
        <v>0</v>
      </c>
      <c r="C1448">
        <v>0</v>
      </c>
    </row>
    <row r="1449" spans="1:3">
      <c r="A1449">
        <v>1446</v>
      </c>
      <c r="B1449">
        <v>0</v>
      </c>
      <c r="C1449">
        <v>0</v>
      </c>
    </row>
    <row r="1450" spans="1:3">
      <c r="A1450">
        <v>1447</v>
      </c>
      <c r="B1450">
        <v>0</v>
      </c>
      <c r="C1450">
        <v>0</v>
      </c>
    </row>
    <row r="1451" spans="1:3">
      <c r="A1451">
        <v>1448</v>
      </c>
      <c r="B1451">
        <v>0</v>
      </c>
      <c r="C1451">
        <v>0</v>
      </c>
    </row>
    <row r="1452" spans="1:3">
      <c r="A1452">
        <v>1449</v>
      </c>
      <c r="B1452">
        <v>0</v>
      </c>
      <c r="C1452">
        <v>0</v>
      </c>
    </row>
    <row r="1453" spans="1:3">
      <c r="A1453">
        <v>1450</v>
      </c>
      <c r="B1453">
        <v>0</v>
      </c>
      <c r="C1453">
        <v>0</v>
      </c>
    </row>
    <row r="1454" spans="1:3">
      <c r="A1454">
        <v>1451</v>
      </c>
      <c r="B1454">
        <v>0</v>
      </c>
      <c r="C1454">
        <v>0</v>
      </c>
    </row>
    <row r="1455" spans="1:3">
      <c r="A1455">
        <v>1452</v>
      </c>
      <c r="B1455">
        <v>0</v>
      </c>
      <c r="C1455">
        <v>0</v>
      </c>
    </row>
    <row r="1456" spans="1:3">
      <c r="A1456">
        <v>1453</v>
      </c>
      <c r="B1456">
        <v>0</v>
      </c>
      <c r="C1456">
        <v>0</v>
      </c>
    </row>
    <row r="1457" spans="1:3">
      <c r="A1457">
        <v>1454</v>
      </c>
      <c r="B1457">
        <v>0</v>
      </c>
      <c r="C1457">
        <v>0</v>
      </c>
    </row>
    <row r="1458" spans="1:3">
      <c r="A1458">
        <v>1455</v>
      </c>
      <c r="B1458">
        <v>0</v>
      </c>
      <c r="C1458">
        <v>0</v>
      </c>
    </row>
    <row r="1459" spans="1:3">
      <c r="A1459">
        <v>1456</v>
      </c>
      <c r="B1459">
        <v>0</v>
      </c>
      <c r="C1459">
        <v>0</v>
      </c>
    </row>
    <row r="1460" spans="1:3">
      <c r="A1460">
        <v>1457</v>
      </c>
      <c r="B1460">
        <v>0</v>
      </c>
      <c r="C1460">
        <v>0</v>
      </c>
    </row>
    <row r="1461" spans="1:3">
      <c r="A1461">
        <v>1458</v>
      </c>
      <c r="B1461">
        <v>0</v>
      </c>
      <c r="C1461">
        <v>0</v>
      </c>
    </row>
    <row r="1462" spans="1:3">
      <c r="A1462">
        <v>1459</v>
      </c>
      <c r="B1462">
        <v>0</v>
      </c>
      <c r="C1462">
        <v>0</v>
      </c>
    </row>
    <row r="1463" spans="1:3">
      <c r="A1463">
        <v>1460</v>
      </c>
      <c r="B1463">
        <v>0</v>
      </c>
      <c r="C1463">
        <v>0</v>
      </c>
    </row>
    <row r="1464" spans="1:3">
      <c r="A1464">
        <v>1461</v>
      </c>
      <c r="B1464">
        <v>0</v>
      </c>
      <c r="C1464">
        <v>0</v>
      </c>
    </row>
    <row r="1465" spans="1:3">
      <c r="A1465">
        <v>1462</v>
      </c>
      <c r="B1465">
        <v>0</v>
      </c>
      <c r="C1465">
        <v>0</v>
      </c>
    </row>
    <row r="1466" spans="1:3">
      <c r="A1466">
        <v>1463</v>
      </c>
      <c r="B1466">
        <v>0</v>
      </c>
      <c r="C1466">
        <v>0</v>
      </c>
    </row>
    <row r="1467" spans="1:3">
      <c r="A1467">
        <v>1464</v>
      </c>
      <c r="B1467">
        <v>0</v>
      </c>
      <c r="C1467">
        <v>0</v>
      </c>
    </row>
    <row r="1468" spans="1:3">
      <c r="A1468">
        <v>1465</v>
      </c>
      <c r="B1468">
        <v>0</v>
      </c>
      <c r="C1468">
        <v>0</v>
      </c>
    </row>
    <row r="1469" spans="1:3">
      <c r="A1469">
        <v>1466</v>
      </c>
      <c r="B1469">
        <v>0</v>
      </c>
      <c r="C1469">
        <v>0</v>
      </c>
    </row>
    <row r="1470" spans="1:3">
      <c r="A1470">
        <v>1467</v>
      </c>
      <c r="B1470">
        <v>0</v>
      </c>
      <c r="C1470">
        <v>0</v>
      </c>
    </row>
    <row r="1471" spans="1:3">
      <c r="A1471">
        <v>1468</v>
      </c>
      <c r="B1471">
        <v>0</v>
      </c>
      <c r="C1471">
        <v>0</v>
      </c>
    </row>
    <row r="1472" spans="1:3">
      <c r="A1472">
        <v>1469</v>
      </c>
      <c r="B1472">
        <v>0</v>
      </c>
      <c r="C1472">
        <v>0</v>
      </c>
    </row>
    <row r="1473" spans="1:3">
      <c r="A1473">
        <v>1470</v>
      </c>
      <c r="B1473">
        <v>0</v>
      </c>
      <c r="C1473">
        <v>0</v>
      </c>
    </row>
    <row r="1474" spans="1:3">
      <c r="A1474">
        <v>1471</v>
      </c>
      <c r="B1474">
        <v>0</v>
      </c>
      <c r="C1474">
        <v>0</v>
      </c>
    </row>
    <row r="1475" spans="1:3">
      <c r="A1475">
        <v>1472</v>
      </c>
      <c r="B1475">
        <v>0</v>
      </c>
      <c r="C1475">
        <v>0</v>
      </c>
    </row>
    <row r="1476" spans="1:3">
      <c r="A1476">
        <v>1473</v>
      </c>
      <c r="B1476">
        <v>0</v>
      </c>
      <c r="C1476">
        <v>0</v>
      </c>
    </row>
    <row r="1477" spans="1:3">
      <c r="A1477">
        <v>1474</v>
      </c>
      <c r="B1477">
        <v>0</v>
      </c>
      <c r="C1477">
        <v>0</v>
      </c>
    </row>
    <row r="1478" spans="1:3">
      <c r="A1478">
        <v>1475</v>
      </c>
      <c r="B1478">
        <v>0</v>
      </c>
      <c r="C1478">
        <v>0</v>
      </c>
    </row>
    <row r="1479" spans="1:3">
      <c r="A1479">
        <v>1476</v>
      </c>
      <c r="B1479">
        <v>0</v>
      </c>
      <c r="C1479">
        <v>0</v>
      </c>
    </row>
    <row r="1480" spans="1:3">
      <c r="A1480">
        <v>1477</v>
      </c>
      <c r="B1480">
        <v>0</v>
      </c>
      <c r="C1480">
        <v>0</v>
      </c>
    </row>
    <row r="1481" spans="1:3">
      <c r="A1481">
        <v>1478</v>
      </c>
      <c r="B1481">
        <v>0</v>
      </c>
      <c r="C1481">
        <v>0</v>
      </c>
    </row>
    <row r="1482" spans="1:3">
      <c r="A1482">
        <v>1479</v>
      </c>
      <c r="B1482">
        <v>0</v>
      </c>
      <c r="C1482">
        <v>0</v>
      </c>
    </row>
    <row r="1483" spans="1:3">
      <c r="A1483">
        <v>1480</v>
      </c>
      <c r="B1483">
        <v>0</v>
      </c>
      <c r="C1483">
        <v>0</v>
      </c>
    </row>
    <row r="1484" spans="1:3">
      <c r="A1484">
        <v>1481</v>
      </c>
      <c r="B1484">
        <v>0</v>
      </c>
      <c r="C1484">
        <v>0</v>
      </c>
    </row>
    <row r="1485" spans="1:3">
      <c r="A1485">
        <v>1482</v>
      </c>
      <c r="B1485">
        <v>0</v>
      </c>
      <c r="C1485">
        <v>0</v>
      </c>
    </row>
    <row r="1486" spans="1:3">
      <c r="A1486">
        <v>1483</v>
      </c>
      <c r="B1486">
        <v>0</v>
      </c>
      <c r="C1486">
        <v>0</v>
      </c>
    </row>
    <row r="1487" spans="1:3">
      <c r="A1487">
        <v>1484</v>
      </c>
      <c r="B1487">
        <v>0</v>
      </c>
      <c r="C1487">
        <v>0</v>
      </c>
    </row>
    <row r="1488" spans="1:3">
      <c r="A1488">
        <v>1485</v>
      </c>
      <c r="B1488">
        <v>0</v>
      </c>
      <c r="C1488">
        <v>0</v>
      </c>
    </row>
    <row r="1489" spans="1:3">
      <c r="A1489">
        <v>1486</v>
      </c>
      <c r="B1489">
        <v>0</v>
      </c>
      <c r="C1489">
        <v>0</v>
      </c>
    </row>
    <row r="1490" spans="1:3">
      <c r="A1490">
        <v>1487</v>
      </c>
      <c r="B1490">
        <v>0</v>
      </c>
      <c r="C1490">
        <v>0</v>
      </c>
    </row>
    <row r="1491" spans="1:3">
      <c r="A1491">
        <v>1488</v>
      </c>
      <c r="B1491">
        <v>0</v>
      </c>
      <c r="C1491">
        <v>0</v>
      </c>
    </row>
    <row r="1492" spans="1:3">
      <c r="A1492">
        <v>1489</v>
      </c>
      <c r="B1492">
        <v>0</v>
      </c>
      <c r="C1492">
        <v>0</v>
      </c>
    </row>
    <row r="1493" spans="1:3">
      <c r="A1493">
        <v>1490</v>
      </c>
      <c r="B1493">
        <v>0</v>
      </c>
      <c r="C1493">
        <v>0</v>
      </c>
    </row>
    <row r="1494" spans="1:3">
      <c r="A1494">
        <v>1491</v>
      </c>
      <c r="B1494">
        <v>0</v>
      </c>
      <c r="C1494">
        <v>0</v>
      </c>
    </row>
    <row r="1495" spans="1:3">
      <c r="A1495">
        <v>1492</v>
      </c>
      <c r="B1495">
        <v>0</v>
      </c>
      <c r="C1495">
        <v>0</v>
      </c>
    </row>
    <row r="1496" spans="1:3">
      <c r="A1496">
        <v>1493</v>
      </c>
      <c r="B1496">
        <v>0</v>
      </c>
      <c r="C1496">
        <v>0</v>
      </c>
    </row>
    <row r="1497" spans="1:3">
      <c r="A1497">
        <v>1494</v>
      </c>
      <c r="B1497">
        <v>0</v>
      </c>
      <c r="C1497">
        <v>0</v>
      </c>
    </row>
    <row r="1498" spans="1:3">
      <c r="A1498">
        <v>1495</v>
      </c>
      <c r="B1498">
        <v>0</v>
      </c>
      <c r="C1498">
        <v>0</v>
      </c>
    </row>
    <row r="1499" spans="1:3">
      <c r="A1499">
        <v>1496</v>
      </c>
      <c r="B1499">
        <v>0</v>
      </c>
      <c r="C1499">
        <v>0</v>
      </c>
    </row>
    <row r="1500" spans="1:3">
      <c r="A1500">
        <v>1497</v>
      </c>
      <c r="B1500">
        <v>0</v>
      </c>
      <c r="C1500">
        <v>0</v>
      </c>
    </row>
    <row r="1501" spans="1:3">
      <c r="A1501">
        <v>1498</v>
      </c>
      <c r="B1501">
        <v>0</v>
      </c>
      <c r="C1501">
        <v>0</v>
      </c>
    </row>
    <row r="1502" spans="1:3">
      <c r="A1502">
        <v>1499</v>
      </c>
      <c r="B1502">
        <v>0</v>
      </c>
      <c r="C1502">
        <v>0</v>
      </c>
    </row>
    <row r="1503" spans="1:3">
      <c r="A1503">
        <v>1500</v>
      </c>
      <c r="B1503">
        <v>0</v>
      </c>
      <c r="C1503">
        <v>0</v>
      </c>
    </row>
    <row r="1504" spans="1:3">
      <c r="A1504">
        <v>1501</v>
      </c>
      <c r="B1504">
        <v>0</v>
      </c>
      <c r="C1504">
        <v>0</v>
      </c>
    </row>
    <row r="1505" spans="1:3">
      <c r="A1505">
        <v>1502</v>
      </c>
      <c r="B1505">
        <v>0</v>
      </c>
      <c r="C1505">
        <v>0</v>
      </c>
    </row>
    <row r="1506" spans="1:3">
      <c r="A1506">
        <v>1503</v>
      </c>
      <c r="B1506">
        <v>0</v>
      </c>
      <c r="C1506">
        <v>0</v>
      </c>
    </row>
    <row r="1507" spans="1:3">
      <c r="A1507">
        <v>1504</v>
      </c>
      <c r="B1507">
        <v>0</v>
      </c>
      <c r="C1507">
        <v>0</v>
      </c>
    </row>
    <row r="1508" spans="1:3">
      <c r="A1508">
        <v>1505</v>
      </c>
      <c r="B1508">
        <v>0</v>
      </c>
      <c r="C1508">
        <v>0</v>
      </c>
    </row>
    <row r="1509" spans="1:3">
      <c r="A1509">
        <v>1506</v>
      </c>
      <c r="B1509">
        <v>0</v>
      </c>
      <c r="C1509">
        <v>0</v>
      </c>
    </row>
    <row r="1510" spans="1:3">
      <c r="A1510">
        <v>1507</v>
      </c>
      <c r="B1510">
        <v>0</v>
      </c>
      <c r="C1510">
        <v>0</v>
      </c>
    </row>
    <row r="1511" spans="1:3">
      <c r="A1511">
        <v>1508</v>
      </c>
      <c r="B1511">
        <v>0</v>
      </c>
      <c r="C1511">
        <v>0</v>
      </c>
    </row>
    <row r="1512" spans="1:3">
      <c r="A1512">
        <v>1509</v>
      </c>
      <c r="B1512">
        <v>0</v>
      </c>
      <c r="C1512">
        <v>0</v>
      </c>
    </row>
    <row r="1513" spans="1:3">
      <c r="A1513">
        <v>1510</v>
      </c>
      <c r="B1513">
        <v>0</v>
      </c>
      <c r="C1513">
        <v>0</v>
      </c>
    </row>
    <row r="1514" spans="1:3">
      <c r="A1514">
        <v>1511</v>
      </c>
      <c r="B1514">
        <v>0</v>
      </c>
      <c r="C1514">
        <v>0</v>
      </c>
    </row>
    <row r="1515" spans="1:3">
      <c r="A1515">
        <v>1512</v>
      </c>
      <c r="B1515">
        <v>0</v>
      </c>
      <c r="C1515">
        <v>0</v>
      </c>
    </row>
    <row r="1516" spans="1:3">
      <c r="A1516">
        <v>1513</v>
      </c>
      <c r="B1516">
        <v>0</v>
      </c>
      <c r="C1516">
        <v>0</v>
      </c>
    </row>
    <row r="1517" spans="1:3">
      <c r="A1517">
        <v>1514</v>
      </c>
      <c r="B1517">
        <v>0</v>
      </c>
      <c r="C1517">
        <v>0</v>
      </c>
    </row>
    <row r="1518" spans="1:3">
      <c r="A1518">
        <v>1515</v>
      </c>
      <c r="B1518">
        <v>0</v>
      </c>
      <c r="C1518">
        <v>0</v>
      </c>
    </row>
    <row r="1519" spans="1:3">
      <c r="A1519">
        <v>1516</v>
      </c>
      <c r="B1519">
        <v>0</v>
      </c>
      <c r="C1519">
        <v>0</v>
      </c>
    </row>
    <row r="1520" spans="1:3">
      <c r="A1520">
        <v>1517</v>
      </c>
      <c r="B1520">
        <v>0</v>
      </c>
      <c r="C1520">
        <v>0</v>
      </c>
    </row>
    <row r="1521" spans="1:3">
      <c r="A1521">
        <v>1518</v>
      </c>
      <c r="B1521">
        <v>0</v>
      </c>
      <c r="C1521">
        <v>0</v>
      </c>
    </row>
    <row r="1522" spans="1:3">
      <c r="A1522">
        <v>1519</v>
      </c>
      <c r="B1522">
        <v>0</v>
      </c>
      <c r="C1522">
        <v>0</v>
      </c>
    </row>
    <row r="1523" spans="1:3">
      <c r="A1523">
        <v>1520</v>
      </c>
      <c r="B1523">
        <v>0</v>
      </c>
      <c r="C1523">
        <v>0</v>
      </c>
    </row>
    <row r="1524" spans="1:3">
      <c r="A1524">
        <v>1521</v>
      </c>
      <c r="B1524">
        <v>0</v>
      </c>
      <c r="C1524">
        <v>0</v>
      </c>
    </row>
    <row r="1525" spans="1:3">
      <c r="A1525">
        <v>1522</v>
      </c>
      <c r="B1525">
        <v>0</v>
      </c>
      <c r="C1525">
        <v>0</v>
      </c>
    </row>
    <row r="1526" spans="1:3">
      <c r="A1526">
        <v>1523</v>
      </c>
      <c r="B1526">
        <v>0</v>
      </c>
      <c r="C1526">
        <v>0</v>
      </c>
    </row>
    <row r="1527" spans="1:3">
      <c r="A1527">
        <v>1524</v>
      </c>
      <c r="B1527">
        <v>0</v>
      </c>
      <c r="C1527">
        <v>0</v>
      </c>
    </row>
    <row r="1528" spans="1:3">
      <c r="A1528">
        <v>1525</v>
      </c>
      <c r="B1528">
        <v>0</v>
      </c>
      <c r="C1528">
        <v>0</v>
      </c>
    </row>
    <row r="1529" spans="1:3">
      <c r="A1529">
        <v>1526</v>
      </c>
      <c r="B1529">
        <v>0</v>
      </c>
      <c r="C1529">
        <v>0</v>
      </c>
    </row>
    <row r="1530" spans="1:3">
      <c r="A1530">
        <v>1527</v>
      </c>
      <c r="B1530">
        <v>0</v>
      </c>
      <c r="C1530">
        <v>0</v>
      </c>
    </row>
    <row r="1531" spans="1:3">
      <c r="A1531">
        <v>1528</v>
      </c>
      <c r="B1531">
        <v>0</v>
      </c>
      <c r="C1531">
        <v>0</v>
      </c>
    </row>
    <row r="1532" spans="1:3">
      <c r="A1532">
        <v>1529</v>
      </c>
      <c r="B1532">
        <v>0</v>
      </c>
      <c r="C1532">
        <v>0</v>
      </c>
    </row>
    <row r="1533" spans="1:3">
      <c r="A1533">
        <v>1530</v>
      </c>
      <c r="B1533">
        <v>0</v>
      </c>
      <c r="C1533">
        <v>0</v>
      </c>
    </row>
    <row r="1534" spans="1:3">
      <c r="A1534">
        <v>1531</v>
      </c>
      <c r="B1534">
        <v>0</v>
      </c>
      <c r="C1534">
        <v>0</v>
      </c>
    </row>
    <row r="1535" spans="1:3">
      <c r="A1535">
        <v>1532</v>
      </c>
      <c r="B1535">
        <v>0</v>
      </c>
      <c r="C1535">
        <v>0</v>
      </c>
    </row>
    <row r="1536" spans="1:3">
      <c r="A1536">
        <v>1533</v>
      </c>
      <c r="B1536">
        <v>0</v>
      </c>
      <c r="C1536">
        <v>0</v>
      </c>
    </row>
    <row r="1537" spans="1:3">
      <c r="A1537">
        <v>1534</v>
      </c>
      <c r="B1537">
        <v>0</v>
      </c>
      <c r="C1537">
        <v>0</v>
      </c>
    </row>
    <row r="1538" spans="1:3">
      <c r="A1538">
        <v>1535</v>
      </c>
      <c r="B1538">
        <v>0</v>
      </c>
      <c r="C1538">
        <v>0</v>
      </c>
    </row>
    <row r="1539" spans="1:3">
      <c r="A1539">
        <v>1536</v>
      </c>
      <c r="B1539">
        <v>0</v>
      </c>
      <c r="C1539">
        <v>0</v>
      </c>
    </row>
    <row r="1540" spans="1:3">
      <c r="A1540">
        <v>1537</v>
      </c>
      <c r="B1540">
        <v>0</v>
      </c>
      <c r="C1540">
        <v>0</v>
      </c>
    </row>
    <row r="1541" spans="1:3">
      <c r="A1541">
        <v>1538</v>
      </c>
      <c r="B1541">
        <v>0</v>
      </c>
      <c r="C1541">
        <v>0</v>
      </c>
    </row>
    <row r="1542" spans="1:3">
      <c r="A1542">
        <v>1539</v>
      </c>
      <c r="B1542">
        <v>0</v>
      </c>
      <c r="C1542">
        <v>0</v>
      </c>
    </row>
    <row r="1543" spans="1:3">
      <c r="A1543">
        <v>1540</v>
      </c>
      <c r="B1543">
        <v>0</v>
      </c>
      <c r="C1543">
        <v>0</v>
      </c>
    </row>
    <row r="1544" spans="1:3">
      <c r="A1544">
        <v>1541</v>
      </c>
      <c r="B1544">
        <v>0</v>
      </c>
      <c r="C1544">
        <v>0</v>
      </c>
    </row>
    <row r="1545" spans="1:3">
      <c r="A1545">
        <v>1542</v>
      </c>
      <c r="B1545">
        <v>0</v>
      </c>
      <c r="C1545">
        <v>0</v>
      </c>
    </row>
    <row r="1546" spans="1:3">
      <c r="A1546">
        <v>1543</v>
      </c>
      <c r="B1546">
        <v>0</v>
      </c>
      <c r="C1546">
        <v>0</v>
      </c>
    </row>
    <row r="1547" spans="1:3">
      <c r="A1547">
        <v>1544</v>
      </c>
      <c r="B1547">
        <v>0</v>
      </c>
      <c r="C1547">
        <v>0</v>
      </c>
    </row>
    <row r="1548" spans="1:3">
      <c r="A1548">
        <v>1545</v>
      </c>
      <c r="B1548">
        <v>0</v>
      </c>
      <c r="C1548">
        <v>0</v>
      </c>
    </row>
    <row r="1549" spans="1:3">
      <c r="A1549">
        <v>1546</v>
      </c>
      <c r="B1549">
        <v>0</v>
      </c>
      <c r="C1549">
        <v>0</v>
      </c>
    </row>
    <row r="1550" spans="1:3">
      <c r="A1550">
        <v>1547</v>
      </c>
      <c r="B1550">
        <v>0</v>
      </c>
      <c r="C1550">
        <v>0</v>
      </c>
    </row>
    <row r="1551" spans="1:3">
      <c r="A1551">
        <v>1548</v>
      </c>
      <c r="B1551">
        <v>0</v>
      </c>
      <c r="C1551">
        <v>0</v>
      </c>
    </row>
    <row r="1552" spans="1:3">
      <c r="A1552">
        <v>1549</v>
      </c>
      <c r="B1552">
        <v>0</v>
      </c>
      <c r="C1552">
        <v>0</v>
      </c>
    </row>
    <row r="1553" spans="1:3">
      <c r="A1553">
        <v>1550</v>
      </c>
      <c r="B1553">
        <v>0</v>
      </c>
      <c r="C1553">
        <v>0</v>
      </c>
    </row>
    <row r="1554" spans="1:3">
      <c r="A1554">
        <v>1551</v>
      </c>
      <c r="B1554">
        <v>0</v>
      </c>
      <c r="C1554">
        <v>0</v>
      </c>
    </row>
    <row r="1555" spans="1:3">
      <c r="A1555">
        <v>1552</v>
      </c>
      <c r="B1555">
        <v>0</v>
      </c>
      <c r="C1555">
        <v>0</v>
      </c>
    </row>
    <row r="1556" spans="1:3">
      <c r="A1556">
        <v>1553</v>
      </c>
      <c r="B1556">
        <v>0</v>
      </c>
      <c r="C1556">
        <v>0</v>
      </c>
    </row>
    <row r="1557" spans="1:3">
      <c r="A1557">
        <v>1554</v>
      </c>
      <c r="B1557">
        <v>0</v>
      </c>
      <c r="C1557">
        <v>0</v>
      </c>
    </row>
    <row r="1558" spans="1:3">
      <c r="A1558">
        <v>1555</v>
      </c>
      <c r="B1558">
        <v>0</v>
      </c>
      <c r="C1558">
        <v>0</v>
      </c>
    </row>
    <row r="1559" spans="1:3">
      <c r="A1559">
        <v>1556</v>
      </c>
      <c r="B1559">
        <v>0</v>
      </c>
      <c r="C1559">
        <v>0</v>
      </c>
    </row>
    <row r="1560" spans="1:3">
      <c r="A1560">
        <v>1557</v>
      </c>
      <c r="B1560">
        <v>0</v>
      </c>
      <c r="C1560">
        <v>0</v>
      </c>
    </row>
    <row r="1561" spans="1:3">
      <c r="A1561">
        <v>1558</v>
      </c>
      <c r="B1561">
        <v>0</v>
      </c>
      <c r="C1561">
        <v>0</v>
      </c>
    </row>
    <row r="1562" spans="1:3">
      <c r="A1562">
        <v>1559</v>
      </c>
      <c r="B1562">
        <v>0</v>
      </c>
      <c r="C1562">
        <v>0</v>
      </c>
    </row>
    <row r="1563" spans="1:3">
      <c r="A1563">
        <v>1560</v>
      </c>
      <c r="B1563">
        <v>0</v>
      </c>
      <c r="C1563">
        <v>0</v>
      </c>
    </row>
    <row r="1564" spans="1:3">
      <c r="A1564">
        <v>1561</v>
      </c>
      <c r="B1564">
        <v>0</v>
      </c>
      <c r="C1564">
        <v>0</v>
      </c>
    </row>
    <row r="1565" spans="1:3">
      <c r="A1565">
        <v>1562</v>
      </c>
      <c r="B1565">
        <v>0</v>
      </c>
      <c r="C1565">
        <v>0</v>
      </c>
    </row>
    <row r="1566" spans="1:3">
      <c r="A1566">
        <v>1563</v>
      </c>
      <c r="B1566">
        <v>0</v>
      </c>
      <c r="C1566">
        <v>0</v>
      </c>
    </row>
    <row r="1567" spans="1:3">
      <c r="A1567">
        <v>1564</v>
      </c>
      <c r="B1567">
        <v>0</v>
      </c>
      <c r="C1567">
        <v>0</v>
      </c>
    </row>
    <row r="1568" spans="1:3">
      <c r="A1568">
        <v>1565</v>
      </c>
      <c r="B1568">
        <v>0</v>
      </c>
      <c r="C1568">
        <v>0</v>
      </c>
    </row>
    <row r="1569" spans="1:3">
      <c r="A1569">
        <v>1566</v>
      </c>
      <c r="B1569">
        <v>0</v>
      </c>
      <c r="C1569">
        <v>0</v>
      </c>
    </row>
    <row r="1570" spans="1:3">
      <c r="A1570">
        <v>1567</v>
      </c>
      <c r="B1570">
        <v>0</v>
      </c>
      <c r="C1570">
        <v>0</v>
      </c>
    </row>
    <row r="1571" spans="1:3">
      <c r="A1571">
        <v>1568</v>
      </c>
      <c r="B1571">
        <v>0</v>
      </c>
      <c r="C1571">
        <v>0</v>
      </c>
    </row>
    <row r="1572" spans="1:3">
      <c r="A1572">
        <v>1569</v>
      </c>
      <c r="B1572">
        <v>0</v>
      </c>
      <c r="C1572">
        <v>0</v>
      </c>
    </row>
    <row r="1573" spans="1:3">
      <c r="A1573">
        <v>1570</v>
      </c>
      <c r="B1573">
        <v>0</v>
      </c>
      <c r="C1573">
        <v>0</v>
      </c>
    </row>
    <row r="1574" spans="1:3">
      <c r="A1574">
        <v>1571</v>
      </c>
      <c r="B1574">
        <v>0</v>
      </c>
      <c r="C1574">
        <v>0</v>
      </c>
    </row>
    <row r="1575" spans="1:3">
      <c r="A1575">
        <v>1572</v>
      </c>
      <c r="B1575">
        <v>0</v>
      </c>
      <c r="C1575">
        <v>0</v>
      </c>
    </row>
    <row r="1576" spans="1:3">
      <c r="A1576">
        <v>1573</v>
      </c>
      <c r="B1576">
        <v>0</v>
      </c>
      <c r="C1576">
        <v>0</v>
      </c>
    </row>
    <row r="1577" spans="1:3">
      <c r="A1577">
        <v>1574</v>
      </c>
      <c r="B1577">
        <v>0</v>
      </c>
      <c r="C1577">
        <v>0</v>
      </c>
    </row>
    <row r="1578" spans="1:3">
      <c r="A1578">
        <v>1575</v>
      </c>
      <c r="B1578">
        <v>0</v>
      </c>
      <c r="C1578">
        <v>0</v>
      </c>
    </row>
    <row r="1579" spans="1:3">
      <c r="A1579">
        <v>1576</v>
      </c>
      <c r="B1579">
        <v>0</v>
      </c>
      <c r="C1579">
        <v>0</v>
      </c>
    </row>
    <row r="1580" spans="1:3">
      <c r="A1580">
        <v>1577</v>
      </c>
      <c r="B1580">
        <v>0</v>
      </c>
      <c r="C1580">
        <v>0</v>
      </c>
    </row>
    <row r="1581" spans="1:3">
      <c r="A1581">
        <v>1578</v>
      </c>
      <c r="B1581">
        <v>0</v>
      </c>
      <c r="C1581">
        <v>0</v>
      </c>
    </row>
    <row r="1582" spans="1:3">
      <c r="A1582">
        <v>1579</v>
      </c>
      <c r="B1582">
        <v>0</v>
      </c>
      <c r="C1582">
        <v>0</v>
      </c>
    </row>
    <row r="1583" spans="1:3">
      <c r="A1583">
        <v>1580</v>
      </c>
      <c r="B1583">
        <v>0</v>
      </c>
      <c r="C1583">
        <v>0</v>
      </c>
    </row>
    <row r="1584" spans="1:3">
      <c r="A1584">
        <v>1581</v>
      </c>
      <c r="B1584">
        <v>0</v>
      </c>
      <c r="C1584">
        <v>0</v>
      </c>
    </row>
    <row r="1585" spans="1:3">
      <c r="A1585">
        <v>1582</v>
      </c>
      <c r="B1585">
        <v>0</v>
      </c>
      <c r="C1585">
        <v>0</v>
      </c>
    </row>
    <row r="1586" spans="1:3">
      <c r="A1586">
        <v>1583</v>
      </c>
      <c r="B1586">
        <v>0</v>
      </c>
      <c r="C1586">
        <v>0</v>
      </c>
    </row>
    <row r="1587" spans="1:3">
      <c r="A1587">
        <v>1584</v>
      </c>
      <c r="B1587">
        <v>0</v>
      </c>
      <c r="C1587">
        <v>0</v>
      </c>
    </row>
    <row r="1588" spans="1:3">
      <c r="A1588">
        <v>1585</v>
      </c>
      <c r="B1588">
        <v>0</v>
      </c>
      <c r="C1588">
        <v>0</v>
      </c>
    </row>
    <row r="1589" spans="1:3">
      <c r="A1589">
        <v>1586</v>
      </c>
      <c r="B1589">
        <v>0</v>
      </c>
      <c r="C1589">
        <v>0</v>
      </c>
    </row>
    <row r="1590" spans="1:3">
      <c r="A1590">
        <v>1587</v>
      </c>
      <c r="B1590">
        <v>0</v>
      </c>
      <c r="C1590">
        <v>0</v>
      </c>
    </row>
    <row r="1591" spans="1:3">
      <c r="A1591">
        <v>1588</v>
      </c>
      <c r="B1591">
        <v>0</v>
      </c>
      <c r="C1591">
        <v>0</v>
      </c>
    </row>
    <row r="1592" spans="1:3">
      <c r="A1592">
        <v>1589</v>
      </c>
      <c r="B1592">
        <v>0</v>
      </c>
      <c r="C1592">
        <v>0</v>
      </c>
    </row>
    <row r="1593" spans="1:3">
      <c r="A1593">
        <v>1590</v>
      </c>
      <c r="B1593">
        <v>0</v>
      </c>
      <c r="C1593">
        <v>0</v>
      </c>
    </row>
    <row r="1594" spans="1:3">
      <c r="A1594">
        <v>1591</v>
      </c>
      <c r="B1594">
        <v>0</v>
      </c>
      <c r="C1594">
        <v>0</v>
      </c>
    </row>
    <row r="1595" spans="1:3">
      <c r="A1595">
        <v>1592</v>
      </c>
      <c r="B1595">
        <v>0</v>
      </c>
      <c r="C1595">
        <v>0</v>
      </c>
    </row>
    <row r="1596" spans="1:3">
      <c r="A1596">
        <v>1593</v>
      </c>
      <c r="B1596">
        <v>0</v>
      </c>
      <c r="C1596">
        <v>0</v>
      </c>
    </row>
    <row r="1597" spans="1:3">
      <c r="A1597">
        <v>1594</v>
      </c>
      <c r="B1597">
        <v>0</v>
      </c>
      <c r="C1597">
        <v>0</v>
      </c>
    </row>
    <row r="1598" spans="1:3">
      <c r="A1598">
        <v>1595</v>
      </c>
      <c r="B1598">
        <v>0</v>
      </c>
      <c r="C1598">
        <v>0</v>
      </c>
    </row>
    <row r="1599" spans="1:3">
      <c r="A1599">
        <v>1596</v>
      </c>
      <c r="B1599">
        <v>0</v>
      </c>
      <c r="C1599">
        <v>0</v>
      </c>
    </row>
    <row r="1600" spans="1:3">
      <c r="A1600">
        <v>1597</v>
      </c>
      <c r="B1600">
        <v>0</v>
      </c>
      <c r="C1600">
        <v>0</v>
      </c>
    </row>
    <row r="1601" spans="1:3">
      <c r="A1601">
        <v>1598</v>
      </c>
      <c r="B1601">
        <v>0</v>
      </c>
      <c r="C1601">
        <v>0</v>
      </c>
    </row>
    <row r="1602" spans="1:3">
      <c r="A1602">
        <v>1599</v>
      </c>
      <c r="B1602">
        <v>0</v>
      </c>
      <c r="C1602">
        <v>0</v>
      </c>
    </row>
    <row r="1603" spans="1:3">
      <c r="A1603">
        <v>1600</v>
      </c>
      <c r="B1603">
        <v>0</v>
      </c>
      <c r="C1603">
        <v>0</v>
      </c>
    </row>
    <row r="1604" spans="1:3">
      <c r="A1604">
        <v>1601</v>
      </c>
      <c r="B1604">
        <v>0</v>
      </c>
      <c r="C1604">
        <v>0</v>
      </c>
    </row>
    <row r="1605" spans="1:3">
      <c r="A1605">
        <v>1602</v>
      </c>
      <c r="B1605">
        <v>0</v>
      </c>
      <c r="C1605">
        <v>0</v>
      </c>
    </row>
    <row r="1606" spans="1:3">
      <c r="A1606">
        <v>1603</v>
      </c>
      <c r="B1606">
        <v>0</v>
      </c>
      <c r="C1606">
        <v>0</v>
      </c>
    </row>
    <row r="1607" spans="1:3">
      <c r="A1607">
        <v>1604</v>
      </c>
      <c r="B1607">
        <v>0</v>
      </c>
      <c r="C1607">
        <v>0</v>
      </c>
    </row>
    <row r="1608" spans="1:3">
      <c r="A1608">
        <v>1605</v>
      </c>
      <c r="B1608">
        <v>0</v>
      </c>
      <c r="C1608">
        <v>0</v>
      </c>
    </row>
    <row r="1609" spans="1:3">
      <c r="A1609">
        <v>1606</v>
      </c>
      <c r="B1609">
        <v>0</v>
      </c>
      <c r="C1609">
        <v>0</v>
      </c>
    </row>
    <row r="1610" spans="1:3">
      <c r="A1610">
        <v>1607</v>
      </c>
      <c r="B1610">
        <v>0</v>
      </c>
      <c r="C1610">
        <v>0</v>
      </c>
    </row>
    <row r="1611" spans="1:3">
      <c r="A1611">
        <v>1608</v>
      </c>
      <c r="B1611">
        <v>0</v>
      </c>
      <c r="C1611">
        <v>0</v>
      </c>
    </row>
    <row r="1612" spans="1:3">
      <c r="A1612">
        <v>1609</v>
      </c>
      <c r="B1612">
        <v>0</v>
      </c>
      <c r="C1612">
        <v>0</v>
      </c>
    </row>
    <row r="1613" spans="1:3">
      <c r="A1613">
        <v>1610</v>
      </c>
      <c r="B1613">
        <v>0</v>
      </c>
      <c r="C1613">
        <v>0</v>
      </c>
    </row>
    <row r="1614" spans="1:3">
      <c r="A1614">
        <v>1611</v>
      </c>
      <c r="B1614">
        <v>0</v>
      </c>
      <c r="C1614">
        <v>0</v>
      </c>
    </row>
    <row r="1615" spans="1:3">
      <c r="A1615">
        <v>1612</v>
      </c>
      <c r="B1615">
        <v>0</v>
      </c>
      <c r="C1615">
        <v>0</v>
      </c>
    </row>
    <row r="1616" spans="1:3">
      <c r="A1616">
        <v>1613</v>
      </c>
      <c r="B1616">
        <v>0</v>
      </c>
      <c r="C1616">
        <v>0</v>
      </c>
    </row>
    <row r="1617" spans="1:3">
      <c r="A1617">
        <v>1614</v>
      </c>
      <c r="B1617">
        <v>0</v>
      </c>
      <c r="C1617">
        <v>0</v>
      </c>
    </row>
    <row r="1618" spans="1:3">
      <c r="A1618">
        <v>1615</v>
      </c>
      <c r="B1618">
        <v>0</v>
      </c>
      <c r="C1618">
        <v>0</v>
      </c>
    </row>
    <row r="1619" spans="1:3">
      <c r="A1619">
        <v>1616</v>
      </c>
      <c r="B1619">
        <v>0</v>
      </c>
      <c r="C1619">
        <v>0</v>
      </c>
    </row>
    <row r="1620" spans="1:3">
      <c r="A1620">
        <v>1617</v>
      </c>
      <c r="B1620">
        <v>0</v>
      </c>
      <c r="C1620">
        <v>0</v>
      </c>
    </row>
    <row r="1621" spans="1:3">
      <c r="A1621">
        <v>1618</v>
      </c>
      <c r="B1621">
        <v>0</v>
      </c>
      <c r="C1621">
        <v>0</v>
      </c>
    </row>
    <row r="1622" spans="1:3">
      <c r="A1622">
        <v>1619</v>
      </c>
      <c r="B1622">
        <v>0</v>
      </c>
      <c r="C1622">
        <v>0</v>
      </c>
    </row>
    <row r="1623" spans="1:3">
      <c r="A1623">
        <v>1620</v>
      </c>
      <c r="B1623">
        <v>0</v>
      </c>
      <c r="C1623">
        <v>0</v>
      </c>
    </row>
    <row r="1624" spans="1:3">
      <c r="A1624">
        <v>1621</v>
      </c>
      <c r="B1624">
        <v>0</v>
      </c>
      <c r="C1624">
        <v>0</v>
      </c>
    </row>
    <row r="1625" spans="1:3">
      <c r="A1625">
        <v>1622</v>
      </c>
      <c r="B1625">
        <v>0</v>
      </c>
      <c r="C1625">
        <v>0</v>
      </c>
    </row>
    <row r="1626" spans="1:3">
      <c r="A1626">
        <v>1623</v>
      </c>
      <c r="B1626">
        <v>0</v>
      </c>
      <c r="C1626">
        <v>0</v>
      </c>
    </row>
    <row r="1627" spans="1:3">
      <c r="A1627">
        <v>1624</v>
      </c>
      <c r="B1627">
        <v>0</v>
      </c>
      <c r="C1627">
        <v>0</v>
      </c>
    </row>
    <row r="1628" spans="1:3">
      <c r="A1628">
        <v>1625</v>
      </c>
      <c r="B1628">
        <v>0</v>
      </c>
      <c r="C1628">
        <v>0</v>
      </c>
    </row>
    <row r="1629" spans="1:3">
      <c r="A1629">
        <v>1626</v>
      </c>
      <c r="B1629">
        <v>0</v>
      </c>
      <c r="C1629">
        <v>0</v>
      </c>
    </row>
    <row r="1630" spans="1:3">
      <c r="A1630">
        <v>1627</v>
      </c>
      <c r="B1630">
        <v>0</v>
      </c>
      <c r="C1630">
        <v>0</v>
      </c>
    </row>
    <row r="1631" spans="1:3">
      <c r="A1631">
        <v>1628</v>
      </c>
      <c r="B1631">
        <v>0</v>
      </c>
      <c r="C1631">
        <v>0</v>
      </c>
    </row>
    <row r="1632" spans="1:3">
      <c r="A1632">
        <v>1629</v>
      </c>
      <c r="B1632">
        <v>0</v>
      </c>
      <c r="C1632">
        <v>0</v>
      </c>
    </row>
    <row r="1633" spans="1:3">
      <c r="A1633">
        <v>1630</v>
      </c>
      <c r="B1633">
        <v>0</v>
      </c>
      <c r="C1633">
        <v>0</v>
      </c>
    </row>
    <row r="1634" spans="1:3">
      <c r="A1634">
        <v>1631</v>
      </c>
      <c r="B1634">
        <v>0</v>
      </c>
      <c r="C1634">
        <v>0</v>
      </c>
    </row>
    <row r="1635" spans="1:3">
      <c r="A1635">
        <v>1632</v>
      </c>
      <c r="B1635">
        <v>0</v>
      </c>
      <c r="C1635">
        <v>0</v>
      </c>
    </row>
    <row r="1636" spans="1:3">
      <c r="A1636">
        <v>1633</v>
      </c>
      <c r="B1636">
        <v>0</v>
      </c>
      <c r="C1636">
        <v>0</v>
      </c>
    </row>
    <row r="1637" spans="1:3">
      <c r="A1637">
        <v>1634</v>
      </c>
      <c r="B1637">
        <v>0</v>
      </c>
      <c r="C1637">
        <v>0</v>
      </c>
    </row>
    <row r="1638" spans="1:3">
      <c r="A1638">
        <v>1635</v>
      </c>
      <c r="B1638">
        <v>0</v>
      </c>
      <c r="C1638">
        <v>0</v>
      </c>
    </row>
    <row r="1639" spans="1:3">
      <c r="A1639">
        <v>1636</v>
      </c>
      <c r="B1639">
        <v>0</v>
      </c>
      <c r="C1639">
        <v>0</v>
      </c>
    </row>
    <row r="1640" spans="1:3">
      <c r="A1640">
        <v>1637</v>
      </c>
      <c r="B1640">
        <v>0</v>
      </c>
      <c r="C1640">
        <v>0</v>
      </c>
    </row>
    <row r="1641" spans="1:3">
      <c r="A1641">
        <v>1638</v>
      </c>
      <c r="B1641">
        <v>0</v>
      </c>
      <c r="C1641">
        <v>0</v>
      </c>
    </row>
    <row r="1642" spans="1:3">
      <c r="A1642">
        <v>1639</v>
      </c>
      <c r="B1642">
        <v>0</v>
      </c>
      <c r="C1642">
        <v>0</v>
      </c>
    </row>
    <row r="1643" spans="1:3">
      <c r="A1643">
        <v>1640</v>
      </c>
      <c r="B1643">
        <v>0</v>
      </c>
      <c r="C1643">
        <v>0</v>
      </c>
    </row>
    <row r="1644" spans="1:3">
      <c r="A1644">
        <v>1641</v>
      </c>
      <c r="B1644">
        <v>0</v>
      </c>
      <c r="C1644">
        <v>0</v>
      </c>
    </row>
    <row r="1645" spans="1:3">
      <c r="A1645">
        <v>1642</v>
      </c>
      <c r="B1645">
        <v>0</v>
      </c>
      <c r="C1645">
        <v>0</v>
      </c>
    </row>
    <row r="1646" spans="1:3">
      <c r="A1646">
        <v>1643</v>
      </c>
      <c r="B1646">
        <v>0</v>
      </c>
      <c r="C1646">
        <v>0</v>
      </c>
    </row>
    <row r="1647" spans="1:3">
      <c r="A1647">
        <v>1644</v>
      </c>
      <c r="B1647">
        <v>0</v>
      </c>
      <c r="C1647">
        <v>0</v>
      </c>
    </row>
    <row r="1648" spans="1:3">
      <c r="A1648">
        <v>1645</v>
      </c>
      <c r="B1648">
        <v>0</v>
      </c>
      <c r="C1648">
        <v>0</v>
      </c>
    </row>
    <row r="1649" spans="1:3">
      <c r="A1649">
        <v>1646</v>
      </c>
      <c r="B1649">
        <v>0</v>
      </c>
      <c r="C1649">
        <v>0</v>
      </c>
    </row>
    <row r="1650" spans="1:3">
      <c r="A1650">
        <v>1647</v>
      </c>
      <c r="B1650">
        <v>0</v>
      </c>
      <c r="C1650">
        <v>0</v>
      </c>
    </row>
    <row r="1651" spans="1:3">
      <c r="A1651">
        <v>1648</v>
      </c>
      <c r="B1651">
        <v>0</v>
      </c>
      <c r="C1651">
        <v>0</v>
      </c>
    </row>
    <row r="1652" spans="1:3">
      <c r="A1652">
        <v>1649</v>
      </c>
      <c r="B1652">
        <v>0</v>
      </c>
      <c r="C1652">
        <v>0</v>
      </c>
    </row>
    <row r="1653" spans="1:3">
      <c r="A1653">
        <v>1650</v>
      </c>
      <c r="B1653">
        <v>0</v>
      </c>
      <c r="C1653">
        <v>0</v>
      </c>
    </row>
    <row r="1654" spans="1:3">
      <c r="A1654">
        <v>1651</v>
      </c>
      <c r="B1654">
        <v>0</v>
      </c>
      <c r="C1654">
        <v>0</v>
      </c>
    </row>
    <row r="1655" spans="1:3">
      <c r="A1655">
        <v>1652</v>
      </c>
      <c r="B1655">
        <v>0</v>
      </c>
      <c r="C1655">
        <v>0</v>
      </c>
    </row>
    <row r="1656" spans="1:3">
      <c r="A1656">
        <v>1653</v>
      </c>
      <c r="B1656">
        <v>0</v>
      </c>
      <c r="C1656">
        <v>0</v>
      </c>
    </row>
    <row r="1657" spans="1:3">
      <c r="A1657">
        <v>1654</v>
      </c>
      <c r="B1657">
        <v>0</v>
      </c>
      <c r="C1657">
        <v>0</v>
      </c>
    </row>
    <row r="1658" spans="1:3">
      <c r="A1658">
        <v>1655</v>
      </c>
      <c r="B1658">
        <v>0</v>
      </c>
      <c r="C1658">
        <v>0</v>
      </c>
    </row>
    <row r="1659" spans="1:3">
      <c r="A1659">
        <v>1656</v>
      </c>
      <c r="B1659">
        <v>0</v>
      </c>
      <c r="C1659">
        <v>0</v>
      </c>
    </row>
    <row r="1660" spans="1:3">
      <c r="A1660">
        <v>1657</v>
      </c>
      <c r="B1660">
        <v>0</v>
      </c>
      <c r="C1660">
        <v>0</v>
      </c>
    </row>
    <row r="1661" spans="1:3">
      <c r="A1661">
        <v>1658</v>
      </c>
      <c r="B1661">
        <v>0</v>
      </c>
      <c r="C1661">
        <v>0</v>
      </c>
    </row>
    <row r="1662" spans="1:3">
      <c r="A1662">
        <v>1659</v>
      </c>
      <c r="B1662">
        <v>0</v>
      </c>
      <c r="C1662">
        <v>0</v>
      </c>
    </row>
    <row r="1663" spans="1:3">
      <c r="A1663">
        <v>1660</v>
      </c>
      <c r="B1663">
        <v>0</v>
      </c>
      <c r="C1663">
        <v>0</v>
      </c>
    </row>
    <row r="1664" spans="1:3">
      <c r="A1664">
        <v>1661</v>
      </c>
      <c r="B1664">
        <v>0</v>
      </c>
      <c r="C1664">
        <v>0</v>
      </c>
    </row>
    <row r="1665" spans="1:3">
      <c r="A1665">
        <v>1662</v>
      </c>
      <c r="B1665">
        <v>0</v>
      </c>
      <c r="C1665">
        <v>0</v>
      </c>
    </row>
    <row r="1666" spans="1:3">
      <c r="A1666">
        <v>1663</v>
      </c>
      <c r="B1666">
        <v>0</v>
      </c>
      <c r="C1666">
        <v>0</v>
      </c>
    </row>
    <row r="1667" spans="1:3">
      <c r="A1667">
        <v>1664</v>
      </c>
      <c r="B1667">
        <v>0</v>
      </c>
      <c r="C1667">
        <v>0</v>
      </c>
    </row>
    <row r="1668" spans="1:3">
      <c r="A1668">
        <v>1665</v>
      </c>
      <c r="B1668">
        <v>0</v>
      </c>
      <c r="C1668">
        <v>0</v>
      </c>
    </row>
    <row r="1669" spans="1:3">
      <c r="A1669">
        <v>1666</v>
      </c>
      <c r="B1669">
        <v>0</v>
      </c>
      <c r="C1669">
        <v>0</v>
      </c>
    </row>
    <row r="1670" spans="1:3">
      <c r="A1670">
        <v>1667</v>
      </c>
      <c r="B1670">
        <v>0</v>
      </c>
      <c r="C1670">
        <v>0</v>
      </c>
    </row>
    <row r="1671" spans="1:3">
      <c r="A1671">
        <v>1668</v>
      </c>
      <c r="B1671">
        <v>0</v>
      </c>
      <c r="C1671">
        <v>0</v>
      </c>
    </row>
    <row r="1672" spans="1:3">
      <c r="A1672">
        <v>1669</v>
      </c>
      <c r="B1672">
        <v>0</v>
      </c>
      <c r="C1672">
        <v>0</v>
      </c>
    </row>
    <row r="1673" spans="1:3">
      <c r="A1673">
        <v>1670</v>
      </c>
      <c r="B1673">
        <v>0</v>
      </c>
      <c r="C1673">
        <v>0</v>
      </c>
    </row>
    <row r="1674" spans="1:3">
      <c r="A1674">
        <v>1671</v>
      </c>
      <c r="B1674">
        <v>0</v>
      </c>
      <c r="C1674">
        <v>0</v>
      </c>
    </row>
    <row r="1675" spans="1:3">
      <c r="A1675">
        <v>1672</v>
      </c>
      <c r="B1675">
        <v>0</v>
      </c>
      <c r="C1675">
        <v>0</v>
      </c>
    </row>
    <row r="1676" spans="1:3">
      <c r="A1676">
        <v>1673</v>
      </c>
      <c r="B1676">
        <v>0</v>
      </c>
      <c r="C1676">
        <v>0</v>
      </c>
    </row>
    <row r="1677" spans="1:3">
      <c r="A1677">
        <v>1674</v>
      </c>
      <c r="B1677">
        <v>0</v>
      </c>
      <c r="C1677">
        <v>0</v>
      </c>
    </row>
    <row r="1678" spans="1:3">
      <c r="A1678">
        <v>1675</v>
      </c>
      <c r="B1678">
        <v>0</v>
      </c>
      <c r="C1678">
        <v>0</v>
      </c>
    </row>
    <row r="1679" spans="1:3">
      <c r="A1679">
        <v>1676</v>
      </c>
      <c r="B1679">
        <v>0</v>
      </c>
      <c r="C1679">
        <v>0</v>
      </c>
    </row>
    <row r="1680" spans="1:3">
      <c r="A1680">
        <v>1677</v>
      </c>
      <c r="B1680">
        <v>0</v>
      </c>
      <c r="C1680">
        <v>0</v>
      </c>
    </row>
    <row r="1681" spans="1:3">
      <c r="A1681">
        <v>1678</v>
      </c>
      <c r="B1681">
        <v>0</v>
      </c>
      <c r="C1681">
        <v>0</v>
      </c>
    </row>
    <row r="1682" spans="1:3">
      <c r="A1682">
        <v>1679</v>
      </c>
      <c r="B1682">
        <v>0</v>
      </c>
      <c r="C1682">
        <v>0</v>
      </c>
    </row>
    <row r="1683" spans="1:3">
      <c r="A1683">
        <v>1680</v>
      </c>
      <c r="B1683">
        <v>0</v>
      </c>
      <c r="C1683">
        <v>0</v>
      </c>
    </row>
    <row r="1684" spans="1:3">
      <c r="A1684">
        <v>1681</v>
      </c>
      <c r="B1684">
        <v>0</v>
      </c>
      <c r="C1684">
        <v>0</v>
      </c>
    </row>
    <row r="1685" spans="1:3">
      <c r="A1685">
        <v>1682</v>
      </c>
      <c r="B1685">
        <v>0</v>
      </c>
      <c r="C1685">
        <v>0</v>
      </c>
    </row>
    <row r="1686" spans="1:3">
      <c r="A1686">
        <v>1683</v>
      </c>
      <c r="B1686">
        <v>0</v>
      </c>
      <c r="C1686">
        <v>0</v>
      </c>
    </row>
    <row r="1687" spans="1:3">
      <c r="A1687">
        <v>1684</v>
      </c>
      <c r="B1687">
        <v>0</v>
      </c>
      <c r="C1687">
        <v>0</v>
      </c>
    </row>
    <row r="1688" spans="1:3">
      <c r="A1688">
        <v>1685</v>
      </c>
      <c r="B1688">
        <v>0</v>
      </c>
      <c r="C1688">
        <v>0</v>
      </c>
    </row>
    <row r="1689" spans="1:3">
      <c r="A1689">
        <v>1686</v>
      </c>
      <c r="B1689">
        <v>0</v>
      </c>
      <c r="C1689">
        <v>0</v>
      </c>
    </row>
    <row r="1690" spans="1:3">
      <c r="A1690">
        <v>1687</v>
      </c>
      <c r="B1690">
        <v>0</v>
      </c>
      <c r="C1690">
        <v>0</v>
      </c>
    </row>
    <row r="1691" spans="1:3">
      <c r="A1691">
        <v>1688</v>
      </c>
      <c r="B1691">
        <v>0</v>
      </c>
      <c r="C1691">
        <v>0</v>
      </c>
    </row>
    <row r="1692" spans="1:3">
      <c r="A1692">
        <v>1689</v>
      </c>
      <c r="B1692">
        <v>0</v>
      </c>
      <c r="C1692">
        <v>0</v>
      </c>
    </row>
    <row r="1693" spans="1:3">
      <c r="A1693">
        <v>1690</v>
      </c>
      <c r="B1693">
        <v>0</v>
      </c>
      <c r="C1693">
        <v>0</v>
      </c>
    </row>
    <row r="1694" spans="1:3">
      <c r="A1694">
        <v>1691</v>
      </c>
      <c r="B1694">
        <v>0</v>
      </c>
      <c r="C1694">
        <v>0</v>
      </c>
    </row>
    <row r="1695" spans="1:3">
      <c r="A1695">
        <v>1692</v>
      </c>
      <c r="B1695">
        <v>0</v>
      </c>
      <c r="C1695">
        <v>0</v>
      </c>
    </row>
    <row r="1696" spans="1:3">
      <c r="A1696">
        <v>1693</v>
      </c>
      <c r="B1696">
        <v>0</v>
      </c>
      <c r="C1696">
        <v>0</v>
      </c>
    </row>
    <row r="1697" spans="1:3">
      <c r="A1697">
        <v>1694</v>
      </c>
      <c r="B1697">
        <v>0</v>
      </c>
      <c r="C1697">
        <v>0</v>
      </c>
    </row>
    <row r="1698" spans="1:3">
      <c r="A1698">
        <v>1695</v>
      </c>
      <c r="B1698">
        <v>0</v>
      </c>
      <c r="C1698">
        <v>0</v>
      </c>
    </row>
    <row r="1699" spans="1:3">
      <c r="A1699">
        <v>1696</v>
      </c>
      <c r="B1699">
        <v>0</v>
      </c>
      <c r="C1699">
        <v>0</v>
      </c>
    </row>
    <row r="1700" spans="1:3">
      <c r="A1700">
        <v>1697</v>
      </c>
      <c r="B1700">
        <v>0</v>
      </c>
      <c r="C1700">
        <v>0</v>
      </c>
    </row>
    <row r="1701" spans="1:3">
      <c r="A1701">
        <v>1698</v>
      </c>
      <c r="B1701">
        <v>0</v>
      </c>
      <c r="C1701">
        <v>0</v>
      </c>
    </row>
    <row r="1702" spans="1:3">
      <c r="A1702">
        <v>1699</v>
      </c>
      <c r="B1702">
        <v>0</v>
      </c>
      <c r="C1702">
        <v>0</v>
      </c>
    </row>
    <row r="1703" spans="1:3">
      <c r="A1703">
        <v>1700</v>
      </c>
      <c r="B1703">
        <v>0</v>
      </c>
      <c r="C1703">
        <v>0</v>
      </c>
    </row>
    <row r="1704" spans="1:3">
      <c r="A1704">
        <v>1701</v>
      </c>
      <c r="B1704">
        <v>0</v>
      </c>
      <c r="C1704">
        <v>0</v>
      </c>
    </row>
    <row r="1705" spans="1:3">
      <c r="A1705">
        <v>1702</v>
      </c>
      <c r="B1705">
        <v>0</v>
      </c>
      <c r="C1705">
        <v>0</v>
      </c>
    </row>
    <row r="1706" spans="1:3">
      <c r="A1706">
        <v>1703</v>
      </c>
      <c r="B1706">
        <v>0</v>
      </c>
      <c r="C1706">
        <v>0</v>
      </c>
    </row>
    <row r="1707" spans="1:3">
      <c r="A1707">
        <v>1704</v>
      </c>
      <c r="B1707">
        <v>0</v>
      </c>
      <c r="C1707">
        <v>0</v>
      </c>
    </row>
    <row r="1708" spans="1:3">
      <c r="A1708">
        <v>1705</v>
      </c>
      <c r="B1708">
        <v>0</v>
      </c>
      <c r="C1708">
        <v>0</v>
      </c>
    </row>
    <row r="1709" spans="1:3">
      <c r="A1709">
        <v>1706</v>
      </c>
      <c r="B1709">
        <v>0</v>
      </c>
      <c r="C1709">
        <v>0</v>
      </c>
    </row>
    <row r="1710" spans="1:3">
      <c r="A1710">
        <v>1707</v>
      </c>
      <c r="B1710">
        <v>0</v>
      </c>
      <c r="C1710">
        <v>0</v>
      </c>
    </row>
    <row r="1711" spans="1:3">
      <c r="A1711">
        <v>1708</v>
      </c>
      <c r="B1711">
        <v>0</v>
      </c>
      <c r="C1711">
        <v>0</v>
      </c>
    </row>
    <row r="1712" spans="1:3">
      <c r="A1712">
        <v>1709</v>
      </c>
      <c r="B1712">
        <v>0</v>
      </c>
      <c r="C1712">
        <v>0</v>
      </c>
    </row>
    <row r="1713" spans="1:3">
      <c r="A1713">
        <v>1710</v>
      </c>
      <c r="B1713">
        <v>0</v>
      </c>
      <c r="C1713">
        <v>0</v>
      </c>
    </row>
    <row r="1714" spans="1:3">
      <c r="A1714">
        <v>1711</v>
      </c>
      <c r="B1714">
        <v>0</v>
      </c>
      <c r="C1714">
        <v>0</v>
      </c>
    </row>
    <row r="1715" spans="1:3">
      <c r="A1715">
        <v>1712</v>
      </c>
      <c r="B1715">
        <v>0</v>
      </c>
      <c r="C1715">
        <v>0</v>
      </c>
    </row>
    <row r="1716" spans="1:3">
      <c r="A1716">
        <v>1713</v>
      </c>
      <c r="B1716">
        <v>0</v>
      </c>
      <c r="C1716">
        <v>0</v>
      </c>
    </row>
    <row r="1717" spans="1:3">
      <c r="A1717">
        <v>1714</v>
      </c>
      <c r="B1717">
        <v>0</v>
      </c>
      <c r="C1717">
        <v>0</v>
      </c>
    </row>
    <row r="1718" spans="1:3">
      <c r="A1718">
        <v>1715</v>
      </c>
      <c r="B1718">
        <v>0</v>
      </c>
      <c r="C1718">
        <v>0</v>
      </c>
    </row>
    <row r="1719" spans="1:3">
      <c r="A1719">
        <v>1716</v>
      </c>
      <c r="B1719">
        <v>0</v>
      </c>
      <c r="C1719">
        <v>0</v>
      </c>
    </row>
    <row r="1720" spans="1:3">
      <c r="A1720">
        <v>1717</v>
      </c>
      <c r="B1720">
        <v>0</v>
      </c>
      <c r="C1720">
        <v>0</v>
      </c>
    </row>
    <row r="1721" spans="1:3">
      <c r="A1721">
        <v>1718</v>
      </c>
      <c r="B1721">
        <v>0</v>
      </c>
      <c r="C1721">
        <v>0</v>
      </c>
    </row>
    <row r="1722" spans="1:3">
      <c r="A1722">
        <v>1719</v>
      </c>
      <c r="B1722">
        <v>0</v>
      </c>
      <c r="C1722">
        <v>0</v>
      </c>
    </row>
    <row r="1723" spans="1:3">
      <c r="A1723">
        <v>1720</v>
      </c>
      <c r="B1723">
        <v>0</v>
      </c>
      <c r="C1723">
        <v>0</v>
      </c>
    </row>
    <row r="1724" spans="1:3">
      <c r="A1724">
        <v>1721</v>
      </c>
      <c r="B1724">
        <v>0</v>
      </c>
      <c r="C1724">
        <v>0</v>
      </c>
    </row>
    <row r="1725" spans="1:3">
      <c r="A1725">
        <v>1722</v>
      </c>
      <c r="B1725">
        <v>0</v>
      </c>
      <c r="C1725">
        <v>0</v>
      </c>
    </row>
    <row r="1726" spans="1:3">
      <c r="A1726">
        <v>1723</v>
      </c>
      <c r="B1726">
        <v>0</v>
      </c>
      <c r="C1726">
        <v>0</v>
      </c>
    </row>
    <row r="1727" spans="1:3">
      <c r="A1727">
        <v>1724</v>
      </c>
      <c r="B1727">
        <v>0</v>
      </c>
      <c r="C1727">
        <v>0</v>
      </c>
    </row>
    <row r="1728" spans="1:3">
      <c r="A1728">
        <v>1725</v>
      </c>
      <c r="B1728">
        <v>0</v>
      </c>
      <c r="C1728">
        <v>0</v>
      </c>
    </row>
    <row r="1729" spans="1:3">
      <c r="A1729">
        <v>1726</v>
      </c>
      <c r="B1729">
        <v>0</v>
      </c>
      <c r="C1729">
        <v>0</v>
      </c>
    </row>
    <row r="1730" spans="1:3">
      <c r="A1730">
        <v>1727</v>
      </c>
      <c r="B1730">
        <v>0</v>
      </c>
      <c r="C1730">
        <v>0</v>
      </c>
    </row>
    <row r="1731" spans="1:3">
      <c r="A1731">
        <v>1728</v>
      </c>
      <c r="B1731">
        <v>0</v>
      </c>
      <c r="C1731">
        <v>0</v>
      </c>
    </row>
    <row r="1732" spans="1:3">
      <c r="A1732">
        <v>1729</v>
      </c>
      <c r="B1732">
        <v>0</v>
      </c>
      <c r="C1732">
        <v>0</v>
      </c>
    </row>
    <row r="1733" spans="1:3">
      <c r="A1733">
        <v>1730</v>
      </c>
      <c r="B1733">
        <v>0</v>
      </c>
      <c r="C1733">
        <v>0</v>
      </c>
    </row>
    <row r="1734" spans="1:3">
      <c r="A1734">
        <v>1731</v>
      </c>
      <c r="B1734">
        <v>0</v>
      </c>
      <c r="C1734">
        <v>0</v>
      </c>
    </row>
    <row r="1735" spans="1:3">
      <c r="A1735">
        <v>1732</v>
      </c>
      <c r="B1735">
        <v>0</v>
      </c>
      <c r="C1735">
        <v>0</v>
      </c>
    </row>
    <row r="1736" spans="1:3">
      <c r="A1736">
        <v>1733</v>
      </c>
      <c r="B1736">
        <v>0</v>
      </c>
      <c r="C1736">
        <v>0</v>
      </c>
    </row>
    <row r="1737" spans="1:3">
      <c r="A1737">
        <v>1734</v>
      </c>
      <c r="B1737">
        <v>0</v>
      </c>
      <c r="C1737">
        <v>0</v>
      </c>
    </row>
    <row r="1738" spans="1:3">
      <c r="A1738">
        <v>1735</v>
      </c>
      <c r="B1738">
        <v>0</v>
      </c>
      <c r="C1738">
        <v>0</v>
      </c>
    </row>
    <row r="1739" spans="1:3">
      <c r="A1739">
        <v>1736</v>
      </c>
      <c r="B1739">
        <v>0</v>
      </c>
      <c r="C1739">
        <v>0</v>
      </c>
    </row>
    <row r="1740" spans="1:3">
      <c r="A1740">
        <v>1737</v>
      </c>
      <c r="B1740">
        <v>0</v>
      </c>
      <c r="C1740">
        <v>0</v>
      </c>
    </row>
    <row r="1741" spans="1:3">
      <c r="A1741">
        <v>1738</v>
      </c>
      <c r="B1741">
        <v>0</v>
      </c>
      <c r="C1741">
        <v>0</v>
      </c>
    </row>
    <row r="1742" spans="1:3">
      <c r="A1742">
        <v>1739</v>
      </c>
      <c r="B1742">
        <v>0</v>
      </c>
      <c r="C1742">
        <v>0</v>
      </c>
    </row>
    <row r="1743" spans="1:3">
      <c r="A1743">
        <v>1740</v>
      </c>
      <c r="B1743">
        <v>0</v>
      </c>
      <c r="C1743">
        <v>0</v>
      </c>
    </row>
    <row r="1744" spans="1:3">
      <c r="A1744">
        <v>1741</v>
      </c>
      <c r="B1744">
        <v>0</v>
      </c>
      <c r="C1744">
        <v>0</v>
      </c>
    </row>
    <row r="1745" spans="1:3">
      <c r="A1745">
        <v>1742</v>
      </c>
      <c r="B1745">
        <v>0</v>
      </c>
      <c r="C1745">
        <v>0</v>
      </c>
    </row>
    <row r="1746" spans="1:3">
      <c r="A1746">
        <v>1743</v>
      </c>
      <c r="B1746">
        <v>0</v>
      </c>
      <c r="C1746">
        <v>0</v>
      </c>
    </row>
    <row r="1747" spans="1:3">
      <c r="A1747">
        <v>1744</v>
      </c>
      <c r="B1747">
        <v>0</v>
      </c>
      <c r="C1747">
        <v>0</v>
      </c>
    </row>
    <row r="1748" spans="1:3">
      <c r="A1748">
        <v>1745</v>
      </c>
      <c r="B1748">
        <v>0</v>
      </c>
      <c r="C1748">
        <v>0</v>
      </c>
    </row>
    <row r="1749" spans="1:3">
      <c r="A1749">
        <v>1746</v>
      </c>
      <c r="B1749">
        <v>0</v>
      </c>
      <c r="C1749">
        <v>0</v>
      </c>
    </row>
    <row r="1750" spans="1:3">
      <c r="A1750">
        <v>1747</v>
      </c>
      <c r="B1750">
        <v>0</v>
      </c>
      <c r="C1750">
        <v>0</v>
      </c>
    </row>
    <row r="1751" spans="1:3">
      <c r="A1751">
        <v>1748</v>
      </c>
      <c r="B1751">
        <v>0</v>
      </c>
      <c r="C1751">
        <v>0</v>
      </c>
    </row>
    <row r="1752" spans="1:3">
      <c r="A1752">
        <v>1749</v>
      </c>
      <c r="B1752">
        <v>0</v>
      </c>
      <c r="C1752">
        <v>0</v>
      </c>
    </row>
    <row r="1753" spans="1:3">
      <c r="A1753">
        <v>1750</v>
      </c>
      <c r="B1753">
        <v>0</v>
      </c>
      <c r="C1753">
        <v>0</v>
      </c>
    </row>
    <row r="1754" spans="1:3">
      <c r="A1754">
        <v>1751</v>
      </c>
      <c r="B1754">
        <v>0</v>
      </c>
      <c r="C1754">
        <v>0</v>
      </c>
    </row>
    <row r="1755" spans="1:3">
      <c r="A1755">
        <v>1752</v>
      </c>
      <c r="B1755">
        <v>0</v>
      </c>
      <c r="C1755">
        <v>0</v>
      </c>
    </row>
    <row r="1756" spans="1:3">
      <c r="A1756">
        <v>1753</v>
      </c>
      <c r="B1756">
        <v>0</v>
      </c>
      <c r="C1756">
        <v>0</v>
      </c>
    </row>
    <row r="1757" spans="1:3">
      <c r="A1757">
        <v>1754</v>
      </c>
      <c r="B1757">
        <v>0</v>
      </c>
      <c r="C1757">
        <v>0</v>
      </c>
    </row>
    <row r="1758" spans="1:3">
      <c r="A1758">
        <v>1755</v>
      </c>
      <c r="B1758">
        <v>0</v>
      </c>
      <c r="C1758">
        <v>0</v>
      </c>
    </row>
    <row r="1759" spans="1:3">
      <c r="A1759">
        <v>1756</v>
      </c>
      <c r="B1759">
        <v>0</v>
      </c>
      <c r="C1759">
        <v>0</v>
      </c>
    </row>
    <row r="1760" spans="1:3">
      <c r="A1760">
        <v>1757</v>
      </c>
      <c r="B1760">
        <v>0</v>
      </c>
      <c r="C1760">
        <v>0</v>
      </c>
    </row>
    <row r="1761" spans="1:3">
      <c r="A1761">
        <v>1758</v>
      </c>
      <c r="B1761">
        <v>0</v>
      </c>
      <c r="C1761">
        <v>0</v>
      </c>
    </row>
    <row r="1762" spans="1:3">
      <c r="A1762">
        <v>1759</v>
      </c>
      <c r="B1762">
        <v>0</v>
      </c>
      <c r="C1762">
        <v>0</v>
      </c>
    </row>
    <row r="1763" spans="1:3">
      <c r="A1763">
        <v>1760</v>
      </c>
      <c r="B1763">
        <v>0</v>
      </c>
      <c r="C1763">
        <v>0</v>
      </c>
    </row>
    <row r="1764" spans="1:3">
      <c r="A1764">
        <v>1761</v>
      </c>
      <c r="B1764">
        <v>0</v>
      </c>
      <c r="C1764">
        <v>0</v>
      </c>
    </row>
    <row r="1765" spans="1:3">
      <c r="A1765">
        <v>1762</v>
      </c>
      <c r="B1765">
        <v>0</v>
      </c>
      <c r="C1765">
        <v>0</v>
      </c>
    </row>
    <row r="1766" spans="1:3">
      <c r="A1766">
        <v>1763</v>
      </c>
      <c r="B1766">
        <v>0</v>
      </c>
      <c r="C1766">
        <v>0</v>
      </c>
    </row>
    <row r="1767" spans="1:3">
      <c r="A1767">
        <v>1764</v>
      </c>
      <c r="B1767">
        <v>0</v>
      </c>
      <c r="C1767">
        <v>0</v>
      </c>
    </row>
    <row r="1768" spans="1:3">
      <c r="A1768">
        <v>1765</v>
      </c>
      <c r="B1768">
        <v>0</v>
      </c>
      <c r="C1768">
        <v>0</v>
      </c>
    </row>
    <row r="1769" spans="1:3">
      <c r="A1769">
        <v>1766</v>
      </c>
      <c r="B1769">
        <v>0</v>
      </c>
      <c r="C1769">
        <v>0</v>
      </c>
    </row>
    <row r="1770" spans="1:3">
      <c r="A1770">
        <v>1767</v>
      </c>
      <c r="B1770">
        <v>0</v>
      </c>
      <c r="C1770">
        <v>0</v>
      </c>
    </row>
    <row r="1771" spans="1:3">
      <c r="A1771">
        <v>1768</v>
      </c>
      <c r="B1771">
        <v>0</v>
      </c>
      <c r="C1771">
        <v>0</v>
      </c>
    </row>
    <row r="1772" spans="1:3">
      <c r="A1772">
        <v>1769</v>
      </c>
      <c r="B1772">
        <v>0</v>
      </c>
      <c r="C1772">
        <v>0</v>
      </c>
    </row>
    <row r="1773" spans="1:3">
      <c r="A1773">
        <v>1770</v>
      </c>
      <c r="B1773">
        <v>0</v>
      </c>
      <c r="C1773">
        <v>0</v>
      </c>
    </row>
    <row r="1774" spans="1:3">
      <c r="A1774">
        <v>1771</v>
      </c>
      <c r="B1774">
        <v>0</v>
      </c>
      <c r="C1774">
        <v>0</v>
      </c>
    </row>
    <row r="1775" spans="1:3">
      <c r="A1775">
        <v>1772</v>
      </c>
      <c r="B1775">
        <v>0</v>
      </c>
      <c r="C1775">
        <v>0</v>
      </c>
    </row>
    <row r="1776" spans="1:3">
      <c r="A1776">
        <v>1773</v>
      </c>
      <c r="B1776">
        <v>0</v>
      </c>
      <c r="C1776">
        <v>0</v>
      </c>
    </row>
    <row r="1777" spans="1:3">
      <c r="A1777">
        <v>1774</v>
      </c>
      <c r="B1777">
        <v>0</v>
      </c>
      <c r="C1777">
        <v>0</v>
      </c>
    </row>
    <row r="1778" spans="1:3">
      <c r="A1778">
        <v>1775</v>
      </c>
      <c r="B1778">
        <v>0</v>
      </c>
      <c r="C1778">
        <v>0</v>
      </c>
    </row>
    <row r="1779" spans="1:3">
      <c r="A1779">
        <v>1776</v>
      </c>
      <c r="B1779">
        <v>0</v>
      </c>
      <c r="C1779">
        <v>0</v>
      </c>
    </row>
    <row r="1780" spans="1:3">
      <c r="A1780">
        <v>1777</v>
      </c>
      <c r="B1780">
        <v>0</v>
      </c>
      <c r="C1780">
        <v>0</v>
      </c>
    </row>
    <row r="1781" spans="1:3">
      <c r="A1781">
        <v>1778</v>
      </c>
      <c r="B1781">
        <v>0</v>
      </c>
      <c r="C1781">
        <v>0</v>
      </c>
    </row>
    <row r="1782" spans="1:3">
      <c r="A1782">
        <v>1779</v>
      </c>
      <c r="B1782">
        <v>0</v>
      </c>
      <c r="C1782">
        <v>0</v>
      </c>
    </row>
    <row r="1783" spans="1:3">
      <c r="A1783">
        <v>1780</v>
      </c>
      <c r="B1783">
        <v>0</v>
      </c>
      <c r="C1783">
        <v>0</v>
      </c>
    </row>
    <row r="1784" spans="1:3">
      <c r="A1784">
        <v>1781</v>
      </c>
      <c r="B1784">
        <v>0</v>
      </c>
      <c r="C1784">
        <v>0</v>
      </c>
    </row>
    <row r="1785" spans="1:3">
      <c r="A1785">
        <v>1782</v>
      </c>
      <c r="B1785">
        <v>0</v>
      </c>
      <c r="C1785">
        <v>0</v>
      </c>
    </row>
    <row r="1786" spans="1:3">
      <c r="A1786">
        <v>1783</v>
      </c>
      <c r="B1786">
        <v>0</v>
      </c>
      <c r="C1786">
        <v>0</v>
      </c>
    </row>
    <row r="1787" spans="1:3">
      <c r="A1787">
        <v>1784</v>
      </c>
      <c r="B1787">
        <v>0</v>
      </c>
      <c r="C1787">
        <v>0</v>
      </c>
    </row>
    <row r="1788" spans="1:3">
      <c r="A1788">
        <v>1785</v>
      </c>
      <c r="B1788">
        <v>0</v>
      </c>
      <c r="C1788">
        <v>0</v>
      </c>
    </row>
    <row r="1789" spans="1:3">
      <c r="A1789">
        <v>1786</v>
      </c>
      <c r="B1789">
        <v>0</v>
      </c>
      <c r="C1789">
        <v>0</v>
      </c>
    </row>
    <row r="1790" spans="1:3">
      <c r="A1790">
        <v>1787</v>
      </c>
      <c r="B1790">
        <v>0</v>
      </c>
      <c r="C1790">
        <v>0</v>
      </c>
    </row>
    <row r="1791" spans="1:3">
      <c r="A1791">
        <v>1788</v>
      </c>
      <c r="B1791">
        <v>0</v>
      </c>
      <c r="C1791">
        <v>0</v>
      </c>
    </row>
    <row r="1792" spans="1:3">
      <c r="A1792">
        <v>1789</v>
      </c>
      <c r="B1792">
        <v>0</v>
      </c>
      <c r="C1792">
        <v>0</v>
      </c>
    </row>
    <row r="1793" spans="1:3">
      <c r="A1793">
        <v>1790</v>
      </c>
      <c r="B1793">
        <v>0</v>
      </c>
      <c r="C1793">
        <v>0</v>
      </c>
    </row>
    <row r="1794" spans="1:3">
      <c r="A1794">
        <v>1791</v>
      </c>
      <c r="B1794">
        <v>0</v>
      </c>
      <c r="C1794">
        <v>0</v>
      </c>
    </row>
    <row r="1795" spans="1:3">
      <c r="A1795">
        <v>1792</v>
      </c>
      <c r="B1795">
        <v>0</v>
      </c>
      <c r="C1795">
        <v>0</v>
      </c>
    </row>
    <row r="1796" spans="1:3">
      <c r="A1796">
        <v>1793</v>
      </c>
      <c r="B1796">
        <v>0</v>
      </c>
      <c r="C1796">
        <v>0</v>
      </c>
    </row>
    <row r="1797" spans="1:3">
      <c r="A1797">
        <v>1794</v>
      </c>
      <c r="B1797">
        <v>0</v>
      </c>
      <c r="C1797">
        <v>0</v>
      </c>
    </row>
    <row r="1798" spans="1:3">
      <c r="A1798">
        <v>1795</v>
      </c>
      <c r="B1798">
        <v>0</v>
      </c>
      <c r="C1798">
        <v>0</v>
      </c>
    </row>
    <row r="1799" spans="1:3">
      <c r="A1799">
        <v>1796</v>
      </c>
      <c r="B1799">
        <v>0</v>
      </c>
      <c r="C1799">
        <v>0</v>
      </c>
    </row>
    <row r="1800" spans="1:3">
      <c r="A1800">
        <v>1797</v>
      </c>
      <c r="B1800">
        <v>0</v>
      </c>
      <c r="C1800">
        <v>0</v>
      </c>
    </row>
    <row r="1801" spans="1:3">
      <c r="A1801">
        <v>1798</v>
      </c>
      <c r="B1801">
        <v>0</v>
      </c>
      <c r="C1801">
        <v>0</v>
      </c>
    </row>
    <row r="1802" spans="1:3">
      <c r="A1802">
        <v>1799</v>
      </c>
      <c r="B1802">
        <v>0</v>
      </c>
      <c r="C1802">
        <v>0</v>
      </c>
    </row>
    <row r="1803" spans="1:3">
      <c r="A1803">
        <v>1800</v>
      </c>
      <c r="B1803">
        <v>0</v>
      </c>
      <c r="C1803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8"/>
  <sheetViews>
    <sheetView workbookViewId="0"/>
  </sheetViews>
  <sheetFormatPr defaultRowHeight="15"/>
  <sheetData>
    <row r="1" spans="1:3">
      <c r="A1" s="44" t="s">
        <v>51</v>
      </c>
      <c r="B1" s="44" t="s">
        <v>134</v>
      </c>
      <c r="C1" s="44" t="s">
        <v>52</v>
      </c>
    </row>
    <row r="2" spans="1:3">
      <c r="A2" s="44" t="s">
        <v>138</v>
      </c>
      <c r="B2" s="44" t="s">
        <v>547</v>
      </c>
      <c r="C2" t="s">
        <v>140</v>
      </c>
    </row>
    <row r="3" spans="1:3">
      <c r="A3" s="44" t="s">
        <v>141</v>
      </c>
      <c r="B3" s="44" t="s">
        <v>142</v>
      </c>
      <c r="C3" t="s">
        <v>143</v>
      </c>
    </row>
    <row r="4" spans="1:3">
      <c r="A4" s="44" t="s">
        <v>144</v>
      </c>
      <c r="B4" s="44" t="s">
        <v>548</v>
      </c>
      <c r="C4" t="s">
        <v>146</v>
      </c>
    </row>
    <row r="5" spans="1:3">
      <c r="A5" s="44" t="s">
        <v>156</v>
      </c>
      <c r="B5" s="44" t="s">
        <v>157</v>
      </c>
      <c r="C5" t="s">
        <v>158</v>
      </c>
    </row>
    <row r="6" spans="1:3">
      <c r="A6" s="44" t="s">
        <v>159</v>
      </c>
      <c r="B6" s="44" t="s">
        <v>160</v>
      </c>
      <c r="C6" t="s">
        <v>161</v>
      </c>
    </row>
    <row r="7" spans="1:3">
      <c r="A7" s="44" t="s">
        <v>162</v>
      </c>
      <c r="B7" s="44" t="s">
        <v>163</v>
      </c>
      <c r="C7" t="s">
        <v>164</v>
      </c>
    </row>
    <row r="8" spans="1:3">
      <c r="A8" s="44" t="s">
        <v>165</v>
      </c>
      <c r="B8" s="44" t="s">
        <v>166</v>
      </c>
      <c r="C8" t="s">
        <v>164</v>
      </c>
    </row>
    <row r="9" spans="1:3">
      <c r="A9" s="44" t="s">
        <v>167</v>
      </c>
      <c r="B9" s="44" t="s">
        <v>168</v>
      </c>
      <c r="C9" t="s">
        <v>164</v>
      </c>
    </row>
    <row r="10" spans="1:3">
      <c r="A10" s="44" t="s">
        <v>175</v>
      </c>
      <c r="B10" s="44" t="s">
        <v>176</v>
      </c>
      <c r="C10" t="s">
        <v>177</v>
      </c>
    </row>
    <row r="11" spans="1:3">
      <c r="A11" s="44" t="s">
        <v>178</v>
      </c>
      <c r="B11" s="44" t="s">
        <v>179</v>
      </c>
      <c r="C11" t="s">
        <v>161</v>
      </c>
    </row>
    <row r="12" spans="1:3">
      <c r="A12" s="44" t="s">
        <v>186</v>
      </c>
      <c r="B12" s="44" t="s">
        <v>187</v>
      </c>
      <c r="C12" t="s">
        <v>66</v>
      </c>
    </row>
    <row r="13" spans="1:3">
      <c r="A13" s="44" t="s">
        <v>191</v>
      </c>
      <c r="B13" s="44" t="s">
        <v>192</v>
      </c>
      <c r="C13" t="s">
        <v>193</v>
      </c>
    </row>
    <row r="14" spans="1:3">
      <c r="A14" s="44" t="s">
        <v>197</v>
      </c>
      <c r="B14" s="44" t="s">
        <v>198</v>
      </c>
      <c r="C14" t="s">
        <v>66</v>
      </c>
    </row>
    <row r="15" spans="1:3">
      <c r="A15" s="44" t="s">
        <v>199</v>
      </c>
      <c r="B15" s="44" t="s">
        <v>200</v>
      </c>
      <c r="C15" t="s">
        <v>66</v>
      </c>
    </row>
    <row r="16" spans="1:3">
      <c r="A16" s="44" t="s">
        <v>207</v>
      </c>
      <c r="B16" s="44" t="s">
        <v>555</v>
      </c>
      <c r="C16" t="s">
        <v>66</v>
      </c>
    </row>
    <row r="17" spans="1:3">
      <c r="A17" s="44" t="s">
        <v>209</v>
      </c>
      <c r="B17" s="44" t="s">
        <v>556</v>
      </c>
      <c r="C17" t="s">
        <v>66</v>
      </c>
    </row>
    <row r="18" spans="1:3">
      <c r="A18" s="44" t="s">
        <v>214</v>
      </c>
      <c r="B18" s="44" t="s">
        <v>84</v>
      </c>
      <c r="C18" t="s">
        <v>63</v>
      </c>
    </row>
    <row r="19" spans="1:3">
      <c r="A19" s="44" t="s">
        <v>228</v>
      </c>
      <c r="B19" s="44" t="s">
        <v>229</v>
      </c>
      <c r="C19" t="s">
        <v>193</v>
      </c>
    </row>
    <row r="20" spans="1:3">
      <c r="A20" s="44" t="s">
        <v>230</v>
      </c>
      <c r="B20" s="44" t="s">
        <v>562</v>
      </c>
      <c r="C20" t="s">
        <v>193</v>
      </c>
    </row>
    <row r="21" spans="1:3">
      <c r="A21" s="44" t="s">
        <v>236</v>
      </c>
      <c r="B21" s="44" t="s">
        <v>564</v>
      </c>
      <c r="C21" t="s">
        <v>63</v>
      </c>
    </row>
    <row r="22" spans="1:3">
      <c r="A22" s="44" t="s">
        <v>249</v>
      </c>
      <c r="B22" s="44" t="s">
        <v>250</v>
      </c>
      <c r="C22" t="s">
        <v>251</v>
      </c>
    </row>
    <row r="23" spans="1:3">
      <c r="A23" s="44" t="s">
        <v>254</v>
      </c>
      <c r="B23" s="44" t="s">
        <v>568</v>
      </c>
      <c r="C23" t="s">
        <v>63</v>
      </c>
    </row>
    <row r="24" spans="1:3">
      <c r="A24" s="44" t="s">
        <v>258</v>
      </c>
      <c r="B24" s="44" t="s">
        <v>570</v>
      </c>
      <c r="C24" t="s">
        <v>66</v>
      </c>
    </row>
    <row r="25" spans="1:3">
      <c r="A25" s="44" t="s">
        <v>260</v>
      </c>
      <c r="B25" s="44" t="s">
        <v>571</v>
      </c>
      <c r="C25" t="s">
        <v>66</v>
      </c>
    </row>
    <row r="26" spans="1:3">
      <c r="A26" s="44" t="s">
        <v>262</v>
      </c>
      <c r="B26" s="44" t="s">
        <v>572</v>
      </c>
      <c r="C26" t="s">
        <v>66</v>
      </c>
    </row>
    <row r="27" spans="1:3">
      <c r="A27" s="44" t="s">
        <v>264</v>
      </c>
      <c r="B27" s="44" t="s">
        <v>573</v>
      </c>
      <c r="C27" t="s">
        <v>66</v>
      </c>
    </row>
    <row r="28" spans="1:3">
      <c r="A28" s="44" t="s">
        <v>266</v>
      </c>
      <c r="B28" s="44" t="s">
        <v>90</v>
      </c>
      <c r="C28" t="s">
        <v>63</v>
      </c>
    </row>
    <row r="29" spans="1:3">
      <c r="A29" s="44" t="s">
        <v>281</v>
      </c>
      <c r="B29" s="44" t="s">
        <v>282</v>
      </c>
      <c r="C29" t="s">
        <v>66</v>
      </c>
    </row>
    <row r="30" spans="1:3">
      <c r="A30" s="44" t="s">
        <v>283</v>
      </c>
      <c r="B30" s="44" t="s">
        <v>284</v>
      </c>
      <c r="C30" t="s">
        <v>66</v>
      </c>
    </row>
    <row r="31" spans="1:3">
      <c r="A31" s="44" t="s">
        <v>285</v>
      </c>
      <c r="B31" s="44" t="s">
        <v>286</v>
      </c>
      <c r="C31" t="s">
        <v>287</v>
      </c>
    </row>
    <row r="32" spans="1:3">
      <c r="A32" s="44" t="s">
        <v>288</v>
      </c>
      <c r="B32" s="44" t="s">
        <v>289</v>
      </c>
      <c r="C32" t="s">
        <v>290</v>
      </c>
    </row>
    <row r="33" spans="1:3">
      <c r="A33" s="44" t="s">
        <v>293</v>
      </c>
      <c r="B33" s="44" t="s">
        <v>294</v>
      </c>
      <c r="C33" t="s">
        <v>295</v>
      </c>
    </row>
    <row r="34" spans="1:3">
      <c r="A34" s="44" t="s">
        <v>302</v>
      </c>
      <c r="B34" s="44" t="s">
        <v>303</v>
      </c>
      <c r="C34" t="s">
        <v>177</v>
      </c>
    </row>
    <row r="35" spans="1:3">
      <c r="A35" s="44" t="s">
        <v>304</v>
      </c>
      <c r="B35" s="44" t="s">
        <v>305</v>
      </c>
      <c r="C35" t="s">
        <v>306</v>
      </c>
    </row>
    <row r="36" spans="1:3">
      <c r="A36" s="44" t="s">
        <v>307</v>
      </c>
      <c r="B36" s="44" t="s">
        <v>308</v>
      </c>
      <c r="C36" t="s">
        <v>161</v>
      </c>
    </row>
    <row r="37" spans="1:3">
      <c r="A37" s="44" t="s">
        <v>309</v>
      </c>
      <c r="B37" s="44" t="s">
        <v>310</v>
      </c>
      <c r="C37" t="s">
        <v>290</v>
      </c>
    </row>
    <row r="38" spans="1:3">
      <c r="A38" s="44" t="s">
        <v>311</v>
      </c>
      <c r="B38" s="44" t="s">
        <v>312</v>
      </c>
      <c r="C38" t="s">
        <v>313</v>
      </c>
    </row>
    <row r="39" spans="1:3">
      <c r="A39" s="44" t="s">
        <v>316</v>
      </c>
      <c r="B39" s="44" t="s">
        <v>317</v>
      </c>
      <c r="C39" t="s">
        <v>318</v>
      </c>
    </row>
    <row r="40" spans="1:3">
      <c r="A40" s="44" t="s">
        <v>319</v>
      </c>
      <c r="B40" s="44" t="s">
        <v>320</v>
      </c>
      <c r="C40" t="s">
        <v>321</v>
      </c>
    </row>
    <row r="41" spans="1:3">
      <c r="A41" s="44" t="s">
        <v>322</v>
      </c>
      <c r="B41" s="44" t="s">
        <v>323</v>
      </c>
      <c r="C41" t="s">
        <v>324</v>
      </c>
    </row>
    <row r="42" spans="1:3">
      <c r="A42" s="44" t="s">
        <v>325</v>
      </c>
      <c r="B42" s="44" t="s">
        <v>326</v>
      </c>
      <c r="C42" t="s">
        <v>193</v>
      </c>
    </row>
    <row r="43" spans="1:3">
      <c r="A43" s="44" t="s">
        <v>335</v>
      </c>
      <c r="B43" s="44" t="s">
        <v>336</v>
      </c>
      <c r="C43" t="s">
        <v>66</v>
      </c>
    </row>
    <row r="44" spans="1:3">
      <c r="A44" s="44" t="s">
        <v>291</v>
      </c>
      <c r="B44" s="44" t="s">
        <v>91</v>
      </c>
      <c r="C44" t="s">
        <v>193</v>
      </c>
    </row>
    <row r="45" spans="1:3">
      <c r="A45" s="44" t="s">
        <v>333</v>
      </c>
      <c r="B45" s="44" t="s">
        <v>334</v>
      </c>
      <c r="C45" t="s">
        <v>63</v>
      </c>
    </row>
    <row r="46" spans="1:3">
      <c r="A46" s="44" t="s">
        <v>412</v>
      </c>
      <c r="B46" s="44" t="s">
        <v>413</v>
      </c>
      <c r="C46" t="s">
        <v>290</v>
      </c>
    </row>
    <row r="47" spans="1:3">
      <c r="A47" s="44" t="s">
        <v>273</v>
      </c>
      <c r="B47" s="44" t="s">
        <v>274</v>
      </c>
      <c r="C47" t="s">
        <v>177</v>
      </c>
    </row>
    <row r="48" spans="1:3">
      <c r="A48" s="44" t="s">
        <v>330</v>
      </c>
      <c r="B48" s="44" t="s">
        <v>331</v>
      </c>
      <c r="C48" t="s">
        <v>540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workbookViewId="0"/>
  </sheetViews>
  <sheetFormatPr defaultRowHeight="15"/>
  <sheetData>
    <row r="1" spans="1:13">
      <c r="A1" s="44"/>
      <c r="B1" s="46" t="s">
        <v>107</v>
      </c>
      <c r="C1" s="46"/>
      <c r="D1" s="46"/>
      <c r="E1" s="46"/>
      <c r="F1" s="46"/>
      <c r="G1" s="46"/>
      <c r="H1" s="46"/>
      <c r="I1" s="46"/>
      <c r="J1" s="46" t="s">
        <v>115</v>
      </c>
      <c r="K1" s="46"/>
      <c r="L1" s="46"/>
      <c r="M1" s="46"/>
    </row>
    <row r="2" spans="1:13">
      <c r="A2" s="44"/>
      <c r="B2" s="46" t="s">
        <v>106</v>
      </c>
      <c r="C2" s="46"/>
      <c r="D2" s="46" t="s">
        <v>113</v>
      </c>
      <c r="E2" s="46"/>
      <c r="F2" s="46" t="s">
        <v>114</v>
      </c>
      <c r="G2" s="46"/>
      <c r="H2" s="46" t="s">
        <v>116</v>
      </c>
      <c r="I2" s="46"/>
      <c r="J2" s="46" t="s">
        <v>114</v>
      </c>
      <c r="K2" s="46"/>
      <c r="L2" s="46" t="s">
        <v>116</v>
      </c>
      <c r="M2" s="46"/>
    </row>
    <row r="3" spans="1:13">
      <c r="A3" s="44"/>
      <c r="B3" s="44" t="s">
        <v>119</v>
      </c>
      <c r="C3" s="44" t="s">
        <v>120</v>
      </c>
      <c r="D3" s="44" t="s">
        <v>119</v>
      </c>
      <c r="E3" s="44" t="s">
        <v>120</v>
      </c>
      <c r="F3" s="44" t="s">
        <v>119</v>
      </c>
      <c r="G3" s="44" t="s">
        <v>120</v>
      </c>
      <c r="H3" s="44" t="s">
        <v>119</v>
      </c>
      <c r="I3" s="44" t="s">
        <v>120</v>
      </c>
      <c r="J3" s="44" t="s">
        <v>119</v>
      </c>
      <c r="K3" s="44" t="s">
        <v>120</v>
      </c>
      <c r="L3" s="44" t="s">
        <v>119</v>
      </c>
      <c r="M3" s="44" t="s">
        <v>120</v>
      </c>
    </row>
    <row r="4" spans="1:13">
      <c r="A4" s="44" t="s">
        <v>121</v>
      </c>
    </row>
    <row r="5" spans="1:13">
      <c r="A5" s="44" t="s">
        <v>122</v>
      </c>
      <c r="B5" t="s">
        <v>114</v>
      </c>
      <c r="C5" t="b">
        <v>1</v>
      </c>
      <c r="F5" t="s">
        <v>114</v>
      </c>
      <c r="G5" t="b">
        <v>1</v>
      </c>
      <c r="J5" t="s">
        <v>114</v>
      </c>
      <c r="K5" t="b">
        <v>1</v>
      </c>
    </row>
    <row r="6" spans="1:13">
      <c r="A6" s="44" t="s">
        <v>123</v>
      </c>
      <c r="B6" t="s">
        <v>114</v>
      </c>
      <c r="C6" t="b">
        <v>1</v>
      </c>
      <c r="F6" t="s">
        <v>114</v>
      </c>
      <c r="G6" t="b">
        <v>1</v>
      </c>
      <c r="J6" t="s">
        <v>114</v>
      </c>
      <c r="K6" t="b">
        <v>1</v>
      </c>
    </row>
    <row r="7" spans="1:13">
      <c r="A7" s="44" t="s">
        <v>124</v>
      </c>
      <c r="B7" t="s">
        <v>114</v>
      </c>
      <c r="C7" t="b">
        <v>1</v>
      </c>
      <c r="F7" t="s">
        <v>114</v>
      </c>
      <c r="G7" t="b">
        <v>1</v>
      </c>
      <c r="J7" t="s">
        <v>114</v>
      </c>
      <c r="K7" t="b">
        <v>1</v>
      </c>
    </row>
    <row r="8" spans="1:13">
      <c r="A8" s="44" t="s">
        <v>125</v>
      </c>
      <c r="B8" t="s">
        <v>114</v>
      </c>
      <c r="C8" t="b">
        <v>1</v>
      </c>
      <c r="F8" t="s">
        <v>114</v>
      </c>
      <c r="G8" t="b">
        <v>1</v>
      </c>
      <c r="J8" t="s">
        <v>114</v>
      </c>
      <c r="K8" t="b">
        <v>1</v>
      </c>
    </row>
    <row r="9" spans="1:13">
      <c r="A9" s="44" t="s">
        <v>126</v>
      </c>
      <c r="B9" t="s">
        <v>114</v>
      </c>
      <c r="C9" t="b">
        <v>1</v>
      </c>
      <c r="F9" t="s">
        <v>114</v>
      </c>
      <c r="G9" t="b">
        <v>1</v>
      </c>
      <c r="J9" t="s">
        <v>114</v>
      </c>
      <c r="K9" t="b">
        <v>1</v>
      </c>
    </row>
    <row r="10" spans="1:13">
      <c r="A10" s="44" t="s">
        <v>127</v>
      </c>
      <c r="B10" t="s">
        <v>114</v>
      </c>
      <c r="C10" t="b">
        <v>1</v>
      </c>
      <c r="D10" t="s">
        <v>116</v>
      </c>
      <c r="E10" t="b">
        <v>1</v>
      </c>
      <c r="F10" t="s">
        <v>114</v>
      </c>
      <c r="G10" t="b">
        <v>1</v>
      </c>
      <c r="H10" t="s">
        <v>116</v>
      </c>
      <c r="I10" t="b">
        <v>1</v>
      </c>
      <c r="J10" t="s">
        <v>114</v>
      </c>
      <c r="K10" t="b">
        <v>1</v>
      </c>
      <c r="L10" t="s">
        <v>116</v>
      </c>
      <c r="M10" t="b">
        <v>1</v>
      </c>
    </row>
    <row r="11" spans="1:13">
      <c r="A11" s="44" t="s">
        <v>128</v>
      </c>
      <c r="B11" t="s">
        <v>114</v>
      </c>
      <c r="C11" t="b">
        <v>1</v>
      </c>
      <c r="F11" t="s">
        <v>114</v>
      </c>
      <c r="G11" t="b">
        <v>1</v>
      </c>
      <c r="J11" t="s">
        <v>114</v>
      </c>
      <c r="K11" t="b">
        <v>1</v>
      </c>
    </row>
    <row r="14" spans="1:13">
      <c r="A14" s="44"/>
      <c r="B14" s="46" t="s">
        <v>114</v>
      </c>
      <c r="C14" s="46"/>
      <c r="D14" s="46"/>
      <c r="E14" s="46"/>
      <c r="F14" s="46" t="s">
        <v>116</v>
      </c>
      <c r="G14" s="46"/>
      <c r="H14" s="46"/>
      <c r="I14" s="46"/>
    </row>
    <row r="15" spans="1:13">
      <c r="A15" s="44"/>
      <c r="B15" s="44" t="s">
        <v>624</v>
      </c>
      <c r="C15" s="44" t="s">
        <v>625</v>
      </c>
      <c r="D15" s="44" t="s">
        <v>626</v>
      </c>
      <c r="E15" s="44" t="s">
        <v>627</v>
      </c>
      <c r="F15" s="44" t="s">
        <v>624</v>
      </c>
      <c r="G15" s="44" t="s">
        <v>625</v>
      </c>
      <c r="H15" s="44" t="s">
        <v>626</v>
      </c>
      <c r="I15" s="44" t="s">
        <v>627</v>
      </c>
    </row>
    <row r="16" spans="1:13">
      <c r="A16" s="44" t="s">
        <v>121</v>
      </c>
    </row>
    <row r="17" spans="1:9">
      <c r="A17" s="44" t="s">
        <v>122</v>
      </c>
      <c r="B17" t="s">
        <v>628</v>
      </c>
      <c r="C17">
        <v>9</v>
      </c>
      <c r="D17">
        <v>16.29175894468732</v>
      </c>
      <c r="E17" t="b">
        <v>1</v>
      </c>
    </row>
    <row r="18" spans="1:9">
      <c r="A18" s="44" t="s">
        <v>123</v>
      </c>
      <c r="B18" t="s">
        <v>629</v>
      </c>
      <c r="C18">
        <v>2</v>
      </c>
      <c r="D18">
        <v>59.73864831283889</v>
      </c>
      <c r="E18" t="b">
        <v>1</v>
      </c>
    </row>
    <row r="19" spans="1:9">
      <c r="A19" s="44" t="s">
        <v>124</v>
      </c>
      <c r="B19" t="s">
        <v>630</v>
      </c>
      <c r="C19">
        <v>4</v>
      </c>
      <c r="D19">
        <v>8.7456993296642679E-2</v>
      </c>
      <c r="E19" t="b">
        <v>1</v>
      </c>
    </row>
    <row r="20" spans="1:9">
      <c r="A20" s="44" t="s">
        <v>125</v>
      </c>
      <c r="B20" t="s">
        <v>631</v>
      </c>
      <c r="C20">
        <v>1</v>
      </c>
      <c r="D20">
        <v>6.9624365482234714</v>
      </c>
      <c r="E20" t="b">
        <v>1</v>
      </c>
    </row>
    <row r="21" spans="1:9">
      <c r="A21" s="44" t="s">
        <v>126</v>
      </c>
      <c r="B21" t="s">
        <v>632</v>
      </c>
      <c r="C21">
        <v>2</v>
      </c>
      <c r="D21">
        <v>1.2939369531294991</v>
      </c>
      <c r="E21" t="b">
        <v>1</v>
      </c>
    </row>
    <row r="22" spans="1:9">
      <c r="A22" s="44" t="s">
        <v>127</v>
      </c>
      <c r="B22" t="s">
        <v>633</v>
      </c>
      <c r="C22">
        <v>5</v>
      </c>
      <c r="D22">
        <v>25.06221625102096</v>
      </c>
      <c r="E22" t="b">
        <v>1</v>
      </c>
      <c r="F22" t="s">
        <v>633</v>
      </c>
      <c r="G22">
        <v>5</v>
      </c>
      <c r="H22">
        <v>25.284899137246171</v>
      </c>
      <c r="I22" t="b">
        <v>1</v>
      </c>
    </row>
    <row r="23" spans="1:9">
      <c r="A23" s="44" t="s">
        <v>128</v>
      </c>
      <c r="B23" t="s">
        <v>634</v>
      </c>
      <c r="C23">
        <v>2</v>
      </c>
      <c r="D23">
        <v>-0.9994447529150472</v>
      </c>
      <c r="E23" t="b">
        <v>1</v>
      </c>
    </row>
    <row r="26" spans="1:9">
      <c r="B26" s="44"/>
      <c r="C26" s="46" t="s">
        <v>114</v>
      </c>
      <c r="D26" s="46"/>
      <c r="E26" s="46" t="s">
        <v>116</v>
      </c>
      <c r="F26" s="46"/>
    </row>
    <row r="27" spans="1:9">
      <c r="B27" s="44"/>
      <c r="C27" s="46" t="s">
        <v>114</v>
      </c>
      <c r="D27" s="46"/>
      <c r="E27" s="46" t="s">
        <v>114</v>
      </c>
      <c r="F27" s="46"/>
    </row>
    <row r="28" spans="1:9">
      <c r="B28" s="44"/>
      <c r="C28" s="44" t="s">
        <v>626</v>
      </c>
      <c r="D28" s="44" t="s">
        <v>635</v>
      </c>
      <c r="E28" s="44" t="s">
        <v>626</v>
      </c>
      <c r="F28" s="44" t="s">
        <v>635</v>
      </c>
    </row>
    <row r="29" spans="1:9">
      <c r="A29" s="44" t="s">
        <v>121</v>
      </c>
      <c r="B29" s="44" t="s">
        <v>131</v>
      </c>
    </row>
    <row r="30" spans="1:9">
      <c r="A30" s="46" t="s">
        <v>122</v>
      </c>
      <c r="B30" s="44" t="s">
        <v>513</v>
      </c>
      <c r="C30">
        <v>15.909391562400881</v>
      </c>
      <c r="D30" t="b">
        <v>1</v>
      </c>
    </row>
    <row r="31" spans="1:9">
      <c r="A31" s="46"/>
      <c r="B31" s="44" t="s">
        <v>514</v>
      </c>
      <c r="C31">
        <v>0.55358134369794554</v>
      </c>
    </row>
    <row r="32" spans="1:9">
      <c r="A32" s="46"/>
      <c r="B32" s="44" t="s">
        <v>515</v>
      </c>
      <c r="C32">
        <v>16.674126326973759</v>
      </c>
      <c r="D32" t="b">
        <v>1</v>
      </c>
    </row>
    <row r="33" spans="1:7">
      <c r="A33" s="46"/>
      <c r="B33" s="44" t="s">
        <v>520</v>
      </c>
      <c r="C33">
        <v>0.83540509303064592</v>
      </c>
    </row>
    <row r="34" spans="1:7">
      <c r="A34" s="44" t="s">
        <v>123</v>
      </c>
      <c r="B34" s="44" t="s">
        <v>526</v>
      </c>
      <c r="C34">
        <v>59.73864831283889</v>
      </c>
      <c r="D34" t="b">
        <v>1</v>
      </c>
    </row>
    <row r="35" spans="1:7">
      <c r="A35" s="46" t="s">
        <v>124</v>
      </c>
      <c r="B35" s="44" t="s">
        <v>173</v>
      </c>
      <c r="C35" t="s">
        <v>636</v>
      </c>
    </row>
    <row r="36" spans="1:7">
      <c r="A36" s="46"/>
      <c r="B36" s="44" t="s">
        <v>538</v>
      </c>
      <c r="C36">
        <v>8.7456993296642679E-2</v>
      </c>
      <c r="D36" t="b">
        <v>1</v>
      </c>
    </row>
    <row r="37" spans="1:7">
      <c r="A37" s="44" t="s">
        <v>125</v>
      </c>
      <c r="B37" s="44" t="s">
        <v>526</v>
      </c>
      <c r="C37">
        <v>6.9624365482234714</v>
      </c>
      <c r="D37" t="b">
        <v>1</v>
      </c>
    </row>
    <row r="38" spans="1:7">
      <c r="A38" s="44" t="s">
        <v>126</v>
      </c>
      <c r="B38" s="44" t="s">
        <v>516</v>
      </c>
      <c r="C38">
        <v>1.2939369531294991</v>
      </c>
      <c r="D38" t="b">
        <v>1</v>
      </c>
    </row>
    <row r="39" spans="1:7">
      <c r="A39" s="44" t="s">
        <v>127</v>
      </c>
      <c r="B39" s="44" t="s">
        <v>526</v>
      </c>
      <c r="C39">
        <v>25.06221625102096</v>
      </c>
      <c r="D39" t="b">
        <v>1</v>
      </c>
      <c r="E39">
        <v>25.284899137246171</v>
      </c>
      <c r="F39" t="b">
        <v>1</v>
      </c>
    </row>
    <row r="40" spans="1:7">
      <c r="A40" s="46" t="s">
        <v>128</v>
      </c>
      <c r="B40" s="44" t="s">
        <v>518</v>
      </c>
      <c r="C40">
        <v>1</v>
      </c>
      <c r="D40" t="b">
        <v>1</v>
      </c>
    </row>
    <row r="41" spans="1:7">
      <c r="A41" s="46"/>
      <c r="B41" s="44" t="s">
        <v>519</v>
      </c>
      <c r="C41">
        <v>0.99888950583009439</v>
      </c>
      <c r="D41" t="b">
        <v>1</v>
      </c>
    </row>
    <row r="44" spans="1:7">
      <c r="A44" s="44"/>
      <c r="B44" s="46" t="s">
        <v>107</v>
      </c>
      <c r="C44" s="46"/>
      <c r="D44" s="46"/>
      <c r="E44" s="46"/>
      <c r="F44" s="46" t="s">
        <v>115</v>
      </c>
      <c r="G44" s="46"/>
    </row>
    <row r="45" spans="1:7">
      <c r="A45" s="44"/>
      <c r="B45" s="44" t="s">
        <v>106</v>
      </c>
      <c r="C45" s="44" t="s">
        <v>113</v>
      </c>
      <c r="D45" s="44" t="s">
        <v>114</v>
      </c>
      <c r="E45" s="44" t="s">
        <v>116</v>
      </c>
      <c r="F45" s="44" t="s">
        <v>114</v>
      </c>
      <c r="G45" s="44" t="s">
        <v>116</v>
      </c>
    </row>
    <row r="46" spans="1:7">
      <c r="A46" s="44" t="s">
        <v>131</v>
      </c>
    </row>
    <row r="47" spans="1:7">
      <c r="A47" s="44" t="s">
        <v>637</v>
      </c>
      <c r="B47" t="s">
        <v>114</v>
      </c>
      <c r="D47" t="s">
        <v>114</v>
      </c>
      <c r="F47" t="s">
        <v>114</v>
      </c>
    </row>
    <row r="48" spans="1:7">
      <c r="A48" s="44" t="s">
        <v>548</v>
      </c>
      <c r="B48" t="s">
        <v>114</v>
      </c>
      <c r="D48" t="s">
        <v>114</v>
      </c>
      <c r="F48" t="s">
        <v>114</v>
      </c>
    </row>
    <row r="49" spans="1:7">
      <c r="A49" s="44" t="s">
        <v>148</v>
      </c>
      <c r="B49" t="s">
        <v>114</v>
      </c>
      <c r="D49" t="s">
        <v>114</v>
      </c>
      <c r="F49" t="s">
        <v>114</v>
      </c>
    </row>
    <row r="50" spans="1:7">
      <c r="A50" s="44" t="s">
        <v>549</v>
      </c>
      <c r="B50" t="s">
        <v>114</v>
      </c>
      <c r="D50" t="s">
        <v>114</v>
      </c>
      <c r="F50" t="s">
        <v>114</v>
      </c>
    </row>
    <row r="51" spans="1:7">
      <c r="A51" s="44" t="s">
        <v>550</v>
      </c>
      <c r="B51" t="s">
        <v>114</v>
      </c>
      <c r="D51" t="s">
        <v>114</v>
      </c>
      <c r="F51" t="s">
        <v>114</v>
      </c>
    </row>
    <row r="52" spans="1:7">
      <c r="A52" s="44" t="s">
        <v>638</v>
      </c>
      <c r="B52" t="s">
        <v>114</v>
      </c>
      <c r="D52" t="s">
        <v>114</v>
      </c>
      <c r="F52" t="s">
        <v>114</v>
      </c>
    </row>
    <row r="53" spans="1:7">
      <c r="A53" s="44" t="s">
        <v>173</v>
      </c>
      <c r="B53" t="s">
        <v>114</v>
      </c>
      <c r="D53" t="s">
        <v>114</v>
      </c>
      <c r="F53" t="s">
        <v>114</v>
      </c>
    </row>
    <row r="54" spans="1:7">
      <c r="A54" s="44" t="s">
        <v>639</v>
      </c>
      <c r="B54" t="s">
        <v>114</v>
      </c>
      <c r="D54" t="s">
        <v>114</v>
      </c>
      <c r="F54" t="s">
        <v>114</v>
      </c>
    </row>
    <row r="55" spans="1:7">
      <c r="A55" s="44" t="s">
        <v>181</v>
      </c>
      <c r="B55" t="s">
        <v>114</v>
      </c>
      <c r="D55" t="s">
        <v>114</v>
      </c>
      <c r="F55" t="s">
        <v>114</v>
      </c>
    </row>
    <row r="56" spans="1:7">
      <c r="A56" s="44" t="s">
        <v>184</v>
      </c>
      <c r="B56" t="s">
        <v>114</v>
      </c>
      <c r="D56" t="s">
        <v>114</v>
      </c>
      <c r="F56" t="s">
        <v>114</v>
      </c>
    </row>
    <row r="57" spans="1:7">
      <c r="A57" s="44" t="s">
        <v>640</v>
      </c>
      <c r="B57" t="s">
        <v>114</v>
      </c>
      <c r="D57" t="s">
        <v>114</v>
      </c>
      <c r="F57" t="s">
        <v>114</v>
      </c>
    </row>
    <row r="58" spans="1:7">
      <c r="A58" s="44" t="s">
        <v>195</v>
      </c>
      <c r="B58" t="s">
        <v>114</v>
      </c>
      <c r="D58" t="s">
        <v>114</v>
      </c>
      <c r="F58" t="s">
        <v>114</v>
      </c>
    </row>
    <row r="59" spans="1:7">
      <c r="A59" s="44" t="s">
        <v>557</v>
      </c>
      <c r="B59" t="s">
        <v>114</v>
      </c>
      <c r="D59" t="s">
        <v>114</v>
      </c>
      <c r="F59" t="s">
        <v>114</v>
      </c>
    </row>
    <row r="60" spans="1:7">
      <c r="A60" s="44" t="s">
        <v>641</v>
      </c>
      <c r="B60" t="s">
        <v>114</v>
      </c>
      <c r="D60" t="s">
        <v>114</v>
      </c>
      <c r="F60" t="s">
        <v>114</v>
      </c>
    </row>
    <row r="61" spans="1:7">
      <c r="A61" s="44" t="s">
        <v>562</v>
      </c>
      <c r="B61" t="s">
        <v>114</v>
      </c>
      <c r="C61" t="s">
        <v>116</v>
      </c>
      <c r="D61" t="s">
        <v>114</v>
      </c>
      <c r="E61" t="s">
        <v>116</v>
      </c>
      <c r="F61" t="s">
        <v>114</v>
      </c>
      <c r="G61" t="s">
        <v>116</v>
      </c>
    </row>
    <row r="62" spans="1:7">
      <c r="A62" s="44" t="s">
        <v>567</v>
      </c>
      <c r="B62" t="s">
        <v>114</v>
      </c>
      <c r="C62" t="s">
        <v>116</v>
      </c>
      <c r="D62" t="s">
        <v>114</v>
      </c>
      <c r="E62" t="s">
        <v>116</v>
      </c>
      <c r="F62" t="s">
        <v>114</v>
      </c>
      <c r="G62" t="s">
        <v>116</v>
      </c>
    </row>
    <row r="63" spans="1:7">
      <c r="A63" s="44" t="s">
        <v>575</v>
      </c>
      <c r="B63" t="s">
        <v>114</v>
      </c>
      <c r="C63" t="s">
        <v>116</v>
      </c>
      <c r="D63" t="s">
        <v>114</v>
      </c>
      <c r="E63" t="s">
        <v>116</v>
      </c>
      <c r="F63" t="s">
        <v>114</v>
      </c>
      <c r="G63" t="s">
        <v>116</v>
      </c>
    </row>
    <row r="64" spans="1:7">
      <c r="A64" s="44" t="s">
        <v>274</v>
      </c>
      <c r="B64" t="s">
        <v>114</v>
      </c>
      <c r="C64" t="s">
        <v>116</v>
      </c>
      <c r="D64" t="s">
        <v>114</v>
      </c>
      <c r="E64" t="s">
        <v>116</v>
      </c>
      <c r="F64" t="s">
        <v>114</v>
      </c>
      <c r="G64" t="s">
        <v>116</v>
      </c>
    </row>
    <row r="65" spans="1:7">
      <c r="A65" s="44" t="s">
        <v>279</v>
      </c>
      <c r="B65" t="s">
        <v>114</v>
      </c>
      <c r="D65" t="s">
        <v>114</v>
      </c>
      <c r="F65" t="s">
        <v>114</v>
      </c>
    </row>
    <row r="66" spans="1:7">
      <c r="A66" s="44" t="s">
        <v>297</v>
      </c>
      <c r="B66" t="s">
        <v>114</v>
      </c>
      <c r="D66" t="s">
        <v>114</v>
      </c>
      <c r="F66" t="s">
        <v>114</v>
      </c>
    </row>
    <row r="67" spans="1:7">
      <c r="A67" s="44" t="s">
        <v>300</v>
      </c>
      <c r="B67" t="s">
        <v>114</v>
      </c>
      <c r="D67" t="s">
        <v>114</v>
      </c>
      <c r="F67" t="s">
        <v>114</v>
      </c>
    </row>
    <row r="68" spans="1:7">
      <c r="A68" s="44" t="s">
        <v>315</v>
      </c>
      <c r="B68" t="s">
        <v>114</v>
      </c>
      <c r="D68" t="s">
        <v>114</v>
      </c>
      <c r="F68" t="s">
        <v>114</v>
      </c>
    </row>
    <row r="69" spans="1:7">
      <c r="A69" s="44" t="s">
        <v>128</v>
      </c>
      <c r="B69" t="s">
        <v>114</v>
      </c>
      <c r="D69" t="s">
        <v>114</v>
      </c>
      <c r="F69" t="s">
        <v>114</v>
      </c>
    </row>
    <row r="70" spans="1:7">
      <c r="A70" s="44" t="s">
        <v>331</v>
      </c>
      <c r="B70" t="s">
        <v>114</v>
      </c>
      <c r="C70" t="s">
        <v>116</v>
      </c>
      <c r="D70" t="s">
        <v>114</v>
      </c>
      <c r="E70" t="s">
        <v>116</v>
      </c>
      <c r="F70" t="s">
        <v>114</v>
      </c>
      <c r="G70" t="s">
        <v>116</v>
      </c>
    </row>
    <row r="71" spans="1:7">
      <c r="A71" s="44" t="s">
        <v>334</v>
      </c>
      <c r="B71" t="s">
        <v>114</v>
      </c>
      <c r="D71" t="s">
        <v>114</v>
      </c>
      <c r="F71" t="s">
        <v>114</v>
      </c>
    </row>
    <row r="74" spans="1:7">
      <c r="A74" s="44" t="s">
        <v>103</v>
      </c>
      <c r="B74" s="44" t="s">
        <v>642</v>
      </c>
    </row>
    <row r="75" spans="1:7">
      <c r="A75" s="44" t="s">
        <v>106</v>
      </c>
      <c r="B75" t="s">
        <v>643</v>
      </c>
    </row>
    <row r="76" spans="1:7">
      <c r="A76" s="44" t="s">
        <v>113</v>
      </c>
      <c r="B76" t="s">
        <v>644</v>
      </c>
    </row>
    <row r="77" spans="1:7">
      <c r="A77" s="44" t="s">
        <v>114</v>
      </c>
      <c r="B77" t="s">
        <v>643</v>
      </c>
    </row>
    <row r="78" spans="1:7">
      <c r="A78" s="44" t="s">
        <v>116</v>
      </c>
      <c r="B78" t="s">
        <v>644</v>
      </c>
    </row>
  </sheetData>
  <mergeCells count="19">
    <mergeCell ref="A30:A33"/>
    <mergeCell ref="A35:A36"/>
    <mergeCell ref="A40:A41"/>
    <mergeCell ref="B44:E44"/>
    <mergeCell ref="F44:G44"/>
    <mergeCell ref="B14:E14"/>
    <mergeCell ref="F14:I14"/>
    <mergeCell ref="C26:D26"/>
    <mergeCell ref="E26:F26"/>
    <mergeCell ref="C27:D27"/>
    <mergeCell ref="E27:F27"/>
    <mergeCell ref="B1:I1"/>
    <mergeCell ref="J1:M1"/>
    <mergeCell ref="B2:C2"/>
    <mergeCell ref="D2:E2"/>
    <mergeCell ref="F2:G2"/>
    <mergeCell ref="H2:I2"/>
    <mergeCell ref="J2:K2"/>
    <mergeCell ref="L2:M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274"/>
  <sheetViews>
    <sheetView workbookViewId="0"/>
  </sheetViews>
  <sheetFormatPr defaultRowHeight="15"/>
  <sheetData>
    <row r="1" spans="1:16">
      <c r="A1" s="44" t="s">
        <v>51</v>
      </c>
      <c r="B1" s="44" t="s">
        <v>52</v>
      </c>
      <c r="F1" s="44" t="s">
        <v>645</v>
      </c>
      <c r="J1" s="44" t="s">
        <v>646</v>
      </c>
      <c r="K1" s="44" t="s">
        <v>647</v>
      </c>
      <c r="L1" s="44" t="s">
        <v>648</v>
      </c>
      <c r="M1" s="44" t="s">
        <v>649</v>
      </c>
      <c r="N1" s="44" t="s">
        <v>650</v>
      </c>
      <c r="O1" s="44" t="s">
        <v>651</v>
      </c>
      <c r="P1" s="44" t="s">
        <v>652</v>
      </c>
    </row>
    <row r="2" spans="1:16">
      <c r="A2" s="44" t="s">
        <v>1</v>
      </c>
      <c r="B2" t="s">
        <v>53</v>
      </c>
      <c r="E2" s="44" t="s">
        <v>653</v>
      </c>
      <c r="F2" t="s">
        <v>654</v>
      </c>
      <c r="I2" s="44">
        <v>0</v>
      </c>
      <c r="K2" t="s">
        <v>655</v>
      </c>
    </row>
    <row r="3" spans="1:16">
      <c r="A3" s="44" t="s">
        <v>54</v>
      </c>
      <c r="B3" t="s">
        <v>55</v>
      </c>
      <c r="E3" s="44" t="s">
        <v>656</v>
      </c>
      <c r="F3" t="s">
        <v>657</v>
      </c>
      <c r="I3" s="44">
        <v>1</v>
      </c>
      <c r="K3" t="s">
        <v>658</v>
      </c>
    </row>
    <row r="4" spans="1:16">
      <c r="A4" s="44" t="s">
        <v>56</v>
      </c>
      <c r="B4" t="s">
        <v>57</v>
      </c>
      <c r="E4" s="44" t="s">
        <v>659</v>
      </c>
      <c r="F4" t="s">
        <v>660</v>
      </c>
      <c r="I4" s="44">
        <v>2</v>
      </c>
      <c r="K4" t="s">
        <v>661</v>
      </c>
    </row>
    <row r="5" spans="1:16">
      <c r="A5" s="44" t="s">
        <v>58</v>
      </c>
      <c r="B5" t="s">
        <v>59</v>
      </c>
      <c r="E5" s="44" t="s">
        <v>662</v>
      </c>
      <c r="F5" t="s">
        <v>663</v>
      </c>
      <c r="I5" s="44">
        <v>3</v>
      </c>
      <c r="K5" t="s">
        <v>664</v>
      </c>
    </row>
    <row r="6" spans="1:16">
      <c r="A6" s="44" t="s">
        <v>60</v>
      </c>
      <c r="B6" t="s">
        <v>61</v>
      </c>
      <c r="E6" s="44" t="s">
        <v>665</v>
      </c>
      <c r="F6" t="s">
        <v>666</v>
      </c>
      <c r="I6" s="44">
        <v>4</v>
      </c>
      <c r="K6" t="s">
        <v>667</v>
      </c>
    </row>
    <row r="7" spans="1:16">
      <c r="A7" s="44" t="s">
        <v>62</v>
      </c>
      <c r="B7" t="s">
        <v>63</v>
      </c>
      <c r="E7" s="44" t="s">
        <v>668</v>
      </c>
      <c r="F7" t="s">
        <v>669</v>
      </c>
      <c r="I7" s="44">
        <v>5</v>
      </c>
      <c r="K7" t="s">
        <v>670</v>
      </c>
    </row>
    <row r="8" spans="1:16">
      <c r="A8" s="44" t="s">
        <v>64</v>
      </c>
      <c r="B8" t="s">
        <v>63</v>
      </c>
      <c r="E8" s="44" t="s">
        <v>671</v>
      </c>
      <c r="F8" t="s">
        <v>672</v>
      </c>
      <c r="I8" s="44">
        <v>6</v>
      </c>
      <c r="K8" t="s">
        <v>673</v>
      </c>
    </row>
    <row r="9" spans="1:16">
      <c r="A9" s="44" t="s">
        <v>65</v>
      </c>
      <c r="B9" t="s">
        <v>66</v>
      </c>
      <c r="E9" s="44" t="s">
        <v>674</v>
      </c>
      <c r="F9" t="s">
        <v>675</v>
      </c>
      <c r="I9" s="44">
        <v>7</v>
      </c>
      <c r="K9" t="s">
        <v>676</v>
      </c>
    </row>
    <row r="10" spans="1:16">
      <c r="A10" s="44" t="s">
        <v>67</v>
      </c>
      <c r="B10" t="s">
        <v>68</v>
      </c>
      <c r="E10" s="44" t="s">
        <v>677</v>
      </c>
      <c r="F10" t="s">
        <v>678</v>
      </c>
      <c r="I10" s="44">
        <v>8</v>
      </c>
      <c r="K10" t="s">
        <v>679</v>
      </c>
    </row>
    <row r="11" spans="1:16">
      <c r="A11" s="44" t="s">
        <v>69</v>
      </c>
      <c r="B11" t="s">
        <v>63</v>
      </c>
      <c r="E11" s="44" t="s">
        <v>680</v>
      </c>
      <c r="F11" t="s">
        <v>681</v>
      </c>
      <c r="I11" s="44">
        <v>9</v>
      </c>
      <c r="J11" s="45">
        <v>4.6307870370370382E-8</v>
      </c>
      <c r="K11" t="s">
        <v>682</v>
      </c>
    </row>
    <row r="12" spans="1:16">
      <c r="A12" s="44" t="s">
        <v>70</v>
      </c>
      <c r="B12" t="s">
        <v>71</v>
      </c>
      <c r="E12" s="44" t="s">
        <v>683</v>
      </c>
      <c r="F12" t="s">
        <v>684</v>
      </c>
      <c r="I12" s="44">
        <v>10</v>
      </c>
      <c r="K12" t="s">
        <v>682</v>
      </c>
      <c r="L12" t="s">
        <v>685</v>
      </c>
    </row>
    <row r="13" spans="1:16">
      <c r="E13" s="44" t="s">
        <v>686</v>
      </c>
      <c r="F13" t="s">
        <v>687</v>
      </c>
      <c r="I13" s="44">
        <v>11</v>
      </c>
      <c r="K13" t="s">
        <v>682</v>
      </c>
      <c r="L13" t="s">
        <v>688</v>
      </c>
    </row>
    <row r="14" spans="1:16">
      <c r="E14" s="44" t="s">
        <v>689</v>
      </c>
      <c r="F14" t="s">
        <v>690</v>
      </c>
      <c r="I14" s="44">
        <v>12</v>
      </c>
      <c r="K14" t="s">
        <v>682</v>
      </c>
      <c r="L14" t="s">
        <v>691</v>
      </c>
    </row>
    <row r="15" spans="1:16">
      <c r="E15" s="44" t="s">
        <v>692</v>
      </c>
      <c r="F15" t="s">
        <v>693</v>
      </c>
      <c r="I15" s="44">
        <v>13</v>
      </c>
      <c r="K15" t="s">
        <v>682</v>
      </c>
      <c r="L15" t="s">
        <v>694</v>
      </c>
    </row>
    <row r="16" spans="1:16">
      <c r="E16" s="44" t="s">
        <v>695</v>
      </c>
      <c r="F16" t="s">
        <v>696</v>
      </c>
      <c r="I16" s="44">
        <v>14</v>
      </c>
      <c r="K16" t="s">
        <v>682</v>
      </c>
      <c r="L16" t="s">
        <v>697</v>
      </c>
    </row>
    <row r="17" spans="5:12">
      <c r="E17" s="44" t="s">
        <v>698</v>
      </c>
      <c r="F17" t="s">
        <v>699</v>
      </c>
      <c r="I17" s="44">
        <v>15</v>
      </c>
      <c r="K17" t="s">
        <v>682</v>
      </c>
      <c r="L17" t="s">
        <v>700</v>
      </c>
    </row>
    <row r="18" spans="5:12">
      <c r="E18" s="44" t="s">
        <v>701</v>
      </c>
      <c r="F18" t="s">
        <v>702</v>
      </c>
      <c r="I18" s="44">
        <v>16</v>
      </c>
      <c r="K18" t="s">
        <v>682</v>
      </c>
      <c r="L18" t="s">
        <v>703</v>
      </c>
    </row>
    <row r="19" spans="5:12">
      <c r="E19" s="44" t="s">
        <v>704</v>
      </c>
      <c r="F19" t="s">
        <v>705</v>
      </c>
      <c r="I19" s="44">
        <v>17</v>
      </c>
      <c r="K19" t="s">
        <v>682</v>
      </c>
      <c r="L19" t="s">
        <v>706</v>
      </c>
    </row>
    <row r="20" spans="5:12">
      <c r="E20" s="44" t="s">
        <v>707</v>
      </c>
      <c r="F20" t="s">
        <v>708</v>
      </c>
      <c r="I20" s="44">
        <v>18</v>
      </c>
      <c r="K20" t="s">
        <v>682</v>
      </c>
      <c r="L20" t="s">
        <v>709</v>
      </c>
    </row>
    <row r="21" spans="5:12">
      <c r="E21" s="44" t="s">
        <v>710</v>
      </c>
      <c r="F21" t="s">
        <v>711</v>
      </c>
      <c r="I21" s="44">
        <v>19</v>
      </c>
      <c r="K21" t="s">
        <v>682</v>
      </c>
      <c r="L21" t="s">
        <v>712</v>
      </c>
    </row>
    <row r="22" spans="5:12">
      <c r="E22" s="44" t="s">
        <v>713</v>
      </c>
      <c r="F22" t="s">
        <v>714</v>
      </c>
      <c r="I22" s="44">
        <v>20</v>
      </c>
      <c r="K22" t="s">
        <v>682</v>
      </c>
      <c r="L22" t="s">
        <v>715</v>
      </c>
    </row>
    <row r="23" spans="5:12">
      <c r="E23" s="44" t="s">
        <v>716</v>
      </c>
      <c r="F23" t="s">
        <v>717</v>
      </c>
      <c r="I23" s="44">
        <v>21</v>
      </c>
      <c r="K23" t="s">
        <v>682</v>
      </c>
      <c r="L23" t="s">
        <v>718</v>
      </c>
    </row>
    <row r="24" spans="5:12">
      <c r="E24" s="44" t="s">
        <v>719</v>
      </c>
      <c r="F24" t="s">
        <v>720</v>
      </c>
      <c r="I24" s="44">
        <v>22</v>
      </c>
      <c r="K24" t="s">
        <v>682</v>
      </c>
      <c r="L24" t="s">
        <v>721</v>
      </c>
    </row>
    <row r="25" spans="5:12">
      <c r="E25" s="44" t="s">
        <v>722</v>
      </c>
      <c r="F25" t="s">
        <v>723</v>
      </c>
      <c r="I25" s="44">
        <v>23</v>
      </c>
      <c r="K25" t="s">
        <v>682</v>
      </c>
      <c r="L25" t="s">
        <v>724</v>
      </c>
    </row>
    <row r="26" spans="5:12">
      <c r="E26" s="44" t="s">
        <v>725</v>
      </c>
      <c r="F26" t="s">
        <v>726</v>
      </c>
      <c r="I26" s="44">
        <v>24</v>
      </c>
      <c r="K26" t="s">
        <v>682</v>
      </c>
      <c r="L26" t="s">
        <v>727</v>
      </c>
    </row>
    <row r="27" spans="5:12">
      <c r="E27" s="44" t="s">
        <v>728</v>
      </c>
      <c r="F27" t="s">
        <v>729</v>
      </c>
      <c r="I27" s="44">
        <v>25</v>
      </c>
      <c r="K27" t="s">
        <v>682</v>
      </c>
      <c r="L27" t="s">
        <v>730</v>
      </c>
    </row>
    <row r="28" spans="5:12">
      <c r="E28" s="44" t="s">
        <v>731</v>
      </c>
      <c r="F28" t="s">
        <v>732</v>
      </c>
      <c r="I28" s="44">
        <v>26</v>
      </c>
      <c r="K28" t="s">
        <v>682</v>
      </c>
      <c r="L28" t="s">
        <v>733</v>
      </c>
    </row>
    <row r="29" spans="5:12">
      <c r="E29" s="44" t="s">
        <v>734</v>
      </c>
      <c r="F29" t="s">
        <v>735</v>
      </c>
      <c r="I29" s="44">
        <v>27</v>
      </c>
      <c r="K29" t="s">
        <v>682</v>
      </c>
      <c r="L29" t="s">
        <v>736</v>
      </c>
    </row>
    <row r="30" spans="5:12">
      <c r="E30" s="44" t="s">
        <v>737</v>
      </c>
      <c r="F30" t="s">
        <v>738</v>
      </c>
      <c r="I30" s="44">
        <v>28</v>
      </c>
      <c r="K30" t="s">
        <v>682</v>
      </c>
      <c r="L30" t="s">
        <v>739</v>
      </c>
    </row>
    <row r="31" spans="5:12">
      <c r="E31" s="44" t="s">
        <v>740</v>
      </c>
      <c r="F31" t="s">
        <v>741</v>
      </c>
      <c r="I31" s="44">
        <v>29</v>
      </c>
      <c r="K31" t="s">
        <v>682</v>
      </c>
      <c r="L31" t="s">
        <v>742</v>
      </c>
    </row>
    <row r="32" spans="5:12">
      <c r="E32" s="44" t="s">
        <v>743</v>
      </c>
      <c r="F32" t="s">
        <v>744</v>
      </c>
      <c r="I32" s="44">
        <v>30</v>
      </c>
      <c r="K32" t="s">
        <v>682</v>
      </c>
      <c r="L32" t="s">
        <v>745</v>
      </c>
    </row>
    <row r="33" spans="5:12">
      <c r="E33" s="44" t="s">
        <v>746</v>
      </c>
      <c r="F33" t="s">
        <v>747</v>
      </c>
      <c r="I33" s="44">
        <v>31</v>
      </c>
      <c r="K33" t="s">
        <v>682</v>
      </c>
      <c r="L33" t="s">
        <v>748</v>
      </c>
    </row>
    <row r="34" spans="5:12">
      <c r="E34" s="44" t="s">
        <v>749</v>
      </c>
      <c r="F34" t="s">
        <v>750</v>
      </c>
      <c r="I34" s="44">
        <v>32</v>
      </c>
      <c r="K34" t="s">
        <v>682</v>
      </c>
      <c r="L34" t="s">
        <v>751</v>
      </c>
    </row>
    <row r="35" spans="5:12">
      <c r="E35" s="44" t="s">
        <v>752</v>
      </c>
      <c r="F35" t="s">
        <v>753</v>
      </c>
      <c r="I35" s="44">
        <v>33</v>
      </c>
      <c r="K35" t="s">
        <v>682</v>
      </c>
      <c r="L35" t="s">
        <v>754</v>
      </c>
    </row>
    <row r="36" spans="5:12">
      <c r="E36" s="44" t="s">
        <v>755</v>
      </c>
      <c r="F36" t="s">
        <v>756</v>
      </c>
      <c r="I36" s="44">
        <v>34</v>
      </c>
      <c r="K36" t="s">
        <v>682</v>
      </c>
      <c r="L36" t="s">
        <v>757</v>
      </c>
    </row>
    <row r="37" spans="5:12">
      <c r="E37" s="44" t="s">
        <v>758</v>
      </c>
      <c r="F37" t="s">
        <v>759</v>
      </c>
      <c r="I37" s="44">
        <v>35</v>
      </c>
      <c r="K37" t="s">
        <v>682</v>
      </c>
      <c r="L37" t="s">
        <v>760</v>
      </c>
    </row>
    <row r="38" spans="5:12">
      <c r="E38" s="44" t="s">
        <v>761</v>
      </c>
      <c r="F38" t="s">
        <v>762</v>
      </c>
      <c r="I38" s="44">
        <v>36</v>
      </c>
      <c r="K38" t="s">
        <v>682</v>
      </c>
      <c r="L38" t="s">
        <v>763</v>
      </c>
    </row>
    <row r="39" spans="5:12">
      <c r="E39" s="44" t="s">
        <v>764</v>
      </c>
      <c r="F39" t="s">
        <v>765</v>
      </c>
      <c r="I39" s="44">
        <v>37</v>
      </c>
      <c r="K39" t="s">
        <v>682</v>
      </c>
      <c r="L39" t="s">
        <v>766</v>
      </c>
    </row>
    <row r="40" spans="5:12">
      <c r="E40" s="44" t="s">
        <v>767</v>
      </c>
      <c r="F40" t="s">
        <v>735</v>
      </c>
      <c r="I40" s="44">
        <v>38</v>
      </c>
      <c r="K40" t="s">
        <v>682</v>
      </c>
      <c r="L40" t="s">
        <v>768</v>
      </c>
    </row>
    <row r="41" spans="5:12">
      <c r="E41" s="44" t="s">
        <v>769</v>
      </c>
      <c r="F41" t="s">
        <v>770</v>
      </c>
      <c r="I41" s="44">
        <v>39</v>
      </c>
      <c r="K41" t="s">
        <v>682</v>
      </c>
      <c r="L41" t="s">
        <v>771</v>
      </c>
    </row>
    <row r="42" spans="5:12">
      <c r="E42" s="44" t="s">
        <v>772</v>
      </c>
      <c r="F42" t="s">
        <v>773</v>
      </c>
      <c r="I42" s="44">
        <v>40</v>
      </c>
      <c r="K42" t="s">
        <v>682</v>
      </c>
      <c r="L42" t="s">
        <v>774</v>
      </c>
    </row>
    <row r="43" spans="5:12">
      <c r="E43" s="44" t="s">
        <v>775</v>
      </c>
      <c r="F43" t="s">
        <v>776</v>
      </c>
      <c r="I43" s="44">
        <v>41</v>
      </c>
      <c r="K43" t="s">
        <v>682</v>
      </c>
      <c r="L43" t="s">
        <v>777</v>
      </c>
    </row>
    <row r="44" spans="5:12">
      <c r="E44" s="44" t="s">
        <v>778</v>
      </c>
      <c r="F44" t="s">
        <v>779</v>
      </c>
      <c r="I44" s="44">
        <v>42</v>
      </c>
      <c r="K44" t="s">
        <v>682</v>
      </c>
      <c r="L44" t="s">
        <v>780</v>
      </c>
    </row>
    <row r="45" spans="5:12">
      <c r="E45" s="44" t="s">
        <v>781</v>
      </c>
      <c r="F45" t="s">
        <v>782</v>
      </c>
      <c r="I45" s="44">
        <v>43</v>
      </c>
      <c r="K45" t="s">
        <v>682</v>
      </c>
      <c r="L45" t="s">
        <v>783</v>
      </c>
    </row>
    <row r="46" spans="5:12">
      <c r="E46" s="44" t="s">
        <v>784</v>
      </c>
      <c r="F46" t="s">
        <v>785</v>
      </c>
      <c r="I46" s="44">
        <v>44</v>
      </c>
      <c r="K46" t="s">
        <v>682</v>
      </c>
      <c r="L46" t="s">
        <v>786</v>
      </c>
    </row>
    <row r="47" spans="5:12">
      <c r="E47" s="44" t="s">
        <v>787</v>
      </c>
      <c r="F47" t="s">
        <v>788</v>
      </c>
      <c r="I47" s="44">
        <v>45</v>
      </c>
      <c r="K47" t="s">
        <v>682</v>
      </c>
      <c r="L47" t="s">
        <v>789</v>
      </c>
    </row>
    <row r="48" spans="5:12">
      <c r="E48" s="44" t="s">
        <v>790</v>
      </c>
      <c r="F48" t="s">
        <v>791</v>
      </c>
      <c r="I48" s="44">
        <v>46</v>
      </c>
      <c r="K48" t="s">
        <v>682</v>
      </c>
      <c r="L48" t="s">
        <v>792</v>
      </c>
    </row>
    <row r="49" spans="5:12">
      <c r="E49" s="44" t="s">
        <v>793</v>
      </c>
      <c r="F49" t="s">
        <v>794</v>
      </c>
      <c r="I49" s="44">
        <v>47</v>
      </c>
      <c r="K49" t="s">
        <v>682</v>
      </c>
      <c r="L49" t="s">
        <v>795</v>
      </c>
    </row>
    <row r="50" spans="5:12">
      <c r="E50" s="44" t="s">
        <v>796</v>
      </c>
      <c r="F50" t="s">
        <v>797</v>
      </c>
      <c r="I50" s="44">
        <v>48</v>
      </c>
      <c r="K50" t="s">
        <v>682</v>
      </c>
      <c r="L50" t="s">
        <v>798</v>
      </c>
    </row>
    <row r="51" spans="5:12">
      <c r="E51" s="44" t="s">
        <v>799</v>
      </c>
      <c r="F51" t="s">
        <v>800</v>
      </c>
      <c r="I51" s="44">
        <v>49</v>
      </c>
      <c r="K51" t="s">
        <v>682</v>
      </c>
      <c r="L51" t="s">
        <v>801</v>
      </c>
    </row>
    <row r="52" spans="5:12">
      <c r="E52" s="44" t="s">
        <v>802</v>
      </c>
      <c r="F52" t="s">
        <v>803</v>
      </c>
      <c r="I52" s="44">
        <v>50</v>
      </c>
      <c r="K52" t="s">
        <v>682</v>
      </c>
      <c r="L52" t="s">
        <v>804</v>
      </c>
    </row>
    <row r="53" spans="5:12">
      <c r="E53" s="44" t="s">
        <v>805</v>
      </c>
      <c r="F53" t="s">
        <v>806</v>
      </c>
      <c r="I53" s="44">
        <v>51</v>
      </c>
      <c r="K53" t="s">
        <v>682</v>
      </c>
      <c r="L53" t="s">
        <v>807</v>
      </c>
    </row>
    <row r="54" spans="5:12">
      <c r="E54" s="44" t="s">
        <v>808</v>
      </c>
      <c r="F54" t="s">
        <v>809</v>
      </c>
      <c r="I54" s="44">
        <v>52</v>
      </c>
      <c r="K54" t="s">
        <v>682</v>
      </c>
      <c r="L54" t="s">
        <v>810</v>
      </c>
    </row>
    <row r="55" spans="5:12">
      <c r="E55" s="44" t="s">
        <v>811</v>
      </c>
      <c r="F55" t="s">
        <v>812</v>
      </c>
      <c r="I55" s="44">
        <v>53</v>
      </c>
      <c r="K55" t="s">
        <v>682</v>
      </c>
      <c r="L55" t="s">
        <v>813</v>
      </c>
    </row>
    <row r="56" spans="5:12">
      <c r="E56" s="44" t="s">
        <v>814</v>
      </c>
      <c r="F56" t="s">
        <v>699</v>
      </c>
      <c r="I56" s="44">
        <v>54</v>
      </c>
      <c r="K56" t="s">
        <v>682</v>
      </c>
      <c r="L56" t="s">
        <v>815</v>
      </c>
    </row>
    <row r="57" spans="5:12">
      <c r="E57" s="44" t="s">
        <v>816</v>
      </c>
      <c r="F57" t="s">
        <v>817</v>
      </c>
      <c r="I57" s="44">
        <v>55</v>
      </c>
      <c r="K57" t="s">
        <v>682</v>
      </c>
      <c r="L57" t="s">
        <v>818</v>
      </c>
    </row>
    <row r="58" spans="5:12">
      <c r="E58" s="44" t="s">
        <v>819</v>
      </c>
      <c r="F58" t="s">
        <v>820</v>
      </c>
      <c r="I58" s="44">
        <v>56</v>
      </c>
      <c r="K58" t="s">
        <v>682</v>
      </c>
      <c r="L58" t="s">
        <v>821</v>
      </c>
    </row>
    <row r="59" spans="5:12">
      <c r="E59" s="44" t="s">
        <v>822</v>
      </c>
      <c r="F59" t="s">
        <v>823</v>
      </c>
      <c r="I59" s="44">
        <v>57</v>
      </c>
      <c r="K59" t="s">
        <v>682</v>
      </c>
      <c r="L59" t="s">
        <v>824</v>
      </c>
    </row>
    <row r="60" spans="5:12">
      <c r="E60" s="44" t="s">
        <v>825</v>
      </c>
      <c r="F60" t="s">
        <v>826</v>
      </c>
      <c r="I60" s="44">
        <v>58</v>
      </c>
      <c r="K60" t="s">
        <v>682</v>
      </c>
      <c r="L60" t="s">
        <v>827</v>
      </c>
    </row>
    <row r="61" spans="5:12">
      <c r="E61" s="44" t="s">
        <v>828</v>
      </c>
      <c r="F61" t="s">
        <v>829</v>
      </c>
      <c r="I61" s="44">
        <v>59</v>
      </c>
      <c r="K61" t="s">
        <v>682</v>
      </c>
      <c r="L61" t="s">
        <v>830</v>
      </c>
    </row>
    <row r="62" spans="5:12">
      <c r="E62" s="44" t="s">
        <v>831</v>
      </c>
      <c r="F62" t="s">
        <v>832</v>
      </c>
      <c r="I62" s="44">
        <v>60</v>
      </c>
      <c r="K62" t="s">
        <v>682</v>
      </c>
      <c r="L62" t="s">
        <v>833</v>
      </c>
    </row>
    <row r="63" spans="5:12">
      <c r="E63" s="44" t="s">
        <v>834</v>
      </c>
      <c r="F63" t="s">
        <v>835</v>
      </c>
      <c r="I63" s="44">
        <v>61</v>
      </c>
      <c r="K63" t="s">
        <v>682</v>
      </c>
      <c r="L63" t="s">
        <v>836</v>
      </c>
    </row>
    <row r="64" spans="5:12">
      <c r="E64" s="44" t="s">
        <v>837</v>
      </c>
      <c r="F64" t="s">
        <v>838</v>
      </c>
      <c r="I64" s="44">
        <v>62</v>
      </c>
      <c r="K64" t="s">
        <v>682</v>
      </c>
      <c r="L64" t="s">
        <v>839</v>
      </c>
    </row>
    <row r="65" spans="5:12">
      <c r="E65" s="44" t="s">
        <v>840</v>
      </c>
      <c r="F65" t="s">
        <v>841</v>
      </c>
      <c r="I65" s="44">
        <v>63</v>
      </c>
      <c r="K65" t="s">
        <v>682</v>
      </c>
      <c r="L65" t="s">
        <v>842</v>
      </c>
    </row>
    <row r="66" spans="5:12">
      <c r="E66" s="44" t="s">
        <v>843</v>
      </c>
      <c r="F66" t="s">
        <v>844</v>
      </c>
      <c r="I66" s="44">
        <v>64</v>
      </c>
      <c r="K66" t="s">
        <v>682</v>
      </c>
      <c r="L66" t="s">
        <v>845</v>
      </c>
    </row>
    <row r="67" spans="5:12">
      <c r="E67" s="44" t="s">
        <v>846</v>
      </c>
      <c r="F67" t="s">
        <v>844</v>
      </c>
      <c r="I67" s="44">
        <v>65</v>
      </c>
      <c r="K67" t="s">
        <v>682</v>
      </c>
      <c r="L67" t="s">
        <v>847</v>
      </c>
    </row>
    <row r="68" spans="5:12">
      <c r="E68" s="44" t="s">
        <v>848</v>
      </c>
      <c r="F68" t="s">
        <v>681</v>
      </c>
      <c r="I68" s="44">
        <v>66</v>
      </c>
      <c r="K68" t="s">
        <v>682</v>
      </c>
      <c r="L68" t="s">
        <v>849</v>
      </c>
    </row>
    <row r="69" spans="5:12">
      <c r="E69" s="44" t="s">
        <v>850</v>
      </c>
      <c r="F69" t="s">
        <v>851</v>
      </c>
      <c r="I69" s="44">
        <v>67</v>
      </c>
      <c r="K69" t="s">
        <v>682</v>
      </c>
      <c r="L69" t="s">
        <v>852</v>
      </c>
    </row>
    <row r="70" spans="5:12">
      <c r="E70" s="44" t="s">
        <v>853</v>
      </c>
      <c r="F70" t="s">
        <v>854</v>
      </c>
      <c r="I70" s="44">
        <v>68</v>
      </c>
      <c r="K70" t="s">
        <v>682</v>
      </c>
      <c r="L70" t="s">
        <v>855</v>
      </c>
    </row>
    <row r="71" spans="5:12">
      <c r="E71" s="44" t="s">
        <v>856</v>
      </c>
      <c r="F71" t="s">
        <v>857</v>
      </c>
      <c r="I71" s="44">
        <v>69</v>
      </c>
      <c r="K71" t="s">
        <v>682</v>
      </c>
      <c r="L71" t="s">
        <v>858</v>
      </c>
    </row>
    <row r="72" spans="5:12">
      <c r="E72" s="44" t="s">
        <v>859</v>
      </c>
      <c r="F72" t="s">
        <v>860</v>
      </c>
      <c r="I72" s="44">
        <v>70</v>
      </c>
      <c r="K72" t="s">
        <v>682</v>
      </c>
      <c r="L72" t="s">
        <v>861</v>
      </c>
    </row>
    <row r="73" spans="5:12">
      <c r="E73" s="44" t="s">
        <v>862</v>
      </c>
      <c r="F73" t="s">
        <v>759</v>
      </c>
      <c r="I73" s="44">
        <v>71</v>
      </c>
      <c r="K73" t="s">
        <v>682</v>
      </c>
      <c r="L73" t="s">
        <v>863</v>
      </c>
    </row>
    <row r="74" spans="5:12">
      <c r="E74" s="44" t="s">
        <v>864</v>
      </c>
      <c r="F74" t="s">
        <v>865</v>
      </c>
      <c r="I74" s="44">
        <v>72</v>
      </c>
      <c r="K74" t="s">
        <v>682</v>
      </c>
      <c r="L74" t="s">
        <v>866</v>
      </c>
    </row>
    <row r="75" spans="5:12">
      <c r="E75" s="44" t="s">
        <v>867</v>
      </c>
      <c r="F75" t="s">
        <v>868</v>
      </c>
      <c r="I75" s="44">
        <v>73</v>
      </c>
      <c r="K75" t="s">
        <v>682</v>
      </c>
      <c r="L75" t="s">
        <v>869</v>
      </c>
    </row>
    <row r="76" spans="5:12">
      <c r="E76" s="44" t="s">
        <v>870</v>
      </c>
      <c r="F76" t="s">
        <v>871</v>
      </c>
      <c r="I76" s="44">
        <v>74</v>
      </c>
      <c r="K76" t="s">
        <v>682</v>
      </c>
      <c r="L76" t="s">
        <v>872</v>
      </c>
    </row>
    <row r="77" spans="5:12">
      <c r="E77" s="44" t="s">
        <v>873</v>
      </c>
      <c r="F77" t="s">
        <v>874</v>
      </c>
      <c r="I77" s="44">
        <v>75</v>
      </c>
      <c r="K77" t="s">
        <v>682</v>
      </c>
      <c r="L77" t="s">
        <v>875</v>
      </c>
    </row>
    <row r="78" spans="5:12">
      <c r="E78" s="44" t="s">
        <v>876</v>
      </c>
      <c r="F78" t="s">
        <v>877</v>
      </c>
      <c r="I78" s="44">
        <v>76</v>
      </c>
      <c r="K78" t="s">
        <v>682</v>
      </c>
      <c r="L78" t="s">
        <v>878</v>
      </c>
    </row>
    <row r="79" spans="5:12">
      <c r="E79" s="44" t="s">
        <v>879</v>
      </c>
      <c r="F79" t="s">
        <v>880</v>
      </c>
      <c r="I79" s="44">
        <v>77</v>
      </c>
      <c r="K79" t="s">
        <v>682</v>
      </c>
      <c r="L79" t="s">
        <v>881</v>
      </c>
    </row>
    <row r="80" spans="5:12">
      <c r="E80" s="44" t="s">
        <v>882</v>
      </c>
      <c r="F80" t="s">
        <v>883</v>
      </c>
      <c r="I80" s="44">
        <v>78</v>
      </c>
      <c r="K80" t="s">
        <v>682</v>
      </c>
      <c r="L80" t="s">
        <v>884</v>
      </c>
    </row>
    <row r="81" spans="5:12">
      <c r="E81" s="44" t="s">
        <v>885</v>
      </c>
      <c r="F81" t="s">
        <v>776</v>
      </c>
      <c r="I81" s="44">
        <v>79</v>
      </c>
      <c r="K81" t="s">
        <v>682</v>
      </c>
      <c r="L81" t="s">
        <v>886</v>
      </c>
    </row>
    <row r="82" spans="5:12">
      <c r="E82" s="44" t="s">
        <v>887</v>
      </c>
      <c r="F82" t="s">
        <v>888</v>
      </c>
      <c r="I82" s="44">
        <v>80</v>
      </c>
      <c r="K82" t="s">
        <v>682</v>
      </c>
      <c r="L82" t="s">
        <v>889</v>
      </c>
    </row>
    <row r="83" spans="5:12">
      <c r="E83" s="44" t="s">
        <v>890</v>
      </c>
      <c r="F83" t="s">
        <v>891</v>
      </c>
      <c r="I83" s="44">
        <v>81</v>
      </c>
      <c r="K83" t="s">
        <v>682</v>
      </c>
      <c r="L83" t="s">
        <v>892</v>
      </c>
    </row>
    <row r="84" spans="5:12">
      <c r="E84" s="44" t="s">
        <v>893</v>
      </c>
      <c r="F84" t="s">
        <v>894</v>
      </c>
      <c r="I84" s="44">
        <v>82</v>
      </c>
      <c r="K84" t="s">
        <v>682</v>
      </c>
      <c r="L84" t="s">
        <v>895</v>
      </c>
    </row>
    <row r="85" spans="5:12">
      <c r="E85" s="44" t="s">
        <v>896</v>
      </c>
      <c r="F85" t="s">
        <v>803</v>
      </c>
      <c r="I85" s="44">
        <v>83</v>
      </c>
      <c r="K85" t="s">
        <v>682</v>
      </c>
      <c r="L85" t="s">
        <v>897</v>
      </c>
    </row>
    <row r="86" spans="5:12">
      <c r="E86" s="44" t="s">
        <v>898</v>
      </c>
      <c r="F86" t="s">
        <v>699</v>
      </c>
      <c r="I86" s="44">
        <v>84</v>
      </c>
      <c r="K86" t="s">
        <v>682</v>
      </c>
      <c r="L86" t="s">
        <v>899</v>
      </c>
    </row>
    <row r="87" spans="5:12">
      <c r="E87" s="44" t="s">
        <v>900</v>
      </c>
      <c r="F87" t="s">
        <v>901</v>
      </c>
      <c r="I87" s="44">
        <v>85</v>
      </c>
      <c r="K87" t="s">
        <v>682</v>
      </c>
      <c r="L87" t="s">
        <v>902</v>
      </c>
    </row>
    <row r="88" spans="5:12">
      <c r="E88" s="44" t="s">
        <v>903</v>
      </c>
      <c r="F88" t="s">
        <v>904</v>
      </c>
      <c r="I88" s="44">
        <v>86</v>
      </c>
      <c r="K88" t="s">
        <v>682</v>
      </c>
      <c r="L88" t="s">
        <v>905</v>
      </c>
    </row>
    <row r="89" spans="5:12">
      <c r="E89" s="44" t="s">
        <v>906</v>
      </c>
      <c r="F89" t="s">
        <v>907</v>
      </c>
      <c r="I89" s="44">
        <v>87</v>
      </c>
      <c r="K89" t="s">
        <v>682</v>
      </c>
      <c r="L89" t="s">
        <v>908</v>
      </c>
    </row>
    <row r="90" spans="5:12">
      <c r="E90" s="44" t="s">
        <v>909</v>
      </c>
      <c r="F90" t="s">
        <v>910</v>
      </c>
      <c r="I90" s="44">
        <v>88</v>
      </c>
      <c r="K90" t="s">
        <v>682</v>
      </c>
      <c r="L90" t="s">
        <v>911</v>
      </c>
    </row>
    <row r="91" spans="5:12">
      <c r="E91" s="44" t="s">
        <v>912</v>
      </c>
      <c r="F91" t="s">
        <v>913</v>
      </c>
      <c r="I91" s="44">
        <v>89</v>
      </c>
      <c r="K91" t="s">
        <v>682</v>
      </c>
      <c r="L91" t="s">
        <v>914</v>
      </c>
    </row>
    <row r="92" spans="5:12">
      <c r="E92" s="44" t="s">
        <v>915</v>
      </c>
      <c r="F92" t="s">
        <v>916</v>
      </c>
      <c r="I92" s="44">
        <v>90</v>
      </c>
      <c r="K92" t="s">
        <v>682</v>
      </c>
      <c r="L92" t="s">
        <v>917</v>
      </c>
    </row>
    <row r="93" spans="5:12">
      <c r="E93" s="44" t="s">
        <v>918</v>
      </c>
      <c r="F93" t="s">
        <v>919</v>
      </c>
      <c r="I93" s="44">
        <v>91</v>
      </c>
      <c r="K93" t="s">
        <v>682</v>
      </c>
      <c r="L93" t="s">
        <v>920</v>
      </c>
    </row>
    <row r="94" spans="5:12">
      <c r="E94" s="44" t="s">
        <v>921</v>
      </c>
      <c r="F94" t="s">
        <v>922</v>
      </c>
      <c r="I94" s="44">
        <v>92</v>
      </c>
      <c r="K94" t="s">
        <v>682</v>
      </c>
      <c r="L94" t="s">
        <v>923</v>
      </c>
    </row>
    <row r="95" spans="5:12">
      <c r="E95" s="44" t="s">
        <v>924</v>
      </c>
      <c r="F95" t="s">
        <v>925</v>
      </c>
      <c r="I95" s="44">
        <v>93</v>
      </c>
      <c r="K95" t="s">
        <v>682</v>
      </c>
      <c r="L95" t="s">
        <v>926</v>
      </c>
    </row>
    <row r="96" spans="5:12">
      <c r="E96" s="44" t="s">
        <v>927</v>
      </c>
      <c r="F96" t="s">
        <v>928</v>
      </c>
      <c r="I96" s="44">
        <v>94</v>
      </c>
      <c r="K96" t="s">
        <v>682</v>
      </c>
      <c r="L96" t="s">
        <v>929</v>
      </c>
    </row>
    <row r="97" spans="5:12">
      <c r="E97" s="44" t="s">
        <v>930</v>
      </c>
      <c r="F97" t="s">
        <v>817</v>
      </c>
      <c r="I97" s="44">
        <v>95</v>
      </c>
      <c r="K97" t="s">
        <v>682</v>
      </c>
      <c r="L97" t="s">
        <v>931</v>
      </c>
    </row>
    <row r="98" spans="5:12">
      <c r="E98" s="44" t="s">
        <v>932</v>
      </c>
      <c r="F98" t="s">
        <v>933</v>
      </c>
      <c r="I98" s="44">
        <v>96</v>
      </c>
      <c r="K98" t="s">
        <v>682</v>
      </c>
      <c r="L98" t="s">
        <v>934</v>
      </c>
    </row>
    <row r="99" spans="5:12">
      <c r="E99" s="44" t="s">
        <v>935</v>
      </c>
      <c r="F99" t="s">
        <v>936</v>
      </c>
      <c r="I99" s="44">
        <v>97</v>
      </c>
      <c r="K99" t="s">
        <v>682</v>
      </c>
      <c r="L99" t="s">
        <v>937</v>
      </c>
    </row>
    <row r="100" spans="5:12">
      <c r="E100" s="44" t="s">
        <v>938</v>
      </c>
      <c r="F100" t="s">
        <v>759</v>
      </c>
      <c r="I100" s="44">
        <v>98</v>
      </c>
      <c r="K100" t="s">
        <v>682</v>
      </c>
      <c r="L100" t="s">
        <v>939</v>
      </c>
    </row>
    <row r="101" spans="5:12">
      <c r="E101" s="44" t="s">
        <v>940</v>
      </c>
      <c r="F101" t="s">
        <v>941</v>
      </c>
      <c r="I101" s="44">
        <v>99</v>
      </c>
      <c r="K101" t="s">
        <v>682</v>
      </c>
      <c r="L101" t="s">
        <v>942</v>
      </c>
    </row>
    <row r="102" spans="5:12">
      <c r="E102" s="44" t="s">
        <v>943</v>
      </c>
      <c r="F102" t="s">
        <v>944</v>
      </c>
      <c r="I102" s="44">
        <v>100</v>
      </c>
      <c r="K102" t="s">
        <v>682</v>
      </c>
      <c r="L102" t="s">
        <v>945</v>
      </c>
    </row>
    <row r="103" spans="5:12">
      <c r="E103" s="44" t="s">
        <v>946</v>
      </c>
      <c r="F103" t="s">
        <v>947</v>
      </c>
      <c r="I103" s="44">
        <v>101</v>
      </c>
      <c r="K103" t="s">
        <v>682</v>
      </c>
      <c r="L103" t="s">
        <v>948</v>
      </c>
    </row>
    <row r="104" spans="5:12">
      <c r="E104" s="44" t="s">
        <v>949</v>
      </c>
      <c r="F104" t="s">
        <v>950</v>
      </c>
      <c r="I104" s="44">
        <v>102</v>
      </c>
      <c r="K104" t="s">
        <v>682</v>
      </c>
      <c r="L104" t="s">
        <v>951</v>
      </c>
    </row>
    <row r="105" spans="5:12">
      <c r="E105" s="44" t="s">
        <v>952</v>
      </c>
      <c r="F105" t="s">
        <v>953</v>
      </c>
      <c r="I105" s="44">
        <v>103</v>
      </c>
      <c r="K105" t="s">
        <v>682</v>
      </c>
      <c r="L105" t="s">
        <v>954</v>
      </c>
    </row>
    <row r="106" spans="5:12">
      <c r="E106" s="44" t="s">
        <v>955</v>
      </c>
      <c r="F106" t="s">
        <v>956</v>
      </c>
      <c r="I106" s="44">
        <v>104</v>
      </c>
      <c r="K106" t="s">
        <v>682</v>
      </c>
      <c r="L106" t="s">
        <v>957</v>
      </c>
    </row>
    <row r="107" spans="5:12">
      <c r="E107" s="44" t="s">
        <v>958</v>
      </c>
      <c r="F107" t="s">
        <v>956</v>
      </c>
      <c r="I107" s="44">
        <v>105</v>
      </c>
      <c r="K107" t="s">
        <v>682</v>
      </c>
      <c r="L107" t="s">
        <v>959</v>
      </c>
    </row>
    <row r="108" spans="5:12">
      <c r="E108" s="44" t="s">
        <v>960</v>
      </c>
      <c r="F108" t="s">
        <v>961</v>
      </c>
      <c r="I108" s="44">
        <v>106</v>
      </c>
      <c r="K108" t="s">
        <v>682</v>
      </c>
      <c r="L108" t="s">
        <v>962</v>
      </c>
    </row>
    <row r="109" spans="5:12">
      <c r="E109" s="44" t="s">
        <v>963</v>
      </c>
      <c r="F109" t="s">
        <v>964</v>
      </c>
      <c r="I109" s="44">
        <v>107</v>
      </c>
      <c r="K109" t="s">
        <v>682</v>
      </c>
      <c r="L109" t="s">
        <v>965</v>
      </c>
    </row>
    <row r="110" spans="5:12">
      <c r="E110" s="44" t="s">
        <v>966</v>
      </c>
      <c r="F110" t="s">
        <v>967</v>
      </c>
      <c r="I110" s="44">
        <v>108</v>
      </c>
      <c r="K110" t="s">
        <v>682</v>
      </c>
      <c r="L110" t="s">
        <v>968</v>
      </c>
    </row>
    <row r="111" spans="5:12">
      <c r="E111" s="44" t="s">
        <v>969</v>
      </c>
      <c r="F111" t="s">
        <v>675</v>
      </c>
      <c r="I111" s="44">
        <v>109</v>
      </c>
      <c r="K111" t="s">
        <v>682</v>
      </c>
      <c r="L111" t="s">
        <v>970</v>
      </c>
    </row>
    <row r="112" spans="5:12">
      <c r="E112" s="44" t="s">
        <v>971</v>
      </c>
      <c r="F112" t="s">
        <v>972</v>
      </c>
      <c r="I112" s="44">
        <v>110</v>
      </c>
      <c r="K112" t="s">
        <v>682</v>
      </c>
      <c r="L112" t="s">
        <v>973</v>
      </c>
    </row>
    <row r="113" spans="5:12">
      <c r="E113" s="44" t="s">
        <v>974</v>
      </c>
      <c r="F113" t="s">
        <v>975</v>
      </c>
      <c r="I113" s="44">
        <v>111</v>
      </c>
      <c r="K113" t="s">
        <v>682</v>
      </c>
      <c r="L113" t="s">
        <v>976</v>
      </c>
    </row>
    <row r="114" spans="5:12">
      <c r="E114" s="44" t="s">
        <v>977</v>
      </c>
      <c r="F114" t="s">
        <v>978</v>
      </c>
      <c r="I114" s="44">
        <v>112</v>
      </c>
      <c r="K114" t="s">
        <v>682</v>
      </c>
      <c r="L114" t="s">
        <v>979</v>
      </c>
    </row>
    <row r="115" spans="5:12">
      <c r="E115" s="44" t="s">
        <v>980</v>
      </c>
      <c r="F115" t="s">
        <v>981</v>
      </c>
      <c r="I115" s="44">
        <v>113</v>
      </c>
      <c r="K115" t="s">
        <v>682</v>
      </c>
      <c r="L115" t="s">
        <v>982</v>
      </c>
    </row>
    <row r="116" spans="5:12">
      <c r="E116" s="44" t="s">
        <v>983</v>
      </c>
      <c r="F116" t="s">
        <v>984</v>
      </c>
      <c r="I116" s="44">
        <v>114</v>
      </c>
      <c r="K116" t="s">
        <v>682</v>
      </c>
      <c r="L116" t="s">
        <v>985</v>
      </c>
    </row>
    <row r="117" spans="5:12">
      <c r="E117" s="44" t="s">
        <v>986</v>
      </c>
      <c r="F117" t="s">
        <v>987</v>
      </c>
      <c r="I117" s="44">
        <v>115</v>
      </c>
      <c r="K117" t="s">
        <v>682</v>
      </c>
      <c r="L117" t="s">
        <v>988</v>
      </c>
    </row>
    <row r="118" spans="5:12">
      <c r="E118" s="44" t="s">
        <v>989</v>
      </c>
      <c r="F118" t="s">
        <v>990</v>
      </c>
      <c r="I118" s="44">
        <v>116</v>
      </c>
      <c r="K118" t="s">
        <v>682</v>
      </c>
      <c r="L118" t="s">
        <v>991</v>
      </c>
    </row>
    <row r="119" spans="5:12">
      <c r="E119" s="44" t="s">
        <v>992</v>
      </c>
      <c r="F119" t="s">
        <v>993</v>
      </c>
      <c r="I119" s="44">
        <v>117</v>
      </c>
      <c r="K119" t="s">
        <v>682</v>
      </c>
      <c r="L119" t="s">
        <v>994</v>
      </c>
    </row>
    <row r="120" spans="5:12">
      <c r="E120" s="44" t="s">
        <v>995</v>
      </c>
      <c r="F120" t="s">
        <v>996</v>
      </c>
      <c r="I120" s="44">
        <v>118</v>
      </c>
      <c r="K120" t="s">
        <v>682</v>
      </c>
      <c r="L120" t="s">
        <v>997</v>
      </c>
    </row>
    <row r="121" spans="5:12">
      <c r="E121" s="44" t="s">
        <v>998</v>
      </c>
      <c r="F121" t="s">
        <v>729</v>
      </c>
      <c r="I121" s="44">
        <v>119</v>
      </c>
      <c r="K121" t="s">
        <v>682</v>
      </c>
      <c r="L121" t="s">
        <v>999</v>
      </c>
    </row>
    <row r="122" spans="5:12">
      <c r="E122" s="44" t="s">
        <v>1000</v>
      </c>
      <c r="F122" t="s">
        <v>844</v>
      </c>
      <c r="I122" s="44">
        <v>120</v>
      </c>
      <c r="K122" t="s">
        <v>682</v>
      </c>
      <c r="L122" t="s">
        <v>1001</v>
      </c>
    </row>
    <row r="123" spans="5:12">
      <c r="E123" s="44" t="s">
        <v>1002</v>
      </c>
      <c r="F123" t="s">
        <v>1003</v>
      </c>
      <c r="I123" s="44">
        <v>121</v>
      </c>
      <c r="K123" t="s">
        <v>682</v>
      </c>
      <c r="L123" t="s">
        <v>1004</v>
      </c>
    </row>
    <row r="124" spans="5:12">
      <c r="E124" s="44" t="s">
        <v>1005</v>
      </c>
      <c r="F124" t="s">
        <v>726</v>
      </c>
      <c r="I124" s="44">
        <v>122</v>
      </c>
      <c r="K124" t="s">
        <v>682</v>
      </c>
      <c r="L124" t="s">
        <v>1006</v>
      </c>
    </row>
    <row r="125" spans="5:12">
      <c r="E125" s="44" t="s">
        <v>1007</v>
      </c>
      <c r="F125" t="s">
        <v>1008</v>
      </c>
      <c r="I125" s="44">
        <v>123</v>
      </c>
      <c r="K125" t="s">
        <v>682</v>
      </c>
      <c r="L125" t="s">
        <v>1009</v>
      </c>
    </row>
    <row r="126" spans="5:12">
      <c r="E126" s="44" t="s">
        <v>1010</v>
      </c>
      <c r="F126" t="s">
        <v>1011</v>
      </c>
      <c r="I126" s="44">
        <v>124</v>
      </c>
      <c r="K126" t="s">
        <v>682</v>
      </c>
      <c r="L126" t="s">
        <v>1012</v>
      </c>
    </row>
    <row r="127" spans="5:12">
      <c r="E127" s="44" t="s">
        <v>1013</v>
      </c>
      <c r="F127" t="s">
        <v>1014</v>
      </c>
      <c r="I127" s="44">
        <v>125</v>
      </c>
      <c r="K127" t="s">
        <v>682</v>
      </c>
      <c r="L127" t="s">
        <v>1015</v>
      </c>
    </row>
    <row r="128" spans="5:12">
      <c r="E128" s="44" t="s">
        <v>1016</v>
      </c>
      <c r="F128" t="s">
        <v>1017</v>
      </c>
      <c r="I128" s="44">
        <v>126</v>
      </c>
      <c r="J128" s="45">
        <v>0</v>
      </c>
      <c r="K128" t="s">
        <v>682</v>
      </c>
      <c r="L128" t="s">
        <v>1018</v>
      </c>
    </row>
    <row r="129" spans="5:12">
      <c r="E129" s="44" t="s">
        <v>1019</v>
      </c>
      <c r="F129" t="s">
        <v>1020</v>
      </c>
      <c r="I129" s="44">
        <v>127</v>
      </c>
      <c r="J129" s="45">
        <v>0</v>
      </c>
      <c r="K129" t="s">
        <v>682</v>
      </c>
      <c r="L129" t="s">
        <v>1021</v>
      </c>
    </row>
    <row r="130" spans="5:12">
      <c r="E130" s="44" t="s">
        <v>1022</v>
      </c>
      <c r="F130" t="s">
        <v>1023</v>
      </c>
      <c r="I130" s="44">
        <v>128</v>
      </c>
      <c r="K130" t="s">
        <v>682</v>
      </c>
      <c r="L130" t="s">
        <v>1024</v>
      </c>
    </row>
    <row r="131" spans="5:12">
      <c r="E131" s="44" t="s">
        <v>1025</v>
      </c>
      <c r="F131" t="s">
        <v>978</v>
      </c>
      <c r="I131" s="44">
        <v>129</v>
      </c>
      <c r="K131" t="s">
        <v>682</v>
      </c>
      <c r="L131" t="s">
        <v>1026</v>
      </c>
    </row>
    <row r="132" spans="5:12">
      <c r="E132" s="44" t="s">
        <v>1027</v>
      </c>
      <c r="F132" t="s">
        <v>1028</v>
      </c>
      <c r="I132" s="44">
        <v>130</v>
      </c>
      <c r="K132" t="s">
        <v>682</v>
      </c>
      <c r="L132" t="s">
        <v>1029</v>
      </c>
    </row>
    <row r="133" spans="5:12">
      <c r="E133" s="44" t="s">
        <v>1030</v>
      </c>
      <c r="F133" t="s">
        <v>1031</v>
      </c>
      <c r="I133" s="44">
        <v>131</v>
      </c>
      <c r="K133" t="s">
        <v>682</v>
      </c>
      <c r="L133" t="s">
        <v>1032</v>
      </c>
    </row>
    <row r="134" spans="5:12">
      <c r="E134" s="44" t="s">
        <v>1033</v>
      </c>
      <c r="F134" t="s">
        <v>1034</v>
      </c>
      <c r="I134" s="44">
        <v>132</v>
      </c>
      <c r="K134" t="s">
        <v>682</v>
      </c>
      <c r="L134" t="s">
        <v>1035</v>
      </c>
    </row>
    <row r="135" spans="5:12">
      <c r="E135" s="44" t="s">
        <v>1036</v>
      </c>
      <c r="F135" t="s">
        <v>1037</v>
      </c>
      <c r="I135" s="44">
        <v>133</v>
      </c>
      <c r="K135" t="s">
        <v>682</v>
      </c>
      <c r="L135" t="s">
        <v>1038</v>
      </c>
    </row>
    <row r="136" spans="5:12">
      <c r="E136" s="44" t="s">
        <v>1039</v>
      </c>
      <c r="F136" t="s">
        <v>1040</v>
      </c>
      <c r="I136" s="44">
        <v>134</v>
      </c>
      <c r="K136" t="s">
        <v>682</v>
      </c>
      <c r="L136" t="s">
        <v>1041</v>
      </c>
    </row>
    <row r="137" spans="5:12">
      <c r="E137" s="44" t="s">
        <v>1042</v>
      </c>
      <c r="F137" t="s">
        <v>1043</v>
      </c>
      <c r="I137" s="44">
        <v>135</v>
      </c>
      <c r="K137" t="s">
        <v>682</v>
      </c>
      <c r="L137" t="s">
        <v>1044</v>
      </c>
    </row>
    <row r="138" spans="5:12">
      <c r="E138" s="44" t="s">
        <v>1045</v>
      </c>
      <c r="F138" t="s">
        <v>1046</v>
      </c>
      <c r="I138" s="44">
        <v>136</v>
      </c>
      <c r="K138" t="s">
        <v>682</v>
      </c>
      <c r="L138" t="s">
        <v>1047</v>
      </c>
    </row>
    <row r="139" spans="5:12">
      <c r="E139" s="44" t="s">
        <v>1048</v>
      </c>
      <c r="F139" t="s">
        <v>868</v>
      </c>
      <c r="I139" s="44">
        <v>137</v>
      </c>
      <c r="K139" t="s">
        <v>682</v>
      </c>
      <c r="L139" t="s">
        <v>1049</v>
      </c>
    </row>
    <row r="140" spans="5:12">
      <c r="E140" s="44" t="s">
        <v>1050</v>
      </c>
      <c r="F140" t="s">
        <v>1051</v>
      </c>
      <c r="I140" s="44">
        <v>138</v>
      </c>
      <c r="K140" t="s">
        <v>682</v>
      </c>
      <c r="L140" t="s">
        <v>1052</v>
      </c>
    </row>
    <row r="141" spans="5:12">
      <c r="E141" s="44" t="s">
        <v>1053</v>
      </c>
      <c r="F141" t="s">
        <v>1054</v>
      </c>
      <c r="I141" s="44">
        <v>139</v>
      </c>
      <c r="K141" t="s">
        <v>682</v>
      </c>
      <c r="L141" t="s">
        <v>1055</v>
      </c>
    </row>
    <row r="142" spans="5:12">
      <c r="E142" s="44" t="s">
        <v>1056</v>
      </c>
      <c r="F142" t="s">
        <v>1057</v>
      </c>
      <c r="I142" s="44">
        <v>140</v>
      </c>
      <c r="K142" t="s">
        <v>682</v>
      </c>
      <c r="L142" t="s">
        <v>1058</v>
      </c>
    </row>
    <row r="143" spans="5:12">
      <c r="E143" s="44" t="s">
        <v>1059</v>
      </c>
      <c r="F143" t="s">
        <v>1060</v>
      </c>
      <c r="I143" s="44">
        <v>141</v>
      </c>
      <c r="K143" t="s">
        <v>1061</v>
      </c>
    </row>
    <row r="144" spans="5:12">
      <c r="E144" s="44" t="s">
        <v>1062</v>
      </c>
      <c r="F144" t="s">
        <v>1063</v>
      </c>
      <c r="I144" s="44">
        <v>142</v>
      </c>
      <c r="J144" s="45">
        <v>0</v>
      </c>
      <c r="K144" t="s">
        <v>1064</v>
      </c>
    </row>
    <row r="145" spans="5:12">
      <c r="E145" s="44" t="s">
        <v>1065</v>
      </c>
      <c r="F145" t="s">
        <v>1066</v>
      </c>
      <c r="I145" s="44">
        <v>143</v>
      </c>
      <c r="J145" s="45">
        <v>0</v>
      </c>
      <c r="K145" t="s">
        <v>1067</v>
      </c>
    </row>
    <row r="146" spans="5:12">
      <c r="E146" s="44" t="s">
        <v>1068</v>
      </c>
      <c r="F146" t="s">
        <v>1069</v>
      </c>
      <c r="I146" s="44">
        <v>144</v>
      </c>
      <c r="K146" t="s">
        <v>1070</v>
      </c>
    </row>
    <row r="147" spans="5:12">
      <c r="E147" s="44" t="s">
        <v>1071</v>
      </c>
      <c r="F147" t="s">
        <v>993</v>
      </c>
      <c r="I147" s="44">
        <v>145</v>
      </c>
      <c r="K147" t="s">
        <v>1072</v>
      </c>
    </row>
    <row r="148" spans="5:12">
      <c r="E148" s="44" t="s">
        <v>1073</v>
      </c>
      <c r="F148" t="s">
        <v>1074</v>
      </c>
      <c r="I148" s="44">
        <v>146</v>
      </c>
      <c r="J148" s="45">
        <v>1.6642868055555561E-4</v>
      </c>
      <c r="K148" t="s">
        <v>1075</v>
      </c>
    </row>
    <row r="149" spans="5:12">
      <c r="E149" s="44" t="s">
        <v>1076</v>
      </c>
      <c r="F149" t="s">
        <v>817</v>
      </c>
      <c r="I149" s="44">
        <v>147</v>
      </c>
      <c r="K149" t="s">
        <v>1075</v>
      </c>
      <c r="L149" t="s">
        <v>685</v>
      </c>
    </row>
    <row r="150" spans="5:12">
      <c r="E150" s="44" t="s">
        <v>1077</v>
      </c>
      <c r="F150" t="s">
        <v>800</v>
      </c>
      <c r="I150" s="44">
        <v>148</v>
      </c>
      <c r="K150" t="s">
        <v>1075</v>
      </c>
      <c r="L150" t="s">
        <v>688</v>
      </c>
    </row>
    <row r="151" spans="5:12">
      <c r="E151" s="44" t="s">
        <v>1078</v>
      </c>
      <c r="F151" t="s">
        <v>1079</v>
      </c>
      <c r="I151" s="44">
        <v>149</v>
      </c>
      <c r="K151" t="s">
        <v>1075</v>
      </c>
      <c r="L151" t="s">
        <v>691</v>
      </c>
    </row>
    <row r="152" spans="5:12">
      <c r="E152" s="44" t="s">
        <v>1080</v>
      </c>
      <c r="F152" t="s">
        <v>1081</v>
      </c>
      <c r="I152" s="44">
        <v>150</v>
      </c>
      <c r="K152" t="s">
        <v>1075</v>
      </c>
      <c r="L152" t="s">
        <v>694</v>
      </c>
    </row>
    <row r="153" spans="5:12">
      <c r="E153" s="44" t="s">
        <v>1082</v>
      </c>
      <c r="F153" t="s">
        <v>765</v>
      </c>
      <c r="I153" s="44">
        <v>151</v>
      </c>
      <c r="K153" t="s">
        <v>1075</v>
      </c>
      <c r="L153" t="s">
        <v>697</v>
      </c>
    </row>
    <row r="154" spans="5:12">
      <c r="E154" s="44" t="s">
        <v>1083</v>
      </c>
      <c r="F154" t="s">
        <v>1084</v>
      </c>
      <c r="I154" s="44">
        <v>152</v>
      </c>
      <c r="K154" t="s">
        <v>1075</v>
      </c>
      <c r="L154" t="s">
        <v>1085</v>
      </c>
    </row>
    <row r="155" spans="5:12">
      <c r="E155" s="44" t="s">
        <v>1086</v>
      </c>
      <c r="F155" t="s">
        <v>1087</v>
      </c>
      <c r="I155" s="44">
        <v>153</v>
      </c>
      <c r="K155" t="s">
        <v>1075</v>
      </c>
      <c r="L155" t="s">
        <v>1088</v>
      </c>
    </row>
    <row r="156" spans="5:12">
      <c r="E156" s="44" t="s">
        <v>1089</v>
      </c>
      <c r="F156" t="s">
        <v>773</v>
      </c>
      <c r="I156" s="44">
        <v>154</v>
      </c>
      <c r="K156" t="s">
        <v>1075</v>
      </c>
      <c r="L156" t="s">
        <v>700</v>
      </c>
    </row>
    <row r="157" spans="5:12">
      <c r="E157" s="44" t="s">
        <v>1090</v>
      </c>
      <c r="F157" t="s">
        <v>1091</v>
      </c>
      <c r="I157" s="44">
        <v>155</v>
      </c>
      <c r="K157" t="s">
        <v>1075</v>
      </c>
      <c r="L157" t="s">
        <v>703</v>
      </c>
    </row>
    <row r="158" spans="5:12">
      <c r="E158" s="44" t="s">
        <v>1092</v>
      </c>
      <c r="F158" t="s">
        <v>1093</v>
      </c>
      <c r="I158" s="44">
        <v>156</v>
      </c>
      <c r="K158" t="s">
        <v>1075</v>
      </c>
      <c r="L158" t="s">
        <v>1094</v>
      </c>
    </row>
    <row r="159" spans="5:12">
      <c r="E159" s="44" t="s">
        <v>1095</v>
      </c>
      <c r="F159" t="s">
        <v>1096</v>
      </c>
      <c r="I159" s="44">
        <v>157</v>
      </c>
      <c r="K159" t="s">
        <v>1075</v>
      </c>
      <c r="L159" t="s">
        <v>1097</v>
      </c>
    </row>
    <row r="160" spans="5:12">
      <c r="E160" s="44" t="s">
        <v>1098</v>
      </c>
      <c r="F160" t="s">
        <v>1099</v>
      </c>
      <c r="I160" s="44">
        <v>158</v>
      </c>
      <c r="K160" t="s">
        <v>1075</v>
      </c>
      <c r="L160" t="s">
        <v>1100</v>
      </c>
    </row>
    <row r="161" spans="5:12">
      <c r="E161" s="44" t="s">
        <v>1101</v>
      </c>
      <c r="F161" t="s">
        <v>1102</v>
      </c>
      <c r="I161" s="44">
        <v>159</v>
      </c>
      <c r="K161" t="s">
        <v>1075</v>
      </c>
      <c r="L161" t="s">
        <v>1103</v>
      </c>
    </row>
    <row r="162" spans="5:12">
      <c r="E162" s="44" t="s">
        <v>1104</v>
      </c>
      <c r="F162" t="s">
        <v>1105</v>
      </c>
      <c r="I162" s="44">
        <v>160</v>
      </c>
      <c r="K162" t="s">
        <v>1075</v>
      </c>
      <c r="L162" t="s">
        <v>706</v>
      </c>
    </row>
    <row r="163" spans="5:12">
      <c r="E163" s="44" t="s">
        <v>1106</v>
      </c>
      <c r="F163" t="s">
        <v>1107</v>
      </c>
      <c r="I163" s="44">
        <v>161</v>
      </c>
      <c r="K163" t="s">
        <v>1075</v>
      </c>
      <c r="L163" t="s">
        <v>709</v>
      </c>
    </row>
    <row r="164" spans="5:12">
      <c r="E164" s="44" t="s">
        <v>1108</v>
      </c>
      <c r="F164" t="s">
        <v>1109</v>
      </c>
      <c r="I164" s="44">
        <v>162</v>
      </c>
      <c r="K164" t="s">
        <v>1075</v>
      </c>
      <c r="L164" t="s">
        <v>712</v>
      </c>
    </row>
    <row r="165" spans="5:12">
      <c r="E165" s="44" t="s">
        <v>1110</v>
      </c>
      <c r="F165" t="s">
        <v>672</v>
      </c>
      <c r="I165" s="44">
        <v>163</v>
      </c>
      <c r="K165" t="s">
        <v>1075</v>
      </c>
      <c r="L165" t="s">
        <v>715</v>
      </c>
    </row>
    <row r="166" spans="5:12">
      <c r="E166" s="44" t="s">
        <v>1111</v>
      </c>
      <c r="F166" t="s">
        <v>1112</v>
      </c>
      <c r="I166" s="44">
        <v>164</v>
      </c>
      <c r="K166" t="s">
        <v>1075</v>
      </c>
      <c r="L166" t="s">
        <v>718</v>
      </c>
    </row>
    <row r="167" spans="5:12">
      <c r="E167" s="44" t="s">
        <v>1113</v>
      </c>
      <c r="F167" t="s">
        <v>1114</v>
      </c>
      <c r="I167" s="44">
        <v>165</v>
      </c>
      <c r="K167" t="s">
        <v>1075</v>
      </c>
      <c r="L167" t="s">
        <v>721</v>
      </c>
    </row>
    <row r="168" spans="5:12">
      <c r="E168" s="44" t="s">
        <v>1115</v>
      </c>
      <c r="F168" t="s">
        <v>1116</v>
      </c>
      <c r="I168" s="44">
        <v>166</v>
      </c>
      <c r="K168" t="s">
        <v>1075</v>
      </c>
      <c r="L168" t="s">
        <v>724</v>
      </c>
    </row>
    <row r="169" spans="5:12">
      <c r="E169" s="44" t="s">
        <v>1117</v>
      </c>
      <c r="F169" t="s">
        <v>990</v>
      </c>
      <c r="I169" s="44">
        <v>167</v>
      </c>
      <c r="K169" t="s">
        <v>1075</v>
      </c>
      <c r="L169" t="s">
        <v>727</v>
      </c>
    </row>
    <row r="170" spans="5:12">
      <c r="E170" s="44" t="s">
        <v>1118</v>
      </c>
      <c r="F170" t="s">
        <v>1119</v>
      </c>
      <c r="I170" s="44">
        <v>168</v>
      </c>
      <c r="K170" t="s">
        <v>1075</v>
      </c>
      <c r="L170" t="s">
        <v>730</v>
      </c>
    </row>
    <row r="171" spans="5:12">
      <c r="E171" s="44" t="s">
        <v>1120</v>
      </c>
      <c r="F171" t="s">
        <v>1121</v>
      </c>
      <c r="I171" s="44">
        <v>169</v>
      </c>
      <c r="K171" t="s">
        <v>1075</v>
      </c>
      <c r="L171" t="s">
        <v>733</v>
      </c>
    </row>
    <row r="172" spans="5:12">
      <c r="E172" s="44" t="s">
        <v>1122</v>
      </c>
      <c r="F172" t="s">
        <v>1123</v>
      </c>
      <c r="I172" s="44">
        <v>170</v>
      </c>
      <c r="K172" t="s">
        <v>1075</v>
      </c>
      <c r="L172" t="s">
        <v>1124</v>
      </c>
    </row>
    <row r="173" spans="5:12">
      <c r="E173" s="44" t="s">
        <v>1125</v>
      </c>
      <c r="F173" t="s">
        <v>1126</v>
      </c>
      <c r="I173" s="44">
        <v>171</v>
      </c>
      <c r="K173" t="s">
        <v>1075</v>
      </c>
      <c r="L173" t="s">
        <v>1127</v>
      </c>
    </row>
    <row r="174" spans="5:12">
      <c r="E174" s="44" t="s">
        <v>1128</v>
      </c>
      <c r="F174" t="s">
        <v>1129</v>
      </c>
      <c r="I174" s="44">
        <v>172</v>
      </c>
      <c r="K174" t="s">
        <v>1075</v>
      </c>
      <c r="L174" t="s">
        <v>1130</v>
      </c>
    </row>
    <row r="175" spans="5:12">
      <c r="E175" s="44" t="s">
        <v>1131</v>
      </c>
      <c r="F175" t="s">
        <v>1093</v>
      </c>
      <c r="I175" s="44">
        <v>173</v>
      </c>
      <c r="K175" t="s">
        <v>1075</v>
      </c>
      <c r="L175" t="s">
        <v>1132</v>
      </c>
    </row>
    <row r="176" spans="5:12">
      <c r="E176" s="44" t="s">
        <v>1133</v>
      </c>
      <c r="F176" t="s">
        <v>1134</v>
      </c>
      <c r="I176" s="44">
        <v>174</v>
      </c>
      <c r="K176" t="s">
        <v>1075</v>
      </c>
      <c r="L176" t="s">
        <v>736</v>
      </c>
    </row>
    <row r="177" spans="5:12">
      <c r="E177" s="44" t="s">
        <v>1135</v>
      </c>
      <c r="F177" t="s">
        <v>1136</v>
      </c>
      <c r="I177" s="44">
        <v>175</v>
      </c>
      <c r="K177" t="s">
        <v>1075</v>
      </c>
      <c r="L177" t="s">
        <v>739</v>
      </c>
    </row>
    <row r="178" spans="5:12">
      <c r="E178" s="44" t="s">
        <v>1137</v>
      </c>
      <c r="F178" t="s">
        <v>738</v>
      </c>
      <c r="I178" s="44">
        <v>176</v>
      </c>
      <c r="K178" t="s">
        <v>1075</v>
      </c>
      <c r="L178" t="s">
        <v>742</v>
      </c>
    </row>
    <row r="179" spans="5:12">
      <c r="E179" s="44" t="s">
        <v>1138</v>
      </c>
      <c r="F179" t="s">
        <v>702</v>
      </c>
      <c r="I179" s="44">
        <v>177</v>
      </c>
      <c r="K179" t="s">
        <v>1075</v>
      </c>
      <c r="L179" t="s">
        <v>745</v>
      </c>
    </row>
    <row r="180" spans="5:12">
      <c r="E180" s="44" t="s">
        <v>1139</v>
      </c>
      <c r="F180" t="s">
        <v>660</v>
      </c>
      <c r="I180" s="44">
        <v>178</v>
      </c>
      <c r="K180" t="s">
        <v>1075</v>
      </c>
      <c r="L180" t="s">
        <v>748</v>
      </c>
    </row>
    <row r="181" spans="5:12">
      <c r="E181" s="44" t="s">
        <v>1140</v>
      </c>
      <c r="F181" t="s">
        <v>907</v>
      </c>
      <c r="I181" s="44">
        <v>179</v>
      </c>
      <c r="K181" t="s">
        <v>1075</v>
      </c>
      <c r="L181" t="s">
        <v>1141</v>
      </c>
    </row>
    <row r="182" spans="5:12">
      <c r="E182" s="44" t="s">
        <v>1142</v>
      </c>
      <c r="F182" t="s">
        <v>1143</v>
      </c>
      <c r="I182" s="44">
        <v>180</v>
      </c>
      <c r="K182" t="s">
        <v>1075</v>
      </c>
      <c r="L182" t="s">
        <v>1144</v>
      </c>
    </row>
    <row r="183" spans="5:12">
      <c r="E183" s="44" t="s">
        <v>1145</v>
      </c>
      <c r="F183" t="s">
        <v>1146</v>
      </c>
      <c r="I183" s="44">
        <v>181</v>
      </c>
      <c r="K183" t="s">
        <v>1075</v>
      </c>
      <c r="L183" t="s">
        <v>1147</v>
      </c>
    </row>
    <row r="184" spans="5:12">
      <c r="E184" s="44" t="s">
        <v>1148</v>
      </c>
      <c r="F184" t="s">
        <v>1149</v>
      </c>
      <c r="I184" s="44">
        <v>182</v>
      </c>
      <c r="K184" t="s">
        <v>1075</v>
      </c>
      <c r="L184" t="s">
        <v>1150</v>
      </c>
    </row>
    <row r="185" spans="5:12">
      <c r="E185" s="44" t="s">
        <v>1151</v>
      </c>
      <c r="F185" t="s">
        <v>1152</v>
      </c>
      <c r="I185" s="44">
        <v>183</v>
      </c>
      <c r="K185" t="s">
        <v>1075</v>
      </c>
      <c r="L185" t="s">
        <v>1153</v>
      </c>
    </row>
    <row r="186" spans="5:12">
      <c r="E186" s="44" t="s">
        <v>1154</v>
      </c>
      <c r="F186" t="s">
        <v>1155</v>
      </c>
      <c r="I186" s="44">
        <v>184</v>
      </c>
      <c r="K186" t="s">
        <v>1075</v>
      </c>
      <c r="L186" t="s">
        <v>1156</v>
      </c>
    </row>
    <row r="187" spans="5:12">
      <c r="E187" s="44" t="s">
        <v>1157</v>
      </c>
      <c r="F187" t="s">
        <v>1158</v>
      </c>
      <c r="I187" s="44">
        <v>185</v>
      </c>
      <c r="K187" t="s">
        <v>1075</v>
      </c>
      <c r="L187" t="s">
        <v>1159</v>
      </c>
    </row>
    <row r="188" spans="5:12">
      <c r="E188" s="44" t="s">
        <v>1160</v>
      </c>
      <c r="F188" t="s">
        <v>1161</v>
      </c>
      <c r="I188" s="44">
        <v>186</v>
      </c>
      <c r="K188" t="s">
        <v>1075</v>
      </c>
      <c r="L188" t="s">
        <v>1162</v>
      </c>
    </row>
    <row r="189" spans="5:12">
      <c r="E189" s="44" t="s">
        <v>1163</v>
      </c>
      <c r="F189" t="s">
        <v>1164</v>
      </c>
      <c r="I189" s="44">
        <v>187</v>
      </c>
      <c r="K189" t="s">
        <v>1075</v>
      </c>
      <c r="L189" t="s">
        <v>1165</v>
      </c>
    </row>
    <row r="190" spans="5:12">
      <c r="E190" s="44" t="s">
        <v>1166</v>
      </c>
      <c r="F190" t="s">
        <v>1167</v>
      </c>
      <c r="I190" s="44">
        <v>188</v>
      </c>
      <c r="K190" t="s">
        <v>1075</v>
      </c>
      <c r="L190" t="s">
        <v>1168</v>
      </c>
    </row>
    <row r="191" spans="5:12">
      <c r="E191" s="44" t="s">
        <v>1169</v>
      </c>
      <c r="F191" t="s">
        <v>1116</v>
      </c>
      <c r="I191" s="44">
        <v>189</v>
      </c>
      <c r="K191" t="s">
        <v>1075</v>
      </c>
      <c r="L191" t="s">
        <v>1170</v>
      </c>
    </row>
    <row r="192" spans="5:12">
      <c r="E192" s="44" t="s">
        <v>1171</v>
      </c>
      <c r="F192" t="s">
        <v>1172</v>
      </c>
      <c r="I192" s="44">
        <v>190</v>
      </c>
      <c r="K192" t="s">
        <v>1075</v>
      </c>
      <c r="L192" t="s">
        <v>1173</v>
      </c>
    </row>
    <row r="193" spans="5:12">
      <c r="E193" s="44" t="s">
        <v>1174</v>
      </c>
      <c r="F193" t="s">
        <v>1175</v>
      </c>
      <c r="I193" s="44">
        <v>191</v>
      </c>
      <c r="K193" t="s">
        <v>1075</v>
      </c>
      <c r="L193" t="s">
        <v>1176</v>
      </c>
    </row>
    <row r="194" spans="5:12">
      <c r="E194" s="44" t="s">
        <v>1177</v>
      </c>
      <c r="F194" t="s">
        <v>1126</v>
      </c>
      <c r="I194" s="44">
        <v>192</v>
      </c>
      <c r="K194" t="s">
        <v>1075</v>
      </c>
      <c r="L194" t="s">
        <v>1178</v>
      </c>
    </row>
    <row r="195" spans="5:12">
      <c r="E195" s="44" t="s">
        <v>1179</v>
      </c>
      <c r="F195" t="s">
        <v>1180</v>
      </c>
      <c r="I195" s="44">
        <v>193</v>
      </c>
      <c r="K195" t="s">
        <v>1075</v>
      </c>
      <c r="L195" t="s">
        <v>1181</v>
      </c>
    </row>
    <row r="196" spans="5:12">
      <c r="E196" s="44" t="s">
        <v>1182</v>
      </c>
      <c r="F196" t="s">
        <v>1183</v>
      </c>
      <c r="I196" s="44">
        <v>194</v>
      </c>
      <c r="K196" t="s">
        <v>1075</v>
      </c>
      <c r="L196" t="s">
        <v>751</v>
      </c>
    </row>
    <row r="197" spans="5:12">
      <c r="E197" s="44" t="s">
        <v>1184</v>
      </c>
      <c r="F197" t="s">
        <v>1185</v>
      </c>
      <c r="I197" s="44">
        <v>195</v>
      </c>
      <c r="K197" t="s">
        <v>1075</v>
      </c>
      <c r="L197" t="s">
        <v>754</v>
      </c>
    </row>
    <row r="198" spans="5:12">
      <c r="E198" s="44" t="s">
        <v>1186</v>
      </c>
      <c r="F198" t="s">
        <v>1187</v>
      </c>
      <c r="I198" s="44">
        <v>196</v>
      </c>
      <c r="K198" t="s">
        <v>1075</v>
      </c>
      <c r="L198" t="s">
        <v>757</v>
      </c>
    </row>
    <row r="199" spans="5:12">
      <c r="E199" s="44" t="s">
        <v>1188</v>
      </c>
      <c r="F199" t="s">
        <v>1189</v>
      </c>
      <c r="I199" s="44">
        <v>197</v>
      </c>
      <c r="K199" t="s">
        <v>1075</v>
      </c>
      <c r="L199" t="s">
        <v>760</v>
      </c>
    </row>
    <row r="200" spans="5:12">
      <c r="E200" s="44" t="s">
        <v>1190</v>
      </c>
      <c r="F200" t="s">
        <v>1191</v>
      </c>
      <c r="I200" s="44">
        <v>198</v>
      </c>
      <c r="K200" t="s">
        <v>1075</v>
      </c>
      <c r="L200" t="s">
        <v>1192</v>
      </c>
    </row>
    <row r="201" spans="5:12">
      <c r="E201" s="44" t="s">
        <v>1193</v>
      </c>
      <c r="F201" t="s">
        <v>1194</v>
      </c>
      <c r="I201" s="44">
        <v>199</v>
      </c>
      <c r="K201" t="s">
        <v>1075</v>
      </c>
      <c r="L201" t="s">
        <v>1195</v>
      </c>
    </row>
    <row r="202" spans="5:12">
      <c r="E202" s="44" t="s">
        <v>1196</v>
      </c>
      <c r="F202" t="s">
        <v>791</v>
      </c>
      <c r="I202" s="44">
        <v>200</v>
      </c>
      <c r="K202" t="s">
        <v>1075</v>
      </c>
      <c r="L202" t="s">
        <v>1197</v>
      </c>
    </row>
    <row r="203" spans="5:12">
      <c r="E203" s="44" t="s">
        <v>1198</v>
      </c>
      <c r="F203" t="s">
        <v>1199</v>
      </c>
      <c r="I203" s="44">
        <v>201</v>
      </c>
      <c r="K203" t="s">
        <v>1075</v>
      </c>
      <c r="L203" t="s">
        <v>1200</v>
      </c>
    </row>
    <row r="204" spans="5:12">
      <c r="E204" s="44" t="s">
        <v>1201</v>
      </c>
      <c r="F204" t="s">
        <v>1202</v>
      </c>
      <c r="I204" s="44">
        <v>202</v>
      </c>
      <c r="K204" t="s">
        <v>1075</v>
      </c>
      <c r="L204" t="s">
        <v>1203</v>
      </c>
    </row>
    <row r="205" spans="5:12">
      <c r="E205" s="44" t="s">
        <v>1204</v>
      </c>
      <c r="F205" t="s">
        <v>1011</v>
      </c>
      <c r="I205" s="44">
        <v>203</v>
      </c>
      <c r="K205" t="s">
        <v>1075</v>
      </c>
      <c r="L205" t="s">
        <v>763</v>
      </c>
    </row>
    <row r="206" spans="5:12">
      <c r="E206" s="44" t="s">
        <v>1205</v>
      </c>
      <c r="F206" t="s">
        <v>1206</v>
      </c>
      <c r="I206" s="44">
        <v>204</v>
      </c>
      <c r="K206" t="s">
        <v>1075</v>
      </c>
      <c r="L206" t="s">
        <v>766</v>
      </c>
    </row>
    <row r="207" spans="5:12">
      <c r="E207" s="44" t="s">
        <v>1207</v>
      </c>
      <c r="F207" t="s">
        <v>1208</v>
      </c>
      <c r="I207" s="44">
        <v>205</v>
      </c>
      <c r="K207" t="s">
        <v>1075</v>
      </c>
      <c r="L207" t="s">
        <v>768</v>
      </c>
    </row>
    <row r="208" spans="5:12">
      <c r="E208" s="44" t="s">
        <v>1209</v>
      </c>
      <c r="F208" t="s">
        <v>1210</v>
      </c>
      <c r="I208" s="44">
        <v>206</v>
      </c>
      <c r="K208" t="s">
        <v>1075</v>
      </c>
      <c r="L208" t="s">
        <v>771</v>
      </c>
    </row>
    <row r="209" spans="5:12">
      <c r="E209" s="44" t="s">
        <v>1211</v>
      </c>
      <c r="F209" t="s">
        <v>1212</v>
      </c>
      <c r="I209" s="44">
        <v>207</v>
      </c>
      <c r="K209" t="s">
        <v>1075</v>
      </c>
      <c r="L209" t="s">
        <v>774</v>
      </c>
    </row>
    <row r="210" spans="5:12">
      <c r="E210" s="44" t="s">
        <v>1213</v>
      </c>
      <c r="F210" t="s">
        <v>708</v>
      </c>
      <c r="I210" s="44">
        <v>208</v>
      </c>
      <c r="K210" t="s">
        <v>1075</v>
      </c>
      <c r="L210" t="s">
        <v>777</v>
      </c>
    </row>
    <row r="211" spans="5:12">
      <c r="E211" s="44" t="s">
        <v>1214</v>
      </c>
      <c r="F211" t="s">
        <v>1215</v>
      </c>
      <c r="I211" s="44">
        <v>209</v>
      </c>
      <c r="K211" t="s">
        <v>1075</v>
      </c>
      <c r="L211" t="s">
        <v>780</v>
      </c>
    </row>
    <row r="212" spans="5:12">
      <c r="E212" s="44" t="s">
        <v>1216</v>
      </c>
      <c r="F212" t="s">
        <v>1217</v>
      </c>
      <c r="I212" s="44">
        <v>210</v>
      </c>
      <c r="K212" t="s">
        <v>1075</v>
      </c>
      <c r="L212" t="s">
        <v>783</v>
      </c>
    </row>
    <row r="213" spans="5:12">
      <c r="E213" s="44" t="s">
        <v>1218</v>
      </c>
      <c r="F213" t="s">
        <v>1219</v>
      </c>
      <c r="I213" s="44">
        <v>211</v>
      </c>
      <c r="K213" t="s">
        <v>1075</v>
      </c>
      <c r="L213" t="s">
        <v>1220</v>
      </c>
    </row>
    <row r="214" spans="5:12">
      <c r="E214" s="44" t="s">
        <v>1221</v>
      </c>
      <c r="F214" t="s">
        <v>1222</v>
      </c>
      <c r="I214" s="44">
        <v>212</v>
      </c>
      <c r="K214" t="s">
        <v>1075</v>
      </c>
      <c r="L214" t="s">
        <v>1223</v>
      </c>
    </row>
    <row r="215" spans="5:12">
      <c r="E215" s="44" t="s">
        <v>1224</v>
      </c>
      <c r="F215" t="s">
        <v>1225</v>
      </c>
      <c r="I215" s="44">
        <v>213</v>
      </c>
      <c r="K215" t="s">
        <v>1075</v>
      </c>
      <c r="L215" t="s">
        <v>1226</v>
      </c>
    </row>
    <row r="216" spans="5:12">
      <c r="E216" s="44" t="s">
        <v>1227</v>
      </c>
      <c r="F216" t="s">
        <v>1228</v>
      </c>
      <c r="I216" s="44">
        <v>214</v>
      </c>
      <c r="K216" t="s">
        <v>1075</v>
      </c>
      <c r="L216" t="s">
        <v>1229</v>
      </c>
    </row>
    <row r="217" spans="5:12">
      <c r="E217" s="44" t="s">
        <v>1230</v>
      </c>
      <c r="F217" t="s">
        <v>1231</v>
      </c>
      <c r="I217" s="44">
        <v>215</v>
      </c>
      <c r="K217" t="s">
        <v>1075</v>
      </c>
      <c r="L217" t="s">
        <v>1232</v>
      </c>
    </row>
    <row r="218" spans="5:12">
      <c r="E218" s="44" t="s">
        <v>1233</v>
      </c>
      <c r="F218" t="s">
        <v>1234</v>
      </c>
      <c r="I218" s="44">
        <v>216</v>
      </c>
      <c r="K218" t="s">
        <v>1075</v>
      </c>
      <c r="L218" t="s">
        <v>1235</v>
      </c>
    </row>
    <row r="219" spans="5:12">
      <c r="E219" s="44" t="s">
        <v>1236</v>
      </c>
      <c r="F219" t="s">
        <v>1237</v>
      </c>
      <c r="I219" s="44">
        <v>217</v>
      </c>
      <c r="K219" t="s">
        <v>1075</v>
      </c>
      <c r="L219" t="s">
        <v>1238</v>
      </c>
    </row>
    <row r="220" spans="5:12">
      <c r="E220" s="44" t="s">
        <v>1239</v>
      </c>
      <c r="F220" t="s">
        <v>877</v>
      </c>
      <c r="I220" s="44">
        <v>218</v>
      </c>
      <c r="K220" t="s">
        <v>1075</v>
      </c>
      <c r="L220" t="s">
        <v>1240</v>
      </c>
    </row>
    <row r="221" spans="5:12">
      <c r="E221" s="44" t="s">
        <v>1241</v>
      </c>
      <c r="F221" t="s">
        <v>1242</v>
      </c>
      <c r="I221" s="44">
        <v>219</v>
      </c>
      <c r="K221" t="s">
        <v>1075</v>
      </c>
      <c r="L221" t="s">
        <v>1243</v>
      </c>
    </row>
    <row r="222" spans="5:12">
      <c r="E222" s="44" t="s">
        <v>1244</v>
      </c>
      <c r="F222" t="s">
        <v>1245</v>
      </c>
      <c r="I222" s="44">
        <v>220</v>
      </c>
      <c r="K222" t="s">
        <v>1075</v>
      </c>
      <c r="L222" t="s">
        <v>1246</v>
      </c>
    </row>
    <row r="223" spans="5:12">
      <c r="E223" s="44" t="s">
        <v>1247</v>
      </c>
      <c r="F223" t="s">
        <v>1126</v>
      </c>
      <c r="I223" s="44">
        <v>221</v>
      </c>
      <c r="K223" t="s">
        <v>1075</v>
      </c>
      <c r="L223" t="s">
        <v>1248</v>
      </c>
    </row>
    <row r="224" spans="5:12">
      <c r="E224" s="44" t="s">
        <v>1249</v>
      </c>
      <c r="F224" t="s">
        <v>1114</v>
      </c>
      <c r="I224" s="44">
        <v>222</v>
      </c>
      <c r="K224" t="s">
        <v>1075</v>
      </c>
      <c r="L224" t="s">
        <v>1250</v>
      </c>
    </row>
    <row r="225" spans="5:12">
      <c r="E225" s="44" t="s">
        <v>1251</v>
      </c>
      <c r="F225" t="s">
        <v>838</v>
      </c>
      <c r="I225" s="44">
        <v>223</v>
      </c>
      <c r="K225" t="s">
        <v>1075</v>
      </c>
      <c r="L225" t="s">
        <v>1252</v>
      </c>
    </row>
    <row r="226" spans="5:12">
      <c r="E226" s="44" t="s">
        <v>1253</v>
      </c>
      <c r="F226" t="s">
        <v>1102</v>
      </c>
      <c r="I226" s="44">
        <v>224</v>
      </c>
      <c r="K226" t="s">
        <v>1075</v>
      </c>
      <c r="L226" t="s">
        <v>786</v>
      </c>
    </row>
    <row r="227" spans="5:12">
      <c r="E227" s="44" t="s">
        <v>1254</v>
      </c>
      <c r="F227" t="s">
        <v>1255</v>
      </c>
      <c r="I227" s="44">
        <v>225</v>
      </c>
      <c r="K227" t="s">
        <v>1075</v>
      </c>
      <c r="L227" t="s">
        <v>789</v>
      </c>
    </row>
    <row r="228" spans="5:12">
      <c r="E228" s="44" t="s">
        <v>1256</v>
      </c>
      <c r="F228" t="s">
        <v>1257</v>
      </c>
      <c r="I228" s="44">
        <v>226</v>
      </c>
      <c r="K228" t="s">
        <v>1075</v>
      </c>
      <c r="L228" t="s">
        <v>792</v>
      </c>
    </row>
    <row r="229" spans="5:12">
      <c r="E229" s="44" t="s">
        <v>1258</v>
      </c>
      <c r="F229" t="s">
        <v>1259</v>
      </c>
      <c r="I229" s="44">
        <v>227</v>
      </c>
      <c r="K229" t="s">
        <v>1075</v>
      </c>
      <c r="L229" t="s">
        <v>795</v>
      </c>
    </row>
    <row r="230" spans="5:12">
      <c r="E230" s="44" t="s">
        <v>1260</v>
      </c>
      <c r="F230" t="s">
        <v>1261</v>
      </c>
      <c r="I230" s="44">
        <v>228</v>
      </c>
      <c r="K230" t="s">
        <v>1075</v>
      </c>
      <c r="L230" t="s">
        <v>798</v>
      </c>
    </row>
    <row r="231" spans="5:12">
      <c r="E231" s="44" t="s">
        <v>1262</v>
      </c>
      <c r="F231" t="s">
        <v>1263</v>
      </c>
      <c r="I231" s="44">
        <v>229</v>
      </c>
      <c r="K231" t="s">
        <v>1075</v>
      </c>
      <c r="L231" t="s">
        <v>801</v>
      </c>
    </row>
    <row r="232" spans="5:12">
      <c r="E232" s="44" t="s">
        <v>1264</v>
      </c>
      <c r="F232" t="s">
        <v>1265</v>
      </c>
      <c r="I232" s="44">
        <v>230</v>
      </c>
      <c r="K232" t="s">
        <v>1075</v>
      </c>
      <c r="L232" t="s">
        <v>1266</v>
      </c>
    </row>
    <row r="233" spans="5:12">
      <c r="E233" s="44" t="s">
        <v>1267</v>
      </c>
      <c r="F233" t="s">
        <v>1268</v>
      </c>
      <c r="I233" s="44">
        <v>231</v>
      </c>
      <c r="K233" t="s">
        <v>1075</v>
      </c>
      <c r="L233" t="s">
        <v>1269</v>
      </c>
    </row>
    <row r="234" spans="5:12">
      <c r="E234" s="44" t="s">
        <v>1270</v>
      </c>
      <c r="F234" t="s">
        <v>1271</v>
      </c>
      <c r="I234" s="44">
        <v>232</v>
      </c>
      <c r="K234" t="s">
        <v>1075</v>
      </c>
      <c r="L234" t="s">
        <v>1272</v>
      </c>
    </row>
    <row r="235" spans="5:12">
      <c r="E235" s="44" t="s">
        <v>1273</v>
      </c>
      <c r="F235" t="s">
        <v>1274</v>
      </c>
      <c r="I235" s="44">
        <v>233</v>
      </c>
      <c r="K235" t="s">
        <v>1075</v>
      </c>
      <c r="L235" t="s">
        <v>804</v>
      </c>
    </row>
    <row r="236" spans="5:12">
      <c r="E236" s="44" t="s">
        <v>1275</v>
      </c>
      <c r="F236" t="s">
        <v>1276</v>
      </c>
      <c r="I236" s="44">
        <v>234</v>
      </c>
      <c r="K236" t="s">
        <v>1075</v>
      </c>
      <c r="L236" t="s">
        <v>807</v>
      </c>
    </row>
    <row r="237" spans="5:12">
      <c r="E237" s="44" t="s">
        <v>1277</v>
      </c>
      <c r="F237" t="s">
        <v>868</v>
      </c>
      <c r="I237" s="44">
        <v>235</v>
      </c>
      <c r="K237" t="s">
        <v>1075</v>
      </c>
      <c r="L237" t="s">
        <v>1278</v>
      </c>
    </row>
    <row r="238" spans="5:12">
      <c r="E238" s="44" t="s">
        <v>1279</v>
      </c>
      <c r="F238" t="s">
        <v>1280</v>
      </c>
      <c r="I238" s="44">
        <v>236</v>
      </c>
      <c r="K238" t="s">
        <v>1075</v>
      </c>
      <c r="L238" t="s">
        <v>1281</v>
      </c>
    </row>
    <row r="239" spans="5:12">
      <c r="E239" s="44" t="s">
        <v>1282</v>
      </c>
      <c r="F239" t="s">
        <v>1276</v>
      </c>
      <c r="I239" s="44">
        <v>237</v>
      </c>
      <c r="K239" t="s">
        <v>1075</v>
      </c>
      <c r="L239" t="s">
        <v>1283</v>
      </c>
    </row>
    <row r="240" spans="5:12">
      <c r="E240" s="44" t="s">
        <v>1284</v>
      </c>
      <c r="F240" t="s">
        <v>1285</v>
      </c>
      <c r="I240" s="44">
        <v>238</v>
      </c>
      <c r="K240" t="s">
        <v>1075</v>
      </c>
      <c r="L240" t="s">
        <v>1286</v>
      </c>
    </row>
    <row r="241" spans="5:12">
      <c r="E241" s="44" t="s">
        <v>1287</v>
      </c>
      <c r="F241" t="s">
        <v>1288</v>
      </c>
      <c r="I241" s="44">
        <v>239</v>
      </c>
      <c r="K241" t="s">
        <v>1075</v>
      </c>
      <c r="L241" t="s">
        <v>1289</v>
      </c>
    </row>
    <row r="242" spans="5:12">
      <c r="E242" s="44" t="s">
        <v>1290</v>
      </c>
      <c r="F242" t="s">
        <v>1225</v>
      </c>
      <c r="I242" s="44">
        <v>240</v>
      </c>
      <c r="K242" t="s">
        <v>1075</v>
      </c>
      <c r="L242" t="s">
        <v>1291</v>
      </c>
    </row>
    <row r="243" spans="5:12">
      <c r="E243" s="44" t="s">
        <v>1292</v>
      </c>
      <c r="F243" t="s">
        <v>1293</v>
      </c>
      <c r="I243" s="44">
        <v>241</v>
      </c>
      <c r="K243" t="s">
        <v>1075</v>
      </c>
      <c r="L243" t="s">
        <v>1294</v>
      </c>
    </row>
    <row r="244" spans="5:12">
      <c r="E244" s="44" t="s">
        <v>1295</v>
      </c>
      <c r="F244" t="s">
        <v>1296</v>
      </c>
      <c r="I244" s="44">
        <v>242</v>
      </c>
      <c r="K244" t="s">
        <v>1075</v>
      </c>
      <c r="L244" t="s">
        <v>1297</v>
      </c>
    </row>
    <row r="245" spans="5:12">
      <c r="E245" s="44" t="s">
        <v>1298</v>
      </c>
      <c r="F245" t="s">
        <v>675</v>
      </c>
      <c r="I245" s="44">
        <v>243</v>
      </c>
      <c r="K245" t="s">
        <v>1075</v>
      </c>
      <c r="L245" t="s">
        <v>1299</v>
      </c>
    </row>
    <row r="246" spans="5:12">
      <c r="E246" s="44" t="s">
        <v>1300</v>
      </c>
      <c r="F246" t="s">
        <v>1301</v>
      </c>
      <c r="I246" s="44">
        <v>244</v>
      </c>
      <c r="K246" t="s">
        <v>1075</v>
      </c>
      <c r="L246" t="s">
        <v>1302</v>
      </c>
    </row>
    <row r="247" spans="5:12">
      <c r="E247" s="44" t="s">
        <v>1303</v>
      </c>
      <c r="F247" t="s">
        <v>717</v>
      </c>
      <c r="I247" s="44">
        <v>245</v>
      </c>
      <c r="K247" t="s">
        <v>1075</v>
      </c>
      <c r="L247" t="s">
        <v>1304</v>
      </c>
    </row>
    <row r="248" spans="5:12">
      <c r="E248" s="44" t="s">
        <v>1305</v>
      </c>
      <c r="F248" t="s">
        <v>759</v>
      </c>
      <c r="I248" s="44">
        <v>246</v>
      </c>
      <c r="K248" t="s">
        <v>1075</v>
      </c>
      <c r="L248" t="s">
        <v>1306</v>
      </c>
    </row>
    <row r="249" spans="5:12">
      <c r="I249" s="44">
        <v>247</v>
      </c>
      <c r="K249" t="s">
        <v>1075</v>
      </c>
      <c r="L249" t="s">
        <v>1307</v>
      </c>
    </row>
    <row r="250" spans="5:12">
      <c r="I250" s="44">
        <v>248</v>
      </c>
      <c r="K250" t="s">
        <v>1075</v>
      </c>
      <c r="L250" t="s">
        <v>1308</v>
      </c>
    </row>
    <row r="251" spans="5:12">
      <c r="I251" s="44">
        <v>249</v>
      </c>
      <c r="K251" t="s">
        <v>1075</v>
      </c>
      <c r="L251" t="s">
        <v>1309</v>
      </c>
    </row>
    <row r="252" spans="5:12">
      <c r="I252" s="44">
        <v>250</v>
      </c>
      <c r="K252" t="s">
        <v>1075</v>
      </c>
      <c r="L252" t="s">
        <v>1310</v>
      </c>
    </row>
    <row r="253" spans="5:12">
      <c r="I253" s="44">
        <v>251</v>
      </c>
      <c r="K253" t="s">
        <v>1075</v>
      </c>
      <c r="L253" t="s">
        <v>1311</v>
      </c>
    </row>
    <row r="254" spans="5:12">
      <c r="I254" s="44">
        <v>252</v>
      </c>
      <c r="K254" t="s">
        <v>1075</v>
      </c>
      <c r="L254" t="s">
        <v>810</v>
      </c>
    </row>
    <row r="255" spans="5:12">
      <c r="I255" s="44">
        <v>253</v>
      </c>
      <c r="K255" t="s">
        <v>1075</v>
      </c>
      <c r="L255" t="s">
        <v>813</v>
      </c>
    </row>
    <row r="256" spans="5:12">
      <c r="I256" s="44">
        <v>254</v>
      </c>
      <c r="K256" t="s">
        <v>1075</v>
      </c>
      <c r="L256" t="s">
        <v>815</v>
      </c>
    </row>
    <row r="257" spans="9:12">
      <c r="I257" s="44">
        <v>255</v>
      </c>
      <c r="K257" t="s">
        <v>1075</v>
      </c>
      <c r="L257" t="s">
        <v>818</v>
      </c>
    </row>
    <row r="258" spans="9:12">
      <c r="I258" s="44">
        <v>256</v>
      </c>
      <c r="K258" t="s">
        <v>1075</v>
      </c>
      <c r="L258" t="s">
        <v>821</v>
      </c>
    </row>
    <row r="259" spans="9:12">
      <c r="I259" s="44">
        <v>257</v>
      </c>
      <c r="K259" t="s">
        <v>1075</v>
      </c>
      <c r="L259" t="s">
        <v>824</v>
      </c>
    </row>
    <row r="260" spans="9:12">
      <c r="I260" s="44">
        <v>258</v>
      </c>
      <c r="K260" t="s">
        <v>1075</v>
      </c>
      <c r="L260" t="s">
        <v>1312</v>
      </c>
    </row>
    <row r="261" spans="9:12">
      <c r="I261" s="44">
        <v>259</v>
      </c>
      <c r="K261" t="s">
        <v>1075</v>
      </c>
      <c r="L261" t="s">
        <v>1313</v>
      </c>
    </row>
    <row r="262" spans="9:12">
      <c r="I262" s="44">
        <v>260</v>
      </c>
      <c r="K262" t="s">
        <v>1075</v>
      </c>
      <c r="L262" t="s">
        <v>1314</v>
      </c>
    </row>
    <row r="263" spans="9:12">
      <c r="I263" s="44">
        <v>261</v>
      </c>
      <c r="K263" t="s">
        <v>1075</v>
      </c>
      <c r="L263" t="s">
        <v>827</v>
      </c>
    </row>
    <row r="264" spans="9:12">
      <c r="I264" s="44">
        <v>262</v>
      </c>
      <c r="K264" t="s">
        <v>1075</v>
      </c>
      <c r="L264" t="s">
        <v>830</v>
      </c>
    </row>
    <row r="265" spans="9:12">
      <c r="I265" s="44">
        <v>263</v>
      </c>
      <c r="K265" t="s">
        <v>1075</v>
      </c>
      <c r="L265" t="s">
        <v>1315</v>
      </c>
    </row>
    <row r="266" spans="9:12">
      <c r="I266" s="44">
        <v>264</v>
      </c>
      <c r="K266" t="s">
        <v>1075</v>
      </c>
      <c r="L266" t="s">
        <v>1316</v>
      </c>
    </row>
    <row r="267" spans="9:12">
      <c r="I267" s="44">
        <v>265</v>
      </c>
      <c r="K267" t="s">
        <v>1075</v>
      </c>
      <c r="L267" t="s">
        <v>1317</v>
      </c>
    </row>
    <row r="268" spans="9:12">
      <c r="I268" s="44">
        <v>266</v>
      </c>
      <c r="K268" t="s">
        <v>1075</v>
      </c>
      <c r="L268" t="s">
        <v>1318</v>
      </c>
    </row>
    <row r="269" spans="9:12">
      <c r="I269" s="44">
        <v>267</v>
      </c>
      <c r="K269" t="s">
        <v>1075</v>
      </c>
      <c r="L269" t="s">
        <v>1319</v>
      </c>
    </row>
    <row r="270" spans="9:12">
      <c r="I270" s="44">
        <v>268</v>
      </c>
      <c r="K270" t="s">
        <v>1075</v>
      </c>
      <c r="L270" t="s">
        <v>1320</v>
      </c>
    </row>
    <row r="271" spans="9:12">
      <c r="I271" s="44">
        <v>269</v>
      </c>
      <c r="K271" t="s">
        <v>1075</v>
      </c>
      <c r="L271" t="s">
        <v>1321</v>
      </c>
    </row>
    <row r="272" spans="9:12">
      <c r="I272" s="44">
        <v>270</v>
      </c>
      <c r="K272" t="s">
        <v>1075</v>
      </c>
      <c r="L272" t="s">
        <v>1322</v>
      </c>
    </row>
    <row r="273" spans="9:12">
      <c r="I273" s="44">
        <v>271</v>
      </c>
      <c r="K273" t="s">
        <v>1075</v>
      </c>
      <c r="L273" t="s">
        <v>1323</v>
      </c>
    </row>
    <row r="274" spans="9:12">
      <c r="I274" s="44">
        <v>272</v>
      </c>
      <c r="K274" t="s">
        <v>1075</v>
      </c>
      <c r="L274" t="s">
        <v>1324</v>
      </c>
    </row>
    <row r="275" spans="9:12">
      <c r="I275" s="44">
        <v>273</v>
      </c>
      <c r="K275" t="s">
        <v>1075</v>
      </c>
      <c r="L275" t="s">
        <v>833</v>
      </c>
    </row>
    <row r="276" spans="9:12">
      <c r="I276" s="44">
        <v>274</v>
      </c>
      <c r="K276" t="s">
        <v>1075</v>
      </c>
      <c r="L276" t="s">
        <v>836</v>
      </c>
    </row>
    <row r="277" spans="9:12">
      <c r="I277" s="44">
        <v>275</v>
      </c>
      <c r="K277" t="s">
        <v>1075</v>
      </c>
      <c r="L277" t="s">
        <v>1325</v>
      </c>
    </row>
    <row r="278" spans="9:12">
      <c r="I278" s="44">
        <v>276</v>
      </c>
      <c r="K278" t="s">
        <v>1075</v>
      </c>
      <c r="L278" t="s">
        <v>1326</v>
      </c>
    </row>
    <row r="279" spans="9:12">
      <c r="I279" s="44">
        <v>277</v>
      </c>
      <c r="K279" t="s">
        <v>1075</v>
      </c>
      <c r="L279" t="s">
        <v>1327</v>
      </c>
    </row>
    <row r="280" spans="9:12">
      <c r="I280" s="44">
        <v>278</v>
      </c>
      <c r="K280" t="s">
        <v>1075</v>
      </c>
      <c r="L280" t="s">
        <v>1328</v>
      </c>
    </row>
    <row r="281" spans="9:12">
      <c r="I281" s="44">
        <v>279</v>
      </c>
      <c r="K281" t="s">
        <v>1075</v>
      </c>
      <c r="L281" t="s">
        <v>1329</v>
      </c>
    </row>
    <row r="282" spans="9:12">
      <c r="I282" s="44">
        <v>280</v>
      </c>
      <c r="K282" t="s">
        <v>1075</v>
      </c>
      <c r="L282" t="s">
        <v>1330</v>
      </c>
    </row>
    <row r="283" spans="9:12">
      <c r="I283" s="44">
        <v>281</v>
      </c>
      <c r="K283" t="s">
        <v>1075</v>
      </c>
      <c r="L283" t="s">
        <v>1331</v>
      </c>
    </row>
    <row r="284" spans="9:12">
      <c r="I284" s="44">
        <v>282</v>
      </c>
      <c r="K284" t="s">
        <v>1075</v>
      </c>
      <c r="L284" t="s">
        <v>1332</v>
      </c>
    </row>
    <row r="285" spans="9:12">
      <c r="I285" s="44">
        <v>283</v>
      </c>
      <c r="K285" t="s">
        <v>1075</v>
      </c>
      <c r="L285" t="s">
        <v>1333</v>
      </c>
    </row>
    <row r="286" spans="9:12">
      <c r="I286" s="44">
        <v>284</v>
      </c>
      <c r="K286" t="s">
        <v>1075</v>
      </c>
      <c r="L286" t="s">
        <v>1334</v>
      </c>
    </row>
    <row r="287" spans="9:12">
      <c r="I287" s="44">
        <v>285</v>
      </c>
      <c r="K287" t="s">
        <v>1075</v>
      </c>
      <c r="L287" t="s">
        <v>1335</v>
      </c>
    </row>
    <row r="288" spans="9:12">
      <c r="I288" s="44">
        <v>286</v>
      </c>
      <c r="K288" t="s">
        <v>1075</v>
      </c>
      <c r="L288" t="s">
        <v>839</v>
      </c>
    </row>
    <row r="289" spans="9:12">
      <c r="I289" s="44">
        <v>287</v>
      </c>
      <c r="K289" t="s">
        <v>1075</v>
      </c>
      <c r="L289" t="s">
        <v>842</v>
      </c>
    </row>
    <row r="290" spans="9:12">
      <c r="I290" s="44">
        <v>288</v>
      </c>
      <c r="K290" t="s">
        <v>1075</v>
      </c>
      <c r="L290" t="s">
        <v>1336</v>
      </c>
    </row>
    <row r="291" spans="9:12">
      <c r="I291" s="44">
        <v>289</v>
      </c>
      <c r="K291" t="s">
        <v>1075</v>
      </c>
      <c r="L291" t="s">
        <v>1337</v>
      </c>
    </row>
    <row r="292" spans="9:12">
      <c r="I292" s="44">
        <v>290</v>
      </c>
      <c r="K292" t="s">
        <v>1075</v>
      </c>
      <c r="L292" t="s">
        <v>1338</v>
      </c>
    </row>
    <row r="293" spans="9:12">
      <c r="I293" s="44">
        <v>291</v>
      </c>
      <c r="K293" t="s">
        <v>1075</v>
      </c>
      <c r="L293" t="s">
        <v>845</v>
      </c>
    </row>
    <row r="294" spans="9:12">
      <c r="I294" s="44">
        <v>292</v>
      </c>
      <c r="K294" t="s">
        <v>1075</v>
      </c>
      <c r="L294" t="s">
        <v>847</v>
      </c>
    </row>
    <row r="295" spans="9:12">
      <c r="I295" s="44">
        <v>293</v>
      </c>
      <c r="K295" t="s">
        <v>1075</v>
      </c>
      <c r="L295" t="s">
        <v>849</v>
      </c>
    </row>
    <row r="296" spans="9:12">
      <c r="I296" s="44">
        <v>294</v>
      </c>
      <c r="K296" t="s">
        <v>1075</v>
      </c>
      <c r="L296" t="s">
        <v>852</v>
      </c>
    </row>
    <row r="297" spans="9:12">
      <c r="I297" s="44">
        <v>295</v>
      </c>
      <c r="K297" t="s">
        <v>1075</v>
      </c>
      <c r="L297" t="s">
        <v>855</v>
      </c>
    </row>
    <row r="298" spans="9:12">
      <c r="I298" s="44">
        <v>296</v>
      </c>
      <c r="K298" t="s">
        <v>1075</v>
      </c>
      <c r="L298" t="s">
        <v>858</v>
      </c>
    </row>
    <row r="299" spans="9:12">
      <c r="I299" s="44">
        <v>297</v>
      </c>
      <c r="K299" t="s">
        <v>1075</v>
      </c>
      <c r="L299" t="s">
        <v>861</v>
      </c>
    </row>
    <row r="300" spans="9:12">
      <c r="I300" s="44">
        <v>298</v>
      </c>
      <c r="K300" t="s">
        <v>1075</v>
      </c>
      <c r="L300" t="s">
        <v>863</v>
      </c>
    </row>
    <row r="301" spans="9:12">
      <c r="I301" s="44">
        <v>299</v>
      </c>
      <c r="K301" t="s">
        <v>1075</v>
      </c>
      <c r="L301" t="s">
        <v>866</v>
      </c>
    </row>
    <row r="302" spans="9:12">
      <c r="I302" s="44">
        <v>300</v>
      </c>
      <c r="K302" t="s">
        <v>1075</v>
      </c>
      <c r="L302" t="s">
        <v>869</v>
      </c>
    </row>
    <row r="303" spans="9:12">
      <c r="I303" s="44">
        <v>301</v>
      </c>
      <c r="K303" t="s">
        <v>1075</v>
      </c>
      <c r="L303" t="s">
        <v>872</v>
      </c>
    </row>
    <row r="304" spans="9:12">
      <c r="I304" s="44">
        <v>302</v>
      </c>
      <c r="K304" t="s">
        <v>1075</v>
      </c>
      <c r="L304" t="s">
        <v>875</v>
      </c>
    </row>
    <row r="305" spans="9:12">
      <c r="I305" s="44">
        <v>303</v>
      </c>
      <c r="K305" t="s">
        <v>1075</v>
      </c>
      <c r="L305" t="s">
        <v>878</v>
      </c>
    </row>
    <row r="306" spans="9:12">
      <c r="I306" s="44">
        <v>304</v>
      </c>
      <c r="K306" t="s">
        <v>1075</v>
      </c>
      <c r="L306" t="s">
        <v>881</v>
      </c>
    </row>
    <row r="307" spans="9:12">
      <c r="I307" s="44">
        <v>305</v>
      </c>
      <c r="K307" t="s">
        <v>1075</v>
      </c>
      <c r="L307" t="s">
        <v>1339</v>
      </c>
    </row>
    <row r="308" spans="9:12">
      <c r="I308" s="44">
        <v>306</v>
      </c>
      <c r="K308" t="s">
        <v>1075</v>
      </c>
      <c r="L308" t="s">
        <v>1340</v>
      </c>
    </row>
    <row r="309" spans="9:12">
      <c r="I309" s="44">
        <v>307</v>
      </c>
      <c r="K309" t="s">
        <v>1075</v>
      </c>
      <c r="L309" t="s">
        <v>1341</v>
      </c>
    </row>
    <row r="310" spans="9:12">
      <c r="I310" s="44">
        <v>308</v>
      </c>
      <c r="K310" t="s">
        <v>1075</v>
      </c>
      <c r="L310" t="s">
        <v>1342</v>
      </c>
    </row>
    <row r="311" spans="9:12">
      <c r="I311" s="44">
        <v>309</v>
      </c>
      <c r="K311" t="s">
        <v>1075</v>
      </c>
      <c r="L311" t="s">
        <v>1343</v>
      </c>
    </row>
    <row r="312" spans="9:12">
      <c r="I312" s="44">
        <v>310</v>
      </c>
      <c r="K312" t="s">
        <v>1075</v>
      </c>
      <c r="L312" t="s">
        <v>1344</v>
      </c>
    </row>
    <row r="313" spans="9:12">
      <c r="I313" s="44">
        <v>311</v>
      </c>
      <c r="K313" t="s">
        <v>1075</v>
      </c>
      <c r="L313" t="s">
        <v>1009</v>
      </c>
    </row>
    <row r="314" spans="9:12">
      <c r="I314" s="44">
        <v>312</v>
      </c>
      <c r="K314" t="s">
        <v>1075</v>
      </c>
      <c r="L314" t="s">
        <v>1345</v>
      </c>
    </row>
    <row r="315" spans="9:12">
      <c r="I315" s="44">
        <v>313</v>
      </c>
      <c r="K315" t="s">
        <v>1075</v>
      </c>
      <c r="L315" t="s">
        <v>1346</v>
      </c>
    </row>
    <row r="316" spans="9:12">
      <c r="I316" s="44">
        <v>314</v>
      </c>
      <c r="K316" t="s">
        <v>1075</v>
      </c>
      <c r="L316" t="s">
        <v>884</v>
      </c>
    </row>
    <row r="317" spans="9:12">
      <c r="I317" s="44">
        <v>315</v>
      </c>
      <c r="K317" t="s">
        <v>1075</v>
      </c>
      <c r="L317" t="s">
        <v>886</v>
      </c>
    </row>
    <row r="318" spans="9:12">
      <c r="I318" s="44">
        <v>316</v>
      </c>
      <c r="K318" t="s">
        <v>1075</v>
      </c>
      <c r="L318" t="s">
        <v>889</v>
      </c>
    </row>
    <row r="319" spans="9:12">
      <c r="I319" s="44">
        <v>317</v>
      </c>
      <c r="K319" t="s">
        <v>1075</v>
      </c>
      <c r="L319" t="s">
        <v>892</v>
      </c>
    </row>
    <row r="320" spans="9:12">
      <c r="I320" s="44">
        <v>318</v>
      </c>
      <c r="K320" t="s">
        <v>1075</v>
      </c>
      <c r="L320" t="s">
        <v>895</v>
      </c>
    </row>
    <row r="321" spans="9:12">
      <c r="I321" s="44">
        <v>319</v>
      </c>
      <c r="K321" t="s">
        <v>1075</v>
      </c>
      <c r="L321" t="s">
        <v>897</v>
      </c>
    </row>
    <row r="322" spans="9:12">
      <c r="I322" s="44">
        <v>320</v>
      </c>
      <c r="K322" t="s">
        <v>1075</v>
      </c>
      <c r="L322" t="s">
        <v>899</v>
      </c>
    </row>
    <row r="323" spans="9:12">
      <c r="I323" s="44">
        <v>321</v>
      </c>
      <c r="K323" t="s">
        <v>1075</v>
      </c>
      <c r="L323" t="s">
        <v>902</v>
      </c>
    </row>
    <row r="324" spans="9:12">
      <c r="I324" s="44">
        <v>322</v>
      </c>
      <c r="K324" t="s">
        <v>1075</v>
      </c>
      <c r="L324" t="s">
        <v>905</v>
      </c>
    </row>
    <row r="325" spans="9:12">
      <c r="I325" s="44">
        <v>323</v>
      </c>
      <c r="K325" t="s">
        <v>1075</v>
      </c>
      <c r="L325" t="s">
        <v>908</v>
      </c>
    </row>
    <row r="326" spans="9:12">
      <c r="I326" s="44">
        <v>324</v>
      </c>
      <c r="K326" t="s">
        <v>1075</v>
      </c>
      <c r="L326" t="s">
        <v>1035</v>
      </c>
    </row>
    <row r="327" spans="9:12">
      <c r="I327" s="44">
        <v>325</v>
      </c>
      <c r="K327" t="s">
        <v>1075</v>
      </c>
      <c r="L327" t="s">
        <v>1032</v>
      </c>
    </row>
    <row r="328" spans="9:12">
      <c r="I328" s="44">
        <v>326</v>
      </c>
      <c r="K328" t="s">
        <v>1075</v>
      </c>
      <c r="L328" t="s">
        <v>1026</v>
      </c>
    </row>
    <row r="329" spans="9:12">
      <c r="I329" s="44">
        <v>327</v>
      </c>
      <c r="K329" t="s">
        <v>1075</v>
      </c>
      <c r="L329" t="s">
        <v>911</v>
      </c>
    </row>
    <row r="330" spans="9:12">
      <c r="I330" s="44">
        <v>328</v>
      </c>
      <c r="K330" t="s">
        <v>1075</v>
      </c>
      <c r="L330" t="s">
        <v>914</v>
      </c>
    </row>
    <row r="331" spans="9:12">
      <c r="I331" s="44">
        <v>329</v>
      </c>
      <c r="K331" t="s">
        <v>1075</v>
      </c>
      <c r="L331" t="s">
        <v>917</v>
      </c>
    </row>
    <row r="332" spans="9:12">
      <c r="I332" s="44">
        <v>330</v>
      </c>
      <c r="K332" t="s">
        <v>1075</v>
      </c>
      <c r="L332" t="s">
        <v>920</v>
      </c>
    </row>
    <row r="333" spans="9:12">
      <c r="I333" s="44">
        <v>331</v>
      </c>
      <c r="K333" t="s">
        <v>1075</v>
      </c>
      <c r="L333" t="s">
        <v>923</v>
      </c>
    </row>
    <row r="334" spans="9:12">
      <c r="I334" s="44">
        <v>332</v>
      </c>
      <c r="K334" t="s">
        <v>1075</v>
      </c>
      <c r="L334" t="s">
        <v>926</v>
      </c>
    </row>
    <row r="335" spans="9:12">
      <c r="I335" s="44">
        <v>333</v>
      </c>
      <c r="K335" t="s">
        <v>1075</v>
      </c>
      <c r="L335" t="s">
        <v>929</v>
      </c>
    </row>
    <row r="336" spans="9:12">
      <c r="I336" s="44">
        <v>334</v>
      </c>
      <c r="K336" t="s">
        <v>1075</v>
      </c>
      <c r="L336" t="s">
        <v>931</v>
      </c>
    </row>
    <row r="337" spans="9:12">
      <c r="I337" s="44">
        <v>335</v>
      </c>
      <c r="K337" t="s">
        <v>1075</v>
      </c>
      <c r="L337" t="s">
        <v>934</v>
      </c>
    </row>
    <row r="338" spans="9:12">
      <c r="I338" s="44">
        <v>336</v>
      </c>
      <c r="K338" t="s">
        <v>1075</v>
      </c>
      <c r="L338" t="s">
        <v>937</v>
      </c>
    </row>
    <row r="339" spans="9:12">
      <c r="I339" s="44">
        <v>337</v>
      </c>
      <c r="K339" t="s">
        <v>1075</v>
      </c>
      <c r="L339" t="s">
        <v>939</v>
      </c>
    </row>
    <row r="340" spans="9:12">
      <c r="I340" s="44">
        <v>338</v>
      </c>
      <c r="K340" t="s">
        <v>1075</v>
      </c>
      <c r="L340" t="s">
        <v>1347</v>
      </c>
    </row>
    <row r="341" spans="9:12">
      <c r="I341" s="44">
        <v>339</v>
      </c>
      <c r="K341" t="s">
        <v>1075</v>
      </c>
      <c r="L341" t="s">
        <v>1348</v>
      </c>
    </row>
    <row r="342" spans="9:12">
      <c r="I342" s="44">
        <v>340</v>
      </c>
      <c r="K342" t="s">
        <v>1075</v>
      </c>
      <c r="L342" t="s">
        <v>1349</v>
      </c>
    </row>
    <row r="343" spans="9:12">
      <c r="I343" s="44">
        <v>341</v>
      </c>
      <c r="K343" t="s">
        <v>1075</v>
      </c>
      <c r="L343" t="s">
        <v>942</v>
      </c>
    </row>
    <row r="344" spans="9:12">
      <c r="I344" s="44">
        <v>342</v>
      </c>
      <c r="K344" t="s">
        <v>1075</v>
      </c>
      <c r="L344" t="s">
        <v>945</v>
      </c>
    </row>
    <row r="345" spans="9:12">
      <c r="I345" s="44">
        <v>343</v>
      </c>
      <c r="K345" t="s">
        <v>1075</v>
      </c>
      <c r="L345" t="s">
        <v>948</v>
      </c>
    </row>
    <row r="346" spans="9:12">
      <c r="I346" s="44">
        <v>344</v>
      </c>
      <c r="K346" t="s">
        <v>1075</v>
      </c>
      <c r="L346" t="s">
        <v>951</v>
      </c>
    </row>
    <row r="347" spans="9:12">
      <c r="I347" s="44">
        <v>345</v>
      </c>
      <c r="K347" t="s">
        <v>1075</v>
      </c>
      <c r="L347" t="s">
        <v>954</v>
      </c>
    </row>
    <row r="348" spans="9:12">
      <c r="I348" s="44">
        <v>346</v>
      </c>
      <c r="K348" t="s">
        <v>1075</v>
      </c>
      <c r="L348" t="s">
        <v>1350</v>
      </c>
    </row>
    <row r="349" spans="9:12">
      <c r="I349" s="44">
        <v>347</v>
      </c>
      <c r="K349" t="s">
        <v>1075</v>
      </c>
      <c r="L349" t="s">
        <v>957</v>
      </c>
    </row>
    <row r="350" spans="9:12">
      <c r="I350" s="44">
        <v>348</v>
      </c>
      <c r="K350" t="s">
        <v>1075</v>
      </c>
      <c r="L350" t="s">
        <v>959</v>
      </c>
    </row>
    <row r="351" spans="9:12">
      <c r="I351" s="44">
        <v>349</v>
      </c>
      <c r="K351" t="s">
        <v>1075</v>
      </c>
      <c r="L351" t="s">
        <v>962</v>
      </c>
    </row>
    <row r="352" spans="9:12">
      <c r="I352" s="44">
        <v>350</v>
      </c>
      <c r="K352" t="s">
        <v>1075</v>
      </c>
      <c r="L352" t="s">
        <v>965</v>
      </c>
    </row>
    <row r="353" spans="9:12">
      <c r="I353" s="44">
        <v>351</v>
      </c>
      <c r="K353" t="s">
        <v>1075</v>
      </c>
      <c r="L353" t="s">
        <v>968</v>
      </c>
    </row>
    <row r="354" spans="9:12">
      <c r="I354" s="44">
        <v>352</v>
      </c>
      <c r="K354" t="s">
        <v>1075</v>
      </c>
      <c r="L354" t="s">
        <v>970</v>
      </c>
    </row>
    <row r="355" spans="9:12">
      <c r="I355" s="44">
        <v>353</v>
      </c>
      <c r="K355" t="s">
        <v>1075</v>
      </c>
      <c r="L355" t="s">
        <v>973</v>
      </c>
    </row>
    <row r="356" spans="9:12">
      <c r="I356" s="44">
        <v>354</v>
      </c>
      <c r="K356" t="s">
        <v>1075</v>
      </c>
      <c r="L356" t="s">
        <v>1351</v>
      </c>
    </row>
    <row r="357" spans="9:12">
      <c r="I357" s="44">
        <v>355</v>
      </c>
      <c r="K357" t="s">
        <v>1075</v>
      </c>
      <c r="L357" t="s">
        <v>976</v>
      </c>
    </row>
    <row r="358" spans="9:12">
      <c r="I358" s="44">
        <v>356</v>
      </c>
      <c r="K358" t="s">
        <v>1075</v>
      </c>
      <c r="L358" t="s">
        <v>979</v>
      </c>
    </row>
    <row r="359" spans="9:12">
      <c r="I359" s="44">
        <v>357</v>
      </c>
      <c r="K359" t="s">
        <v>1075</v>
      </c>
      <c r="L359" t="s">
        <v>982</v>
      </c>
    </row>
    <row r="360" spans="9:12">
      <c r="I360" s="44">
        <v>358</v>
      </c>
      <c r="K360" t="s">
        <v>1075</v>
      </c>
      <c r="L360" t="s">
        <v>985</v>
      </c>
    </row>
    <row r="361" spans="9:12">
      <c r="I361" s="44">
        <v>359</v>
      </c>
      <c r="K361" t="s">
        <v>1075</v>
      </c>
      <c r="L361" t="s">
        <v>988</v>
      </c>
    </row>
    <row r="362" spans="9:12">
      <c r="I362" s="44">
        <v>360</v>
      </c>
      <c r="K362" t="s">
        <v>1075</v>
      </c>
      <c r="L362" t="s">
        <v>991</v>
      </c>
    </row>
    <row r="363" spans="9:12">
      <c r="I363" s="44">
        <v>361</v>
      </c>
      <c r="K363" t="s">
        <v>1075</v>
      </c>
      <c r="L363" t="s">
        <v>994</v>
      </c>
    </row>
    <row r="364" spans="9:12">
      <c r="I364" s="44">
        <v>362</v>
      </c>
      <c r="K364" t="s">
        <v>1075</v>
      </c>
      <c r="L364" t="s">
        <v>997</v>
      </c>
    </row>
    <row r="365" spans="9:12">
      <c r="I365" s="44">
        <v>363</v>
      </c>
      <c r="K365" t="s">
        <v>1075</v>
      </c>
      <c r="L365" t="s">
        <v>1352</v>
      </c>
    </row>
    <row r="366" spans="9:12">
      <c r="I366" s="44">
        <v>364</v>
      </c>
      <c r="K366" t="s">
        <v>1075</v>
      </c>
      <c r="L366" t="s">
        <v>1353</v>
      </c>
    </row>
    <row r="367" spans="9:12">
      <c r="I367" s="44">
        <v>365</v>
      </c>
      <c r="K367" t="s">
        <v>1075</v>
      </c>
      <c r="L367" t="s">
        <v>1354</v>
      </c>
    </row>
    <row r="368" spans="9:12">
      <c r="I368" s="44">
        <v>366</v>
      </c>
      <c r="K368" t="s">
        <v>1075</v>
      </c>
      <c r="L368" t="s">
        <v>1355</v>
      </c>
    </row>
    <row r="369" spans="9:12">
      <c r="I369" s="44">
        <v>367</v>
      </c>
      <c r="K369" t="s">
        <v>1075</v>
      </c>
      <c r="L369" t="s">
        <v>1356</v>
      </c>
    </row>
    <row r="370" spans="9:12">
      <c r="I370" s="44">
        <v>368</v>
      </c>
      <c r="K370" t="s">
        <v>1075</v>
      </c>
      <c r="L370" t="s">
        <v>1357</v>
      </c>
    </row>
    <row r="371" spans="9:12">
      <c r="I371" s="44">
        <v>369</v>
      </c>
      <c r="K371" t="s">
        <v>1075</v>
      </c>
      <c r="L371" t="s">
        <v>1358</v>
      </c>
    </row>
    <row r="372" spans="9:12">
      <c r="I372" s="44">
        <v>370</v>
      </c>
      <c r="K372" t="s">
        <v>1075</v>
      </c>
      <c r="L372" t="s">
        <v>1359</v>
      </c>
    </row>
    <row r="373" spans="9:12">
      <c r="I373" s="44">
        <v>371</v>
      </c>
      <c r="K373" t="s">
        <v>1075</v>
      </c>
      <c r="L373" t="s">
        <v>1360</v>
      </c>
    </row>
    <row r="374" spans="9:12">
      <c r="I374" s="44">
        <v>372</v>
      </c>
      <c r="K374" t="s">
        <v>1075</v>
      </c>
      <c r="L374" t="s">
        <v>1361</v>
      </c>
    </row>
    <row r="375" spans="9:12">
      <c r="I375" s="44">
        <v>373</v>
      </c>
      <c r="K375" t="s">
        <v>1075</v>
      </c>
      <c r="L375" t="s">
        <v>1362</v>
      </c>
    </row>
    <row r="376" spans="9:12">
      <c r="I376" s="44">
        <v>374</v>
      </c>
      <c r="K376" t="s">
        <v>1075</v>
      </c>
      <c r="L376" t="s">
        <v>1363</v>
      </c>
    </row>
    <row r="377" spans="9:12">
      <c r="I377" s="44">
        <v>375</v>
      </c>
      <c r="K377" t="s">
        <v>1075</v>
      </c>
      <c r="L377" t="s">
        <v>1364</v>
      </c>
    </row>
    <row r="378" spans="9:12">
      <c r="I378" s="44">
        <v>376</v>
      </c>
      <c r="K378" t="s">
        <v>1075</v>
      </c>
      <c r="L378" t="s">
        <v>1365</v>
      </c>
    </row>
    <row r="379" spans="9:12">
      <c r="I379" s="44">
        <v>377</v>
      </c>
      <c r="K379" t="s">
        <v>1075</v>
      </c>
      <c r="L379" t="s">
        <v>1366</v>
      </c>
    </row>
    <row r="380" spans="9:12">
      <c r="I380" s="44">
        <v>378</v>
      </c>
      <c r="K380" t="s">
        <v>1075</v>
      </c>
      <c r="L380" t="s">
        <v>1367</v>
      </c>
    </row>
    <row r="381" spans="9:12">
      <c r="I381" s="44">
        <v>379</v>
      </c>
      <c r="K381" t="s">
        <v>1075</v>
      </c>
      <c r="L381" t="s">
        <v>1368</v>
      </c>
    </row>
    <row r="382" spans="9:12">
      <c r="I382" s="44">
        <v>380</v>
      </c>
      <c r="K382" t="s">
        <v>1075</v>
      </c>
      <c r="L382" t="s">
        <v>1369</v>
      </c>
    </row>
    <row r="383" spans="9:12">
      <c r="I383" s="44">
        <v>381</v>
      </c>
      <c r="K383" t="s">
        <v>1075</v>
      </c>
      <c r="L383" t="s">
        <v>999</v>
      </c>
    </row>
    <row r="384" spans="9:12">
      <c r="I384" s="44">
        <v>382</v>
      </c>
      <c r="K384" t="s">
        <v>1075</v>
      </c>
      <c r="L384" t="s">
        <v>1001</v>
      </c>
    </row>
    <row r="385" spans="9:12">
      <c r="I385" s="44">
        <v>383</v>
      </c>
      <c r="K385" t="s">
        <v>1075</v>
      </c>
      <c r="L385" t="s">
        <v>1370</v>
      </c>
    </row>
    <row r="386" spans="9:12">
      <c r="I386" s="44">
        <v>384</v>
      </c>
      <c r="K386" t="s">
        <v>1075</v>
      </c>
      <c r="L386" t="s">
        <v>1371</v>
      </c>
    </row>
    <row r="387" spans="9:12">
      <c r="I387" s="44">
        <v>385</v>
      </c>
      <c r="K387" t="s">
        <v>1075</v>
      </c>
      <c r="L387" t="s">
        <v>1372</v>
      </c>
    </row>
    <row r="388" spans="9:12">
      <c r="I388" s="44">
        <v>386</v>
      </c>
      <c r="K388" t="s">
        <v>1075</v>
      </c>
      <c r="L388" t="s">
        <v>1373</v>
      </c>
    </row>
    <row r="389" spans="9:12">
      <c r="I389" s="44">
        <v>387</v>
      </c>
      <c r="K389" t="s">
        <v>1075</v>
      </c>
      <c r="L389" t="s">
        <v>1374</v>
      </c>
    </row>
    <row r="390" spans="9:12">
      <c r="I390" s="44">
        <v>388</v>
      </c>
      <c r="K390" t="s">
        <v>1075</v>
      </c>
      <c r="L390" t="s">
        <v>1375</v>
      </c>
    </row>
    <row r="391" spans="9:12">
      <c r="I391" s="44">
        <v>389</v>
      </c>
      <c r="K391" t="s">
        <v>1075</v>
      </c>
      <c r="L391" t="s">
        <v>1376</v>
      </c>
    </row>
    <row r="392" spans="9:12">
      <c r="I392" s="44">
        <v>390</v>
      </c>
      <c r="K392" t="s">
        <v>1075</v>
      </c>
      <c r="L392" t="s">
        <v>1377</v>
      </c>
    </row>
    <row r="393" spans="9:12">
      <c r="I393" s="44">
        <v>391</v>
      </c>
      <c r="K393" t="s">
        <v>1075</v>
      </c>
      <c r="L393" t="s">
        <v>1378</v>
      </c>
    </row>
    <row r="394" spans="9:12">
      <c r="I394" s="44">
        <v>392</v>
      </c>
      <c r="K394" t="s">
        <v>1075</v>
      </c>
      <c r="L394" t="s">
        <v>1379</v>
      </c>
    </row>
    <row r="395" spans="9:12">
      <c r="I395" s="44">
        <v>393</v>
      </c>
      <c r="K395" t="s">
        <v>1075</v>
      </c>
      <c r="L395" t="s">
        <v>1380</v>
      </c>
    </row>
    <row r="396" spans="9:12">
      <c r="I396" s="44">
        <v>394</v>
      </c>
      <c r="K396" t="s">
        <v>1075</v>
      </c>
      <c r="L396" t="s">
        <v>1381</v>
      </c>
    </row>
    <row r="397" spans="9:12">
      <c r="I397" s="44">
        <v>395</v>
      </c>
      <c r="K397" t="s">
        <v>1075</v>
      </c>
      <c r="L397" t="s">
        <v>1382</v>
      </c>
    </row>
    <row r="398" spans="9:12">
      <c r="I398" s="44">
        <v>396</v>
      </c>
      <c r="K398" t="s">
        <v>1075</v>
      </c>
      <c r="L398" t="s">
        <v>1383</v>
      </c>
    </row>
    <row r="399" spans="9:12">
      <c r="I399" s="44">
        <v>397</v>
      </c>
      <c r="K399" t="s">
        <v>1075</v>
      </c>
      <c r="L399" t="s">
        <v>1384</v>
      </c>
    </row>
    <row r="400" spans="9:12">
      <c r="I400" s="44">
        <v>398</v>
      </c>
      <c r="K400" t="s">
        <v>1075</v>
      </c>
      <c r="L400" t="s">
        <v>1385</v>
      </c>
    </row>
    <row r="401" spans="9:12">
      <c r="I401" s="44">
        <v>399</v>
      </c>
      <c r="K401" t="s">
        <v>1075</v>
      </c>
      <c r="L401" t="s">
        <v>1386</v>
      </c>
    </row>
    <row r="402" spans="9:12">
      <c r="I402" s="44">
        <v>400</v>
      </c>
      <c r="K402" t="s">
        <v>1075</v>
      </c>
      <c r="L402" t="s">
        <v>1387</v>
      </c>
    </row>
    <row r="403" spans="9:12">
      <c r="I403" s="44">
        <v>401</v>
      </c>
      <c r="K403" t="s">
        <v>1075</v>
      </c>
      <c r="L403" t="s">
        <v>1388</v>
      </c>
    </row>
    <row r="404" spans="9:12">
      <c r="I404" s="44">
        <v>402</v>
      </c>
      <c r="K404" t="s">
        <v>1075</v>
      </c>
      <c r="L404" t="s">
        <v>1004</v>
      </c>
    </row>
    <row r="405" spans="9:12">
      <c r="I405" s="44">
        <v>403</v>
      </c>
      <c r="K405" t="s">
        <v>1075</v>
      </c>
      <c r="L405" t="s">
        <v>1006</v>
      </c>
    </row>
    <row r="406" spans="9:12">
      <c r="I406" s="44">
        <v>404</v>
      </c>
      <c r="K406" t="s">
        <v>1075</v>
      </c>
      <c r="L406" t="s">
        <v>1389</v>
      </c>
    </row>
    <row r="407" spans="9:12">
      <c r="I407" s="44">
        <v>405</v>
      </c>
      <c r="K407" t="s">
        <v>1075</v>
      </c>
      <c r="L407" t="s">
        <v>1390</v>
      </c>
    </row>
    <row r="408" spans="9:12">
      <c r="I408" s="44">
        <v>406</v>
      </c>
      <c r="K408" t="s">
        <v>1075</v>
      </c>
      <c r="L408" t="s">
        <v>1391</v>
      </c>
    </row>
    <row r="409" spans="9:12">
      <c r="I409" s="44">
        <v>407</v>
      </c>
      <c r="K409" t="s">
        <v>1075</v>
      </c>
      <c r="L409" t="s">
        <v>1392</v>
      </c>
    </row>
    <row r="410" spans="9:12">
      <c r="I410" s="44">
        <v>408</v>
      </c>
      <c r="K410" t="s">
        <v>1075</v>
      </c>
      <c r="L410" t="s">
        <v>1393</v>
      </c>
    </row>
    <row r="411" spans="9:12">
      <c r="I411" s="44">
        <v>409</v>
      </c>
      <c r="K411" t="s">
        <v>1075</v>
      </c>
      <c r="L411" t="s">
        <v>1394</v>
      </c>
    </row>
    <row r="412" spans="9:12">
      <c r="I412" s="44">
        <v>410</v>
      </c>
      <c r="K412" t="s">
        <v>1075</v>
      </c>
      <c r="L412" t="s">
        <v>1395</v>
      </c>
    </row>
    <row r="413" spans="9:12">
      <c r="I413" s="44">
        <v>411</v>
      </c>
      <c r="K413" t="s">
        <v>1075</v>
      </c>
      <c r="L413" t="s">
        <v>1012</v>
      </c>
    </row>
    <row r="414" spans="9:12">
      <c r="I414" s="44">
        <v>412</v>
      </c>
      <c r="K414" t="s">
        <v>1075</v>
      </c>
      <c r="L414" t="s">
        <v>1396</v>
      </c>
    </row>
    <row r="415" spans="9:12">
      <c r="I415" s="44">
        <v>413</v>
      </c>
      <c r="K415" t="s">
        <v>1075</v>
      </c>
      <c r="L415" t="s">
        <v>1397</v>
      </c>
    </row>
    <row r="416" spans="9:12">
      <c r="I416" s="44">
        <v>414</v>
      </c>
      <c r="K416" t="s">
        <v>1075</v>
      </c>
      <c r="L416" t="s">
        <v>1015</v>
      </c>
    </row>
    <row r="417" spans="9:12">
      <c r="I417" s="44">
        <v>415</v>
      </c>
      <c r="J417" s="45">
        <v>0</v>
      </c>
      <c r="K417" t="s">
        <v>1075</v>
      </c>
      <c r="L417" t="s">
        <v>1398</v>
      </c>
    </row>
    <row r="418" spans="9:12">
      <c r="I418" s="44">
        <v>416</v>
      </c>
      <c r="K418" t="s">
        <v>1075</v>
      </c>
      <c r="L418" t="s">
        <v>1399</v>
      </c>
    </row>
    <row r="419" spans="9:12">
      <c r="I419" s="44">
        <v>417</v>
      </c>
      <c r="J419" s="45">
        <v>0</v>
      </c>
      <c r="K419" t="s">
        <v>1075</v>
      </c>
      <c r="L419" t="s">
        <v>1400</v>
      </c>
    </row>
    <row r="420" spans="9:12">
      <c r="I420" s="44">
        <v>418</v>
      </c>
      <c r="J420" s="45">
        <v>0</v>
      </c>
      <c r="K420" t="s">
        <v>1075</v>
      </c>
      <c r="L420" t="s">
        <v>1401</v>
      </c>
    </row>
    <row r="421" spans="9:12">
      <c r="I421" s="44">
        <v>419</v>
      </c>
      <c r="J421" s="45">
        <v>0</v>
      </c>
      <c r="K421" t="s">
        <v>1075</v>
      </c>
      <c r="L421" t="s">
        <v>1402</v>
      </c>
    </row>
    <row r="422" spans="9:12">
      <c r="I422" s="44">
        <v>420</v>
      </c>
      <c r="J422" s="45">
        <v>0</v>
      </c>
      <c r="K422" t="s">
        <v>1075</v>
      </c>
      <c r="L422" t="s">
        <v>1403</v>
      </c>
    </row>
    <row r="423" spans="9:12">
      <c r="I423" s="44">
        <v>421</v>
      </c>
      <c r="J423" s="45">
        <v>0</v>
      </c>
      <c r="K423" t="s">
        <v>1075</v>
      </c>
      <c r="L423" t="s">
        <v>1404</v>
      </c>
    </row>
    <row r="424" spans="9:12">
      <c r="I424" s="44">
        <v>422</v>
      </c>
      <c r="J424" s="45">
        <v>0</v>
      </c>
      <c r="K424" t="s">
        <v>1075</v>
      </c>
      <c r="L424" t="s">
        <v>1405</v>
      </c>
    </row>
    <row r="425" spans="9:12">
      <c r="I425" s="44">
        <v>423</v>
      </c>
      <c r="K425" t="s">
        <v>1075</v>
      </c>
      <c r="L425" t="s">
        <v>1406</v>
      </c>
    </row>
    <row r="426" spans="9:12">
      <c r="I426" s="44">
        <v>424</v>
      </c>
      <c r="K426" t="s">
        <v>1075</v>
      </c>
      <c r="L426" t="s">
        <v>1018</v>
      </c>
    </row>
    <row r="427" spans="9:12">
      <c r="I427" s="44">
        <v>425</v>
      </c>
      <c r="J427" s="45">
        <v>0</v>
      </c>
      <c r="K427" t="s">
        <v>1075</v>
      </c>
      <c r="L427" t="s">
        <v>1407</v>
      </c>
    </row>
    <row r="428" spans="9:12">
      <c r="I428" s="44">
        <v>426</v>
      </c>
      <c r="J428" s="45">
        <v>0</v>
      </c>
      <c r="K428" t="s">
        <v>1075</v>
      </c>
      <c r="L428" t="s">
        <v>1021</v>
      </c>
    </row>
    <row r="429" spans="9:12">
      <c r="I429" s="44">
        <v>427</v>
      </c>
      <c r="J429" s="45">
        <v>0</v>
      </c>
      <c r="K429" t="s">
        <v>1075</v>
      </c>
      <c r="L429" t="s">
        <v>1408</v>
      </c>
    </row>
    <row r="430" spans="9:12">
      <c r="I430" s="44">
        <v>428</v>
      </c>
      <c r="J430" s="45">
        <v>0</v>
      </c>
      <c r="K430" t="s">
        <v>1075</v>
      </c>
      <c r="L430" t="s">
        <v>1409</v>
      </c>
    </row>
    <row r="431" spans="9:12">
      <c r="I431" s="44">
        <v>429</v>
      </c>
      <c r="J431" s="45">
        <v>0</v>
      </c>
      <c r="K431" t="s">
        <v>1075</v>
      </c>
      <c r="L431" t="s">
        <v>1410</v>
      </c>
    </row>
    <row r="432" spans="9:12">
      <c r="I432" s="44">
        <v>430</v>
      </c>
      <c r="J432" s="45">
        <v>0</v>
      </c>
      <c r="K432" t="s">
        <v>1075</v>
      </c>
      <c r="L432" t="s">
        <v>1411</v>
      </c>
    </row>
    <row r="433" spans="9:12">
      <c r="I433" s="44">
        <v>431</v>
      </c>
      <c r="J433" s="45">
        <v>0</v>
      </c>
      <c r="K433" t="s">
        <v>1075</v>
      </c>
      <c r="L433" t="s">
        <v>1412</v>
      </c>
    </row>
    <row r="434" spans="9:12">
      <c r="I434" s="44">
        <v>432</v>
      </c>
      <c r="J434" s="45">
        <v>0</v>
      </c>
      <c r="K434" t="s">
        <v>1075</v>
      </c>
      <c r="L434" t="s">
        <v>1413</v>
      </c>
    </row>
    <row r="435" spans="9:12">
      <c r="I435" s="44">
        <v>433</v>
      </c>
      <c r="J435" s="45">
        <v>0</v>
      </c>
      <c r="K435" t="s">
        <v>1075</v>
      </c>
      <c r="L435" t="s">
        <v>1414</v>
      </c>
    </row>
    <row r="436" spans="9:12">
      <c r="I436" s="44">
        <v>434</v>
      </c>
      <c r="J436" s="45">
        <v>0</v>
      </c>
      <c r="K436" t="s">
        <v>1075</v>
      </c>
      <c r="L436" t="s">
        <v>1415</v>
      </c>
    </row>
    <row r="437" spans="9:12">
      <c r="I437" s="44">
        <v>435</v>
      </c>
      <c r="J437" s="45">
        <v>3.472222222222222E-8</v>
      </c>
      <c r="K437" t="s">
        <v>1075</v>
      </c>
      <c r="L437" t="s">
        <v>1416</v>
      </c>
    </row>
    <row r="438" spans="9:12">
      <c r="I438" s="44">
        <v>436</v>
      </c>
      <c r="J438" s="45">
        <v>0</v>
      </c>
      <c r="K438" t="s">
        <v>1075</v>
      </c>
      <c r="L438" t="s">
        <v>1417</v>
      </c>
    </row>
    <row r="439" spans="9:12">
      <c r="I439" s="44">
        <v>437</v>
      </c>
      <c r="J439" s="45">
        <v>0</v>
      </c>
      <c r="K439" t="s">
        <v>1075</v>
      </c>
      <c r="L439" t="s">
        <v>1418</v>
      </c>
    </row>
    <row r="440" spans="9:12">
      <c r="I440" s="44">
        <v>438</v>
      </c>
      <c r="J440" s="45">
        <v>0</v>
      </c>
      <c r="K440" t="s">
        <v>1075</v>
      </c>
      <c r="L440" t="s">
        <v>1419</v>
      </c>
    </row>
    <row r="441" spans="9:12">
      <c r="I441" s="44">
        <v>439</v>
      </c>
      <c r="J441" s="45">
        <v>1.1574074074074071E-8</v>
      </c>
      <c r="K441" t="s">
        <v>1075</v>
      </c>
      <c r="L441" t="s">
        <v>1420</v>
      </c>
    </row>
    <row r="442" spans="9:12">
      <c r="I442" s="44">
        <v>440</v>
      </c>
      <c r="J442" s="45">
        <v>0</v>
      </c>
      <c r="K442" t="s">
        <v>1075</v>
      </c>
      <c r="L442" t="s">
        <v>1421</v>
      </c>
    </row>
    <row r="443" spans="9:12">
      <c r="I443" s="44">
        <v>441</v>
      </c>
      <c r="J443" s="45">
        <v>0</v>
      </c>
      <c r="K443" t="s">
        <v>1075</v>
      </c>
      <c r="L443" t="s">
        <v>1422</v>
      </c>
    </row>
    <row r="444" spans="9:12">
      <c r="I444" s="44">
        <v>442</v>
      </c>
      <c r="J444" s="45">
        <v>0</v>
      </c>
      <c r="K444" t="s">
        <v>1075</v>
      </c>
      <c r="L444" t="s">
        <v>1423</v>
      </c>
    </row>
    <row r="445" spans="9:12">
      <c r="I445" s="44">
        <v>443</v>
      </c>
      <c r="K445" t="s">
        <v>1075</v>
      </c>
      <c r="L445" t="s">
        <v>1424</v>
      </c>
    </row>
    <row r="446" spans="9:12">
      <c r="I446" s="44">
        <v>444</v>
      </c>
      <c r="J446" s="45">
        <v>0</v>
      </c>
      <c r="K446" t="s">
        <v>1075</v>
      </c>
      <c r="L446" t="s">
        <v>1425</v>
      </c>
    </row>
    <row r="447" spans="9:12">
      <c r="I447" s="44">
        <v>445</v>
      </c>
      <c r="J447" s="45">
        <v>0</v>
      </c>
      <c r="K447" t="s">
        <v>1075</v>
      </c>
      <c r="L447" t="s">
        <v>1426</v>
      </c>
    </row>
    <row r="448" spans="9:12">
      <c r="I448" s="44">
        <v>446</v>
      </c>
      <c r="J448" s="45">
        <v>0</v>
      </c>
      <c r="K448" t="s">
        <v>1075</v>
      </c>
      <c r="L448" t="s">
        <v>1427</v>
      </c>
    </row>
    <row r="449" spans="9:12">
      <c r="I449" s="44">
        <v>447</v>
      </c>
      <c r="J449" s="45">
        <v>0</v>
      </c>
      <c r="K449" t="s">
        <v>1075</v>
      </c>
      <c r="L449" t="s">
        <v>1428</v>
      </c>
    </row>
    <row r="450" spans="9:12">
      <c r="I450" s="44">
        <v>448</v>
      </c>
      <c r="K450" t="s">
        <v>1075</v>
      </c>
      <c r="L450" t="s">
        <v>1024</v>
      </c>
    </row>
    <row r="451" spans="9:12">
      <c r="I451" s="44">
        <v>449</v>
      </c>
      <c r="K451" t="s">
        <v>1075</v>
      </c>
      <c r="L451" t="s">
        <v>1429</v>
      </c>
    </row>
    <row r="452" spans="9:12">
      <c r="I452" s="44">
        <v>450</v>
      </c>
      <c r="K452" t="s">
        <v>1075</v>
      </c>
      <c r="L452" t="s">
        <v>1430</v>
      </c>
    </row>
    <row r="453" spans="9:12">
      <c r="I453" s="44">
        <v>451</v>
      </c>
      <c r="K453" t="s">
        <v>1075</v>
      </c>
      <c r="L453" t="s">
        <v>1431</v>
      </c>
    </row>
    <row r="454" spans="9:12">
      <c r="I454" s="44">
        <v>452</v>
      </c>
      <c r="K454" t="s">
        <v>1075</v>
      </c>
      <c r="L454" t="s">
        <v>1432</v>
      </c>
    </row>
    <row r="455" spans="9:12">
      <c r="I455" s="44">
        <v>453</v>
      </c>
      <c r="K455" t="s">
        <v>1075</v>
      </c>
      <c r="L455" t="s">
        <v>1433</v>
      </c>
    </row>
    <row r="456" spans="9:12">
      <c r="I456" s="44">
        <v>454</v>
      </c>
      <c r="K456" t="s">
        <v>1075</v>
      </c>
      <c r="L456" t="s">
        <v>1434</v>
      </c>
    </row>
    <row r="457" spans="9:12">
      <c r="I457" s="44">
        <v>455</v>
      </c>
      <c r="K457" t="s">
        <v>1075</v>
      </c>
      <c r="L457" t="s">
        <v>1435</v>
      </c>
    </row>
    <row r="458" spans="9:12">
      <c r="I458" s="44">
        <v>456</v>
      </c>
      <c r="K458" t="s">
        <v>1075</v>
      </c>
      <c r="L458" t="s">
        <v>1436</v>
      </c>
    </row>
    <row r="459" spans="9:12">
      <c r="I459" s="44">
        <v>457</v>
      </c>
      <c r="K459" t="s">
        <v>1075</v>
      </c>
      <c r="L459" t="s">
        <v>1437</v>
      </c>
    </row>
    <row r="460" spans="9:12">
      <c r="I460" s="44">
        <v>458</v>
      </c>
      <c r="K460" t="s">
        <v>1075</v>
      </c>
      <c r="L460" t="s">
        <v>1438</v>
      </c>
    </row>
    <row r="461" spans="9:12">
      <c r="I461" s="44">
        <v>459</v>
      </c>
      <c r="K461" t="s">
        <v>1075</v>
      </c>
      <c r="L461" t="s">
        <v>1439</v>
      </c>
    </row>
    <row r="462" spans="9:12">
      <c r="I462" s="44">
        <v>460</v>
      </c>
      <c r="K462" t="s">
        <v>1075</v>
      </c>
      <c r="L462" t="s">
        <v>1440</v>
      </c>
    </row>
    <row r="463" spans="9:12">
      <c r="I463" s="44">
        <v>461</v>
      </c>
      <c r="K463" t="s">
        <v>1075</v>
      </c>
      <c r="L463" t="s">
        <v>1441</v>
      </c>
    </row>
    <row r="464" spans="9:12">
      <c r="I464" s="44">
        <v>462</v>
      </c>
      <c r="K464" t="s">
        <v>1075</v>
      </c>
      <c r="L464" t="s">
        <v>1442</v>
      </c>
    </row>
    <row r="465" spans="9:12">
      <c r="I465" s="44">
        <v>463</v>
      </c>
      <c r="K465" t="s">
        <v>1075</v>
      </c>
      <c r="L465" t="s">
        <v>1443</v>
      </c>
    </row>
    <row r="466" spans="9:12">
      <c r="I466" s="44">
        <v>464</v>
      </c>
      <c r="K466" t="s">
        <v>1075</v>
      </c>
      <c r="L466" t="s">
        <v>1444</v>
      </c>
    </row>
    <row r="467" spans="9:12">
      <c r="I467" s="44">
        <v>465</v>
      </c>
      <c r="K467" t="s">
        <v>1075</v>
      </c>
      <c r="L467" t="s">
        <v>1445</v>
      </c>
    </row>
    <row r="468" spans="9:12">
      <c r="I468" s="44">
        <v>466</v>
      </c>
      <c r="K468" t="s">
        <v>1075</v>
      </c>
      <c r="L468" t="s">
        <v>1446</v>
      </c>
    </row>
    <row r="469" spans="9:12">
      <c r="I469" s="44">
        <v>467</v>
      </c>
      <c r="K469" t="s">
        <v>1075</v>
      </c>
      <c r="L469" t="s">
        <v>1447</v>
      </c>
    </row>
    <row r="470" spans="9:12">
      <c r="I470" s="44">
        <v>468</v>
      </c>
      <c r="K470" t="s">
        <v>1075</v>
      </c>
      <c r="L470" t="s">
        <v>1448</v>
      </c>
    </row>
    <row r="471" spans="9:12">
      <c r="I471" s="44">
        <v>469</v>
      </c>
      <c r="K471" t="s">
        <v>1075</v>
      </c>
      <c r="L471" t="s">
        <v>1449</v>
      </c>
    </row>
    <row r="472" spans="9:12">
      <c r="I472" s="44">
        <v>470</v>
      </c>
      <c r="K472" t="s">
        <v>1075</v>
      </c>
      <c r="L472" t="s">
        <v>1450</v>
      </c>
    </row>
    <row r="473" spans="9:12">
      <c r="I473" s="44">
        <v>471</v>
      </c>
      <c r="K473" t="s">
        <v>1075</v>
      </c>
      <c r="L473" t="s">
        <v>1451</v>
      </c>
    </row>
    <row r="474" spans="9:12">
      <c r="I474" s="44">
        <v>472</v>
      </c>
      <c r="K474" t="s">
        <v>1075</v>
      </c>
      <c r="L474" t="s">
        <v>1452</v>
      </c>
    </row>
    <row r="475" spans="9:12">
      <c r="I475" s="44">
        <v>473</v>
      </c>
      <c r="K475" t="s">
        <v>1075</v>
      </c>
      <c r="L475" t="s">
        <v>1453</v>
      </c>
    </row>
    <row r="476" spans="9:12">
      <c r="I476" s="44">
        <v>474</v>
      </c>
      <c r="K476" t="s">
        <v>1075</v>
      </c>
      <c r="L476" t="s">
        <v>1454</v>
      </c>
    </row>
    <row r="477" spans="9:12">
      <c r="I477" s="44">
        <v>475</v>
      </c>
      <c r="K477" t="s">
        <v>1075</v>
      </c>
      <c r="L477" t="s">
        <v>1455</v>
      </c>
    </row>
    <row r="478" spans="9:12">
      <c r="I478" s="44">
        <v>476</v>
      </c>
      <c r="K478" t="s">
        <v>1075</v>
      </c>
      <c r="L478" t="s">
        <v>1456</v>
      </c>
    </row>
    <row r="479" spans="9:12">
      <c r="I479" s="44">
        <v>477</v>
      </c>
      <c r="K479" t="s">
        <v>1075</v>
      </c>
      <c r="L479" t="s">
        <v>1457</v>
      </c>
    </row>
    <row r="480" spans="9:12">
      <c r="I480" s="44">
        <v>478</v>
      </c>
      <c r="K480" t="s">
        <v>1075</v>
      </c>
      <c r="L480" t="s">
        <v>1458</v>
      </c>
    </row>
    <row r="481" spans="9:12">
      <c r="I481" s="44">
        <v>479</v>
      </c>
      <c r="K481" t="s">
        <v>1075</v>
      </c>
      <c r="L481" t="s">
        <v>1459</v>
      </c>
    </row>
    <row r="482" spans="9:12">
      <c r="I482" s="44">
        <v>480</v>
      </c>
      <c r="K482" t="s">
        <v>1075</v>
      </c>
      <c r="L482" t="s">
        <v>1029</v>
      </c>
    </row>
    <row r="483" spans="9:12">
      <c r="I483" s="44">
        <v>481</v>
      </c>
      <c r="K483" t="s">
        <v>1075</v>
      </c>
      <c r="L483" t="s">
        <v>1460</v>
      </c>
    </row>
    <row r="484" spans="9:12">
      <c r="I484" s="44">
        <v>482</v>
      </c>
      <c r="K484" t="s">
        <v>1075</v>
      </c>
      <c r="L484" t="s">
        <v>1461</v>
      </c>
    </row>
    <row r="485" spans="9:12">
      <c r="I485" s="44">
        <v>483</v>
      </c>
      <c r="K485" t="s">
        <v>1075</v>
      </c>
      <c r="L485" t="s">
        <v>1462</v>
      </c>
    </row>
    <row r="486" spans="9:12">
      <c r="I486" s="44">
        <v>484</v>
      </c>
      <c r="K486" t="s">
        <v>1075</v>
      </c>
      <c r="L486" t="s">
        <v>1463</v>
      </c>
    </row>
    <row r="487" spans="9:12">
      <c r="I487" s="44">
        <v>485</v>
      </c>
      <c r="K487" t="s">
        <v>1075</v>
      </c>
      <c r="L487" t="s">
        <v>1464</v>
      </c>
    </row>
    <row r="488" spans="9:12">
      <c r="I488" s="44">
        <v>486</v>
      </c>
      <c r="K488" t="s">
        <v>1075</v>
      </c>
      <c r="L488" t="s">
        <v>1465</v>
      </c>
    </row>
    <row r="489" spans="9:12">
      <c r="I489" s="44">
        <v>487</v>
      </c>
      <c r="K489" t="s">
        <v>1075</v>
      </c>
      <c r="L489" t="s">
        <v>1466</v>
      </c>
    </row>
    <row r="490" spans="9:12">
      <c r="I490" s="44">
        <v>488</v>
      </c>
      <c r="K490" t="s">
        <v>1075</v>
      </c>
      <c r="L490" t="s">
        <v>1467</v>
      </c>
    </row>
    <row r="491" spans="9:12">
      <c r="I491" s="44">
        <v>489</v>
      </c>
      <c r="K491" t="s">
        <v>1075</v>
      </c>
      <c r="L491" t="s">
        <v>1468</v>
      </c>
    </row>
    <row r="492" spans="9:12">
      <c r="I492" s="44">
        <v>490</v>
      </c>
      <c r="K492" t="s">
        <v>1075</v>
      </c>
      <c r="L492" t="s">
        <v>1469</v>
      </c>
    </row>
    <row r="493" spans="9:12">
      <c r="I493" s="44">
        <v>491</v>
      </c>
      <c r="K493" t="s">
        <v>1075</v>
      </c>
      <c r="L493" t="s">
        <v>1470</v>
      </c>
    </row>
    <row r="494" spans="9:12">
      <c r="I494" s="44">
        <v>492</v>
      </c>
      <c r="K494" t="s">
        <v>1075</v>
      </c>
      <c r="L494" t="s">
        <v>1471</v>
      </c>
    </row>
    <row r="495" spans="9:12">
      <c r="I495" s="44">
        <v>493</v>
      </c>
      <c r="K495" t="s">
        <v>1075</v>
      </c>
      <c r="L495" t="s">
        <v>1472</v>
      </c>
    </row>
    <row r="496" spans="9:12">
      <c r="I496" s="44">
        <v>494</v>
      </c>
      <c r="K496" t="s">
        <v>1075</v>
      </c>
      <c r="L496" t="s">
        <v>1473</v>
      </c>
    </row>
    <row r="497" spans="9:12">
      <c r="I497" s="44">
        <v>495</v>
      </c>
      <c r="K497" t="s">
        <v>1075</v>
      </c>
      <c r="L497" t="s">
        <v>1474</v>
      </c>
    </row>
    <row r="498" spans="9:12">
      <c r="I498" s="44">
        <v>496</v>
      </c>
      <c r="K498" t="s">
        <v>1075</v>
      </c>
      <c r="L498" t="s">
        <v>1475</v>
      </c>
    </row>
    <row r="499" spans="9:12">
      <c r="I499" s="44">
        <v>497</v>
      </c>
      <c r="K499" t="s">
        <v>1075</v>
      </c>
      <c r="L499" t="s">
        <v>1476</v>
      </c>
    </row>
    <row r="500" spans="9:12">
      <c r="I500" s="44">
        <v>498</v>
      </c>
      <c r="K500" t="s">
        <v>1075</v>
      </c>
      <c r="L500" t="s">
        <v>1477</v>
      </c>
    </row>
    <row r="501" spans="9:12">
      <c r="I501" s="44">
        <v>499</v>
      </c>
      <c r="K501" t="s">
        <v>1075</v>
      </c>
      <c r="L501" t="s">
        <v>1478</v>
      </c>
    </row>
    <row r="502" spans="9:12">
      <c r="I502" s="44">
        <v>500</v>
      </c>
      <c r="K502" t="s">
        <v>1075</v>
      </c>
      <c r="L502" t="s">
        <v>1479</v>
      </c>
    </row>
    <row r="503" spans="9:12">
      <c r="I503" s="44">
        <v>501</v>
      </c>
      <c r="K503" t="s">
        <v>1075</v>
      </c>
      <c r="L503" t="s">
        <v>1480</v>
      </c>
    </row>
    <row r="504" spans="9:12">
      <c r="I504" s="44">
        <v>502</v>
      </c>
      <c r="K504" t="s">
        <v>1075</v>
      </c>
      <c r="L504" t="s">
        <v>1481</v>
      </c>
    </row>
    <row r="505" spans="9:12">
      <c r="I505" s="44">
        <v>503</v>
      </c>
      <c r="K505" t="s">
        <v>1075</v>
      </c>
      <c r="L505" t="s">
        <v>1482</v>
      </c>
    </row>
    <row r="506" spans="9:12">
      <c r="I506" s="44">
        <v>504</v>
      </c>
      <c r="K506" t="s">
        <v>1075</v>
      </c>
      <c r="L506" t="s">
        <v>1483</v>
      </c>
    </row>
    <row r="507" spans="9:12">
      <c r="I507" s="44">
        <v>505</v>
      </c>
      <c r="K507" t="s">
        <v>1075</v>
      </c>
      <c r="L507" t="s">
        <v>1484</v>
      </c>
    </row>
    <row r="508" spans="9:12">
      <c r="I508" s="44">
        <v>506</v>
      </c>
      <c r="K508" t="s">
        <v>1075</v>
      </c>
      <c r="L508" t="s">
        <v>1485</v>
      </c>
    </row>
    <row r="509" spans="9:12">
      <c r="I509" s="44">
        <v>507</v>
      </c>
      <c r="K509" t="s">
        <v>1075</v>
      </c>
      <c r="L509" t="s">
        <v>1486</v>
      </c>
    </row>
    <row r="510" spans="9:12">
      <c r="I510" s="44">
        <v>508</v>
      </c>
      <c r="K510" t="s">
        <v>1075</v>
      </c>
      <c r="L510" t="s">
        <v>1487</v>
      </c>
    </row>
    <row r="511" spans="9:12">
      <c r="I511" s="44">
        <v>509</v>
      </c>
      <c r="K511" t="s">
        <v>1075</v>
      </c>
      <c r="L511" t="s">
        <v>1488</v>
      </c>
    </row>
    <row r="512" spans="9:12">
      <c r="I512" s="44">
        <v>510</v>
      </c>
      <c r="K512" t="s">
        <v>1075</v>
      </c>
      <c r="L512" t="s">
        <v>1489</v>
      </c>
    </row>
    <row r="513" spans="9:12">
      <c r="I513" s="44">
        <v>511</v>
      </c>
      <c r="K513" t="s">
        <v>1075</v>
      </c>
      <c r="L513" t="s">
        <v>1490</v>
      </c>
    </row>
    <row r="514" spans="9:12">
      <c r="I514" s="44">
        <v>512</v>
      </c>
      <c r="K514" t="s">
        <v>1075</v>
      </c>
      <c r="L514" t="s">
        <v>1491</v>
      </c>
    </row>
    <row r="515" spans="9:12">
      <c r="I515" s="44">
        <v>513</v>
      </c>
      <c r="K515" t="s">
        <v>1075</v>
      </c>
      <c r="L515" t="s">
        <v>1492</v>
      </c>
    </row>
    <row r="516" spans="9:12">
      <c r="I516" s="44">
        <v>514</v>
      </c>
      <c r="K516" t="s">
        <v>1075</v>
      </c>
      <c r="L516" t="s">
        <v>1493</v>
      </c>
    </row>
    <row r="517" spans="9:12">
      <c r="I517" s="44">
        <v>515</v>
      </c>
      <c r="K517" t="s">
        <v>1075</v>
      </c>
      <c r="L517" t="s">
        <v>1494</v>
      </c>
    </row>
    <row r="518" spans="9:12">
      <c r="I518" s="44">
        <v>516</v>
      </c>
      <c r="K518" t="s">
        <v>1075</v>
      </c>
      <c r="L518" t="s">
        <v>1495</v>
      </c>
    </row>
    <row r="519" spans="9:12">
      <c r="I519" s="44">
        <v>517</v>
      </c>
      <c r="K519" t="s">
        <v>1075</v>
      </c>
      <c r="L519" t="s">
        <v>1496</v>
      </c>
    </row>
    <row r="520" spans="9:12">
      <c r="I520" s="44">
        <v>518</v>
      </c>
      <c r="K520" t="s">
        <v>1075</v>
      </c>
      <c r="L520" t="s">
        <v>1497</v>
      </c>
    </row>
    <row r="521" spans="9:12">
      <c r="I521" s="44">
        <v>519</v>
      </c>
      <c r="K521" t="s">
        <v>1075</v>
      </c>
      <c r="L521" t="s">
        <v>1498</v>
      </c>
    </row>
    <row r="522" spans="9:12">
      <c r="I522" s="44">
        <v>520</v>
      </c>
      <c r="K522" t="s">
        <v>1075</v>
      </c>
      <c r="L522" t="s">
        <v>1499</v>
      </c>
    </row>
    <row r="523" spans="9:12">
      <c r="I523" s="44">
        <v>521</v>
      </c>
      <c r="K523" t="s">
        <v>1075</v>
      </c>
      <c r="L523" t="s">
        <v>1500</v>
      </c>
    </row>
    <row r="524" spans="9:12">
      <c r="I524" s="44">
        <v>522</v>
      </c>
      <c r="K524" t="s">
        <v>1075</v>
      </c>
      <c r="L524" t="s">
        <v>1501</v>
      </c>
    </row>
    <row r="525" spans="9:12">
      <c r="I525" s="44">
        <v>523</v>
      </c>
      <c r="K525" t="s">
        <v>1075</v>
      </c>
      <c r="L525" t="s">
        <v>1502</v>
      </c>
    </row>
    <row r="526" spans="9:12">
      <c r="I526" s="44">
        <v>524</v>
      </c>
      <c r="K526" t="s">
        <v>1075</v>
      </c>
      <c r="L526" t="s">
        <v>1503</v>
      </c>
    </row>
    <row r="527" spans="9:12">
      <c r="I527" s="44">
        <v>525</v>
      </c>
      <c r="K527" t="s">
        <v>1075</v>
      </c>
      <c r="L527" t="s">
        <v>1504</v>
      </c>
    </row>
    <row r="528" spans="9:12">
      <c r="I528" s="44">
        <v>526</v>
      </c>
      <c r="K528" t="s">
        <v>1075</v>
      </c>
      <c r="L528" t="s">
        <v>1505</v>
      </c>
    </row>
    <row r="529" spans="9:12">
      <c r="I529" s="44">
        <v>527</v>
      </c>
      <c r="K529" t="s">
        <v>1075</v>
      </c>
      <c r="L529" t="s">
        <v>1506</v>
      </c>
    </row>
    <row r="530" spans="9:12">
      <c r="I530" s="44">
        <v>528</v>
      </c>
      <c r="K530" t="s">
        <v>1075</v>
      </c>
      <c r="L530" t="s">
        <v>1507</v>
      </c>
    </row>
    <row r="531" spans="9:12">
      <c r="I531" s="44">
        <v>529</v>
      </c>
      <c r="K531" t="s">
        <v>1075</v>
      </c>
      <c r="L531" t="s">
        <v>1508</v>
      </c>
    </row>
    <row r="532" spans="9:12">
      <c r="I532" s="44">
        <v>530</v>
      </c>
      <c r="K532" t="s">
        <v>1075</v>
      </c>
      <c r="L532" t="s">
        <v>1509</v>
      </c>
    </row>
    <row r="533" spans="9:12">
      <c r="I533" s="44">
        <v>531</v>
      </c>
      <c r="K533" t="s">
        <v>1075</v>
      </c>
      <c r="L533" t="s">
        <v>1038</v>
      </c>
    </row>
    <row r="534" spans="9:12">
      <c r="I534" s="44">
        <v>532</v>
      </c>
      <c r="K534" t="s">
        <v>1075</v>
      </c>
      <c r="L534" t="s">
        <v>1041</v>
      </c>
    </row>
    <row r="535" spans="9:12">
      <c r="I535" s="44">
        <v>533</v>
      </c>
      <c r="J535" s="45">
        <v>0</v>
      </c>
      <c r="K535" t="s">
        <v>1075</v>
      </c>
      <c r="L535" t="s">
        <v>1510</v>
      </c>
    </row>
    <row r="536" spans="9:12">
      <c r="I536" s="44">
        <v>534</v>
      </c>
      <c r="K536" t="s">
        <v>1075</v>
      </c>
      <c r="L536" t="s">
        <v>1511</v>
      </c>
    </row>
    <row r="537" spans="9:12">
      <c r="I537" s="44">
        <v>535</v>
      </c>
      <c r="J537" s="45">
        <v>1.1574074074074071E-8</v>
      </c>
      <c r="K537" t="s">
        <v>1075</v>
      </c>
      <c r="L537" t="s">
        <v>1512</v>
      </c>
    </row>
    <row r="538" spans="9:12">
      <c r="I538" s="44">
        <v>536</v>
      </c>
      <c r="K538" t="s">
        <v>1075</v>
      </c>
      <c r="L538" t="s">
        <v>1513</v>
      </c>
    </row>
    <row r="539" spans="9:12">
      <c r="I539" s="44">
        <v>537</v>
      </c>
      <c r="J539" s="45">
        <v>0</v>
      </c>
      <c r="K539" t="s">
        <v>1075</v>
      </c>
      <c r="L539" t="s">
        <v>1514</v>
      </c>
    </row>
    <row r="540" spans="9:12">
      <c r="I540" s="44">
        <v>538</v>
      </c>
      <c r="K540" t="s">
        <v>1075</v>
      </c>
      <c r="L540" t="s">
        <v>1515</v>
      </c>
    </row>
    <row r="541" spans="9:12">
      <c r="I541" s="44">
        <v>539</v>
      </c>
      <c r="K541" t="s">
        <v>1075</v>
      </c>
      <c r="L541" t="s">
        <v>1516</v>
      </c>
    </row>
    <row r="542" spans="9:12">
      <c r="I542" s="44">
        <v>540</v>
      </c>
      <c r="J542" s="45">
        <v>1.1574074074074071E-8</v>
      </c>
      <c r="K542" t="s">
        <v>1075</v>
      </c>
      <c r="L542" t="s">
        <v>1517</v>
      </c>
    </row>
    <row r="543" spans="9:12">
      <c r="I543" s="44">
        <v>541</v>
      </c>
      <c r="J543" s="45">
        <v>0</v>
      </c>
      <c r="K543" t="s">
        <v>1075</v>
      </c>
      <c r="L543" t="s">
        <v>1518</v>
      </c>
    </row>
    <row r="544" spans="9:12">
      <c r="I544" s="44">
        <v>542</v>
      </c>
      <c r="J544" s="45">
        <v>0</v>
      </c>
      <c r="K544" t="s">
        <v>1075</v>
      </c>
      <c r="L544" t="s">
        <v>1519</v>
      </c>
    </row>
    <row r="545" spans="9:12">
      <c r="I545" s="44">
        <v>543</v>
      </c>
      <c r="J545" s="45">
        <v>0</v>
      </c>
      <c r="K545" t="s">
        <v>1075</v>
      </c>
      <c r="L545" t="s">
        <v>1520</v>
      </c>
    </row>
    <row r="546" spans="9:12">
      <c r="I546" s="44">
        <v>544</v>
      </c>
      <c r="J546" s="45">
        <v>0</v>
      </c>
      <c r="K546" t="s">
        <v>1075</v>
      </c>
      <c r="L546" t="s">
        <v>1521</v>
      </c>
    </row>
    <row r="547" spans="9:12">
      <c r="I547" s="44">
        <v>545</v>
      </c>
      <c r="K547" t="s">
        <v>1075</v>
      </c>
      <c r="L547" t="s">
        <v>1522</v>
      </c>
    </row>
    <row r="548" spans="9:12">
      <c r="I548" s="44">
        <v>546</v>
      </c>
      <c r="K548" t="s">
        <v>1075</v>
      </c>
      <c r="L548" t="s">
        <v>1523</v>
      </c>
    </row>
    <row r="549" spans="9:12">
      <c r="I549" s="44">
        <v>547</v>
      </c>
      <c r="K549" t="s">
        <v>1075</v>
      </c>
      <c r="L549" t="s">
        <v>1524</v>
      </c>
    </row>
    <row r="550" spans="9:12">
      <c r="I550" s="44">
        <v>548</v>
      </c>
      <c r="K550" t="s">
        <v>1075</v>
      </c>
      <c r="L550" t="s">
        <v>1525</v>
      </c>
    </row>
    <row r="551" spans="9:12">
      <c r="I551" s="44">
        <v>549</v>
      </c>
      <c r="K551" t="s">
        <v>1075</v>
      </c>
      <c r="L551" t="s">
        <v>1526</v>
      </c>
    </row>
    <row r="552" spans="9:12">
      <c r="I552" s="44">
        <v>550</v>
      </c>
      <c r="K552" t="s">
        <v>1075</v>
      </c>
      <c r="L552" t="s">
        <v>1052</v>
      </c>
    </row>
    <row r="553" spans="9:12">
      <c r="I553" s="44">
        <v>551</v>
      </c>
      <c r="K553" t="s">
        <v>1075</v>
      </c>
      <c r="L553" t="s">
        <v>1527</v>
      </c>
    </row>
    <row r="554" spans="9:12">
      <c r="I554" s="44">
        <v>552</v>
      </c>
      <c r="K554" t="s">
        <v>1075</v>
      </c>
      <c r="L554" t="s">
        <v>1528</v>
      </c>
    </row>
    <row r="555" spans="9:12">
      <c r="I555" s="44">
        <v>553</v>
      </c>
      <c r="K555" t="s">
        <v>1075</v>
      </c>
      <c r="L555" t="s">
        <v>1529</v>
      </c>
    </row>
    <row r="556" spans="9:12">
      <c r="I556" s="44">
        <v>554</v>
      </c>
      <c r="K556" t="s">
        <v>1075</v>
      </c>
      <c r="L556" t="s">
        <v>1530</v>
      </c>
    </row>
    <row r="557" spans="9:12">
      <c r="I557" s="44">
        <v>555</v>
      </c>
      <c r="K557" t="s">
        <v>1075</v>
      </c>
      <c r="L557" t="s">
        <v>1531</v>
      </c>
    </row>
    <row r="558" spans="9:12">
      <c r="I558" s="44">
        <v>556</v>
      </c>
      <c r="K558" t="s">
        <v>1075</v>
      </c>
      <c r="L558" t="s">
        <v>1532</v>
      </c>
    </row>
    <row r="559" spans="9:12">
      <c r="I559" s="44">
        <v>557</v>
      </c>
      <c r="K559" t="s">
        <v>1075</v>
      </c>
      <c r="L559" t="s">
        <v>1533</v>
      </c>
    </row>
    <row r="560" spans="9:12">
      <c r="I560" s="44">
        <v>558</v>
      </c>
      <c r="K560" t="s">
        <v>1075</v>
      </c>
      <c r="L560" t="s">
        <v>1534</v>
      </c>
    </row>
    <row r="561" spans="9:12">
      <c r="I561" s="44">
        <v>559</v>
      </c>
      <c r="K561" t="s">
        <v>1075</v>
      </c>
      <c r="L561" t="s">
        <v>1049</v>
      </c>
    </row>
    <row r="562" spans="9:12">
      <c r="I562" s="44">
        <v>560</v>
      </c>
      <c r="K562" t="s">
        <v>1075</v>
      </c>
      <c r="L562" t="s">
        <v>1535</v>
      </c>
    </row>
    <row r="563" spans="9:12">
      <c r="I563" s="44">
        <v>561</v>
      </c>
      <c r="K563" t="s">
        <v>1075</v>
      </c>
      <c r="L563" t="s">
        <v>1536</v>
      </c>
    </row>
    <row r="564" spans="9:12">
      <c r="I564" s="44">
        <v>562</v>
      </c>
      <c r="K564" t="s">
        <v>1075</v>
      </c>
      <c r="L564" t="s">
        <v>1537</v>
      </c>
    </row>
    <row r="565" spans="9:12">
      <c r="I565" s="44">
        <v>563</v>
      </c>
      <c r="K565" t="s">
        <v>1075</v>
      </c>
      <c r="L565" t="s">
        <v>1538</v>
      </c>
    </row>
    <row r="566" spans="9:12">
      <c r="I566" s="44">
        <v>564</v>
      </c>
      <c r="K566" t="s">
        <v>1075</v>
      </c>
      <c r="L566" t="s">
        <v>1539</v>
      </c>
    </row>
    <row r="567" spans="9:12">
      <c r="I567" s="44">
        <v>565</v>
      </c>
      <c r="J567" s="45">
        <v>0</v>
      </c>
      <c r="K567" t="s">
        <v>1075</v>
      </c>
      <c r="L567" t="s">
        <v>1540</v>
      </c>
    </row>
    <row r="568" spans="9:12">
      <c r="I568" s="44">
        <v>566</v>
      </c>
      <c r="J568" s="45">
        <v>1.1574074074074071E-8</v>
      </c>
      <c r="K568" t="s">
        <v>1075</v>
      </c>
      <c r="L568" t="s">
        <v>1541</v>
      </c>
    </row>
    <row r="569" spans="9:12">
      <c r="I569" s="44">
        <v>567</v>
      </c>
      <c r="K569" t="s">
        <v>1075</v>
      </c>
      <c r="L569" t="s">
        <v>1542</v>
      </c>
    </row>
    <row r="570" spans="9:12">
      <c r="I570" s="44">
        <v>568</v>
      </c>
      <c r="K570" t="s">
        <v>1075</v>
      </c>
      <c r="L570" t="s">
        <v>1543</v>
      </c>
    </row>
    <row r="571" spans="9:12">
      <c r="I571" s="44">
        <v>569</v>
      </c>
      <c r="K571" t="s">
        <v>1075</v>
      </c>
      <c r="L571" t="s">
        <v>1544</v>
      </c>
    </row>
    <row r="572" spans="9:12">
      <c r="I572" s="44">
        <v>570</v>
      </c>
      <c r="K572" t="s">
        <v>1075</v>
      </c>
      <c r="L572" t="s">
        <v>1545</v>
      </c>
    </row>
    <row r="573" spans="9:12">
      <c r="I573" s="44">
        <v>571</v>
      </c>
      <c r="K573" t="s">
        <v>1075</v>
      </c>
      <c r="L573" t="s">
        <v>1546</v>
      </c>
    </row>
    <row r="574" spans="9:12">
      <c r="I574" s="44">
        <v>572</v>
      </c>
      <c r="K574" t="s">
        <v>1075</v>
      </c>
      <c r="L574" t="s">
        <v>1547</v>
      </c>
    </row>
    <row r="575" spans="9:12">
      <c r="I575" s="44">
        <v>573</v>
      </c>
      <c r="K575" t="s">
        <v>1075</v>
      </c>
      <c r="L575" t="s">
        <v>1548</v>
      </c>
    </row>
    <row r="576" spans="9:12">
      <c r="I576" s="44">
        <v>574</v>
      </c>
      <c r="K576" t="s">
        <v>1075</v>
      </c>
      <c r="L576" t="s">
        <v>1549</v>
      </c>
    </row>
    <row r="577" spans="9:12">
      <c r="I577" s="44">
        <v>575</v>
      </c>
      <c r="K577" t="s">
        <v>1075</v>
      </c>
      <c r="L577" t="s">
        <v>1550</v>
      </c>
    </row>
    <row r="578" spans="9:12">
      <c r="I578" s="44">
        <v>576</v>
      </c>
      <c r="K578" t="s">
        <v>1075</v>
      </c>
      <c r="L578" t="s">
        <v>1551</v>
      </c>
    </row>
    <row r="579" spans="9:12">
      <c r="I579" s="44">
        <v>577</v>
      </c>
      <c r="K579" t="s">
        <v>1075</v>
      </c>
      <c r="L579" t="s">
        <v>1552</v>
      </c>
    </row>
    <row r="580" spans="9:12">
      <c r="I580" s="44">
        <v>578</v>
      </c>
      <c r="K580" t="s">
        <v>1075</v>
      </c>
      <c r="L580" t="s">
        <v>1553</v>
      </c>
    </row>
    <row r="581" spans="9:12">
      <c r="I581" s="44">
        <v>579</v>
      </c>
      <c r="K581" t="s">
        <v>1075</v>
      </c>
      <c r="L581" t="s">
        <v>1554</v>
      </c>
    </row>
    <row r="582" spans="9:12">
      <c r="I582" s="44">
        <v>580</v>
      </c>
      <c r="K582" t="s">
        <v>1075</v>
      </c>
      <c r="L582" t="s">
        <v>1555</v>
      </c>
    </row>
    <row r="583" spans="9:12">
      <c r="I583" s="44">
        <v>581</v>
      </c>
      <c r="K583" t="s">
        <v>1075</v>
      </c>
      <c r="L583" t="s">
        <v>1556</v>
      </c>
    </row>
    <row r="584" spans="9:12">
      <c r="I584" s="44">
        <v>582</v>
      </c>
      <c r="K584" t="s">
        <v>1075</v>
      </c>
      <c r="L584" t="s">
        <v>1557</v>
      </c>
    </row>
    <row r="585" spans="9:12">
      <c r="I585" s="44">
        <v>583</v>
      </c>
      <c r="K585" t="s">
        <v>1075</v>
      </c>
      <c r="L585" t="s">
        <v>1558</v>
      </c>
    </row>
    <row r="586" spans="9:12">
      <c r="I586" s="44">
        <v>584</v>
      </c>
      <c r="J586" s="45">
        <v>0</v>
      </c>
      <c r="K586" t="s">
        <v>1075</v>
      </c>
      <c r="L586" t="s">
        <v>1559</v>
      </c>
    </row>
    <row r="587" spans="9:12">
      <c r="I587" s="44">
        <v>585</v>
      </c>
      <c r="J587" s="45">
        <v>0</v>
      </c>
      <c r="K587" t="s">
        <v>1075</v>
      </c>
      <c r="L587" t="s">
        <v>1560</v>
      </c>
    </row>
    <row r="588" spans="9:12">
      <c r="I588" s="44">
        <v>586</v>
      </c>
      <c r="J588" s="45">
        <v>0</v>
      </c>
      <c r="K588" t="s">
        <v>1075</v>
      </c>
      <c r="L588" t="s">
        <v>1561</v>
      </c>
    </row>
    <row r="589" spans="9:12">
      <c r="I589" s="44">
        <v>587</v>
      </c>
      <c r="J589" s="45">
        <v>0</v>
      </c>
      <c r="K589" t="s">
        <v>1075</v>
      </c>
      <c r="L589" t="s">
        <v>1562</v>
      </c>
    </row>
    <row r="590" spans="9:12">
      <c r="I590" s="44">
        <v>588</v>
      </c>
      <c r="K590" t="s">
        <v>1075</v>
      </c>
      <c r="L590" t="s">
        <v>1563</v>
      </c>
    </row>
    <row r="591" spans="9:12">
      <c r="I591" s="44">
        <v>589</v>
      </c>
      <c r="K591" t="s">
        <v>1075</v>
      </c>
      <c r="L591" t="s">
        <v>1564</v>
      </c>
    </row>
    <row r="592" spans="9:12">
      <c r="I592" s="44">
        <v>590</v>
      </c>
      <c r="K592" t="s">
        <v>1075</v>
      </c>
      <c r="L592" t="s">
        <v>1565</v>
      </c>
    </row>
    <row r="593" spans="9:12">
      <c r="I593" s="44">
        <v>591</v>
      </c>
      <c r="K593" t="s">
        <v>1075</v>
      </c>
      <c r="L593" t="s">
        <v>1566</v>
      </c>
    </row>
    <row r="594" spans="9:12">
      <c r="I594" s="44">
        <v>592</v>
      </c>
      <c r="K594" t="s">
        <v>1075</v>
      </c>
      <c r="L594" t="s">
        <v>1567</v>
      </c>
    </row>
    <row r="595" spans="9:12">
      <c r="I595" s="44">
        <v>593</v>
      </c>
      <c r="K595" t="s">
        <v>1075</v>
      </c>
      <c r="L595" t="s">
        <v>1568</v>
      </c>
    </row>
    <row r="596" spans="9:12">
      <c r="I596" s="44">
        <v>594</v>
      </c>
      <c r="K596" t="s">
        <v>1075</v>
      </c>
      <c r="L596" t="s">
        <v>1569</v>
      </c>
    </row>
    <row r="597" spans="9:12">
      <c r="I597" s="44">
        <v>595</v>
      </c>
      <c r="K597" t="s">
        <v>1075</v>
      </c>
      <c r="L597" t="s">
        <v>1570</v>
      </c>
    </row>
    <row r="598" spans="9:12">
      <c r="I598" s="44">
        <v>596</v>
      </c>
      <c r="K598" t="s">
        <v>1075</v>
      </c>
      <c r="L598" t="s">
        <v>1571</v>
      </c>
    </row>
    <row r="599" spans="9:12">
      <c r="I599" s="44">
        <v>597</v>
      </c>
      <c r="K599" t="s">
        <v>1075</v>
      </c>
      <c r="L599" t="s">
        <v>1572</v>
      </c>
    </row>
    <row r="600" spans="9:12">
      <c r="I600" s="44">
        <v>598</v>
      </c>
      <c r="K600" t="s">
        <v>1075</v>
      </c>
      <c r="L600" t="s">
        <v>1573</v>
      </c>
    </row>
    <row r="601" spans="9:12">
      <c r="I601" s="44">
        <v>599</v>
      </c>
      <c r="K601" t="s">
        <v>1075</v>
      </c>
      <c r="L601" t="s">
        <v>1574</v>
      </c>
    </row>
    <row r="602" spans="9:12">
      <c r="I602" s="44">
        <v>600</v>
      </c>
      <c r="K602" t="s">
        <v>1075</v>
      </c>
      <c r="L602" t="s">
        <v>1575</v>
      </c>
    </row>
    <row r="603" spans="9:12">
      <c r="I603" s="44">
        <v>601</v>
      </c>
      <c r="K603" t="s">
        <v>1075</v>
      </c>
      <c r="L603" t="s">
        <v>1576</v>
      </c>
    </row>
    <row r="604" spans="9:12">
      <c r="I604" s="44">
        <v>602</v>
      </c>
      <c r="K604" t="s">
        <v>1075</v>
      </c>
      <c r="L604" t="s">
        <v>1577</v>
      </c>
    </row>
    <row r="605" spans="9:12">
      <c r="I605" s="44">
        <v>603</v>
      </c>
      <c r="K605" t="s">
        <v>1075</v>
      </c>
      <c r="L605" t="s">
        <v>1578</v>
      </c>
    </row>
    <row r="606" spans="9:12">
      <c r="I606" s="44">
        <v>604</v>
      </c>
      <c r="K606" t="s">
        <v>1075</v>
      </c>
      <c r="L606" t="s">
        <v>1579</v>
      </c>
    </row>
    <row r="607" spans="9:12">
      <c r="I607" s="44">
        <v>605</v>
      </c>
      <c r="K607" t="s">
        <v>1075</v>
      </c>
      <c r="L607" t="s">
        <v>1580</v>
      </c>
    </row>
    <row r="608" spans="9:12">
      <c r="I608" s="44">
        <v>606</v>
      </c>
      <c r="K608" t="s">
        <v>1075</v>
      </c>
      <c r="L608" t="s">
        <v>1581</v>
      </c>
    </row>
    <row r="609" spans="9:12">
      <c r="I609" s="44">
        <v>607</v>
      </c>
      <c r="K609" t="s">
        <v>1075</v>
      </c>
      <c r="L609" t="s">
        <v>1582</v>
      </c>
    </row>
    <row r="610" spans="9:12">
      <c r="I610" s="44">
        <v>608</v>
      </c>
      <c r="K610" t="s">
        <v>1075</v>
      </c>
      <c r="L610" t="s">
        <v>1583</v>
      </c>
    </row>
    <row r="611" spans="9:12">
      <c r="I611" s="44">
        <v>609</v>
      </c>
      <c r="K611" t="s">
        <v>1075</v>
      </c>
      <c r="L611" t="s">
        <v>1584</v>
      </c>
    </row>
    <row r="612" spans="9:12">
      <c r="I612" s="44">
        <v>610</v>
      </c>
      <c r="K612" t="s">
        <v>1075</v>
      </c>
      <c r="L612" t="s">
        <v>1585</v>
      </c>
    </row>
    <row r="613" spans="9:12">
      <c r="I613" s="44">
        <v>611</v>
      </c>
      <c r="K613" t="s">
        <v>1075</v>
      </c>
      <c r="L613" t="s">
        <v>1586</v>
      </c>
    </row>
    <row r="614" spans="9:12">
      <c r="I614" s="44">
        <v>612</v>
      </c>
      <c r="K614" t="s">
        <v>1075</v>
      </c>
      <c r="L614" t="s">
        <v>1587</v>
      </c>
    </row>
    <row r="615" spans="9:12">
      <c r="I615" s="44">
        <v>613</v>
      </c>
      <c r="K615" t="s">
        <v>1075</v>
      </c>
      <c r="L615" t="s">
        <v>1588</v>
      </c>
    </row>
    <row r="616" spans="9:12">
      <c r="I616" s="44">
        <v>614</v>
      </c>
      <c r="K616" t="s">
        <v>1075</v>
      </c>
      <c r="L616" t="s">
        <v>1589</v>
      </c>
    </row>
    <row r="617" spans="9:12">
      <c r="I617" s="44">
        <v>615</v>
      </c>
      <c r="K617" t="s">
        <v>1075</v>
      </c>
      <c r="L617" t="s">
        <v>1590</v>
      </c>
    </row>
    <row r="618" spans="9:12">
      <c r="I618" s="44">
        <v>616</v>
      </c>
      <c r="K618" t="s">
        <v>1075</v>
      </c>
      <c r="L618" t="s">
        <v>1591</v>
      </c>
    </row>
    <row r="619" spans="9:12">
      <c r="I619" s="44">
        <v>617</v>
      </c>
      <c r="K619" t="s">
        <v>1075</v>
      </c>
      <c r="L619" t="s">
        <v>1592</v>
      </c>
    </row>
    <row r="620" spans="9:12">
      <c r="I620" s="44">
        <v>618</v>
      </c>
      <c r="K620" t="s">
        <v>1075</v>
      </c>
      <c r="L620" t="s">
        <v>1593</v>
      </c>
    </row>
    <row r="621" spans="9:12">
      <c r="I621" s="44">
        <v>619</v>
      </c>
      <c r="K621" t="s">
        <v>1075</v>
      </c>
      <c r="L621" t="s">
        <v>1594</v>
      </c>
    </row>
    <row r="622" spans="9:12">
      <c r="I622" s="44">
        <v>620</v>
      </c>
      <c r="J622" s="45">
        <v>0</v>
      </c>
      <c r="K622" t="s">
        <v>1075</v>
      </c>
      <c r="L622" t="s">
        <v>1595</v>
      </c>
    </row>
    <row r="623" spans="9:12">
      <c r="I623" s="44">
        <v>621</v>
      </c>
      <c r="J623" s="45">
        <v>5.4403935185185184E-7</v>
      </c>
      <c r="K623" t="s">
        <v>1075</v>
      </c>
      <c r="L623" t="s">
        <v>1596</v>
      </c>
    </row>
    <row r="624" spans="9:12">
      <c r="I624" s="44">
        <v>622</v>
      </c>
      <c r="J624" s="45">
        <v>3.472222222222222E-8</v>
      </c>
      <c r="K624" t="s">
        <v>1075</v>
      </c>
      <c r="L624" t="s">
        <v>1597</v>
      </c>
    </row>
    <row r="625" spans="9:12">
      <c r="I625" s="44">
        <v>623</v>
      </c>
      <c r="J625" s="45">
        <v>0</v>
      </c>
      <c r="K625" t="s">
        <v>1075</v>
      </c>
      <c r="L625" t="s">
        <v>1598</v>
      </c>
    </row>
    <row r="626" spans="9:12">
      <c r="I626" s="44">
        <v>624</v>
      </c>
      <c r="J626" s="45">
        <v>0</v>
      </c>
      <c r="K626" t="s">
        <v>1075</v>
      </c>
      <c r="L626" t="s">
        <v>1599</v>
      </c>
    </row>
    <row r="627" spans="9:12">
      <c r="I627" s="44">
        <v>625</v>
      </c>
      <c r="J627" s="45">
        <v>0</v>
      </c>
      <c r="K627" t="s">
        <v>1075</v>
      </c>
      <c r="L627" t="s">
        <v>1600</v>
      </c>
    </row>
    <row r="628" spans="9:12">
      <c r="I628" s="44">
        <v>626</v>
      </c>
      <c r="J628" s="45">
        <v>0</v>
      </c>
      <c r="K628" t="s">
        <v>1075</v>
      </c>
      <c r="L628" t="s">
        <v>1601</v>
      </c>
    </row>
    <row r="629" spans="9:12">
      <c r="I629" s="44">
        <v>627</v>
      </c>
      <c r="K629" t="s">
        <v>1075</v>
      </c>
      <c r="L629" t="s">
        <v>1602</v>
      </c>
    </row>
    <row r="630" spans="9:12">
      <c r="I630" s="44">
        <v>628</v>
      </c>
      <c r="J630" s="45">
        <v>0</v>
      </c>
      <c r="K630" t="s">
        <v>1075</v>
      </c>
      <c r="L630" t="s">
        <v>1603</v>
      </c>
    </row>
    <row r="631" spans="9:12">
      <c r="I631" s="44">
        <v>629</v>
      </c>
      <c r="K631" t="s">
        <v>1075</v>
      </c>
      <c r="L631" t="s">
        <v>1604</v>
      </c>
    </row>
    <row r="632" spans="9:12">
      <c r="I632" s="44">
        <v>630</v>
      </c>
      <c r="K632" t="s">
        <v>1075</v>
      </c>
      <c r="L632" t="s">
        <v>1605</v>
      </c>
    </row>
    <row r="633" spans="9:12">
      <c r="I633" s="44">
        <v>631</v>
      </c>
      <c r="K633" t="s">
        <v>1075</v>
      </c>
      <c r="L633" t="s">
        <v>1606</v>
      </c>
    </row>
    <row r="634" spans="9:12">
      <c r="I634" s="44">
        <v>632</v>
      </c>
      <c r="K634" t="s">
        <v>1075</v>
      </c>
      <c r="L634" t="s">
        <v>1607</v>
      </c>
    </row>
    <row r="635" spans="9:12">
      <c r="I635" s="44">
        <v>633</v>
      </c>
      <c r="K635" t="s">
        <v>1075</v>
      </c>
      <c r="L635" t="s">
        <v>1608</v>
      </c>
    </row>
    <row r="636" spans="9:12">
      <c r="I636" s="44">
        <v>634</v>
      </c>
      <c r="K636" t="s">
        <v>1075</v>
      </c>
      <c r="L636" t="s">
        <v>1044</v>
      </c>
    </row>
    <row r="637" spans="9:12">
      <c r="I637" s="44">
        <v>635</v>
      </c>
      <c r="K637" t="s">
        <v>1075</v>
      </c>
      <c r="L637" t="s">
        <v>1047</v>
      </c>
    </row>
    <row r="638" spans="9:12">
      <c r="I638" s="44">
        <v>636</v>
      </c>
      <c r="K638" t="s">
        <v>1075</v>
      </c>
      <c r="L638" t="s">
        <v>1609</v>
      </c>
    </row>
    <row r="639" spans="9:12">
      <c r="I639" s="44">
        <v>637</v>
      </c>
      <c r="K639" t="s">
        <v>1075</v>
      </c>
      <c r="L639" t="s">
        <v>1610</v>
      </c>
    </row>
    <row r="640" spans="9:12">
      <c r="I640" s="44">
        <v>638</v>
      </c>
      <c r="K640" t="s">
        <v>1075</v>
      </c>
      <c r="L640" t="s">
        <v>1611</v>
      </c>
    </row>
    <row r="641" spans="9:12">
      <c r="I641" s="44">
        <v>639</v>
      </c>
      <c r="K641" t="s">
        <v>1075</v>
      </c>
      <c r="L641" t="s">
        <v>1612</v>
      </c>
    </row>
    <row r="642" spans="9:12">
      <c r="I642" s="44">
        <v>640</v>
      </c>
      <c r="K642" t="s">
        <v>1075</v>
      </c>
      <c r="L642" t="s">
        <v>1613</v>
      </c>
    </row>
    <row r="643" spans="9:12">
      <c r="I643" s="44">
        <v>641</v>
      </c>
      <c r="K643" t="s">
        <v>1075</v>
      </c>
      <c r="L643" t="s">
        <v>1614</v>
      </c>
    </row>
    <row r="644" spans="9:12">
      <c r="I644" s="44">
        <v>642</v>
      </c>
      <c r="K644" t="s">
        <v>1075</v>
      </c>
      <c r="L644" t="s">
        <v>1615</v>
      </c>
    </row>
    <row r="645" spans="9:12">
      <c r="I645" s="44">
        <v>643</v>
      </c>
      <c r="K645" t="s">
        <v>1075</v>
      </c>
      <c r="L645" t="s">
        <v>1616</v>
      </c>
    </row>
    <row r="646" spans="9:12">
      <c r="I646" s="44">
        <v>644</v>
      </c>
      <c r="K646" t="s">
        <v>1075</v>
      </c>
      <c r="L646" t="s">
        <v>1617</v>
      </c>
    </row>
    <row r="647" spans="9:12">
      <c r="I647" s="44">
        <v>645</v>
      </c>
      <c r="K647" t="s">
        <v>1075</v>
      </c>
      <c r="L647" t="s">
        <v>1618</v>
      </c>
    </row>
    <row r="648" spans="9:12">
      <c r="I648" s="44">
        <v>646</v>
      </c>
      <c r="K648" t="s">
        <v>1075</v>
      </c>
      <c r="L648" t="s">
        <v>1619</v>
      </c>
    </row>
    <row r="649" spans="9:12">
      <c r="I649" s="44">
        <v>647</v>
      </c>
      <c r="K649" t="s">
        <v>1075</v>
      </c>
      <c r="L649" t="s">
        <v>1620</v>
      </c>
    </row>
    <row r="650" spans="9:12">
      <c r="I650" s="44">
        <v>648</v>
      </c>
      <c r="K650" t="s">
        <v>1075</v>
      </c>
      <c r="L650" t="s">
        <v>1621</v>
      </c>
    </row>
    <row r="651" spans="9:12">
      <c r="I651" s="44">
        <v>649</v>
      </c>
      <c r="K651" t="s">
        <v>1075</v>
      </c>
      <c r="L651" t="s">
        <v>1622</v>
      </c>
    </row>
    <row r="652" spans="9:12">
      <c r="I652" s="44">
        <v>650</v>
      </c>
      <c r="K652" t="s">
        <v>1075</v>
      </c>
      <c r="L652" t="s">
        <v>1623</v>
      </c>
    </row>
    <row r="653" spans="9:12">
      <c r="I653" s="44">
        <v>651</v>
      </c>
      <c r="J653" s="45">
        <v>0</v>
      </c>
      <c r="K653" t="s">
        <v>1075</v>
      </c>
      <c r="L653" t="s">
        <v>1624</v>
      </c>
    </row>
    <row r="654" spans="9:12">
      <c r="I654" s="44">
        <v>652</v>
      </c>
      <c r="J654" s="45">
        <v>0</v>
      </c>
      <c r="K654" t="s">
        <v>1075</v>
      </c>
      <c r="L654" t="s">
        <v>1625</v>
      </c>
    </row>
    <row r="655" spans="9:12">
      <c r="I655" s="44">
        <v>653</v>
      </c>
      <c r="J655" s="45">
        <v>0</v>
      </c>
      <c r="K655" t="s">
        <v>1075</v>
      </c>
      <c r="L655" t="s">
        <v>1626</v>
      </c>
    </row>
    <row r="656" spans="9:12">
      <c r="I656" s="44">
        <v>654</v>
      </c>
      <c r="K656" t="s">
        <v>1075</v>
      </c>
      <c r="L656" t="s">
        <v>1627</v>
      </c>
    </row>
    <row r="657" spans="9:12">
      <c r="I657" s="44">
        <v>655</v>
      </c>
      <c r="J657" s="45">
        <v>0</v>
      </c>
      <c r="K657" t="s">
        <v>1075</v>
      </c>
      <c r="L657" t="s">
        <v>1628</v>
      </c>
    </row>
    <row r="658" spans="9:12">
      <c r="I658" s="44">
        <v>656</v>
      </c>
      <c r="J658" s="45">
        <v>0</v>
      </c>
      <c r="K658" t="s">
        <v>1075</v>
      </c>
      <c r="L658" t="s">
        <v>1629</v>
      </c>
    </row>
    <row r="659" spans="9:12">
      <c r="I659" s="44">
        <v>657</v>
      </c>
      <c r="K659" t="s">
        <v>1075</v>
      </c>
      <c r="L659" t="s">
        <v>1630</v>
      </c>
    </row>
    <row r="660" spans="9:12">
      <c r="I660" s="44">
        <v>658</v>
      </c>
      <c r="K660" t="s">
        <v>1075</v>
      </c>
      <c r="L660" t="s">
        <v>1631</v>
      </c>
    </row>
    <row r="661" spans="9:12">
      <c r="I661" s="44">
        <v>659</v>
      </c>
      <c r="K661" t="s">
        <v>1075</v>
      </c>
      <c r="L661" t="s">
        <v>1632</v>
      </c>
    </row>
    <row r="662" spans="9:12">
      <c r="I662" s="44">
        <v>660</v>
      </c>
      <c r="K662" t="s">
        <v>1075</v>
      </c>
      <c r="L662" t="s">
        <v>1633</v>
      </c>
    </row>
    <row r="663" spans="9:12">
      <c r="I663" s="44">
        <v>661</v>
      </c>
      <c r="K663" t="s">
        <v>1075</v>
      </c>
      <c r="L663" t="s">
        <v>1634</v>
      </c>
    </row>
    <row r="664" spans="9:12">
      <c r="I664" s="44">
        <v>662</v>
      </c>
      <c r="K664" t="s">
        <v>1075</v>
      </c>
      <c r="L664" t="s">
        <v>1635</v>
      </c>
    </row>
    <row r="665" spans="9:12">
      <c r="I665" s="44">
        <v>663</v>
      </c>
      <c r="K665" t="s">
        <v>1075</v>
      </c>
      <c r="L665" t="s">
        <v>1636</v>
      </c>
    </row>
    <row r="666" spans="9:12">
      <c r="I666" s="44">
        <v>664</v>
      </c>
      <c r="K666" t="s">
        <v>1075</v>
      </c>
      <c r="L666" t="s">
        <v>1637</v>
      </c>
    </row>
    <row r="667" spans="9:12">
      <c r="I667" s="44">
        <v>665</v>
      </c>
      <c r="K667" t="s">
        <v>1075</v>
      </c>
      <c r="L667" t="s">
        <v>1638</v>
      </c>
    </row>
    <row r="668" spans="9:12">
      <c r="I668" s="44">
        <v>666</v>
      </c>
      <c r="K668" t="s">
        <v>1075</v>
      </c>
      <c r="L668" t="s">
        <v>1639</v>
      </c>
    </row>
    <row r="669" spans="9:12">
      <c r="I669" s="44">
        <v>667</v>
      </c>
      <c r="J669" s="45">
        <v>0</v>
      </c>
      <c r="K669" t="s">
        <v>1075</v>
      </c>
      <c r="L669" t="s">
        <v>1640</v>
      </c>
    </row>
    <row r="670" spans="9:12">
      <c r="I670" s="44">
        <v>668</v>
      </c>
      <c r="K670" t="s">
        <v>1075</v>
      </c>
      <c r="L670" t="s">
        <v>1641</v>
      </c>
    </row>
    <row r="671" spans="9:12">
      <c r="I671" s="44">
        <v>669</v>
      </c>
      <c r="J671" s="45">
        <v>0</v>
      </c>
      <c r="K671" t="s">
        <v>1075</v>
      </c>
      <c r="L671" t="s">
        <v>1642</v>
      </c>
    </row>
    <row r="672" spans="9:12">
      <c r="I672" s="44">
        <v>670</v>
      </c>
      <c r="J672" s="45">
        <v>0</v>
      </c>
      <c r="K672" t="s">
        <v>1075</v>
      </c>
      <c r="L672" t="s">
        <v>1643</v>
      </c>
    </row>
    <row r="673" spans="9:12">
      <c r="I673" s="44">
        <v>671</v>
      </c>
      <c r="K673" t="s">
        <v>1075</v>
      </c>
      <c r="L673" t="s">
        <v>1644</v>
      </c>
    </row>
    <row r="674" spans="9:12">
      <c r="I674" s="44">
        <v>672</v>
      </c>
      <c r="K674" t="s">
        <v>1075</v>
      </c>
      <c r="L674" t="s">
        <v>1645</v>
      </c>
    </row>
    <row r="675" spans="9:12">
      <c r="I675" s="44">
        <v>673</v>
      </c>
      <c r="K675" t="s">
        <v>1075</v>
      </c>
      <c r="L675" t="s">
        <v>1646</v>
      </c>
    </row>
    <row r="676" spans="9:12">
      <c r="I676" s="44">
        <v>674</v>
      </c>
      <c r="K676" t="s">
        <v>1075</v>
      </c>
      <c r="L676" t="s">
        <v>1647</v>
      </c>
    </row>
    <row r="677" spans="9:12">
      <c r="I677" s="44">
        <v>675</v>
      </c>
      <c r="J677" s="45">
        <v>0</v>
      </c>
      <c r="K677" t="s">
        <v>1075</v>
      </c>
      <c r="L677" t="s">
        <v>1648</v>
      </c>
    </row>
    <row r="678" spans="9:12">
      <c r="I678" s="44">
        <v>676</v>
      </c>
      <c r="K678" t="s">
        <v>1075</v>
      </c>
      <c r="L678" t="s">
        <v>1649</v>
      </c>
    </row>
    <row r="679" spans="9:12">
      <c r="I679" s="44">
        <v>677</v>
      </c>
      <c r="J679" s="45">
        <v>1.192248842592593E-5</v>
      </c>
      <c r="K679" t="s">
        <v>1075</v>
      </c>
      <c r="L679" t="s">
        <v>1650</v>
      </c>
    </row>
    <row r="680" spans="9:12">
      <c r="I680" s="44">
        <v>678</v>
      </c>
      <c r="K680" t="s">
        <v>1075</v>
      </c>
      <c r="L680" t="s">
        <v>1651</v>
      </c>
    </row>
    <row r="681" spans="9:12">
      <c r="I681" s="44">
        <v>679</v>
      </c>
      <c r="K681" t="s">
        <v>1075</v>
      </c>
      <c r="L681" t="s">
        <v>1652</v>
      </c>
    </row>
    <row r="682" spans="9:12">
      <c r="I682" s="44">
        <v>680</v>
      </c>
      <c r="K682" t="s">
        <v>1075</v>
      </c>
      <c r="L682" t="s">
        <v>1653</v>
      </c>
    </row>
    <row r="683" spans="9:12">
      <c r="I683" s="44">
        <v>681</v>
      </c>
      <c r="K683" t="s">
        <v>1075</v>
      </c>
      <c r="L683" t="s">
        <v>1654</v>
      </c>
    </row>
    <row r="684" spans="9:12">
      <c r="I684" s="44">
        <v>682</v>
      </c>
      <c r="K684" t="s">
        <v>1075</v>
      </c>
      <c r="L684" t="s">
        <v>1655</v>
      </c>
    </row>
    <row r="685" spans="9:12">
      <c r="I685" s="44">
        <v>683</v>
      </c>
      <c r="K685" t="s">
        <v>1075</v>
      </c>
      <c r="L685" t="s">
        <v>1656</v>
      </c>
    </row>
    <row r="686" spans="9:12">
      <c r="I686" s="44">
        <v>684</v>
      </c>
      <c r="J686" s="45">
        <v>0</v>
      </c>
      <c r="K686" t="s">
        <v>1075</v>
      </c>
      <c r="L686" t="s">
        <v>1657</v>
      </c>
    </row>
    <row r="687" spans="9:12">
      <c r="I687" s="44">
        <v>685</v>
      </c>
      <c r="J687" s="45">
        <v>0</v>
      </c>
      <c r="K687" t="s">
        <v>1075</v>
      </c>
      <c r="L687" t="s">
        <v>1658</v>
      </c>
    </row>
    <row r="688" spans="9:12">
      <c r="I688" s="44">
        <v>686</v>
      </c>
      <c r="J688" s="45">
        <v>0</v>
      </c>
      <c r="K688" t="s">
        <v>1075</v>
      </c>
      <c r="L688" t="s">
        <v>1659</v>
      </c>
    </row>
    <row r="689" spans="9:12">
      <c r="I689" s="44">
        <v>687</v>
      </c>
      <c r="K689" t="s">
        <v>1075</v>
      </c>
      <c r="L689" t="s">
        <v>1660</v>
      </c>
    </row>
    <row r="690" spans="9:12">
      <c r="I690" s="44">
        <v>688</v>
      </c>
      <c r="K690" t="s">
        <v>1075</v>
      </c>
      <c r="L690" t="s">
        <v>1058</v>
      </c>
    </row>
    <row r="691" spans="9:12">
      <c r="I691" s="44">
        <v>689</v>
      </c>
      <c r="K691" t="s">
        <v>1075</v>
      </c>
      <c r="L691" t="s">
        <v>1661</v>
      </c>
    </row>
    <row r="692" spans="9:12">
      <c r="I692" s="44">
        <v>690</v>
      </c>
      <c r="K692" t="s">
        <v>1075</v>
      </c>
      <c r="L692" t="s">
        <v>1662</v>
      </c>
    </row>
    <row r="693" spans="9:12">
      <c r="I693" s="44">
        <v>691</v>
      </c>
      <c r="K693" t="s">
        <v>1075</v>
      </c>
      <c r="L693" t="s">
        <v>1663</v>
      </c>
    </row>
    <row r="694" spans="9:12">
      <c r="I694" s="44">
        <v>692</v>
      </c>
      <c r="K694" t="s">
        <v>1075</v>
      </c>
      <c r="L694" t="s">
        <v>1664</v>
      </c>
    </row>
    <row r="695" spans="9:12">
      <c r="I695" s="44">
        <v>693</v>
      </c>
      <c r="K695" t="s">
        <v>1075</v>
      </c>
      <c r="L695" t="s">
        <v>1665</v>
      </c>
    </row>
    <row r="696" spans="9:12">
      <c r="I696" s="44">
        <v>694</v>
      </c>
      <c r="K696" t="s">
        <v>1075</v>
      </c>
      <c r="L696" t="s">
        <v>1666</v>
      </c>
    </row>
    <row r="697" spans="9:12">
      <c r="I697" s="44">
        <v>695</v>
      </c>
      <c r="K697" t="s">
        <v>1075</v>
      </c>
      <c r="L697" t="s">
        <v>1055</v>
      </c>
    </row>
    <row r="698" spans="9:12">
      <c r="I698" s="44">
        <v>696</v>
      </c>
      <c r="K698" t="s">
        <v>1075</v>
      </c>
      <c r="L698" t="s">
        <v>1667</v>
      </c>
    </row>
    <row r="699" spans="9:12">
      <c r="I699" s="44">
        <v>697</v>
      </c>
      <c r="K699" t="s">
        <v>1075</v>
      </c>
      <c r="L699" t="s">
        <v>1668</v>
      </c>
    </row>
    <row r="700" spans="9:12">
      <c r="I700" s="44">
        <v>698</v>
      </c>
      <c r="J700" s="45">
        <v>0</v>
      </c>
      <c r="K700" t="s">
        <v>1075</v>
      </c>
      <c r="L700" t="s">
        <v>1669</v>
      </c>
    </row>
    <row r="701" spans="9:12">
      <c r="I701" s="44">
        <v>699</v>
      </c>
      <c r="J701" s="45">
        <v>0</v>
      </c>
      <c r="K701" t="s">
        <v>1075</v>
      </c>
      <c r="L701" t="s">
        <v>1670</v>
      </c>
    </row>
    <row r="702" spans="9:12">
      <c r="I702" s="44">
        <v>700</v>
      </c>
      <c r="J702" s="45">
        <v>0</v>
      </c>
      <c r="K702" t="s">
        <v>1075</v>
      </c>
      <c r="L702" t="s">
        <v>1671</v>
      </c>
    </row>
    <row r="703" spans="9:12">
      <c r="I703" s="44">
        <v>701</v>
      </c>
      <c r="K703" t="s">
        <v>1075</v>
      </c>
      <c r="L703" t="s">
        <v>1672</v>
      </c>
    </row>
    <row r="704" spans="9:12">
      <c r="I704" s="44">
        <v>702</v>
      </c>
      <c r="J704" s="45">
        <v>0</v>
      </c>
      <c r="K704" t="s">
        <v>1075</v>
      </c>
      <c r="L704" t="s">
        <v>1673</v>
      </c>
    </row>
    <row r="705" spans="9:12">
      <c r="I705" s="44">
        <v>703</v>
      </c>
      <c r="K705" t="s">
        <v>1075</v>
      </c>
      <c r="L705" t="s">
        <v>1674</v>
      </c>
    </row>
    <row r="706" spans="9:12">
      <c r="I706" s="44">
        <v>704</v>
      </c>
      <c r="K706" t="s">
        <v>1075</v>
      </c>
      <c r="L706" t="s">
        <v>1675</v>
      </c>
    </row>
    <row r="707" spans="9:12">
      <c r="I707" s="44">
        <v>705</v>
      </c>
      <c r="K707" t="s">
        <v>1075</v>
      </c>
      <c r="L707" t="s">
        <v>1676</v>
      </c>
    </row>
    <row r="708" spans="9:12">
      <c r="I708" s="44">
        <v>706</v>
      </c>
      <c r="K708" t="s">
        <v>1075</v>
      </c>
      <c r="L708" t="s">
        <v>1677</v>
      </c>
    </row>
    <row r="709" spans="9:12">
      <c r="I709" s="44">
        <v>707</v>
      </c>
      <c r="K709" t="s">
        <v>1075</v>
      </c>
      <c r="L709" t="s">
        <v>1678</v>
      </c>
    </row>
    <row r="710" spans="9:12">
      <c r="I710" s="44">
        <v>708</v>
      </c>
      <c r="K710" t="s">
        <v>1075</v>
      </c>
      <c r="L710" t="s">
        <v>1679</v>
      </c>
    </row>
    <row r="711" spans="9:12">
      <c r="I711" s="44">
        <v>709</v>
      </c>
      <c r="K711" t="s">
        <v>1075</v>
      </c>
      <c r="L711" t="s">
        <v>1680</v>
      </c>
    </row>
    <row r="712" spans="9:12">
      <c r="I712" s="44">
        <v>710</v>
      </c>
      <c r="K712" t="s">
        <v>1075</v>
      </c>
      <c r="L712" t="s">
        <v>1681</v>
      </c>
    </row>
    <row r="713" spans="9:12">
      <c r="I713" s="44">
        <v>711</v>
      </c>
      <c r="K713" t="s">
        <v>1075</v>
      </c>
      <c r="L713" t="s">
        <v>1682</v>
      </c>
    </row>
    <row r="714" spans="9:12">
      <c r="I714" s="44">
        <v>712</v>
      </c>
      <c r="K714" t="s">
        <v>1075</v>
      </c>
      <c r="L714" t="s">
        <v>1683</v>
      </c>
    </row>
    <row r="715" spans="9:12">
      <c r="I715" s="44">
        <v>713</v>
      </c>
      <c r="K715" t="s">
        <v>1075</v>
      </c>
      <c r="L715" t="s">
        <v>1684</v>
      </c>
    </row>
    <row r="716" spans="9:12">
      <c r="I716" s="44">
        <v>714</v>
      </c>
      <c r="K716" t="s">
        <v>1075</v>
      </c>
      <c r="L716" t="s">
        <v>1685</v>
      </c>
    </row>
    <row r="717" spans="9:12">
      <c r="I717" s="44">
        <v>715</v>
      </c>
      <c r="K717" t="s">
        <v>1075</v>
      </c>
      <c r="L717" t="s">
        <v>1686</v>
      </c>
    </row>
    <row r="718" spans="9:12">
      <c r="I718" s="44">
        <v>716</v>
      </c>
      <c r="K718" t="s">
        <v>1075</v>
      </c>
      <c r="L718" t="s">
        <v>1687</v>
      </c>
    </row>
    <row r="719" spans="9:12">
      <c r="I719" s="44">
        <v>717</v>
      </c>
      <c r="K719" t="s">
        <v>1075</v>
      </c>
      <c r="L719" t="s">
        <v>1688</v>
      </c>
    </row>
    <row r="720" spans="9:12">
      <c r="I720" s="44">
        <v>718</v>
      </c>
      <c r="J720" s="45">
        <v>1.184146990740741E-5</v>
      </c>
      <c r="K720" t="s">
        <v>1075</v>
      </c>
      <c r="L720" t="s">
        <v>1689</v>
      </c>
    </row>
    <row r="721" spans="9:12">
      <c r="I721" s="44">
        <v>719</v>
      </c>
      <c r="K721" t="s">
        <v>1075</v>
      </c>
      <c r="L721" t="s">
        <v>1690</v>
      </c>
    </row>
    <row r="722" spans="9:12">
      <c r="I722" s="44">
        <v>720</v>
      </c>
      <c r="K722" t="s">
        <v>1075</v>
      </c>
      <c r="L722" t="s">
        <v>1691</v>
      </c>
    </row>
    <row r="723" spans="9:12">
      <c r="I723" s="44">
        <v>721</v>
      </c>
      <c r="K723" t="s">
        <v>1075</v>
      </c>
      <c r="L723" t="s">
        <v>1692</v>
      </c>
    </row>
    <row r="724" spans="9:12">
      <c r="I724" s="44">
        <v>722</v>
      </c>
      <c r="K724" t="s">
        <v>1075</v>
      </c>
      <c r="L724" t="s">
        <v>1693</v>
      </c>
    </row>
    <row r="725" spans="9:12">
      <c r="I725" s="44">
        <v>723</v>
      </c>
      <c r="K725" t="s">
        <v>1075</v>
      </c>
      <c r="L725" t="s">
        <v>1694</v>
      </c>
    </row>
    <row r="726" spans="9:12">
      <c r="I726" s="44">
        <v>724</v>
      </c>
      <c r="K726" t="s">
        <v>1075</v>
      </c>
      <c r="L726" t="s">
        <v>1695</v>
      </c>
    </row>
    <row r="727" spans="9:12">
      <c r="I727" s="44">
        <v>725</v>
      </c>
      <c r="J727" s="45">
        <v>0</v>
      </c>
      <c r="K727" t="s">
        <v>1075</v>
      </c>
      <c r="L727" t="s">
        <v>1696</v>
      </c>
    </row>
    <row r="728" spans="9:12">
      <c r="I728" s="44">
        <v>726</v>
      </c>
      <c r="J728" s="45">
        <v>0</v>
      </c>
      <c r="K728" t="s">
        <v>1075</v>
      </c>
      <c r="L728" t="s">
        <v>1697</v>
      </c>
    </row>
    <row r="729" spans="9:12">
      <c r="I729" s="44">
        <v>727</v>
      </c>
      <c r="K729" t="s">
        <v>1075</v>
      </c>
      <c r="L729" t="s">
        <v>1698</v>
      </c>
    </row>
    <row r="730" spans="9:12">
      <c r="I730" s="44">
        <v>728</v>
      </c>
      <c r="K730" t="s">
        <v>1075</v>
      </c>
      <c r="L730" t="s">
        <v>1699</v>
      </c>
    </row>
    <row r="731" spans="9:12">
      <c r="I731" s="44">
        <v>729</v>
      </c>
      <c r="K731" t="s">
        <v>1075</v>
      </c>
      <c r="L731" t="s">
        <v>1700</v>
      </c>
    </row>
    <row r="732" spans="9:12">
      <c r="I732" s="44">
        <v>730</v>
      </c>
      <c r="K732" t="s">
        <v>1075</v>
      </c>
      <c r="L732" t="s">
        <v>1701</v>
      </c>
    </row>
    <row r="733" spans="9:12">
      <c r="I733" s="44">
        <v>731</v>
      </c>
      <c r="K733" t="s">
        <v>1075</v>
      </c>
      <c r="L733" t="s">
        <v>1702</v>
      </c>
    </row>
    <row r="734" spans="9:12">
      <c r="I734" s="44">
        <v>732</v>
      </c>
      <c r="K734" t="s">
        <v>1075</v>
      </c>
      <c r="L734" t="s">
        <v>1703</v>
      </c>
    </row>
    <row r="735" spans="9:12">
      <c r="I735" s="44">
        <v>733</v>
      </c>
      <c r="K735" t="s">
        <v>1075</v>
      </c>
      <c r="L735" t="s">
        <v>1704</v>
      </c>
    </row>
    <row r="736" spans="9:12">
      <c r="I736" s="44">
        <v>734</v>
      </c>
      <c r="K736" t="s">
        <v>1075</v>
      </c>
      <c r="L736" t="s">
        <v>1705</v>
      </c>
    </row>
    <row r="737" spans="9:12">
      <c r="I737" s="44">
        <v>735</v>
      </c>
      <c r="K737" t="s">
        <v>1075</v>
      </c>
      <c r="L737" t="s">
        <v>1706</v>
      </c>
    </row>
    <row r="738" spans="9:12">
      <c r="I738" s="44">
        <v>736</v>
      </c>
      <c r="J738" s="45">
        <v>0</v>
      </c>
      <c r="K738" t="s">
        <v>1075</v>
      </c>
      <c r="L738" t="s">
        <v>1707</v>
      </c>
    </row>
    <row r="739" spans="9:12">
      <c r="I739" s="44">
        <v>737</v>
      </c>
      <c r="K739" t="s">
        <v>1075</v>
      </c>
      <c r="L739" t="s">
        <v>1708</v>
      </c>
    </row>
    <row r="740" spans="9:12">
      <c r="I740" s="44">
        <v>738</v>
      </c>
      <c r="K740" t="s">
        <v>1075</v>
      </c>
      <c r="L740" t="s">
        <v>1709</v>
      </c>
    </row>
    <row r="741" spans="9:12">
      <c r="I741" s="44">
        <v>739</v>
      </c>
      <c r="K741" t="s">
        <v>1075</v>
      </c>
      <c r="L741" t="s">
        <v>1710</v>
      </c>
    </row>
    <row r="742" spans="9:12">
      <c r="I742" s="44">
        <v>740</v>
      </c>
      <c r="J742" s="45">
        <v>0</v>
      </c>
      <c r="K742" t="s">
        <v>1075</v>
      </c>
      <c r="L742" t="s">
        <v>1711</v>
      </c>
    </row>
    <row r="743" spans="9:12">
      <c r="I743" s="44">
        <v>741</v>
      </c>
      <c r="K743" t="s">
        <v>1075</v>
      </c>
      <c r="L743" t="s">
        <v>1712</v>
      </c>
    </row>
    <row r="744" spans="9:12">
      <c r="I744" s="44">
        <v>742</v>
      </c>
      <c r="K744" t="s">
        <v>1075</v>
      </c>
      <c r="L744" t="s">
        <v>1713</v>
      </c>
    </row>
    <row r="745" spans="9:12">
      <c r="I745" s="44">
        <v>743</v>
      </c>
      <c r="K745" t="s">
        <v>1075</v>
      </c>
      <c r="L745" t="s">
        <v>1714</v>
      </c>
    </row>
    <row r="746" spans="9:12">
      <c r="I746" s="44">
        <v>744</v>
      </c>
      <c r="K746" t="s">
        <v>1075</v>
      </c>
      <c r="L746" t="s">
        <v>1715</v>
      </c>
    </row>
    <row r="747" spans="9:12">
      <c r="I747" s="44">
        <v>745</v>
      </c>
      <c r="J747" s="45">
        <v>1.1574074074074071E-8</v>
      </c>
      <c r="K747" t="s">
        <v>1075</v>
      </c>
      <c r="L747" t="s">
        <v>1716</v>
      </c>
    </row>
    <row r="748" spans="9:12">
      <c r="I748" s="44">
        <v>746</v>
      </c>
      <c r="K748" t="s">
        <v>1075</v>
      </c>
      <c r="L748" t="s">
        <v>1717</v>
      </c>
    </row>
    <row r="749" spans="9:12">
      <c r="I749" s="44">
        <v>747</v>
      </c>
      <c r="K749" t="s">
        <v>1075</v>
      </c>
      <c r="L749" t="s">
        <v>1718</v>
      </c>
    </row>
    <row r="750" spans="9:12">
      <c r="I750" s="44">
        <v>748</v>
      </c>
      <c r="J750" s="45">
        <v>0</v>
      </c>
      <c r="K750" t="s">
        <v>1075</v>
      </c>
      <c r="L750" t="s">
        <v>1719</v>
      </c>
    </row>
    <row r="751" spans="9:12">
      <c r="I751" s="44">
        <v>749</v>
      </c>
      <c r="K751" t="s">
        <v>1075</v>
      </c>
      <c r="L751" t="s">
        <v>1720</v>
      </c>
    </row>
    <row r="752" spans="9:12">
      <c r="I752" s="44">
        <v>750</v>
      </c>
      <c r="K752" t="s">
        <v>1075</v>
      </c>
      <c r="L752" t="s">
        <v>1721</v>
      </c>
    </row>
    <row r="753" spans="9:12">
      <c r="I753" s="44">
        <v>751</v>
      </c>
      <c r="K753" t="s">
        <v>1075</v>
      </c>
      <c r="L753" t="s">
        <v>1722</v>
      </c>
    </row>
    <row r="754" spans="9:12">
      <c r="I754" s="44">
        <v>752</v>
      </c>
      <c r="J754" s="45">
        <v>0</v>
      </c>
      <c r="K754" t="s">
        <v>1075</v>
      </c>
      <c r="L754" t="s">
        <v>1723</v>
      </c>
    </row>
    <row r="755" spans="9:12">
      <c r="I755" s="44">
        <v>753</v>
      </c>
      <c r="K755" t="s">
        <v>1075</v>
      </c>
      <c r="L755" t="s">
        <v>1724</v>
      </c>
    </row>
    <row r="756" spans="9:12">
      <c r="I756" s="44">
        <v>754</v>
      </c>
      <c r="J756" s="45">
        <v>0</v>
      </c>
      <c r="K756" t="s">
        <v>1075</v>
      </c>
      <c r="L756" t="s">
        <v>1725</v>
      </c>
    </row>
    <row r="757" spans="9:12">
      <c r="I757" s="44">
        <v>755</v>
      </c>
      <c r="K757" t="s">
        <v>1075</v>
      </c>
      <c r="L757" t="s">
        <v>1726</v>
      </c>
    </row>
    <row r="758" spans="9:12">
      <c r="I758" s="44">
        <v>756</v>
      </c>
      <c r="K758" t="s">
        <v>1075</v>
      </c>
      <c r="L758" t="s">
        <v>1727</v>
      </c>
    </row>
    <row r="759" spans="9:12">
      <c r="I759" s="44">
        <v>757</v>
      </c>
      <c r="K759" t="s">
        <v>1075</v>
      </c>
      <c r="L759" t="s">
        <v>1728</v>
      </c>
    </row>
    <row r="760" spans="9:12">
      <c r="I760" s="44">
        <v>758</v>
      </c>
      <c r="K760" t="s">
        <v>1075</v>
      </c>
      <c r="L760" t="s">
        <v>1729</v>
      </c>
    </row>
    <row r="761" spans="9:12">
      <c r="I761" s="44">
        <v>759</v>
      </c>
      <c r="K761" t="s">
        <v>1075</v>
      </c>
      <c r="L761" t="s">
        <v>1730</v>
      </c>
    </row>
    <row r="762" spans="9:12">
      <c r="I762" s="44">
        <v>760</v>
      </c>
      <c r="J762" s="45">
        <v>6.7448865740740743E-5</v>
      </c>
      <c r="K762" t="s">
        <v>1075</v>
      </c>
      <c r="L762" t="s">
        <v>1731</v>
      </c>
    </row>
    <row r="763" spans="9:12">
      <c r="I763" s="44">
        <v>761</v>
      </c>
      <c r="J763" s="45">
        <v>0</v>
      </c>
      <c r="K763" t="s">
        <v>1075</v>
      </c>
      <c r="L763" t="s">
        <v>1732</v>
      </c>
    </row>
    <row r="764" spans="9:12">
      <c r="I764" s="44">
        <v>762</v>
      </c>
      <c r="K764" t="s">
        <v>1075</v>
      </c>
      <c r="L764" t="s">
        <v>1733</v>
      </c>
    </row>
    <row r="765" spans="9:12">
      <c r="I765" s="44">
        <v>763</v>
      </c>
      <c r="K765" t="s">
        <v>1075</v>
      </c>
      <c r="L765" t="s">
        <v>1734</v>
      </c>
    </row>
    <row r="766" spans="9:12">
      <c r="I766" s="44">
        <v>764</v>
      </c>
      <c r="K766" t="s">
        <v>1075</v>
      </c>
      <c r="L766" t="s">
        <v>1735</v>
      </c>
    </row>
    <row r="767" spans="9:12">
      <c r="I767" s="44">
        <v>765</v>
      </c>
      <c r="K767" t="s">
        <v>1075</v>
      </c>
      <c r="L767" t="s">
        <v>1736</v>
      </c>
    </row>
    <row r="768" spans="9:12">
      <c r="I768" s="44">
        <v>766</v>
      </c>
      <c r="J768" s="45">
        <v>0</v>
      </c>
      <c r="K768" t="s">
        <v>1075</v>
      </c>
      <c r="L768" t="s">
        <v>1737</v>
      </c>
    </row>
    <row r="769" spans="9:12">
      <c r="I769" s="44">
        <v>767</v>
      </c>
      <c r="K769" t="s">
        <v>1075</v>
      </c>
      <c r="L769" t="s">
        <v>1738</v>
      </c>
    </row>
    <row r="770" spans="9:12">
      <c r="I770" s="44">
        <v>768</v>
      </c>
      <c r="K770" t="s">
        <v>1075</v>
      </c>
      <c r="L770" t="s">
        <v>1739</v>
      </c>
    </row>
    <row r="771" spans="9:12">
      <c r="I771" s="44">
        <v>769</v>
      </c>
      <c r="K771" t="s">
        <v>1075</v>
      </c>
      <c r="L771" t="s">
        <v>1740</v>
      </c>
    </row>
    <row r="772" spans="9:12">
      <c r="I772" s="44">
        <v>770</v>
      </c>
      <c r="K772" t="s">
        <v>1075</v>
      </c>
      <c r="L772" t="s">
        <v>1741</v>
      </c>
    </row>
    <row r="773" spans="9:12">
      <c r="I773" s="44">
        <v>771</v>
      </c>
      <c r="K773" t="s">
        <v>1075</v>
      </c>
      <c r="L773" t="s">
        <v>1742</v>
      </c>
    </row>
    <row r="774" spans="9:12">
      <c r="I774" s="44">
        <v>772</v>
      </c>
      <c r="K774" t="s">
        <v>1075</v>
      </c>
      <c r="L774" t="s">
        <v>1743</v>
      </c>
    </row>
    <row r="775" spans="9:12">
      <c r="I775" s="44">
        <v>773</v>
      </c>
      <c r="K775" t="s">
        <v>1075</v>
      </c>
      <c r="L775" t="s">
        <v>1744</v>
      </c>
    </row>
    <row r="776" spans="9:12">
      <c r="I776" s="44">
        <v>774</v>
      </c>
      <c r="J776" s="45">
        <v>0</v>
      </c>
      <c r="K776" t="s">
        <v>1075</v>
      </c>
      <c r="L776" t="s">
        <v>1745</v>
      </c>
    </row>
    <row r="777" spans="9:12">
      <c r="I777" s="44">
        <v>775</v>
      </c>
      <c r="J777" s="45">
        <v>0</v>
      </c>
      <c r="K777" t="s">
        <v>1075</v>
      </c>
      <c r="L777" t="s">
        <v>1746</v>
      </c>
    </row>
    <row r="778" spans="9:12">
      <c r="I778" s="44">
        <v>776</v>
      </c>
      <c r="J778" s="45">
        <v>0</v>
      </c>
      <c r="K778" t="s">
        <v>1075</v>
      </c>
      <c r="L778" t="s">
        <v>1747</v>
      </c>
    </row>
    <row r="779" spans="9:12">
      <c r="I779" s="44">
        <v>777</v>
      </c>
      <c r="J779" s="45">
        <v>5.7870370370370371E-8</v>
      </c>
      <c r="K779" t="s">
        <v>1075</v>
      </c>
      <c r="L779" t="s">
        <v>1748</v>
      </c>
    </row>
    <row r="780" spans="9:12">
      <c r="I780" s="44">
        <v>778</v>
      </c>
      <c r="K780" t="s">
        <v>1075</v>
      </c>
      <c r="L780" t="s">
        <v>1749</v>
      </c>
    </row>
    <row r="781" spans="9:12">
      <c r="I781" s="44">
        <v>779</v>
      </c>
      <c r="K781" t="s">
        <v>1075</v>
      </c>
      <c r="L781" t="s">
        <v>1750</v>
      </c>
    </row>
    <row r="782" spans="9:12">
      <c r="I782" s="44">
        <v>780</v>
      </c>
      <c r="K782" t="s">
        <v>1075</v>
      </c>
      <c r="L782" t="s">
        <v>1751</v>
      </c>
    </row>
    <row r="783" spans="9:12">
      <c r="I783" s="44">
        <v>781</v>
      </c>
      <c r="K783" t="s">
        <v>1075</v>
      </c>
      <c r="L783" t="s">
        <v>1752</v>
      </c>
    </row>
    <row r="784" spans="9:12">
      <c r="I784" s="44">
        <v>782</v>
      </c>
      <c r="K784" t="s">
        <v>1075</v>
      </c>
      <c r="L784" t="s">
        <v>1753</v>
      </c>
    </row>
    <row r="785" spans="9:12">
      <c r="I785" s="44">
        <v>783</v>
      </c>
      <c r="K785" t="s">
        <v>1075</v>
      </c>
      <c r="L785" t="s">
        <v>1754</v>
      </c>
    </row>
    <row r="786" spans="9:12">
      <c r="I786" s="44">
        <v>784</v>
      </c>
      <c r="K786" t="s">
        <v>1075</v>
      </c>
      <c r="L786" t="s">
        <v>1755</v>
      </c>
    </row>
    <row r="787" spans="9:12">
      <c r="I787" s="44">
        <v>785</v>
      </c>
      <c r="K787" t="s">
        <v>1075</v>
      </c>
      <c r="L787" t="s">
        <v>1756</v>
      </c>
    </row>
    <row r="788" spans="9:12">
      <c r="I788" s="44">
        <v>786</v>
      </c>
      <c r="K788" t="s">
        <v>1075</v>
      </c>
      <c r="L788" t="s">
        <v>1757</v>
      </c>
    </row>
    <row r="789" spans="9:12">
      <c r="I789" s="44">
        <v>787</v>
      </c>
      <c r="K789" t="s">
        <v>1075</v>
      </c>
      <c r="L789" t="s">
        <v>1758</v>
      </c>
    </row>
    <row r="790" spans="9:12">
      <c r="I790" s="44">
        <v>788</v>
      </c>
      <c r="K790" t="s">
        <v>1075</v>
      </c>
      <c r="L790" t="s">
        <v>1759</v>
      </c>
    </row>
    <row r="791" spans="9:12">
      <c r="I791" s="44">
        <v>789</v>
      </c>
      <c r="J791" s="45">
        <v>0</v>
      </c>
      <c r="K791" t="s">
        <v>1075</v>
      </c>
      <c r="L791" t="s">
        <v>1760</v>
      </c>
    </row>
    <row r="792" spans="9:12">
      <c r="I792" s="44">
        <v>790</v>
      </c>
      <c r="J792" s="45">
        <v>1.1574074074074071E-8</v>
      </c>
      <c r="K792" t="s">
        <v>1075</v>
      </c>
      <c r="L792" t="s">
        <v>1761</v>
      </c>
    </row>
    <row r="793" spans="9:12">
      <c r="I793" s="44">
        <v>791</v>
      </c>
      <c r="J793" s="45">
        <v>1.1574074074074071E-8</v>
      </c>
      <c r="K793" t="s">
        <v>1075</v>
      </c>
      <c r="L793" t="s">
        <v>1762</v>
      </c>
    </row>
    <row r="794" spans="9:12">
      <c r="I794" s="44">
        <v>792</v>
      </c>
      <c r="J794" s="45">
        <v>0</v>
      </c>
      <c r="K794" t="s">
        <v>1075</v>
      </c>
      <c r="L794" t="s">
        <v>1763</v>
      </c>
    </row>
    <row r="795" spans="9:12">
      <c r="I795" s="44">
        <v>793</v>
      </c>
      <c r="K795" t="s">
        <v>1075</v>
      </c>
      <c r="L795" t="s">
        <v>1764</v>
      </c>
    </row>
    <row r="796" spans="9:12">
      <c r="I796" s="44">
        <v>794</v>
      </c>
      <c r="K796" t="s">
        <v>1075</v>
      </c>
      <c r="L796" t="s">
        <v>1765</v>
      </c>
    </row>
    <row r="797" spans="9:12">
      <c r="I797" s="44">
        <v>795</v>
      </c>
      <c r="K797" t="s">
        <v>1075</v>
      </c>
      <c r="L797" t="s">
        <v>1766</v>
      </c>
    </row>
    <row r="798" spans="9:12">
      <c r="I798" s="44">
        <v>796</v>
      </c>
      <c r="K798" t="s">
        <v>1075</v>
      </c>
      <c r="L798" t="s">
        <v>1767</v>
      </c>
    </row>
    <row r="799" spans="9:12">
      <c r="I799" s="44">
        <v>797</v>
      </c>
      <c r="K799" t="s">
        <v>1075</v>
      </c>
      <c r="L799" t="s">
        <v>1768</v>
      </c>
    </row>
    <row r="800" spans="9:12">
      <c r="I800" s="44">
        <v>798</v>
      </c>
      <c r="K800" t="s">
        <v>1075</v>
      </c>
      <c r="L800" t="s">
        <v>1769</v>
      </c>
    </row>
    <row r="801" spans="9:12">
      <c r="I801" s="44">
        <v>799</v>
      </c>
      <c r="K801" t="s">
        <v>1075</v>
      </c>
      <c r="L801" t="s">
        <v>1770</v>
      </c>
    </row>
    <row r="802" spans="9:12">
      <c r="I802" s="44">
        <v>800</v>
      </c>
      <c r="K802" t="s">
        <v>1075</v>
      </c>
      <c r="L802" t="s">
        <v>1771</v>
      </c>
    </row>
    <row r="803" spans="9:12">
      <c r="I803" s="44">
        <v>801</v>
      </c>
      <c r="K803" t="s">
        <v>1075</v>
      </c>
      <c r="L803" t="s">
        <v>1772</v>
      </c>
    </row>
    <row r="804" spans="9:12">
      <c r="I804" s="44">
        <v>802</v>
      </c>
      <c r="K804" t="s">
        <v>1075</v>
      </c>
      <c r="L804" t="s">
        <v>1773</v>
      </c>
    </row>
    <row r="805" spans="9:12">
      <c r="I805" s="44">
        <v>803</v>
      </c>
      <c r="K805" t="s">
        <v>1075</v>
      </c>
      <c r="L805" t="s">
        <v>1774</v>
      </c>
    </row>
    <row r="806" spans="9:12">
      <c r="I806" s="44">
        <v>804</v>
      </c>
      <c r="K806" t="s">
        <v>1075</v>
      </c>
      <c r="L806" t="s">
        <v>1775</v>
      </c>
    </row>
    <row r="807" spans="9:12">
      <c r="I807" s="44">
        <v>805</v>
      </c>
      <c r="K807" t="s">
        <v>1075</v>
      </c>
      <c r="L807" t="s">
        <v>1776</v>
      </c>
    </row>
    <row r="808" spans="9:12">
      <c r="I808" s="44">
        <v>806</v>
      </c>
      <c r="J808" s="45">
        <v>2.384490740740741E-6</v>
      </c>
      <c r="K808" t="s">
        <v>1075</v>
      </c>
      <c r="L808" t="s">
        <v>1777</v>
      </c>
    </row>
    <row r="809" spans="9:12">
      <c r="I809" s="44">
        <v>807</v>
      </c>
      <c r="J809" s="45">
        <v>1.1574074074074071E-8</v>
      </c>
      <c r="K809" t="s">
        <v>1075</v>
      </c>
      <c r="L809" t="s">
        <v>1778</v>
      </c>
    </row>
    <row r="810" spans="9:12">
      <c r="I810" s="44">
        <v>808</v>
      </c>
      <c r="J810" s="45">
        <v>1.215405092592593E-6</v>
      </c>
      <c r="K810" t="s">
        <v>1075</v>
      </c>
      <c r="L810" t="s">
        <v>1779</v>
      </c>
    </row>
    <row r="811" spans="9:12">
      <c r="I811" s="44">
        <v>809</v>
      </c>
      <c r="J811" s="45">
        <v>0</v>
      </c>
      <c r="K811" t="s">
        <v>1075</v>
      </c>
      <c r="L811" t="s">
        <v>1780</v>
      </c>
    </row>
    <row r="812" spans="9:12">
      <c r="I812" s="44">
        <v>810</v>
      </c>
      <c r="K812" t="s">
        <v>1075</v>
      </c>
      <c r="L812" t="s">
        <v>1781</v>
      </c>
    </row>
    <row r="813" spans="9:12">
      <c r="I813" s="44">
        <v>811</v>
      </c>
      <c r="K813" t="s">
        <v>1075</v>
      </c>
      <c r="L813" t="s">
        <v>1782</v>
      </c>
    </row>
    <row r="814" spans="9:12">
      <c r="I814" s="44">
        <v>812</v>
      </c>
      <c r="K814" t="s">
        <v>1075</v>
      </c>
      <c r="L814" t="s">
        <v>1783</v>
      </c>
    </row>
    <row r="815" spans="9:12">
      <c r="I815" s="44">
        <v>813</v>
      </c>
      <c r="K815" t="s">
        <v>1075</v>
      </c>
      <c r="L815" t="s">
        <v>1784</v>
      </c>
    </row>
    <row r="816" spans="9:12">
      <c r="I816" s="44">
        <v>814</v>
      </c>
      <c r="K816" t="s">
        <v>1075</v>
      </c>
      <c r="L816" t="s">
        <v>1785</v>
      </c>
    </row>
    <row r="817" spans="9:12">
      <c r="I817" s="44">
        <v>815</v>
      </c>
      <c r="K817" t="s">
        <v>1075</v>
      </c>
      <c r="L817" t="s">
        <v>1786</v>
      </c>
    </row>
    <row r="818" spans="9:12">
      <c r="I818" s="44">
        <v>816</v>
      </c>
      <c r="K818" t="s">
        <v>1075</v>
      </c>
      <c r="L818" t="s">
        <v>1787</v>
      </c>
    </row>
    <row r="819" spans="9:12">
      <c r="I819" s="44">
        <v>817</v>
      </c>
      <c r="K819" t="s">
        <v>1075</v>
      </c>
      <c r="L819" t="s">
        <v>1788</v>
      </c>
    </row>
    <row r="820" spans="9:12">
      <c r="I820" s="44">
        <v>818</v>
      </c>
      <c r="K820" t="s">
        <v>1075</v>
      </c>
      <c r="L820" t="s">
        <v>631</v>
      </c>
    </row>
    <row r="821" spans="9:12">
      <c r="I821" s="44">
        <v>819</v>
      </c>
      <c r="K821" t="s">
        <v>1075</v>
      </c>
      <c r="L821" t="s">
        <v>1789</v>
      </c>
    </row>
    <row r="822" spans="9:12">
      <c r="I822" s="44">
        <v>820</v>
      </c>
      <c r="K822" t="s">
        <v>1075</v>
      </c>
      <c r="L822" t="s">
        <v>1790</v>
      </c>
    </row>
    <row r="823" spans="9:12">
      <c r="I823" s="44">
        <v>821</v>
      </c>
      <c r="J823" s="45">
        <v>2.3148148148148151E-8</v>
      </c>
      <c r="K823" t="s">
        <v>1075</v>
      </c>
      <c r="L823" t="s">
        <v>1791</v>
      </c>
    </row>
    <row r="824" spans="9:12">
      <c r="I824" s="44">
        <v>822</v>
      </c>
      <c r="J824" s="45">
        <v>0</v>
      </c>
      <c r="K824" t="s">
        <v>1075</v>
      </c>
      <c r="L824" t="s">
        <v>1792</v>
      </c>
    </row>
    <row r="825" spans="9:12">
      <c r="I825" s="44">
        <v>823</v>
      </c>
      <c r="K825" t="s">
        <v>1075</v>
      </c>
      <c r="L825" t="s">
        <v>1793</v>
      </c>
    </row>
    <row r="826" spans="9:12">
      <c r="I826" s="44">
        <v>824</v>
      </c>
      <c r="K826" t="s">
        <v>1075</v>
      </c>
      <c r="L826" t="s">
        <v>1794</v>
      </c>
    </row>
    <row r="827" spans="9:12">
      <c r="I827" s="44">
        <v>825</v>
      </c>
      <c r="J827" s="45">
        <v>0</v>
      </c>
      <c r="K827" t="s">
        <v>1075</v>
      </c>
      <c r="L827" t="s">
        <v>1795</v>
      </c>
    </row>
    <row r="828" spans="9:12">
      <c r="I828" s="44">
        <v>826</v>
      </c>
      <c r="J828" s="45">
        <v>0</v>
      </c>
      <c r="K828" t="s">
        <v>1075</v>
      </c>
      <c r="L828" t="s">
        <v>1796</v>
      </c>
    </row>
    <row r="829" spans="9:12">
      <c r="I829" s="44">
        <v>827</v>
      </c>
      <c r="K829" t="s">
        <v>1075</v>
      </c>
      <c r="L829" t="s">
        <v>1797</v>
      </c>
    </row>
    <row r="830" spans="9:12">
      <c r="I830" s="44">
        <v>828</v>
      </c>
      <c r="K830" t="s">
        <v>1075</v>
      </c>
      <c r="L830" t="s">
        <v>1798</v>
      </c>
    </row>
    <row r="831" spans="9:12">
      <c r="I831" s="44">
        <v>829</v>
      </c>
      <c r="K831" t="s">
        <v>1075</v>
      </c>
      <c r="L831" t="s">
        <v>1799</v>
      </c>
    </row>
    <row r="832" spans="9:12">
      <c r="I832" s="44">
        <v>830</v>
      </c>
      <c r="K832" t="s">
        <v>1075</v>
      </c>
      <c r="L832" t="s">
        <v>1800</v>
      </c>
    </row>
    <row r="833" spans="9:12">
      <c r="I833" s="44">
        <v>831</v>
      </c>
      <c r="K833" t="s">
        <v>1075</v>
      </c>
      <c r="L833" t="s">
        <v>1801</v>
      </c>
    </row>
    <row r="834" spans="9:12">
      <c r="I834" s="44">
        <v>832</v>
      </c>
      <c r="K834" t="s">
        <v>1075</v>
      </c>
      <c r="L834" t="s">
        <v>1802</v>
      </c>
    </row>
    <row r="835" spans="9:12">
      <c r="I835" s="44">
        <v>833</v>
      </c>
      <c r="K835" t="s">
        <v>1075</v>
      </c>
      <c r="L835" t="s">
        <v>1803</v>
      </c>
    </row>
    <row r="836" spans="9:12">
      <c r="I836" s="44">
        <v>834</v>
      </c>
      <c r="J836" s="45">
        <v>0</v>
      </c>
      <c r="K836" t="s">
        <v>1075</v>
      </c>
      <c r="L836" t="s">
        <v>1804</v>
      </c>
    </row>
    <row r="837" spans="9:12">
      <c r="I837" s="44">
        <v>835</v>
      </c>
      <c r="J837" s="45">
        <v>1.2732638888888891E-7</v>
      </c>
      <c r="K837" t="s">
        <v>1075</v>
      </c>
      <c r="L837" t="s">
        <v>1805</v>
      </c>
    </row>
    <row r="838" spans="9:12">
      <c r="I838" s="44">
        <v>836</v>
      </c>
      <c r="K838" t="s">
        <v>1075</v>
      </c>
      <c r="L838" t="s">
        <v>1806</v>
      </c>
    </row>
    <row r="839" spans="9:12">
      <c r="I839" s="44">
        <v>837</v>
      </c>
      <c r="K839" t="s">
        <v>1075</v>
      </c>
      <c r="L839" t="s">
        <v>1807</v>
      </c>
    </row>
    <row r="840" spans="9:12">
      <c r="I840" s="44">
        <v>838</v>
      </c>
      <c r="K840" t="s">
        <v>1075</v>
      </c>
      <c r="L840" t="s">
        <v>1808</v>
      </c>
    </row>
    <row r="841" spans="9:12">
      <c r="I841" s="44">
        <v>839</v>
      </c>
      <c r="K841" t="s">
        <v>1075</v>
      </c>
      <c r="L841" t="s">
        <v>1809</v>
      </c>
    </row>
    <row r="842" spans="9:12">
      <c r="I842" s="44">
        <v>840</v>
      </c>
      <c r="K842" t="s">
        <v>1075</v>
      </c>
      <c r="L842" t="s">
        <v>1810</v>
      </c>
    </row>
    <row r="843" spans="9:12">
      <c r="I843" s="44">
        <v>841</v>
      </c>
      <c r="J843" s="45">
        <v>8.2531365740740736E-6</v>
      </c>
      <c r="K843" t="s">
        <v>1075</v>
      </c>
      <c r="L843" t="s">
        <v>1811</v>
      </c>
    </row>
    <row r="844" spans="9:12">
      <c r="I844" s="44">
        <v>842</v>
      </c>
      <c r="K844" t="s">
        <v>1075</v>
      </c>
      <c r="L844" t="s">
        <v>1812</v>
      </c>
    </row>
    <row r="845" spans="9:12">
      <c r="I845" s="44">
        <v>843</v>
      </c>
      <c r="K845" t="s">
        <v>1075</v>
      </c>
      <c r="L845" t="s">
        <v>1813</v>
      </c>
    </row>
    <row r="846" spans="9:12">
      <c r="I846" s="44">
        <v>844</v>
      </c>
      <c r="K846" t="s">
        <v>1075</v>
      </c>
      <c r="L846" t="s">
        <v>1814</v>
      </c>
    </row>
    <row r="847" spans="9:12">
      <c r="I847" s="44">
        <v>845</v>
      </c>
      <c r="K847" t="s">
        <v>1075</v>
      </c>
      <c r="L847" t="s">
        <v>1815</v>
      </c>
    </row>
    <row r="848" spans="9:12">
      <c r="I848" s="44">
        <v>846</v>
      </c>
      <c r="K848" t="s">
        <v>1075</v>
      </c>
      <c r="L848" t="s">
        <v>1816</v>
      </c>
    </row>
    <row r="849" spans="9:12">
      <c r="I849" s="44">
        <v>847</v>
      </c>
      <c r="K849" t="s">
        <v>1075</v>
      </c>
      <c r="L849" t="s">
        <v>1817</v>
      </c>
    </row>
    <row r="850" spans="9:12">
      <c r="I850" s="44">
        <v>848</v>
      </c>
      <c r="K850" t="s">
        <v>1075</v>
      </c>
      <c r="L850" t="s">
        <v>1818</v>
      </c>
    </row>
    <row r="851" spans="9:12">
      <c r="I851" s="44">
        <v>849</v>
      </c>
      <c r="J851" s="45">
        <v>0</v>
      </c>
      <c r="K851" t="s">
        <v>1075</v>
      </c>
      <c r="L851" t="s">
        <v>1819</v>
      </c>
    </row>
    <row r="852" spans="9:12">
      <c r="I852" s="44">
        <v>850</v>
      </c>
      <c r="J852" s="45">
        <v>0</v>
      </c>
      <c r="K852" t="s">
        <v>1075</v>
      </c>
      <c r="L852" t="s">
        <v>1820</v>
      </c>
    </row>
    <row r="853" spans="9:12">
      <c r="I853" s="44">
        <v>851</v>
      </c>
      <c r="J853" s="45">
        <v>0</v>
      </c>
      <c r="K853" t="s">
        <v>1075</v>
      </c>
      <c r="L853" t="s">
        <v>1821</v>
      </c>
    </row>
    <row r="854" spans="9:12">
      <c r="I854" s="44">
        <v>852</v>
      </c>
      <c r="K854" t="s">
        <v>1075</v>
      </c>
      <c r="L854" t="s">
        <v>1822</v>
      </c>
    </row>
    <row r="855" spans="9:12">
      <c r="I855" s="44">
        <v>853</v>
      </c>
      <c r="K855" t="s">
        <v>1075</v>
      </c>
      <c r="L855" t="s">
        <v>1823</v>
      </c>
    </row>
    <row r="856" spans="9:12">
      <c r="I856" s="44">
        <v>854</v>
      </c>
      <c r="K856" t="s">
        <v>1075</v>
      </c>
      <c r="L856" t="s">
        <v>1824</v>
      </c>
    </row>
    <row r="857" spans="9:12">
      <c r="I857" s="44">
        <v>855</v>
      </c>
      <c r="K857" t="s">
        <v>1075</v>
      </c>
      <c r="L857" t="s">
        <v>1825</v>
      </c>
    </row>
    <row r="858" spans="9:12">
      <c r="I858" s="44">
        <v>856</v>
      </c>
      <c r="K858" t="s">
        <v>1075</v>
      </c>
      <c r="L858" t="s">
        <v>1826</v>
      </c>
    </row>
    <row r="859" spans="9:12">
      <c r="I859" s="44">
        <v>857</v>
      </c>
      <c r="K859" t="s">
        <v>1075</v>
      </c>
      <c r="L859" t="s">
        <v>1827</v>
      </c>
    </row>
    <row r="860" spans="9:12">
      <c r="I860" s="44">
        <v>858</v>
      </c>
      <c r="K860" t="s">
        <v>1075</v>
      </c>
      <c r="L860" t="s">
        <v>1828</v>
      </c>
    </row>
    <row r="861" spans="9:12">
      <c r="I861" s="44">
        <v>859</v>
      </c>
      <c r="J861" s="45">
        <v>1.1574074074074071E-8</v>
      </c>
      <c r="K861" t="s">
        <v>1075</v>
      </c>
      <c r="L861" t="s">
        <v>1829</v>
      </c>
    </row>
    <row r="862" spans="9:12">
      <c r="I862" s="44">
        <v>860</v>
      </c>
      <c r="J862" s="45">
        <v>0</v>
      </c>
      <c r="K862" t="s">
        <v>1075</v>
      </c>
      <c r="L862" t="s">
        <v>1830</v>
      </c>
    </row>
    <row r="863" spans="9:12">
      <c r="I863" s="44">
        <v>861</v>
      </c>
      <c r="K863" t="s">
        <v>1075</v>
      </c>
      <c r="L863" t="s">
        <v>1831</v>
      </c>
    </row>
    <row r="864" spans="9:12">
      <c r="I864" s="44">
        <v>862</v>
      </c>
      <c r="K864" t="s">
        <v>1075</v>
      </c>
      <c r="L864" t="s">
        <v>1832</v>
      </c>
    </row>
    <row r="865" spans="9:12">
      <c r="I865" s="44">
        <v>863</v>
      </c>
      <c r="K865" t="s">
        <v>1075</v>
      </c>
      <c r="L865" t="s">
        <v>1833</v>
      </c>
    </row>
    <row r="866" spans="9:12">
      <c r="I866" s="44">
        <v>864</v>
      </c>
      <c r="K866" t="s">
        <v>1075</v>
      </c>
      <c r="L866" t="s">
        <v>1834</v>
      </c>
    </row>
    <row r="867" spans="9:12">
      <c r="I867" s="44">
        <v>865</v>
      </c>
      <c r="J867" s="45">
        <v>1.099652777777778E-6</v>
      </c>
      <c r="K867" t="s">
        <v>1075</v>
      </c>
      <c r="L867" t="s">
        <v>1835</v>
      </c>
    </row>
    <row r="868" spans="9:12">
      <c r="I868" s="44">
        <v>866</v>
      </c>
      <c r="K868" t="s">
        <v>1075</v>
      </c>
      <c r="L868" t="s">
        <v>1836</v>
      </c>
    </row>
    <row r="869" spans="9:12">
      <c r="I869" s="44">
        <v>867</v>
      </c>
      <c r="K869" t="s">
        <v>1075</v>
      </c>
      <c r="L869" t="s">
        <v>1837</v>
      </c>
    </row>
    <row r="870" spans="9:12">
      <c r="I870" s="44">
        <v>868</v>
      </c>
      <c r="K870" t="s">
        <v>1075</v>
      </c>
      <c r="L870" t="s">
        <v>1838</v>
      </c>
    </row>
    <row r="871" spans="9:12">
      <c r="I871" s="44">
        <v>869</v>
      </c>
      <c r="K871" t="s">
        <v>1075</v>
      </c>
      <c r="L871" t="s">
        <v>1839</v>
      </c>
    </row>
    <row r="872" spans="9:12">
      <c r="I872" s="44">
        <v>870</v>
      </c>
      <c r="K872" t="s">
        <v>1075</v>
      </c>
      <c r="L872" t="s">
        <v>1840</v>
      </c>
    </row>
    <row r="873" spans="9:12">
      <c r="I873" s="44">
        <v>871</v>
      </c>
      <c r="K873" t="s">
        <v>1075</v>
      </c>
      <c r="L873" t="s">
        <v>1841</v>
      </c>
    </row>
    <row r="874" spans="9:12">
      <c r="I874" s="44">
        <v>872</v>
      </c>
      <c r="J874" s="45">
        <v>1.1574074074074071E-8</v>
      </c>
      <c r="K874" t="s">
        <v>1075</v>
      </c>
      <c r="L874" t="s">
        <v>1842</v>
      </c>
    </row>
    <row r="875" spans="9:12">
      <c r="I875" s="44">
        <v>873</v>
      </c>
      <c r="K875" t="s">
        <v>1075</v>
      </c>
      <c r="L875" t="s">
        <v>1843</v>
      </c>
    </row>
    <row r="876" spans="9:12">
      <c r="I876" s="44">
        <v>874</v>
      </c>
      <c r="K876" t="s">
        <v>1075</v>
      </c>
      <c r="L876" t="s">
        <v>1844</v>
      </c>
    </row>
    <row r="877" spans="9:12">
      <c r="I877" s="44">
        <v>875</v>
      </c>
      <c r="K877" t="s">
        <v>1075</v>
      </c>
      <c r="L877" t="s">
        <v>1845</v>
      </c>
    </row>
    <row r="878" spans="9:12">
      <c r="I878" s="44">
        <v>876</v>
      </c>
      <c r="J878" s="45">
        <v>5.3246064814814814E-6</v>
      </c>
      <c r="K878" t="s">
        <v>1075</v>
      </c>
      <c r="L878" t="s">
        <v>1846</v>
      </c>
    </row>
    <row r="879" spans="9:12">
      <c r="I879" s="44">
        <v>877</v>
      </c>
      <c r="K879" t="s">
        <v>1075</v>
      </c>
      <c r="L879" t="s">
        <v>1847</v>
      </c>
    </row>
    <row r="880" spans="9:12">
      <c r="I880" s="44">
        <v>878</v>
      </c>
      <c r="K880" t="s">
        <v>1075</v>
      </c>
      <c r="L880" t="s">
        <v>1848</v>
      </c>
    </row>
    <row r="881" spans="9:12">
      <c r="I881" s="44">
        <v>879</v>
      </c>
      <c r="K881" t="s">
        <v>1075</v>
      </c>
      <c r="L881" t="s">
        <v>1849</v>
      </c>
    </row>
    <row r="882" spans="9:12">
      <c r="I882" s="44">
        <v>880</v>
      </c>
      <c r="J882" s="45">
        <v>0</v>
      </c>
      <c r="K882" t="s">
        <v>1075</v>
      </c>
      <c r="L882" t="s">
        <v>1850</v>
      </c>
    </row>
    <row r="883" spans="9:12">
      <c r="I883" s="44">
        <v>881</v>
      </c>
      <c r="K883" t="s">
        <v>1075</v>
      </c>
      <c r="L883" t="s">
        <v>1851</v>
      </c>
    </row>
    <row r="884" spans="9:12">
      <c r="I884" s="44">
        <v>882</v>
      </c>
      <c r="K884" t="s">
        <v>1075</v>
      </c>
      <c r="L884" t="s">
        <v>1852</v>
      </c>
    </row>
    <row r="885" spans="9:12">
      <c r="I885" s="44">
        <v>883</v>
      </c>
      <c r="K885" t="s">
        <v>1075</v>
      </c>
      <c r="L885" t="s">
        <v>1853</v>
      </c>
    </row>
    <row r="886" spans="9:12">
      <c r="I886" s="44">
        <v>884</v>
      </c>
      <c r="K886" t="s">
        <v>1075</v>
      </c>
      <c r="L886" t="s">
        <v>1854</v>
      </c>
    </row>
    <row r="887" spans="9:12">
      <c r="I887" s="44">
        <v>885</v>
      </c>
      <c r="K887" t="s">
        <v>1075</v>
      </c>
      <c r="L887" t="s">
        <v>1855</v>
      </c>
    </row>
    <row r="888" spans="9:12">
      <c r="I888" s="44">
        <v>886</v>
      </c>
      <c r="K888" t="s">
        <v>1075</v>
      </c>
      <c r="L888" t="s">
        <v>1856</v>
      </c>
    </row>
    <row r="889" spans="9:12">
      <c r="I889" s="44">
        <v>887</v>
      </c>
      <c r="K889" t="s">
        <v>1075</v>
      </c>
      <c r="L889" t="s">
        <v>1857</v>
      </c>
    </row>
    <row r="890" spans="9:12">
      <c r="I890" s="44">
        <v>888</v>
      </c>
      <c r="K890" t="s">
        <v>1075</v>
      </c>
      <c r="L890" t="s">
        <v>1858</v>
      </c>
    </row>
    <row r="891" spans="9:12">
      <c r="I891" s="44">
        <v>889</v>
      </c>
      <c r="K891" t="s">
        <v>1075</v>
      </c>
      <c r="L891" t="s">
        <v>1859</v>
      </c>
    </row>
    <row r="892" spans="9:12">
      <c r="I892" s="44">
        <v>890</v>
      </c>
      <c r="J892" s="45">
        <v>0</v>
      </c>
      <c r="K892" t="s">
        <v>1075</v>
      </c>
      <c r="L892" t="s">
        <v>1860</v>
      </c>
    </row>
    <row r="893" spans="9:12">
      <c r="I893" s="44">
        <v>891</v>
      </c>
      <c r="J893" s="45">
        <v>0</v>
      </c>
      <c r="K893" t="s">
        <v>1075</v>
      </c>
      <c r="L893" t="s">
        <v>1861</v>
      </c>
    </row>
    <row r="894" spans="9:12">
      <c r="I894" s="44">
        <v>892</v>
      </c>
      <c r="K894" t="s">
        <v>1075</v>
      </c>
      <c r="L894" t="s">
        <v>1862</v>
      </c>
    </row>
    <row r="895" spans="9:12">
      <c r="I895" s="44">
        <v>893</v>
      </c>
      <c r="K895" t="s">
        <v>1075</v>
      </c>
      <c r="L895" t="s">
        <v>1863</v>
      </c>
    </row>
    <row r="896" spans="9:12">
      <c r="I896" s="44">
        <v>894</v>
      </c>
      <c r="K896" t="s">
        <v>1075</v>
      </c>
      <c r="L896" t="s">
        <v>1864</v>
      </c>
    </row>
    <row r="897" spans="9:12">
      <c r="I897" s="44">
        <v>895</v>
      </c>
      <c r="J897" s="45">
        <v>0</v>
      </c>
      <c r="K897" t="s">
        <v>1075</v>
      </c>
      <c r="L897" t="s">
        <v>1865</v>
      </c>
    </row>
    <row r="898" spans="9:12">
      <c r="I898" s="44">
        <v>896</v>
      </c>
      <c r="K898" t="s">
        <v>1075</v>
      </c>
      <c r="L898" t="s">
        <v>1866</v>
      </c>
    </row>
    <row r="899" spans="9:12">
      <c r="I899" s="44">
        <v>897</v>
      </c>
      <c r="K899" t="s">
        <v>1075</v>
      </c>
      <c r="L899" t="s">
        <v>1867</v>
      </c>
    </row>
    <row r="900" spans="9:12">
      <c r="I900" s="44">
        <v>898</v>
      </c>
      <c r="K900" t="s">
        <v>1075</v>
      </c>
      <c r="L900" t="s">
        <v>1868</v>
      </c>
    </row>
    <row r="901" spans="9:12">
      <c r="I901" s="44">
        <v>899</v>
      </c>
      <c r="J901" s="45">
        <v>0</v>
      </c>
      <c r="K901" t="s">
        <v>1075</v>
      </c>
      <c r="L901" t="s">
        <v>1869</v>
      </c>
    </row>
    <row r="902" spans="9:12">
      <c r="I902" s="44">
        <v>900</v>
      </c>
      <c r="K902" t="s">
        <v>1075</v>
      </c>
      <c r="L902" t="s">
        <v>1870</v>
      </c>
    </row>
    <row r="903" spans="9:12">
      <c r="I903" s="44">
        <v>901</v>
      </c>
      <c r="K903" t="s">
        <v>1075</v>
      </c>
      <c r="L903" t="s">
        <v>1871</v>
      </c>
    </row>
    <row r="904" spans="9:12">
      <c r="I904" s="44">
        <v>902</v>
      </c>
      <c r="K904" t="s">
        <v>1075</v>
      </c>
      <c r="L904" t="s">
        <v>1872</v>
      </c>
    </row>
    <row r="905" spans="9:12">
      <c r="I905" s="44">
        <v>903</v>
      </c>
      <c r="J905" s="45">
        <v>2.7781249999999999E-7</v>
      </c>
      <c r="K905" t="s">
        <v>1075</v>
      </c>
      <c r="L905" t="s">
        <v>1873</v>
      </c>
    </row>
    <row r="906" spans="9:12">
      <c r="I906" s="44">
        <v>904</v>
      </c>
      <c r="K906" t="s">
        <v>1075</v>
      </c>
      <c r="L906" t="s">
        <v>1874</v>
      </c>
    </row>
    <row r="907" spans="9:12">
      <c r="I907" s="44">
        <v>905</v>
      </c>
      <c r="K907" t="s">
        <v>1075</v>
      </c>
      <c r="L907" t="s">
        <v>1875</v>
      </c>
    </row>
    <row r="908" spans="9:12">
      <c r="I908" s="44">
        <v>906</v>
      </c>
      <c r="J908" s="45">
        <v>0</v>
      </c>
      <c r="K908" t="s">
        <v>1075</v>
      </c>
      <c r="L908" t="s">
        <v>1876</v>
      </c>
    </row>
    <row r="909" spans="9:12">
      <c r="I909" s="44">
        <v>907</v>
      </c>
      <c r="J909" s="45">
        <v>0</v>
      </c>
      <c r="K909" t="s">
        <v>1075</v>
      </c>
      <c r="L909" t="s">
        <v>1877</v>
      </c>
    </row>
    <row r="910" spans="9:12">
      <c r="I910" s="44">
        <v>908</v>
      </c>
      <c r="K910" t="s">
        <v>1075</v>
      </c>
      <c r="L910" t="s">
        <v>1878</v>
      </c>
    </row>
    <row r="911" spans="9:12">
      <c r="I911" s="44">
        <v>909</v>
      </c>
      <c r="K911" t="s">
        <v>1075</v>
      </c>
      <c r="L911" t="s">
        <v>1879</v>
      </c>
    </row>
    <row r="912" spans="9:12">
      <c r="I912" s="44">
        <v>910</v>
      </c>
      <c r="K912" t="s">
        <v>1075</v>
      </c>
      <c r="L912" t="s">
        <v>1880</v>
      </c>
    </row>
    <row r="913" spans="9:12">
      <c r="I913" s="44">
        <v>911</v>
      </c>
      <c r="K913" t="s">
        <v>1075</v>
      </c>
      <c r="L913" t="s">
        <v>1881</v>
      </c>
    </row>
    <row r="914" spans="9:12">
      <c r="I914" s="44">
        <v>912</v>
      </c>
      <c r="K914" t="s">
        <v>1075</v>
      </c>
      <c r="L914" t="s">
        <v>1882</v>
      </c>
    </row>
    <row r="915" spans="9:12">
      <c r="I915" s="44">
        <v>913</v>
      </c>
      <c r="K915" t="s">
        <v>1075</v>
      </c>
      <c r="L915" t="s">
        <v>1883</v>
      </c>
    </row>
    <row r="916" spans="9:12">
      <c r="I916" s="44">
        <v>914</v>
      </c>
      <c r="J916" s="45">
        <v>3.6184166666666658E-5</v>
      </c>
      <c r="K916" t="s">
        <v>1075</v>
      </c>
      <c r="L916" t="s">
        <v>1884</v>
      </c>
    </row>
    <row r="917" spans="9:12">
      <c r="I917" s="44">
        <v>915</v>
      </c>
      <c r="K917" t="s">
        <v>1075</v>
      </c>
      <c r="L917" t="s">
        <v>1885</v>
      </c>
    </row>
    <row r="918" spans="9:12">
      <c r="I918" s="44">
        <v>916</v>
      </c>
      <c r="K918" t="s">
        <v>1075</v>
      </c>
      <c r="L918" t="s">
        <v>1886</v>
      </c>
    </row>
    <row r="919" spans="9:12">
      <c r="I919" s="44">
        <v>917</v>
      </c>
      <c r="K919" t="s">
        <v>1075</v>
      </c>
      <c r="L919" t="s">
        <v>1887</v>
      </c>
    </row>
    <row r="920" spans="9:12">
      <c r="I920" s="44">
        <v>918</v>
      </c>
      <c r="J920" s="45">
        <v>0</v>
      </c>
      <c r="K920" t="s">
        <v>1075</v>
      </c>
      <c r="L920" t="s">
        <v>1888</v>
      </c>
    </row>
    <row r="921" spans="9:12">
      <c r="I921" s="44">
        <v>919</v>
      </c>
      <c r="K921" t="s">
        <v>1075</v>
      </c>
      <c r="L921" t="s">
        <v>1889</v>
      </c>
    </row>
    <row r="922" spans="9:12">
      <c r="I922" s="44">
        <v>920</v>
      </c>
      <c r="K922" t="s">
        <v>1075</v>
      </c>
      <c r="L922" t="s">
        <v>1890</v>
      </c>
    </row>
    <row r="923" spans="9:12">
      <c r="I923" s="44">
        <v>921</v>
      </c>
      <c r="K923" t="s">
        <v>1075</v>
      </c>
      <c r="L923" t="s">
        <v>1891</v>
      </c>
    </row>
    <row r="924" spans="9:12">
      <c r="I924" s="44">
        <v>922</v>
      </c>
      <c r="J924" s="45">
        <v>1.9226458333333331E-5</v>
      </c>
      <c r="K924" t="s">
        <v>1075</v>
      </c>
      <c r="L924" t="s">
        <v>1892</v>
      </c>
    </row>
    <row r="925" spans="9:12">
      <c r="I925" s="44">
        <v>923</v>
      </c>
      <c r="K925" t="s">
        <v>1075</v>
      </c>
      <c r="L925" t="s">
        <v>1893</v>
      </c>
    </row>
    <row r="926" spans="9:12">
      <c r="I926" s="44">
        <v>924</v>
      </c>
      <c r="K926" t="s">
        <v>1075</v>
      </c>
      <c r="L926" t="s">
        <v>1894</v>
      </c>
    </row>
    <row r="927" spans="9:12">
      <c r="I927" s="44">
        <v>925</v>
      </c>
      <c r="K927" t="s">
        <v>1075</v>
      </c>
      <c r="L927" t="s">
        <v>1895</v>
      </c>
    </row>
    <row r="928" spans="9:12">
      <c r="I928" s="44">
        <v>926</v>
      </c>
      <c r="K928" t="s">
        <v>1075</v>
      </c>
      <c r="L928" t="s">
        <v>1896</v>
      </c>
    </row>
    <row r="929" spans="9:12">
      <c r="I929" s="44">
        <v>927</v>
      </c>
      <c r="K929" t="s">
        <v>1075</v>
      </c>
      <c r="L929" t="s">
        <v>1897</v>
      </c>
    </row>
    <row r="930" spans="9:12">
      <c r="I930" s="44">
        <v>928</v>
      </c>
      <c r="K930" t="s">
        <v>1075</v>
      </c>
      <c r="L930" t="s">
        <v>1898</v>
      </c>
    </row>
    <row r="931" spans="9:12">
      <c r="I931" s="44">
        <v>929</v>
      </c>
      <c r="K931" t="s">
        <v>1075</v>
      </c>
      <c r="L931" t="s">
        <v>1899</v>
      </c>
    </row>
    <row r="932" spans="9:12">
      <c r="I932" s="44">
        <v>930</v>
      </c>
      <c r="J932" s="45">
        <v>0</v>
      </c>
      <c r="K932" t="s">
        <v>1075</v>
      </c>
      <c r="L932" t="s">
        <v>1900</v>
      </c>
    </row>
    <row r="933" spans="9:12">
      <c r="I933" s="44">
        <v>931</v>
      </c>
      <c r="K933" t="s">
        <v>1075</v>
      </c>
      <c r="L933" t="s">
        <v>1901</v>
      </c>
    </row>
    <row r="934" spans="9:12">
      <c r="I934" s="44">
        <v>932</v>
      </c>
      <c r="K934" t="s">
        <v>1075</v>
      </c>
      <c r="L934" t="s">
        <v>1902</v>
      </c>
    </row>
    <row r="935" spans="9:12">
      <c r="I935" s="44">
        <v>933</v>
      </c>
      <c r="J935" s="45">
        <v>1.1574074074074071E-8</v>
      </c>
      <c r="K935" t="s">
        <v>1075</v>
      </c>
      <c r="L935" t="s">
        <v>1903</v>
      </c>
    </row>
    <row r="936" spans="9:12">
      <c r="I936" s="44">
        <v>934</v>
      </c>
      <c r="K936" t="s">
        <v>1075</v>
      </c>
      <c r="L936" t="s">
        <v>1904</v>
      </c>
    </row>
    <row r="937" spans="9:12">
      <c r="I937" s="44">
        <v>935</v>
      </c>
      <c r="K937" t="s">
        <v>1075</v>
      </c>
      <c r="L937" t="s">
        <v>1905</v>
      </c>
    </row>
    <row r="938" spans="9:12">
      <c r="I938" s="44">
        <v>936</v>
      </c>
      <c r="K938" t="s">
        <v>1075</v>
      </c>
      <c r="L938" t="s">
        <v>1906</v>
      </c>
    </row>
    <row r="939" spans="9:12">
      <c r="I939" s="44">
        <v>937</v>
      </c>
      <c r="K939" t="s">
        <v>1075</v>
      </c>
      <c r="L939" t="s">
        <v>1907</v>
      </c>
    </row>
    <row r="940" spans="9:12">
      <c r="I940" s="44">
        <v>938</v>
      </c>
      <c r="K940" t="s">
        <v>1075</v>
      </c>
      <c r="L940" t="s">
        <v>1908</v>
      </c>
    </row>
    <row r="941" spans="9:12">
      <c r="I941" s="44">
        <v>939</v>
      </c>
      <c r="K941" t="s">
        <v>1075</v>
      </c>
      <c r="L941" t="s">
        <v>1909</v>
      </c>
    </row>
    <row r="942" spans="9:12">
      <c r="I942" s="44">
        <v>940</v>
      </c>
      <c r="K942" t="s">
        <v>1075</v>
      </c>
      <c r="L942" t="s">
        <v>1910</v>
      </c>
    </row>
    <row r="943" spans="9:12">
      <c r="I943" s="44">
        <v>941</v>
      </c>
      <c r="K943" t="s">
        <v>1075</v>
      </c>
      <c r="L943" t="s">
        <v>1911</v>
      </c>
    </row>
    <row r="944" spans="9:12">
      <c r="I944" s="44">
        <v>942</v>
      </c>
      <c r="K944" t="s">
        <v>1075</v>
      </c>
      <c r="L944" t="s">
        <v>1912</v>
      </c>
    </row>
    <row r="945" spans="9:12">
      <c r="I945" s="44">
        <v>943</v>
      </c>
      <c r="K945" t="s">
        <v>1075</v>
      </c>
      <c r="L945" t="s">
        <v>1913</v>
      </c>
    </row>
    <row r="946" spans="9:12">
      <c r="I946" s="44">
        <v>944</v>
      </c>
      <c r="K946" t="s">
        <v>1075</v>
      </c>
      <c r="L946" t="s">
        <v>1914</v>
      </c>
    </row>
    <row r="947" spans="9:12">
      <c r="I947" s="44">
        <v>945</v>
      </c>
      <c r="K947" t="s">
        <v>1075</v>
      </c>
      <c r="L947" t="s">
        <v>1915</v>
      </c>
    </row>
    <row r="948" spans="9:12">
      <c r="I948" s="44">
        <v>946</v>
      </c>
      <c r="K948" t="s">
        <v>1075</v>
      </c>
      <c r="L948" t="s">
        <v>1916</v>
      </c>
    </row>
    <row r="949" spans="9:12">
      <c r="I949" s="44">
        <v>947</v>
      </c>
      <c r="K949" t="s">
        <v>1075</v>
      </c>
      <c r="L949" t="s">
        <v>1917</v>
      </c>
    </row>
    <row r="950" spans="9:12">
      <c r="I950" s="44">
        <v>948</v>
      </c>
      <c r="K950" t="s">
        <v>1075</v>
      </c>
      <c r="L950" t="s">
        <v>1918</v>
      </c>
    </row>
    <row r="951" spans="9:12">
      <c r="I951" s="44">
        <v>949</v>
      </c>
      <c r="K951" t="s">
        <v>1075</v>
      </c>
      <c r="L951" t="s">
        <v>1919</v>
      </c>
    </row>
    <row r="952" spans="9:12">
      <c r="I952" s="44">
        <v>950</v>
      </c>
      <c r="K952" t="s">
        <v>1075</v>
      </c>
      <c r="L952" t="s">
        <v>1920</v>
      </c>
    </row>
    <row r="953" spans="9:12">
      <c r="I953" s="44">
        <v>951</v>
      </c>
      <c r="K953" t="s">
        <v>1075</v>
      </c>
      <c r="L953" t="s">
        <v>1921</v>
      </c>
    </row>
    <row r="954" spans="9:12">
      <c r="I954" s="44">
        <v>952</v>
      </c>
      <c r="K954" t="s">
        <v>1075</v>
      </c>
      <c r="L954" t="s">
        <v>1922</v>
      </c>
    </row>
    <row r="955" spans="9:12">
      <c r="I955" s="44">
        <v>953</v>
      </c>
      <c r="K955" t="s">
        <v>1075</v>
      </c>
      <c r="L955" t="s">
        <v>1923</v>
      </c>
    </row>
    <row r="956" spans="9:12">
      <c r="I956" s="44">
        <v>954</v>
      </c>
      <c r="J956" s="45">
        <v>0</v>
      </c>
      <c r="K956" t="s">
        <v>1075</v>
      </c>
      <c r="L956" t="s">
        <v>1924</v>
      </c>
    </row>
    <row r="957" spans="9:12">
      <c r="I957" s="44">
        <v>955</v>
      </c>
      <c r="K957" t="s">
        <v>1075</v>
      </c>
      <c r="L957" t="s">
        <v>1925</v>
      </c>
    </row>
    <row r="958" spans="9:12">
      <c r="I958" s="44">
        <v>956</v>
      </c>
      <c r="K958" t="s">
        <v>1075</v>
      </c>
      <c r="L958" t="s">
        <v>1926</v>
      </c>
    </row>
    <row r="959" spans="9:12">
      <c r="I959" s="44">
        <v>957</v>
      </c>
      <c r="K959" t="s">
        <v>1075</v>
      </c>
      <c r="L959" t="s">
        <v>1927</v>
      </c>
    </row>
    <row r="960" spans="9:12">
      <c r="I960" s="44">
        <v>958</v>
      </c>
      <c r="K960" t="s">
        <v>1075</v>
      </c>
      <c r="L960" t="s">
        <v>1928</v>
      </c>
    </row>
    <row r="961" spans="9:12">
      <c r="I961" s="44">
        <v>959</v>
      </c>
      <c r="K961" t="s">
        <v>1075</v>
      </c>
      <c r="L961" t="s">
        <v>1929</v>
      </c>
    </row>
    <row r="962" spans="9:12">
      <c r="I962" s="44">
        <v>960</v>
      </c>
      <c r="K962" t="s">
        <v>1075</v>
      </c>
      <c r="L962" t="s">
        <v>1930</v>
      </c>
    </row>
    <row r="963" spans="9:12">
      <c r="I963" s="44">
        <v>961</v>
      </c>
      <c r="K963" t="s">
        <v>1075</v>
      </c>
      <c r="L963" t="s">
        <v>1931</v>
      </c>
    </row>
    <row r="964" spans="9:12">
      <c r="I964" s="44">
        <v>962</v>
      </c>
      <c r="K964" t="s">
        <v>1075</v>
      </c>
      <c r="L964" t="s">
        <v>1932</v>
      </c>
    </row>
    <row r="965" spans="9:12">
      <c r="I965" s="44">
        <v>963</v>
      </c>
      <c r="J965" s="45">
        <v>1.7362268518518521E-7</v>
      </c>
      <c r="K965" t="s">
        <v>1933</v>
      </c>
    </row>
    <row r="966" spans="9:12">
      <c r="I966" s="44">
        <v>964</v>
      </c>
      <c r="K966" t="s">
        <v>1933</v>
      </c>
      <c r="L966" t="s">
        <v>685</v>
      </c>
    </row>
    <row r="967" spans="9:12">
      <c r="I967" s="44">
        <v>965</v>
      </c>
      <c r="K967" t="s">
        <v>1933</v>
      </c>
      <c r="L967" t="s">
        <v>688</v>
      </c>
    </row>
    <row r="968" spans="9:12">
      <c r="I968" s="44">
        <v>966</v>
      </c>
      <c r="K968" t="s">
        <v>1933</v>
      </c>
      <c r="L968" t="s">
        <v>691</v>
      </c>
    </row>
    <row r="969" spans="9:12">
      <c r="I969" s="44">
        <v>967</v>
      </c>
      <c r="K969" t="s">
        <v>1933</v>
      </c>
      <c r="L969" t="s">
        <v>694</v>
      </c>
    </row>
    <row r="970" spans="9:12">
      <c r="I970" s="44">
        <v>968</v>
      </c>
      <c r="K970" t="s">
        <v>1933</v>
      </c>
      <c r="L970" t="s">
        <v>697</v>
      </c>
    </row>
    <row r="971" spans="9:12">
      <c r="I971" s="44">
        <v>969</v>
      </c>
      <c r="K971" t="s">
        <v>1933</v>
      </c>
      <c r="L971" t="s">
        <v>700</v>
      </c>
    </row>
    <row r="972" spans="9:12">
      <c r="I972" s="44">
        <v>970</v>
      </c>
      <c r="K972" t="s">
        <v>1933</v>
      </c>
      <c r="L972" t="s">
        <v>703</v>
      </c>
    </row>
    <row r="973" spans="9:12">
      <c r="I973" s="44">
        <v>971</v>
      </c>
      <c r="K973" t="s">
        <v>1933</v>
      </c>
      <c r="L973" t="s">
        <v>1094</v>
      </c>
    </row>
    <row r="974" spans="9:12">
      <c r="I974" s="44">
        <v>972</v>
      </c>
      <c r="K974" t="s">
        <v>1933</v>
      </c>
      <c r="L974" t="s">
        <v>1097</v>
      </c>
    </row>
    <row r="975" spans="9:12">
      <c r="I975" s="44">
        <v>973</v>
      </c>
      <c r="K975" t="s">
        <v>1933</v>
      </c>
      <c r="L975" t="s">
        <v>1100</v>
      </c>
    </row>
    <row r="976" spans="9:12">
      <c r="I976" s="44">
        <v>974</v>
      </c>
      <c r="K976" t="s">
        <v>1933</v>
      </c>
      <c r="L976" t="s">
        <v>1103</v>
      </c>
    </row>
    <row r="977" spans="9:12">
      <c r="I977" s="44">
        <v>975</v>
      </c>
      <c r="K977" t="s">
        <v>1933</v>
      </c>
      <c r="L977" t="s">
        <v>706</v>
      </c>
    </row>
    <row r="978" spans="9:12">
      <c r="I978" s="44">
        <v>976</v>
      </c>
      <c r="K978" t="s">
        <v>1933</v>
      </c>
      <c r="L978" t="s">
        <v>709</v>
      </c>
    </row>
    <row r="979" spans="9:12">
      <c r="I979" s="44">
        <v>977</v>
      </c>
      <c r="K979" t="s">
        <v>1933</v>
      </c>
      <c r="L979" t="s">
        <v>712</v>
      </c>
    </row>
    <row r="980" spans="9:12">
      <c r="I980" s="44">
        <v>978</v>
      </c>
      <c r="K980" t="s">
        <v>1933</v>
      </c>
      <c r="L980" t="s">
        <v>715</v>
      </c>
    </row>
    <row r="981" spans="9:12">
      <c r="I981" s="44">
        <v>979</v>
      </c>
      <c r="K981" t="s">
        <v>1933</v>
      </c>
      <c r="L981" t="s">
        <v>718</v>
      </c>
    </row>
    <row r="982" spans="9:12">
      <c r="I982" s="44">
        <v>980</v>
      </c>
      <c r="K982" t="s">
        <v>1933</v>
      </c>
      <c r="L982" t="s">
        <v>721</v>
      </c>
    </row>
    <row r="983" spans="9:12">
      <c r="I983" s="44">
        <v>981</v>
      </c>
      <c r="K983" t="s">
        <v>1933</v>
      </c>
      <c r="L983" t="s">
        <v>724</v>
      </c>
    </row>
    <row r="984" spans="9:12">
      <c r="I984" s="44">
        <v>982</v>
      </c>
      <c r="K984" t="s">
        <v>1933</v>
      </c>
      <c r="L984" t="s">
        <v>727</v>
      </c>
    </row>
    <row r="985" spans="9:12">
      <c r="I985" s="44">
        <v>983</v>
      </c>
      <c r="K985" t="s">
        <v>1933</v>
      </c>
      <c r="L985" t="s">
        <v>730</v>
      </c>
    </row>
    <row r="986" spans="9:12">
      <c r="I986" s="44">
        <v>984</v>
      </c>
      <c r="K986" t="s">
        <v>1933</v>
      </c>
      <c r="L986" t="s">
        <v>733</v>
      </c>
    </row>
    <row r="987" spans="9:12">
      <c r="I987" s="44">
        <v>985</v>
      </c>
      <c r="K987" t="s">
        <v>1933</v>
      </c>
      <c r="L987" t="s">
        <v>1124</v>
      </c>
    </row>
    <row r="988" spans="9:12">
      <c r="I988" s="44">
        <v>986</v>
      </c>
      <c r="K988" t="s">
        <v>1933</v>
      </c>
      <c r="L988" t="s">
        <v>1127</v>
      </c>
    </row>
    <row r="989" spans="9:12">
      <c r="I989" s="44">
        <v>987</v>
      </c>
      <c r="K989" t="s">
        <v>1933</v>
      </c>
      <c r="L989" t="s">
        <v>736</v>
      </c>
    </row>
    <row r="990" spans="9:12">
      <c r="I990" s="44">
        <v>988</v>
      </c>
      <c r="K990" t="s">
        <v>1933</v>
      </c>
      <c r="L990" t="s">
        <v>739</v>
      </c>
    </row>
    <row r="991" spans="9:12">
      <c r="I991" s="44">
        <v>989</v>
      </c>
      <c r="K991" t="s">
        <v>1933</v>
      </c>
      <c r="L991" t="s">
        <v>742</v>
      </c>
    </row>
    <row r="992" spans="9:12">
      <c r="I992" s="44">
        <v>990</v>
      </c>
      <c r="K992" t="s">
        <v>1933</v>
      </c>
      <c r="L992" t="s">
        <v>745</v>
      </c>
    </row>
    <row r="993" spans="9:12">
      <c r="I993" s="44">
        <v>991</v>
      </c>
      <c r="K993" t="s">
        <v>1933</v>
      </c>
      <c r="L993" t="s">
        <v>748</v>
      </c>
    </row>
    <row r="994" spans="9:12">
      <c r="I994" s="44">
        <v>992</v>
      </c>
      <c r="K994" t="s">
        <v>1933</v>
      </c>
      <c r="L994" t="s">
        <v>751</v>
      </c>
    </row>
    <row r="995" spans="9:12">
      <c r="I995" s="44">
        <v>993</v>
      </c>
      <c r="K995" t="s">
        <v>1933</v>
      </c>
      <c r="L995" t="s">
        <v>754</v>
      </c>
    </row>
    <row r="996" spans="9:12">
      <c r="I996" s="44">
        <v>994</v>
      </c>
      <c r="K996" t="s">
        <v>1933</v>
      </c>
      <c r="L996" t="s">
        <v>757</v>
      </c>
    </row>
    <row r="997" spans="9:12">
      <c r="I997" s="44">
        <v>995</v>
      </c>
      <c r="K997" t="s">
        <v>1933</v>
      </c>
      <c r="L997" t="s">
        <v>760</v>
      </c>
    </row>
    <row r="998" spans="9:12">
      <c r="I998" s="44">
        <v>996</v>
      </c>
      <c r="K998" t="s">
        <v>1933</v>
      </c>
      <c r="L998" t="s">
        <v>1192</v>
      </c>
    </row>
    <row r="999" spans="9:12">
      <c r="I999" s="44">
        <v>997</v>
      </c>
      <c r="K999" t="s">
        <v>1933</v>
      </c>
      <c r="L999" t="s">
        <v>1195</v>
      </c>
    </row>
    <row r="1000" spans="9:12">
      <c r="I1000" s="44">
        <v>998</v>
      </c>
      <c r="K1000" t="s">
        <v>1933</v>
      </c>
      <c r="L1000" t="s">
        <v>1197</v>
      </c>
    </row>
    <row r="1001" spans="9:12">
      <c r="I1001" s="44">
        <v>999</v>
      </c>
      <c r="K1001" t="s">
        <v>1933</v>
      </c>
      <c r="L1001" t="s">
        <v>1200</v>
      </c>
    </row>
    <row r="1002" spans="9:12">
      <c r="I1002" s="44">
        <v>1000</v>
      </c>
      <c r="K1002" t="s">
        <v>1933</v>
      </c>
      <c r="L1002" t="s">
        <v>1203</v>
      </c>
    </row>
    <row r="1003" spans="9:12">
      <c r="I1003" s="44">
        <v>1001</v>
      </c>
      <c r="K1003" t="s">
        <v>1933</v>
      </c>
      <c r="L1003" t="s">
        <v>763</v>
      </c>
    </row>
    <row r="1004" spans="9:12">
      <c r="I1004" s="44">
        <v>1002</v>
      </c>
      <c r="K1004" t="s">
        <v>1933</v>
      </c>
      <c r="L1004" t="s">
        <v>766</v>
      </c>
    </row>
    <row r="1005" spans="9:12">
      <c r="I1005" s="44">
        <v>1003</v>
      </c>
      <c r="K1005" t="s">
        <v>1933</v>
      </c>
      <c r="L1005" t="s">
        <v>768</v>
      </c>
    </row>
    <row r="1006" spans="9:12">
      <c r="I1006" s="44">
        <v>1004</v>
      </c>
      <c r="K1006" t="s">
        <v>1933</v>
      </c>
      <c r="L1006" t="s">
        <v>771</v>
      </c>
    </row>
    <row r="1007" spans="9:12">
      <c r="I1007" s="44">
        <v>1005</v>
      </c>
      <c r="K1007" t="s">
        <v>1933</v>
      </c>
      <c r="L1007" t="s">
        <v>774</v>
      </c>
    </row>
    <row r="1008" spans="9:12">
      <c r="I1008" s="44">
        <v>1006</v>
      </c>
      <c r="K1008" t="s">
        <v>1933</v>
      </c>
      <c r="L1008" t="s">
        <v>777</v>
      </c>
    </row>
    <row r="1009" spans="9:12">
      <c r="I1009" s="44">
        <v>1007</v>
      </c>
      <c r="K1009" t="s">
        <v>1933</v>
      </c>
      <c r="L1009" t="s">
        <v>780</v>
      </c>
    </row>
    <row r="1010" spans="9:12">
      <c r="I1010" s="44">
        <v>1008</v>
      </c>
      <c r="K1010" t="s">
        <v>1933</v>
      </c>
      <c r="L1010" t="s">
        <v>783</v>
      </c>
    </row>
    <row r="1011" spans="9:12">
      <c r="I1011" s="44">
        <v>1009</v>
      </c>
      <c r="K1011" t="s">
        <v>1933</v>
      </c>
      <c r="L1011" t="s">
        <v>1220</v>
      </c>
    </row>
    <row r="1012" spans="9:12">
      <c r="I1012" s="44">
        <v>1010</v>
      </c>
      <c r="K1012" t="s">
        <v>1933</v>
      </c>
      <c r="L1012" t="s">
        <v>1223</v>
      </c>
    </row>
    <row r="1013" spans="9:12">
      <c r="I1013" s="44">
        <v>1011</v>
      </c>
      <c r="K1013" t="s">
        <v>1933</v>
      </c>
      <c r="L1013" t="s">
        <v>1226</v>
      </c>
    </row>
    <row r="1014" spans="9:12">
      <c r="I1014" s="44">
        <v>1012</v>
      </c>
      <c r="K1014" t="s">
        <v>1933</v>
      </c>
      <c r="L1014" t="s">
        <v>1248</v>
      </c>
    </row>
    <row r="1015" spans="9:12">
      <c r="I1015" s="44">
        <v>1013</v>
      </c>
      <c r="K1015" t="s">
        <v>1933</v>
      </c>
      <c r="L1015" t="s">
        <v>1250</v>
      </c>
    </row>
    <row r="1016" spans="9:12">
      <c r="I1016" s="44">
        <v>1014</v>
      </c>
      <c r="K1016" t="s">
        <v>1933</v>
      </c>
      <c r="L1016" t="s">
        <v>1252</v>
      </c>
    </row>
    <row r="1017" spans="9:12">
      <c r="I1017" s="44">
        <v>1015</v>
      </c>
      <c r="K1017" t="s">
        <v>1933</v>
      </c>
      <c r="L1017" t="s">
        <v>786</v>
      </c>
    </row>
    <row r="1018" spans="9:12">
      <c r="I1018" s="44">
        <v>1016</v>
      </c>
      <c r="K1018" t="s">
        <v>1933</v>
      </c>
      <c r="L1018" t="s">
        <v>789</v>
      </c>
    </row>
    <row r="1019" spans="9:12">
      <c r="I1019" s="44">
        <v>1017</v>
      </c>
      <c r="K1019" t="s">
        <v>1933</v>
      </c>
      <c r="L1019" t="s">
        <v>792</v>
      </c>
    </row>
    <row r="1020" spans="9:12">
      <c r="I1020" s="44">
        <v>1018</v>
      </c>
      <c r="K1020" t="s">
        <v>1933</v>
      </c>
      <c r="L1020" t="s">
        <v>795</v>
      </c>
    </row>
    <row r="1021" spans="9:12">
      <c r="I1021" s="44">
        <v>1019</v>
      </c>
      <c r="K1021" t="s">
        <v>1933</v>
      </c>
      <c r="L1021" t="s">
        <v>798</v>
      </c>
    </row>
    <row r="1022" spans="9:12">
      <c r="I1022" s="44">
        <v>1020</v>
      </c>
      <c r="K1022" t="s">
        <v>1933</v>
      </c>
      <c r="L1022" t="s">
        <v>801</v>
      </c>
    </row>
    <row r="1023" spans="9:12">
      <c r="I1023" s="44">
        <v>1021</v>
      </c>
      <c r="K1023" t="s">
        <v>1933</v>
      </c>
      <c r="L1023" t="s">
        <v>1266</v>
      </c>
    </row>
    <row r="1024" spans="9:12">
      <c r="I1024" s="44">
        <v>1022</v>
      </c>
      <c r="K1024" t="s">
        <v>1933</v>
      </c>
      <c r="L1024" t="s">
        <v>1269</v>
      </c>
    </row>
    <row r="1025" spans="9:12">
      <c r="I1025" s="44">
        <v>1023</v>
      </c>
      <c r="K1025" t="s">
        <v>1933</v>
      </c>
      <c r="L1025" t="s">
        <v>1272</v>
      </c>
    </row>
    <row r="1026" spans="9:12">
      <c r="I1026" s="44">
        <v>1024</v>
      </c>
      <c r="K1026" t="s">
        <v>1933</v>
      </c>
      <c r="L1026" t="s">
        <v>804</v>
      </c>
    </row>
    <row r="1027" spans="9:12">
      <c r="I1027" s="44">
        <v>1025</v>
      </c>
      <c r="K1027" t="s">
        <v>1933</v>
      </c>
      <c r="L1027" t="s">
        <v>807</v>
      </c>
    </row>
    <row r="1028" spans="9:12">
      <c r="I1028" s="44">
        <v>1026</v>
      </c>
      <c r="K1028" t="s">
        <v>1933</v>
      </c>
      <c r="L1028" t="s">
        <v>1299</v>
      </c>
    </row>
    <row r="1029" spans="9:12">
      <c r="I1029" s="44">
        <v>1027</v>
      </c>
      <c r="K1029" t="s">
        <v>1933</v>
      </c>
      <c r="L1029" t="s">
        <v>1302</v>
      </c>
    </row>
    <row r="1030" spans="9:12">
      <c r="I1030" s="44">
        <v>1028</v>
      </c>
      <c r="K1030" t="s">
        <v>1933</v>
      </c>
      <c r="L1030" t="s">
        <v>1304</v>
      </c>
    </row>
    <row r="1031" spans="9:12">
      <c r="I1031" s="44">
        <v>1029</v>
      </c>
      <c r="K1031" t="s">
        <v>1933</v>
      </c>
      <c r="L1031" t="s">
        <v>810</v>
      </c>
    </row>
    <row r="1032" spans="9:12">
      <c r="I1032" s="44">
        <v>1030</v>
      </c>
      <c r="K1032" t="s">
        <v>1933</v>
      </c>
      <c r="L1032" t="s">
        <v>813</v>
      </c>
    </row>
    <row r="1033" spans="9:12">
      <c r="I1033" s="44">
        <v>1031</v>
      </c>
      <c r="K1033" t="s">
        <v>1933</v>
      </c>
      <c r="L1033" t="s">
        <v>815</v>
      </c>
    </row>
    <row r="1034" spans="9:12">
      <c r="I1034" s="44">
        <v>1032</v>
      </c>
      <c r="K1034" t="s">
        <v>1933</v>
      </c>
      <c r="L1034" t="s">
        <v>818</v>
      </c>
    </row>
    <row r="1035" spans="9:12">
      <c r="I1035" s="44">
        <v>1033</v>
      </c>
      <c r="K1035" t="s">
        <v>1933</v>
      </c>
      <c r="L1035" t="s">
        <v>821</v>
      </c>
    </row>
    <row r="1036" spans="9:12">
      <c r="I1036" s="44">
        <v>1034</v>
      </c>
      <c r="K1036" t="s">
        <v>1933</v>
      </c>
      <c r="L1036" t="s">
        <v>824</v>
      </c>
    </row>
    <row r="1037" spans="9:12">
      <c r="I1037" s="44">
        <v>1035</v>
      </c>
      <c r="K1037" t="s">
        <v>1933</v>
      </c>
      <c r="L1037" t="s">
        <v>1312</v>
      </c>
    </row>
    <row r="1038" spans="9:12">
      <c r="I1038" s="44">
        <v>1036</v>
      </c>
      <c r="K1038" t="s">
        <v>1933</v>
      </c>
      <c r="L1038" t="s">
        <v>1313</v>
      </c>
    </row>
    <row r="1039" spans="9:12">
      <c r="I1039" s="44">
        <v>1037</v>
      </c>
      <c r="K1039" t="s">
        <v>1933</v>
      </c>
      <c r="L1039" t="s">
        <v>1314</v>
      </c>
    </row>
    <row r="1040" spans="9:12">
      <c r="I1040" s="44">
        <v>1038</v>
      </c>
      <c r="K1040" t="s">
        <v>1933</v>
      </c>
      <c r="L1040" t="s">
        <v>827</v>
      </c>
    </row>
    <row r="1041" spans="9:12">
      <c r="I1041" s="44">
        <v>1039</v>
      </c>
      <c r="K1041" t="s">
        <v>1933</v>
      </c>
      <c r="L1041" t="s">
        <v>830</v>
      </c>
    </row>
    <row r="1042" spans="9:12">
      <c r="I1042" s="44">
        <v>1040</v>
      </c>
      <c r="K1042" t="s">
        <v>1933</v>
      </c>
      <c r="L1042" t="s">
        <v>1315</v>
      </c>
    </row>
    <row r="1043" spans="9:12">
      <c r="I1043" s="44">
        <v>1041</v>
      </c>
      <c r="K1043" t="s">
        <v>1933</v>
      </c>
      <c r="L1043" t="s">
        <v>1316</v>
      </c>
    </row>
    <row r="1044" spans="9:12">
      <c r="I1044" s="44">
        <v>1042</v>
      </c>
      <c r="K1044" t="s">
        <v>1933</v>
      </c>
      <c r="L1044" t="s">
        <v>1317</v>
      </c>
    </row>
    <row r="1045" spans="9:12">
      <c r="I1045" s="44">
        <v>1043</v>
      </c>
      <c r="K1045" t="s">
        <v>1933</v>
      </c>
      <c r="L1045" t="s">
        <v>1318</v>
      </c>
    </row>
    <row r="1046" spans="9:12">
      <c r="I1046" s="44">
        <v>1044</v>
      </c>
      <c r="K1046" t="s">
        <v>1933</v>
      </c>
      <c r="L1046" t="s">
        <v>1319</v>
      </c>
    </row>
    <row r="1047" spans="9:12">
      <c r="I1047" s="44">
        <v>1045</v>
      </c>
      <c r="K1047" t="s">
        <v>1933</v>
      </c>
      <c r="L1047" t="s">
        <v>1320</v>
      </c>
    </row>
    <row r="1048" spans="9:12">
      <c r="I1048" s="44">
        <v>1046</v>
      </c>
      <c r="K1048" t="s">
        <v>1933</v>
      </c>
      <c r="L1048" t="s">
        <v>1321</v>
      </c>
    </row>
    <row r="1049" spans="9:12">
      <c r="I1049" s="44">
        <v>1047</v>
      </c>
      <c r="K1049" t="s">
        <v>1933</v>
      </c>
      <c r="L1049" t="s">
        <v>1322</v>
      </c>
    </row>
    <row r="1050" spans="9:12">
      <c r="I1050" s="44">
        <v>1048</v>
      </c>
      <c r="K1050" t="s">
        <v>1933</v>
      </c>
      <c r="L1050" t="s">
        <v>1323</v>
      </c>
    </row>
    <row r="1051" spans="9:12">
      <c r="I1051" s="44">
        <v>1049</v>
      </c>
      <c r="K1051" t="s">
        <v>1933</v>
      </c>
      <c r="L1051" t="s">
        <v>1324</v>
      </c>
    </row>
    <row r="1052" spans="9:12">
      <c r="I1052" s="44">
        <v>1050</v>
      </c>
      <c r="K1052" t="s">
        <v>1933</v>
      </c>
      <c r="L1052" t="s">
        <v>833</v>
      </c>
    </row>
    <row r="1053" spans="9:12">
      <c r="I1053" s="44">
        <v>1051</v>
      </c>
      <c r="K1053" t="s">
        <v>1933</v>
      </c>
      <c r="L1053" t="s">
        <v>836</v>
      </c>
    </row>
    <row r="1054" spans="9:12">
      <c r="I1054" s="44">
        <v>1052</v>
      </c>
      <c r="K1054" t="s">
        <v>1933</v>
      </c>
      <c r="L1054" t="s">
        <v>1325</v>
      </c>
    </row>
    <row r="1055" spans="9:12">
      <c r="I1055" s="44">
        <v>1053</v>
      </c>
      <c r="K1055" t="s">
        <v>1933</v>
      </c>
      <c r="L1055" t="s">
        <v>1326</v>
      </c>
    </row>
    <row r="1056" spans="9:12">
      <c r="I1056" s="44">
        <v>1054</v>
      </c>
      <c r="K1056" t="s">
        <v>1933</v>
      </c>
      <c r="L1056" t="s">
        <v>1327</v>
      </c>
    </row>
    <row r="1057" spans="9:12">
      <c r="I1057" s="44">
        <v>1055</v>
      </c>
      <c r="K1057" t="s">
        <v>1933</v>
      </c>
      <c r="L1057" t="s">
        <v>1328</v>
      </c>
    </row>
    <row r="1058" spans="9:12">
      <c r="I1058" s="44">
        <v>1056</v>
      </c>
      <c r="K1058" t="s">
        <v>1933</v>
      </c>
      <c r="L1058" t="s">
        <v>1329</v>
      </c>
    </row>
    <row r="1059" spans="9:12">
      <c r="I1059" s="44">
        <v>1057</v>
      </c>
      <c r="K1059" t="s">
        <v>1933</v>
      </c>
      <c r="L1059" t="s">
        <v>1331</v>
      </c>
    </row>
    <row r="1060" spans="9:12">
      <c r="I1060" s="44">
        <v>1058</v>
      </c>
      <c r="K1060" t="s">
        <v>1933</v>
      </c>
      <c r="L1060" t="s">
        <v>1332</v>
      </c>
    </row>
    <row r="1061" spans="9:12">
      <c r="I1061" s="44">
        <v>1059</v>
      </c>
      <c r="K1061" t="s">
        <v>1933</v>
      </c>
      <c r="L1061" t="s">
        <v>1333</v>
      </c>
    </row>
    <row r="1062" spans="9:12">
      <c r="I1062" s="44">
        <v>1060</v>
      </c>
      <c r="K1062" t="s">
        <v>1933</v>
      </c>
      <c r="L1062" t="s">
        <v>1334</v>
      </c>
    </row>
    <row r="1063" spans="9:12">
      <c r="I1063" s="44">
        <v>1061</v>
      </c>
      <c r="K1063" t="s">
        <v>1933</v>
      </c>
      <c r="L1063" t="s">
        <v>1335</v>
      </c>
    </row>
    <row r="1064" spans="9:12">
      <c r="I1064" s="44">
        <v>1062</v>
      </c>
      <c r="K1064" t="s">
        <v>1933</v>
      </c>
      <c r="L1064" t="s">
        <v>839</v>
      </c>
    </row>
    <row r="1065" spans="9:12">
      <c r="I1065" s="44">
        <v>1063</v>
      </c>
      <c r="K1065" t="s">
        <v>1933</v>
      </c>
      <c r="L1065" t="s">
        <v>842</v>
      </c>
    </row>
    <row r="1066" spans="9:12">
      <c r="I1066" s="44">
        <v>1064</v>
      </c>
      <c r="K1066" t="s">
        <v>1933</v>
      </c>
      <c r="L1066" t="s">
        <v>1336</v>
      </c>
    </row>
    <row r="1067" spans="9:12">
      <c r="I1067" s="44">
        <v>1065</v>
      </c>
      <c r="K1067" t="s">
        <v>1933</v>
      </c>
      <c r="L1067" t="s">
        <v>1337</v>
      </c>
    </row>
    <row r="1068" spans="9:12">
      <c r="I1068" s="44">
        <v>1066</v>
      </c>
      <c r="K1068" t="s">
        <v>1933</v>
      </c>
      <c r="L1068" t="s">
        <v>1338</v>
      </c>
    </row>
    <row r="1069" spans="9:12">
      <c r="I1069" s="44">
        <v>1067</v>
      </c>
      <c r="K1069" t="s">
        <v>1933</v>
      </c>
      <c r="L1069" t="s">
        <v>845</v>
      </c>
    </row>
    <row r="1070" spans="9:12">
      <c r="I1070" s="44">
        <v>1068</v>
      </c>
      <c r="K1070" t="s">
        <v>1933</v>
      </c>
      <c r="L1070" t="s">
        <v>847</v>
      </c>
    </row>
    <row r="1071" spans="9:12">
      <c r="I1071" s="44">
        <v>1069</v>
      </c>
      <c r="K1071" t="s">
        <v>1933</v>
      </c>
      <c r="L1071" t="s">
        <v>849</v>
      </c>
    </row>
    <row r="1072" spans="9:12">
      <c r="I1072" s="44">
        <v>1070</v>
      </c>
      <c r="K1072" t="s">
        <v>1933</v>
      </c>
      <c r="L1072" t="s">
        <v>852</v>
      </c>
    </row>
    <row r="1073" spans="9:12">
      <c r="I1073" s="44">
        <v>1071</v>
      </c>
      <c r="K1073" t="s">
        <v>1933</v>
      </c>
      <c r="L1073" t="s">
        <v>855</v>
      </c>
    </row>
    <row r="1074" spans="9:12">
      <c r="I1074" s="44">
        <v>1072</v>
      </c>
      <c r="K1074" t="s">
        <v>1933</v>
      </c>
      <c r="L1074" t="s">
        <v>858</v>
      </c>
    </row>
    <row r="1075" spans="9:12">
      <c r="I1075" s="44">
        <v>1073</v>
      </c>
      <c r="K1075" t="s">
        <v>1933</v>
      </c>
      <c r="L1075" t="s">
        <v>861</v>
      </c>
    </row>
    <row r="1076" spans="9:12">
      <c r="I1076" s="44">
        <v>1074</v>
      </c>
      <c r="K1076" t="s">
        <v>1933</v>
      </c>
      <c r="L1076" t="s">
        <v>863</v>
      </c>
    </row>
    <row r="1077" spans="9:12">
      <c r="I1077" s="44">
        <v>1075</v>
      </c>
      <c r="K1077" t="s">
        <v>1933</v>
      </c>
      <c r="L1077" t="s">
        <v>866</v>
      </c>
    </row>
    <row r="1078" spans="9:12">
      <c r="I1078" s="44">
        <v>1076</v>
      </c>
      <c r="K1078" t="s">
        <v>1933</v>
      </c>
      <c r="L1078" t="s">
        <v>869</v>
      </c>
    </row>
    <row r="1079" spans="9:12">
      <c r="I1079" s="44">
        <v>1077</v>
      </c>
      <c r="K1079" t="s">
        <v>1933</v>
      </c>
      <c r="L1079" t="s">
        <v>872</v>
      </c>
    </row>
    <row r="1080" spans="9:12">
      <c r="I1080" s="44">
        <v>1078</v>
      </c>
      <c r="K1080" t="s">
        <v>1933</v>
      </c>
      <c r="L1080" t="s">
        <v>875</v>
      </c>
    </row>
    <row r="1081" spans="9:12">
      <c r="I1081" s="44">
        <v>1079</v>
      </c>
      <c r="K1081" t="s">
        <v>1933</v>
      </c>
      <c r="L1081" t="s">
        <v>878</v>
      </c>
    </row>
    <row r="1082" spans="9:12">
      <c r="I1082" s="44">
        <v>1080</v>
      </c>
      <c r="K1082" t="s">
        <v>1933</v>
      </c>
      <c r="L1082" t="s">
        <v>881</v>
      </c>
    </row>
    <row r="1083" spans="9:12">
      <c r="I1083" s="44">
        <v>1081</v>
      </c>
      <c r="K1083" t="s">
        <v>1933</v>
      </c>
      <c r="L1083" t="s">
        <v>1339</v>
      </c>
    </row>
    <row r="1084" spans="9:12">
      <c r="I1084" s="44">
        <v>1082</v>
      </c>
      <c r="K1084" t="s">
        <v>1933</v>
      </c>
      <c r="L1084" t="s">
        <v>1340</v>
      </c>
    </row>
    <row r="1085" spans="9:12">
      <c r="I1085" s="44">
        <v>1083</v>
      </c>
      <c r="K1085" t="s">
        <v>1933</v>
      </c>
      <c r="L1085" t="s">
        <v>1341</v>
      </c>
    </row>
    <row r="1086" spans="9:12">
      <c r="I1086" s="44">
        <v>1084</v>
      </c>
      <c r="K1086" t="s">
        <v>1933</v>
      </c>
      <c r="L1086" t="s">
        <v>1343</v>
      </c>
    </row>
    <row r="1087" spans="9:12">
      <c r="I1087" s="44">
        <v>1085</v>
      </c>
      <c r="K1087" t="s">
        <v>1933</v>
      </c>
      <c r="L1087" t="s">
        <v>1344</v>
      </c>
    </row>
    <row r="1088" spans="9:12">
      <c r="I1088" s="44">
        <v>1086</v>
      </c>
      <c r="K1088" t="s">
        <v>1933</v>
      </c>
      <c r="L1088" t="s">
        <v>1009</v>
      </c>
    </row>
    <row r="1089" spans="9:12">
      <c r="I1089" s="44">
        <v>1087</v>
      </c>
      <c r="K1089" t="s">
        <v>1933</v>
      </c>
      <c r="L1089" t="s">
        <v>1345</v>
      </c>
    </row>
    <row r="1090" spans="9:12">
      <c r="I1090" s="44">
        <v>1088</v>
      </c>
      <c r="K1090" t="s">
        <v>1933</v>
      </c>
      <c r="L1090" t="s">
        <v>1346</v>
      </c>
    </row>
    <row r="1091" spans="9:12">
      <c r="I1091" s="44">
        <v>1089</v>
      </c>
      <c r="K1091" t="s">
        <v>1933</v>
      </c>
      <c r="L1091" t="s">
        <v>884</v>
      </c>
    </row>
    <row r="1092" spans="9:12">
      <c r="I1092" s="44">
        <v>1090</v>
      </c>
      <c r="K1092" t="s">
        <v>1933</v>
      </c>
      <c r="L1092" t="s">
        <v>886</v>
      </c>
    </row>
    <row r="1093" spans="9:12">
      <c r="I1093" s="44">
        <v>1091</v>
      </c>
      <c r="K1093" t="s">
        <v>1933</v>
      </c>
      <c r="L1093" t="s">
        <v>889</v>
      </c>
    </row>
    <row r="1094" spans="9:12">
      <c r="I1094" s="44">
        <v>1092</v>
      </c>
      <c r="K1094" t="s">
        <v>1933</v>
      </c>
      <c r="L1094" t="s">
        <v>892</v>
      </c>
    </row>
    <row r="1095" spans="9:12">
      <c r="I1095" s="44">
        <v>1093</v>
      </c>
      <c r="K1095" t="s">
        <v>1933</v>
      </c>
      <c r="L1095" t="s">
        <v>895</v>
      </c>
    </row>
    <row r="1096" spans="9:12">
      <c r="I1096" s="44">
        <v>1094</v>
      </c>
      <c r="K1096" t="s">
        <v>1933</v>
      </c>
      <c r="L1096" t="s">
        <v>897</v>
      </c>
    </row>
    <row r="1097" spans="9:12">
      <c r="I1097" s="44">
        <v>1095</v>
      </c>
      <c r="K1097" t="s">
        <v>1933</v>
      </c>
      <c r="L1097" t="s">
        <v>899</v>
      </c>
    </row>
    <row r="1098" spans="9:12">
      <c r="I1098" s="44">
        <v>1096</v>
      </c>
      <c r="K1098" t="s">
        <v>1933</v>
      </c>
      <c r="L1098" t="s">
        <v>902</v>
      </c>
    </row>
    <row r="1099" spans="9:12">
      <c r="I1099" s="44">
        <v>1097</v>
      </c>
      <c r="K1099" t="s">
        <v>1933</v>
      </c>
      <c r="L1099" t="s">
        <v>905</v>
      </c>
    </row>
    <row r="1100" spans="9:12">
      <c r="I1100" s="44">
        <v>1098</v>
      </c>
      <c r="K1100" t="s">
        <v>1933</v>
      </c>
      <c r="L1100" t="s">
        <v>908</v>
      </c>
    </row>
    <row r="1101" spans="9:12">
      <c r="I1101" s="44">
        <v>1099</v>
      </c>
      <c r="K1101" t="s">
        <v>1933</v>
      </c>
      <c r="L1101" t="s">
        <v>1035</v>
      </c>
    </row>
    <row r="1102" spans="9:12">
      <c r="I1102" s="44">
        <v>1100</v>
      </c>
      <c r="K1102" t="s">
        <v>1933</v>
      </c>
      <c r="L1102" t="s">
        <v>1032</v>
      </c>
    </row>
    <row r="1103" spans="9:12">
      <c r="I1103" s="44">
        <v>1101</v>
      </c>
      <c r="K1103" t="s">
        <v>1933</v>
      </c>
      <c r="L1103" t="s">
        <v>1026</v>
      </c>
    </row>
    <row r="1104" spans="9:12">
      <c r="I1104" s="44">
        <v>1102</v>
      </c>
      <c r="K1104" t="s">
        <v>1933</v>
      </c>
      <c r="L1104" t="s">
        <v>911</v>
      </c>
    </row>
    <row r="1105" spans="9:12">
      <c r="I1105" s="44">
        <v>1103</v>
      </c>
      <c r="K1105" t="s">
        <v>1933</v>
      </c>
      <c r="L1105" t="s">
        <v>914</v>
      </c>
    </row>
    <row r="1106" spans="9:12">
      <c r="I1106" s="44">
        <v>1104</v>
      </c>
      <c r="K1106" t="s">
        <v>1933</v>
      </c>
      <c r="L1106" t="s">
        <v>917</v>
      </c>
    </row>
    <row r="1107" spans="9:12">
      <c r="I1107" s="44">
        <v>1105</v>
      </c>
      <c r="K1107" t="s">
        <v>1933</v>
      </c>
      <c r="L1107" t="s">
        <v>920</v>
      </c>
    </row>
    <row r="1108" spans="9:12">
      <c r="I1108" s="44">
        <v>1106</v>
      </c>
      <c r="K1108" t="s">
        <v>1933</v>
      </c>
      <c r="L1108" t="s">
        <v>923</v>
      </c>
    </row>
    <row r="1109" spans="9:12">
      <c r="I1109" s="44">
        <v>1107</v>
      </c>
      <c r="K1109" t="s">
        <v>1933</v>
      </c>
      <c r="L1109" t="s">
        <v>926</v>
      </c>
    </row>
    <row r="1110" spans="9:12">
      <c r="I1110" s="44">
        <v>1108</v>
      </c>
      <c r="K1110" t="s">
        <v>1933</v>
      </c>
      <c r="L1110" t="s">
        <v>929</v>
      </c>
    </row>
    <row r="1111" spans="9:12">
      <c r="I1111" s="44">
        <v>1109</v>
      </c>
      <c r="K1111" t="s">
        <v>1933</v>
      </c>
      <c r="L1111" t="s">
        <v>931</v>
      </c>
    </row>
    <row r="1112" spans="9:12">
      <c r="I1112" s="44">
        <v>1110</v>
      </c>
      <c r="K1112" t="s">
        <v>1933</v>
      </c>
      <c r="L1112" t="s">
        <v>934</v>
      </c>
    </row>
    <row r="1113" spans="9:12">
      <c r="I1113" s="44">
        <v>1111</v>
      </c>
      <c r="K1113" t="s">
        <v>1933</v>
      </c>
      <c r="L1113" t="s">
        <v>937</v>
      </c>
    </row>
    <row r="1114" spans="9:12">
      <c r="I1114" s="44">
        <v>1112</v>
      </c>
      <c r="K1114" t="s">
        <v>1933</v>
      </c>
      <c r="L1114" t="s">
        <v>939</v>
      </c>
    </row>
    <row r="1115" spans="9:12">
      <c r="I1115" s="44">
        <v>1113</v>
      </c>
      <c r="K1115" t="s">
        <v>1933</v>
      </c>
      <c r="L1115" t="s">
        <v>942</v>
      </c>
    </row>
    <row r="1116" spans="9:12">
      <c r="I1116" s="44">
        <v>1114</v>
      </c>
      <c r="K1116" t="s">
        <v>1933</v>
      </c>
      <c r="L1116" t="s">
        <v>945</v>
      </c>
    </row>
    <row r="1117" spans="9:12">
      <c r="I1117" s="44">
        <v>1115</v>
      </c>
      <c r="K1117" t="s">
        <v>1933</v>
      </c>
      <c r="L1117" t="s">
        <v>948</v>
      </c>
    </row>
    <row r="1118" spans="9:12">
      <c r="I1118" s="44">
        <v>1116</v>
      </c>
      <c r="K1118" t="s">
        <v>1933</v>
      </c>
      <c r="L1118" t="s">
        <v>951</v>
      </c>
    </row>
    <row r="1119" spans="9:12">
      <c r="I1119" s="44">
        <v>1117</v>
      </c>
      <c r="K1119" t="s">
        <v>1933</v>
      </c>
      <c r="L1119" t="s">
        <v>954</v>
      </c>
    </row>
    <row r="1120" spans="9:12">
      <c r="I1120" s="44">
        <v>1118</v>
      </c>
      <c r="K1120" t="s">
        <v>1933</v>
      </c>
      <c r="L1120" t="s">
        <v>1350</v>
      </c>
    </row>
    <row r="1121" spans="9:12">
      <c r="I1121" s="44">
        <v>1119</v>
      </c>
      <c r="K1121" t="s">
        <v>1933</v>
      </c>
      <c r="L1121" t="s">
        <v>957</v>
      </c>
    </row>
    <row r="1122" spans="9:12">
      <c r="I1122" s="44">
        <v>1120</v>
      </c>
      <c r="K1122" t="s">
        <v>1933</v>
      </c>
      <c r="L1122" t="s">
        <v>959</v>
      </c>
    </row>
    <row r="1123" spans="9:12">
      <c r="I1123" s="44">
        <v>1121</v>
      </c>
      <c r="K1123" t="s">
        <v>1933</v>
      </c>
      <c r="L1123" t="s">
        <v>962</v>
      </c>
    </row>
    <row r="1124" spans="9:12">
      <c r="I1124" s="44">
        <v>1122</v>
      </c>
      <c r="K1124" t="s">
        <v>1933</v>
      </c>
      <c r="L1124" t="s">
        <v>965</v>
      </c>
    </row>
    <row r="1125" spans="9:12">
      <c r="I1125" s="44">
        <v>1123</v>
      </c>
      <c r="K1125" t="s">
        <v>1933</v>
      </c>
      <c r="L1125" t="s">
        <v>968</v>
      </c>
    </row>
    <row r="1126" spans="9:12">
      <c r="I1126" s="44">
        <v>1124</v>
      </c>
      <c r="K1126" t="s">
        <v>1933</v>
      </c>
      <c r="L1126" t="s">
        <v>970</v>
      </c>
    </row>
    <row r="1127" spans="9:12">
      <c r="I1127" s="44">
        <v>1125</v>
      </c>
      <c r="K1127" t="s">
        <v>1933</v>
      </c>
      <c r="L1127" t="s">
        <v>973</v>
      </c>
    </row>
    <row r="1128" spans="9:12">
      <c r="I1128" s="44">
        <v>1126</v>
      </c>
      <c r="K1128" t="s">
        <v>1933</v>
      </c>
      <c r="L1128" t="s">
        <v>1351</v>
      </c>
    </row>
    <row r="1129" spans="9:12">
      <c r="I1129" s="44">
        <v>1127</v>
      </c>
      <c r="K1129" t="s">
        <v>1933</v>
      </c>
      <c r="L1129" t="s">
        <v>976</v>
      </c>
    </row>
    <row r="1130" spans="9:12">
      <c r="I1130" s="44">
        <v>1128</v>
      </c>
      <c r="K1130" t="s">
        <v>1933</v>
      </c>
      <c r="L1130" t="s">
        <v>979</v>
      </c>
    </row>
    <row r="1131" spans="9:12">
      <c r="I1131" s="44">
        <v>1129</v>
      </c>
      <c r="K1131" t="s">
        <v>1933</v>
      </c>
      <c r="L1131" t="s">
        <v>982</v>
      </c>
    </row>
    <row r="1132" spans="9:12">
      <c r="I1132" s="44">
        <v>1130</v>
      </c>
      <c r="K1132" t="s">
        <v>1933</v>
      </c>
      <c r="L1132" t="s">
        <v>985</v>
      </c>
    </row>
    <row r="1133" spans="9:12">
      <c r="I1133" s="44">
        <v>1131</v>
      </c>
      <c r="K1133" t="s">
        <v>1933</v>
      </c>
      <c r="L1133" t="s">
        <v>988</v>
      </c>
    </row>
    <row r="1134" spans="9:12">
      <c r="I1134" s="44">
        <v>1132</v>
      </c>
      <c r="K1134" t="s">
        <v>1933</v>
      </c>
      <c r="L1134" t="s">
        <v>991</v>
      </c>
    </row>
    <row r="1135" spans="9:12">
      <c r="I1135" s="44">
        <v>1133</v>
      </c>
      <c r="K1135" t="s">
        <v>1933</v>
      </c>
      <c r="L1135" t="s">
        <v>994</v>
      </c>
    </row>
    <row r="1136" spans="9:12">
      <c r="I1136" s="44">
        <v>1134</v>
      </c>
      <c r="K1136" t="s">
        <v>1933</v>
      </c>
      <c r="L1136" t="s">
        <v>997</v>
      </c>
    </row>
    <row r="1137" spans="9:12">
      <c r="I1137" s="44">
        <v>1135</v>
      </c>
      <c r="K1137" t="s">
        <v>1933</v>
      </c>
      <c r="L1137" t="s">
        <v>1352</v>
      </c>
    </row>
    <row r="1138" spans="9:12">
      <c r="I1138" s="44">
        <v>1136</v>
      </c>
      <c r="K1138" t="s">
        <v>1933</v>
      </c>
      <c r="L1138" t="s">
        <v>1368</v>
      </c>
    </row>
    <row r="1139" spans="9:12">
      <c r="I1139" s="44">
        <v>1137</v>
      </c>
      <c r="K1139" t="s">
        <v>1933</v>
      </c>
      <c r="L1139" t="s">
        <v>1369</v>
      </c>
    </row>
    <row r="1140" spans="9:12">
      <c r="I1140" s="44">
        <v>1138</v>
      </c>
      <c r="K1140" t="s">
        <v>1933</v>
      </c>
      <c r="L1140" t="s">
        <v>999</v>
      </c>
    </row>
    <row r="1141" spans="9:12">
      <c r="I1141" s="44">
        <v>1139</v>
      </c>
      <c r="K1141" t="s">
        <v>1933</v>
      </c>
      <c r="L1141" t="s">
        <v>1001</v>
      </c>
    </row>
    <row r="1142" spans="9:12">
      <c r="I1142" s="44">
        <v>1140</v>
      </c>
      <c r="K1142" t="s">
        <v>1933</v>
      </c>
      <c r="L1142" t="s">
        <v>1004</v>
      </c>
    </row>
    <row r="1143" spans="9:12">
      <c r="I1143" s="44">
        <v>1141</v>
      </c>
      <c r="K1143" t="s">
        <v>1933</v>
      </c>
      <c r="L1143" t="s">
        <v>1006</v>
      </c>
    </row>
    <row r="1144" spans="9:12">
      <c r="I1144" s="44">
        <v>1142</v>
      </c>
      <c r="K1144" t="s">
        <v>1933</v>
      </c>
      <c r="L1144" t="s">
        <v>1389</v>
      </c>
    </row>
    <row r="1145" spans="9:12">
      <c r="I1145" s="44">
        <v>1143</v>
      </c>
      <c r="K1145" t="s">
        <v>1933</v>
      </c>
      <c r="L1145" t="s">
        <v>1390</v>
      </c>
    </row>
    <row r="1146" spans="9:12">
      <c r="I1146" s="44">
        <v>1144</v>
      </c>
      <c r="K1146" t="s">
        <v>1933</v>
      </c>
      <c r="L1146" t="s">
        <v>1391</v>
      </c>
    </row>
    <row r="1147" spans="9:12">
      <c r="I1147" s="44">
        <v>1145</v>
      </c>
      <c r="K1147" t="s">
        <v>1933</v>
      </c>
      <c r="L1147" t="s">
        <v>1392</v>
      </c>
    </row>
    <row r="1148" spans="9:12">
      <c r="I1148" s="44">
        <v>1146</v>
      </c>
      <c r="K1148" t="s">
        <v>1933</v>
      </c>
      <c r="L1148" t="s">
        <v>1393</v>
      </c>
    </row>
    <row r="1149" spans="9:12">
      <c r="I1149" s="44">
        <v>1147</v>
      </c>
      <c r="K1149" t="s">
        <v>1933</v>
      </c>
      <c r="L1149" t="s">
        <v>1394</v>
      </c>
    </row>
    <row r="1150" spans="9:12">
      <c r="I1150" s="44">
        <v>1148</v>
      </c>
      <c r="K1150" t="s">
        <v>1933</v>
      </c>
      <c r="L1150" t="s">
        <v>1395</v>
      </c>
    </row>
    <row r="1151" spans="9:12">
      <c r="I1151" s="44">
        <v>1149</v>
      </c>
      <c r="K1151" t="s">
        <v>1933</v>
      </c>
      <c r="L1151" t="s">
        <v>1012</v>
      </c>
    </row>
    <row r="1152" spans="9:12">
      <c r="I1152" s="44">
        <v>1150</v>
      </c>
      <c r="K1152" t="s">
        <v>1933</v>
      </c>
      <c r="L1152" t="s">
        <v>1396</v>
      </c>
    </row>
    <row r="1153" spans="9:12">
      <c r="I1153" s="44">
        <v>1151</v>
      </c>
      <c r="K1153" t="s">
        <v>1933</v>
      </c>
      <c r="L1153" t="s">
        <v>1397</v>
      </c>
    </row>
    <row r="1154" spans="9:12">
      <c r="I1154" s="44">
        <v>1152</v>
      </c>
      <c r="K1154" t="s">
        <v>1933</v>
      </c>
      <c r="L1154" t="s">
        <v>1015</v>
      </c>
    </row>
    <row r="1155" spans="9:12">
      <c r="I1155" s="44">
        <v>1153</v>
      </c>
      <c r="K1155" t="s">
        <v>1933</v>
      </c>
      <c r="L1155" t="s">
        <v>1399</v>
      </c>
    </row>
    <row r="1156" spans="9:12">
      <c r="I1156" s="44">
        <v>1154</v>
      </c>
      <c r="J1156" s="45">
        <v>0</v>
      </c>
      <c r="K1156" t="s">
        <v>1933</v>
      </c>
      <c r="L1156" t="s">
        <v>1400</v>
      </c>
    </row>
    <row r="1157" spans="9:12">
      <c r="I1157" s="44">
        <v>1155</v>
      </c>
      <c r="J1157" s="45">
        <v>0</v>
      </c>
      <c r="K1157" t="s">
        <v>1933</v>
      </c>
      <c r="L1157" t="s">
        <v>1402</v>
      </c>
    </row>
    <row r="1158" spans="9:12">
      <c r="I1158" s="44">
        <v>1156</v>
      </c>
      <c r="J1158" s="45">
        <v>0</v>
      </c>
      <c r="K1158" t="s">
        <v>1933</v>
      </c>
      <c r="L1158" t="s">
        <v>1403</v>
      </c>
    </row>
    <row r="1159" spans="9:12">
      <c r="I1159" s="44">
        <v>1157</v>
      </c>
      <c r="J1159" s="45">
        <v>0</v>
      </c>
      <c r="K1159" t="s">
        <v>1933</v>
      </c>
      <c r="L1159" t="s">
        <v>1405</v>
      </c>
    </row>
    <row r="1160" spans="9:12">
      <c r="I1160" s="44">
        <v>1158</v>
      </c>
      <c r="K1160" t="s">
        <v>1933</v>
      </c>
      <c r="L1160" t="s">
        <v>1406</v>
      </c>
    </row>
    <row r="1161" spans="9:12">
      <c r="I1161" s="44">
        <v>1159</v>
      </c>
      <c r="K1161" t="s">
        <v>1933</v>
      </c>
      <c r="L1161" t="s">
        <v>1018</v>
      </c>
    </row>
    <row r="1162" spans="9:12">
      <c r="I1162" s="44">
        <v>1160</v>
      </c>
      <c r="J1162" s="45">
        <v>0</v>
      </c>
      <c r="K1162" t="s">
        <v>1933</v>
      </c>
      <c r="L1162" t="s">
        <v>1407</v>
      </c>
    </row>
    <row r="1163" spans="9:12">
      <c r="I1163" s="44">
        <v>1161</v>
      </c>
      <c r="J1163" s="45">
        <v>0</v>
      </c>
      <c r="K1163" t="s">
        <v>1933</v>
      </c>
      <c r="L1163" t="s">
        <v>1021</v>
      </c>
    </row>
    <row r="1164" spans="9:12">
      <c r="I1164" s="44">
        <v>1162</v>
      </c>
      <c r="J1164" s="45">
        <v>0</v>
      </c>
      <c r="K1164" t="s">
        <v>1933</v>
      </c>
      <c r="L1164" t="s">
        <v>1412</v>
      </c>
    </row>
    <row r="1165" spans="9:12">
      <c r="I1165" s="44">
        <v>1163</v>
      </c>
      <c r="J1165" s="45">
        <v>0</v>
      </c>
      <c r="K1165" t="s">
        <v>1933</v>
      </c>
      <c r="L1165" t="s">
        <v>1413</v>
      </c>
    </row>
    <row r="1166" spans="9:12">
      <c r="I1166" s="44">
        <v>1164</v>
      </c>
      <c r="J1166" s="45">
        <v>0</v>
      </c>
      <c r="K1166" t="s">
        <v>1933</v>
      </c>
      <c r="L1166" t="s">
        <v>1415</v>
      </c>
    </row>
    <row r="1167" spans="9:12">
      <c r="I1167" s="44">
        <v>1165</v>
      </c>
      <c r="J1167" s="45">
        <v>0</v>
      </c>
      <c r="K1167" t="s">
        <v>1933</v>
      </c>
      <c r="L1167" t="s">
        <v>1417</v>
      </c>
    </row>
    <row r="1168" spans="9:12">
      <c r="I1168" s="44">
        <v>1166</v>
      </c>
      <c r="J1168" s="45">
        <v>0</v>
      </c>
      <c r="K1168" t="s">
        <v>1933</v>
      </c>
      <c r="L1168" t="s">
        <v>1418</v>
      </c>
    </row>
    <row r="1169" spans="9:12">
      <c r="I1169" s="44">
        <v>1167</v>
      </c>
      <c r="J1169" s="45">
        <v>0</v>
      </c>
      <c r="K1169" t="s">
        <v>1933</v>
      </c>
      <c r="L1169" t="s">
        <v>1419</v>
      </c>
    </row>
    <row r="1170" spans="9:12">
      <c r="I1170" s="44">
        <v>1168</v>
      </c>
      <c r="J1170" s="45">
        <v>0</v>
      </c>
      <c r="K1170" t="s">
        <v>1933</v>
      </c>
      <c r="L1170" t="s">
        <v>1424</v>
      </c>
    </row>
    <row r="1171" spans="9:12">
      <c r="I1171" s="44">
        <v>1169</v>
      </c>
      <c r="J1171" s="45">
        <v>0</v>
      </c>
      <c r="K1171" t="s">
        <v>1933</v>
      </c>
      <c r="L1171" t="s">
        <v>1426</v>
      </c>
    </row>
    <row r="1172" spans="9:12">
      <c r="I1172" s="44">
        <v>1170</v>
      </c>
      <c r="K1172" t="s">
        <v>1933</v>
      </c>
      <c r="L1172" t="s">
        <v>1024</v>
      </c>
    </row>
    <row r="1173" spans="9:12">
      <c r="I1173" s="44">
        <v>1171</v>
      </c>
      <c r="K1173" t="s">
        <v>1933</v>
      </c>
      <c r="L1173" t="s">
        <v>1434</v>
      </c>
    </row>
    <row r="1174" spans="9:12">
      <c r="I1174" s="44">
        <v>1172</v>
      </c>
      <c r="K1174" t="s">
        <v>1933</v>
      </c>
      <c r="L1174" t="s">
        <v>1934</v>
      </c>
    </row>
    <row r="1175" spans="9:12">
      <c r="I1175" s="44">
        <v>1173</v>
      </c>
      <c r="K1175" t="s">
        <v>1933</v>
      </c>
      <c r="L1175" t="s">
        <v>1435</v>
      </c>
    </row>
    <row r="1176" spans="9:12">
      <c r="I1176" s="44">
        <v>1174</v>
      </c>
      <c r="K1176" t="s">
        <v>1933</v>
      </c>
      <c r="L1176" t="s">
        <v>1436</v>
      </c>
    </row>
    <row r="1177" spans="9:12">
      <c r="I1177" s="44">
        <v>1175</v>
      </c>
      <c r="K1177" t="s">
        <v>1933</v>
      </c>
      <c r="L1177" t="s">
        <v>1437</v>
      </c>
    </row>
    <row r="1178" spans="9:12">
      <c r="I1178" s="44">
        <v>1176</v>
      </c>
      <c r="K1178" t="s">
        <v>1933</v>
      </c>
      <c r="L1178" t="s">
        <v>1438</v>
      </c>
    </row>
    <row r="1179" spans="9:12">
      <c r="I1179" s="44">
        <v>1177</v>
      </c>
      <c r="K1179" t="s">
        <v>1933</v>
      </c>
      <c r="L1179" t="s">
        <v>1440</v>
      </c>
    </row>
    <row r="1180" spans="9:12">
      <c r="I1180" s="44">
        <v>1178</v>
      </c>
      <c r="K1180" t="s">
        <v>1933</v>
      </c>
      <c r="L1180" t="s">
        <v>1441</v>
      </c>
    </row>
    <row r="1181" spans="9:12">
      <c r="I1181" s="44">
        <v>1179</v>
      </c>
      <c r="K1181" t="s">
        <v>1933</v>
      </c>
      <c r="L1181" t="s">
        <v>1442</v>
      </c>
    </row>
    <row r="1182" spans="9:12">
      <c r="I1182" s="44">
        <v>1180</v>
      </c>
      <c r="K1182" t="s">
        <v>1933</v>
      </c>
      <c r="L1182" t="s">
        <v>1443</v>
      </c>
    </row>
    <row r="1183" spans="9:12">
      <c r="I1183" s="44">
        <v>1181</v>
      </c>
      <c r="K1183" t="s">
        <v>1933</v>
      </c>
      <c r="L1183" t="s">
        <v>1444</v>
      </c>
    </row>
    <row r="1184" spans="9:12">
      <c r="I1184" s="44">
        <v>1182</v>
      </c>
      <c r="K1184" t="s">
        <v>1933</v>
      </c>
      <c r="L1184" t="s">
        <v>1445</v>
      </c>
    </row>
    <row r="1185" spans="9:12">
      <c r="I1185" s="44">
        <v>1183</v>
      </c>
      <c r="K1185" t="s">
        <v>1933</v>
      </c>
      <c r="L1185" t="s">
        <v>1449</v>
      </c>
    </row>
    <row r="1186" spans="9:12">
      <c r="I1186" s="44">
        <v>1184</v>
      </c>
      <c r="K1186" t="s">
        <v>1933</v>
      </c>
      <c r="L1186" t="s">
        <v>1450</v>
      </c>
    </row>
    <row r="1187" spans="9:12">
      <c r="I1187" s="44">
        <v>1185</v>
      </c>
      <c r="K1187" t="s">
        <v>1933</v>
      </c>
      <c r="L1187" t="s">
        <v>1348</v>
      </c>
    </row>
    <row r="1188" spans="9:12">
      <c r="I1188" s="44">
        <v>1186</v>
      </c>
      <c r="K1188" t="s">
        <v>1933</v>
      </c>
      <c r="L1188" t="s">
        <v>1455</v>
      </c>
    </row>
    <row r="1189" spans="9:12">
      <c r="I1189" s="44">
        <v>1187</v>
      </c>
      <c r="K1189" t="s">
        <v>1933</v>
      </c>
      <c r="L1189" t="s">
        <v>1459</v>
      </c>
    </row>
    <row r="1190" spans="9:12">
      <c r="I1190" s="44">
        <v>1188</v>
      </c>
      <c r="K1190" t="s">
        <v>1933</v>
      </c>
      <c r="L1190" t="s">
        <v>1029</v>
      </c>
    </row>
    <row r="1191" spans="9:12">
      <c r="I1191" s="44">
        <v>1189</v>
      </c>
      <c r="K1191" t="s">
        <v>1933</v>
      </c>
      <c r="L1191" t="s">
        <v>1461</v>
      </c>
    </row>
    <row r="1192" spans="9:12">
      <c r="I1192" s="44">
        <v>1190</v>
      </c>
      <c r="K1192" t="s">
        <v>1933</v>
      </c>
      <c r="L1192" t="s">
        <v>1481</v>
      </c>
    </row>
    <row r="1193" spans="9:12">
      <c r="I1193" s="44">
        <v>1191</v>
      </c>
      <c r="K1193" t="s">
        <v>1933</v>
      </c>
      <c r="L1193" t="s">
        <v>1482</v>
      </c>
    </row>
    <row r="1194" spans="9:12">
      <c r="I1194" s="44">
        <v>1192</v>
      </c>
      <c r="K1194" t="s">
        <v>1933</v>
      </c>
      <c r="L1194" t="s">
        <v>1935</v>
      </c>
    </row>
    <row r="1195" spans="9:12">
      <c r="I1195" s="44">
        <v>1193</v>
      </c>
      <c r="K1195" t="s">
        <v>1933</v>
      </c>
      <c r="L1195" t="s">
        <v>1483</v>
      </c>
    </row>
    <row r="1196" spans="9:12">
      <c r="I1196" s="44">
        <v>1194</v>
      </c>
      <c r="K1196" t="s">
        <v>1933</v>
      </c>
      <c r="L1196" t="s">
        <v>1484</v>
      </c>
    </row>
    <row r="1197" spans="9:12">
      <c r="I1197" s="44">
        <v>1195</v>
      </c>
      <c r="K1197" t="s">
        <v>1933</v>
      </c>
      <c r="L1197" t="s">
        <v>1485</v>
      </c>
    </row>
    <row r="1198" spans="9:12">
      <c r="I1198" s="44">
        <v>1196</v>
      </c>
      <c r="K1198" t="s">
        <v>1933</v>
      </c>
      <c r="L1198" t="s">
        <v>1488</v>
      </c>
    </row>
    <row r="1199" spans="9:12">
      <c r="I1199" s="44">
        <v>1197</v>
      </c>
      <c r="K1199" t="s">
        <v>1933</v>
      </c>
      <c r="L1199" t="s">
        <v>1489</v>
      </c>
    </row>
    <row r="1200" spans="9:12">
      <c r="I1200" s="44">
        <v>1198</v>
      </c>
      <c r="K1200" t="s">
        <v>1933</v>
      </c>
      <c r="L1200" t="s">
        <v>1490</v>
      </c>
    </row>
    <row r="1201" spans="9:12">
      <c r="I1201" s="44">
        <v>1199</v>
      </c>
      <c r="K1201" t="s">
        <v>1933</v>
      </c>
      <c r="L1201" t="s">
        <v>1498</v>
      </c>
    </row>
    <row r="1202" spans="9:12">
      <c r="I1202" s="44">
        <v>1200</v>
      </c>
      <c r="K1202" t="s">
        <v>1933</v>
      </c>
      <c r="L1202" t="s">
        <v>1347</v>
      </c>
    </row>
    <row r="1203" spans="9:12">
      <c r="I1203" s="44">
        <v>1201</v>
      </c>
      <c r="K1203" t="s">
        <v>1933</v>
      </c>
      <c r="L1203" t="s">
        <v>1349</v>
      </c>
    </row>
    <row r="1204" spans="9:12">
      <c r="I1204" s="44">
        <v>1202</v>
      </c>
      <c r="K1204" t="s">
        <v>1933</v>
      </c>
      <c r="L1204" t="s">
        <v>1502</v>
      </c>
    </row>
    <row r="1205" spans="9:12">
      <c r="I1205" s="44">
        <v>1203</v>
      </c>
      <c r="K1205" t="s">
        <v>1933</v>
      </c>
      <c r="L1205" t="s">
        <v>1503</v>
      </c>
    </row>
    <row r="1206" spans="9:12">
      <c r="I1206" s="44">
        <v>1204</v>
      </c>
      <c r="K1206" t="s">
        <v>1933</v>
      </c>
      <c r="L1206" t="s">
        <v>1038</v>
      </c>
    </row>
    <row r="1207" spans="9:12">
      <c r="I1207" s="44">
        <v>1205</v>
      </c>
      <c r="K1207" t="s">
        <v>1933</v>
      </c>
      <c r="L1207" t="s">
        <v>1041</v>
      </c>
    </row>
    <row r="1208" spans="9:12">
      <c r="I1208" s="44">
        <v>1206</v>
      </c>
      <c r="J1208" s="45">
        <v>0</v>
      </c>
      <c r="K1208" t="s">
        <v>1933</v>
      </c>
      <c r="L1208" t="s">
        <v>1510</v>
      </c>
    </row>
    <row r="1209" spans="9:12">
      <c r="I1209" s="44">
        <v>1207</v>
      </c>
      <c r="J1209" s="45">
        <v>0</v>
      </c>
      <c r="K1209" t="s">
        <v>1933</v>
      </c>
      <c r="L1209" t="s">
        <v>1936</v>
      </c>
    </row>
    <row r="1210" spans="9:12">
      <c r="I1210" s="44">
        <v>1208</v>
      </c>
      <c r="K1210" t="s">
        <v>1933</v>
      </c>
      <c r="L1210" t="s">
        <v>1513</v>
      </c>
    </row>
    <row r="1211" spans="9:12">
      <c r="I1211" s="44">
        <v>1209</v>
      </c>
      <c r="J1211" s="45">
        <v>0</v>
      </c>
      <c r="K1211" t="s">
        <v>1933</v>
      </c>
      <c r="L1211" t="s">
        <v>1514</v>
      </c>
    </row>
    <row r="1212" spans="9:12">
      <c r="I1212" s="44">
        <v>1210</v>
      </c>
      <c r="K1212" t="s">
        <v>1933</v>
      </c>
      <c r="L1212" t="s">
        <v>1515</v>
      </c>
    </row>
    <row r="1213" spans="9:12">
      <c r="I1213" s="44">
        <v>1211</v>
      </c>
      <c r="J1213" s="45">
        <v>0</v>
      </c>
      <c r="K1213" t="s">
        <v>1933</v>
      </c>
      <c r="L1213" t="s">
        <v>1425</v>
      </c>
    </row>
    <row r="1214" spans="9:12">
      <c r="I1214" s="44">
        <v>1212</v>
      </c>
      <c r="J1214" s="45">
        <v>0</v>
      </c>
      <c r="K1214" t="s">
        <v>1933</v>
      </c>
      <c r="L1214" t="s">
        <v>1521</v>
      </c>
    </row>
    <row r="1215" spans="9:12">
      <c r="I1215" s="44">
        <v>1213</v>
      </c>
      <c r="K1215" t="s">
        <v>1933</v>
      </c>
      <c r="L1215" t="s">
        <v>1522</v>
      </c>
    </row>
    <row r="1216" spans="9:12">
      <c r="I1216" s="44">
        <v>1214</v>
      </c>
      <c r="K1216" t="s">
        <v>1933</v>
      </c>
      <c r="L1216" t="s">
        <v>1937</v>
      </c>
    </row>
    <row r="1217" spans="9:12">
      <c r="I1217" s="44">
        <v>1215</v>
      </c>
      <c r="K1217" t="s">
        <v>1933</v>
      </c>
      <c r="L1217" t="s">
        <v>1526</v>
      </c>
    </row>
    <row r="1218" spans="9:12">
      <c r="I1218" s="44">
        <v>1216</v>
      </c>
      <c r="K1218" t="s">
        <v>1933</v>
      </c>
      <c r="L1218" t="s">
        <v>1447</v>
      </c>
    </row>
    <row r="1219" spans="9:12">
      <c r="I1219" s="44">
        <v>1217</v>
      </c>
      <c r="K1219" t="s">
        <v>1933</v>
      </c>
      <c r="L1219" t="s">
        <v>1527</v>
      </c>
    </row>
    <row r="1220" spans="9:12">
      <c r="I1220" s="44">
        <v>1218</v>
      </c>
      <c r="K1220" t="s">
        <v>1933</v>
      </c>
      <c r="L1220" t="s">
        <v>1528</v>
      </c>
    </row>
    <row r="1221" spans="9:12">
      <c r="I1221" s="44">
        <v>1219</v>
      </c>
      <c r="K1221" t="s">
        <v>1933</v>
      </c>
      <c r="L1221" t="s">
        <v>1938</v>
      </c>
    </row>
    <row r="1222" spans="9:12">
      <c r="I1222" s="44">
        <v>1220</v>
      </c>
      <c r="K1222" t="s">
        <v>1933</v>
      </c>
      <c r="L1222" t="s">
        <v>1939</v>
      </c>
    </row>
    <row r="1223" spans="9:12">
      <c r="I1223" s="44">
        <v>1221</v>
      </c>
      <c r="K1223" t="s">
        <v>1933</v>
      </c>
      <c r="L1223" t="s">
        <v>1491</v>
      </c>
    </row>
    <row r="1224" spans="9:12">
      <c r="I1224" s="44">
        <v>1222</v>
      </c>
      <c r="K1224" t="s">
        <v>1933</v>
      </c>
      <c r="L1224" t="s">
        <v>1492</v>
      </c>
    </row>
    <row r="1225" spans="9:12">
      <c r="I1225" s="44">
        <v>1223</v>
      </c>
      <c r="K1225" t="s">
        <v>1933</v>
      </c>
      <c r="L1225" t="s">
        <v>1493</v>
      </c>
    </row>
    <row r="1226" spans="9:12">
      <c r="I1226" s="44">
        <v>1224</v>
      </c>
      <c r="K1226" t="s">
        <v>1933</v>
      </c>
      <c r="L1226" t="s">
        <v>1940</v>
      </c>
    </row>
    <row r="1227" spans="9:12">
      <c r="I1227" s="44">
        <v>1225</v>
      </c>
      <c r="K1227" t="s">
        <v>1933</v>
      </c>
      <c r="L1227" t="s">
        <v>1535</v>
      </c>
    </row>
    <row r="1228" spans="9:12">
      <c r="I1228" s="44">
        <v>1226</v>
      </c>
      <c r="K1228" t="s">
        <v>1933</v>
      </c>
      <c r="L1228" t="s">
        <v>1536</v>
      </c>
    </row>
    <row r="1229" spans="9:12">
      <c r="I1229" s="44">
        <v>1227</v>
      </c>
      <c r="K1229" t="s">
        <v>1933</v>
      </c>
      <c r="L1229" t="s">
        <v>1494</v>
      </c>
    </row>
    <row r="1230" spans="9:12">
      <c r="I1230" s="44">
        <v>1228</v>
      </c>
      <c r="K1230" t="s">
        <v>1933</v>
      </c>
      <c r="L1230" t="s">
        <v>1448</v>
      </c>
    </row>
    <row r="1231" spans="9:12">
      <c r="I1231" s="44">
        <v>1229</v>
      </c>
      <c r="K1231" t="s">
        <v>1933</v>
      </c>
      <c r="L1231" t="s">
        <v>1495</v>
      </c>
    </row>
    <row r="1232" spans="9:12">
      <c r="I1232" s="44">
        <v>1230</v>
      </c>
      <c r="K1232" t="s">
        <v>1933</v>
      </c>
      <c r="L1232" t="s">
        <v>1497</v>
      </c>
    </row>
    <row r="1233" spans="9:12">
      <c r="I1233" s="44">
        <v>1231</v>
      </c>
      <c r="K1233" t="s">
        <v>1933</v>
      </c>
      <c r="L1233" t="s">
        <v>1496</v>
      </c>
    </row>
    <row r="1234" spans="9:12">
      <c r="I1234" s="44">
        <v>1232</v>
      </c>
      <c r="K1234" t="s">
        <v>1933</v>
      </c>
      <c r="L1234" t="s">
        <v>1542</v>
      </c>
    </row>
    <row r="1235" spans="9:12">
      <c r="I1235" s="44">
        <v>1233</v>
      </c>
      <c r="K1235" t="s">
        <v>1933</v>
      </c>
      <c r="L1235" t="s">
        <v>1543</v>
      </c>
    </row>
    <row r="1236" spans="9:12">
      <c r="I1236" s="44">
        <v>1234</v>
      </c>
      <c r="J1236" s="45">
        <v>0</v>
      </c>
      <c r="K1236" t="s">
        <v>1933</v>
      </c>
      <c r="L1236" t="s">
        <v>1550</v>
      </c>
    </row>
    <row r="1237" spans="9:12">
      <c r="I1237" s="44">
        <v>1235</v>
      </c>
      <c r="K1237" t="s">
        <v>1933</v>
      </c>
      <c r="L1237" t="s">
        <v>1458</v>
      </c>
    </row>
    <row r="1238" spans="9:12">
      <c r="I1238" s="44">
        <v>1236</v>
      </c>
      <c r="J1238" s="45">
        <v>0</v>
      </c>
      <c r="K1238" t="s">
        <v>1933</v>
      </c>
      <c r="L1238" t="s">
        <v>1511</v>
      </c>
    </row>
    <row r="1239" spans="9:12">
      <c r="I1239" s="44">
        <v>1237</v>
      </c>
      <c r="K1239" t="s">
        <v>1933</v>
      </c>
      <c r="L1239" t="s">
        <v>1354</v>
      </c>
    </row>
    <row r="1240" spans="9:12">
      <c r="I1240" s="44">
        <v>1238</v>
      </c>
      <c r="K1240" t="s">
        <v>1933</v>
      </c>
      <c r="L1240" t="s">
        <v>1355</v>
      </c>
    </row>
    <row r="1241" spans="9:12">
      <c r="I1241" s="44">
        <v>1239</v>
      </c>
      <c r="K1241" t="s">
        <v>1933</v>
      </c>
      <c r="L1241" t="s">
        <v>1356</v>
      </c>
    </row>
    <row r="1242" spans="9:12">
      <c r="I1242" s="44">
        <v>1240</v>
      </c>
      <c r="K1242" t="s">
        <v>1933</v>
      </c>
      <c r="L1242" t="s">
        <v>1353</v>
      </c>
    </row>
    <row r="1243" spans="9:12">
      <c r="I1243" s="44">
        <v>1241</v>
      </c>
      <c r="K1243" t="s">
        <v>1933</v>
      </c>
      <c r="L1243" t="s">
        <v>1357</v>
      </c>
    </row>
    <row r="1244" spans="9:12">
      <c r="I1244" s="44">
        <v>1242</v>
      </c>
      <c r="K1244" t="s">
        <v>1933</v>
      </c>
      <c r="L1244" t="s">
        <v>1358</v>
      </c>
    </row>
    <row r="1245" spans="9:12">
      <c r="I1245" s="44">
        <v>1243</v>
      </c>
      <c r="K1245" t="s">
        <v>1933</v>
      </c>
      <c r="L1245" t="s">
        <v>1359</v>
      </c>
    </row>
    <row r="1246" spans="9:12">
      <c r="I1246" s="44">
        <v>1244</v>
      </c>
      <c r="K1246" t="s">
        <v>1933</v>
      </c>
      <c r="L1246" t="s">
        <v>1360</v>
      </c>
    </row>
    <row r="1247" spans="9:12">
      <c r="I1247" s="44">
        <v>1245</v>
      </c>
      <c r="K1247" t="s">
        <v>1933</v>
      </c>
      <c r="L1247" t="s">
        <v>1361</v>
      </c>
    </row>
    <row r="1248" spans="9:12">
      <c r="I1248" s="44">
        <v>1246</v>
      </c>
      <c r="K1248" t="s">
        <v>1933</v>
      </c>
      <c r="L1248" t="s">
        <v>1362</v>
      </c>
    </row>
    <row r="1249" spans="9:12">
      <c r="I1249" s="44">
        <v>1247</v>
      </c>
      <c r="K1249" t="s">
        <v>1933</v>
      </c>
      <c r="L1249" t="s">
        <v>1363</v>
      </c>
    </row>
    <row r="1250" spans="9:12">
      <c r="I1250" s="44">
        <v>1248</v>
      </c>
      <c r="K1250" t="s">
        <v>1933</v>
      </c>
      <c r="L1250" t="s">
        <v>1364</v>
      </c>
    </row>
    <row r="1251" spans="9:12">
      <c r="I1251" s="44">
        <v>1249</v>
      </c>
      <c r="K1251" t="s">
        <v>1933</v>
      </c>
      <c r="L1251" t="s">
        <v>1365</v>
      </c>
    </row>
    <row r="1252" spans="9:12">
      <c r="I1252" s="44">
        <v>1250</v>
      </c>
      <c r="K1252" t="s">
        <v>1933</v>
      </c>
      <c r="L1252" t="s">
        <v>1366</v>
      </c>
    </row>
    <row r="1253" spans="9:12">
      <c r="I1253" s="44">
        <v>1251</v>
      </c>
      <c r="K1253" t="s">
        <v>1933</v>
      </c>
      <c r="L1253" t="s">
        <v>1367</v>
      </c>
    </row>
    <row r="1254" spans="9:12">
      <c r="I1254" s="44">
        <v>1252</v>
      </c>
      <c r="K1254" t="s">
        <v>1933</v>
      </c>
      <c r="L1254" t="s">
        <v>1044</v>
      </c>
    </row>
    <row r="1255" spans="9:12">
      <c r="I1255" s="44">
        <v>1253</v>
      </c>
      <c r="K1255" t="s">
        <v>1933</v>
      </c>
      <c r="L1255" t="s">
        <v>1047</v>
      </c>
    </row>
    <row r="1256" spans="9:12">
      <c r="I1256" s="44">
        <v>1254</v>
      </c>
      <c r="J1256" s="45">
        <v>0</v>
      </c>
      <c r="K1256" t="s">
        <v>1933</v>
      </c>
      <c r="L1256" t="s">
        <v>1411</v>
      </c>
    </row>
    <row r="1257" spans="9:12">
      <c r="I1257" s="44">
        <v>1255</v>
      </c>
      <c r="J1257" s="45">
        <v>0</v>
      </c>
      <c r="K1257" t="s">
        <v>1933</v>
      </c>
      <c r="L1257" t="s">
        <v>1422</v>
      </c>
    </row>
    <row r="1258" spans="9:12">
      <c r="I1258" s="44">
        <v>1256</v>
      </c>
      <c r="K1258" t="s">
        <v>1933</v>
      </c>
      <c r="L1258" t="s">
        <v>1432</v>
      </c>
    </row>
    <row r="1259" spans="9:12">
      <c r="I1259" s="44">
        <v>1257</v>
      </c>
      <c r="K1259" t="s">
        <v>1933</v>
      </c>
      <c r="L1259" t="s">
        <v>1433</v>
      </c>
    </row>
    <row r="1260" spans="9:12">
      <c r="I1260" s="44">
        <v>1258</v>
      </c>
      <c r="J1260" s="45">
        <v>0</v>
      </c>
      <c r="K1260" t="s">
        <v>1933</v>
      </c>
      <c r="L1260" t="s">
        <v>1624</v>
      </c>
    </row>
    <row r="1261" spans="9:12">
      <c r="I1261" s="44">
        <v>1259</v>
      </c>
      <c r="K1261" t="s">
        <v>1933</v>
      </c>
      <c r="L1261" t="s">
        <v>1477</v>
      </c>
    </row>
    <row r="1262" spans="9:12">
      <c r="I1262" s="44">
        <v>1260</v>
      </c>
      <c r="K1262" t="s">
        <v>1933</v>
      </c>
      <c r="L1262" t="s">
        <v>1478</v>
      </c>
    </row>
    <row r="1263" spans="9:12">
      <c r="I1263" s="44">
        <v>1261</v>
      </c>
      <c r="K1263" t="s">
        <v>1933</v>
      </c>
      <c r="L1263" t="s">
        <v>1479</v>
      </c>
    </row>
    <row r="1264" spans="9:12">
      <c r="I1264" s="44">
        <v>1262</v>
      </c>
      <c r="K1264" t="s">
        <v>1933</v>
      </c>
      <c r="L1264" t="s">
        <v>1480</v>
      </c>
    </row>
    <row r="1265" spans="9:12">
      <c r="I1265" s="44">
        <v>1263</v>
      </c>
      <c r="K1265" t="s">
        <v>1933</v>
      </c>
      <c r="L1265" t="s">
        <v>1633</v>
      </c>
    </row>
    <row r="1266" spans="9:12">
      <c r="I1266" s="44">
        <v>1264</v>
      </c>
      <c r="K1266" t="s">
        <v>1933</v>
      </c>
      <c r="L1266" t="s">
        <v>1637</v>
      </c>
    </row>
    <row r="1267" spans="9:12">
      <c r="I1267" s="44">
        <v>1265</v>
      </c>
      <c r="K1267" t="s">
        <v>1933</v>
      </c>
      <c r="L1267" t="s">
        <v>1638</v>
      </c>
    </row>
    <row r="1268" spans="9:12">
      <c r="I1268" s="44">
        <v>1266</v>
      </c>
      <c r="K1268" t="s">
        <v>1933</v>
      </c>
      <c r="L1268" t="s">
        <v>1639</v>
      </c>
    </row>
    <row r="1269" spans="9:12">
      <c r="I1269" s="44">
        <v>1267</v>
      </c>
      <c r="K1269" t="s">
        <v>1933</v>
      </c>
      <c r="L1269" t="s">
        <v>1049</v>
      </c>
    </row>
    <row r="1270" spans="9:12">
      <c r="I1270" s="44">
        <v>1268</v>
      </c>
      <c r="K1270" t="s">
        <v>1933</v>
      </c>
      <c r="L1270" t="s">
        <v>1052</v>
      </c>
    </row>
    <row r="1271" spans="9:12">
      <c r="I1271" s="44">
        <v>1269</v>
      </c>
      <c r="J1271" s="45">
        <v>0</v>
      </c>
      <c r="K1271" t="s">
        <v>1933</v>
      </c>
      <c r="L1271" t="s">
        <v>1540</v>
      </c>
    </row>
    <row r="1272" spans="9:12">
      <c r="I1272" s="44">
        <v>1270</v>
      </c>
      <c r="J1272" s="45">
        <v>0</v>
      </c>
      <c r="K1272" t="s">
        <v>1933</v>
      </c>
      <c r="L1272" t="s">
        <v>1662</v>
      </c>
    </row>
    <row r="1273" spans="9:12">
      <c r="I1273" s="44">
        <v>1271</v>
      </c>
      <c r="K1273" t="s">
        <v>1933</v>
      </c>
      <c r="L1273" t="s">
        <v>1565</v>
      </c>
    </row>
    <row r="1274" spans="9:12">
      <c r="I1274" s="44">
        <v>1272</v>
      </c>
      <c r="K1274" t="s">
        <v>1933</v>
      </c>
      <c r="L1274" t="s">
        <v>1544</v>
      </c>
    </row>
    <row r="1275" spans="9:12">
      <c r="I1275" s="44">
        <v>1273</v>
      </c>
      <c r="K1275" t="s">
        <v>1933</v>
      </c>
      <c r="L1275" t="s">
        <v>1545</v>
      </c>
    </row>
    <row r="1276" spans="9:12">
      <c r="I1276" s="44">
        <v>1274</v>
      </c>
      <c r="K1276" t="s">
        <v>1933</v>
      </c>
      <c r="L1276" t="s">
        <v>1546</v>
      </c>
    </row>
    <row r="1277" spans="9:12">
      <c r="I1277" s="44">
        <v>1275</v>
      </c>
      <c r="K1277" t="s">
        <v>1933</v>
      </c>
      <c r="L1277" t="s">
        <v>1547</v>
      </c>
    </row>
    <row r="1278" spans="9:12">
      <c r="I1278" s="44">
        <v>1276</v>
      </c>
      <c r="K1278" t="s">
        <v>1933</v>
      </c>
      <c r="L1278" t="s">
        <v>1548</v>
      </c>
    </row>
    <row r="1279" spans="9:12">
      <c r="I1279" s="44">
        <v>1277</v>
      </c>
      <c r="K1279" t="s">
        <v>1933</v>
      </c>
      <c r="L1279" t="s">
        <v>1577</v>
      </c>
    </row>
    <row r="1280" spans="9:12">
      <c r="I1280" s="44">
        <v>1278</v>
      </c>
      <c r="K1280" t="s">
        <v>1933</v>
      </c>
      <c r="L1280" t="s">
        <v>1578</v>
      </c>
    </row>
    <row r="1281" spans="9:12">
      <c r="I1281" s="44">
        <v>1279</v>
      </c>
      <c r="K1281" t="s">
        <v>1933</v>
      </c>
      <c r="L1281" t="s">
        <v>1579</v>
      </c>
    </row>
    <row r="1282" spans="9:12">
      <c r="I1282" s="44">
        <v>1280</v>
      </c>
      <c r="K1282" t="s">
        <v>1933</v>
      </c>
      <c r="L1282" t="s">
        <v>1580</v>
      </c>
    </row>
    <row r="1283" spans="9:12">
      <c r="I1283" s="44">
        <v>1281</v>
      </c>
      <c r="K1283" t="s">
        <v>1933</v>
      </c>
      <c r="L1283" t="s">
        <v>1551</v>
      </c>
    </row>
    <row r="1284" spans="9:12">
      <c r="I1284" s="44">
        <v>1282</v>
      </c>
      <c r="K1284" t="s">
        <v>1933</v>
      </c>
      <c r="L1284" t="s">
        <v>1552</v>
      </c>
    </row>
    <row r="1285" spans="9:12">
      <c r="I1285" s="44">
        <v>1283</v>
      </c>
      <c r="K1285" t="s">
        <v>1933</v>
      </c>
      <c r="L1285" t="s">
        <v>1553</v>
      </c>
    </row>
    <row r="1286" spans="9:12">
      <c r="I1286" s="44">
        <v>1284</v>
      </c>
      <c r="K1286" t="s">
        <v>1933</v>
      </c>
      <c r="L1286" t="s">
        <v>1554</v>
      </c>
    </row>
    <row r="1287" spans="9:12">
      <c r="I1287" s="44">
        <v>1285</v>
      </c>
      <c r="K1287" t="s">
        <v>1933</v>
      </c>
      <c r="L1287" t="s">
        <v>1555</v>
      </c>
    </row>
    <row r="1288" spans="9:12">
      <c r="I1288" s="44">
        <v>1286</v>
      </c>
      <c r="K1288" t="s">
        <v>1933</v>
      </c>
      <c r="L1288" t="s">
        <v>1556</v>
      </c>
    </row>
    <row r="1289" spans="9:12">
      <c r="I1289" s="44">
        <v>1287</v>
      </c>
      <c r="K1289" t="s">
        <v>1933</v>
      </c>
      <c r="L1289" t="s">
        <v>1557</v>
      </c>
    </row>
    <row r="1290" spans="9:12">
      <c r="I1290" s="44">
        <v>1288</v>
      </c>
      <c r="K1290" t="s">
        <v>1933</v>
      </c>
      <c r="L1290" t="s">
        <v>1558</v>
      </c>
    </row>
    <row r="1291" spans="9:12">
      <c r="I1291" s="44">
        <v>1289</v>
      </c>
      <c r="J1291" s="45">
        <v>0</v>
      </c>
      <c r="K1291" t="s">
        <v>1933</v>
      </c>
      <c r="L1291" t="s">
        <v>1559</v>
      </c>
    </row>
    <row r="1292" spans="9:12">
      <c r="I1292" s="44">
        <v>1290</v>
      </c>
      <c r="J1292" s="45">
        <v>0</v>
      </c>
      <c r="K1292" t="s">
        <v>1933</v>
      </c>
      <c r="L1292" t="s">
        <v>1561</v>
      </c>
    </row>
    <row r="1293" spans="9:12">
      <c r="I1293" s="44">
        <v>1291</v>
      </c>
      <c r="K1293" t="s">
        <v>1933</v>
      </c>
      <c r="L1293" t="s">
        <v>1563</v>
      </c>
    </row>
    <row r="1294" spans="9:12">
      <c r="I1294" s="44">
        <v>1292</v>
      </c>
      <c r="K1294" t="s">
        <v>1933</v>
      </c>
      <c r="L1294" t="s">
        <v>1564</v>
      </c>
    </row>
    <row r="1295" spans="9:12">
      <c r="I1295" s="44">
        <v>1293</v>
      </c>
      <c r="K1295" t="s">
        <v>1933</v>
      </c>
      <c r="L1295" t="s">
        <v>1566</v>
      </c>
    </row>
    <row r="1296" spans="9:12">
      <c r="I1296" s="44">
        <v>1294</v>
      </c>
      <c r="K1296" t="s">
        <v>1933</v>
      </c>
      <c r="L1296" t="s">
        <v>1569</v>
      </c>
    </row>
    <row r="1297" spans="9:12">
      <c r="I1297" s="44">
        <v>1295</v>
      </c>
      <c r="K1297" t="s">
        <v>1933</v>
      </c>
      <c r="L1297" t="s">
        <v>1570</v>
      </c>
    </row>
    <row r="1298" spans="9:12">
      <c r="I1298" s="44">
        <v>1296</v>
      </c>
      <c r="K1298" t="s">
        <v>1933</v>
      </c>
      <c r="L1298" t="s">
        <v>1571</v>
      </c>
    </row>
    <row r="1299" spans="9:12">
      <c r="I1299" s="44">
        <v>1297</v>
      </c>
      <c r="K1299" t="s">
        <v>1933</v>
      </c>
      <c r="L1299" t="s">
        <v>1941</v>
      </c>
    </row>
    <row r="1300" spans="9:12">
      <c r="I1300" s="44">
        <v>1298</v>
      </c>
      <c r="K1300" t="s">
        <v>1933</v>
      </c>
      <c r="L1300" t="s">
        <v>1572</v>
      </c>
    </row>
    <row r="1301" spans="9:12">
      <c r="I1301" s="44">
        <v>1299</v>
      </c>
      <c r="K1301" t="s">
        <v>1933</v>
      </c>
      <c r="L1301" t="s">
        <v>1573</v>
      </c>
    </row>
    <row r="1302" spans="9:12">
      <c r="I1302" s="44">
        <v>1300</v>
      </c>
      <c r="K1302" t="s">
        <v>1933</v>
      </c>
      <c r="L1302" t="s">
        <v>1574</v>
      </c>
    </row>
    <row r="1303" spans="9:12">
      <c r="I1303" s="44">
        <v>1301</v>
      </c>
      <c r="K1303" t="s">
        <v>1933</v>
      </c>
      <c r="L1303" t="s">
        <v>1575</v>
      </c>
    </row>
    <row r="1304" spans="9:12">
      <c r="I1304" s="44">
        <v>1302</v>
      </c>
      <c r="K1304" t="s">
        <v>1933</v>
      </c>
      <c r="L1304" t="s">
        <v>1942</v>
      </c>
    </row>
    <row r="1305" spans="9:12">
      <c r="I1305" s="44">
        <v>1303</v>
      </c>
      <c r="K1305" t="s">
        <v>1933</v>
      </c>
      <c r="L1305" t="s">
        <v>1576</v>
      </c>
    </row>
    <row r="1306" spans="9:12">
      <c r="I1306" s="44">
        <v>1304</v>
      </c>
      <c r="J1306" s="45">
        <v>0</v>
      </c>
      <c r="K1306" t="s">
        <v>1933</v>
      </c>
      <c r="L1306" t="s">
        <v>1600</v>
      </c>
    </row>
    <row r="1307" spans="9:12">
      <c r="I1307" s="44">
        <v>1305</v>
      </c>
      <c r="J1307" s="45">
        <v>0</v>
      </c>
      <c r="K1307" t="s">
        <v>1933</v>
      </c>
      <c r="L1307" t="s">
        <v>1601</v>
      </c>
    </row>
    <row r="1308" spans="9:12">
      <c r="I1308" s="44">
        <v>1306</v>
      </c>
      <c r="K1308" t="s">
        <v>1933</v>
      </c>
      <c r="L1308" t="s">
        <v>1602</v>
      </c>
    </row>
    <row r="1309" spans="9:12">
      <c r="I1309" s="44">
        <v>1307</v>
      </c>
      <c r="K1309" t="s">
        <v>1933</v>
      </c>
      <c r="L1309" t="s">
        <v>1606</v>
      </c>
    </row>
    <row r="1310" spans="9:12">
      <c r="I1310" s="44">
        <v>1308</v>
      </c>
      <c r="K1310" t="s">
        <v>1933</v>
      </c>
      <c r="L1310" t="s">
        <v>1607</v>
      </c>
    </row>
    <row r="1311" spans="9:12">
      <c r="I1311" s="44">
        <v>1309</v>
      </c>
      <c r="K1311" t="s">
        <v>1933</v>
      </c>
      <c r="L1311" t="s">
        <v>1613</v>
      </c>
    </row>
    <row r="1312" spans="9:12">
      <c r="I1312" s="44">
        <v>1310</v>
      </c>
      <c r="K1312" t="s">
        <v>1933</v>
      </c>
      <c r="L1312" t="s">
        <v>1614</v>
      </c>
    </row>
    <row r="1313" spans="9:12">
      <c r="I1313" s="44">
        <v>1311</v>
      </c>
      <c r="K1313" t="s">
        <v>1933</v>
      </c>
      <c r="L1313" t="s">
        <v>1615</v>
      </c>
    </row>
    <row r="1314" spans="9:12">
      <c r="I1314" s="44">
        <v>1312</v>
      </c>
      <c r="K1314" t="s">
        <v>1933</v>
      </c>
      <c r="L1314" t="s">
        <v>1616</v>
      </c>
    </row>
    <row r="1315" spans="9:12">
      <c r="I1315" s="44">
        <v>1313</v>
      </c>
      <c r="J1315" s="45">
        <v>0</v>
      </c>
      <c r="K1315" t="s">
        <v>1933</v>
      </c>
      <c r="L1315" t="s">
        <v>1626</v>
      </c>
    </row>
    <row r="1316" spans="9:12">
      <c r="I1316" s="44">
        <v>1314</v>
      </c>
      <c r="K1316" t="s">
        <v>1933</v>
      </c>
      <c r="L1316" t="s">
        <v>1627</v>
      </c>
    </row>
    <row r="1317" spans="9:12">
      <c r="I1317" s="44">
        <v>1315</v>
      </c>
      <c r="J1317" s="45">
        <v>0</v>
      </c>
      <c r="K1317" t="s">
        <v>1933</v>
      </c>
      <c r="L1317" t="s">
        <v>1628</v>
      </c>
    </row>
    <row r="1318" spans="9:12">
      <c r="I1318" s="44">
        <v>1316</v>
      </c>
      <c r="J1318" s="45">
        <v>0</v>
      </c>
      <c r="K1318" t="s">
        <v>1933</v>
      </c>
      <c r="L1318" t="s">
        <v>1629</v>
      </c>
    </row>
    <row r="1319" spans="9:12">
      <c r="I1319" s="44">
        <v>1317</v>
      </c>
      <c r="K1319" t="s">
        <v>1933</v>
      </c>
      <c r="L1319" t="s">
        <v>1630</v>
      </c>
    </row>
    <row r="1320" spans="9:12">
      <c r="I1320" s="44">
        <v>1318</v>
      </c>
      <c r="K1320" t="s">
        <v>1933</v>
      </c>
      <c r="L1320" t="s">
        <v>1631</v>
      </c>
    </row>
    <row r="1321" spans="9:12">
      <c r="I1321" s="44">
        <v>1319</v>
      </c>
      <c r="K1321" t="s">
        <v>1933</v>
      </c>
      <c r="L1321" t="s">
        <v>1632</v>
      </c>
    </row>
    <row r="1322" spans="9:12">
      <c r="I1322" s="44">
        <v>1320</v>
      </c>
      <c r="K1322" t="s">
        <v>1933</v>
      </c>
      <c r="L1322" t="s">
        <v>1635</v>
      </c>
    </row>
    <row r="1323" spans="9:12">
      <c r="I1323" s="44">
        <v>1321</v>
      </c>
      <c r="K1323" t="s">
        <v>1933</v>
      </c>
      <c r="L1323" t="s">
        <v>1636</v>
      </c>
    </row>
    <row r="1324" spans="9:12">
      <c r="I1324" s="44">
        <v>1322</v>
      </c>
      <c r="K1324" t="s">
        <v>1933</v>
      </c>
      <c r="L1324" t="s">
        <v>1055</v>
      </c>
    </row>
    <row r="1325" spans="9:12">
      <c r="I1325" s="44">
        <v>1323</v>
      </c>
      <c r="K1325" t="s">
        <v>1933</v>
      </c>
      <c r="L1325" t="s">
        <v>1058</v>
      </c>
    </row>
    <row r="1326" spans="9:12">
      <c r="I1326" s="44">
        <v>1324</v>
      </c>
      <c r="J1326" s="45">
        <v>0</v>
      </c>
      <c r="K1326" t="s">
        <v>1933</v>
      </c>
      <c r="L1326" t="s">
        <v>1672</v>
      </c>
    </row>
    <row r="1327" spans="9:12">
      <c r="I1327" s="44">
        <v>1325</v>
      </c>
      <c r="K1327" t="s">
        <v>1933</v>
      </c>
      <c r="L1327" t="s">
        <v>1653</v>
      </c>
    </row>
    <row r="1328" spans="9:12">
      <c r="I1328" s="44">
        <v>1326</v>
      </c>
      <c r="K1328" t="s">
        <v>1933</v>
      </c>
      <c r="L1328" t="s">
        <v>1654</v>
      </c>
    </row>
    <row r="1329" spans="9:12">
      <c r="I1329" s="44">
        <v>1327</v>
      </c>
      <c r="K1329" t="s">
        <v>1933</v>
      </c>
      <c r="L1329" t="s">
        <v>1655</v>
      </c>
    </row>
    <row r="1330" spans="9:12">
      <c r="I1330" s="44">
        <v>1328</v>
      </c>
      <c r="K1330" t="s">
        <v>1933</v>
      </c>
      <c r="L1330" t="s">
        <v>1656</v>
      </c>
    </row>
    <row r="1331" spans="9:12">
      <c r="I1331" s="44">
        <v>1329</v>
      </c>
      <c r="J1331" s="45">
        <v>0</v>
      </c>
      <c r="K1331" t="s">
        <v>1933</v>
      </c>
      <c r="L1331" t="s">
        <v>1657</v>
      </c>
    </row>
    <row r="1332" spans="9:12">
      <c r="I1332" s="44">
        <v>1330</v>
      </c>
      <c r="K1332" t="s">
        <v>1933</v>
      </c>
      <c r="L1332" t="s">
        <v>1659</v>
      </c>
    </row>
    <row r="1333" spans="9:12">
      <c r="I1333" s="44">
        <v>1331</v>
      </c>
      <c r="K1333" t="s">
        <v>1933</v>
      </c>
      <c r="L1333" t="s">
        <v>1660</v>
      </c>
    </row>
    <row r="1334" spans="9:12">
      <c r="I1334" s="44">
        <v>1332</v>
      </c>
      <c r="K1334" t="s">
        <v>1933</v>
      </c>
      <c r="L1334" t="s">
        <v>1663</v>
      </c>
    </row>
    <row r="1335" spans="9:12">
      <c r="I1335" s="44">
        <v>1333</v>
      </c>
      <c r="K1335" t="s">
        <v>1933</v>
      </c>
      <c r="L1335" t="s">
        <v>1664</v>
      </c>
    </row>
    <row r="1336" spans="9:12">
      <c r="I1336" s="44">
        <v>1334</v>
      </c>
      <c r="K1336" t="s">
        <v>1933</v>
      </c>
      <c r="L1336" t="s">
        <v>1665</v>
      </c>
    </row>
    <row r="1337" spans="9:12">
      <c r="I1337" s="44">
        <v>1335</v>
      </c>
      <c r="K1337" t="s">
        <v>1933</v>
      </c>
      <c r="L1337" t="s">
        <v>1666</v>
      </c>
    </row>
    <row r="1338" spans="9:12">
      <c r="I1338" s="44">
        <v>1336</v>
      </c>
      <c r="K1338" t="s">
        <v>1933</v>
      </c>
      <c r="L1338" t="s">
        <v>1943</v>
      </c>
    </row>
    <row r="1339" spans="9:12">
      <c r="I1339" s="44">
        <v>1337</v>
      </c>
      <c r="J1339" s="45">
        <v>0</v>
      </c>
      <c r="K1339" t="s">
        <v>1933</v>
      </c>
      <c r="L1339" t="s">
        <v>1944</v>
      </c>
    </row>
    <row r="1340" spans="9:12">
      <c r="I1340" s="44">
        <v>1338</v>
      </c>
      <c r="J1340" s="45">
        <v>0</v>
      </c>
      <c r="K1340" t="s">
        <v>1933</v>
      </c>
      <c r="L1340" t="s">
        <v>1670</v>
      </c>
    </row>
    <row r="1341" spans="9:12">
      <c r="I1341" s="44">
        <v>1339</v>
      </c>
      <c r="J1341" s="45">
        <v>0</v>
      </c>
      <c r="K1341" t="s">
        <v>1933</v>
      </c>
      <c r="L1341" t="s">
        <v>1671</v>
      </c>
    </row>
    <row r="1342" spans="9:12">
      <c r="I1342" s="44">
        <v>1340</v>
      </c>
      <c r="K1342" t="s">
        <v>1933</v>
      </c>
      <c r="L1342" t="s">
        <v>1675</v>
      </c>
    </row>
    <row r="1343" spans="9:12">
      <c r="I1343" s="44">
        <v>1341</v>
      </c>
      <c r="K1343" t="s">
        <v>1933</v>
      </c>
      <c r="L1343" t="s">
        <v>1945</v>
      </c>
    </row>
    <row r="1344" spans="9:12">
      <c r="I1344" s="44">
        <v>1342</v>
      </c>
      <c r="K1344" t="s">
        <v>1933</v>
      </c>
      <c r="L1344" t="s">
        <v>1676</v>
      </c>
    </row>
    <row r="1345" spans="9:12">
      <c r="I1345" s="44">
        <v>1343</v>
      </c>
      <c r="K1345" t="s">
        <v>1933</v>
      </c>
      <c r="L1345" t="s">
        <v>1681</v>
      </c>
    </row>
    <row r="1346" spans="9:12">
      <c r="I1346" s="44">
        <v>1344</v>
      </c>
      <c r="K1346" t="s">
        <v>1933</v>
      </c>
      <c r="L1346" t="s">
        <v>1682</v>
      </c>
    </row>
    <row r="1347" spans="9:12">
      <c r="I1347" s="44">
        <v>1345</v>
      </c>
      <c r="K1347" t="s">
        <v>1933</v>
      </c>
      <c r="L1347" t="s">
        <v>1683</v>
      </c>
    </row>
    <row r="1348" spans="9:12">
      <c r="I1348" s="44">
        <v>1346</v>
      </c>
      <c r="K1348" t="s">
        <v>1933</v>
      </c>
      <c r="L1348" t="s">
        <v>1684</v>
      </c>
    </row>
    <row r="1349" spans="9:12">
      <c r="I1349" s="44">
        <v>1347</v>
      </c>
      <c r="K1349" t="s">
        <v>1933</v>
      </c>
      <c r="L1349" t="s">
        <v>1685</v>
      </c>
    </row>
    <row r="1350" spans="9:12">
      <c r="I1350" s="44">
        <v>1348</v>
      </c>
      <c r="K1350" t="s">
        <v>1933</v>
      </c>
      <c r="L1350" t="s">
        <v>1946</v>
      </c>
    </row>
    <row r="1351" spans="9:12">
      <c r="I1351" s="44">
        <v>1349</v>
      </c>
      <c r="J1351" s="45">
        <v>0</v>
      </c>
      <c r="K1351" t="s">
        <v>1933</v>
      </c>
      <c r="L1351" t="s">
        <v>1947</v>
      </c>
    </row>
    <row r="1352" spans="9:12">
      <c r="I1352" s="44">
        <v>1350</v>
      </c>
      <c r="K1352" t="s">
        <v>1933</v>
      </c>
      <c r="L1352" t="s">
        <v>1688</v>
      </c>
    </row>
    <row r="1353" spans="9:12">
      <c r="I1353" s="44">
        <v>1351</v>
      </c>
      <c r="K1353" t="s">
        <v>1933</v>
      </c>
      <c r="L1353" t="s">
        <v>1948</v>
      </c>
    </row>
    <row r="1354" spans="9:12">
      <c r="I1354" s="44">
        <v>1352</v>
      </c>
      <c r="K1354" t="s">
        <v>1933</v>
      </c>
      <c r="L1354" t="s">
        <v>1949</v>
      </c>
    </row>
    <row r="1355" spans="9:12">
      <c r="I1355" s="44">
        <v>1353</v>
      </c>
      <c r="K1355" t="s">
        <v>1933</v>
      </c>
      <c r="L1355" t="s">
        <v>1950</v>
      </c>
    </row>
    <row r="1356" spans="9:12">
      <c r="I1356" s="44">
        <v>1354</v>
      </c>
      <c r="J1356" s="45">
        <v>0</v>
      </c>
      <c r="K1356" t="s">
        <v>1933</v>
      </c>
      <c r="L1356" t="s">
        <v>1951</v>
      </c>
    </row>
    <row r="1357" spans="9:12">
      <c r="I1357" s="44">
        <v>1355</v>
      </c>
      <c r="K1357" t="s">
        <v>1933</v>
      </c>
      <c r="L1357" t="s">
        <v>1834</v>
      </c>
    </row>
    <row r="1358" spans="9:12">
      <c r="I1358" s="44">
        <v>1356</v>
      </c>
      <c r="K1358" t="s">
        <v>1933</v>
      </c>
      <c r="L1358" t="s">
        <v>1839</v>
      </c>
    </row>
    <row r="1359" spans="9:12">
      <c r="I1359" s="44">
        <v>1357</v>
      </c>
      <c r="K1359" t="s">
        <v>1952</v>
      </c>
    </row>
    <row r="1360" spans="9:12">
      <c r="I1360" s="44">
        <v>1358</v>
      </c>
      <c r="K1360" t="s">
        <v>1953</v>
      </c>
    </row>
    <row r="1361" spans="9:12">
      <c r="I1361" s="44">
        <v>1359</v>
      </c>
      <c r="J1361" s="45">
        <v>0</v>
      </c>
      <c r="K1361" t="s">
        <v>1954</v>
      </c>
    </row>
    <row r="1362" spans="9:12">
      <c r="I1362" s="44">
        <v>1360</v>
      </c>
      <c r="J1362" s="45">
        <v>0</v>
      </c>
      <c r="K1362" t="s">
        <v>1955</v>
      </c>
    </row>
    <row r="1363" spans="9:12">
      <c r="I1363" s="44">
        <v>1361</v>
      </c>
      <c r="J1363" s="45">
        <v>1.0649212962962959E-5</v>
      </c>
      <c r="K1363" t="s">
        <v>1956</v>
      </c>
    </row>
    <row r="1364" spans="9:12">
      <c r="I1364" s="44">
        <v>1362</v>
      </c>
      <c r="K1364" t="s">
        <v>1956</v>
      </c>
      <c r="L1364" t="s">
        <v>1957</v>
      </c>
    </row>
    <row r="1365" spans="9:12">
      <c r="I1365" s="44">
        <v>1363</v>
      </c>
      <c r="K1365" t="s">
        <v>1956</v>
      </c>
      <c r="L1365" t="s">
        <v>1958</v>
      </c>
    </row>
    <row r="1366" spans="9:12">
      <c r="I1366" s="44">
        <v>1364</v>
      </c>
      <c r="K1366" t="s">
        <v>1956</v>
      </c>
      <c r="L1366" t="s">
        <v>1959</v>
      </c>
    </row>
    <row r="1367" spans="9:12">
      <c r="I1367" s="44">
        <v>1365</v>
      </c>
      <c r="K1367" t="s">
        <v>1956</v>
      </c>
      <c r="L1367" t="s">
        <v>1960</v>
      </c>
    </row>
    <row r="1368" spans="9:12">
      <c r="I1368" s="44">
        <v>1366</v>
      </c>
      <c r="J1368" s="45">
        <v>0</v>
      </c>
      <c r="K1368" t="s">
        <v>1956</v>
      </c>
      <c r="L1368" t="s">
        <v>1961</v>
      </c>
    </row>
    <row r="1369" spans="9:12">
      <c r="I1369" s="44">
        <v>1367</v>
      </c>
      <c r="J1369" s="45">
        <v>0</v>
      </c>
      <c r="K1369" t="s">
        <v>1956</v>
      </c>
      <c r="L1369" t="s">
        <v>1962</v>
      </c>
    </row>
    <row r="1370" spans="9:12">
      <c r="I1370" s="44">
        <v>1368</v>
      </c>
      <c r="K1370" t="s">
        <v>1956</v>
      </c>
      <c r="L1370" t="s">
        <v>1963</v>
      </c>
    </row>
    <row r="1371" spans="9:12">
      <c r="I1371" s="44">
        <v>1369</v>
      </c>
      <c r="K1371" t="s">
        <v>1956</v>
      </c>
      <c r="L1371" t="s">
        <v>1964</v>
      </c>
    </row>
    <row r="1372" spans="9:12">
      <c r="I1372" s="44">
        <v>1370</v>
      </c>
      <c r="K1372" t="s">
        <v>1956</v>
      </c>
      <c r="L1372" t="s">
        <v>1965</v>
      </c>
    </row>
    <row r="1373" spans="9:12">
      <c r="I1373" s="44">
        <v>1371</v>
      </c>
      <c r="K1373" t="s">
        <v>1956</v>
      </c>
      <c r="L1373" t="s">
        <v>1966</v>
      </c>
    </row>
    <row r="1374" spans="9:12">
      <c r="I1374" s="44">
        <v>1372</v>
      </c>
      <c r="K1374" t="s">
        <v>1956</v>
      </c>
      <c r="L1374" t="s">
        <v>1967</v>
      </c>
    </row>
    <row r="1375" spans="9:12">
      <c r="I1375" s="44">
        <v>1373</v>
      </c>
      <c r="K1375" t="s">
        <v>1956</v>
      </c>
      <c r="L1375" t="s">
        <v>1968</v>
      </c>
    </row>
    <row r="1376" spans="9:12">
      <c r="I1376" s="44">
        <v>1374</v>
      </c>
      <c r="K1376" t="s">
        <v>1956</v>
      </c>
      <c r="L1376" t="s">
        <v>1969</v>
      </c>
    </row>
    <row r="1377" spans="9:14">
      <c r="I1377" s="44">
        <v>1375</v>
      </c>
      <c r="K1377" t="s">
        <v>1956</v>
      </c>
      <c r="L1377" t="s">
        <v>1970</v>
      </c>
    </row>
    <row r="1378" spans="9:14">
      <c r="I1378" s="44">
        <v>1376</v>
      </c>
      <c r="K1378" t="s">
        <v>1956</v>
      </c>
      <c r="L1378" t="s">
        <v>1971</v>
      </c>
    </row>
    <row r="1379" spans="9:14">
      <c r="I1379" s="44">
        <v>1377</v>
      </c>
      <c r="J1379" s="45">
        <v>4.7458449074074067E-6</v>
      </c>
      <c r="K1379" t="s">
        <v>1956</v>
      </c>
      <c r="L1379" t="s">
        <v>1972</v>
      </c>
    </row>
    <row r="1380" spans="9:14">
      <c r="I1380" s="44">
        <v>1378</v>
      </c>
      <c r="K1380" t="s">
        <v>1956</v>
      </c>
      <c r="L1380" t="s">
        <v>1972</v>
      </c>
      <c r="M1380" t="s">
        <v>1973</v>
      </c>
    </row>
    <row r="1381" spans="9:14">
      <c r="I1381" s="44">
        <v>1379</v>
      </c>
      <c r="K1381" t="s">
        <v>1956</v>
      </c>
      <c r="L1381" t="s">
        <v>1972</v>
      </c>
      <c r="M1381" t="s">
        <v>1958</v>
      </c>
    </row>
    <row r="1382" spans="9:14">
      <c r="I1382" s="44">
        <v>1380</v>
      </c>
      <c r="K1382" t="s">
        <v>1956</v>
      </c>
      <c r="L1382" t="s">
        <v>1972</v>
      </c>
      <c r="M1382" t="s">
        <v>1959</v>
      </c>
    </row>
    <row r="1383" spans="9:14">
      <c r="I1383" s="44">
        <v>1381</v>
      </c>
      <c r="K1383" t="s">
        <v>1956</v>
      </c>
      <c r="L1383" t="s">
        <v>1972</v>
      </c>
      <c r="M1383" t="s">
        <v>1960</v>
      </c>
    </row>
    <row r="1384" spans="9:14">
      <c r="I1384" s="44">
        <v>1382</v>
      </c>
      <c r="J1384" s="45">
        <v>0</v>
      </c>
      <c r="K1384" t="s">
        <v>1956</v>
      </c>
      <c r="L1384" t="s">
        <v>1972</v>
      </c>
      <c r="M1384" t="s">
        <v>1974</v>
      </c>
    </row>
    <row r="1385" spans="9:14">
      <c r="I1385" s="44">
        <v>1383</v>
      </c>
      <c r="K1385" t="s">
        <v>1956</v>
      </c>
      <c r="L1385" t="s">
        <v>1972</v>
      </c>
      <c r="M1385" t="s">
        <v>1975</v>
      </c>
    </row>
    <row r="1386" spans="9:14">
      <c r="I1386" s="44">
        <v>1384</v>
      </c>
      <c r="J1386" s="45">
        <v>4.479606481481481E-6</v>
      </c>
      <c r="K1386" t="s">
        <v>1956</v>
      </c>
      <c r="L1386" t="s">
        <v>1972</v>
      </c>
      <c r="M1386" t="s">
        <v>1976</v>
      </c>
    </row>
    <row r="1387" spans="9:14">
      <c r="I1387" s="44">
        <v>1385</v>
      </c>
      <c r="K1387" t="s">
        <v>1956</v>
      </c>
      <c r="L1387" t="s">
        <v>1972</v>
      </c>
      <c r="M1387" t="s">
        <v>1976</v>
      </c>
      <c r="N1387" t="s">
        <v>1977</v>
      </c>
    </row>
    <row r="1388" spans="9:14">
      <c r="I1388" s="44">
        <v>1386</v>
      </c>
      <c r="K1388" t="s">
        <v>1956</v>
      </c>
      <c r="L1388" t="s">
        <v>1972</v>
      </c>
      <c r="M1388" t="s">
        <v>1976</v>
      </c>
      <c r="N1388" t="s">
        <v>1975</v>
      </c>
    </row>
    <row r="1389" spans="9:14">
      <c r="I1389" s="44">
        <v>1387</v>
      </c>
      <c r="K1389" t="s">
        <v>1956</v>
      </c>
      <c r="L1389" t="s">
        <v>1972</v>
      </c>
      <c r="M1389" t="s">
        <v>1976</v>
      </c>
      <c r="N1389" t="s">
        <v>1978</v>
      </c>
    </row>
    <row r="1390" spans="9:14">
      <c r="I1390" s="44">
        <v>1388</v>
      </c>
      <c r="K1390" t="s">
        <v>1956</v>
      </c>
      <c r="L1390" t="s">
        <v>1972</v>
      </c>
      <c r="M1390" t="s">
        <v>1976</v>
      </c>
      <c r="N1390" t="s">
        <v>1959</v>
      </c>
    </row>
    <row r="1391" spans="9:14">
      <c r="I1391" s="44">
        <v>1389</v>
      </c>
      <c r="K1391" t="s">
        <v>1956</v>
      </c>
      <c r="L1391" t="s">
        <v>1972</v>
      </c>
      <c r="M1391" t="s">
        <v>1976</v>
      </c>
      <c r="N1391" t="s">
        <v>1960</v>
      </c>
    </row>
    <row r="1392" spans="9:14">
      <c r="I1392" s="44">
        <v>1390</v>
      </c>
      <c r="J1392" s="45">
        <v>0</v>
      </c>
      <c r="K1392" t="s">
        <v>1956</v>
      </c>
      <c r="L1392" t="s">
        <v>1972</v>
      </c>
      <c r="M1392" t="s">
        <v>1976</v>
      </c>
      <c r="N1392" t="s">
        <v>1979</v>
      </c>
    </row>
    <row r="1393" spans="9:15">
      <c r="I1393" s="44">
        <v>1391</v>
      </c>
      <c r="K1393" t="s">
        <v>1956</v>
      </c>
      <c r="L1393" t="s">
        <v>1972</v>
      </c>
      <c r="M1393" t="s">
        <v>1976</v>
      </c>
      <c r="N1393" t="s">
        <v>1980</v>
      </c>
    </row>
    <row r="1394" spans="9:15">
      <c r="I1394" s="44">
        <v>1392</v>
      </c>
      <c r="J1394" s="45">
        <v>0</v>
      </c>
      <c r="K1394" t="s">
        <v>1956</v>
      </c>
      <c r="L1394" t="s">
        <v>1972</v>
      </c>
      <c r="M1394" t="s">
        <v>1976</v>
      </c>
      <c r="N1394" t="s">
        <v>1961</v>
      </c>
    </row>
    <row r="1395" spans="9:15">
      <c r="I1395" s="44">
        <v>1393</v>
      </c>
      <c r="J1395" s="45">
        <v>0</v>
      </c>
      <c r="K1395" t="s">
        <v>1956</v>
      </c>
      <c r="L1395" t="s">
        <v>1972</v>
      </c>
      <c r="M1395" t="s">
        <v>1976</v>
      </c>
      <c r="N1395" t="s">
        <v>1981</v>
      </c>
    </row>
    <row r="1396" spans="9:15">
      <c r="I1396" s="44">
        <v>1394</v>
      </c>
      <c r="K1396" t="s">
        <v>1956</v>
      </c>
      <c r="L1396" t="s">
        <v>1972</v>
      </c>
      <c r="M1396" t="s">
        <v>1976</v>
      </c>
      <c r="N1396" t="s">
        <v>1982</v>
      </c>
    </row>
    <row r="1397" spans="9:15">
      <c r="I1397" s="44">
        <v>1395</v>
      </c>
      <c r="K1397" t="s">
        <v>1956</v>
      </c>
      <c r="L1397" t="s">
        <v>1972</v>
      </c>
      <c r="M1397" t="s">
        <v>1976</v>
      </c>
      <c r="N1397" t="s">
        <v>1983</v>
      </c>
    </row>
    <row r="1398" spans="9:15">
      <c r="I1398" s="44">
        <v>1396</v>
      </c>
      <c r="J1398" s="45">
        <v>4.3754398148148146E-6</v>
      </c>
      <c r="K1398" t="s">
        <v>1956</v>
      </c>
      <c r="L1398" t="s">
        <v>1972</v>
      </c>
      <c r="M1398" t="s">
        <v>1976</v>
      </c>
      <c r="N1398" t="s">
        <v>1984</v>
      </c>
    </row>
    <row r="1399" spans="9:15">
      <c r="I1399" s="44">
        <v>1397</v>
      </c>
      <c r="K1399" t="s">
        <v>1956</v>
      </c>
      <c r="L1399" t="s">
        <v>1972</v>
      </c>
      <c r="M1399" t="s">
        <v>1976</v>
      </c>
      <c r="N1399" t="s">
        <v>1984</v>
      </c>
      <c r="O1399" t="s">
        <v>1980</v>
      </c>
    </row>
    <row r="1400" spans="9:15">
      <c r="I1400" s="44">
        <v>1398</v>
      </c>
      <c r="K1400" t="s">
        <v>1956</v>
      </c>
      <c r="L1400" t="s">
        <v>1972</v>
      </c>
      <c r="M1400" t="s">
        <v>1976</v>
      </c>
      <c r="N1400" t="s">
        <v>1984</v>
      </c>
      <c r="O1400" t="s">
        <v>1985</v>
      </c>
    </row>
    <row r="1401" spans="9:15">
      <c r="I1401" s="44">
        <v>1399</v>
      </c>
      <c r="K1401" t="s">
        <v>1956</v>
      </c>
      <c r="L1401" t="s">
        <v>1972</v>
      </c>
      <c r="M1401" t="s">
        <v>1976</v>
      </c>
      <c r="N1401" t="s">
        <v>1984</v>
      </c>
      <c r="O1401" t="s">
        <v>1986</v>
      </c>
    </row>
    <row r="1402" spans="9:15">
      <c r="I1402" s="44">
        <v>1400</v>
      </c>
      <c r="K1402" t="s">
        <v>1956</v>
      </c>
      <c r="L1402" t="s">
        <v>1972</v>
      </c>
      <c r="M1402" t="s">
        <v>1976</v>
      </c>
      <c r="N1402" t="s">
        <v>1984</v>
      </c>
      <c r="O1402" t="s">
        <v>1987</v>
      </c>
    </row>
    <row r="1403" spans="9:15">
      <c r="I1403" s="44">
        <v>1401</v>
      </c>
      <c r="K1403" t="s">
        <v>1956</v>
      </c>
      <c r="L1403" t="s">
        <v>1972</v>
      </c>
      <c r="M1403" t="s">
        <v>1976</v>
      </c>
      <c r="N1403" t="s">
        <v>1984</v>
      </c>
      <c r="O1403" t="s">
        <v>1988</v>
      </c>
    </row>
    <row r="1404" spans="9:15">
      <c r="I1404" s="44">
        <v>1402</v>
      </c>
      <c r="K1404" t="s">
        <v>1956</v>
      </c>
      <c r="L1404" t="s">
        <v>1972</v>
      </c>
      <c r="M1404" t="s">
        <v>1976</v>
      </c>
      <c r="N1404" t="s">
        <v>1984</v>
      </c>
      <c r="O1404" t="s">
        <v>1989</v>
      </c>
    </row>
    <row r="1405" spans="9:15">
      <c r="I1405" s="44">
        <v>1403</v>
      </c>
      <c r="K1405" t="s">
        <v>1956</v>
      </c>
      <c r="L1405" t="s">
        <v>1972</v>
      </c>
      <c r="M1405" t="s">
        <v>1976</v>
      </c>
      <c r="N1405" t="s">
        <v>1984</v>
      </c>
      <c r="O1405" t="s">
        <v>1990</v>
      </c>
    </row>
    <row r="1406" spans="9:15">
      <c r="I1406" s="44">
        <v>1404</v>
      </c>
      <c r="K1406" t="s">
        <v>1956</v>
      </c>
      <c r="L1406" t="s">
        <v>1972</v>
      </c>
      <c r="M1406" t="s">
        <v>1976</v>
      </c>
      <c r="N1406" t="s">
        <v>1984</v>
      </c>
      <c r="O1406" t="s">
        <v>1991</v>
      </c>
    </row>
    <row r="1407" spans="9:15">
      <c r="I1407" s="44">
        <v>1405</v>
      </c>
      <c r="K1407" t="s">
        <v>1956</v>
      </c>
      <c r="L1407" t="s">
        <v>1972</v>
      </c>
      <c r="M1407" t="s">
        <v>1976</v>
      </c>
      <c r="N1407" t="s">
        <v>1984</v>
      </c>
      <c r="O1407" t="s">
        <v>1992</v>
      </c>
    </row>
    <row r="1408" spans="9:15">
      <c r="I1408" s="44">
        <v>1406</v>
      </c>
      <c r="K1408" t="s">
        <v>1956</v>
      </c>
      <c r="L1408" t="s">
        <v>1972</v>
      </c>
      <c r="M1408" t="s">
        <v>1976</v>
      </c>
      <c r="N1408" t="s">
        <v>1984</v>
      </c>
      <c r="O1408" t="s">
        <v>1993</v>
      </c>
    </row>
    <row r="1409" spans="9:16">
      <c r="I1409" s="44">
        <v>1407</v>
      </c>
      <c r="J1409" s="45">
        <v>0</v>
      </c>
      <c r="K1409" t="s">
        <v>1956</v>
      </c>
      <c r="L1409" t="s">
        <v>1972</v>
      </c>
      <c r="M1409" t="s">
        <v>1976</v>
      </c>
      <c r="N1409" t="s">
        <v>1984</v>
      </c>
      <c r="O1409" t="s">
        <v>1994</v>
      </c>
    </row>
    <row r="1410" spans="9:16">
      <c r="I1410" s="44">
        <v>1408</v>
      </c>
      <c r="J1410" s="45">
        <v>0</v>
      </c>
      <c r="K1410" t="s">
        <v>1956</v>
      </c>
      <c r="L1410" t="s">
        <v>1972</v>
      </c>
      <c r="M1410" t="s">
        <v>1976</v>
      </c>
      <c r="N1410" t="s">
        <v>1984</v>
      </c>
      <c r="O1410" t="s">
        <v>1995</v>
      </c>
    </row>
    <row r="1411" spans="9:16">
      <c r="I1411" s="44">
        <v>1409</v>
      </c>
      <c r="J1411" s="45">
        <v>0</v>
      </c>
      <c r="K1411" t="s">
        <v>1956</v>
      </c>
      <c r="L1411" t="s">
        <v>1972</v>
      </c>
      <c r="M1411" t="s">
        <v>1976</v>
      </c>
      <c r="N1411" t="s">
        <v>1984</v>
      </c>
      <c r="O1411" t="s">
        <v>1996</v>
      </c>
    </row>
    <row r="1412" spans="9:16">
      <c r="I1412" s="44">
        <v>1410</v>
      </c>
      <c r="K1412" t="s">
        <v>1956</v>
      </c>
      <c r="L1412" t="s">
        <v>1972</v>
      </c>
      <c r="M1412" t="s">
        <v>1976</v>
      </c>
      <c r="N1412" t="s">
        <v>1984</v>
      </c>
      <c r="O1412" t="s">
        <v>1997</v>
      </c>
    </row>
    <row r="1413" spans="9:16">
      <c r="I1413" s="44">
        <v>1411</v>
      </c>
      <c r="K1413" t="s">
        <v>1956</v>
      </c>
      <c r="L1413" t="s">
        <v>1972</v>
      </c>
      <c r="M1413" t="s">
        <v>1976</v>
      </c>
      <c r="N1413" t="s">
        <v>1984</v>
      </c>
      <c r="O1413" t="s">
        <v>1998</v>
      </c>
    </row>
    <row r="1414" spans="9:16">
      <c r="I1414" s="44">
        <v>1412</v>
      </c>
      <c r="K1414" t="s">
        <v>1956</v>
      </c>
      <c r="L1414" t="s">
        <v>1972</v>
      </c>
      <c r="M1414" t="s">
        <v>1976</v>
      </c>
      <c r="N1414" t="s">
        <v>1984</v>
      </c>
      <c r="O1414" t="s">
        <v>1999</v>
      </c>
    </row>
    <row r="1415" spans="9:16">
      <c r="I1415" s="44">
        <v>1413</v>
      </c>
      <c r="J1415" s="45">
        <v>0</v>
      </c>
      <c r="K1415" t="s">
        <v>1956</v>
      </c>
      <c r="L1415" t="s">
        <v>1972</v>
      </c>
      <c r="M1415" t="s">
        <v>1976</v>
      </c>
      <c r="N1415" t="s">
        <v>1984</v>
      </c>
      <c r="O1415" t="s">
        <v>2000</v>
      </c>
    </row>
    <row r="1416" spans="9:16">
      <c r="I1416" s="44">
        <v>1414</v>
      </c>
      <c r="K1416" t="s">
        <v>1956</v>
      </c>
      <c r="L1416" t="s">
        <v>1972</v>
      </c>
      <c r="M1416" t="s">
        <v>1976</v>
      </c>
      <c r="N1416" t="s">
        <v>1984</v>
      </c>
      <c r="O1416" t="s">
        <v>2001</v>
      </c>
    </row>
    <row r="1417" spans="9:16">
      <c r="I1417" s="44">
        <v>1415</v>
      </c>
      <c r="J1417" s="45">
        <v>0</v>
      </c>
      <c r="K1417" t="s">
        <v>1956</v>
      </c>
      <c r="L1417" t="s">
        <v>1972</v>
      </c>
      <c r="M1417" t="s">
        <v>1976</v>
      </c>
      <c r="N1417" t="s">
        <v>1984</v>
      </c>
      <c r="O1417" t="s">
        <v>2002</v>
      </c>
    </row>
    <row r="1418" spans="9:16">
      <c r="I1418" s="44">
        <v>1416</v>
      </c>
      <c r="K1418" t="s">
        <v>1956</v>
      </c>
      <c r="L1418" t="s">
        <v>1972</v>
      </c>
      <c r="M1418" t="s">
        <v>1976</v>
      </c>
      <c r="N1418" t="s">
        <v>1984</v>
      </c>
      <c r="O1418" t="s">
        <v>2003</v>
      </c>
    </row>
    <row r="1419" spans="9:16">
      <c r="I1419" s="44">
        <v>1417</v>
      </c>
      <c r="J1419" s="45">
        <v>4.27125E-6</v>
      </c>
      <c r="K1419" t="s">
        <v>1956</v>
      </c>
      <c r="L1419" t="s">
        <v>1972</v>
      </c>
      <c r="M1419" t="s">
        <v>1976</v>
      </c>
      <c r="N1419" t="s">
        <v>1984</v>
      </c>
      <c r="O1419" t="s">
        <v>2004</v>
      </c>
    </row>
    <row r="1420" spans="9:16">
      <c r="I1420" s="44">
        <v>1418</v>
      </c>
      <c r="K1420" t="s">
        <v>1956</v>
      </c>
      <c r="L1420" t="s">
        <v>1972</v>
      </c>
      <c r="M1420" t="s">
        <v>1976</v>
      </c>
      <c r="N1420" t="s">
        <v>1984</v>
      </c>
      <c r="O1420" t="s">
        <v>2004</v>
      </c>
      <c r="P1420" t="s">
        <v>1462</v>
      </c>
    </row>
    <row r="1421" spans="9:16">
      <c r="I1421" s="44">
        <v>1419</v>
      </c>
      <c r="K1421" t="s">
        <v>1956</v>
      </c>
      <c r="L1421" t="s">
        <v>1972</v>
      </c>
      <c r="M1421" t="s">
        <v>1976</v>
      </c>
      <c r="N1421" t="s">
        <v>1984</v>
      </c>
      <c r="O1421" t="s">
        <v>2004</v>
      </c>
      <c r="P1421" t="s">
        <v>1851</v>
      </c>
    </row>
    <row r="1422" spans="9:16">
      <c r="I1422" s="44">
        <v>1420</v>
      </c>
      <c r="K1422" t="s">
        <v>1956</v>
      </c>
      <c r="L1422" t="s">
        <v>1972</v>
      </c>
      <c r="M1422" t="s">
        <v>1976</v>
      </c>
      <c r="N1422" t="s">
        <v>1984</v>
      </c>
      <c r="O1422" t="s">
        <v>2004</v>
      </c>
      <c r="P1422" t="s">
        <v>700</v>
      </c>
    </row>
    <row r="1423" spans="9:16">
      <c r="I1423" s="44">
        <v>1421</v>
      </c>
      <c r="K1423" t="s">
        <v>1956</v>
      </c>
      <c r="L1423" t="s">
        <v>1972</v>
      </c>
      <c r="M1423" t="s">
        <v>1976</v>
      </c>
      <c r="N1423" t="s">
        <v>1984</v>
      </c>
      <c r="O1423" t="s">
        <v>2004</v>
      </c>
      <c r="P1423" t="s">
        <v>1843</v>
      </c>
    </row>
    <row r="1424" spans="9:16">
      <c r="I1424" s="44">
        <v>1422</v>
      </c>
      <c r="K1424" t="s">
        <v>1956</v>
      </c>
      <c r="L1424" t="s">
        <v>1972</v>
      </c>
      <c r="M1424" t="s">
        <v>1976</v>
      </c>
      <c r="N1424" t="s">
        <v>1984</v>
      </c>
      <c r="O1424" t="s">
        <v>2004</v>
      </c>
      <c r="P1424" t="s">
        <v>1094</v>
      </c>
    </row>
    <row r="1425" spans="9:16">
      <c r="I1425" s="44">
        <v>1423</v>
      </c>
      <c r="K1425" t="s">
        <v>1956</v>
      </c>
      <c r="L1425" t="s">
        <v>1972</v>
      </c>
      <c r="M1425" t="s">
        <v>1976</v>
      </c>
      <c r="N1425" t="s">
        <v>1984</v>
      </c>
      <c r="O1425" t="s">
        <v>2004</v>
      </c>
      <c r="P1425" t="s">
        <v>1100</v>
      </c>
    </row>
    <row r="1426" spans="9:16">
      <c r="I1426" s="44">
        <v>1424</v>
      </c>
      <c r="K1426" t="s">
        <v>1956</v>
      </c>
      <c r="L1426" t="s">
        <v>1972</v>
      </c>
      <c r="M1426" t="s">
        <v>1976</v>
      </c>
      <c r="N1426" t="s">
        <v>1984</v>
      </c>
      <c r="O1426" t="s">
        <v>2004</v>
      </c>
      <c r="P1426" t="s">
        <v>1875</v>
      </c>
    </row>
    <row r="1427" spans="9:16">
      <c r="I1427" s="44">
        <v>1425</v>
      </c>
      <c r="K1427" t="s">
        <v>1956</v>
      </c>
      <c r="L1427" t="s">
        <v>1972</v>
      </c>
      <c r="M1427" t="s">
        <v>1976</v>
      </c>
      <c r="N1427" t="s">
        <v>1984</v>
      </c>
      <c r="O1427" t="s">
        <v>2004</v>
      </c>
      <c r="P1427" t="s">
        <v>1124</v>
      </c>
    </row>
    <row r="1428" spans="9:16">
      <c r="I1428" s="44">
        <v>1426</v>
      </c>
      <c r="K1428" t="s">
        <v>1956</v>
      </c>
      <c r="L1428" t="s">
        <v>1972</v>
      </c>
      <c r="M1428" t="s">
        <v>1976</v>
      </c>
      <c r="N1428" t="s">
        <v>1984</v>
      </c>
      <c r="O1428" t="s">
        <v>2004</v>
      </c>
      <c r="P1428" t="s">
        <v>1838</v>
      </c>
    </row>
    <row r="1429" spans="9:16">
      <c r="I1429" s="44">
        <v>1427</v>
      </c>
      <c r="K1429" t="s">
        <v>1956</v>
      </c>
      <c r="L1429" t="s">
        <v>1972</v>
      </c>
      <c r="M1429" t="s">
        <v>1976</v>
      </c>
      <c r="N1429" t="s">
        <v>1984</v>
      </c>
      <c r="O1429" t="s">
        <v>2004</v>
      </c>
      <c r="P1429" t="s">
        <v>1618</v>
      </c>
    </row>
    <row r="1430" spans="9:16">
      <c r="I1430" s="44">
        <v>1428</v>
      </c>
      <c r="K1430" t="s">
        <v>1956</v>
      </c>
      <c r="L1430" t="s">
        <v>1972</v>
      </c>
      <c r="M1430" t="s">
        <v>1976</v>
      </c>
      <c r="N1430" t="s">
        <v>1984</v>
      </c>
      <c r="O1430" t="s">
        <v>2004</v>
      </c>
      <c r="P1430" t="s">
        <v>1825</v>
      </c>
    </row>
    <row r="1431" spans="9:16">
      <c r="I1431" s="44">
        <v>1429</v>
      </c>
      <c r="K1431" t="s">
        <v>1956</v>
      </c>
      <c r="L1431" t="s">
        <v>1972</v>
      </c>
      <c r="M1431" t="s">
        <v>1976</v>
      </c>
      <c r="N1431" t="s">
        <v>1984</v>
      </c>
      <c r="O1431" t="s">
        <v>2004</v>
      </c>
      <c r="P1431" t="s">
        <v>839</v>
      </c>
    </row>
    <row r="1432" spans="9:16">
      <c r="I1432" s="44">
        <v>1430</v>
      </c>
      <c r="K1432" t="s">
        <v>1956</v>
      </c>
      <c r="L1432" t="s">
        <v>1972</v>
      </c>
      <c r="M1432" t="s">
        <v>1976</v>
      </c>
      <c r="N1432" t="s">
        <v>1984</v>
      </c>
      <c r="O1432" t="s">
        <v>2004</v>
      </c>
      <c r="P1432" t="s">
        <v>1498</v>
      </c>
    </row>
    <row r="1433" spans="9:16">
      <c r="I1433" s="44">
        <v>1431</v>
      </c>
      <c r="K1433" t="s">
        <v>1956</v>
      </c>
      <c r="L1433" t="s">
        <v>1972</v>
      </c>
      <c r="M1433" t="s">
        <v>1976</v>
      </c>
      <c r="N1433" t="s">
        <v>1984</v>
      </c>
      <c r="O1433" t="s">
        <v>2004</v>
      </c>
      <c r="P1433" t="s">
        <v>1499</v>
      </c>
    </row>
    <row r="1434" spans="9:16">
      <c r="I1434" s="44">
        <v>1432</v>
      </c>
      <c r="K1434" t="s">
        <v>1956</v>
      </c>
      <c r="L1434" t="s">
        <v>1972</v>
      </c>
      <c r="M1434" t="s">
        <v>1976</v>
      </c>
      <c r="N1434" t="s">
        <v>1984</v>
      </c>
      <c r="O1434" t="s">
        <v>2004</v>
      </c>
      <c r="P1434" t="s">
        <v>1592</v>
      </c>
    </row>
    <row r="1435" spans="9:16">
      <c r="I1435" s="44">
        <v>1433</v>
      </c>
      <c r="K1435" t="s">
        <v>1956</v>
      </c>
      <c r="L1435" t="s">
        <v>1972</v>
      </c>
      <c r="M1435" t="s">
        <v>1976</v>
      </c>
      <c r="N1435" t="s">
        <v>1984</v>
      </c>
      <c r="O1435" t="s">
        <v>2004</v>
      </c>
      <c r="P1435" t="s">
        <v>1839</v>
      </c>
    </row>
    <row r="1436" spans="9:16">
      <c r="I1436" s="44">
        <v>1434</v>
      </c>
      <c r="K1436" t="s">
        <v>1956</v>
      </c>
      <c r="L1436" t="s">
        <v>1972</v>
      </c>
      <c r="M1436" t="s">
        <v>1976</v>
      </c>
      <c r="N1436" t="s">
        <v>1984</v>
      </c>
      <c r="O1436" t="s">
        <v>2004</v>
      </c>
      <c r="P1436" t="s">
        <v>1353</v>
      </c>
    </row>
    <row r="1437" spans="9:16">
      <c r="I1437" s="44">
        <v>1435</v>
      </c>
      <c r="J1437" s="45">
        <v>0</v>
      </c>
      <c r="K1437" t="s">
        <v>1956</v>
      </c>
      <c r="L1437" t="s">
        <v>1972</v>
      </c>
      <c r="M1437" t="s">
        <v>1976</v>
      </c>
      <c r="N1437" t="s">
        <v>1984</v>
      </c>
      <c r="O1437" t="s">
        <v>2004</v>
      </c>
      <c r="P1437" t="s">
        <v>2005</v>
      </c>
    </row>
    <row r="1438" spans="9:16">
      <c r="I1438" s="44">
        <v>1436</v>
      </c>
      <c r="K1438" t="s">
        <v>1956</v>
      </c>
      <c r="L1438" t="s">
        <v>1972</v>
      </c>
      <c r="M1438" t="s">
        <v>1976</v>
      </c>
      <c r="N1438" t="s">
        <v>1984</v>
      </c>
      <c r="O1438" t="s">
        <v>2004</v>
      </c>
      <c r="P1438" t="s">
        <v>2006</v>
      </c>
    </row>
    <row r="1439" spans="9:16">
      <c r="I1439" s="44">
        <v>1437</v>
      </c>
      <c r="J1439" s="45">
        <v>0</v>
      </c>
      <c r="K1439" t="s">
        <v>1956</v>
      </c>
      <c r="L1439" t="s">
        <v>1972</v>
      </c>
      <c r="M1439" t="s">
        <v>1976</v>
      </c>
      <c r="N1439" t="s">
        <v>1984</v>
      </c>
      <c r="O1439" t="s">
        <v>2004</v>
      </c>
      <c r="P1439" t="s">
        <v>2007</v>
      </c>
    </row>
    <row r="1440" spans="9:16">
      <c r="I1440" s="44">
        <v>1438</v>
      </c>
      <c r="K1440" t="s">
        <v>1956</v>
      </c>
      <c r="L1440" t="s">
        <v>1972</v>
      </c>
      <c r="M1440" t="s">
        <v>1976</v>
      </c>
      <c r="N1440" t="s">
        <v>1984</v>
      </c>
      <c r="O1440" t="s">
        <v>2004</v>
      </c>
      <c r="P1440" t="s">
        <v>1881</v>
      </c>
    </row>
    <row r="1441" spans="9:16">
      <c r="I1441" s="44">
        <v>1439</v>
      </c>
      <c r="J1441" s="45">
        <v>4.27125E-6</v>
      </c>
      <c r="K1441" t="s">
        <v>1956</v>
      </c>
      <c r="L1441" t="s">
        <v>1972</v>
      </c>
      <c r="M1441" t="s">
        <v>1976</v>
      </c>
      <c r="N1441" t="s">
        <v>1984</v>
      </c>
      <c r="O1441" t="s">
        <v>2004</v>
      </c>
      <c r="P1441" t="s">
        <v>2008</v>
      </c>
    </row>
    <row r="1442" spans="9:16">
      <c r="I1442" s="44">
        <v>1440</v>
      </c>
      <c r="K1442" t="s">
        <v>1956</v>
      </c>
      <c r="L1442" t="s">
        <v>1972</v>
      </c>
      <c r="M1442" t="s">
        <v>1976</v>
      </c>
      <c r="N1442" t="s">
        <v>1984</v>
      </c>
      <c r="O1442" t="s">
        <v>2004</v>
      </c>
      <c r="P1442" t="s">
        <v>1085</v>
      </c>
    </row>
    <row r="1443" spans="9:16">
      <c r="I1443" s="44">
        <v>1441</v>
      </c>
      <c r="K1443" t="s">
        <v>1956</v>
      </c>
      <c r="L1443" t="s">
        <v>1972</v>
      </c>
      <c r="M1443" t="s">
        <v>1976</v>
      </c>
      <c r="N1443" t="s">
        <v>1984</v>
      </c>
      <c r="O1443" t="s">
        <v>2004</v>
      </c>
      <c r="P1443" t="s">
        <v>1844</v>
      </c>
    </row>
    <row r="1444" spans="9:16">
      <c r="I1444" s="44">
        <v>1442</v>
      </c>
      <c r="K1444" t="s">
        <v>1956</v>
      </c>
      <c r="L1444" t="s">
        <v>1972</v>
      </c>
      <c r="M1444" t="s">
        <v>1976</v>
      </c>
      <c r="N1444" t="s">
        <v>1984</v>
      </c>
      <c r="O1444" t="s">
        <v>2004</v>
      </c>
      <c r="P1444" t="s">
        <v>1130</v>
      </c>
    </row>
    <row r="1445" spans="9:16">
      <c r="I1445" s="44">
        <v>1443</v>
      </c>
      <c r="K1445" t="s">
        <v>1956</v>
      </c>
      <c r="L1445" t="s">
        <v>1972</v>
      </c>
      <c r="M1445" t="s">
        <v>1976</v>
      </c>
      <c r="N1445" t="s">
        <v>1984</v>
      </c>
      <c r="O1445" t="s">
        <v>2004</v>
      </c>
      <c r="P1445" t="s">
        <v>1537</v>
      </c>
    </row>
    <row r="1446" spans="9:16">
      <c r="I1446" s="44">
        <v>1444</v>
      </c>
      <c r="K1446" t="s">
        <v>1956</v>
      </c>
      <c r="L1446" t="s">
        <v>1972</v>
      </c>
      <c r="M1446" t="s">
        <v>1976</v>
      </c>
      <c r="N1446" t="s">
        <v>1984</v>
      </c>
      <c r="O1446" t="s">
        <v>2009</v>
      </c>
    </row>
    <row r="1447" spans="9:16">
      <c r="I1447" s="44">
        <v>1445</v>
      </c>
      <c r="J1447" s="45">
        <v>0</v>
      </c>
      <c r="K1447" t="s">
        <v>1956</v>
      </c>
      <c r="L1447" t="s">
        <v>1972</v>
      </c>
      <c r="M1447" t="s">
        <v>1976</v>
      </c>
      <c r="N1447" t="s">
        <v>1984</v>
      </c>
      <c r="O1447" t="s">
        <v>2010</v>
      </c>
    </row>
    <row r="1448" spans="9:16">
      <c r="I1448" s="44">
        <v>1446</v>
      </c>
      <c r="K1448" t="s">
        <v>1956</v>
      </c>
      <c r="L1448" t="s">
        <v>1972</v>
      </c>
      <c r="M1448" t="s">
        <v>1976</v>
      </c>
      <c r="N1448" t="s">
        <v>1984</v>
      </c>
      <c r="O1448" t="s">
        <v>2011</v>
      </c>
    </row>
    <row r="1449" spans="9:16">
      <c r="I1449" s="44">
        <v>1447</v>
      </c>
      <c r="J1449" s="45">
        <v>0</v>
      </c>
      <c r="K1449" t="s">
        <v>1956</v>
      </c>
      <c r="L1449" t="s">
        <v>1972</v>
      </c>
      <c r="M1449" t="s">
        <v>1976</v>
      </c>
      <c r="N1449" t="s">
        <v>1984</v>
      </c>
      <c r="O1449" t="s">
        <v>2012</v>
      </c>
    </row>
    <row r="1450" spans="9:16">
      <c r="I1450" s="44">
        <v>1448</v>
      </c>
      <c r="K1450" t="s">
        <v>1956</v>
      </c>
      <c r="L1450" t="s">
        <v>1972</v>
      </c>
      <c r="M1450" t="s">
        <v>1976</v>
      </c>
      <c r="N1450" t="s">
        <v>1984</v>
      </c>
      <c r="O1450" t="s">
        <v>2013</v>
      </c>
    </row>
    <row r="1451" spans="9:16">
      <c r="I1451" s="44">
        <v>1449</v>
      </c>
      <c r="J1451" s="45">
        <v>0</v>
      </c>
      <c r="K1451" t="s">
        <v>1956</v>
      </c>
      <c r="L1451" t="s">
        <v>1972</v>
      </c>
      <c r="M1451" t="s">
        <v>1976</v>
      </c>
      <c r="N1451" t="s">
        <v>1984</v>
      </c>
      <c r="O1451" t="s">
        <v>2014</v>
      </c>
    </row>
    <row r="1452" spans="9:16">
      <c r="I1452" s="44">
        <v>1450</v>
      </c>
      <c r="K1452" t="s">
        <v>1956</v>
      </c>
      <c r="L1452" t="s">
        <v>1972</v>
      </c>
      <c r="M1452" t="s">
        <v>1976</v>
      </c>
      <c r="N1452" t="s">
        <v>1984</v>
      </c>
      <c r="O1452" t="s">
        <v>2015</v>
      </c>
    </row>
    <row r="1453" spans="9:16">
      <c r="I1453" s="44">
        <v>1451</v>
      </c>
      <c r="J1453" s="45">
        <v>1.0416666666666671E-7</v>
      </c>
      <c r="K1453" t="s">
        <v>1956</v>
      </c>
      <c r="L1453" t="s">
        <v>1972</v>
      </c>
      <c r="M1453" t="s">
        <v>1976</v>
      </c>
      <c r="N1453" t="s">
        <v>2016</v>
      </c>
    </row>
    <row r="1454" spans="9:16">
      <c r="I1454" s="44">
        <v>1452</v>
      </c>
      <c r="K1454" t="s">
        <v>1956</v>
      </c>
      <c r="L1454" t="s">
        <v>1972</v>
      </c>
      <c r="M1454" t="s">
        <v>1976</v>
      </c>
      <c r="N1454" t="s">
        <v>2016</v>
      </c>
      <c r="O1454" t="s">
        <v>1980</v>
      </c>
    </row>
    <row r="1455" spans="9:16">
      <c r="I1455" s="44">
        <v>1453</v>
      </c>
      <c r="K1455" t="s">
        <v>1956</v>
      </c>
      <c r="L1455" t="s">
        <v>1972</v>
      </c>
      <c r="M1455" t="s">
        <v>1976</v>
      </c>
      <c r="N1455" t="s">
        <v>2016</v>
      </c>
      <c r="O1455" t="s">
        <v>1985</v>
      </c>
    </row>
    <row r="1456" spans="9:16">
      <c r="I1456" s="44">
        <v>1454</v>
      </c>
      <c r="K1456" t="s">
        <v>1956</v>
      </c>
      <c r="L1456" t="s">
        <v>1972</v>
      </c>
      <c r="M1456" t="s">
        <v>1976</v>
      </c>
      <c r="N1456" t="s">
        <v>2016</v>
      </c>
      <c r="O1456" t="s">
        <v>1986</v>
      </c>
    </row>
    <row r="1457" spans="9:15">
      <c r="I1457" s="44">
        <v>1455</v>
      </c>
      <c r="K1457" t="s">
        <v>1956</v>
      </c>
      <c r="L1457" t="s">
        <v>1972</v>
      </c>
      <c r="M1457" t="s">
        <v>1976</v>
      </c>
      <c r="N1457" t="s">
        <v>2016</v>
      </c>
      <c r="O1457" t="s">
        <v>1987</v>
      </c>
    </row>
    <row r="1458" spans="9:15">
      <c r="I1458" s="44">
        <v>1456</v>
      </c>
      <c r="K1458" t="s">
        <v>1956</v>
      </c>
      <c r="L1458" t="s">
        <v>1972</v>
      </c>
      <c r="M1458" t="s">
        <v>1976</v>
      </c>
      <c r="N1458" t="s">
        <v>2016</v>
      </c>
      <c r="O1458" t="s">
        <v>1988</v>
      </c>
    </row>
    <row r="1459" spans="9:15">
      <c r="I1459" s="44">
        <v>1457</v>
      </c>
      <c r="K1459" t="s">
        <v>1956</v>
      </c>
      <c r="L1459" t="s">
        <v>1972</v>
      </c>
      <c r="M1459" t="s">
        <v>1976</v>
      </c>
      <c r="N1459" t="s">
        <v>2016</v>
      </c>
      <c r="O1459" t="s">
        <v>1989</v>
      </c>
    </row>
    <row r="1460" spans="9:15">
      <c r="I1460" s="44">
        <v>1458</v>
      </c>
      <c r="K1460" t="s">
        <v>1956</v>
      </c>
      <c r="L1460" t="s">
        <v>1972</v>
      </c>
      <c r="M1460" t="s">
        <v>1976</v>
      </c>
      <c r="N1460" t="s">
        <v>2016</v>
      </c>
      <c r="O1460" t="s">
        <v>1990</v>
      </c>
    </row>
    <row r="1461" spans="9:15">
      <c r="I1461" s="44">
        <v>1459</v>
      </c>
      <c r="K1461" t="s">
        <v>1956</v>
      </c>
      <c r="L1461" t="s">
        <v>1972</v>
      </c>
      <c r="M1461" t="s">
        <v>1976</v>
      </c>
      <c r="N1461" t="s">
        <v>2016</v>
      </c>
      <c r="O1461" t="s">
        <v>1991</v>
      </c>
    </row>
    <row r="1462" spans="9:15">
      <c r="I1462" s="44">
        <v>1460</v>
      </c>
      <c r="K1462" t="s">
        <v>1956</v>
      </c>
      <c r="L1462" t="s">
        <v>1972</v>
      </c>
      <c r="M1462" t="s">
        <v>1976</v>
      </c>
      <c r="N1462" t="s">
        <v>2016</v>
      </c>
      <c r="O1462" t="s">
        <v>1992</v>
      </c>
    </row>
    <row r="1463" spans="9:15">
      <c r="I1463" s="44">
        <v>1461</v>
      </c>
      <c r="K1463" t="s">
        <v>1956</v>
      </c>
      <c r="L1463" t="s">
        <v>1972</v>
      </c>
      <c r="M1463" t="s">
        <v>1976</v>
      </c>
      <c r="N1463" t="s">
        <v>2016</v>
      </c>
      <c r="O1463" t="s">
        <v>1993</v>
      </c>
    </row>
    <row r="1464" spans="9:15">
      <c r="I1464" s="44">
        <v>1462</v>
      </c>
      <c r="J1464" s="45">
        <v>1.1574074074074071E-8</v>
      </c>
      <c r="K1464" t="s">
        <v>1956</v>
      </c>
      <c r="L1464" t="s">
        <v>1972</v>
      </c>
      <c r="M1464" t="s">
        <v>1976</v>
      </c>
      <c r="N1464" t="s">
        <v>2016</v>
      </c>
      <c r="O1464" t="s">
        <v>1994</v>
      </c>
    </row>
    <row r="1465" spans="9:15">
      <c r="I1465" s="44">
        <v>1463</v>
      </c>
      <c r="J1465" s="45">
        <v>0</v>
      </c>
      <c r="K1465" t="s">
        <v>1956</v>
      </c>
      <c r="L1465" t="s">
        <v>1972</v>
      </c>
      <c r="M1465" t="s">
        <v>1976</v>
      </c>
      <c r="N1465" t="s">
        <v>2016</v>
      </c>
      <c r="O1465" t="s">
        <v>1995</v>
      </c>
    </row>
    <row r="1466" spans="9:15">
      <c r="I1466" s="44">
        <v>1464</v>
      </c>
      <c r="J1466" s="45">
        <v>0</v>
      </c>
      <c r="K1466" t="s">
        <v>1956</v>
      </c>
      <c r="L1466" t="s">
        <v>1972</v>
      </c>
      <c r="M1466" t="s">
        <v>1976</v>
      </c>
      <c r="N1466" t="s">
        <v>2016</v>
      </c>
      <c r="O1466" t="s">
        <v>1996</v>
      </c>
    </row>
    <row r="1467" spans="9:15">
      <c r="I1467" s="44">
        <v>1465</v>
      </c>
      <c r="K1467" t="s">
        <v>1956</v>
      </c>
      <c r="L1467" t="s">
        <v>1972</v>
      </c>
      <c r="M1467" t="s">
        <v>1976</v>
      </c>
      <c r="N1467" t="s">
        <v>2016</v>
      </c>
      <c r="O1467" t="s">
        <v>1997</v>
      </c>
    </row>
    <row r="1468" spans="9:15">
      <c r="I1468" s="44">
        <v>1466</v>
      </c>
      <c r="K1468" t="s">
        <v>1956</v>
      </c>
      <c r="L1468" t="s">
        <v>1972</v>
      </c>
      <c r="M1468" t="s">
        <v>1976</v>
      </c>
      <c r="N1468" t="s">
        <v>2016</v>
      </c>
      <c r="O1468" t="s">
        <v>1998</v>
      </c>
    </row>
    <row r="1469" spans="9:15">
      <c r="I1469" s="44">
        <v>1467</v>
      </c>
      <c r="K1469" t="s">
        <v>1956</v>
      </c>
      <c r="L1469" t="s">
        <v>1972</v>
      </c>
      <c r="M1469" t="s">
        <v>1976</v>
      </c>
      <c r="N1469" t="s">
        <v>2016</v>
      </c>
      <c r="O1469" t="s">
        <v>1999</v>
      </c>
    </row>
    <row r="1470" spans="9:15">
      <c r="I1470" s="44">
        <v>1468</v>
      </c>
      <c r="J1470" s="45">
        <v>0</v>
      </c>
      <c r="K1470" t="s">
        <v>1956</v>
      </c>
      <c r="L1470" t="s">
        <v>1972</v>
      </c>
      <c r="M1470" t="s">
        <v>1976</v>
      </c>
      <c r="N1470" t="s">
        <v>2016</v>
      </c>
      <c r="O1470" t="s">
        <v>2000</v>
      </c>
    </row>
    <row r="1471" spans="9:15">
      <c r="I1471" s="44">
        <v>1469</v>
      </c>
      <c r="K1471" t="s">
        <v>1956</v>
      </c>
      <c r="L1471" t="s">
        <v>1972</v>
      </c>
      <c r="M1471" t="s">
        <v>1976</v>
      </c>
      <c r="N1471" t="s">
        <v>2016</v>
      </c>
      <c r="O1471" t="s">
        <v>2001</v>
      </c>
    </row>
    <row r="1472" spans="9:15">
      <c r="I1472" s="44">
        <v>1470</v>
      </c>
      <c r="J1472" s="45">
        <v>0</v>
      </c>
      <c r="K1472" t="s">
        <v>1956</v>
      </c>
      <c r="L1472" t="s">
        <v>1972</v>
      </c>
      <c r="M1472" t="s">
        <v>1976</v>
      </c>
      <c r="N1472" t="s">
        <v>2016</v>
      </c>
      <c r="O1472" t="s">
        <v>2002</v>
      </c>
    </row>
    <row r="1473" spans="9:16">
      <c r="I1473" s="44">
        <v>1471</v>
      </c>
      <c r="K1473" t="s">
        <v>1956</v>
      </c>
      <c r="L1473" t="s">
        <v>1972</v>
      </c>
      <c r="M1473" t="s">
        <v>1976</v>
      </c>
      <c r="N1473" t="s">
        <v>2016</v>
      </c>
      <c r="O1473" t="s">
        <v>2003</v>
      </c>
    </row>
    <row r="1474" spans="9:16">
      <c r="I1474" s="44">
        <v>1472</v>
      </c>
      <c r="J1474" s="45">
        <v>0</v>
      </c>
      <c r="K1474" t="s">
        <v>1956</v>
      </c>
      <c r="L1474" t="s">
        <v>1972</v>
      </c>
      <c r="M1474" t="s">
        <v>1976</v>
      </c>
      <c r="N1474" t="s">
        <v>2016</v>
      </c>
      <c r="O1474" t="s">
        <v>2004</v>
      </c>
    </row>
    <row r="1475" spans="9:16">
      <c r="I1475" s="44">
        <v>1473</v>
      </c>
      <c r="K1475" t="s">
        <v>1956</v>
      </c>
      <c r="L1475" t="s">
        <v>1972</v>
      </c>
      <c r="M1475" t="s">
        <v>1976</v>
      </c>
      <c r="N1475" t="s">
        <v>2016</v>
      </c>
      <c r="O1475" t="s">
        <v>2004</v>
      </c>
      <c r="P1475" t="s">
        <v>1851</v>
      </c>
    </row>
    <row r="1476" spans="9:16">
      <c r="I1476" s="44">
        <v>1474</v>
      </c>
      <c r="K1476" t="s">
        <v>1956</v>
      </c>
      <c r="L1476" t="s">
        <v>1972</v>
      </c>
      <c r="M1476" t="s">
        <v>1976</v>
      </c>
      <c r="N1476" t="s">
        <v>2016</v>
      </c>
      <c r="O1476" t="s">
        <v>2004</v>
      </c>
      <c r="P1476" t="s">
        <v>700</v>
      </c>
    </row>
    <row r="1477" spans="9:16">
      <c r="I1477" s="44">
        <v>1475</v>
      </c>
      <c r="K1477" t="s">
        <v>1956</v>
      </c>
      <c r="L1477" t="s">
        <v>1972</v>
      </c>
      <c r="M1477" t="s">
        <v>1976</v>
      </c>
      <c r="N1477" t="s">
        <v>2016</v>
      </c>
      <c r="O1477" t="s">
        <v>2004</v>
      </c>
      <c r="P1477" t="s">
        <v>1843</v>
      </c>
    </row>
    <row r="1478" spans="9:16">
      <c r="I1478" s="44">
        <v>1476</v>
      </c>
      <c r="K1478" t="s">
        <v>1956</v>
      </c>
      <c r="L1478" t="s">
        <v>1972</v>
      </c>
      <c r="M1478" t="s">
        <v>1976</v>
      </c>
      <c r="N1478" t="s">
        <v>2016</v>
      </c>
      <c r="O1478" t="s">
        <v>2004</v>
      </c>
      <c r="P1478" t="s">
        <v>1094</v>
      </c>
    </row>
    <row r="1479" spans="9:16">
      <c r="I1479" s="44">
        <v>1477</v>
      </c>
      <c r="K1479" t="s">
        <v>1956</v>
      </c>
      <c r="L1479" t="s">
        <v>1972</v>
      </c>
      <c r="M1479" t="s">
        <v>1976</v>
      </c>
      <c r="N1479" t="s">
        <v>2016</v>
      </c>
      <c r="O1479" t="s">
        <v>2004</v>
      </c>
      <c r="P1479" t="s">
        <v>1100</v>
      </c>
    </row>
    <row r="1480" spans="9:16">
      <c r="I1480" s="44">
        <v>1478</v>
      </c>
      <c r="K1480" t="s">
        <v>1956</v>
      </c>
      <c r="L1480" t="s">
        <v>1972</v>
      </c>
      <c r="M1480" t="s">
        <v>1976</v>
      </c>
      <c r="N1480" t="s">
        <v>2016</v>
      </c>
      <c r="O1480" t="s">
        <v>2004</v>
      </c>
      <c r="P1480" t="s">
        <v>1875</v>
      </c>
    </row>
    <row r="1481" spans="9:16">
      <c r="I1481" s="44">
        <v>1479</v>
      </c>
      <c r="K1481" t="s">
        <v>1956</v>
      </c>
      <c r="L1481" t="s">
        <v>1972</v>
      </c>
      <c r="M1481" t="s">
        <v>1976</v>
      </c>
      <c r="N1481" t="s">
        <v>2016</v>
      </c>
      <c r="O1481" t="s">
        <v>2004</v>
      </c>
      <c r="P1481" t="s">
        <v>1124</v>
      </c>
    </row>
    <row r="1482" spans="9:16">
      <c r="I1482" s="44">
        <v>1480</v>
      </c>
      <c r="K1482" t="s">
        <v>1956</v>
      </c>
      <c r="L1482" t="s">
        <v>1972</v>
      </c>
      <c r="M1482" t="s">
        <v>1976</v>
      </c>
      <c r="N1482" t="s">
        <v>2016</v>
      </c>
      <c r="O1482" t="s">
        <v>2004</v>
      </c>
      <c r="P1482" t="s">
        <v>1838</v>
      </c>
    </row>
    <row r="1483" spans="9:16">
      <c r="I1483" s="44">
        <v>1481</v>
      </c>
      <c r="K1483" t="s">
        <v>1956</v>
      </c>
      <c r="L1483" t="s">
        <v>1972</v>
      </c>
      <c r="M1483" t="s">
        <v>1976</v>
      </c>
      <c r="N1483" t="s">
        <v>2016</v>
      </c>
      <c r="O1483" t="s">
        <v>2004</v>
      </c>
      <c r="P1483" t="s">
        <v>839</v>
      </c>
    </row>
    <row r="1484" spans="9:16">
      <c r="I1484" s="44">
        <v>1482</v>
      </c>
      <c r="K1484" t="s">
        <v>1956</v>
      </c>
      <c r="L1484" t="s">
        <v>1972</v>
      </c>
      <c r="M1484" t="s">
        <v>1976</v>
      </c>
      <c r="N1484" t="s">
        <v>2016</v>
      </c>
      <c r="O1484" t="s">
        <v>2004</v>
      </c>
      <c r="P1484" t="s">
        <v>1498</v>
      </c>
    </row>
    <row r="1485" spans="9:16">
      <c r="I1485" s="44">
        <v>1483</v>
      </c>
      <c r="K1485" t="s">
        <v>1956</v>
      </c>
      <c r="L1485" t="s">
        <v>1972</v>
      </c>
      <c r="M1485" t="s">
        <v>1976</v>
      </c>
      <c r="N1485" t="s">
        <v>2016</v>
      </c>
      <c r="O1485" t="s">
        <v>2004</v>
      </c>
      <c r="P1485" t="s">
        <v>1499</v>
      </c>
    </row>
    <row r="1486" spans="9:16">
      <c r="I1486" s="44">
        <v>1484</v>
      </c>
      <c r="K1486" t="s">
        <v>1956</v>
      </c>
      <c r="L1486" t="s">
        <v>1972</v>
      </c>
      <c r="M1486" t="s">
        <v>1976</v>
      </c>
      <c r="N1486" t="s">
        <v>2016</v>
      </c>
      <c r="O1486" t="s">
        <v>2004</v>
      </c>
      <c r="P1486" t="s">
        <v>1839</v>
      </c>
    </row>
    <row r="1487" spans="9:16">
      <c r="I1487" s="44">
        <v>1485</v>
      </c>
      <c r="K1487" t="s">
        <v>1956</v>
      </c>
      <c r="L1487" t="s">
        <v>1972</v>
      </c>
      <c r="M1487" t="s">
        <v>1976</v>
      </c>
      <c r="N1487" t="s">
        <v>2016</v>
      </c>
      <c r="O1487" t="s">
        <v>2004</v>
      </c>
      <c r="P1487" t="s">
        <v>1353</v>
      </c>
    </row>
    <row r="1488" spans="9:16">
      <c r="I1488" s="44">
        <v>1486</v>
      </c>
      <c r="J1488" s="45">
        <v>0</v>
      </c>
      <c r="K1488" t="s">
        <v>1956</v>
      </c>
      <c r="L1488" t="s">
        <v>1972</v>
      </c>
      <c r="M1488" t="s">
        <v>1976</v>
      </c>
      <c r="N1488" t="s">
        <v>2016</v>
      </c>
      <c r="O1488" t="s">
        <v>2004</v>
      </c>
      <c r="P1488" t="s">
        <v>2005</v>
      </c>
    </row>
    <row r="1489" spans="9:16">
      <c r="I1489" s="44">
        <v>1487</v>
      </c>
      <c r="K1489" t="s">
        <v>1956</v>
      </c>
      <c r="L1489" t="s">
        <v>1972</v>
      </c>
      <c r="M1489" t="s">
        <v>1976</v>
      </c>
      <c r="N1489" t="s">
        <v>2016</v>
      </c>
      <c r="O1489" t="s">
        <v>2004</v>
      </c>
      <c r="P1489" t="s">
        <v>2006</v>
      </c>
    </row>
    <row r="1490" spans="9:16">
      <c r="I1490" s="44">
        <v>1488</v>
      </c>
      <c r="J1490" s="45">
        <v>0</v>
      </c>
      <c r="K1490" t="s">
        <v>1956</v>
      </c>
      <c r="L1490" t="s">
        <v>1972</v>
      </c>
      <c r="M1490" t="s">
        <v>1976</v>
      </c>
      <c r="N1490" t="s">
        <v>2016</v>
      </c>
      <c r="O1490" t="s">
        <v>2004</v>
      </c>
      <c r="P1490" t="s">
        <v>2007</v>
      </c>
    </row>
    <row r="1491" spans="9:16">
      <c r="I1491" s="44">
        <v>1489</v>
      </c>
      <c r="K1491" t="s">
        <v>1956</v>
      </c>
      <c r="L1491" t="s">
        <v>1972</v>
      </c>
      <c r="M1491" t="s">
        <v>1976</v>
      </c>
      <c r="N1491" t="s">
        <v>2016</v>
      </c>
      <c r="O1491" t="s">
        <v>2004</v>
      </c>
      <c r="P1491" t="s">
        <v>1881</v>
      </c>
    </row>
    <row r="1492" spans="9:16">
      <c r="I1492" s="44">
        <v>1490</v>
      </c>
      <c r="K1492" t="s">
        <v>1956</v>
      </c>
      <c r="L1492" t="s">
        <v>1972</v>
      </c>
      <c r="M1492" t="s">
        <v>1976</v>
      </c>
      <c r="N1492" t="s">
        <v>2016</v>
      </c>
      <c r="O1492" t="s">
        <v>2009</v>
      </c>
    </row>
    <row r="1493" spans="9:16">
      <c r="I1493" s="44">
        <v>1491</v>
      </c>
      <c r="J1493" s="45">
        <v>0</v>
      </c>
      <c r="K1493" t="s">
        <v>1956</v>
      </c>
      <c r="L1493" t="s">
        <v>1972</v>
      </c>
      <c r="M1493" t="s">
        <v>1976</v>
      </c>
      <c r="N1493" t="s">
        <v>2016</v>
      </c>
      <c r="O1493" t="s">
        <v>2010</v>
      </c>
    </row>
    <row r="1494" spans="9:16">
      <c r="I1494" s="44">
        <v>1492</v>
      </c>
      <c r="K1494" t="s">
        <v>1956</v>
      </c>
      <c r="L1494" t="s">
        <v>1972</v>
      </c>
      <c r="M1494" t="s">
        <v>1976</v>
      </c>
      <c r="N1494" t="s">
        <v>2016</v>
      </c>
      <c r="O1494" t="s">
        <v>2011</v>
      </c>
    </row>
    <row r="1495" spans="9:16">
      <c r="I1495" s="44">
        <v>1493</v>
      </c>
      <c r="J1495" s="45">
        <v>0</v>
      </c>
      <c r="K1495" t="s">
        <v>1956</v>
      </c>
      <c r="L1495" t="s">
        <v>1972</v>
      </c>
      <c r="M1495" t="s">
        <v>1976</v>
      </c>
      <c r="N1495" t="s">
        <v>2016</v>
      </c>
      <c r="O1495" t="s">
        <v>2012</v>
      </c>
    </row>
    <row r="1496" spans="9:16">
      <c r="I1496" s="44">
        <v>1494</v>
      </c>
      <c r="K1496" t="s">
        <v>1956</v>
      </c>
      <c r="L1496" t="s">
        <v>1972</v>
      </c>
      <c r="M1496" t="s">
        <v>1976</v>
      </c>
      <c r="N1496" t="s">
        <v>2016</v>
      </c>
      <c r="O1496" t="s">
        <v>2013</v>
      </c>
    </row>
    <row r="1497" spans="9:16">
      <c r="I1497" s="44">
        <v>1495</v>
      </c>
      <c r="J1497" s="45">
        <v>0</v>
      </c>
      <c r="K1497" t="s">
        <v>1956</v>
      </c>
      <c r="L1497" t="s">
        <v>1972</v>
      </c>
      <c r="M1497" t="s">
        <v>1976</v>
      </c>
      <c r="N1497" t="s">
        <v>2016</v>
      </c>
      <c r="O1497" t="s">
        <v>2014</v>
      </c>
    </row>
    <row r="1498" spans="9:16">
      <c r="I1498" s="44">
        <v>1496</v>
      </c>
      <c r="K1498" t="s">
        <v>1956</v>
      </c>
      <c r="L1498" t="s">
        <v>1972</v>
      </c>
      <c r="M1498" t="s">
        <v>1976</v>
      </c>
      <c r="N1498" t="s">
        <v>2016</v>
      </c>
      <c r="O1498" t="s">
        <v>2015</v>
      </c>
    </row>
    <row r="1499" spans="9:16">
      <c r="I1499" s="44">
        <v>1497</v>
      </c>
      <c r="K1499" t="s">
        <v>1956</v>
      </c>
      <c r="L1499" t="s">
        <v>1972</v>
      </c>
      <c r="M1499" t="s">
        <v>1976</v>
      </c>
      <c r="N1499" t="s">
        <v>2017</v>
      </c>
    </row>
    <row r="1500" spans="9:16">
      <c r="I1500" s="44">
        <v>1498</v>
      </c>
      <c r="K1500" t="s">
        <v>1956</v>
      </c>
      <c r="L1500" t="s">
        <v>1972</v>
      </c>
      <c r="M1500" t="s">
        <v>1976</v>
      </c>
      <c r="N1500" t="s">
        <v>2018</v>
      </c>
    </row>
    <row r="1501" spans="9:16">
      <c r="I1501" s="44">
        <v>1499</v>
      </c>
      <c r="J1501" s="45">
        <v>1.8520833333333329E-7</v>
      </c>
      <c r="K1501" t="s">
        <v>1956</v>
      </c>
      <c r="L1501" t="s">
        <v>1972</v>
      </c>
      <c r="M1501" t="s">
        <v>2019</v>
      </c>
    </row>
    <row r="1502" spans="9:16">
      <c r="I1502" s="44">
        <v>1500</v>
      </c>
      <c r="K1502" t="s">
        <v>1956</v>
      </c>
      <c r="L1502" t="s">
        <v>1972</v>
      </c>
      <c r="M1502" t="s">
        <v>2019</v>
      </c>
      <c r="N1502" t="s">
        <v>1977</v>
      </c>
    </row>
    <row r="1503" spans="9:16">
      <c r="I1503" s="44">
        <v>1501</v>
      </c>
      <c r="K1503" t="s">
        <v>1956</v>
      </c>
      <c r="L1503" t="s">
        <v>1972</v>
      </c>
      <c r="M1503" t="s">
        <v>2019</v>
      </c>
      <c r="N1503" t="s">
        <v>1975</v>
      </c>
    </row>
    <row r="1504" spans="9:16">
      <c r="I1504" s="44">
        <v>1502</v>
      </c>
      <c r="K1504" t="s">
        <v>1956</v>
      </c>
      <c r="L1504" t="s">
        <v>1972</v>
      </c>
      <c r="M1504" t="s">
        <v>2019</v>
      </c>
      <c r="N1504" t="s">
        <v>1978</v>
      </c>
    </row>
    <row r="1505" spans="9:15">
      <c r="I1505" s="44">
        <v>1503</v>
      </c>
      <c r="K1505" t="s">
        <v>1956</v>
      </c>
      <c r="L1505" t="s">
        <v>1972</v>
      </c>
      <c r="M1505" t="s">
        <v>2019</v>
      </c>
      <c r="N1505" t="s">
        <v>1959</v>
      </c>
    </row>
    <row r="1506" spans="9:15">
      <c r="I1506" s="44">
        <v>1504</v>
      </c>
      <c r="K1506" t="s">
        <v>1956</v>
      </c>
      <c r="L1506" t="s">
        <v>1972</v>
      </c>
      <c r="M1506" t="s">
        <v>2019</v>
      </c>
      <c r="N1506" t="s">
        <v>1960</v>
      </c>
    </row>
    <row r="1507" spans="9:15">
      <c r="I1507" s="44">
        <v>1505</v>
      </c>
      <c r="J1507" s="45">
        <v>0</v>
      </c>
      <c r="K1507" t="s">
        <v>1956</v>
      </c>
      <c r="L1507" t="s">
        <v>1972</v>
      </c>
      <c r="M1507" t="s">
        <v>2019</v>
      </c>
      <c r="N1507" t="s">
        <v>1979</v>
      </c>
    </row>
    <row r="1508" spans="9:15">
      <c r="I1508" s="44">
        <v>1506</v>
      </c>
      <c r="K1508" t="s">
        <v>1956</v>
      </c>
      <c r="L1508" t="s">
        <v>1972</v>
      </c>
      <c r="M1508" t="s">
        <v>2019</v>
      </c>
      <c r="N1508" t="s">
        <v>1980</v>
      </c>
    </row>
    <row r="1509" spans="9:15">
      <c r="I1509" s="44">
        <v>1507</v>
      </c>
      <c r="J1509" s="45">
        <v>0</v>
      </c>
      <c r="K1509" t="s">
        <v>1956</v>
      </c>
      <c r="L1509" t="s">
        <v>1972</v>
      </c>
      <c r="M1509" t="s">
        <v>2019</v>
      </c>
      <c r="N1509" t="s">
        <v>1961</v>
      </c>
    </row>
    <row r="1510" spans="9:15">
      <c r="I1510" s="44">
        <v>1508</v>
      </c>
      <c r="J1510" s="45">
        <v>0</v>
      </c>
      <c r="K1510" t="s">
        <v>1956</v>
      </c>
      <c r="L1510" t="s">
        <v>1972</v>
      </c>
      <c r="M1510" t="s">
        <v>2019</v>
      </c>
      <c r="N1510" t="s">
        <v>1981</v>
      </c>
    </row>
    <row r="1511" spans="9:15">
      <c r="I1511" s="44">
        <v>1509</v>
      </c>
      <c r="K1511" t="s">
        <v>1956</v>
      </c>
      <c r="L1511" t="s">
        <v>1972</v>
      </c>
      <c r="M1511" t="s">
        <v>2019</v>
      </c>
      <c r="N1511" t="s">
        <v>1982</v>
      </c>
    </row>
    <row r="1512" spans="9:15">
      <c r="I1512" s="44">
        <v>1510</v>
      </c>
      <c r="K1512" t="s">
        <v>1956</v>
      </c>
      <c r="L1512" t="s">
        <v>1972</v>
      </c>
      <c r="M1512" t="s">
        <v>2019</v>
      </c>
      <c r="N1512" t="s">
        <v>1983</v>
      </c>
    </row>
    <row r="1513" spans="9:15">
      <c r="I1513" s="44">
        <v>1511</v>
      </c>
      <c r="J1513" s="45">
        <v>9.2604166666666658E-8</v>
      </c>
      <c r="K1513" t="s">
        <v>1956</v>
      </c>
      <c r="L1513" t="s">
        <v>1972</v>
      </c>
      <c r="M1513" t="s">
        <v>2019</v>
      </c>
      <c r="N1513" t="s">
        <v>2020</v>
      </c>
    </row>
    <row r="1514" spans="9:15">
      <c r="I1514" s="44">
        <v>1512</v>
      </c>
      <c r="K1514" t="s">
        <v>1956</v>
      </c>
      <c r="L1514" t="s">
        <v>1972</v>
      </c>
      <c r="M1514" t="s">
        <v>2019</v>
      </c>
      <c r="N1514" t="s">
        <v>2020</v>
      </c>
      <c r="O1514" t="s">
        <v>1980</v>
      </c>
    </row>
    <row r="1515" spans="9:15">
      <c r="I1515" s="44">
        <v>1513</v>
      </c>
      <c r="K1515" t="s">
        <v>1956</v>
      </c>
      <c r="L1515" t="s">
        <v>1972</v>
      </c>
      <c r="M1515" t="s">
        <v>2019</v>
      </c>
      <c r="N1515" t="s">
        <v>2020</v>
      </c>
      <c r="O1515" t="s">
        <v>1985</v>
      </c>
    </row>
    <row r="1516" spans="9:15">
      <c r="I1516" s="44">
        <v>1514</v>
      </c>
      <c r="K1516" t="s">
        <v>1956</v>
      </c>
      <c r="L1516" t="s">
        <v>1972</v>
      </c>
      <c r="M1516" t="s">
        <v>2019</v>
      </c>
      <c r="N1516" t="s">
        <v>2020</v>
      </c>
      <c r="O1516" t="s">
        <v>1986</v>
      </c>
    </row>
    <row r="1517" spans="9:15">
      <c r="I1517" s="44">
        <v>1515</v>
      </c>
      <c r="K1517" t="s">
        <v>1956</v>
      </c>
      <c r="L1517" t="s">
        <v>1972</v>
      </c>
      <c r="M1517" t="s">
        <v>2019</v>
      </c>
      <c r="N1517" t="s">
        <v>2020</v>
      </c>
      <c r="O1517" t="s">
        <v>1987</v>
      </c>
    </row>
    <row r="1518" spans="9:15">
      <c r="I1518" s="44">
        <v>1516</v>
      </c>
      <c r="K1518" t="s">
        <v>1956</v>
      </c>
      <c r="L1518" t="s">
        <v>1972</v>
      </c>
      <c r="M1518" t="s">
        <v>2019</v>
      </c>
      <c r="N1518" t="s">
        <v>2020</v>
      </c>
      <c r="O1518" t="s">
        <v>1988</v>
      </c>
    </row>
    <row r="1519" spans="9:15">
      <c r="I1519" s="44">
        <v>1517</v>
      </c>
      <c r="K1519" t="s">
        <v>1956</v>
      </c>
      <c r="L1519" t="s">
        <v>1972</v>
      </c>
      <c r="M1519" t="s">
        <v>2019</v>
      </c>
      <c r="N1519" t="s">
        <v>2020</v>
      </c>
      <c r="O1519" t="s">
        <v>1989</v>
      </c>
    </row>
    <row r="1520" spans="9:15">
      <c r="I1520" s="44">
        <v>1518</v>
      </c>
      <c r="K1520" t="s">
        <v>1956</v>
      </c>
      <c r="L1520" t="s">
        <v>1972</v>
      </c>
      <c r="M1520" t="s">
        <v>2019</v>
      </c>
      <c r="N1520" t="s">
        <v>2020</v>
      </c>
      <c r="O1520" t="s">
        <v>1990</v>
      </c>
    </row>
    <row r="1521" spans="9:16">
      <c r="I1521" s="44">
        <v>1519</v>
      </c>
      <c r="K1521" t="s">
        <v>1956</v>
      </c>
      <c r="L1521" t="s">
        <v>1972</v>
      </c>
      <c r="M1521" t="s">
        <v>2019</v>
      </c>
      <c r="N1521" t="s">
        <v>2020</v>
      </c>
      <c r="O1521" t="s">
        <v>1991</v>
      </c>
    </row>
    <row r="1522" spans="9:16">
      <c r="I1522" s="44">
        <v>1520</v>
      </c>
      <c r="K1522" t="s">
        <v>1956</v>
      </c>
      <c r="L1522" t="s">
        <v>1972</v>
      </c>
      <c r="M1522" t="s">
        <v>2019</v>
      </c>
      <c r="N1522" t="s">
        <v>2020</v>
      </c>
      <c r="O1522" t="s">
        <v>1992</v>
      </c>
    </row>
    <row r="1523" spans="9:16">
      <c r="I1523" s="44">
        <v>1521</v>
      </c>
      <c r="K1523" t="s">
        <v>1956</v>
      </c>
      <c r="L1523" t="s">
        <v>1972</v>
      </c>
      <c r="M1523" t="s">
        <v>2019</v>
      </c>
      <c r="N1523" t="s">
        <v>2020</v>
      </c>
      <c r="O1523" t="s">
        <v>1993</v>
      </c>
    </row>
    <row r="1524" spans="9:16">
      <c r="I1524" s="44">
        <v>1522</v>
      </c>
      <c r="J1524" s="45">
        <v>0</v>
      </c>
      <c r="K1524" t="s">
        <v>1956</v>
      </c>
      <c r="L1524" t="s">
        <v>1972</v>
      </c>
      <c r="M1524" t="s">
        <v>2019</v>
      </c>
      <c r="N1524" t="s">
        <v>2020</v>
      </c>
      <c r="O1524" t="s">
        <v>1994</v>
      </c>
    </row>
    <row r="1525" spans="9:16">
      <c r="I1525" s="44">
        <v>1523</v>
      </c>
      <c r="J1525" s="45">
        <v>0</v>
      </c>
      <c r="K1525" t="s">
        <v>1956</v>
      </c>
      <c r="L1525" t="s">
        <v>1972</v>
      </c>
      <c r="M1525" t="s">
        <v>2019</v>
      </c>
      <c r="N1525" t="s">
        <v>2020</v>
      </c>
      <c r="O1525" t="s">
        <v>1995</v>
      </c>
    </row>
    <row r="1526" spans="9:16">
      <c r="I1526" s="44">
        <v>1524</v>
      </c>
      <c r="J1526" s="45">
        <v>0</v>
      </c>
      <c r="K1526" t="s">
        <v>1956</v>
      </c>
      <c r="L1526" t="s">
        <v>1972</v>
      </c>
      <c r="M1526" t="s">
        <v>2019</v>
      </c>
      <c r="N1526" t="s">
        <v>2020</v>
      </c>
      <c r="O1526" t="s">
        <v>1996</v>
      </c>
    </row>
    <row r="1527" spans="9:16">
      <c r="I1527" s="44">
        <v>1525</v>
      </c>
      <c r="K1527" t="s">
        <v>1956</v>
      </c>
      <c r="L1527" t="s">
        <v>1972</v>
      </c>
      <c r="M1527" t="s">
        <v>2019</v>
      </c>
      <c r="N1527" t="s">
        <v>2020</v>
      </c>
      <c r="O1527" t="s">
        <v>1997</v>
      </c>
    </row>
    <row r="1528" spans="9:16">
      <c r="I1528" s="44">
        <v>1526</v>
      </c>
      <c r="K1528" t="s">
        <v>1956</v>
      </c>
      <c r="L1528" t="s">
        <v>1972</v>
      </c>
      <c r="M1528" t="s">
        <v>2019</v>
      </c>
      <c r="N1528" t="s">
        <v>2020</v>
      </c>
      <c r="O1528" t="s">
        <v>1998</v>
      </c>
    </row>
    <row r="1529" spans="9:16">
      <c r="I1529" s="44">
        <v>1527</v>
      </c>
      <c r="K1529" t="s">
        <v>1956</v>
      </c>
      <c r="L1529" t="s">
        <v>1972</v>
      </c>
      <c r="M1529" t="s">
        <v>2019</v>
      </c>
      <c r="N1529" t="s">
        <v>2020</v>
      </c>
      <c r="O1529" t="s">
        <v>1999</v>
      </c>
    </row>
    <row r="1530" spans="9:16">
      <c r="I1530" s="44">
        <v>1528</v>
      </c>
      <c r="J1530" s="45">
        <v>0</v>
      </c>
      <c r="K1530" t="s">
        <v>1956</v>
      </c>
      <c r="L1530" t="s">
        <v>1972</v>
      </c>
      <c r="M1530" t="s">
        <v>2019</v>
      </c>
      <c r="N1530" t="s">
        <v>2020</v>
      </c>
      <c r="O1530" t="s">
        <v>2000</v>
      </c>
    </row>
    <row r="1531" spans="9:16">
      <c r="I1531" s="44">
        <v>1529</v>
      </c>
      <c r="K1531" t="s">
        <v>1956</v>
      </c>
      <c r="L1531" t="s">
        <v>1972</v>
      </c>
      <c r="M1531" t="s">
        <v>2019</v>
      </c>
      <c r="N1531" t="s">
        <v>2020</v>
      </c>
      <c r="O1531" t="s">
        <v>2001</v>
      </c>
    </row>
    <row r="1532" spans="9:16">
      <c r="I1532" s="44">
        <v>1530</v>
      </c>
      <c r="J1532" s="45">
        <v>0</v>
      </c>
      <c r="K1532" t="s">
        <v>1956</v>
      </c>
      <c r="L1532" t="s">
        <v>1972</v>
      </c>
      <c r="M1532" t="s">
        <v>2019</v>
      </c>
      <c r="N1532" t="s">
        <v>2020</v>
      </c>
      <c r="O1532" t="s">
        <v>2002</v>
      </c>
    </row>
    <row r="1533" spans="9:16">
      <c r="I1533" s="44">
        <v>1531</v>
      </c>
      <c r="K1533" t="s">
        <v>1956</v>
      </c>
      <c r="L1533" t="s">
        <v>1972</v>
      </c>
      <c r="M1533" t="s">
        <v>2019</v>
      </c>
      <c r="N1533" t="s">
        <v>2020</v>
      </c>
      <c r="O1533" t="s">
        <v>2003</v>
      </c>
    </row>
    <row r="1534" spans="9:16">
      <c r="I1534" s="44">
        <v>1532</v>
      </c>
      <c r="J1534" s="45">
        <v>1.1574074074074071E-8</v>
      </c>
      <c r="K1534" t="s">
        <v>1956</v>
      </c>
      <c r="L1534" t="s">
        <v>1972</v>
      </c>
      <c r="M1534" t="s">
        <v>2019</v>
      </c>
      <c r="N1534" t="s">
        <v>2020</v>
      </c>
      <c r="O1534" t="s">
        <v>2004</v>
      </c>
    </row>
    <row r="1535" spans="9:16">
      <c r="I1535" s="44">
        <v>1533</v>
      </c>
      <c r="K1535" t="s">
        <v>1956</v>
      </c>
      <c r="L1535" t="s">
        <v>1972</v>
      </c>
      <c r="M1535" t="s">
        <v>2019</v>
      </c>
      <c r="N1535" t="s">
        <v>2020</v>
      </c>
      <c r="O1535" t="s">
        <v>2004</v>
      </c>
      <c r="P1535" t="s">
        <v>1462</v>
      </c>
    </row>
    <row r="1536" spans="9:16">
      <c r="I1536" s="44">
        <v>1534</v>
      </c>
      <c r="K1536" t="s">
        <v>1956</v>
      </c>
      <c r="L1536" t="s">
        <v>1972</v>
      </c>
      <c r="M1536" t="s">
        <v>2019</v>
      </c>
      <c r="N1536" t="s">
        <v>2020</v>
      </c>
      <c r="O1536" t="s">
        <v>2004</v>
      </c>
      <c r="P1536" t="s">
        <v>700</v>
      </c>
    </row>
    <row r="1537" spans="9:16">
      <c r="I1537" s="44">
        <v>1535</v>
      </c>
      <c r="K1537" t="s">
        <v>1956</v>
      </c>
      <c r="L1537" t="s">
        <v>1972</v>
      </c>
      <c r="M1537" t="s">
        <v>2019</v>
      </c>
      <c r="N1537" t="s">
        <v>2020</v>
      </c>
      <c r="O1537" t="s">
        <v>2004</v>
      </c>
      <c r="P1537" t="s">
        <v>1094</v>
      </c>
    </row>
    <row r="1538" spans="9:16">
      <c r="I1538" s="44">
        <v>1536</v>
      </c>
      <c r="K1538" t="s">
        <v>1956</v>
      </c>
      <c r="L1538" t="s">
        <v>1972</v>
      </c>
      <c r="M1538" t="s">
        <v>2019</v>
      </c>
      <c r="N1538" t="s">
        <v>2020</v>
      </c>
      <c r="O1538" t="s">
        <v>2004</v>
      </c>
      <c r="P1538" t="s">
        <v>1100</v>
      </c>
    </row>
    <row r="1539" spans="9:16">
      <c r="I1539" s="44">
        <v>1537</v>
      </c>
      <c r="K1539" t="s">
        <v>1956</v>
      </c>
      <c r="L1539" t="s">
        <v>1972</v>
      </c>
      <c r="M1539" t="s">
        <v>2019</v>
      </c>
      <c r="N1539" t="s">
        <v>2020</v>
      </c>
      <c r="O1539" t="s">
        <v>2004</v>
      </c>
      <c r="P1539" t="s">
        <v>1124</v>
      </c>
    </row>
    <row r="1540" spans="9:16">
      <c r="I1540" s="44">
        <v>1538</v>
      </c>
      <c r="K1540" t="s">
        <v>1956</v>
      </c>
      <c r="L1540" t="s">
        <v>1972</v>
      </c>
      <c r="M1540" t="s">
        <v>2019</v>
      </c>
      <c r="N1540" t="s">
        <v>2020</v>
      </c>
      <c r="O1540" t="s">
        <v>2004</v>
      </c>
      <c r="P1540" t="s">
        <v>1618</v>
      </c>
    </row>
    <row r="1541" spans="9:16">
      <c r="I1541" s="44">
        <v>1539</v>
      </c>
      <c r="K1541" t="s">
        <v>1956</v>
      </c>
      <c r="L1541" t="s">
        <v>1972</v>
      </c>
      <c r="M1541" t="s">
        <v>2019</v>
      </c>
      <c r="N1541" t="s">
        <v>2020</v>
      </c>
      <c r="O1541" t="s">
        <v>2004</v>
      </c>
      <c r="P1541" t="s">
        <v>1825</v>
      </c>
    </row>
    <row r="1542" spans="9:16">
      <c r="I1542" s="44">
        <v>1540</v>
      </c>
      <c r="K1542" t="s">
        <v>1956</v>
      </c>
      <c r="L1542" t="s">
        <v>1972</v>
      </c>
      <c r="M1542" t="s">
        <v>2019</v>
      </c>
      <c r="N1542" t="s">
        <v>2020</v>
      </c>
      <c r="O1542" t="s">
        <v>2004</v>
      </c>
      <c r="P1542" t="s">
        <v>839</v>
      </c>
    </row>
    <row r="1543" spans="9:16">
      <c r="I1543" s="44">
        <v>1541</v>
      </c>
      <c r="K1543" t="s">
        <v>1956</v>
      </c>
      <c r="L1543" t="s">
        <v>1972</v>
      </c>
      <c r="M1543" t="s">
        <v>2019</v>
      </c>
      <c r="N1543" t="s">
        <v>2020</v>
      </c>
      <c r="O1543" t="s">
        <v>2004</v>
      </c>
      <c r="P1543" t="s">
        <v>1498</v>
      </c>
    </row>
    <row r="1544" spans="9:16">
      <c r="I1544" s="44">
        <v>1542</v>
      </c>
      <c r="K1544" t="s">
        <v>1956</v>
      </c>
      <c r="L1544" t="s">
        <v>1972</v>
      </c>
      <c r="M1544" t="s">
        <v>2019</v>
      </c>
      <c r="N1544" t="s">
        <v>2020</v>
      </c>
      <c r="O1544" t="s">
        <v>2004</v>
      </c>
      <c r="P1544" t="s">
        <v>1592</v>
      </c>
    </row>
    <row r="1545" spans="9:16">
      <c r="I1545" s="44">
        <v>1543</v>
      </c>
      <c r="K1545" t="s">
        <v>1956</v>
      </c>
      <c r="L1545" t="s">
        <v>1972</v>
      </c>
      <c r="M1545" t="s">
        <v>2019</v>
      </c>
      <c r="N1545" t="s">
        <v>2020</v>
      </c>
      <c r="O1545" t="s">
        <v>2004</v>
      </c>
      <c r="P1545" t="s">
        <v>1839</v>
      </c>
    </row>
    <row r="1546" spans="9:16">
      <c r="I1546" s="44">
        <v>1544</v>
      </c>
      <c r="K1546" t="s">
        <v>1956</v>
      </c>
      <c r="L1546" t="s">
        <v>1972</v>
      </c>
      <c r="M1546" t="s">
        <v>2019</v>
      </c>
      <c r="N1546" t="s">
        <v>2020</v>
      </c>
      <c r="O1546" t="s">
        <v>2004</v>
      </c>
      <c r="P1546" t="s">
        <v>1353</v>
      </c>
    </row>
    <row r="1547" spans="9:16">
      <c r="I1547" s="44">
        <v>1545</v>
      </c>
      <c r="J1547" s="45">
        <v>0</v>
      </c>
      <c r="K1547" t="s">
        <v>1956</v>
      </c>
      <c r="L1547" t="s">
        <v>1972</v>
      </c>
      <c r="M1547" t="s">
        <v>2019</v>
      </c>
      <c r="N1547" t="s">
        <v>2020</v>
      </c>
      <c r="O1547" t="s">
        <v>2004</v>
      </c>
      <c r="P1547" t="s">
        <v>2005</v>
      </c>
    </row>
    <row r="1548" spans="9:16">
      <c r="I1548" s="44">
        <v>1546</v>
      </c>
      <c r="K1548" t="s">
        <v>1956</v>
      </c>
      <c r="L1548" t="s">
        <v>1972</v>
      </c>
      <c r="M1548" t="s">
        <v>2019</v>
      </c>
      <c r="N1548" t="s">
        <v>2020</v>
      </c>
      <c r="O1548" t="s">
        <v>2004</v>
      </c>
      <c r="P1548" t="s">
        <v>2006</v>
      </c>
    </row>
    <row r="1549" spans="9:16">
      <c r="I1549" s="44">
        <v>1547</v>
      </c>
      <c r="K1549" t="s">
        <v>1956</v>
      </c>
      <c r="L1549" t="s">
        <v>1972</v>
      </c>
      <c r="M1549" t="s">
        <v>2019</v>
      </c>
      <c r="N1549" t="s">
        <v>2020</v>
      </c>
      <c r="O1549" t="s">
        <v>2009</v>
      </c>
    </row>
    <row r="1550" spans="9:16">
      <c r="I1550" s="44">
        <v>1548</v>
      </c>
      <c r="J1550" s="45">
        <v>0</v>
      </c>
      <c r="K1550" t="s">
        <v>1956</v>
      </c>
      <c r="L1550" t="s">
        <v>1972</v>
      </c>
      <c r="M1550" t="s">
        <v>2019</v>
      </c>
      <c r="N1550" t="s">
        <v>2020</v>
      </c>
      <c r="O1550" t="s">
        <v>2010</v>
      </c>
    </row>
    <row r="1551" spans="9:16">
      <c r="I1551" s="44">
        <v>1549</v>
      </c>
      <c r="K1551" t="s">
        <v>1956</v>
      </c>
      <c r="L1551" t="s">
        <v>1972</v>
      </c>
      <c r="M1551" t="s">
        <v>2019</v>
      </c>
      <c r="N1551" t="s">
        <v>2020</v>
      </c>
      <c r="O1551" t="s">
        <v>2011</v>
      </c>
    </row>
    <row r="1552" spans="9:16">
      <c r="I1552" s="44">
        <v>1550</v>
      </c>
      <c r="J1552" s="45">
        <v>0</v>
      </c>
      <c r="K1552" t="s">
        <v>1956</v>
      </c>
      <c r="L1552" t="s">
        <v>1972</v>
      </c>
      <c r="M1552" t="s">
        <v>2019</v>
      </c>
      <c r="N1552" t="s">
        <v>2020</v>
      </c>
      <c r="O1552" t="s">
        <v>2012</v>
      </c>
    </row>
    <row r="1553" spans="9:15">
      <c r="I1553" s="44">
        <v>1551</v>
      </c>
      <c r="K1553" t="s">
        <v>1956</v>
      </c>
      <c r="L1553" t="s">
        <v>1972</v>
      </c>
      <c r="M1553" t="s">
        <v>2019</v>
      </c>
      <c r="N1553" t="s">
        <v>2020</v>
      </c>
      <c r="O1553" t="s">
        <v>2013</v>
      </c>
    </row>
    <row r="1554" spans="9:15">
      <c r="I1554" s="44">
        <v>1552</v>
      </c>
      <c r="J1554" s="45">
        <v>0</v>
      </c>
      <c r="K1554" t="s">
        <v>1956</v>
      </c>
      <c r="L1554" t="s">
        <v>1972</v>
      </c>
      <c r="M1554" t="s">
        <v>2019</v>
      </c>
      <c r="N1554" t="s">
        <v>2020</v>
      </c>
      <c r="O1554" t="s">
        <v>2014</v>
      </c>
    </row>
    <row r="1555" spans="9:15">
      <c r="I1555" s="44">
        <v>1553</v>
      </c>
      <c r="K1555" t="s">
        <v>1956</v>
      </c>
      <c r="L1555" t="s">
        <v>1972</v>
      </c>
      <c r="M1555" t="s">
        <v>2019</v>
      </c>
      <c r="N1555" t="s">
        <v>2020</v>
      </c>
      <c r="O1555" t="s">
        <v>2015</v>
      </c>
    </row>
    <row r="1556" spans="9:15">
      <c r="I1556" s="44">
        <v>1554</v>
      </c>
      <c r="J1556" s="45">
        <v>9.2604166666666658E-8</v>
      </c>
      <c r="K1556" t="s">
        <v>1956</v>
      </c>
      <c r="L1556" t="s">
        <v>1972</v>
      </c>
      <c r="M1556" t="s">
        <v>2019</v>
      </c>
      <c r="N1556" t="s">
        <v>2021</v>
      </c>
    </row>
    <row r="1557" spans="9:15">
      <c r="I1557" s="44">
        <v>1555</v>
      </c>
      <c r="K1557" t="s">
        <v>1956</v>
      </c>
      <c r="L1557" t="s">
        <v>1972</v>
      </c>
      <c r="M1557" t="s">
        <v>2019</v>
      </c>
      <c r="N1557" t="s">
        <v>2021</v>
      </c>
      <c r="O1557" t="s">
        <v>1980</v>
      </c>
    </row>
    <row r="1558" spans="9:15">
      <c r="I1558" s="44">
        <v>1556</v>
      </c>
      <c r="K1558" t="s">
        <v>1956</v>
      </c>
      <c r="L1558" t="s">
        <v>1972</v>
      </c>
      <c r="M1558" t="s">
        <v>2019</v>
      </c>
      <c r="N1558" t="s">
        <v>2021</v>
      </c>
      <c r="O1558" t="s">
        <v>1985</v>
      </c>
    </row>
    <row r="1559" spans="9:15">
      <c r="I1559" s="44">
        <v>1557</v>
      </c>
      <c r="K1559" t="s">
        <v>1956</v>
      </c>
      <c r="L1559" t="s">
        <v>1972</v>
      </c>
      <c r="M1559" t="s">
        <v>2019</v>
      </c>
      <c r="N1559" t="s">
        <v>2021</v>
      </c>
      <c r="O1559" t="s">
        <v>1986</v>
      </c>
    </row>
    <row r="1560" spans="9:15">
      <c r="I1560" s="44">
        <v>1558</v>
      </c>
      <c r="K1560" t="s">
        <v>1956</v>
      </c>
      <c r="L1560" t="s">
        <v>1972</v>
      </c>
      <c r="M1560" t="s">
        <v>2019</v>
      </c>
      <c r="N1560" t="s">
        <v>2021</v>
      </c>
      <c r="O1560" t="s">
        <v>1987</v>
      </c>
    </row>
    <row r="1561" spans="9:15">
      <c r="I1561" s="44">
        <v>1559</v>
      </c>
      <c r="K1561" t="s">
        <v>1956</v>
      </c>
      <c r="L1561" t="s">
        <v>1972</v>
      </c>
      <c r="M1561" t="s">
        <v>2019</v>
      </c>
      <c r="N1561" t="s">
        <v>2021</v>
      </c>
      <c r="O1561" t="s">
        <v>1988</v>
      </c>
    </row>
    <row r="1562" spans="9:15">
      <c r="I1562" s="44">
        <v>1560</v>
      </c>
      <c r="K1562" t="s">
        <v>1956</v>
      </c>
      <c r="L1562" t="s">
        <v>1972</v>
      </c>
      <c r="M1562" t="s">
        <v>2019</v>
      </c>
      <c r="N1562" t="s">
        <v>2021</v>
      </c>
      <c r="O1562" t="s">
        <v>1989</v>
      </c>
    </row>
    <row r="1563" spans="9:15">
      <c r="I1563" s="44">
        <v>1561</v>
      </c>
      <c r="K1563" t="s">
        <v>1956</v>
      </c>
      <c r="L1563" t="s">
        <v>1972</v>
      </c>
      <c r="M1563" t="s">
        <v>2019</v>
      </c>
      <c r="N1563" t="s">
        <v>2021</v>
      </c>
      <c r="O1563" t="s">
        <v>1990</v>
      </c>
    </row>
    <row r="1564" spans="9:15">
      <c r="I1564" s="44">
        <v>1562</v>
      </c>
      <c r="K1564" t="s">
        <v>1956</v>
      </c>
      <c r="L1564" t="s">
        <v>1972</v>
      </c>
      <c r="M1564" t="s">
        <v>2019</v>
      </c>
      <c r="N1564" t="s">
        <v>2021</v>
      </c>
      <c r="O1564" t="s">
        <v>1991</v>
      </c>
    </row>
    <row r="1565" spans="9:15">
      <c r="I1565" s="44">
        <v>1563</v>
      </c>
      <c r="K1565" t="s">
        <v>1956</v>
      </c>
      <c r="L1565" t="s">
        <v>1972</v>
      </c>
      <c r="M1565" t="s">
        <v>2019</v>
      </c>
      <c r="N1565" t="s">
        <v>2021</v>
      </c>
      <c r="O1565" t="s">
        <v>1992</v>
      </c>
    </row>
    <row r="1566" spans="9:15">
      <c r="I1566" s="44">
        <v>1564</v>
      </c>
      <c r="K1566" t="s">
        <v>1956</v>
      </c>
      <c r="L1566" t="s">
        <v>1972</v>
      </c>
      <c r="M1566" t="s">
        <v>2019</v>
      </c>
      <c r="N1566" t="s">
        <v>2021</v>
      </c>
      <c r="O1566" t="s">
        <v>1993</v>
      </c>
    </row>
    <row r="1567" spans="9:15">
      <c r="I1567" s="44">
        <v>1565</v>
      </c>
      <c r="J1567" s="45">
        <v>0</v>
      </c>
      <c r="K1567" t="s">
        <v>1956</v>
      </c>
      <c r="L1567" t="s">
        <v>1972</v>
      </c>
      <c r="M1567" t="s">
        <v>2019</v>
      </c>
      <c r="N1567" t="s">
        <v>2021</v>
      </c>
      <c r="O1567" t="s">
        <v>1994</v>
      </c>
    </row>
    <row r="1568" spans="9:15">
      <c r="I1568" s="44">
        <v>1566</v>
      </c>
      <c r="J1568" s="45">
        <v>0</v>
      </c>
      <c r="K1568" t="s">
        <v>1956</v>
      </c>
      <c r="L1568" t="s">
        <v>1972</v>
      </c>
      <c r="M1568" t="s">
        <v>2019</v>
      </c>
      <c r="N1568" t="s">
        <v>2021</v>
      </c>
      <c r="O1568" t="s">
        <v>1995</v>
      </c>
    </row>
    <row r="1569" spans="9:16">
      <c r="I1569" s="44">
        <v>1567</v>
      </c>
      <c r="J1569" s="45">
        <v>0</v>
      </c>
      <c r="K1569" t="s">
        <v>1956</v>
      </c>
      <c r="L1569" t="s">
        <v>1972</v>
      </c>
      <c r="M1569" t="s">
        <v>2019</v>
      </c>
      <c r="N1569" t="s">
        <v>2021</v>
      </c>
      <c r="O1569" t="s">
        <v>1996</v>
      </c>
    </row>
    <row r="1570" spans="9:16">
      <c r="I1570" s="44">
        <v>1568</v>
      </c>
      <c r="K1570" t="s">
        <v>1956</v>
      </c>
      <c r="L1570" t="s">
        <v>1972</v>
      </c>
      <c r="M1570" t="s">
        <v>2019</v>
      </c>
      <c r="N1570" t="s">
        <v>2021</v>
      </c>
      <c r="O1570" t="s">
        <v>1997</v>
      </c>
    </row>
    <row r="1571" spans="9:16">
      <c r="I1571" s="44">
        <v>1569</v>
      </c>
      <c r="K1571" t="s">
        <v>1956</v>
      </c>
      <c r="L1571" t="s">
        <v>1972</v>
      </c>
      <c r="M1571" t="s">
        <v>2019</v>
      </c>
      <c r="N1571" t="s">
        <v>2021</v>
      </c>
      <c r="O1571" t="s">
        <v>1998</v>
      </c>
    </row>
    <row r="1572" spans="9:16">
      <c r="I1572" s="44">
        <v>1570</v>
      </c>
      <c r="K1572" t="s">
        <v>1956</v>
      </c>
      <c r="L1572" t="s">
        <v>1972</v>
      </c>
      <c r="M1572" t="s">
        <v>2019</v>
      </c>
      <c r="N1572" t="s">
        <v>2021</v>
      </c>
      <c r="O1572" t="s">
        <v>1999</v>
      </c>
    </row>
    <row r="1573" spans="9:16">
      <c r="I1573" s="44">
        <v>1571</v>
      </c>
      <c r="J1573" s="45">
        <v>0</v>
      </c>
      <c r="K1573" t="s">
        <v>1956</v>
      </c>
      <c r="L1573" t="s">
        <v>1972</v>
      </c>
      <c r="M1573" t="s">
        <v>2019</v>
      </c>
      <c r="N1573" t="s">
        <v>2021</v>
      </c>
      <c r="O1573" t="s">
        <v>2000</v>
      </c>
    </row>
    <row r="1574" spans="9:16">
      <c r="I1574" s="44">
        <v>1572</v>
      </c>
      <c r="K1574" t="s">
        <v>1956</v>
      </c>
      <c r="L1574" t="s">
        <v>1972</v>
      </c>
      <c r="M1574" t="s">
        <v>2019</v>
      </c>
      <c r="N1574" t="s">
        <v>2021</v>
      </c>
      <c r="O1574" t="s">
        <v>2001</v>
      </c>
    </row>
    <row r="1575" spans="9:16">
      <c r="I1575" s="44">
        <v>1573</v>
      </c>
      <c r="J1575" s="45">
        <v>0</v>
      </c>
      <c r="K1575" t="s">
        <v>1956</v>
      </c>
      <c r="L1575" t="s">
        <v>1972</v>
      </c>
      <c r="M1575" t="s">
        <v>2019</v>
      </c>
      <c r="N1575" t="s">
        <v>2021</v>
      </c>
      <c r="O1575" t="s">
        <v>2002</v>
      </c>
    </row>
    <row r="1576" spans="9:16">
      <c r="I1576" s="44">
        <v>1574</v>
      </c>
      <c r="K1576" t="s">
        <v>1956</v>
      </c>
      <c r="L1576" t="s">
        <v>1972</v>
      </c>
      <c r="M1576" t="s">
        <v>2019</v>
      </c>
      <c r="N1576" t="s">
        <v>2021</v>
      </c>
      <c r="O1576" t="s">
        <v>2003</v>
      </c>
    </row>
    <row r="1577" spans="9:16">
      <c r="I1577" s="44">
        <v>1575</v>
      </c>
      <c r="J1577" s="45">
        <v>0</v>
      </c>
      <c r="K1577" t="s">
        <v>1956</v>
      </c>
      <c r="L1577" t="s">
        <v>1972</v>
      </c>
      <c r="M1577" t="s">
        <v>2019</v>
      </c>
      <c r="N1577" t="s">
        <v>2021</v>
      </c>
      <c r="O1577" t="s">
        <v>2004</v>
      </c>
    </row>
    <row r="1578" spans="9:16">
      <c r="I1578" s="44">
        <v>1576</v>
      </c>
      <c r="K1578" t="s">
        <v>1956</v>
      </c>
      <c r="L1578" t="s">
        <v>1972</v>
      </c>
      <c r="M1578" t="s">
        <v>2019</v>
      </c>
      <c r="N1578" t="s">
        <v>2021</v>
      </c>
      <c r="O1578" t="s">
        <v>2004</v>
      </c>
      <c r="P1578" t="s">
        <v>700</v>
      </c>
    </row>
    <row r="1579" spans="9:16">
      <c r="I1579" s="44">
        <v>1577</v>
      </c>
      <c r="K1579" t="s">
        <v>1956</v>
      </c>
      <c r="L1579" t="s">
        <v>1972</v>
      </c>
      <c r="M1579" t="s">
        <v>2019</v>
      </c>
      <c r="N1579" t="s">
        <v>2021</v>
      </c>
      <c r="O1579" t="s">
        <v>2004</v>
      </c>
      <c r="P1579" t="s">
        <v>1094</v>
      </c>
    </row>
    <row r="1580" spans="9:16">
      <c r="I1580" s="44">
        <v>1578</v>
      </c>
      <c r="K1580" t="s">
        <v>1956</v>
      </c>
      <c r="L1580" t="s">
        <v>1972</v>
      </c>
      <c r="M1580" t="s">
        <v>2019</v>
      </c>
      <c r="N1580" t="s">
        <v>2021</v>
      </c>
      <c r="O1580" t="s">
        <v>2004</v>
      </c>
      <c r="P1580" t="s">
        <v>1100</v>
      </c>
    </row>
    <row r="1581" spans="9:16">
      <c r="I1581" s="44">
        <v>1579</v>
      </c>
      <c r="K1581" t="s">
        <v>1956</v>
      </c>
      <c r="L1581" t="s">
        <v>1972</v>
      </c>
      <c r="M1581" t="s">
        <v>2019</v>
      </c>
      <c r="N1581" t="s">
        <v>2021</v>
      </c>
      <c r="O1581" t="s">
        <v>2004</v>
      </c>
      <c r="P1581" t="s">
        <v>1124</v>
      </c>
    </row>
    <row r="1582" spans="9:16">
      <c r="I1582" s="44">
        <v>1580</v>
      </c>
      <c r="K1582" t="s">
        <v>1956</v>
      </c>
      <c r="L1582" t="s">
        <v>1972</v>
      </c>
      <c r="M1582" t="s">
        <v>2019</v>
      </c>
      <c r="N1582" t="s">
        <v>2021</v>
      </c>
      <c r="O1582" t="s">
        <v>2004</v>
      </c>
      <c r="P1582" t="s">
        <v>839</v>
      </c>
    </row>
    <row r="1583" spans="9:16">
      <c r="I1583" s="44">
        <v>1581</v>
      </c>
      <c r="K1583" t="s">
        <v>1956</v>
      </c>
      <c r="L1583" t="s">
        <v>1972</v>
      </c>
      <c r="M1583" t="s">
        <v>2019</v>
      </c>
      <c r="N1583" t="s">
        <v>2021</v>
      </c>
      <c r="O1583" t="s">
        <v>2004</v>
      </c>
      <c r="P1583" t="s">
        <v>1498</v>
      </c>
    </row>
    <row r="1584" spans="9:16">
      <c r="I1584" s="44">
        <v>1582</v>
      </c>
      <c r="K1584" t="s">
        <v>1956</v>
      </c>
      <c r="L1584" t="s">
        <v>1972</v>
      </c>
      <c r="M1584" t="s">
        <v>2019</v>
      </c>
      <c r="N1584" t="s">
        <v>2021</v>
      </c>
      <c r="O1584" t="s">
        <v>2004</v>
      </c>
      <c r="P1584" t="s">
        <v>1839</v>
      </c>
    </row>
    <row r="1585" spans="9:16">
      <c r="I1585" s="44">
        <v>1583</v>
      </c>
      <c r="K1585" t="s">
        <v>1956</v>
      </c>
      <c r="L1585" t="s">
        <v>1972</v>
      </c>
      <c r="M1585" t="s">
        <v>2019</v>
      </c>
      <c r="N1585" t="s">
        <v>2021</v>
      </c>
      <c r="O1585" t="s">
        <v>2004</v>
      </c>
      <c r="P1585" t="s">
        <v>1353</v>
      </c>
    </row>
    <row r="1586" spans="9:16">
      <c r="I1586" s="44">
        <v>1584</v>
      </c>
      <c r="J1586" s="45">
        <v>0</v>
      </c>
      <c r="K1586" t="s">
        <v>1956</v>
      </c>
      <c r="L1586" t="s">
        <v>1972</v>
      </c>
      <c r="M1586" t="s">
        <v>2019</v>
      </c>
      <c r="N1586" t="s">
        <v>2021</v>
      </c>
      <c r="O1586" t="s">
        <v>2004</v>
      </c>
      <c r="P1586" t="s">
        <v>2005</v>
      </c>
    </row>
    <row r="1587" spans="9:16">
      <c r="I1587" s="44">
        <v>1585</v>
      </c>
      <c r="K1587" t="s">
        <v>1956</v>
      </c>
      <c r="L1587" t="s">
        <v>1972</v>
      </c>
      <c r="M1587" t="s">
        <v>2019</v>
      </c>
      <c r="N1587" t="s">
        <v>2021</v>
      </c>
      <c r="O1587" t="s">
        <v>2004</v>
      </c>
      <c r="P1587" t="s">
        <v>2006</v>
      </c>
    </row>
    <row r="1588" spans="9:16">
      <c r="I1588" s="44">
        <v>1586</v>
      </c>
      <c r="K1588" t="s">
        <v>1956</v>
      </c>
      <c r="L1588" t="s">
        <v>1972</v>
      </c>
      <c r="M1588" t="s">
        <v>2019</v>
      </c>
      <c r="N1588" t="s">
        <v>2021</v>
      </c>
      <c r="O1588" t="s">
        <v>2009</v>
      </c>
    </row>
    <row r="1589" spans="9:16">
      <c r="I1589" s="44">
        <v>1587</v>
      </c>
      <c r="J1589" s="45">
        <v>0</v>
      </c>
      <c r="K1589" t="s">
        <v>1956</v>
      </c>
      <c r="L1589" t="s">
        <v>1972</v>
      </c>
      <c r="M1589" t="s">
        <v>2019</v>
      </c>
      <c r="N1589" t="s">
        <v>2021</v>
      </c>
      <c r="O1589" t="s">
        <v>2010</v>
      </c>
    </row>
    <row r="1590" spans="9:16">
      <c r="I1590" s="44">
        <v>1588</v>
      </c>
      <c r="K1590" t="s">
        <v>1956</v>
      </c>
      <c r="L1590" t="s">
        <v>1972</v>
      </c>
      <c r="M1590" t="s">
        <v>2019</v>
      </c>
      <c r="N1590" t="s">
        <v>2021</v>
      </c>
      <c r="O1590" t="s">
        <v>2011</v>
      </c>
    </row>
    <row r="1591" spans="9:16">
      <c r="I1591" s="44">
        <v>1589</v>
      </c>
      <c r="J1591" s="45">
        <v>0</v>
      </c>
      <c r="K1591" t="s">
        <v>1956</v>
      </c>
      <c r="L1591" t="s">
        <v>1972</v>
      </c>
      <c r="M1591" t="s">
        <v>2019</v>
      </c>
      <c r="N1591" t="s">
        <v>2021</v>
      </c>
      <c r="O1591" t="s">
        <v>2012</v>
      </c>
    </row>
    <row r="1592" spans="9:16">
      <c r="I1592" s="44">
        <v>1590</v>
      </c>
      <c r="K1592" t="s">
        <v>1956</v>
      </c>
      <c r="L1592" t="s">
        <v>1972</v>
      </c>
      <c r="M1592" t="s">
        <v>2019</v>
      </c>
      <c r="N1592" t="s">
        <v>2021</v>
      </c>
      <c r="O1592" t="s">
        <v>2013</v>
      </c>
    </row>
    <row r="1593" spans="9:16">
      <c r="I1593" s="44">
        <v>1591</v>
      </c>
      <c r="J1593" s="45">
        <v>0</v>
      </c>
      <c r="K1593" t="s">
        <v>1956</v>
      </c>
      <c r="L1593" t="s">
        <v>1972</v>
      </c>
      <c r="M1593" t="s">
        <v>2019</v>
      </c>
      <c r="N1593" t="s">
        <v>2021</v>
      </c>
      <c r="O1593" t="s">
        <v>2014</v>
      </c>
    </row>
    <row r="1594" spans="9:16">
      <c r="I1594" s="44">
        <v>1592</v>
      </c>
      <c r="K1594" t="s">
        <v>1956</v>
      </c>
      <c r="L1594" t="s">
        <v>1972</v>
      </c>
      <c r="M1594" t="s">
        <v>2019</v>
      </c>
      <c r="N1594" t="s">
        <v>2021</v>
      </c>
      <c r="O1594" t="s">
        <v>2015</v>
      </c>
    </row>
    <row r="1595" spans="9:16">
      <c r="I1595" s="44">
        <v>1593</v>
      </c>
      <c r="K1595" t="s">
        <v>1956</v>
      </c>
      <c r="L1595" t="s">
        <v>1972</v>
      </c>
      <c r="M1595" t="s">
        <v>2019</v>
      </c>
      <c r="N1595" t="s">
        <v>2017</v>
      </c>
    </row>
    <row r="1596" spans="9:16">
      <c r="I1596" s="44">
        <v>1594</v>
      </c>
      <c r="K1596" t="s">
        <v>1956</v>
      </c>
      <c r="L1596" t="s">
        <v>1972</v>
      </c>
      <c r="M1596" t="s">
        <v>2019</v>
      </c>
      <c r="N1596" t="s">
        <v>2018</v>
      </c>
    </row>
    <row r="1597" spans="9:16">
      <c r="I1597" s="44">
        <v>1595</v>
      </c>
      <c r="K1597" t="s">
        <v>1956</v>
      </c>
      <c r="L1597" t="s">
        <v>1972</v>
      </c>
      <c r="M1597" t="s">
        <v>2017</v>
      </c>
    </row>
    <row r="1598" spans="9:16">
      <c r="I1598" s="44">
        <v>1596</v>
      </c>
      <c r="K1598" t="s">
        <v>1956</v>
      </c>
      <c r="L1598" t="s">
        <v>1972</v>
      </c>
      <c r="M1598" t="s">
        <v>2018</v>
      </c>
    </row>
    <row r="1599" spans="9:16">
      <c r="I1599" s="44">
        <v>1597</v>
      </c>
      <c r="J1599" s="45">
        <v>0</v>
      </c>
      <c r="K1599" t="s">
        <v>1956</v>
      </c>
      <c r="L1599" t="s">
        <v>1972</v>
      </c>
      <c r="M1599" t="s">
        <v>2022</v>
      </c>
    </row>
    <row r="1600" spans="9:16">
      <c r="I1600" s="44">
        <v>1598</v>
      </c>
      <c r="K1600" t="s">
        <v>1956</v>
      </c>
      <c r="L1600" t="s">
        <v>1972</v>
      </c>
      <c r="M1600" t="s">
        <v>2023</v>
      </c>
    </row>
    <row r="1601" spans="9:14">
      <c r="I1601" s="44">
        <v>1599</v>
      </c>
      <c r="J1601" s="45">
        <v>1.1574074074074071E-8</v>
      </c>
      <c r="K1601" t="s">
        <v>1956</v>
      </c>
      <c r="L1601" t="s">
        <v>1972</v>
      </c>
      <c r="M1601" t="s">
        <v>2024</v>
      </c>
    </row>
    <row r="1602" spans="9:14">
      <c r="I1602" s="44">
        <v>1600</v>
      </c>
      <c r="K1602" t="s">
        <v>1956</v>
      </c>
      <c r="L1602" t="s">
        <v>1972</v>
      </c>
      <c r="M1602" t="s">
        <v>2013</v>
      </c>
    </row>
    <row r="1603" spans="9:14">
      <c r="I1603" s="44">
        <v>1601</v>
      </c>
      <c r="K1603" t="s">
        <v>1956</v>
      </c>
      <c r="L1603" t="s">
        <v>1972</v>
      </c>
      <c r="M1603" t="s">
        <v>2025</v>
      </c>
    </row>
    <row r="1604" spans="9:14">
      <c r="I1604" s="44">
        <v>1602</v>
      </c>
      <c r="J1604" s="45">
        <v>5.4403935185185184E-7</v>
      </c>
      <c r="K1604" t="s">
        <v>1956</v>
      </c>
      <c r="L1604" t="s">
        <v>2026</v>
      </c>
    </row>
    <row r="1605" spans="9:14">
      <c r="I1605" s="44">
        <v>1603</v>
      </c>
      <c r="K1605" t="s">
        <v>1956</v>
      </c>
      <c r="L1605" t="s">
        <v>2026</v>
      </c>
      <c r="M1605" t="s">
        <v>1973</v>
      </c>
    </row>
    <row r="1606" spans="9:14">
      <c r="I1606" s="44">
        <v>1604</v>
      </c>
      <c r="K1606" t="s">
        <v>1956</v>
      </c>
      <c r="L1606" t="s">
        <v>2026</v>
      </c>
      <c r="M1606" t="s">
        <v>1958</v>
      </c>
    </row>
    <row r="1607" spans="9:14">
      <c r="I1607" s="44">
        <v>1605</v>
      </c>
      <c r="K1607" t="s">
        <v>1956</v>
      </c>
      <c r="L1607" t="s">
        <v>2026</v>
      </c>
      <c r="M1607" t="s">
        <v>1959</v>
      </c>
    </row>
    <row r="1608" spans="9:14">
      <c r="I1608" s="44">
        <v>1606</v>
      </c>
      <c r="K1608" t="s">
        <v>1956</v>
      </c>
      <c r="L1608" t="s">
        <v>2026</v>
      </c>
      <c r="M1608" t="s">
        <v>1960</v>
      </c>
    </row>
    <row r="1609" spans="9:14">
      <c r="I1609" s="44">
        <v>1607</v>
      </c>
      <c r="J1609" s="45">
        <v>0</v>
      </c>
      <c r="K1609" t="s">
        <v>1956</v>
      </c>
      <c r="L1609" t="s">
        <v>2026</v>
      </c>
      <c r="M1609" t="s">
        <v>1974</v>
      </c>
    </row>
    <row r="1610" spans="9:14">
      <c r="I1610" s="44">
        <v>1608</v>
      </c>
      <c r="K1610" t="s">
        <v>1956</v>
      </c>
      <c r="L1610" t="s">
        <v>2026</v>
      </c>
      <c r="M1610" t="s">
        <v>1975</v>
      </c>
    </row>
    <row r="1611" spans="9:14">
      <c r="I1611" s="44">
        <v>1609</v>
      </c>
      <c r="J1611" s="45">
        <v>2.3150462962962959E-7</v>
      </c>
      <c r="K1611" t="s">
        <v>1956</v>
      </c>
      <c r="L1611" t="s">
        <v>2026</v>
      </c>
      <c r="M1611" t="s">
        <v>1976</v>
      </c>
    </row>
    <row r="1612" spans="9:14">
      <c r="I1612" s="44">
        <v>1610</v>
      </c>
      <c r="K1612" t="s">
        <v>1956</v>
      </c>
      <c r="L1612" t="s">
        <v>2026</v>
      </c>
      <c r="M1612" t="s">
        <v>1976</v>
      </c>
      <c r="N1612" t="s">
        <v>1977</v>
      </c>
    </row>
    <row r="1613" spans="9:14">
      <c r="I1613" s="44">
        <v>1611</v>
      </c>
      <c r="K1613" t="s">
        <v>1956</v>
      </c>
      <c r="L1613" t="s">
        <v>2026</v>
      </c>
      <c r="M1613" t="s">
        <v>1976</v>
      </c>
      <c r="N1613" t="s">
        <v>1975</v>
      </c>
    </row>
    <row r="1614" spans="9:14">
      <c r="I1614" s="44">
        <v>1612</v>
      </c>
      <c r="K1614" t="s">
        <v>1956</v>
      </c>
      <c r="L1614" t="s">
        <v>2026</v>
      </c>
      <c r="M1614" t="s">
        <v>1976</v>
      </c>
      <c r="N1614" t="s">
        <v>1978</v>
      </c>
    </row>
    <row r="1615" spans="9:14">
      <c r="I1615" s="44">
        <v>1613</v>
      </c>
      <c r="K1615" t="s">
        <v>1956</v>
      </c>
      <c r="L1615" t="s">
        <v>2026</v>
      </c>
      <c r="M1615" t="s">
        <v>1976</v>
      </c>
      <c r="N1615" t="s">
        <v>1959</v>
      </c>
    </row>
    <row r="1616" spans="9:14">
      <c r="I1616" s="44">
        <v>1614</v>
      </c>
      <c r="K1616" t="s">
        <v>1956</v>
      </c>
      <c r="L1616" t="s">
        <v>2026</v>
      </c>
      <c r="M1616" t="s">
        <v>1976</v>
      </c>
      <c r="N1616" t="s">
        <v>1960</v>
      </c>
    </row>
    <row r="1617" spans="9:15">
      <c r="I1617" s="44">
        <v>1615</v>
      </c>
      <c r="J1617" s="45">
        <v>0</v>
      </c>
      <c r="K1617" t="s">
        <v>1956</v>
      </c>
      <c r="L1617" t="s">
        <v>2026</v>
      </c>
      <c r="M1617" t="s">
        <v>1976</v>
      </c>
      <c r="N1617" t="s">
        <v>1979</v>
      </c>
    </row>
    <row r="1618" spans="9:15">
      <c r="I1618" s="44">
        <v>1616</v>
      </c>
      <c r="K1618" t="s">
        <v>1956</v>
      </c>
      <c r="L1618" t="s">
        <v>2026</v>
      </c>
      <c r="M1618" t="s">
        <v>1976</v>
      </c>
      <c r="N1618" t="s">
        <v>1980</v>
      </c>
    </row>
    <row r="1619" spans="9:15">
      <c r="I1619" s="44">
        <v>1617</v>
      </c>
      <c r="J1619" s="45">
        <v>0</v>
      </c>
      <c r="K1619" t="s">
        <v>1956</v>
      </c>
      <c r="L1619" t="s">
        <v>2026</v>
      </c>
      <c r="M1619" t="s">
        <v>1976</v>
      </c>
      <c r="N1619" t="s">
        <v>1961</v>
      </c>
    </row>
    <row r="1620" spans="9:15">
      <c r="I1620" s="44">
        <v>1618</v>
      </c>
      <c r="J1620" s="45">
        <v>0</v>
      </c>
      <c r="K1620" t="s">
        <v>1956</v>
      </c>
      <c r="L1620" t="s">
        <v>2026</v>
      </c>
      <c r="M1620" t="s">
        <v>1976</v>
      </c>
      <c r="N1620" t="s">
        <v>1981</v>
      </c>
    </row>
    <row r="1621" spans="9:15">
      <c r="I1621" s="44">
        <v>1619</v>
      </c>
      <c r="K1621" t="s">
        <v>1956</v>
      </c>
      <c r="L1621" t="s">
        <v>2026</v>
      </c>
      <c r="M1621" t="s">
        <v>1976</v>
      </c>
      <c r="N1621" t="s">
        <v>1982</v>
      </c>
    </row>
    <row r="1622" spans="9:15">
      <c r="I1622" s="44">
        <v>1620</v>
      </c>
      <c r="K1622" t="s">
        <v>1956</v>
      </c>
      <c r="L1622" t="s">
        <v>2026</v>
      </c>
      <c r="M1622" t="s">
        <v>1976</v>
      </c>
      <c r="N1622" t="s">
        <v>1983</v>
      </c>
    </row>
    <row r="1623" spans="9:15">
      <c r="I1623" s="44">
        <v>1621</v>
      </c>
      <c r="J1623" s="45">
        <v>1.157523148148148E-7</v>
      </c>
      <c r="K1623" t="s">
        <v>1956</v>
      </c>
      <c r="L1623" t="s">
        <v>2026</v>
      </c>
      <c r="M1623" t="s">
        <v>1976</v>
      </c>
      <c r="N1623" t="s">
        <v>1984</v>
      </c>
    </row>
    <row r="1624" spans="9:15">
      <c r="I1624" s="44">
        <v>1622</v>
      </c>
      <c r="K1624" t="s">
        <v>1956</v>
      </c>
      <c r="L1624" t="s">
        <v>2026</v>
      </c>
      <c r="M1624" t="s">
        <v>1976</v>
      </c>
      <c r="N1624" t="s">
        <v>1984</v>
      </c>
      <c r="O1624" t="s">
        <v>1980</v>
      </c>
    </row>
    <row r="1625" spans="9:15">
      <c r="I1625" s="44">
        <v>1623</v>
      </c>
      <c r="K1625" t="s">
        <v>1956</v>
      </c>
      <c r="L1625" t="s">
        <v>2026</v>
      </c>
      <c r="M1625" t="s">
        <v>1976</v>
      </c>
      <c r="N1625" t="s">
        <v>1984</v>
      </c>
      <c r="O1625" t="s">
        <v>1985</v>
      </c>
    </row>
    <row r="1626" spans="9:15">
      <c r="I1626" s="44">
        <v>1624</v>
      </c>
      <c r="K1626" t="s">
        <v>1956</v>
      </c>
      <c r="L1626" t="s">
        <v>2026</v>
      </c>
      <c r="M1626" t="s">
        <v>1976</v>
      </c>
      <c r="N1626" t="s">
        <v>1984</v>
      </c>
      <c r="O1626" t="s">
        <v>1986</v>
      </c>
    </row>
    <row r="1627" spans="9:15">
      <c r="I1627" s="44">
        <v>1625</v>
      </c>
      <c r="K1627" t="s">
        <v>1956</v>
      </c>
      <c r="L1627" t="s">
        <v>2026</v>
      </c>
      <c r="M1627" t="s">
        <v>1976</v>
      </c>
      <c r="N1627" t="s">
        <v>1984</v>
      </c>
      <c r="O1627" t="s">
        <v>1987</v>
      </c>
    </row>
    <row r="1628" spans="9:15">
      <c r="I1628" s="44">
        <v>1626</v>
      </c>
      <c r="K1628" t="s">
        <v>1956</v>
      </c>
      <c r="L1628" t="s">
        <v>2026</v>
      </c>
      <c r="M1628" t="s">
        <v>1976</v>
      </c>
      <c r="N1628" t="s">
        <v>1984</v>
      </c>
      <c r="O1628" t="s">
        <v>1988</v>
      </c>
    </row>
    <row r="1629" spans="9:15">
      <c r="I1629" s="44">
        <v>1627</v>
      </c>
      <c r="K1629" t="s">
        <v>1956</v>
      </c>
      <c r="L1629" t="s">
        <v>2026</v>
      </c>
      <c r="M1629" t="s">
        <v>1976</v>
      </c>
      <c r="N1629" t="s">
        <v>1984</v>
      </c>
      <c r="O1629" t="s">
        <v>1989</v>
      </c>
    </row>
    <row r="1630" spans="9:15">
      <c r="I1630" s="44">
        <v>1628</v>
      </c>
      <c r="K1630" t="s">
        <v>1956</v>
      </c>
      <c r="L1630" t="s">
        <v>2026</v>
      </c>
      <c r="M1630" t="s">
        <v>1976</v>
      </c>
      <c r="N1630" t="s">
        <v>1984</v>
      </c>
      <c r="O1630" t="s">
        <v>1990</v>
      </c>
    </row>
    <row r="1631" spans="9:15">
      <c r="I1631" s="44">
        <v>1629</v>
      </c>
      <c r="K1631" t="s">
        <v>1956</v>
      </c>
      <c r="L1631" t="s">
        <v>2026</v>
      </c>
      <c r="M1631" t="s">
        <v>1976</v>
      </c>
      <c r="N1631" t="s">
        <v>1984</v>
      </c>
      <c r="O1631" t="s">
        <v>1991</v>
      </c>
    </row>
    <row r="1632" spans="9:15">
      <c r="I1632" s="44">
        <v>1630</v>
      </c>
      <c r="K1632" t="s">
        <v>1956</v>
      </c>
      <c r="L1632" t="s">
        <v>2026</v>
      </c>
      <c r="M1632" t="s">
        <v>1976</v>
      </c>
      <c r="N1632" t="s">
        <v>1984</v>
      </c>
      <c r="O1632" t="s">
        <v>1992</v>
      </c>
    </row>
    <row r="1633" spans="9:16">
      <c r="I1633" s="44">
        <v>1631</v>
      </c>
      <c r="K1633" t="s">
        <v>1956</v>
      </c>
      <c r="L1633" t="s">
        <v>2026</v>
      </c>
      <c r="M1633" t="s">
        <v>1976</v>
      </c>
      <c r="N1633" t="s">
        <v>1984</v>
      </c>
      <c r="O1633" t="s">
        <v>1993</v>
      </c>
    </row>
    <row r="1634" spans="9:16">
      <c r="I1634" s="44">
        <v>1632</v>
      </c>
      <c r="J1634" s="45">
        <v>0</v>
      </c>
      <c r="K1634" t="s">
        <v>1956</v>
      </c>
      <c r="L1634" t="s">
        <v>2026</v>
      </c>
      <c r="M1634" t="s">
        <v>1976</v>
      </c>
      <c r="N1634" t="s">
        <v>1984</v>
      </c>
      <c r="O1634" t="s">
        <v>1994</v>
      </c>
    </row>
    <row r="1635" spans="9:16">
      <c r="I1635" s="44">
        <v>1633</v>
      </c>
      <c r="J1635" s="45">
        <v>0</v>
      </c>
      <c r="K1635" t="s">
        <v>1956</v>
      </c>
      <c r="L1635" t="s">
        <v>2026</v>
      </c>
      <c r="M1635" t="s">
        <v>1976</v>
      </c>
      <c r="N1635" t="s">
        <v>1984</v>
      </c>
      <c r="O1635" t="s">
        <v>1995</v>
      </c>
    </row>
    <row r="1636" spans="9:16">
      <c r="I1636" s="44">
        <v>1634</v>
      </c>
      <c r="J1636" s="45">
        <v>0</v>
      </c>
      <c r="K1636" t="s">
        <v>1956</v>
      </c>
      <c r="L1636" t="s">
        <v>2026</v>
      </c>
      <c r="M1636" t="s">
        <v>1976</v>
      </c>
      <c r="N1636" t="s">
        <v>1984</v>
      </c>
      <c r="O1636" t="s">
        <v>1996</v>
      </c>
    </row>
    <row r="1637" spans="9:16">
      <c r="I1637" s="44">
        <v>1635</v>
      </c>
      <c r="K1637" t="s">
        <v>1956</v>
      </c>
      <c r="L1637" t="s">
        <v>2026</v>
      </c>
      <c r="M1637" t="s">
        <v>1976</v>
      </c>
      <c r="N1637" t="s">
        <v>1984</v>
      </c>
      <c r="O1637" t="s">
        <v>1997</v>
      </c>
    </row>
    <row r="1638" spans="9:16">
      <c r="I1638" s="44">
        <v>1636</v>
      </c>
      <c r="K1638" t="s">
        <v>1956</v>
      </c>
      <c r="L1638" t="s">
        <v>2026</v>
      </c>
      <c r="M1638" t="s">
        <v>1976</v>
      </c>
      <c r="N1638" t="s">
        <v>1984</v>
      </c>
      <c r="O1638" t="s">
        <v>1998</v>
      </c>
    </row>
    <row r="1639" spans="9:16">
      <c r="I1639" s="44">
        <v>1637</v>
      </c>
      <c r="K1639" t="s">
        <v>1956</v>
      </c>
      <c r="L1639" t="s">
        <v>2026</v>
      </c>
      <c r="M1639" t="s">
        <v>1976</v>
      </c>
      <c r="N1639" t="s">
        <v>1984</v>
      </c>
      <c r="O1639" t="s">
        <v>1999</v>
      </c>
    </row>
    <row r="1640" spans="9:16">
      <c r="I1640" s="44">
        <v>1638</v>
      </c>
      <c r="J1640" s="45">
        <v>0</v>
      </c>
      <c r="K1640" t="s">
        <v>1956</v>
      </c>
      <c r="L1640" t="s">
        <v>2026</v>
      </c>
      <c r="M1640" t="s">
        <v>1976</v>
      </c>
      <c r="N1640" t="s">
        <v>1984</v>
      </c>
      <c r="O1640" t="s">
        <v>2000</v>
      </c>
    </row>
    <row r="1641" spans="9:16">
      <c r="I1641" s="44">
        <v>1639</v>
      </c>
      <c r="K1641" t="s">
        <v>1956</v>
      </c>
      <c r="L1641" t="s">
        <v>2026</v>
      </c>
      <c r="M1641" t="s">
        <v>1976</v>
      </c>
      <c r="N1641" t="s">
        <v>1984</v>
      </c>
      <c r="O1641" t="s">
        <v>2001</v>
      </c>
    </row>
    <row r="1642" spans="9:16">
      <c r="I1642" s="44">
        <v>1640</v>
      </c>
      <c r="J1642" s="45">
        <v>0</v>
      </c>
      <c r="K1642" t="s">
        <v>1956</v>
      </c>
      <c r="L1642" t="s">
        <v>2026</v>
      </c>
      <c r="M1642" t="s">
        <v>1976</v>
      </c>
      <c r="N1642" t="s">
        <v>1984</v>
      </c>
      <c r="O1642" t="s">
        <v>2002</v>
      </c>
    </row>
    <row r="1643" spans="9:16">
      <c r="I1643" s="44">
        <v>1641</v>
      </c>
      <c r="K1643" t="s">
        <v>1956</v>
      </c>
      <c r="L1643" t="s">
        <v>2026</v>
      </c>
      <c r="M1643" t="s">
        <v>1976</v>
      </c>
      <c r="N1643" t="s">
        <v>1984</v>
      </c>
      <c r="O1643" t="s">
        <v>2003</v>
      </c>
    </row>
    <row r="1644" spans="9:16">
      <c r="I1644" s="44">
        <v>1642</v>
      </c>
      <c r="J1644" s="45">
        <v>2.3159722222222221E-8</v>
      </c>
      <c r="K1644" t="s">
        <v>1956</v>
      </c>
      <c r="L1644" t="s">
        <v>2026</v>
      </c>
      <c r="M1644" t="s">
        <v>1976</v>
      </c>
      <c r="N1644" t="s">
        <v>1984</v>
      </c>
      <c r="O1644" t="s">
        <v>2027</v>
      </c>
    </row>
    <row r="1645" spans="9:16">
      <c r="I1645" s="44">
        <v>1643</v>
      </c>
      <c r="K1645" t="s">
        <v>1956</v>
      </c>
      <c r="L1645" t="s">
        <v>2026</v>
      </c>
      <c r="M1645" t="s">
        <v>1976</v>
      </c>
      <c r="N1645" t="s">
        <v>1984</v>
      </c>
      <c r="O1645" t="s">
        <v>2027</v>
      </c>
      <c r="P1645" t="s">
        <v>1462</v>
      </c>
    </row>
    <row r="1646" spans="9:16">
      <c r="I1646" s="44">
        <v>1644</v>
      </c>
      <c r="K1646" t="s">
        <v>1956</v>
      </c>
      <c r="L1646" t="s">
        <v>2026</v>
      </c>
      <c r="M1646" t="s">
        <v>1976</v>
      </c>
      <c r="N1646" t="s">
        <v>1984</v>
      </c>
      <c r="O1646" t="s">
        <v>2027</v>
      </c>
      <c r="P1646" t="s">
        <v>742</v>
      </c>
    </row>
    <row r="1647" spans="9:16">
      <c r="I1647" s="44">
        <v>1645</v>
      </c>
      <c r="K1647" t="s">
        <v>1956</v>
      </c>
      <c r="L1647" t="s">
        <v>2026</v>
      </c>
      <c r="M1647" t="s">
        <v>1976</v>
      </c>
      <c r="N1647" t="s">
        <v>1984</v>
      </c>
      <c r="O1647" t="s">
        <v>2027</v>
      </c>
      <c r="P1647" t="s">
        <v>1192</v>
      </c>
    </row>
    <row r="1648" spans="9:16">
      <c r="I1648" s="44">
        <v>1646</v>
      </c>
      <c r="K1648" t="s">
        <v>1956</v>
      </c>
      <c r="L1648" t="s">
        <v>2026</v>
      </c>
      <c r="M1648" t="s">
        <v>1976</v>
      </c>
      <c r="N1648" t="s">
        <v>1984</v>
      </c>
      <c r="O1648" t="s">
        <v>2027</v>
      </c>
      <c r="P1648" t="s">
        <v>1229</v>
      </c>
    </row>
    <row r="1649" spans="9:16">
      <c r="I1649" s="44">
        <v>1647</v>
      </c>
      <c r="K1649" t="s">
        <v>1956</v>
      </c>
      <c r="L1649" t="s">
        <v>2026</v>
      </c>
      <c r="M1649" t="s">
        <v>1976</v>
      </c>
      <c r="N1649" t="s">
        <v>1984</v>
      </c>
      <c r="O1649" t="s">
        <v>2027</v>
      </c>
      <c r="P1649" t="s">
        <v>1569</v>
      </c>
    </row>
    <row r="1650" spans="9:16">
      <c r="I1650" s="44">
        <v>1648</v>
      </c>
      <c r="K1650" t="s">
        <v>1956</v>
      </c>
      <c r="L1650" t="s">
        <v>2026</v>
      </c>
      <c r="M1650" t="s">
        <v>1976</v>
      </c>
      <c r="N1650" t="s">
        <v>1984</v>
      </c>
      <c r="O1650" t="s">
        <v>2027</v>
      </c>
      <c r="P1650" t="s">
        <v>1573</v>
      </c>
    </row>
    <row r="1651" spans="9:16">
      <c r="I1651" s="44">
        <v>1649</v>
      </c>
      <c r="K1651" t="s">
        <v>1956</v>
      </c>
      <c r="L1651" t="s">
        <v>2026</v>
      </c>
      <c r="M1651" t="s">
        <v>1976</v>
      </c>
      <c r="N1651" t="s">
        <v>1984</v>
      </c>
      <c r="O1651" t="s">
        <v>2027</v>
      </c>
      <c r="P1651" t="s">
        <v>1278</v>
      </c>
    </row>
    <row r="1652" spans="9:16">
      <c r="I1652" s="44">
        <v>1650</v>
      </c>
      <c r="K1652" t="s">
        <v>1956</v>
      </c>
      <c r="L1652" t="s">
        <v>2026</v>
      </c>
      <c r="M1652" t="s">
        <v>1976</v>
      </c>
      <c r="N1652" t="s">
        <v>1984</v>
      </c>
      <c r="O1652" t="s">
        <v>2027</v>
      </c>
      <c r="P1652" t="s">
        <v>827</v>
      </c>
    </row>
    <row r="1653" spans="9:16">
      <c r="I1653" s="44">
        <v>1651</v>
      </c>
      <c r="K1653" t="s">
        <v>1956</v>
      </c>
      <c r="L1653" t="s">
        <v>2026</v>
      </c>
      <c r="M1653" t="s">
        <v>1976</v>
      </c>
      <c r="N1653" t="s">
        <v>1984</v>
      </c>
      <c r="O1653" t="s">
        <v>2027</v>
      </c>
      <c r="P1653" t="s">
        <v>1577</v>
      </c>
    </row>
    <row r="1654" spans="9:16">
      <c r="I1654" s="44">
        <v>1652</v>
      </c>
      <c r="K1654" t="s">
        <v>1956</v>
      </c>
      <c r="L1654" t="s">
        <v>2026</v>
      </c>
      <c r="M1654" t="s">
        <v>1976</v>
      </c>
      <c r="N1654" t="s">
        <v>1984</v>
      </c>
      <c r="O1654" t="s">
        <v>2027</v>
      </c>
      <c r="P1654" t="s">
        <v>1551</v>
      </c>
    </row>
    <row r="1655" spans="9:16">
      <c r="I1655" s="44">
        <v>1653</v>
      </c>
      <c r="K1655" t="s">
        <v>1956</v>
      </c>
      <c r="L1655" t="s">
        <v>2026</v>
      </c>
      <c r="M1655" t="s">
        <v>1976</v>
      </c>
      <c r="N1655" t="s">
        <v>1984</v>
      </c>
      <c r="O1655" t="s">
        <v>2027</v>
      </c>
      <c r="P1655" t="s">
        <v>917</v>
      </c>
    </row>
    <row r="1656" spans="9:16">
      <c r="I1656" s="44">
        <v>1654</v>
      </c>
      <c r="K1656" t="s">
        <v>1956</v>
      </c>
      <c r="L1656" t="s">
        <v>2026</v>
      </c>
      <c r="M1656" t="s">
        <v>1976</v>
      </c>
      <c r="N1656" t="s">
        <v>1984</v>
      </c>
      <c r="O1656" t="s">
        <v>2027</v>
      </c>
      <c r="P1656" t="s">
        <v>1581</v>
      </c>
    </row>
    <row r="1657" spans="9:16">
      <c r="I1657" s="44">
        <v>1655</v>
      </c>
      <c r="K1657" t="s">
        <v>1956</v>
      </c>
      <c r="L1657" t="s">
        <v>2026</v>
      </c>
      <c r="M1657" t="s">
        <v>1976</v>
      </c>
      <c r="N1657" t="s">
        <v>1984</v>
      </c>
      <c r="O1657" t="s">
        <v>2027</v>
      </c>
      <c r="P1657" t="s">
        <v>948</v>
      </c>
    </row>
    <row r="1658" spans="9:16">
      <c r="I1658" s="44">
        <v>1656</v>
      </c>
      <c r="K1658" t="s">
        <v>1956</v>
      </c>
      <c r="L1658" t="s">
        <v>2026</v>
      </c>
      <c r="M1658" t="s">
        <v>1976</v>
      </c>
      <c r="N1658" t="s">
        <v>1984</v>
      </c>
      <c r="O1658" t="s">
        <v>2027</v>
      </c>
      <c r="P1658" t="s">
        <v>1506</v>
      </c>
    </row>
    <row r="1659" spans="9:16">
      <c r="I1659" s="44">
        <v>1657</v>
      </c>
      <c r="K1659" t="s">
        <v>1956</v>
      </c>
      <c r="L1659" t="s">
        <v>2026</v>
      </c>
      <c r="M1659" t="s">
        <v>1976</v>
      </c>
      <c r="N1659" t="s">
        <v>1984</v>
      </c>
      <c r="O1659" t="s">
        <v>2027</v>
      </c>
      <c r="P1659" t="s">
        <v>2028</v>
      </c>
    </row>
    <row r="1660" spans="9:16">
      <c r="I1660" s="44">
        <v>1658</v>
      </c>
      <c r="K1660" t="s">
        <v>1956</v>
      </c>
      <c r="L1660" t="s">
        <v>2026</v>
      </c>
      <c r="M1660" t="s">
        <v>1976</v>
      </c>
      <c r="N1660" t="s">
        <v>1984</v>
      </c>
      <c r="O1660" t="s">
        <v>2027</v>
      </c>
      <c r="P1660" t="s">
        <v>968</v>
      </c>
    </row>
    <row r="1661" spans="9:16">
      <c r="I1661" s="44">
        <v>1659</v>
      </c>
      <c r="K1661" t="s">
        <v>1956</v>
      </c>
      <c r="L1661" t="s">
        <v>2026</v>
      </c>
      <c r="M1661" t="s">
        <v>1976</v>
      </c>
      <c r="N1661" t="s">
        <v>1984</v>
      </c>
      <c r="O1661" t="s">
        <v>2027</v>
      </c>
      <c r="P1661" t="s">
        <v>988</v>
      </c>
    </row>
    <row r="1662" spans="9:16">
      <c r="I1662" s="44">
        <v>1660</v>
      </c>
      <c r="K1662" t="s">
        <v>1956</v>
      </c>
      <c r="L1662" t="s">
        <v>2026</v>
      </c>
      <c r="M1662" t="s">
        <v>1976</v>
      </c>
      <c r="N1662" t="s">
        <v>1984</v>
      </c>
      <c r="O1662" t="s">
        <v>2027</v>
      </c>
      <c r="P1662" t="s">
        <v>1353</v>
      </c>
    </row>
    <row r="1663" spans="9:16">
      <c r="I1663" s="44">
        <v>1661</v>
      </c>
      <c r="K1663" t="s">
        <v>1956</v>
      </c>
      <c r="L1663" t="s">
        <v>2026</v>
      </c>
      <c r="M1663" t="s">
        <v>1976</v>
      </c>
      <c r="N1663" t="s">
        <v>1984</v>
      </c>
      <c r="O1663" t="s">
        <v>2027</v>
      </c>
      <c r="P1663" t="s">
        <v>999</v>
      </c>
    </row>
    <row r="1664" spans="9:16">
      <c r="I1664" s="44">
        <v>1662</v>
      </c>
      <c r="K1664" t="s">
        <v>1956</v>
      </c>
      <c r="L1664" t="s">
        <v>2026</v>
      </c>
      <c r="M1664" t="s">
        <v>1976</v>
      </c>
      <c r="N1664" t="s">
        <v>1984</v>
      </c>
      <c r="O1664" t="s">
        <v>2027</v>
      </c>
      <c r="P1664" t="s">
        <v>1370</v>
      </c>
    </row>
    <row r="1665" spans="9:16">
      <c r="I1665" s="44">
        <v>1663</v>
      </c>
      <c r="K1665" t="s">
        <v>1956</v>
      </c>
      <c r="L1665" t="s">
        <v>2026</v>
      </c>
      <c r="M1665" t="s">
        <v>1976</v>
      </c>
      <c r="N1665" t="s">
        <v>1984</v>
      </c>
      <c r="O1665" t="s">
        <v>2027</v>
      </c>
      <c r="P1665" t="s">
        <v>1376</v>
      </c>
    </row>
    <row r="1666" spans="9:16">
      <c r="I1666" s="44">
        <v>1664</v>
      </c>
      <c r="K1666" t="s">
        <v>1956</v>
      </c>
      <c r="L1666" t="s">
        <v>2026</v>
      </c>
      <c r="M1666" t="s">
        <v>1976</v>
      </c>
      <c r="N1666" t="s">
        <v>1984</v>
      </c>
      <c r="O1666" t="s">
        <v>2027</v>
      </c>
      <c r="P1666" t="s">
        <v>1685</v>
      </c>
    </row>
    <row r="1667" spans="9:16">
      <c r="I1667" s="44">
        <v>1665</v>
      </c>
      <c r="J1667" s="45">
        <v>0</v>
      </c>
      <c r="K1667" t="s">
        <v>1956</v>
      </c>
      <c r="L1667" t="s">
        <v>2026</v>
      </c>
      <c r="M1667" t="s">
        <v>1976</v>
      </c>
      <c r="N1667" t="s">
        <v>1984</v>
      </c>
      <c r="O1667" t="s">
        <v>2027</v>
      </c>
      <c r="P1667" t="s">
        <v>2029</v>
      </c>
    </row>
    <row r="1668" spans="9:16">
      <c r="I1668" s="44">
        <v>1666</v>
      </c>
      <c r="J1668" s="45">
        <v>1.1585648148148149E-8</v>
      </c>
      <c r="K1668" t="s">
        <v>1956</v>
      </c>
      <c r="L1668" t="s">
        <v>2026</v>
      </c>
      <c r="M1668" t="s">
        <v>1976</v>
      </c>
      <c r="N1668" t="s">
        <v>1984</v>
      </c>
      <c r="O1668" t="s">
        <v>2027</v>
      </c>
      <c r="P1668" t="s">
        <v>2030</v>
      </c>
    </row>
    <row r="1669" spans="9:16">
      <c r="I1669" s="44">
        <v>1667</v>
      </c>
      <c r="K1669" t="s">
        <v>1956</v>
      </c>
      <c r="L1669" t="s">
        <v>2026</v>
      </c>
      <c r="M1669" t="s">
        <v>1976</v>
      </c>
      <c r="N1669" t="s">
        <v>1984</v>
      </c>
      <c r="O1669" t="s">
        <v>2027</v>
      </c>
      <c r="P1669" t="s">
        <v>2031</v>
      </c>
    </row>
    <row r="1670" spans="9:16">
      <c r="I1670" s="44">
        <v>1668</v>
      </c>
      <c r="K1670" t="s">
        <v>1956</v>
      </c>
      <c r="L1670" t="s">
        <v>2026</v>
      </c>
      <c r="M1670" t="s">
        <v>1976</v>
      </c>
      <c r="N1670" t="s">
        <v>1984</v>
      </c>
      <c r="O1670" t="s">
        <v>2027</v>
      </c>
      <c r="P1670" t="s">
        <v>2032</v>
      </c>
    </row>
    <row r="1671" spans="9:16">
      <c r="I1671" s="44">
        <v>1669</v>
      </c>
      <c r="K1671" t="s">
        <v>1956</v>
      </c>
      <c r="L1671" t="s">
        <v>2026</v>
      </c>
      <c r="M1671" t="s">
        <v>1976</v>
      </c>
      <c r="N1671" t="s">
        <v>1984</v>
      </c>
      <c r="O1671" t="s">
        <v>2027</v>
      </c>
      <c r="P1671" t="s">
        <v>2033</v>
      </c>
    </row>
    <row r="1672" spans="9:16">
      <c r="I1672" s="44">
        <v>1670</v>
      </c>
      <c r="K1672" t="s">
        <v>1956</v>
      </c>
      <c r="L1672" t="s">
        <v>2026</v>
      </c>
      <c r="M1672" t="s">
        <v>1976</v>
      </c>
      <c r="N1672" t="s">
        <v>1984</v>
      </c>
      <c r="O1672" t="s">
        <v>2027</v>
      </c>
      <c r="P1672" t="s">
        <v>2034</v>
      </c>
    </row>
    <row r="1673" spans="9:16">
      <c r="I1673" s="44">
        <v>1671</v>
      </c>
      <c r="K1673" t="s">
        <v>1956</v>
      </c>
      <c r="L1673" t="s">
        <v>2026</v>
      </c>
      <c r="M1673" t="s">
        <v>1976</v>
      </c>
      <c r="N1673" t="s">
        <v>1984</v>
      </c>
      <c r="O1673" t="s">
        <v>2027</v>
      </c>
      <c r="P1673" t="s">
        <v>2035</v>
      </c>
    </row>
    <row r="1674" spans="9:16">
      <c r="I1674" s="44">
        <v>1672</v>
      </c>
      <c r="K1674" t="s">
        <v>1956</v>
      </c>
      <c r="L1674" t="s">
        <v>2026</v>
      </c>
      <c r="M1674" t="s">
        <v>1976</v>
      </c>
      <c r="N1674" t="s">
        <v>1984</v>
      </c>
      <c r="O1674" t="s">
        <v>2027</v>
      </c>
      <c r="P1674" t="s">
        <v>2036</v>
      </c>
    </row>
    <row r="1675" spans="9:16">
      <c r="I1675" s="44">
        <v>1673</v>
      </c>
      <c r="K1675" t="s">
        <v>1956</v>
      </c>
      <c r="L1675" t="s">
        <v>2026</v>
      </c>
      <c r="M1675" t="s">
        <v>1976</v>
      </c>
      <c r="N1675" t="s">
        <v>1984</v>
      </c>
      <c r="O1675" t="s">
        <v>2027</v>
      </c>
      <c r="P1675" t="s">
        <v>2037</v>
      </c>
    </row>
    <row r="1676" spans="9:16">
      <c r="I1676" s="44">
        <v>1674</v>
      </c>
      <c r="K1676" t="s">
        <v>1956</v>
      </c>
      <c r="L1676" t="s">
        <v>2026</v>
      </c>
      <c r="M1676" t="s">
        <v>1976</v>
      </c>
      <c r="N1676" t="s">
        <v>1984</v>
      </c>
      <c r="O1676" t="s">
        <v>2027</v>
      </c>
      <c r="P1676" t="s">
        <v>2038</v>
      </c>
    </row>
    <row r="1677" spans="9:16">
      <c r="I1677" s="44">
        <v>1675</v>
      </c>
      <c r="K1677" t="s">
        <v>1956</v>
      </c>
      <c r="L1677" t="s">
        <v>2026</v>
      </c>
      <c r="M1677" t="s">
        <v>1976</v>
      </c>
      <c r="N1677" t="s">
        <v>1984</v>
      </c>
      <c r="O1677" t="s">
        <v>2027</v>
      </c>
      <c r="P1677" t="s">
        <v>2039</v>
      </c>
    </row>
    <row r="1678" spans="9:16">
      <c r="I1678" s="44">
        <v>1676</v>
      </c>
      <c r="K1678" t="s">
        <v>1956</v>
      </c>
      <c r="L1678" t="s">
        <v>2026</v>
      </c>
      <c r="M1678" t="s">
        <v>1976</v>
      </c>
      <c r="N1678" t="s">
        <v>1984</v>
      </c>
      <c r="O1678" t="s">
        <v>2027</v>
      </c>
      <c r="P1678" t="s">
        <v>2040</v>
      </c>
    </row>
    <row r="1679" spans="9:16">
      <c r="I1679" s="44">
        <v>1677</v>
      </c>
      <c r="K1679" t="s">
        <v>1956</v>
      </c>
      <c r="L1679" t="s">
        <v>2026</v>
      </c>
      <c r="M1679" t="s">
        <v>1976</v>
      </c>
      <c r="N1679" t="s">
        <v>1984</v>
      </c>
      <c r="O1679" t="s">
        <v>2027</v>
      </c>
      <c r="P1679" t="s">
        <v>2041</v>
      </c>
    </row>
    <row r="1680" spans="9:16">
      <c r="I1680" s="44">
        <v>1678</v>
      </c>
      <c r="K1680" t="s">
        <v>1956</v>
      </c>
      <c r="L1680" t="s">
        <v>2026</v>
      </c>
      <c r="M1680" t="s">
        <v>1976</v>
      </c>
      <c r="N1680" t="s">
        <v>1984</v>
      </c>
      <c r="O1680" t="s">
        <v>2027</v>
      </c>
      <c r="P1680" t="s">
        <v>2042</v>
      </c>
    </row>
    <row r="1681" spans="9:16">
      <c r="I1681" s="44">
        <v>1679</v>
      </c>
      <c r="K1681" t="s">
        <v>1956</v>
      </c>
      <c r="L1681" t="s">
        <v>2026</v>
      </c>
      <c r="M1681" t="s">
        <v>1976</v>
      </c>
      <c r="N1681" t="s">
        <v>1984</v>
      </c>
      <c r="O1681" t="s">
        <v>2027</v>
      </c>
      <c r="P1681" t="s">
        <v>2043</v>
      </c>
    </row>
    <row r="1682" spans="9:16">
      <c r="I1682" s="44">
        <v>1680</v>
      </c>
      <c r="K1682" t="s">
        <v>1956</v>
      </c>
      <c r="L1682" t="s">
        <v>2026</v>
      </c>
      <c r="M1682" t="s">
        <v>1976</v>
      </c>
      <c r="N1682" t="s">
        <v>1984</v>
      </c>
      <c r="O1682" t="s">
        <v>2027</v>
      </c>
      <c r="P1682" t="s">
        <v>2044</v>
      </c>
    </row>
    <row r="1683" spans="9:16">
      <c r="I1683" s="44">
        <v>1681</v>
      </c>
      <c r="K1683" t="s">
        <v>1956</v>
      </c>
      <c r="L1683" t="s">
        <v>2026</v>
      </c>
      <c r="M1683" t="s">
        <v>1976</v>
      </c>
      <c r="N1683" t="s">
        <v>1984</v>
      </c>
      <c r="O1683" t="s">
        <v>2027</v>
      </c>
      <c r="P1683" t="s">
        <v>2045</v>
      </c>
    </row>
    <row r="1684" spans="9:16">
      <c r="I1684" s="44">
        <v>1682</v>
      </c>
      <c r="K1684" t="s">
        <v>1956</v>
      </c>
      <c r="L1684" t="s">
        <v>2026</v>
      </c>
      <c r="M1684" t="s">
        <v>1976</v>
      </c>
      <c r="N1684" t="s">
        <v>1984</v>
      </c>
      <c r="O1684" t="s">
        <v>2027</v>
      </c>
      <c r="P1684" t="s">
        <v>2046</v>
      </c>
    </row>
    <row r="1685" spans="9:16">
      <c r="I1685" s="44">
        <v>1683</v>
      </c>
      <c r="K1685" t="s">
        <v>1956</v>
      </c>
      <c r="L1685" t="s">
        <v>2026</v>
      </c>
      <c r="M1685" t="s">
        <v>1976</v>
      </c>
      <c r="N1685" t="s">
        <v>1984</v>
      </c>
      <c r="O1685" t="s">
        <v>2027</v>
      </c>
      <c r="P1685" t="s">
        <v>2047</v>
      </c>
    </row>
    <row r="1686" spans="9:16">
      <c r="I1686" s="44">
        <v>1684</v>
      </c>
      <c r="K1686" t="s">
        <v>1956</v>
      </c>
      <c r="L1686" t="s">
        <v>2026</v>
      </c>
      <c r="M1686" t="s">
        <v>1976</v>
      </c>
      <c r="N1686" t="s">
        <v>1984</v>
      </c>
      <c r="O1686" t="s">
        <v>2027</v>
      </c>
      <c r="P1686" t="s">
        <v>2048</v>
      </c>
    </row>
    <row r="1687" spans="9:16">
      <c r="I1687" s="44">
        <v>1685</v>
      </c>
      <c r="K1687" t="s">
        <v>1956</v>
      </c>
      <c r="L1687" t="s">
        <v>2026</v>
      </c>
      <c r="M1687" t="s">
        <v>1976</v>
      </c>
      <c r="N1687" t="s">
        <v>1984</v>
      </c>
      <c r="O1687" t="s">
        <v>2027</v>
      </c>
      <c r="P1687" t="s">
        <v>2049</v>
      </c>
    </row>
    <row r="1688" spans="9:16">
      <c r="I1688" s="44">
        <v>1686</v>
      </c>
      <c r="K1688" t="s">
        <v>1956</v>
      </c>
      <c r="L1688" t="s">
        <v>2026</v>
      </c>
      <c r="M1688" t="s">
        <v>1976</v>
      </c>
      <c r="N1688" t="s">
        <v>1984</v>
      </c>
      <c r="O1688" t="s">
        <v>2027</v>
      </c>
      <c r="P1688" t="s">
        <v>2050</v>
      </c>
    </row>
    <row r="1689" spans="9:16">
      <c r="I1689" s="44">
        <v>1687</v>
      </c>
      <c r="K1689" t="s">
        <v>1956</v>
      </c>
      <c r="L1689" t="s">
        <v>2026</v>
      </c>
      <c r="M1689" t="s">
        <v>1976</v>
      </c>
      <c r="N1689" t="s">
        <v>1984</v>
      </c>
      <c r="O1689" t="s">
        <v>2027</v>
      </c>
      <c r="P1689" t="s">
        <v>2051</v>
      </c>
    </row>
    <row r="1690" spans="9:16">
      <c r="I1690" s="44">
        <v>1688</v>
      </c>
      <c r="K1690" t="s">
        <v>1956</v>
      </c>
      <c r="L1690" t="s">
        <v>2026</v>
      </c>
      <c r="M1690" t="s">
        <v>1976</v>
      </c>
      <c r="N1690" t="s">
        <v>1984</v>
      </c>
      <c r="O1690" t="s">
        <v>2027</v>
      </c>
      <c r="P1690" t="s">
        <v>2052</v>
      </c>
    </row>
    <row r="1691" spans="9:16">
      <c r="I1691" s="44">
        <v>1689</v>
      </c>
      <c r="K1691" t="s">
        <v>1956</v>
      </c>
      <c r="L1691" t="s">
        <v>2026</v>
      </c>
      <c r="M1691" t="s">
        <v>1976</v>
      </c>
      <c r="N1691" t="s">
        <v>1984</v>
      </c>
      <c r="O1691" t="s">
        <v>2027</v>
      </c>
      <c r="P1691" t="s">
        <v>2053</v>
      </c>
    </row>
    <row r="1692" spans="9:16">
      <c r="I1692" s="44">
        <v>1690</v>
      </c>
      <c r="K1692" t="s">
        <v>1956</v>
      </c>
      <c r="L1692" t="s">
        <v>2026</v>
      </c>
      <c r="M1692" t="s">
        <v>1976</v>
      </c>
      <c r="N1692" t="s">
        <v>1984</v>
      </c>
      <c r="O1692" t="s">
        <v>2027</v>
      </c>
      <c r="P1692" t="s">
        <v>2054</v>
      </c>
    </row>
    <row r="1693" spans="9:16">
      <c r="I1693" s="44">
        <v>1691</v>
      </c>
      <c r="K1693" t="s">
        <v>1956</v>
      </c>
      <c r="L1693" t="s">
        <v>2026</v>
      </c>
      <c r="M1693" t="s">
        <v>1976</v>
      </c>
      <c r="N1693" t="s">
        <v>1984</v>
      </c>
      <c r="O1693" t="s">
        <v>2027</v>
      </c>
      <c r="P1693" t="s">
        <v>2055</v>
      </c>
    </row>
    <row r="1694" spans="9:16">
      <c r="I1694" s="44">
        <v>1692</v>
      </c>
      <c r="K1694" t="s">
        <v>1956</v>
      </c>
      <c r="L1694" t="s">
        <v>2026</v>
      </c>
      <c r="M1694" t="s">
        <v>1976</v>
      </c>
      <c r="N1694" t="s">
        <v>1984</v>
      </c>
      <c r="O1694" t="s">
        <v>2027</v>
      </c>
      <c r="P1694" t="s">
        <v>2056</v>
      </c>
    </row>
    <row r="1695" spans="9:16">
      <c r="I1695" s="44">
        <v>1693</v>
      </c>
      <c r="K1695" t="s">
        <v>1956</v>
      </c>
      <c r="L1695" t="s">
        <v>2026</v>
      </c>
      <c r="M1695" t="s">
        <v>1976</v>
      </c>
      <c r="N1695" t="s">
        <v>1984</v>
      </c>
      <c r="O1695" t="s">
        <v>2027</v>
      </c>
      <c r="P1695" t="s">
        <v>2057</v>
      </c>
    </row>
    <row r="1696" spans="9:16">
      <c r="I1696" s="44">
        <v>1694</v>
      </c>
      <c r="K1696" t="s">
        <v>1956</v>
      </c>
      <c r="L1696" t="s">
        <v>2026</v>
      </c>
      <c r="M1696" t="s">
        <v>1976</v>
      </c>
      <c r="N1696" t="s">
        <v>1984</v>
      </c>
      <c r="O1696" t="s">
        <v>2027</v>
      </c>
      <c r="P1696" t="s">
        <v>2058</v>
      </c>
    </row>
    <row r="1697" spans="9:16">
      <c r="I1697" s="44">
        <v>1695</v>
      </c>
      <c r="K1697" t="s">
        <v>1956</v>
      </c>
      <c r="L1697" t="s">
        <v>2026</v>
      </c>
      <c r="M1697" t="s">
        <v>1976</v>
      </c>
      <c r="N1697" t="s">
        <v>1984</v>
      </c>
      <c r="O1697" t="s">
        <v>2027</v>
      </c>
      <c r="P1697" t="s">
        <v>2059</v>
      </c>
    </row>
    <row r="1698" spans="9:16">
      <c r="I1698" s="44">
        <v>1696</v>
      </c>
      <c r="K1698" t="s">
        <v>1956</v>
      </c>
      <c r="L1698" t="s">
        <v>2026</v>
      </c>
      <c r="M1698" t="s">
        <v>1976</v>
      </c>
      <c r="N1698" t="s">
        <v>1984</v>
      </c>
      <c r="O1698" t="s">
        <v>2027</v>
      </c>
      <c r="P1698" t="s">
        <v>2060</v>
      </c>
    </row>
    <row r="1699" spans="9:16">
      <c r="I1699" s="44">
        <v>1697</v>
      </c>
      <c r="K1699" t="s">
        <v>1956</v>
      </c>
      <c r="L1699" t="s">
        <v>2026</v>
      </c>
      <c r="M1699" t="s">
        <v>1976</v>
      </c>
      <c r="N1699" t="s">
        <v>1984</v>
      </c>
      <c r="O1699" t="s">
        <v>2027</v>
      </c>
      <c r="P1699" t="s">
        <v>2061</v>
      </c>
    </row>
    <row r="1700" spans="9:16">
      <c r="I1700" s="44">
        <v>1698</v>
      </c>
      <c r="K1700" t="s">
        <v>1956</v>
      </c>
      <c r="L1700" t="s">
        <v>2026</v>
      </c>
      <c r="M1700" t="s">
        <v>1976</v>
      </c>
      <c r="N1700" t="s">
        <v>1984</v>
      </c>
      <c r="O1700" t="s">
        <v>2027</v>
      </c>
      <c r="P1700" t="s">
        <v>2062</v>
      </c>
    </row>
    <row r="1701" spans="9:16">
      <c r="I1701" s="44">
        <v>1699</v>
      </c>
      <c r="K1701" t="s">
        <v>1956</v>
      </c>
      <c r="L1701" t="s">
        <v>2026</v>
      </c>
      <c r="M1701" t="s">
        <v>1976</v>
      </c>
      <c r="N1701" t="s">
        <v>1984</v>
      </c>
      <c r="O1701" t="s">
        <v>2027</v>
      </c>
      <c r="P1701" t="s">
        <v>2063</v>
      </c>
    </row>
    <row r="1702" spans="9:16">
      <c r="I1702" s="44">
        <v>1700</v>
      </c>
      <c r="K1702" t="s">
        <v>1956</v>
      </c>
      <c r="L1702" t="s">
        <v>2026</v>
      </c>
      <c r="M1702" t="s">
        <v>1976</v>
      </c>
      <c r="N1702" t="s">
        <v>1984</v>
      </c>
      <c r="O1702" t="s">
        <v>2027</v>
      </c>
      <c r="P1702" t="s">
        <v>2064</v>
      </c>
    </row>
    <row r="1703" spans="9:16">
      <c r="I1703" s="44">
        <v>1701</v>
      </c>
      <c r="K1703" t="s">
        <v>1956</v>
      </c>
      <c r="L1703" t="s">
        <v>2026</v>
      </c>
      <c r="M1703" t="s">
        <v>1976</v>
      </c>
      <c r="N1703" t="s">
        <v>1984</v>
      </c>
      <c r="O1703" t="s">
        <v>2027</v>
      </c>
      <c r="P1703" t="s">
        <v>2065</v>
      </c>
    </row>
    <row r="1704" spans="9:16">
      <c r="I1704" s="44">
        <v>1702</v>
      </c>
      <c r="K1704" t="s">
        <v>1956</v>
      </c>
      <c r="L1704" t="s">
        <v>2026</v>
      </c>
      <c r="M1704" t="s">
        <v>1976</v>
      </c>
      <c r="N1704" t="s">
        <v>1984</v>
      </c>
      <c r="O1704" t="s">
        <v>2027</v>
      </c>
      <c r="P1704" t="s">
        <v>2066</v>
      </c>
    </row>
    <row r="1705" spans="9:16">
      <c r="I1705" s="44">
        <v>1703</v>
      </c>
      <c r="K1705" t="s">
        <v>1956</v>
      </c>
      <c r="L1705" t="s">
        <v>2026</v>
      </c>
      <c r="M1705" t="s">
        <v>1976</v>
      </c>
      <c r="N1705" t="s">
        <v>1984</v>
      </c>
      <c r="O1705" t="s">
        <v>2027</v>
      </c>
      <c r="P1705" t="s">
        <v>2067</v>
      </c>
    </row>
    <row r="1706" spans="9:16">
      <c r="I1706" s="44">
        <v>1704</v>
      </c>
      <c r="K1706" t="s">
        <v>1956</v>
      </c>
      <c r="L1706" t="s">
        <v>2026</v>
      </c>
      <c r="M1706" t="s">
        <v>1976</v>
      </c>
      <c r="N1706" t="s">
        <v>1984</v>
      </c>
      <c r="O1706" t="s">
        <v>2027</v>
      </c>
      <c r="P1706" t="s">
        <v>2068</v>
      </c>
    </row>
    <row r="1707" spans="9:16">
      <c r="I1707" s="44">
        <v>1705</v>
      </c>
      <c r="K1707" t="s">
        <v>1956</v>
      </c>
      <c r="L1707" t="s">
        <v>2026</v>
      </c>
      <c r="M1707" t="s">
        <v>1976</v>
      </c>
      <c r="N1707" t="s">
        <v>1984</v>
      </c>
      <c r="O1707" t="s">
        <v>2027</v>
      </c>
      <c r="P1707" t="s">
        <v>2069</v>
      </c>
    </row>
    <row r="1708" spans="9:16">
      <c r="I1708" s="44">
        <v>1706</v>
      </c>
      <c r="K1708" t="s">
        <v>1956</v>
      </c>
      <c r="L1708" t="s">
        <v>2026</v>
      </c>
      <c r="M1708" t="s">
        <v>1976</v>
      </c>
      <c r="N1708" t="s">
        <v>1984</v>
      </c>
      <c r="O1708" t="s">
        <v>2027</v>
      </c>
      <c r="P1708" t="s">
        <v>2070</v>
      </c>
    </row>
    <row r="1709" spans="9:16">
      <c r="I1709" s="44">
        <v>1707</v>
      </c>
      <c r="J1709" s="45">
        <v>0</v>
      </c>
      <c r="K1709" t="s">
        <v>1956</v>
      </c>
      <c r="L1709" t="s">
        <v>2026</v>
      </c>
      <c r="M1709" t="s">
        <v>1976</v>
      </c>
      <c r="N1709" t="s">
        <v>1984</v>
      </c>
      <c r="O1709" t="s">
        <v>2027</v>
      </c>
      <c r="P1709" t="s">
        <v>2071</v>
      </c>
    </row>
    <row r="1710" spans="9:16">
      <c r="I1710" s="44">
        <v>1708</v>
      </c>
      <c r="K1710" t="s">
        <v>1956</v>
      </c>
      <c r="L1710" t="s">
        <v>2026</v>
      </c>
      <c r="M1710" t="s">
        <v>1976</v>
      </c>
      <c r="N1710" t="s">
        <v>1984</v>
      </c>
      <c r="O1710" t="s">
        <v>2027</v>
      </c>
      <c r="P1710" t="s">
        <v>2072</v>
      </c>
    </row>
    <row r="1711" spans="9:16">
      <c r="I1711" s="44">
        <v>1709</v>
      </c>
      <c r="K1711" t="s">
        <v>1956</v>
      </c>
      <c r="L1711" t="s">
        <v>2026</v>
      </c>
      <c r="M1711" t="s">
        <v>1976</v>
      </c>
      <c r="N1711" t="s">
        <v>1984</v>
      </c>
      <c r="O1711" t="s">
        <v>2027</v>
      </c>
      <c r="P1711" t="s">
        <v>2073</v>
      </c>
    </row>
    <row r="1712" spans="9:16">
      <c r="I1712" s="44">
        <v>1710</v>
      </c>
      <c r="K1712" t="s">
        <v>1956</v>
      </c>
      <c r="L1712" t="s">
        <v>2026</v>
      </c>
      <c r="M1712" t="s">
        <v>1976</v>
      </c>
      <c r="N1712" t="s">
        <v>1984</v>
      </c>
      <c r="O1712" t="s">
        <v>2027</v>
      </c>
      <c r="P1712" t="s">
        <v>2074</v>
      </c>
    </row>
    <row r="1713" spans="9:16">
      <c r="I1713" s="44">
        <v>1711</v>
      </c>
      <c r="K1713" t="s">
        <v>1956</v>
      </c>
      <c r="L1713" t="s">
        <v>2026</v>
      </c>
      <c r="M1713" t="s">
        <v>1976</v>
      </c>
      <c r="N1713" t="s">
        <v>1984</v>
      </c>
      <c r="O1713" t="s">
        <v>2027</v>
      </c>
      <c r="P1713" t="s">
        <v>2075</v>
      </c>
    </row>
    <row r="1714" spans="9:16">
      <c r="I1714" s="44">
        <v>1712</v>
      </c>
      <c r="K1714" t="s">
        <v>1956</v>
      </c>
      <c r="L1714" t="s">
        <v>2026</v>
      </c>
      <c r="M1714" t="s">
        <v>1976</v>
      </c>
      <c r="N1714" t="s">
        <v>1984</v>
      </c>
      <c r="O1714" t="s">
        <v>2027</v>
      </c>
      <c r="P1714" t="s">
        <v>2076</v>
      </c>
    </row>
    <row r="1715" spans="9:16">
      <c r="I1715" s="44">
        <v>1713</v>
      </c>
      <c r="K1715" t="s">
        <v>1956</v>
      </c>
      <c r="L1715" t="s">
        <v>2026</v>
      </c>
      <c r="M1715" t="s">
        <v>1976</v>
      </c>
      <c r="N1715" t="s">
        <v>1984</v>
      </c>
      <c r="O1715" t="s">
        <v>2027</v>
      </c>
      <c r="P1715" t="s">
        <v>2077</v>
      </c>
    </row>
    <row r="1716" spans="9:16">
      <c r="I1716" s="44">
        <v>1714</v>
      </c>
      <c r="K1716" t="s">
        <v>1956</v>
      </c>
      <c r="L1716" t="s">
        <v>2026</v>
      </c>
      <c r="M1716" t="s">
        <v>1976</v>
      </c>
      <c r="N1716" t="s">
        <v>1984</v>
      </c>
      <c r="O1716" t="s">
        <v>2009</v>
      </c>
    </row>
    <row r="1717" spans="9:16">
      <c r="I1717" s="44">
        <v>1715</v>
      </c>
      <c r="J1717" s="45">
        <v>0</v>
      </c>
      <c r="K1717" t="s">
        <v>1956</v>
      </c>
      <c r="L1717" t="s">
        <v>2026</v>
      </c>
      <c r="M1717" t="s">
        <v>1976</v>
      </c>
      <c r="N1717" t="s">
        <v>1984</v>
      </c>
      <c r="O1717" t="s">
        <v>2010</v>
      </c>
    </row>
    <row r="1718" spans="9:16">
      <c r="I1718" s="44">
        <v>1716</v>
      </c>
      <c r="K1718" t="s">
        <v>1956</v>
      </c>
      <c r="L1718" t="s">
        <v>2026</v>
      </c>
      <c r="M1718" t="s">
        <v>1976</v>
      </c>
      <c r="N1718" t="s">
        <v>1984</v>
      </c>
      <c r="O1718" t="s">
        <v>2011</v>
      </c>
    </row>
    <row r="1719" spans="9:16">
      <c r="I1719" s="44">
        <v>1717</v>
      </c>
      <c r="J1719" s="45">
        <v>0</v>
      </c>
      <c r="K1719" t="s">
        <v>1956</v>
      </c>
      <c r="L1719" t="s">
        <v>2026</v>
      </c>
      <c r="M1719" t="s">
        <v>1976</v>
      </c>
      <c r="N1719" t="s">
        <v>1984</v>
      </c>
      <c r="O1719" t="s">
        <v>2012</v>
      </c>
    </row>
    <row r="1720" spans="9:16">
      <c r="I1720" s="44">
        <v>1718</v>
      </c>
      <c r="K1720" t="s">
        <v>1956</v>
      </c>
      <c r="L1720" t="s">
        <v>2026</v>
      </c>
      <c r="M1720" t="s">
        <v>1976</v>
      </c>
      <c r="N1720" t="s">
        <v>1984</v>
      </c>
      <c r="O1720" t="s">
        <v>2013</v>
      </c>
    </row>
    <row r="1721" spans="9:16">
      <c r="I1721" s="44">
        <v>1719</v>
      </c>
      <c r="J1721" s="45">
        <v>0</v>
      </c>
      <c r="K1721" t="s">
        <v>1956</v>
      </c>
      <c r="L1721" t="s">
        <v>2026</v>
      </c>
      <c r="M1721" t="s">
        <v>1976</v>
      </c>
      <c r="N1721" t="s">
        <v>1984</v>
      </c>
      <c r="O1721" t="s">
        <v>2014</v>
      </c>
    </row>
    <row r="1722" spans="9:16">
      <c r="I1722" s="44">
        <v>1720</v>
      </c>
      <c r="K1722" t="s">
        <v>1956</v>
      </c>
      <c r="L1722" t="s">
        <v>2026</v>
      </c>
      <c r="M1722" t="s">
        <v>1976</v>
      </c>
      <c r="N1722" t="s">
        <v>1984</v>
      </c>
      <c r="O1722" t="s">
        <v>2015</v>
      </c>
    </row>
    <row r="1723" spans="9:16">
      <c r="I1723" s="44">
        <v>1721</v>
      </c>
      <c r="J1723" s="45">
        <v>1.157523148148148E-7</v>
      </c>
      <c r="K1723" t="s">
        <v>1956</v>
      </c>
      <c r="L1723" t="s">
        <v>2026</v>
      </c>
      <c r="M1723" t="s">
        <v>1976</v>
      </c>
      <c r="N1723" t="s">
        <v>2016</v>
      </c>
    </row>
    <row r="1724" spans="9:16">
      <c r="I1724" s="44">
        <v>1722</v>
      </c>
      <c r="K1724" t="s">
        <v>1956</v>
      </c>
      <c r="L1724" t="s">
        <v>2026</v>
      </c>
      <c r="M1724" t="s">
        <v>1976</v>
      </c>
      <c r="N1724" t="s">
        <v>2016</v>
      </c>
      <c r="O1724" t="s">
        <v>1980</v>
      </c>
    </row>
    <row r="1725" spans="9:16">
      <c r="I1725" s="44">
        <v>1723</v>
      </c>
      <c r="K1725" t="s">
        <v>1956</v>
      </c>
      <c r="L1725" t="s">
        <v>2026</v>
      </c>
      <c r="M1725" t="s">
        <v>1976</v>
      </c>
      <c r="N1725" t="s">
        <v>2016</v>
      </c>
      <c r="O1725" t="s">
        <v>1985</v>
      </c>
    </row>
    <row r="1726" spans="9:16">
      <c r="I1726" s="44">
        <v>1724</v>
      </c>
      <c r="K1726" t="s">
        <v>1956</v>
      </c>
      <c r="L1726" t="s">
        <v>2026</v>
      </c>
      <c r="M1726" t="s">
        <v>1976</v>
      </c>
      <c r="N1726" t="s">
        <v>2016</v>
      </c>
      <c r="O1726" t="s">
        <v>1986</v>
      </c>
    </row>
    <row r="1727" spans="9:16">
      <c r="I1727" s="44">
        <v>1725</v>
      </c>
      <c r="K1727" t="s">
        <v>1956</v>
      </c>
      <c r="L1727" t="s">
        <v>2026</v>
      </c>
      <c r="M1727" t="s">
        <v>1976</v>
      </c>
      <c r="N1727" t="s">
        <v>2016</v>
      </c>
      <c r="O1727" t="s">
        <v>1987</v>
      </c>
    </row>
    <row r="1728" spans="9:16">
      <c r="I1728" s="44">
        <v>1726</v>
      </c>
      <c r="K1728" t="s">
        <v>1956</v>
      </c>
      <c r="L1728" t="s">
        <v>2026</v>
      </c>
      <c r="M1728" t="s">
        <v>1976</v>
      </c>
      <c r="N1728" t="s">
        <v>2016</v>
      </c>
      <c r="O1728" t="s">
        <v>1988</v>
      </c>
    </row>
    <row r="1729" spans="9:15">
      <c r="I1729" s="44">
        <v>1727</v>
      </c>
      <c r="K1729" t="s">
        <v>1956</v>
      </c>
      <c r="L1729" t="s">
        <v>2026</v>
      </c>
      <c r="M1729" t="s">
        <v>1976</v>
      </c>
      <c r="N1729" t="s">
        <v>2016</v>
      </c>
      <c r="O1729" t="s">
        <v>1989</v>
      </c>
    </row>
    <row r="1730" spans="9:15">
      <c r="I1730" s="44">
        <v>1728</v>
      </c>
      <c r="K1730" t="s">
        <v>1956</v>
      </c>
      <c r="L1730" t="s">
        <v>2026</v>
      </c>
      <c r="M1730" t="s">
        <v>1976</v>
      </c>
      <c r="N1730" t="s">
        <v>2016</v>
      </c>
      <c r="O1730" t="s">
        <v>1990</v>
      </c>
    </row>
    <row r="1731" spans="9:15">
      <c r="I1731" s="44">
        <v>1729</v>
      </c>
      <c r="K1731" t="s">
        <v>1956</v>
      </c>
      <c r="L1731" t="s">
        <v>2026</v>
      </c>
      <c r="M1731" t="s">
        <v>1976</v>
      </c>
      <c r="N1731" t="s">
        <v>2016</v>
      </c>
      <c r="O1731" t="s">
        <v>1991</v>
      </c>
    </row>
    <row r="1732" spans="9:15">
      <c r="I1732" s="44">
        <v>1730</v>
      </c>
      <c r="K1732" t="s">
        <v>1956</v>
      </c>
      <c r="L1732" t="s">
        <v>2026</v>
      </c>
      <c r="M1732" t="s">
        <v>1976</v>
      </c>
      <c r="N1732" t="s">
        <v>2016</v>
      </c>
      <c r="O1732" t="s">
        <v>1992</v>
      </c>
    </row>
    <row r="1733" spans="9:15">
      <c r="I1733" s="44">
        <v>1731</v>
      </c>
      <c r="K1733" t="s">
        <v>1956</v>
      </c>
      <c r="L1733" t="s">
        <v>2026</v>
      </c>
      <c r="M1733" t="s">
        <v>1976</v>
      </c>
      <c r="N1733" t="s">
        <v>2016</v>
      </c>
      <c r="O1733" t="s">
        <v>1993</v>
      </c>
    </row>
    <row r="1734" spans="9:15">
      <c r="I1734" s="44">
        <v>1732</v>
      </c>
      <c r="J1734" s="45">
        <v>0</v>
      </c>
      <c r="K1734" t="s">
        <v>1956</v>
      </c>
      <c r="L1734" t="s">
        <v>2026</v>
      </c>
      <c r="M1734" t="s">
        <v>1976</v>
      </c>
      <c r="N1734" t="s">
        <v>2016</v>
      </c>
      <c r="O1734" t="s">
        <v>1994</v>
      </c>
    </row>
    <row r="1735" spans="9:15">
      <c r="I1735" s="44">
        <v>1733</v>
      </c>
      <c r="J1735" s="45">
        <v>0</v>
      </c>
      <c r="K1735" t="s">
        <v>1956</v>
      </c>
      <c r="L1735" t="s">
        <v>2026</v>
      </c>
      <c r="M1735" t="s">
        <v>1976</v>
      </c>
      <c r="N1735" t="s">
        <v>2016</v>
      </c>
      <c r="O1735" t="s">
        <v>1995</v>
      </c>
    </row>
    <row r="1736" spans="9:15">
      <c r="I1736" s="44">
        <v>1734</v>
      </c>
      <c r="J1736" s="45">
        <v>0</v>
      </c>
      <c r="K1736" t="s">
        <v>1956</v>
      </c>
      <c r="L1736" t="s">
        <v>2026</v>
      </c>
      <c r="M1736" t="s">
        <v>1976</v>
      </c>
      <c r="N1736" t="s">
        <v>2016</v>
      </c>
      <c r="O1736" t="s">
        <v>1996</v>
      </c>
    </row>
    <row r="1737" spans="9:15">
      <c r="I1737" s="44">
        <v>1735</v>
      </c>
      <c r="K1737" t="s">
        <v>1956</v>
      </c>
      <c r="L1737" t="s">
        <v>2026</v>
      </c>
      <c r="M1737" t="s">
        <v>1976</v>
      </c>
      <c r="N1737" t="s">
        <v>2016</v>
      </c>
      <c r="O1737" t="s">
        <v>1997</v>
      </c>
    </row>
    <row r="1738" spans="9:15">
      <c r="I1738" s="44">
        <v>1736</v>
      </c>
      <c r="K1738" t="s">
        <v>1956</v>
      </c>
      <c r="L1738" t="s">
        <v>2026</v>
      </c>
      <c r="M1738" t="s">
        <v>1976</v>
      </c>
      <c r="N1738" t="s">
        <v>2016</v>
      </c>
      <c r="O1738" t="s">
        <v>1998</v>
      </c>
    </row>
    <row r="1739" spans="9:15">
      <c r="I1739" s="44">
        <v>1737</v>
      </c>
      <c r="K1739" t="s">
        <v>1956</v>
      </c>
      <c r="L1739" t="s">
        <v>2026</v>
      </c>
      <c r="M1739" t="s">
        <v>1976</v>
      </c>
      <c r="N1739" t="s">
        <v>2016</v>
      </c>
      <c r="O1739" t="s">
        <v>1999</v>
      </c>
    </row>
    <row r="1740" spans="9:15">
      <c r="I1740" s="44">
        <v>1738</v>
      </c>
      <c r="J1740" s="45">
        <v>0</v>
      </c>
      <c r="K1740" t="s">
        <v>1956</v>
      </c>
      <c r="L1740" t="s">
        <v>2026</v>
      </c>
      <c r="M1740" t="s">
        <v>1976</v>
      </c>
      <c r="N1740" t="s">
        <v>2016</v>
      </c>
      <c r="O1740" t="s">
        <v>2000</v>
      </c>
    </row>
    <row r="1741" spans="9:15">
      <c r="I1741" s="44">
        <v>1739</v>
      </c>
      <c r="K1741" t="s">
        <v>1956</v>
      </c>
      <c r="L1741" t="s">
        <v>2026</v>
      </c>
      <c r="M1741" t="s">
        <v>1976</v>
      </c>
      <c r="N1741" t="s">
        <v>2016</v>
      </c>
      <c r="O1741" t="s">
        <v>2001</v>
      </c>
    </row>
    <row r="1742" spans="9:15">
      <c r="I1742" s="44">
        <v>1740</v>
      </c>
      <c r="J1742" s="45">
        <v>0</v>
      </c>
      <c r="K1742" t="s">
        <v>1956</v>
      </c>
      <c r="L1742" t="s">
        <v>2026</v>
      </c>
      <c r="M1742" t="s">
        <v>1976</v>
      </c>
      <c r="N1742" t="s">
        <v>2016</v>
      </c>
      <c r="O1742" t="s">
        <v>2002</v>
      </c>
    </row>
    <row r="1743" spans="9:15">
      <c r="I1743" s="44">
        <v>1741</v>
      </c>
      <c r="K1743" t="s">
        <v>1956</v>
      </c>
      <c r="L1743" t="s">
        <v>2026</v>
      </c>
      <c r="M1743" t="s">
        <v>1976</v>
      </c>
      <c r="N1743" t="s">
        <v>2016</v>
      </c>
      <c r="O1743" t="s">
        <v>2003</v>
      </c>
    </row>
    <row r="1744" spans="9:15">
      <c r="I1744" s="44">
        <v>1742</v>
      </c>
      <c r="J1744" s="45">
        <v>2.3148148148148151E-8</v>
      </c>
      <c r="K1744" t="s">
        <v>1956</v>
      </c>
      <c r="L1744" t="s">
        <v>2026</v>
      </c>
      <c r="M1744" t="s">
        <v>1976</v>
      </c>
      <c r="N1744" t="s">
        <v>2016</v>
      </c>
      <c r="O1744" t="s">
        <v>2027</v>
      </c>
    </row>
    <row r="1745" spans="9:16">
      <c r="I1745" s="44">
        <v>1743</v>
      </c>
      <c r="K1745" t="s">
        <v>1956</v>
      </c>
      <c r="L1745" t="s">
        <v>2026</v>
      </c>
      <c r="M1745" t="s">
        <v>1976</v>
      </c>
      <c r="N1745" t="s">
        <v>2016</v>
      </c>
      <c r="O1745" t="s">
        <v>2027</v>
      </c>
      <c r="P1745" t="s">
        <v>742</v>
      </c>
    </row>
    <row r="1746" spans="9:16">
      <c r="I1746" s="44">
        <v>1744</v>
      </c>
      <c r="K1746" t="s">
        <v>1956</v>
      </c>
      <c r="L1746" t="s">
        <v>2026</v>
      </c>
      <c r="M1746" t="s">
        <v>1976</v>
      </c>
      <c r="N1746" t="s">
        <v>2016</v>
      </c>
      <c r="O1746" t="s">
        <v>2027</v>
      </c>
      <c r="P1746" t="s">
        <v>1192</v>
      </c>
    </row>
    <row r="1747" spans="9:16">
      <c r="I1747" s="44">
        <v>1745</v>
      </c>
      <c r="K1747" t="s">
        <v>1956</v>
      </c>
      <c r="L1747" t="s">
        <v>2026</v>
      </c>
      <c r="M1747" t="s">
        <v>1976</v>
      </c>
      <c r="N1747" t="s">
        <v>2016</v>
      </c>
      <c r="O1747" t="s">
        <v>2027</v>
      </c>
      <c r="P1747" t="s">
        <v>1569</v>
      </c>
    </row>
    <row r="1748" spans="9:16">
      <c r="I1748" s="44">
        <v>1746</v>
      </c>
      <c r="K1748" t="s">
        <v>1956</v>
      </c>
      <c r="L1748" t="s">
        <v>2026</v>
      </c>
      <c r="M1748" t="s">
        <v>1976</v>
      </c>
      <c r="N1748" t="s">
        <v>2016</v>
      </c>
      <c r="O1748" t="s">
        <v>2027</v>
      </c>
      <c r="P1748" t="s">
        <v>1573</v>
      </c>
    </row>
    <row r="1749" spans="9:16">
      <c r="I1749" s="44">
        <v>1747</v>
      </c>
      <c r="K1749" t="s">
        <v>1956</v>
      </c>
      <c r="L1749" t="s">
        <v>2026</v>
      </c>
      <c r="M1749" t="s">
        <v>1976</v>
      </c>
      <c r="N1749" t="s">
        <v>2016</v>
      </c>
      <c r="O1749" t="s">
        <v>2027</v>
      </c>
      <c r="P1749" t="s">
        <v>827</v>
      </c>
    </row>
    <row r="1750" spans="9:16">
      <c r="I1750" s="44">
        <v>1748</v>
      </c>
      <c r="K1750" t="s">
        <v>1956</v>
      </c>
      <c r="L1750" t="s">
        <v>2026</v>
      </c>
      <c r="M1750" t="s">
        <v>1976</v>
      </c>
      <c r="N1750" t="s">
        <v>2016</v>
      </c>
      <c r="O1750" t="s">
        <v>2027</v>
      </c>
      <c r="P1750" t="s">
        <v>1577</v>
      </c>
    </row>
    <row r="1751" spans="9:16">
      <c r="I1751" s="44">
        <v>1749</v>
      </c>
      <c r="K1751" t="s">
        <v>1956</v>
      </c>
      <c r="L1751" t="s">
        <v>2026</v>
      </c>
      <c r="M1751" t="s">
        <v>1976</v>
      </c>
      <c r="N1751" t="s">
        <v>2016</v>
      </c>
      <c r="O1751" t="s">
        <v>2027</v>
      </c>
      <c r="P1751" t="s">
        <v>1551</v>
      </c>
    </row>
    <row r="1752" spans="9:16">
      <c r="I1752" s="44">
        <v>1750</v>
      </c>
      <c r="K1752" t="s">
        <v>1956</v>
      </c>
      <c r="L1752" t="s">
        <v>2026</v>
      </c>
      <c r="M1752" t="s">
        <v>1976</v>
      </c>
      <c r="N1752" t="s">
        <v>2016</v>
      </c>
      <c r="O1752" t="s">
        <v>2027</v>
      </c>
      <c r="P1752" t="s">
        <v>917</v>
      </c>
    </row>
    <row r="1753" spans="9:16">
      <c r="I1753" s="44">
        <v>1751</v>
      </c>
      <c r="K1753" t="s">
        <v>1956</v>
      </c>
      <c r="L1753" t="s">
        <v>2026</v>
      </c>
      <c r="M1753" t="s">
        <v>1976</v>
      </c>
      <c r="N1753" t="s">
        <v>2016</v>
      </c>
      <c r="O1753" t="s">
        <v>2027</v>
      </c>
      <c r="P1753" t="s">
        <v>948</v>
      </c>
    </row>
    <row r="1754" spans="9:16">
      <c r="I1754" s="44">
        <v>1752</v>
      </c>
      <c r="K1754" t="s">
        <v>1956</v>
      </c>
      <c r="L1754" t="s">
        <v>2026</v>
      </c>
      <c r="M1754" t="s">
        <v>1976</v>
      </c>
      <c r="N1754" t="s">
        <v>2016</v>
      </c>
      <c r="O1754" t="s">
        <v>2027</v>
      </c>
      <c r="P1754" t="s">
        <v>2028</v>
      </c>
    </row>
    <row r="1755" spans="9:16">
      <c r="I1755" s="44">
        <v>1753</v>
      </c>
      <c r="K1755" t="s">
        <v>1956</v>
      </c>
      <c r="L1755" t="s">
        <v>2026</v>
      </c>
      <c r="M1755" t="s">
        <v>1976</v>
      </c>
      <c r="N1755" t="s">
        <v>2016</v>
      </c>
      <c r="O1755" t="s">
        <v>2027</v>
      </c>
      <c r="P1755" t="s">
        <v>968</v>
      </c>
    </row>
    <row r="1756" spans="9:16">
      <c r="I1756" s="44">
        <v>1754</v>
      </c>
      <c r="K1756" t="s">
        <v>1956</v>
      </c>
      <c r="L1756" t="s">
        <v>2026</v>
      </c>
      <c r="M1756" t="s">
        <v>1976</v>
      </c>
      <c r="N1756" t="s">
        <v>2016</v>
      </c>
      <c r="O1756" t="s">
        <v>2027</v>
      </c>
      <c r="P1756" t="s">
        <v>988</v>
      </c>
    </row>
    <row r="1757" spans="9:16">
      <c r="I1757" s="44">
        <v>1755</v>
      </c>
      <c r="K1757" t="s">
        <v>1956</v>
      </c>
      <c r="L1757" t="s">
        <v>2026</v>
      </c>
      <c r="M1757" t="s">
        <v>1976</v>
      </c>
      <c r="N1757" t="s">
        <v>2016</v>
      </c>
      <c r="O1757" t="s">
        <v>2027</v>
      </c>
      <c r="P1757" t="s">
        <v>1353</v>
      </c>
    </row>
    <row r="1758" spans="9:16">
      <c r="I1758" s="44">
        <v>1756</v>
      </c>
      <c r="K1758" t="s">
        <v>1956</v>
      </c>
      <c r="L1758" t="s">
        <v>2026</v>
      </c>
      <c r="M1758" t="s">
        <v>1976</v>
      </c>
      <c r="N1758" t="s">
        <v>2016</v>
      </c>
      <c r="O1758" t="s">
        <v>2027</v>
      </c>
      <c r="P1758" t="s">
        <v>999</v>
      </c>
    </row>
    <row r="1759" spans="9:16">
      <c r="I1759" s="44">
        <v>1757</v>
      </c>
      <c r="K1759" t="s">
        <v>1956</v>
      </c>
      <c r="L1759" t="s">
        <v>2026</v>
      </c>
      <c r="M1759" t="s">
        <v>1976</v>
      </c>
      <c r="N1759" t="s">
        <v>2016</v>
      </c>
      <c r="O1759" t="s">
        <v>2027</v>
      </c>
      <c r="P1759" t="s">
        <v>1685</v>
      </c>
    </row>
    <row r="1760" spans="9:16">
      <c r="I1760" s="44">
        <v>1758</v>
      </c>
      <c r="J1760" s="45">
        <v>0</v>
      </c>
      <c r="K1760" t="s">
        <v>1956</v>
      </c>
      <c r="L1760" t="s">
        <v>2026</v>
      </c>
      <c r="M1760" t="s">
        <v>1976</v>
      </c>
      <c r="N1760" t="s">
        <v>2016</v>
      </c>
      <c r="O1760" t="s">
        <v>2027</v>
      </c>
      <c r="P1760" t="s">
        <v>2029</v>
      </c>
    </row>
    <row r="1761" spans="9:16">
      <c r="I1761" s="44">
        <v>1759</v>
      </c>
      <c r="J1761" s="45">
        <v>0</v>
      </c>
      <c r="K1761" t="s">
        <v>1956</v>
      </c>
      <c r="L1761" t="s">
        <v>2026</v>
      </c>
      <c r="M1761" t="s">
        <v>1976</v>
      </c>
      <c r="N1761" t="s">
        <v>2016</v>
      </c>
      <c r="O1761" t="s">
        <v>2027</v>
      </c>
      <c r="P1761" t="s">
        <v>2030</v>
      </c>
    </row>
    <row r="1762" spans="9:16">
      <c r="I1762" s="44">
        <v>1760</v>
      </c>
      <c r="K1762" t="s">
        <v>1956</v>
      </c>
      <c r="L1762" t="s">
        <v>2026</v>
      </c>
      <c r="M1762" t="s">
        <v>1976</v>
      </c>
      <c r="N1762" t="s">
        <v>2016</v>
      </c>
      <c r="O1762" t="s">
        <v>2027</v>
      </c>
      <c r="P1762" t="s">
        <v>2031</v>
      </c>
    </row>
    <row r="1763" spans="9:16">
      <c r="I1763" s="44">
        <v>1761</v>
      </c>
      <c r="K1763" t="s">
        <v>1956</v>
      </c>
      <c r="L1763" t="s">
        <v>2026</v>
      </c>
      <c r="M1763" t="s">
        <v>1976</v>
      </c>
      <c r="N1763" t="s">
        <v>2016</v>
      </c>
      <c r="O1763" t="s">
        <v>2027</v>
      </c>
      <c r="P1763" t="s">
        <v>2032</v>
      </c>
    </row>
    <row r="1764" spans="9:16">
      <c r="I1764" s="44">
        <v>1762</v>
      </c>
      <c r="K1764" t="s">
        <v>1956</v>
      </c>
      <c r="L1764" t="s">
        <v>2026</v>
      </c>
      <c r="M1764" t="s">
        <v>1976</v>
      </c>
      <c r="N1764" t="s">
        <v>2016</v>
      </c>
      <c r="O1764" t="s">
        <v>2027</v>
      </c>
      <c r="P1764" t="s">
        <v>2037</v>
      </c>
    </row>
    <row r="1765" spans="9:16">
      <c r="I1765" s="44">
        <v>1763</v>
      </c>
      <c r="K1765" t="s">
        <v>1956</v>
      </c>
      <c r="L1765" t="s">
        <v>2026</v>
      </c>
      <c r="M1765" t="s">
        <v>1976</v>
      </c>
      <c r="N1765" t="s">
        <v>2016</v>
      </c>
      <c r="O1765" t="s">
        <v>2027</v>
      </c>
      <c r="P1765" t="s">
        <v>2038</v>
      </c>
    </row>
    <row r="1766" spans="9:16">
      <c r="I1766" s="44">
        <v>1764</v>
      </c>
      <c r="K1766" t="s">
        <v>1956</v>
      </c>
      <c r="L1766" t="s">
        <v>2026</v>
      </c>
      <c r="M1766" t="s">
        <v>1976</v>
      </c>
      <c r="N1766" t="s">
        <v>2016</v>
      </c>
      <c r="O1766" t="s">
        <v>2027</v>
      </c>
      <c r="P1766" t="s">
        <v>2039</v>
      </c>
    </row>
    <row r="1767" spans="9:16">
      <c r="I1767" s="44">
        <v>1765</v>
      </c>
      <c r="K1767" t="s">
        <v>1956</v>
      </c>
      <c r="L1767" t="s">
        <v>2026</v>
      </c>
      <c r="M1767" t="s">
        <v>1976</v>
      </c>
      <c r="N1767" t="s">
        <v>2016</v>
      </c>
      <c r="O1767" t="s">
        <v>2027</v>
      </c>
      <c r="P1767" t="s">
        <v>2040</v>
      </c>
    </row>
    <row r="1768" spans="9:16">
      <c r="I1768" s="44">
        <v>1766</v>
      </c>
      <c r="K1768" t="s">
        <v>1956</v>
      </c>
      <c r="L1768" t="s">
        <v>2026</v>
      </c>
      <c r="M1768" t="s">
        <v>1976</v>
      </c>
      <c r="N1768" t="s">
        <v>2016</v>
      </c>
      <c r="O1768" t="s">
        <v>2027</v>
      </c>
      <c r="P1768" t="s">
        <v>2043</v>
      </c>
    </row>
    <row r="1769" spans="9:16">
      <c r="I1769" s="44">
        <v>1767</v>
      </c>
      <c r="K1769" t="s">
        <v>1956</v>
      </c>
      <c r="L1769" t="s">
        <v>2026</v>
      </c>
      <c r="M1769" t="s">
        <v>1976</v>
      </c>
      <c r="N1769" t="s">
        <v>2016</v>
      </c>
      <c r="O1769" t="s">
        <v>2027</v>
      </c>
      <c r="P1769" t="s">
        <v>2044</v>
      </c>
    </row>
    <row r="1770" spans="9:16">
      <c r="I1770" s="44">
        <v>1768</v>
      </c>
      <c r="K1770" t="s">
        <v>1956</v>
      </c>
      <c r="L1770" t="s">
        <v>2026</v>
      </c>
      <c r="M1770" t="s">
        <v>1976</v>
      </c>
      <c r="N1770" t="s">
        <v>2016</v>
      </c>
      <c r="O1770" t="s">
        <v>2027</v>
      </c>
      <c r="P1770" t="s">
        <v>2045</v>
      </c>
    </row>
    <row r="1771" spans="9:16">
      <c r="I1771" s="44">
        <v>1769</v>
      </c>
      <c r="K1771" t="s">
        <v>1956</v>
      </c>
      <c r="L1771" t="s">
        <v>2026</v>
      </c>
      <c r="M1771" t="s">
        <v>1976</v>
      </c>
      <c r="N1771" t="s">
        <v>2016</v>
      </c>
      <c r="O1771" t="s">
        <v>2027</v>
      </c>
      <c r="P1771" t="s">
        <v>2046</v>
      </c>
    </row>
    <row r="1772" spans="9:16">
      <c r="I1772" s="44">
        <v>1770</v>
      </c>
      <c r="K1772" t="s">
        <v>1956</v>
      </c>
      <c r="L1772" t="s">
        <v>2026</v>
      </c>
      <c r="M1772" t="s">
        <v>1976</v>
      </c>
      <c r="N1772" t="s">
        <v>2016</v>
      </c>
      <c r="O1772" t="s">
        <v>2027</v>
      </c>
      <c r="P1772" t="s">
        <v>2049</v>
      </c>
    </row>
    <row r="1773" spans="9:16">
      <c r="I1773" s="44">
        <v>1771</v>
      </c>
      <c r="K1773" t="s">
        <v>1956</v>
      </c>
      <c r="L1773" t="s">
        <v>2026</v>
      </c>
      <c r="M1773" t="s">
        <v>1976</v>
      </c>
      <c r="N1773" t="s">
        <v>2016</v>
      </c>
      <c r="O1773" t="s">
        <v>2027</v>
      </c>
      <c r="P1773" t="s">
        <v>2050</v>
      </c>
    </row>
    <row r="1774" spans="9:16">
      <c r="I1774" s="44">
        <v>1772</v>
      </c>
      <c r="K1774" t="s">
        <v>1956</v>
      </c>
      <c r="L1774" t="s">
        <v>2026</v>
      </c>
      <c r="M1774" t="s">
        <v>1976</v>
      </c>
      <c r="N1774" t="s">
        <v>2016</v>
      </c>
      <c r="O1774" t="s">
        <v>2027</v>
      </c>
      <c r="P1774" t="s">
        <v>2051</v>
      </c>
    </row>
    <row r="1775" spans="9:16">
      <c r="I1775" s="44">
        <v>1773</v>
      </c>
      <c r="K1775" t="s">
        <v>1956</v>
      </c>
      <c r="L1775" t="s">
        <v>2026</v>
      </c>
      <c r="M1775" t="s">
        <v>1976</v>
      </c>
      <c r="N1775" t="s">
        <v>2016</v>
      </c>
      <c r="O1775" t="s">
        <v>2027</v>
      </c>
      <c r="P1775" t="s">
        <v>2052</v>
      </c>
    </row>
    <row r="1776" spans="9:16">
      <c r="I1776" s="44">
        <v>1774</v>
      </c>
      <c r="K1776" t="s">
        <v>1956</v>
      </c>
      <c r="L1776" t="s">
        <v>2026</v>
      </c>
      <c r="M1776" t="s">
        <v>1976</v>
      </c>
      <c r="N1776" t="s">
        <v>2016</v>
      </c>
      <c r="O1776" t="s">
        <v>2027</v>
      </c>
      <c r="P1776" t="s">
        <v>2053</v>
      </c>
    </row>
    <row r="1777" spans="9:16">
      <c r="I1777" s="44">
        <v>1775</v>
      </c>
      <c r="K1777" t="s">
        <v>1956</v>
      </c>
      <c r="L1777" t="s">
        <v>2026</v>
      </c>
      <c r="M1777" t="s">
        <v>1976</v>
      </c>
      <c r="N1777" t="s">
        <v>2016</v>
      </c>
      <c r="O1777" t="s">
        <v>2027</v>
      </c>
      <c r="P1777" t="s">
        <v>2054</v>
      </c>
    </row>
    <row r="1778" spans="9:16">
      <c r="I1778" s="44">
        <v>1776</v>
      </c>
      <c r="K1778" t="s">
        <v>1956</v>
      </c>
      <c r="L1778" t="s">
        <v>2026</v>
      </c>
      <c r="M1778" t="s">
        <v>1976</v>
      </c>
      <c r="N1778" t="s">
        <v>2016</v>
      </c>
      <c r="O1778" t="s">
        <v>2027</v>
      </c>
      <c r="P1778" t="s">
        <v>2055</v>
      </c>
    </row>
    <row r="1779" spans="9:16">
      <c r="I1779" s="44">
        <v>1777</v>
      </c>
      <c r="K1779" t="s">
        <v>1956</v>
      </c>
      <c r="L1779" t="s">
        <v>2026</v>
      </c>
      <c r="M1779" t="s">
        <v>1976</v>
      </c>
      <c r="N1779" t="s">
        <v>2016</v>
      </c>
      <c r="O1779" t="s">
        <v>2027</v>
      </c>
      <c r="P1779" t="s">
        <v>2056</v>
      </c>
    </row>
    <row r="1780" spans="9:16">
      <c r="I1780" s="44">
        <v>1778</v>
      </c>
      <c r="K1780" t="s">
        <v>1956</v>
      </c>
      <c r="L1780" t="s">
        <v>2026</v>
      </c>
      <c r="M1780" t="s">
        <v>1976</v>
      </c>
      <c r="N1780" t="s">
        <v>2016</v>
      </c>
      <c r="O1780" t="s">
        <v>2027</v>
      </c>
      <c r="P1780" t="s">
        <v>2057</v>
      </c>
    </row>
    <row r="1781" spans="9:16">
      <c r="I1781" s="44">
        <v>1779</v>
      </c>
      <c r="K1781" t="s">
        <v>1956</v>
      </c>
      <c r="L1781" t="s">
        <v>2026</v>
      </c>
      <c r="M1781" t="s">
        <v>1976</v>
      </c>
      <c r="N1781" t="s">
        <v>2016</v>
      </c>
      <c r="O1781" t="s">
        <v>2027</v>
      </c>
      <c r="P1781" t="s">
        <v>2058</v>
      </c>
    </row>
    <row r="1782" spans="9:16">
      <c r="I1782" s="44">
        <v>1780</v>
      </c>
      <c r="K1782" t="s">
        <v>1956</v>
      </c>
      <c r="L1782" t="s">
        <v>2026</v>
      </c>
      <c r="M1782" t="s">
        <v>1976</v>
      </c>
      <c r="N1782" t="s">
        <v>2016</v>
      </c>
      <c r="O1782" t="s">
        <v>2027</v>
      </c>
      <c r="P1782" t="s">
        <v>2063</v>
      </c>
    </row>
    <row r="1783" spans="9:16">
      <c r="I1783" s="44">
        <v>1781</v>
      </c>
      <c r="K1783" t="s">
        <v>1956</v>
      </c>
      <c r="L1783" t="s">
        <v>2026</v>
      </c>
      <c r="M1783" t="s">
        <v>1976</v>
      </c>
      <c r="N1783" t="s">
        <v>2016</v>
      </c>
      <c r="O1783" t="s">
        <v>2027</v>
      </c>
      <c r="P1783" t="s">
        <v>2064</v>
      </c>
    </row>
    <row r="1784" spans="9:16">
      <c r="I1784" s="44">
        <v>1782</v>
      </c>
      <c r="K1784" t="s">
        <v>1956</v>
      </c>
      <c r="L1784" t="s">
        <v>2026</v>
      </c>
      <c r="M1784" t="s">
        <v>1976</v>
      </c>
      <c r="N1784" t="s">
        <v>2016</v>
      </c>
      <c r="O1784" t="s">
        <v>2027</v>
      </c>
      <c r="P1784" t="s">
        <v>2065</v>
      </c>
    </row>
    <row r="1785" spans="9:16">
      <c r="I1785" s="44">
        <v>1783</v>
      </c>
      <c r="K1785" t="s">
        <v>1956</v>
      </c>
      <c r="L1785" t="s">
        <v>2026</v>
      </c>
      <c r="M1785" t="s">
        <v>1976</v>
      </c>
      <c r="N1785" t="s">
        <v>2016</v>
      </c>
      <c r="O1785" t="s">
        <v>2027</v>
      </c>
      <c r="P1785" t="s">
        <v>2066</v>
      </c>
    </row>
    <row r="1786" spans="9:16">
      <c r="I1786" s="44">
        <v>1784</v>
      </c>
      <c r="K1786" t="s">
        <v>1956</v>
      </c>
      <c r="L1786" t="s">
        <v>2026</v>
      </c>
      <c r="M1786" t="s">
        <v>1976</v>
      </c>
      <c r="N1786" t="s">
        <v>2016</v>
      </c>
      <c r="O1786" t="s">
        <v>2027</v>
      </c>
      <c r="P1786" t="s">
        <v>2067</v>
      </c>
    </row>
    <row r="1787" spans="9:16">
      <c r="I1787" s="44">
        <v>1785</v>
      </c>
      <c r="K1787" t="s">
        <v>1956</v>
      </c>
      <c r="L1787" t="s">
        <v>2026</v>
      </c>
      <c r="M1787" t="s">
        <v>1976</v>
      </c>
      <c r="N1787" t="s">
        <v>2016</v>
      </c>
      <c r="O1787" t="s">
        <v>2027</v>
      </c>
      <c r="P1787" t="s">
        <v>2068</v>
      </c>
    </row>
    <row r="1788" spans="9:16">
      <c r="I1788" s="44">
        <v>1786</v>
      </c>
      <c r="K1788" t="s">
        <v>1956</v>
      </c>
      <c r="L1788" t="s">
        <v>2026</v>
      </c>
      <c r="M1788" t="s">
        <v>1976</v>
      </c>
      <c r="N1788" t="s">
        <v>2016</v>
      </c>
      <c r="O1788" t="s">
        <v>2027</v>
      </c>
      <c r="P1788" t="s">
        <v>2069</v>
      </c>
    </row>
    <row r="1789" spans="9:16">
      <c r="I1789" s="44">
        <v>1787</v>
      </c>
      <c r="K1789" t="s">
        <v>1956</v>
      </c>
      <c r="L1789" t="s">
        <v>2026</v>
      </c>
      <c r="M1789" t="s">
        <v>1976</v>
      </c>
      <c r="N1789" t="s">
        <v>2016</v>
      </c>
      <c r="O1789" t="s">
        <v>2027</v>
      </c>
      <c r="P1789" t="s">
        <v>2070</v>
      </c>
    </row>
    <row r="1790" spans="9:16">
      <c r="I1790" s="44">
        <v>1788</v>
      </c>
      <c r="J1790" s="45">
        <v>0</v>
      </c>
      <c r="K1790" t="s">
        <v>1956</v>
      </c>
      <c r="L1790" t="s">
        <v>2026</v>
      </c>
      <c r="M1790" t="s">
        <v>1976</v>
      </c>
      <c r="N1790" t="s">
        <v>2016</v>
      </c>
      <c r="O1790" t="s">
        <v>2027</v>
      </c>
      <c r="P1790" t="s">
        <v>2077</v>
      </c>
    </row>
    <row r="1791" spans="9:16">
      <c r="I1791" s="44">
        <v>1789</v>
      </c>
      <c r="K1791" t="s">
        <v>1956</v>
      </c>
      <c r="L1791" t="s">
        <v>2026</v>
      </c>
      <c r="M1791" t="s">
        <v>1976</v>
      </c>
      <c r="N1791" t="s">
        <v>2016</v>
      </c>
      <c r="O1791" t="s">
        <v>2027</v>
      </c>
      <c r="P1791" t="s">
        <v>2072</v>
      </c>
    </row>
    <row r="1792" spans="9:16">
      <c r="I1792" s="44">
        <v>1790</v>
      </c>
      <c r="K1792" t="s">
        <v>1956</v>
      </c>
      <c r="L1792" t="s">
        <v>2026</v>
      </c>
      <c r="M1792" t="s">
        <v>1976</v>
      </c>
      <c r="N1792" t="s">
        <v>2016</v>
      </c>
      <c r="O1792" t="s">
        <v>2027</v>
      </c>
      <c r="P1792" t="s">
        <v>2073</v>
      </c>
    </row>
    <row r="1793" spans="9:16">
      <c r="I1793" s="44">
        <v>1791</v>
      </c>
      <c r="K1793" t="s">
        <v>1956</v>
      </c>
      <c r="L1793" t="s">
        <v>2026</v>
      </c>
      <c r="M1793" t="s">
        <v>1976</v>
      </c>
      <c r="N1793" t="s">
        <v>2016</v>
      </c>
      <c r="O1793" t="s">
        <v>2027</v>
      </c>
      <c r="P1793" t="s">
        <v>2074</v>
      </c>
    </row>
    <row r="1794" spans="9:16">
      <c r="I1794" s="44">
        <v>1792</v>
      </c>
      <c r="K1794" t="s">
        <v>1956</v>
      </c>
      <c r="L1794" t="s">
        <v>2026</v>
      </c>
      <c r="M1794" t="s">
        <v>1976</v>
      </c>
      <c r="N1794" t="s">
        <v>2016</v>
      </c>
      <c r="O1794" t="s">
        <v>2027</v>
      </c>
      <c r="P1794" t="s">
        <v>2075</v>
      </c>
    </row>
    <row r="1795" spans="9:16">
      <c r="I1795" s="44">
        <v>1793</v>
      </c>
      <c r="K1795" t="s">
        <v>1956</v>
      </c>
      <c r="L1795" t="s">
        <v>2026</v>
      </c>
      <c r="M1795" t="s">
        <v>1976</v>
      </c>
      <c r="N1795" t="s">
        <v>2016</v>
      </c>
      <c r="O1795" t="s">
        <v>2027</v>
      </c>
      <c r="P1795" t="s">
        <v>2076</v>
      </c>
    </row>
    <row r="1796" spans="9:16">
      <c r="I1796" s="44">
        <v>1794</v>
      </c>
      <c r="K1796" t="s">
        <v>1956</v>
      </c>
      <c r="L1796" t="s">
        <v>2026</v>
      </c>
      <c r="M1796" t="s">
        <v>1976</v>
      </c>
      <c r="N1796" t="s">
        <v>2016</v>
      </c>
      <c r="O1796" t="s">
        <v>2009</v>
      </c>
    </row>
    <row r="1797" spans="9:16">
      <c r="I1797" s="44">
        <v>1795</v>
      </c>
      <c r="J1797" s="45">
        <v>0</v>
      </c>
      <c r="K1797" t="s">
        <v>1956</v>
      </c>
      <c r="L1797" t="s">
        <v>2026</v>
      </c>
      <c r="M1797" t="s">
        <v>1976</v>
      </c>
      <c r="N1797" t="s">
        <v>2016</v>
      </c>
      <c r="O1797" t="s">
        <v>2010</v>
      </c>
    </row>
    <row r="1798" spans="9:16">
      <c r="I1798" s="44">
        <v>1796</v>
      </c>
      <c r="K1798" t="s">
        <v>1956</v>
      </c>
      <c r="L1798" t="s">
        <v>2026</v>
      </c>
      <c r="M1798" t="s">
        <v>1976</v>
      </c>
      <c r="N1798" t="s">
        <v>2016</v>
      </c>
      <c r="O1798" t="s">
        <v>2011</v>
      </c>
    </row>
    <row r="1799" spans="9:16">
      <c r="I1799" s="44">
        <v>1797</v>
      </c>
      <c r="J1799" s="45">
        <v>0</v>
      </c>
      <c r="K1799" t="s">
        <v>1956</v>
      </c>
      <c r="L1799" t="s">
        <v>2026</v>
      </c>
      <c r="M1799" t="s">
        <v>1976</v>
      </c>
      <c r="N1799" t="s">
        <v>2016</v>
      </c>
      <c r="O1799" t="s">
        <v>2012</v>
      </c>
    </row>
    <row r="1800" spans="9:16">
      <c r="I1800" s="44">
        <v>1798</v>
      </c>
      <c r="K1800" t="s">
        <v>1956</v>
      </c>
      <c r="L1800" t="s">
        <v>2026</v>
      </c>
      <c r="M1800" t="s">
        <v>1976</v>
      </c>
      <c r="N1800" t="s">
        <v>2016</v>
      </c>
      <c r="O1800" t="s">
        <v>2013</v>
      </c>
    </row>
    <row r="1801" spans="9:16">
      <c r="I1801" s="44">
        <v>1799</v>
      </c>
      <c r="J1801" s="45">
        <v>0</v>
      </c>
      <c r="K1801" t="s">
        <v>1956</v>
      </c>
      <c r="L1801" t="s">
        <v>2026</v>
      </c>
      <c r="M1801" t="s">
        <v>1976</v>
      </c>
      <c r="N1801" t="s">
        <v>2016</v>
      </c>
      <c r="O1801" t="s">
        <v>2014</v>
      </c>
    </row>
    <row r="1802" spans="9:16">
      <c r="I1802" s="44">
        <v>1800</v>
      </c>
      <c r="K1802" t="s">
        <v>1956</v>
      </c>
      <c r="L1802" t="s">
        <v>2026</v>
      </c>
      <c r="M1802" t="s">
        <v>1976</v>
      </c>
      <c r="N1802" t="s">
        <v>2016</v>
      </c>
      <c r="O1802" t="s">
        <v>2015</v>
      </c>
    </row>
    <row r="1803" spans="9:16">
      <c r="I1803" s="44">
        <v>1801</v>
      </c>
      <c r="K1803" t="s">
        <v>1956</v>
      </c>
      <c r="L1803" t="s">
        <v>2026</v>
      </c>
      <c r="M1803" t="s">
        <v>1976</v>
      </c>
      <c r="N1803" t="s">
        <v>2017</v>
      </c>
    </row>
    <row r="1804" spans="9:16">
      <c r="I1804" s="44">
        <v>1802</v>
      </c>
      <c r="K1804" t="s">
        <v>1956</v>
      </c>
      <c r="L1804" t="s">
        <v>2026</v>
      </c>
      <c r="M1804" t="s">
        <v>1976</v>
      </c>
      <c r="N1804" t="s">
        <v>2018</v>
      </c>
    </row>
    <row r="1805" spans="9:16">
      <c r="I1805" s="44">
        <v>1803</v>
      </c>
      <c r="J1805" s="45">
        <v>2.4307870370370368E-7</v>
      </c>
      <c r="K1805" t="s">
        <v>1956</v>
      </c>
      <c r="L1805" t="s">
        <v>2026</v>
      </c>
      <c r="M1805" t="s">
        <v>2019</v>
      </c>
    </row>
    <row r="1806" spans="9:16">
      <c r="I1806" s="44">
        <v>1804</v>
      </c>
      <c r="K1806" t="s">
        <v>1956</v>
      </c>
      <c r="L1806" t="s">
        <v>2026</v>
      </c>
      <c r="M1806" t="s">
        <v>2019</v>
      </c>
      <c r="N1806" t="s">
        <v>1977</v>
      </c>
    </row>
    <row r="1807" spans="9:16">
      <c r="I1807" s="44">
        <v>1805</v>
      </c>
      <c r="K1807" t="s">
        <v>1956</v>
      </c>
      <c r="L1807" t="s">
        <v>2026</v>
      </c>
      <c r="M1807" t="s">
        <v>2019</v>
      </c>
      <c r="N1807" t="s">
        <v>1975</v>
      </c>
    </row>
    <row r="1808" spans="9:16">
      <c r="I1808" s="44">
        <v>1806</v>
      </c>
      <c r="K1808" t="s">
        <v>1956</v>
      </c>
      <c r="L1808" t="s">
        <v>2026</v>
      </c>
      <c r="M1808" t="s">
        <v>2019</v>
      </c>
      <c r="N1808" t="s">
        <v>1978</v>
      </c>
    </row>
    <row r="1809" spans="9:15">
      <c r="I1809" s="44">
        <v>1807</v>
      </c>
      <c r="K1809" t="s">
        <v>1956</v>
      </c>
      <c r="L1809" t="s">
        <v>2026</v>
      </c>
      <c r="M1809" t="s">
        <v>2019</v>
      </c>
      <c r="N1809" t="s">
        <v>1959</v>
      </c>
    </row>
    <row r="1810" spans="9:15">
      <c r="I1810" s="44">
        <v>1808</v>
      </c>
      <c r="K1810" t="s">
        <v>1956</v>
      </c>
      <c r="L1810" t="s">
        <v>2026</v>
      </c>
      <c r="M1810" t="s">
        <v>2019</v>
      </c>
      <c r="N1810" t="s">
        <v>1960</v>
      </c>
    </row>
    <row r="1811" spans="9:15">
      <c r="I1811" s="44">
        <v>1809</v>
      </c>
      <c r="J1811" s="45">
        <v>0</v>
      </c>
      <c r="K1811" t="s">
        <v>1956</v>
      </c>
      <c r="L1811" t="s">
        <v>2026</v>
      </c>
      <c r="M1811" t="s">
        <v>2019</v>
      </c>
      <c r="N1811" t="s">
        <v>1979</v>
      </c>
    </row>
    <row r="1812" spans="9:15">
      <c r="I1812" s="44">
        <v>1810</v>
      </c>
      <c r="K1812" t="s">
        <v>1956</v>
      </c>
      <c r="L1812" t="s">
        <v>2026</v>
      </c>
      <c r="M1812" t="s">
        <v>2019</v>
      </c>
      <c r="N1812" t="s">
        <v>1980</v>
      </c>
    </row>
    <row r="1813" spans="9:15">
      <c r="I1813" s="44">
        <v>1811</v>
      </c>
      <c r="J1813" s="45">
        <v>0</v>
      </c>
      <c r="K1813" t="s">
        <v>1956</v>
      </c>
      <c r="L1813" t="s">
        <v>2026</v>
      </c>
      <c r="M1813" t="s">
        <v>2019</v>
      </c>
      <c r="N1813" t="s">
        <v>1961</v>
      </c>
    </row>
    <row r="1814" spans="9:15">
      <c r="I1814" s="44">
        <v>1812</v>
      </c>
      <c r="J1814" s="45">
        <v>0</v>
      </c>
      <c r="K1814" t="s">
        <v>1956</v>
      </c>
      <c r="L1814" t="s">
        <v>2026</v>
      </c>
      <c r="M1814" t="s">
        <v>2019</v>
      </c>
      <c r="N1814" t="s">
        <v>1981</v>
      </c>
    </row>
    <row r="1815" spans="9:15">
      <c r="I1815" s="44">
        <v>1813</v>
      </c>
      <c r="K1815" t="s">
        <v>1956</v>
      </c>
      <c r="L1815" t="s">
        <v>2026</v>
      </c>
      <c r="M1815" t="s">
        <v>2019</v>
      </c>
      <c r="N1815" t="s">
        <v>1982</v>
      </c>
    </row>
    <row r="1816" spans="9:15">
      <c r="I1816" s="44">
        <v>1814</v>
      </c>
      <c r="K1816" t="s">
        <v>1956</v>
      </c>
      <c r="L1816" t="s">
        <v>2026</v>
      </c>
      <c r="M1816" t="s">
        <v>2019</v>
      </c>
      <c r="N1816" t="s">
        <v>1983</v>
      </c>
    </row>
    <row r="1817" spans="9:15">
      <c r="I1817" s="44">
        <v>1815</v>
      </c>
      <c r="J1817" s="45">
        <v>1.2732638888888891E-7</v>
      </c>
      <c r="K1817" t="s">
        <v>1956</v>
      </c>
      <c r="L1817" t="s">
        <v>2026</v>
      </c>
      <c r="M1817" t="s">
        <v>2019</v>
      </c>
      <c r="N1817" t="s">
        <v>2020</v>
      </c>
    </row>
    <row r="1818" spans="9:15">
      <c r="I1818" s="44">
        <v>1816</v>
      </c>
      <c r="K1818" t="s">
        <v>1956</v>
      </c>
      <c r="L1818" t="s">
        <v>2026</v>
      </c>
      <c r="M1818" t="s">
        <v>2019</v>
      </c>
      <c r="N1818" t="s">
        <v>2020</v>
      </c>
      <c r="O1818" t="s">
        <v>1980</v>
      </c>
    </row>
    <row r="1819" spans="9:15">
      <c r="I1819" s="44">
        <v>1817</v>
      </c>
      <c r="K1819" t="s">
        <v>1956</v>
      </c>
      <c r="L1819" t="s">
        <v>2026</v>
      </c>
      <c r="M1819" t="s">
        <v>2019</v>
      </c>
      <c r="N1819" t="s">
        <v>2020</v>
      </c>
      <c r="O1819" t="s">
        <v>1985</v>
      </c>
    </row>
    <row r="1820" spans="9:15">
      <c r="I1820" s="44">
        <v>1818</v>
      </c>
      <c r="K1820" t="s">
        <v>1956</v>
      </c>
      <c r="L1820" t="s">
        <v>2026</v>
      </c>
      <c r="M1820" t="s">
        <v>2019</v>
      </c>
      <c r="N1820" t="s">
        <v>2020</v>
      </c>
      <c r="O1820" t="s">
        <v>1986</v>
      </c>
    </row>
    <row r="1821" spans="9:15">
      <c r="I1821" s="44">
        <v>1819</v>
      </c>
      <c r="K1821" t="s">
        <v>1956</v>
      </c>
      <c r="L1821" t="s">
        <v>2026</v>
      </c>
      <c r="M1821" t="s">
        <v>2019</v>
      </c>
      <c r="N1821" t="s">
        <v>2020</v>
      </c>
      <c r="O1821" t="s">
        <v>1987</v>
      </c>
    </row>
    <row r="1822" spans="9:15">
      <c r="I1822" s="44">
        <v>1820</v>
      </c>
      <c r="K1822" t="s">
        <v>1956</v>
      </c>
      <c r="L1822" t="s">
        <v>2026</v>
      </c>
      <c r="M1822" t="s">
        <v>2019</v>
      </c>
      <c r="N1822" t="s">
        <v>2020</v>
      </c>
      <c r="O1822" t="s">
        <v>1988</v>
      </c>
    </row>
    <row r="1823" spans="9:15">
      <c r="I1823" s="44">
        <v>1821</v>
      </c>
      <c r="K1823" t="s">
        <v>1956</v>
      </c>
      <c r="L1823" t="s">
        <v>2026</v>
      </c>
      <c r="M1823" t="s">
        <v>2019</v>
      </c>
      <c r="N1823" t="s">
        <v>2020</v>
      </c>
      <c r="O1823" t="s">
        <v>1989</v>
      </c>
    </row>
    <row r="1824" spans="9:15">
      <c r="I1824" s="44">
        <v>1822</v>
      </c>
      <c r="K1824" t="s">
        <v>1956</v>
      </c>
      <c r="L1824" t="s">
        <v>2026</v>
      </c>
      <c r="M1824" t="s">
        <v>2019</v>
      </c>
      <c r="N1824" t="s">
        <v>2020</v>
      </c>
      <c r="O1824" t="s">
        <v>1990</v>
      </c>
    </row>
    <row r="1825" spans="9:16">
      <c r="I1825" s="44">
        <v>1823</v>
      </c>
      <c r="K1825" t="s">
        <v>1956</v>
      </c>
      <c r="L1825" t="s">
        <v>2026</v>
      </c>
      <c r="M1825" t="s">
        <v>2019</v>
      </c>
      <c r="N1825" t="s">
        <v>2020</v>
      </c>
      <c r="O1825" t="s">
        <v>1991</v>
      </c>
    </row>
    <row r="1826" spans="9:16">
      <c r="I1826" s="44">
        <v>1824</v>
      </c>
      <c r="K1826" t="s">
        <v>1956</v>
      </c>
      <c r="L1826" t="s">
        <v>2026</v>
      </c>
      <c r="M1826" t="s">
        <v>2019</v>
      </c>
      <c r="N1826" t="s">
        <v>2020</v>
      </c>
      <c r="O1826" t="s">
        <v>1992</v>
      </c>
    </row>
    <row r="1827" spans="9:16">
      <c r="I1827" s="44">
        <v>1825</v>
      </c>
      <c r="K1827" t="s">
        <v>1956</v>
      </c>
      <c r="L1827" t="s">
        <v>2026</v>
      </c>
      <c r="M1827" t="s">
        <v>2019</v>
      </c>
      <c r="N1827" t="s">
        <v>2020</v>
      </c>
      <c r="O1827" t="s">
        <v>1993</v>
      </c>
    </row>
    <row r="1828" spans="9:16">
      <c r="I1828" s="44">
        <v>1826</v>
      </c>
      <c r="J1828" s="45">
        <v>0</v>
      </c>
      <c r="K1828" t="s">
        <v>1956</v>
      </c>
      <c r="L1828" t="s">
        <v>2026</v>
      </c>
      <c r="M1828" t="s">
        <v>2019</v>
      </c>
      <c r="N1828" t="s">
        <v>2020</v>
      </c>
      <c r="O1828" t="s">
        <v>1994</v>
      </c>
    </row>
    <row r="1829" spans="9:16">
      <c r="I1829" s="44">
        <v>1827</v>
      </c>
      <c r="J1829" s="45">
        <v>0</v>
      </c>
      <c r="K1829" t="s">
        <v>1956</v>
      </c>
      <c r="L1829" t="s">
        <v>2026</v>
      </c>
      <c r="M1829" t="s">
        <v>2019</v>
      </c>
      <c r="N1829" t="s">
        <v>2020</v>
      </c>
      <c r="O1829" t="s">
        <v>1995</v>
      </c>
    </row>
    <row r="1830" spans="9:16">
      <c r="I1830" s="44">
        <v>1828</v>
      </c>
      <c r="J1830" s="45">
        <v>0</v>
      </c>
      <c r="K1830" t="s">
        <v>1956</v>
      </c>
      <c r="L1830" t="s">
        <v>2026</v>
      </c>
      <c r="M1830" t="s">
        <v>2019</v>
      </c>
      <c r="N1830" t="s">
        <v>2020</v>
      </c>
      <c r="O1830" t="s">
        <v>1996</v>
      </c>
    </row>
    <row r="1831" spans="9:16">
      <c r="I1831" s="44">
        <v>1829</v>
      </c>
      <c r="K1831" t="s">
        <v>1956</v>
      </c>
      <c r="L1831" t="s">
        <v>2026</v>
      </c>
      <c r="M1831" t="s">
        <v>2019</v>
      </c>
      <c r="N1831" t="s">
        <v>2020</v>
      </c>
      <c r="O1831" t="s">
        <v>1997</v>
      </c>
    </row>
    <row r="1832" spans="9:16">
      <c r="I1832" s="44">
        <v>1830</v>
      </c>
      <c r="K1832" t="s">
        <v>1956</v>
      </c>
      <c r="L1832" t="s">
        <v>2026</v>
      </c>
      <c r="M1832" t="s">
        <v>2019</v>
      </c>
      <c r="N1832" t="s">
        <v>2020</v>
      </c>
      <c r="O1832" t="s">
        <v>1998</v>
      </c>
    </row>
    <row r="1833" spans="9:16">
      <c r="I1833" s="44">
        <v>1831</v>
      </c>
      <c r="K1833" t="s">
        <v>1956</v>
      </c>
      <c r="L1833" t="s">
        <v>2026</v>
      </c>
      <c r="M1833" t="s">
        <v>2019</v>
      </c>
      <c r="N1833" t="s">
        <v>2020</v>
      </c>
      <c r="O1833" t="s">
        <v>1999</v>
      </c>
    </row>
    <row r="1834" spans="9:16">
      <c r="I1834" s="44">
        <v>1832</v>
      </c>
      <c r="J1834" s="45">
        <v>0</v>
      </c>
      <c r="K1834" t="s">
        <v>1956</v>
      </c>
      <c r="L1834" t="s">
        <v>2026</v>
      </c>
      <c r="M1834" t="s">
        <v>2019</v>
      </c>
      <c r="N1834" t="s">
        <v>2020</v>
      </c>
      <c r="O1834" t="s">
        <v>2000</v>
      </c>
    </row>
    <row r="1835" spans="9:16">
      <c r="I1835" s="44">
        <v>1833</v>
      </c>
      <c r="K1835" t="s">
        <v>1956</v>
      </c>
      <c r="L1835" t="s">
        <v>2026</v>
      </c>
      <c r="M1835" t="s">
        <v>2019</v>
      </c>
      <c r="N1835" t="s">
        <v>2020</v>
      </c>
      <c r="O1835" t="s">
        <v>2001</v>
      </c>
    </row>
    <row r="1836" spans="9:16">
      <c r="I1836" s="44">
        <v>1834</v>
      </c>
      <c r="J1836" s="45">
        <v>0</v>
      </c>
      <c r="K1836" t="s">
        <v>1956</v>
      </c>
      <c r="L1836" t="s">
        <v>2026</v>
      </c>
      <c r="M1836" t="s">
        <v>2019</v>
      </c>
      <c r="N1836" t="s">
        <v>2020</v>
      </c>
      <c r="O1836" t="s">
        <v>2002</v>
      </c>
    </row>
    <row r="1837" spans="9:16">
      <c r="I1837" s="44">
        <v>1835</v>
      </c>
      <c r="K1837" t="s">
        <v>1956</v>
      </c>
      <c r="L1837" t="s">
        <v>2026</v>
      </c>
      <c r="M1837" t="s">
        <v>2019</v>
      </c>
      <c r="N1837" t="s">
        <v>2020</v>
      </c>
      <c r="O1837" t="s">
        <v>2003</v>
      </c>
    </row>
    <row r="1838" spans="9:16">
      <c r="I1838" s="44">
        <v>1836</v>
      </c>
      <c r="J1838" s="45">
        <v>2.3148148148148151E-8</v>
      </c>
      <c r="K1838" t="s">
        <v>1956</v>
      </c>
      <c r="L1838" t="s">
        <v>2026</v>
      </c>
      <c r="M1838" t="s">
        <v>2019</v>
      </c>
      <c r="N1838" t="s">
        <v>2020</v>
      </c>
      <c r="O1838" t="s">
        <v>2027</v>
      </c>
    </row>
    <row r="1839" spans="9:16">
      <c r="I1839" s="44">
        <v>1837</v>
      </c>
      <c r="K1839" t="s">
        <v>1956</v>
      </c>
      <c r="L1839" t="s">
        <v>2026</v>
      </c>
      <c r="M1839" t="s">
        <v>2019</v>
      </c>
      <c r="N1839" t="s">
        <v>2020</v>
      </c>
      <c r="O1839" t="s">
        <v>2027</v>
      </c>
      <c r="P1839" t="s">
        <v>1462</v>
      </c>
    </row>
    <row r="1840" spans="9:16">
      <c r="I1840" s="44">
        <v>1838</v>
      </c>
      <c r="K1840" t="s">
        <v>1956</v>
      </c>
      <c r="L1840" t="s">
        <v>2026</v>
      </c>
      <c r="M1840" t="s">
        <v>2019</v>
      </c>
      <c r="N1840" t="s">
        <v>2020</v>
      </c>
      <c r="O1840" t="s">
        <v>2027</v>
      </c>
      <c r="P1840" t="s">
        <v>742</v>
      </c>
    </row>
    <row r="1841" spans="9:16">
      <c r="I1841" s="44">
        <v>1839</v>
      </c>
      <c r="K1841" t="s">
        <v>1956</v>
      </c>
      <c r="L1841" t="s">
        <v>2026</v>
      </c>
      <c r="M1841" t="s">
        <v>2019</v>
      </c>
      <c r="N1841" t="s">
        <v>2020</v>
      </c>
      <c r="O1841" t="s">
        <v>2027</v>
      </c>
      <c r="P1841" t="s">
        <v>1192</v>
      </c>
    </row>
    <row r="1842" spans="9:16">
      <c r="I1842" s="44">
        <v>1840</v>
      </c>
      <c r="K1842" t="s">
        <v>1956</v>
      </c>
      <c r="L1842" t="s">
        <v>2026</v>
      </c>
      <c r="M1842" t="s">
        <v>2019</v>
      </c>
      <c r="N1842" t="s">
        <v>2020</v>
      </c>
      <c r="O1842" t="s">
        <v>2027</v>
      </c>
      <c r="P1842" t="s">
        <v>1229</v>
      </c>
    </row>
    <row r="1843" spans="9:16">
      <c r="I1843" s="44">
        <v>1841</v>
      </c>
      <c r="K1843" t="s">
        <v>1956</v>
      </c>
      <c r="L1843" t="s">
        <v>2026</v>
      </c>
      <c r="M1843" t="s">
        <v>2019</v>
      </c>
      <c r="N1843" t="s">
        <v>2020</v>
      </c>
      <c r="O1843" t="s">
        <v>2027</v>
      </c>
      <c r="P1843" t="s">
        <v>1569</v>
      </c>
    </row>
    <row r="1844" spans="9:16">
      <c r="I1844" s="44">
        <v>1842</v>
      </c>
      <c r="K1844" t="s">
        <v>1956</v>
      </c>
      <c r="L1844" t="s">
        <v>2026</v>
      </c>
      <c r="M1844" t="s">
        <v>2019</v>
      </c>
      <c r="N1844" t="s">
        <v>2020</v>
      </c>
      <c r="O1844" t="s">
        <v>2027</v>
      </c>
      <c r="P1844" t="s">
        <v>1573</v>
      </c>
    </row>
    <row r="1845" spans="9:16">
      <c r="I1845" s="44">
        <v>1843</v>
      </c>
      <c r="K1845" t="s">
        <v>1956</v>
      </c>
      <c r="L1845" t="s">
        <v>2026</v>
      </c>
      <c r="M1845" t="s">
        <v>2019</v>
      </c>
      <c r="N1845" t="s">
        <v>2020</v>
      </c>
      <c r="O1845" t="s">
        <v>2027</v>
      </c>
      <c r="P1845" t="s">
        <v>1278</v>
      </c>
    </row>
    <row r="1846" spans="9:16">
      <c r="I1846" s="44">
        <v>1844</v>
      </c>
      <c r="K1846" t="s">
        <v>1956</v>
      </c>
      <c r="L1846" t="s">
        <v>2026</v>
      </c>
      <c r="M1846" t="s">
        <v>2019</v>
      </c>
      <c r="N1846" t="s">
        <v>2020</v>
      </c>
      <c r="O1846" t="s">
        <v>2027</v>
      </c>
      <c r="P1846" t="s">
        <v>827</v>
      </c>
    </row>
    <row r="1847" spans="9:16">
      <c r="I1847" s="44">
        <v>1845</v>
      </c>
      <c r="K1847" t="s">
        <v>1956</v>
      </c>
      <c r="L1847" t="s">
        <v>2026</v>
      </c>
      <c r="M1847" t="s">
        <v>2019</v>
      </c>
      <c r="N1847" t="s">
        <v>2020</v>
      </c>
      <c r="O1847" t="s">
        <v>2027</v>
      </c>
      <c r="P1847" t="s">
        <v>1577</v>
      </c>
    </row>
    <row r="1848" spans="9:16">
      <c r="I1848" s="44">
        <v>1846</v>
      </c>
      <c r="K1848" t="s">
        <v>1956</v>
      </c>
      <c r="L1848" t="s">
        <v>2026</v>
      </c>
      <c r="M1848" t="s">
        <v>2019</v>
      </c>
      <c r="N1848" t="s">
        <v>2020</v>
      </c>
      <c r="O1848" t="s">
        <v>2027</v>
      </c>
      <c r="P1848" t="s">
        <v>1551</v>
      </c>
    </row>
    <row r="1849" spans="9:16">
      <c r="I1849" s="44">
        <v>1847</v>
      </c>
      <c r="K1849" t="s">
        <v>1956</v>
      </c>
      <c r="L1849" t="s">
        <v>2026</v>
      </c>
      <c r="M1849" t="s">
        <v>2019</v>
      </c>
      <c r="N1849" t="s">
        <v>2020</v>
      </c>
      <c r="O1849" t="s">
        <v>2027</v>
      </c>
      <c r="P1849" t="s">
        <v>917</v>
      </c>
    </row>
    <row r="1850" spans="9:16">
      <c r="I1850" s="44">
        <v>1848</v>
      </c>
      <c r="K1850" t="s">
        <v>1956</v>
      </c>
      <c r="L1850" t="s">
        <v>2026</v>
      </c>
      <c r="M1850" t="s">
        <v>2019</v>
      </c>
      <c r="N1850" t="s">
        <v>2020</v>
      </c>
      <c r="O1850" t="s">
        <v>2027</v>
      </c>
      <c r="P1850" t="s">
        <v>1581</v>
      </c>
    </row>
    <row r="1851" spans="9:16">
      <c r="I1851" s="44">
        <v>1849</v>
      </c>
      <c r="K1851" t="s">
        <v>1956</v>
      </c>
      <c r="L1851" t="s">
        <v>2026</v>
      </c>
      <c r="M1851" t="s">
        <v>2019</v>
      </c>
      <c r="N1851" t="s">
        <v>2020</v>
      </c>
      <c r="O1851" t="s">
        <v>2027</v>
      </c>
      <c r="P1851" t="s">
        <v>948</v>
      </c>
    </row>
    <row r="1852" spans="9:16">
      <c r="I1852" s="44">
        <v>1850</v>
      </c>
      <c r="K1852" t="s">
        <v>1956</v>
      </c>
      <c r="L1852" t="s">
        <v>2026</v>
      </c>
      <c r="M1852" t="s">
        <v>2019</v>
      </c>
      <c r="N1852" t="s">
        <v>2020</v>
      </c>
      <c r="O1852" t="s">
        <v>2027</v>
      </c>
      <c r="P1852" t="s">
        <v>1506</v>
      </c>
    </row>
    <row r="1853" spans="9:16">
      <c r="I1853" s="44">
        <v>1851</v>
      </c>
      <c r="K1853" t="s">
        <v>1956</v>
      </c>
      <c r="L1853" t="s">
        <v>2026</v>
      </c>
      <c r="M1853" t="s">
        <v>2019</v>
      </c>
      <c r="N1853" t="s">
        <v>2020</v>
      </c>
      <c r="O1853" t="s">
        <v>2027</v>
      </c>
      <c r="P1853" t="s">
        <v>2028</v>
      </c>
    </row>
    <row r="1854" spans="9:16">
      <c r="I1854" s="44">
        <v>1852</v>
      </c>
      <c r="K1854" t="s">
        <v>1956</v>
      </c>
      <c r="L1854" t="s">
        <v>2026</v>
      </c>
      <c r="M1854" t="s">
        <v>2019</v>
      </c>
      <c r="N1854" t="s">
        <v>2020</v>
      </c>
      <c r="O1854" t="s">
        <v>2027</v>
      </c>
      <c r="P1854" t="s">
        <v>968</v>
      </c>
    </row>
    <row r="1855" spans="9:16">
      <c r="I1855" s="44">
        <v>1853</v>
      </c>
      <c r="K1855" t="s">
        <v>1956</v>
      </c>
      <c r="L1855" t="s">
        <v>2026</v>
      </c>
      <c r="M1855" t="s">
        <v>2019</v>
      </c>
      <c r="N1855" t="s">
        <v>2020</v>
      </c>
      <c r="O1855" t="s">
        <v>2027</v>
      </c>
      <c r="P1855" t="s">
        <v>988</v>
      </c>
    </row>
    <row r="1856" spans="9:16">
      <c r="I1856" s="44">
        <v>1854</v>
      </c>
      <c r="K1856" t="s">
        <v>1956</v>
      </c>
      <c r="L1856" t="s">
        <v>2026</v>
      </c>
      <c r="M1856" t="s">
        <v>2019</v>
      </c>
      <c r="N1856" t="s">
        <v>2020</v>
      </c>
      <c r="O1856" t="s">
        <v>2027</v>
      </c>
      <c r="P1856" t="s">
        <v>1353</v>
      </c>
    </row>
    <row r="1857" spans="9:16">
      <c r="I1857" s="44">
        <v>1855</v>
      </c>
      <c r="K1857" t="s">
        <v>1956</v>
      </c>
      <c r="L1857" t="s">
        <v>2026</v>
      </c>
      <c r="M1857" t="s">
        <v>2019</v>
      </c>
      <c r="N1857" t="s">
        <v>2020</v>
      </c>
      <c r="O1857" t="s">
        <v>2027</v>
      </c>
      <c r="P1857" t="s">
        <v>999</v>
      </c>
    </row>
    <row r="1858" spans="9:16">
      <c r="I1858" s="44">
        <v>1856</v>
      </c>
      <c r="K1858" t="s">
        <v>1956</v>
      </c>
      <c r="L1858" t="s">
        <v>2026</v>
      </c>
      <c r="M1858" t="s">
        <v>2019</v>
      </c>
      <c r="N1858" t="s">
        <v>2020</v>
      </c>
      <c r="O1858" t="s">
        <v>2027</v>
      </c>
      <c r="P1858" t="s">
        <v>1370</v>
      </c>
    </row>
    <row r="1859" spans="9:16">
      <c r="I1859" s="44">
        <v>1857</v>
      </c>
      <c r="K1859" t="s">
        <v>1956</v>
      </c>
      <c r="L1859" t="s">
        <v>2026</v>
      </c>
      <c r="M1859" t="s">
        <v>2019</v>
      </c>
      <c r="N1859" t="s">
        <v>2020</v>
      </c>
      <c r="O1859" t="s">
        <v>2027</v>
      </c>
      <c r="P1859" t="s">
        <v>1376</v>
      </c>
    </row>
    <row r="1860" spans="9:16">
      <c r="I1860" s="44">
        <v>1858</v>
      </c>
      <c r="K1860" t="s">
        <v>1956</v>
      </c>
      <c r="L1860" t="s">
        <v>2026</v>
      </c>
      <c r="M1860" t="s">
        <v>2019</v>
      </c>
      <c r="N1860" t="s">
        <v>2020</v>
      </c>
      <c r="O1860" t="s">
        <v>2027</v>
      </c>
      <c r="P1860" t="s">
        <v>1685</v>
      </c>
    </row>
    <row r="1861" spans="9:16">
      <c r="I1861" s="44">
        <v>1859</v>
      </c>
      <c r="J1861" s="45">
        <v>0</v>
      </c>
      <c r="K1861" t="s">
        <v>1956</v>
      </c>
      <c r="L1861" t="s">
        <v>2026</v>
      </c>
      <c r="M1861" t="s">
        <v>2019</v>
      </c>
      <c r="N1861" t="s">
        <v>2020</v>
      </c>
      <c r="O1861" t="s">
        <v>2027</v>
      </c>
      <c r="P1861" t="s">
        <v>2029</v>
      </c>
    </row>
    <row r="1862" spans="9:16">
      <c r="I1862" s="44">
        <v>1860</v>
      </c>
      <c r="J1862" s="45">
        <v>0</v>
      </c>
      <c r="K1862" t="s">
        <v>1956</v>
      </c>
      <c r="L1862" t="s">
        <v>2026</v>
      </c>
      <c r="M1862" t="s">
        <v>2019</v>
      </c>
      <c r="N1862" t="s">
        <v>2020</v>
      </c>
      <c r="O1862" t="s">
        <v>2027</v>
      </c>
      <c r="P1862" t="s">
        <v>2030</v>
      </c>
    </row>
    <row r="1863" spans="9:16">
      <c r="I1863" s="44">
        <v>1861</v>
      </c>
      <c r="K1863" t="s">
        <v>1956</v>
      </c>
      <c r="L1863" t="s">
        <v>2026</v>
      </c>
      <c r="M1863" t="s">
        <v>2019</v>
      </c>
      <c r="N1863" t="s">
        <v>2020</v>
      </c>
      <c r="O1863" t="s">
        <v>2027</v>
      </c>
      <c r="P1863" t="s">
        <v>2031</v>
      </c>
    </row>
    <row r="1864" spans="9:16">
      <c r="I1864" s="44">
        <v>1862</v>
      </c>
      <c r="K1864" t="s">
        <v>1956</v>
      </c>
      <c r="L1864" t="s">
        <v>2026</v>
      </c>
      <c r="M1864" t="s">
        <v>2019</v>
      </c>
      <c r="N1864" t="s">
        <v>2020</v>
      </c>
      <c r="O1864" t="s">
        <v>2027</v>
      </c>
      <c r="P1864" t="s">
        <v>2032</v>
      </c>
    </row>
    <row r="1865" spans="9:16">
      <c r="I1865" s="44">
        <v>1863</v>
      </c>
      <c r="K1865" t="s">
        <v>1956</v>
      </c>
      <c r="L1865" t="s">
        <v>2026</v>
      </c>
      <c r="M1865" t="s">
        <v>2019</v>
      </c>
      <c r="N1865" t="s">
        <v>2020</v>
      </c>
      <c r="O1865" t="s">
        <v>2027</v>
      </c>
      <c r="P1865" t="s">
        <v>2033</v>
      </c>
    </row>
    <row r="1866" spans="9:16">
      <c r="I1866" s="44">
        <v>1864</v>
      </c>
      <c r="K1866" t="s">
        <v>1956</v>
      </c>
      <c r="L1866" t="s">
        <v>2026</v>
      </c>
      <c r="M1866" t="s">
        <v>2019</v>
      </c>
      <c r="N1866" t="s">
        <v>2020</v>
      </c>
      <c r="O1866" t="s">
        <v>2027</v>
      </c>
      <c r="P1866" t="s">
        <v>2034</v>
      </c>
    </row>
    <row r="1867" spans="9:16">
      <c r="I1867" s="44">
        <v>1865</v>
      </c>
      <c r="K1867" t="s">
        <v>1956</v>
      </c>
      <c r="L1867" t="s">
        <v>2026</v>
      </c>
      <c r="M1867" t="s">
        <v>2019</v>
      </c>
      <c r="N1867" t="s">
        <v>2020</v>
      </c>
      <c r="O1867" t="s">
        <v>2027</v>
      </c>
      <c r="P1867" t="s">
        <v>2035</v>
      </c>
    </row>
    <row r="1868" spans="9:16">
      <c r="I1868" s="44">
        <v>1866</v>
      </c>
      <c r="K1868" t="s">
        <v>1956</v>
      </c>
      <c r="L1868" t="s">
        <v>2026</v>
      </c>
      <c r="M1868" t="s">
        <v>2019</v>
      </c>
      <c r="N1868" t="s">
        <v>2020</v>
      </c>
      <c r="O1868" t="s">
        <v>2027</v>
      </c>
      <c r="P1868" t="s">
        <v>2036</v>
      </c>
    </row>
    <row r="1869" spans="9:16">
      <c r="I1869" s="44">
        <v>1867</v>
      </c>
      <c r="K1869" t="s">
        <v>1956</v>
      </c>
      <c r="L1869" t="s">
        <v>2026</v>
      </c>
      <c r="M1869" t="s">
        <v>2019</v>
      </c>
      <c r="N1869" t="s">
        <v>2020</v>
      </c>
      <c r="O1869" t="s">
        <v>2027</v>
      </c>
      <c r="P1869" t="s">
        <v>2037</v>
      </c>
    </row>
    <row r="1870" spans="9:16">
      <c r="I1870" s="44">
        <v>1868</v>
      </c>
      <c r="K1870" t="s">
        <v>1956</v>
      </c>
      <c r="L1870" t="s">
        <v>2026</v>
      </c>
      <c r="M1870" t="s">
        <v>2019</v>
      </c>
      <c r="N1870" t="s">
        <v>2020</v>
      </c>
      <c r="O1870" t="s">
        <v>2027</v>
      </c>
      <c r="P1870" t="s">
        <v>2038</v>
      </c>
    </row>
    <row r="1871" spans="9:16">
      <c r="I1871" s="44">
        <v>1869</v>
      </c>
      <c r="K1871" t="s">
        <v>1956</v>
      </c>
      <c r="L1871" t="s">
        <v>2026</v>
      </c>
      <c r="M1871" t="s">
        <v>2019</v>
      </c>
      <c r="N1871" t="s">
        <v>2020</v>
      </c>
      <c r="O1871" t="s">
        <v>2027</v>
      </c>
      <c r="P1871" t="s">
        <v>2039</v>
      </c>
    </row>
    <row r="1872" spans="9:16">
      <c r="I1872" s="44">
        <v>1870</v>
      </c>
      <c r="K1872" t="s">
        <v>1956</v>
      </c>
      <c r="L1872" t="s">
        <v>2026</v>
      </c>
      <c r="M1872" t="s">
        <v>2019</v>
      </c>
      <c r="N1872" t="s">
        <v>2020</v>
      </c>
      <c r="O1872" t="s">
        <v>2027</v>
      </c>
      <c r="P1872" t="s">
        <v>2040</v>
      </c>
    </row>
    <row r="1873" spans="9:16">
      <c r="I1873" s="44">
        <v>1871</v>
      </c>
      <c r="K1873" t="s">
        <v>1956</v>
      </c>
      <c r="L1873" t="s">
        <v>2026</v>
      </c>
      <c r="M1873" t="s">
        <v>2019</v>
      </c>
      <c r="N1873" t="s">
        <v>2020</v>
      </c>
      <c r="O1873" t="s">
        <v>2027</v>
      </c>
      <c r="P1873" t="s">
        <v>2041</v>
      </c>
    </row>
    <row r="1874" spans="9:16">
      <c r="I1874" s="44">
        <v>1872</v>
      </c>
      <c r="K1874" t="s">
        <v>1956</v>
      </c>
      <c r="L1874" t="s">
        <v>2026</v>
      </c>
      <c r="M1874" t="s">
        <v>2019</v>
      </c>
      <c r="N1874" t="s">
        <v>2020</v>
      </c>
      <c r="O1874" t="s">
        <v>2027</v>
      </c>
      <c r="P1874" t="s">
        <v>2042</v>
      </c>
    </row>
    <row r="1875" spans="9:16">
      <c r="I1875" s="44">
        <v>1873</v>
      </c>
      <c r="K1875" t="s">
        <v>1956</v>
      </c>
      <c r="L1875" t="s">
        <v>2026</v>
      </c>
      <c r="M1875" t="s">
        <v>2019</v>
      </c>
      <c r="N1875" t="s">
        <v>2020</v>
      </c>
      <c r="O1875" t="s">
        <v>2027</v>
      </c>
      <c r="P1875" t="s">
        <v>2043</v>
      </c>
    </row>
    <row r="1876" spans="9:16">
      <c r="I1876" s="44">
        <v>1874</v>
      </c>
      <c r="K1876" t="s">
        <v>1956</v>
      </c>
      <c r="L1876" t="s">
        <v>2026</v>
      </c>
      <c r="M1876" t="s">
        <v>2019</v>
      </c>
      <c r="N1876" t="s">
        <v>2020</v>
      </c>
      <c r="O1876" t="s">
        <v>2027</v>
      </c>
      <c r="P1876" t="s">
        <v>2044</v>
      </c>
    </row>
    <row r="1877" spans="9:16">
      <c r="I1877" s="44">
        <v>1875</v>
      </c>
      <c r="K1877" t="s">
        <v>1956</v>
      </c>
      <c r="L1877" t="s">
        <v>2026</v>
      </c>
      <c r="M1877" t="s">
        <v>2019</v>
      </c>
      <c r="N1877" t="s">
        <v>2020</v>
      </c>
      <c r="O1877" t="s">
        <v>2027</v>
      </c>
      <c r="P1877" t="s">
        <v>2045</v>
      </c>
    </row>
    <row r="1878" spans="9:16">
      <c r="I1878" s="44">
        <v>1876</v>
      </c>
      <c r="K1878" t="s">
        <v>1956</v>
      </c>
      <c r="L1878" t="s">
        <v>2026</v>
      </c>
      <c r="M1878" t="s">
        <v>2019</v>
      </c>
      <c r="N1878" t="s">
        <v>2020</v>
      </c>
      <c r="O1878" t="s">
        <v>2027</v>
      </c>
      <c r="P1878" t="s">
        <v>2046</v>
      </c>
    </row>
    <row r="1879" spans="9:16">
      <c r="I1879" s="44">
        <v>1877</v>
      </c>
      <c r="K1879" t="s">
        <v>1956</v>
      </c>
      <c r="L1879" t="s">
        <v>2026</v>
      </c>
      <c r="M1879" t="s">
        <v>2019</v>
      </c>
      <c r="N1879" t="s">
        <v>2020</v>
      </c>
      <c r="O1879" t="s">
        <v>2027</v>
      </c>
      <c r="P1879" t="s">
        <v>2047</v>
      </c>
    </row>
    <row r="1880" spans="9:16">
      <c r="I1880" s="44">
        <v>1878</v>
      </c>
      <c r="K1880" t="s">
        <v>1956</v>
      </c>
      <c r="L1880" t="s">
        <v>2026</v>
      </c>
      <c r="M1880" t="s">
        <v>2019</v>
      </c>
      <c r="N1880" t="s">
        <v>2020</v>
      </c>
      <c r="O1880" t="s">
        <v>2027</v>
      </c>
      <c r="P1880" t="s">
        <v>2048</v>
      </c>
    </row>
    <row r="1881" spans="9:16">
      <c r="I1881" s="44">
        <v>1879</v>
      </c>
      <c r="K1881" t="s">
        <v>1956</v>
      </c>
      <c r="L1881" t="s">
        <v>2026</v>
      </c>
      <c r="M1881" t="s">
        <v>2019</v>
      </c>
      <c r="N1881" t="s">
        <v>2020</v>
      </c>
      <c r="O1881" t="s">
        <v>2027</v>
      </c>
      <c r="P1881" t="s">
        <v>2049</v>
      </c>
    </row>
    <row r="1882" spans="9:16">
      <c r="I1882" s="44">
        <v>1880</v>
      </c>
      <c r="K1882" t="s">
        <v>1956</v>
      </c>
      <c r="L1882" t="s">
        <v>2026</v>
      </c>
      <c r="M1882" t="s">
        <v>2019</v>
      </c>
      <c r="N1882" t="s">
        <v>2020</v>
      </c>
      <c r="O1882" t="s">
        <v>2027</v>
      </c>
      <c r="P1882" t="s">
        <v>2050</v>
      </c>
    </row>
    <row r="1883" spans="9:16">
      <c r="I1883" s="44">
        <v>1881</v>
      </c>
      <c r="K1883" t="s">
        <v>1956</v>
      </c>
      <c r="L1883" t="s">
        <v>2026</v>
      </c>
      <c r="M1883" t="s">
        <v>2019</v>
      </c>
      <c r="N1883" t="s">
        <v>2020</v>
      </c>
      <c r="O1883" t="s">
        <v>2027</v>
      </c>
      <c r="P1883" t="s">
        <v>2051</v>
      </c>
    </row>
    <row r="1884" spans="9:16">
      <c r="I1884" s="44">
        <v>1882</v>
      </c>
      <c r="K1884" t="s">
        <v>1956</v>
      </c>
      <c r="L1884" t="s">
        <v>2026</v>
      </c>
      <c r="M1884" t="s">
        <v>2019</v>
      </c>
      <c r="N1884" t="s">
        <v>2020</v>
      </c>
      <c r="O1884" t="s">
        <v>2027</v>
      </c>
      <c r="P1884" t="s">
        <v>2052</v>
      </c>
    </row>
    <row r="1885" spans="9:16">
      <c r="I1885" s="44">
        <v>1883</v>
      </c>
      <c r="K1885" t="s">
        <v>1956</v>
      </c>
      <c r="L1885" t="s">
        <v>2026</v>
      </c>
      <c r="M1885" t="s">
        <v>2019</v>
      </c>
      <c r="N1885" t="s">
        <v>2020</v>
      </c>
      <c r="O1885" t="s">
        <v>2027</v>
      </c>
      <c r="P1885" t="s">
        <v>2053</v>
      </c>
    </row>
    <row r="1886" spans="9:16">
      <c r="I1886" s="44">
        <v>1884</v>
      </c>
      <c r="K1886" t="s">
        <v>1956</v>
      </c>
      <c r="L1886" t="s">
        <v>2026</v>
      </c>
      <c r="M1886" t="s">
        <v>2019</v>
      </c>
      <c r="N1886" t="s">
        <v>2020</v>
      </c>
      <c r="O1886" t="s">
        <v>2027</v>
      </c>
      <c r="P1886" t="s">
        <v>2054</v>
      </c>
    </row>
    <row r="1887" spans="9:16">
      <c r="I1887" s="44">
        <v>1885</v>
      </c>
      <c r="K1887" t="s">
        <v>1956</v>
      </c>
      <c r="L1887" t="s">
        <v>2026</v>
      </c>
      <c r="M1887" t="s">
        <v>2019</v>
      </c>
      <c r="N1887" t="s">
        <v>2020</v>
      </c>
      <c r="O1887" t="s">
        <v>2027</v>
      </c>
      <c r="P1887" t="s">
        <v>2055</v>
      </c>
    </row>
    <row r="1888" spans="9:16">
      <c r="I1888" s="44">
        <v>1886</v>
      </c>
      <c r="K1888" t="s">
        <v>1956</v>
      </c>
      <c r="L1888" t="s">
        <v>2026</v>
      </c>
      <c r="M1888" t="s">
        <v>2019</v>
      </c>
      <c r="N1888" t="s">
        <v>2020</v>
      </c>
      <c r="O1888" t="s">
        <v>2027</v>
      </c>
      <c r="P1888" t="s">
        <v>2056</v>
      </c>
    </row>
    <row r="1889" spans="9:16">
      <c r="I1889" s="44">
        <v>1887</v>
      </c>
      <c r="K1889" t="s">
        <v>1956</v>
      </c>
      <c r="L1889" t="s">
        <v>2026</v>
      </c>
      <c r="M1889" t="s">
        <v>2019</v>
      </c>
      <c r="N1889" t="s">
        <v>2020</v>
      </c>
      <c r="O1889" t="s">
        <v>2027</v>
      </c>
      <c r="P1889" t="s">
        <v>2057</v>
      </c>
    </row>
    <row r="1890" spans="9:16">
      <c r="I1890" s="44">
        <v>1888</v>
      </c>
      <c r="K1890" t="s">
        <v>1956</v>
      </c>
      <c r="L1890" t="s">
        <v>2026</v>
      </c>
      <c r="M1890" t="s">
        <v>2019</v>
      </c>
      <c r="N1890" t="s">
        <v>2020</v>
      </c>
      <c r="O1890" t="s">
        <v>2027</v>
      </c>
      <c r="P1890" t="s">
        <v>2058</v>
      </c>
    </row>
    <row r="1891" spans="9:16">
      <c r="I1891" s="44">
        <v>1889</v>
      </c>
      <c r="K1891" t="s">
        <v>1956</v>
      </c>
      <c r="L1891" t="s">
        <v>2026</v>
      </c>
      <c r="M1891" t="s">
        <v>2019</v>
      </c>
      <c r="N1891" t="s">
        <v>2020</v>
      </c>
      <c r="O1891" t="s">
        <v>2027</v>
      </c>
      <c r="P1891" t="s">
        <v>2059</v>
      </c>
    </row>
    <row r="1892" spans="9:16">
      <c r="I1892" s="44">
        <v>1890</v>
      </c>
      <c r="K1892" t="s">
        <v>1956</v>
      </c>
      <c r="L1892" t="s">
        <v>2026</v>
      </c>
      <c r="M1892" t="s">
        <v>2019</v>
      </c>
      <c r="N1892" t="s">
        <v>2020</v>
      </c>
      <c r="O1892" t="s">
        <v>2027</v>
      </c>
      <c r="P1892" t="s">
        <v>2060</v>
      </c>
    </row>
    <row r="1893" spans="9:16">
      <c r="I1893" s="44">
        <v>1891</v>
      </c>
      <c r="K1893" t="s">
        <v>1956</v>
      </c>
      <c r="L1893" t="s">
        <v>2026</v>
      </c>
      <c r="M1893" t="s">
        <v>2019</v>
      </c>
      <c r="N1893" t="s">
        <v>2020</v>
      </c>
      <c r="O1893" t="s">
        <v>2027</v>
      </c>
      <c r="P1893" t="s">
        <v>2061</v>
      </c>
    </row>
    <row r="1894" spans="9:16">
      <c r="I1894" s="44">
        <v>1892</v>
      </c>
      <c r="K1894" t="s">
        <v>1956</v>
      </c>
      <c r="L1894" t="s">
        <v>2026</v>
      </c>
      <c r="M1894" t="s">
        <v>2019</v>
      </c>
      <c r="N1894" t="s">
        <v>2020</v>
      </c>
      <c r="O1894" t="s">
        <v>2027</v>
      </c>
      <c r="P1894" t="s">
        <v>2062</v>
      </c>
    </row>
    <row r="1895" spans="9:16">
      <c r="I1895" s="44">
        <v>1893</v>
      </c>
      <c r="K1895" t="s">
        <v>1956</v>
      </c>
      <c r="L1895" t="s">
        <v>2026</v>
      </c>
      <c r="M1895" t="s">
        <v>2019</v>
      </c>
      <c r="N1895" t="s">
        <v>2020</v>
      </c>
      <c r="O1895" t="s">
        <v>2027</v>
      </c>
      <c r="P1895" t="s">
        <v>2063</v>
      </c>
    </row>
    <row r="1896" spans="9:16">
      <c r="I1896" s="44">
        <v>1894</v>
      </c>
      <c r="K1896" t="s">
        <v>1956</v>
      </c>
      <c r="L1896" t="s">
        <v>2026</v>
      </c>
      <c r="M1896" t="s">
        <v>2019</v>
      </c>
      <c r="N1896" t="s">
        <v>2020</v>
      </c>
      <c r="O1896" t="s">
        <v>2027</v>
      </c>
      <c r="P1896" t="s">
        <v>2064</v>
      </c>
    </row>
    <row r="1897" spans="9:16">
      <c r="I1897" s="44">
        <v>1895</v>
      </c>
      <c r="K1897" t="s">
        <v>1956</v>
      </c>
      <c r="L1897" t="s">
        <v>2026</v>
      </c>
      <c r="M1897" t="s">
        <v>2019</v>
      </c>
      <c r="N1897" t="s">
        <v>2020</v>
      </c>
      <c r="O1897" t="s">
        <v>2027</v>
      </c>
      <c r="P1897" t="s">
        <v>2065</v>
      </c>
    </row>
    <row r="1898" spans="9:16">
      <c r="I1898" s="44">
        <v>1896</v>
      </c>
      <c r="K1898" t="s">
        <v>1956</v>
      </c>
      <c r="L1898" t="s">
        <v>2026</v>
      </c>
      <c r="M1898" t="s">
        <v>2019</v>
      </c>
      <c r="N1898" t="s">
        <v>2020</v>
      </c>
      <c r="O1898" t="s">
        <v>2027</v>
      </c>
      <c r="P1898" t="s">
        <v>2066</v>
      </c>
    </row>
    <row r="1899" spans="9:16">
      <c r="I1899" s="44">
        <v>1897</v>
      </c>
      <c r="K1899" t="s">
        <v>1956</v>
      </c>
      <c r="L1899" t="s">
        <v>2026</v>
      </c>
      <c r="M1899" t="s">
        <v>2019</v>
      </c>
      <c r="N1899" t="s">
        <v>2020</v>
      </c>
      <c r="O1899" t="s">
        <v>2027</v>
      </c>
      <c r="P1899" t="s">
        <v>2067</v>
      </c>
    </row>
    <row r="1900" spans="9:16">
      <c r="I1900" s="44">
        <v>1898</v>
      </c>
      <c r="K1900" t="s">
        <v>1956</v>
      </c>
      <c r="L1900" t="s">
        <v>2026</v>
      </c>
      <c r="M1900" t="s">
        <v>2019</v>
      </c>
      <c r="N1900" t="s">
        <v>2020</v>
      </c>
      <c r="O1900" t="s">
        <v>2027</v>
      </c>
      <c r="P1900" t="s">
        <v>2068</v>
      </c>
    </row>
    <row r="1901" spans="9:16">
      <c r="I1901" s="44">
        <v>1899</v>
      </c>
      <c r="K1901" t="s">
        <v>1956</v>
      </c>
      <c r="L1901" t="s">
        <v>2026</v>
      </c>
      <c r="M1901" t="s">
        <v>2019</v>
      </c>
      <c r="N1901" t="s">
        <v>2020</v>
      </c>
      <c r="O1901" t="s">
        <v>2027</v>
      </c>
      <c r="P1901" t="s">
        <v>2069</v>
      </c>
    </row>
    <row r="1902" spans="9:16">
      <c r="I1902" s="44">
        <v>1900</v>
      </c>
      <c r="K1902" t="s">
        <v>1956</v>
      </c>
      <c r="L1902" t="s">
        <v>2026</v>
      </c>
      <c r="M1902" t="s">
        <v>2019</v>
      </c>
      <c r="N1902" t="s">
        <v>2020</v>
      </c>
      <c r="O1902" t="s">
        <v>2027</v>
      </c>
      <c r="P1902" t="s">
        <v>2070</v>
      </c>
    </row>
    <row r="1903" spans="9:16">
      <c r="I1903" s="44">
        <v>1901</v>
      </c>
      <c r="J1903" s="45">
        <v>0</v>
      </c>
      <c r="K1903" t="s">
        <v>1956</v>
      </c>
      <c r="L1903" t="s">
        <v>2026</v>
      </c>
      <c r="M1903" t="s">
        <v>2019</v>
      </c>
      <c r="N1903" t="s">
        <v>2020</v>
      </c>
      <c r="O1903" t="s">
        <v>2027</v>
      </c>
      <c r="P1903" t="s">
        <v>2071</v>
      </c>
    </row>
    <row r="1904" spans="9:16">
      <c r="I1904" s="44">
        <v>1902</v>
      </c>
      <c r="K1904" t="s">
        <v>1956</v>
      </c>
      <c r="L1904" t="s">
        <v>2026</v>
      </c>
      <c r="M1904" t="s">
        <v>2019</v>
      </c>
      <c r="N1904" t="s">
        <v>2020</v>
      </c>
      <c r="O1904" t="s">
        <v>2027</v>
      </c>
      <c r="P1904" t="s">
        <v>2072</v>
      </c>
    </row>
    <row r="1905" spans="9:16">
      <c r="I1905" s="44">
        <v>1903</v>
      </c>
      <c r="K1905" t="s">
        <v>1956</v>
      </c>
      <c r="L1905" t="s">
        <v>2026</v>
      </c>
      <c r="M1905" t="s">
        <v>2019</v>
      </c>
      <c r="N1905" t="s">
        <v>2020</v>
      </c>
      <c r="O1905" t="s">
        <v>2027</v>
      </c>
      <c r="P1905" t="s">
        <v>2073</v>
      </c>
    </row>
    <row r="1906" spans="9:16">
      <c r="I1906" s="44">
        <v>1904</v>
      </c>
      <c r="K1906" t="s">
        <v>1956</v>
      </c>
      <c r="L1906" t="s">
        <v>2026</v>
      </c>
      <c r="M1906" t="s">
        <v>2019</v>
      </c>
      <c r="N1906" t="s">
        <v>2020</v>
      </c>
      <c r="O1906" t="s">
        <v>2027</v>
      </c>
      <c r="P1906" t="s">
        <v>2074</v>
      </c>
    </row>
    <row r="1907" spans="9:16">
      <c r="I1907" s="44">
        <v>1905</v>
      </c>
      <c r="K1907" t="s">
        <v>1956</v>
      </c>
      <c r="L1907" t="s">
        <v>2026</v>
      </c>
      <c r="M1907" t="s">
        <v>2019</v>
      </c>
      <c r="N1907" t="s">
        <v>2020</v>
      </c>
      <c r="O1907" t="s">
        <v>2027</v>
      </c>
      <c r="P1907" t="s">
        <v>2075</v>
      </c>
    </row>
    <row r="1908" spans="9:16">
      <c r="I1908" s="44">
        <v>1906</v>
      </c>
      <c r="K1908" t="s">
        <v>1956</v>
      </c>
      <c r="L1908" t="s">
        <v>2026</v>
      </c>
      <c r="M1908" t="s">
        <v>2019</v>
      </c>
      <c r="N1908" t="s">
        <v>2020</v>
      </c>
      <c r="O1908" t="s">
        <v>2027</v>
      </c>
      <c r="P1908" t="s">
        <v>2076</v>
      </c>
    </row>
    <row r="1909" spans="9:16">
      <c r="I1909" s="44">
        <v>1907</v>
      </c>
      <c r="K1909" t="s">
        <v>1956</v>
      </c>
      <c r="L1909" t="s">
        <v>2026</v>
      </c>
      <c r="M1909" t="s">
        <v>2019</v>
      </c>
      <c r="N1909" t="s">
        <v>2020</v>
      </c>
      <c r="O1909" t="s">
        <v>2027</v>
      </c>
      <c r="P1909" t="s">
        <v>2077</v>
      </c>
    </row>
    <row r="1910" spans="9:16">
      <c r="I1910" s="44">
        <v>1908</v>
      </c>
      <c r="K1910" t="s">
        <v>1956</v>
      </c>
      <c r="L1910" t="s">
        <v>2026</v>
      </c>
      <c r="M1910" t="s">
        <v>2019</v>
      </c>
      <c r="N1910" t="s">
        <v>2020</v>
      </c>
      <c r="O1910" t="s">
        <v>2009</v>
      </c>
    </row>
    <row r="1911" spans="9:16">
      <c r="I1911" s="44">
        <v>1909</v>
      </c>
      <c r="J1911" s="45">
        <v>0</v>
      </c>
      <c r="K1911" t="s">
        <v>1956</v>
      </c>
      <c r="L1911" t="s">
        <v>2026</v>
      </c>
      <c r="M1911" t="s">
        <v>2019</v>
      </c>
      <c r="N1911" t="s">
        <v>2020</v>
      </c>
      <c r="O1911" t="s">
        <v>2010</v>
      </c>
    </row>
    <row r="1912" spans="9:16">
      <c r="I1912" s="44">
        <v>1910</v>
      </c>
      <c r="K1912" t="s">
        <v>1956</v>
      </c>
      <c r="L1912" t="s">
        <v>2026</v>
      </c>
      <c r="M1912" t="s">
        <v>2019</v>
      </c>
      <c r="N1912" t="s">
        <v>2020</v>
      </c>
      <c r="O1912" t="s">
        <v>2011</v>
      </c>
    </row>
    <row r="1913" spans="9:16">
      <c r="I1913" s="44">
        <v>1911</v>
      </c>
      <c r="J1913" s="45">
        <v>0</v>
      </c>
      <c r="K1913" t="s">
        <v>1956</v>
      </c>
      <c r="L1913" t="s">
        <v>2026</v>
      </c>
      <c r="M1913" t="s">
        <v>2019</v>
      </c>
      <c r="N1913" t="s">
        <v>2020</v>
      </c>
      <c r="O1913" t="s">
        <v>2012</v>
      </c>
    </row>
    <row r="1914" spans="9:16">
      <c r="I1914" s="44">
        <v>1912</v>
      </c>
      <c r="K1914" t="s">
        <v>1956</v>
      </c>
      <c r="L1914" t="s">
        <v>2026</v>
      </c>
      <c r="M1914" t="s">
        <v>2019</v>
      </c>
      <c r="N1914" t="s">
        <v>2020</v>
      </c>
      <c r="O1914" t="s">
        <v>2013</v>
      </c>
    </row>
    <row r="1915" spans="9:16">
      <c r="I1915" s="44">
        <v>1913</v>
      </c>
      <c r="J1915" s="45">
        <v>0</v>
      </c>
      <c r="K1915" t="s">
        <v>1956</v>
      </c>
      <c r="L1915" t="s">
        <v>2026</v>
      </c>
      <c r="M1915" t="s">
        <v>2019</v>
      </c>
      <c r="N1915" t="s">
        <v>2020</v>
      </c>
      <c r="O1915" t="s">
        <v>2014</v>
      </c>
    </row>
    <row r="1916" spans="9:16">
      <c r="I1916" s="44">
        <v>1914</v>
      </c>
      <c r="K1916" t="s">
        <v>1956</v>
      </c>
      <c r="L1916" t="s">
        <v>2026</v>
      </c>
      <c r="M1916" t="s">
        <v>2019</v>
      </c>
      <c r="N1916" t="s">
        <v>2020</v>
      </c>
      <c r="O1916" t="s">
        <v>2015</v>
      </c>
    </row>
    <row r="1917" spans="9:16">
      <c r="I1917" s="44">
        <v>1915</v>
      </c>
      <c r="J1917" s="45">
        <v>1.157523148148148E-7</v>
      </c>
      <c r="K1917" t="s">
        <v>1956</v>
      </c>
      <c r="L1917" t="s">
        <v>2026</v>
      </c>
      <c r="M1917" t="s">
        <v>2019</v>
      </c>
      <c r="N1917" t="s">
        <v>2021</v>
      </c>
    </row>
    <row r="1918" spans="9:16">
      <c r="I1918" s="44">
        <v>1916</v>
      </c>
      <c r="K1918" t="s">
        <v>1956</v>
      </c>
      <c r="L1918" t="s">
        <v>2026</v>
      </c>
      <c r="M1918" t="s">
        <v>2019</v>
      </c>
      <c r="N1918" t="s">
        <v>2021</v>
      </c>
      <c r="O1918" t="s">
        <v>1980</v>
      </c>
    </row>
    <row r="1919" spans="9:16">
      <c r="I1919" s="44">
        <v>1917</v>
      </c>
      <c r="K1919" t="s">
        <v>1956</v>
      </c>
      <c r="L1919" t="s">
        <v>2026</v>
      </c>
      <c r="M1919" t="s">
        <v>2019</v>
      </c>
      <c r="N1919" t="s">
        <v>2021</v>
      </c>
      <c r="O1919" t="s">
        <v>1985</v>
      </c>
    </row>
    <row r="1920" spans="9:16">
      <c r="I1920" s="44">
        <v>1918</v>
      </c>
      <c r="K1920" t="s">
        <v>1956</v>
      </c>
      <c r="L1920" t="s">
        <v>2026</v>
      </c>
      <c r="M1920" t="s">
        <v>2019</v>
      </c>
      <c r="N1920" t="s">
        <v>2021</v>
      </c>
      <c r="O1920" t="s">
        <v>1986</v>
      </c>
    </row>
    <row r="1921" spans="9:15">
      <c r="I1921" s="44">
        <v>1919</v>
      </c>
      <c r="K1921" t="s">
        <v>1956</v>
      </c>
      <c r="L1921" t="s">
        <v>2026</v>
      </c>
      <c r="M1921" t="s">
        <v>2019</v>
      </c>
      <c r="N1921" t="s">
        <v>2021</v>
      </c>
      <c r="O1921" t="s">
        <v>1987</v>
      </c>
    </row>
    <row r="1922" spans="9:15">
      <c r="I1922" s="44">
        <v>1920</v>
      </c>
      <c r="K1922" t="s">
        <v>1956</v>
      </c>
      <c r="L1922" t="s">
        <v>2026</v>
      </c>
      <c r="M1922" t="s">
        <v>2019</v>
      </c>
      <c r="N1922" t="s">
        <v>2021</v>
      </c>
      <c r="O1922" t="s">
        <v>1988</v>
      </c>
    </row>
    <row r="1923" spans="9:15">
      <c r="I1923" s="44">
        <v>1921</v>
      </c>
      <c r="K1923" t="s">
        <v>1956</v>
      </c>
      <c r="L1923" t="s">
        <v>2026</v>
      </c>
      <c r="M1923" t="s">
        <v>2019</v>
      </c>
      <c r="N1923" t="s">
        <v>2021</v>
      </c>
      <c r="O1923" t="s">
        <v>1989</v>
      </c>
    </row>
    <row r="1924" spans="9:15">
      <c r="I1924" s="44">
        <v>1922</v>
      </c>
      <c r="K1924" t="s">
        <v>1956</v>
      </c>
      <c r="L1924" t="s">
        <v>2026</v>
      </c>
      <c r="M1924" t="s">
        <v>2019</v>
      </c>
      <c r="N1924" t="s">
        <v>2021</v>
      </c>
      <c r="O1924" t="s">
        <v>1990</v>
      </c>
    </row>
    <row r="1925" spans="9:15">
      <c r="I1925" s="44">
        <v>1923</v>
      </c>
      <c r="K1925" t="s">
        <v>1956</v>
      </c>
      <c r="L1925" t="s">
        <v>2026</v>
      </c>
      <c r="M1925" t="s">
        <v>2019</v>
      </c>
      <c r="N1925" t="s">
        <v>2021</v>
      </c>
      <c r="O1925" t="s">
        <v>1991</v>
      </c>
    </row>
    <row r="1926" spans="9:15">
      <c r="I1926" s="44">
        <v>1924</v>
      </c>
      <c r="K1926" t="s">
        <v>1956</v>
      </c>
      <c r="L1926" t="s">
        <v>2026</v>
      </c>
      <c r="M1926" t="s">
        <v>2019</v>
      </c>
      <c r="N1926" t="s">
        <v>2021</v>
      </c>
      <c r="O1926" t="s">
        <v>1992</v>
      </c>
    </row>
    <row r="1927" spans="9:15">
      <c r="I1927" s="44">
        <v>1925</v>
      </c>
      <c r="K1927" t="s">
        <v>1956</v>
      </c>
      <c r="L1927" t="s">
        <v>2026</v>
      </c>
      <c r="M1927" t="s">
        <v>2019</v>
      </c>
      <c r="N1927" t="s">
        <v>2021</v>
      </c>
      <c r="O1927" t="s">
        <v>1993</v>
      </c>
    </row>
    <row r="1928" spans="9:15">
      <c r="I1928" s="44">
        <v>1926</v>
      </c>
      <c r="J1928" s="45">
        <v>1.1585648148148149E-8</v>
      </c>
      <c r="K1928" t="s">
        <v>1956</v>
      </c>
      <c r="L1928" t="s">
        <v>2026</v>
      </c>
      <c r="M1928" t="s">
        <v>2019</v>
      </c>
      <c r="N1928" t="s">
        <v>2021</v>
      </c>
      <c r="O1928" t="s">
        <v>1994</v>
      </c>
    </row>
    <row r="1929" spans="9:15">
      <c r="I1929" s="44">
        <v>1927</v>
      </c>
      <c r="J1929" s="45">
        <v>0</v>
      </c>
      <c r="K1929" t="s">
        <v>1956</v>
      </c>
      <c r="L1929" t="s">
        <v>2026</v>
      </c>
      <c r="M1929" t="s">
        <v>2019</v>
      </c>
      <c r="N1929" t="s">
        <v>2021</v>
      </c>
      <c r="O1929" t="s">
        <v>1995</v>
      </c>
    </row>
    <row r="1930" spans="9:15">
      <c r="I1930" s="44">
        <v>1928</v>
      </c>
      <c r="J1930" s="45">
        <v>0</v>
      </c>
      <c r="K1930" t="s">
        <v>1956</v>
      </c>
      <c r="L1930" t="s">
        <v>2026</v>
      </c>
      <c r="M1930" t="s">
        <v>2019</v>
      </c>
      <c r="N1930" t="s">
        <v>2021</v>
      </c>
      <c r="O1930" t="s">
        <v>1996</v>
      </c>
    </row>
    <row r="1931" spans="9:15">
      <c r="I1931" s="44">
        <v>1929</v>
      </c>
      <c r="K1931" t="s">
        <v>1956</v>
      </c>
      <c r="L1931" t="s">
        <v>2026</v>
      </c>
      <c r="M1931" t="s">
        <v>2019</v>
      </c>
      <c r="N1931" t="s">
        <v>2021</v>
      </c>
      <c r="O1931" t="s">
        <v>1997</v>
      </c>
    </row>
    <row r="1932" spans="9:15">
      <c r="I1932" s="44">
        <v>1930</v>
      </c>
      <c r="K1932" t="s">
        <v>1956</v>
      </c>
      <c r="L1932" t="s">
        <v>2026</v>
      </c>
      <c r="M1932" t="s">
        <v>2019</v>
      </c>
      <c r="N1932" t="s">
        <v>2021</v>
      </c>
      <c r="O1932" t="s">
        <v>1998</v>
      </c>
    </row>
    <row r="1933" spans="9:15">
      <c r="I1933" s="44">
        <v>1931</v>
      </c>
      <c r="K1933" t="s">
        <v>1956</v>
      </c>
      <c r="L1933" t="s">
        <v>2026</v>
      </c>
      <c r="M1933" t="s">
        <v>2019</v>
      </c>
      <c r="N1933" t="s">
        <v>2021</v>
      </c>
      <c r="O1933" t="s">
        <v>1999</v>
      </c>
    </row>
    <row r="1934" spans="9:15">
      <c r="I1934" s="44">
        <v>1932</v>
      </c>
      <c r="J1934" s="45">
        <v>0</v>
      </c>
      <c r="K1934" t="s">
        <v>1956</v>
      </c>
      <c r="L1934" t="s">
        <v>2026</v>
      </c>
      <c r="M1934" t="s">
        <v>2019</v>
      </c>
      <c r="N1934" t="s">
        <v>2021</v>
      </c>
      <c r="O1934" t="s">
        <v>2000</v>
      </c>
    </row>
    <row r="1935" spans="9:15">
      <c r="I1935" s="44">
        <v>1933</v>
      </c>
      <c r="K1935" t="s">
        <v>1956</v>
      </c>
      <c r="L1935" t="s">
        <v>2026</v>
      </c>
      <c r="M1935" t="s">
        <v>2019</v>
      </c>
      <c r="N1935" t="s">
        <v>2021</v>
      </c>
      <c r="O1935" t="s">
        <v>2001</v>
      </c>
    </row>
    <row r="1936" spans="9:15">
      <c r="I1936" s="44">
        <v>1934</v>
      </c>
      <c r="J1936" s="45">
        <v>0</v>
      </c>
      <c r="K1936" t="s">
        <v>1956</v>
      </c>
      <c r="L1936" t="s">
        <v>2026</v>
      </c>
      <c r="M1936" t="s">
        <v>2019</v>
      </c>
      <c r="N1936" t="s">
        <v>2021</v>
      </c>
      <c r="O1936" t="s">
        <v>2002</v>
      </c>
    </row>
    <row r="1937" spans="9:16">
      <c r="I1937" s="44">
        <v>1935</v>
      </c>
      <c r="K1937" t="s">
        <v>1956</v>
      </c>
      <c r="L1937" t="s">
        <v>2026</v>
      </c>
      <c r="M1937" t="s">
        <v>2019</v>
      </c>
      <c r="N1937" t="s">
        <v>2021</v>
      </c>
      <c r="O1937" t="s">
        <v>2003</v>
      </c>
    </row>
    <row r="1938" spans="9:16">
      <c r="I1938" s="44">
        <v>1936</v>
      </c>
      <c r="J1938" s="45">
        <v>2.3148148148148151E-8</v>
      </c>
      <c r="K1938" t="s">
        <v>1956</v>
      </c>
      <c r="L1938" t="s">
        <v>2026</v>
      </c>
      <c r="M1938" t="s">
        <v>2019</v>
      </c>
      <c r="N1938" t="s">
        <v>2021</v>
      </c>
      <c r="O1938" t="s">
        <v>2027</v>
      </c>
    </row>
    <row r="1939" spans="9:16">
      <c r="I1939" s="44">
        <v>1937</v>
      </c>
      <c r="K1939" t="s">
        <v>1956</v>
      </c>
      <c r="L1939" t="s">
        <v>2026</v>
      </c>
      <c r="M1939" t="s">
        <v>2019</v>
      </c>
      <c r="N1939" t="s">
        <v>2021</v>
      </c>
      <c r="O1939" t="s">
        <v>2027</v>
      </c>
      <c r="P1939" t="s">
        <v>742</v>
      </c>
    </row>
    <row r="1940" spans="9:16">
      <c r="I1940" s="44">
        <v>1938</v>
      </c>
      <c r="K1940" t="s">
        <v>1956</v>
      </c>
      <c r="L1940" t="s">
        <v>2026</v>
      </c>
      <c r="M1940" t="s">
        <v>2019</v>
      </c>
      <c r="N1940" t="s">
        <v>2021</v>
      </c>
      <c r="O1940" t="s">
        <v>2027</v>
      </c>
      <c r="P1940" t="s">
        <v>1192</v>
      </c>
    </row>
    <row r="1941" spans="9:16">
      <c r="I1941" s="44">
        <v>1939</v>
      </c>
      <c r="K1941" t="s">
        <v>1956</v>
      </c>
      <c r="L1941" t="s">
        <v>2026</v>
      </c>
      <c r="M1941" t="s">
        <v>2019</v>
      </c>
      <c r="N1941" t="s">
        <v>2021</v>
      </c>
      <c r="O1941" t="s">
        <v>2027</v>
      </c>
      <c r="P1941" t="s">
        <v>1569</v>
      </c>
    </row>
    <row r="1942" spans="9:16">
      <c r="I1942" s="44">
        <v>1940</v>
      </c>
      <c r="K1942" t="s">
        <v>1956</v>
      </c>
      <c r="L1942" t="s">
        <v>2026</v>
      </c>
      <c r="M1942" t="s">
        <v>2019</v>
      </c>
      <c r="N1942" t="s">
        <v>2021</v>
      </c>
      <c r="O1942" t="s">
        <v>2027</v>
      </c>
      <c r="P1942" t="s">
        <v>1573</v>
      </c>
    </row>
    <row r="1943" spans="9:16">
      <c r="I1943" s="44">
        <v>1941</v>
      </c>
      <c r="K1943" t="s">
        <v>1956</v>
      </c>
      <c r="L1943" t="s">
        <v>2026</v>
      </c>
      <c r="M1943" t="s">
        <v>2019</v>
      </c>
      <c r="N1943" t="s">
        <v>2021</v>
      </c>
      <c r="O1943" t="s">
        <v>2027</v>
      </c>
      <c r="P1943" t="s">
        <v>827</v>
      </c>
    </row>
    <row r="1944" spans="9:16">
      <c r="I1944" s="44">
        <v>1942</v>
      </c>
      <c r="K1944" t="s">
        <v>1956</v>
      </c>
      <c r="L1944" t="s">
        <v>2026</v>
      </c>
      <c r="M1944" t="s">
        <v>2019</v>
      </c>
      <c r="N1944" t="s">
        <v>2021</v>
      </c>
      <c r="O1944" t="s">
        <v>2027</v>
      </c>
      <c r="P1944" t="s">
        <v>1577</v>
      </c>
    </row>
    <row r="1945" spans="9:16">
      <c r="I1945" s="44">
        <v>1943</v>
      </c>
      <c r="K1945" t="s">
        <v>1956</v>
      </c>
      <c r="L1945" t="s">
        <v>2026</v>
      </c>
      <c r="M1945" t="s">
        <v>2019</v>
      </c>
      <c r="N1945" t="s">
        <v>2021</v>
      </c>
      <c r="O1945" t="s">
        <v>2027</v>
      </c>
      <c r="P1945" t="s">
        <v>1551</v>
      </c>
    </row>
    <row r="1946" spans="9:16">
      <c r="I1946" s="44">
        <v>1944</v>
      </c>
      <c r="K1946" t="s">
        <v>1956</v>
      </c>
      <c r="L1946" t="s">
        <v>2026</v>
      </c>
      <c r="M1946" t="s">
        <v>2019</v>
      </c>
      <c r="N1946" t="s">
        <v>2021</v>
      </c>
      <c r="O1946" t="s">
        <v>2027</v>
      </c>
      <c r="P1946" t="s">
        <v>917</v>
      </c>
    </row>
    <row r="1947" spans="9:16">
      <c r="I1947" s="44">
        <v>1945</v>
      </c>
      <c r="K1947" t="s">
        <v>1956</v>
      </c>
      <c r="L1947" t="s">
        <v>2026</v>
      </c>
      <c r="M1947" t="s">
        <v>2019</v>
      </c>
      <c r="N1947" t="s">
        <v>2021</v>
      </c>
      <c r="O1947" t="s">
        <v>2027</v>
      </c>
      <c r="P1947" t="s">
        <v>948</v>
      </c>
    </row>
    <row r="1948" spans="9:16">
      <c r="I1948" s="44">
        <v>1946</v>
      </c>
      <c r="K1948" t="s">
        <v>1956</v>
      </c>
      <c r="L1948" t="s">
        <v>2026</v>
      </c>
      <c r="M1948" t="s">
        <v>2019</v>
      </c>
      <c r="N1948" t="s">
        <v>2021</v>
      </c>
      <c r="O1948" t="s">
        <v>2027</v>
      </c>
      <c r="P1948" t="s">
        <v>2028</v>
      </c>
    </row>
    <row r="1949" spans="9:16">
      <c r="I1949" s="44">
        <v>1947</v>
      </c>
      <c r="K1949" t="s">
        <v>1956</v>
      </c>
      <c r="L1949" t="s">
        <v>2026</v>
      </c>
      <c r="M1949" t="s">
        <v>2019</v>
      </c>
      <c r="N1949" t="s">
        <v>2021</v>
      </c>
      <c r="O1949" t="s">
        <v>2027</v>
      </c>
      <c r="P1949" t="s">
        <v>968</v>
      </c>
    </row>
    <row r="1950" spans="9:16">
      <c r="I1950" s="44">
        <v>1948</v>
      </c>
      <c r="K1950" t="s">
        <v>1956</v>
      </c>
      <c r="L1950" t="s">
        <v>2026</v>
      </c>
      <c r="M1950" t="s">
        <v>2019</v>
      </c>
      <c r="N1950" t="s">
        <v>2021</v>
      </c>
      <c r="O1950" t="s">
        <v>2027</v>
      </c>
      <c r="P1950" t="s">
        <v>988</v>
      </c>
    </row>
    <row r="1951" spans="9:16">
      <c r="I1951" s="44">
        <v>1949</v>
      </c>
      <c r="K1951" t="s">
        <v>1956</v>
      </c>
      <c r="L1951" t="s">
        <v>2026</v>
      </c>
      <c r="M1951" t="s">
        <v>2019</v>
      </c>
      <c r="N1951" t="s">
        <v>2021</v>
      </c>
      <c r="O1951" t="s">
        <v>2027</v>
      </c>
      <c r="P1951" t="s">
        <v>1353</v>
      </c>
    </row>
    <row r="1952" spans="9:16">
      <c r="I1952" s="44">
        <v>1950</v>
      </c>
      <c r="K1952" t="s">
        <v>1956</v>
      </c>
      <c r="L1952" t="s">
        <v>2026</v>
      </c>
      <c r="M1952" t="s">
        <v>2019</v>
      </c>
      <c r="N1952" t="s">
        <v>2021</v>
      </c>
      <c r="O1952" t="s">
        <v>2027</v>
      </c>
      <c r="P1952" t="s">
        <v>999</v>
      </c>
    </row>
    <row r="1953" spans="9:16">
      <c r="I1953" s="44">
        <v>1951</v>
      </c>
      <c r="K1953" t="s">
        <v>1956</v>
      </c>
      <c r="L1953" t="s">
        <v>2026</v>
      </c>
      <c r="M1953" t="s">
        <v>2019</v>
      </c>
      <c r="N1953" t="s">
        <v>2021</v>
      </c>
      <c r="O1953" t="s">
        <v>2027</v>
      </c>
      <c r="P1953" t="s">
        <v>1685</v>
      </c>
    </row>
    <row r="1954" spans="9:16">
      <c r="I1954" s="44">
        <v>1952</v>
      </c>
      <c r="J1954" s="45">
        <v>0</v>
      </c>
      <c r="K1954" t="s">
        <v>1956</v>
      </c>
      <c r="L1954" t="s">
        <v>2026</v>
      </c>
      <c r="M1954" t="s">
        <v>2019</v>
      </c>
      <c r="N1954" t="s">
        <v>2021</v>
      </c>
      <c r="O1954" t="s">
        <v>2027</v>
      </c>
      <c r="P1954" t="s">
        <v>2029</v>
      </c>
    </row>
    <row r="1955" spans="9:16">
      <c r="I1955" s="44">
        <v>1953</v>
      </c>
      <c r="J1955" s="45">
        <v>0</v>
      </c>
      <c r="K1955" t="s">
        <v>1956</v>
      </c>
      <c r="L1955" t="s">
        <v>2026</v>
      </c>
      <c r="M1955" t="s">
        <v>2019</v>
      </c>
      <c r="N1955" t="s">
        <v>2021</v>
      </c>
      <c r="O1955" t="s">
        <v>2027</v>
      </c>
      <c r="P1955" t="s">
        <v>2030</v>
      </c>
    </row>
    <row r="1956" spans="9:16">
      <c r="I1956" s="44">
        <v>1954</v>
      </c>
      <c r="K1956" t="s">
        <v>1956</v>
      </c>
      <c r="L1956" t="s">
        <v>2026</v>
      </c>
      <c r="M1956" t="s">
        <v>2019</v>
      </c>
      <c r="N1956" t="s">
        <v>2021</v>
      </c>
      <c r="O1956" t="s">
        <v>2027</v>
      </c>
      <c r="P1956" t="s">
        <v>2031</v>
      </c>
    </row>
    <row r="1957" spans="9:16">
      <c r="I1957" s="44">
        <v>1955</v>
      </c>
      <c r="K1957" t="s">
        <v>1956</v>
      </c>
      <c r="L1957" t="s">
        <v>2026</v>
      </c>
      <c r="M1957" t="s">
        <v>2019</v>
      </c>
      <c r="N1957" t="s">
        <v>2021</v>
      </c>
      <c r="O1957" t="s">
        <v>2027</v>
      </c>
      <c r="P1957" t="s">
        <v>2032</v>
      </c>
    </row>
    <row r="1958" spans="9:16">
      <c r="I1958" s="44">
        <v>1956</v>
      </c>
      <c r="K1958" t="s">
        <v>1956</v>
      </c>
      <c r="L1958" t="s">
        <v>2026</v>
      </c>
      <c r="M1958" t="s">
        <v>2019</v>
      </c>
      <c r="N1958" t="s">
        <v>2021</v>
      </c>
      <c r="O1958" t="s">
        <v>2027</v>
      </c>
      <c r="P1958" t="s">
        <v>2037</v>
      </c>
    </row>
    <row r="1959" spans="9:16">
      <c r="I1959" s="44">
        <v>1957</v>
      </c>
      <c r="K1959" t="s">
        <v>1956</v>
      </c>
      <c r="L1959" t="s">
        <v>2026</v>
      </c>
      <c r="M1959" t="s">
        <v>2019</v>
      </c>
      <c r="N1959" t="s">
        <v>2021</v>
      </c>
      <c r="O1959" t="s">
        <v>2027</v>
      </c>
      <c r="P1959" t="s">
        <v>2038</v>
      </c>
    </row>
    <row r="1960" spans="9:16">
      <c r="I1960" s="44">
        <v>1958</v>
      </c>
      <c r="K1960" t="s">
        <v>1956</v>
      </c>
      <c r="L1960" t="s">
        <v>2026</v>
      </c>
      <c r="M1960" t="s">
        <v>2019</v>
      </c>
      <c r="N1960" t="s">
        <v>2021</v>
      </c>
      <c r="O1960" t="s">
        <v>2027</v>
      </c>
      <c r="P1960" t="s">
        <v>2039</v>
      </c>
    </row>
    <row r="1961" spans="9:16">
      <c r="I1961" s="44">
        <v>1959</v>
      </c>
      <c r="K1961" t="s">
        <v>1956</v>
      </c>
      <c r="L1961" t="s">
        <v>2026</v>
      </c>
      <c r="M1961" t="s">
        <v>2019</v>
      </c>
      <c r="N1961" t="s">
        <v>2021</v>
      </c>
      <c r="O1961" t="s">
        <v>2027</v>
      </c>
      <c r="P1961" t="s">
        <v>2040</v>
      </c>
    </row>
    <row r="1962" spans="9:16">
      <c r="I1962" s="44">
        <v>1960</v>
      </c>
      <c r="K1962" t="s">
        <v>1956</v>
      </c>
      <c r="L1962" t="s">
        <v>2026</v>
      </c>
      <c r="M1962" t="s">
        <v>2019</v>
      </c>
      <c r="N1962" t="s">
        <v>2021</v>
      </c>
      <c r="O1962" t="s">
        <v>2027</v>
      </c>
      <c r="P1962" t="s">
        <v>2043</v>
      </c>
    </row>
    <row r="1963" spans="9:16">
      <c r="I1963" s="44">
        <v>1961</v>
      </c>
      <c r="K1963" t="s">
        <v>1956</v>
      </c>
      <c r="L1963" t="s">
        <v>2026</v>
      </c>
      <c r="M1963" t="s">
        <v>2019</v>
      </c>
      <c r="N1963" t="s">
        <v>2021</v>
      </c>
      <c r="O1963" t="s">
        <v>2027</v>
      </c>
      <c r="P1963" t="s">
        <v>2044</v>
      </c>
    </row>
    <row r="1964" spans="9:16">
      <c r="I1964" s="44">
        <v>1962</v>
      </c>
      <c r="K1964" t="s">
        <v>1956</v>
      </c>
      <c r="L1964" t="s">
        <v>2026</v>
      </c>
      <c r="M1964" t="s">
        <v>2019</v>
      </c>
      <c r="N1964" t="s">
        <v>2021</v>
      </c>
      <c r="O1964" t="s">
        <v>2027</v>
      </c>
      <c r="P1964" t="s">
        <v>2045</v>
      </c>
    </row>
    <row r="1965" spans="9:16">
      <c r="I1965" s="44">
        <v>1963</v>
      </c>
      <c r="K1965" t="s">
        <v>1956</v>
      </c>
      <c r="L1965" t="s">
        <v>2026</v>
      </c>
      <c r="M1965" t="s">
        <v>2019</v>
      </c>
      <c r="N1965" t="s">
        <v>2021</v>
      </c>
      <c r="O1965" t="s">
        <v>2027</v>
      </c>
      <c r="P1965" t="s">
        <v>2046</v>
      </c>
    </row>
    <row r="1966" spans="9:16">
      <c r="I1966" s="44">
        <v>1964</v>
      </c>
      <c r="K1966" t="s">
        <v>1956</v>
      </c>
      <c r="L1966" t="s">
        <v>2026</v>
      </c>
      <c r="M1966" t="s">
        <v>2019</v>
      </c>
      <c r="N1966" t="s">
        <v>2021</v>
      </c>
      <c r="O1966" t="s">
        <v>2027</v>
      </c>
      <c r="P1966" t="s">
        <v>2049</v>
      </c>
    </row>
    <row r="1967" spans="9:16">
      <c r="I1967" s="44">
        <v>1965</v>
      </c>
      <c r="K1967" t="s">
        <v>1956</v>
      </c>
      <c r="L1967" t="s">
        <v>2026</v>
      </c>
      <c r="M1967" t="s">
        <v>2019</v>
      </c>
      <c r="N1967" t="s">
        <v>2021</v>
      </c>
      <c r="O1967" t="s">
        <v>2027</v>
      </c>
      <c r="P1967" t="s">
        <v>2050</v>
      </c>
    </row>
    <row r="1968" spans="9:16">
      <c r="I1968" s="44">
        <v>1966</v>
      </c>
      <c r="K1968" t="s">
        <v>1956</v>
      </c>
      <c r="L1968" t="s">
        <v>2026</v>
      </c>
      <c r="M1968" t="s">
        <v>2019</v>
      </c>
      <c r="N1968" t="s">
        <v>2021</v>
      </c>
      <c r="O1968" t="s">
        <v>2027</v>
      </c>
      <c r="P1968" t="s">
        <v>2051</v>
      </c>
    </row>
    <row r="1969" spans="9:16">
      <c r="I1969" s="44">
        <v>1967</v>
      </c>
      <c r="K1969" t="s">
        <v>1956</v>
      </c>
      <c r="L1969" t="s">
        <v>2026</v>
      </c>
      <c r="M1969" t="s">
        <v>2019</v>
      </c>
      <c r="N1969" t="s">
        <v>2021</v>
      </c>
      <c r="O1969" t="s">
        <v>2027</v>
      </c>
      <c r="P1969" t="s">
        <v>2052</v>
      </c>
    </row>
    <row r="1970" spans="9:16">
      <c r="I1970" s="44">
        <v>1968</v>
      </c>
      <c r="K1970" t="s">
        <v>1956</v>
      </c>
      <c r="L1970" t="s">
        <v>2026</v>
      </c>
      <c r="M1970" t="s">
        <v>2019</v>
      </c>
      <c r="N1970" t="s">
        <v>2021</v>
      </c>
      <c r="O1970" t="s">
        <v>2027</v>
      </c>
      <c r="P1970" t="s">
        <v>2053</v>
      </c>
    </row>
    <row r="1971" spans="9:16">
      <c r="I1971" s="44">
        <v>1969</v>
      </c>
      <c r="K1971" t="s">
        <v>1956</v>
      </c>
      <c r="L1971" t="s">
        <v>2026</v>
      </c>
      <c r="M1971" t="s">
        <v>2019</v>
      </c>
      <c r="N1971" t="s">
        <v>2021</v>
      </c>
      <c r="O1971" t="s">
        <v>2027</v>
      </c>
      <c r="P1971" t="s">
        <v>2054</v>
      </c>
    </row>
    <row r="1972" spans="9:16">
      <c r="I1972" s="44">
        <v>1970</v>
      </c>
      <c r="K1972" t="s">
        <v>1956</v>
      </c>
      <c r="L1972" t="s">
        <v>2026</v>
      </c>
      <c r="M1972" t="s">
        <v>2019</v>
      </c>
      <c r="N1972" t="s">
        <v>2021</v>
      </c>
      <c r="O1972" t="s">
        <v>2027</v>
      </c>
      <c r="P1972" t="s">
        <v>2055</v>
      </c>
    </row>
    <row r="1973" spans="9:16">
      <c r="I1973" s="44">
        <v>1971</v>
      </c>
      <c r="K1973" t="s">
        <v>1956</v>
      </c>
      <c r="L1973" t="s">
        <v>2026</v>
      </c>
      <c r="M1973" t="s">
        <v>2019</v>
      </c>
      <c r="N1973" t="s">
        <v>2021</v>
      </c>
      <c r="O1973" t="s">
        <v>2027</v>
      </c>
      <c r="P1973" t="s">
        <v>2056</v>
      </c>
    </row>
    <row r="1974" spans="9:16">
      <c r="I1974" s="44">
        <v>1972</v>
      </c>
      <c r="K1974" t="s">
        <v>1956</v>
      </c>
      <c r="L1974" t="s">
        <v>2026</v>
      </c>
      <c r="M1974" t="s">
        <v>2019</v>
      </c>
      <c r="N1974" t="s">
        <v>2021</v>
      </c>
      <c r="O1974" t="s">
        <v>2027</v>
      </c>
      <c r="P1974" t="s">
        <v>2057</v>
      </c>
    </row>
    <row r="1975" spans="9:16">
      <c r="I1975" s="44">
        <v>1973</v>
      </c>
      <c r="K1975" t="s">
        <v>1956</v>
      </c>
      <c r="L1975" t="s">
        <v>2026</v>
      </c>
      <c r="M1975" t="s">
        <v>2019</v>
      </c>
      <c r="N1975" t="s">
        <v>2021</v>
      </c>
      <c r="O1975" t="s">
        <v>2027</v>
      </c>
      <c r="P1975" t="s">
        <v>2058</v>
      </c>
    </row>
    <row r="1976" spans="9:16">
      <c r="I1976" s="44">
        <v>1974</v>
      </c>
      <c r="K1976" t="s">
        <v>1956</v>
      </c>
      <c r="L1976" t="s">
        <v>2026</v>
      </c>
      <c r="M1976" t="s">
        <v>2019</v>
      </c>
      <c r="N1976" t="s">
        <v>2021</v>
      </c>
      <c r="O1976" t="s">
        <v>2027</v>
      </c>
      <c r="P1976" t="s">
        <v>2063</v>
      </c>
    </row>
    <row r="1977" spans="9:16">
      <c r="I1977" s="44">
        <v>1975</v>
      </c>
      <c r="K1977" t="s">
        <v>1956</v>
      </c>
      <c r="L1977" t="s">
        <v>2026</v>
      </c>
      <c r="M1977" t="s">
        <v>2019</v>
      </c>
      <c r="N1977" t="s">
        <v>2021</v>
      </c>
      <c r="O1977" t="s">
        <v>2027</v>
      </c>
      <c r="P1977" t="s">
        <v>2064</v>
      </c>
    </row>
    <row r="1978" spans="9:16">
      <c r="I1978" s="44">
        <v>1976</v>
      </c>
      <c r="K1978" t="s">
        <v>1956</v>
      </c>
      <c r="L1978" t="s">
        <v>2026</v>
      </c>
      <c r="M1978" t="s">
        <v>2019</v>
      </c>
      <c r="N1978" t="s">
        <v>2021</v>
      </c>
      <c r="O1978" t="s">
        <v>2027</v>
      </c>
      <c r="P1978" t="s">
        <v>2065</v>
      </c>
    </row>
    <row r="1979" spans="9:16">
      <c r="I1979" s="44">
        <v>1977</v>
      </c>
      <c r="K1979" t="s">
        <v>1956</v>
      </c>
      <c r="L1979" t="s">
        <v>2026</v>
      </c>
      <c r="M1979" t="s">
        <v>2019</v>
      </c>
      <c r="N1979" t="s">
        <v>2021</v>
      </c>
      <c r="O1979" t="s">
        <v>2027</v>
      </c>
      <c r="P1979" t="s">
        <v>2066</v>
      </c>
    </row>
    <row r="1980" spans="9:16">
      <c r="I1980" s="44">
        <v>1978</v>
      </c>
      <c r="K1980" t="s">
        <v>1956</v>
      </c>
      <c r="L1980" t="s">
        <v>2026</v>
      </c>
      <c r="M1980" t="s">
        <v>2019</v>
      </c>
      <c r="N1980" t="s">
        <v>2021</v>
      </c>
      <c r="O1980" t="s">
        <v>2027</v>
      </c>
      <c r="P1980" t="s">
        <v>2067</v>
      </c>
    </row>
    <row r="1981" spans="9:16">
      <c r="I1981" s="44">
        <v>1979</v>
      </c>
      <c r="K1981" t="s">
        <v>1956</v>
      </c>
      <c r="L1981" t="s">
        <v>2026</v>
      </c>
      <c r="M1981" t="s">
        <v>2019</v>
      </c>
      <c r="N1981" t="s">
        <v>2021</v>
      </c>
      <c r="O1981" t="s">
        <v>2027</v>
      </c>
      <c r="P1981" t="s">
        <v>2068</v>
      </c>
    </row>
    <row r="1982" spans="9:16">
      <c r="I1982" s="44">
        <v>1980</v>
      </c>
      <c r="K1982" t="s">
        <v>1956</v>
      </c>
      <c r="L1982" t="s">
        <v>2026</v>
      </c>
      <c r="M1982" t="s">
        <v>2019</v>
      </c>
      <c r="N1982" t="s">
        <v>2021</v>
      </c>
      <c r="O1982" t="s">
        <v>2027</v>
      </c>
      <c r="P1982" t="s">
        <v>2069</v>
      </c>
    </row>
    <row r="1983" spans="9:16">
      <c r="I1983" s="44">
        <v>1981</v>
      </c>
      <c r="K1983" t="s">
        <v>1956</v>
      </c>
      <c r="L1983" t="s">
        <v>2026</v>
      </c>
      <c r="M1983" t="s">
        <v>2019</v>
      </c>
      <c r="N1983" t="s">
        <v>2021</v>
      </c>
      <c r="O1983" t="s">
        <v>2027</v>
      </c>
      <c r="P1983" t="s">
        <v>2070</v>
      </c>
    </row>
    <row r="1984" spans="9:16">
      <c r="I1984" s="44">
        <v>1982</v>
      </c>
      <c r="J1984" s="45">
        <v>0</v>
      </c>
      <c r="K1984" t="s">
        <v>1956</v>
      </c>
      <c r="L1984" t="s">
        <v>2026</v>
      </c>
      <c r="M1984" t="s">
        <v>2019</v>
      </c>
      <c r="N1984" t="s">
        <v>2021</v>
      </c>
      <c r="O1984" t="s">
        <v>2027</v>
      </c>
      <c r="P1984" t="s">
        <v>2077</v>
      </c>
    </row>
    <row r="1985" spans="9:16">
      <c r="I1985" s="44">
        <v>1983</v>
      </c>
      <c r="K1985" t="s">
        <v>1956</v>
      </c>
      <c r="L1985" t="s">
        <v>2026</v>
      </c>
      <c r="M1985" t="s">
        <v>2019</v>
      </c>
      <c r="N1985" t="s">
        <v>2021</v>
      </c>
      <c r="O1985" t="s">
        <v>2027</v>
      </c>
      <c r="P1985" t="s">
        <v>2072</v>
      </c>
    </row>
    <row r="1986" spans="9:16">
      <c r="I1986" s="44">
        <v>1984</v>
      </c>
      <c r="K1986" t="s">
        <v>1956</v>
      </c>
      <c r="L1986" t="s">
        <v>2026</v>
      </c>
      <c r="M1986" t="s">
        <v>2019</v>
      </c>
      <c r="N1986" t="s">
        <v>2021</v>
      </c>
      <c r="O1986" t="s">
        <v>2027</v>
      </c>
      <c r="P1986" t="s">
        <v>2073</v>
      </c>
    </row>
    <row r="1987" spans="9:16">
      <c r="I1987" s="44">
        <v>1985</v>
      </c>
      <c r="K1987" t="s">
        <v>1956</v>
      </c>
      <c r="L1987" t="s">
        <v>2026</v>
      </c>
      <c r="M1987" t="s">
        <v>2019</v>
      </c>
      <c r="N1987" t="s">
        <v>2021</v>
      </c>
      <c r="O1987" t="s">
        <v>2027</v>
      </c>
      <c r="P1987" t="s">
        <v>2074</v>
      </c>
    </row>
    <row r="1988" spans="9:16">
      <c r="I1988" s="44">
        <v>1986</v>
      </c>
      <c r="K1988" t="s">
        <v>1956</v>
      </c>
      <c r="L1988" t="s">
        <v>2026</v>
      </c>
      <c r="M1988" t="s">
        <v>2019</v>
      </c>
      <c r="N1988" t="s">
        <v>2021</v>
      </c>
      <c r="O1988" t="s">
        <v>2027</v>
      </c>
      <c r="P1988" t="s">
        <v>2075</v>
      </c>
    </row>
    <row r="1989" spans="9:16">
      <c r="I1989" s="44">
        <v>1987</v>
      </c>
      <c r="K1989" t="s">
        <v>1956</v>
      </c>
      <c r="L1989" t="s">
        <v>2026</v>
      </c>
      <c r="M1989" t="s">
        <v>2019</v>
      </c>
      <c r="N1989" t="s">
        <v>2021</v>
      </c>
      <c r="O1989" t="s">
        <v>2027</v>
      </c>
      <c r="P1989" t="s">
        <v>2076</v>
      </c>
    </row>
    <row r="1990" spans="9:16">
      <c r="I1990" s="44">
        <v>1988</v>
      </c>
      <c r="K1990" t="s">
        <v>1956</v>
      </c>
      <c r="L1990" t="s">
        <v>2026</v>
      </c>
      <c r="M1990" t="s">
        <v>2019</v>
      </c>
      <c r="N1990" t="s">
        <v>2021</v>
      </c>
      <c r="O1990" t="s">
        <v>2009</v>
      </c>
    </row>
    <row r="1991" spans="9:16">
      <c r="I1991" s="44">
        <v>1989</v>
      </c>
      <c r="J1991" s="45">
        <v>0</v>
      </c>
      <c r="K1991" t="s">
        <v>1956</v>
      </c>
      <c r="L1991" t="s">
        <v>2026</v>
      </c>
      <c r="M1991" t="s">
        <v>2019</v>
      </c>
      <c r="N1991" t="s">
        <v>2021</v>
      </c>
      <c r="O1991" t="s">
        <v>2010</v>
      </c>
    </row>
    <row r="1992" spans="9:16">
      <c r="I1992" s="44">
        <v>1990</v>
      </c>
      <c r="K1992" t="s">
        <v>1956</v>
      </c>
      <c r="L1992" t="s">
        <v>2026</v>
      </c>
      <c r="M1992" t="s">
        <v>2019</v>
      </c>
      <c r="N1992" t="s">
        <v>2021</v>
      </c>
      <c r="O1992" t="s">
        <v>2011</v>
      </c>
    </row>
    <row r="1993" spans="9:16">
      <c r="I1993" s="44">
        <v>1991</v>
      </c>
      <c r="J1993" s="45">
        <v>0</v>
      </c>
      <c r="K1993" t="s">
        <v>1956</v>
      </c>
      <c r="L1993" t="s">
        <v>2026</v>
      </c>
      <c r="M1993" t="s">
        <v>2019</v>
      </c>
      <c r="N1993" t="s">
        <v>2021</v>
      </c>
      <c r="O1993" t="s">
        <v>2012</v>
      </c>
    </row>
    <row r="1994" spans="9:16">
      <c r="I1994" s="44">
        <v>1992</v>
      </c>
      <c r="K1994" t="s">
        <v>1956</v>
      </c>
      <c r="L1994" t="s">
        <v>2026</v>
      </c>
      <c r="M1994" t="s">
        <v>2019</v>
      </c>
      <c r="N1994" t="s">
        <v>2021</v>
      </c>
      <c r="O1994" t="s">
        <v>2013</v>
      </c>
    </row>
    <row r="1995" spans="9:16">
      <c r="I1995" s="44">
        <v>1993</v>
      </c>
      <c r="J1995" s="45">
        <v>0</v>
      </c>
      <c r="K1995" t="s">
        <v>1956</v>
      </c>
      <c r="L1995" t="s">
        <v>2026</v>
      </c>
      <c r="M1995" t="s">
        <v>2019</v>
      </c>
      <c r="N1995" t="s">
        <v>2021</v>
      </c>
      <c r="O1995" t="s">
        <v>2014</v>
      </c>
    </row>
    <row r="1996" spans="9:16">
      <c r="I1996" s="44">
        <v>1994</v>
      </c>
      <c r="K1996" t="s">
        <v>1956</v>
      </c>
      <c r="L1996" t="s">
        <v>2026</v>
      </c>
      <c r="M1996" t="s">
        <v>2019</v>
      </c>
      <c r="N1996" t="s">
        <v>2021</v>
      </c>
      <c r="O1996" t="s">
        <v>2015</v>
      </c>
    </row>
    <row r="1997" spans="9:16">
      <c r="I1997" s="44">
        <v>1995</v>
      </c>
      <c r="K1997" t="s">
        <v>1956</v>
      </c>
      <c r="L1997" t="s">
        <v>2026</v>
      </c>
      <c r="M1997" t="s">
        <v>2019</v>
      </c>
      <c r="N1997" t="s">
        <v>2017</v>
      </c>
    </row>
    <row r="1998" spans="9:16">
      <c r="I1998" s="44">
        <v>1996</v>
      </c>
      <c r="K1998" t="s">
        <v>1956</v>
      </c>
      <c r="L1998" t="s">
        <v>2026</v>
      </c>
      <c r="M1998" t="s">
        <v>2019</v>
      </c>
      <c r="N1998" t="s">
        <v>2018</v>
      </c>
    </row>
    <row r="1999" spans="9:16">
      <c r="I1999" s="44">
        <v>1997</v>
      </c>
      <c r="K1999" t="s">
        <v>1956</v>
      </c>
      <c r="L1999" t="s">
        <v>2026</v>
      </c>
      <c r="M1999" t="s">
        <v>2017</v>
      </c>
    </row>
    <row r="2000" spans="9:16">
      <c r="I2000" s="44">
        <v>1998</v>
      </c>
      <c r="K2000" t="s">
        <v>1956</v>
      </c>
      <c r="L2000" t="s">
        <v>2026</v>
      </c>
      <c r="M2000" t="s">
        <v>2018</v>
      </c>
    </row>
    <row r="2001" spans="9:14">
      <c r="I2001" s="44">
        <v>1999</v>
      </c>
      <c r="J2001" s="45">
        <v>0</v>
      </c>
      <c r="K2001" t="s">
        <v>1956</v>
      </c>
      <c r="L2001" t="s">
        <v>2026</v>
      </c>
      <c r="M2001" t="s">
        <v>2022</v>
      </c>
    </row>
    <row r="2002" spans="9:14">
      <c r="I2002" s="44">
        <v>2000</v>
      </c>
      <c r="K2002" t="s">
        <v>1956</v>
      </c>
      <c r="L2002" t="s">
        <v>2026</v>
      </c>
      <c r="M2002" t="s">
        <v>2023</v>
      </c>
    </row>
    <row r="2003" spans="9:14">
      <c r="I2003" s="44">
        <v>2001</v>
      </c>
      <c r="J2003" s="45">
        <v>0</v>
      </c>
      <c r="K2003" t="s">
        <v>1956</v>
      </c>
      <c r="L2003" t="s">
        <v>2026</v>
      </c>
      <c r="M2003" t="s">
        <v>2024</v>
      </c>
    </row>
    <row r="2004" spans="9:14">
      <c r="I2004" s="44">
        <v>2002</v>
      </c>
      <c r="K2004" t="s">
        <v>1956</v>
      </c>
      <c r="L2004" t="s">
        <v>2026</v>
      </c>
      <c r="M2004" t="s">
        <v>2013</v>
      </c>
    </row>
    <row r="2005" spans="9:14">
      <c r="I2005" s="44">
        <v>2003</v>
      </c>
      <c r="K2005" t="s">
        <v>1956</v>
      </c>
      <c r="L2005" t="s">
        <v>2026</v>
      </c>
      <c r="M2005" t="s">
        <v>2025</v>
      </c>
    </row>
    <row r="2006" spans="9:14">
      <c r="I2006" s="44">
        <v>2004</v>
      </c>
      <c r="J2006" s="45">
        <v>5.0930555555555554E-7</v>
      </c>
      <c r="K2006" t="s">
        <v>1956</v>
      </c>
      <c r="L2006" t="s">
        <v>2078</v>
      </c>
    </row>
    <row r="2007" spans="9:14">
      <c r="I2007" s="44">
        <v>2005</v>
      </c>
      <c r="K2007" t="s">
        <v>1956</v>
      </c>
      <c r="L2007" t="s">
        <v>2078</v>
      </c>
      <c r="M2007" t="s">
        <v>1973</v>
      </c>
    </row>
    <row r="2008" spans="9:14">
      <c r="I2008" s="44">
        <v>2006</v>
      </c>
      <c r="K2008" t="s">
        <v>1956</v>
      </c>
      <c r="L2008" t="s">
        <v>2078</v>
      </c>
      <c r="M2008" t="s">
        <v>1958</v>
      </c>
    </row>
    <row r="2009" spans="9:14">
      <c r="I2009" s="44">
        <v>2007</v>
      </c>
      <c r="K2009" t="s">
        <v>1956</v>
      </c>
      <c r="L2009" t="s">
        <v>2078</v>
      </c>
      <c r="M2009" t="s">
        <v>1959</v>
      </c>
    </row>
    <row r="2010" spans="9:14">
      <c r="I2010" s="44">
        <v>2008</v>
      </c>
      <c r="K2010" t="s">
        <v>1956</v>
      </c>
      <c r="L2010" t="s">
        <v>2078</v>
      </c>
      <c r="M2010" t="s">
        <v>1960</v>
      </c>
    </row>
    <row r="2011" spans="9:14">
      <c r="I2011" s="44">
        <v>2009</v>
      </c>
      <c r="J2011" s="45">
        <v>0</v>
      </c>
      <c r="K2011" t="s">
        <v>1956</v>
      </c>
      <c r="L2011" t="s">
        <v>2078</v>
      </c>
      <c r="M2011" t="s">
        <v>1974</v>
      </c>
    </row>
    <row r="2012" spans="9:14">
      <c r="I2012" s="44">
        <v>2010</v>
      </c>
      <c r="K2012" t="s">
        <v>1956</v>
      </c>
      <c r="L2012" t="s">
        <v>2078</v>
      </c>
      <c r="M2012" t="s">
        <v>1975</v>
      </c>
    </row>
    <row r="2013" spans="9:14">
      <c r="I2013" s="44">
        <v>2011</v>
      </c>
      <c r="J2013" s="45">
        <v>2.1993055555555561E-7</v>
      </c>
      <c r="K2013" t="s">
        <v>1956</v>
      </c>
      <c r="L2013" t="s">
        <v>2078</v>
      </c>
      <c r="M2013" t="s">
        <v>2079</v>
      </c>
    </row>
    <row r="2014" spans="9:14">
      <c r="I2014" s="44">
        <v>2012</v>
      </c>
      <c r="K2014" t="s">
        <v>1956</v>
      </c>
      <c r="L2014" t="s">
        <v>2078</v>
      </c>
      <c r="M2014" t="s">
        <v>2079</v>
      </c>
      <c r="N2014" t="s">
        <v>1977</v>
      </c>
    </row>
    <row r="2015" spans="9:14">
      <c r="I2015" s="44">
        <v>2013</v>
      </c>
      <c r="K2015" t="s">
        <v>1956</v>
      </c>
      <c r="L2015" t="s">
        <v>2078</v>
      </c>
      <c r="M2015" t="s">
        <v>2079</v>
      </c>
      <c r="N2015" t="s">
        <v>1975</v>
      </c>
    </row>
    <row r="2016" spans="9:14">
      <c r="I2016" s="44">
        <v>2014</v>
      </c>
      <c r="K2016" t="s">
        <v>1956</v>
      </c>
      <c r="L2016" t="s">
        <v>2078</v>
      </c>
      <c r="M2016" t="s">
        <v>2079</v>
      </c>
      <c r="N2016" t="s">
        <v>1978</v>
      </c>
    </row>
    <row r="2017" spans="9:15">
      <c r="I2017" s="44">
        <v>2015</v>
      </c>
      <c r="K2017" t="s">
        <v>1956</v>
      </c>
      <c r="L2017" t="s">
        <v>2078</v>
      </c>
      <c r="M2017" t="s">
        <v>2079</v>
      </c>
      <c r="N2017" t="s">
        <v>1959</v>
      </c>
    </row>
    <row r="2018" spans="9:15">
      <c r="I2018" s="44">
        <v>2016</v>
      </c>
      <c r="K2018" t="s">
        <v>1956</v>
      </c>
      <c r="L2018" t="s">
        <v>2078</v>
      </c>
      <c r="M2018" t="s">
        <v>2079</v>
      </c>
      <c r="N2018" t="s">
        <v>1960</v>
      </c>
    </row>
    <row r="2019" spans="9:15">
      <c r="I2019" s="44">
        <v>2017</v>
      </c>
      <c r="J2019" s="45">
        <v>0</v>
      </c>
      <c r="K2019" t="s">
        <v>1956</v>
      </c>
      <c r="L2019" t="s">
        <v>2078</v>
      </c>
      <c r="M2019" t="s">
        <v>2079</v>
      </c>
      <c r="N2019" t="s">
        <v>1979</v>
      </c>
    </row>
    <row r="2020" spans="9:15">
      <c r="I2020" s="44">
        <v>2018</v>
      </c>
      <c r="K2020" t="s">
        <v>1956</v>
      </c>
      <c r="L2020" t="s">
        <v>2078</v>
      </c>
      <c r="M2020" t="s">
        <v>2079</v>
      </c>
      <c r="N2020" t="s">
        <v>1980</v>
      </c>
    </row>
    <row r="2021" spans="9:15">
      <c r="I2021" s="44">
        <v>2019</v>
      </c>
      <c r="J2021" s="45">
        <v>0</v>
      </c>
      <c r="K2021" t="s">
        <v>1956</v>
      </c>
      <c r="L2021" t="s">
        <v>2078</v>
      </c>
      <c r="M2021" t="s">
        <v>2079</v>
      </c>
      <c r="N2021" t="s">
        <v>1961</v>
      </c>
    </row>
    <row r="2022" spans="9:15">
      <c r="I2022" s="44">
        <v>2020</v>
      </c>
      <c r="J2022" s="45">
        <v>0</v>
      </c>
      <c r="K2022" t="s">
        <v>1956</v>
      </c>
      <c r="L2022" t="s">
        <v>2078</v>
      </c>
      <c r="M2022" t="s">
        <v>2079</v>
      </c>
      <c r="N2022" t="s">
        <v>1981</v>
      </c>
    </row>
    <row r="2023" spans="9:15">
      <c r="I2023" s="44">
        <v>2021</v>
      </c>
      <c r="K2023" t="s">
        <v>1956</v>
      </c>
      <c r="L2023" t="s">
        <v>2078</v>
      </c>
      <c r="M2023" t="s">
        <v>2079</v>
      </c>
      <c r="N2023" t="s">
        <v>1982</v>
      </c>
    </row>
    <row r="2024" spans="9:15">
      <c r="I2024" s="44">
        <v>2022</v>
      </c>
      <c r="K2024" t="s">
        <v>1956</v>
      </c>
      <c r="L2024" t="s">
        <v>2078</v>
      </c>
      <c r="M2024" t="s">
        <v>2079</v>
      </c>
      <c r="N2024" t="s">
        <v>1983</v>
      </c>
    </row>
    <row r="2025" spans="9:15">
      <c r="I2025" s="44">
        <v>2023</v>
      </c>
      <c r="J2025" s="45">
        <v>1.157523148148148E-7</v>
      </c>
      <c r="K2025" t="s">
        <v>1956</v>
      </c>
      <c r="L2025" t="s">
        <v>2078</v>
      </c>
      <c r="M2025" t="s">
        <v>2079</v>
      </c>
      <c r="N2025" t="s">
        <v>2080</v>
      </c>
    </row>
    <row r="2026" spans="9:15">
      <c r="I2026" s="44">
        <v>2024</v>
      </c>
      <c r="K2026" t="s">
        <v>1956</v>
      </c>
      <c r="L2026" t="s">
        <v>2078</v>
      </c>
      <c r="M2026" t="s">
        <v>2079</v>
      </c>
      <c r="N2026" t="s">
        <v>2080</v>
      </c>
      <c r="O2026" t="s">
        <v>1980</v>
      </c>
    </row>
    <row r="2027" spans="9:15">
      <c r="I2027" s="44">
        <v>2025</v>
      </c>
      <c r="K2027" t="s">
        <v>1956</v>
      </c>
      <c r="L2027" t="s">
        <v>2078</v>
      </c>
      <c r="M2027" t="s">
        <v>2079</v>
      </c>
      <c r="N2027" t="s">
        <v>2080</v>
      </c>
      <c r="O2027" t="s">
        <v>1985</v>
      </c>
    </row>
    <row r="2028" spans="9:15">
      <c r="I2028" s="44">
        <v>2026</v>
      </c>
      <c r="K2028" t="s">
        <v>1956</v>
      </c>
      <c r="L2028" t="s">
        <v>2078</v>
      </c>
      <c r="M2028" t="s">
        <v>2079</v>
      </c>
      <c r="N2028" t="s">
        <v>2080</v>
      </c>
      <c r="O2028" t="s">
        <v>1986</v>
      </c>
    </row>
    <row r="2029" spans="9:15">
      <c r="I2029" s="44">
        <v>2027</v>
      </c>
      <c r="K2029" t="s">
        <v>1956</v>
      </c>
      <c r="L2029" t="s">
        <v>2078</v>
      </c>
      <c r="M2029" t="s">
        <v>2079</v>
      </c>
      <c r="N2029" t="s">
        <v>2080</v>
      </c>
      <c r="O2029" t="s">
        <v>1987</v>
      </c>
    </row>
    <row r="2030" spans="9:15">
      <c r="I2030" s="44">
        <v>2028</v>
      </c>
      <c r="K2030" t="s">
        <v>1956</v>
      </c>
      <c r="L2030" t="s">
        <v>2078</v>
      </c>
      <c r="M2030" t="s">
        <v>2079</v>
      </c>
      <c r="N2030" t="s">
        <v>2080</v>
      </c>
      <c r="O2030" t="s">
        <v>1988</v>
      </c>
    </row>
    <row r="2031" spans="9:15">
      <c r="I2031" s="44">
        <v>2029</v>
      </c>
      <c r="K2031" t="s">
        <v>1956</v>
      </c>
      <c r="L2031" t="s">
        <v>2078</v>
      </c>
      <c r="M2031" t="s">
        <v>2079</v>
      </c>
      <c r="N2031" t="s">
        <v>2080</v>
      </c>
      <c r="O2031" t="s">
        <v>1989</v>
      </c>
    </row>
    <row r="2032" spans="9:15">
      <c r="I2032" s="44">
        <v>2030</v>
      </c>
      <c r="K2032" t="s">
        <v>1956</v>
      </c>
      <c r="L2032" t="s">
        <v>2078</v>
      </c>
      <c r="M2032" t="s">
        <v>2079</v>
      </c>
      <c r="N2032" t="s">
        <v>2080</v>
      </c>
      <c r="O2032" t="s">
        <v>1990</v>
      </c>
    </row>
    <row r="2033" spans="9:16">
      <c r="I2033" s="44">
        <v>2031</v>
      </c>
      <c r="K2033" t="s">
        <v>1956</v>
      </c>
      <c r="L2033" t="s">
        <v>2078</v>
      </c>
      <c r="M2033" t="s">
        <v>2079</v>
      </c>
      <c r="N2033" t="s">
        <v>2080</v>
      </c>
      <c r="O2033" t="s">
        <v>1991</v>
      </c>
    </row>
    <row r="2034" spans="9:16">
      <c r="I2034" s="44">
        <v>2032</v>
      </c>
      <c r="K2034" t="s">
        <v>1956</v>
      </c>
      <c r="L2034" t="s">
        <v>2078</v>
      </c>
      <c r="M2034" t="s">
        <v>2079</v>
      </c>
      <c r="N2034" t="s">
        <v>2080</v>
      </c>
      <c r="O2034" t="s">
        <v>1992</v>
      </c>
    </row>
    <row r="2035" spans="9:16">
      <c r="I2035" s="44">
        <v>2033</v>
      </c>
      <c r="K2035" t="s">
        <v>1956</v>
      </c>
      <c r="L2035" t="s">
        <v>2078</v>
      </c>
      <c r="M2035" t="s">
        <v>2079</v>
      </c>
      <c r="N2035" t="s">
        <v>2080</v>
      </c>
      <c r="O2035" t="s">
        <v>1993</v>
      </c>
    </row>
    <row r="2036" spans="9:16">
      <c r="I2036" s="44">
        <v>2034</v>
      </c>
      <c r="J2036" s="45">
        <v>0</v>
      </c>
      <c r="K2036" t="s">
        <v>1956</v>
      </c>
      <c r="L2036" t="s">
        <v>2078</v>
      </c>
      <c r="M2036" t="s">
        <v>2079</v>
      </c>
      <c r="N2036" t="s">
        <v>2080</v>
      </c>
      <c r="O2036" t="s">
        <v>1994</v>
      </c>
    </row>
    <row r="2037" spans="9:16">
      <c r="I2037" s="44">
        <v>2035</v>
      </c>
      <c r="J2037" s="45">
        <v>0</v>
      </c>
      <c r="K2037" t="s">
        <v>1956</v>
      </c>
      <c r="L2037" t="s">
        <v>2078</v>
      </c>
      <c r="M2037" t="s">
        <v>2079</v>
      </c>
      <c r="N2037" t="s">
        <v>2080</v>
      </c>
      <c r="O2037" t="s">
        <v>1995</v>
      </c>
    </row>
    <row r="2038" spans="9:16">
      <c r="I2038" s="44">
        <v>2036</v>
      </c>
      <c r="J2038" s="45">
        <v>0</v>
      </c>
      <c r="K2038" t="s">
        <v>1956</v>
      </c>
      <c r="L2038" t="s">
        <v>2078</v>
      </c>
      <c r="M2038" t="s">
        <v>2079</v>
      </c>
      <c r="N2038" t="s">
        <v>2080</v>
      </c>
      <c r="O2038" t="s">
        <v>1996</v>
      </c>
    </row>
    <row r="2039" spans="9:16">
      <c r="I2039" s="44">
        <v>2037</v>
      </c>
      <c r="K2039" t="s">
        <v>1956</v>
      </c>
      <c r="L2039" t="s">
        <v>2078</v>
      </c>
      <c r="M2039" t="s">
        <v>2079</v>
      </c>
      <c r="N2039" t="s">
        <v>2080</v>
      </c>
      <c r="O2039" t="s">
        <v>1997</v>
      </c>
    </row>
    <row r="2040" spans="9:16">
      <c r="I2040" s="44">
        <v>2038</v>
      </c>
      <c r="K2040" t="s">
        <v>1956</v>
      </c>
      <c r="L2040" t="s">
        <v>2078</v>
      </c>
      <c r="M2040" t="s">
        <v>2079</v>
      </c>
      <c r="N2040" t="s">
        <v>2080</v>
      </c>
      <c r="O2040" t="s">
        <v>1998</v>
      </c>
    </row>
    <row r="2041" spans="9:16">
      <c r="I2041" s="44">
        <v>2039</v>
      </c>
      <c r="K2041" t="s">
        <v>1956</v>
      </c>
      <c r="L2041" t="s">
        <v>2078</v>
      </c>
      <c r="M2041" t="s">
        <v>2079</v>
      </c>
      <c r="N2041" t="s">
        <v>2080</v>
      </c>
      <c r="O2041" t="s">
        <v>1999</v>
      </c>
    </row>
    <row r="2042" spans="9:16">
      <c r="I2042" s="44">
        <v>2040</v>
      </c>
      <c r="J2042" s="45">
        <v>0</v>
      </c>
      <c r="K2042" t="s">
        <v>1956</v>
      </c>
      <c r="L2042" t="s">
        <v>2078</v>
      </c>
      <c r="M2042" t="s">
        <v>2079</v>
      </c>
      <c r="N2042" t="s">
        <v>2080</v>
      </c>
      <c r="O2042" t="s">
        <v>2000</v>
      </c>
    </row>
    <row r="2043" spans="9:16">
      <c r="I2043" s="44">
        <v>2041</v>
      </c>
      <c r="K2043" t="s">
        <v>1956</v>
      </c>
      <c r="L2043" t="s">
        <v>2078</v>
      </c>
      <c r="M2043" t="s">
        <v>2079</v>
      </c>
      <c r="N2043" t="s">
        <v>2080</v>
      </c>
      <c r="O2043" t="s">
        <v>2001</v>
      </c>
    </row>
    <row r="2044" spans="9:16">
      <c r="I2044" s="44">
        <v>2042</v>
      </c>
      <c r="J2044" s="45">
        <v>0</v>
      </c>
      <c r="K2044" t="s">
        <v>1956</v>
      </c>
      <c r="L2044" t="s">
        <v>2078</v>
      </c>
      <c r="M2044" t="s">
        <v>2079</v>
      </c>
      <c r="N2044" t="s">
        <v>2080</v>
      </c>
      <c r="O2044" t="s">
        <v>2002</v>
      </c>
    </row>
    <row r="2045" spans="9:16">
      <c r="I2045" s="44">
        <v>2043</v>
      </c>
      <c r="K2045" t="s">
        <v>1956</v>
      </c>
      <c r="L2045" t="s">
        <v>2078</v>
      </c>
      <c r="M2045" t="s">
        <v>2079</v>
      </c>
      <c r="N2045" t="s">
        <v>2080</v>
      </c>
      <c r="O2045" t="s">
        <v>2003</v>
      </c>
    </row>
    <row r="2046" spans="9:16">
      <c r="I2046" s="44">
        <v>2044</v>
      </c>
      <c r="J2046" s="45">
        <v>2.3148148148148151E-8</v>
      </c>
      <c r="K2046" t="s">
        <v>1956</v>
      </c>
      <c r="L2046" t="s">
        <v>2078</v>
      </c>
      <c r="M2046" t="s">
        <v>2079</v>
      </c>
      <c r="N2046" t="s">
        <v>2080</v>
      </c>
      <c r="O2046" t="s">
        <v>2081</v>
      </c>
    </row>
    <row r="2047" spans="9:16">
      <c r="I2047" s="44">
        <v>2045</v>
      </c>
      <c r="K2047" t="s">
        <v>1956</v>
      </c>
      <c r="L2047" t="s">
        <v>2078</v>
      </c>
      <c r="M2047" t="s">
        <v>2079</v>
      </c>
      <c r="N2047" t="s">
        <v>2080</v>
      </c>
      <c r="O2047" t="s">
        <v>2081</v>
      </c>
      <c r="P2047" t="s">
        <v>1462</v>
      </c>
    </row>
    <row r="2048" spans="9:16">
      <c r="I2048" s="44">
        <v>2046</v>
      </c>
      <c r="K2048" t="s">
        <v>1956</v>
      </c>
      <c r="L2048" t="s">
        <v>2078</v>
      </c>
      <c r="M2048" t="s">
        <v>2079</v>
      </c>
      <c r="N2048" t="s">
        <v>2080</v>
      </c>
      <c r="O2048" t="s">
        <v>2081</v>
      </c>
      <c r="P2048" t="s">
        <v>736</v>
      </c>
    </row>
    <row r="2049" spans="9:16">
      <c r="I2049" s="44">
        <v>2047</v>
      </c>
      <c r="K2049" t="s">
        <v>1956</v>
      </c>
      <c r="L2049" t="s">
        <v>2078</v>
      </c>
      <c r="M2049" t="s">
        <v>2079</v>
      </c>
      <c r="N2049" t="s">
        <v>2080</v>
      </c>
      <c r="O2049" t="s">
        <v>2081</v>
      </c>
      <c r="P2049" t="s">
        <v>1810</v>
      </c>
    </row>
    <row r="2050" spans="9:16">
      <c r="I2050" s="44">
        <v>2048</v>
      </c>
      <c r="K2050" t="s">
        <v>1956</v>
      </c>
      <c r="L2050" t="s">
        <v>2078</v>
      </c>
      <c r="M2050" t="s">
        <v>2079</v>
      </c>
      <c r="N2050" t="s">
        <v>2080</v>
      </c>
      <c r="O2050" t="s">
        <v>2081</v>
      </c>
      <c r="P2050" t="s">
        <v>1787</v>
      </c>
    </row>
    <row r="2051" spans="9:16">
      <c r="I2051" s="44">
        <v>2049</v>
      </c>
      <c r="K2051" t="s">
        <v>1956</v>
      </c>
      <c r="L2051" t="s">
        <v>2078</v>
      </c>
      <c r="M2051" t="s">
        <v>2079</v>
      </c>
      <c r="N2051" t="s">
        <v>2080</v>
      </c>
      <c r="O2051" t="s">
        <v>2081</v>
      </c>
      <c r="P2051" t="s">
        <v>1712</v>
      </c>
    </row>
    <row r="2052" spans="9:16">
      <c r="I2052" s="44">
        <v>2050</v>
      </c>
      <c r="K2052" t="s">
        <v>1956</v>
      </c>
      <c r="L2052" t="s">
        <v>2078</v>
      </c>
      <c r="M2052" t="s">
        <v>2079</v>
      </c>
      <c r="N2052" t="s">
        <v>2080</v>
      </c>
      <c r="O2052" t="s">
        <v>2081</v>
      </c>
      <c r="P2052" t="s">
        <v>1701</v>
      </c>
    </row>
    <row r="2053" spans="9:16">
      <c r="I2053" s="44">
        <v>2051</v>
      </c>
      <c r="K2053" t="s">
        <v>1956</v>
      </c>
      <c r="L2053" t="s">
        <v>2078</v>
      </c>
      <c r="M2053" t="s">
        <v>2079</v>
      </c>
      <c r="N2053" t="s">
        <v>2080</v>
      </c>
      <c r="O2053" t="s">
        <v>2081</v>
      </c>
      <c r="P2053" t="s">
        <v>1325</v>
      </c>
    </row>
    <row r="2054" spans="9:16">
      <c r="I2054" s="44">
        <v>2052</v>
      </c>
      <c r="K2054" t="s">
        <v>1956</v>
      </c>
      <c r="L2054" t="s">
        <v>2078</v>
      </c>
      <c r="M2054" t="s">
        <v>2079</v>
      </c>
      <c r="N2054" t="s">
        <v>2080</v>
      </c>
      <c r="O2054" t="s">
        <v>2081</v>
      </c>
      <c r="P2054" t="s">
        <v>1704</v>
      </c>
    </row>
    <row r="2055" spans="9:16">
      <c r="I2055" s="44">
        <v>2053</v>
      </c>
      <c r="K2055" t="s">
        <v>1956</v>
      </c>
      <c r="L2055" t="s">
        <v>2078</v>
      </c>
      <c r="M2055" t="s">
        <v>2079</v>
      </c>
      <c r="N2055" t="s">
        <v>2080</v>
      </c>
      <c r="O2055" t="s">
        <v>2081</v>
      </c>
      <c r="P2055" t="s">
        <v>1692</v>
      </c>
    </row>
    <row r="2056" spans="9:16">
      <c r="I2056" s="44">
        <v>2054</v>
      </c>
      <c r="K2056" t="s">
        <v>1956</v>
      </c>
      <c r="L2056" t="s">
        <v>2078</v>
      </c>
      <c r="M2056" t="s">
        <v>2079</v>
      </c>
      <c r="N2056" t="s">
        <v>2080</v>
      </c>
      <c r="O2056" t="s">
        <v>2081</v>
      </c>
      <c r="P2056" t="s">
        <v>1339</v>
      </c>
    </row>
    <row r="2057" spans="9:16">
      <c r="I2057" s="44">
        <v>2055</v>
      </c>
      <c r="K2057" t="s">
        <v>1956</v>
      </c>
      <c r="L2057" t="s">
        <v>2078</v>
      </c>
      <c r="M2057" t="s">
        <v>2079</v>
      </c>
      <c r="N2057" t="s">
        <v>2080</v>
      </c>
      <c r="O2057" t="s">
        <v>2081</v>
      </c>
      <c r="P2057" t="s">
        <v>2082</v>
      </c>
    </row>
    <row r="2058" spans="9:16">
      <c r="I2058" s="44">
        <v>2056</v>
      </c>
      <c r="K2058" t="s">
        <v>1956</v>
      </c>
      <c r="L2058" t="s">
        <v>2078</v>
      </c>
      <c r="M2058" t="s">
        <v>2079</v>
      </c>
      <c r="N2058" t="s">
        <v>2080</v>
      </c>
      <c r="O2058" t="s">
        <v>2081</v>
      </c>
      <c r="P2058" t="s">
        <v>2083</v>
      </c>
    </row>
    <row r="2059" spans="9:16">
      <c r="I2059" s="44">
        <v>2057</v>
      </c>
      <c r="K2059" t="s">
        <v>1956</v>
      </c>
      <c r="L2059" t="s">
        <v>2078</v>
      </c>
      <c r="M2059" t="s">
        <v>2079</v>
      </c>
      <c r="N2059" t="s">
        <v>2080</v>
      </c>
      <c r="O2059" t="s">
        <v>2081</v>
      </c>
      <c r="P2059" t="s">
        <v>2084</v>
      </c>
    </row>
    <row r="2060" spans="9:16">
      <c r="I2060" s="44">
        <v>2058</v>
      </c>
      <c r="K2060" t="s">
        <v>1956</v>
      </c>
      <c r="L2060" t="s">
        <v>2078</v>
      </c>
      <c r="M2060" t="s">
        <v>2079</v>
      </c>
      <c r="N2060" t="s">
        <v>2080</v>
      </c>
      <c r="O2060" t="s">
        <v>2081</v>
      </c>
      <c r="P2060" t="s">
        <v>2085</v>
      </c>
    </row>
    <row r="2061" spans="9:16">
      <c r="I2061" s="44">
        <v>2059</v>
      </c>
      <c r="K2061" t="s">
        <v>1956</v>
      </c>
      <c r="L2061" t="s">
        <v>2078</v>
      </c>
      <c r="M2061" t="s">
        <v>2079</v>
      </c>
      <c r="N2061" t="s">
        <v>2080</v>
      </c>
      <c r="O2061" t="s">
        <v>2081</v>
      </c>
      <c r="P2061" t="s">
        <v>2086</v>
      </c>
    </row>
    <row r="2062" spans="9:16">
      <c r="I2062" s="44">
        <v>2060</v>
      </c>
      <c r="K2062" t="s">
        <v>1956</v>
      </c>
      <c r="L2062" t="s">
        <v>2078</v>
      </c>
      <c r="M2062" t="s">
        <v>2079</v>
      </c>
      <c r="N2062" t="s">
        <v>2080</v>
      </c>
      <c r="O2062" t="s">
        <v>2081</v>
      </c>
      <c r="P2062" t="s">
        <v>1551</v>
      </c>
    </row>
    <row r="2063" spans="9:16">
      <c r="I2063" s="44">
        <v>2061</v>
      </c>
      <c r="K2063" t="s">
        <v>1956</v>
      </c>
      <c r="L2063" t="s">
        <v>2078</v>
      </c>
      <c r="M2063" t="s">
        <v>2079</v>
      </c>
      <c r="N2063" t="s">
        <v>2080</v>
      </c>
      <c r="O2063" t="s">
        <v>2081</v>
      </c>
      <c r="P2063" t="s">
        <v>911</v>
      </c>
    </row>
    <row r="2064" spans="9:16">
      <c r="I2064" s="44">
        <v>2062</v>
      </c>
      <c r="K2064" t="s">
        <v>1956</v>
      </c>
      <c r="L2064" t="s">
        <v>2078</v>
      </c>
      <c r="M2064" t="s">
        <v>2079</v>
      </c>
      <c r="N2064" t="s">
        <v>2080</v>
      </c>
      <c r="O2064" t="s">
        <v>2081</v>
      </c>
      <c r="P2064" t="s">
        <v>2087</v>
      </c>
    </row>
    <row r="2065" spans="9:16">
      <c r="I2065" s="44">
        <v>2063</v>
      </c>
      <c r="K2065" t="s">
        <v>1956</v>
      </c>
      <c r="L2065" t="s">
        <v>2078</v>
      </c>
      <c r="M2065" t="s">
        <v>2079</v>
      </c>
      <c r="N2065" t="s">
        <v>2080</v>
      </c>
      <c r="O2065" t="s">
        <v>2081</v>
      </c>
      <c r="P2065" t="s">
        <v>2088</v>
      </c>
    </row>
    <row r="2066" spans="9:16">
      <c r="I2066" s="44">
        <v>2064</v>
      </c>
      <c r="K2066" t="s">
        <v>1956</v>
      </c>
      <c r="L2066" t="s">
        <v>2078</v>
      </c>
      <c r="M2066" t="s">
        <v>2079</v>
      </c>
      <c r="N2066" t="s">
        <v>2080</v>
      </c>
      <c r="O2066" t="s">
        <v>2081</v>
      </c>
      <c r="P2066" t="s">
        <v>1592</v>
      </c>
    </row>
    <row r="2067" spans="9:16">
      <c r="I2067" s="44">
        <v>2065</v>
      </c>
      <c r="K2067" t="s">
        <v>1956</v>
      </c>
      <c r="L2067" t="s">
        <v>2078</v>
      </c>
      <c r="M2067" t="s">
        <v>2079</v>
      </c>
      <c r="N2067" t="s">
        <v>2080</v>
      </c>
      <c r="O2067" t="s">
        <v>2081</v>
      </c>
      <c r="P2067" t="s">
        <v>968</v>
      </c>
    </row>
    <row r="2068" spans="9:16">
      <c r="I2068" s="44">
        <v>2066</v>
      </c>
      <c r="K2068" t="s">
        <v>1956</v>
      </c>
      <c r="L2068" t="s">
        <v>2078</v>
      </c>
      <c r="M2068" t="s">
        <v>2079</v>
      </c>
      <c r="N2068" t="s">
        <v>2080</v>
      </c>
      <c r="O2068" t="s">
        <v>2081</v>
      </c>
      <c r="P2068" t="s">
        <v>1353</v>
      </c>
    </row>
    <row r="2069" spans="9:16">
      <c r="I2069" s="44">
        <v>2067</v>
      </c>
      <c r="K2069" t="s">
        <v>1956</v>
      </c>
      <c r="L2069" t="s">
        <v>2078</v>
      </c>
      <c r="M2069" t="s">
        <v>2079</v>
      </c>
      <c r="N2069" t="s">
        <v>2080</v>
      </c>
      <c r="O2069" t="s">
        <v>2081</v>
      </c>
      <c r="P2069" t="s">
        <v>2089</v>
      </c>
    </row>
    <row r="2070" spans="9:16">
      <c r="I2070" s="44">
        <v>2068</v>
      </c>
      <c r="K2070" t="s">
        <v>1956</v>
      </c>
      <c r="L2070" t="s">
        <v>2078</v>
      </c>
      <c r="M2070" t="s">
        <v>2079</v>
      </c>
      <c r="N2070" t="s">
        <v>2080</v>
      </c>
      <c r="O2070" t="s">
        <v>2081</v>
      </c>
      <c r="P2070" t="s">
        <v>1376</v>
      </c>
    </row>
    <row r="2071" spans="9:16">
      <c r="I2071" s="44">
        <v>2069</v>
      </c>
      <c r="K2071" t="s">
        <v>1956</v>
      </c>
      <c r="L2071" t="s">
        <v>2078</v>
      </c>
      <c r="M2071" t="s">
        <v>2079</v>
      </c>
      <c r="N2071" t="s">
        <v>2080</v>
      </c>
      <c r="O2071" t="s">
        <v>2081</v>
      </c>
      <c r="P2071" t="s">
        <v>2090</v>
      </c>
    </row>
    <row r="2072" spans="9:16">
      <c r="I2072" s="44">
        <v>2070</v>
      </c>
      <c r="K2072" t="s">
        <v>1956</v>
      </c>
      <c r="L2072" t="s">
        <v>2078</v>
      </c>
      <c r="M2072" t="s">
        <v>2079</v>
      </c>
      <c r="N2072" t="s">
        <v>2080</v>
      </c>
      <c r="O2072" t="s">
        <v>2081</v>
      </c>
      <c r="P2072" t="s">
        <v>2091</v>
      </c>
    </row>
    <row r="2073" spans="9:16">
      <c r="I2073" s="44">
        <v>2071</v>
      </c>
      <c r="J2073" s="45">
        <v>2.3148148148148151E-8</v>
      </c>
      <c r="K2073" t="s">
        <v>1956</v>
      </c>
      <c r="L2073" t="s">
        <v>2078</v>
      </c>
      <c r="M2073" t="s">
        <v>2079</v>
      </c>
      <c r="N2073" t="s">
        <v>2080</v>
      </c>
      <c r="O2073" t="s">
        <v>2081</v>
      </c>
      <c r="P2073" t="s">
        <v>2092</v>
      </c>
    </row>
    <row r="2074" spans="9:16">
      <c r="I2074" s="44">
        <v>2072</v>
      </c>
      <c r="K2074" t="s">
        <v>1956</v>
      </c>
      <c r="L2074" t="s">
        <v>2078</v>
      </c>
      <c r="M2074" t="s">
        <v>2079</v>
      </c>
      <c r="N2074" t="s">
        <v>2080</v>
      </c>
      <c r="O2074" t="s">
        <v>2081</v>
      </c>
      <c r="P2074" t="s">
        <v>2093</v>
      </c>
    </row>
    <row r="2075" spans="9:16">
      <c r="I2075" s="44">
        <v>2073</v>
      </c>
      <c r="K2075" t="s">
        <v>1956</v>
      </c>
      <c r="L2075" t="s">
        <v>2078</v>
      </c>
      <c r="M2075" t="s">
        <v>2079</v>
      </c>
      <c r="N2075" t="s">
        <v>2080</v>
      </c>
      <c r="O2075" t="s">
        <v>2081</v>
      </c>
      <c r="P2075" t="s">
        <v>2094</v>
      </c>
    </row>
    <row r="2076" spans="9:16">
      <c r="I2076" s="44">
        <v>2074</v>
      </c>
      <c r="J2076" s="45">
        <v>0</v>
      </c>
      <c r="K2076" t="s">
        <v>1956</v>
      </c>
      <c r="L2076" t="s">
        <v>2078</v>
      </c>
      <c r="M2076" t="s">
        <v>2079</v>
      </c>
      <c r="N2076" t="s">
        <v>2080</v>
      </c>
      <c r="O2076" t="s">
        <v>2081</v>
      </c>
      <c r="P2076" t="s">
        <v>2095</v>
      </c>
    </row>
    <row r="2077" spans="9:16">
      <c r="I2077" s="44">
        <v>2075</v>
      </c>
      <c r="J2077" s="45">
        <v>0</v>
      </c>
      <c r="K2077" t="s">
        <v>1956</v>
      </c>
      <c r="L2077" t="s">
        <v>2078</v>
      </c>
      <c r="M2077" t="s">
        <v>2079</v>
      </c>
      <c r="N2077" t="s">
        <v>2080</v>
      </c>
      <c r="O2077" t="s">
        <v>2081</v>
      </c>
      <c r="P2077" t="s">
        <v>2096</v>
      </c>
    </row>
    <row r="2078" spans="9:16">
      <c r="I2078" s="44">
        <v>2076</v>
      </c>
      <c r="K2078" t="s">
        <v>1956</v>
      </c>
      <c r="L2078" t="s">
        <v>2078</v>
      </c>
      <c r="M2078" t="s">
        <v>2079</v>
      </c>
      <c r="N2078" t="s">
        <v>2080</v>
      </c>
      <c r="O2078" t="s">
        <v>2081</v>
      </c>
      <c r="P2078" t="s">
        <v>2097</v>
      </c>
    </row>
    <row r="2079" spans="9:16">
      <c r="I2079" s="44">
        <v>2077</v>
      </c>
      <c r="K2079" t="s">
        <v>1956</v>
      </c>
      <c r="L2079" t="s">
        <v>2078</v>
      </c>
      <c r="M2079" t="s">
        <v>2079</v>
      </c>
      <c r="N2079" t="s">
        <v>2080</v>
      </c>
      <c r="O2079" t="s">
        <v>2081</v>
      </c>
      <c r="P2079" t="s">
        <v>2098</v>
      </c>
    </row>
    <row r="2080" spans="9:16">
      <c r="I2080" s="44">
        <v>2078</v>
      </c>
      <c r="K2080" t="s">
        <v>1956</v>
      </c>
      <c r="L2080" t="s">
        <v>2078</v>
      </c>
      <c r="M2080" t="s">
        <v>2079</v>
      </c>
      <c r="N2080" t="s">
        <v>2080</v>
      </c>
      <c r="O2080" t="s">
        <v>2081</v>
      </c>
      <c r="P2080" t="s">
        <v>1800</v>
      </c>
    </row>
    <row r="2081" spans="9:16">
      <c r="I2081" s="44">
        <v>2079</v>
      </c>
      <c r="K2081" t="s">
        <v>1956</v>
      </c>
      <c r="L2081" t="s">
        <v>2078</v>
      </c>
      <c r="M2081" t="s">
        <v>2079</v>
      </c>
      <c r="N2081" t="s">
        <v>2080</v>
      </c>
      <c r="O2081" t="s">
        <v>2081</v>
      </c>
      <c r="P2081" t="s">
        <v>2099</v>
      </c>
    </row>
    <row r="2082" spans="9:16">
      <c r="I2082" s="44">
        <v>2080</v>
      </c>
      <c r="J2082" s="45">
        <v>0</v>
      </c>
      <c r="K2082" t="s">
        <v>1956</v>
      </c>
      <c r="L2082" t="s">
        <v>2078</v>
      </c>
      <c r="M2082" t="s">
        <v>2079</v>
      </c>
      <c r="N2082" t="s">
        <v>2080</v>
      </c>
      <c r="O2082" t="s">
        <v>2081</v>
      </c>
      <c r="P2082" t="s">
        <v>2100</v>
      </c>
    </row>
    <row r="2083" spans="9:16">
      <c r="I2083" s="44">
        <v>2081</v>
      </c>
      <c r="K2083" t="s">
        <v>1956</v>
      </c>
      <c r="L2083" t="s">
        <v>2078</v>
      </c>
      <c r="M2083" t="s">
        <v>2079</v>
      </c>
      <c r="N2083" t="s">
        <v>2080</v>
      </c>
      <c r="O2083" t="s">
        <v>2081</v>
      </c>
      <c r="P2083" t="s">
        <v>1278</v>
      </c>
    </row>
    <row r="2084" spans="9:16">
      <c r="I2084" s="44">
        <v>2082</v>
      </c>
      <c r="K2084" t="s">
        <v>1956</v>
      </c>
      <c r="L2084" t="s">
        <v>2078</v>
      </c>
      <c r="M2084" t="s">
        <v>2079</v>
      </c>
      <c r="N2084" t="s">
        <v>2080</v>
      </c>
      <c r="O2084" t="s">
        <v>2009</v>
      </c>
    </row>
    <row r="2085" spans="9:16">
      <c r="I2085" s="44">
        <v>2083</v>
      </c>
      <c r="J2085" s="45">
        <v>0</v>
      </c>
      <c r="K2085" t="s">
        <v>1956</v>
      </c>
      <c r="L2085" t="s">
        <v>2078</v>
      </c>
      <c r="M2085" t="s">
        <v>2079</v>
      </c>
      <c r="N2085" t="s">
        <v>2080</v>
      </c>
      <c r="O2085" t="s">
        <v>2010</v>
      </c>
    </row>
    <row r="2086" spans="9:16">
      <c r="I2086" s="44">
        <v>2084</v>
      </c>
      <c r="K2086" t="s">
        <v>1956</v>
      </c>
      <c r="L2086" t="s">
        <v>2078</v>
      </c>
      <c r="M2086" t="s">
        <v>2079</v>
      </c>
      <c r="N2086" t="s">
        <v>2080</v>
      </c>
      <c r="O2086" t="s">
        <v>2011</v>
      </c>
    </row>
    <row r="2087" spans="9:16">
      <c r="I2087" s="44">
        <v>2085</v>
      </c>
      <c r="J2087" s="45">
        <v>0</v>
      </c>
      <c r="K2087" t="s">
        <v>1956</v>
      </c>
      <c r="L2087" t="s">
        <v>2078</v>
      </c>
      <c r="M2087" t="s">
        <v>2079</v>
      </c>
      <c r="N2087" t="s">
        <v>2080</v>
      </c>
      <c r="O2087" t="s">
        <v>2012</v>
      </c>
    </row>
    <row r="2088" spans="9:16">
      <c r="I2088" s="44">
        <v>2086</v>
      </c>
      <c r="K2088" t="s">
        <v>1956</v>
      </c>
      <c r="L2088" t="s">
        <v>2078</v>
      </c>
      <c r="M2088" t="s">
        <v>2079</v>
      </c>
      <c r="N2088" t="s">
        <v>2080</v>
      </c>
      <c r="O2088" t="s">
        <v>2013</v>
      </c>
    </row>
    <row r="2089" spans="9:16">
      <c r="I2089" s="44">
        <v>2087</v>
      </c>
      <c r="J2089" s="45">
        <v>0</v>
      </c>
      <c r="K2089" t="s">
        <v>1956</v>
      </c>
      <c r="L2089" t="s">
        <v>2078</v>
      </c>
      <c r="M2089" t="s">
        <v>2079</v>
      </c>
      <c r="N2089" t="s">
        <v>2080</v>
      </c>
      <c r="O2089" t="s">
        <v>2014</v>
      </c>
    </row>
    <row r="2090" spans="9:16">
      <c r="I2090" s="44">
        <v>2088</v>
      </c>
      <c r="K2090" t="s">
        <v>1956</v>
      </c>
      <c r="L2090" t="s">
        <v>2078</v>
      </c>
      <c r="M2090" t="s">
        <v>2079</v>
      </c>
      <c r="N2090" t="s">
        <v>2080</v>
      </c>
      <c r="O2090" t="s">
        <v>2015</v>
      </c>
    </row>
    <row r="2091" spans="9:16">
      <c r="I2091" s="44">
        <v>2089</v>
      </c>
      <c r="J2091" s="45">
        <v>1.0417824074074069E-7</v>
      </c>
      <c r="K2091" t="s">
        <v>1956</v>
      </c>
      <c r="L2091" t="s">
        <v>2078</v>
      </c>
      <c r="M2091" t="s">
        <v>2079</v>
      </c>
      <c r="N2091" t="s">
        <v>2101</v>
      </c>
    </row>
    <row r="2092" spans="9:16">
      <c r="I2092" s="44">
        <v>2090</v>
      </c>
      <c r="K2092" t="s">
        <v>1956</v>
      </c>
      <c r="L2092" t="s">
        <v>2078</v>
      </c>
      <c r="M2092" t="s">
        <v>2079</v>
      </c>
      <c r="N2092" t="s">
        <v>2101</v>
      </c>
      <c r="O2092" t="s">
        <v>1980</v>
      </c>
    </row>
    <row r="2093" spans="9:16">
      <c r="I2093" s="44">
        <v>2091</v>
      </c>
      <c r="K2093" t="s">
        <v>1956</v>
      </c>
      <c r="L2093" t="s">
        <v>2078</v>
      </c>
      <c r="M2093" t="s">
        <v>2079</v>
      </c>
      <c r="N2093" t="s">
        <v>2101</v>
      </c>
      <c r="O2093" t="s">
        <v>1985</v>
      </c>
    </row>
    <row r="2094" spans="9:16">
      <c r="I2094" s="44">
        <v>2092</v>
      </c>
      <c r="K2094" t="s">
        <v>1956</v>
      </c>
      <c r="L2094" t="s">
        <v>2078</v>
      </c>
      <c r="M2094" t="s">
        <v>2079</v>
      </c>
      <c r="N2094" t="s">
        <v>2101</v>
      </c>
      <c r="O2094" t="s">
        <v>1986</v>
      </c>
    </row>
    <row r="2095" spans="9:16">
      <c r="I2095" s="44">
        <v>2093</v>
      </c>
      <c r="K2095" t="s">
        <v>1956</v>
      </c>
      <c r="L2095" t="s">
        <v>2078</v>
      </c>
      <c r="M2095" t="s">
        <v>2079</v>
      </c>
      <c r="N2095" t="s">
        <v>2101</v>
      </c>
      <c r="O2095" t="s">
        <v>1987</v>
      </c>
    </row>
    <row r="2096" spans="9:16">
      <c r="I2096" s="44">
        <v>2094</v>
      </c>
      <c r="K2096" t="s">
        <v>1956</v>
      </c>
      <c r="L2096" t="s">
        <v>2078</v>
      </c>
      <c r="M2096" t="s">
        <v>2079</v>
      </c>
      <c r="N2096" t="s">
        <v>2101</v>
      </c>
      <c r="O2096" t="s">
        <v>1988</v>
      </c>
    </row>
    <row r="2097" spans="9:15">
      <c r="I2097" s="44">
        <v>2095</v>
      </c>
      <c r="K2097" t="s">
        <v>1956</v>
      </c>
      <c r="L2097" t="s">
        <v>2078</v>
      </c>
      <c r="M2097" t="s">
        <v>2079</v>
      </c>
      <c r="N2097" t="s">
        <v>2101</v>
      </c>
      <c r="O2097" t="s">
        <v>1989</v>
      </c>
    </row>
    <row r="2098" spans="9:15">
      <c r="I2098" s="44">
        <v>2096</v>
      </c>
      <c r="K2098" t="s">
        <v>1956</v>
      </c>
      <c r="L2098" t="s">
        <v>2078</v>
      </c>
      <c r="M2098" t="s">
        <v>2079</v>
      </c>
      <c r="N2098" t="s">
        <v>2101</v>
      </c>
      <c r="O2098" t="s">
        <v>1990</v>
      </c>
    </row>
    <row r="2099" spans="9:15">
      <c r="I2099" s="44">
        <v>2097</v>
      </c>
      <c r="K2099" t="s">
        <v>1956</v>
      </c>
      <c r="L2099" t="s">
        <v>2078</v>
      </c>
      <c r="M2099" t="s">
        <v>2079</v>
      </c>
      <c r="N2099" t="s">
        <v>2101</v>
      </c>
      <c r="O2099" t="s">
        <v>1991</v>
      </c>
    </row>
    <row r="2100" spans="9:15">
      <c r="I2100" s="44">
        <v>2098</v>
      </c>
      <c r="K2100" t="s">
        <v>1956</v>
      </c>
      <c r="L2100" t="s">
        <v>2078</v>
      </c>
      <c r="M2100" t="s">
        <v>2079</v>
      </c>
      <c r="N2100" t="s">
        <v>2101</v>
      </c>
      <c r="O2100" t="s">
        <v>1992</v>
      </c>
    </row>
    <row r="2101" spans="9:15">
      <c r="I2101" s="44">
        <v>2099</v>
      </c>
      <c r="K2101" t="s">
        <v>1956</v>
      </c>
      <c r="L2101" t="s">
        <v>2078</v>
      </c>
      <c r="M2101" t="s">
        <v>2079</v>
      </c>
      <c r="N2101" t="s">
        <v>2101</v>
      </c>
      <c r="O2101" t="s">
        <v>1993</v>
      </c>
    </row>
    <row r="2102" spans="9:15">
      <c r="I2102" s="44">
        <v>2100</v>
      </c>
      <c r="J2102" s="45">
        <v>0</v>
      </c>
      <c r="K2102" t="s">
        <v>1956</v>
      </c>
      <c r="L2102" t="s">
        <v>2078</v>
      </c>
      <c r="M2102" t="s">
        <v>2079</v>
      </c>
      <c r="N2102" t="s">
        <v>2101</v>
      </c>
      <c r="O2102" t="s">
        <v>1994</v>
      </c>
    </row>
    <row r="2103" spans="9:15">
      <c r="I2103" s="44">
        <v>2101</v>
      </c>
      <c r="J2103" s="45">
        <v>0</v>
      </c>
      <c r="K2103" t="s">
        <v>1956</v>
      </c>
      <c r="L2103" t="s">
        <v>2078</v>
      </c>
      <c r="M2103" t="s">
        <v>2079</v>
      </c>
      <c r="N2103" t="s">
        <v>2101</v>
      </c>
      <c r="O2103" t="s">
        <v>1995</v>
      </c>
    </row>
    <row r="2104" spans="9:15">
      <c r="I2104" s="44">
        <v>2102</v>
      </c>
      <c r="J2104" s="45">
        <v>0</v>
      </c>
      <c r="K2104" t="s">
        <v>1956</v>
      </c>
      <c r="L2104" t="s">
        <v>2078</v>
      </c>
      <c r="M2104" t="s">
        <v>2079</v>
      </c>
      <c r="N2104" t="s">
        <v>2101</v>
      </c>
      <c r="O2104" t="s">
        <v>1996</v>
      </c>
    </row>
    <row r="2105" spans="9:15">
      <c r="I2105" s="44">
        <v>2103</v>
      </c>
      <c r="K2105" t="s">
        <v>1956</v>
      </c>
      <c r="L2105" t="s">
        <v>2078</v>
      </c>
      <c r="M2105" t="s">
        <v>2079</v>
      </c>
      <c r="N2105" t="s">
        <v>2101</v>
      </c>
      <c r="O2105" t="s">
        <v>1997</v>
      </c>
    </row>
    <row r="2106" spans="9:15">
      <c r="I2106" s="44">
        <v>2104</v>
      </c>
      <c r="K2106" t="s">
        <v>1956</v>
      </c>
      <c r="L2106" t="s">
        <v>2078</v>
      </c>
      <c r="M2106" t="s">
        <v>2079</v>
      </c>
      <c r="N2106" t="s">
        <v>2101</v>
      </c>
      <c r="O2106" t="s">
        <v>1998</v>
      </c>
    </row>
    <row r="2107" spans="9:15">
      <c r="I2107" s="44">
        <v>2105</v>
      </c>
      <c r="K2107" t="s">
        <v>1956</v>
      </c>
      <c r="L2107" t="s">
        <v>2078</v>
      </c>
      <c r="M2107" t="s">
        <v>2079</v>
      </c>
      <c r="N2107" t="s">
        <v>2101</v>
      </c>
      <c r="O2107" t="s">
        <v>1999</v>
      </c>
    </row>
    <row r="2108" spans="9:15">
      <c r="I2108" s="44">
        <v>2106</v>
      </c>
      <c r="J2108" s="45">
        <v>0</v>
      </c>
      <c r="K2108" t="s">
        <v>1956</v>
      </c>
      <c r="L2108" t="s">
        <v>2078</v>
      </c>
      <c r="M2108" t="s">
        <v>2079</v>
      </c>
      <c r="N2108" t="s">
        <v>2101</v>
      </c>
      <c r="O2108" t="s">
        <v>2000</v>
      </c>
    </row>
    <row r="2109" spans="9:15">
      <c r="I2109" s="44">
        <v>2107</v>
      </c>
      <c r="K2109" t="s">
        <v>1956</v>
      </c>
      <c r="L2109" t="s">
        <v>2078</v>
      </c>
      <c r="M2109" t="s">
        <v>2079</v>
      </c>
      <c r="N2109" t="s">
        <v>2101</v>
      </c>
      <c r="O2109" t="s">
        <v>2001</v>
      </c>
    </row>
    <row r="2110" spans="9:15">
      <c r="I2110" s="44">
        <v>2108</v>
      </c>
      <c r="J2110" s="45">
        <v>0</v>
      </c>
      <c r="K2110" t="s">
        <v>1956</v>
      </c>
      <c r="L2110" t="s">
        <v>2078</v>
      </c>
      <c r="M2110" t="s">
        <v>2079</v>
      </c>
      <c r="N2110" t="s">
        <v>2101</v>
      </c>
      <c r="O2110" t="s">
        <v>2002</v>
      </c>
    </row>
    <row r="2111" spans="9:15">
      <c r="I2111" s="44">
        <v>2109</v>
      </c>
      <c r="K2111" t="s">
        <v>1956</v>
      </c>
      <c r="L2111" t="s">
        <v>2078</v>
      </c>
      <c r="M2111" t="s">
        <v>2079</v>
      </c>
      <c r="N2111" t="s">
        <v>2101</v>
      </c>
      <c r="O2111" t="s">
        <v>2003</v>
      </c>
    </row>
    <row r="2112" spans="9:15">
      <c r="I2112" s="44">
        <v>2110</v>
      </c>
      <c r="J2112" s="45">
        <v>0</v>
      </c>
      <c r="K2112" t="s">
        <v>1956</v>
      </c>
      <c r="L2112" t="s">
        <v>2078</v>
      </c>
      <c r="M2112" t="s">
        <v>2079</v>
      </c>
      <c r="N2112" t="s">
        <v>2101</v>
      </c>
      <c r="O2112" t="s">
        <v>2081</v>
      </c>
    </row>
    <row r="2113" spans="9:16">
      <c r="I2113" s="44">
        <v>2111</v>
      </c>
      <c r="K2113" t="s">
        <v>1956</v>
      </c>
      <c r="L2113" t="s">
        <v>2078</v>
      </c>
      <c r="M2113" t="s">
        <v>2079</v>
      </c>
      <c r="N2113" t="s">
        <v>2101</v>
      </c>
      <c r="O2113" t="s">
        <v>2081</v>
      </c>
      <c r="P2113" t="s">
        <v>736</v>
      </c>
    </row>
    <row r="2114" spans="9:16">
      <c r="I2114" s="44">
        <v>2112</v>
      </c>
      <c r="K2114" t="s">
        <v>1956</v>
      </c>
      <c r="L2114" t="s">
        <v>2078</v>
      </c>
      <c r="M2114" t="s">
        <v>2079</v>
      </c>
      <c r="N2114" t="s">
        <v>2101</v>
      </c>
      <c r="O2114" t="s">
        <v>2081</v>
      </c>
      <c r="P2114" t="s">
        <v>1810</v>
      </c>
    </row>
    <row r="2115" spans="9:16">
      <c r="I2115" s="44">
        <v>2113</v>
      </c>
      <c r="K2115" t="s">
        <v>1956</v>
      </c>
      <c r="L2115" t="s">
        <v>2078</v>
      </c>
      <c r="M2115" t="s">
        <v>2079</v>
      </c>
      <c r="N2115" t="s">
        <v>2101</v>
      </c>
      <c r="O2115" t="s">
        <v>2081</v>
      </c>
      <c r="P2115" t="s">
        <v>1787</v>
      </c>
    </row>
    <row r="2116" spans="9:16">
      <c r="I2116" s="44">
        <v>2114</v>
      </c>
      <c r="K2116" t="s">
        <v>1956</v>
      </c>
      <c r="L2116" t="s">
        <v>2078</v>
      </c>
      <c r="M2116" t="s">
        <v>2079</v>
      </c>
      <c r="N2116" t="s">
        <v>2101</v>
      </c>
      <c r="O2116" t="s">
        <v>2081</v>
      </c>
      <c r="P2116" t="s">
        <v>1325</v>
      </c>
    </row>
    <row r="2117" spans="9:16">
      <c r="I2117" s="44">
        <v>2115</v>
      </c>
      <c r="K2117" t="s">
        <v>1956</v>
      </c>
      <c r="L2117" t="s">
        <v>2078</v>
      </c>
      <c r="M2117" t="s">
        <v>2079</v>
      </c>
      <c r="N2117" t="s">
        <v>2101</v>
      </c>
      <c r="O2117" t="s">
        <v>2081</v>
      </c>
      <c r="P2117" t="s">
        <v>1339</v>
      </c>
    </row>
    <row r="2118" spans="9:16">
      <c r="I2118" s="44">
        <v>2116</v>
      </c>
      <c r="K2118" t="s">
        <v>1956</v>
      </c>
      <c r="L2118" t="s">
        <v>2078</v>
      </c>
      <c r="M2118" t="s">
        <v>2079</v>
      </c>
      <c r="N2118" t="s">
        <v>2101</v>
      </c>
      <c r="O2118" t="s">
        <v>2081</v>
      </c>
      <c r="P2118" t="s">
        <v>2083</v>
      </c>
    </row>
    <row r="2119" spans="9:16">
      <c r="I2119" s="44">
        <v>2117</v>
      </c>
      <c r="K2119" t="s">
        <v>1956</v>
      </c>
      <c r="L2119" t="s">
        <v>2078</v>
      </c>
      <c r="M2119" t="s">
        <v>2079</v>
      </c>
      <c r="N2119" t="s">
        <v>2101</v>
      </c>
      <c r="O2119" t="s">
        <v>2081</v>
      </c>
      <c r="P2119" t="s">
        <v>2084</v>
      </c>
    </row>
    <row r="2120" spans="9:16">
      <c r="I2120" s="44">
        <v>2118</v>
      </c>
      <c r="K2120" t="s">
        <v>1956</v>
      </c>
      <c r="L2120" t="s">
        <v>2078</v>
      </c>
      <c r="M2120" t="s">
        <v>2079</v>
      </c>
      <c r="N2120" t="s">
        <v>2101</v>
      </c>
      <c r="O2120" t="s">
        <v>2081</v>
      </c>
      <c r="P2120" t="s">
        <v>1551</v>
      </c>
    </row>
    <row r="2121" spans="9:16">
      <c r="I2121" s="44">
        <v>2119</v>
      </c>
      <c r="K2121" t="s">
        <v>1956</v>
      </c>
      <c r="L2121" t="s">
        <v>2078</v>
      </c>
      <c r="M2121" t="s">
        <v>2079</v>
      </c>
      <c r="N2121" t="s">
        <v>2101</v>
      </c>
      <c r="O2121" t="s">
        <v>2081</v>
      </c>
      <c r="P2121" t="s">
        <v>911</v>
      </c>
    </row>
    <row r="2122" spans="9:16">
      <c r="I2122" s="44">
        <v>2120</v>
      </c>
      <c r="K2122" t="s">
        <v>1956</v>
      </c>
      <c r="L2122" t="s">
        <v>2078</v>
      </c>
      <c r="M2122" t="s">
        <v>2079</v>
      </c>
      <c r="N2122" t="s">
        <v>2101</v>
      </c>
      <c r="O2122" t="s">
        <v>2081</v>
      </c>
      <c r="P2122" t="s">
        <v>2087</v>
      </c>
    </row>
    <row r="2123" spans="9:16">
      <c r="I2123" s="44">
        <v>2121</v>
      </c>
      <c r="K2123" t="s">
        <v>1956</v>
      </c>
      <c r="L2123" t="s">
        <v>2078</v>
      </c>
      <c r="M2123" t="s">
        <v>2079</v>
      </c>
      <c r="N2123" t="s">
        <v>2101</v>
      </c>
      <c r="O2123" t="s">
        <v>2081</v>
      </c>
      <c r="P2123" t="s">
        <v>2088</v>
      </c>
    </row>
    <row r="2124" spans="9:16">
      <c r="I2124" s="44">
        <v>2122</v>
      </c>
      <c r="K2124" t="s">
        <v>1956</v>
      </c>
      <c r="L2124" t="s">
        <v>2078</v>
      </c>
      <c r="M2124" t="s">
        <v>2079</v>
      </c>
      <c r="N2124" t="s">
        <v>2101</v>
      </c>
      <c r="O2124" t="s">
        <v>2081</v>
      </c>
      <c r="P2124" t="s">
        <v>968</v>
      </c>
    </row>
    <row r="2125" spans="9:16">
      <c r="I2125" s="44">
        <v>2123</v>
      </c>
      <c r="K2125" t="s">
        <v>1956</v>
      </c>
      <c r="L2125" t="s">
        <v>2078</v>
      </c>
      <c r="M2125" t="s">
        <v>2079</v>
      </c>
      <c r="N2125" t="s">
        <v>2101</v>
      </c>
      <c r="O2125" t="s">
        <v>2081</v>
      </c>
      <c r="P2125" t="s">
        <v>1353</v>
      </c>
    </row>
    <row r="2126" spans="9:16">
      <c r="I2126" s="44">
        <v>2124</v>
      </c>
      <c r="K2126" t="s">
        <v>1956</v>
      </c>
      <c r="L2126" t="s">
        <v>2078</v>
      </c>
      <c r="M2126" t="s">
        <v>2079</v>
      </c>
      <c r="N2126" t="s">
        <v>2101</v>
      </c>
      <c r="O2126" t="s">
        <v>2081</v>
      </c>
      <c r="P2126" t="s">
        <v>2089</v>
      </c>
    </row>
    <row r="2127" spans="9:16">
      <c r="I2127" s="44">
        <v>2125</v>
      </c>
      <c r="K2127" t="s">
        <v>1956</v>
      </c>
      <c r="L2127" t="s">
        <v>2078</v>
      </c>
      <c r="M2127" t="s">
        <v>2079</v>
      </c>
      <c r="N2127" t="s">
        <v>2101</v>
      </c>
      <c r="O2127" t="s">
        <v>2081</v>
      </c>
      <c r="P2127" t="s">
        <v>2090</v>
      </c>
    </row>
    <row r="2128" spans="9:16">
      <c r="I2128" s="44">
        <v>2126</v>
      </c>
      <c r="K2128" t="s">
        <v>1956</v>
      </c>
      <c r="L2128" t="s">
        <v>2078</v>
      </c>
      <c r="M2128" t="s">
        <v>2079</v>
      </c>
      <c r="N2128" t="s">
        <v>2101</v>
      </c>
      <c r="O2128" t="s">
        <v>2081</v>
      </c>
      <c r="P2128" t="s">
        <v>2091</v>
      </c>
    </row>
    <row r="2129" spans="9:16">
      <c r="I2129" s="44">
        <v>2127</v>
      </c>
      <c r="K2129" t="s">
        <v>1956</v>
      </c>
      <c r="L2129" t="s">
        <v>2078</v>
      </c>
      <c r="M2129" t="s">
        <v>2079</v>
      </c>
      <c r="N2129" t="s">
        <v>2101</v>
      </c>
      <c r="O2129" t="s">
        <v>2081</v>
      </c>
      <c r="P2129" t="s">
        <v>2093</v>
      </c>
    </row>
    <row r="2130" spans="9:16">
      <c r="I2130" s="44">
        <v>2128</v>
      </c>
      <c r="J2130" s="45">
        <v>0</v>
      </c>
      <c r="K2130" t="s">
        <v>1956</v>
      </c>
      <c r="L2130" t="s">
        <v>2078</v>
      </c>
      <c r="M2130" t="s">
        <v>2079</v>
      </c>
      <c r="N2130" t="s">
        <v>2101</v>
      </c>
      <c r="O2130" t="s">
        <v>2081</v>
      </c>
      <c r="P2130" t="s">
        <v>2095</v>
      </c>
    </row>
    <row r="2131" spans="9:16">
      <c r="I2131" s="44">
        <v>2129</v>
      </c>
      <c r="K2131" t="s">
        <v>1956</v>
      </c>
      <c r="L2131" t="s">
        <v>2078</v>
      </c>
      <c r="M2131" t="s">
        <v>2079</v>
      </c>
      <c r="N2131" t="s">
        <v>2101</v>
      </c>
      <c r="O2131" t="s">
        <v>2081</v>
      </c>
      <c r="P2131" t="s">
        <v>2098</v>
      </c>
    </row>
    <row r="2132" spans="9:16">
      <c r="I2132" s="44">
        <v>2130</v>
      </c>
      <c r="K2132" t="s">
        <v>1956</v>
      </c>
      <c r="L2132" t="s">
        <v>2078</v>
      </c>
      <c r="M2132" t="s">
        <v>2079</v>
      </c>
      <c r="N2132" t="s">
        <v>2101</v>
      </c>
      <c r="O2132" t="s">
        <v>2081</v>
      </c>
      <c r="P2132" t="s">
        <v>2099</v>
      </c>
    </row>
    <row r="2133" spans="9:16">
      <c r="I2133" s="44">
        <v>2131</v>
      </c>
      <c r="K2133" t="s">
        <v>1956</v>
      </c>
      <c r="L2133" t="s">
        <v>2078</v>
      </c>
      <c r="M2133" t="s">
        <v>2079</v>
      </c>
      <c r="N2133" t="s">
        <v>2101</v>
      </c>
      <c r="O2133" t="s">
        <v>2009</v>
      </c>
    </row>
    <row r="2134" spans="9:16">
      <c r="I2134" s="44">
        <v>2132</v>
      </c>
      <c r="J2134" s="45">
        <v>0</v>
      </c>
      <c r="K2134" t="s">
        <v>1956</v>
      </c>
      <c r="L2134" t="s">
        <v>2078</v>
      </c>
      <c r="M2134" t="s">
        <v>2079</v>
      </c>
      <c r="N2134" t="s">
        <v>2101</v>
      </c>
      <c r="O2134" t="s">
        <v>2010</v>
      </c>
    </row>
    <row r="2135" spans="9:16">
      <c r="I2135" s="44">
        <v>2133</v>
      </c>
      <c r="K2135" t="s">
        <v>1956</v>
      </c>
      <c r="L2135" t="s">
        <v>2078</v>
      </c>
      <c r="M2135" t="s">
        <v>2079</v>
      </c>
      <c r="N2135" t="s">
        <v>2101</v>
      </c>
      <c r="O2135" t="s">
        <v>2011</v>
      </c>
    </row>
    <row r="2136" spans="9:16">
      <c r="I2136" s="44">
        <v>2134</v>
      </c>
      <c r="J2136" s="45">
        <v>0</v>
      </c>
      <c r="K2136" t="s">
        <v>1956</v>
      </c>
      <c r="L2136" t="s">
        <v>2078</v>
      </c>
      <c r="M2136" t="s">
        <v>2079</v>
      </c>
      <c r="N2136" t="s">
        <v>2101</v>
      </c>
      <c r="O2136" t="s">
        <v>2012</v>
      </c>
    </row>
    <row r="2137" spans="9:16">
      <c r="I2137" s="44">
        <v>2135</v>
      </c>
      <c r="K2137" t="s">
        <v>1956</v>
      </c>
      <c r="L2137" t="s">
        <v>2078</v>
      </c>
      <c r="M2137" t="s">
        <v>2079</v>
      </c>
      <c r="N2137" t="s">
        <v>2101</v>
      </c>
      <c r="O2137" t="s">
        <v>2013</v>
      </c>
    </row>
    <row r="2138" spans="9:16">
      <c r="I2138" s="44">
        <v>2136</v>
      </c>
      <c r="J2138" s="45">
        <v>0</v>
      </c>
      <c r="K2138" t="s">
        <v>1956</v>
      </c>
      <c r="L2138" t="s">
        <v>2078</v>
      </c>
      <c r="M2138" t="s">
        <v>2079</v>
      </c>
      <c r="N2138" t="s">
        <v>2101</v>
      </c>
      <c r="O2138" t="s">
        <v>2014</v>
      </c>
    </row>
    <row r="2139" spans="9:16">
      <c r="I2139" s="44">
        <v>2137</v>
      </c>
      <c r="K2139" t="s">
        <v>1956</v>
      </c>
      <c r="L2139" t="s">
        <v>2078</v>
      </c>
      <c r="M2139" t="s">
        <v>2079</v>
      </c>
      <c r="N2139" t="s">
        <v>2101</v>
      </c>
      <c r="O2139" t="s">
        <v>2015</v>
      </c>
    </row>
    <row r="2140" spans="9:16">
      <c r="I2140" s="44">
        <v>2138</v>
      </c>
      <c r="K2140" t="s">
        <v>1956</v>
      </c>
      <c r="L2140" t="s">
        <v>2078</v>
      </c>
      <c r="M2140" t="s">
        <v>2079</v>
      </c>
      <c r="N2140" t="s">
        <v>2017</v>
      </c>
    </row>
    <row r="2141" spans="9:16">
      <c r="I2141" s="44">
        <v>2139</v>
      </c>
      <c r="K2141" t="s">
        <v>1956</v>
      </c>
      <c r="L2141" t="s">
        <v>2078</v>
      </c>
      <c r="M2141" t="s">
        <v>2079</v>
      </c>
      <c r="N2141" t="s">
        <v>2018</v>
      </c>
    </row>
    <row r="2142" spans="9:16">
      <c r="I2142" s="44">
        <v>2140</v>
      </c>
      <c r="J2142" s="45">
        <v>1.967824074074074E-7</v>
      </c>
      <c r="K2142" t="s">
        <v>1956</v>
      </c>
      <c r="L2142" t="s">
        <v>2078</v>
      </c>
      <c r="M2142" t="s">
        <v>2102</v>
      </c>
    </row>
    <row r="2143" spans="9:16">
      <c r="I2143" s="44">
        <v>2141</v>
      </c>
      <c r="K2143" t="s">
        <v>1956</v>
      </c>
      <c r="L2143" t="s">
        <v>2078</v>
      </c>
      <c r="M2143" t="s">
        <v>2102</v>
      </c>
      <c r="N2143" t="s">
        <v>1977</v>
      </c>
    </row>
    <row r="2144" spans="9:16">
      <c r="I2144" s="44">
        <v>2142</v>
      </c>
      <c r="K2144" t="s">
        <v>1956</v>
      </c>
      <c r="L2144" t="s">
        <v>2078</v>
      </c>
      <c r="M2144" t="s">
        <v>2102</v>
      </c>
      <c r="N2144" t="s">
        <v>1975</v>
      </c>
    </row>
    <row r="2145" spans="9:15">
      <c r="I2145" s="44">
        <v>2143</v>
      </c>
      <c r="K2145" t="s">
        <v>1956</v>
      </c>
      <c r="L2145" t="s">
        <v>2078</v>
      </c>
      <c r="M2145" t="s">
        <v>2102</v>
      </c>
      <c r="N2145" t="s">
        <v>1978</v>
      </c>
    </row>
    <row r="2146" spans="9:15">
      <c r="I2146" s="44">
        <v>2144</v>
      </c>
      <c r="K2146" t="s">
        <v>1956</v>
      </c>
      <c r="L2146" t="s">
        <v>2078</v>
      </c>
      <c r="M2146" t="s">
        <v>2102</v>
      </c>
      <c r="N2146" t="s">
        <v>1959</v>
      </c>
    </row>
    <row r="2147" spans="9:15">
      <c r="I2147" s="44">
        <v>2145</v>
      </c>
      <c r="K2147" t="s">
        <v>1956</v>
      </c>
      <c r="L2147" t="s">
        <v>2078</v>
      </c>
      <c r="M2147" t="s">
        <v>2102</v>
      </c>
      <c r="N2147" t="s">
        <v>1960</v>
      </c>
    </row>
    <row r="2148" spans="9:15">
      <c r="I2148" s="44">
        <v>2146</v>
      </c>
      <c r="J2148" s="45">
        <v>0</v>
      </c>
      <c r="K2148" t="s">
        <v>1956</v>
      </c>
      <c r="L2148" t="s">
        <v>2078</v>
      </c>
      <c r="M2148" t="s">
        <v>2102</v>
      </c>
      <c r="N2148" t="s">
        <v>1979</v>
      </c>
    </row>
    <row r="2149" spans="9:15">
      <c r="I2149" s="44">
        <v>2147</v>
      </c>
      <c r="K2149" t="s">
        <v>1956</v>
      </c>
      <c r="L2149" t="s">
        <v>2078</v>
      </c>
      <c r="M2149" t="s">
        <v>2102</v>
      </c>
      <c r="N2149" t="s">
        <v>1980</v>
      </c>
    </row>
    <row r="2150" spans="9:15">
      <c r="I2150" s="44">
        <v>2148</v>
      </c>
      <c r="J2150" s="45">
        <v>0</v>
      </c>
      <c r="K2150" t="s">
        <v>1956</v>
      </c>
      <c r="L2150" t="s">
        <v>2078</v>
      </c>
      <c r="M2150" t="s">
        <v>2102</v>
      </c>
      <c r="N2150" t="s">
        <v>1961</v>
      </c>
    </row>
    <row r="2151" spans="9:15">
      <c r="I2151" s="44">
        <v>2149</v>
      </c>
      <c r="J2151" s="45">
        <v>0</v>
      </c>
      <c r="K2151" t="s">
        <v>1956</v>
      </c>
      <c r="L2151" t="s">
        <v>2078</v>
      </c>
      <c r="M2151" t="s">
        <v>2102</v>
      </c>
      <c r="N2151" t="s">
        <v>1981</v>
      </c>
    </row>
    <row r="2152" spans="9:15">
      <c r="I2152" s="44">
        <v>2150</v>
      </c>
      <c r="K2152" t="s">
        <v>1956</v>
      </c>
      <c r="L2152" t="s">
        <v>2078</v>
      </c>
      <c r="M2152" t="s">
        <v>2102</v>
      </c>
      <c r="N2152" t="s">
        <v>1982</v>
      </c>
    </row>
    <row r="2153" spans="9:15">
      <c r="I2153" s="44">
        <v>2151</v>
      </c>
      <c r="K2153" t="s">
        <v>1956</v>
      </c>
      <c r="L2153" t="s">
        <v>2078</v>
      </c>
      <c r="M2153" t="s">
        <v>2102</v>
      </c>
      <c r="N2153" t="s">
        <v>1983</v>
      </c>
    </row>
    <row r="2154" spans="9:15">
      <c r="I2154" s="44">
        <v>2152</v>
      </c>
      <c r="J2154" s="45">
        <v>9.2604166666666658E-8</v>
      </c>
      <c r="K2154" t="s">
        <v>1956</v>
      </c>
      <c r="L2154" t="s">
        <v>2078</v>
      </c>
      <c r="M2154" t="s">
        <v>2102</v>
      </c>
      <c r="N2154" t="s">
        <v>2103</v>
      </c>
    </row>
    <row r="2155" spans="9:15">
      <c r="I2155" s="44">
        <v>2153</v>
      </c>
      <c r="K2155" t="s">
        <v>1956</v>
      </c>
      <c r="L2155" t="s">
        <v>2078</v>
      </c>
      <c r="M2155" t="s">
        <v>2102</v>
      </c>
      <c r="N2155" t="s">
        <v>2103</v>
      </c>
      <c r="O2155" t="s">
        <v>1980</v>
      </c>
    </row>
    <row r="2156" spans="9:15">
      <c r="I2156" s="44">
        <v>2154</v>
      </c>
      <c r="K2156" t="s">
        <v>1956</v>
      </c>
      <c r="L2156" t="s">
        <v>2078</v>
      </c>
      <c r="M2156" t="s">
        <v>2102</v>
      </c>
      <c r="N2156" t="s">
        <v>2103</v>
      </c>
      <c r="O2156" t="s">
        <v>1985</v>
      </c>
    </row>
    <row r="2157" spans="9:15">
      <c r="I2157" s="44">
        <v>2155</v>
      </c>
      <c r="K2157" t="s">
        <v>1956</v>
      </c>
      <c r="L2157" t="s">
        <v>2078</v>
      </c>
      <c r="M2157" t="s">
        <v>2102</v>
      </c>
      <c r="N2157" t="s">
        <v>2103</v>
      </c>
      <c r="O2157" t="s">
        <v>1986</v>
      </c>
    </row>
    <row r="2158" spans="9:15">
      <c r="I2158" s="44">
        <v>2156</v>
      </c>
      <c r="K2158" t="s">
        <v>1956</v>
      </c>
      <c r="L2158" t="s">
        <v>2078</v>
      </c>
      <c r="M2158" t="s">
        <v>2102</v>
      </c>
      <c r="N2158" t="s">
        <v>2103</v>
      </c>
      <c r="O2158" t="s">
        <v>1987</v>
      </c>
    </row>
    <row r="2159" spans="9:15">
      <c r="I2159" s="44">
        <v>2157</v>
      </c>
      <c r="K2159" t="s">
        <v>1956</v>
      </c>
      <c r="L2159" t="s">
        <v>2078</v>
      </c>
      <c r="M2159" t="s">
        <v>2102</v>
      </c>
      <c r="N2159" t="s">
        <v>2103</v>
      </c>
      <c r="O2159" t="s">
        <v>1988</v>
      </c>
    </row>
    <row r="2160" spans="9:15">
      <c r="I2160" s="44">
        <v>2158</v>
      </c>
      <c r="K2160" t="s">
        <v>1956</v>
      </c>
      <c r="L2160" t="s">
        <v>2078</v>
      </c>
      <c r="M2160" t="s">
        <v>2102</v>
      </c>
      <c r="N2160" t="s">
        <v>2103</v>
      </c>
      <c r="O2160" t="s">
        <v>1989</v>
      </c>
    </row>
    <row r="2161" spans="9:16">
      <c r="I2161" s="44">
        <v>2159</v>
      </c>
      <c r="K2161" t="s">
        <v>1956</v>
      </c>
      <c r="L2161" t="s">
        <v>2078</v>
      </c>
      <c r="M2161" t="s">
        <v>2102</v>
      </c>
      <c r="N2161" t="s">
        <v>2103</v>
      </c>
      <c r="O2161" t="s">
        <v>1990</v>
      </c>
    </row>
    <row r="2162" spans="9:16">
      <c r="I2162" s="44">
        <v>2160</v>
      </c>
      <c r="K2162" t="s">
        <v>1956</v>
      </c>
      <c r="L2162" t="s">
        <v>2078</v>
      </c>
      <c r="M2162" t="s">
        <v>2102</v>
      </c>
      <c r="N2162" t="s">
        <v>2103</v>
      </c>
      <c r="O2162" t="s">
        <v>1991</v>
      </c>
    </row>
    <row r="2163" spans="9:16">
      <c r="I2163" s="44">
        <v>2161</v>
      </c>
      <c r="K2163" t="s">
        <v>1956</v>
      </c>
      <c r="L2163" t="s">
        <v>2078</v>
      </c>
      <c r="M2163" t="s">
        <v>2102</v>
      </c>
      <c r="N2163" t="s">
        <v>2103</v>
      </c>
      <c r="O2163" t="s">
        <v>1992</v>
      </c>
    </row>
    <row r="2164" spans="9:16">
      <c r="I2164" s="44">
        <v>2162</v>
      </c>
      <c r="K2164" t="s">
        <v>1956</v>
      </c>
      <c r="L2164" t="s">
        <v>2078</v>
      </c>
      <c r="M2164" t="s">
        <v>2102</v>
      </c>
      <c r="N2164" t="s">
        <v>2103</v>
      </c>
      <c r="O2164" t="s">
        <v>1993</v>
      </c>
    </row>
    <row r="2165" spans="9:16">
      <c r="I2165" s="44">
        <v>2163</v>
      </c>
      <c r="J2165" s="45">
        <v>0</v>
      </c>
      <c r="K2165" t="s">
        <v>1956</v>
      </c>
      <c r="L2165" t="s">
        <v>2078</v>
      </c>
      <c r="M2165" t="s">
        <v>2102</v>
      </c>
      <c r="N2165" t="s">
        <v>2103</v>
      </c>
      <c r="O2165" t="s">
        <v>1994</v>
      </c>
    </row>
    <row r="2166" spans="9:16">
      <c r="I2166" s="44">
        <v>2164</v>
      </c>
      <c r="J2166" s="45">
        <v>0</v>
      </c>
      <c r="K2166" t="s">
        <v>1956</v>
      </c>
      <c r="L2166" t="s">
        <v>2078</v>
      </c>
      <c r="M2166" t="s">
        <v>2102</v>
      </c>
      <c r="N2166" t="s">
        <v>2103</v>
      </c>
      <c r="O2166" t="s">
        <v>1995</v>
      </c>
    </row>
    <row r="2167" spans="9:16">
      <c r="I2167" s="44">
        <v>2165</v>
      </c>
      <c r="J2167" s="45">
        <v>0</v>
      </c>
      <c r="K2167" t="s">
        <v>1956</v>
      </c>
      <c r="L2167" t="s">
        <v>2078</v>
      </c>
      <c r="M2167" t="s">
        <v>2102</v>
      </c>
      <c r="N2167" t="s">
        <v>2103</v>
      </c>
      <c r="O2167" t="s">
        <v>1996</v>
      </c>
    </row>
    <row r="2168" spans="9:16">
      <c r="I2168" s="44">
        <v>2166</v>
      </c>
      <c r="K2168" t="s">
        <v>1956</v>
      </c>
      <c r="L2168" t="s">
        <v>2078</v>
      </c>
      <c r="M2168" t="s">
        <v>2102</v>
      </c>
      <c r="N2168" t="s">
        <v>2103</v>
      </c>
      <c r="O2168" t="s">
        <v>1997</v>
      </c>
    </row>
    <row r="2169" spans="9:16">
      <c r="I2169" s="44">
        <v>2167</v>
      </c>
      <c r="K2169" t="s">
        <v>1956</v>
      </c>
      <c r="L2169" t="s">
        <v>2078</v>
      </c>
      <c r="M2169" t="s">
        <v>2102</v>
      </c>
      <c r="N2169" t="s">
        <v>2103</v>
      </c>
      <c r="O2169" t="s">
        <v>1998</v>
      </c>
    </row>
    <row r="2170" spans="9:16">
      <c r="I2170" s="44">
        <v>2168</v>
      </c>
      <c r="K2170" t="s">
        <v>1956</v>
      </c>
      <c r="L2170" t="s">
        <v>2078</v>
      </c>
      <c r="M2170" t="s">
        <v>2102</v>
      </c>
      <c r="N2170" t="s">
        <v>2103</v>
      </c>
      <c r="O2170" t="s">
        <v>1999</v>
      </c>
    </row>
    <row r="2171" spans="9:16">
      <c r="I2171" s="44">
        <v>2169</v>
      </c>
      <c r="J2171" s="45">
        <v>0</v>
      </c>
      <c r="K2171" t="s">
        <v>1956</v>
      </c>
      <c r="L2171" t="s">
        <v>2078</v>
      </c>
      <c r="M2171" t="s">
        <v>2102</v>
      </c>
      <c r="N2171" t="s">
        <v>2103</v>
      </c>
      <c r="O2171" t="s">
        <v>2000</v>
      </c>
    </row>
    <row r="2172" spans="9:16">
      <c r="I2172" s="44">
        <v>2170</v>
      </c>
      <c r="K2172" t="s">
        <v>1956</v>
      </c>
      <c r="L2172" t="s">
        <v>2078</v>
      </c>
      <c r="M2172" t="s">
        <v>2102</v>
      </c>
      <c r="N2172" t="s">
        <v>2103</v>
      </c>
      <c r="O2172" t="s">
        <v>2001</v>
      </c>
    </row>
    <row r="2173" spans="9:16">
      <c r="I2173" s="44">
        <v>2171</v>
      </c>
      <c r="J2173" s="45">
        <v>0</v>
      </c>
      <c r="K2173" t="s">
        <v>1956</v>
      </c>
      <c r="L2173" t="s">
        <v>2078</v>
      </c>
      <c r="M2173" t="s">
        <v>2102</v>
      </c>
      <c r="N2173" t="s">
        <v>2103</v>
      </c>
      <c r="O2173" t="s">
        <v>2002</v>
      </c>
    </row>
    <row r="2174" spans="9:16">
      <c r="I2174" s="44">
        <v>2172</v>
      </c>
      <c r="K2174" t="s">
        <v>1956</v>
      </c>
      <c r="L2174" t="s">
        <v>2078</v>
      </c>
      <c r="M2174" t="s">
        <v>2102</v>
      </c>
      <c r="N2174" t="s">
        <v>2103</v>
      </c>
      <c r="O2174" t="s">
        <v>2003</v>
      </c>
    </row>
    <row r="2175" spans="9:16">
      <c r="I2175" s="44">
        <v>2173</v>
      </c>
      <c r="J2175" s="45">
        <v>1.1574074074074071E-8</v>
      </c>
      <c r="K2175" t="s">
        <v>1956</v>
      </c>
      <c r="L2175" t="s">
        <v>2078</v>
      </c>
      <c r="M2175" t="s">
        <v>2102</v>
      </c>
      <c r="N2175" t="s">
        <v>2103</v>
      </c>
      <c r="O2175" t="s">
        <v>2081</v>
      </c>
    </row>
    <row r="2176" spans="9:16">
      <c r="I2176" s="44">
        <v>2174</v>
      </c>
      <c r="K2176" t="s">
        <v>1956</v>
      </c>
      <c r="L2176" t="s">
        <v>2078</v>
      </c>
      <c r="M2176" t="s">
        <v>2102</v>
      </c>
      <c r="N2176" t="s">
        <v>2103</v>
      </c>
      <c r="O2176" t="s">
        <v>2081</v>
      </c>
      <c r="P2176" t="s">
        <v>1462</v>
      </c>
    </row>
    <row r="2177" spans="9:16">
      <c r="I2177" s="44">
        <v>2175</v>
      </c>
      <c r="K2177" t="s">
        <v>1956</v>
      </c>
      <c r="L2177" t="s">
        <v>2078</v>
      </c>
      <c r="M2177" t="s">
        <v>2102</v>
      </c>
      <c r="N2177" t="s">
        <v>2103</v>
      </c>
      <c r="O2177" t="s">
        <v>2081</v>
      </c>
      <c r="P2177" t="s">
        <v>736</v>
      </c>
    </row>
    <row r="2178" spans="9:16">
      <c r="I2178" s="44">
        <v>2176</v>
      </c>
      <c r="K2178" t="s">
        <v>1956</v>
      </c>
      <c r="L2178" t="s">
        <v>2078</v>
      </c>
      <c r="M2178" t="s">
        <v>2102</v>
      </c>
      <c r="N2178" t="s">
        <v>2103</v>
      </c>
      <c r="O2178" t="s">
        <v>2081</v>
      </c>
      <c r="P2178" t="s">
        <v>1712</v>
      </c>
    </row>
    <row r="2179" spans="9:16">
      <c r="I2179" s="44">
        <v>2177</v>
      </c>
      <c r="K2179" t="s">
        <v>1956</v>
      </c>
      <c r="L2179" t="s">
        <v>2078</v>
      </c>
      <c r="M2179" t="s">
        <v>2102</v>
      </c>
      <c r="N2179" t="s">
        <v>2103</v>
      </c>
      <c r="O2179" t="s">
        <v>2081</v>
      </c>
      <c r="P2179" t="s">
        <v>1701</v>
      </c>
    </row>
    <row r="2180" spans="9:16">
      <c r="I2180" s="44">
        <v>2178</v>
      </c>
      <c r="K2180" t="s">
        <v>1956</v>
      </c>
      <c r="L2180" t="s">
        <v>2078</v>
      </c>
      <c r="M2180" t="s">
        <v>2102</v>
      </c>
      <c r="N2180" t="s">
        <v>2103</v>
      </c>
      <c r="O2180" t="s">
        <v>2081</v>
      </c>
      <c r="P2180" t="s">
        <v>1325</v>
      </c>
    </row>
    <row r="2181" spans="9:16">
      <c r="I2181" s="44">
        <v>2179</v>
      </c>
      <c r="K2181" t="s">
        <v>1956</v>
      </c>
      <c r="L2181" t="s">
        <v>2078</v>
      </c>
      <c r="M2181" t="s">
        <v>2102</v>
      </c>
      <c r="N2181" t="s">
        <v>2103</v>
      </c>
      <c r="O2181" t="s">
        <v>2081</v>
      </c>
      <c r="P2181" t="s">
        <v>1704</v>
      </c>
    </row>
    <row r="2182" spans="9:16">
      <c r="I2182" s="44">
        <v>2180</v>
      </c>
      <c r="K2182" t="s">
        <v>1956</v>
      </c>
      <c r="L2182" t="s">
        <v>2078</v>
      </c>
      <c r="M2182" t="s">
        <v>2102</v>
      </c>
      <c r="N2182" t="s">
        <v>2103</v>
      </c>
      <c r="O2182" t="s">
        <v>2081</v>
      </c>
      <c r="P2182" t="s">
        <v>1692</v>
      </c>
    </row>
    <row r="2183" spans="9:16">
      <c r="I2183" s="44">
        <v>2181</v>
      </c>
      <c r="K2183" t="s">
        <v>1956</v>
      </c>
      <c r="L2183" t="s">
        <v>2078</v>
      </c>
      <c r="M2183" t="s">
        <v>2102</v>
      </c>
      <c r="N2183" t="s">
        <v>2103</v>
      </c>
      <c r="O2183" t="s">
        <v>2081</v>
      </c>
      <c r="P2183" t="s">
        <v>1339</v>
      </c>
    </row>
    <row r="2184" spans="9:16">
      <c r="I2184" s="44">
        <v>2182</v>
      </c>
      <c r="K2184" t="s">
        <v>1956</v>
      </c>
      <c r="L2184" t="s">
        <v>2078</v>
      </c>
      <c r="M2184" t="s">
        <v>2102</v>
      </c>
      <c r="N2184" t="s">
        <v>2103</v>
      </c>
      <c r="O2184" t="s">
        <v>2081</v>
      </c>
      <c r="P2184" t="s">
        <v>2082</v>
      </c>
    </row>
    <row r="2185" spans="9:16">
      <c r="I2185" s="44">
        <v>2183</v>
      </c>
      <c r="K2185" t="s">
        <v>1956</v>
      </c>
      <c r="L2185" t="s">
        <v>2078</v>
      </c>
      <c r="M2185" t="s">
        <v>2102</v>
      </c>
      <c r="N2185" t="s">
        <v>2103</v>
      </c>
      <c r="O2185" t="s">
        <v>2081</v>
      </c>
      <c r="P2185" t="s">
        <v>2085</v>
      </c>
    </row>
    <row r="2186" spans="9:16">
      <c r="I2186" s="44">
        <v>2184</v>
      </c>
      <c r="K2186" t="s">
        <v>1956</v>
      </c>
      <c r="L2186" t="s">
        <v>2078</v>
      </c>
      <c r="M2186" t="s">
        <v>2102</v>
      </c>
      <c r="N2186" t="s">
        <v>2103</v>
      </c>
      <c r="O2186" t="s">
        <v>2081</v>
      </c>
      <c r="P2186" t="s">
        <v>2086</v>
      </c>
    </row>
    <row r="2187" spans="9:16">
      <c r="I2187" s="44">
        <v>2185</v>
      </c>
      <c r="K2187" t="s">
        <v>1956</v>
      </c>
      <c r="L2187" t="s">
        <v>2078</v>
      </c>
      <c r="M2187" t="s">
        <v>2102</v>
      </c>
      <c r="N2187" t="s">
        <v>2103</v>
      </c>
      <c r="O2187" t="s">
        <v>2081</v>
      </c>
      <c r="P2187" t="s">
        <v>1551</v>
      </c>
    </row>
    <row r="2188" spans="9:16">
      <c r="I2188" s="44">
        <v>2186</v>
      </c>
      <c r="K2188" t="s">
        <v>1956</v>
      </c>
      <c r="L2188" t="s">
        <v>2078</v>
      </c>
      <c r="M2188" t="s">
        <v>2102</v>
      </c>
      <c r="N2188" t="s">
        <v>2103</v>
      </c>
      <c r="O2188" t="s">
        <v>2081</v>
      </c>
      <c r="P2188" t="s">
        <v>911</v>
      </c>
    </row>
    <row r="2189" spans="9:16">
      <c r="I2189" s="44">
        <v>2187</v>
      </c>
      <c r="K2189" t="s">
        <v>1956</v>
      </c>
      <c r="L2189" t="s">
        <v>2078</v>
      </c>
      <c r="M2189" t="s">
        <v>2102</v>
      </c>
      <c r="N2189" t="s">
        <v>2103</v>
      </c>
      <c r="O2189" t="s">
        <v>2081</v>
      </c>
      <c r="P2189" t="s">
        <v>2087</v>
      </c>
    </row>
    <row r="2190" spans="9:16">
      <c r="I2190" s="44">
        <v>2188</v>
      </c>
      <c r="K2190" t="s">
        <v>1956</v>
      </c>
      <c r="L2190" t="s">
        <v>2078</v>
      </c>
      <c r="M2190" t="s">
        <v>2102</v>
      </c>
      <c r="N2190" t="s">
        <v>2103</v>
      </c>
      <c r="O2190" t="s">
        <v>2081</v>
      </c>
      <c r="P2190" t="s">
        <v>2088</v>
      </c>
    </row>
    <row r="2191" spans="9:16">
      <c r="I2191" s="44">
        <v>2189</v>
      </c>
      <c r="K2191" t="s">
        <v>1956</v>
      </c>
      <c r="L2191" t="s">
        <v>2078</v>
      </c>
      <c r="M2191" t="s">
        <v>2102</v>
      </c>
      <c r="N2191" t="s">
        <v>2103</v>
      </c>
      <c r="O2191" t="s">
        <v>2081</v>
      </c>
      <c r="P2191" t="s">
        <v>1592</v>
      </c>
    </row>
    <row r="2192" spans="9:16">
      <c r="I2192" s="44">
        <v>2190</v>
      </c>
      <c r="K2192" t="s">
        <v>1956</v>
      </c>
      <c r="L2192" t="s">
        <v>2078</v>
      </c>
      <c r="M2192" t="s">
        <v>2102</v>
      </c>
      <c r="N2192" t="s">
        <v>2103</v>
      </c>
      <c r="O2192" t="s">
        <v>2081</v>
      </c>
      <c r="P2192" t="s">
        <v>968</v>
      </c>
    </row>
    <row r="2193" spans="9:16">
      <c r="I2193" s="44">
        <v>2191</v>
      </c>
      <c r="K2193" t="s">
        <v>1956</v>
      </c>
      <c r="L2193" t="s">
        <v>2078</v>
      </c>
      <c r="M2193" t="s">
        <v>2102</v>
      </c>
      <c r="N2193" t="s">
        <v>2103</v>
      </c>
      <c r="O2193" t="s">
        <v>2081</v>
      </c>
      <c r="P2193" t="s">
        <v>1353</v>
      </c>
    </row>
    <row r="2194" spans="9:16">
      <c r="I2194" s="44">
        <v>2192</v>
      </c>
      <c r="K2194" t="s">
        <v>1956</v>
      </c>
      <c r="L2194" t="s">
        <v>2078</v>
      </c>
      <c r="M2194" t="s">
        <v>2102</v>
      </c>
      <c r="N2194" t="s">
        <v>2103</v>
      </c>
      <c r="O2194" t="s">
        <v>2081</v>
      </c>
      <c r="P2194" t="s">
        <v>2089</v>
      </c>
    </row>
    <row r="2195" spans="9:16">
      <c r="I2195" s="44">
        <v>2193</v>
      </c>
      <c r="K2195" t="s">
        <v>1956</v>
      </c>
      <c r="L2195" t="s">
        <v>2078</v>
      </c>
      <c r="M2195" t="s">
        <v>2102</v>
      </c>
      <c r="N2195" t="s">
        <v>2103</v>
      </c>
      <c r="O2195" t="s">
        <v>2081</v>
      </c>
      <c r="P2195" t="s">
        <v>1376</v>
      </c>
    </row>
    <row r="2196" spans="9:16">
      <c r="I2196" s="44">
        <v>2194</v>
      </c>
      <c r="K2196" t="s">
        <v>1956</v>
      </c>
      <c r="L2196" t="s">
        <v>2078</v>
      </c>
      <c r="M2196" t="s">
        <v>2102</v>
      </c>
      <c r="N2196" t="s">
        <v>2103</v>
      </c>
      <c r="O2196" t="s">
        <v>2081</v>
      </c>
      <c r="P2196" t="s">
        <v>2090</v>
      </c>
    </row>
    <row r="2197" spans="9:16">
      <c r="I2197" s="44">
        <v>2195</v>
      </c>
      <c r="K2197" t="s">
        <v>1956</v>
      </c>
      <c r="L2197" t="s">
        <v>2078</v>
      </c>
      <c r="M2197" t="s">
        <v>2102</v>
      </c>
      <c r="N2197" t="s">
        <v>2103</v>
      </c>
      <c r="O2197" t="s">
        <v>2081</v>
      </c>
      <c r="P2197" t="s">
        <v>2091</v>
      </c>
    </row>
    <row r="2198" spans="9:16">
      <c r="I2198" s="44">
        <v>2196</v>
      </c>
      <c r="K2198" t="s">
        <v>1956</v>
      </c>
      <c r="L2198" t="s">
        <v>2078</v>
      </c>
      <c r="M2198" t="s">
        <v>2102</v>
      </c>
      <c r="N2198" t="s">
        <v>2103</v>
      </c>
      <c r="O2198" t="s">
        <v>2081</v>
      </c>
      <c r="P2198" t="s">
        <v>2093</v>
      </c>
    </row>
    <row r="2199" spans="9:16">
      <c r="I2199" s="44">
        <v>2197</v>
      </c>
      <c r="J2199" s="45">
        <v>0</v>
      </c>
      <c r="K2199" t="s">
        <v>1956</v>
      </c>
      <c r="L2199" t="s">
        <v>2078</v>
      </c>
      <c r="M2199" t="s">
        <v>2102</v>
      </c>
      <c r="N2199" t="s">
        <v>2103</v>
      </c>
      <c r="O2199" t="s">
        <v>2081</v>
      </c>
      <c r="P2199" t="s">
        <v>2095</v>
      </c>
    </row>
    <row r="2200" spans="9:16">
      <c r="I2200" s="44">
        <v>2198</v>
      </c>
      <c r="K2200" t="s">
        <v>1956</v>
      </c>
      <c r="L2200" t="s">
        <v>2078</v>
      </c>
      <c r="M2200" t="s">
        <v>2102</v>
      </c>
      <c r="N2200" t="s">
        <v>2103</v>
      </c>
      <c r="O2200" t="s">
        <v>2081</v>
      </c>
      <c r="P2200" t="s">
        <v>2098</v>
      </c>
    </row>
    <row r="2201" spans="9:16">
      <c r="I2201" s="44">
        <v>2199</v>
      </c>
      <c r="K2201" t="s">
        <v>1956</v>
      </c>
      <c r="L2201" t="s">
        <v>2078</v>
      </c>
      <c r="M2201" t="s">
        <v>2102</v>
      </c>
      <c r="N2201" t="s">
        <v>2103</v>
      </c>
      <c r="O2201" t="s">
        <v>2081</v>
      </c>
      <c r="P2201" t="s">
        <v>2099</v>
      </c>
    </row>
    <row r="2202" spans="9:16">
      <c r="I2202" s="44">
        <v>2200</v>
      </c>
      <c r="K2202" t="s">
        <v>1956</v>
      </c>
      <c r="L2202" t="s">
        <v>2078</v>
      </c>
      <c r="M2202" t="s">
        <v>2102</v>
      </c>
      <c r="N2202" t="s">
        <v>2103</v>
      </c>
      <c r="O2202" t="s">
        <v>2009</v>
      </c>
    </row>
    <row r="2203" spans="9:16">
      <c r="I2203" s="44">
        <v>2201</v>
      </c>
      <c r="J2203" s="45">
        <v>0</v>
      </c>
      <c r="K2203" t="s">
        <v>1956</v>
      </c>
      <c r="L2203" t="s">
        <v>2078</v>
      </c>
      <c r="M2203" t="s">
        <v>2102</v>
      </c>
      <c r="N2203" t="s">
        <v>2103</v>
      </c>
      <c r="O2203" t="s">
        <v>2010</v>
      </c>
    </row>
    <row r="2204" spans="9:16">
      <c r="I2204" s="44">
        <v>2202</v>
      </c>
      <c r="K2204" t="s">
        <v>1956</v>
      </c>
      <c r="L2204" t="s">
        <v>2078</v>
      </c>
      <c r="M2204" t="s">
        <v>2102</v>
      </c>
      <c r="N2204" t="s">
        <v>2103</v>
      </c>
      <c r="O2204" t="s">
        <v>2011</v>
      </c>
    </row>
    <row r="2205" spans="9:16">
      <c r="I2205" s="44">
        <v>2203</v>
      </c>
      <c r="J2205" s="45">
        <v>0</v>
      </c>
      <c r="K2205" t="s">
        <v>1956</v>
      </c>
      <c r="L2205" t="s">
        <v>2078</v>
      </c>
      <c r="M2205" t="s">
        <v>2102</v>
      </c>
      <c r="N2205" t="s">
        <v>2103</v>
      </c>
      <c r="O2205" t="s">
        <v>2012</v>
      </c>
    </row>
    <row r="2206" spans="9:16">
      <c r="I2206" s="44">
        <v>2204</v>
      </c>
      <c r="K2206" t="s">
        <v>1956</v>
      </c>
      <c r="L2206" t="s">
        <v>2078</v>
      </c>
      <c r="M2206" t="s">
        <v>2102</v>
      </c>
      <c r="N2206" t="s">
        <v>2103</v>
      </c>
      <c r="O2206" t="s">
        <v>2013</v>
      </c>
    </row>
    <row r="2207" spans="9:16">
      <c r="I2207" s="44">
        <v>2205</v>
      </c>
      <c r="J2207" s="45">
        <v>0</v>
      </c>
      <c r="K2207" t="s">
        <v>1956</v>
      </c>
      <c r="L2207" t="s">
        <v>2078</v>
      </c>
      <c r="M2207" t="s">
        <v>2102</v>
      </c>
      <c r="N2207" t="s">
        <v>2103</v>
      </c>
      <c r="O2207" t="s">
        <v>2014</v>
      </c>
    </row>
    <row r="2208" spans="9:16">
      <c r="I2208" s="44">
        <v>2206</v>
      </c>
      <c r="K2208" t="s">
        <v>1956</v>
      </c>
      <c r="L2208" t="s">
        <v>2078</v>
      </c>
      <c r="M2208" t="s">
        <v>2102</v>
      </c>
      <c r="N2208" t="s">
        <v>2103</v>
      </c>
      <c r="O2208" t="s">
        <v>2015</v>
      </c>
    </row>
    <row r="2209" spans="9:15">
      <c r="I2209" s="44">
        <v>2207</v>
      </c>
      <c r="J2209" s="45">
        <v>1.0417824074074069E-7</v>
      </c>
      <c r="K2209" t="s">
        <v>1956</v>
      </c>
      <c r="L2209" t="s">
        <v>2078</v>
      </c>
      <c r="M2209" t="s">
        <v>2102</v>
      </c>
      <c r="N2209" t="s">
        <v>2104</v>
      </c>
    </row>
    <row r="2210" spans="9:15">
      <c r="I2210" s="44">
        <v>2208</v>
      </c>
      <c r="K2210" t="s">
        <v>1956</v>
      </c>
      <c r="L2210" t="s">
        <v>2078</v>
      </c>
      <c r="M2210" t="s">
        <v>2102</v>
      </c>
      <c r="N2210" t="s">
        <v>2104</v>
      </c>
      <c r="O2210" t="s">
        <v>1980</v>
      </c>
    </row>
    <row r="2211" spans="9:15">
      <c r="I2211" s="44">
        <v>2209</v>
      </c>
      <c r="K2211" t="s">
        <v>1956</v>
      </c>
      <c r="L2211" t="s">
        <v>2078</v>
      </c>
      <c r="M2211" t="s">
        <v>2102</v>
      </c>
      <c r="N2211" t="s">
        <v>2104</v>
      </c>
      <c r="O2211" t="s">
        <v>1985</v>
      </c>
    </row>
    <row r="2212" spans="9:15">
      <c r="I2212" s="44">
        <v>2210</v>
      </c>
      <c r="K2212" t="s">
        <v>1956</v>
      </c>
      <c r="L2212" t="s">
        <v>2078</v>
      </c>
      <c r="M2212" t="s">
        <v>2102</v>
      </c>
      <c r="N2212" t="s">
        <v>2104</v>
      </c>
      <c r="O2212" t="s">
        <v>1986</v>
      </c>
    </row>
    <row r="2213" spans="9:15">
      <c r="I2213" s="44">
        <v>2211</v>
      </c>
      <c r="K2213" t="s">
        <v>1956</v>
      </c>
      <c r="L2213" t="s">
        <v>2078</v>
      </c>
      <c r="M2213" t="s">
        <v>2102</v>
      </c>
      <c r="N2213" t="s">
        <v>2104</v>
      </c>
      <c r="O2213" t="s">
        <v>1987</v>
      </c>
    </row>
    <row r="2214" spans="9:15">
      <c r="I2214" s="44">
        <v>2212</v>
      </c>
      <c r="K2214" t="s">
        <v>1956</v>
      </c>
      <c r="L2214" t="s">
        <v>2078</v>
      </c>
      <c r="M2214" t="s">
        <v>2102</v>
      </c>
      <c r="N2214" t="s">
        <v>2104</v>
      </c>
      <c r="O2214" t="s">
        <v>1988</v>
      </c>
    </row>
    <row r="2215" spans="9:15">
      <c r="I2215" s="44">
        <v>2213</v>
      </c>
      <c r="K2215" t="s">
        <v>1956</v>
      </c>
      <c r="L2215" t="s">
        <v>2078</v>
      </c>
      <c r="M2215" t="s">
        <v>2102</v>
      </c>
      <c r="N2215" t="s">
        <v>2104</v>
      </c>
      <c r="O2215" t="s">
        <v>1989</v>
      </c>
    </row>
    <row r="2216" spans="9:15">
      <c r="I2216" s="44">
        <v>2214</v>
      </c>
      <c r="K2216" t="s">
        <v>1956</v>
      </c>
      <c r="L2216" t="s">
        <v>2078</v>
      </c>
      <c r="M2216" t="s">
        <v>2102</v>
      </c>
      <c r="N2216" t="s">
        <v>2104</v>
      </c>
      <c r="O2216" t="s">
        <v>1990</v>
      </c>
    </row>
    <row r="2217" spans="9:15">
      <c r="I2217" s="44">
        <v>2215</v>
      </c>
      <c r="K2217" t="s">
        <v>1956</v>
      </c>
      <c r="L2217" t="s">
        <v>2078</v>
      </c>
      <c r="M2217" t="s">
        <v>2102</v>
      </c>
      <c r="N2217" t="s">
        <v>2104</v>
      </c>
      <c r="O2217" t="s">
        <v>1991</v>
      </c>
    </row>
    <row r="2218" spans="9:15">
      <c r="I2218" s="44">
        <v>2216</v>
      </c>
      <c r="K2218" t="s">
        <v>1956</v>
      </c>
      <c r="L2218" t="s">
        <v>2078</v>
      </c>
      <c r="M2218" t="s">
        <v>2102</v>
      </c>
      <c r="N2218" t="s">
        <v>2104</v>
      </c>
      <c r="O2218" t="s">
        <v>1992</v>
      </c>
    </row>
    <row r="2219" spans="9:15">
      <c r="I2219" s="44">
        <v>2217</v>
      </c>
      <c r="K2219" t="s">
        <v>1956</v>
      </c>
      <c r="L2219" t="s">
        <v>2078</v>
      </c>
      <c r="M2219" t="s">
        <v>2102</v>
      </c>
      <c r="N2219" t="s">
        <v>2104</v>
      </c>
      <c r="O2219" t="s">
        <v>1993</v>
      </c>
    </row>
    <row r="2220" spans="9:15">
      <c r="I2220" s="44">
        <v>2218</v>
      </c>
      <c r="J2220" s="45">
        <v>0</v>
      </c>
      <c r="K2220" t="s">
        <v>1956</v>
      </c>
      <c r="L2220" t="s">
        <v>2078</v>
      </c>
      <c r="M2220" t="s">
        <v>2102</v>
      </c>
      <c r="N2220" t="s">
        <v>2104</v>
      </c>
      <c r="O2220" t="s">
        <v>1994</v>
      </c>
    </row>
    <row r="2221" spans="9:15">
      <c r="I2221" s="44">
        <v>2219</v>
      </c>
      <c r="J2221" s="45">
        <v>0</v>
      </c>
      <c r="K2221" t="s">
        <v>1956</v>
      </c>
      <c r="L2221" t="s">
        <v>2078</v>
      </c>
      <c r="M2221" t="s">
        <v>2102</v>
      </c>
      <c r="N2221" t="s">
        <v>2104</v>
      </c>
      <c r="O2221" t="s">
        <v>1995</v>
      </c>
    </row>
    <row r="2222" spans="9:15">
      <c r="I2222" s="44">
        <v>2220</v>
      </c>
      <c r="J2222" s="45">
        <v>0</v>
      </c>
      <c r="K2222" t="s">
        <v>1956</v>
      </c>
      <c r="L2222" t="s">
        <v>2078</v>
      </c>
      <c r="M2222" t="s">
        <v>2102</v>
      </c>
      <c r="N2222" t="s">
        <v>2104</v>
      </c>
      <c r="O2222" t="s">
        <v>1996</v>
      </c>
    </row>
    <row r="2223" spans="9:15">
      <c r="I2223" s="44">
        <v>2221</v>
      </c>
      <c r="K2223" t="s">
        <v>1956</v>
      </c>
      <c r="L2223" t="s">
        <v>2078</v>
      </c>
      <c r="M2223" t="s">
        <v>2102</v>
      </c>
      <c r="N2223" t="s">
        <v>2104</v>
      </c>
      <c r="O2223" t="s">
        <v>1997</v>
      </c>
    </row>
    <row r="2224" spans="9:15">
      <c r="I2224" s="44">
        <v>2222</v>
      </c>
      <c r="K2224" t="s">
        <v>1956</v>
      </c>
      <c r="L2224" t="s">
        <v>2078</v>
      </c>
      <c r="M2224" t="s">
        <v>2102</v>
      </c>
      <c r="N2224" t="s">
        <v>2104</v>
      </c>
      <c r="O2224" t="s">
        <v>1998</v>
      </c>
    </row>
    <row r="2225" spans="9:16">
      <c r="I2225" s="44">
        <v>2223</v>
      </c>
      <c r="K2225" t="s">
        <v>1956</v>
      </c>
      <c r="L2225" t="s">
        <v>2078</v>
      </c>
      <c r="M2225" t="s">
        <v>2102</v>
      </c>
      <c r="N2225" t="s">
        <v>2104</v>
      </c>
      <c r="O2225" t="s">
        <v>1999</v>
      </c>
    </row>
    <row r="2226" spans="9:16">
      <c r="I2226" s="44">
        <v>2224</v>
      </c>
      <c r="J2226" s="45">
        <v>0</v>
      </c>
      <c r="K2226" t="s">
        <v>1956</v>
      </c>
      <c r="L2226" t="s">
        <v>2078</v>
      </c>
      <c r="M2226" t="s">
        <v>2102</v>
      </c>
      <c r="N2226" t="s">
        <v>2104</v>
      </c>
      <c r="O2226" t="s">
        <v>2000</v>
      </c>
    </row>
    <row r="2227" spans="9:16">
      <c r="I2227" s="44">
        <v>2225</v>
      </c>
      <c r="K2227" t="s">
        <v>1956</v>
      </c>
      <c r="L2227" t="s">
        <v>2078</v>
      </c>
      <c r="M2227" t="s">
        <v>2102</v>
      </c>
      <c r="N2227" t="s">
        <v>2104</v>
      </c>
      <c r="O2227" t="s">
        <v>2001</v>
      </c>
    </row>
    <row r="2228" spans="9:16">
      <c r="I2228" s="44">
        <v>2226</v>
      </c>
      <c r="J2228" s="45">
        <v>0</v>
      </c>
      <c r="K2228" t="s">
        <v>1956</v>
      </c>
      <c r="L2228" t="s">
        <v>2078</v>
      </c>
      <c r="M2228" t="s">
        <v>2102</v>
      </c>
      <c r="N2228" t="s">
        <v>2104</v>
      </c>
      <c r="O2228" t="s">
        <v>2002</v>
      </c>
    </row>
    <row r="2229" spans="9:16">
      <c r="I2229" s="44">
        <v>2227</v>
      </c>
      <c r="K2229" t="s">
        <v>1956</v>
      </c>
      <c r="L2229" t="s">
        <v>2078</v>
      </c>
      <c r="M2229" t="s">
        <v>2102</v>
      </c>
      <c r="N2229" t="s">
        <v>2104</v>
      </c>
      <c r="O2229" t="s">
        <v>2003</v>
      </c>
    </row>
    <row r="2230" spans="9:16">
      <c r="I2230" s="44">
        <v>2228</v>
      </c>
      <c r="J2230" s="45">
        <v>1.1574074074074071E-8</v>
      </c>
      <c r="K2230" t="s">
        <v>1956</v>
      </c>
      <c r="L2230" t="s">
        <v>2078</v>
      </c>
      <c r="M2230" t="s">
        <v>2102</v>
      </c>
      <c r="N2230" t="s">
        <v>2104</v>
      </c>
      <c r="O2230" t="s">
        <v>2081</v>
      </c>
    </row>
    <row r="2231" spans="9:16">
      <c r="I2231" s="44">
        <v>2229</v>
      </c>
      <c r="K2231" t="s">
        <v>1956</v>
      </c>
      <c r="L2231" t="s">
        <v>2078</v>
      </c>
      <c r="M2231" t="s">
        <v>2102</v>
      </c>
      <c r="N2231" t="s">
        <v>2104</v>
      </c>
      <c r="O2231" t="s">
        <v>2081</v>
      </c>
      <c r="P2231" t="s">
        <v>736</v>
      </c>
    </row>
    <row r="2232" spans="9:16">
      <c r="I2232" s="44">
        <v>2230</v>
      </c>
      <c r="K2232" t="s">
        <v>1956</v>
      </c>
      <c r="L2232" t="s">
        <v>2078</v>
      </c>
      <c r="M2232" t="s">
        <v>2102</v>
      </c>
      <c r="N2232" t="s">
        <v>2104</v>
      </c>
      <c r="O2232" t="s">
        <v>2081</v>
      </c>
      <c r="P2232" t="s">
        <v>1325</v>
      </c>
    </row>
    <row r="2233" spans="9:16">
      <c r="I2233" s="44">
        <v>2231</v>
      </c>
      <c r="K2233" t="s">
        <v>1956</v>
      </c>
      <c r="L2233" t="s">
        <v>2078</v>
      </c>
      <c r="M2233" t="s">
        <v>2102</v>
      </c>
      <c r="N2233" t="s">
        <v>2104</v>
      </c>
      <c r="O2233" t="s">
        <v>2081</v>
      </c>
      <c r="P2233" t="s">
        <v>1339</v>
      </c>
    </row>
    <row r="2234" spans="9:16">
      <c r="I2234" s="44">
        <v>2232</v>
      </c>
      <c r="K2234" t="s">
        <v>1956</v>
      </c>
      <c r="L2234" t="s">
        <v>2078</v>
      </c>
      <c r="M2234" t="s">
        <v>2102</v>
      </c>
      <c r="N2234" t="s">
        <v>2104</v>
      </c>
      <c r="O2234" t="s">
        <v>2081</v>
      </c>
      <c r="P2234" t="s">
        <v>1551</v>
      </c>
    </row>
    <row r="2235" spans="9:16">
      <c r="I2235" s="44">
        <v>2233</v>
      </c>
      <c r="K2235" t="s">
        <v>1956</v>
      </c>
      <c r="L2235" t="s">
        <v>2078</v>
      </c>
      <c r="M2235" t="s">
        <v>2102</v>
      </c>
      <c r="N2235" t="s">
        <v>2104</v>
      </c>
      <c r="O2235" t="s">
        <v>2081</v>
      </c>
      <c r="P2235" t="s">
        <v>911</v>
      </c>
    </row>
    <row r="2236" spans="9:16">
      <c r="I2236" s="44">
        <v>2234</v>
      </c>
      <c r="K2236" t="s">
        <v>1956</v>
      </c>
      <c r="L2236" t="s">
        <v>2078</v>
      </c>
      <c r="M2236" t="s">
        <v>2102</v>
      </c>
      <c r="N2236" t="s">
        <v>2104</v>
      </c>
      <c r="O2236" t="s">
        <v>2081</v>
      </c>
      <c r="P2236" t="s">
        <v>2087</v>
      </c>
    </row>
    <row r="2237" spans="9:16">
      <c r="I2237" s="44">
        <v>2235</v>
      </c>
      <c r="K2237" t="s">
        <v>1956</v>
      </c>
      <c r="L2237" t="s">
        <v>2078</v>
      </c>
      <c r="M2237" t="s">
        <v>2102</v>
      </c>
      <c r="N2237" t="s">
        <v>2104</v>
      </c>
      <c r="O2237" t="s">
        <v>2081</v>
      </c>
      <c r="P2237" t="s">
        <v>2088</v>
      </c>
    </row>
    <row r="2238" spans="9:16">
      <c r="I2238" s="44">
        <v>2236</v>
      </c>
      <c r="K2238" t="s">
        <v>1956</v>
      </c>
      <c r="L2238" t="s">
        <v>2078</v>
      </c>
      <c r="M2238" t="s">
        <v>2102</v>
      </c>
      <c r="N2238" t="s">
        <v>2104</v>
      </c>
      <c r="O2238" t="s">
        <v>2081</v>
      </c>
      <c r="P2238" t="s">
        <v>968</v>
      </c>
    </row>
    <row r="2239" spans="9:16">
      <c r="I2239" s="44">
        <v>2237</v>
      </c>
      <c r="K2239" t="s">
        <v>1956</v>
      </c>
      <c r="L2239" t="s">
        <v>2078</v>
      </c>
      <c r="M2239" t="s">
        <v>2102</v>
      </c>
      <c r="N2239" t="s">
        <v>2104</v>
      </c>
      <c r="O2239" t="s">
        <v>2081</v>
      </c>
      <c r="P2239" t="s">
        <v>1353</v>
      </c>
    </row>
    <row r="2240" spans="9:16">
      <c r="I2240" s="44">
        <v>2238</v>
      </c>
      <c r="K2240" t="s">
        <v>1956</v>
      </c>
      <c r="L2240" t="s">
        <v>2078</v>
      </c>
      <c r="M2240" t="s">
        <v>2102</v>
      </c>
      <c r="N2240" t="s">
        <v>2104</v>
      </c>
      <c r="O2240" t="s">
        <v>2081</v>
      </c>
      <c r="P2240" t="s">
        <v>2089</v>
      </c>
    </row>
    <row r="2241" spans="9:16">
      <c r="I2241" s="44">
        <v>2239</v>
      </c>
      <c r="K2241" t="s">
        <v>1956</v>
      </c>
      <c r="L2241" t="s">
        <v>2078</v>
      </c>
      <c r="M2241" t="s">
        <v>2102</v>
      </c>
      <c r="N2241" t="s">
        <v>2104</v>
      </c>
      <c r="O2241" t="s">
        <v>2081</v>
      </c>
      <c r="P2241" t="s">
        <v>2090</v>
      </c>
    </row>
    <row r="2242" spans="9:16">
      <c r="I2242" s="44">
        <v>2240</v>
      </c>
      <c r="K2242" t="s">
        <v>1956</v>
      </c>
      <c r="L2242" t="s">
        <v>2078</v>
      </c>
      <c r="M2242" t="s">
        <v>2102</v>
      </c>
      <c r="N2242" t="s">
        <v>2104</v>
      </c>
      <c r="O2242" t="s">
        <v>2081</v>
      </c>
      <c r="P2242" t="s">
        <v>2091</v>
      </c>
    </row>
    <row r="2243" spans="9:16">
      <c r="I2243" s="44">
        <v>2241</v>
      </c>
      <c r="K2243" t="s">
        <v>1956</v>
      </c>
      <c r="L2243" t="s">
        <v>2078</v>
      </c>
      <c r="M2243" t="s">
        <v>2102</v>
      </c>
      <c r="N2243" t="s">
        <v>2104</v>
      </c>
      <c r="O2243" t="s">
        <v>2081</v>
      </c>
      <c r="P2243" t="s">
        <v>2093</v>
      </c>
    </row>
    <row r="2244" spans="9:16">
      <c r="I2244" s="44">
        <v>2242</v>
      </c>
      <c r="J2244" s="45">
        <v>0</v>
      </c>
      <c r="K2244" t="s">
        <v>1956</v>
      </c>
      <c r="L2244" t="s">
        <v>2078</v>
      </c>
      <c r="M2244" t="s">
        <v>2102</v>
      </c>
      <c r="N2244" t="s">
        <v>2104</v>
      </c>
      <c r="O2244" t="s">
        <v>2081</v>
      </c>
      <c r="P2244" t="s">
        <v>2095</v>
      </c>
    </row>
    <row r="2245" spans="9:16">
      <c r="I2245" s="44">
        <v>2243</v>
      </c>
      <c r="K2245" t="s">
        <v>1956</v>
      </c>
      <c r="L2245" t="s">
        <v>2078</v>
      </c>
      <c r="M2245" t="s">
        <v>2102</v>
      </c>
      <c r="N2245" t="s">
        <v>2104</v>
      </c>
      <c r="O2245" t="s">
        <v>2081</v>
      </c>
      <c r="P2245" t="s">
        <v>2098</v>
      </c>
    </row>
    <row r="2246" spans="9:16">
      <c r="I2246" s="44">
        <v>2244</v>
      </c>
      <c r="K2246" t="s">
        <v>1956</v>
      </c>
      <c r="L2246" t="s">
        <v>2078</v>
      </c>
      <c r="M2246" t="s">
        <v>2102</v>
      </c>
      <c r="N2246" t="s">
        <v>2104</v>
      </c>
      <c r="O2246" t="s">
        <v>2081</v>
      </c>
      <c r="P2246" t="s">
        <v>2099</v>
      </c>
    </row>
    <row r="2247" spans="9:16">
      <c r="I2247" s="44">
        <v>2245</v>
      </c>
      <c r="K2247" t="s">
        <v>1956</v>
      </c>
      <c r="L2247" t="s">
        <v>2078</v>
      </c>
      <c r="M2247" t="s">
        <v>2102</v>
      </c>
      <c r="N2247" t="s">
        <v>2104</v>
      </c>
      <c r="O2247" t="s">
        <v>2009</v>
      </c>
    </row>
    <row r="2248" spans="9:16">
      <c r="I2248" s="44">
        <v>2246</v>
      </c>
      <c r="J2248" s="45">
        <v>0</v>
      </c>
      <c r="K2248" t="s">
        <v>1956</v>
      </c>
      <c r="L2248" t="s">
        <v>2078</v>
      </c>
      <c r="M2248" t="s">
        <v>2102</v>
      </c>
      <c r="N2248" t="s">
        <v>2104</v>
      </c>
      <c r="O2248" t="s">
        <v>2010</v>
      </c>
    </row>
    <row r="2249" spans="9:16">
      <c r="I2249" s="44">
        <v>2247</v>
      </c>
      <c r="K2249" t="s">
        <v>1956</v>
      </c>
      <c r="L2249" t="s">
        <v>2078</v>
      </c>
      <c r="M2249" t="s">
        <v>2102</v>
      </c>
      <c r="N2249" t="s">
        <v>2104</v>
      </c>
      <c r="O2249" t="s">
        <v>2011</v>
      </c>
    </row>
    <row r="2250" spans="9:16">
      <c r="I2250" s="44">
        <v>2248</v>
      </c>
      <c r="J2250" s="45">
        <v>0</v>
      </c>
      <c r="K2250" t="s">
        <v>1956</v>
      </c>
      <c r="L2250" t="s">
        <v>2078</v>
      </c>
      <c r="M2250" t="s">
        <v>2102</v>
      </c>
      <c r="N2250" t="s">
        <v>2104</v>
      </c>
      <c r="O2250" t="s">
        <v>2012</v>
      </c>
    </row>
    <row r="2251" spans="9:16">
      <c r="I2251" s="44">
        <v>2249</v>
      </c>
      <c r="K2251" t="s">
        <v>1956</v>
      </c>
      <c r="L2251" t="s">
        <v>2078</v>
      </c>
      <c r="M2251" t="s">
        <v>2102</v>
      </c>
      <c r="N2251" t="s">
        <v>2104</v>
      </c>
      <c r="O2251" t="s">
        <v>2013</v>
      </c>
    </row>
    <row r="2252" spans="9:16">
      <c r="I2252" s="44">
        <v>2250</v>
      </c>
      <c r="J2252" s="45">
        <v>0</v>
      </c>
      <c r="K2252" t="s">
        <v>1956</v>
      </c>
      <c r="L2252" t="s">
        <v>2078</v>
      </c>
      <c r="M2252" t="s">
        <v>2102</v>
      </c>
      <c r="N2252" t="s">
        <v>2104</v>
      </c>
      <c r="O2252" t="s">
        <v>2014</v>
      </c>
    </row>
    <row r="2253" spans="9:16">
      <c r="I2253" s="44">
        <v>2251</v>
      </c>
      <c r="K2253" t="s">
        <v>1956</v>
      </c>
      <c r="L2253" t="s">
        <v>2078</v>
      </c>
      <c r="M2253" t="s">
        <v>2102</v>
      </c>
      <c r="N2253" t="s">
        <v>2104</v>
      </c>
      <c r="O2253" t="s">
        <v>2015</v>
      </c>
    </row>
    <row r="2254" spans="9:16">
      <c r="I2254" s="44">
        <v>2252</v>
      </c>
      <c r="K2254" t="s">
        <v>1956</v>
      </c>
      <c r="L2254" t="s">
        <v>2078</v>
      </c>
      <c r="M2254" t="s">
        <v>2102</v>
      </c>
      <c r="N2254" t="s">
        <v>2017</v>
      </c>
    </row>
    <row r="2255" spans="9:16">
      <c r="I2255" s="44">
        <v>2253</v>
      </c>
      <c r="K2255" t="s">
        <v>1956</v>
      </c>
      <c r="L2255" t="s">
        <v>2078</v>
      </c>
      <c r="M2255" t="s">
        <v>2102</v>
      </c>
      <c r="N2255" t="s">
        <v>2018</v>
      </c>
    </row>
    <row r="2256" spans="9:16">
      <c r="I2256" s="44">
        <v>2254</v>
      </c>
      <c r="K2256" t="s">
        <v>1956</v>
      </c>
      <c r="L2256" t="s">
        <v>2078</v>
      </c>
      <c r="M2256" t="s">
        <v>2017</v>
      </c>
    </row>
    <row r="2257" spans="9:14">
      <c r="I2257" s="44">
        <v>2255</v>
      </c>
      <c r="K2257" t="s">
        <v>1956</v>
      </c>
      <c r="L2257" t="s">
        <v>2078</v>
      </c>
      <c r="M2257" t="s">
        <v>2018</v>
      </c>
    </row>
    <row r="2258" spans="9:14">
      <c r="I2258" s="44">
        <v>2256</v>
      </c>
      <c r="J2258" s="45">
        <v>1.1574074074074071E-8</v>
      </c>
      <c r="K2258" t="s">
        <v>1956</v>
      </c>
      <c r="L2258" t="s">
        <v>2078</v>
      </c>
      <c r="M2258" t="s">
        <v>2022</v>
      </c>
    </row>
    <row r="2259" spans="9:14">
      <c r="I2259" s="44">
        <v>2257</v>
      </c>
      <c r="K2259" t="s">
        <v>1956</v>
      </c>
      <c r="L2259" t="s">
        <v>2078</v>
      </c>
      <c r="M2259" t="s">
        <v>2023</v>
      </c>
    </row>
    <row r="2260" spans="9:14">
      <c r="I2260" s="44">
        <v>2258</v>
      </c>
      <c r="J2260" s="45">
        <v>1.1574074074074071E-8</v>
      </c>
      <c r="K2260" t="s">
        <v>1956</v>
      </c>
      <c r="L2260" t="s">
        <v>2078</v>
      </c>
      <c r="M2260" t="s">
        <v>2024</v>
      </c>
    </row>
    <row r="2261" spans="9:14">
      <c r="I2261" s="44">
        <v>2259</v>
      </c>
      <c r="K2261" t="s">
        <v>1956</v>
      </c>
      <c r="L2261" t="s">
        <v>2078</v>
      </c>
      <c r="M2261" t="s">
        <v>2013</v>
      </c>
    </row>
    <row r="2262" spans="9:14">
      <c r="I2262" s="44">
        <v>2260</v>
      </c>
      <c r="K2262" t="s">
        <v>1956</v>
      </c>
      <c r="L2262" t="s">
        <v>2078</v>
      </c>
      <c r="M2262" t="s">
        <v>2025</v>
      </c>
    </row>
    <row r="2263" spans="9:14">
      <c r="I2263" s="44">
        <v>2261</v>
      </c>
      <c r="J2263" s="45">
        <v>6.3664351851851849E-7</v>
      </c>
      <c r="K2263" t="s">
        <v>1956</v>
      </c>
      <c r="L2263" t="s">
        <v>2105</v>
      </c>
    </row>
    <row r="2264" spans="9:14">
      <c r="I2264" s="44">
        <v>2262</v>
      </c>
      <c r="K2264" t="s">
        <v>1956</v>
      </c>
      <c r="L2264" t="s">
        <v>2105</v>
      </c>
      <c r="M2264" t="s">
        <v>1973</v>
      </c>
    </row>
    <row r="2265" spans="9:14">
      <c r="I2265" s="44">
        <v>2263</v>
      </c>
      <c r="K2265" t="s">
        <v>1956</v>
      </c>
      <c r="L2265" t="s">
        <v>2105</v>
      </c>
      <c r="M2265" t="s">
        <v>1958</v>
      </c>
    </row>
    <row r="2266" spans="9:14">
      <c r="I2266" s="44">
        <v>2264</v>
      </c>
      <c r="K2266" t="s">
        <v>1956</v>
      </c>
      <c r="L2266" t="s">
        <v>2105</v>
      </c>
      <c r="M2266" t="s">
        <v>1959</v>
      </c>
    </row>
    <row r="2267" spans="9:14">
      <c r="I2267" s="44">
        <v>2265</v>
      </c>
      <c r="K2267" t="s">
        <v>1956</v>
      </c>
      <c r="L2267" t="s">
        <v>2105</v>
      </c>
      <c r="M2267" t="s">
        <v>1960</v>
      </c>
    </row>
    <row r="2268" spans="9:14">
      <c r="I2268" s="44">
        <v>2266</v>
      </c>
      <c r="J2268" s="45">
        <v>0</v>
      </c>
      <c r="K2268" t="s">
        <v>1956</v>
      </c>
      <c r="L2268" t="s">
        <v>2105</v>
      </c>
      <c r="M2268" t="s">
        <v>1974</v>
      </c>
    </row>
    <row r="2269" spans="9:14">
      <c r="I2269" s="44">
        <v>2267</v>
      </c>
      <c r="K2269" t="s">
        <v>1956</v>
      </c>
      <c r="L2269" t="s">
        <v>2105</v>
      </c>
      <c r="M2269" t="s">
        <v>1975</v>
      </c>
    </row>
    <row r="2270" spans="9:14">
      <c r="I2270" s="44">
        <v>2268</v>
      </c>
      <c r="J2270" s="45">
        <v>1.9677083333333331E-7</v>
      </c>
      <c r="K2270" t="s">
        <v>1956</v>
      </c>
      <c r="L2270" t="s">
        <v>2105</v>
      </c>
      <c r="M2270" t="s">
        <v>2106</v>
      </c>
    </row>
    <row r="2271" spans="9:14">
      <c r="I2271" s="44">
        <v>2269</v>
      </c>
      <c r="K2271" t="s">
        <v>1956</v>
      </c>
      <c r="L2271" t="s">
        <v>2105</v>
      </c>
      <c r="M2271" t="s">
        <v>2106</v>
      </c>
      <c r="N2271" t="s">
        <v>1977</v>
      </c>
    </row>
    <row r="2272" spans="9:14">
      <c r="I2272" s="44">
        <v>2270</v>
      </c>
      <c r="K2272" t="s">
        <v>1956</v>
      </c>
      <c r="L2272" t="s">
        <v>2105</v>
      </c>
      <c r="M2272" t="s">
        <v>2106</v>
      </c>
      <c r="N2272" t="s">
        <v>1975</v>
      </c>
    </row>
    <row r="2273" spans="9:15">
      <c r="I2273" s="44">
        <v>2271</v>
      </c>
      <c r="K2273" t="s">
        <v>1956</v>
      </c>
      <c r="L2273" t="s">
        <v>2105</v>
      </c>
      <c r="M2273" t="s">
        <v>2106</v>
      </c>
      <c r="N2273" t="s">
        <v>1978</v>
      </c>
    </row>
    <row r="2274" spans="9:15">
      <c r="I2274" s="44">
        <v>2272</v>
      </c>
      <c r="K2274" t="s">
        <v>1956</v>
      </c>
      <c r="L2274" t="s">
        <v>2105</v>
      </c>
      <c r="M2274" t="s">
        <v>2106</v>
      </c>
      <c r="N2274" t="s">
        <v>1959</v>
      </c>
    </row>
    <row r="2275" spans="9:15">
      <c r="I2275" s="44">
        <v>2273</v>
      </c>
      <c r="K2275" t="s">
        <v>1956</v>
      </c>
      <c r="L2275" t="s">
        <v>2105</v>
      </c>
      <c r="M2275" t="s">
        <v>2106</v>
      </c>
      <c r="N2275" t="s">
        <v>1960</v>
      </c>
    </row>
    <row r="2276" spans="9:15">
      <c r="I2276" s="44">
        <v>2274</v>
      </c>
      <c r="J2276" s="45">
        <v>0</v>
      </c>
      <c r="K2276" t="s">
        <v>1956</v>
      </c>
      <c r="L2276" t="s">
        <v>2105</v>
      </c>
      <c r="M2276" t="s">
        <v>2106</v>
      </c>
      <c r="N2276" t="s">
        <v>1979</v>
      </c>
    </row>
    <row r="2277" spans="9:15">
      <c r="I2277" s="44">
        <v>2275</v>
      </c>
      <c r="K2277" t="s">
        <v>1956</v>
      </c>
      <c r="L2277" t="s">
        <v>2105</v>
      </c>
      <c r="M2277" t="s">
        <v>2106</v>
      </c>
      <c r="N2277" t="s">
        <v>1980</v>
      </c>
    </row>
    <row r="2278" spans="9:15">
      <c r="I2278" s="44">
        <v>2276</v>
      </c>
      <c r="J2278" s="45">
        <v>0</v>
      </c>
      <c r="K2278" t="s">
        <v>1956</v>
      </c>
      <c r="L2278" t="s">
        <v>2105</v>
      </c>
      <c r="M2278" t="s">
        <v>2106</v>
      </c>
      <c r="N2278" t="s">
        <v>1961</v>
      </c>
    </row>
    <row r="2279" spans="9:15">
      <c r="I2279" s="44">
        <v>2277</v>
      </c>
      <c r="J2279" s="45">
        <v>0</v>
      </c>
      <c r="K2279" t="s">
        <v>1956</v>
      </c>
      <c r="L2279" t="s">
        <v>2105</v>
      </c>
      <c r="M2279" t="s">
        <v>2106</v>
      </c>
      <c r="N2279" t="s">
        <v>1981</v>
      </c>
    </row>
    <row r="2280" spans="9:15">
      <c r="I2280" s="44">
        <v>2278</v>
      </c>
      <c r="K2280" t="s">
        <v>1956</v>
      </c>
      <c r="L2280" t="s">
        <v>2105</v>
      </c>
      <c r="M2280" t="s">
        <v>2106</v>
      </c>
      <c r="N2280" t="s">
        <v>1982</v>
      </c>
    </row>
    <row r="2281" spans="9:15">
      <c r="I2281" s="44">
        <v>2279</v>
      </c>
      <c r="K2281" t="s">
        <v>1956</v>
      </c>
      <c r="L2281" t="s">
        <v>2105</v>
      </c>
      <c r="M2281" t="s">
        <v>2106</v>
      </c>
      <c r="N2281" t="s">
        <v>1983</v>
      </c>
    </row>
    <row r="2282" spans="9:15">
      <c r="I2282" s="44">
        <v>2280</v>
      </c>
      <c r="J2282" s="45">
        <v>1.157523148148148E-7</v>
      </c>
      <c r="K2282" t="s">
        <v>1956</v>
      </c>
      <c r="L2282" t="s">
        <v>2105</v>
      </c>
      <c r="M2282" t="s">
        <v>2106</v>
      </c>
      <c r="N2282" t="s">
        <v>2107</v>
      </c>
    </row>
    <row r="2283" spans="9:15">
      <c r="I2283" s="44">
        <v>2281</v>
      </c>
      <c r="K2283" t="s">
        <v>1956</v>
      </c>
      <c r="L2283" t="s">
        <v>2105</v>
      </c>
      <c r="M2283" t="s">
        <v>2106</v>
      </c>
      <c r="N2283" t="s">
        <v>2107</v>
      </c>
      <c r="O2283" t="s">
        <v>1980</v>
      </c>
    </row>
    <row r="2284" spans="9:15">
      <c r="I2284" s="44">
        <v>2282</v>
      </c>
      <c r="K2284" t="s">
        <v>1956</v>
      </c>
      <c r="L2284" t="s">
        <v>2105</v>
      </c>
      <c r="M2284" t="s">
        <v>2106</v>
      </c>
      <c r="N2284" t="s">
        <v>2107</v>
      </c>
      <c r="O2284" t="s">
        <v>1985</v>
      </c>
    </row>
    <row r="2285" spans="9:15">
      <c r="I2285" s="44">
        <v>2283</v>
      </c>
      <c r="K2285" t="s">
        <v>1956</v>
      </c>
      <c r="L2285" t="s">
        <v>2105</v>
      </c>
      <c r="M2285" t="s">
        <v>2106</v>
      </c>
      <c r="N2285" t="s">
        <v>2107</v>
      </c>
      <c r="O2285" t="s">
        <v>1986</v>
      </c>
    </row>
    <row r="2286" spans="9:15">
      <c r="I2286" s="44">
        <v>2284</v>
      </c>
      <c r="K2286" t="s">
        <v>1956</v>
      </c>
      <c r="L2286" t="s">
        <v>2105</v>
      </c>
      <c r="M2286" t="s">
        <v>2106</v>
      </c>
      <c r="N2286" t="s">
        <v>2107</v>
      </c>
      <c r="O2286" t="s">
        <v>1987</v>
      </c>
    </row>
    <row r="2287" spans="9:15">
      <c r="I2287" s="44">
        <v>2285</v>
      </c>
      <c r="K2287" t="s">
        <v>1956</v>
      </c>
      <c r="L2287" t="s">
        <v>2105</v>
      </c>
      <c r="M2287" t="s">
        <v>2106</v>
      </c>
      <c r="N2287" t="s">
        <v>2107</v>
      </c>
      <c r="O2287" t="s">
        <v>1988</v>
      </c>
    </row>
    <row r="2288" spans="9:15">
      <c r="I2288" s="44">
        <v>2286</v>
      </c>
      <c r="K2288" t="s">
        <v>1956</v>
      </c>
      <c r="L2288" t="s">
        <v>2105</v>
      </c>
      <c r="M2288" t="s">
        <v>2106</v>
      </c>
      <c r="N2288" t="s">
        <v>2107</v>
      </c>
      <c r="O2288" t="s">
        <v>1989</v>
      </c>
    </row>
    <row r="2289" spans="9:16">
      <c r="I2289" s="44">
        <v>2287</v>
      </c>
      <c r="K2289" t="s">
        <v>1956</v>
      </c>
      <c r="L2289" t="s">
        <v>2105</v>
      </c>
      <c r="M2289" t="s">
        <v>2106</v>
      </c>
      <c r="N2289" t="s">
        <v>2107</v>
      </c>
      <c r="O2289" t="s">
        <v>1990</v>
      </c>
    </row>
    <row r="2290" spans="9:16">
      <c r="I2290" s="44">
        <v>2288</v>
      </c>
      <c r="K2290" t="s">
        <v>1956</v>
      </c>
      <c r="L2290" t="s">
        <v>2105</v>
      </c>
      <c r="M2290" t="s">
        <v>2106</v>
      </c>
      <c r="N2290" t="s">
        <v>2107</v>
      </c>
      <c r="O2290" t="s">
        <v>1991</v>
      </c>
    </row>
    <row r="2291" spans="9:16">
      <c r="I2291" s="44">
        <v>2289</v>
      </c>
      <c r="K2291" t="s">
        <v>1956</v>
      </c>
      <c r="L2291" t="s">
        <v>2105</v>
      </c>
      <c r="M2291" t="s">
        <v>2106</v>
      </c>
      <c r="N2291" t="s">
        <v>2107</v>
      </c>
      <c r="O2291" t="s">
        <v>1992</v>
      </c>
    </row>
    <row r="2292" spans="9:16">
      <c r="I2292" s="44">
        <v>2290</v>
      </c>
      <c r="K2292" t="s">
        <v>1956</v>
      </c>
      <c r="L2292" t="s">
        <v>2105</v>
      </c>
      <c r="M2292" t="s">
        <v>2106</v>
      </c>
      <c r="N2292" t="s">
        <v>2107</v>
      </c>
      <c r="O2292" t="s">
        <v>1993</v>
      </c>
    </row>
    <row r="2293" spans="9:16">
      <c r="I2293" s="44">
        <v>2291</v>
      </c>
      <c r="J2293" s="45">
        <v>1.1585648148148149E-8</v>
      </c>
      <c r="K2293" t="s">
        <v>1956</v>
      </c>
      <c r="L2293" t="s">
        <v>2105</v>
      </c>
      <c r="M2293" t="s">
        <v>2106</v>
      </c>
      <c r="N2293" t="s">
        <v>2107</v>
      </c>
      <c r="O2293" t="s">
        <v>1994</v>
      </c>
    </row>
    <row r="2294" spans="9:16">
      <c r="I2294" s="44">
        <v>2292</v>
      </c>
      <c r="J2294" s="45">
        <v>0</v>
      </c>
      <c r="K2294" t="s">
        <v>1956</v>
      </c>
      <c r="L2294" t="s">
        <v>2105</v>
      </c>
      <c r="M2294" t="s">
        <v>2106</v>
      </c>
      <c r="N2294" t="s">
        <v>2107</v>
      </c>
      <c r="O2294" t="s">
        <v>1995</v>
      </c>
    </row>
    <row r="2295" spans="9:16">
      <c r="I2295" s="44">
        <v>2293</v>
      </c>
      <c r="J2295" s="45">
        <v>0</v>
      </c>
      <c r="K2295" t="s">
        <v>1956</v>
      </c>
      <c r="L2295" t="s">
        <v>2105</v>
      </c>
      <c r="M2295" t="s">
        <v>2106</v>
      </c>
      <c r="N2295" t="s">
        <v>2107</v>
      </c>
      <c r="O2295" t="s">
        <v>1996</v>
      </c>
    </row>
    <row r="2296" spans="9:16">
      <c r="I2296" s="44">
        <v>2294</v>
      </c>
      <c r="K2296" t="s">
        <v>1956</v>
      </c>
      <c r="L2296" t="s">
        <v>2105</v>
      </c>
      <c r="M2296" t="s">
        <v>2106</v>
      </c>
      <c r="N2296" t="s">
        <v>2107</v>
      </c>
      <c r="O2296" t="s">
        <v>1997</v>
      </c>
    </row>
    <row r="2297" spans="9:16">
      <c r="I2297" s="44">
        <v>2295</v>
      </c>
      <c r="K2297" t="s">
        <v>1956</v>
      </c>
      <c r="L2297" t="s">
        <v>2105</v>
      </c>
      <c r="M2297" t="s">
        <v>2106</v>
      </c>
      <c r="N2297" t="s">
        <v>2107</v>
      </c>
      <c r="O2297" t="s">
        <v>1998</v>
      </c>
    </row>
    <row r="2298" spans="9:16">
      <c r="I2298" s="44">
        <v>2296</v>
      </c>
      <c r="K2298" t="s">
        <v>1956</v>
      </c>
      <c r="L2298" t="s">
        <v>2105</v>
      </c>
      <c r="M2298" t="s">
        <v>2106</v>
      </c>
      <c r="N2298" t="s">
        <v>2107</v>
      </c>
      <c r="O2298" t="s">
        <v>1999</v>
      </c>
    </row>
    <row r="2299" spans="9:16">
      <c r="I2299" s="44">
        <v>2297</v>
      </c>
      <c r="J2299" s="45">
        <v>0</v>
      </c>
      <c r="K2299" t="s">
        <v>1956</v>
      </c>
      <c r="L2299" t="s">
        <v>2105</v>
      </c>
      <c r="M2299" t="s">
        <v>2106</v>
      </c>
      <c r="N2299" t="s">
        <v>2107</v>
      </c>
      <c r="O2299" t="s">
        <v>2000</v>
      </c>
    </row>
    <row r="2300" spans="9:16">
      <c r="I2300" s="44">
        <v>2298</v>
      </c>
      <c r="K2300" t="s">
        <v>1956</v>
      </c>
      <c r="L2300" t="s">
        <v>2105</v>
      </c>
      <c r="M2300" t="s">
        <v>2106</v>
      </c>
      <c r="N2300" t="s">
        <v>2107</v>
      </c>
      <c r="O2300" t="s">
        <v>2001</v>
      </c>
    </row>
    <row r="2301" spans="9:16">
      <c r="I2301" s="44">
        <v>2299</v>
      </c>
      <c r="J2301" s="45">
        <v>0</v>
      </c>
      <c r="K2301" t="s">
        <v>1956</v>
      </c>
      <c r="L2301" t="s">
        <v>2105</v>
      </c>
      <c r="M2301" t="s">
        <v>2106</v>
      </c>
      <c r="N2301" t="s">
        <v>2107</v>
      </c>
      <c r="O2301" t="s">
        <v>2002</v>
      </c>
    </row>
    <row r="2302" spans="9:16">
      <c r="I2302" s="44">
        <v>2300</v>
      </c>
      <c r="K2302" t="s">
        <v>1956</v>
      </c>
      <c r="L2302" t="s">
        <v>2105</v>
      </c>
      <c r="M2302" t="s">
        <v>2106</v>
      </c>
      <c r="N2302" t="s">
        <v>2107</v>
      </c>
      <c r="O2302" t="s">
        <v>2003</v>
      </c>
    </row>
    <row r="2303" spans="9:16">
      <c r="I2303" s="44">
        <v>2301</v>
      </c>
      <c r="J2303" s="45">
        <v>1.1574074074074071E-8</v>
      </c>
      <c r="K2303" t="s">
        <v>1956</v>
      </c>
      <c r="L2303" t="s">
        <v>2105</v>
      </c>
      <c r="M2303" t="s">
        <v>2106</v>
      </c>
      <c r="N2303" t="s">
        <v>2107</v>
      </c>
      <c r="O2303" t="s">
        <v>2108</v>
      </c>
    </row>
    <row r="2304" spans="9:16">
      <c r="I2304" s="44">
        <v>2302</v>
      </c>
      <c r="K2304" t="s">
        <v>1956</v>
      </c>
      <c r="L2304" t="s">
        <v>2105</v>
      </c>
      <c r="M2304" t="s">
        <v>2106</v>
      </c>
      <c r="N2304" t="s">
        <v>2107</v>
      </c>
      <c r="O2304" t="s">
        <v>2108</v>
      </c>
      <c r="P2304" t="s">
        <v>1896</v>
      </c>
    </row>
    <row r="2305" spans="9:16">
      <c r="I2305" s="44">
        <v>2303</v>
      </c>
      <c r="K2305" t="s">
        <v>1956</v>
      </c>
      <c r="L2305" t="s">
        <v>2105</v>
      </c>
      <c r="M2305" t="s">
        <v>2106</v>
      </c>
      <c r="N2305" t="s">
        <v>2107</v>
      </c>
      <c r="O2305" t="s">
        <v>2108</v>
      </c>
      <c r="P2305" t="s">
        <v>1868</v>
      </c>
    </row>
    <row r="2306" spans="9:16">
      <c r="I2306" s="44">
        <v>2304</v>
      </c>
      <c r="K2306" t="s">
        <v>1956</v>
      </c>
      <c r="L2306" t="s">
        <v>2105</v>
      </c>
      <c r="M2306" t="s">
        <v>2106</v>
      </c>
      <c r="N2306" t="s">
        <v>2107</v>
      </c>
      <c r="O2306" t="s">
        <v>2108</v>
      </c>
      <c r="P2306" t="s">
        <v>751</v>
      </c>
    </row>
    <row r="2307" spans="9:16">
      <c r="I2307" s="44">
        <v>2305</v>
      </c>
      <c r="K2307" t="s">
        <v>1956</v>
      </c>
      <c r="L2307" t="s">
        <v>2105</v>
      </c>
      <c r="M2307" t="s">
        <v>2106</v>
      </c>
      <c r="N2307" t="s">
        <v>2107</v>
      </c>
      <c r="O2307" t="s">
        <v>2108</v>
      </c>
      <c r="P2307" t="s">
        <v>1898</v>
      </c>
    </row>
    <row r="2308" spans="9:16">
      <c r="I2308" s="44">
        <v>2306</v>
      </c>
      <c r="K2308" t="s">
        <v>1956</v>
      </c>
      <c r="L2308" t="s">
        <v>2105</v>
      </c>
      <c r="M2308" t="s">
        <v>2106</v>
      </c>
      <c r="N2308" t="s">
        <v>2107</v>
      </c>
      <c r="O2308" t="s">
        <v>2108</v>
      </c>
      <c r="P2308" t="s">
        <v>2109</v>
      </c>
    </row>
    <row r="2309" spans="9:16">
      <c r="I2309" s="44">
        <v>2307</v>
      </c>
      <c r="J2309" s="45">
        <v>1.1574074074074071E-8</v>
      </c>
      <c r="K2309" t="s">
        <v>1956</v>
      </c>
      <c r="L2309" t="s">
        <v>2105</v>
      </c>
      <c r="M2309" t="s">
        <v>2106</v>
      </c>
      <c r="N2309" t="s">
        <v>2107</v>
      </c>
      <c r="O2309" t="s">
        <v>2108</v>
      </c>
      <c r="P2309" t="s">
        <v>2110</v>
      </c>
    </row>
    <row r="2310" spans="9:16">
      <c r="I2310" s="44">
        <v>2308</v>
      </c>
      <c r="K2310" t="s">
        <v>1956</v>
      </c>
      <c r="L2310" t="s">
        <v>2105</v>
      </c>
      <c r="M2310" t="s">
        <v>2106</v>
      </c>
      <c r="N2310" t="s">
        <v>2107</v>
      </c>
      <c r="O2310" t="s">
        <v>2108</v>
      </c>
      <c r="P2310" t="s">
        <v>1919</v>
      </c>
    </row>
    <row r="2311" spans="9:16">
      <c r="I2311" s="44">
        <v>2309</v>
      </c>
      <c r="K2311" t="s">
        <v>1956</v>
      </c>
      <c r="L2311" t="s">
        <v>2105</v>
      </c>
      <c r="M2311" t="s">
        <v>2106</v>
      </c>
      <c r="N2311" t="s">
        <v>2107</v>
      </c>
      <c r="O2311" t="s">
        <v>2009</v>
      </c>
    </row>
    <row r="2312" spans="9:16">
      <c r="I2312" s="44">
        <v>2310</v>
      </c>
      <c r="J2312" s="45">
        <v>0</v>
      </c>
      <c r="K2312" t="s">
        <v>1956</v>
      </c>
      <c r="L2312" t="s">
        <v>2105</v>
      </c>
      <c r="M2312" t="s">
        <v>2106</v>
      </c>
      <c r="N2312" t="s">
        <v>2107</v>
      </c>
      <c r="O2312" t="s">
        <v>2010</v>
      </c>
    </row>
    <row r="2313" spans="9:16">
      <c r="I2313" s="44">
        <v>2311</v>
      </c>
      <c r="K2313" t="s">
        <v>1956</v>
      </c>
      <c r="L2313" t="s">
        <v>2105</v>
      </c>
      <c r="M2313" t="s">
        <v>2106</v>
      </c>
      <c r="N2313" t="s">
        <v>2107</v>
      </c>
      <c r="O2313" t="s">
        <v>2011</v>
      </c>
    </row>
    <row r="2314" spans="9:16">
      <c r="I2314" s="44">
        <v>2312</v>
      </c>
      <c r="J2314" s="45">
        <v>1.1574074074074071E-8</v>
      </c>
      <c r="K2314" t="s">
        <v>1956</v>
      </c>
      <c r="L2314" t="s">
        <v>2105</v>
      </c>
      <c r="M2314" t="s">
        <v>2106</v>
      </c>
      <c r="N2314" t="s">
        <v>2107</v>
      </c>
      <c r="O2314" t="s">
        <v>2012</v>
      </c>
    </row>
    <row r="2315" spans="9:16">
      <c r="I2315" s="44">
        <v>2313</v>
      </c>
      <c r="K2315" t="s">
        <v>1956</v>
      </c>
      <c r="L2315" t="s">
        <v>2105</v>
      </c>
      <c r="M2315" t="s">
        <v>2106</v>
      </c>
      <c r="N2315" t="s">
        <v>2107</v>
      </c>
      <c r="O2315" t="s">
        <v>2013</v>
      </c>
    </row>
    <row r="2316" spans="9:16">
      <c r="I2316" s="44">
        <v>2314</v>
      </c>
      <c r="J2316" s="45">
        <v>0</v>
      </c>
      <c r="K2316" t="s">
        <v>1956</v>
      </c>
      <c r="L2316" t="s">
        <v>2105</v>
      </c>
      <c r="M2316" t="s">
        <v>2106</v>
      </c>
      <c r="N2316" t="s">
        <v>2107</v>
      </c>
      <c r="O2316" t="s">
        <v>2014</v>
      </c>
    </row>
    <row r="2317" spans="9:16">
      <c r="I2317" s="44">
        <v>2315</v>
      </c>
      <c r="K2317" t="s">
        <v>1956</v>
      </c>
      <c r="L2317" t="s">
        <v>2105</v>
      </c>
      <c r="M2317" t="s">
        <v>2106</v>
      </c>
      <c r="N2317" t="s">
        <v>2107</v>
      </c>
      <c r="O2317" t="s">
        <v>2015</v>
      </c>
    </row>
    <row r="2318" spans="9:16">
      <c r="I2318" s="44">
        <v>2316</v>
      </c>
      <c r="J2318" s="45">
        <v>8.1018518518518515E-8</v>
      </c>
      <c r="K2318" t="s">
        <v>1956</v>
      </c>
      <c r="L2318" t="s">
        <v>2105</v>
      </c>
      <c r="M2318" t="s">
        <v>2106</v>
      </c>
      <c r="N2318" t="s">
        <v>2111</v>
      </c>
    </row>
    <row r="2319" spans="9:16">
      <c r="I2319" s="44">
        <v>2317</v>
      </c>
      <c r="K2319" t="s">
        <v>1956</v>
      </c>
      <c r="L2319" t="s">
        <v>2105</v>
      </c>
      <c r="M2319" t="s">
        <v>2106</v>
      </c>
      <c r="N2319" t="s">
        <v>2111</v>
      </c>
      <c r="O2319" t="s">
        <v>1980</v>
      </c>
    </row>
    <row r="2320" spans="9:16">
      <c r="I2320" s="44">
        <v>2318</v>
      </c>
      <c r="K2320" t="s">
        <v>1956</v>
      </c>
      <c r="L2320" t="s">
        <v>2105</v>
      </c>
      <c r="M2320" t="s">
        <v>2106</v>
      </c>
      <c r="N2320" t="s">
        <v>2111</v>
      </c>
      <c r="O2320" t="s">
        <v>1985</v>
      </c>
    </row>
    <row r="2321" spans="9:15">
      <c r="I2321" s="44">
        <v>2319</v>
      </c>
      <c r="K2321" t="s">
        <v>1956</v>
      </c>
      <c r="L2321" t="s">
        <v>2105</v>
      </c>
      <c r="M2321" t="s">
        <v>2106</v>
      </c>
      <c r="N2321" t="s">
        <v>2111</v>
      </c>
      <c r="O2321" t="s">
        <v>1986</v>
      </c>
    </row>
    <row r="2322" spans="9:15">
      <c r="I2322" s="44">
        <v>2320</v>
      </c>
      <c r="K2322" t="s">
        <v>1956</v>
      </c>
      <c r="L2322" t="s">
        <v>2105</v>
      </c>
      <c r="M2322" t="s">
        <v>2106</v>
      </c>
      <c r="N2322" t="s">
        <v>2111</v>
      </c>
      <c r="O2322" t="s">
        <v>1987</v>
      </c>
    </row>
    <row r="2323" spans="9:15">
      <c r="I2323" s="44">
        <v>2321</v>
      </c>
      <c r="K2323" t="s">
        <v>1956</v>
      </c>
      <c r="L2323" t="s">
        <v>2105</v>
      </c>
      <c r="M2323" t="s">
        <v>2106</v>
      </c>
      <c r="N2323" t="s">
        <v>2111</v>
      </c>
      <c r="O2323" t="s">
        <v>1988</v>
      </c>
    </row>
    <row r="2324" spans="9:15">
      <c r="I2324" s="44">
        <v>2322</v>
      </c>
      <c r="K2324" t="s">
        <v>1956</v>
      </c>
      <c r="L2324" t="s">
        <v>2105</v>
      </c>
      <c r="M2324" t="s">
        <v>2106</v>
      </c>
      <c r="N2324" t="s">
        <v>2111</v>
      </c>
      <c r="O2324" t="s">
        <v>1989</v>
      </c>
    </row>
    <row r="2325" spans="9:15">
      <c r="I2325" s="44">
        <v>2323</v>
      </c>
      <c r="K2325" t="s">
        <v>1956</v>
      </c>
      <c r="L2325" t="s">
        <v>2105</v>
      </c>
      <c r="M2325" t="s">
        <v>2106</v>
      </c>
      <c r="N2325" t="s">
        <v>2111</v>
      </c>
      <c r="O2325" t="s">
        <v>1990</v>
      </c>
    </row>
    <row r="2326" spans="9:15">
      <c r="I2326" s="44">
        <v>2324</v>
      </c>
      <c r="K2326" t="s">
        <v>1956</v>
      </c>
      <c r="L2326" t="s">
        <v>2105</v>
      </c>
      <c r="M2326" t="s">
        <v>2106</v>
      </c>
      <c r="N2326" t="s">
        <v>2111</v>
      </c>
      <c r="O2326" t="s">
        <v>1991</v>
      </c>
    </row>
    <row r="2327" spans="9:15">
      <c r="I2327" s="44">
        <v>2325</v>
      </c>
      <c r="K2327" t="s">
        <v>1956</v>
      </c>
      <c r="L2327" t="s">
        <v>2105</v>
      </c>
      <c r="M2327" t="s">
        <v>2106</v>
      </c>
      <c r="N2327" t="s">
        <v>2111</v>
      </c>
      <c r="O2327" t="s">
        <v>1992</v>
      </c>
    </row>
    <row r="2328" spans="9:15">
      <c r="I2328" s="44">
        <v>2326</v>
      </c>
      <c r="K2328" t="s">
        <v>1956</v>
      </c>
      <c r="L2328" t="s">
        <v>2105</v>
      </c>
      <c r="M2328" t="s">
        <v>2106</v>
      </c>
      <c r="N2328" t="s">
        <v>2111</v>
      </c>
      <c r="O2328" t="s">
        <v>1993</v>
      </c>
    </row>
    <row r="2329" spans="9:15">
      <c r="I2329" s="44">
        <v>2327</v>
      </c>
      <c r="J2329" s="45">
        <v>1.1574074074074071E-8</v>
      </c>
      <c r="K2329" t="s">
        <v>1956</v>
      </c>
      <c r="L2329" t="s">
        <v>2105</v>
      </c>
      <c r="M2329" t="s">
        <v>2106</v>
      </c>
      <c r="N2329" t="s">
        <v>2111</v>
      </c>
      <c r="O2329" t="s">
        <v>1994</v>
      </c>
    </row>
    <row r="2330" spans="9:15">
      <c r="I2330" s="44">
        <v>2328</v>
      </c>
      <c r="J2330" s="45">
        <v>0</v>
      </c>
      <c r="K2330" t="s">
        <v>1956</v>
      </c>
      <c r="L2330" t="s">
        <v>2105</v>
      </c>
      <c r="M2330" t="s">
        <v>2106</v>
      </c>
      <c r="N2330" t="s">
        <v>2111</v>
      </c>
      <c r="O2330" t="s">
        <v>1995</v>
      </c>
    </row>
    <row r="2331" spans="9:15">
      <c r="I2331" s="44">
        <v>2329</v>
      </c>
      <c r="J2331" s="45">
        <v>0</v>
      </c>
      <c r="K2331" t="s">
        <v>1956</v>
      </c>
      <c r="L2331" t="s">
        <v>2105</v>
      </c>
      <c r="M2331" t="s">
        <v>2106</v>
      </c>
      <c r="N2331" t="s">
        <v>2111</v>
      </c>
      <c r="O2331" t="s">
        <v>1996</v>
      </c>
    </row>
    <row r="2332" spans="9:15">
      <c r="I2332" s="44">
        <v>2330</v>
      </c>
      <c r="K2332" t="s">
        <v>1956</v>
      </c>
      <c r="L2332" t="s">
        <v>2105</v>
      </c>
      <c r="M2332" t="s">
        <v>2106</v>
      </c>
      <c r="N2332" t="s">
        <v>2111</v>
      </c>
      <c r="O2332" t="s">
        <v>1997</v>
      </c>
    </row>
    <row r="2333" spans="9:15">
      <c r="I2333" s="44">
        <v>2331</v>
      </c>
      <c r="K2333" t="s">
        <v>1956</v>
      </c>
      <c r="L2333" t="s">
        <v>2105</v>
      </c>
      <c r="M2333" t="s">
        <v>2106</v>
      </c>
      <c r="N2333" t="s">
        <v>2111</v>
      </c>
      <c r="O2333" t="s">
        <v>1998</v>
      </c>
    </row>
    <row r="2334" spans="9:15">
      <c r="I2334" s="44">
        <v>2332</v>
      </c>
      <c r="K2334" t="s">
        <v>1956</v>
      </c>
      <c r="L2334" t="s">
        <v>2105</v>
      </c>
      <c r="M2334" t="s">
        <v>2106</v>
      </c>
      <c r="N2334" t="s">
        <v>2111</v>
      </c>
      <c r="O2334" t="s">
        <v>1999</v>
      </c>
    </row>
    <row r="2335" spans="9:15">
      <c r="I2335" s="44">
        <v>2333</v>
      </c>
      <c r="J2335" s="45">
        <v>0</v>
      </c>
      <c r="K2335" t="s">
        <v>1956</v>
      </c>
      <c r="L2335" t="s">
        <v>2105</v>
      </c>
      <c r="M2335" t="s">
        <v>2106</v>
      </c>
      <c r="N2335" t="s">
        <v>2111</v>
      </c>
      <c r="O2335" t="s">
        <v>2000</v>
      </c>
    </row>
    <row r="2336" spans="9:15">
      <c r="I2336" s="44">
        <v>2334</v>
      </c>
      <c r="K2336" t="s">
        <v>1956</v>
      </c>
      <c r="L2336" t="s">
        <v>2105</v>
      </c>
      <c r="M2336" t="s">
        <v>2106</v>
      </c>
      <c r="N2336" t="s">
        <v>2111</v>
      </c>
      <c r="O2336" t="s">
        <v>2001</v>
      </c>
    </row>
    <row r="2337" spans="9:16">
      <c r="I2337" s="44">
        <v>2335</v>
      </c>
      <c r="J2337" s="45">
        <v>0</v>
      </c>
      <c r="K2337" t="s">
        <v>1956</v>
      </c>
      <c r="L2337" t="s">
        <v>2105</v>
      </c>
      <c r="M2337" t="s">
        <v>2106</v>
      </c>
      <c r="N2337" t="s">
        <v>2111</v>
      </c>
      <c r="O2337" t="s">
        <v>2002</v>
      </c>
    </row>
    <row r="2338" spans="9:16">
      <c r="I2338" s="44">
        <v>2336</v>
      </c>
      <c r="K2338" t="s">
        <v>1956</v>
      </c>
      <c r="L2338" t="s">
        <v>2105</v>
      </c>
      <c r="M2338" t="s">
        <v>2106</v>
      </c>
      <c r="N2338" t="s">
        <v>2111</v>
      </c>
      <c r="O2338" t="s">
        <v>2003</v>
      </c>
    </row>
    <row r="2339" spans="9:16">
      <c r="I2339" s="44">
        <v>2337</v>
      </c>
      <c r="J2339" s="45">
        <v>0</v>
      </c>
      <c r="K2339" t="s">
        <v>1956</v>
      </c>
      <c r="L2339" t="s">
        <v>2105</v>
      </c>
      <c r="M2339" t="s">
        <v>2106</v>
      </c>
      <c r="N2339" t="s">
        <v>2111</v>
      </c>
      <c r="O2339" t="s">
        <v>2108</v>
      </c>
    </row>
    <row r="2340" spans="9:16">
      <c r="I2340" s="44">
        <v>2338</v>
      </c>
      <c r="K2340" t="s">
        <v>1956</v>
      </c>
      <c r="L2340" t="s">
        <v>2105</v>
      </c>
      <c r="M2340" t="s">
        <v>2106</v>
      </c>
      <c r="N2340" t="s">
        <v>2111</v>
      </c>
      <c r="O2340" t="s">
        <v>2108</v>
      </c>
      <c r="P2340" t="s">
        <v>1896</v>
      </c>
    </row>
    <row r="2341" spans="9:16">
      <c r="I2341" s="44">
        <v>2339</v>
      </c>
      <c r="K2341" t="s">
        <v>1956</v>
      </c>
      <c r="L2341" t="s">
        <v>2105</v>
      </c>
      <c r="M2341" t="s">
        <v>2106</v>
      </c>
      <c r="N2341" t="s">
        <v>2111</v>
      </c>
      <c r="O2341" t="s">
        <v>2108</v>
      </c>
      <c r="P2341" t="s">
        <v>751</v>
      </c>
    </row>
    <row r="2342" spans="9:16">
      <c r="I2342" s="44">
        <v>2340</v>
      </c>
      <c r="K2342" t="s">
        <v>1956</v>
      </c>
      <c r="L2342" t="s">
        <v>2105</v>
      </c>
      <c r="M2342" t="s">
        <v>2106</v>
      </c>
      <c r="N2342" t="s">
        <v>2111</v>
      </c>
      <c r="O2342" t="s">
        <v>2108</v>
      </c>
      <c r="P2342" t="s">
        <v>1898</v>
      </c>
    </row>
    <row r="2343" spans="9:16">
      <c r="I2343" s="44">
        <v>2341</v>
      </c>
      <c r="K2343" t="s">
        <v>1956</v>
      </c>
      <c r="L2343" t="s">
        <v>2105</v>
      </c>
      <c r="M2343" t="s">
        <v>2106</v>
      </c>
      <c r="N2343" t="s">
        <v>2111</v>
      </c>
      <c r="O2343" t="s">
        <v>2108</v>
      </c>
      <c r="P2343" t="s">
        <v>2109</v>
      </c>
    </row>
    <row r="2344" spans="9:16">
      <c r="I2344" s="44">
        <v>2342</v>
      </c>
      <c r="K2344" t="s">
        <v>1956</v>
      </c>
      <c r="L2344" t="s">
        <v>2105</v>
      </c>
      <c r="M2344" t="s">
        <v>2106</v>
      </c>
      <c r="N2344" t="s">
        <v>2111</v>
      </c>
      <c r="O2344" t="s">
        <v>2009</v>
      </c>
    </row>
    <row r="2345" spans="9:16">
      <c r="I2345" s="44">
        <v>2343</v>
      </c>
      <c r="J2345" s="45">
        <v>0</v>
      </c>
      <c r="K2345" t="s">
        <v>1956</v>
      </c>
      <c r="L2345" t="s">
        <v>2105</v>
      </c>
      <c r="M2345" t="s">
        <v>2106</v>
      </c>
      <c r="N2345" t="s">
        <v>2111</v>
      </c>
      <c r="O2345" t="s">
        <v>2010</v>
      </c>
    </row>
    <row r="2346" spans="9:16">
      <c r="I2346" s="44">
        <v>2344</v>
      </c>
      <c r="K2346" t="s">
        <v>1956</v>
      </c>
      <c r="L2346" t="s">
        <v>2105</v>
      </c>
      <c r="M2346" t="s">
        <v>2106</v>
      </c>
      <c r="N2346" t="s">
        <v>2111</v>
      </c>
      <c r="O2346" t="s">
        <v>2011</v>
      </c>
    </row>
    <row r="2347" spans="9:16">
      <c r="I2347" s="44">
        <v>2345</v>
      </c>
      <c r="J2347" s="45">
        <v>0</v>
      </c>
      <c r="K2347" t="s">
        <v>1956</v>
      </c>
      <c r="L2347" t="s">
        <v>2105</v>
      </c>
      <c r="M2347" t="s">
        <v>2106</v>
      </c>
      <c r="N2347" t="s">
        <v>2111</v>
      </c>
      <c r="O2347" t="s">
        <v>2012</v>
      </c>
    </row>
    <row r="2348" spans="9:16">
      <c r="I2348" s="44">
        <v>2346</v>
      </c>
      <c r="K2348" t="s">
        <v>1956</v>
      </c>
      <c r="L2348" t="s">
        <v>2105</v>
      </c>
      <c r="M2348" t="s">
        <v>2106</v>
      </c>
      <c r="N2348" t="s">
        <v>2111</v>
      </c>
      <c r="O2348" t="s">
        <v>2013</v>
      </c>
    </row>
    <row r="2349" spans="9:16">
      <c r="I2349" s="44">
        <v>2347</v>
      </c>
      <c r="J2349" s="45">
        <v>0</v>
      </c>
      <c r="K2349" t="s">
        <v>1956</v>
      </c>
      <c r="L2349" t="s">
        <v>2105</v>
      </c>
      <c r="M2349" t="s">
        <v>2106</v>
      </c>
      <c r="N2349" t="s">
        <v>2111</v>
      </c>
      <c r="O2349" t="s">
        <v>2014</v>
      </c>
    </row>
    <row r="2350" spans="9:16">
      <c r="I2350" s="44">
        <v>2348</v>
      </c>
      <c r="K2350" t="s">
        <v>1956</v>
      </c>
      <c r="L2350" t="s">
        <v>2105</v>
      </c>
      <c r="M2350" t="s">
        <v>2106</v>
      </c>
      <c r="N2350" t="s">
        <v>2111</v>
      </c>
      <c r="O2350" t="s">
        <v>2015</v>
      </c>
    </row>
    <row r="2351" spans="9:16">
      <c r="I2351" s="44">
        <v>2349</v>
      </c>
      <c r="K2351" t="s">
        <v>1956</v>
      </c>
      <c r="L2351" t="s">
        <v>2105</v>
      </c>
      <c r="M2351" t="s">
        <v>2106</v>
      </c>
      <c r="N2351" t="s">
        <v>2017</v>
      </c>
    </row>
    <row r="2352" spans="9:16">
      <c r="I2352" s="44">
        <v>2350</v>
      </c>
      <c r="K2352" t="s">
        <v>1956</v>
      </c>
      <c r="L2352" t="s">
        <v>2105</v>
      </c>
      <c r="M2352" t="s">
        <v>2106</v>
      </c>
      <c r="N2352" t="s">
        <v>2018</v>
      </c>
    </row>
    <row r="2353" spans="9:15">
      <c r="I2353" s="44">
        <v>2351</v>
      </c>
      <c r="J2353" s="45">
        <v>1.8520833333333329E-7</v>
      </c>
      <c r="K2353" t="s">
        <v>1956</v>
      </c>
      <c r="L2353" t="s">
        <v>2105</v>
      </c>
      <c r="M2353" t="s">
        <v>2112</v>
      </c>
    </row>
    <row r="2354" spans="9:15">
      <c r="I2354" s="44">
        <v>2352</v>
      </c>
      <c r="K2354" t="s">
        <v>1956</v>
      </c>
      <c r="L2354" t="s">
        <v>2105</v>
      </c>
      <c r="M2354" t="s">
        <v>2112</v>
      </c>
      <c r="N2354" t="s">
        <v>1977</v>
      </c>
    </row>
    <row r="2355" spans="9:15">
      <c r="I2355" s="44">
        <v>2353</v>
      </c>
      <c r="K2355" t="s">
        <v>1956</v>
      </c>
      <c r="L2355" t="s">
        <v>2105</v>
      </c>
      <c r="M2355" t="s">
        <v>2112</v>
      </c>
      <c r="N2355" t="s">
        <v>1975</v>
      </c>
    </row>
    <row r="2356" spans="9:15">
      <c r="I2356" s="44">
        <v>2354</v>
      </c>
      <c r="K2356" t="s">
        <v>1956</v>
      </c>
      <c r="L2356" t="s">
        <v>2105</v>
      </c>
      <c r="M2356" t="s">
        <v>2112</v>
      </c>
      <c r="N2356" t="s">
        <v>1978</v>
      </c>
    </row>
    <row r="2357" spans="9:15">
      <c r="I2357" s="44">
        <v>2355</v>
      </c>
      <c r="K2357" t="s">
        <v>1956</v>
      </c>
      <c r="L2357" t="s">
        <v>2105</v>
      </c>
      <c r="M2357" t="s">
        <v>2112</v>
      </c>
      <c r="N2357" t="s">
        <v>1959</v>
      </c>
    </row>
    <row r="2358" spans="9:15">
      <c r="I2358" s="44">
        <v>2356</v>
      </c>
      <c r="K2358" t="s">
        <v>1956</v>
      </c>
      <c r="L2358" t="s">
        <v>2105</v>
      </c>
      <c r="M2358" t="s">
        <v>2112</v>
      </c>
      <c r="N2358" t="s">
        <v>1960</v>
      </c>
    </row>
    <row r="2359" spans="9:15">
      <c r="I2359" s="44">
        <v>2357</v>
      </c>
      <c r="J2359" s="45">
        <v>0</v>
      </c>
      <c r="K2359" t="s">
        <v>1956</v>
      </c>
      <c r="L2359" t="s">
        <v>2105</v>
      </c>
      <c r="M2359" t="s">
        <v>2112</v>
      </c>
      <c r="N2359" t="s">
        <v>1979</v>
      </c>
    </row>
    <row r="2360" spans="9:15">
      <c r="I2360" s="44">
        <v>2358</v>
      </c>
      <c r="K2360" t="s">
        <v>1956</v>
      </c>
      <c r="L2360" t="s">
        <v>2105</v>
      </c>
      <c r="M2360" t="s">
        <v>2112</v>
      </c>
      <c r="N2360" t="s">
        <v>1980</v>
      </c>
    </row>
    <row r="2361" spans="9:15">
      <c r="I2361" s="44">
        <v>2359</v>
      </c>
      <c r="J2361" s="45">
        <v>0</v>
      </c>
      <c r="K2361" t="s">
        <v>1956</v>
      </c>
      <c r="L2361" t="s">
        <v>2105</v>
      </c>
      <c r="M2361" t="s">
        <v>2112</v>
      </c>
      <c r="N2361" t="s">
        <v>1961</v>
      </c>
    </row>
    <row r="2362" spans="9:15">
      <c r="I2362" s="44">
        <v>2360</v>
      </c>
      <c r="J2362" s="45">
        <v>0</v>
      </c>
      <c r="K2362" t="s">
        <v>1956</v>
      </c>
      <c r="L2362" t="s">
        <v>2105</v>
      </c>
      <c r="M2362" t="s">
        <v>2112</v>
      </c>
      <c r="N2362" t="s">
        <v>1981</v>
      </c>
    </row>
    <row r="2363" spans="9:15">
      <c r="I2363" s="44">
        <v>2361</v>
      </c>
      <c r="K2363" t="s">
        <v>1956</v>
      </c>
      <c r="L2363" t="s">
        <v>2105</v>
      </c>
      <c r="M2363" t="s">
        <v>2112</v>
      </c>
      <c r="N2363" t="s">
        <v>1982</v>
      </c>
    </row>
    <row r="2364" spans="9:15">
      <c r="I2364" s="44">
        <v>2362</v>
      </c>
      <c r="K2364" t="s">
        <v>1956</v>
      </c>
      <c r="L2364" t="s">
        <v>2105</v>
      </c>
      <c r="M2364" t="s">
        <v>2112</v>
      </c>
      <c r="N2364" t="s">
        <v>1983</v>
      </c>
    </row>
    <row r="2365" spans="9:15">
      <c r="I2365" s="44">
        <v>2363</v>
      </c>
      <c r="J2365" s="45">
        <v>8.1018518518518515E-8</v>
      </c>
      <c r="K2365" t="s">
        <v>1956</v>
      </c>
      <c r="L2365" t="s">
        <v>2105</v>
      </c>
      <c r="M2365" t="s">
        <v>2112</v>
      </c>
      <c r="N2365" t="s">
        <v>2113</v>
      </c>
    </row>
    <row r="2366" spans="9:15">
      <c r="I2366" s="44">
        <v>2364</v>
      </c>
      <c r="K2366" t="s">
        <v>1956</v>
      </c>
      <c r="L2366" t="s">
        <v>2105</v>
      </c>
      <c r="M2366" t="s">
        <v>2112</v>
      </c>
      <c r="N2366" t="s">
        <v>2113</v>
      </c>
      <c r="O2366" t="s">
        <v>1980</v>
      </c>
    </row>
    <row r="2367" spans="9:15">
      <c r="I2367" s="44">
        <v>2365</v>
      </c>
      <c r="K2367" t="s">
        <v>1956</v>
      </c>
      <c r="L2367" t="s">
        <v>2105</v>
      </c>
      <c r="M2367" t="s">
        <v>2112</v>
      </c>
      <c r="N2367" t="s">
        <v>2113</v>
      </c>
      <c r="O2367" t="s">
        <v>1985</v>
      </c>
    </row>
    <row r="2368" spans="9:15">
      <c r="I2368" s="44">
        <v>2366</v>
      </c>
      <c r="K2368" t="s">
        <v>1956</v>
      </c>
      <c r="L2368" t="s">
        <v>2105</v>
      </c>
      <c r="M2368" t="s">
        <v>2112</v>
      </c>
      <c r="N2368" t="s">
        <v>2113</v>
      </c>
      <c r="O2368" t="s">
        <v>1986</v>
      </c>
    </row>
    <row r="2369" spans="9:15">
      <c r="I2369" s="44">
        <v>2367</v>
      </c>
      <c r="K2369" t="s">
        <v>1956</v>
      </c>
      <c r="L2369" t="s">
        <v>2105</v>
      </c>
      <c r="M2369" t="s">
        <v>2112</v>
      </c>
      <c r="N2369" t="s">
        <v>2113</v>
      </c>
      <c r="O2369" t="s">
        <v>1987</v>
      </c>
    </row>
    <row r="2370" spans="9:15">
      <c r="I2370" s="44">
        <v>2368</v>
      </c>
      <c r="K2370" t="s">
        <v>1956</v>
      </c>
      <c r="L2370" t="s">
        <v>2105</v>
      </c>
      <c r="M2370" t="s">
        <v>2112</v>
      </c>
      <c r="N2370" t="s">
        <v>2113</v>
      </c>
      <c r="O2370" t="s">
        <v>1988</v>
      </c>
    </row>
    <row r="2371" spans="9:15">
      <c r="I2371" s="44">
        <v>2369</v>
      </c>
      <c r="K2371" t="s">
        <v>1956</v>
      </c>
      <c r="L2371" t="s">
        <v>2105</v>
      </c>
      <c r="M2371" t="s">
        <v>2112</v>
      </c>
      <c r="N2371" t="s">
        <v>2113</v>
      </c>
      <c r="O2371" t="s">
        <v>1989</v>
      </c>
    </row>
    <row r="2372" spans="9:15">
      <c r="I2372" s="44">
        <v>2370</v>
      </c>
      <c r="K2372" t="s">
        <v>1956</v>
      </c>
      <c r="L2372" t="s">
        <v>2105</v>
      </c>
      <c r="M2372" t="s">
        <v>2112</v>
      </c>
      <c r="N2372" t="s">
        <v>2113</v>
      </c>
      <c r="O2372" t="s">
        <v>1990</v>
      </c>
    </row>
    <row r="2373" spans="9:15">
      <c r="I2373" s="44">
        <v>2371</v>
      </c>
      <c r="K2373" t="s">
        <v>1956</v>
      </c>
      <c r="L2373" t="s">
        <v>2105</v>
      </c>
      <c r="M2373" t="s">
        <v>2112</v>
      </c>
      <c r="N2373" t="s">
        <v>2113</v>
      </c>
      <c r="O2373" t="s">
        <v>1991</v>
      </c>
    </row>
    <row r="2374" spans="9:15">
      <c r="I2374" s="44">
        <v>2372</v>
      </c>
      <c r="K2374" t="s">
        <v>1956</v>
      </c>
      <c r="L2374" t="s">
        <v>2105</v>
      </c>
      <c r="M2374" t="s">
        <v>2112</v>
      </c>
      <c r="N2374" t="s">
        <v>2113</v>
      </c>
      <c r="O2374" t="s">
        <v>1992</v>
      </c>
    </row>
    <row r="2375" spans="9:15">
      <c r="I2375" s="44">
        <v>2373</v>
      </c>
      <c r="K2375" t="s">
        <v>1956</v>
      </c>
      <c r="L2375" t="s">
        <v>2105</v>
      </c>
      <c r="M2375" t="s">
        <v>2112</v>
      </c>
      <c r="N2375" t="s">
        <v>2113</v>
      </c>
      <c r="O2375" t="s">
        <v>1993</v>
      </c>
    </row>
    <row r="2376" spans="9:15">
      <c r="I2376" s="44">
        <v>2374</v>
      </c>
      <c r="J2376" s="45">
        <v>0</v>
      </c>
      <c r="K2376" t="s">
        <v>1956</v>
      </c>
      <c r="L2376" t="s">
        <v>2105</v>
      </c>
      <c r="M2376" t="s">
        <v>2112</v>
      </c>
      <c r="N2376" t="s">
        <v>2113</v>
      </c>
      <c r="O2376" t="s">
        <v>1994</v>
      </c>
    </row>
    <row r="2377" spans="9:15">
      <c r="I2377" s="44">
        <v>2375</v>
      </c>
      <c r="J2377" s="45">
        <v>0</v>
      </c>
      <c r="K2377" t="s">
        <v>1956</v>
      </c>
      <c r="L2377" t="s">
        <v>2105</v>
      </c>
      <c r="M2377" t="s">
        <v>2112</v>
      </c>
      <c r="N2377" t="s">
        <v>2113</v>
      </c>
      <c r="O2377" t="s">
        <v>1995</v>
      </c>
    </row>
    <row r="2378" spans="9:15">
      <c r="I2378" s="44">
        <v>2376</v>
      </c>
      <c r="J2378" s="45">
        <v>0</v>
      </c>
      <c r="K2378" t="s">
        <v>1956</v>
      </c>
      <c r="L2378" t="s">
        <v>2105</v>
      </c>
      <c r="M2378" t="s">
        <v>2112</v>
      </c>
      <c r="N2378" t="s">
        <v>2113</v>
      </c>
      <c r="O2378" t="s">
        <v>1996</v>
      </c>
    </row>
    <row r="2379" spans="9:15">
      <c r="I2379" s="44">
        <v>2377</v>
      </c>
      <c r="K2379" t="s">
        <v>1956</v>
      </c>
      <c r="L2379" t="s">
        <v>2105</v>
      </c>
      <c r="M2379" t="s">
        <v>2112</v>
      </c>
      <c r="N2379" t="s">
        <v>2113</v>
      </c>
      <c r="O2379" t="s">
        <v>1997</v>
      </c>
    </row>
    <row r="2380" spans="9:15">
      <c r="I2380" s="44">
        <v>2378</v>
      </c>
      <c r="K2380" t="s">
        <v>1956</v>
      </c>
      <c r="L2380" t="s">
        <v>2105</v>
      </c>
      <c r="M2380" t="s">
        <v>2112</v>
      </c>
      <c r="N2380" t="s">
        <v>2113</v>
      </c>
      <c r="O2380" t="s">
        <v>1998</v>
      </c>
    </row>
    <row r="2381" spans="9:15">
      <c r="I2381" s="44">
        <v>2379</v>
      </c>
      <c r="K2381" t="s">
        <v>1956</v>
      </c>
      <c r="L2381" t="s">
        <v>2105</v>
      </c>
      <c r="M2381" t="s">
        <v>2112</v>
      </c>
      <c r="N2381" t="s">
        <v>2113</v>
      </c>
      <c r="O2381" t="s">
        <v>1999</v>
      </c>
    </row>
    <row r="2382" spans="9:15">
      <c r="I2382" s="44">
        <v>2380</v>
      </c>
      <c r="J2382" s="45">
        <v>0</v>
      </c>
      <c r="K2382" t="s">
        <v>1956</v>
      </c>
      <c r="L2382" t="s">
        <v>2105</v>
      </c>
      <c r="M2382" t="s">
        <v>2112</v>
      </c>
      <c r="N2382" t="s">
        <v>2113</v>
      </c>
      <c r="O2382" t="s">
        <v>2000</v>
      </c>
    </row>
    <row r="2383" spans="9:15">
      <c r="I2383" s="44">
        <v>2381</v>
      </c>
      <c r="K2383" t="s">
        <v>1956</v>
      </c>
      <c r="L2383" t="s">
        <v>2105</v>
      </c>
      <c r="M2383" t="s">
        <v>2112</v>
      </c>
      <c r="N2383" t="s">
        <v>2113</v>
      </c>
      <c r="O2383" t="s">
        <v>2001</v>
      </c>
    </row>
    <row r="2384" spans="9:15">
      <c r="I2384" s="44">
        <v>2382</v>
      </c>
      <c r="J2384" s="45">
        <v>0</v>
      </c>
      <c r="K2384" t="s">
        <v>1956</v>
      </c>
      <c r="L2384" t="s">
        <v>2105</v>
      </c>
      <c r="M2384" t="s">
        <v>2112</v>
      </c>
      <c r="N2384" t="s">
        <v>2113</v>
      </c>
      <c r="O2384" t="s">
        <v>2002</v>
      </c>
    </row>
    <row r="2385" spans="9:16">
      <c r="I2385" s="44">
        <v>2383</v>
      </c>
      <c r="K2385" t="s">
        <v>1956</v>
      </c>
      <c r="L2385" t="s">
        <v>2105</v>
      </c>
      <c r="M2385" t="s">
        <v>2112</v>
      </c>
      <c r="N2385" t="s">
        <v>2113</v>
      </c>
      <c r="O2385" t="s">
        <v>2003</v>
      </c>
    </row>
    <row r="2386" spans="9:16">
      <c r="I2386" s="44">
        <v>2384</v>
      </c>
      <c r="J2386" s="45">
        <v>0</v>
      </c>
      <c r="K2386" t="s">
        <v>1956</v>
      </c>
      <c r="L2386" t="s">
        <v>2105</v>
      </c>
      <c r="M2386" t="s">
        <v>2112</v>
      </c>
      <c r="N2386" t="s">
        <v>2113</v>
      </c>
      <c r="O2386" t="s">
        <v>2108</v>
      </c>
    </row>
    <row r="2387" spans="9:16">
      <c r="I2387" s="44">
        <v>2385</v>
      </c>
      <c r="K2387" t="s">
        <v>1956</v>
      </c>
      <c r="L2387" t="s">
        <v>2105</v>
      </c>
      <c r="M2387" t="s">
        <v>2112</v>
      </c>
      <c r="N2387" t="s">
        <v>2113</v>
      </c>
      <c r="O2387" t="s">
        <v>2108</v>
      </c>
      <c r="P2387" t="s">
        <v>1868</v>
      </c>
    </row>
    <row r="2388" spans="9:16">
      <c r="I2388" s="44">
        <v>2386</v>
      </c>
      <c r="K2388" t="s">
        <v>1956</v>
      </c>
      <c r="L2388" t="s">
        <v>2105</v>
      </c>
      <c r="M2388" t="s">
        <v>2112</v>
      </c>
      <c r="N2388" t="s">
        <v>2113</v>
      </c>
      <c r="O2388" t="s">
        <v>2108</v>
      </c>
      <c r="P2388" t="s">
        <v>751</v>
      </c>
    </row>
    <row r="2389" spans="9:16">
      <c r="I2389" s="44">
        <v>2387</v>
      </c>
      <c r="K2389" t="s">
        <v>1956</v>
      </c>
      <c r="L2389" t="s">
        <v>2105</v>
      </c>
      <c r="M2389" t="s">
        <v>2112</v>
      </c>
      <c r="N2389" t="s">
        <v>2113</v>
      </c>
      <c r="O2389" t="s">
        <v>2108</v>
      </c>
      <c r="P2389" t="s">
        <v>2109</v>
      </c>
    </row>
    <row r="2390" spans="9:16">
      <c r="I2390" s="44">
        <v>2388</v>
      </c>
      <c r="K2390" t="s">
        <v>1956</v>
      </c>
      <c r="L2390" t="s">
        <v>2105</v>
      </c>
      <c r="M2390" t="s">
        <v>2112</v>
      </c>
      <c r="N2390" t="s">
        <v>2113</v>
      </c>
      <c r="O2390" t="s">
        <v>2009</v>
      </c>
    </row>
    <row r="2391" spans="9:16">
      <c r="I2391" s="44">
        <v>2389</v>
      </c>
      <c r="J2391" s="45">
        <v>0</v>
      </c>
      <c r="K2391" t="s">
        <v>1956</v>
      </c>
      <c r="L2391" t="s">
        <v>2105</v>
      </c>
      <c r="M2391" t="s">
        <v>2112</v>
      </c>
      <c r="N2391" t="s">
        <v>2113</v>
      </c>
      <c r="O2391" t="s">
        <v>2010</v>
      </c>
    </row>
    <row r="2392" spans="9:16">
      <c r="I2392" s="44">
        <v>2390</v>
      </c>
      <c r="K2392" t="s">
        <v>1956</v>
      </c>
      <c r="L2392" t="s">
        <v>2105</v>
      </c>
      <c r="M2392" t="s">
        <v>2112</v>
      </c>
      <c r="N2392" t="s">
        <v>2113</v>
      </c>
      <c r="O2392" t="s">
        <v>2011</v>
      </c>
    </row>
    <row r="2393" spans="9:16">
      <c r="I2393" s="44">
        <v>2391</v>
      </c>
      <c r="J2393" s="45">
        <v>0</v>
      </c>
      <c r="K2393" t="s">
        <v>1956</v>
      </c>
      <c r="L2393" t="s">
        <v>2105</v>
      </c>
      <c r="M2393" t="s">
        <v>2112</v>
      </c>
      <c r="N2393" t="s">
        <v>2113</v>
      </c>
      <c r="O2393" t="s">
        <v>2012</v>
      </c>
    </row>
    <row r="2394" spans="9:16">
      <c r="I2394" s="44">
        <v>2392</v>
      </c>
      <c r="K2394" t="s">
        <v>1956</v>
      </c>
      <c r="L2394" t="s">
        <v>2105</v>
      </c>
      <c r="M2394" t="s">
        <v>2112</v>
      </c>
      <c r="N2394" t="s">
        <v>2113</v>
      </c>
      <c r="O2394" t="s">
        <v>2013</v>
      </c>
    </row>
    <row r="2395" spans="9:16">
      <c r="I2395" s="44">
        <v>2393</v>
      </c>
      <c r="J2395" s="45">
        <v>0</v>
      </c>
      <c r="K2395" t="s">
        <v>1956</v>
      </c>
      <c r="L2395" t="s">
        <v>2105</v>
      </c>
      <c r="M2395" t="s">
        <v>2112</v>
      </c>
      <c r="N2395" t="s">
        <v>2113</v>
      </c>
      <c r="O2395" t="s">
        <v>2014</v>
      </c>
    </row>
    <row r="2396" spans="9:16">
      <c r="I2396" s="44">
        <v>2394</v>
      </c>
      <c r="K2396" t="s">
        <v>1956</v>
      </c>
      <c r="L2396" t="s">
        <v>2105</v>
      </c>
      <c r="M2396" t="s">
        <v>2112</v>
      </c>
      <c r="N2396" t="s">
        <v>2113</v>
      </c>
      <c r="O2396" t="s">
        <v>2015</v>
      </c>
    </row>
    <row r="2397" spans="9:16">
      <c r="I2397" s="44">
        <v>2395</v>
      </c>
      <c r="J2397" s="45">
        <v>9.2604166666666658E-8</v>
      </c>
      <c r="K2397" t="s">
        <v>1956</v>
      </c>
      <c r="L2397" t="s">
        <v>2105</v>
      </c>
      <c r="M2397" t="s">
        <v>2112</v>
      </c>
      <c r="N2397" t="s">
        <v>2114</v>
      </c>
    </row>
    <row r="2398" spans="9:16">
      <c r="I2398" s="44">
        <v>2396</v>
      </c>
      <c r="K2398" t="s">
        <v>1956</v>
      </c>
      <c r="L2398" t="s">
        <v>2105</v>
      </c>
      <c r="M2398" t="s">
        <v>2112</v>
      </c>
      <c r="N2398" t="s">
        <v>2114</v>
      </c>
      <c r="O2398" t="s">
        <v>1980</v>
      </c>
    </row>
    <row r="2399" spans="9:16">
      <c r="I2399" s="44">
        <v>2397</v>
      </c>
      <c r="K2399" t="s">
        <v>1956</v>
      </c>
      <c r="L2399" t="s">
        <v>2105</v>
      </c>
      <c r="M2399" t="s">
        <v>2112</v>
      </c>
      <c r="N2399" t="s">
        <v>2114</v>
      </c>
      <c r="O2399" t="s">
        <v>1985</v>
      </c>
    </row>
    <row r="2400" spans="9:16">
      <c r="I2400" s="44">
        <v>2398</v>
      </c>
      <c r="K2400" t="s">
        <v>1956</v>
      </c>
      <c r="L2400" t="s">
        <v>2105</v>
      </c>
      <c r="M2400" t="s">
        <v>2112</v>
      </c>
      <c r="N2400" t="s">
        <v>2114</v>
      </c>
      <c r="O2400" t="s">
        <v>1986</v>
      </c>
    </row>
    <row r="2401" spans="9:15">
      <c r="I2401" s="44">
        <v>2399</v>
      </c>
      <c r="K2401" t="s">
        <v>1956</v>
      </c>
      <c r="L2401" t="s">
        <v>2105</v>
      </c>
      <c r="M2401" t="s">
        <v>2112</v>
      </c>
      <c r="N2401" t="s">
        <v>2114</v>
      </c>
      <c r="O2401" t="s">
        <v>1987</v>
      </c>
    </row>
    <row r="2402" spans="9:15">
      <c r="I2402" s="44">
        <v>2400</v>
      </c>
      <c r="K2402" t="s">
        <v>1956</v>
      </c>
      <c r="L2402" t="s">
        <v>2105</v>
      </c>
      <c r="M2402" t="s">
        <v>2112</v>
      </c>
      <c r="N2402" t="s">
        <v>2114</v>
      </c>
      <c r="O2402" t="s">
        <v>1988</v>
      </c>
    </row>
    <row r="2403" spans="9:15">
      <c r="I2403" s="44">
        <v>2401</v>
      </c>
      <c r="K2403" t="s">
        <v>1956</v>
      </c>
      <c r="L2403" t="s">
        <v>2105</v>
      </c>
      <c r="M2403" t="s">
        <v>2112</v>
      </c>
      <c r="N2403" t="s">
        <v>2114</v>
      </c>
      <c r="O2403" t="s">
        <v>1989</v>
      </c>
    </row>
    <row r="2404" spans="9:15">
      <c r="I2404" s="44">
        <v>2402</v>
      </c>
      <c r="K2404" t="s">
        <v>1956</v>
      </c>
      <c r="L2404" t="s">
        <v>2105</v>
      </c>
      <c r="M2404" t="s">
        <v>2112</v>
      </c>
      <c r="N2404" t="s">
        <v>2114</v>
      </c>
      <c r="O2404" t="s">
        <v>1990</v>
      </c>
    </row>
    <row r="2405" spans="9:15">
      <c r="I2405" s="44">
        <v>2403</v>
      </c>
      <c r="K2405" t="s">
        <v>1956</v>
      </c>
      <c r="L2405" t="s">
        <v>2105</v>
      </c>
      <c r="M2405" t="s">
        <v>2112</v>
      </c>
      <c r="N2405" t="s">
        <v>2114</v>
      </c>
      <c r="O2405" t="s">
        <v>1991</v>
      </c>
    </row>
    <row r="2406" spans="9:15">
      <c r="I2406" s="44">
        <v>2404</v>
      </c>
      <c r="K2406" t="s">
        <v>1956</v>
      </c>
      <c r="L2406" t="s">
        <v>2105</v>
      </c>
      <c r="M2406" t="s">
        <v>2112</v>
      </c>
      <c r="N2406" t="s">
        <v>2114</v>
      </c>
      <c r="O2406" t="s">
        <v>1992</v>
      </c>
    </row>
    <row r="2407" spans="9:15">
      <c r="I2407" s="44">
        <v>2405</v>
      </c>
      <c r="K2407" t="s">
        <v>1956</v>
      </c>
      <c r="L2407" t="s">
        <v>2105</v>
      </c>
      <c r="M2407" t="s">
        <v>2112</v>
      </c>
      <c r="N2407" t="s">
        <v>2114</v>
      </c>
      <c r="O2407" t="s">
        <v>1993</v>
      </c>
    </row>
    <row r="2408" spans="9:15">
      <c r="I2408" s="44">
        <v>2406</v>
      </c>
      <c r="J2408" s="45">
        <v>0</v>
      </c>
      <c r="K2408" t="s">
        <v>1956</v>
      </c>
      <c r="L2408" t="s">
        <v>2105</v>
      </c>
      <c r="M2408" t="s">
        <v>2112</v>
      </c>
      <c r="N2408" t="s">
        <v>2114</v>
      </c>
      <c r="O2408" t="s">
        <v>1994</v>
      </c>
    </row>
    <row r="2409" spans="9:15">
      <c r="I2409" s="44">
        <v>2407</v>
      </c>
      <c r="J2409" s="45">
        <v>0</v>
      </c>
      <c r="K2409" t="s">
        <v>1956</v>
      </c>
      <c r="L2409" t="s">
        <v>2105</v>
      </c>
      <c r="M2409" t="s">
        <v>2112</v>
      </c>
      <c r="N2409" t="s">
        <v>2114</v>
      </c>
      <c r="O2409" t="s">
        <v>1995</v>
      </c>
    </row>
    <row r="2410" spans="9:15">
      <c r="I2410" s="44">
        <v>2408</v>
      </c>
      <c r="J2410" s="45">
        <v>0</v>
      </c>
      <c r="K2410" t="s">
        <v>1956</v>
      </c>
      <c r="L2410" t="s">
        <v>2105</v>
      </c>
      <c r="M2410" t="s">
        <v>2112</v>
      </c>
      <c r="N2410" t="s">
        <v>2114</v>
      </c>
      <c r="O2410" t="s">
        <v>1996</v>
      </c>
    </row>
    <row r="2411" spans="9:15">
      <c r="I2411" s="44">
        <v>2409</v>
      </c>
      <c r="K2411" t="s">
        <v>1956</v>
      </c>
      <c r="L2411" t="s">
        <v>2105</v>
      </c>
      <c r="M2411" t="s">
        <v>2112</v>
      </c>
      <c r="N2411" t="s">
        <v>2114</v>
      </c>
      <c r="O2411" t="s">
        <v>1997</v>
      </c>
    </row>
    <row r="2412" spans="9:15">
      <c r="I2412" s="44">
        <v>2410</v>
      </c>
      <c r="K2412" t="s">
        <v>1956</v>
      </c>
      <c r="L2412" t="s">
        <v>2105</v>
      </c>
      <c r="M2412" t="s">
        <v>2112</v>
      </c>
      <c r="N2412" t="s">
        <v>2114</v>
      </c>
      <c r="O2412" t="s">
        <v>1998</v>
      </c>
    </row>
    <row r="2413" spans="9:15">
      <c r="I2413" s="44">
        <v>2411</v>
      </c>
      <c r="K2413" t="s">
        <v>1956</v>
      </c>
      <c r="L2413" t="s">
        <v>2105</v>
      </c>
      <c r="M2413" t="s">
        <v>2112</v>
      </c>
      <c r="N2413" t="s">
        <v>2114</v>
      </c>
      <c r="O2413" t="s">
        <v>1999</v>
      </c>
    </row>
    <row r="2414" spans="9:15">
      <c r="I2414" s="44">
        <v>2412</v>
      </c>
      <c r="J2414" s="45">
        <v>0</v>
      </c>
      <c r="K2414" t="s">
        <v>1956</v>
      </c>
      <c r="L2414" t="s">
        <v>2105</v>
      </c>
      <c r="M2414" t="s">
        <v>2112</v>
      </c>
      <c r="N2414" t="s">
        <v>2114</v>
      </c>
      <c r="O2414" t="s">
        <v>2000</v>
      </c>
    </row>
    <row r="2415" spans="9:15">
      <c r="I2415" s="44">
        <v>2413</v>
      </c>
      <c r="K2415" t="s">
        <v>1956</v>
      </c>
      <c r="L2415" t="s">
        <v>2105</v>
      </c>
      <c r="M2415" t="s">
        <v>2112</v>
      </c>
      <c r="N2415" t="s">
        <v>2114</v>
      </c>
      <c r="O2415" t="s">
        <v>2001</v>
      </c>
    </row>
    <row r="2416" spans="9:15">
      <c r="I2416" s="44">
        <v>2414</v>
      </c>
      <c r="J2416" s="45">
        <v>0</v>
      </c>
      <c r="K2416" t="s">
        <v>1956</v>
      </c>
      <c r="L2416" t="s">
        <v>2105</v>
      </c>
      <c r="M2416" t="s">
        <v>2112</v>
      </c>
      <c r="N2416" t="s">
        <v>2114</v>
      </c>
      <c r="O2416" t="s">
        <v>2002</v>
      </c>
    </row>
    <row r="2417" spans="9:16">
      <c r="I2417" s="44">
        <v>2415</v>
      </c>
      <c r="K2417" t="s">
        <v>1956</v>
      </c>
      <c r="L2417" t="s">
        <v>2105</v>
      </c>
      <c r="M2417" t="s">
        <v>2112</v>
      </c>
      <c r="N2417" t="s">
        <v>2114</v>
      </c>
      <c r="O2417" t="s">
        <v>2003</v>
      </c>
    </row>
    <row r="2418" spans="9:16">
      <c r="I2418" s="44">
        <v>2416</v>
      </c>
      <c r="J2418" s="45">
        <v>1.1574074074074071E-8</v>
      </c>
      <c r="K2418" t="s">
        <v>1956</v>
      </c>
      <c r="L2418" t="s">
        <v>2105</v>
      </c>
      <c r="M2418" t="s">
        <v>2112</v>
      </c>
      <c r="N2418" t="s">
        <v>2114</v>
      </c>
      <c r="O2418" t="s">
        <v>2108</v>
      </c>
    </row>
    <row r="2419" spans="9:16">
      <c r="I2419" s="44">
        <v>2417</v>
      </c>
      <c r="K2419" t="s">
        <v>1956</v>
      </c>
      <c r="L2419" t="s">
        <v>2105</v>
      </c>
      <c r="M2419" t="s">
        <v>2112</v>
      </c>
      <c r="N2419" t="s">
        <v>2114</v>
      </c>
      <c r="O2419" t="s">
        <v>2108</v>
      </c>
      <c r="P2419" t="s">
        <v>751</v>
      </c>
    </row>
    <row r="2420" spans="9:16">
      <c r="I2420" s="44">
        <v>2418</v>
      </c>
      <c r="K2420" t="s">
        <v>1956</v>
      </c>
      <c r="L2420" t="s">
        <v>2105</v>
      </c>
      <c r="M2420" t="s">
        <v>2112</v>
      </c>
      <c r="N2420" t="s">
        <v>2114</v>
      </c>
      <c r="O2420" t="s">
        <v>2108</v>
      </c>
      <c r="P2420" t="s">
        <v>2109</v>
      </c>
    </row>
    <row r="2421" spans="9:16">
      <c r="I2421" s="44">
        <v>2419</v>
      </c>
      <c r="K2421" t="s">
        <v>1956</v>
      </c>
      <c r="L2421" t="s">
        <v>2105</v>
      </c>
      <c r="M2421" t="s">
        <v>2112</v>
      </c>
      <c r="N2421" t="s">
        <v>2114</v>
      </c>
      <c r="O2421" t="s">
        <v>2009</v>
      </c>
    </row>
    <row r="2422" spans="9:16">
      <c r="I2422" s="44">
        <v>2420</v>
      </c>
      <c r="J2422" s="45">
        <v>0</v>
      </c>
      <c r="K2422" t="s">
        <v>1956</v>
      </c>
      <c r="L2422" t="s">
        <v>2105</v>
      </c>
      <c r="M2422" t="s">
        <v>2112</v>
      </c>
      <c r="N2422" t="s">
        <v>2114</v>
      </c>
      <c r="O2422" t="s">
        <v>2010</v>
      </c>
    </row>
    <row r="2423" spans="9:16">
      <c r="I2423" s="44">
        <v>2421</v>
      </c>
      <c r="K2423" t="s">
        <v>1956</v>
      </c>
      <c r="L2423" t="s">
        <v>2105</v>
      </c>
      <c r="M2423" t="s">
        <v>2112</v>
      </c>
      <c r="N2423" t="s">
        <v>2114</v>
      </c>
      <c r="O2423" t="s">
        <v>2011</v>
      </c>
    </row>
    <row r="2424" spans="9:16">
      <c r="I2424" s="44">
        <v>2422</v>
      </c>
      <c r="J2424" s="45">
        <v>0</v>
      </c>
      <c r="K2424" t="s">
        <v>1956</v>
      </c>
      <c r="L2424" t="s">
        <v>2105</v>
      </c>
      <c r="M2424" t="s">
        <v>2112</v>
      </c>
      <c r="N2424" t="s">
        <v>2114</v>
      </c>
      <c r="O2424" t="s">
        <v>2012</v>
      </c>
    </row>
    <row r="2425" spans="9:16">
      <c r="I2425" s="44">
        <v>2423</v>
      </c>
      <c r="K2425" t="s">
        <v>1956</v>
      </c>
      <c r="L2425" t="s">
        <v>2105</v>
      </c>
      <c r="M2425" t="s">
        <v>2112</v>
      </c>
      <c r="N2425" t="s">
        <v>2114</v>
      </c>
      <c r="O2425" t="s">
        <v>2013</v>
      </c>
    </row>
    <row r="2426" spans="9:16">
      <c r="I2426" s="44">
        <v>2424</v>
      </c>
      <c r="J2426" s="45">
        <v>0</v>
      </c>
      <c r="K2426" t="s">
        <v>1956</v>
      </c>
      <c r="L2426" t="s">
        <v>2105</v>
      </c>
      <c r="M2426" t="s">
        <v>2112</v>
      </c>
      <c r="N2426" t="s">
        <v>2114</v>
      </c>
      <c r="O2426" t="s">
        <v>2014</v>
      </c>
    </row>
    <row r="2427" spans="9:16">
      <c r="I2427" s="44">
        <v>2425</v>
      </c>
      <c r="K2427" t="s">
        <v>1956</v>
      </c>
      <c r="L2427" t="s">
        <v>2105</v>
      </c>
      <c r="M2427" t="s">
        <v>2112</v>
      </c>
      <c r="N2427" t="s">
        <v>2114</v>
      </c>
      <c r="O2427" t="s">
        <v>2015</v>
      </c>
    </row>
    <row r="2428" spans="9:16">
      <c r="I2428" s="44">
        <v>2426</v>
      </c>
      <c r="K2428" t="s">
        <v>1956</v>
      </c>
      <c r="L2428" t="s">
        <v>2105</v>
      </c>
      <c r="M2428" t="s">
        <v>2112</v>
      </c>
      <c r="N2428" t="s">
        <v>2017</v>
      </c>
    </row>
    <row r="2429" spans="9:16">
      <c r="I2429" s="44">
        <v>2427</v>
      </c>
      <c r="K2429" t="s">
        <v>1956</v>
      </c>
      <c r="L2429" t="s">
        <v>2105</v>
      </c>
      <c r="M2429" t="s">
        <v>2112</v>
      </c>
      <c r="N2429" t="s">
        <v>2018</v>
      </c>
    </row>
    <row r="2430" spans="9:16">
      <c r="I2430" s="44">
        <v>2428</v>
      </c>
      <c r="K2430" t="s">
        <v>1956</v>
      </c>
      <c r="L2430" t="s">
        <v>2105</v>
      </c>
      <c r="M2430" t="s">
        <v>2017</v>
      </c>
    </row>
    <row r="2431" spans="9:16">
      <c r="I2431" s="44">
        <v>2429</v>
      </c>
      <c r="K2431" t="s">
        <v>1956</v>
      </c>
      <c r="L2431" t="s">
        <v>2105</v>
      </c>
      <c r="M2431" t="s">
        <v>2018</v>
      </c>
    </row>
    <row r="2432" spans="9:16">
      <c r="I2432" s="44">
        <v>2430</v>
      </c>
      <c r="J2432" s="45">
        <v>0</v>
      </c>
      <c r="K2432" t="s">
        <v>1956</v>
      </c>
      <c r="L2432" t="s">
        <v>2105</v>
      </c>
      <c r="M2432" t="s">
        <v>2115</v>
      </c>
    </row>
    <row r="2433" spans="9:14">
      <c r="I2433" s="44">
        <v>2431</v>
      </c>
      <c r="K2433" t="s">
        <v>1956</v>
      </c>
      <c r="L2433" t="s">
        <v>2105</v>
      </c>
      <c r="M2433" t="s">
        <v>2116</v>
      </c>
    </row>
    <row r="2434" spans="9:14">
      <c r="I2434" s="44">
        <v>2432</v>
      </c>
      <c r="J2434" s="45">
        <v>0</v>
      </c>
      <c r="K2434" t="s">
        <v>1956</v>
      </c>
      <c r="L2434" t="s">
        <v>2105</v>
      </c>
      <c r="M2434" t="s">
        <v>2117</v>
      </c>
    </row>
    <row r="2435" spans="9:14">
      <c r="I2435" s="44">
        <v>2433</v>
      </c>
      <c r="K2435" t="s">
        <v>1956</v>
      </c>
      <c r="L2435" t="s">
        <v>2105</v>
      </c>
      <c r="M2435" t="s">
        <v>2118</v>
      </c>
    </row>
    <row r="2436" spans="9:14">
      <c r="I2436" s="44">
        <v>2434</v>
      </c>
      <c r="J2436" s="45">
        <v>1.8520833333333329E-7</v>
      </c>
      <c r="K2436" t="s">
        <v>1956</v>
      </c>
      <c r="L2436" t="s">
        <v>2105</v>
      </c>
      <c r="M2436" t="s">
        <v>2119</v>
      </c>
    </row>
    <row r="2437" spans="9:14">
      <c r="I2437" s="44">
        <v>2435</v>
      </c>
      <c r="K2437" t="s">
        <v>1956</v>
      </c>
      <c r="L2437" t="s">
        <v>2105</v>
      </c>
      <c r="M2437" t="s">
        <v>2119</v>
      </c>
      <c r="N2437" t="s">
        <v>2118</v>
      </c>
    </row>
    <row r="2438" spans="9:14">
      <c r="I2438" s="44">
        <v>2436</v>
      </c>
      <c r="K2438" t="s">
        <v>1956</v>
      </c>
      <c r="L2438" t="s">
        <v>2105</v>
      </c>
      <c r="M2438" t="s">
        <v>2119</v>
      </c>
      <c r="N2438" t="s">
        <v>1977</v>
      </c>
    </row>
    <row r="2439" spans="9:14">
      <c r="I2439" s="44">
        <v>2437</v>
      </c>
      <c r="K2439" t="s">
        <v>1956</v>
      </c>
      <c r="L2439" t="s">
        <v>2105</v>
      </c>
      <c r="M2439" t="s">
        <v>2119</v>
      </c>
      <c r="N2439" t="s">
        <v>1975</v>
      </c>
    </row>
    <row r="2440" spans="9:14">
      <c r="I2440" s="44">
        <v>2438</v>
      </c>
      <c r="K2440" t="s">
        <v>1956</v>
      </c>
      <c r="L2440" t="s">
        <v>2105</v>
      </c>
      <c r="M2440" t="s">
        <v>2119</v>
      </c>
      <c r="N2440" t="s">
        <v>1978</v>
      </c>
    </row>
    <row r="2441" spans="9:14">
      <c r="I2441" s="44">
        <v>2439</v>
      </c>
      <c r="K2441" t="s">
        <v>1956</v>
      </c>
      <c r="L2441" t="s">
        <v>2105</v>
      </c>
      <c r="M2441" t="s">
        <v>2119</v>
      </c>
      <c r="N2441" t="s">
        <v>1959</v>
      </c>
    </row>
    <row r="2442" spans="9:14">
      <c r="I2442" s="44">
        <v>2440</v>
      </c>
      <c r="K2442" t="s">
        <v>1956</v>
      </c>
      <c r="L2442" t="s">
        <v>2105</v>
      </c>
      <c r="M2442" t="s">
        <v>2119</v>
      </c>
      <c r="N2442" t="s">
        <v>1960</v>
      </c>
    </row>
    <row r="2443" spans="9:14">
      <c r="I2443" s="44">
        <v>2441</v>
      </c>
      <c r="J2443" s="45">
        <v>0</v>
      </c>
      <c r="K2443" t="s">
        <v>1956</v>
      </c>
      <c r="L2443" t="s">
        <v>2105</v>
      </c>
      <c r="M2443" t="s">
        <v>2119</v>
      </c>
      <c r="N2443" t="s">
        <v>1979</v>
      </c>
    </row>
    <row r="2444" spans="9:14">
      <c r="I2444" s="44">
        <v>2442</v>
      </c>
      <c r="K2444" t="s">
        <v>1956</v>
      </c>
      <c r="L2444" t="s">
        <v>2105</v>
      </c>
      <c r="M2444" t="s">
        <v>2119</v>
      </c>
      <c r="N2444" t="s">
        <v>1980</v>
      </c>
    </row>
    <row r="2445" spans="9:14">
      <c r="I2445" s="44">
        <v>2443</v>
      </c>
      <c r="J2445" s="45">
        <v>0</v>
      </c>
      <c r="K2445" t="s">
        <v>1956</v>
      </c>
      <c r="L2445" t="s">
        <v>2105</v>
      </c>
      <c r="M2445" t="s">
        <v>2119</v>
      </c>
      <c r="N2445" t="s">
        <v>1961</v>
      </c>
    </row>
    <row r="2446" spans="9:14">
      <c r="I2446" s="44">
        <v>2444</v>
      </c>
      <c r="J2446" s="45">
        <v>0</v>
      </c>
      <c r="K2446" t="s">
        <v>1956</v>
      </c>
      <c r="L2446" t="s">
        <v>2105</v>
      </c>
      <c r="M2446" t="s">
        <v>2119</v>
      </c>
      <c r="N2446" t="s">
        <v>1981</v>
      </c>
    </row>
    <row r="2447" spans="9:14">
      <c r="I2447" s="44">
        <v>2445</v>
      </c>
      <c r="K2447" t="s">
        <v>1956</v>
      </c>
      <c r="L2447" t="s">
        <v>2105</v>
      </c>
      <c r="M2447" t="s">
        <v>2119</v>
      </c>
      <c r="N2447" t="s">
        <v>1982</v>
      </c>
    </row>
    <row r="2448" spans="9:14">
      <c r="I2448" s="44">
        <v>2446</v>
      </c>
      <c r="K2448" t="s">
        <v>1956</v>
      </c>
      <c r="L2448" t="s">
        <v>2105</v>
      </c>
      <c r="M2448" t="s">
        <v>2119</v>
      </c>
      <c r="N2448" t="s">
        <v>1983</v>
      </c>
    </row>
    <row r="2449" spans="9:15">
      <c r="I2449" s="44">
        <v>2447</v>
      </c>
      <c r="J2449" s="45">
        <v>8.1030092592592596E-8</v>
      </c>
      <c r="K2449" t="s">
        <v>1956</v>
      </c>
      <c r="L2449" t="s">
        <v>2105</v>
      </c>
      <c r="M2449" t="s">
        <v>2119</v>
      </c>
      <c r="N2449" t="s">
        <v>2120</v>
      </c>
    </row>
    <row r="2450" spans="9:15">
      <c r="I2450" s="44">
        <v>2448</v>
      </c>
      <c r="K2450" t="s">
        <v>1956</v>
      </c>
      <c r="L2450" t="s">
        <v>2105</v>
      </c>
      <c r="M2450" t="s">
        <v>2119</v>
      </c>
      <c r="N2450" t="s">
        <v>2120</v>
      </c>
      <c r="O2450" t="s">
        <v>1980</v>
      </c>
    </row>
    <row r="2451" spans="9:15">
      <c r="I2451" s="44">
        <v>2449</v>
      </c>
      <c r="K2451" t="s">
        <v>1956</v>
      </c>
      <c r="L2451" t="s">
        <v>2105</v>
      </c>
      <c r="M2451" t="s">
        <v>2119</v>
      </c>
      <c r="N2451" t="s">
        <v>2120</v>
      </c>
      <c r="O2451" t="s">
        <v>1985</v>
      </c>
    </row>
    <row r="2452" spans="9:15">
      <c r="I2452" s="44">
        <v>2450</v>
      </c>
      <c r="K2452" t="s">
        <v>1956</v>
      </c>
      <c r="L2452" t="s">
        <v>2105</v>
      </c>
      <c r="M2452" t="s">
        <v>2119</v>
      </c>
      <c r="N2452" t="s">
        <v>2120</v>
      </c>
      <c r="O2452" t="s">
        <v>1986</v>
      </c>
    </row>
    <row r="2453" spans="9:15">
      <c r="I2453" s="44">
        <v>2451</v>
      </c>
      <c r="K2453" t="s">
        <v>1956</v>
      </c>
      <c r="L2453" t="s">
        <v>2105</v>
      </c>
      <c r="M2453" t="s">
        <v>2119</v>
      </c>
      <c r="N2453" t="s">
        <v>2120</v>
      </c>
      <c r="O2453" t="s">
        <v>1987</v>
      </c>
    </row>
    <row r="2454" spans="9:15">
      <c r="I2454" s="44">
        <v>2452</v>
      </c>
      <c r="K2454" t="s">
        <v>1956</v>
      </c>
      <c r="L2454" t="s">
        <v>2105</v>
      </c>
      <c r="M2454" t="s">
        <v>2119</v>
      </c>
      <c r="N2454" t="s">
        <v>2120</v>
      </c>
      <c r="O2454" t="s">
        <v>1988</v>
      </c>
    </row>
    <row r="2455" spans="9:15">
      <c r="I2455" s="44">
        <v>2453</v>
      </c>
      <c r="K2455" t="s">
        <v>1956</v>
      </c>
      <c r="L2455" t="s">
        <v>2105</v>
      </c>
      <c r="M2455" t="s">
        <v>2119</v>
      </c>
      <c r="N2455" t="s">
        <v>2120</v>
      </c>
      <c r="O2455" t="s">
        <v>1989</v>
      </c>
    </row>
    <row r="2456" spans="9:15">
      <c r="I2456" s="44">
        <v>2454</v>
      </c>
      <c r="K2456" t="s">
        <v>1956</v>
      </c>
      <c r="L2456" t="s">
        <v>2105</v>
      </c>
      <c r="M2456" t="s">
        <v>2119</v>
      </c>
      <c r="N2456" t="s">
        <v>2120</v>
      </c>
      <c r="O2456" t="s">
        <v>1990</v>
      </c>
    </row>
    <row r="2457" spans="9:15">
      <c r="I2457" s="44">
        <v>2455</v>
      </c>
      <c r="K2457" t="s">
        <v>1956</v>
      </c>
      <c r="L2457" t="s">
        <v>2105</v>
      </c>
      <c r="M2457" t="s">
        <v>2119</v>
      </c>
      <c r="N2457" t="s">
        <v>2120</v>
      </c>
      <c r="O2457" t="s">
        <v>1991</v>
      </c>
    </row>
    <row r="2458" spans="9:15">
      <c r="I2458" s="44">
        <v>2456</v>
      </c>
      <c r="K2458" t="s">
        <v>1956</v>
      </c>
      <c r="L2458" t="s">
        <v>2105</v>
      </c>
      <c r="M2458" t="s">
        <v>2119</v>
      </c>
      <c r="N2458" t="s">
        <v>2120</v>
      </c>
      <c r="O2458" t="s">
        <v>1992</v>
      </c>
    </row>
    <row r="2459" spans="9:15">
      <c r="I2459" s="44">
        <v>2457</v>
      </c>
      <c r="K2459" t="s">
        <v>1956</v>
      </c>
      <c r="L2459" t="s">
        <v>2105</v>
      </c>
      <c r="M2459" t="s">
        <v>2119</v>
      </c>
      <c r="N2459" t="s">
        <v>2120</v>
      </c>
      <c r="O2459" t="s">
        <v>1993</v>
      </c>
    </row>
    <row r="2460" spans="9:15">
      <c r="I2460" s="44">
        <v>2458</v>
      </c>
      <c r="J2460" s="45">
        <v>1.1574074074074071E-8</v>
      </c>
      <c r="K2460" t="s">
        <v>1956</v>
      </c>
      <c r="L2460" t="s">
        <v>2105</v>
      </c>
      <c r="M2460" t="s">
        <v>2119</v>
      </c>
      <c r="N2460" t="s">
        <v>2120</v>
      </c>
      <c r="O2460" t="s">
        <v>1994</v>
      </c>
    </row>
    <row r="2461" spans="9:15">
      <c r="I2461" s="44">
        <v>2459</v>
      </c>
      <c r="J2461" s="45">
        <v>0</v>
      </c>
      <c r="K2461" t="s">
        <v>1956</v>
      </c>
      <c r="L2461" t="s">
        <v>2105</v>
      </c>
      <c r="M2461" t="s">
        <v>2119</v>
      </c>
      <c r="N2461" t="s">
        <v>2120</v>
      </c>
      <c r="O2461" t="s">
        <v>1995</v>
      </c>
    </row>
    <row r="2462" spans="9:15">
      <c r="I2462" s="44">
        <v>2460</v>
      </c>
      <c r="J2462" s="45">
        <v>0</v>
      </c>
      <c r="K2462" t="s">
        <v>1956</v>
      </c>
      <c r="L2462" t="s">
        <v>2105</v>
      </c>
      <c r="M2462" t="s">
        <v>2119</v>
      </c>
      <c r="N2462" t="s">
        <v>2120</v>
      </c>
      <c r="O2462" t="s">
        <v>1996</v>
      </c>
    </row>
    <row r="2463" spans="9:15">
      <c r="I2463" s="44">
        <v>2461</v>
      </c>
      <c r="K2463" t="s">
        <v>1956</v>
      </c>
      <c r="L2463" t="s">
        <v>2105</v>
      </c>
      <c r="M2463" t="s">
        <v>2119</v>
      </c>
      <c r="N2463" t="s">
        <v>2120</v>
      </c>
      <c r="O2463" t="s">
        <v>1997</v>
      </c>
    </row>
    <row r="2464" spans="9:15">
      <c r="I2464" s="44">
        <v>2462</v>
      </c>
      <c r="K2464" t="s">
        <v>1956</v>
      </c>
      <c r="L2464" t="s">
        <v>2105</v>
      </c>
      <c r="M2464" t="s">
        <v>2119</v>
      </c>
      <c r="N2464" t="s">
        <v>2120</v>
      </c>
      <c r="O2464" t="s">
        <v>1998</v>
      </c>
    </row>
    <row r="2465" spans="9:16">
      <c r="I2465" s="44">
        <v>2463</v>
      </c>
      <c r="K2465" t="s">
        <v>1956</v>
      </c>
      <c r="L2465" t="s">
        <v>2105</v>
      </c>
      <c r="M2465" t="s">
        <v>2119</v>
      </c>
      <c r="N2465" t="s">
        <v>2120</v>
      </c>
      <c r="O2465" t="s">
        <v>1999</v>
      </c>
    </row>
    <row r="2466" spans="9:16">
      <c r="I2466" s="44">
        <v>2464</v>
      </c>
      <c r="J2466" s="45">
        <v>0</v>
      </c>
      <c r="K2466" t="s">
        <v>1956</v>
      </c>
      <c r="L2466" t="s">
        <v>2105</v>
      </c>
      <c r="M2466" t="s">
        <v>2119</v>
      </c>
      <c r="N2466" t="s">
        <v>2120</v>
      </c>
      <c r="O2466" t="s">
        <v>2000</v>
      </c>
    </row>
    <row r="2467" spans="9:16">
      <c r="I2467" s="44">
        <v>2465</v>
      </c>
      <c r="K2467" t="s">
        <v>1956</v>
      </c>
      <c r="L2467" t="s">
        <v>2105</v>
      </c>
      <c r="M2467" t="s">
        <v>2119</v>
      </c>
      <c r="N2467" t="s">
        <v>2120</v>
      </c>
      <c r="O2467" t="s">
        <v>2001</v>
      </c>
    </row>
    <row r="2468" spans="9:16">
      <c r="I2468" s="44">
        <v>2466</v>
      </c>
      <c r="J2468" s="45">
        <v>0</v>
      </c>
      <c r="K2468" t="s">
        <v>1956</v>
      </c>
      <c r="L2468" t="s">
        <v>2105</v>
      </c>
      <c r="M2468" t="s">
        <v>2119</v>
      </c>
      <c r="N2468" t="s">
        <v>2120</v>
      </c>
      <c r="O2468" t="s">
        <v>2002</v>
      </c>
    </row>
    <row r="2469" spans="9:16">
      <c r="I2469" s="44">
        <v>2467</v>
      </c>
      <c r="K2469" t="s">
        <v>1956</v>
      </c>
      <c r="L2469" t="s">
        <v>2105</v>
      </c>
      <c r="M2469" t="s">
        <v>2119</v>
      </c>
      <c r="N2469" t="s">
        <v>2120</v>
      </c>
      <c r="O2469" t="s">
        <v>2003</v>
      </c>
    </row>
    <row r="2470" spans="9:16">
      <c r="I2470" s="44">
        <v>2468</v>
      </c>
      <c r="J2470" s="45">
        <v>0</v>
      </c>
      <c r="K2470" t="s">
        <v>1956</v>
      </c>
      <c r="L2470" t="s">
        <v>2105</v>
      </c>
      <c r="M2470" t="s">
        <v>2119</v>
      </c>
      <c r="N2470" t="s">
        <v>2120</v>
      </c>
      <c r="O2470" t="s">
        <v>2108</v>
      </c>
    </row>
    <row r="2471" spans="9:16">
      <c r="I2471" s="44">
        <v>2469</v>
      </c>
      <c r="K2471" t="s">
        <v>1956</v>
      </c>
      <c r="L2471" t="s">
        <v>2105</v>
      </c>
      <c r="M2471" t="s">
        <v>2119</v>
      </c>
      <c r="N2471" t="s">
        <v>2120</v>
      </c>
      <c r="O2471" t="s">
        <v>2108</v>
      </c>
      <c r="P2471" t="s">
        <v>1868</v>
      </c>
    </row>
    <row r="2472" spans="9:16">
      <c r="I2472" s="44">
        <v>2470</v>
      </c>
      <c r="K2472" t="s">
        <v>1956</v>
      </c>
      <c r="L2472" t="s">
        <v>2105</v>
      </c>
      <c r="M2472" t="s">
        <v>2119</v>
      </c>
      <c r="N2472" t="s">
        <v>2120</v>
      </c>
      <c r="O2472" t="s">
        <v>2108</v>
      </c>
      <c r="P2472" t="s">
        <v>751</v>
      </c>
    </row>
    <row r="2473" spans="9:16">
      <c r="I2473" s="44">
        <v>2471</v>
      </c>
      <c r="K2473" t="s">
        <v>1956</v>
      </c>
      <c r="L2473" t="s">
        <v>2105</v>
      </c>
      <c r="M2473" t="s">
        <v>2119</v>
      </c>
      <c r="N2473" t="s">
        <v>2120</v>
      </c>
      <c r="O2473" t="s">
        <v>2108</v>
      </c>
      <c r="P2473" t="s">
        <v>2109</v>
      </c>
    </row>
    <row r="2474" spans="9:16">
      <c r="I2474" s="44">
        <v>2472</v>
      </c>
      <c r="K2474" t="s">
        <v>1956</v>
      </c>
      <c r="L2474" t="s">
        <v>2105</v>
      </c>
      <c r="M2474" t="s">
        <v>2119</v>
      </c>
      <c r="N2474" t="s">
        <v>2120</v>
      </c>
      <c r="O2474" t="s">
        <v>2009</v>
      </c>
    </row>
    <row r="2475" spans="9:16">
      <c r="I2475" s="44">
        <v>2473</v>
      </c>
      <c r="J2475" s="45">
        <v>0</v>
      </c>
      <c r="K2475" t="s">
        <v>1956</v>
      </c>
      <c r="L2475" t="s">
        <v>2105</v>
      </c>
      <c r="M2475" t="s">
        <v>2119</v>
      </c>
      <c r="N2475" t="s">
        <v>2120</v>
      </c>
      <c r="O2475" t="s">
        <v>2010</v>
      </c>
    </row>
    <row r="2476" spans="9:16">
      <c r="I2476" s="44">
        <v>2474</v>
      </c>
      <c r="K2476" t="s">
        <v>1956</v>
      </c>
      <c r="L2476" t="s">
        <v>2105</v>
      </c>
      <c r="M2476" t="s">
        <v>2119</v>
      </c>
      <c r="N2476" t="s">
        <v>2120</v>
      </c>
      <c r="O2476" t="s">
        <v>2011</v>
      </c>
    </row>
    <row r="2477" spans="9:16">
      <c r="I2477" s="44">
        <v>2475</v>
      </c>
      <c r="J2477" s="45">
        <v>0</v>
      </c>
      <c r="K2477" t="s">
        <v>1956</v>
      </c>
      <c r="L2477" t="s">
        <v>2105</v>
      </c>
      <c r="M2477" t="s">
        <v>2119</v>
      </c>
      <c r="N2477" t="s">
        <v>2120</v>
      </c>
      <c r="O2477" t="s">
        <v>2012</v>
      </c>
    </row>
    <row r="2478" spans="9:16">
      <c r="I2478" s="44">
        <v>2476</v>
      </c>
      <c r="K2478" t="s">
        <v>1956</v>
      </c>
      <c r="L2478" t="s">
        <v>2105</v>
      </c>
      <c r="M2478" t="s">
        <v>2119</v>
      </c>
      <c r="N2478" t="s">
        <v>2120</v>
      </c>
      <c r="O2478" t="s">
        <v>2013</v>
      </c>
    </row>
    <row r="2479" spans="9:16">
      <c r="I2479" s="44">
        <v>2477</v>
      </c>
      <c r="J2479" s="45">
        <v>0</v>
      </c>
      <c r="K2479" t="s">
        <v>1956</v>
      </c>
      <c r="L2479" t="s">
        <v>2105</v>
      </c>
      <c r="M2479" t="s">
        <v>2119</v>
      </c>
      <c r="N2479" t="s">
        <v>2120</v>
      </c>
      <c r="O2479" t="s">
        <v>2014</v>
      </c>
    </row>
    <row r="2480" spans="9:16">
      <c r="I2480" s="44">
        <v>2478</v>
      </c>
      <c r="K2480" t="s">
        <v>1956</v>
      </c>
      <c r="L2480" t="s">
        <v>2105</v>
      </c>
      <c r="M2480" t="s">
        <v>2119</v>
      </c>
      <c r="N2480" t="s">
        <v>2120</v>
      </c>
      <c r="O2480" t="s">
        <v>2015</v>
      </c>
    </row>
    <row r="2481" spans="9:15">
      <c r="I2481" s="44">
        <v>2479</v>
      </c>
      <c r="J2481" s="45">
        <v>9.2604166666666658E-8</v>
      </c>
      <c r="K2481" t="s">
        <v>1956</v>
      </c>
      <c r="L2481" t="s">
        <v>2105</v>
      </c>
      <c r="M2481" t="s">
        <v>2119</v>
      </c>
      <c r="N2481" t="s">
        <v>2121</v>
      </c>
    </row>
    <row r="2482" spans="9:15">
      <c r="I2482" s="44">
        <v>2480</v>
      </c>
      <c r="K2482" t="s">
        <v>1956</v>
      </c>
      <c r="L2482" t="s">
        <v>2105</v>
      </c>
      <c r="M2482" t="s">
        <v>2119</v>
      </c>
      <c r="N2482" t="s">
        <v>2121</v>
      </c>
      <c r="O2482" t="s">
        <v>1980</v>
      </c>
    </row>
    <row r="2483" spans="9:15">
      <c r="I2483" s="44">
        <v>2481</v>
      </c>
      <c r="K2483" t="s">
        <v>1956</v>
      </c>
      <c r="L2483" t="s">
        <v>2105</v>
      </c>
      <c r="M2483" t="s">
        <v>2119</v>
      </c>
      <c r="N2483" t="s">
        <v>2121</v>
      </c>
      <c r="O2483" t="s">
        <v>1985</v>
      </c>
    </row>
    <row r="2484" spans="9:15">
      <c r="I2484" s="44">
        <v>2482</v>
      </c>
      <c r="K2484" t="s">
        <v>1956</v>
      </c>
      <c r="L2484" t="s">
        <v>2105</v>
      </c>
      <c r="M2484" t="s">
        <v>2119</v>
      </c>
      <c r="N2484" t="s">
        <v>2121</v>
      </c>
      <c r="O2484" t="s">
        <v>1986</v>
      </c>
    </row>
    <row r="2485" spans="9:15">
      <c r="I2485" s="44">
        <v>2483</v>
      </c>
      <c r="K2485" t="s">
        <v>1956</v>
      </c>
      <c r="L2485" t="s">
        <v>2105</v>
      </c>
      <c r="M2485" t="s">
        <v>2119</v>
      </c>
      <c r="N2485" t="s">
        <v>2121</v>
      </c>
      <c r="O2485" t="s">
        <v>1987</v>
      </c>
    </row>
    <row r="2486" spans="9:15">
      <c r="I2486" s="44">
        <v>2484</v>
      </c>
      <c r="K2486" t="s">
        <v>1956</v>
      </c>
      <c r="L2486" t="s">
        <v>2105</v>
      </c>
      <c r="M2486" t="s">
        <v>2119</v>
      </c>
      <c r="N2486" t="s">
        <v>2121</v>
      </c>
      <c r="O2486" t="s">
        <v>1988</v>
      </c>
    </row>
    <row r="2487" spans="9:15">
      <c r="I2487" s="44">
        <v>2485</v>
      </c>
      <c r="K2487" t="s">
        <v>1956</v>
      </c>
      <c r="L2487" t="s">
        <v>2105</v>
      </c>
      <c r="M2487" t="s">
        <v>2119</v>
      </c>
      <c r="N2487" t="s">
        <v>2121</v>
      </c>
      <c r="O2487" t="s">
        <v>1989</v>
      </c>
    </row>
    <row r="2488" spans="9:15">
      <c r="I2488" s="44">
        <v>2486</v>
      </c>
      <c r="K2488" t="s">
        <v>1956</v>
      </c>
      <c r="L2488" t="s">
        <v>2105</v>
      </c>
      <c r="M2488" t="s">
        <v>2119</v>
      </c>
      <c r="N2488" t="s">
        <v>2121</v>
      </c>
      <c r="O2488" t="s">
        <v>1990</v>
      </c>
    </row>
    <row r="2489" spans="9:15">
      <c r="I2489" s="44">
        <v>2487</v>
      </c>
      <c r="K2489" t="s">
        <v>1956</v>
      </c>
      <c r="L2489" t="s">
        <v>2105</v>
      </c>
      <c r="M2489" t="s">
        <v>2119</v>
      </c>
      <c r="N2489" t="s">
        <v>2121</v>
      </c>
      <c r="O2489" t="s">
        <v>1991</v>
      </c>
    </row>
    <row r="2490" spans="9:15">
      <c r="I2490" s="44">
        <v>2488</v>
      </c>
      <c r="K2490" t="s">
        <v>1956</v>
      </c>
      <c r="L2490" t="s">
        <v>2105</v>
      </c>
      <c r="M2490" t="s">
        <v>2119</v>
      </c>
      <c r="N2490" t="s">
        <v>2121</v>
      </c>
      <c r="O2490" t="s">
        <v>1992</v>
      </c>
    </row>
    <row r="2491" spans="9:15">
      <c r="I2491" s="44">
        <v>2489</v>
      </c>
      <c r="K2491" t="s">
        <v>1956</v>
      </c>
      <c r="L2491" t="s">
        <v>2105</v>
      </c>
      <c r="M2491" t="s">
        <v>2119</v>
      </c>
      <c r="N2491" t="s">
        <v>2121</v>
      </c>
      <c r="O2491" t="s">
        <v>1993</v>
      </c>
    </row>
    <row r="2492" spans="9:15">
      <c r="I2492" s="44">
        <v>2490</v>
      </c>
      <c r="J2492" s="45">
        <v>0</v>
      </c>
      <c r="K2492" t="s">
        <v>1956</v>
      </c>
      <c r="L2492" t="s">
        <v>2105</v>
      </c>
      <c r="M2492" t="s">
        <v>2119</v>
      </c>
      <c r="N2492" t="s">
        <v>2121</v>
      </c>
      <c r="O2492" t="s">
        <v>1994</v>
      </c>
    </row>
    <row r="2493" spans="9:15">
      <c r="I2493" s="44">
        <v>2491</v>
      </c>
      <c r="J2493" s="45">
        <v>0</v>
      </c>
      <c r="K2493" t="s">
        <v>1956</v>
      </c>
      <c r="L2493" t="s">
        <v>2105</v>
      </c>
      <c r="M2493" t="s">
        <v>2119</v>
      </c>
      <c r="N2493" t="s">
        <v>2121</v>
      </c>
      <c r="O2493" t="s">
        <v>1995</v>
      </c>
    </row>
    <row r="2494" spans="9:15">
      <c r="I2494" s="44">
        <v>2492</v>
      </c>
      <c r="J2494" s="45">
        <v>0</v>
      </c>
      <c r="K2494" t="s">
        <v>1956</v>
      </c>
      <c r="L2494" t="s">
        <v>2105</v>
      </c>
      <c r="M2494" t="s">
        <v>2119</v>
      </c>
      <c r="N2494" t="s">
        <v>2121</v>
      </c>
      <c r="O2494" t="s">
        <v>1996</v>
      </c>
    </row>
    <row r="2495" spans="9:15">
      <c r="I2495" s="44">
        <v>2493</v>
      </c>
      <c r="K2495" t="s">
        <v>1956</v>
      </c>
      <c r="L2495" t="s">
        <v>2105</v>
      </c>
      <c r="M2495" t="s">
        <v>2119</v>
      </c>
      <c r="N2495" t="s">
        <v>2121</v>
      </c>
      <c r="O2495" t="s">
        <v>1997</v>
      </c>
    </row>
    <row r="2496" spans="9:15">
      <c r="I2496" s="44">
        <v>2494</v>
      </c>
      <c r="K2496" t="s">
        <v>1956</v>
      </c>
      <c r="L2496" t="s">
        <v>2105</v>
      </c>
      <c r="M2496" t="s">
        <v>2119</v>
      </c>
      <c r="N2496" t="s">
        <v>2121</v>
      </c>
      <c r="O2496" t="s">
        <v>1998</v>
      </c>
    </row>
    <row r="2497" spans="9:16">
      <c r="I2497" s="44">
        <v>2495</v>
      </c>
      <c r="K2497" t="s">
        <v>1956</v>
      </c>
      <c r="L2497" t="s">
        <v>2105</v>
      </c>
      <c r="M2497" t="s">
        <v>2119</v>
      </c>
      <c r="N2497" t="s">
        <v>2121</v>
      </c>
      <c r="O2497" t="s">
        <v>1999</v>
      </c>
    </row>
    <row r="2498" spans="9:16">
      <c r="I2498" s="44">
        <v>2496</v>
      </c>
      <c r="J2498" s="45">
        <v>0</v>
      </c>
      <c r="K2498" t="s">
        <v>1956</v>
      </c>
      <c r="L2498" t="s">
        <v>2105</v>
      </c>
      <c r="M2498" t="s">
        <v>2119</v>
      </c>
      <c r="N2498" t="s">
        <v>2121</v>
      </c>
      <c r="O2498" t="s">
        <v>2000</v>
      </c>
    </row>
    <row r="2499" spans="9:16">
      <c r="I2499" s="44">
        <v>2497</v>
      </c>
      <c r="K2499" t="s">
        <v>1956</v>
      </c>
      <c r="L2499" t="s">
        <v>2105</v>
      </c>
      <c r="M2499" t="s">
        <v>2119</v>
      </c>
      <c r="N2499" t="s">
        <v>2121</v>
      </c>
      <c r="O2499" t="s">
        <v>2001</v>
      </c>
    </row>
    <row r="2500" spans="9:16">
      <c r="I2500" s="44">
        <v>2498</v>
      </c>
      <c r="J2500" s="45">
        <v>0</v>
      </c>
      <c r="K2500" t="s">
        <v>1956</v>
      </c>
      <c r="L2500" t="s">
        <v>2105</v>
      </c>
      <c r="M2500" t="s">
        <v>2119</v>
      </c>
      <c r="N2500" t="s">
        <v>2121</v>
      </c>
      <c r="O2500" t="s">
        <v>2002</v>
      </c>
    </row>
    <row r="2501" spans="9:16">
      <c r="I2501" s="44">
        <v>2499</v>
      </c>
      <c r="K2501" t="s">
        <v>1956</v>
      </c>
      <c r="L2501" t="s">
        <v>2105</v>
      </c>
      <c r="M2501" t="s">
        <v>2119</v>
      </c>
      <c r="N2501" t="s">
        <v>2121</v>
      </c>
      <c r="O2501" t="s">
        <v>2003</v>
      </c>
    </row>
    <row r="2502" spans="9:16">
      <c r="I2502" s="44">
        <v>2500</v>
      </c>
      <c r="J2502" s="45">
        <v>0</v>
      </c>
      <c r="K2502" t="s">
        <v>1956</v>
      </c>
      <c r="L2502" t="s">
        <v>2105</v>
      </c>
      <c r="M2502" t="s">
        <v>2119</v>
      </c>
      <c r="N2502" t="s">
        <v>2121</v>
      </c>
      <c r="O2502" t="s">
        <v>2108</v>
      </c>
    </row>
    <row r="2503" spans="9:16">
      <c r="I2503" s="44">
        <v>2501</v>
      </c>
      <c r="K2503" t="s">
        <v>1956</v>
      </c>
      <c r="L2503" t="s">
        <v>2105</v>
      </c>
      <c r="M2503" t="s">
        <v>2119</v>
      </c>
      <c r="N2503" t="s">
        <v>2121</v>
      </c>
      <c r="O2503" t="s">
        <v>2108</v>
      </c>
      <c r="P2503" t="s">
        <v>751</v>
      </c>
    </row>
    <row r="2504" spans="9:16">
      <c r="I2504" s="44">
        <v>2502</v>
      </c>
      <c r="K2504" t="s">
        <v>1956</v>
      </c>
      <c r="L2504" t="s">
        <v>2105</v>
      </c>
      <c r="M2504" t="s">
        <v>2119</v>
      </c>
      <c r="N2504" t="s">
        <v>2121</v>
      </c>
      <c r="O2504" t="s">
        <v>2108</v>
      </c>
      <c r="P2504" t="s">
        <v>2109</v>
      </c>
    </row>
    <row r="2505" spans="9:16">
      <c r="I2505" s="44">
        <v>2503</v>
      </c>
      <c r="K2505" t="s">
        <v>1956</v>
      </c>
      <c r="L2505" t="s">
        <v>2105</v>
      </c>
      <c r="M2505" t="s">
        <v>2119</v>
      </c>
      <c r="N2505" t="s">
        <v>2121</v>
      </c>
      <c r="O2505" t="s">
        <v>2009</v>
      </c>
    </row>
    <row r="2506" spans="9:16">
      <c r="I2506" s="44">
        <v>2504</v>
      </c>
      <c r="J2506" s="45">
        <v>0</v>
      </c>
      <c r="K2506" t="s">
        <v>1956</v>
      </c>
      <c r="L2506" t="s">
        <v>2105</v>
      </c>
      <c r="M2506" t="s">
        <v>2119</v>
      </c>
      <c r="N2506" t="s">
        <v>2121</v>
      </c>
      <c r="O2506" t="s">
        <v>2010</v>
      </c>
    </row>
    <row r="2507" spans="9:16">
      <c r="I2507" s="44">
        <v>2505</v>
      </c>
      <c r="K2507" t="s">
        <v>1956</v>
      </c>
      <c r="L2507" t="s">
        <v>2105</v>
      </c>
      <c r="M2507" t="s">
        <v>2119</v>
      </c>
      <c r="N2507" t="s">
        <v>2121</v>
      </c>
      <c r="O2507" t="s">
        <v>2011</v>
      </c>
    </row>
    <row r="2508" spans="9:16">
      <c r="I2508" s="44">
        <v>2506</v>
      </c>
      <c r="J2508" s="45">
        <v>0</v>
      </c>
      <c r="K2508" t="s">
        <v>1956</v>
      </c>
      <c r="L2508" t="s">
        <v>2105</v>
      </c>
      <c r="M2508" t="s">
        <v>2119</v>
      </c>
      <c r="N2508" t="s">
        <v>2121</v>
      </c>
      <c r="O2508" t="s">
        <v>2012</v>
      </c>
    </row>
    <row r="2509" spans="9:16">
      <c r="I2509" s="44">
        <v>2507</v>
      </c>
      <c r="K2509" t="s">
        <v>1956</v>
      </c>
      <c r="L2509" t="s">
        <v>2105</v>
      </c>
      <c r="M2509" t="s">
        <v>2119</v>
      </c>
      <c r="N2509" t="s">
        <v>2121</v>
      </c>
      <c r="O2509" t="s">
        <v>2013</v>
      </c>
    </row>
    <row r="2510" spans="9:16">
      <c r="I2510" s="44">
        <v>2508</v>
      </c>
      <c r="J2510" s="45">
        <v>0</v>
      </c>
      <c r="K2510" t="s">
        <v>1956</v>
      </c>
      <c r="L2510" t="s">
        <v>2105</v>
      </c>
      <c r="M2510" t="s">
        <v>2119</v>
      </c>
      <c r="N2510" t="s">
        <v>2121</v>
      </c>
      <c r="O2510" t="s">
        <v>2014</v>
      </c>
    </row>
    <row r="2511" spans="9:16">
      <c r="I2511" s="44">
        <v>2509</v>
      </c>
      <c r="K2511" t="s">
        <v>1956</v>
      </c>
      <c r="L2511" t="s">
        <v>2105</v>
      </c>
      <c r="M2511" t="s">
        <v>2119</v>
      </c>
      <c r="N2511" t="s">
        <v>2121</v>
      </c>
      <c r="O2511" t="s">
        <v>2015</v>
      </c>
    </row>
    <row r="2512" spans="9:16">
      <c r="I2512" s="44">
        <v>2510</v>
      </c>
      <c r="K2512" t="s">
        <v>1956</v>
      </c>
      <c r="L2512" t="s">
        <v>2105</v>
      </c>
      <c r="M2512" t="s">
        <v>2119</v>
      </c>
      <c r="N2512" t="s">
        <v>2017</v>
      </c>
    </row>
    <row r="2513" spans="9:14">
      <c r="I2513" s="44">
        <v>2511</v>
      </c>
      <c r="K2513" t="s">
        <v>1956</v>
      </c>
      <c r="L2513" t="s">
        <v>2105</v>
      </c>
      <c r="M2513" t="s">
        <v>2119</v>
      </c>
      <c r="N2513" t="s">
        <v>2018</v>
      </c>
    </row>
    <row r="2514" spans="9:14">
      <c r="I2514" s="44">
        <v>2512</v>
      </c>
      <c r="K2514" t="s">
        <v>1956</v>
      </c>
      <c r="L2514" t="s">
        <v>2105</v>
      </c>
      <c r="M2514" t="s">
        <v>2122</v>
      </c>
    </row>
    <row r="2515" spans="9:14">
      <c r="I2515" s="44">
        <v>2513</v>
      </c>
      <c r="J2515" s="45">
        <v>0</v>
      </c>
      <c r="K2515" t="s">
        <v>1956</v>
      </c>
      <c r="L2515" t="s">
        <v>2105</v>
      </c>
      <c r="M2515" t="s">
        <v>2123</v>
      </c>
    </row>
    <row r="2516" spans="9:14">
      <c r="I2516" s="44">
        <v>2514</v>
      </c>
      <c r="K2516" t="s">
        <v>1956</v>
      </c>
      <c r="L2516" t="s">
        <v>2105</v>
      </c>
      <c r="M2516" t="s">
        <v>2023</v>
      </c>
    </row>
    <row r="2517" spans="9:14">
      <c r="I2517" s="44">
        <v>2515</v>
      </c>
      <c r="J2517" s="45">
        <v>1.1574074074074071E-8</v>
      </c>
      <c r="K2517" t="s">
        <v>1956</v>
      </c>
      <c r="L2517" t="s">
        <v>2105</v>
      </c>
      <c r="M2517" t="s">
        <v>2024</v>
      </c>
    </row>
    <row r="2518" spans="9:14">
      <c r="I2518" s="44">
        <v>2516</v>
      </c>
      <c r="K2518" t="s">
        <v>1956</v>
      </c>
      <c r="L2518" t="s">
        <v>2105</v>
      </c>
      <c r="M2518" t="s">
        <v>2013</v>
      </c>
    </row>
    <row r="2519" spans="9:14">
      <c r="I2519" s="44">
        <v>2517</v>
      </c>
      <c r="K2519" t="s">
        <v>1956</v>
      </c>
      <c r="L2519" t="s">
        <v>2105</v>
      </c>
      <c r="M2519" t="s">
        <v>2025</v>
      </c>
    </row>
    <row r="2520" spans="9:14">
      <c r="I2520" s="44">
        <v>2518</v>
      </c>
      <c r="J2520" s="45">
        <v>4.5143518518518509E-7</v>
      </c>
      <c r="K2520" t="s">
        <v>1956</v>
      </c>
      <c r="L2520" t="s">
        <v>2124</v>
      </c>
    </row>
    <row r="2521" spans="9:14">
      <c r="I2521" s="44">
        <v>2519</v>
      </c>
      <c r="K2521" t="s">
        <v>1956</v>
      </c>
      <c r="L2521" t="s">
        <v>2124</v>
      </c>
      <c r="M2521" t="s">
        <v>1973</v>
      </c>
    </row>
    <row r="2522" spans="9:14">
      <c r="I2522" s="44">
        <v>2520</v>
      </c>
      <c r="K2522" t="s">
        <v>1956</v>
      </c>
      <c r="L2522" t="s">
        <v>2124</v>
      </c>
      <c r="M2522" t="s">
        <v>1958</v>
      </c>
    </row>
    <row r="2523" spans="9:14">
      <c r="I2523" s="44">
        <v>2521</v>
      </c>
      <c r="K2523" t="s">
        <v>1956</v>
      </c>
      <c r="L2523" t="s">
        <v>2124</v>
      </c>
      <c r="M2523" t="s">
        <v>1959</v>
      </c>
    </row>
    <row r="2524" spans="9:14">
      <c r="I2524" s="44">
        <v>2522</v>
      </c>
      <c r="K2524" t="s">
        <v>1956</v>
      </c>
      <c r="L2524" t="s">
        <v>2124</v>
      </c>
      <c r="M2524" t="s">
        <v>1960</v>
      </c>
    </row>
    <row r="2525" spans="9:14">
      <c r="I2525" s="44">
        <v>2523</v>
      </c>
      <c r="J2525" s="45">
        <v>0</v>
      </c>
      <c r="K2525" t="s">
        <v>1956</v>
      </c>
      <c r="L2525" t="s">
        <v>2124</v>
      </c>
      <c r="M2525" t="s">
        <v>1974</v>
      </c>
    </row>
    <row r="2526" spans="9:14">
      <c r="I2526" s="44">
        <v>2524</v>
      </c>
      <c r="K2526" t="s">
        <v>1956</v>
      </c>
      <c r="L2526" t="s">
        <v>2124</v>
      </c>
      <c r="M2526" t="s">
        <v>1975</v>
      </c>
    </row>
    <row r="2527" spans="9:14">
      <c r="I2527" s="44">
        <v>2525</v>
      </c>
      <c r="J2527" s="45">
        <v>1.8520833333333329E-7</v>
      </c>
      <c r="K2527" t="s">
        <v>1956</v>
      </c>
      <c r="L2527" t="s">
        <v>2124</v>
      </c>
      <c r="M2527" t="s">
        <v>2125</v>
      </c>
    </row>
    <row r="2528" spans="9:14">
      <c r="I2528" s="44">
        <v>2526</v>
      </c>
      <c r="K2528" t="s">
        <v>1956</v>
      </c>
      <c r="L2528" t="s">
        <v>2124</v>
      </c>
      <c r="M2528" t="s">
        <v>2125</v>
      </c>
      <c r="N2528" t="s">
        <v>1977</v>
      </c>
    </row>
    <row r="2529" spans="9:15">
      <c r="I2529" s="44">
        <v>2527</v>
      </c>
      <c r="K2529" t="s">
        <v>1956</v>
      </c>
      <c r="L2529" t="s">
        <v>2124</v>
      </c>
      <c r="M2529" t="s">
        <v>2125</v>
      </c>
      <c r="N2529" t="s">
        <v>1975</v>
      </c>
    </row>
    <row r="2530" spans="9:15">
      <c r="I2530" s="44">
        <v>2528</v>
      </c>
      <c r="K2530" t="s">
        <v>1956</v>
      </c>
      <c r="L2530" t="s">
        <v>2124</v>
      </c>
      <c r="M2530" t="s">
        <v>2125</v>
      </c>
      <c r="N2530" t="s">
        <v>1978</v>
      </c>
    </row>
    <row r="2531" spans="9:15">
      <c r="I2531" s="44">
        <v>2529</v>
      </c>
      <c r="K2531" t="s">
        <v>1956</v>
      </c>
      <c r="L2531" t="s">
        <v>2124</v>
      </c>
      <c r="M2531" t="s">
        <v>2125</v>
      </c>
      <c r="N2531" t="s">
        <v>1959</v>
      </c>
    </row>
    <row r="2532" spans="9:15">
      <c r="I2532" s="44">
        <v>2530</v>
      </c>
      <c r="K2532" t="s">
        <v>1956</v>
      </c>
      <c r="L2532" t="s">
        <v>2124</v>
      </c>
      <c r="M2532" t="s">
        <v>2125</v>
      </c>
      <c r="N2532" t="s">
        <v>1960</v>
      </c>
    </row>
    <row r="2533" spans="9:15">
      <c r="I2533" s="44">
        <v>2531</v>
      </c>
      <c r="J2533" s="45">
        <v>0</v>
      </c>
      <c r="K2533" t="s">
        <v>1956</v>
      </c>
      <c r="L2533" t="s">
        <v>2124</v>
      </c>
      <c r="M2533" t="s">
        <v>2125</v>
      </c>
      <c r="N2533" t="s">
        <v>1979</v>
      </c>
    </row>
    <row r="2534" spans="9:15">
      <c r="I2534" s="44">
        <v>2532</v>
      </c>
      <c r="K2534" t="s">
        <v>1956</v>
      </c>
      <c r="L2534" t="s">
        <v>2124</v>
      </c>
      <c r="M2534" t="s">
        <v>2125</v>
      </c>
      <c r="N2534" t="s">
        <v>1980</v>
      </c>
    </row>
    <row r="2535" spans="9:15">
      <c r="I2535" s="44">
        <v>2533</v>
      </c>
      <c r="J2535" s="45">
        <v>0</v>
      </c>
      <c r="K2535" t="s">
        <v>1956</v>
      </c>
      <c r="L2535" t="s">
        <v>2124</v>
      </c>
      <c r="M2535" t="s">
        <v>2125</v>
      </c>
      <c r="N2535" t="s">
        <v>1961</v>
      </c>
    </row>
    <row r="2536" spans="9:15">
      <c r="I2536" s="44">
        <v>2534</v>
      </c>
      <c r="J2536" s="45">
        <v>0</v>
      </c>
      <c r="K2536" t="s">
        <v>1956</v>
      </c>
      <c r="L2536" t="s">
        <v>2124</v>
      </c>
      <c r="M2536" t="s">
        <v>2125</v>
      </c>
      <c r="N2536" t="s">
        <v>1981</v>
      </c>
    </row>
    <row r="2537" spans="9:15">
      <c r="I2537" s="44">
        <v>2535</v>
      </c>
      <c r="K2537" t="s">
        <v>1956</v>
      </c>
      <c r="L2537" t="s">
        <v>2124</v>
      </c>
      <c r="M2537" t="s">
        <v>2125</v>
      </c>
      <c r="N2537" t="s">
        <v>1982</v>
      </c>
    </row>
    <row r="2538" spans="9:15">
      <c r="I2538" s="44">
        <v>2536</v>
      </c>
      <c r="K2538" t="s">
        <v>1956</v>
      </c>
      <c r="L2538" t="s">
        <v>2124</v>
      </c>
      <c r="M2538" t="s">
        <v>2125</v>
      </c>
      <c r="N2538" t="s">
        <v>1983</v>
      </c>
    </row>
    <row r="2539" spans="9:15">
      <c r="I2539" s="44">
        <v>2537</v>
      </c>
      <c r="J2539" s="45">
        <v>9.2604166666666658E-8</v>
      </c>
      <c r="K2539" t="s">
        <v>1956</v>
      </c>
      <c r="L2539" t="s">
        <v>2124</v>
      </c>
      <c r="M2539" t="s">
        <v>2125</v>
      </c>
      <c r="N2539" t="s">
        <v>2126</v>
      </c>
    </row>
    <row r="2540" spans="9:15">
      <c r="I2540" s="44">
        <v>2538</v>
      </c>
      <c r="K2540" t="s">
        <v>1956</v>
      </c>
      <c r="L2540" t="s">
        <v>2124</v>
      </c>
      <c r="M2540" t="s">
        <v>2125</v>
      </c>
      <c r="N2540" t="s">
        <v>2126</v>
      </c>
      <c r="O2540" t="s">
        <v>1980</v>
      </c>
    </row>
    <row r="2541" spans="9:15">
      <c r="I2541" s="44">
        <v>2539</v>
      </c>
      <c r="K2541" t="s">
        <v>1956</v>
      </c>
      <c r="L2541" t="s">
        <v>2124</v>
      </c>
      <c r="M2541" t="s">
        <v>2125</v>
      </c>
      <c r="N2541" t="s">
        <v>2126</v>
      </c>
      <c r="O2541" t="s">
        <v>1985</v>
      </c>
    </row>
    <row r="2542" spans="9:15">
      <c r="I2542" s="44">
        <v>2540</v>
      </c>
      <c r="K2542" t="s">
        <v>1956</v>
      </c>
      <c r="L2542" t="s">
        <v>2124</v>
      </c>
      <c r="M2542" t="s">
        <v>2125</v>
      </c>
      <c r="N2542" t="s">
        <v>2126</v>
      </c>
      <c r="O2542" t="s">
        <v>1986</v>
      </c>
    </row>
    <row r="2543" spans="9:15">
      <c r="I2543" s="44">
        <v>2541</v>
      </c>
      <c r="K2543" t="s">
        <v>1956</v>
      </c>
      <c r="L2543" t="s">
        <v>2124</v>
      </c>
      <c r="M2543" t="s">
        <v>2125</v>
      </c>
      <c r="N2543" t="s">
        <v>2126</v>
      </c>
      <c r="O2543" t="s">
        <v>1987</v>
      </c>
    </row>
    <row r="2544" spans="9:15">
      <c r="I2544" s="44">
        <v>2542</v>
      </c>
      <c r="K2544" t="s">
        <v>1956</v>
      </c>
      <c r="L2544" t="s">
        <v>2124</v>
      </c>
      <c r="M2544" t="s">
        <v>2125</v>
      </c>
      <c r="N2544" t="s">
        <v>2126</v>
      </c>
      <c r="O2544" t="s">
        <v>1988</v>
      </c>
    </row>
    <row r="2545" spans="9:15">
      <c r="I2545" s="44">
        <v>2543</v>
      </c>
      <c r="K2545" t="s">
        <v>1956</v>
      </c>
      <c r="L2545" t="s">
        <v>2124</v>
      </c>
      <c r="M2545" t="s">
        <v>2125</v>
      </c>
      <c r="N2545" t="s">
        <v>2126</v>
      </c>
      <c r="O2545" t="s">
        <v>1989</v>
      </c>
    </row>
    <row r="2546" spans="9:15">
      <c r="I2546" s="44">
        <v>2544</v>
      </c>
      <c r="K2546" t="s">
        <v>1956</v>
      </c>
      <c r="L2546" t="s">
        <v>2124</v>
      </c>
      <c r="M2546" t="s">
        <v>2125</v>
      </c>
      <c r="N2546" t="s">
        <v>2126</v>
      </c>
      <c r="O2546" t="s">
        <v>1990</v>
      </c>
    </row>
    <row r="2547" spans="9:15">
      <c r="I2547" s="44">
        <v>2545</v>
      </c>
      <c r="K2547" t="s">
        <v>1956</v>
      </c>
      <c r="L2547" t="s">
        <v>2124</v>
      </c>
      <c r="M2547" t="s">
        <v>2125</v>
      </c>
      <c r="N2547" t="s">
        <v>2126</v>
      </c>
      <c r="O2547" t="s">
        <v>1991</v>
      </c>
    </row>
    <row r="2548" spans="9:15">
      <c r="I2548" s="44">
        <v>2546</v>
      </c>
      <c r="K2548" t="s">
        <v>1956</v>
      </c>
      <c r="L2548" t="s">
        <v>2124</v>
      </c>
      <c r="M2548" t="s">
        <v>2125</v>
      </c>
      <c r="N2548" t="s">
        <v>2126</v>
      </c>
      <c r="O2548" t="s">
        <v>1992</v>
      </c>
    </row>
    <row r="2549" spans="9:15">
      <c r="I2549" s="44">
        <v>2547</v>
      </c>
      <c r="K2549" t="s">
        <v>1956</v>
      </c>
      <c r="L2549" t="s">
        <v>2124</v>
      </c>
      <c r="M2549" t="s">
        <v>2125</v>
      </c>
      <c r="N2549" t="s">
        <v>2126</v>
      </c>
      <c r="O2549" t="s">
        <v>1993</v>
      </c>
    </row>
    <row r="2550" spans="9:15">
      <c r="I2550" s="44">
        <v>2548</v>
      </c>
      <c r="J2550" s="45">
        <v>0</v>
      </c>
      <c r="K2550" t="s">
        <v>1956</v>
      </c>
      <c r="L2550" t="s">
        <v>2124</v>
      </c>
      <c r="M2550" t="s">
        <v>2125</v>
      </c>
      <c r="N2550" t="s">
        <v>2126</v>
      </c>
      <c r="O2550" t="s">
        <v>1994</v>
      </c>
    </row>
    <row r="2551" spans="9:15">
      <c r="I2551" s="44">
        <v>2549</v>
      </c>
      <c r="J2551" s="45">
        <v>0</v>
      </c>
      <c r="K2551" t="s">
        <v>1956</v>
      </c>
      <c r="L2551" t="s">
        <v>2124</v>
      </c>
      <c r="M2551" t="s">
        <v>2125</v>
      </c>
      <c r="N2551" t="s">
        <v>2126</v>
      </c>
      <c r="O2551" t="s">
        <v>1995</v>
      </c>
    </row>
    <row r="2552" spans="9:15">
      <c r="I2552" s="44">
        <v>2550</v>
      </c>
      <c r="J2552" s="45">
        <v>0</v>
      </c>
      <c r="K2552" t="s">
        <v>1956</v>
      </c>
      <c r="L2552" t="s">
        <v>2124</v>
      </c>
      <c r="M2552" t="s">
        <v>2125</v>
      </c>
      <c r="N2552" t="s">
        <v>2126</v>
      </c>
      <c r="O2552" t="s">
        <v>1996</v>
      </c>
    </row>
    <row r="2553" spans="9:15">
      <c r="I2553" s="44">
        <v>2551</v>
      </c>
      <c r="K2553" t="s">
        <v>1956</v>
      </c>
      <c r="L2553" t="s">
        <v>2124</v>
      </c>
      <c r="M2553" t="s">
        <v>2125</v>
      </c>
      <c r="N2553" t="s">
        <v>2126</v>
      </c>
      <c r="O2553" t="s">
        <v>1997</v>
      </c>
    </row>
    <row r="2554" spans="9:15">
      <c r="I2554" s="44">
        <v>2552</v>
      </c>
      <c r="K2554" t="s">
        <v>1956</v>
      </c>
      <c r="L2554" t="s">
        <v>2124</v>
      </c>
      <c r="M2554" t="s">
        <v>2125</v>
      </c>
      <c r="N2554" t="s">
        <v>2126</v>
      </c>
      <c r="O2554" t="s">
        <v>1998</v>
      </c>
    </row>
    <row r="2555" spans="9:15">
      <c r="I2555" s="44">
        <v>2553</v>
      </c>
      <c r="K2555" t="s">
        <v>1956</v>
      </c>
      <c r="L2555" t="s">
        <v>2124</v>
      </c>
      <c r="M2555" t="s">
        <v>2125</v>
      </c>
      <c r="N2555" t="s">
        <v>2126</v>
      </c>
      <c r="O2555" t="s">
        <v>1999</v>
      </c>
    </row>
    <row r="2556" spans="9:15">
      <c r="I2556" s="44">
        <v>2554</v>
      </c>
      <c r="J2556" s="45">
        <v>0</v>
      </c>
      <c r="K2556" t="s">
        <v>1956</v>
      </c>
      <c r="L2556" t="s">
        <v>2124</v>
      </c>
      <c r="M2556" t="s">
        <v>2125</v>
      </c>
      <c r="N2556" t="s">
        <v>2126</v>
      </c>
      <c r="O2556" t="s">
        <v>2000</v>
      </c>
    </row>
    <row r="2557" spans="9:15">
      <c r="I2557" s="44">
        <v>2555</v>
      </c>
      <c r="K2557" t="s">
        <v>1956</v>
      </c>
      <c r="L2557" t="s">
        <v>2124</v>
      </c>
      <c r="M2557" t="s">
        <v>2125</v>
      </c>
      <c r="N2557" t="s">
        <v>2126</v>
      </c>
      <c r="O2557" t="s">
        <v>2001</v>
      </c>
    </row>
    <row r="2558" spans="9:15">
      <c r="I2558" s="44">
        <v>2556</v>
      </c>
      <c r="J2558" s="45">
        <v>0</v>
      </c>
      <c r="K2558" t="s">
        <v>1956</v>
      </c>
      <c r="L2558" t="s">
        <v>2124</v>
      </c>
      <c r="M2558" t="s">
        <v>2125</v>
      </c>
      <c r="N2558" t="s">
        <v>2126</v>
      </c>
      <c r="O2558" t="s">
        <v>2002</v>
      </c>
    </row>
    <row r="2559" spans="9:15">
      <c r="I2559" s="44">
        <v>2557</v>
      </c>
      <c r="K2559" t="s">
        <v>1956</v>
      </c>
      <c r="L2559" t="s">
        <v>2124</v>
      </c>
      <c r="M2559" t="s">
        <v>2125</v>
      </c>
      <c r="N2559" t="s">
        <v>2126</v>
      </c>
      <c r="O2559" t="s">
        <v>2003</v>
      </c>
    </row>
    <row r="2560" spans="9:15">
      <c r="I2560" s="44">
        <v>2558</v>
      </c>
      <c r="J2560" s="45">
        <v>0</v>
      </c>
      <c r="K2560" t="s">
        <v>1956</v>
      </c>
      <c r="L2560" t="s">
        <v>2124</v>
      </c>
      <c r="M2560" t="s">
        <v>2125</v>
      </c>
      <c r="N2560" t="s">
        <v>2126</v>
      </c>
      <c r="O2560" t="s">
        <v>2127</v>
      </c>
    </row>
    <row r="2561" spans="9:16">
      <c r="I2561" s="44">
        <v>2559</v>
      </c>
      <c r="K2561" t="s">
        <v>1956</v>
      </c>
      <c r="L2561" t="s">
        <v>2124</v>
      </c>
      <c r="M2561" t="s">
        <v>2125</v>
      </c>
      <c r="N2561" t="s">
        <v>2126</v>
      </c>
      <c r="O2561" t="s">
        <v>2127</v>
      </c>
      <c r="P2561" t="s">
        <v>631</v>
      </c>
    </row>
    <row r="2562" spans="9:16">
      <c r="I2562" s="44">
        <v>2560</v>
      </c>
      <c r="K2562" t="s">
        <v>1956</v>
      </c>
      <c r="L2562" t="s">
        <v>2124</v>
      </c>
      <c r="M2562" t="s">
        <v>2125</v>
      </c>
      <c r="N2562" t="s">
        <v>2126</v>
      </c>
      <c r="O2562" t="s">
        <v>2127</v>
      </c>
      <c r="P2562" t="s">
        <v>1229</v>
      </c>
    </row>
    <row r="2563" spans="9:16">
      <c r="I2563" s="44">
        <v>2561</v>
      </c>
      <c r="K2563" t="s">
        <v>1956</v>
      </c>
      <c r="L2563" t="s">
        <v>2124</v>
      </c>
      <c r="M2563" t="s">
        <v>2125</v>
      </c>
      <c r="N2563" t="s">
        <v>2126</v>
      </c>
      <c r="O2563" t="s">
        <v>2127</v>
      </c>
      <c r="P2563" t="s">
        <v>1712</v>
      </c>
    </row>
    <row r="2564" spans="9:16">
      <c r="I2564" s="44">
        <v>2562</v>
      </c>
      <c r="K2564" t="s">
        <v>1956</v>
      </c>
      <c r="L2564" t="s">
        <v>2124</v>
      </c>
      <c r="M2564" t="s">
        <v>2125</v>
      </c>
      <c r="N2564" t="s">
        <v>2126</v>
      </c>
      <c r="O2564" t="s">
        <v>2127</v>
      </c>
      <c r="P2564" t="s">
        <v>1551</v>
      </c>
    </row>
    <row r="2565" spans="9:16">
      <c r="I2565" s="44">
        <v>2563</v>
      </c>
      <c r="K2565" t="s">
        <v>1956</v>
      </c>
      <c r="L2565" t="s">
        <v>2124</v>
      </c>
      <c r="M2565" t="s">
        <v>2125</v>
      </c>
      <c r="N2565" t="s">
        <v>2126</v>
      </c>
      <c r="O2565" t="s">
        <v>2127</v>
      </c>
      <c r="P2565" t="s">
        <v>1592</v>
      </c>
    </row>
    <row r="2566" spans="9:16">
      <c r="I2566" s="44">
        <v>2564</v>
      </c>
      <c r="J2566" s="45">
        <v>0</v>
      </c>
      <c r="K2566" t="s">
        <v>1956</v>
      </c>
      <c r="L2566" t="s">
        <v>2124</v>
      </c>
      <c r="M2566" t="s">
        <v>2125</v>
      </c>
      <c r="N2566" t="s">
        <v>2126</v>
      </c>
      <c r="O2566" t="s">
        <v>2127</v>
      </c>
      <c r="P2566" t="s">
        <v>2128</v>
      </c>
    </row>
    <row r="2567" spans="9:16">
      <c r="I2567" s="44">
        <v>2565</v>
      </c>
      <c r="K2567" t="s">
        <v>1956</v>
      </c>
      <c r="L2567" t="s">
        <v>2124</v>
      </c>
      <c r="M2567" t="s">
        <v>2125</v>
      </c>
      <c r="N2567" t="s">
        <v>2126</v>
      </c>
      <c r="O2567" t="s">
        <v>2127</v>
      </c>
      <c r="P2567" t="s">
        <v>1772</v>
      </c>
    </row>
    <row r="2568" spans="9:16">
      <c r="I2568" s="44">
        <v>2566</v>
      </c>
      <c r="J2568" s="45">
        <v>0</v>
      </c>
      <c r="K2568" t="s">
        <v>1956</v>
      </c>
      <c r="L2568" t="s">
        <v>2124</v>
      </c>
      <c r="M2568" t="s">
        <v>2125</v>
      </c>
      <c r="N2568" t="s">
        <v>2126</v>
      </c>
      <c r="O2568" t="s">
        <v>2127</v>
      </c>
      <c r="P2568" t="s">
        <v>2100</v>
      </c>
    </row>
    <row r="2569" spans="9:16">
      <c r="I2569" s="44">
        <v>2567</v>
      </c>
      <c r="K2569" t="s">
        <v>1956</v>
      </c>
      <c r="L2569" t="s">
        <v>2124</v>
      </c>
      <c r="M2569" t="s">
        <v>2125</v>
      </c>
      <c r="N2569" t="s">
        <v>2126</v>
      </c>
      <c r="O2569" t="s">
        <v>2127</v>
      </c>
      <c r="P2569" t="s">
        <v>1278</v>
      </c>
    </row>
    <row r="2570" spans="9:16">
      <c r="I2570" s="44">
        <v>2568</v>
      </c>
      <c r="K2570" t="s">
        <v>1956</v>
      </c>
      <c r="L2570" t="s">
        <v>2124</v>
      </c>
      <c r="M2570" t="s">
        <v>2125</v>
      </c>
      <c r="N2570" t="s">
        <v>2126</v>
      </c>
      <c r="O2570" t="s">
        <v>2009</v>
      </c>
    </row>
    <row r="2571" spans="9:16">
      <c r="I2571" s="44">
        <v>2569</v>
      </c>
      <c r="J2571" s="45">
        <v>0</v>
      </c>
      <c r="K2571" t="s">
        <v>1956</v>
      </c>
      <c r="L2571" t="s">
        <v>2124</v>
      </c>
      <c r="M2571" t="s">
        <v>2125</v>
      </c>
      <c r="N2571" t="s">
        <v>2126</v>
      </c>
      <c r="O2571" t="s">
        <v>2010</v>
      </c>
    </row>
    <row r="2572" spans="9:16">
      <c r="I2572" s="44">
        <v>2570</v>
      </c>
      <c r="K2572" t="s">
        <v>1956</v>
      </c>
      <c r="L2572" t="s">
        <v>2124</v>
      </c>
      <c r="M2572" t="s">
        <v>2125</v>
      </c>
      <c r="N2572" t="s">
        <v>2126</v>
      </c>
      <c r="O2572" t="s">
        <v>2011</v>
      </c>
    </row>
    <row r="2573" spans="9:16">
      <c r="I2573" s="44">
        <v>2571</v>
      </c>
      <c r="J2573" s="45">
        <v>0</v>
      </c>
      <c r="K2573" t="s">
        <v>1956</v>
      </c>
      <c r="L2573" t="s">
        <v>2124</v>
      </c>
      <c r="M2573" t="s">
        <v>2125</v>
      </c>
      <c r="N2573" t="s">
        <v>2126</v>
      </c>
      <c r="O2573" t="s">
        <v>2012</v>
      </c>
    </row>
    <row r="2574" spans="9:16">
      <c r="I2574" s="44">
        <v>2572</v>
      </c>
      <c r="K2574" t="s">
        <v>1956</v>
      </c>
      <c r="L2574" t="s">
        <v>2124</v>
      </c>
      <c r="M2574" t="s">
        <v>2125</v>
      </c>
      <c r="N2574" t="s">
        <v>2126</v>
      </c>
      <c r="O2574" t="s">
        <v>2013</v>
      </c>
    </row>
    <row r="2575" spans="9:16">
      <c r="I2575" s="44">
        <v>2573</v>
      </c>
      <c r="J2575" s="45">
        <v>0</v>
      </c>
      <c r="K2575" t="s">
        <v>1956</v>
      </c>
      <c r="L2575" t="s">
        <v>2124</v>
      </c>
      <c r="M2575" t="s">
        <v>2125</v>
      </c>
      <c r="N2575" t="s">
        <v>2126</v>
      </c>
      <c r="O2575" t="s">
        <v>2014</v>
      </c>
    </row>
    <row r="2576" spans="9:16">
      <c r="I2576" s="44">
        <v>2574</v>
      </c>
      <c r="K2576" t="s">
        <v>1956</v>
      </c>
      <c r="L2576" t="s">
        <v>2124</v>
      </c>
      <c r="M2576" t="s">
        <v>2125</v>
      </c>
      <c r="N2576" t="s">
        <v>2126</v>
      </c>
      <c r="O2576" t="s">
        <v>2015</v>
      </c>
    </row>
    <row r="2577" spans="9:15">
      <c r="I2577" s="44">
        <v>2575</v>
      </c>
      <c r="J2577" s="45">
        <v>9.2604166666666658E-8</v>
      </c>
      <c r="K2577" t="s">
        <v>1956</v>
      </c>
      <c r="L2577" t="s">
        <v>2124</v>
      </c>
      <c r="M2577" t="s">
        <v>2125</v>
      </c>
      <c r="N2577" t="s">
        <v>2129</v>
      </c>
    </row>
    <row r="2578" spans="9:15">
      <c r="I2578" s="44">
        <v>2576</v>
      </c>
      <c r="K2578" t="s">
        <v>1956</v>
      </c>
      <c r="L2578" t="s">
        <v>2124</v>
      </c>
      <c r="M2578" t="s">
        <v>2125</v>
      </c>
      <c r="N2578" t="s">
        <v>2129</v>
      </c>
      <c r="O2578" t="s">
        <v>1980</v>
      </c>
    </row>
    <row r="2579" spans="9:15">
      <c r="I2579" s="44">
        <v>2577</v>
      </c>
      <c r="K2579" t="s">
        <v>1956</v>
      </c>
      <c r="L2579" t="s">
        <v>2124</v>
      </c>
      <c r="M2579" t="s">
        <v>2125</v>
      </c>
      <c r="N2579" t="s">
        <v>2129</v>
      </c>
      <c r="O2579" t="s">
        <v>1985</v>
      </c>
    </row>
    <row r="2580" spans="9:15">
      <c r="I2580" s="44">
        <v>2578</v>
      </c>
      <c r="K2580" t="s">
        <v>1956</v>
      </c>
      <c r="L2580" t="s">
        <v>2124</v>
      </c>
      <c r="M2580" t="s">
        <v>2125</v>
      </c>
      <c r="N2580" t="s">
        <v>2129</v>
      </c>
      <c r="O2580" t="s">
        <v>1986</v>
      </c>
    </row>
    <row r="2581" spans="9:15">
      <c r="I2581" s="44">
        <v>2579</v>
      </c>
      <c r="K2581" t="s">
        <v>1956</v>
      </c>
      <c r="L2581" t="s">
        <v>2124</v>
      </c>
      <c r="M2581" t="s">
        <v>2125</v>
      </c>
      <c r="N2581" t="s">
        <v>2129</v>
      </c>
      <c r="O2581" t="s">
        <v>1987</v>
      </c>
    </row>
    <row r="2582" spans="9:15">
      <c r="I2582" s="44">
        <v>2580</v>
      </c>
      <c r="K2582" t="s">
        <v>1956</v>
      </c>
      <c r="L2582" t="s">
        <v>2124</v>
      </c>
      <c r="M2582" t="s">
        <v>2125</v>
      </c>
      <c r="N2582" t="s">
        <v>2129</v>
      </c>
      <c r="O2582" t="s">
        <v>1988</v>
      </c>
    </row>
    <row r="2583" spans="9:15">
      <c r="I2583" s="44">
        <v>2581</v>
      </c>
      <c r="K2583" t="s">
        <v>1956</v>
      </c>
      <c r="L2583" t="s">
        <v>2124</v>
      </c>
      <c r="M2583" t="s">
        <v>2125</v>
      </c>
      <c r="N2583" t="s">
        <v>2129</v>
      </c>
      <c r="O2583" t="s">
        <v>1989</v>
      </c>
    </row>
    <row r="2584" spans="9:15">
      <c r="I2584" s="44">
        <v>2582</v>
      </c>
      <c r="K2584" t="s">
        <v>1956</v>
      </c>
      <c r="L2584" t="s">
        <v>2124</v>
      </c>
      <c r="M2584" t="s">
        <v>2125</v>
      </c>
      <c r="N2584" t="s">
        <v>2129</v>
      </c>
      <c r="O2584" t="s">
        <v>1990</v>
      </c>
    </row>
    <row r="2585" spans="9:15">
      <c r="I2585" s="44">
        <v>2583</v>
      </c>
      <c r="K2585" t="s">
        <v>1956</v>
      </c>
      <c r="L2585" t="s">
        <v>2124</v>
      </c>
      <c r="M2585" t="s">
        <v>2125</v>
      </c>
      <c r="N2585" t="s">
        <v>2129</v>
      </c>
      <c r="O2585" t="s">
        <v>1991</v>
      </c>
    </row>
    <row r="2586" spans="9:15">
      <c r="I2586" s="44">
        <v>2584</v>
      </c>
      <c r="K2586" t="s">
        <v>1956</v>
      </c>
      <c r="L2586" t="s">
        <v>2124</v>
      </c>
      <c r="M2586" t="s">
        <v>2125</v>
      </c>
      <c r="N2586" t="s">
        <v>2129</v>
      </c>
      <c r="O2586" t="s">
        <v>1992</v>
      </c>
    </row>
    <row r="2587" spans="9:15">
      <c r="I2587" s="44">
        <v>2585</v>
      </c>
      <c r="K2587" t="s">
        <v>1956</v>
      </c>
      <c r="L2587" t="s">
        <v>2124</v>
      </c>
      <c r="M2587" t="s">
        <v>2125</v>
      </c>
      <c r="N2587" t="s">
        <v>2129</v>
      </c>
      <c r="O2587" t="s">
        <v>1993</v>
      </c>
    </row>
    <row r="2588" spans="9:15">
      <c r="I2588" s="44">
        <v>2586</v>
      </c>
      <c r="J2588" s="45">
        <v>0</v>
      </c>
      <c r="K2588" t="s">
        <v>1956</v>
      </c>
      <c r="L2588" t="s">
        <v>2124</v>
      </c>
      <c r="M2588" t="s">
        <v>2125</v>
      </c>
      <c r="N2588" t="s">
        <v>2129</v>
      </c>
      <c r="O2588" t="s">
        <v>1994</v>
      </c>
    </row>
    <row r="2589" spans="9:15">
      <c r="I2589" s="44">
        <v>2587</v>
      </c>
      <c r="J2589" s="45">
        <v>0</v>
      </c>
      <c r="K2589" t="s">
        <v>1956</v>
      </c>
      <c r="L2589" t="s">
        <v>2124</v>
      </c>
      <c r="M2589" t="s">
        <v>2125</v>
      </c>
      <c r="N2589" t="s">
        <v>2129</v>
      </c>
      <c r="O2589" t="s">
        <v>1995</v>
      </c>
    </row>
    <row r="2590" spans="9:15">
      <c r="I2590" s="44">
        <v>2588</v>
      </c>
      <c r="J2590" s="45">
        <v>0</v>
      </c>
      <c r="K2590" t="s">
        <v>1956</v>
      </c>
      <c r="L2590" t="s">
        <v>2124</v>
      </c>
      <c r="M2590" t="s">
        <v>2125</v>
      </c>
      <c r="N2590" t="s">
        <v>2129</v>
      </c>
      <c r="O2590" t="s">
        <v>1996</v>
      </c>
    </row>
    <row r="2591" spans="9:15">
      <c r="I2591" s="44">
        <v>2589</v>
      </c>
      <c r="K2591" t="s">
        <v>1956</v>
      </c>
      <c r="L2591" t="s">
        <v>2124</v>
      </c>
      <c r="M2591" t="s">
        <v>2125</v>
      </c>
      <c r="N2591" t="s">
        <v>2129</v>
      </c>
      <c r="O2591" t="s">
        <v>1997</v>
      </c>
    </row>
    <row r="2592" spans="9:15">
      <c r="I2592" s="44">
        <v>2590</v>
      </c>
      <c r="K2592" t="s">
        <v>1956</v>
      </c>
      <c r="L2592" t="s">
        <v>2124</v>
      </c>
      <c r="M2592" t="s">
        <v>2125</v>
      </c>
      <c r="N2592" t="s">
        <v>2129</v>
      </c>
      <c r="O2592" t="s">
        <v>1998</v>
      </c>
    </row>
    <row r="2593" spans="9:16">
      <c r="I2593" s="44">
        <v>2591</v>
      </c>
      <c r="K2593" t="s">
        <v>1956</v>
      </c>
      <c r="L2593" t="s">
        <v>2124</v>
      </c>
      <c r="M2593" t="s">
        <v>2125</v>
      </c>
      <c r="N2593" t="s">
        <v>2129</v>
      </c>
      <c r="O2593" t="s">
        <v>1999</v>
      </c>
    </row>
    <row r="2594" spans="9:16">
      <c r="I2594" s="44">
        <v>2592</v>
      </c>
      <c r="J2594" s="45">
        <v>0</v>
      </c>
      <c r="K2594" t="s">
        <v>1956</v>
      </c>
      <c r="L2594" t="s">
        <v>2124</v>
      </c>
      <c r="M2594" t="s">
        <v>2125</v>
      </c>
      <c r="N2594" t="s">
        <v>2129</v>
      </c>
      <c r="O2594" t="s">
        <v>2000</v>
      </c>
    </row>
    <row r="2595" spans="9:16">
      <c r="I2595" s="44">
        <v>2593</v>
      </c>
      <c r="K2595" t="s">
        <v>1956</v>
      </c>
      <c r="L2595" t="s">
        <v>2124</v>
      </c>
      <c r="M2595" t="s">
        <v>2125</v>
      </c>
      <c r="N2595" t="s">
        <v>2129</v>
      </c>
      <c r="O2595" t="s">
        <v>2001</v>
      </c>
    </row>
    <row r="2596" spans="9:16">
      <c r="I2596" s="44">
        <v>2594</v>
      </c>
      <c r="J2596" s="45">
        <v>0</v>
      </c>
      <c r="K2596" t="s">
        <v>1956</v>
      </c>
      <c r="L2596" t="s">
        <v>2124</v>
      </c>
      <c r="M2596" t="s">
        <v>2125</v>
      </c>
      <c r="N2596" t="s">
        <v>2129</v>
      </c>
      <c r="O2596" t="s">
        <v>2002</v>
      </c>
    </row>
    <row r="2597" spans="9:16">
      <c r="I2597" s="44">
        <v>2595</v>
      </c>
      <c r="K2597" t="s">
        <v>1956</v>
      </c>
      <c r="L2597" t="s">
        <v>2124</v>
      </c>
      <c r="M2597" t="s">
        <v>2125</v>
      </c>
      <c r="N2597" t="s">
        <v>2129</v>
      </c>
      <c r="O2597" t="s">
        <v>2003</v>
      </c>
    </row>
    <row r="2598" spans="9:16">
      <c r="I2598" s="44">
        <v>2596</v>
      </c>
      <c r="J2598" s="45">
        <v>0</v>
      </c>
      <c r="K2598" t="s">
        <v>1956</v>
      </c>
      <c r="L2598" t="s">
        <v>2124</v>
      </c>
      <c r="M2598" t="s">
        <v>2125</v>
      </c>
      <c r="N2598" t="s">
        <v>2129</v>
      </c>
      <c r="O2598" t="s">
        <v>2127</v>
      </c>
    </row>
    <row r="2599" spans="9:16">
      <c r="I2599" s="44">
        <v>2597</v>
      </c>
      <c r="K2599" t="s">
        <v>1956</v>
      </c>
      <c r="L2599" t="s">
        <v>2124</v>
      </c>
      <c r="M2599" t="s">
        <v>2125</v>
      </c>
      <c r="N2599" t="s">
        <v>2129</v>
      </c>
      <c r="O2599" t="s">
        <v>2127</v>
      </c>
      <c r="P2599" t="s">
        <v>631</v>
      </c>
    </row>
    <row r="2600" spans="9:16">
      <c r="I2600" s="44">
        <v>2598</v>
      </c>
      <c r="K2600" t="s">
        <v>1956</v>
      </c>
      <c r="L2600" t="s">
        <v>2124</v>
      </c>
      <c r="M2600" t="s">
        <v>2125</v>
      </c>
      <c r="N2600" t="s">
        <v>2129</v>
      </c>
      <c r="O2600" t="s">
        <v>2127</v>
      </c>
      <c r="P2600" t="s">
        <v>1551</v>
      </c>
    </row>
    <row r="2601" spans="9:16">
      <c r="I2601" s="44">
        <v>2599</v>
      </c>
      <c r="K2601" t="s">
        <v>1956</v>
      </c>
      <c r="L2601" t="s">
        <v>2124</v>
      </c>
      <c r="M2601" t="s">
        <v>2125</v>
      </c>
      <c r="N2601" t="s">
        <v>2129</v>
      </c>
      <c r="O2601" t="s">
        <v>2009</v>
      </c>
    </row>
    <row r="2602" spans="9:16">
      <c r="I2602" s="44">
        <v>2600</v>
      </c>
      <c r="J2602" s="45">
        <v>0</v>
      </c>
      <c r="K2602" t="s">
        <v>1956</v>
      </c>
      <c r="L2602" t="s">
        <v>2124</v>
      </c>
      <c r="M2602" t="s">
        <v>2125</v>
      </c>
      <c r="N2602" t="s">
        <v>2129</v>
      </c>
      <c r="O2602" t="s">
        <v>2010</v>
      </c>
    </row>
    <row r="2603" spans="9:16">
      <c r="I2603" s="44">
        <v>2601</v>
      </c>
      <c r="K2603" t="s">
        <v>1956</v>
      </c>
      <c r="L2603" t="s">
        <v>2124</v>
      </c>
      <c r="M2603" t="s">
        <v>2125</v>
      </c>
      <c r="N2603" t="s">
        <v>2129</v>
      </c>
      <c r="O2603" t="s">
        <v>2011</v>
      </c>
    </row>
    <row r="2604" spans="9:16">
      <c r="I2604" s="44">
        <v>2602</v>
      </c>
      <c r="J2604" s="45">
        <v>0</v>
      </c>
      <c r="K2604" t="s">
        <v>1956</v>
      </c>
      <c r="L2604" t="s">
        <v>2124</v>
      </c>
      <c r="M2604" t="s">
        <v>2125</v>
      </c>
      <c r="N2604" t="s">
        <v>2129</v>
      </c>
      <c r="O2604" t="s">
        <v>2012</v>
      </c>
    </row>
    <row r="2605" spans="9:16">
      <c r="I2605" s="44">
        <v>2603</v>
      </c>
      <c r="K2605" t="s">
        <v>1956</v>
      </c>
      <c r="L2605" t="s">
        <v>2124</v>
      </c>
      <c r="M2605" t="s">
        <v>2125</v>
      </c>
      <c r="N2605" t="s">
        <v>2129</v>
      </c>
      <c r="O2605" t="s">
        <v>2013</v>
      </c>
    </row>
    <row r="2606" spans="9:16">
      <c r="I2606" s="44">
        <v>2604</v>
      </c>
      <c r="J2606" s="45">
        <v>0</v>
      </c>
      <c r="K2606" t="s">
        <v>1956</v>
      </c>
      <c r="L2606" t="s">
        <v>2124</v>
      </c>
      <c r="M2606" t="s">
        <v>2125</v>
      </c>
      <c r="N2606" t="s">
        <v>2129</v>
      </c>
      <c r="O2606" t="s">
        <v>2014</v>
      </c>
    </row>
    <row r="2607" spans="9:16">
      <c r="I2607" s="44">
        <v>2605</v>
      </c>
      <c r="K2607" t="s">
        <v>1956</v>
      </c>
      <c r="L2607" t="s">
        <v>2124</v>
      </c>
      <c r="M2607" t="s">
        <v>2125</v>
      </c>
      <c r="N2607" t="s">
        <v>2129</v>
      </c>
      <c r="O2607" t="s">
        <v>2015</v>
      </c>
    </row>
    <row r="2608" spans="9:16">
      <c r="I2608" s="44">
        <v>2606</v>
      </c>
      <c r="K2608" t="s">
        <v>1956</v>
      </c>
      <c r="L2608" t="s">
        <v>2124</v>
      </c>
      <c r="M2608" t="s">
        <v>2125</v>
      </c>
      <c r="N2608" t="s">
        <v>2017</v>
      </c>
    </row>
    <row r="2609" spans="9:15">
      <c r="I2609" s="44">
        <v>2607</v>
      </c>
      <c r="K2609" t="s">
        <v>1956</v>
      </c>
      <c r="L2609" t="s">
        <v>2124</v>
      </c>
      <c r="M2609" t="s">
        <v>2125</v>
      </c>
      <c r="N2609" t="s">
        <v>2018</v>
      </c>
    </row>
    <row r="2610" spans="9:15">
      <c r="I2610" s="44">
        <v>2608</v>
      </c>
      <c r="J2610" s="45">
        <v>1.9677083333333331E-7</v>
      </c>
      <c r="K2610" t="s">
        <v>1956</v>
      </c>
      <c r="L2610" t="s">
        <v>2124</v>
      </c>
      <c r="M2610" t="s">
        <v>2130</v>
      </c>
    </row>
    <row r="2611" spans="9:15">
      <c r="I2611" s="44">
        <v>2609</v>
      </c>
      <c r="K2611" t="s">
        <v>1956</v>
      </c>
      <c r="L2611" t="s">
        <v>2124</v>
      </c>
      <c r="M2611" t="s">
        <v>2130</v>
      </c>
      <c r="N2611" t="s">
        <v>1977</v>
      </c>
    </row>
    <row r="2612" spans="9:15">
      <c r="I2612" s="44">
        <v>2610</v>
      </c>
      <c r="K2612" t="s">
        <v>1956</v>
      </c>
      <c r="L2612" t="s">
        <v>2124</v>
      </c>
      <c r="M2612" t="s">
        <v>2130</v>
      </c>
      <c r="N2612" t="s">
        <v>1975</v>
      </c>
    </row>
    <row r="2613" spans="9:15">
      <c r="I2613" s="44">
        <v>2611</v>
      </c>
      <c r="K2613" t="s">
        <v>1956</v>
      </c>
      <c r="L2613" t="s">
        <v>2124</v>
      </c>
      <c r="M2613" t="s">
        <v>2130</v>
      </c>
      <c r="N2613" t="s">
        <v>1978</v>
      </c>
    </row>
    <row r="2614" spans="9:15">
      <c r="I2614" s="44">
        <v>2612</v>
      </c>
      <c r="K2614" t="s">
        <v>1956</v>
      </c>
      <c r="L2614" t="s">
        <v>2124</v>
      </c>
      <c r="M2614" t="s">
        <v>2130</v>
      </c>
      <c r="N2614" t="s">
        <v>1959</v>
      </c>
    </row>
    <row r="2615" spans="9:15">
      <c r="I2615" s="44">
        <v>2613</v>
      </c>
      <c r="K2615" t="s">
        <v>1956</v>
      </c>
      <c r="L2615" t="s">
        <v>2124</v>
      </c>
      <c r="M2615" t="s">
        <v>2130</v>
      </c>
      <c r="N2615" t="s">
        <v>1960</v>
      </c>
    </row>
    <row r="2616" spans="9:15">
      <c r="I2616" s="44">
        <v>2614</v>
      </c>
      <c r="J2616" s="45">
        <v>0</v>
      </c>
      <c r="K2616" t="s">
        <v>1956</v>
      </c>
      <c r="L2616" t="s">
        <v>2124</v>
      </c>
      <c r="M2616" t="s">
        <v>2130</v>
      </c>
      <c r="N2616" t="s">
        <v>1979</v>
      </c>
    </row>
    <row r="2617" spans="9:15">
      <c r="I2617" s="44">
        <v>2615</v>
      </c>
      <c r="K2617" t="s">
        <v>1956</v>
      </c>
      <c r="L2617" t="s">
        <v>2124</v>
      </c>
      <c r="M2617" t="s">
        <v>2130</v>
      </c>
      <c r="N2617" t="s">
        <v>1980</v>
      </c>
    </row>
    <row r="2618" spans="9:15">
      <c r="I2618" s="44">
        <v>2616</v>
      </c>
      <c r="J2618" s="45">
        <v>0</v>
      </c>
      <c r="K2618" t="s">
        <v>1956</v>
      </c>
      <c r="L2618" t="s">
        <v>2124</v>
      </c>
      <c r="M2618" t="s">
        <v>2130</v>
      </c>
      <c r="N2618" t="s">
        <v>1961</v>
      </c>
    </row>
    <row r="2619" spans="9:15">
      <c r="I2619" s="44">
        <v>2617</v>
      </c>
      <c r="J2619" s="45">
        <v>0</v>
      </c>
      <c r="K2619" t="s">
        <v>1956</v>
      </c>
      <c r="L2619" t="s">
        <v>2124</v>
      </c>
      <c r="M2619" t="s">
        <v>2130</v>
      </c>
      <c r="N2619" t="s">
        <v>1981</v>
      </c>
    </row>
    <row r="2620" spans="9:15">
      <c r="I2620" s="44">
        <v>2618</v>
      </c>
      <c r="K2620" t="s">
        <v>1956</v>
      </c>
      <c r="L2620" t="s">
        <v>2124</v>
      </c>
      <c r="M2620" t="s">
        <v>2130</v>
      </c>
      <c r="N2620" t="s">
        <v>1982</v>
      </c>
    </row>
    <row r="2621" spans="9:15">
      <c r="I2621" s="44">
        <v>2619</v>
      </c>
      <c r="K2621" t="s">
        <v>1956</v>
      </c>
      <c r="L2621" t="s">
        <v>2124</v>
      </c>
      <c r="M2621" t="s">
        <v>2130</v>
      </c>
      <c r="N2621" t="s">
        <v>1983</v>
      </c>
    </row>
    <row r="2622" spans="9:15">
      <c r="I2622" s="44">
        <v>2620</v>
      </c>
      <c r="J2622" s="45">
        <v>1.0417824074074069E-7</v>
      </c>
      <c r="K2622" t="s">
        <v>1956</v>
      </c>
      <c r="L2622" t="s">
        <v>2124</v>
      </c>
      <c r="M2622" t="s">
        <v>2130</v>
      </c>
      <c r="N2622" t="s">
        <v>2131</v>
      </c>
    </row>
    <row r="2623" spans="9:15">
      <c r="I2623" s="44">
        <v>2621</v>
      </c>
      <c r="K2623" t="s">
        <v>1956</v>
      </c>
      <c r="L2623" t="s">
        <v>2124</v>
      </c>
      <c r="M2623" t="s">
        <v>2130</v>
      </c>
      <c r="N2623" t="s">
        <v>2131</v>
      </c>
      <c r="O2623" t="s">
        <v>1980</v>
      </c>
    </row>
    <row r="2624" spans="9:15">
      <c r="I2624" s="44">
        <v>2622</v>
      </c>
      <c r="K2624" t="s">
        <v>1956</v>
      </c>
      <c r="L2624" t="s">
        <v>2124</v>
      </c>
      <c r="M2624" t="s">
        <v>2130</v>
      </c>
      <c r="N2624" t="s">
        <v>2131</v>
      </c>
      <c r="O2624" t="s">
        <v>1985</v>
      </c>
    </row>
    <row r="2625" spans="9:15">
      <c r="I2625" s="44">
        <v>2623</v>
      </c>
      <c r="K2625" t="s">
        <v>1956</v>
      </c>
      <c r="L2625" t="s">
        <v>2124</v>
      </c>
      <c r="M2625" t="s">
        <v>2130</v>
      </c>
      <c r="N2625" t="s">
        <v>2131</v>
      </c>
      <c r="O2625" t="s">
        <v>1986</v>
      </c>
    </row>
    <row r="2626" spans="9:15">
      <c r="I2626" s="44">
        <v>2624</v>
      </c>
      <c r="K2626" t="s">
        <v>1956</v>
      </c>
      <c r="L2626" t="s">
        <v>2124</v>
      </c>
      <c r="M2626" t="s">
        <v>2130</v>
      </c>
      <c r="N2626" t="s">
        <v>2131</v>
      </c>
      <c r="O2626" t="s">
        <v>1987</v>
      </c>
    </row>
    <row r="2627" spans="9:15">
      <c r="I2627" s="44">
        <v>2625</v>
      </c>
      <c r="K2627" t="s">
        <v>1956</v>
      </c>
      <c r="L2627" t="s">
        <v>2124</v>
      </c>
      <c r="M2627" t="s">
        <v>2130</v>
      </c>
      <c r="N2627" t="s">
        <v>2131</v>
      </c>
      <c r="O2627" t="s">
        <v>1988</v>
      </c>
    </row>
    <row r="2628" spans="9:15">
      <c r="I2628" s="44">
        <v>2626</v>
      </c>
      <c r="K2628" t="s">
        <v>1956</v>
      </c>
      <c r="L2628" t="s">
        <v>2124</v>
      </c>
      <c r="M2628" t="s">
        <v>2130</v>
      </c>
      <c r="N2628" t="s">
        <v>2131</v>
      </c>
      <c r="O2628" t="s">
        <v>1989</v>
      </c>
    </row>
    <row r="2629" spans="9:15">
      <c r="I2629" s="44">
        <v>2627</v>
      </c>
      <c r="K2629" t="s">
        <v>1956</v>
      </c>
      <c r="L2629" t="s">
        <v>2124</v>
      </c>
      <c r="M2629" t="s">
        <v>2130</v>
      </c>
      <c r="N2629" t="s">
        <v>2131</v>
      </c>
      <c r="O2629" t="s">
        <v>1990</v>
      </c>
    </row>
    <row r="2630" spans="9:15">
      <c r="I2630" s="44">
        <v>2628</v>
      </c>
      <c r="K2630" t="s">
        <v>1956</v>
      </c>
      <c r="L2630" t="s">
        <v>2124</v>
      </c>
      <c r="M2630" t="s">
        <v>2130</v>
      </c>
      <c r="N2630" t="s">
        <v>2131</v>
      </c>
      <c r="O2630" t="s">
        <v>1991</v>
      </c>
    </row>
    <row r="2631" spans="9:15">
      <c r="I2631" s="44">
        <v>2629</v>
      </c>
      <c r="K2631" t="s">
        <v>1956</v>
      </c>
      <c r="L2631" t="s">
        <v>2124</v>
      </c>
      <c r="M2631" t="s">
        <v>2130</v>
      </c>
      <c r="N2631" t="s">
        <v>2131</v>
      </c>
      <c r="O2631" t="s">
        <v>1992</v>
      </c>
    </row>
    <row r="2632" spans="9:15">
      <c r="I2632" s="44">
        <v>2630</v>
      </c>
      <c r="K2632" t="s">
        <v>1956</v>
      </c>
      <c r="L2632" t="s">
        <v>2124</v>
      </c>
      <c r="M2632" t="s">
        <v>2130</v>
      </c>
      <c r="N2632" t="s">
        <v>2131</v>
      </c>
      <c r="O2632" t="s">
        <v>1993</v>
      </c>
    </row>
    <row r="2633" spans="9:15">
      <c r="I2633" s="44">
        <v>2631</v>
      </c>
      <c r="J2633" s="45">
        <v>0</v>
      </c>
      <c r="K2633" t="s">
        <v>1956</v>
      </c>
      <c r="L2633" t="s">
        <v>2124</v>
      </c>
      <c r="M2633" t="s">
        <v>2130</v>
      </c>
      <c r="N2633" t="s">
        <v>2131</v>
      </c>
      <c r="O2633" t="s">
        <v>1994</v>
      </c>
    </row>
    <row r="2634" spans="9:15">
      <c r="I2634" s="44">
        <v>2632</v>
      </c>
      <c r="J2634" s="45">
        <v>0</v>
      </c>
      <c r="K2634" t="s">
        <v>1956</v>
      </c>
      <c r="L2634" t="s">
        <v>2124</v>
      </c>
      <c r="M2634" t="s">
        <v>2130</v>
      </c>
      <c r="N2634" t="s">
        <v>2131</v>
      </c>
      <c r="O2634" t="s">
        <v>1995</v>
      </c>
    </row>
    <row r="2635" spans="9:15">
      <c r="I2635" s="44">
        <v>2633</v>
      </c>
      <c r="J2635" s="45">
        <v>0</v>
      </c>
      <c r="K2635" t="s">
        <v>1956</v>
      </c>
      <c r="L2635" t="s">
        <v>2124</v>
      </c>
      <c r="M2635" t="s">
        <v>2130</v>
      </c>
      <c r="N2635" t="s">
        <v>2131</v>
      </c>
      <c r="O2635" t="s">
        <v>1996</v>
      </c>
    </row>
    <row r="2636" spans="9:15">
      <c r="I2636" s="44">
        <v>2634</v>
      </c>
      <c r="K2636" t="s">
        <v>1956</v>
      </c>
      <c r="L2636" t="s">
        <v>2124</v>
      </c>
      <c r="M2636" t="s">
        <v>2130</v>
      </c>
      <c r="N2636" t="s">
        <v>2131</v>
      </c>
      <c r="O2636" t="s">
        <v>1997</v>
      </c>
    </row>
    <row r="2637" spans="9:15">
      <c r="I2637" s="44">
        <v>2635</v>
      </c>
      <c r="K2637" t="s">
        <v>1956</v>
      </c>
      <c r="L2637" t="s">
        <v>2124</v>
      </c>
      <c r="M2637" t="s">
        <v>2130</v>
      </c>
      <c r="N2637" t="s">
        <v>2131</v>
      </c>
      <c r="O2637" t="s">
        <v>1998</v>
      </c>
    </row>
    <row r="2638" spans="9:15">
      <c r="I2638" s="44">
        <v>2636</v>
      </c>
      <c r="K2638" t="s">
        <v>1956</v>
      </c>
      <c r="L2638" t="s">
        <v>2124</v>
      </c>
      <c r="M2638" t="s">
        <v>2130</v>
      </c>
      <c r="N2638" t="s">
        <v>2131</v>
      </c>
      <c r="O2638" t="s">
        <v>1999</v>
      </c>
    </row>
    <row r="2639" spans="9:15">
      <c r="I2639" s="44">
        <v>2637</v>
      </c>
      <c r="J2639" s="45">
        <v>0</v>
      </c>
      <c r="K2639" t="s">
        <v>1956</v>
      </c>
      <c r="L2639" t="s">
        <v>2124</v>
      </c>
      <c r="M2639" t="s">
        <v>2130</v>
      </c>
      <c r="N2639" t="s">
        <v>2131</v>
      </c>
      <c r="O2639" t="s">
        <v>2000</v>
      </c>
    </row>
    <row r="2640" spans="9:15">
      <c r="I2640" s="44">
        <v>2638</v>
      </c>
      <c r="K2640" t="s">
        <v>1956</v>
      </c>
      <c r="L2640" t="s">
        <v>2124</v>
      </c>
      <c r="M2640" t="s">
        <v>2130</v>
      </c>
      <c r="N2640" t="s">
        <v>2131</v>
      </c>
      <c r="O2640" t="s">
        <v>2001</v>
      </c>
    </row>
    <row r="2641" spans="9:16">
      <c r="I2641" s="44">
        <v>2639</v>
      </c>
      <c r="J2641" s="45">
        <v>0</v>
      </c>
      <c r="K2641" t="s">
        <v>1956</v>
      </c>
      <c r="L2641" t="s">
        <v>2124</v>
      </c>
      <c r="M2641" t="s">
        <v>2130</v>
      </c>
      <c r="N2641" t="s">
        <v>2131</v>
      </c>
      <c r="O2641" t="s">
        <v>2002</v>
      </c>
    </row>
    <row r="2642" spans="9:16">
      <c r="I2642" s="44">
        <v>2640</v>
      </c>
      <c r="K2642" t="s">
        <v>1956</v>
      </c>
      <c r="L2642" t="s">
        <v>2124</v>
      </c>
      <c r="M2642" t="s">
        <v>2130</v>
      </c>
      <c r="N2642" t="s">
        <v>2131</v>
      </c>
      <c r="O2642" t="s">
        <v>2003</v>
      </c>
    </row>
    <row r="2643" spans="9:16">
      <c r="I2643" s="44">
        <v>2641</v>
      </c>
      <c r="J2643" s="45">
        <v>0</v>
      </c>
      <c r="K2643" t="s">
        <v>1956</v>
      </c>
      <c r="L2643" t="s">
        <v>2124</v>
      </c>
      <c r="M2643" t="s">
        <v>2130</v>
      </c>
      <c r="N2643" t="s">
        <v>2131</v>
      </c>
      <c r="O2643" t="s">
        <v>2127</v>
      </c>
    </row>
    <row r="2644" spans="9:16">
      <c r="I2644" s="44">
        <v>2642</v>
      </c>
      <c r="K2644" t="s">
        <v>1956</v>
      </c>
      <c r="L2644" t="s">
        <v>2124</v>
      </c>
      <c r="M2644" t="s">
        <v>2130</v>
      </c>
      <c r="N2644" t="s">
        <v>2131</v>
      </c>
      <c r="O2644" t="s">
        <v>2127</v>
      </c>
      <c r="P2644" t="s">
        <v>1229</v>
      </c>
    </row>
    <row r="2645" spans="9:16">
      <c r="I2645" s="44">
        <v>2643</v>
      </c>
      <c r="K2645" t="s">
        <v>1956</v>
      </c>
      <c r="L2645" t="s">
        <v>2124</v>
      </c>
      <c r="M2645" t="s">
        <v>2130</v>
      </c>
      <c r="N2645" t="s">
        <v>2131</v>
      </c>
      <c r="O2645" t="s">
        <v>2127</v>
      </c>
      <c r="P2645" t="s">
        <v>1712</v>
      </c>
    </row>
    <row r="2646" spans="9:16">
      <c r="I2646" s="44">
        <v>2644</v>
      </c>
      <c r="K2646" t="s">
        <v>1956</v>
      </c>
      <c r="L2646" t="s">
        <v>2124</v>
      </c>
      <c r="M2646" t="s">
        <v>2130</v>
      </c>
      <c r="N2646" t="s">
        <v>2131</v>
      </c>
      <c r="O2646" t="s">
        <v>2127</v>
      </c>
      <c r="P2646" t="s">
        <v>1551</v>
      </c>
    </row>
    <row r="2647" spans="9:16">
      <c r="I2647" s="44">
        <v>2645</v>
      </c>
      <c r="K2647" t="s">
        <v>1956</v>
      </c>
      <c r="L2647" t="s">
        <v>2124</v>
      </c>
      <c r="M2647" t="s">
        <v>2130</v>
      </c>
      <c r="N2647" t="s">
        <v>2131</v>
      </c>
      <c r="O2647" t="s">
        <v>2127</v>
      </c>
      <c r="P2647" t="s">
        <v>1592</v>
      </c>
    </row>
    <row r="2648" spans="9:16">
      <c r="I2648" s="44">
        <v>2646</v>
      </c>
      <c r="K2648" t="s">
        <v>1956</v>
      </c>
      <c r="L2648" t="s">
        <v>2124</v>
      </c>
      <c r="M2648" t="s">
        <v>2130</v>
      </c>
      <c r="N2648" t="s">
        <v>2131</v>
      </c>
      <c r="O2648" t="s">
        <v>2009</v>
      </c>
    </row>
    <row r="2649" spans="9:16">
      <c r="I2649" s="44">
        <v>2647</v>
      </c>
      <c r="J2649" s="45">
        <v>0</v>
      </c>
      <c r="K2649" t="s">
        <v>1956</v>
      </c>
      <c r="L2649" t="s">
        <v>2124</v>
      </c>
      <c r="M2649" t="s">
        <v>2130</v>
      </c>
      <c r="N2649" t="s">
        <v>2131</v>
      </c>
      <c r="O2649" t="s">
        <v>2010</v>
      </c>
    </row>
    <row r="2650" spans="9:16">
      <c r="I2650" s="44">
        <v>2648</v>
      </c>
      <c r="K2650" t="s">
        <v>1956</v>
      </c>
      <c r="L2650" t="s">
        <v>2124</v>
      </c>
      <c r="M2650" t="s">
        <v>2130</v>
      </c>
      <c r="N2650" t="s">
        <v>2131</v>
      </c>
      <c r="O2650" t="s">
        <v>2011</v>
      </c>
    </row>
    <row r="2651" spans="9:16">
      <c r="I2651" s="44">
        <v>2649</v>
      </c>
      <c r="J2651" s="45">
        <v>0</v>
      </c>
      <c r="K2651" t="s">
        <v>1956</v>
      </c>
      <c r="L2651" t="s">
        <v>2124</v>
      </c>
      <c r="M2651" t="s">
        <v>2130</v>
      </c>
      <c r="N2651" t="s">
        <v>2131</v>
      </c>
      <c r="O2651" t="s">
        <v>2012</v>
      </c>
    </row>
    <row r="2652" spans="9:16">
      <c r="I2652" s="44">
        <v>2650</v>
      </c>
      <c r="K2652" t="s">
        <v>1956</v>
      </c>
      <c r="L2652" t="s">
        <v>2124</v>
      </c>
      <c r="M2652" t="s">
        <v>2130</v>
      </c>
      <c r="N2652" t="s">
        <v>2131</v>
      </c>
      <c r="O2652" t="s">
        <v>2013</v>
      </c>
    </row>
    <row r="2653" spans="9:16">
      <c r="I2653" s="44">
        <v>2651</v>
      </c>
      <c r="J2653" s="45">
        <v>0</v>
      </c>
      <c r="K2653" t="s">
        <v>1956</v>
      </c>
      <c r="L2653" t="s">
        <v>2124</v>
      </c>
      <c r="M2653" t="s">
        <v>2130</v>
      </c>
      <c r="N2653" t="s">
        <v>2131</v>
      </c>
      <c r="O2653" t="s">
        <v>2014</v>
      </c>
    </row>
    <row r="2654" spans="9:16">
      <c r="I2654" s="44">
        <v>2652</v>
      </c>
      <c r="K2654" t="s">
        <v>1956</v>
      </c>
      <c r="L2654" t="s">
        <v>2124</v>
      </c>
      <c r="M2654" t="s">
        <v>2130</v>
      </c>
      <c r="N2654" t="s">
        <v>2131</v>
      </c>
      <c r="O2654" t="s">
        <v>2015</v>
      </c>
    </row>
    <row r="2655" spans="9:16">
      <c r="I2655" s="44">
        <v>2653</v>
      </c>
      <c r="J2655" s="45">
        <v>8.1018518518518515E-8</v>
      </c>
      <c r="K2655" t="s">
        <v>1956</v>
      </c>
      <c r="L2655" t="s">
        <v>2124</v>
      </c>
      <c r="M2655" t="s">
        <v>2130</v>
      </c>
      <c r="N2655" t="s">
        <v>2132</v>
      </c>
    </row>
    <row r="2656" spans="9:16">
      <c r="I2656" s="44">
        <v>2654</v>
      </c>
      <c r="K2656" t="s">
        <v>1956</v>
      </c>
      <c r="L2656" t="s">
        <v>2124</v>
      </c>
      <c r="M2656" t="s">
        <v>2130</v>
      </c>
      <c r="N2656" t="s">
        <v>2132</v>
      </c>
      <c r="O2656" t="s">
        <v>1980</v>
      </c>
    </row>
    <row r="2657" spans="9:15">
      <c r="I2657" s="44">
        <v>2655</v>
      </c>
      <c r="K2657" t="s">
        <v>1956</v>
      </c>
      <c r="L2657" t="s">
        <v>2124</v>
      </c>
      <c r="M2657" t="s">
        <v>2130</v>
      </c>
      <c r="N2657" t="s">
        <v>2132</v>
      </c>
      <c r="O2657" t="s">
        <v>1985</v>
      </c>
    </row>
    <row r="2658" spans="9:15">
      <c r="I2658" s="44">
        <v>2656</v>
      </c>
      <c r="K2658" t="s">
        <v>1956</v>
      </c>
      <c r="L2658" t="s">
        <v>2124</v>
      </c>
      <c r="M2658" t="s">
        <v>2130</v>
      </c>
      <c r="N2658" t="s">
        <v>2132</v>
      </c>
      <c r="O2658" t="s">
        <v>1986</v>
      </c>
    </row>
    <row r="2659" spans="9:15">
      <c r="I2659" s="44">
        <v>2657</v>
      </c>
      <c r="K2659" t="s">
        <v>1956</v>
      </c>
      <c r="L2659" t="s">
        <v>2124</v>
      </c>
      <c r="M2659" t="s">
        <v>2130</v>
      </c>
      <c r="N2659" t="s">
        <v>2132</v>
      </c>
      <c r="O2659" t="s">
        <v>1987</v>
      </c>
    </row>
    <row r="2660" spans="9:15">
      <c r="I2660" s="44">
        <v>2658</v>
      </c>
      <c r="K2660" t="s">
        <v>1956</v>
      </c>
      <c r="L2660" t="s">
        <v>2124</v>
      </c>
      <c r="M2660" t="s">
        <v>2130</v>
      </c>
      <c r="N2660" t="s">
        <v>2132</v>
      </c>
      <c r="O2660" t="s">
        <v>1988</v>
      </c>
    </row>
    <row r="2661" spans="9:15">
      <c r="I2661" s="44">
        <v>2659</v>
      </c>
      <c r="K2661" t="s">
        <v>1956</v>
      </c>
      <c r="L2661" t="s">
        <v>2124</v>
      </c>
      <c r="M2661" t="s">
        <v>2130</v>
      </c>
      <c r="N2661" t="s">
        <v>2132</v>
      </c>
      <c r="O2661" t="s">
        <v>1989</v>
      </c>
    </row>
    <row r="2662" spans="9:15">
      <c r="I2662" s="44">
        <v>2660</v>
      </c>
      <c r="K2662" t="s">
        <v>1956</v>
      </c>
      <c r="L2662" t="s">
        <v>2124</v>
      </c>
      <c r="M2662" t="s">
        <v>2130</v>
      </c>
      <c r="N2662" t="s">
        <v>2132</v>
      </c>
      <c r="O2662" t="s">
        <v>1990</v>
      </c>
    </row>
    <row r="2663" spans="9:15">
      <c r="I2663" s="44">
        <v>2661</v>
      </c>
      <c r="K2663" t="s">
        <v>1956</v>
      </c>
      <c r="L2663" t="s">
        <v>2124</v>
      </c>
      <c r="M2663" t="s">
        <v>2130</v>
      </c>
      <c r="N2663" t="s">
        <v>2132</v>
      </c>
      <c r="O2663" t="s">
        <v>1991</v>
      </c>
    </row>
    <row r="2664" spans="9:15">
      <c r="I2664" s="44">
        <v>2662</v>
      </c>
      <c r="K2664" t="s">
        <v>1956</v>
      </c>
      <c r="L2664" t="s">
        <v>2124</v>
      </c>
      <c r="M2664" t="s">
        <v>2130</v>
      </c>
      <c r="N2664" t="s">
        <v>2132</v>
      </c>
      <c r="O2664" t="s">
        <v>1992</v>
      </c>
    </row>
    <row r="2665" spans="9:15">
      <c r="I2665" s="44">
        <v>2663</v>
      </c>
      <c r="K2665" t="s">
        <v>1956</v>
      </c>
      <c r="L2665" t="s">
        <v>2124</v>
      </c>
      <c r="M2665" t="s">
        <v>2130</v>
      </c>
      <c r="N2665" t="s">
        <v>2132</v>
      </c>
      <c r="O2665" t="s">
        <v>1993</v>
      </c>
    </row>
    <row r="2666" spans="9:15">
      <c r="I2666" s="44">
        <v>2664</v>
      </c>
      <c r="J2666" s="45">
        <v>0</v>
      </c>
      <c r="K2666" t="s">
        <v>1956</v>
      </c>
      <c r="L2666" t="s">
        <v>2124</v>
      </c>
      <c r="M2666" t="s">
        <v>2130</v>
      </c>
      <c r="N2666" t="s">
        <v>2132</v>
      </c>
      <c r="O2666" t="s">
        <v>1994</v>
      </c>
    </row>
    <row r="2667" spans="9:15">
      <c r="I2667" s="44">
        <v>2665</v>
      </c>
      <c r="J2667" s="45">
        <v>0</v>
      </c>
      <c r="K2667" t="s">
        <v>1956</v>
      </c>
      <c r="L2667" t="s">
        <v>2124</v>
      </c>
      <c r="M2667" t="s">
        <v>2130</v>
      </c>
      <c r="N2667" t="s">
        <v>2132</v>
      </c>
      <c r="O2667" t="s">
        <v>1995</v>
      </c>
    </row>
    <row r="2668" spans="9:15">
      <c r="I2668" s="44">
        <v>2666</v>
      </c>
      <c r="J2668" s="45">
        <v>0</v>
      </c>
      <c r="K2668" t="s">
        <v>1956</v>
      </c>
      <c r="L2668" t="s">
        <v>2124</v>
      </c>
      <c r="M2668" t="s">
        <v>2130</v>
      </c>
      <c r="N2668" t="s">
        <v>2132</v>
      </c>
      <c r="O2668" t="s">
        <v>1996</v>
      </c>
    </row>
    <row r="2669" spans="9:15">
      <c r="I2669" s="44">
        <v>2667</v>
      </c>
      <c r="K2669" t="s">
        <v>1956</v>
      </c>
      <c r="L2669" t="s">
        <v>2124</v>
      </c>
      <c r="M2669" t="s">
        <v>2130</v>
      </c>
      <c r="N2669" t="s">
        <v>2132</v>
      </c>
      <c r="O2669" t="s">
        <v>1997</v>
      </c>
    </row>
    <row r="2670" spans="9:15">
      <c r="I2670" s="44">
        <v>2668</v>
      </c>
      <c r="K2670" t="s">
        <v>1956</v>
      </c>
      <c r="L2670" t="s">
        <v>2124</v>
      </c>
      <c r="M2670" t="s">
        <v>2130</v>
      </c>
      <c r="N2670" t="s">
        <v>2132</v>
      </c>
      <c r="O2670" t="s">
        <v>1998</v>
      </c>
    </row>
    <row r="2671" spans="9:15">
      <c r="I2671" s="44">
        <v>2669</v>
      </c>
      <c r="K2671" t="s">
        <v>1956</v>
      </c>
      <c r="L2671" t="s">
        <v>2124</v>
      </c>
      <c r="M2671" t="s">
        <v>2130</v>
      </c>
      <c r="N2671" t="s">
        <v>2132</v>
      </c>
      <c r="O2671" t="s">
        <v>1999</v>
      </c>
    </row>
    <row r="2672" spans="9:15">
      <c r="I2672" s="44">
        <v>2670</v>
      </c>
      <c r="J2672" s="45">
        <v>0</v>
      </c>
      <c r="K2672" t="s">
        <v>1956</v>
      </c>
      <c r="L2672" t="s">
        <v>2124</v>
      </c>
      <c r="M2672" t="s">
        <v>2130</v>
      </c>
      <c r="N2672" t="s">
        <v>2132</v>
      </c>
      <c r="O2672" t="s">
        <v>2000</v>
      </c>
    </row>
    <row r="2673" spans="9:16">
      <c r="I2673" s="44">
        <v>2671</v>
      </c>
      <c r="K2673" t="s">
        <v>1956</v>
      </c>
      <c r="L2673" t="s">
        <v>2124</v>
      </c>
      <c r="M2673" t="s">
        <v>2130</v>
      </c>
      <c r="N2673" t="s">
        <v>2132</v>
      </c>
      <c r="O2673" t="s">
        <v>2001</v>
      </c>
    </row>
    <row r="2674" spans="9:16">
      <c r="I2674" s="44">
        <v>2672</v>
      </c>
      <c r="J2674" s="45">
        <v>0</v>
      </c>
      <c r="K2674" t="s">
        <v>1956</v>
      </c>
      <c r="L2674" t="s">
        <v>2124</v>
      </c>
      <c r="M2674" t="s">
        <v>2130</v>
      </c>
      <c r="N2674" t="s">
        <v>2132</v>
      </c>
      <c r="O2674" t="s">
        <v>2002</v>
      </c>
    </row>
    <row r="2675" spans="9:16">
      <c r="I2675" s="44">
        <v>2673</v>
      </c>
      <c r="K2675" t="s">
        <v>1956</v>
      </c>
      <c r="L2675" t="s">
        <v>2124</v>
      </c>
      <c r="M2675" t="s">
        <v>2130</v>
      </c>
      <c r="N2675" t="s">
        <v>2132</v>
      </c>
      <c r="O2675" t="s">
        <v>2003</v>
      </c>
    </row>
    <row r="2676" spans="9:16">
      <c r="I2676" s="44">
        <v>2674</v>
      </c>
      <c r="J2676" s="45">
        <v>0</v>
      </c>
      <c r="K2676" t="s">
        <v>1956</v>
      </c>
      <c r="L2676" t="s">
        <v>2124</v>
      </c>
      <c r="M2676" t="s">
        <v>2130</v>
      </c>
      <c r="N2676" t="s">
        <v>2132</v>
      </c>
      <c r="O2676" t="s">
        <v>2127</v>
      </c>
    </row>
    <row r="2677" spans="9:16">
      <c r="I2677" s="44">
        <v>2675</v>
      </c>
      <c r="K2677" t="s">
        <v>1956</v>
      </c>
      <c r="L2677" t="s">
        <v>2124</v>
      </c>
      <c r="M2677" t="s">
        <v>2130</v>
      </c>
      <c r="N2677" t="s">
        <v>2132</v>
      </c>
      <c r="O2677" t="s">
        <v>2127</v>
      </c>
      <c r="P2677" t="s">
        <v>1551</v>
      </c>
    </row>
    <row r="2678" spans="9:16">
      <c r="I2678" s="44">
        <v>2676</v>
      </c>
      <c r="K2678" t="s">
        <v>1956</v>
      </c>
      <c r="L2678" t="s">
        <v>2124</v>
      </c>
      <c r="M2678" t="s">
        <v>2130</v>
      </c>
      <c r="N2678" t="s">
        <v>2132</v>
      </c>
      <c r="O2678" t="s">
        <v>2009</v>
      </c>
    </row>
    <row r="2679" spans="9:16">
      <c r="I2679" s="44">
        <v>2677</v>
      </c>
      <c r="J2679" s="45">
        <v>0</v>
      </c>
      <c r="K2679" t="s">
        <v>1956</v>
      </c>
      <c r="L2679" t="s">
        <v>2124</v>
      </c>
      <c r="M2679" t="s">
        <v>2130</v>
      </c>
      <c r="N2679" t="s">
        <v>2132</v>
      </c>
      <c r="O2679" t="s">
        <v>2010</v>
      </c>
    </row>
    <row r="2680" spans="9:16">
      <c r="I2680" s="44">
        <v>2678</v>
      </c>
      <c r="K2680" t="s">
        <v>1956</v>
      </c>
      <c r="L2680" t="s">
        <v>2124</v>
      </c>
      <c r="M2680" t="s">
        <v>2130</v>
      </c>
      <c r="N2680" t="s">
        <v>2132</v>
      </c>
      <c r="O2680" t="s">
        <v>2011</v>
      </c>
    </row>
    <row r="2681" spans="9:16">
      <c r="I2681" s="44">
        <v>2679</v>
      </c>
      <c r="J2681" s="45">
        <v>0</v>
      </c>
      <c r="K2681" t="s">
        <v>1956</v>
      </c>
      <c r="L2681" t="s">
        <v>2124</v>
      </c>
      <c r="M2681" t="s">
        <v>2130</v>
      </c>
      <c r="N2681" t="s">
        <v>2132</v>
      </c>
      <c r="O2681" t="s">
        <v>2012</v>
      </c>
    </row>
    <row r="2682" spans="9:16">
      <c r="I2682" s="44">
        <v>2680</v>
      </c>
      <c r="K2682" t="s">
        <v>1956</v>
      </c>
      <c r="L2682" t="s">
        <v>2124</v>
      </c>
      <c r="M2682" t="s">
        <v>2130</v>
      </c>
      <c r="N2682" t="s">
        <v>2132</v>
      </c>
      <c r="O2682" t="s">
        <v>2013</v>
      </c>
    </row>
    <row r="2683" spans="9:16">
      <c r="I2683" s="44">
        <v>2681</v>
      </c>
      <c r="J2683" s="45">
        <v>0</v>
      </c>
      <c r="K2683" t="s">
        <v>1956</v>
      </c>
      <c r="L2683" t="s">
        <v>2124</v>
      </c>
      <c r="M2683" t="s">
        <v>2130</v>
      </c>
      <c r="N2683" t="s">
        <v>2132</v>
      </c>
      <c r="O2683" t="s">
        <v>2014</v>
      </c>
    </row>
    <row r="2684" spans="9:16">
      <c r="I2684" s="44">
        <v>2682</v>
      </c>
      <c r="K2684" t="s">
        <v>1956</v>
      </c>
      <c r="L2684" t="s">
        <v>2124</v>
      </c>
      <c r="M2684" t="s">
        <v>2130</v>
      </c>
      <c r="N2684" t="s">
        <v>2132</v>
      </c>
      <c r="O2684" t="s">
        <v>2015</v>
      </c>
    </row>
    <row r="2685" spans="9:16">
      <c r="I2685" s="44">
        <v>2683</v>
      </c>
      <c r="K2685" t="s">
        <v>1956</v>
      </c>
      <c r="L2685" t="s">
        <v>2124</v>
      </c>
      <c r="M2685" t="s">
        <v>2130</v>
      </c>
      <c r="N2685" t="s">
        <v>2017</v>
      </c>
    </row>
    <row r="2686" spans="9:16">
      <c r="I2686" s="44">
        <v>2684</v>
      </c>
      <c r="K2686" t="s">
        <v>1956</v>
      </c>
      <c r="L2686" t="s">
        <v>2124</v>
      </c>
      <c r="M2686" t="s">
        <v>2130</v>
      </c>
      <c r="N2686" t="s">
        <v>2018</v>
      </c>
    </row>
    <row r="2687" spans="9:16">
      <c r="I2687" s="44">
        <v>2685</v>
      </c>
      <c r="K2687" t="s">
        <v>1956</v>
      </c>
      <c r="L2687" t="s">
        <v>2124</v>
      </c>
      <c r="M2687" t="s">
        <v>2017</v>
      </c>
    </row>
    <row r="2688" spans="9:16">
      <c r="I2688" s="44">
        <v>2686</v>
      </c>
      <c r="K2688" t="s">
        <v>1956</v>
      </c>
      <c r="L2688" t="s">
        <v>2124</v>
      </c>
      <c r="M2688" t="s">
        <v>2018</v>
      </c>
    </row>
    <row r="2689" spans="9:14">
      <c r="I2689" s="44">
        <v>2687</v>
      </c>
      <c r="J2689" s="45">
        <v>0</v>
      </c>
      <c r="K2689" t="s">
        <v>1956</v>
      </c>
      <c r="L2689" t="s">
        <v>2124</v>
      </c>
      <c r="M2689" t="s">
        <v>2022</v>
      </c>
    </row>
    <row r="2690" spans="9:14">
      <c r="I2690" s="44">
        <v>2688</v>
      </c>
      <c r="K2690" t="s">
        <v>1956</v>
      </c>
      <c r="L2690" t="s">
        <v>2124</v>
      </c>
      <c r="M2690" t="s">
        <v>2023</v>
      </c>
    </row>
    <row r="2691" spans="9:14">
      <c r="I2691" s="44">
        <v>2689</v>
      </c>
      <c r="J2691" s="45">
        <v>1.1585648148148149E-8</v>
      </c>
      <c r="K2691" t="s">
        <v>1956</v>
      </c>
      <c r="L2691" t="s">
        <v>2124</v>
      </c>
      <c r="M2691" t="s">
        <v>2024</v>
      </c>
    </row>
    <row r="2692" spans="9:14">
      <c r="I2692" s="44">
        <v>2690</v>
      </c>
      <c r="K2692" t="s">
        <v>1956</v>
      </c>
      <c r="L2692" t="s">
        <v>2124</v>
      </c>
      <c r="M2692" t="s">
        <v>2013</v>
      </c>
    </row>
    <row r="2693" spans="9:14">
      <c r="I2693" s="44">
        <v>2691</v>
      </c>
      <c r="K2693" t="s">
        <v>1956</v>
      </c>
      <c r="L2693" t="s">
        <v>2124</v>
      </c>
      <c r="M2693" t="s">
        <v>2025</v>
      </c>
    </row>
    <row r="2694" spans="9:14">
      <c r="I2694" s="44">
        <v>2692</v>
      </c>
      <c r="J2694" s="45">
        <v>2.5696990740740738E-6</v>
      </c>
      <c r="K2694" t="s">
        <v>1956</v>
      </c>
      <c r="L2694" t="s">
        <v>2133</v>
      </c>
    </row>
    <row r="2695" spans="9:14">
      <c r="I2695" s="44">
        <v>2693</v>
      </c>
      <c r="K2695" t="s">
        <v>1956</v>
      </c>
      <c r="L2695" t="s">
        <v>2133</v>
      </c>
      <c r="M2695" t="s">
        <v>1973</v>
      </c>
    </row>
    <row r="2696" spans="9:14">
      <c r="I2696" s="44">
        <v>2694</v>
      </c>
      <c r="K2696" t="s">
        <v>1956</v>
      </c>
      <c r="L2696" t="s">
        <v>2133</v>
      </c>
      <c r="M2696" t="s">
        <v>1958</v>
      </c>
    </row>
    <row r="2697" spans="9:14">
      <c r="I2697" s="44">
        <v>2695</v>
      </c>
      <c r="K2697" t="s">
        <v>1956</v>
      </c>
      <c r="L2697" t="s">
        <v>2133</v>
      </c>
      <c r="M2697" t="s">
        <v>1959</v>
      </c>
    </row>
    <row r="2698" spans="9:14">
      <c r="I2698" s="44">
        <v>2696</v>
      </c>
      <c r="K2698" t="s">
        <v>1956</v>
      </c>
      <c r="L2698" t="s">
        <v>2133</v>
      </c>
      <c r="M2698" t="s">
        <v>1960</v>
      </c>
    </row>
    <row r="2699" spans="9:14">
      <c r="I2699" s="44">
        <v>2697</v>
      </c>
      <c r="J2699" s="45">
        <v>0</v>
      </c>
      <c r="K2699" t="s">
        <v>1956</v>
      </c>
      <c r="L2699" t="s">
        <v>2133</v>
      </c>
      <c r="M2699" t="s">
        <v>1974</v>
      </c>
    </row>
    <row r="2700" spans="9:14">
      <c r="I2700" s="44">
        <v>2698</v>
      </c>
      <c r="K2700" t="s">
        <v>1956</v>
      </c>
      <c r="L2700" t="s">
        <v>2133</v>
      </c>
      <c r="M2700" t="s">
        <v>1975</v>
      </c>
    </row>
    <row r="2701" spans="9:14">
      <c r="I2701" s="44">
        <v>2699</v>
      </c>
      <c r="J2701" s="45">
        <v>2.315046296296296E-6</v>
      </c>
      <c r="K2701" t="s">
        <v>1956</v>
      </c>
      <c r="L2701" t="s">
        <v>2133</v>
      </c>
      <c r="M2701" t="s">
        <v>2134</v>
      </c>
    </row>
    <row r="2702" spans="9:14">
      <c r="I2702" s="44">
        <v>2700</v>
      </c>
      <c r="K2702" t="s">
        <v>1956</v>
      </c>
      <c r="L2702" t="s">
        <v>2133</v>
      </c>
      <c r="M2702" t="s">
        <v>2134</v>
      </c>
      <c r="N2702" t="s">
        <v>1977</v>
      </c>
    </row>
    <row r="2703" spans="9:14">
      <c r="I2703" s="44">
        <v>2701</v>
      </c>
      <c r="K2703" t="s">
        <v>1956</v>
      </c>
      <c r="L2703" t="s">
        <v>2133</v>
      </c>
      <c r="M2703" t="s">
        <v>2134</v>
      </c>
      <c r="N2703" t="s">
        <v>1975</v>
      </c>
    </row>
    <row r="2704" spans="9:14">
      <c r="I2704" s="44">
        <v>2702</v>
      </c>
      <c r="K2704" t="s">
        <v>1956</v>
      </c>
      <c r="L2704" t="s">
        <v>2133</v>
      </c>
      <c r="M2704" t="s">
        <v>2134</v>
      </c>
      <c r="N2704" t="s">
        <v>1978</v>
      </c>
    </row>
    <row r="2705" spans="9:15">
      <c r="I2705" s="44">
        <v>2703</v>
      </c>
      <c r="K2705" t="s">
        <v>1956</v>
      </c>
      <c r="L2705" t="s">
        <v>2133</v>
      </c>
      <c r="M2705" t="s">
        <v>2134</v>
      </c>
      <c r="N2705" t="s">
        <v>1959</v>
      </c>
    </row>
    <row r="2706" spans="9:15">
      <c r="I2706" s="44">
        <v>2704</v>
      </c>
      <c r="K2706" t="s">
        <v>1956</v>
      </c>
      <c r="L2706" t="s">
        <v>2133</v>
      </c>
      <c r="M2706" t="s">
        <v>2134</v>
      </c>
      <c r="N2706" t="s">
        <v>1960</v>
      </c>
    </row>
    <row r="2707" spans="9:15">
      <c r="I2707" s="44">
        <v>2705</v>
      </c>
      <c r="J2707" s="45">
        <v>0</v>
      </c>
      <c r="K2707" t="s">
        <v>1956</v>
      </c>
      <c r="L2707" t="s">
        <v>2133</v>
      </c>
      <c r="M2707" t="s">
        <v>2134</v>
      </c>
      <c r="N2707" t="s">
        <v>1979</v>
      </c>
    </row>
    <row r="2708" spans="9:15">
      <c r="I2708" s="44">
        <v>2706</v>
      </c>
      <c r="K2708" t="s">
        <v>1956</v>
      </c>
      <c r="L2708" t="s">
        <v>2133</v>
      </c>
      <c r="M2708" t="s">
        <v>2134</v>
      </c>
      <c r="N2708" t="s">
        <v>1980</v>
      </c>
    </row>
    <row r="2709" spans="9:15">
      <c r="I2709" s="44">
        <v>2707</v>
      </c>
      <c r="J2709" s="45">
        <v>0</v>
      </c>
      <c r="K2709" t="s">
        <v>1956</v>
      </c>
      <c r="L2709" t="s">
        <v>2133</v>
      </c>
      <c r="M2709" t="s">
        <v>2134</v>
      </c>
      <c r="N2709" t="s">
        <v>1961</v>
      </c>
    </row>
    <row r="2710" spans="9:15">
      <c r="I2710" s="44">
        <v>2708</v>
      </c>
      <c r="J2710" s="45">
        <v>0</v>
      </c>
      <c r="K2710" t="s">
        <v>1956</v>
      </c>
      <c r="L2710" t="s">
        <v>2133</v>
      </c>
      <c r="M2710" t="s">
        <v>2134</v>
      </c>
      <c r="N2710" t="s">
        <v>1981</v>
      </c>
    </row>
    <row r="2711" spans="9:15">
      <c r="I2711" s="44">
        <v>2709</v>
      </c>
      <c r="K2711" t="s">
        <v>1956</v>
      </c>
      <c r="L2711" t="s">
        <v>2133</v>
      </c>
      <c r="M2711" t="s">
        <v>2134</v>
      </c>
      <c r="N2711" t="s">
        <v>1982</v>
      </c>
    </row>
    <row r="2712" spans="9:15">
      <c r="I2712" s="44">
        <v>2710</v>
      </c>
      <c r="K2712" t="s">
        <v>1956</v>
      </c>
      <c r="L2712" t="s">
        <v>2133</v>
      </c>
      <c r="M2712" t="s">
        <v>2134</v>
      </c>
      <c r="N2712" t="s">
        <v>1983</v>
      </c>
    </row>
    <row r="2713" spans="9:15">
      <c r="I2713" s="44">
        <v>2711</v>
      </c>
      <c r="J2713" s="45">
        <v>2.22244212962963E-6</v>
      </c>
      <c r="K2713" t="s">
        <v>1956</v>
      </c>
      <c r="L2713" t="s">
        <v>2133</v>
      </c>
      <c r="M2713" t="s">
        <v>2134</v>
      </c>
      <c r="N2713" t="s">
        <v>2135</v>
      </c>
    </row>
    <row r="2714" spans="9:15">
      <c r="I2714" s="44">
        <v>2712</v>
      </c>
      <c r="K2714" t="s">
        <v>1956</v>
      </c>
      <c r="L2714" t="s">
        <v>2133</v>
      </c>
      <c r="M2714" t="s">
        <v>2134</v>
      </c>
      <c r="N2714" t="s">
        <v>2135</v>
      </c>
      <c r="O2714" t="s">
        <v>1980</v>
      </c>
    </row>
    <row r="2715" spans="9:15">
      <c r="I2715" s="44">
        <v>2713</v>
      </c>
      <c r="K2715" t="s">
        <v>1956</v>
      </c>
      <c r="L2715" t="s">
        <v>2133</v>
      </c>
      <c r="M2715" t="s">
        <v>2134</v>
      </c>
      <c r="N2715" t="s">
        <v>2135</v>
      </c>
      <c r="O2715" t="s">
        <v>1985</v>
      </c>
    </row>
    <row r="2716" spans="9:15">
      <c r="I2716" s="44">
        <v>2714</v>
      </c>
      <c r="K2716" t="s">
        <v>1956</v>
      </c>
      <c r="L2716" t="s">
        <v>2133</v>
      </c>
      <c r="M2716" t="s">
        <v>2134</v>
      </c>
      <c r="N2716" t="s">
        <v>2135</v>
      </c>
      <c r="O2716" t="s">
        <v>1986</v>
      </c>
    </row>
    <row r="2717" spans="9:15">
      <c r="I2717" s="44">
        <v>2715</v>
      </c>
      <c r="K2717" t="s">
        <v>1956</v>
      </c>
      <c r="L2717" t="s">
        <v>2133</v>
      </c>
      <c r="M2717" t="s">
        <v>2134</v>
      </c>
      <c r="N2717" t="s">
        <v>2135</v>
      </c>
      <c r="O2717" t="s">
        <v>1987</v>
      </c>
    </row>
    <row r="2718" spans="9:15">
      <c r="I2718" s="44">
        <v>2716</v>
      </c>
      <c r="K2718" t="s">
        <v>1956</v>
      </c>
      <c r="L2718" t="s">
        <v>2133</v>
      </c>
      <c r="M2718" t="s">
        <v>2134</v>
      </c>
      <c r="N2718" t="s">
        <v>2135</v>
      </c>
      <c r="O2718" t="s">
        <v>1988</v>
      </c>
    </row>
    <row r="2719" spans="9:15">
      <c r="I2719" s="44">
        <v>2717</v>
      </c>
      <c r="K2719" t="s">
        <v>1956</v>
      </c>
      <c r="L2719" t="s">
        <v>2133</v>
      </c>
      <c r="M2719" t="s">
        <v>2134</v>
      </c>
      <c r="N2719" t="s">
        <v>2135</v>
      </c>
      <c r="O2719" t="s">
        <v>1989</v>
      </c>
    </row>
    <row r="2720" spans="9:15">
      <c r="I2720" s="44">
        <v>2718</v>
      </c>
      <c r="K2720" t="s">
        <v>1956</v>
      </c>
      <c r="L2720" t="s">
        <v>2133</v>
      </c>
      <c r="M2720" t="s">
        <v>2134</v>
      </c>
      <c r="N2720" t="s">
        <v>2135</v>
      </c>
      <c r="O2720" t="s">
        <v>1990</v>
      </c>
    </row>
    <row r="2721" spans="9:16">
      <c r="I2721" s="44">
        <v>2719</v>
      </c>
      <c r="K2721" t="s">
        <v>1956</v>
      </c>
      <c r="L2721" t="s">
        <v>2133</v>
      </c>
      <c r="M2721" t="s">
        <v>2134</v>
      </c>
      <c r="N2721" t="s">
        <v>2135</v>
      </c>
      <c r="O2721" t="s">
        <v>1991</v>
      </c>
    </row>
    <row r="2722" spans="9:16">
      <c r="I2722" s="44">
        <v>2720</v>
      </c>
      <c r="K2722" t="s">
        <v>1956</v>
      </c>
      <c r="L2722" t="s">
        <v>2133</v>
      </c>
      <c r="M2722" t="s">
        <v>2134</v>
      </c>
      <c r="N2722" t="s">
        <v>2135</v>
      </c>
      <c r="O2722" t="s">
        <v>1992</v>
      </c>
    </row>
    <row r="2723" spans="9:16">
      <c r="I2723" s="44">
        <v>2721</v>
      </c>
      <c r="K2723" t="s">
        <v>1956</v>
      </c>
      <c r="L2723" t="s">
        <v>2133</v>
      </c>
      <c r="M2723" t="s">
        <v>2134</v>
      </c>
      <c r="N2723" t="s">
        <v>2135</v>
      </c>
      <c r="O2723" t="s">
        <v>1993</v>
      </c>
    </row>
    <row r="2724" spans="9:16">
      <c r="I2724" s="44">
        <v>2722</v>
      </c>
      <c r="J2724" s="45">
        <v>0</v>
      </c>
      <c r="K2724" t="s">
        <v>1956</v>
      </c>
      <c r="L2724" t="s">
        <v>2133</v>
      </c>
      <c r="M2724" t="s">
        <v>2134</v>
      </c>
      <c r="N2724" t="s">
        <v>2135</v>
      </c>
      <c r="O2724" t="s">
        <v>1994</v>
      </c>
    </row>
    <row r="2725" spans="9:16">
      <c r="I2725" s="44">
        <v>2723</v>
      </c>
      <c r="J2725" s="45">
        <v>0</v>
      </c>
      <c r="K2725" t="s">
        <v>1956</v>
      </c>
      <c r="L2725" t="s">
        <v>2133</v>
      </c>
      <c r="M2725" t="s">
        <v>2134</v>
      </c>
      <c r="N2725" t="s">
        <v>2135</v>
      </c>
      <c r="O2725" t="s">
        <v>1995</v>
      </c>
    </row>
    <row r="2726" spans="9:16">
      <c r="I2726" s="44">
        <v>2724</v>
      </c>
      <c r="J2726" s="45">
        <v>0</v>
      </c>
      <c r="K2726" t="s">
        <v>1956</v>
      </c>
      <c r="L2726" t="s">
        <v>2133</v>
      </c>
      <c r="M2726" t="s">
        <v>2134</v>
      </c>
      <c r="N2726" t="s">
        <v>2135</v>
      </c>
      <c r="O2726" t="s">
        <v>1996</v>
      </c>
    </row>
    <row r="2727" spans="9:16">
      <c r="I2727" s="44">
        <v>2725</v>
      </c>
      <c r="K2727" t="s">
        <v>1956</v>
      </c>
      <c r="L2727" t="s">
        <v>2133</v>
      </c>
      <c r="M2727" t="s">
        <v>2134</v>
      </c>
      <c r="N2727" t="s">
        <v>2135</v>
      </c>
      <c r="O2727" t="s">
        <v>1997</v>
      </c>
    </row>
    <row r="2728" spans="9:16">
      <c r="I2728" s="44">
        <v>2726</v>
      </c>
      <c r="K2728" t="s">
        <v>1956</v>
      </c>
      <c r="L2728" t="s">
        <v>2133</v>
      </c>
      <c r="M2728" t="s">
        <v>2134</v>
      </c>
      <c r="N2728" t="s">
        <v>2135</v>
      </c>
      <c r="O2728" t="s">
        <v>1998</v>
      </c>
    </row>
    <row r="2729" spans="9:16">
      <c r="I2729" s="44">
        <v>2727</v>
      </c>
      <c r="K2729" t="s">
        <v>1956</v>
      </c>
      <c r="L2729" t="s">
        <v>2133</v>
      </c>
      <c r="M2729" t="s">
        <v>2134</v>
      </c>
      <c r="N2729" t="s">
        <v>2135</v>
      </c>
      <c r="O2729" t="s">
        <v>1999</v>
      </c>
    </row>
    <row r="2730" spans="9:16">
      <c r="I2730" s="44">
        <v>2728</v>
      </c>
      <c r="J2730" s="45">
        <v>0</v>
      </c>
      <c r="K2730" t="s">
        <v>1956</v>
      </c>
      <c r="L2730" t="s">
        <v>2133</v>
      </c>
      <c r="M2730" t="s">
        <v>2134</v>
      </c>
      <c r="N2730" t="s">
        <v>2135</v>
      </c>
      <c r="O2730" t="s">
        <v>2000</v>
      </c>
    </row>
    <row r="2731" spans="9:16">
      <c r="I2731" s="44">
        <v>2729</v>
      </c>
      <c r="K2731" t="s">
        <v>1956</v>
      </c>
      <c r="L2731" t="s">
        <v>2133</v>
      </c>
      <c r="M2731" t="s">
        <v>2134</v>
      </c>
      <c r="N2731" t="s">
        <v>2135</v>
      </c>
      <c r="O2731" t="s">
        <v>2001</v>
      </c>
    </row>
    <row r="2732" spans="9:16">
      <c r="I2732" s="44">
        <v>2730</v>
      </c>
      <c r="J2732" s="45">
        <v>0</v>
      </c>
      <c r="K2732" t="s">
        <v>1956</v>
      </c>
      <c r="L2732" t="s">
        <v>2133</v>
      </c>
      <c r="M2732" t="s">
        <v>2134</v>
      </c>
      <c r="N2732" t="s">
        <v>2135</v>
      </c>
      <c r="O2732" t="s">
        <v>2002</v>
      </c>
    </row>
    <row r="2733" spans="9:16">
      <c r="I2733" s="44">
        <v>2731</v>
      </c>
      <c r="K2733" t="s">
        <v>1956</v>
      </c>
      <c r="L2733" t="s">
        <v>2133</v>
      </c>
      <c r="M2733" t="s">
        <v>2134</v>
      </c>
      <c r="N2733" t="s">
        <v>2135</v>
      </c>
      <c r="O2733" t="s">
        <v>2003</v>
      </c>
    </row>
    <row r="2734" spans="9:16">
      <c r="I2734" s="44">
        <v>2732</v>
      </c>
      <c r="J2734" s="45">
        <v>2.1298379629629632E-6</v>
      </c>
      <c r="K2734" t="s">
        <v>1956</v>
      </c>
      <c r="L2734" t="s">
        <v>2133</v>
      </c>
      <c r="M2734" t="s">
        <v>2134</v>
      </c>
      <c r="N2734" t="s">
        <v>2135</v>
      </c>
      <c r="O2734" t="s">
        <v>2136</v>
      </c>
    </row>
    <row r="2735" spans="9:16">
      <c r="I2735" s="44">
        <v>2733</v>
      </c>
      <c r="K2735" t="s">
        <v>1956</v>
      </c>
      <c r="L2735" t="s">
        <v>2133</v>
      </c>
      <c r="M2735" t="s">
        <v>2134</v>
      </c>
      <c r="N2735" t="s">
        <v>2135</v>
      </c>
      <c r="O2735" t="s">
        <v>2136</v>
      </c>
      <c r="P2735" t="s">
        <v>1462</v>
      </c>
    </row>
    <row r="2736" spans="9:16">
      <c r="I2736" s="44">
        <v>2734</v>
      </c>
      <c r="K2736" t="s">
        <v>1956</v>
      </c>
      <c r="L2736" t="s">
        <v>2133</v>
      </c>
      <c r="M2736" t="s">
        <v>2134</v>
      </c>
      <c r="N2736" t="s">
        <v>2135</v>
      </c>
      <c r="O2736" t="s">
        <v>2136</v>
      </c>
      <c r="P2736" t="s">
        <v>1712</v>
      </c>
    </row>
    <row r="2737" spans="9:16">
      <c r="I2737" s="44">
        <v>2735</v>
      </c>
      <c r="K2737" t="s">
        <v>1956</v>
      </c>
      <c r="L2737" t="s">
        <v>2133</v>
      </c>
      <c r="M2737" t="s">
        <v>2134</v>
      </c>
      <c r="N2737" t="s">
        <v>2135</v>
      </c>
      <c r="O2737" t="s">
        <v>2136</v>
      </c>
      <c r="P2737" t="s">
        <v>1736</v>
      </c>
    </row>
    <row r="2738" spans="9:16">
      <c r="I2738" s="44">
        <v>2736</v>
      </c>
      <c r="K2738" t="s">
        <v>1956</v>
      </c>
      <c r="L2738" t="s">
        <v>2133</v>
      </c>
      <c r="M2738" t="s">
        <v>2134</v>
      </c>
      <c r="N2738" t="s">
        <v>2135</v>
      </c>
      <c r="O2738" t="s">
        <v>2136</v>
      </c>
      <c r="P2738" t="s">
        <v>1727</v>
      </c>
    </row>
    <row r="2739" spans="9:16">
      <c r="I2739" s="44">
        <v>2737</v>
      </c>
      <c r="K2739" t="s">
        <v>1956</v>
      </c>
      <c r="L2739" t="s">
        <v>2133</v>
      </c>
      <c r="M2739" t="s">
        <v>2134</v>
      </c>
      <c r="N2739" t="s">
        <v>2135</v>
      </c>
      <c r="O2739" t="s">
        <v>2136</v>
      </c>
      <c r="P2739" t="s">
        <v>1496</v>
      </c>
    </row>
    <row r="2740" spans="9:16">
      <c r="I2740" s="44">
        <v>2738</v>
      </c>
      <c r="K2740" t="s">
        <v>1956</v>
      </c>
      <c r="L2740" t="s">
        <v>2133</v>
      </c>
      <c r="M2740" t="s">
        <v>2134</v>
      </c>
      <c r="N2740" t="s">
        <v>2135</v>
      </c>
      <c r="O2740" t="s">
        <v>2136</v>
      </c>
      <c r="P2740" t="s">
        <v>1501</v>
      </c>
    </row>
    <row r="2741" spans="9:16">
      <c r="I2741" s="44">
        <v>2739</v>
      </c>
      <c r="K2741" t="s">
        <v>1956</v>
      </c>
      <c r="L2741" t="s">
        <v>2133</v>
      </c>
      <c r="M2741" t="s">
        <v>2134</v>
      </c>
      <c r="N2741" t="s">
        <v>2135</v>
      </c>
      <c r="O2741" t="s">
        <v>2136</v>
      </c>
      <c r="P2741" t="s">
        <v>1353</v>
      </c>
    </row>
    <row r="2742" spans="9:16">
      <c r="I2742" s="44">
        <v>2740</v>
      </c>
      <c r="J2742" s="45">
        <v>2.1298379629629632E-6</v>
      </c>
      <c r="K2742" t="s">
        <v>1956</v>
      </c>
      <c r="L2742" t="s">
        <v>2133</v>
      </c>
      <c r="M2742" t="s">
        <v>2134</v>
      </c>
      <c r="N2742" t="s">
        <v>2135</v>
      </c>
      <c r="O2742" t="s">
        <v>2136</v>
      </c>
      <c r="P2742" t="s">
        <v>2137</v>
      </c>
    </row>
    <row r="2743" spans="9:16">
      <c r="I2743" s="44">
        <v>2741</v>
      </c>
      <c r="K2743" t="s">
        <v>1956</v>
      </c>
      <c r="L2743" t="s">
        <v>2133</v>
      </c>
      <c r="M2743" t="s">
        <v>2134</v>
      </c>
      <c r="N2743" t="s">
        <v>2135</v>
      </c>
      <c r="O2743" t="s">
        <v>2136</v>
      </c>
      <c r="P2743" t="s">
        <v>1229</v>
      </c>
    </row>
    <row r="2744" spans="9:16">
      <c r="I2744" s="44">
        <v>2742</v>
      </c>
      <c r="K2744" t="s">
        <v>1956</v>
      </c>
      <c r="L2744" t="s">
        <v>2133</v>
      </c>
      <c r="M2744" t="s">
        <v>2134</v>
      </c>
      <c r="N2744" t="s">
        <v>2135</v>
      </c>
      <c r="O2744" t="s">
        <v>2009</v>
      </c>
    </row>
    <row r="2745" spans="9:16">
      <c r="I2745" s="44">
        <v>2743</v>
      </c>
      <c r="J2745" s="45">
        <v>0</v>
      </c>
      <c r="K2745" t="s">
        <v>1956</v>
      </c>
      <c r="L2745" t="s">
        <v>2133</v>
      </c>
      <c r="M2745" t="s">
        <v>2134</v>
      </c>
      <c r="N2745" t="s">
        <v>2135</v>
      </c>
      <c r="O2745" t="s">
        <v>2010</v>
      </c>
    </row>
    <row r="2746" spans="9:16">
      <c r="I2746" s="44">
        <v>2744</v>
      </c>
      <c r="K2746" t="s">
        <v>1956</v>
      </c>
      <c r="L2746" t="s">
        <v>2133</v>
      </c>
      <c r="M2746" t="s">
        <v>2134</v>
      </c>
      <c r="N2746" t="s">
        <v>2135</v>
      </c>
      <c r="O2746" t="s">
        <v>2011</v>
      </c>
    </row>
    <row r="2747" spans="9:16">
      <c r="I2747" s="44">
        <v>2745</v>
      </c>
      <c r="J2747" s="45">
        <v>0</v>
      </c>
      <c r="K2747" t="s">
        <v>1956</v>
      </c>
      <c r="L2747" t="s">
        <v>2133</v>
      </c>
      <c r="M2747" t="s">
        <v>2134</v>
      </c>
      <c r="N2747" t="s">
        <v>2135</v>
      </c>
      <c r="O2747" t="s">
        <v>2012</v>
      </c>
    </row>
    <row r="2748" spans="9:16">
      <c r="I2748" s="44">
        <v>2746</v>
      </c>
      <c r="K2748" t="s">
        <v>1956</v>
      </c>
      <c r="L2748" t="s">
        <v>2133</v>
      </c>
      <c r="M2748" t="s">
        <v>2134</v>
      </c>
      <c r="N2748" t="s">
        <v>2135</v>
      </c>
      <c r="O2748" t="s">
        <v>2013</v>
      </c>
    </row>
    <row r="2749" spans="9:16">
      <c r="I2749" s="44">
        <v>2747</v>
      </c>
      <c r="J2749" s="45">
        <v>0</v>
      </c>
      <c r="K2749" t="s">
        <v>1956</v>
      </c>
      <c r="L2749" t="s">
        <v>2133</v>
      </c>
      <c r="M2749" t="s">
        <v>2134</v>
      </c>
      <c r="N2749" t="s">
        <v>2135</v>
      </c>
      <c r="O2749" t="s">
        <v>2014</v>
      </c>
    </row>
    <row r="2750" spans="9:16">
      <c r="I2750" s="44">
        <v>2748</v>
      </c>
      <c r="K2750" t="s">
        <v>1956</v>
      </c>
      <c r="L2750" t="s">
        <v>2133</v>
      </c>
      <c r="M2750" t="s">
        <v>2134</v>
      </c>
      <c r="N2750" t="s">
        <v>2135</v>
      </c>
      <c r="O2750" t="s">
        <v>2015</v>
      </c>
    </row>
    <row r="2751" spans="9:16">
      <c r="I2751" s="44">
        <v>2749</v>
      </c>
      <c r="J2751" s="45">
        <v>9.2604166666666658E-8</v>
      </c>
      <c r="K2751" t="s">
        <v>1956</v>
      </c>
      <c r="L2751" t="s">
        <v>2133</v>
      </c>
      <c r="M2751" t="s">
        <v>2134</v>
      </c>
      <c r="N2751" t="s">
        <v>2138</v>
      </c>
    </row>
    <row r="2752" spans="9:16">
      <c r="I2752" s="44">
        <v>2750</v>
      </c>
      <c r="K2752" t="s">
        <v>1956</v>
      </c>
      <c r="L2752" t="s">
        <v>2133</v>
      </c>
      <c r="M2752" t="s">
        <v>2134</v>
      </c>
      <c r="N2752" t="s">
        <v>2138</v>
      </c>
      <c r="O2752" t="s">
        <v>1980</v>
      </c>
    </row>
    <row r="2753" spans="9:15">
      <c r="I2753" s="44">
        <v>2751</v>
      </c>
      <c r="K2753" t="s">
        <v>1956</v>
      </c>
      <c r="L2753" t="s">
        <v>2133</v>
      </c>
      <c r="M2753" t="s">
        <v>2134</v>
      </c>
      <c r="N2753" t="s">
        <v>2138</v>
      </c>
      <c r="O2753" t="s">
        <v>1985</v>
      </c>
    </row>
    <row r="2754" spans="9:15">
      <c r="I2754" s="44">
        <v>2752</v>
      </c>
      <c r="K2754" t="s">
        <v>1956</v>
      </c>
      <c r="L2754" t="s">
        <v>2133</v>
      </c>
      <c r="M2754" t="s">
        <v>2134</v>
      </c>
      <c r="N2754" t="s">
        <v>2138</v>
      </c>
      <c r="O2754" t="s">
        <v>1986</v>
      </c>
    </row>
    <row r="2755" spans="9:15">
      <c r="I2755" s="44">
        <v>2753</v>
      </c>
      <c r="K2755" t="s">
        <v>1956</v>
      </c>
      <c r="L2755" t="s">
        <v>2133</v>
      </c>
      <c r="M2755" t="s">
        <v>2134</v>
      </c>
      <c r="N2755" t="s">
        <v>2138</v>
      </c>
      <c r="O2755" t="s">
        <v>1987</v>
      </c>
    </row>
    <row r="2756" spans="9:15">
      <c r="I2756" s="44">
        <v>2754</v>
      </c>
      <c r="K2756" t="s">
        <v>1956</v>
      </c>
      <c r="L2756" t="s">
        <v>2133</v>
      </c>
      <c r="M2756" t="s">
        <v>2134</v>
      </c>
      <c r="N2756" t="s">
        <v>2138</v>
      </c>
      <c r="O2756" t="s">
        <v>1988</v>
      </c>
    </row>
    <row r="2757" spans="9:15">
      <c r="I2757" s="44">
        <v>2755</v>
      </c>
      <c r="K2757" t="s">
        <v>1956</v>
      </c>
      <c r="L2757" t="s">
        <v>2133</v>
      </c>
      <c r="M2757" t="s">
        <v>2134</v>
      </c>
      <c r="N2757" t="s">
        <v>2138</v>
      </c>
      <c r="O2757" t="s">
        <v>1989</v>
      </c>
    </row>
    <row r="2758" spans="9:15">
      <c r="I2758" s="44">
        <v>2756</v>
      </c>
      <c r="K2758" t="s">
        <v>1956</v>
      </c>
      <c r="L2758" t="s">
        <v>2133</v>
      </c>
      <c r="M2758" t="s">
        <v>2134</v>
      </c>
      <c r="N2758" t="s">
        <v>2138</v>
      </c>
      <c r="O2758" t="s">
        <v>1990</v>
      </c>
    </row>
    <row r="2759" spans="9:15">
      <c r="I2759" s="44">
        <v>2757</v>
      </c>
      <c r="K2759" t="s">
        <v>1956</v>
      </c>
      <c r="L2759" t="s">
        <v>2133</v>
      </c>
      <c r="M2759" t="s">
        <v>2134</v>
      </c>
      <c r="N2759" t="s">
        <v>2138</v>
      </c>
      <c r="O2759" t="s">
        <v>1991</v>
      </c>
    </row>
    <row r="2760" spans="9:15">
      <c r="I2760" s="44">
        <v>2758</v>
      </c>
      <c r="K2760" t="s">
        <v>1956</v>
      </c>
      <c r="L2760" t="s">
        <v>2133</v>
      </c>
      <c r="M2760" t="s">
        <v>2134</v>
      </c>
      <c r="N2760" t="s">
        <v>2138</v>
      </c>
      <c r="O2760" t="s">
        <v>1992</v>
      </c>
    </row>
    <row r="2761" spans="9:15">
      <c r="I2761" s="44">
        <v>2759</v>
      </c>
      <c r="K2761" t="s">
        <v>1956</v>
      </c>
      <c r="L2761" t="s">
        <v>2133</v>
      </c>
      <c r="M2761" t="s">
        <v>2134</v>
      </c>
      <c r="N2761" t="s">
        <v>2138</v>
      </c>
      <c r="O2761" t="s">
        <v>1993</v>
      </c>
    </row>
    <row r="2762" spans="9:15">
      <c r="I2762" s="44">
        <v>2760</v>
      </c>
      <c r="J2762" s="45">
        <v>1.1574074074074071E-8</v>
      </c>
      <c r="K2762" t="s">
        <v>1956</v>
      </c>
      <c r="L2762" t="s">
        <v>2133</v>
      </c>
      <c r="M2762" t="s">
        <v>2134</v>
      </c>
      <c r="N2762" t="s">
        <v>2138</v>
      </c>
      <c r="O2762" t="s">
        <v>1994</v>
      </c>
    </row>
    <row r="2763" spans="9:15">
      <c r="I2763" s="44">
        <v>2761</v>
      </c>
      <c r="J2763" s="45">
        <v>0</v>
      </c>
      <c r="K2763" t="s">
        <v>1956</v>
      </c>
      <c r="L2763" t="s">
        <v>2133</v>
      </c>
      <c r="M2763" t="s">
        <v>2134</v>
      </c>
      <c r="N2763" t="s">
        <v>2138</v>
      </c>
      <c r="O2763" t="s">
        <v>1995</v>
      </c>
    </row>
    <row r="2764" spans="9:15">
      <c r="I2764" s="44">
        <v>2762</v>
      </c>
      <c r="J2764" s="45">
        <v>0</v>
      </c>
      <c r="K2764" t="s">
        <v>1956</v>
      </c>
      <c r="L2764" t="s">
        <v>2133</v>
      </c>
      <c r="M2764" t="s">
        <v>2134</v>
      </c>
      <c r="N2764" t="s">
        <v>2138</v>
      </c>
      <c r="O2764" t="s">
        <v>1996</v>
      </c>
    </row>
    <row r="2765" spans="9:15">
      <c r="I2765" s="44">
        <v>2763</v>
      </c>
      <c r="K2765" t="s">
        <v>1956</v>
      </c>
      <c r="L2765" t="s">
        <v>2133</v>
      </c>
      <c r="M2765" t="s">
        <v>2134</v>
      </c>
      <c r="N2765" t="s">
        <v>2138</v>
      </c>
      <c r="O2765" t="s">
        <v>1997</v>
      </c>
    </row>
    <row r="2766" spans="9:15">
      <c r="I2766" s="44">
        <v>2764</v>
      </c>
      <c r="K2766" t="s">
        <v>1956</v>
      </c>
      <c r="L2766" t="s">
        <v>2133</v>
      </c>
      <c r="M2766" t="s">
        <v>2134</v>
      </c>
      <c r="N2766" t="s">
        <v>2138</v>
      </c>
      <c r="O2766" t="s">
        <v>1998</v>
      </c>
    </row>
    <row r="2767" spans="9:15">
      <c r="I2767" s="44">
        <v>2765</v>
      </c>
      <c r="K2767" t="s">
        <v>1956</v>
      </c>
      <c r="L2767" t="s">
        <v>2133</v>
      </c>
      <c r="M2767" t="s">
        <v>2134</v>
      </c>
      <c r="N2767" t="s">
        <v>2138</v>
      </c>
      <c r="O2767" t="s">
        <v>1999</v>
      </c>
    </row>
    <row r="2768" spans="9:15">
      <c r="I2768" s="44">
        <v>2766</v>
      </c>
      <c r="J2768" s="45">
        <v>0</v>
      </c>
      <c r="K2768" t="s">
        <v>1956</v>
      </c>
      <c r="L2768" t="s">
        <v>2133</v>
      </c>
      <c r="M2768" t="s">
        <v>2134</v>
      </c>
      <c r="N2768" t="s">
        <v>2138</v>
      </c>
      <c r="O2768" t="s">
        <v>2000</v>
      </c>
    </row>
    <row r="2769" spans="9:16">
      <c r="I2769" s="44">
        <v>2767</v>
      </c>
      <c r="K2769" t="s">
        <v>1956</v>
      </c>
      <c r="L2769" t="s">
        <v>2133</v>
      </c>
      <c r="M2769" t="s">
        <v>2134</v>
      </c>
      <c r="N2769" t="s">
        <v>2138</v>
      </c>
      <c r="O2769" t="s">
        <v>2001</v>
      </c>
    </row>
    <row r="2770" spans="9:16">
      <c r="I2770" s="44">
        <v>2768</v>
      </c>
      <c r="J2770" s="45">
        <v>0</v>
      </c>
      <c r="K2770" t="s">
        <v>1956</v>
      </c>
      <c r="L2770" t="s">
        <v>2133</v>
      </c>
      <c r="M2770" t="s">
        <v>2134</v>
      </c>
      <c r="N2770" t="s">
        <v>2138</v>
      </c>
      <c r="O2770" t="s">
        <v>2002</v>
      </c>
    </row>
    <row r="2771" spans="9:16">
      <c r="I2771" s="44">
        <v>2769</v>
      </c>
      <c r="K2771" t="s">
        <v>1956</v>
      </c>
      <c r="L2771" t="s">
        <v>2133</v>
      </c>
      <c r="M2771" t="s">
        <v>2134</v>
      </c>
      <c r="N2771" t="s">
        <v>2138</v>
      </c>
      <c r="O2771" t="s">
        <v>2003</v>
      </c>
    </row>
    <row r="2772" spans="9:16">
      <c r="I2772" s="44">
        <v>2770</v>
      </c>
      <c r="J2772" s="45">
        <v>0</v>
      </c>
      <c r="K2772" t="s">
        <v>1956</v>
      </c>
      <c r="L2772" t="s">
        <v>2133</v>
      </c>
      <c r="M2772" t="s">
        <v>2134</v>
      </c>
      <c r="N2772" t="s">
        <v>2138</v>
      </c>
      <c r="O2772" t="s">
        <v>2136</v>
      </c>
    </row>
    <row r="2773" spans="9:16">
      <c r="I2773" s="44">
        <v>2771</v>
      </c>
      <c r="K2773" t="s">
        <v>1956</v>
      </c>
      <c r="L2773" t="s">
        <v>2133</v>
      </c>
      <c r="M2773" t="s">
        <v>2134</v>
      </c>
      <c r="N2773" t="s">
        <v>2138</v>
      </c>
      <c r="O2773" t="s">
        <v>2136</v>
      </c>
      <c r="P2773" t="s">
        <v>1736</v>
      </c>
    </row>
    <row r="2774" spans="9:16">
      <c r="I2774" s="44">
        <v>2772</v>
      </c>
      <c r="K2774" t="s">
        <v>1956</v>
      </c>
      <c r="L2774" t="s">
        <v>2133</v>
      </c>
      <c r="M2774" t="s">
        <v>2134</v>
      </c>
      <c r="N2774" t="s">
        <v>2138</v>
      </c>
      <c r="O2774" t="s">
        <v>2136</v>
      </c>
      <c r="P2774" t="s">
        <v>1496</v>
      </c>
    </row>
    <row r="2775" spans="9:16">
      <c r="I2775" s="44">
        <v>2773</v>
      </c>
      <c r="K2775" t="s">
        <v>1956</v>
      </c>
      <c r="L2775" t="s">
        <v>2133</v>
      </c>
      <c r="M2775" t="s">
        <v>2134</v>
      </c>
      <c r="N2775" t="s">
        <v>2138</v>
      </c>
      <c r="O2775" t="s">
        <v>2136</v>
      </c>
      <c r="P2775" t="s">
        <v>1501</v>
      </c>
    </row>
    <row r="2776" spans="9:16">
      <c r="I2776" s="44">
        <v>2774</v>
      </c>
      <c r="K2776" t="s">
        <v>1956</v>
      </c>
      <c r="L2776" t="s">
        <v>2133</v>
      </c>
      <c r="M2776" t="s">
        <v>2134</v>
      </c>
      <c r="N2776" t="s">
        <v>2138</v>
      </c>
      <c r="O2776" t="s">
        <v>2136</v>
      </c>
      <c r="P2776" t="s">
        <v>1353</v>
      </c>
    </row>
    <row r="2777" spans="9:16">
      <c r="I2777" s="44">
        <v>2775</v>
      </c>
      <c r="K2777" t="s">
        <v>1956</v>
      </c>
      <c r="L2777" t="s">
        <v>2133</v>
      </c>
      <c r="M2777" t="s">
        <v>2134</v>
      </c>
      <c r="N2777" t="s">
        <v>2138</v>
      </c>
      <c r="O2777" t="s">
        <v>2009</v>
      </c>
    </row>
    <row r="2778" spans="9:16">
      <c r="I2778" s="44">
        <v>2776</v>
      </c>
      <c r="J2778" s="45">
        <v>0</v>
      </c>
      <c r="K2778" t="s">
        <v>1956</v>
      </c>
      <c r="L2778" t="s">
        <v>2133</v>
      </c>
      <c r="M2778" t="s">
        <v>2134</v>
      </c>
      <c r="N2778" t="s">
        <v>2138</v>
      </c>
      <c r="O2778" t="s">
        <v>2010</v>
      </c>
    </row>
    <row r="2779" spans="9:16">
      <c r="I2779" s="44">
        <v>2777</v>
      </c>
      <c r="K2779" t="s">
        <v>1956</v>
      </c>
      <c r="L2779" t="s">
        <v>2133</v>
      </c>
      <c r="M2779" t="s">
        <v>2134</v>
      </c>
      <c r="N2779" t="s">
        <v>2138</v>
      </c>
      <c r="O2779" t="s">
        <v>2011</v>
      </c>
    </row>
    <row r="2780" spans="9:16">
      <c r="I2780" s="44">
        <v>2778</v>
      </c>
      <c r="J2780" s="45">
        <v>0</v>
      </c>
      <c r="K2780" t="s">
        <v>1956</v>
      </c>
      <c r="L2780" t="s">
        <v>2133</v>
      </c>
      <c r="M2780" t="s">
        <v>2134</v>
      </c>
      <c r="N2780" t="s">
        <v>2138</v>
      </c>
      <c r="O2780" t="s">
        <v>2012</v>
      </c>
    </row>
    <row r="2781" spans="9:16">
      <c r="I2781" s="44">
        <v>2779</v>
      </c>
      <c r="K2781" t="s">
        <v>1956</v>
      </c>
      <c r="L2781" t="s">
        <v>2133</v>
      </c>
      <c r="M2781" t="s">
        <v>2134</v>
      </c>
      <c r="N2781" t="s">
        <v>2138</v>
      </c>
      <c r="O2781" t="s">
        <v>2013</v>
      </c>
    </row>
    <row r="2782" spans="9:16">
      <c r="I2782" s="44">
        <v>2780</v>
      </c>
      <c r="J2782" s="45">
        <v>0</v>
      </c>
      <c r="K2782" t="s">
        <v>1956</v>
      </c>
      <c r="L2782" t="s">
        <v>2133</v>
      </c>
      <c r="M2782" t="s">
        <v>2134</v>
      </c>
      <c r="N2782" t="s">
        <v>2138</v>
      </c>
      <c r="O2782" t="s">
        <v>2014</v>
      </c>
    </row>
    <row r="2783" spans="9:16">
      <c r="I2783" s="44">
        <v>2781</v>
      </c>
      <c r="K2783" t="s">
        <v>1956</v>
      </c>
      <c r="L2783" t="s">
        <v>2133</v>
      </c>
      <c r="M2783" t="s">
        <v>2134</v>
      </c>
      <c r="N2783" t="s">
        <v>2138</v>
      </c>
      <c r="O2783" t="s">
        <v>2015</v>
      </c>
    </row>
    <row r="2784" spans="9:16">
      <c r="I2784" s="44">
        <v>2782</v>
      </c>
      <c r="K2784" t="s">
        <v>1956</v>
      </c>
      <c r="L2784" t="s">
        <v>2133</v>
      </c>
      <c r="M2784" t="s">
        <v>2134</v>
      </c>
      <c r="N2784" t="s">
        <v>2017</v>
      </c>
    </row>
    <row r="2785" spans="9:15">
      <c r="I2785" s="44">
        <v>2783</v>
      </c>
      <c r="K2785" t="s">
        <v>1956</v>
      </c>
      <c r="L2785" t="s">
        <v>2133</v>
      </c>
      <c r="M2785" t="s">
        <v>2134</v>
      </c>
      <c r="N2785" t="s">
        <v>2018</v>
      </c>
    </row>
    <row r="2786" spans="9:15">
      <c r="I2786" s="44">
        <v>2784</v>
      </c>
      <c r="J2786" s="45">
        <v>1.8520833333333329E-7</v>
      </c>
      <c r="K2786" t="s">
        <v>1956</v>
      </c>
      <c r="L2786" t="s">
        <v>2133</v>
      </c>
      <c r="M2786" t="s">
        <v>2139</v>
      </c>
    </row>
    <row r="2787" spans="9:15">
      <c r="I2787" s="44">
        <v>2785</v>
      </c>
      <c r="K2787" t="s">
        <v>1956</v>
      </c>
      <c r="L2787" t="s">
        <v>2133</v>
      </c>
      <c r="M2787" t="s">
        <v>2139</v>
      </c>
      <c r="N2787" t="s">
        <v>1977</v>
      </c>
    </row>
    <row r="2788" spans="9:15">
      <c r="I2788" s="44">
        <v>2786</v>
      </c>
      <c r="K2788" t="s">
        <v>1956</v>
      </c>
      <c r="L2788" t="s">
        <v>2133</v>
      </c>
      <c r="M2788" t="s">
        <v>2139</v>
      </c>
      <c r="N2788" t="s">
        <v>1975</v>
      </c>
    </row>
    <row r="2789" spans="9:15">
      <c r="I2789" s="44">
        <v>2787</v>
      </c>
      <c r="K2789" t="s">
        <v>1956</v>
      </c>
      <c r="L2789" t="s">
        <v>2133</v>
      </c>
      <c r="M2789" t="s">
        <v>2139</v>
      </c>
      <c r="N2789" t="s">
        <v>1978</v>
      </c>
    </row>
    <row r="2790" spans="9:15">
      <c r="I2790" s="44">
        <v>2788</v>
      </c>
      <c r="K2790" t="s">
        <v>1956</v>
      </c>
      <c r="L2790" t="s">
        <v>2133</v>
      </c>
      <c r="M2790" t="s">
        <v>2139</v>
      </c>
      <c r="N2790" t="s">
        <v>1959</v>
      </c>
    </row>
    <row r="2791" spans="9:15">
      <c r="I2791" s="44">
        <v>2789</v>
      </c>
      <c r="K2791" t="s">
        <v>1956</v>
      </c>
      <c r="L2791" t="s">
        <v>2133</v>
      </c>
      <c r="M2791" t="s">
        <v>2139</v>
      </c>
      <c r="N2791" t="s">
        <v>1960</v>
      </c>
    </row>
    <row r="2792" spans="9:15">
      <c r="I2792" s="44">
        <v>2790</v>
      </c>
      <c r="J2792" s="45">
        <v>0</v>
      </c>
      <c r="K2792" t="s">
        <v>1956</v>
      </c>
      <c r="L2792" t="s">
        <v>2133</v>
      </c>
      <c r="M2792" t="s">
        <v>2139</v>
      </c>
      <c r="N2792" t="s">
        <v>1979</v>
      </c>
    </row>
    <row r="2793" spans="9:15">
      <c r="I2793" s="44">
        <v>2791</v>
      </c>
      <c r="K2793" t="s">
        <v>1956</v>
      </c>
      <c r="L2793" t="s">
        <v>2133</v>
      </c>
      <c r="M2793" t="s">
        <v>2139</v>
      </c>
      <c r="N2793" t="s">
        <v>1980</v>
      </c>
    </row>
    <row r="2794" spans="9:15">
      <c r="I2794" s="44">
        <v>2792</v>
      </c>
      <c r="J2794" s="45">
        <v>0</v>
      </c>
      <c r="K2794" t="s">
        <v>1956</v>
      </c>
      <c r="L2794" t="s">
        <v>2133</v>
      </c>
      <c r="M2794" t="s">
        <v>2139</v>
      </c>
      <c r="N2794" t="s">
        <v>1961</v>
      </c>
    </row>
    <row r="2795" spans="9:15">
      <c r="I2795" s="44">
        <v>2793</v>
      </c>
      <c r="J2795" s="45">
        <v>0</v>
      </c>
      <c r="K2795" t="s">
        <v>1956</v>
      </c>
      <c r="L2795" t="s">
        <v>2133</v>
      </c>
      <c r="M2795" t="s">
        <v>2139</v>
      </c>
      <c r="N2795" t="s">
        <v>1981</v>
      </c>
    </row>
    <row r="2796" spans="9:15">
      <c r="I2796" s="44">
        <v>2794</v>
      </c>
      <c r="K2796" t="s">
        <v>1956</v>
      </c>
      <c r="L2796" t="s">
        <v>2133</v>
      </c>
      <c r="M2796" t="s">
        <v>2139</v>
      </c>
      <c r="N2796" t="s">
        <v>1982</v>
      </c>
    </row>
    <row r="2797" spans="9:15">
      <c r="I2797" s="44">
        <v>2795</v>
      </c>
      <c r="K2797" t="s">
        <v>1956</v>
      </c>
      <c r="L2797" t="s">
        <v>2133</v>
      </c>
      <c r="M2797" t="s">
        <v>2139</v>
      </c>
      <c r="N2797" t="s">
        <v>1983</v>
      </c>
    </row>
    <row r="2798" spans="9:15">
      <c r="I2798" s="44">
        <v>2796</v>
      </c>
      <c r="J2798" s="45">
        <v>8.1030092592592596E-8</v>
      </c>
      <c r="K2798" t="s">
        <v>1956</v>
      </c>
      <c r="L2798" t="s">
        <v>2133</v>
      </c>
      <c r="M2798" t="s">
        <v>2139</v>
      </c>
      <c r="N2798" t="s">
        <v>2140</v>
      </c>
    </row>
    <row r="2799" spans="9:15">
      <c r="I2799" s="44">
        <v>2797</v>
      </c>
      <c r="K2799" t="s">
        <v>1956</v>
      </c>
      <c r="L2799" t="s">
        <v>2133</v>
      </c>
      <c r="M2799" t="s">
        <v>2139</v>
      </c>
      <c r="N2799" t="s">
        <v>2140</v>
      </c>
      <c r="O2799" t="s">
        <v>1980</v>
      </c>
    </row>
    <row r="2800" spans="9:15">
      <c r="I2800" s="44">
        <v>2798</v>
      </c>
      <c r="K2800" t="s">
        <v>1956</v>
      </c>
      <c r="L2800" t="s">
        <v>2133</v>
      </c>
      <c r="M2800" t="s">
        <v>2139</v>
      </c>
      <c r="N2800" t="s">
        <v>2140</v>
      </c>
      <c r="O2800" t="s">
        <v>1985</v>
      </c>
    </row>
    <row r="2801" spans="9:15">
      <c r="I2801" s="44">
        <v>2799</v>
      </c>
      <c r="K2801" t="s">
        <v>1956</v>
      </c>
      <c r="L2801" t="s">
        <v>2133</v>
      </c>
      <c r="M2801" t="s">
        <v>2139</v>
      </c>
      <c r="N2801" t="s">
        <v>2140</v>
      </c>
      <c r="O2801" t="s">
        <v>1986</v>
      </c>
    </row>
    <row r="2802" spans="9:15">
      <c r="I2802" s="44">
        <v>2800</v>
      </c>
      <c r="K2802" t="s">
        <v>1956</v>
      </c>
      <c r="L2802" t="s">
        <v>2133</v>
      </c>
      <c r="M2802" t="s">
        <v>2139</v>
      </c>
      <c r="N2802" t="s">
        <v>2140</v>
      </c>
      <c r="O2802" t="s">
        <v>1987</v>
      </c>
    </row>
    <row r="2803" spans="9:15">
      <c r="I2803" s="44">
        <v>2801</v>
      </c>
      <c r="K2803" t="s">
        <v>1956</v>
      </c>
      <c r="L2803" t="s">
        <v>2133</v>
      </c>
      <c r="M2803" t="s">
        <v>2139</v>
      </c>
      <c r="N2803" t="s">
        <v>2140</v>
      </c>
      <c r="O2803" t="s">
        <v>1988</v>
      </c>
    </row>
    <row r="2804" spans="9:15">
      <c r="I2804" s="44">
        <v>2802</v>
      </c>
      <c r="K2804" t="s">
        <v>1956</v>
      </c>
      <c r="L2804" t="s">
        <v>2133</v>
      </c>
      <c r="M2804" t="s">
        <v>2139</v>
      </c>
      <c r="N2804" t="s">
        <v>2140</v>
      </c>
      <c r="O2804" t="s">
        <v>1989</v>
      </c>
    </row>
    <row r="2805" spans="9:15">
      <c r="I2805" s="44">
        <v>2803</v>
      </c>
      <c r="K2805" t="s">
        <v>1956</v>
      </c>
      <c r="L2805" t="s">
        <v>2133</v>
      </c>
      <c r="M2805" t="s">
        <v>2139</v>
      </c>
      <c r="N2805" t="s">
        <v>2140</v>
      </c>
      <c r="O2805" t="s">
        <v>1990</v>
      </c>
    </row>
    <row r="2806" spans="9:15">
      <c r="I2806" s="44">
        <v>2804</v>
      </c>
      <c r="K2806" t="s">
        <v>1956</v>
      </c>
      <c r="L2806" t="s">
        <v>2133</v>
      </c>
      <c r="M2806" t="s">
        <v>2139</v>
      </c>
      <c r="N2806" t="s">
        <v>2140</v>
      </c>
      <c r="O2806" t="s">
        <v>1991</v>
      </c>
    </row>
    <row r="2807" spans="9:15">
      <c r="I2807" s="44">
        <v>2805</v>
      </c>
      <c r="K2807" t="s">
        <v>1956</v>
      </c>
      <c r="L2807" t="s">
        <v>2133</v>
      </c>
      <c r="M2807" t="s">
        <v>2139</v>
      </c>
      <c r="N2807" t="s">
        <v>2140</v>
      </c>
      <c r="O2807" t="s">
        <v>1992</v>
      </c>
    </row>
    <row r="2808" spans="9:15">
      <c r="I2808" s="44">
        <v>2806</v>
      </c>
      <c r="K2808" t="s">
        <v>1956</v>
      </c>
      <c r="L2808" t="s">
        <v>2133</v>
      </c>
      <c r="M2808" t="s">
        <v>2139</v>
      </c>
      <c r="N2808" t="s">
        <v>2140</v>
      </c>
      <c r="O2808" t="s">
        <v>1993</v>
      </c>
    </row>
    <row r="2809" spans="9:15">
      <c r="I2809" s="44">
        <v>2807</v>
      </c>
      <c r="J2809" s="45">
        <v>1.1574074074074071E-8</v>
      </c>
      <c r="K2809" t="s">
        <v>1956</v>
      </c>
      <c r="L2809" t="s">
        <v>2133</v>
      </c>
      <c r="M2809" t="s">
        <v>2139</v>
      </c>
      <c r="N2809" t="s">
        <v>2140</v>
      </c>
      <c r="O2809" t="s">
        <v>1994</v>
      </c>
    </row>
    <row r="2810" spans="9:15">
      <c r="I2810" s="44">
        <v>2808</v>
      </c>
      <c r="J2810" s="45">
        <v>0</v>
      </c>
      <c r="K2810" t="s">
        <v>1956</v>
      </c>
      <c r="L2810" t="s">
        <v>2133</v>
      </c>
      <c r="M2810" t="s">
        <v>2139</v>
      </c>
      <c r="N2810" t="s">
        <v>2140</v>
      </c>
      <c r="O2810" t="s">
        <v>1995</v>
      </c>
    </row>
    <row r="2811" spans="9:15">
      <c r="I2811" s="44">
        <v>2809</v>
      </c>
      <c r="J2811" s="45">
        <v>0</v>
      </c>
      <c r="K2811" t="s">
        <v>1956</v>
      </c>
      <c r="L2811" t="s">
        <v>2133</v>
      </c>
      <c r="M2811" t="s">
        <v>2139</v>
      </c>
      <c r="N2811" t="s">
        <v>2140</v>
      </c>
      <c r="O2811" t="s">
        <v>1996</v>
      </c>
    </row>
    <row r="2812" spans="9:15">
      <c r="I2812" s="44">
        <v>2810</v>
      </c>
      <c r="K2812" t="s">
        <v>1956</v>
      </c>
      <c r="L2812" t="s">
        <v>2133</v>
      </c>
      <c r="M2812" t="s">
        <v>2139</v>
      </c>
      <c r="N2812" t="s">
        <v>2140</v>
      </c>
      <c r="O2812" t="s">
        <v>1997</v>
      </c>
    </row>
    <row r="2813" spans="9:15">
      <c r="I2813" s="44">
        <v>2811</v>
      </c>
      <c r="K2813" t="s">
        <v>1956</v>
      </c>
      <c r="L2813" t="s">
        <v>2133</v>
      </c>
      <c r="M2813" t="s">
        <v>2139</v>
      </c>
      <c r="N2813" t="s">
        <v>2140</v>
      </c>
      <c r="O2813" t="s">
        <v>1998</v>
      </c>
    </row>
    <row r="2814" spans="9:15">
      <c r="I2814" s="44">
        <v>2812</v>
      </c>
      <c r="K2814" t="s">
        <v>1956</v>
      </c>
      <c r="L2814" t="s">
        <v>2133</v>
      </c>
      <c r="M2814" t="s">
        <v>2139</v>
      </c>
      <c r="N2814" t="s">
        <v>2140</v>
      </c>
      <c r="O2814" t="s">
        <v>1999</v>
      </c>
    </row>
    <row r="2815" spans="9:15">
      <c r="I2815" s="44">
        <v>2813</v>
      </c>
      <c r="J2815" s="45">
        <v>0</v>
      </c>
      <c r="K2815" t="s">
        <v>1956</v>
      </c>
      <c r="L2815" t="s">
        <v>2133</v>
      </c>
      <c r="M2815" t="s">
        <v>2139</v>
      </c>
      <c r="N2815" t="s">
        <v>2140</v>
      </c>
      <c r="O2815" t="s">
        <v>2000</v>
      </c>
    </row>
    <row r="2816" spans="9:15">
      <c r="I2816" s="44">
        <v>2814</v>
      </c>
      <c r="K2816" t="s">
        <v>1956</v>
      </c>
      <c r="L2816" t="s">
        <v>2133</v>
      </c>
      <c r="M2816" t="s">
        <v>2139</v>
      </c>
      <c r="N2816" t="s">
        <v>2140</v>
      </c>
      <c r="O2816" t="s">
        <v>2001</v>
      </c>
    </row>
    <row r="2817" spans="9:16">
      <c r="I2817" s="44">
        <v>2815</v>
      </c>
      <c r="J2817" s="45">
        <v>0</v>
      </c>
      <c r="K2817" t="s">
        <v>1956</v>
      </c>
      <c r="L2817" t="s">
        <v>2133</v>
      </c>
      <c r="M2817" t="s">
        <v>2139</v>
      </c>
      <c r="N2817" t="s">
        <v>2140</v>
      </c>
      <c r="O2817" t="s">
        <v>2002</v>
      </c>
    </row>
    <row r="2818" spans="9:16">
      <c r="I2818" s="44">
        <v>2816</v>
      </c>
      <c r="K2818" t="s">
        <v>1956</v>
      </c>
      <c r="L2818" t="s">
        <v>2133</v>
      </c>
      <c r="M2818" t="s">
        <v>2139</v>
      </c>
      <c r="N2818" t="s">
        <v>2140</v>
      </c>
      <c r="O2818" t="s">
        <v>2003</v>
      </c>
    </row>
    <row r="2819" spans="9:16">
      <c r="I2819" s="44">
        <v>2817</v>
      </c>
      <c r="J2819" s="45">
        <v>0</v>
      </c>
      <c r="K2819" t="s">
        <v>1956</v>
      </c>
      <c r="L2819" t="s">
        <v>2133</v>
      </c>
      <c r="M2819" t="s">
        <v>2139</v>
      </c>
      <c r="N2819" t="s">
        <v>2140</v>
      </c>
      <c r="O2819" t="s">
        <v>2136</v>
      </c>
    </row>
    <row r="2820" spans="9:16">
      <c r="I2820" s="44">
        <v>2818</v>
      </c>
      <c r="K2820" t="s">
        <v>1956</v>
      </c>
      <c r="L2820" t="s">
        <v>2133</v>
      </c>
      <c r="M2820" t="s">
        <v>2139</v>
      </c>
      <c r="N2820" t="s">
        <v>2140</v>
      </c>
      <c r="O2820" t="s">
        <v>2136</v>
      </c>
      <c r="P2820" t="s">
        <v>1462</v>
      </c>
    </row>
    <row r="2821" spans="9:16">
      <c r="I2821" s="44">
        <v>2819</v>
      </c>
      <c r="K2821" t="s">
        <v>1956</v>
      </c>
      <c r="L2821" t="s">
        <v>2133</v>
      </c>
      <c r="M2821" t="s">
        <v>2139</v>
      </c>
      <c r="N2821" t="s">
        <v>2140</v>
      </c>
      <c r="O2821" t="s">
        <v>2136</v>
      </c>
      <c r="P2821" t="s">
        <v>1712</v>
      </c>
    </row>
    <row r="2822" spans="9:16">
      <c r="I2822" s="44">
        <v>2820</v>
      </c>
      <c r="K2822" t="s">
        <v>1956</v>
      </c>
      <c r="L2822" t="s">
        <v>2133</v>
      </c>
      <c r="M2822" t="s">
        <v>2139</v>
      </c>
      <c r="N2822" t="s">
        <v>2140</v>
      </c>
      <c r="O2822" t="s">
        <v>2136</v>
      </c>
      <c r="P2822" t="s">
        <v>1727</v>
      </c>
    </row>
    <row r="2823" spans="9:16">
      <c r="I2823" s="44">
        <v>2821</v>
      </c>
      <c r="K2823" t="s">
        <v>1956</v>
      </c>
      <c r="L2823" t="s">
        <v>2133</v>
      </c>
      <c r="M2823" t="s">
        <v>2139</v>
      </c>
      <c r="N2823" t="s">
        <v>2140</v>
      </c>
      <c r="O2823" t="s">
        <v>2136</v>
      </c>
      <c r="P2823" t="s">
        <v>1496</v>
      </c>
    </row>
    <row r="2824" spans="9:16">
      <c r="I2824" s="44">
        <v>2822</v>
      </c>
      <c r="K2824" t="s">
        <v>1956</v>
      </c>
      <c r="L2824" t="s">
        <v>2133</v>
      </c>
      <c r="M2824" t="s">
        <v>2139</v>
      </c>
      <c r="N2824" t="s">
        <v>2140</v>
      </c>
      <c r="O2824" t="s">
        <v>2136</v>
      </c>
      <c r="P2824" t="s">
        <v>1353</v>
      </c>
    </row>
    <row r="2825" spans="9:16">
      <c r="I2825" s="44">
        <v>2823</v>
      </c>
      <c r="K2825" t="s">
        <v>1956</v>
      </c>
      <c r="L2825" t="s">
        <v>2133</v>
      </c>
      <c r="M2825" t="s">
        <v>2139</v>
      </c>
      <c r="N2825" t="s">
        <v>2140</v>
      </c>
      <c r="O2825" t="s">
        <v>2009</v>
      </c>
    </row>
    <row r="2826" spans="9:16">
      <c r="I2826" s="44">
        <v>2824</v>
      </c>
      <c r="J2826" s="45">
        <v>0</v>
      </c>
      <c r="K2826" t="s">
        <v>1956</v>
      </c>
      <c r="L2826" t="s">
        <v>2133</v>
      </c>
      <c r="M2826" t="s">
        <v>2139</v>
      </c>
      <c r="N2826" t="s">
        <v>2140</v>
      </c>
      <c r="O2826" t="s">
        <v>2010</v>
      </c>
    </row>
    <row r="2827" spans="9:16">
      <c r="I2827" s="44">
        <v>2825</v>
      </c>
      <c r="K2827" t="s">
        <v>1956</v>
      </c>
      <c r="L2827" t="s">
        <v>2133</v>
      </c>
      <c r="M2827" t="s">
        <v>2139</v>
      </c>
      <c r="N2827" t="s">
        <v>2140</v>
      </c>
      <c r="O2827" t="s">
        <v>2011</v>
      </c>
    </row>
    <row r="2828" spans="9:16">
      <c r="I2828" s="44">
        <v>2826</v>
      </c>
      <c r="J2828" s="45">
        <v>0</v>
      </c>
      <c r="K2828" t="s">
        <v>1956</v>
      </c>
      <c r="L2828" t="s">
        <v>2133</v>
      </c>
      <c r="M2828" t="s">
        <v>2139</v>
      </c>
      <c r="N2828" t="s">
        <v>2140</v>
      </c>
      <c r="O2828" t="s">
        <v>2012</v>
      </c>
    </row>
    <row r="2829" spans="9:16">
      <c r="I2829" s="44">
        <v>2827</v>
      </c>
      <c r="K2829" t="s">
        <v>1956</v>
      </c>
      <c r="L2829" t="s">
        <v>2133</v>
      </c>
      <c r="M2829" t="s">
        <v>2139</v>
      </c>
      <c r="N2829" t="s">
        <v>2140</v>
      </c>
      <c r="O2829" t="s">
        <v>2013</v>
      </c>
    </row>
    <row r="2830" spans="9:16">
      <c r="I2830" s="44">
        <v>2828</v>
      </c>
      <c r="J2830" s="45">
        <v>0</v>
      </c>
      <c r="K2830" t="s">
        <v>1956</v>
      </c>
      <c r="L2830" t="s">
        <v>2133</v>
      </c>
      <c r="M2830" t="s">
        <v>2139</v>
      </c>
      <c r="N2830" t="s">
        <v>2140</v>
      </c>
      <c r="O2830" t="s">
        <v>2014</v>
      </c>
    </row>
    <row r="2831" spans="9:16">
      <c r="I2831" s="44">
        <v>2829</v>
      </c>
      <c r="K2831" t="s">
        <v>1956</v>
      </c>
      <c r="L2831" t="s">
        <v>2133</v>
      </c>
      <c r="M2831" t="s">
        <v>2139</v>
      </c>
      <c r="N2831" t="s">
        <v>2140</v>
      </c>
      <c r="O2831" t="s">
        <v>2015</v>
      </c>
    </row>
    <row r="2832" spans="9:16">
      <c r="I2832" s="44">
        <v>2830</v>
      </c>
      <c r="J2832" s="45">
        <v>9.2604166666666658E-8</v>
      </c>
      <c r="K2832" t="s">
        <v>1956</v>
      </c>
      <c r="L2832" t="s">
        <v>2133</v>
      </c>
      <c r="M2832" t="s">
        <v>2139</v>
      </c>
      <c r="N2832" t="s">
        <v>2141</v>
      </c>
    </row>
    <row r="2833" spans="9:15">
      <c r="I2833" s="44">
        <v>2831</v>
      </c>
      <c r="K2833" t="s">
        <v>1956</v>
      </c>
      <c r="L2833" t="s">
        <v>2133</v>
      </c>
      <c r="M2833" t="s">
        <v>2139</v>
      </c>
      <c r="N2833" t="s">
        <v>2141</v>
      </c>
      <c r="O2833" t="s">
        <v>1980</v>
      </c>
    </row>
    <row r="2834" spans="9:15">
      <c r="I2834" s="44">
        <v>2832</v>
      </c>
      <c r="K2834" t="s">
        <v>1956</v>
      </c>
      <c r="L2834" t="s">
        <v>2133</v>
      </c>
      <c r="M2834" t="s">
        <v>2139</v>
      </c>
      <c r="N2834" t="s">
        <v>2141</v>
      </c>
      <c r="O2834" t="s">
        <v>1985</v>
      </c>
    </row>
    <row r="2835" spans="9:15">
      <c r="I2835" s="44">
        <v>2833</v>
      </c>
      <c r="K2835" t="s">
        <v>1956</v>
      </c>
      <c r="L2835" t="s">
        <v>2133</v>
      </c>
      <c r="M2835" t="s">
        <v>2139</v>
      </c>
      <c r="N2835" t="s">
        <v>2141</v>
      </c>
      <c r="O2835" t="s">
        <v>1986</v>
      </c>
    </row>
    <row r="2836" spans="9:15">
      <c r="I2836" s="44">
        <v>2834</v>
      </c>
      <c r="K2836" t="s">
        <v>1956</v>
      </c>
      <c r="L2836" t="s">
        <v>2133</v>
      </c>
      <c r="M2836" t="s">
        <v>2139</v>
      </c>
      <c r="N2836" t="s">
        <v>2141</v>
      </c>
      <c r="O2836" t="s">
        <v>1987</v>
      </c>
    </row>
    <row r="2837" spans="9:15">
      <c r="I2837" s="44">
        <v>2835</v>
      </c>
      <c r="K2837" t="s">
        <v>1956</v>
      </c>
      <c r="L2837" t="s">
        <v>2133</v>
      </c>
      <c r="M2837" t="s">
        <v>2139</v>
      </c>
      <c r="N2837" t="s">
        <v>2141</v>
      </c>
      <c r="O2837" t="s">
        <v>1988</v>
      </c>
    </row>
    <row r="2838" spans="9:15">
      <c r="I2838" s="44">
        <v>2836</v>
      </c>
      <c r="K2838" t="s">
        <v>1956</v>
      </c>
      <c r="L2838" t="s">
        <v>2133</v>
      </c>
      <c r="M2838" t="s">
        <v>2139</v>
      </c>
      <c r="N2838" t="s">
        <v>2141</v>
      </c>
      <c r="O2838" t="s">
        <v>1989</v>
      </c>
    </row>
    <row r="2839" spans="9:15">
      <c r="I2839" s="44">
        <v>2837</v>
      </c>
      <c r="K2839" t="s">
        <v>1956</v>
      </c>
      <c r="L2839" t="s">
        <v>2133</v>
      </c>
      <c r="M2839" t="s">
        <v>2139</v>
      </c>
      <c r="N2839" t="s">
        <v>2141</v>
      </c>
      <c r="O2839" t="s">
        <v>1990</v>
      </c>
    </row>
    <row r="2840" spans="9:15">
      <c r="I2840" s="44">
        <v>2838</v>
      </c>
      <c r="K2840" t="s">
        <v>1956</v>
      </c>
      <c r="L2840" t="s">
        <v>2133</v>
      </c>
      <c r="M2840" t="s">
        <v>2139</v>
      </c>
      <c r="N2840" t="s">
        <v>2141</v>
      </c>
      <c r="O2840" t="s">
        <v>1991</v>
      </c>
    </row>
    <row r="2841" spans="9:15">
      <c r="I2841" s="44">
        <v>2839</v>
      </c>
      <c r="K2841" t="s">
        <v>1956</v>
      </c>
      <c r="L2841" t="s">
        <v>2133</v>
      </c>
      <c r="M2841" t="s">
        <v>2139</v>
      </c>
      <c r="N2841" t="s">
        <v>2141</v>
      </c>
      <c r="O2841" t="s">
        <v>1992</v>
      </c>
    </row>
    <row r="2842" spans="9:15">
      <c r="I2842" s="44">
        <v>2840</v>
      </c>
      <c r="K2842" t="s">
        <v>1956</v>
      </c>
      <c r="L2842" t="s">
        <v>2133</v>
      </c>
      <c r="M2842" t="s">
        <v>2139</v>
      </c>
      <c r="N2842" t="s">
        <v>2141</v>
      </c>
      <c r="O2842" t="s">
        <v>1993</v>
      </c>
    </row>
    <row r="2843" spans="9:15">
      <c r="I2843" s="44">
        <v>2841</v>
      </c>
      <c r="J2843" s="45">
        <v>0</v>
      </c>
      <c r="K2843" t="s">
        <v>1956</v>
      </c>
      <c r="L2843" t="s">
        <v>2133</v>
      </c>
      <c r="M2843" t="s">
        <v>2139</v>
      </c>
      <c r="N2843" t="s">
        <v>2141</v>
      </c>
      <c r="O2843" t="s">
        <v>1994</v>
      </c>
    </row>
    <row r="2844" spans="9:15">
      <c r="I2844" s="44">
        <v>2842</v>
      </c>
      <c r="J2844" s="45">
        <v>0</v>
      </c>
      <c r="K2844" t="s">
        <v>1956</v>
      </c>
      <c r="L2844" t="s">
        <v>2133</v>
      </c>
      <c r="M2844" t="s">
        <v>2139</v>
      </c>
      <c r="N2844" t="s">
        <v>2141</v>
      </c>
      <c r="O2844" t="s">
        <v>1995</v>
      </c>
    </row>
    <row r="2845" spans="9:15">
      <c r="I2845" s="44">
        <v>2843</v>
      </c>
      <c r="J2845" s="45">
        <v>0</v>
      </c>
      <c r="K2845" t="s">
        <v>1956</v>
      </c>
      <c r="L2845" t="s">
        <v>2133</v>
      </c>
      <c r="M2845" t="s">
        <v>2139</v>
      </c>
      <c r="N2845" t="s">
        <v>2141</v>
      </c>
      <c r="O2845" t="s">
        <v>1996</v>
      </c>
    </row>
    <row r="2846" spans="9:15">
      <c r="I2846" s="44">
        <v>2844</v>
      </c>
      <c r="K2846" t="s">
        <v>1956</v>
      </c>
      <c r="L2846" t="s">
        <v>2133</v>
      </c>
      <c r="M2846" t="s">
        <v>2139</v>
      </c>
      <c r="N2846" t="s">
        <v>2141</v>
      </c>
      <c r="O2846" t="s">
        <v>1997</v>
      </c>
    </row>
    <row r="2847" spans="9:15">
      <c r="I2847" s="44">
        <v>2845</v>
      </c>
      <c r="K2847" t="s">
        <v>1956</v>
      </c>
      <c r="L2847" t="s">
        <v>2133</v>
      </c>
      <c r="M2847" t="s">
        <v>2139</v>
      </c>
      <c r="N2847" t="s">
        <v>2141</v>
      </c>
      <c r="O2847" t="s">
        <v>1998</v>
      </c>
    </row>
    <row r="2848" spans="9:15">
      <c r="I2848" s="44">
        <v>2846</v>
      </c>
      <c r="K2848" t="s">
        <v>1956</v>
      </c>
      <c r="L2848" t="s">
        <v>2133</v>
      </c>
      <c r="M2848" t="s">
        <v>2139</v>
      </c>
      <c r="N2848" t="s">
        <v>2141</v>
      </c>
      <c r="O2848" t="s">
        <v>1999</v>
      </c>
    </row>
    <row r="2849" spans="9:16">
      <c r="I2849" s="44">
        <v>2847</v>
      </c>
      <c r="J2849" s="45">
        <v>0</v>
      </c>
      <c r="K2849" t="s">
        <v>1956</v>
      </c>
      <c r="L2849" t="s">
        <v>2133</v>
      </c>
      <c r="M2849" t="s">
        <v>2139</v>
      </c>
      <c r="N2849" t="s">
        <v>2141</v>
      </c>
      <c r="O2849" t="s">
        <v>2000</v>
      </c>
    </row>
    <row r="2850" spans="9:16">
      <c r="I2850" s="44">
        <v>2848</v>
      </c>
      <c r="K2850" t="s">
        <v>1956</v>
      </c>
      <c r="L2850" t="s">
        <v>2133</v>
      </c>
      <c r="M2850" t="s">
        <v>2139</v>
      </c>
      <c r="N2850" t="s">
        <v>2141</v>
      </c>
      <c r="O2850" t="s">
        <v>2001</v>
      </c>
    </row>
    <row r="2851" spans="9:16">
      <c r="I2851" s="44">
        <v>2849</v>
      </c>
      <c r="J2851" s="45">
        <v>0</v>
      </c>
      <c r="K2851" t="s">
        <v>1956</v>
      </c>
      <c r="L2851" t="s">
        <v>2133</v>
      </c>
      <c r="M2851" t="s">
        <v>2139</v>
      </c>
      <c r="N2851" t="s">
        <v>2141</v>
      </c>
      <c r="O2851" t="s">
        <v>2002</v>
      </c>
    </row>
    <row r="2852" spans="9:16">
      <c r="I2852" s="44">
        <v>2850</v>
      </c>
      <c r="K2852" t="s">
        <v>1956</v>
      </c>
      <c r="L2852" t="s">
        <v>2133</v>
      </c>
      <c r="M2852" t="s">
        <v>2139</v>
      </c>
      <c r="N2852" t="s">
        <v>2141</v>
      </c>
      <c r="O2852" t="s">
        <v>2003</v>
      </c>
    </row>
    <row r="2853" spans="9:16">
      <c r="I2853" s="44">
        <v>2851</v>
      </c>
      <c r="J2853" s="45">
        <v>1.1574074074074071E-8</v>
      </c>
      <c r="K2853" t="s">
        <v>1956</v>
      </c>
      <c r="L2853" t="s">
        <v>2133</v>
      </c>
      <c r="M2853" t="s">
        <v>2139</v>
      </c>
      <c r="N2853" t="s">
        <v>2141</v>
      </c>
      <c r="O2853" t="s">
        <v>2136</v>
      </c>
    </row>
    <row r="2854" spans="9:16">
      <c r="I2854" s="44">
        <v>2852</v>
      </c>
      <c r="K2854" t="s">
        <v>1956</v>
      </c>
      <c r="L2854" t="s">
        <v>2133</v>
      </c>
      <c r="M2854" t="s">
        <v>2139</v>
      </c>
      <c r="N2854" t="s">
        <v>2141</v>
      </c>
      <c r="O2854" t="s">
        <v>2136</v>
      </c>
      <c r="P2854" t="s">
        <v>1496</v>
      </c>
    </row>
    <row r="2855" spans="9:16">
      <c r="I2855" s="44">
        <v>2853</v>
      </c>
      <c r="K2855" t="s">
        <v>1956</v>
      </c>
      <c r="L2855" t="s">
        <v>2133</v>
      </c>
      <c r="M2855" t="s">
        <v>2139</v>
      </c>
      <c r="N2855" t="s">
        <v>2141</v>
      </c>
      <c r="O2855" t="s">
        <v>2136</v>
      </c>
      <c r="P2855" t="s">
        <v>1353</v>
      </c>
    </row>
    <row r="2856" spans="9:16">
      <c r="I2856" s="44">
        <v>2854</v>
      </c>
      <c r="K2856" t="s">
        <v>1956</v>
      </c>
      <c r="L2856" t="s">
        <v>2133</v>
      </c>
      <c r="M2856" t="s">
        <v>2139</v>
      </c>
      <c r="N2856" t="s">
        <v>2141</v>
      </c>
      <c r="O2856" t="s">
        <v>2009</v>
      </c>
    </row>
    <row r="2857" spans="9:16">
      <c r="I2857" s="44">
        <v>2855</v>
      </c>
      <c r="J2857" s="45">
        <v>0</v>
      </c>
      <c r="K2857" t="s">
        <v>1956</v>
      </c>
      <c r="L2857" t="s">
        <v>2133</v>
      </c>
      <c r="M2857" t="s">
        <v>2139</v>
      </c>
      <c r="N2857" t="s">
        <v>2141</v>
      </c>
      <c r="O2857" t="s">
        <v>2010</v>
      </c>
    </row>
    <row r="2858" spans="9:16">
      <c r="I2858" s="44">
        <v>2856</v>
      </c>
      <c r="K2858" t="s">
        <v>1956</v>
      </c>
      <c r="L2858" t="s">
        <v>2133</v>
      </c>
      <c r="M2858" t="s">
        <v>2139</v>
      </c>
      <c r="N2858" t="s">
        <v>2141</v>
      </c>
      <c r="O2858" t="s">
        <v>2011</v>
      </c>
    </row>
    <row r="2859" spans="9:16">
      <c r="I2859" s="44">
        <v>2857</v>
      </c>
      <c r="J2859" s="45">
        <v>0</v>
      </c>
      <c r="K2859" t="s">
        <v>1956</v>
      </c>
      <c r="L2859" t="s">
        <v>2133</v>
      </c>
      <c r="M2859" t="s">
        <v>2139</v>
      </c>
      <c r="N2859" t="s">
        <v>2141</v>
      </c>
      <c r="O2859" t="s">
        <v>2012</v>
      </c>
    </row>
    <row r="2860" spans="9:16">
      <c r="I2860" s="44">
        <v>2858</v>
      </c>
      <c r="K2860" t="s">
        <v>1956</v>
      </c>
      <c r="L2860" t="s">
        <v>2133</v>
      </c>
      <c r="M2860" t="s">
        <v>2139</v>
      </c>
      <c r="N2860" t="s">
        <v>2141</v>
      </c>
      <c r="O2860" t="s">
        <v>2013</v>
      </c>
    </row>
    <row r="2861" spans="9:16">
      <c r="I2861" s="44">
        <v>2859</v>
      </c>
      <c r="J2861" s="45">
        <v>0</v>
      </c>
      <c r="K2861" t="s">
        <v>1956</v>
      </c>
      <c r="L2861" t="s">
        <v>2133</v>
      </c>
      <c r="M2861" t="s">
        <v>2139</v>
      </c>
      <c r="N2861" t="s">
        <v>2141</v>
      </c>
      <c r="O2861" t="s">
        <v>2014</v>
      </c>
    </row>
    <row r="2862" spans="9:16">
      <c r="I2862" s="44">
        <v>2860</v>
      </c>
      <c r="K2862" t="s">
        <v>1956</v>
      </c>
      <c r="L2862" t="s">
        <v>2133</v>
      </c>
      <c r="M2862" t="s">
        <v>2139</v>
      </c>
      <c r="N2862" t="s">
        <v>2141</v>
      </c>
      <c r="O2862" t="s">
        <v>2015</v>
      </c>
    </row>
    <row r="2863" spans="9:16">
      <c r="I2863" s="44">
        <v>2861</v>
      </c>
      <c r="K2863" t="s">
        <v>1956</v>
      </c>
      <c r="L2863" t="s">
        <v>2133</v>
      </c>
      <c r="M2863" t="s">
        <v>2139</v>
      </c>
      <c r="N2863" t="s">
        <v>2017</v>
      </c>
    </row>
    <row r="2864" spans="9:16">
      <c r="I2864" s="44">
        <v>2862</v>
      </c>
      <c r="K2864" t="s">
        <v>1956</v>
      </c>
      <c r="L2864" t="s">
        <v>2133</v>
      </c>
      <c r="M2864" t="s">
        <v>2139</v>
      </c>
      <c r="N2864" t="s">
        <v>2018</v>
      </c>
    </row>
    <row r="2865" spans="9:14">
      <c r="I2865" s="44">
        <v>2863</v>
      </c>
      <c r="K2865" t="s">
        <v>1956</v>
      </c>
      <c r="L2865" t="s">
        <v>2133</v>
      </c>
      <c r="M2865" t="s">
        <v>2017</v>
      </c>
    </row>
    <row r="2866" spans="9:14">
      <c r="I2866" s="44">
        <v>2864</v>
      </c>
      <c r="K2866" t="s">
        <v>1956</v>
      </c>
      <c r="L2866" t="s">
        <v>2133</v>
      </c>
      <c r="M2866" t="s">
        <v>2018</v>
      </c>
    </row>
    <row r="2867" spans="9:14">
      <c r="I2867" s="44">
        <v>2865</v>
      </c>
      <c r="J2867" s="45">
        <v>0</v>
      </c>
      <c r="K2867" t="s">
        <v>1956</v>
      </c>
      <c r="L2867" t="s">
        <v>2133</v>
      </c>
      <c r="M2867" t="s">
        <v>2022</v>
      </c>
    </row>
    <row r="2868" spans="9:14">
      <c r="I2868" s="44">
        <v>2866</v>
      </c>
      <c r="K2868" t="s">
        <v>1956</v>
      </c>
      <c r="L2868" t="s">
        <v>2133</v>
      </c>
      <c r="M2868" t="s">
        <v>2023</v>
      </c>
    </row>
    <row r="2869" spans="9:14">
      <c r="I2869" s="44">
        <v>2867</v>
      </c>
      <c r="J2869" s="45">
        <v>1.1574074074074071E-8</v>
      </c>
      <c r="K2869" t="s">
        <v>1956</v>
      </c>
      <c r="L2869" t="s">
        <v>2133</v>
      </c>
      <c r="M2869" t="s">
        <v>2024</v>
      </c>
    </row>
    <row r="2870" spans="9:14">
      <c r="I2870" s="44">
        <v>2868</v>
      </c>
      <c r="K2870" t="s">
        <v>1956</v>
      </c>
      <c r="L2870" t="s">
        <v>2133</v>
      </c>
      <c r="M2870" t="s">
        <v>2013</v>
      </c>
    </row>
    <row r="2871" spans="9:14">
      <c r="I2871" s="44">
        <v>2869</v>
      </c>
      <c r="K2871" t="s">
        <v>1956</v>
      </c>
      <c r="L2871" t="s">
        <v>2133</v>
      </c>
      <c r="M2871" t="s">
        <v>2025</v>
      </c>
    </row>
    <row r="2872" spans="9:14">
      <c r="I2872" s="44">
        <v>2870</v>
      </c>
      <c r="J2872" s="45">
        <v>7.0608796296296292E-7</v>
      </c>
      <c r="K2872" t="s">
        <v>1956</v>
      </c>
      <c r="L2872" t="s">
        <v>2142</v>
      </c>
    </row>
    <row r="2873" spans="9:14">
      <c r="I2873" s="44">
        <v>2871</v>
      </c>
      <c r="K2873" t="s">
        <v>1956</v>
      </c>
      <c r="L2873" t="s">
        <v>2142</v>
      </c>
      <c r="M2873" t="s">
        <v>1973</v>
      </c>
    </row>
    <row r="2874" spans="9:14">
      <c r="I2874" s="44">
        <v>2872</v>
      </c>
      <c r="K2874" t="s">
        <v>1956</v>
      </c>
      <c r="L2874" t="s">
        <v>2142</v>
      </c>
      <c r="M2874" t="s">
        <v>1958</v>
      </c>
    </row>
    <row r="2875" spans="9:14">
      <c r="I2875" s="44">
        <v>2873</v>
      </c>
      <c r="K2875" t="s">
        <v>1956</v>
      </c>
      <c r="L2875" t="s">
        <v>2142</v>
      </c>
      <c r="M2875" t="s">
        <v>1959</v>
      </c>
    </row>
    <row r="2876" spans="9:14">
      <c r="I2876" s="44">
        <v>2874</v>
      </c>
      <c r="K2876" t="s">
        <v>1956</v>
      </c>
      <c r="L2876" t="s">
        <v>2142</v>
      </c>
      <c r="M2876" t="s">
        <v>1960</v>
      </c>
    </row>
    <row r="2877" spans="9:14">
      <c r="I2877" s="44">
        <v>2875</v>
      </c>
      <c r="J2877" s="45">
        <v>0</v>
      </c>
      <c r="K2877" t="s">
        <v>1956</v>
      </c>
      <c r="L2877" t="s">
        <v>2142</v>
      </c>
      <c r="M2877" t="s">
        <v>1974</v>
      </c>
    </row>
    <row r="2878" spans="9:14">
      <c r="I2878" s="44">
        <v>2876</v>
      </c>
      <c r="K2878" t="s">
        <v>1956</v>
      </c>
      <c r="L2878" t="s">
        <v>2142</v>
      </c>
      <c r="M2878" t="s">
        <v>1975</v>
      </c>
    </row>
    <row r="2879" spans="9:14">
      <c r="I2879" s="44">
        <v>2877</v>
      </c>
      <c r="J2879" s="45">
        <v>3.125347222222222E-7</v>
      </c>
      <c r="K2879" t="s">
        <v>1956</v>
      </c>
      <c r="L2879" t="s">
        <v>2142</v>
      </c>
      <c r="M2879" t="s">
        <v>2143</v>
      </c>
    </row>
    <row r="2880" spans="9:14">
      <c r="I2880" s="44">
        <v>2878</v>
      </c>
      <c r="K2880" t="s">
        <v>1956</v>
      </c>
      <c r="L2880" t="s">
        <v>2142</v>
      </c>
      <c r="M2880" t="s">
        <v>2143</v>
      </c>
      <c r="N2880" t="s">
        <v>1977</v>
      </c>
    </row>
    <row r="2881" spans="9:15">
      <c r="I2881" s="44">
        <v>2879</v>
      </c>
      <c r="K2881" t="s">
        <v>1956</v>
      </c>
      <c r="L2881" t="s">
        <v>2142</v>
      </c>
      <c r="M2881" t="s">
        <v>2143</v>
      </c>
      <c r="N2881" t="s">
        <v>1975</v>
      </c>
    </row>
    <row r="2882" spans="9:15">
      <c r="I2882" s="44">
        <v>2880</v>
      </c>
      <c r="K2882" t="s">
        <v>1956</v>
      </c>
      <c r="L2882" t="s">
        <v>2142</v>
      </c>
      <c r="M2882" t="s">
        <v>2143</v>
      </c>
      <c r="N2882" t="s">
        <v>1978</v>
      </c>
    </row>
    <row r="2883" spans="9:15">
      <c r="I2883" s="44">
        <v>2881</v>
      </c>
      <c r="K2883" t="s">
        <v>1956</v>
      </c>
      <c r="L2883" t="s">
        <v>2142</v>
      </c>
      <c r="M2883" t="s">
        <v>2143</v>
      </c>
      <c r="N2883" t="s">
        <v>1959</v>
      </c>
    </row>
    <row r="2884" spans="9:15">
      <c r="I2884" s="44">
        <v>2882</v>
      </c>
      <c r="K2884" t="s">
        <v>1956</v>
      </c>
      <c r="L2884" t="s">
        <v>2142</v>
      </c>
      <c r="M2884" t="s">
        <v>2143</v>
      </c>
      <c r="N2884" t="s">
        <v>1960</v>
      </c>
    </row>
    <row r="2885" spans="9:15">
      <c r="I2885" s="44">
        <v>2883</v>
      </c>
      <c r="J2885" s="45">
        <v>0</v>
      </c>
      <c r="K2885" t="s">
        <v>1956</v>
      </c>
      <c r="L2885" t="s">
        <v>2142</v>
      </c>
      <c r="M2885" t="s">
        <v>2143</v>
      </c>
      <c r="N2885" t="s">
        <v>1979</v>
      </c>
    </row>
    <row r="2886" spans="9:15">
      <c r="I2886" s="44">
        <v>2884</v>
      </c>
      <c r="K2886" t="s">
        <v>1956</v>
      </c>
      <c r="L2886" t="s">
        <v>2142</v>
      </c>
      <c r="M2886" t="s">
        <v>2143</v>
      </c>
      <c r="N2886" t="s">
        <v>1980</v>
      </c>
    </row>
    <row r="2887" spans="9:15">
      <c r="I2887" s="44">
        <v>2885</v>
      </c>
      <c r="J2887" s="45">
        <v>0</v>
      </c>
      <c r="K2887" t="s">
        <v>1956</v>
      </c>
      <c r="L2887" t="s">
        <v>2142</v>
      </c>
      <c r="M2887" t="s">
        <v>2143</v>
      </c>
      <c r="N2887" t="s">
        <v>1961</v>
      </c>
    </row>
    <row r="2888" spans="9:15">
      <c r="I2888" s="44">
        <v>2886</v>
      </c>
      <c r="J2888" s="45">
        <v>0</v>
      </c>
      <c r="K2888" t="s">
        <v>1956</v>
      </c>
      <c r="L2888" t="s">
        <v>2142</v>
      </c>
      <c r="M2888" t="s">
        <v>2143</v>
      </c>
      <c r="N2888" t="s">
        <v>1981</v>
      </c>
    </row>
    <row r="2889" spans="9:15">
      <c r="I2889" s="44">
        <v>2887</v>
      </c>
      <c r="K2889" t="s">
        <v>1956</v>
      </c>
      <c r="L2889" t="s">
        <v>2142</v>
      </c>
      <c r="M2889" t="s">
        <v>2143</v>
      </c>
      <c r="N2889" t="s">
        <v>1982</v>
      </c>
    </row>
    <row r="2890" spans="9:15">
      <c r="I2890" s="44">
        <v>2888</v>
      </c>
      <c r="K2890" t="s">
        <v>1956</v>
      </c>
      <c r="L2890" t="s">
        <v>2142</v>
      </c>
      <c r="M2890" t="s">
        <v>2143</v>
      </c>
      <c r="N2890" t="s">
        <v>1983</v>
      </c>
    </row>
    <row r="2891" spans="9:15">
      <c r="I2891" s="44">
        <v>2889</v>
      </c>
      <c r="J2891" s="45">
        <v>1.6206018518518519E-7</v>
      </c>
      <c r="K2891" t="s">
        <v>1956</v>
      </c>
      <c r="L2891" t="s">
        <v>2142</v>
      </c>
      <c r="M2891" t="s">
        <v>2143</v>
      </c>
      <c r="N2891" t="s">
        <v>2144</v>
      </c>
    </row>
    <row r="2892" spans="9:15">
      <c r="I2892" s="44">
        <v>2890</v>
      </c>
      <c r="K2892" t="s">
        <v>1956</v>
      </c>
      <c r="L2892" t="s">
        <v>2142</v>
      </c>
      <c r="M2892" t="s">
        <v>2143</v>
      </c>
      <c r="N2892" t="s">
        <v>2144</v>
      </c>
      <c r="O2892" t="s">
        <v>1980</v>
      </c>
    </row>
    <row r="2893" spans="9:15">
      <c r="I2893" s="44">
        <v>2891</v>
      </c>
      <c r="K2893" t="s">
        <v>1956</v>
      </c>
      <c r="L2893" t="s">
        <v>2142</v>
      </c>
      <c r="M2893" t="s">
        <v>2143</v>
      </c>
      <c r="N2893" t="s">
        <v>2144</v>
      </c>
      <c r="O2893" t="s">
        <v>1985</v>
      </c>
    </row>
    <row r="2894" spans="9:15">
      <c r="I2894" s="44">
        <v>2892</v>
      </c>
      <c r="K2894" t="s">
        <v>1956</v>
      </c>
      <c r="L2894" t="s">
        <v>2142</v>
      </c>
      <c r="M2894" t="s">
        <v>2143</v>
      </c>
      <c r="N2894" t="s">
        <v>2144</v>
      </c>
      <c r="O2894" t="s">
        <v>1986</v>
      </c>
    </row>
    <row r="2895" spans="9:15">
      <c r="I2895" s="44">
        <v>2893</v>
      </c>
      <c r="K2895" t="s">
        <v>1956</v>
      </c>
      <c r="L2895" t="s">
        <v>2142</v>
      </c>
      <c r="M2895" t="s">
        <v>2143</v>
      </c>
      <c r="N2895" t="s">
        <v>2144</v>
      </c>
      <c r="O2895" t="s">
        <v>1987</v>
      </c>
    </row>
    <row r="2896" spans="9:15">
      <c r="I2896" s="44">
        <v>2894</v>
      </c>
      <c r="K2896" t="s">
        <v>1956</v>
      </c>
      <c r="L2896" t="s">
        <v>2142</v>
      </c>
      <c r="M2896" t="s">
        <v>2143</v>
      </c>
      <c r="N2896" t="s">
        <v>2144</v>
      </c>
      <c r="O2896" t="s">
        <v>1988</v>
      </c>
    </row>
    <row r="2897" spans="9:15">
      <c r="I2897" s="44">
        <v>2895</v>
      </c>
      <c r="K2897" t="s">
        <v>1956</v>
      </c>
      <c r="L2897" t="s">
        <v>2142</v>
      </c>
      <c r="M2897" t="s">
        <v>2143</v>
      </c>
      <c r="N2897" t="s">
        <v>2144</v>
      </c>
      <c r="O2897" t="s">
        <v>1989</v>
      </c>
    </row>
    <row r="2898" spans="9:15">
      <c r="I2898" s="44">
        <v>2896</v>
      </c>
      <c r="K2898" t="s">
        <v>1956</v>
      </c>
      <c r="L2898" t="s">
        <v>2142</v>
      </c>
      <c r="M2898" t="s">
        <v>2143</v>
      </c>
      <c r="N2898" t="s">
        <v>2144</v>
      </c>
      <c r="O2898" t="s">
        <v>1990</v>
      </c>
    </row>
    <row r="2899" spans="9:15">
      <c r="I2899" s="44">
        <v>2897</v>
      </c>
      <c r="K2899" t="s">
        <v>1956</v>
      </c>
      <c r="L2899" t="s">
        <v>2142</v>
      </c>
      <c r="M2899" t="s">
        <v>2143</v>
      </c>
      <c r="N2899" t="s">
        <v>2144</v>
      </c>
      <c r="O2899" t="s">
        <v>1991</v>
      </c>
    </row>
    <row r="2900" spans="9:15">
      <c r="I2900" s="44">
        <v>2898</v>
      </c>
      <c r="K2900" t="s">
        <v>1956</v>
      </c>
      <c r="L2900" t="s">
        <v>2142</v>
      </c>
      <c r="M2900" t="s">
        <v>2143</v>
      </c>
      <c r="N2900" t="s">
        <v>2144</v>
      </c>
      <c r="O2900" t="s">
        <v>1992</v>
      </c>
    </row>
    <row r="2901" spans="9:15">
      <c r="I2901" s="44">
        <v>2899</v>
      </c>
      <c r="K2901" t="s">
        <v>1956</v>
      </c>
      <c r="L2901" t="s">
        <v>2142</v>
      </c>
      <c r="M2901" t="s">
        <v>2143</v>
      </c>
      <c r="N2901" t="s">
        <v>2144</v>
      </c>
      <c r="O2901" t="s">
        <v>1993</v>
      </c>
    </row>
    <row r="2902" spans="9:15">
      <c r="I2902" s="44">
        <v>2900</v>
      </c>
      <c r="J2902" s="45">
        <v>0</v>
      </c>
      <c r="K2902" t="s">
        <v>1956</v>
      </c>
      <c r="L2902" t="s">
        <v>2142</v>
      </c>
      <c r="M2902" t="s">
        <v>2143</v>
      </c>
      <c r="N2902" t="s">
        <v>2144</v>
      </c>
      <c r="O2902" t="s">
        <v>1994</v>
      </c>
    </row>
    <row r="2903" spans="9:15">
      <c r="I2903" s="44">
        <v>2901</v>
      </c>
      <c r="J2903" s="45">
        <v>0</v>
      </c>
      <c r="K2903" t="s">
        <v>1956</v>
      </c>
      <c r="L2903" t="s">
        <v>2142</v>
      </c>
      <c r="M2903" t="s">
        <v>2143</v>
      </c>
      <c r="N2903" t="s">
        <v>2144</v>
      </c>
      <c r="O2903" t="s">
        <v>1995</v>
      </c>
    </row>
    <row r="2904" spans="9:15">
      <c r="I2904" s="44">
        <v>2902</v>
      </c>
      <c r="J2904" s="45">
        <v>0</v>
      </c>
      <c r="K2904" t="s">
        <v>1956</v>
      </c>
      <c r="L2904" t="s">
        <v>2142</v>
      </c>
      <c r="M2904" t="s">
        <v>2143</v>
      </c>
      <c r="N2904" t="s">
        <v>2144</v>
      </c>
      <c r="O2904" t="s">
        <v>1996</v>
      </c>
    </row>
    <row r="2905" spans="9:15">
      <c r="I2905" s="44">
        <v>2903</v>
      </c>
      <c r="K2905" t="s">
        <v>1956</v>
      </c>
      <c r="L2905" t="s">
        <v>2142</v>
      </c>
      <c r="M2905" t="s">
        <v>2143</v>
      </c>
      <c r="N2905" t="s">
        <v>2144</v>
      </c>
      <c r="O2905" t="s">
        <v>1997</v>
      </c>
    </row>
    <row r="2906" spans="9:15">
      <c r="I2906" s="44">
        <v>2904</v>
      </c>
      <c r="K2906" t="s">
        <v>1956</v>
      </c>
      <c r="L2906" t="s">
        <v>2142</v>
      </c>
      <c r="M2906" t="s">
        <v>2143</v>
      </c>
      <c r="N2906" t="s">
        <v>2144</v>
      </c>
      <c r="O2906" t="s">
        <v>1998</v>
      </c>
    </row>
    <row r="2907" spans="9:15">
      <c r="I2907" s="44">
        <v>2905</v>
      </c>
      <c r="K2907" t="s">
        <v>1956</v>
      </c>
      <c r="L2907" t="s">
        <v>2142</v>
      </c>
      <c r="M2907" t="s">
        <v>2143</v>
      </c>
      <c r="N2907" t="s">
        <v>2144</v>
      </c>
      <c r="O2907" t="s">
        <v>1999</v>
      </c>
    </row>
    <row r="2908" spans="9:15">
      <c r="I2908" s="44">
        <v>2906</v>
      </c>
      <c r="J2908" s="45">
        <v>0</v>
      </c>
      <c r="K2908" t="s">
        <v>1956</v>
      </c>
      <c r="L2908" t="s">
        <v>2142</v>
      </c>
      <c r="M2908" t="s">
        <v>2143</v>
      </c>
      <c r="N2908" t="s">
        <v>2144</v>
      </c>
      <c r="O2908" t="s">
        <v>2000</v>
      </c>
    </row>
    <row r="2909" spans="9:15">
      <c r="I2909" s="44">
        <v>2907</v>
      </c>
      <c r="K2909" t="s">
        <v>1956</v>
      </c>
      <c r="L2909" t="s">
        <v>2142</v>
      </c>
      <c r="M2909" t="s">
        <v>2143</v>
      </c>
      <c r="N2909" t="s">
        <v>2144</v>
      </c>
      <c r="O2909" t="s">
        <v>2001</v>
      </c>
    </row>
    <row r="2910" spans="9:15">
      <c r="I2910" s="44">
        <v>2908</v>
      </c>
      <c r="J2910" s="45">
        <v>0</v>
      </c>
      <c r="K2910" t="s">
        <v>1956</v>
      </c>
      <c r="L2910" t="s">
        <v>2142</v>
      </c>
      <c r="M2910" t="s">
        <v>2143</v>
      </c>
      <c r="N2910" t="s">
        <v>2144</v>
      </c>
      <c r="O2910" t="s">
        <v>2002</v>
      </c>
    </row>
    <row r="2911" spans="9:15">
      <c r="I2911" s="44">
        <v>2909</v>
      </c>
      <c r="K2911" t="s">
        <v>1956</v>
      </c>
      <c r="L2911" t="s">
        <v>2142</v>
      </c>
      <c r="M2911" t="s">
        <v>2143</v>
      </c>
      <c r="N2911" t="s">
        <v>2144</v>
      </c>
      <c r="O2911" t="s">
        <v>2003</v>
      </c>
    </row>
    <row r="2912" spans="9:15">
      <c r="I2912" s="44">
        <v>2910</v>
      </c>
      <c r="J2912" s="45">
        <v>5.7881944444444438E-8</v>
      </c>
      <c r="K2912" t="s">
        <v>1956</v>
      </c>
      <c r="L2912" t="s">
        <v>2142</v>
      </c>
      <c r="M2912" t="s">
        <v>2143</v>
      </c>
      <c r="N2912" t="s">
        <v>2144</v>
      </c>
      <c r="O2912" t="s">
        <v>2145</v>
      </c>
    </row>
    <row r="2913" spans="9:16">
      <c r="I2913" s="44">
        <v>2911</v>
      </c>
      <c r="K2913" t="s">
        <v>1956</v>
      </c>
      <c r="L2913" t="s">
        <v>2142</v>
      </c>
      <c r="M2913" t="s">
        <v>2143</v>
      </c>
      <c r="N2913" t="s">
        <v>2144</v>
      </c>
      <c r="O2913" t="s">
        <v>2145</v>
      </c>
      <c r="P2913" t="s">
        <v>1462</v>
      </c>
    </row>
    <row r="2914" spans="9:16">
      <c r="I2914" s="44">
        <v>2912</v>
      </c>
      <c r="K2914" t="s">
        <v>1956</v>
      </c>
      <c r="L2914" t="s">
        <v>2142</v>
      </c>
      <c r="M2914" t="s">
        <v>2143</v>
      </c>
      <c r="N2914" t="s">
        <v>2144</v>
      </c>
      <c r="O2914" t="s">
        <v>2145</v>
      </c>
      <c r="P2914" t="s">
        <v>1463</v>
      </c>
    </row>
    <row r="2915" spans="9:16">
      <c r="I2915" s="44">
        <v>2913</v>
      </c>
      <c r="K2915" t="s">
        <v>1956</v>
      </c>
      <c r="L2915" t="s">
        <v>2142</v>
      </c>
      <c r="M2915" t="s">
        <v>2143</v>
      </c>
      <c r="N2915" t="s">
        <v>2144</v>
      </c>
      <c r="O2915" t="s">
        <v>2145</v>
      </c>
      <c r="P2915" t="s">
        <v>1466</v>
      </c>
    </row>
    <row r="2916" spans="9:16">
      <c r="I2916" s="44">
        <v>2914</v>
      </c>
      <c r="K2916" t="s">
        <v>1956</v>
      </c>
      <c r="L2916" t="s">
        <v>2142</v>
      </c>
      <c r="M2916" t="s">
        <v>2143</v>
      </c>
      <c r="N2916" t="s">
        <v>2144</v>
      </c>
      <c r="O2916" t="s">
        <v>2145</v>
      </c>
      <c r="P2916" t="s">
        <v>1471</v>
      </c>
    </row>
    <row r="2917" spans="9:16">
      <c r="I2917" s="44">
        <v>2915</v>
      </c>
      <c r="K2917" t="s">
        <v>1956</v>
      </c>
      <c r="L2917" t="s">
        <v>2142</v>
      </c>
      <c r="M2917" t="s">
        <v>2143</v>
      </c>
      <c r="N2917" t="s">
        <v>2144</v>
      </c>
      <c r="O2917" t="s">
        <v>2145</v>
      </c>
      <c r="P2917" t="s">
        <v>685</v>
      </c>
    </row>
    <row r="2918" spans="9:16">
      <c r="I2918" s="44">
        <v>2916</v>
      </c>
      <c r="K2918" t="s">
        <v>1956</v>
      </c>
      <c r="L2918" t="s">
        <v>2142</v>
      </c>
      <c r="M2918" t="s">
        <v>2143</v>
      </c>
      <c r="N2918" t="s">
        <v>2144</v>
      </c>
      <c r="O2918" t="s">
        <v>2145</v>
      </c>
      <c r="P2918" t="s">
        <v>688</v>
      </c>
    </row>
    <row r="2919" spans="9:16">
      <c r="I2919" s="44">
        <v>2917</v>
      </c>
      <c r="K2919" t="s">
        <v>1956</v>
      </c>
      <c r="L2919" t="s">
        <v>2142</v>
      </c>
      <c r="M2919" t="s">
        <v>2143</v>
      </c>
      <c r="N2919" t="s">
        <v>2144</v>
      </c>
      <c r="O2919" t="s">
        <v>2145</v>
      </c>
      <c r="P2919" t="s">
        <v>694</v>
      </c>
    </row>
    <row r="2920" spans="9:16">
      <c r="I2920" s="44">
        <v>2918</v>
      </c>
      <c r="K2920" t="s">
        <v>1956</v>
      </c>
      <c r="L2920" t="s">
        <v>2142</v>
      </c>
      <c r="M2920" t="s">
        <v>2143</v>
      </c>
      <c r="N2920" t="s">
        <v>2144</v>
      </c>
      <c r="O2920" t="s">
        <v>2145</v>
      </c>
      <c r="P2920" t="s">
        <v>718</v>
      </c>
    </row>
    <row r="2921" spans="9:16">
      <c r="I2921" s="44">
        <v>2919</v>
      </c>
      <c r="K2921" t="s">
        <v>1956</v>
      </c>
      <c r="L2921" t="s">
        <v>2142</v>
      </c>
      <c r="M2921" t="s">
        <v>2143</v>
      </c>
      <c r="N2921" t="s">
        <v>2144</v>
      </c>
      <c r="O2921" t="s">
        <v>2145</v>
      </c>
      <c r="P2921" t="s">
        <v>721</v>
      </c>
    </row>
    <row r="2922" spans="9:16">
      <c r="I2922" s="44">
        <v>2920</v>
      </c>
      <c r="K2922" t="s">
        <v>1956</v>
      </c>
      <c r="L2922" t="s">
        <v>2142</v>
      </c>
      <c r="M2922" t="s">
        <v>2143</v>
      </c>
      <c r="N2922" t="s">
        <v>2144</v>
      </c>
      <c r="O2922" t="s">
        <v>2145</v>
      </c>
      <c r="P2922" t="s">
        <v>724</v>
      </c>
    </row>
    <row r="2923" spans="9:16">
      <c r="I2923" s="44">
        <v>2921</v>
      </c>
      <c r="K2923" t="s">
        <v>1956</v>
      </c>
      <c r="L2923" t="s">
        <v>2142</v>
      </c>
      <c r="M2923" t="s">
        <v>2143</v>
      </c>
      <c r="N2923" t="s">
        <v>2144</v>
      </c>
      <c r="O2923" t="s">
        <v>2145</v>
      </c>
      <c r="P2923" t="s">
        <v>730</v>
      </c>
    </row>
    <row r="2924" spans="9:16">
      <c r="I2924" s="44">
        <v>2922</v>
      </c>
      <c r="K2924" t="s">
        <v>1956</v>
      </c>
      <c r="L2924" t="s">
        <v>2142</v>
      </c>
      <c r="M2924" t="s">
        <v>2143</v>
      </c>
      <c r="N2924" t="s">
        <v>2144</v>
      </c>
      <c r="O2924" t="s">
        <v>2145</v>
      </c>
      <c r="P2924" t="s">
        <v>736</v>
      </c>
    </row>
    <row r="2925" spans="9:16">
      <c r="I2925" s="44">
        <v>2923</v>
      </c>
      <c r="K2925" t="s">
        <v>1956</v>
      </c>
      <c r="L2925" t="s">
        <v>2142</v>
      </c>
      <c r="M2925" t="s">
        <v>2143</v>
      </c>
      <c r="N2925" t="s">
        <v>2144</v>
      </c>
      <c r="O2925" t="s">
        <v>2145</v>
      </c>
      <c r="P2925" t="s">
        <v>742</v>
      </c>
    </row>
    <row r="2926" spans="9:16">
      <c r="I2926" s="44">
        <v>2924</v>
      </c>
      <c r="K2926" t="s">
        <v>1956</v>
      </c>
      <c r="L2926" t="s">
        <v>2142</v>
      </c>
      <c r="M2926" t="s">
        <v>2143</v>
      </c>
      <c r="N2926" t="s">
        <v>2144</v>
      </c>
      <c r="O2926" t="s">
        <v>2145</v>
      </c>
      <c r="P2926" t="s">
        <v>748</v>
      </c>
    </row>
    <row r="2927" spans="9:16">
      <c r="I2927" s="44">
        <v>2925</v>
      </c>
      <c r="K2927" t="s">
        <v>1956</v>
      </c>
      <c r="L2927" t="s">
        <v>2142</v>
      </c>
      <c r="M2927" t="s">
        <v>2143</v>
      </c>
      <c r="N2927" t="s">
        <v>2144</v>
      </c>
      <c r="O2927" t="s">
        <v>2145</v>
      </c>
      <c r="P2927" t="s">
        <v>751</v>
      </c>
    </row>
    <row r="2928" spans="9:16">
      <c r="I2928" s="44">
        <v>2926</v>
      </c>
      <c r="K2928" t="s">
        <v>1956</v>
      </c>
      <c r="L2928" t="s">
        <v>2142</v>
      </c>
      <c r="M2928" t="s">
        <v>2143</v>
      </c>
      <c r="N2928" t="s">
        <v>2144</v>
      </c>
      <c r="O2928" t="s">
        <v>2145</v>
      </c>
      <c r="P2928" t="s">
        <v>754</v>
      </c>
    </row>
    <row r="2929" spans="9:16">
      <c r="I2929" s="44">
        <v>2927</v>
      </c>
      <c r="K2929" t="s">
        <v>1956</v>
      </c>
      <c r="L2929" t="s">
        <v>2142</v>
      </c>
      <c r="M2929" t="s">
        <v>2143</v>
      </c>
      <c r="N2929" t="s">
        <v>2144</v>
      </c>
      <c r="O2929" t="s">
        <v>2145</v>
      </c>
      <c r="P2929" t="s">
        <v>757</v>
      </c>
    </row>
    <row r="2930" spans="9:16">
      <c r="I2930" s="44">
        <v>2928</v>
      </c>
      <c r="K2930" t="s">
        <v>1956</v>
      </c>
      <c r="L2930" t="s">
        <v>2142</v>
      </c>
      <c r="M2930" t="s">
        <v>2143</v>
      </c>
      <c r="N2930" t="s">
        <v>2144</v>
      </c>
      <c r="O2930" t="s">
        <v>2145</v>
      </c>
      <c r="P2930" t="s">
        <v>768</v>
      </c>
    </row>
    <row r="2931" spans="9:16">
      <c r="I2931" s="44">
        <v>2929</v>
      </c>
      <c r="K2931" t="s">
        <v>1956</v>
      </c>
      <c r="L2931" t="s">
        <v>2142</v>
      </c>
      <c r="M2931" t="s">
        <v>2143</v>
      </c>
      <c r="N2931" t="s">
        <v>2144</v>
      </c>
      <c r="O2931" t="s">
        <v>2145</v>
      </c>
      <c r="P2931" t="s">
        <v>771</v>
      </c>
    </row>
    <row r="2932" spans="9:16">
      <c r="I2932" s="44">
        <v>2930</v>
      </c>
      <c r="K2932" t="s">
        <v>1956</v>
      </c>
      <c r="L2932" t="s">
        <v>2142</v>
      </c>
      <c r="M2932" t="s">
        <v>2143</v>
      </c>
      <c r="N2932" t="s">
        <v>2144</v>
      </c>
      <c r="O2932" t="s">
        <v>2145</v>
      </c>
      <c r="P2932" t="s">
        <v>777</v>
      </c>
    </row>
    <row r="2933" spans="9:16">
      <c r="I2933" s="44">
        <v>2931</v>
      </c>
      <c r="K2933" t="s">
        <v>1956</v>
      </c>
      <c r="L2933" t="s">
        <v>2142</v>
      </c>
      <c r="M2933" t="s">
        <v>2143</v>
      </c>
      <c r="N2933" t="s">
        <v>2144</v>
      </c>
      <c r="O2933" t="s">
        <v>2145</v>
      </c>
      <c r="P2933" t="s">
        <v>780</v>
      </c>
    </row>
    <row r="2934" spans="9:16">
      <c r="I2934" s="44">
        <v>2932</v>
      </c>
      <c r="K2934" t="s">
        <v>1956</v>
      </c>
      <c r="L2934" t="s">
        <v>2142</v>
      </c>
      <c r="M2934" t="s">
        <v>2143</v>
      </c>
      <c r="N2934" t="s">
        <v>2144</v>
      </c>
      <c r="O2934" t="s">
        <v>2145</v>
      </c>
      <c r="P2934" t="s">
        <v>786</v>
      </c>
    </row>
    <row r="2935" spans="9:16">
      <c r="I2935" s="44">
        <v>2933</v>
      </c>
      <c r="K2935" t="s">
        <v>1956</v>
      </c>
      <c r="L2935" t="s">
        <v>2142</v>
      </c>
      <c r="M2935" t="s">
        <v>2143</v>
      </c>
      <c r="N2935" t="s">
        <v>2144</v>
      </c>
      <c r="O2935" t="s">
        <v>2145</v>
      </c>
      <c r="P2935" t="s">
        <v>789</v>
      </c>
    </row>
    <row r="2936" spans="9:16">
      <c r="I2936" s="44">
        <v>2934</v>
      </c>
      <c r="K2936" t="s">
        <v>1956</v>
      </c>
      <c r="L2936" t="s">
        <v>2142</v>
      </c>
      <c r="M2936" t="s">
        <v>2143</v>
      </c>
      <c r="N2936" t="s">
        <v>2144</v>
      </c>
      <c r="O2936" t="s">
        <v>2145</v>
      </c>
      <c r="P2936" t="s">
        <v>795</v>
      </c>
    </row>
    <row r="2937" spans="9:16">
      <c r="I2937" s="44">
        <v>2935</v>
      </c>
      <c r="K2937" t="s">
        <v>1956</v>
      </c>
      <c r="L2937" t="s">
        <v>2142</v>
      </c>
      <c r="M2937" t="s">
        <v>2143</v>
      </c>
      <c r="N2937" t="s">
        <v>2144</v>
      </c>
      <c r="O2937" t="s">
        <v>2145</v>
      </c>
      <c r="P2937" t="s">
        <v>798</v>
      </c>
    </row>
    <row r="2938" spans="9:16">
      <c r="I2938" s="44">
        <v>2936</v>
      </c>
      <c r="K2938" t="s">
        <v>1956</v>
      </c>
      <c r="L2938" t="s">
        <v>2142</v>
      </c>
      <c r="M2938" t="s">
        <v>2143</v>
      </c>
      <c r="N2938" t="s">
        <v>2144</v>
      </c>
      <c r="O2938" t="s">
        <v>2145</v>
      </c>
      <c r="P2938" t="s">
        <v>804</v>
      </c>
    </row>
    <row r="2939" spans="9:16">
      <c r="I2939" s="44">
        <v>2937</v>
      </c>
      <c r="K2939" t="s">
        <v>1956</v>
      </c>
      <c r="L2939" t="s">
        <v>2142</v>
      </c>
      <c r="M2939" t="s">
        <v>2143</v>
      </c>
      <c r="N2939" t="s">
        <v>2144</v>
      </c>
      <c r="O2939" t="s">
        <v>2145</v>
      </c>
      <c r="P2939" t="s">
        <v>1743</v>
      </c>
    </row>
    <row r="2940" spans="9:16">
      <c r="I2940" s="44">
        <v>2938</v>
      </c>
      <c r="K2940" t="s">
        <v>1956</v>
      </c>
      <c r="L2940" t="s">
        <v>2142</v>
      </c>
      <c r="M2940" t="s">
        <v>2143</v>
      </c>
      <c r="N2940" t="s">
        <v>2144</v>
      </c>
      <c r="O2940" t="s">
        <v>2145</v>
      </c>
      <c r="P2940" t="s">
        <v>1740</v>
      </c>
    </row>
    <row r="2941" spans="9:16">
      <c r="I2941" s="44">
        <v>2939</v>
      </c>
      <c r="K2941" t="s">
        <v>1956</v>
      </c>
      <c r="L2941" t="s">
        <v>2142</v>
      </c>
      <c r="M2941" t="s">
        <v>2143</v>
      </c>
      <c r="N2941" t="s">
        <v>2144</v>
      </c>
      <c r="O2941" t="s">
        <v>2145</v>
      </c>
      <c r="P2941" t="s">
        <v>810</v>
      </c>
    </row>
    <row r="2942" spans="9:16">
      <c r="I2942" s="44">
        <v>2940</v>
      </c>
      <c r="K2942" t="s">
        <v>1956</v>
      </c>
      <c r="L2942" t="s">
        <v>2142</v>
      </c>
      <c r="M2942" t="s">
        <v>2143</v>
      </c>
      <c r="N2942" t="s">
        <v>2144</v>
      </c>
      <c r="O2942" t="s">
        <v>2145</v>
      </c>
      <c r="P2942" t="s">
        <v>1727</v>
      </c>
    </row>
    <row r="2943" spans="9:16">
      <c r="I2943" s="44">
        <v>2941</v>
      </c>
      <c r="K2943" t="s">
        <v>1956</v>
      </c>
      <c r="L2943" t="s">
        <v>2142</v>
      </c>
      <c r="M2943" t="s">
        <v>2143</v>
      </c>
      <c r="N2943" t="s">
        <v>2144</v>
      </c>
      <c r="O2943" t="s">
        <v>2145</v>
      </c>
      <c r="P2943" t="s">
        <v>815</v>
      </c>
    </row>
    <row r="2944" spans="9:16">
      <c r="I2944" s="44">
        <v>2942</v>
      </c>
      <c r="K2944" t="s">
        <v>1956</v>
      </c>
      <c r="L2944" t="s">
        <v>2142</v>
      </c>
      <c r="M2944" t="s">
        <v>2143</v>
      </c>
      <c r="N2944" t="s">
        <v>2144</v>
      </c>
      <c r="O2944" t="s">
        <v>2145</v>
      </c>
      <c r="P2944" t="s">
        <v>821</v>
      </c>
    </row>
    <row r="2945" spans="9:16">
      <c r="I2945" s="44">
        <v>2943</v>
      </c>
      <c r="K2945" t="s">
        <v>1956</v>
      </c>
      <c r="L2945" t="s">
        <v>2142</v>
      </c>
      <c r="M2945" t="s">
        <v>2143</v>
      </c>
      <c r="N2945" t="s">
        <v>2144</v>
      </c>
      <c r="O2945" t="s">
        <v>2145</v>
      </c>
      <c r="P2945" t="s">
        <v>824</v>
      </c>
    </row>
    <row r="2946" spans="9:16">
      <c r="I2946" s="44">
        <v>2944</v>
      </c>
      <c r="K2946" t="s">
        <v>1956</v>
      </c>
      <c r="L2946" t="s">
        <v>2142</v>
      </c>
      <c r="M2946" t="s">
        <v>2143</v>
      </c>
      <c r="N2946" t="s">
        <v>2144</v>
      </c>
      <c r="O2946" t="s">
        <v>2145</v>
      </c>
      <c r="P2946" t="s">
        <v>827</v>
      </c>
    </row>
    <row r="2947" spans="9:16">
      <c r="I2947" s="44">
        <v>2945</v>
      </c>
      <c r="K2947" t="s">
        <v>1956</v>
      </c>
      <c r="L2947" t="s">
        <v>2142</v>
      </c>
      <c r="M2947" t="s">
        <v>2143</v>
      </c>
      <c r="N2947" t="s">
        <v>2144</v>
      </c>
      <c r="O2947" t="s">
        <v>2145</v>
      </c>
      <c r="P2947" t="s">
        <v>830</v>
      </c>
    </row>
    <row r="2948" spans="9:16">
      <c r="I2948" s="44">
        <v>2946</v>
      </c>
      <c r="K2948" t="s">
        <v>1956</v>
      </c>
      <c r="L2948" t="s">
        <v>2142</v>
      </c>
      <c r="M2948" t="s">
        <v>2143</v>
      </c>
      <c r="N2948" t="s">
        <v>2144</v>
      </c>
      <c r="O2948" t="s">
        <v>2145</v>
      </c>
      <c r="P2948" t="s">
        <v>1730</v>
      </c>
    </row>
    <row r="2949" spans="9:16">
      <c r="I2949" s="44">
        <v>2947</v>
      </c>
      <c r="K2949" t="s">
        <v>1956</v>
      </c>
      <c r="L2949" t="s">
        <v>2142</v>
      </c>
      <c r="M2949" t="s">
        <v>2143</v>
      </c>
      <c r="N2949" t="s">
        <v>2144</v>
      </c>
      <c r="O2949" t="s">
        <v>2145</v>
      </c>
      <c r="P2949" t="s">
        <v>1322</v>
      </c>
    </row>
    <row r="2950" spans="9:16">
      <c r="I2950" s="44">
        <v>2948</v>
      </c>
      <c r="K2950" t="s">
        <v>1956</v>
      </c>
      <c r="L2950" t="s">
        <v>2142</v>
      </c>
      <c r="M2950" t="s">
        <v>2143</v>
      </c>
      <c r="N2950" t="s">
        <v>2144</v>
      </c>
      <c r="O2950" t="s">
        <v>2145</v>
      </c>
      <c r="P2950" t="s">
        <v>1324</v>
      </c>
    </row>
    <row r="2951" spans="9:16">
      <c r="I2951" s="44">
        <v>2949</v>
      </c>
      <c r="K2951" t="s">
        <v>1956</v>
      </c>
      <c r="L2951" t="s">
        <v>2142</v>
      </c>
      <c r="M2951" t="s">
        <v>2143</v>
      </c>
      <c r="N2951" t="s">
        <v>2144</v>
      </c>
      <c r="O2951" t="s">
        <v>2145</v>
      </c>
      <c r="P2951" t="s">
        <v>833</v>
      </c>
    </row>
    <row r="2952" spans="9:16">
      <c r="I2952" s="44">
        <v>2950</v>
      </c>
      <c r="K2952" t="s">
        <v>1956</v>
      </c>
      <c r="L2952" t="s">
        <v>2142</v>
      </c>
      <c r="M2952" t="s">
        <v>2143</v>
      </c>
      <c r="N2952" t="s">
        <v>2144</v>
      </c>
      <c r="O2952" t="s">
        <v>2145</v>
      </c>
      <c r="P2952" t="s">
        <v>1325</v>
      </c>
    </row>
    <row r="2953" spans="9:16">
      <c r="I2953" s="44">
        <v>2951</v>
      </c>
      <c r="K2953" t="s">
        <v>1956</v>
      </c>
      <c r="L2953" t="s">
        <v>2142</v>
      </c>
      <c r="M2953" t="s">
        <v>2143</v>
      </c>
      <c r="N2953" t="s">
        <v>2144</v>
      </c>
      <c r="O2953" t="s">
        <v>2145</v>
      </c>
      <c r="P2953" t="s">
        <v>1326</v>
      </c>
    </row>
    <row r="2954" spans="9:16">
      <c r="I2954" s="44">
        <v>2952</v>
      </c>
      <c r="K2954" t="s">
        <v>1956</v>
      </c>
      <c r="L2954" t="s">
        <v>2142</v>
      </c>
      <c r="M2954" t="s">
        <v>2143</v>
      </c>
      <c r="N2954" t="s">
        <v>2144</v>
      </c>
      <c r="O2954" t="s">
        <v>2145</v>
      </c>
      <c r="P2954" t="s">
        <v>1328</v>
      </c>
    </row>
    <row r="2955" spans="9:16">
      <c r="I2955" s="44">
        <v>2953</v>
      </c>
      <c r="K2955" t="s">
        <v>1956</v>
      </c>
      <c r="L2955" t="s">
        <v>2142</v>
      </c>
      <c r="M2955" t="s">
        <v>2143</v>
      </c>
      <c r="N2955" t="s">
        <v>2144</v>
      </c>
      <c r="O2955" t="s">
        <v>2145</v>
      </c>
      <c r="P2955" t="s">
        <v>1467</v>
      </c>
    </row>
    <row r="2956" spans="9:16">
      <c r="I2956" s="44">
        <v>2954</v>
      </c>
      <c r="K2956" t="s">
        <v>1956</v>
      </c>
      <c r="L2956" t="s">
        <v>2142</v>
      </c>
      <c r="M2956" t="s">
        <v>2143</v>
      </c>
      <c r="N2956" t="s">
        <v>2144</v>
      </c>
      <c r="O2956" t="s">
        <v>2145</v>
      </c>
      <c r="P2956" t="s">
        <v>1329</v>
      </c>
    </row>
    <row r="2957" spans="9:16">
      <c r="I2957" s="44">
        <v>2955</v>
      </c>
      <c r="K2957" t="s">
        <v>1956</v>
      </c>
      <c r="L2957" t="s">
        <v>2142</v>
      </c>
      <c r="M2957" t="s">
        <v>2143</v>
      </c>
      <c r="N2957" t="s">
        <v>2144</v>
      </c>
      <c r="O2957" t="s">
        <v>2145</v>
      </c>
      <c r="P2957" t="s">
        <v>1331</v>
      </c>
    </row>
    <row r="2958" spans="9:16">
      <c r="I2958" s="44">
        <v>2956</v>
      </c>
      <c r="K2958" t="s">
        <v>1956</v>
      </c>
      <c r="L2958" t="s">
        <v>2142</v>
      </c>
      <c r="M2958" t="s">
        <v>2143</v>
      </c>
      <c r="N2958" t="s">
        <v>2144</v>
      </c>
      <c r="O2958" t="s">
        <v>2145</v>
      </c>
      <c r="P2958" t="s">
        <v>1332</v>
      </c>
    </row>
    <row r="2959" spans="9:16">
      <c r="I2959" s="44">
        <v>2957</v>
      </c>
      <c r="K2959" t="s">
        <v>1956</v>
      </c>
      <c r="L2959" t="s">
        <v>2142</v>
      </c>
      <c r="M2959" t="s">
        <v>2143</v>
      </c>
      <c r="N2959" t="s">
        <v>2144</v>
      </c>
      <c r="O2959" t="s">
        <v>2145</v>
      </c>
      <c r="P2959" t="s">
        <v>1333</v>
      </c>
    </row>
    <row r="2960" spans="9:16">
      <c r="I2960" s="44">
        <v>2958</v>
      </c>
      <c r="K2960" t="s">
        <v>1956</v>
      </c>
      <c r="L2960" t="s">
        <v>2142</v>
      </c>
      <c r="M2960" t="s">
        <v>2143</v>
      </c>
      <c r="N2960" t="s">
        <v>2144</v>
      </c>
      <c r="O2960" t="s">
        <v>2145</v>
      </c>
      <c r="P2960" t="s">
        <v>1692</v>
      </c>
    </row>
    <row r="2961" spans="9:16">
      <c r="I2961" s="44">
        <v>2959</v>
      </c>
      <c r="K2961" t="s">
        <v>1956</v>
      </c>
      <c r="L2961" t="s">
        <v>2142</v>
      </c>
      <c r="M2961" t="s">
        <v>2143</v>
      </c>
      <c r="N2961" t="s">
        <v>2144</v>
      </c>
      <c r="O2961" t="s">
        <v>2145</v>
      </c>
      <c r="P2961" t="s">
        <v>1693</v>
      </c>
    </row>
    <row r="2962" spans="9:16">
      <c r="I2962" s="44">
        <v>2960</v>
      </c>
      <c r="K2962" t="s">
        <v>1956</v>
      </c>
      <c r="L2962" t="s">
        <v>2142</v>
      </c>
      <c r="M2962" t="s">
        <v>2143</v>
      </c>
      <c r="N2962" t="s">
        <v>2144</v>
      </c>
      <c r="O2962" t="s">
        <v>2145</v>
      </c>
      <c r="P2962" t="s">
        <v>1691</v>
      </c>
    </row>
    <row r="2963" spans="9:16">
      <c r="I2963" s="44">
        <v>2961</v>
      </c>
      <c r="K2963" t="s">
        <v>1956</v>
      </c>
      <c r="L2963" t="s">
        <v>2142</v>
      </c>
      <c r="M2963" t="s">
        <v>2143</v>
      </c>
      <c r="N2963" t="s">
        <v>2144</v>
      </c>
      <c r="O2963" t="s">
        <v>2145</v>
      </c>
      <c r="P2963" t="s">
        <v>1690</v>
      </c>
    </row>
    <row r="2964" spans="9:16">
      <c r="I2964" s="44">
        <v>2962</v>
      </c>
      <c r="K2964" t="s">
        <v>1956</v>
      </c>
      <c r="L2964" t="s">
        <v>2142</v>
      </c>
      <c r="M2964" t="s">
        <v>2143</v>
      </c>
      <c r="N2964" t="s">
        <v>2144</v>
      </c>
      <c r="O2964" t="s">
        <v>2145</v>
      </c>
      <c r="P2964" t="s">
        <v>845</v>
      </c>
    </row>
    <row r="2965" spans="9:16">
      <c r="I2965" s="44">
        <v>2963</v>
      </c>
      <c r="K2965" t="s">
        <v>1956</v>
      </c>
      <c r="L2965" t="s">
        <v>2142</v>
      </c>
      <c r="M2965" t="s">
        <v>2143</v>
      </c>
      <c r="N2965" t="s">
        <v>2144</v>
      </c>
      <c r="O2965" t="s">
        <v>2145</v>
      </c>
      <c r="P2965" t="s">
        <v>849</v>
      </c>
    </row>
    <row r="2966" spans="9:16">
      <c r="I2966" s="44">
        <v>2964</v>
      </c>
      <c r="K2966" t="s">
        <v>1956</v>
      </c>
      <c r="L2966" t="s">
        <v>2142</v>
      </c>
      <c r="M2966" t="s">
        <v>2143</v>
      </c>
      <c r="N2966" t="s">
        <v>2144</v>
      </c>
      <c r="O2966" t="s">
        <v>2145</v>
      </c>
      <c r="P2966" t="s">
        <v>852</v>
      </c>
    </row>
    <row r="2967" spans="9:16">
      <c r="I2967" s="44">
        <v>2965</v>
      </c>
      <c r="K2967" t="s">
        <v>1956</v>
      </c>
      <c r="L2967" t="s">
        <v>2142</v>
      </c>
      <c r="M2967" t="s">
        <v>2143</v>
      </c>
      <c r="N2967" t="s">
        <v>2144</v>
      </c>
      <c r="O2967" t="s">
        <v>2145</v>
      </c>
      <c r="P2967" t="s">
        <v>858</v>
      </c>
    </row>
    <row r="2968" spans="9:16">
      <c r="I2968" s="44">
        <v>2966</v>
      </c>
      <c r="K2968" t="s">
        <v>1956</v>
      </c>
      <c r="L2968" t="s">
        <v>2142</v>
      </c>
      <c r="M2968" t="s">
        <v>2143</v>
      </c>
      <c r="N2968" t="s">
        <v>2144</v>
      </c>
      <c r="O2968" t="s">
        <v>2145</v>
      </c>
      <c r="P2968" t="s">
        <v>861</v>
      </c>
    </row>
    <row r="2969" spans="9:16">
      <c r="I2969" s="44">
        <v>2967</v>
      </c>
      <c r="K2969" t="s">
        <v>1956</v>
      </c>
      <c r="L2969" t="s">
        <v>2142</v>
      </c>
      <c r="M2969" t="s">
        <v>2143</v>
      </c>
      <c r="N2969" t="s">
        <v>2144</v>
      </c>
      <c r="O2969" t="s">
        <v>2145</v>
      </c>
      <c r="P2969" t="s">
        <v>866</v>
      </c>
    </row>
    <row r="2970" spans="9:16">
      <c r="I2970" s="44">
        <v>2968</v>
      </c>
      <c r="K2970" t="s">
        <v>1956</v>
      </c>
      <c r="L2970" t="s">
        <v>2142</v>
      </c>
      <c r="M2970" t="s">
        <v>2143</v>
      </c>
      <c r="N2970" t="s">
        <v>2144</v>
      </c>
      <c r="O2970" t="s">
        <v>2145</v>
      </c>
      <c r="P2970" t="s">
        <v>869</v>
      </c>
    </row>
    <row r="2971" spans="9:16">
      <c r="I2971" s="44">
        <v>2969</v>
      </c>
      <c r="K2971" t="s">
        <v>1956</v>
      </c>
      <c r="L2971" t="s">
        <v>2142</v>
      </c>
      <c r="M2971" t="s">
        <v>2143</v>
      </c>
      <c r="N2971" t="s">
        <v>2144</v>
      </c>
      <c r="O2971" t="s">
        <v>2145</v>
      </c>
      <c r="P2971" t="s">
        <v>875</v>
      </c>
    </row>
    <row r="2972" spans="9:16">
      <c r="I2972" s="44">
        <v>2970</v>
      </c>
      <c r="K2972" t="s">
        <v>1956</v>
      </c>
      <c r="L2972" t="s">
        <v>2142</v>
      </c>
      <c r="M2972" t="s">
        <v>2143</v>
      </c>
      <c r="N2972" t="s">
        <v>2144</v>
      </c>
      <c r="O2972" t="s">
        <v>2145</v>
      </c>
      <c r="P2972" t="s">
        <v>1343</v>
      </c>
    </row>
    <row r="2973" spans="9:16">
      <c r="I2973" s="44">
        <v>2971</v>
      </c>
      <c r="K2973" t="s">
        <v>1956</v>
      </c>
      <c r="L2973" t="s">
        <v>2142</v>
      </c>
      <c r="M2973" t="s">
        <v>2143</v>
      </c>
      <c r="N2973" t="s">
        <v>2144</v>
      </c>
      <c r="O2973" t="s">
        <v>2145</v>
      </c>
      <c r="P2973" t="s">
        <v>1344</v>
      </c>
    </row>
    <row r="2974" spans="9:16">
      <c r="I2974" s="44">
        <v>2972</v>
      </c>
      <c r="K2974" t="s">
        <v>1956</v>
      </c>
      <c r="L2974" t="s">
        <v>2142</v>
      </c>
      <c r="M2974" t="s">
        <v>2143</v>
      </c>
      <c r="N2974" t="s">
        <v>2144</v>
      </c>
      <c r="O2974" t="s">
        <v>2145</v>
      </c>
      <c r="P2974" t="s">
        <v>1049</v>
      </c>
    </row>
    <row r="2975" spans="9:16">
      <c r="I2975" s="44">
        <v>2973</v>
      </c>
      <c r="K2975" t="s">
        <v>1956</v>
      </c>
      <c r="L2975" t="s">
        <v>2142</v>
      </c>
      <c r="M2975" t="s">
        <v>2143</v>
      </c>
      <c r="N2975" t="s">
        <v>2144</v>
      </c>
      <c r="O2975" t="s">
        <v>2145</v>
      </c>
      <c r="P2975" t="s">
        <v>1052</v>
      </c>
    </row>
    <row r="2976" spans="9:16">
      <c r="I2976" s="44">
        <v>2974</v>
      </c>
      <c r="K2976" t="s">
        <v>1956</v>
      </c>
      <c r="L2976" t="s">
        <v>2142</v>
      </c>
      <c r="M2976" t="s">
        <v>2143</v>
      </c>
      <c r="N2976" t="s">
        <v>2144</v>
      </c>
      <c r="O2976" t="s">
        <v>2145</v>
      </c>
      <c r="P2976" t="s">
        <v>884</v>
      </c>
    </row>
    <row r="2977" spans="9:16">
      <c r="I2977" s="44">
        <v>2975</v>
      </c>
      <c r="K2977" t="s">
        <v>1956</v>
      </c>
      <c r="L2977" t="s">
        <v>2142</v>
      </c>
      <c r="M2977" t="s">
        <v>2143</v>
      </c>
      <c r="N2977" t="s">
        <v>2144</v>
      </c>
      <c r="O2977" t="s">
        <v>2145</v>
      </c>
      <c r="P2977" t="s">
        <v>886</v>
      </c>
    </row>
    <row r="2978" spans="9:16">
      <c r="I2978" s="44">
        <v>2976</v>
      </c>
      <c r="K2978" t="s">
        <v>1956</v>
      </c>
      <c r="L2978" t="s">
        <v>2142</v>
      </c>
      <c r="M2978" t="s">
        <v>2143</v>
      </c>
      <c r="N2978" t="s">
        <v>2144</v>
      </c>
      <c r="O2978" t="s">
        <v>2145</v>
      </c>
      <c r="P2978" t="s">
        <v>892</v>
      </c>
    </row>
    <row r="2979" spans="9:16">
      <c r="I2979" s="44">
        <v>2977</v>
      </c>
      <c r="K2979" t="s">
        <v>1956</v>
      </c>
      <c r="L2979" t="s">
        <v>2142</v>
      </c>
      <c r="M2979" t="s">
        <v>2143</v>
      </c>
      <c r="N2979" t="s">
        <v>2144</v>
      </c>
      <c r="O2979" t="s">
        <v>2145</v>
      </c>
      <c r="P2979" t="s">
        <v>899</v>
      </c>
    </row>
    <row r="2980" spans="9:16">
      <c r="I2980" s="44">
        <v>2978</v>
      </c>
      <c r="K2980" t="s">
        <v>1956</v>
      </c>
      <c r="L2980" t="s">
        <v>2142</v>
      </c>
      <c r="M2980" t="s">
        <v>2143</v>
      </c>
      <c r="N2980" t="s">
        <v>2144</v>
      </c>
      <c r="O2980" t="s">
        <v>2145</v>
      </c>
      <c r="P2980" t="s">
        <v>902</v>
      </c>
    </row>
    <row r="2981" spans="9:16">
      <c r="I2981" s="44">
        <v>2979</v>
      </c>
      <c r="K2981" t="s">
        <v>1956</v>
      </c>
      <c r="L2981" t="s">
        <v>2142</v>
      </c>
      <c r="M2981" t="s">
        <v>2143</v>
      </c>
      <c r="N2981" t="s">
        <v>2144</v>
      </c>
      <c r="O2981" t="s">
        <v>2145</v>
      </c>
      <c r="P2981" t="s">
        <v>905</v>
      </c>
    </row>
    <row r="2982" spans="9:16">
      <c r="I2982" s="44">
        <v>2980</v>
      </c>
      <c r="K2982" t="s">
        <v>1956</v>
      </c>
      <c r="L2982" t="s">
        <v>2142</v>
      </c>
      <c r="M2982" t="s">
        <v>2143</v>
      </c>
      <c r="N2982" t="s">
        <v>2144</v>
      </c>
      <c r="O2982" t="s">
        <v>2145</v>
      </c>
      <c r="P2982" t="s">
        <v>908</v>
      </c>
    </row>
    <row r="2983" spans="9:16">
      <c r="I2983" s="44">
        <v>2981</v>
      </c>
      <c r="K2983" t="s">
        <v>1956</v>
      </c>
      <c r="L2983" t="s">
        <v>2142</v>
      </c>
      <c r="M2983" t="s">
        <v>2143</v>
      </c>
      <c r="N2983" t="s">
        <v>2144</v>
      </c>
      <c r="O2983" t="s">
        <v>2145</v>
      </c>
      <c r="P2983" t="s">
        <v>911</v>
      </c>
    </row>
    <row r="2984" spans="9:16">
      <c r="I2984" s="44">
        <v>2982</v>
      </c>
      <c r="K2984" t="s">
        <v>1956</v>
      </c>
      <c r="L2984" t="s">
        <v>2142</v>
      </c>
      <c r="M2984" t="s">
        <v>2143</v>
      </c>
      <c r="N2984" t="s">
        <v>2144</v>
      </c>
      <c r="O2984" t="s">
        <v>2145</v>
      </c>
      <c r="P2984" t="s">
        <v>917</v>
      </c>
    </row>
    <row r="2985" spans="9:16">
      <c r="I2985" s="44">
        <v>2983</v>
      </c>
      <c r="K2985" t="s">
        <v>1956</v>
      </c>
      <c r="L2985" t="s">
        <v>2142</v>
      </c>
      <c r="M2985" t="s">
        <v>2143</v>
      </c>
      <c r="N2985" t="s">
        <v>2144</v>
      </c>
      <c r="O2985" t="s">
        <v>2145</v>
      </c>
      <c r="P2985" t="s">
        <v>920</v>
      </c>
    </row>
    <row r="2986" spans="9:16">
      <c r="I2986" s="44">
        <v>2984</v>
      </c>
      <c r="K2986" t="s">
        <v>1956</v>
      </c>
      <c r="L2986" t="s">
        <v>2142</v>
      </c>
      <c r="M2986" t="s">
        <v>2143</v>
      </c>
      <c r="N2986" t="s">
        <v>2144</v>
      </c>
      <c r="O2986" t="s">
        <v>2145</v>
      </c>
      <c r="P2986" t="s">
        <v>923</v>
      </c>
    </row>
    <row r="2987" spans="9:16">
      <c r="I2987" s="44">
        <v>2985</v>
      </c>
      <c r="K2987" t="s">
        <v>1956</v>
      </c>
      <c r="L2987" t="s">
        <v>2142</v>
      </c>
      <c r="M2987" t="s">
        <v>2143</v>
      </c>
      <c r="N2987" t="s">
        <v>2144</v>
      </c>
      <c r="O2987" t="s">
        <v>2145</v>
      </c>
      <c r="P2987" t="s">
        <v>929</v>
      </c>
    </row>
    <row r="2988" spans="9:16">
      <c r="I2988" s="44">
        <v>2986</v>
      </c>
      <c r="K2988" t="s">
        <v>1956</v>
      </c>
      <c r="L2988" t="s">
        <v>2142</v>
      </c>
      <c r="M2988" t="s">
        <v>2143</v>
      </c>
      <c r="N2988" t="s">
        <v>2144</v>
      </c>
      <c r="O2988" t="s">
        <v>2145</v>
      </c>
      <c r="P2988" t="s">
        <v>934</v>
      </c>
    </row>
    <row r="2989" spans="9:16">
      <c r="I2989" s="44">
        <v>2987</v>
      </c>
      <c r="K2989" t="s">
        <v>1956</v>
      </c>
      <c r="L2989" t="s">
        <v>2142</v>
      </c>
      <c r="M2989" t="s">
        <v>2143</v>
      </c>
      <c r="N2989" t="s">
        <v>2144</v>
      </c>
      <c r="O2989" t="s">
        <v>2145</v>
      </c>
      <c r="P2989" t="s">
        <v>942</v>
      </c>
    </row>
    <row r="2990" spans="9:16">
      <c r="I2990" s="44">
        <v>2988</v>
      </c>
      <c r="K2990" t="s">
        <v>1956</v>
      </c>
      <c r="L2990" t="s">
        <v>2142</v>
      </c>
      <c r="M2990" t="s">
        <v>2143</v>
      </c>
      <c r="N2990" t="s">
        <v>2144</v>
      </c>
      <c r="O2990" t="s">
        <v>2145</v>
      </c>
      <c r="P2990" t="s">
        <v>1592</v>
      </c>
    </row>
    <row r="2991" spans="9:16">
      <c r="I2991" s="44">
        <v>2989</v>
      </c>
      <c r="K2991" t="s">
        <v>1956</v>
      </c>
      <c r="L2991" t="s">
        <v>2142</v>
      </c>
      <c r="M2991" t="s">
        <v>2143</v>
      </c>
      <c r="N2991" t="s">
        <v>2144</v>
      </c>
      <c r="O2991" t="s">
        <v>2145</v>
      </c>
      <c r="P2991" t="s">
        <v>1593</v>
      </c>
    </row>
    <row r="2992" spans="9:16">
      <c r="I2992" s="44">
        <v>2990</v>
      </c>
      <c r="K2992" t="s">
        <v>1956</v>
      </c>
      <c r="L2992" t="s">
        <v>2142</v>
      </c>
      <c r="M2992" t="s">
        <v>2143</v>
      </c>
      <c r="N2992" t="s">
        <v>2144</v>
      </c>
      <c r="O2992" t="s">
        <v>2145</v>
      </c>
      <c r="P2992" t="s">
        <v>1588</v>
      </c>
    </row>
    <row r="2993" spans="9:16">
      <c r="I2993" s="44">
        <v>2991</v>
      </c>
      <c r="K2993" t="s">
        <v>1956</v>
      </c>
      <c r="L2993" t="s">
        <v>2142</v>
      </c>
      <c r="M2993" t="s">
        <v>2143</v>
      </c>
      <c r="N2993" t="s">
        <v>2144</v>
      </c>
      <c r="O2993" t="s">
        <v>2145</v>
      </c>
      <c r="P2993" t="s">
        <v>948</v>
      </c>
    </row>
    <row r="2994" spans="9:16">
      <c r="I2994" s="44">
        <v>2992</v>
      </c>
      <c r="K2994" t="s">
        <v>1956</v>
      </c>
      <c r="L2994" t="s">
        <v>2142</v>
      </c>
      <c r="M2994" t="s">
        <v>2143</v>
      </c>
      <c r="N2994" t="s">
        <v>2144</v>
      </c>
      <c r="O2994" t="s">
        <v>2145</v>
      </c>
      <c r="P2994" t="s">
        <v>954</v>
      </c>
    </row>
    <row r="2995" spans="9:16">
      <c r="I2995" s="44">
        <v>2993</v>
      </c>
      <c r="K2995" t="s">
        <v>1956</v>
      </c>
      <c r="L2995" t="s">
        <v>2142</v>
      </c>
      <c r="M2995" t="s">
        <v>2143</v>
      </c>
      <c r="N2995" t="s">
        <v>2144</v>
      </c>
      <c r="O2995" t="s">
        <v>2145</v>
      </c>
      <c r="P2995" t="s">
        <v>1350</v>
      </c>
    </row>
    <row r="2996" spans="9:16">
      <c r="I2996" s="44">
        <v>2994</v>
      </c>
      <c r="K2996" t="s">
        <v>1956</v>
      </c>
      <c r="L2996" t="s">
        <v>2142</v>
      </c>
      <c r="M2996" t="s">
        <v>2143</v>
      </c>
      <c r="N2996" t="s">
        <v>2144</v>
      </c>
      <c r="O2996" t="s">
        <v>2145</v>
      </c>
      <c r="P2996" t="s">
        <v>959</v>
      </c>
    </row>
    <row r="2997" spans="9:16">
      <c r="I2997" s="44">
        <v>2995</v>
      </c>
      <c r="K2997" t="s">
        <v>1956</v>
      </c>
      <c r="L2997" t="s">
        <v>2142</v>
      </c>
      <c r="M2997" t="s">
        <v>2143</v>
      </c>
      <c r="N2997" t="s">
        <v>2144</v>
      </c>
      <c r="O2997" t="s">
        <v>2145</v>
      </c>
      <c r="P2997" t="s">
        <v>968</v>
      </c>
    </row>
    <row r="2998" spans="9:16">
      <c r="I2998" s="44">
        <v>2996</v>
      </c>
      <c r="K2998" t="s">
        <v>1956</v>
      </c>
      <c r="L2998" t="s">
        <v>2142</v>
      </c>
      <c r="M2998" t="s">
        <v>2143</v>
      </c>
      <c r="N2998" t="s">
        <v>2144</v>
      </c>
      <c r="O2998" t="s">
        <v>2145</v>
      </c>
      <c r="P2998" t="s">
        <v>973</v>
      </c>
    </row>
    <row r="2999" spans="9:16">
      <c r="I2999" s="44">
        <v>2997</v>
      </c>
      <c r="K2999" t="s">
        <v>1956</v>
      </c>
      <c r="L2999" t="s">
        <v>2142</v>
      </c>
      <c r="M2999" t="s">
        <v>2143</v>
      </c>
      <c r="N2999" t="s">
        <v>2144</v>
      </c>
      <c r="O2999" t="s">
        <v>2145</v>
      </c>
      <c r="P2999" t="s">
        <v>1351</v>
      </c>
    </row>
    <row r="3000" spans="9:16">
      <c r="I3000" s="44">
        <v>2998</v>
      </c>
      <c r="K3000" t="s">
        <v>1956</v>
      </c>
      <c r="L3000" t="s">
        <v>2142</v>
      </c>
      <c r="M3000" t="s">
        <v>2143</v>
      </c>
      <c r="N3000" t="s">
        <v>2144</v>
      </c>
      <c r="O3000" t="s">
        <v>2145</v>
      </c>
      <c r="P3000" t="s">
        <v>982</v>
      </c>
    </row>
    <row r="3001" spans="9:16">
      <c r="I3001" s="44">
        <v>2999</v>
      </c>
      <c r="K3001" t="s">
        <v>1956</v>
      </c>
      <c r="L3001" t="s">
        <v>2142</v>
      </c>
      <c r="M3001" t="s">
        <v>2143</v>
      </c>
      <c r="N3001" t="s">
        <v>2144</v>
      </c>
      <c r="O3001" t="s">
        <v>2145</v>
      </c>
      <c r="P3001" t="s">
        <v>988</v>
      </c>
    </row>
    <row r="3002" spans="9:16">
      <c r="I3002" s="44">
        <v>3000</v>
      </c>
      <c r="K3002" t="s">
        <v>1956</v>
      </c>
      <c r="L3002" t="s">
        <v>2142</v>
      </c>
      <c r="M3002" t="s">
        <v>2143</v>
      </c>
      <c r="N3002" t="s">
        <v>2144</v>
      </c>
      <c r="O3002" t="s">
        <v>2145</v>
      </c>
      <c r="P3002" t="s">
        <v>991</v>
      </c>
    </row>
    <row r="3003" spans="9:16">
      <c r="I3003" s="44">
        <v>3001</v>
      </c>
      <c r="K3003" t="s">
        <v>1956</v>
      </c>
      <c r="L3003" t="s">
        <v>2142</v>
      </c>
      <c r="M3003" t="s">
        <v>2143</v>
      </c>
      <c r="N3003" t="s">
        <v>2144</v>
      </c>
      <c r="O3003" t="s">
        <v>2145</v>
      </c>
      <c r="P3003" t="s">
        <v>994</v>
      </c>
    </row>
    <row r="3004" spans="9:16">
      <c r="I3004" s="44">
        <v>3002</v>
      </c>
      <c r="K3004" t="s">
        <v>1956</v>
      </c>
      <c r="L3004" t="s">
        <v>2142</v>
      </c>
      <c r="M3004" t="s">
        <v>2143</v>
      </c>
      <c r="N3004" t="s">
        <v>2144</v>
      </c>
      <c r="O3004" t="s">
        <v>2145</v>
      </c>
      <c r="P3004" t="s">
        <v>997</v>
      </c>
    </row>
    <row r="3005" spans="9:16">
      <c r="I3005" s="44">
        <v>3003</v>
      </c>
      <c r="K3005" t="s">
        <v>1956</v>
      </c>
      <c r="L3005" t="s">
        <v>2142</v>
      </c>
      <c r="M3005" t="s">
        <v>2143</v>
      </c>
      <c r="N3005" t="s">
        <v>2144</v>
      </c>
      <c r="O3005" t="s">
        <v>2145</v>
      </c>
      <c r="P3005" t="s">
        <v>1353</v>
      </c>
    </row>
    <row r="3006" spans="9:16">
      <c r="I3006" s="44">
        <v>3004</v>
      </c>
      <c r="K3006" t="s">
        <v>1956</v>
      </c>
      <c r="L3006" t="s">
        <v>2142</v>
      </c>
      <c r="M3006" t="s">
        <v>2143</v>
      </c>
      <c r="N3006" t="s">
        <v>2144</v>
      </c>
      <c r="O3006" t="s">
        <v>2145</v>
      </c>
      <c r="P3006" t="s">
        <v>1354</v>
      </c>
    </row>
    <row r="3007" spans="9:16">
      <c r="I3007" s="44">
        <v>3005</v>
      </c>
      <c r="K3007" t="s">
        <v>1956</v>
      </c>
      <c r="L3007" t="s">
        <v>2142</v>
      </c>
      <c r="M3007" t="s">
        <v>2143</v>
      </c>
      <c r="N3007" t="s">
        <v>2144</v>
      </c>
      <c r="O3007" t="s">
        <v>2145</v>
      </c>
      <c r="P3007" t="s">
        <v>1357</v>
      </c>
    </row>
    <row r="3008" spans="9:16">
      <c r="I3008" s="44">
        <v>3006</v>
      </c>
      <c r="K3008" t="s">
        <v>1956</v>
      </c>
      <c r="L3008" t="s">
        <v>2142</v>
      </c>
      <c r="M3008" t="s">
        <v>2143</v>
      </c>
      <c r="N3008" t="s">
        <v>2144</v>
      </c>
      <c r="O3008" t="s">
        <v>2145</v>
      </c>
      <c r="P3008" t="s">
        <v>1359</v>
      </c>
    </row>
    <row r="3009" spans="9:16">
      <c r="I3009" s="44">
        <v>3007</v>
      </c>
      <c r="K3009" t="s">
        <v>1956</v>
      </c>
      <c r="L3009" t="s">
        <v>2142</v>
      </c>
      <c r="M3009" t="s">
        <v>2143</v>
      </c>
      <c r="N3009" t="s">
        <v>2144</v>
      </c>
      <c r="O3009" t="s">
        <v>2145</v>
      </c>
      <c r="P3009" t="s">
        <v>1360</v>
      </c>
    </row>
    <row r="3010" spans="9:16">
      <c r="I3010" s="44">
        <v>3008</v>
      </c>
      <c r="K3010" t="s">
        <v>1956</v>
      </c>
      <c r="L3010" t="s">
        <v>2142</v>
      </c>
      <c r="M3010" t="s">
        <v>2143</v>
      </c>
      <c r="N3010" t="s">
        <v>2144</v>
      </c>
      <c r="O3010" t="s">
        <v>2145</v>
      </c>
      <c r="P3010" t="s">
        <v>1364</v>
      </c>
    </row>
    <row r="3011" spans="9:16">
      <c r="I3011" s="44">
        <v>3009</v>
      </c>
      <c r="K3011" t="s">
        <v>1956</v>
      </c>
      <c r="L3011" t="s">
        <v>2142</v>
      </c>
      <c r="M3011" t="s">
        <v>2143</v>
      </c>
      <c r="N3011" t="s">
        <v>2144</v>
      </c>
      <c r="O3011" t="s">
        <v>2145</v>
      </c>
      <c r="P3011" t="s">
        <v>1368</v>
      </c>
    </row>
    <row r="3012" spans="9:16">
      <c r="I3012" s="44">
        <v>3010</v>
      </c>
      <c r="K3012" t="s">
        <v>1956</v>
      </c>
      <c r="L3012" t="s">
        <v>2142</v>
      </c>
      <c r="M3012" t="s">
        <v>2143</v>
      </c>
      <c r="N3012" t="s">
        <v>2144</v>
      </c>
      <c r="O3012" t="s">
        <v>2145</v>
      </c>
      <c r="P3012" t="s">
        <v>1369</v>
      </c>
    </row>
    <row r="3013" spans="9:16">
      <c r="I3013" s="44">
        <v>3011</v>
      </c>
      <c r="K3013" t="s">
        <v>1956</v>
      </c>
      <c r="L3013" t="s">
        <v>2142</v>
      </c>
      <c r="M3013" t="s">
        <v>2143</v>
      </c>
      <c r="N3013" t="s">
        <v>2144</v>
      </c>
      <c r="O3013" t="s">
        <v>2145</v>
      </c>
      <c r="P3013" t="s">
        <v>1055</v>
      </c>
    </row>
    <row r="3014" spans="9:16">
      <c r="I3014" s="44">
        <v>3012</v>
      </c>
      <c r="K3014" t="s">
        <v>1956</v>
      </c>
      <c r="L3014" t="s">
        <v>2142</v>
      </c>
      <c r="M3014" t="s">
        <v>2143</v>
      </c>
      <c r="N3014" t="s">
        <v>2144</v>
      </c>
      <c r="O3014" t="s">
        <v>2145</v>
      </c>
      <c r="P3014" t="s">
        <v>1058</v>
      </c>
    </row>
    <row r="3015" spans="9:16">
      <c r="I3015" s="44">
        <v>3013</v>
      </c>
      <c r="K3015" t="s">
        <v>1956</v>
      </c>
      <c r="L3015" t="s">
        <v>2142</v>
      </c>
      <c r="M3015" t="s">
        <v>2143</v>
      </c>
      <c r="N3015" t="s">
        <v>2144</v>
      </c>
      <c r="O3015" t="s">
        <v>2145</v>
      </c>
      <c r="P3015" t="s">
        <v>999</v>
      </c>
    </row>
    <row r="3016" spans="9:16">
      <c r="I3016" s="44">
        <v>3014</v>
      </c>
      <c r="K3016" t="s">
        <v>1956</v>
      </c>
      <c r="L3016" t="s">
        <v>2142</v>
      </c>
      <c r="M3016" t="s">
        <v>2143</v>
      </c>
      <c r="N3016" t="s">
        <v>2144</v>
      </c>
      <c r="O3016" t="s">
        <v>2145</v>
      </c>
      <c r="P3016" t="s">
        <v>1001</v>
      </c>
    </row>
    <row r="3017" spans="9:16">
      <c r="I3017" s="44">
        <v>3015</v>
      </c>
      <c r="K3017" t="s">
        <v>1956</v>
      </c>
      <c r="L3017" t="s">
        <v>2142</v>
      </c>
      <c r="M3017" t="s">
        <v>2143</v>
      </c>
      <c r="N3017" t="s">
        <v>2144</v>
      </c>
      <c r="O3017" t="s">
        <v>2145</v>
      </c>
      <c r="P3017" t="s">
        <v>1376</v>
      </c>
    </row>
    <row r="3018" spans="9:16">
      <c r="I3018" s="44">
        <v>3016</v>
      </c>
      <c r="K3018" t="s">
        <v>1956</v>
      </c>
      <c r="L3018" t="s">
        <v>2142</v>
      </c>
      <c r="M3018" t="s">
        <v>2143</v>
      </c>
      <c r="N3018" t="s">
        <v>2144</v>
      </c>
      <c r="O3018" t="s">
        <v>2145</v>
      </c>
      <c r="P3018" t="s">
        <v>1377</v>
      </c>
    </row>
    <row r="3019" spans="9:16">
      <c r="I3019" s="44">
        <v>3017</v>
      </c>
      <c r="K3019" t="s">
        <v>1956</v>
      </c>
      <c r="L3019" t="s">
        <v>2142</v>
      </c>
      <c r="M3019" t="s">
        <v>2143</v>
      </c>
      <c r="N3019" t="s">
        <v>2144</v>
      </c>
      <c r="O3019" t="s">
        <v>2145</v>
      </c>
      <c r="P3019" t="s">
        <v>1381</v>
      </c>
    </row>
    <row r="3020" spans="9:16">
      <c r="I3020" s="44">
        <v>3018</v>
      </c>
      <c r="K3020" t="s">
        <v>1956</v>
      </c>
      <c r="L3020" t="s">
        <v>2142</v>
      </c>
      <c r="M3020" t="s">
        <v>2143</v>
      </c>
      <c r="N3020" t="s">
        <v>2144</v>
      </c>
      <c r="O3020" t="s">
        <v>2145</v>
      </c>
      <c r="P3020" t="s">
        <v>1382</v>
      </c>
    </row>
    <row r="3021" spans="9:16">
      <c r="I3021" s="44">
        <v>3019</v>
      </c>
      <c r="K3021" t="s">
        <v>1956</v>
      </c>
      <c r="L3021" t="s">
        <v>2142</v>
      </c>
      <c r="M3021" t="s">
        <v>2143</v>
      </c>
      <c r="N3021" t="s">
        <v>2144</v>
      </c>
      <c r="O3021" t="s">
        <v>2145</v>
      </c>
      <c r="P3021" t="s">
        <v>1383</v>
      </c>
    </row>
    <row r="3022" spans="9:16">
      <c r="I3022" s="44">
        <v>3020</v>
      </c>
      <c r="K3022" t="s">
        <v>1956</v>
      </c>
      <c r="L3022" t="s">
        <v>2142</v>
      </c>
      <c r="M3022" t="s">
        <v>2143</v>
      </c>
      <c r="N3022" t="s">
        <v>2144</v>
      </c>
      <c r="O3022" t="s">
        <v>2145</v>
      </c>
      <c r="P3022" t="s">
        <v>1386</v>
      </c>
    </row>
    <row r="3023" spans="9:16">
      <c r="I3023" s="44">
        <v>3021</v>
      </c>
      <c r="K3023" t="s">
        <v>1956</v>
      </c>
      <c r="L3023" t="s">
        <v>2142</v>
      </c>
      <c r="M3023" t="s">
        <v>2143</v>
      </c>
      <c r="N3023" t="s">
        <v>2144</v>
      </c>
      <c r="O3023" t="s">
        <v>2145</v>
      </c>
      <c r="P3023" t="s">
        <v>1004</v>
      </c>
    </row>
    <row r="3024" spans="9:16">
      <c r="I3024" s="44">
        <v>3022</v>
      </c>
      <c r="K3024" t="s">
        <v>1956</v>
      </c>
      <c r="L3024" t="s">
        <v>2142</v>
      </c>
      <c r="M3024" t="s">
        <v>2143</v>
      </c>
      <c r="N3024" t="s">
        <v>2144</v>
      </c>
      <c r="O3024" t="s">
        <v>2145</v>
      </c>
      <c r="P3024" t="s">
        <v>1006</v>
      </c>
    </row>
    <row r="3025" spans="9:16">
      <c r="I3025" s="44">
        <v>3023</v>
      </c>
      <c r="K3025" t="s">
        <v>1956</v>
      </c>
      <c r="L3025" t="s">
        <v>2142</v>
      </c>
      <c r="M3025" t="s">
        <v>2143</v>
      </c>
      <c r="N3025" t="s">
        <v>2144</v>
      </c>
      <c r="O3025" t="s">
        <v>2145</v>
      </c>
      <c r="P3025" t="s">
        <v>1391</v>
      </c>
    </row>
    <row r="3026" spans="9:16">
      <c r="I3026" s="44">
        <v>3024</v>
      </c>
      <c r="K3026" t="s">
        <v>1956</v>
      </c>
      <c r="L3026" t="s">
        <v>2142</v>
      </c>
      <c r="M3026" t="s">
        <v>2143</v>
      </c>
      <c r="N3026" t="s">
        <v>2144</v>
      </c>
      <c r="O3026" t="s">
        <v>2145</v>
      </c>
      <c r="P3026" t="s">
        <v>1015</v>
      </c>
    </row>
    <row r="3027" spans="9:16">
      <c r="I3027" s="44">
        <v>3025</v>
      </c>
      <c r="J3027" s="45">
        <v>0</v>
      </c>
      <c r="K3027" t="s">
        <v>1956</v>
      </c>
      <c r="L3027" t="s">
        <v>2142</v>
      </c>
      <c r="M3027" t="s">
        <v>2143</v>
      </c>
      <c r="N3027" t="s">
        <v>2144</v>
      </c>
      <c r="O3027" t="s">
        <v>2145</v>
      </c>
      <c r="P3027" t="s">
        <v>1540</v>
      </c>
    </row>
    <row r="3028" spans="9:16">
      <c r="I3028" s="44">
        <v>3026</v>
      </c>
      <c r="J3028" s="45">
        <v>0</v>
      </c>
      <c r="K3028" t="s">
        <v>1956</v>
      </c>
      <c r="L3028" t="s">
        <v>2142</v>
      </c>
      <c r="M3028" t="s">
        <v>2143</v>
      </c>
      <c r="N3028" t="s">
        <v>2144</v>
      </c>
      <c r="O3028" t="s">
        <v>2145</v>
      </c>
      <c r="P3028" t="s">
        <v>1399</v>
      </c>
    </row>
    <row r="3029" spans="9:16">
      <c r="I3029" s="44">
        <v>3027</v>
      </c>
      <c r="J3029" s="45">
        <v>0</v>
      </c>
      <c r="K3029" t="s">
        <v>1956</v>
      </c>
      <c r="L3029" t="s">
        <v>2142</v>
      </c>
      <c r="M3029" t="s">
        <v>2143</v>
      </c>
      <c r="N3029" t="s">
        <v>2144</v>
      </c>
      <c r="O3029" t="s">
        <v>2145</v>
      </c>
      <c r="P3029" t="s">
        <v>1418</v>
      </c>
    </row>
    <row r="3030" spans="9:16">
      <c r="I3030" s="44">
        <v>3028</v>
      </c>
      <c r="J3030" s="45">
        <v>0</v>
      </c>
      <c r="K3030" t="s">
        <v>1956</v>
      </c>
      <c r="L3030" t="s">
        <v>2142</v>
      </c>
      <c r="M3030" t="s">
        <v>2143</v>
      </c>
      <c r="N3030" t="s">
        <v>2144</v>
      </c>
      <c r="O3030" t="s">
        <v>2145</v>
      </c>
      <c r="P3030" t="s">
        <v>1697</v>
      </c>
    </row>
    <row r="3031" spans="9:16">
      <c r="I3031" s="44">
        <v>3029</v>
      </c>
      <c r="J3031" s="45">
        <v>0</v>
      </c>
      <c r="K3031" t="s">
        <v>1956</v>
      </c>
      <c r="L3031" t="s">
        <v>2142</v>
      </c>
      <c r="M3031" t="s">
        <v>2143</v>
      </c>
      <c r="N3031" t="s">
        <v>2144</v>
      </c>
      <c r="O3031" t="s">
        <v>2145</v>
      </c>
      <c r="P3031" t="s">
        <v>1422</v>
      </c>
    </row>
    <row r="3032" spans="9:16">
      <c r="I3032" s="44">
        <v>3030</v>
      </c>
      <c r="J3032" s="45">
        <v>1.1585648148148149E-8</v>
      </c>
      <c r="K3032" t="s">
        <v>1956</v>
      </c>
      <c r="L3032" t="s">
        <v>2142</v>
      </c>
      <c r="M3032" t="s">
        <v>2143</v>
      </c>
      <c r="N3032" t="s">
        <v>2144</v>
      </c>
      <c r="O3032" t="s">
        <v>2145</v>
      </c>
      <c r="P3032" t="s">
        <v>1426</v>
      </c>
    </row>
    <row r="3033" spans="9:16">
      <c r="I3033" s="44">
        <v>3031</v>
      </c>
      <c r="K3033" t="s">
        <v>1956</v>
      </c>
      <c r="L3033" t="s">
        <v>2142</v>
      </c>
      <c r="M3033" t="s">
        <v>2143</v>
      </c>
      <c r="N3033" t="s">
        <v>2144</v>
      </c>
      <c r="O3033" t="s">
        <v>2145</v>
      </c>
      <c r="P3033" t="s">
        <v>1024</v>
      </c>
    </row>
    <row r="3034" spans="9:16">
      <c r="I3034" s="44">
        <v>3032</v>
      </c>
      <c r="K3034" t="s">
        <v>1956</v>
      </c>
      <c r="L3034" t="s">
        <v>2142</v>
      </c>
      <c r="M3034" t="s">
        <v>2143</v>
      </c>
      <c r="N3034" t="s">
        <v>2144</v>
      </c>
      <c r="O3034" t="s">
        <v>2145</v>
      </c>
      <c r="P3034" t="s">
        <v>1432</v>
      </c>
    </row>
    <row r="3035" spans="9:16">
      <c r="I3035" s="44">
        <v>3033</v>
      </c>
      <c r="K3035" t="s">
        <v>1956</v>
      </c>
      <c r="L3035" t="s">
        <v>2142</v>
      </c>
      <c r="M3035" t="s">
        <v>2143</v>
      </c>
      <c r="N3035" t="s">
        <v>2144</v>
      </c>
      <c r="O3035" t="s">
        <v>2145</v>
      </c>
      <c r="P3035" t="s">
        <v>1699</v>
      </c>
    </row>
    <row r="3036" spans="9:16">
      <c r="I3036" s="44">
        <v>3034</v>
      </c>
      <c r="K3036" t="s">
        <v>1956</v>
      </c>
      <c r="L3036" t="s">
        <v>2142</v>
      </c>
      <c r="M3036" t="s">
        <v>2143</v>
      </c>
      <c r="N3036" t="s">
        <v>2144</v>
      </c>
      <c r="O3036" t="s">
        <v>2145</v>
      </c>
      <c r="P3036" t="s">
        <v>1341</v>
      </c>
    </row>
    <row r="3037" spans="9:16">
      <c r="I3037" s="44">
        <v>3035</v>
      </c>
      <c r="K3037" t="s">
        <v>1956</v>
      </c>
      <c r="L3037" t="s">
        <v>2142</v>
      </c>
      <c r="M3037" t="s">
        <v>2143</v>
      </c>
      <c r="N3037" t="s">
        <v>2144</v>
      </c>
      <c r="O3037" t="s">
        <v>2145</v>
      </c>
      <c r="P3037" t="s">
        <v>1544</v>
      </c>
    </row>
    <row r="3038" spans="9:16">
      <c r="I3038" s="44">
        <v>3036</v>
      </c>
      <c r="K3038" t="s">
        <v>1956</v>
      </c>
      <c r="L3038" t="s">
        <v>2142</v>
      </c>
      <c r="M3038" t="s">
        <v>2143</v>
      </c>
      <c r="N3038" t="s">
        <v>2144</v>
      </c>
      <c r="O3038" t="s">
        <v>2145</v>
      </c>
      <c r="P3038" t="s">
        <v>1455</v>
      </c>
    </row>
    <row r="3039" spans="9:16">
      <c r="I3039" s="44">
        <v>3037</v>
      </c>
      <c r="K3039" t="s">
        <v>1956</v>
      </c>
      <c r="L3039" t="s">
        <v>2142</v>
      </c>
      <c r="M3039" t="s">
        <v>2143</v>
      </c>
      <c r="N3039" t="s">
        <v>2144</v>
      </c>
      <c r="O3039" t="s">
        <v>2145</v>
      </c>
      <c r="P3039" t="s">
        <v>1459</v>
      </c>
    </row>
    <row r="3040" spans="9:16">
      <c r="I3040" s="44">
        <v>3038</v>
      </c>
      <c r="K3040" t="s">
        <v>1956</v>
      </c>
      <c r="L3040" t="s">
        <v>2142</v>
      </c>
      <c r="M3040" t="s">
        <v>2143</v>
      </c>
      <c r="N3040" t="s">
        <v>2144</v>
      </c>
      <c r="O3040" t="s">
        <v>2145</v>
      </c>
      <c r="P3040" t="s">
        <v>1477</v>
      </c>
    </row>
    <row r="3041" spans="9:16">
      <c r="I3041" s="44">
        <v>3039</v>
      </c>
      <c r="K3041" t="s">
        <v>1956</v>
      </c>
      <c r="L3041" t="s">
        <v>2142</v>
      </c>
      <c r="M3041" t="s">
        <v>2143</v>
      </c>
      <c r="N3041" t="s">
        <v>2144</v>
      </c>
      <c r="O3041" t="s">
        <v>2145</v>
      </c>
      <c r="P3041" t="s">
        <v>1478</v>
      </c>
    </row>
    <row r="3042" spans="9:16">
      <c r="I3042" s="44">
        <v>3040</v>
      </c>
      <c r="K3042" t="s">
        <v>1956</v>
      </c>
      <c r="L3042" t="s">
        <v>2142</v>
      </c>
      <c r="M3042" t="s">
        <v>2143</v>
      </c>
      <c r="N3042" t="s">
        <v>2144</v>
      </c>
      <c r="O3042" t="s">
        <v>2145</v>
      </c>
      <c r="P3042" t="s">
        <v>1704</v>
      </c>
    </row>
    <row r="3043" spans="9:16">
      <c r="I3043" s="44">
        <v>3041</v>
      </c>
      <c r="K3043" t="s">
        <v>1956</v>
      </c>
      <c r="L3043" t="s">
        <v>2142</v>
      </c>
      <c r="M3043" t="s">
        <v>2143</v>
      </c>
      <c r="N3043" t="s">
        <v>2144</v>
      </c>
      <c r="O3043" t="s">
        <v>2145</v>
      </c>
      <c r="P3043" t="s">
        <v>1339</v>
      </c>
    </row>
    <row r="3044" spans="9:16">
      <c r="I3044" s="44">
        <v>3042</v>
      </c>
      <c r="K3044" t="s">
        <v>1956</v>
      </c>
      <c r="L3044" t="s">
        <v>2142</v>
      </c>
      <c r="M3044" t="s">
        <v>2143</v>
      </c>
      <c r="N3044" t="s">
        <v>2144</v>
      </c>
      <c r="O3044" t="s">
        <v>2145</v>
      </c>
      <c r="P3044" t="s">
        <v>1551</v>
      </c>
    </row>
    <row r="3045" spans="9:16">
      <c r="I3045" s="44">
        <v>3043</v>
      </c>
      <c r="K3045" t="s">
        <v>1956</v>
      </c>
      <c r="L3045" t="s">
        <v>2142</v>
      </c>
      <c r="M3045" t="s">
        <v>2143</v>
      </c>
      <c r="N3045" t="s">
        <v>2144</v>
      </c>
      <c r="O3045" t="s">
        <v>2145</v>
      </c>
      <c r="P3045" t="s">
        <v>1552</v>
      </c>
    </row>
    <row r="3046" spans="9:16">
      <c r="I3046" s="44">
        <v>3044</v>
      </c>
      <c r="K3046" t="s">
        <v>1956</v>
      </c>
      <c r="L3046" t="s">
        <v>2142</v>
      </c>
      <c r="M3046" t="s">
        <v>2143</v>
      </c>
      <c r="N3046" t="s">
        <v>2144</v>
      </c>
      <c r="O3046" t="s">
        <v>2145</v>
      </c>
      <c r="P3046" t="s">
        <v>1555</v>
      </c>
    </row>
    <row r="3047" spans="9:16">
      <c r="I3047" s="44">
        <v>3045</v>
      </c>
      <c r="K3047" t="s">
        <v>1956</v>
      </c>
      <c r="L3047" t="s">
        <v>2142</v>
      </c>
      <c r="M3047" t="s">
        <v>2143</v>
      </c>
      <c r="N3047" t="s">
        <v>2144</v>
      </c>
      <c r="O3047" t="s">
        <v>2145</v>
      </c>
      <c r="P3047" t="s">
        <v>1556</v>
      </c>
    </row>
    <row r="3048" spans="9:16">
      <c r="I3048" s="44">
        <v>3046</v>
      </c>
      <c r="K3048" t="s">
        <v>1956</v>
      </c>
      <c r="L3048" t="s">
        <v>2142</v>
      </c>
      <c r="M3048" t="s">
        <v>2143</v>
      </c>
      <c r="N3048" t="s">
        <v>2144</v>
      </c>
      <c r="O3048" t="s">
        <v>2145</v>
      </c>
      <c r="P3048" t="s">
        <v>1502</v>
      </c>
    </row>
    <row r="3049" spans="9:16">
      <c r="I3049" s="44">
        <v>3047</v>
      </c>
      <c r="K3049" t="s">
        <v>1956</v>
      </c>
      <c r="L3049" t="s">
        <v>2142</v>
      </c>
      <c r="M3049" t="s">
        <v>2143</v>
      </c>
      <c r="N3049" t="s">
        <v>2144</v>
      </c>
      <c r="O3049" t="s">
        <v>2145</v>
      </c>
      <c r="P3049" t="s">
        <v>1503</v>
      </c>
    </row>
    <row r="3050" spans="9:16">
      <c r="I3050" s="44">
        <v>3048</v>
      </c>
      <c r="J3050" s="45">
        <v>0</v>
      </c>
      <c r="K3050" t="s">
        <v>1956</v>
      </c>
      <c r="L3050" t="s">
        <v>2142</v>
      </c>
      <c r="M3050" t="s">
        <v>2143</v>
      </c>
      <c r="N3050" t="s">
        <v>2144</v>
      </c>
      <c r="O3050" t="s">
        <v>2145</v>
      </c>
      <c r="P3050" t="s">
        <v>1521</v>
      </c>
    </row>
    <row r="3051" spans="9:16">
      <c r="I3051" s="44">
        <v>3049</v>
      </c>
      <c r="K3051" t="s">
        <v>1956</v>
      </c>
      <c r="L3051" t="s">
        <v>2142</v>
      </c>
      <c r="M3051" t="s">
        <v>2143</v>
      </c>
      <c r="N3051" t="s">
        <v>2144</v>
      </c>
      <c r="O3051" t="s">
        <v>2145</v>
      </c>
      <c r="P3051" t="s">
        <v>1528</v>
      </c>
    </row>
    <row r="3052" spans="9:16">
      <c r="I3052" s="44">
        <v>3050</v>
      </c>
      <c r="J3052" s="45">
        <v>0</v>
      </c>
      <c r="K3052" t="s">
        <v>1956</v>
      </c>
      <c r="L3052" t="s">
        <v>2142</v>
      </c>
      <c r="M3052" t="s">
        <v>2143</v>
      </c>
      <c r="N3052" t="s">
        <v>2144</v>
      </c>
      <c r="O3052" t="s">
        <v>2145</v>
      </c>
      <c r="P3052" t="s">
        <v>1672</v>
      </c>
    </row>
    <row r="3053" spans="9:16">
      <c r="I3053" s="44">
        <v>3051</v>
      </c>
      <c r="K3053" t="s">
        <v>1956</v>
      </c>
      <c r="L3053" t="s">
        <v>2142</v>
      </c>
      <c r="M3053" t="s">
        <v>2143</v>
      </c>
      <c r="N3053" t="s">
        <v>2144</v>
      </c>
      <c r="O3053" t="s">
        <v>2145</v>
      </c>
      <c r="P3053" t="s">
        <v>1653</v>
      </c>
    </row>
    <row r="3054" spans="9:16">
      <c r="I3054" s="44">
        <v>3052</v>
      </c>
      <c r="K3054" t="s">
        <v>1956</v>
      </c>
      <c r="L3054" t="s">
        <v>2142</v>
      </c>
      <c r="M3054" t="s">
        <v>2143</v>
      </c>
      <c r="N3054" t="s">
        <v>2144</v>
      </c>
      <c r="O3054" t="s">
        <v>2145</v>
      </c>
      <c r="P3054" t="s">
        <v>1654</v>
      </c>
    </row>
    <row r="3055" spans="9:16">
      <c r="I3055" s="44">
        <v>3053</v>
      </c>
      <c r="K3055" t="s">
        <v>1956</v>
      </c>
      <c r="L3055" t="s">
        <v>2142</v>
      </c>
      <c r="M3055" t="s">
        <v>2143</v>
      </c>
      <c r="N3055" t="s">
        <v>2144</v>
      </c>
      <c r="O3055" t="s">
        <v>2145</v>
      </c>
      <c r="P3055" t="s">
        <v>1655</v>
      </c>
    </row>
    <row r="3056" spans="9:16">
      <c r="I3056" s="44">
        <v>3054</v>
      </c>
      <c r="K3056" t="s">
        <v>1956</v>
      </c>
      <c r="L3056" t="s">
        <v>2142</v>
      </c>
      <c r="M3056" t="s">
        <v>2143</v>
      </c>
      <c r="N3056" t="s">
        <v>2144</v>
      </c>
      <c r="O3056" t="s">
        <v>2145</v>
      </c>
      <c r="P3056" t="s">
        <v>1656</v>
      </c>
    </row>
    <row r="3057" spans="9:16">
      <c r="I3057" s="44">
        <v>3055</v>
      </c>
      <c r="J3057" s="45">
        <v>0</v>
      </c>
      <c r="K3057" t="s">
        <v>1956</v>
      </c>
      <c r="L3057" t="s">
        <v>2142</v>
      </c>
      <c r="M3057" t="s">
        <v>2143</v>
      </c>
      <c r="N3057" t="s">
        <v>2144</v>
      </c>
      <c r="O3057" t="s">
        <v>2145</v>
      </c>
      <c r="P3057" t="s">
        <v>1657</v>
      </c>
    </row>
    <row r="3058" spans="9:16">
      <c r="I3058" s="44">
        <v>3056</v>
      </c>
      <c r="J3058" s="45">
        <v>0</v>
      </c>
      <c r="K3058" t="s">
        <v>1956</v>
      </c>
      <c r="L3058" t="s">
        <v>2142</v>
      </c>
      <c r="M3058" t="s">
        <v>2143</v>
      </c>
      <c r="N3058" t="s">
        <v>2144</v>
      </c>
      <c r="O3058" t="s">
        <v>2145</v>
      </c>
      <c r="P3058" t="s">
        <v>1658</v>
      </c>
    </row>
    <row r="3059" spans="9:16">
      <c r="I3059" s="44">
        <v>3057</v>
      </c>
      <c r="K3059" t="s">
        <v>1956</v>
      </c>
      <c r="L3059" t="s">
        <v>2142</v>
      </c>
      <c r="M3059" t="s">
        <v>2143</v>
      </c>
      <c r="N3059" t="s">
        <v>2144</v>
      </c>
      <c r="O3059" t="s">
        <v>2145</v>
      </c>
      <c r="P3059" t="s">
        <v>1660</v>
      </c>
    </row>
    <row r="3060" spans="9:16">
      <c r="I3060" s="44">
        <v>3058</v>
      </c>
      <c r="K3060" t="s">
        <v>1956</v>
      </c>
      <c r="L3060" t="s">
        <v>2142</v>
      </c>
      <c r="M3060" t="s">
        <v>2143</v>
      </c>
      <c r="N3060" t="s">
        <v>2144</v>
      </c>
      <c r="O3060" t="s">
        <v>2145</v>
      </c>
      <c r="P3060" t="s">
        <v>1661</v>
      </c>
    </row>
    <row r="3061" spans="9:16">
      <c r="I3061" s="44">
        <v>3059</v>
      </c>
      <c r="K3061" t="s">
        <v>1956</v>
      </c>
      <c r="L3061" t="s">
        <v>2142</v>
      </c>
      <c r="M3061" t="s">
        <v>2143</v>
      </c>
      <c r="N3061" t="s">
        <v>2144</v>
      </c>
      <c r="O3061" t="s">
        <v>2145</v>
      </c>
      <c r="P3061" t="s">
        <v>1663</v>
      </c>
    </row>
    <row r="3062" spans="9:16">
      <c r="I3062" s="44">
        <v>3060</v>
      </c>
      <c r="K3062" t="s">
        <v>1956</v>
      </c>
      <c r="L3062" t="s">
        <v>2142</v>
      </c>
      <c r="M3062" t="s">
        <v>2143</v>
      </c>
      <c r="N3062" t="s">
        <v>2144</v>
      </c>
      <c r="O3062" t="s">
        <v>2145</v>
      </c>
      <c r="P3062" t="s">
        <v>1664</v>
      </c>
    </row>
    <row r="3063" spans="9:16">
      <c r="I3063" s="44">
        <v>3061</v>
      </c>
      <c r="K3063" t="s">
        <v>1956</v>
      </c>
      <c r="L3063" t="s">
        <v>2142</v>
      </c>
      <c r="M3063" t="s">
        <v>2143</v>
      </c>
      <c r="N3063" t="s">
        <v>2144</v>
      </c>
      <c r="O3063" t="s">
        <v>2145</v>
      </c>
      <c r="P3063" t="s">
        <v>1665</v>
      </c>
    </row>
    <row r="3064" spans="9:16">
      <c r="I3064" s="44">
        <v>3062</v>
      </c>
      <c r="K3064" t="s">
        <v>1956</v>
      </c>
      <c r="L3064" t="s">
        <v>2142</v>
      </c>
      <c r="M3064" t="s">
        <v>2143</v>
      </c>
      <c r="N3064" t="s">
        <v>2144</v>
      </c>
      <c r="O3064" t="s">
        <v>2145</v>
      </c>
      <c r="P3064" t="s">
        <v>1667</v>
      </c>
    </row>
    <row r="3065" spans="9:16">
      <c r="I3065" s="44">
        <v>3063</v>
      </c>
      <c r="K3065" t="s">
        <v>1956</v>
      </c>
      <c r="L3065" t="s">
        <v>2142</v>
      </c>
      <c r="M3065" t="s">
        <v>2143</v>
      </c>
      <c r="N3065" t="s">
        <v>2144</v>
      </c>
      <c r="O3065" t="s">
        <v>2145</v>
      </c>
      <c r="P3065" t="s">
        <v>1668</v>
      </c>
    </row>
    <row r="3066" spans="9:16">
      <c r="I3066" s="44">
        <v>3064</v>
      </c>
      <c r="J3066" s="45">
        <v>0</v>
      </c>
      <c r="K3066" t="s">
        <v>1956</v>
      </c>
      <c r="L3066" t="s">
        <v>2142</v>
      </c>
      <c r="M3066" t="s">
        <v>2143</v>
      </c>
      <c r="N3066" t="s">
        <v>2144</v>
      </c>
      <c r="O3066" t="s">
        <v>2145</v>
      </c>
      <c r="P3066" t="s">
        <v>1669</v>
      </c>
    </row>
    <row r="3067" spans="9:16">
      <c r="I3067" s="44">
        <v>3065</v>
      </c>
      <c r="J3067" s="45">
        <v>0</v>
      </c>
      <c r="K3067" t="s">
        <v>1956</v>
      </c>
      <c r="L3067" t="s">
        <v>2142</v>
      </c>
      <c r="M3067" t="s">
        <v>2143</v>
      </c>
      <c r="N3067" t="s">
        <v>2144</v>
      </c>
      <c r="O3067" t="s">
        <v>2145</v>
      </c>
      <c r="P3067" t="s">
        <v>1670</v>
      </c>
    </row>
    <row r="3068" spans="9:16">
      <c r="I3068" s="44">
        <v>3066</v>
      </c>
      <c r="K3068" t="s">
        <v>1956</v>
      </c>
      <c r="L3068" t="s">
        <v>2142</v>
      </c>
      <c r="M3068" t="s">
        <v>2143</v>
      </c>
      <c r="N3068" t="s">
        <v>2144</v>
      </c>
      <c r="O3068" t="s">
        <v>2145</v>
      </c>
      <c r="P3068" t="s">
        <v>1674</v>
      </c>
    </row>
    <row r="3069" spans="9:16">
      <c r="I3069" s="44">
        <v>3067</v>
      </c>
      <c r="K3069" t="s">
        <v>1956</v>
      </c>
      <c r="L3069" t="s">
        <v>2142</v>
      </c>
      <c r="M3069" t="s">
        <v>2143</v>
      </c>
      <c r="N3069" t="s">
        <v>2144</v>
      </c>
      <c r="O3069" t="s">
        <v>2145</v>
      </c>
      <c r="P3069" t="s">
        <v>1044</v>
      </c>
    </row>
    <row r="3070" spans="9:16">
      <c r="I3070" s="44">
        <v>3068</v>
      </c>
      <c r="K3070" t="s">
        <v>1956</v>
      </c>
      <c r="L3070" t="s">
        <v>2142</v>
      </c>
      <c r="M3070" t="s">
        <v>2143</v>
      </c>
      <c r="N3070" t="s">
        <v>2144</v>
      </c>
      <c r="O3070" t="s">
        <v>2145</v>
      </c>
      <c r="P3070" t="s">
        <v>1047</v>
      </c>
    </row>
    <row r="3071" spans="9:16">
      <c r="I3071" s="44">
        <v>3069</v>
      </c>
      <c r="K3071" t="s">
        <v>1956</v>
      </c>
      <c r="L3071" t="s">
        <v>2142</v>
      </c>
      <c r="M3071" t="s">
        <v>2143</v>
      </c>
      <c r="N3071" t="s">
        <v>2144</v>
      </c>
      <c r="O3071" t="s">
        <v>2145</v>
      </c>
      <c r="P3071" t="s">
        <v>1676</v>
      </c>
    </row>
    <row r="3072" spans="9:16">
      <c r="I3072" s="44">
        <v>3070</v>
      </c>
      <c r="K3072" t="s">
        <v>1956</v>
      </c>
      <c r="L3072" t="s">
        <v>2142</v>
      </c>
      <c r="M3072" t="s">
        <v>2143</v>
      </c>
      <c r="N3072" t="s">
        <v>2144</v>
      </c>
      <c r="O3072" t="s">
        <v>2145</v>
      </c>
      <c r="P3072" t="s">
        <v>1678</v>
      </c>
    </row>
    <row r="3073" spans="9:16">
      <c r="I3073" s="44">
        <v>3071</v>
      </c>
      <c r="K3073" t="s">
        <v>1956</v>
      </c>
      <c r="L3073" t="s">
        <v>2142</v>
      </c>
      <c r="M3073" t="s">
        <v>2143</v>
      </c>
      <c r="N3073" t="s">
        <v>2144</v>
      </c>
      <c r="O3073" t="s">
        <v>2145</v>
      </c>
      <c r="P3073" t="s">
        <v>1679</v>
      </c>
    </row>
    <row r="3074" spans="9:16">
      <c r="I3074" s="44">
        <v>3072</v>
      </c>
      <c r="K3074" t="s">
        <v>1956</v>
      </c>
      <c r="L3074" t="s">
        <v>2142</v>
      </c>
      <c r="M3074" t="s">
        <v>2143</v>
      </c>
      <c r="N3074" t="s">
        <v>2144</v>
      </c>
      <c r="O3074" t="s">
        <v>2145</v>
      </c>
      <c r="P3074" t="s">
        <v>1680</v>
      </c>
    </row>
    <row r="3075" spans="9:16">
      <c r="I3075" s="44">
        <v>3073</v>
      </c>
      <c r="K3075" t="s">
        <v>1956</v>
      </c>
      <c r="L3075" t="s">
        <v>2142</v>
      </c>
      <c r="M3075" t="s">
        <v>2143</v>
      </c>
      <c r="N3075" t="s">
        <v>2144</v>
      </c>
      <c r="O3075" t="s">
        <v>2145</v>
      </c>
      <c r="P3075" t="s">
        <v>1684</v>
      </c>
    </row>
    <row r="3076" spans="9:16">
      <c r="I3076" s="44">
        <v>3074</v>
      </c>
      <c r="K3076" t="s">
        <v>1956</v>
      </c>
      <c r="L3076" t="s">
        <v>2142</v>
      </c>
      <c r="M3076" t="s">
        <v>2143</v>
      </c>
      <c r="N3076" t="s">
        <v>2144</v>
      </c>
      <c r="O3076" t="s">
        <v>2145</v>
      </c>
      <c r="P3076" t="s">
        <v>1685</v>
      </c>
    </row>
    <row r="3077" spans="9:16">
      <c r="I3077" s="44">
        <v>3075</v>
      </c>
      <c r="J3077" s="45">
        <v>0</v>
      </c>
      <c r="K3077" t="s">
        <v>1956</v>
      </c>
      <c r="L3077" t="s">
        <v>2142</v>
      </c>
      <c r="M3077" t="s">
        <v>2143</v>
      </c>
      <c r="N3077" t="s">
        <v>2144</v>
      </c>
      <c r="O3077" t="s">
        <v>2145</v>
      </c>
      <c r="P3077" t="s">
        <v>1696</v>
      </c>
    </row>
    <row r="3078" spans="9:16">
      <c r="I3078" s="44">
        <v>3076</v>
      </c>
      <c r="K3078" t="s">
        <v>1956</v>
      </c>
      <c r="L3078" t="s">
        <v>2142</v>
      </c>
      <c r="M3078" t="s">
        <v>2143</v>
      </c>
      <c r="N3078" t="s">
        <v>2144</v>
      </c>
      <c r="O3078" t="s">
        <v>2145</v>
      </c>
      <c r="P3078" t="s">
        <v>1698</v>
      </c>
    </row>
    <row r="3079" spans="9:16">
      <c r="I3079" s="44">
        <v>3077</v>
      </c>
      <c r="K3079" t="s">
        <v>1956</v>
      </c>
      <c r="L3079" t="s">
        <v>2142</v>
      </c>
      <c r="M3079" t="s">
        <v>2143</v>
      </c>
      <c r="N3079" t="s">
        <v>2144</v>
      </c>
      <c r="O3079" t="s">
        <v>2145</v>
      </c>
      <c r="P3079" t="s">
        <v>1700</v>
      </c>
    </row>
    <row r="3080" spans="9:16">
      <c r="I3080" s="44">
        <v>3078</v>
      </c>
      <c r="K3080" t="s">
        <v>1956</v>
      </c>
      <c r="L3080" t="s">
        <v>2142</v>
      </c>
      <c r="M3080" t="s">
        <v>2143</v>
      </c>
      <c r="N3080" t="s">
        <v>2144</v>
      </c>
      <c r="O3080" t="s">
        <v>2145</v>
      </c>
      <c r="P3080" t="s">
        <v>1701</v>
      </c>
    </row>
    <row r="3081" spans="9:16">
      <c r="I3081" s="44">
        <v>3079</v>
      </c>
      <c r="K3081" t="s">
        <v>1956</v>
      </c>
      <c r="L3081" t="s">
        <v>2142</v>
      </c>
      <c r="M3081" t="s">
        <v>2143</v>
      </c>
      <c r="N3081" t="s">
        <v>2144</v>
      </c>
      <c r="O3081" t="s">
        <v>2145</v>
      </c>
      <c r="P3081" t="s">
        <v>1703</v>
      </c>
    </row>
    <row r="3082" spans="9:16">
      <c r="I3082" s="44">
        <v>3080</v>
      </c>
      <c r="J3082" s="45">
        <v>0</v>
      </c>
      <c r="K3082" t="s">
        <v>1956</v>
      </c>
      <c r="L3082" t="s">
        <v>2142</v>
      </c>
      <c r="M3082" t="s">
        <v>2143</v>
      </c>
      <c r="N3082" t="s">
        <v>2144</v>
      </c>
      <c r="O3082" t="s">
        <v>2145</v>
      </c>
      <c r="P3082" t="s">
        <v>1707</v>
      </c>
    </row>
    <row r="3083" spans="9:16">
      <c r="I3083" s="44">
        <v>3081</v>
      </c>
      <c r="K3083" t="s">
        <v>1956</v>
      </c>
      <c r="L3083" t="s">
        <v>2142</v>
      </c>
      <c r="M3083" t="s">
        <v>2143</v>
      </c>
      <c r="N3083" t="s">
        <v>2144</v>
      </c>
      <c r="O3083" t="s">
        <v>2145</v>
      </c>
      <c r="P3083" t="s">
        <v>1708</v>
      </c>
    </row>
    <row r="3084" spans="9:16">
      <c r="I3084" s="44">
        <v>3082</v>
      </c>
      <c r="K3084" t="s">
        <v>1956</v>
      </c>
      <c r="L3084" t="s">
        <v>2142</v>
      </c>
      <c r="M3084" t="s">
        <v>2143</v>
      </c>
      <c r="N3084" t="s">
        <v>2144</v>
      </c>
      <c r="O3084" t="s">
        <v>2145</v>
      </c>
      <c r="P3084" t="s">
        <v>1712</v>
      </c>
    </row>
    <row r="3085" spans="9:16">
      <c r="I3085" s="44">
        <v>3083</v>
      </c>
      <c r="K3085" t="s">
        <v>1956</v>
      </c>
      <c r="L3085" t="s">
        <v>2142</v>
      </c>
      <c r="M3085" t="s">
        <v>2143</v>
      </c>
      <c r="N3085" t="s">
        <v>2144</v>
      </c>
      <c r="O3085" t="s">
        <v>2009</v>
      </c>
    </row>
    <row r="3086" spans="9:16">
      <c r="I3086" s="44">
        <v>3084</v>
      </c>
      <c r="J3086" s="45">
        <v>0</v>
      </c>
      <c r="K3086" t="s">
        <v>1956</v>
      </c>
      <c r="L3086" t="s">
        <v>2142</v>
      </c>
      <c r="M3086" t="s">
        <v>2143</v>
      </c>
      <c r="N3086" t="s">
        <v>2144</v>
      </c>
      <c r="O3086" t="s">
        <v>2010</v>
      </c>
    </row>
    <row r="3087" spans="9:16">
      <c r="I3087" s="44">
        <v>3085</v>
      </c>
      <c r="K3087" t="s">
        <v>1956</v>
      </c>
      <c r="L3087" t="s">
        <v>2142</v>
      </c>
      <c r="M3087" t="s">
        <v>2143</v>
      </c>
      <c r="N3087" t="s">
        <v>2144</v>
      </c>
      <c r="O3087" t="s">
        <v>2011</v>
      </c>
    </row>
    <row r="3088" spans="9:16">
      <c r="I3088" s="44">
        <v>3086</v>
      </c>
      <c r="J3088" s="45">
        <v>1.1574074074074071E-8</v>
      </c>
      <c r="K3088" t="s">
        <v>1956</v>
      </c>
      <c r="L3088" t="s">
        <v>2142</v>
      </c>
      <c r="M3088" t="s">
        <v>2143</v>
      </c>
      <c r="N3088" t="s">
        <v>2144</v>
      </c>
      <c r="O3088" t="s">
        <v>2012</v>
      </c>
    </row>
    <row r="3089" spans="9:15">
      <c r="I3089" s="44">
        <v>3087</v>
      </c>
      <c r="K3089" t="s">
        <v>1956</v>
      </c>
      <c r="L3089" t="s">
        <v>2142</v>
      </c>
      <c r="M3089" t="s">
        <v>2143</v>
      </c>
      <c r="N3089" t="s">
        <v>2144</v>
      </c>
      <c r="O3089" t="s">
        <v>2013</v>
      </c>
    </row>
    <row r="3090" spans="9:15">
      <c r="I3090" s="44">
        <v>3088</v>
      </c>
      <c r="J3090" s="45">
        <v>0</v>
      </c>
      <c r="K3090" t="s">
        <v>1956</v>
      </c>
      <c r="L3090" t="s">
        <v>2142</v>
      </c>
      <c r="M3090" t="s">
        <v>2143</v>
      </c>
      <c r="N3090" t="s">
        <v>2144</v>
      </c>
      <c r="O3090" t="s">
        <v>2014</v>
      </c>
    </row>
    <row r="3091" spans="9:15">
      <c r="I3091" s="44">
        <v>3089</v>
      </c>
      <c r="K3091" t="s">
        <v>1956</v>
      </c>
      <c r="L3091" t="s">
        <v>2142</v>
      </c>
      <c r="M3091" t="s">
        <v>2143</v>
      </c>
      <c r="N3091" t="s">
        <v>2144</v>
      </c>
      <c r="O3091" t="s">
        <v>2015</v>
      </c>
    </row>
    <row r="3092" spans="9:15">
      <c r="I3092" s="44">
        <v>3090</v>
      </c>
      <c r="J3092" s="45">
        <v>1.3890046296296289E-7</v>
      </c>
      <c r="K3092" t="s">
        <v>1956</v>
      </c>
      <c r="L3092" t="s">
        <v>2142</v>
      </c>
      <c r="M3092" t="s">
        <v>2143</v>
      </c>
      <c r="N3092" t="s">
        <v>2146</v>
      </c>
    </row>
    <row r="3093" spans="9:15">
      <c r="I3093" s="44">
        <v>3091</v>
      </c>
      <c r="K3093" t="s">
        <v>1956</v>
      </c>
      <c r="L3093" t="s">
        <v>2142</v>
      </c>
      <c r="M3093" t="s">
        <v>2143</v>
      </c>
      <c r="N3093" t="s">
        <v>2146</v>
      </c>
      <c r="O3093" t="s">
        <v>1980</v>
      </c>
    </row>
    <row r="3094" spans="9:15">
      <c r="I3094" s="44">
        <v>3092</v>
      </c>
      <c r="K3094" t="s">
        <v>1956</v>
      </c>
      <c r="L3094" t="s">
        <v>2142</v>
      </c>
      <c r="M3094" t="s">
        <v>2143</v>
      </c>
      <c r="N3094" t="s">
        <v>2146</v>
      </c>
      <c r="O3094" t="s">
        <v>1985</v>
      </c>
    </row>
    <row r="3095" spans="9:15">
      <c r="I3095" s="44">
        <v>3093</v>
      </c>
      <c r="K3095" t="s">
        <v>1956</v>
      </c>
      <c r="L3095" t="s">
        <v>2142</v>
      </c>
      <c r="M3095" t="s">
        <v>2143</v>
      </c>
      <c r="N3095" t="s">
        <v>2146</v>
      </c>
      <c r="O3095" t="s">
        <v>1986</v>
      </c>
    </row>
    <row r="3096" spans="9:15">
      <c r="I3096" s="44">
        <v>3094</v>
      </c>
      <c r="K3096" t="s">
        <v>1956</v>
      </c>
      <c r="L3096" t="s">
        <v>2142</v>
      </c>
      <c r="M3096" t="s">
        <v>2143</v>
      </c>
      <c r="N3096" t="s">
        <v>2146</v>
      </c>
      <c r="O3096" t="s">
        <v>1987</v>
      </c>
    </row>
    <row r="3097" spans="9:15">
      <c r="I3097" s="44">
        <v>3095</v>
      </c>
      <c r="K3097" t="s">
        <v>1956</v>
      </c>
      <c r="L3097" t="s">
        <v>2142</v>
      </c>
      <c r="M3097" t="s">
        <v>2143</v>
      </c>
      <c r="N3097" t="s">
        <v>2146</v>
      </c>
      <c r="O3097" t="s">
        <v>1988</v>
      </c>
    </row>
    <row r="3098" spans="9:15">
      <c r="I3098" s="44">
        <v>3096</v>
      </c>
      <c r="K3098" t="s">
        <v>1956</v>
      </c>
      <c r="L3098" t="s">
        <v>2142</v>
      </c>
      <c r="M3098" t="s">
        <v>2143</v>
      </c>
      <c r="N3098" t="s">
        <v>2146</v>
      </c>
      <c r="O3098" t="s">
        <v>1989</v>
      </c>
    </row>
    <row r="3099" spans="9:15">
      <c r="I3099" s="44">
        <v>3097</v>
      </c>
      <c r="K3099" t="s">
        <v>1956</v>
      </c>
      <c r="L3099" t="s">
        <v>2142</v>
      </c>
      <c r="M3099" t="s">
        <v>2143</v>
      </c>
      <c r="N3099" t="s">
        <v>2146</v>
      </c>
      <c r="O3099" t="s">
        <v>1990</v>
      </c>
    </row>
    <row r="3100" spans="9:15">
      <c r="I3100" s="44">
        <v>3098</v>
      </c>
      <c r="K3100" t="s">
        <v>1956</v>
      </c>
      <c r="L3100" t="s">
        <v>2142</v>
      </c>
      <c r="M3100" t="s">
        <v>2143</v>
      </c>
      <c r="N3100" t="s">
        <v>2146</v>
      </c>
      <c r="O3100" t="s">
        <v>1991</v>
      </c>
    </row>
    <row r="3101" spans="9:15">
      <c r="I3101" s="44">
        <v>3099</v>
      </c>
      <c r="K3101" t="s">
        <v>1956</v>
      </c>
      <c r="L3101" t="s">
        <v>2142</v>
      </c>
      <c r="M3101" t="s">
        <v>2143</v>
      </c>
      <c r="N3101" t="s">
        <v>2146</v>
      </c>
      <c r="O3101" t="s">
        <v>1992</v>
      </c>
    </row>
    <row r="3102" spans="9:15">
      <c r="I3102" s="44">
        <v>3100</v>
      </c>
      <c r="K3102" t="s">
        <v>1956</v>
      </c>
      <c r="L3102" t="s">
        <v>2142</v>
      </c>
      <c r="M3102" t="s">
        <v>2143</v>
      </c>
      <c r="N3102" t="s">
        <v>2146</v>
      </c>
      <c r="O3102" t="s">
        <v>1993</v>
      </c>
    </row>
    <row r="3103" spans="9:15">
      <c r="I3103" s="44">
        <v>3101</v>
      </c>
      <c r="J3103" s="45">
        <v>0</v>
      </c>
      <c r="K3103" t="s">
        <v>1956</v>
      </c>
      <c r="L3103" t="s">
        <v>2142</v>
      </c>
      <c r="M3103" t="s">
        <v>2143</v>
      </c>
      <c r="N3103" t="s">
        <v>2146</v>
      </c>
      <c r="O3103" t="s">
        <v>1994</v>
      </c>
    </row>
    <row r="3104" spans="9:15">
      <c r="I3104" s="44">
        <v>3102</v>
      </c>
      <c r="J3104" s="45">
        <v>0</v>
      </c>
      <c r="K3104" t="s">
        <v>1956</v>
      </c>
      <c r="L3104" t="s">
        <v>2142</v>
      </c>
      <c r="M3104" t="s">
        <v>2143</v>
      </c>
      <c r="N3104" t="s">
        <v>2146</v>
      </c>
      <c r="O3104" t="s">
        <v>1995</v>
      </c>
    </row>
    <row r="3105" spans="9:16">
      <c r="I3105" s="44">
        <v>3103</v>
      </c>
      <c r="J3105" s="45">
        <v>0</v>
      </c>
      <c r="K3105" t="s">
        <v>1956</v>
      </c>
      <c r="L3105" t="s">
        <v>2142</v>
      </c>
      <c r="M3105" t="s">
        <v>2143</v>
      </c>
      <c r="N3105" t="s">
        <v>2146</v>
      </c>
      <c r="O3105" t="s">
        <v>1996</v>
      </c>
    </row>
    <row r="3106" spans="9:16">
      <c r="I3106" s="44">
        <v>3104</v>
      </c>
      <c r="K3106" t="s">
        <v>1956</v>
      </c>
      <c r="L3106" t="s">
        <v>2142</v>
      </c>
      <c r="M3106" t="s">
        <v>2143</v>
      </c>
      <c r="N3106" t="s">
        <v>2146</v>
      </c>
      <c r="O3106" t="s">
        <v>1997</v>
      </c>
    </row>
    <row r="3107" spans="9:16">
      <c r="I3107" s="44">
        <v>3105</v>
      </c>
      <c r="K3107" t="s">
        <v>1956</v>
      </c>
      <c r="L3107" t="s">
        <v>2142</v>
      </c>
      <c r="M3107" t="s">
        <v>2143</v>
      </c>
      <c r="N3107" t="s">
        <v>2146</v>
      </c>
      <c r="O3107" t="s">
        <v>1998</v>
      </c>
    </row>
    <row r="3108" spans="9:16">
      <c r="I3108" s="44">
        <v>3106</v>
      </c>
      <c r="K3108" t="s">
        <v>1956</v>
      </c>
      <c r="L3108" t="s">
        <v>2142</v>
      </c>
      <c r="M3108" t="s">
        <v>2143</v>
      </c>
      <c r="N3108" t="s">
        <v>2146</v>
      </c>
      <c r="O3108" t="s">
        <v>1999</v>
      </c>
    </row>
    <row r="3109" spans="9:16">
      <c r="I3109" s="44">
        <v>3107</v>
      </c>
      <c r="J3109" s="45">
        <v>0</v>
      </c>
      <c r="K3109" t="s">
        <v>1956</v>
      </c>
      <c r="L3109" t="s">
        <v>2142</v>
      </c>
      <c r="M3109" t="s">
        <v>2143</v>
      </c>
      <c r="N3109" t="s">
        <v>2146</v>
      </c>
      <c r="O3109" t="s">
        <v>2000</v>
      </c>
    </row>
    <row r="3110" spans="9:16">
      <c r="I3110" s="44">
        <v>3108</v>
      </c>
      <c r="K3110" t="s">
        <v>1956</v>
      </c>
      <c r="L3110" t="s">
        <v>2142</v>
      </c>
      <c r="M3110" t="s">
        <v>2143</v>
      </c>
      <c r="N3110" t="s">
        <v>2146</v>
      </c>
      <c r="O3110" t="s">
        <v>2001</v>
      </c>
    </row>
    <row r="3111" spans="9:16">
      <c r="I3111" s="44">
        <v>3109</v>
      </c>
      <c r="J3111" s="45">
        <v>0</v>
      </c>
      <c r="K3111" t="s">
        <v>1956</v>
      </c>
      <c r="L3111" t="s">
        <v>2142</v>
      </c>
      <c r="M3111" t="s">
        <v>2143</v>
      </c>
      <c r="N3111" t="s">
        <v>2146</v>
      </c>
      <c r="O3111" t="s">
        <v>2002</v>
      </c>
    </row>
    <row r="3112" spans="9:16">
      <c r="I3112" s="44">
        <v>3110</v>
      </c>
      <c r="K3112" t="s">
        <v>1956</v>
      </c>
      <c r="L3112" t="s">
        <v>2142</v>
      </c>
      <c r="M3112" t="s">
        <v>2143</v>
      </c>
      <c r="N3112" t="s">
        <v>2146</v>
      </c>
      <c r="O3112" t="s">
        <v>2003</v>
      </c>
    </row>
    <row r="3113" spans="9:16">
      <c r="I3113" s="44">
        <v>3111</v>
      </c>
      <c r="J3113" s="45">
        <v>4.6296296296296302E-8</v>
      </c>
      <c r="K3113" t="s">
        <v>1956</v>
      </c>
      <c r="L3113" t="s">
        <v>2142</v>
      </c>
      <c r="M3113" t="s">
        <v>2143</v>
      </c>
      <c r="N3113" t="s">
        <v>2146</v>
      </c>
      <c r="O3113" t="s">
        <v>2145</v>
      </c>
    </row>
    <row r="3114" spans="9:16">
      <c r="I3114" s="44">
        <v>3112</v>
      </c>
      <c r="K3114" t="s">
        <v>1956</v>
      </c>
      <c r="L3114" t="s">
        <v>2142</v>
      </c>
      <c r="M3114" t="s">
        <v>2143</v>
      </c>
      <c r="N3114" t="s">
        <v>2146</v>
      </c>
      <c r="O3114" t="s">
        <v>2145</v>
      </c>
      <c r="P3114" t="s">
        <v>685</v>
      </c>
    </row>
    <row r="3115" spans="9:16">
      <c r="I3115" s="44">
        <v>3113</v>
      </c>
      <c r="K3115" t="s">
        <v>1956</v>
      </c>
      <c r="L3115" t="s">
        <v>2142</v>
      </c>
      <c r="M3115" t="s">
        <v>2143</v>
      </c>
      <c r="N3115" t="s">
        <v>2146</v>
      </c>
      <c r="O3115" t="s">
        <v>2145</v>
      </c>
      <c r="P3115" t="s">
        <v>688</v>
      </c>
    </row>
    <row r="3116" spans="9:16">
      <c r="I3116" s="44">
        <v>3114</v>
      </c>
      <c r="K3116" t="s">
        <v>1956</v>
      </c>
      <c r="L3116" t="s">
        <v>2142</v>
      </c>
      <c r="M3116" t="s">
        <v>2143</v>
      </c>
      <c r="N3116" t="s">
        <v>2146</v>
      </c>
      <c r="O3116" t="s">
        <v>2145</v>
      </c>
      <c r="P3116" t="s">
        <v>694</v>
      </c>
    </row>
    <row r="3117" spans="9:16">
      <c r="I3117" s="44">
        <v>3115</v>
      </c>
      <c r="K3117" t="s">
        <v>1956</v>
      </c>
      <c r="L3117" t="s">
        <v>2142</v>
      </c>
      <c r="M3117" t="s">
        <v>2143</v>
      </c>
      <c r="N3117" t="s">
        <v>2146</v>
      </c>
      <c r="O3117" t="s">
        <v>2145</v>
      </c>
      <c r="P3117" t="s">
        <v>718</v>
      </c>
    </row>
    <row r="3118" spans="9:16">
      <c r="I3118" s="44">
        <v>3116</v>
      </c>
      <c r="K3118" t="s">
        <v>1956</v>
      </c>
      <c r="L3118" t="s">
        <v>2142</v>
      </c>
      <c r="M3118" t="s">
        <v>2143</v>
      </c>
      <c r="N3118" t="s">
        <v>2146</v>
      </c>
      <c r="O3118" t="s">
        <v>2145</v>
      </c>
      <c r="P3118" t="s">
        <v>721</v>
      </c>
    </row>
    <row r="3119" spans="9:16">
      <c r="I3119" s="44">
        <v>3117</v>
      </c>
      <c r="K3119" t="s">
        <v>1956</v>
      </c>
      <c r="L3119" t="s">
        <v>2142</v>
      </c>
      <c r="M3119" t="s">
        <v>2143</v>
      </c>
      <c r="N3119" t="s">
        <v>2146</v>
      </c>
      <c r="O3119" t="s">
        <v>2145</v>
      </c>
      <c r="P3119" t="s">
        <v>724</v>
      </c>
    </row>
    <row r="3120" spans="9:16">
      <c r="I3120" s="44">
        <v>3118</v>
      </c>
      <c r="K3120" t="s">
        <v>1956</v>
      </c>
      <c r="L3120" t="s">
        <v>2142</v>
      </c>
      <c r="M3120" t="s">
        <v>2143</v>
      </c>
      <c r="N3120" t="s">
        <v>2146</v>
      </c>
      <c r="O3120" t="s">
        <v>2145</v>
      </c>
      <c r="P3120" t="s">
        <v>730</v>
      </c>
    </row>
    <row r="3121" spans="9:16">
      <c r="I3121" s="44">
        <v>3119</v>
      </c>
      <c r="K3121" t="s">
        <v>1956</v>
      </c>
      <c r="L3121" t="s">
        <v>2142</v>
      </c>
      <c r="M3121" t="s">
        <v>2143</v>
      </c>
      <c r="N3121" t="s">
        <v>2146</v>
      </c>
      <c r="O3121" t="s">
        <v>2145</v>
      </c>
      <c r="P3121" t="s">
        <v>736</v>
      </c>
    </row>
    <row r="3122" spans="9:16">
      <c r="I3122" s="44">
        <v>3120</v>
      </c>
      <c r="K3122" t="s">
        <v>1956</v>
      </c>
      <c r="L3122" t="s">
        <v>2142</v>
      </c>
      <c r="M3122" t="s">
        <v>2143</v>
      </c>
      <c r="N3122" t="s">
        <v>2146</v>
      </c>
      <c r="O3122" t="s">
        <v>2145</v>
      </c>
      <c r="P3122" t="s">
        <v>742</v>
      </c>
    </row>
    <row r="3123" spans="9:16">
      <c r="I3123" s="44">
        <v>3121</v>
      </c>
      <c r="K3123" t="s">
        <v>1956</v>
      </c>
      <c r="L3123" t="s">
        <v>2142</v>
      </c>
      <c r="M3123" t="s">
        <v>2143</v>
      </c>
      <c r="N3123" t="s">
        <v>2146</v>
      </c>
      <c r="O3123" t="s">
        <v>2145</v>
      </c>
      <c r="P3123" t="s">
        <v>748</v>
      </c>
    </row>
    <row r="3124" spans="9:16">
      <c r="I3124" s="44">
        <v>3122</v>
      </c>
      <c r="K3124" t="s">
        <v>1956</v>
      </c>
      <c r="L3124" t="s">
        <v>2142</v>
      </c>
      <c r="M3124" t="s">
        <v>2143</v>
      </c>
      <c r="N3124" t="s">
        <v>2146</v>
      </c>
      <c r="O3124" t="s">
        <v>2145</v>
      </c>
      <c r="P3124" t="s">
        <v>751</v>
      </c>
    </row>
    <row r="3125" spans="9:16">
      <c r="I3125" s="44">
        <v>3123</v>
      </c>
      <c r="K3125" t="s">
        <v>1956</v>
      </c>
      <c r="L3125" t="s">
        <v>2142</v>
      </c>
      <c r="M3125" t="s">
        <v>2143</v>
      </c>
      <c r="N3125" t="s">
        <v>2146</v>
      </c>
      <c r="O3125" t="s">
        <v>2145</v>
      </c>
      <c r="P3125" t="s">
        <v>754</v>
      </c>
    </row>
    <row r="3126" spans="9:16">
      <c r="I3126" s="44">
        <v>3124</v>
      </c>
      <c r="K3126" t="s">
        <v>1956</v>
      </c>
      <c r="L3126" t="s">
        <v>2142</v>
      </c>
      <c r="M3126" t="s">
        <v>2143</v>
      </c>
      <c r="N3126" t="s">
        <v>2146</v>
      </c>
      <c r="O3126" t="s">
        <v>2145</v>
      </c>
      <c r="P3126" t="s">
        <v>757</v>
      </c>
    </row>
    <row r="3127" spans="9:16">
      <c r="I3127" s="44">
        <v>3125</v>
      </c>
      <c r="K3127" t="s">
        <v>1956</v>
      </c>
      <c r="L3127" t="s">
        <v>2142</v>
      </c>
      <c r="M3127" t="s">
        <v>2143</v>
      </c>
      <c r="N3127" t="s">
        <v>2146</v>
      </c>
      <c r="O3127" t="s">
        <v>2145</v>
      </c>
      <c r="P3127" t="s">
        <v>768</v>
      </c>
    </row>
    <row r="3128" spans="9:16">
      <c r="I3128" s="44">
        <v>3126</v>
      </c>
      <c r="K3128" t="s">
        <v>1956</v>
      </c>
      <c r="L3128" t="s">
        <v>2142</v>
      </c>
      <c r="M3128" t="s">
        <v>2143</v>
      </c>
      <c r="N3128" t="s">
        <v>2146</v>
      </c>
      <c r="O3128" t="s">
        <v>2145</v>
      </c>
      <c r="P3128" t="s">
        <v>771</v>
      </c>
    </row>
    <row r="3129" spans="9:16">
      <c r="I3129" s="44">
        <v>3127</v>
      </c>
      <c r="K3129" t="s">
        <v>1956</v>
      </c>
      <c r="L3129" t="s">
        <v>2142</v>
      </c>
      <c r="M3129" t="s">
        <v>2143</v>
      </c>
      <c r="N3129" t="s">
        <v>2146</v>
      </c>
      <c r="O3129" t="s">
        <v>2145</v>
      </c>
      <c r="P3129" t="s">
        <v>777</v>
      </c>
    </row>
    <row r="3130" spans="9:16">
      <c r="I3130" s="44">
        <v>3128</v>
      </c>
      <c r="K3130" t="s">
        <v>1956</v>
      </c>
      <c r="L3130" t="s">
        <v>2142</v>
      </c>
      <c r="M3130" t="s">
        <v>2143</v>
      </c>
      <c r="N3130" t="s">
        <v>2146</v>
      </c>
      <c r="O3130" t="s">
        <v>2145</v>
      </c>
      <c r="P3130" t="s">
        <v>780</v>
      </c>
    </row>
    <row r="3131" spans="9:16">
      <c r="I3131" s="44">
        <v>3129</v>
      </c>
      <c r="K3131" t="s">
        <v>1956</v>
      </c>
      <c r="L3131" t="s">
        <v>2142</v>
      </c>
      <c r="M3131" t="s">
        <v>2143</v>
      </c>
      <c r="N3131" t="s">
        <v>2146</v>
      </c>
      <c r="O3131" t="s">
        <v>2145</v>
      </c>
      <c r="P3131" t="s">
        <v>786</v>
      </c>
    </row>
    <row r="3132" spans="9:16">
      <c r="I3132" s="44">
        <v>3130</v>
      </c>
      <c r="K3132" t="s">
        <v>1956</v>
      </c>
      <c r="L3132" t="s">
        <v>2142</v>
      </c>
      <c r="M3132" t="s">
        <v>2143</v>
      </c>
      <c r="N3132" t="s">
        <v>2146</v>
      </c>
      <c r="O3132" t="s">
        <v>2145</v>
      </c>
      <c r="P3132" t="s">
        <v>789</v>
      </c>
    </row>
    <row r="3133" spans="9:16">
      <c r="I3133" s="44">
        <v>3131</v>
      </c>
      <c r="K3133" t="s">
        <v>1956</v>
      </c>
      <c r="L3133" t="s">
        <v>2142</v>
      </c>
      <c r="M3133" t="s">
        <v>2143</v>
      </c>
      <c r="N3133" t="s">
        <v>2146</v>
      </c>
      <c r="O3133" t="s">
        <v>2145</v>
      </c>
      <c r="P3133" t="s">
        <v>795</v>
      </c>
    </row>
    <row r="3134" spans="9:16">
      <c r="I3134" s="44">
        <v>3132</v>
      </c>
      <c r="K3134" t="s">
        <v>1956</v>
      </c>
      <c r="L3134" t="s">
        <v>2142</v>
      </c>
      <c r="M3134" t="s">
        <v>2143</v>
      </c>
      <c r="N3134" t="s">
        <v>2146</v>
      </c>
      <c r="O3134" t="s">
        <v>2145</v>
      </c>
      <c r="P3134" t="s">
        <v>798</v>
      </c>
    </row>
    <row r="3135" spans="9:16">
      <c r="I3135" s="44">
        <v>3133</v>
      </c>
      <c r="K3135" t="s">
        <v>1956</v>
      </c>
      <c r="L3135" t="s">
        <v>2142</v>
      </c>
      <c r="M3135" t="s">
        <v>2143</v>
      </c>
      <c r="N3135" t="s">
        <v>2146</v>
      </c>
      <c r="O3135" t="s">
        <v>2145</v>
      </c>
      <c r="P3135" t="s">
        <v>804</v>
      </c>
    </row>
    <row r="3136" spans="9:16">
      <c r="I3136" s="44">
        <v>3134</v>
      </c>
      <c r="K3136" t="s">
        <v>1956</v>
      </c>
      <c r="L3136" t="s">
        <v>2142</v>
      </c>
      <c r="M3136" t="s">
        <v>2143</v>
      </c>
      <c r="N3136" t="s">
        <v>2146</v>
      </c>
      <c r="O3136" t="s">
        <v>2145</v>
      </c>
      <c r="P3136" t="s">
        <v>810</v>
      </c>
    </row>
    <row r="3137" spans="9:16">
      <c r="I3137" s="44">
        <v>3135</v>
      </c>
      <c r="K3137" t="s">
        <v>1956</v>
      </c>
      <c r="L3137" t="s">
        <v>2142</v>
      </c>
      <c r="M3137" t="s">
        <v>2143</v>
      </c>
      <c r="N3137" t="s">
        <v>2146</v>
      </c>
      <c r="O3137" t="s">
        <v>2145</v>
      </c>
      <c r="P3137" t="s">
        <v>815</v>
      </c>
    </row>
    <row r="3138" spans="9:16">
      <c r="I3138" s="44">
        <v>3136</v>
      </c>
      <c r="K3138" t="s">
        <v>1956</v>
      </c>
      <c r="L3138" t="s">
        <v>2142</v>
      </c>
      <c r="M3138" t="s">
        <v>2143</v>
      </c>
      <c r="N3138" t="s">
        <v>2146</v>
      </c>
      <c r="O3138" t="s">
        <v>2145</v>
      </c>
      <c r="P3138" t="s">
        <v>821</v>
      </c>
    </row>
    <row r="3139" spans="9:16">
      <c r="I3139" s="44">
        <v>3137</v>
      </c>
      <c r="K3139" t="s">
        <v>1956</v>
      </c>
      <c r="L3139" t="s">
        <v>2142</v>
      </c>
      <c r="M3139" t="s">
        <v>2143</v>
      </c>
      <c r="N3139" t="s">
        <v>2146</v>
      </c>
      <c r="O3139" t="s">
        <v>2145</v>
      </c>
      <c r="P3139" t="s">
        <v>824</v>
      </c>
    </row>
    <row r="3140" spans="9:16">
      <c r="I3140" s="44">
        <v>3138</v>
      </c>
      <c r="K3140" t="s">
        <v>1956</v>
      </c>
      <c r="L3140" t="s">
        <v>2142</v>
      </c>
      <c r="M3140" t="s">
        <v>2143</v>
      </c>
      <c r="N3140" t="s">
        <v>2146</v>
      </c>
      <c r="O3140" t="s">
        <v>2145</v>
      </c>
      <c r="P3140" t="s">
        <v>827</v>
      </c>
    </row>
    <row r="3141" spans="9:16">
      <c r="I3141" s="44">
        <v>3139</v>
      </c>
      <c r="K3141" t="s">
        <v>1956</v>
      </c>
      <c r="L3141" t="s">
        <v>2142</v>
      </c>
      <c r="M3141" t="s">
        <v>2143</v>
      </c>
      <c r="N3141" t="s">
        <v>2146</v>
      </c>
      <c r="O3141" t="s">
        <v>2145</v>
      </c>
      <c r="P3141" t="s">
        <v>830</v>
      </c>
    </row>
    <row r="3142" spans="9:16">
      <c r="I3142" s="44">
        <v>3140</v>
      </c>
      <c r="K3142" t="s">
        <v>1956</v>
      </c>
      <c r="L3142" t="s">
        <v>2142</v>
      </c>
      <c r="M3142" t="s">
        <v>2143</v>
      </c>
      <c r="N3142" t="s">
        <v>2146</v>
      </c>
      <c r="O3142" t="s">
        <v>2145</v>
      </c>
      <c r="P3142" t="s">
        <v>1322</v>
      </c>
    </row>
    <row r="3143" spans="9:16">
      <c r="I3143" s="44">
        <v>3141</v>
      </c>
      <c r="K3143" t="s">
        <v>1956</v>
      </c>
      <c r="L3143" t="s">
        <v>2142</v>
      </c>
      <c r="M3143" t="s">
        <v>2143</v>
      </c>
      <c r="N3143" t="s">
        <v>2146</v>
      </c>
      <c r="O3143" t="s">
        <v>2145</v>
      </c>
      <c r="P3143" t="s">
        <v>1324</v>
      </c>
    </row>
    <row r="3144" spans="9:16">
      <c r="I3144" s="44">
        <v>3142</v>
      </c>
      <c r="K3144" t="s">
        <v>1956</v>
      </c>
      <c r="L3144" t="s">
        <v>2142</v>
      </c>
      <c r="M3144" t="s">
        <v>2143</v>
      </c>
      <c r="N3144" t="s">
        <v>2146</v>
      </c>
      <c r="O3144" t="s">
        <v>2145</v>
      </c>
      <c r="P3144" t="s">
        <v>833</v>
      </c>
    </row>
    <row r="3145" spans="9:16">
      <c r="I3145" s="44">
        <v>3143</v>
      </c>
      <c r="K3145" t="s">
        <v>1956</v>
      </c>
      <c r="L3145" t="s">
        <v>2142</v>
      </c>
      <c r="M3145" t="s">
        <v>2143</v>
      </c>
      <c r="N3145" t="s">
        <v>2146</v>
      </c>
      <c r="O3145" t="s">
        <v>2145</v>
      </c>
      <c r="P3145" t="s">
        <v>1325</v>
      </c>
    </row>
    <row r="3146" spans="9:16">
      <c r="I3146" s="44">
        <v>3144</v>
      </c>
      <c r="K3146" t="s">
        <v>1956</v>
      </c>
      <c r="L3146" t="s">
        <v>2142</v>
      </c>
      <c r="M3146" t="s">
        <v>2143</v>
      </c>
      <c r="N3146" t="s">
        <v>2146</v>
      </c>
      <c r="O3146" t="s">
        <v>2145</v>
      </c>
      <c r="P3146" t="s">
        <v>1326</v>
      </c>
    </row>
    <row r="3147" spans="9:16">
      <c r="I3147" s="44">
        <v>3145</v>
      </c>
      <c r="K3147" t="s">
        <v>1956</v>
      </c>
      <c r="L3147" t="s">
        <v>2142</v>
      </c>
      <c r="M3147" t="s">
        <v>2143</v>
      </c>
      <c r="N3147" t="s">
        <v>2146</v>
      </c>
      <c r="O3147" t="s">
        <v>2145</v>
      </c>
      <c r="P3147" t="s">
        <v>1328</v>
      </c>
    </row>
    <row r="3148" spans="9:16">
      <c r="I3148" s="44">
        <v>3146</v>
      </c>
      <c r="K3148" t="s">
        <v>1956</v>
      </c>
      <c r="L3148" t="s">
        <v>2142</v>
      </c>
      <c r="M3148" t="s">
        <v>2143</v>
      </c>
      <c r="N3148" t="s">
        <v>2146</v>
      </c>
      <c r="O3148" t="s">
        <v>2145</v>
      </c>
      <c r="P3148" t="s">
        <v>1329</v>
      </c>
    </row>
    <row r="3149" spans="9:16">
      <c r="I3149" s="44">
        <v>3147</v>
      </c>
      <c r="K3149" t="s">
        <v>1956</v>
      </c>
      <c r="L3149" t="s">
        <v>2142</v>
      </c>
      <c r="M3149" t="s">
        <v>2143</v>
      </c>
      <c r="N3149" t="s">
        <v>2146</v>
      </c>
      <c r="O3149" t="s">
        <v>2145</v>
      </c>
      <c r="P3149" t="s">
        <v>1331</v>
      </c>
    </row>
    <row r="3150" spans="9:16">
      <c r="I3150" s="44">
        <v>3148</v>
      </c>
      <c r="K3150" t="s">
        <v>1956</v>
      </c>
      <c r="L3150" t="s">
        <v>2142</v>
      </c>
      <c r="M3150" t="s">
        <v>2143</v>
      </c>
      <c r="N3150" t="s">
        <v>2146</v>
      </c>
      <c r="O3150" t="s">
        <v>2145</v>
      </c>
      <c r="P3150" t="s">
        <v>1332</v>
      </c>
    </row>
    <row r="3151" spans="9:16">
      <c r="I3151" s="44">
        <v>3149</v>
      </c>
      <c r="K3151" t="s">
        <v>1956</v>
      </c>
      <c r="L3151" t="s">
        <v>2142</v>
      </c>
      <c r="M3151" t="s">
        <v>2143</v>
      </c>
      <c r="N3151" t="s">
        <v>2146</v>
      </c>
      <c r="O3151" t="s">
        <v>2145</v>
      </c>
      <c r="P3151" t="s">
        <v>1333</v>
      </c>
    </row>
    <row r="3152" spans="9:16">
      <c r="I3152" s="44">
        <v>3150</v>
      </c>
      <c r="K3152" t="s">
        <v>1956</v>
      </c>
      <c r="L3152" t="s">
        <v>2142</v>
      </c>
      <c r="M3152" t="s">
        <v>2143</v>
      </c>
      <c r="N3152" t="s">
        <v>2146</v>
      </c>
      <c r="O3152" t="s">
        <v>2145</v>
      </c>
      <c r="P3152" t="s">
        <v>845</v>
      </c>
    </row>
    <row r="3153" spans="9:16">
      <c r="I3153" s="44">
        <v>3151</v>
      </c>
      <c r="K3153" t="s">
        <v>1956</v>
      </c>
      <c r="L3153" t="s">
        <v>2142</v>
      </c>
      <c r="M3153" t="s">
        <v>2143</v>
      </c>
      <c r="N3153" t="s">
        <v>2146</v>
      </c>
      <c r="O3153" t="s">
        <v>2145</v>
      </c>
      <c r="P3153" t="s">
        <v>849</v>
      </c>
    </row>
    <row r="3154" spans="9:16">
      <c r="I3154" s="44">
        <v>3152</v>
      </c>
      <c r="K3154" t="s">
        <v>1956</v>
      </c>
      <c r="L3154" t="s">
        <v>2142</v>
      </c>
      <c r="M3154" t="s">
        <v>2143</v>
      </c>
      <c r="N3154" t="s">
        <v>2146</v>
      </c>
      <c r="O3154" t="s">
        <v>2145</v>
      </c>
      <c r="P3154" t="s">
        <v>852</v>
      </c>
    </row>
    <row r="3155" spans="9:16">
      <c r="I3155" s="44">
        <v>3153</v>
      </c>
      <c r="K3155" t="s">
        <v>1956</v>
      </c>
      <c r="L3155" t="s">
        <v>2142</v>
      </c>
      <c r="M3155" t="s">
        <v>2143</v>
      </c>
      <c r="N3155" t="s">
        <v>2146</v>
      </c>
      <c r="O3155" t="s">
        <v>2145</v>
      </c>
      <c r="P3155" t="s">
        <v>858</v>
      </c>
    </row>
    <row r="3156" spans="9:16">
      <c r="I3156" s="44">
        <v>3154</v>
      </c>
      <c r="K3156" t="s">
        <v>1956</v>
      </c>
      <c r="L3156" t="s">
        <v>2142</v>
      </c>
      <c r="M3156" t="s">
        <v>2143</v>
      </c>
      <c r="N3156" t="s">
        <v>2146</v>
      </c>
      <c r="O3156" t="s">
        <v>2145</v>
      </c>
      <c r="P3156" t="s">
        <v>861</v>
      </c>
    </row>
    <row r="3157" spans="9:16">
      <c r="I3157" s="44">
        <v>3155</v>
      </c>
      <c r="K3157" t="s">
        <v>1956</v>
      </c>
      <c r="L3157" t="s">
        <v>2142</v>
      </c>
      <c r="M3157" t="s">
        <v>2143</v>
      </c>
      <c r="N3157" t="s">
        <v>2146</v>
      </c>
      <c r="O3157" t="s">
        <v>2145</v>
      </c>
      <c r="P3157" t="s">
        <v>866</v>
      </c>
    </row>
    <row r="3158" spans="9:16">
      <c r="I3158" s="44">
        <v>3156</v>
      </c>
      <c r="K3158" t="s">
        <v>1956</v>
      </c>
      <c r="L3158" t="s">
        <v>2142</v>
      </c>
      <c r="M3158" t="s">
        <v>2143</v>
      </c>
      <c r="N3158" t="s">
        <v>2146</v>
      </c>
      <c r="O3158" t="s">
        <v>2145</v>
      </c>
      <c r="P3158" t="s">
        <v>869</v>
      </c>
    </row>
    <row r="3159" spans="9:16">
      <c r="I3159" s="44">
        <v>3157</v>
      </c>
      <c r="K3159" t="s">
        <v>1956</v>
      </c>
      <c r="L3159" t="s">
        <v>2142</v>
      </c>
      <c r="M3159" t="s">
        <v>2143</v>
      </c>
      <c r="N3159" t="s">
        <v>2146</v>
      </c>
      <c r="O3159" t="s">
        <v>2145</v>
      </c>
      <c r="P3159" t="s">
        <v>875</v>
      </c>
    </row>
    <row r="3160" spans="9:16">
      <c r="I3160" s="44">
        <v>3158</v>
      </c>
      <c r="K3160" t="s">
        <v>1956</v>
      </c>
      <c r="L3160" t="s">
        <v>2142</v>
      </c>
      <c r="M3160" t="s">
        <v>2143</v>
      </c>
      <c r="N3160" t="s">
        <v>2146</v>
      </c>
      <c r="O3160" t="s">
        <v>2145</v>
      </c>
      <c r="P3160" t="s">
        <v>1343</v>
      </c>
    </row>
    <row r="3161" spans="9:16">
      <c r="I3161" s="44">
        <v>3159</v>
      </c>
      <c r="K3161" t="s">
        <v>1956</v>
      </c>
      <c r="L3161" t="s">
        <v>2142</v>
      </c>
      <c r="M3161" t="s">
        <v>2143</v>
      </c>
      <c r="N3161" t="s">
        <v>2146</v>
      </c>
      <c r="O3161" t="s">
        <v>2145</v>
      </c>
      <c r="P3161" t="s">
        <v>1344</v>
      </c>
    </row>
    <row r="3162" spans="9:16">
      <c r="I3162" s="44">
        <v>3160</v>
      </c>
      <c r="K3162" t="s">
        <v>1956</v>
      </c>
      <c r="L3162" t="s">
        <v>2142</v>
      </c>
      <c r="M3162" t="s">
        <v>2143</v>
      </c>
      <c r="N3162" t="s">
        <v>2146</v>
      </c>
      <c r="O3162" t="s">
        <v>2145</v>
      </c>
      <c r="P3162" t="s">
        <v>1049</v>
      </c>
    </row>
    <row r="3163" spans="9:16">
      <c r="I3163" s="44">
        <v>3161</v>
      </c>
      <c r="K3163" t="s">
        <v>1956</v>
      </c>
      <c r="L3163" t="s">
        <v>2142</v>
      </c>
      <c r="M3163" t="s">
        <v>2143</v>
      </c>
      <c r="N3163" t="s">
        <v>2146</v>
      </c>
      <c r="O3163" t="s">
        <v>2145</v>
      </c>
      <c r="P3163" t="s">
        <v>1052</v>
      </c>
    </row>
    <row r="3164" spans="9:16">
      <c r="I3164" s="44">
        <v>3162</v>
      </c>
      <c r="K3164" t="s">
        <v>1956</v>
      </c>
      <c r="L3164" t="s">
        <v>2142</v>
      </c>
      <c r="M3164" t="s">
        <v>2143</v>
      </c>
      <c r="N3164" t="s">
        <v>2146</v>
      </c>
      <c r="O3164" t="s">
        <v>2145</v>
      </c>
      <c r="P3164" t="s">
        <v>884</v>
      </c>
    </row>
    <row r="3165" spans="9:16">
      <c r="I3165" s="44">
        <v>3163</v>
      </c>
      <c r="K3165" t="s">
        <v>1956</v>
      </c>
      <c r="L3165" t="s">
        <v>2142</v>
      </c>
      <c r="M3165" t="s">
        <v>2143</v>
      </c>
      <c r="N3165" t="s">
        <v>2146</v>
      </c>
      <c r="O3165" t="s">
        <v>2145</v>
      </c>
      <c r="P3165" t="s">
        <v>886</v>
      </c>
    </row>
    <row r="3166" spans="9:16">
      <c r="I3166" s="44">
        <v>3164</v>
      </c>
      <c r="K3166" t="s">
        <v>1956</v>
      </c>
      <c r="L3166" t="s">
        <v>2142</v>
      </c>
      <c r="M3166" t="s">
        <v>2143</v>
      </c>
      <c r="N3166" t="s">
        <v>2146</v>
      </c>
      <c r="O3166" t="s">
        <v>2145</v>
      </c>
      <c r="P3166" t="s">
        <v>892</v>
      </c>
    </row>
    <row r="3167" spans="9:16">
      <c r="I3167" s="44">
        <v>3165</v>
      </c>
      <c r="K3167" t="s">
        <v>1956</v>
      </c>
      <c r="L3167" t="s">
        <v>2142</v>
      </c>
      <c r="M3167" t="s">
        <v>2143</v>
      </c>
      <c r="N3167" t="s">
        <v>2146</v>
      </c>
      <c r="O3167" t="s">
        <v>2145</v>
      </c>
      <c r="P3167" t="s">
        <v>899</v>
      </c>
    </row>
    <row r="3168" spans="9:16">
      <c r="I3168" s="44">
        <v>3166</v>
      </c>
      <c r="K3168" t="s">
        <v>1956</v>
      </c>
      <c r="L3168" t="s">
        <v>2142</v>
      </c>
      <c r="M3168" t="s">
        <v>2143</v>
      </c>
      <c r="N3168" t="s">
        <v>2146</v>
      </c>
      <c r="O3168" t="s">
        <v>2145</v>
      </c>
      <c r="P3168" t="s">
        <v>902</v>
      </c>
    </row>
    <row r="3169" spans="9:16">
      <c r="I3169" s="44">
        <v>3167</v>
      </c>
      <c r="K3169" t="s">
        <v>1956</v>
      </c>
      <c r="L3169" t="s">
        <v>2142</v>
      </c>
      <c r="M3169" t="s">
        <v>2143</v>
      </c>
      <c r="N3169" t="s">
        <v>2146</v>
      </c>
      <c r="O3169" t="s">
        <v>2145</v>
      </c>
      <c r="P3169" t="s">
        <v>905</v>
      </c>
    </row>
    <row r="3170" spans="9:16">
      <c r="I3170" s="44">
        <v>3168</v>
      </c>
      <c r="K3170" t="s">
        <v>1956</v>
      </c>
      <c r="L3170" t="s">
        <v>2142</v>
      </c>
      <c r="M3170" t="s">
        <v>2143</v>
      </c>
      <c r="N3170" t="s">
        <v>2146</v>
      </c>
      <c r="O3170" t="s">
        <v>2145</v>
      </c>
      <c r="P3170" t="s">
        <v>908</v>
      </c>
    </row>
    <row r="3171" spans="9:16">
      <c r="I3171" s="44">
        <v>3169</v>
      </c>
      <c r="K3171" t="s">
        <v>1956</v>
      </c>
      <c r="L3171" t="s">
        <v>2142</v>
      </c>
      <c r="M3171" t="s">
        <v>2143</v>
      </c>
      <c r="N3171" t="s">
        <v>2146</v>
      </c>
      <c r="O3171" t="s">
        <v>2145</v>
      </c>
      <c r="P3171" t="s">
        <v>911</v>
      </c>
    </row>
    <row r="3172" spans="9:16">
      <c r="I3172" s="44">
        <v>3170</v>
      </c>
      <c r="K3172" t="s">
        <v>1956</v>
      </c>
      <c r="L3172" t="s">
        <v>2142</v>
      </c>
      <c r="M3172" t="s">
        <v>2143</v>
      </c>
      <c r="N3172" t="s">
        <v>2146</v>
      </c>
      <c r="O3172" t="s">
        <v>2145</v>
      </c>
      <c r="P3172" t="s">
        <v>917</v>
      </c>
    </row>
    <row r="3173" spans="9:16">
      <c r="I3173" s="44">
        <v>3171</v>
      </c>
      <c r="K3173" t="s">
        <v>1956</v>
      </c>
      <c r="L3173" t="s">
        <v>2142</v>
      </c>
      <c r="M3173" t="s">
        <v>2143</v>
      </c>
      <c r="N3173" t="s">
        <v>2146</v>
      </c>
      <c r="O3173" t="s">
        <v>2145</v>
      </c>
      <c r="P3173" t="s">
        <v>920</v>
      </c>
    </row>
    <row r="3174" spans="9:16">
      <c r="I3174" s="44">
        <v>3172</v>
      </c>
      <c r="K3174" t="s">
        <v>1956</v>
      </c>
      <c r="L3174" t="s">
        <v>2142</v>
      </c>
      <c r="M3174" t="s">
        <v>2143</v>
      </c>
      <c r="N3174" t="s">
        <v>2146</v>
      </c>
      <c r="O3174" t="s">
        <v>2145</v>
      </c>
      <c r="P3174" t="s">
        <v>923</v>
      </c>
    </row>
    <row r="3175" spans="9:16">
      <c r="I3175" s="44">
        <v>3173</v>
      </c>
      <c r="K3175" t="s">
        <v>1956</v>
      </c>
      <c r="L3175" t="s">
        <v>2142</v>
      </c>
      <c r="M3175" t="s">
        <v>2143</v>
      </c>
      <c r="N3175" t="s">
        <v>2146</v>
      </c>
      <c r="O3175" t="s">
        <v>2145</v>
      </c>
      <c r="P3175" t="s">
        <v>929</v>
      </c>
    </row>
    <row r="3176" spans="9:16">
      <c r="I3176" s="44">
        <v>3174</v>
      </c>
      <c r="K3176" t="s">
        <v>1956</v>
      </c>
      <c r="L3176" t="s">
        <v>2142</v>
      </c>
      <c r="M3176" t="s">
        <v>2143</v>
      </c>
      <c r="N3176" t="s">
        <v>2146</v>
      </c>
      <c r="O3176" t="s">
        <v>2145</v>
      </c>
      <c r="P3176" t="s">
        <v>934</v>
      </c>
    </row>
    <row r="3177" spans="9:16">
      <c r="I3177" s="44">
        <v>3175</v>
      </c>
      <c r="K3177" t="s">
        <v>1956</v>
      </c>
      <c r="L3177" t="s">
        <v>2142</v>
      </c>
      <c r="M3177" t="s">
        <v>2143</v>
      </c>
      <c r="N3177" t="s">
        <v>2146</v>
      </c>
      <c r="O3177" t="s">
        <v>2145</v>
      </c>
      <c r="P3177" t="s">
        <v>942</v>
      </c>
    </row>
    <row r="3178" spans="9:16">
      <c r="I3178" s="44">
        <v>3176</v>
      </c>
      <c r="K3178" t="s">
        <v>1956</v>
      </c>
      <c r="L3178" t="s">
        <v>2142</v>
      </c>
      <c r="M3178" t="s">
        <v>2143</v>
      </c>
      <c r="N3178" t="s">
        <v>2146</v>
      </c>
      <c r="O3178" t="s">
        <v>2145</v>
      </c>
      <c r="P3178" t="s">
        <v>948</v>
      </c>
    </row>
    <row r="3179" spans="9:16">
      <c r="I3179" s="44">
        <v>3177</v>
      </c>
      <c r="K3179" t="s">
        <v>1956</v>
      </c>
      <c r="L3179" t="s">
        <v>2142</v>
      </c>
      <c r="M3179" t="s">
        <v>2143</v>
      </c>
      <c r="N3179" t="s">
        <v>2146</v>
      </c>
      <c r="O3179" t="s">
        <v>2145</v>
      </c>
      <c r="P3179" t="s">
        <v>954</v>
      </c>
    </row>
    <row r="3180" spans="9:16">
      <c r="I3180" s="44">
        <v>3178</v>
      </c>
      <c r="K3180" t="s">
        <v>1956</v>
      </c>
      <c r="L3180" t="s">
        <v>2142</v>
      </c>
      <c r="M3180" t="s">
        <v>2143</v>
      </c>
      <c r="N3180" t="s">
        <v>2146</v>
      </c>
      <c r="O3180" t="s">
        <v>2145</v>
      </c>
      <c r="P3180" t="s">
        <v>1350</v>
      </c>
    </row>
    <row r="3181" spans="9:16">
      <c r="I3181" s="44">
        <v>3179</v>
      </c>
      <c r="K3181" t="s">
        <v>1956</v>
      </c>
      <c r="L3181" t="s">
        <v>2142</v>
      </c>
      <c r="M3181" t="s">
        <v>2143</v>
      </c>
      <c r="N3181" t="s">
        <v>2146</v>
      </c>
      <c r="O3181" t="s">
        <v>2145</v>
      </c>
      <c r="P3181" t="s">
        <v>959</v>
      </c>
    </row>
    <row r="3182" spans="9:16">
      <c r="I3182" s="44">
        <v>3180</v>
      </c>
      <c r="K3182" t="s">
        <v>1956</v>
      </c>
      <c r="L3182" t="s">
        <v>2142</v>
      </c>
      <c r="M3182" t="s">
        <v>2143</v>
      </c>
      <c r="N3182" t="s">
        <v>2146</v>
      </c>
      <c r="O3182" t="s">
        <v>2145</v>
      </c>
      <c r="P3182" t="s">
        <v>968</v>
      </c>
    </row>
    <row r="3183" spans="9:16">
      <c r="I3183" s="44">
        <v>3181</v>
      </c>
      <c r="K3183" t="s">
        <v>1956</v>
      </c>
      <c r="L3183" t="s">
        <v>2142</v>
      </c>
      <c r="M3183" t="s">
        <v>2143</v>
      </c>
      <c r="N3183" t="s">
        <v>2146</v>
      </c>
      <c r="O3183" t="s">
        <v>2145</v>
      </c>
      <c r="P3183" t="s">
        <v>973</v>
      </c>
    </row>
    <row r="3184" spans="9:16">
      <c r="I3184" s="44">
        <v>3182</v>
      </c>
      <c r="K3184" t="s">
        <v>1956</v>
      </c>
      <c r="L3184" t="s">
        <v>2142</v>
      </c>
      <c r="M3184" t="s">
        <v>2143</v>
      </c>
      <c r="N3184" t="s">
        <v>2146</v>
      </c>
      <c r="O3184" t="s">
        <v>2145</v>
      </c>
      <c r="P3184" t="s">
        <v>1351</v>
      </c>
    </row>
    <row r="3185" spans="9:16">
      <c r="I3185" s="44">
        <v>3183</v>
      </c>
      <c r="K3185" t="s">
        <v>1956</v>
      </c>
      <c r="L3185" t="s">
        <v>2142</v>
      </c>
      <c r="M3185" t="s">
        <v>2143</v>
      </c>
      <c r="N3185" t="s">
        <v>2146</v>
      </c>
      <c r="O3185" t="s">
        <v>2145</v>
      </c>
      <c r="P3185" t="s">
        <v>982</v>
      </c>
    </row>
    <row r="3186" spans="9:16">
      <c r="I3186" s="44">
        <v>3184</v>
      </c>
      <c r="K3186" t="s">
        <v>1956</v>
      </c>
      <c r="L3186" t="s">
        <v>2142</v>
      </c>
      <c r="M3186" t="s">
        <v>2143</v>
      </c>
      <c r="N3186" t="s">
        <v>2146</v>
      </c>
      <c r="O3186" t="s">
        <v>2145</v>
      </c>
      <c r="P3186" t="s">
        <v>988</v>
      </c>
    </row>
    <row r="3187" spans="9:16">
      <c r="I3187" s="44">
        <v>3185</v>
      </c>
      <c r="K3187" t="s">
        <v>1956</v>
      </c>
      <c r="L3187" t="s">
        <v>2142</v>
      </c>
      <c r="M3187" t="s">
        <v>2143</v>
      </c>
      <c r="N3187" t="s">
        <v>2146</v>
      </c>
      <c r="O3187" t="s">
        <v>2145</v>
      </c>
      <c r="P3187" t="s">
        <v>991</v>
      </c>
    </row>
    <row r="3188" spans="9:16">
      <c r="I3188" s="44">
        <v>3186</v>
      </c>
      <c r="K3188" t="s">
        <v>1956</v>
      </c>
      <c r="L3188" t="s">
        <v>2142</v>
      </c>
      <c r="M3188" t="s">
        <v>2143</v>
      </c>
      <c r="N3188" t="s">
        <v>2146</v>
      </c>
      <c r="O3188" t="s">
        <v>2145</v>
      </c>
      <c r="P3188" t="s">
        <v>994</v>
      </c>
    </row>
    <row r="3189" spans="9:16">
      <c r="I3189" s="44">
        <v>3187</v>
      </c>
      <c r="K3189" t="s">
        <v>1956</v>
      </c>
      <c r="L3189" t="s">
        <v>2142</v>
      </c>
      <c r="M3189" t="s">
        <v>2143</v>
      </c>
      <c r="N3189" t="s">
        <v>2146</v>
      </c>
      <c r="O3189" t="s">
        <v>2145</v>
      </c>
      <c r="P3189" t="s">
        <v>997</v>
      </c>
    </row>
    <row r="3190" spans="9:16">
      <c r="I3190" s="44">
        <v>3188</v>
      </c>
      <c r="K3190" t="s">
        <v>1956</v>
      </c>
      <c r="L3190" t="s">
        <v>2142</v>
      </c>
      <c r="M3190" t="s">
        <v>2143</v>
      </c>
      <c r="N3190" t="s">
        <v>2146</v>
      </c>
      <c r="O3190" t="s">
        <v>2145</v>
      </c>
      <c r="P3190" t="s">
        <v>1353</v>
      </c>
    </row>
    <row r="3191" spans="9:16">
      <c r="I3191" s="44">
        <v>3189</v>
      </c>
      <c r="K3191" t="s">
        <v>1956</v>
      </c>
      <c r="L3191" t="s">
        <v>2142</v>
      </c>
      <c r="M3191" t="s">
        <v>2143</v>
      </c>
      <c r="N3191" t="s">
        <v>2146</v>
      </c>
      <c r="O3191" t="s">
        <v>2145</v>
      </c>
      <c r="P3191" t="s">
        <v>1354</v>
      </c>
    </row>
    <row r="3192" spans="9:16">
      <c r="I3192" s="44">
        <v>3190</v>
      </c>
      <c r="K3192" t="s">
        <v>1956</v>
      </c>
      <c r="L3192" t="s">
        <v>2142</v>
      </c>
      <c r="M3192" t="s">
        <v>2143</v>
      </c>
      <c r="N3192" t="s">
        <v>2146</v>
      </c>
      <c r="O3192" t="s">
        <v>2145</v>
      </c>
      <c r="P3192" t="s">
        <v>1357</v>
      </c>
    </row>
    <row r="3193" spans="9:16">
      <c r="I3193" s="44">
        <v>3191</v>
      </c>
      <c r="K3193" t="s">
        <v>1956</v>
      </c>
      <c r="L3193" t="s">
        <v>2142</v>
      </c>
      <c r="M3193" t="s">
        <v>2143</v>
      </c>
      <c r="N3193" t="s">
        <v>2146</v>
      </c>
      <c r="O3193" t="s">
        <v>2145</v>
      </c>
      <c r="P3193" t="s">
        <v>1359</v>
      </c>
    </row>
    <row r="3194" spans="9:16">
      <c r="I3194" s="44">
        <v>3192</v>
      </c>
      <c r="K3194" t="s">
        <v>1956</v>
      </c>
      <c r="L3194" t="s">
        <v>2142</v>
      </c>
      <c r="M3194" t="s">
        <v>2143</v>
      </c>
      <c r="N3194" t="s">
        <v>2146</v>
      </c>
      <c r="O3194" t="s">
        <v>2145</v>
      </c>
      <c r="P3194" t="s">
        <v>1360</v>
      </c>
    </row>
    <row r="3195" spans="9:16">
      <c r="I3195" s="44">
        <v>3193</v>
      </c>
      <c r="K3195" t="s">
        <v>1956</v>
      </c>
      <c r="L3195" t="s">
        <v>2142</v>
      </c>
      <c r="M3195" t="s">
        <v>2143</v>
      </c>
      <c r="N3195" t="s">
        <v>2146</v>
      </c>
      <c r="O3195" t="s">
        <v>2145</v>
      </c>
      <c r="P3195" t="s">
        <v>1364</v>
      </c>
    </row>
    <row r="3196" spans="9:16">
      <c r="I3196" s="44">
        <v>3194</v>
      </c>
      <c r="K3196" t="s">
        <v>1956</v>
      </c>
      <c r="L3196" t="s">
        <v>2142</v>
      </c>
      <c r="M3196" t="s">
        <v>2143</v>
      </c>
      <c r="N3196" t="s">
        <v>2146</v>
      </c>
      <c r="O3196" t="s">
        <v>2145</v>
      </c>
      <c r="P3196" t="s">
        <v>1368</v>
      </c>
    </row>
    <row r="3197" spans="9:16">
      <c r="I3197" s="44">
        <v>3195</v>
      </c>
      <c r="K3197" t="s">
        <v>1956</v>
      </c>
      <c r="L3197" t="s">
        <v>2142</v>
      </c>
      <c r="M3197" t="s">
        <v>2143</v>
      </c>
      <c r="N3197" t="s">
        <v>2146</v>
      </c>
      <c r="O3197" t="s">
        <v>2145</v>
      </c>
      <c r="P3197" t="s">
        <v>1369</v>
      </c>
    </row>
    <row r="3198" spans="9:16">
      <c r="I3198" s="44">
        <v>3196</v>
      </c>
      <c r="K3198" t="s">
        <v>1956</v>
      </c>
      <c r="L3198" t="s">
        <v>2142</v>
      </c>
      <c r="M3198" t="s">
        <v>2143</v>
      </c>
      <c r="N3198" t="s">
        <v>2146</v>
      </c>
      <c r="O3198" t="s">
        <v>2145</v>
      </c>
      <c r="P3198" t="s">
        <v>1055</v>
      </c>
    </row>
    <row r="3199" spans="9:16">
      <c r="I3199" s="44">
        <v>3197</v>
      </c>
      <c r="K3199" t="s">
        <v>1956</v>
      </c>
      <c r="L3199" t="s">
        <v>2142</v>
      </c>
      <c r="M3199" t="s">
        <v>2143</v>
      </c>
      <c r="N3199" t="s">
        <v>2146</v>
      </c>
      <c r="O3199" t="s">
        <v>2145</v>
      </c>
      <c r="P3199" t="s">
        <v>1058</v>
      </c>
    </row>
    <row r="3200" spans="9:16">
      <c r="I3200" s="44">
        <v>3198</v>
      </c>
      <c r="K3200" t="s">
        <v>1956</v>
      </c>
      <c r="L3200" t="s">
        <v>2142</v>
      </c>
      <c r="M3200" t="s">
        <v>2143</v>
      </c>
      <c r="N3200" t="s">
        <v>2146</v>
      </c>
      <c r="O3200" t="s">
        <v>2145</v>
      </c>
      <c r="P3200" t="s">
        <v>999</v>
      </c>
    </row>
    <row r="3201" spans="9:16">
      <c r="I3201" s="44">
        <v>3199</v>
      </c>
      <c r="K3201" t="s">
        <v>1956</v>
      </c>
      <c r="L3201" t="s">
        <v>2142</v>
      </c>
      <c r="M3201" t="s">
        <v>2143</v>
      </c>
      <c r="N3201" t="s">
        <v>2146</v>
      </c>
      <c r="O3201" t="s">
        <v>2145</v>
      </c>
      <c r="P3201" t="s">
        <v>1001</v>
      </c>
    </row>
    <row r="3202" spans="9:16">
      <c r="I3202" s="44">
        <v>3200</v>
      </c>
      <c r="K3202" t="s">
        <v>1956</v>
      </c>
      <c r="L3202" t="s">
        <v>2142</v>
      </c>
      <c r="M3202" t="s">
        <v>2143</v>
      </c>
      <c r="N3202" t="s">
        <v>2146</v>
      </c>
      <c r="O3202" t="s">
        <v>2145</v>
      </c>
      <c r="P3202" t="s">
        <v>1004</v>
      </c>
    </row>
    <row r="3203" spans="9:16">
      <c r="I3203" s="44">
        <v>3201</v>
      </c>
      <c r="K3203" t="s">
        <v>1956</v>
      </c>
      <c r="L3203" t="s">
        <v>2142</v>
      </c>
      <c r="M3203" t="s">
        <v>2143</v>
      </c>
      <c r="N3203" t="s">
        <v>2146</v>
      </c>
      <c r="O3203" t="s">
        <v>2145</v>
      </c>
      <c r="P3203" t="s">
        <v>1006</v>
      </c>
    </row>
    <row r="3204" spans="9:16">
      <c r="I3204" s="44">
        <v>3202</v>
      </c>
      <c r="K3204" t="s">
        <v>1956</v>
      </c>
      <c r="L3204" t="s">
        <v>2142</v>
      </c>
      <c r="M3204" t="s">
        <v>2143</v>
      </c>
      <c r="N3204" t="s">
        <v>2146</v>
      </c>
      <c r="O3204" t="s">
        <v>2145</v>
      </c>
      <c r="P3204" t="s">
        <v>1391</v>
      </c>
    </row>
    <row r="3205" spans="9:16">
      <c r="I3205" s="44">
        <v>3203</v>
      </c>
      <c r="K3205" t="s">
        <v>1956</v>
      </c>
      <c r="L3205" t="s">
        <v>2142</v>
      </c>
      <c r="M3205" t="s">
        <v>2143</v>
      </c>
      <c r="N3205" t="s">
        <v>2146</v>
      </c>
      <c r="O3205" t="s">
        <v>2145</v>
      </c>
      <c r="P3205" t="s">
        <v>1015</v>
      </c>
    </row>
    <row r="3206" spans="9:16">
      <c r="I3206" s="44">
        <v>3204</v>
      </c>
      <c r="J3206" s="45">
        <v>0</v>
      </c>
      <c r="K3206" t="s">
        <v>1956</v>
      </c>
      <c r="L3206" t="s">
        <v>2142</v>
      </c>
      <c r="M3206" t="s">
        <v>2143</v>
      </c>
      <c r="N3206" t="s">
        <v>2146</v>
      </c>
      <c r="O3206" t="s">
        <v>2145</v>
      </c>
      <c r="P3206" t="s">
        <v>1540</v>
      </c>
    </row>
    <row r="3207" spans="9:16">
      <c r="I3207" s="44">
        <v>3205</v>
      </c>
      <c r="J3207" s="45">
        <v>0</v>
      </c>
      <c r="K3207" t="s">
        <v>1956</v>
      </c>
      <c r="L3207" t="s">
        <v>2142</v>
      </c>
      <c r="M3207" t="s">
        <v>2143</v>
      </c>
      <c r="N3207" t="s">
        <v>2146</v>
      </c>
      <c r="O3207" t="s">
        <v>2145</v>
      </c>
      <c r="P3207" t="s">
        <v>1399</v>
      </c>
    </row>
    <row r="3208" spans="9:16">
      <c r="I3208" s="44">
        <v>3206</v>
      </c>
      <c r="J3208" s="45">
        <v>1.1574074074074071E-8</v>
      </c>
      <c r="K3208" t="s">
        <v>1956</v>
      </c>
      <c r="L3208" t="s">
        <v>2142</v>
      </c>
      <c r="M3208" t="s">
        <v>2143</v>
      </c>
      <c r="N3208" t="s">
        <v>2146</v>
      </c>
      <c r="O3208" t="s">
        <v>2145</v>
      </c>
      <c r="P3208" t="s">
        <v>1418</v>
      </c>
    </row>
    <row r="3209" spans="9:16">
      <c r="I3209" s="44">
        <v>3207</v>
      </c>
      <c r="J3209" s="45">
        <v>0</v>
      </c>
      <c r="K3209" t="s">
        <v>1956</v>
      </c>
      <c r="L3209" t="s">
        <v>2142</v>
      </c>
      <c r="M3209" t="s">
        <v>2143</v>
      </c>
      <c r="N3209" t="s">
        <v>2146</v>
      </c>
      <c r="O3209" t="s">
        <v>2145</v>
      </c>
      <c r="P3209" t="s">
        <v>1422</v>
      </c>
    </row>
    <row r="3210" spans="9:16">
      <c r="I3210" s="44">
        <v>3208</v>
      </c>
      <c r="J3210" s="45">
        <v>0</v>
      </c>
      <c r="K3210" t="s">
        <v>1956</v>
      </c>
      <c r="L3210" t="s">
        <v>2142</v>
      </c>
      <c r="M3210" t="s">
        <v>2143</v>
      </c>
      <c r="N3210" t="s">
        <v>2146</v>
      </c>
      <c r="O3210" t="s">
        <v>2145</v>
      </c>
      <c r="P3210" t="s">
        <v>1426</v>
      </c>
    </row>
    <row r="3211" spans="9:16">
      <c r="I3211" s="44">
        <v>3209</v>
      </c>
      <c r="K3211" t="s">
        <v>1956</v>
      </c>
      <c r="L3211" t="s">
        <v>2142</v>
      </c>
      <c r="M3211" t="s">
        <v>2143</v>
      </c>
      <c r="N3211" t="s">
        <v>2146</v>
      </c>
      <c r="O3211" t="s">
        <v>2145</v>
      </c>
      <c r="P3211" t="s">
        <v>1024</v>
      </c>
    </row>
    <row r="3212" spans="9:16">
      <c r="I3212" s="44">
        <v>3210</v>
      </c>
      <c r="K3212" t="s">
        <v>1956</v>
      </c>
      <c r="L3212" t="s">
        <v>2142</v>
      </c>
      <c r="M3212" t="s">
        <v>2143</v>
      </c>
      <c r="N3212" t="s">
        <v>2146</v>
      </c>
      <c r="O3212" t="s">
        <v>2145</v>
      </c>
      <c r="P3212" t="s">
        <v>1432</v>
      </c>
    </row>
    <row r="3213" spans="9:16">
      <c r="I3213" s="44">
        <v>3211</v>
      </c>
      <c r="K3213" t="s">
        <v>1956</v>
      </c>
      <c r="L3213" t="s">
        <v>2142</v>
      </c>
      <c r="M3213" t="s">
        <v>2143</v>
      </c>
      <c r="N3213" t="s">
        <v>2146</v>
      </c>
      <c r="O3213" t="s">
        <v>2145</v>
      </c>
      <c r="P3213" t="s">
        <v>1341</v>
      </c>
    </row>
    <row r="3214" spans="9:16">
      <c r="I3214" s="44">
        <v>3212</v>
      </c>
      <c r="K3214" t="s">
        <v>1956</v>
      </c>
      <c r="L3214" t="s">
        <v>2142</v>
      </c>
      <c r="M3214" t="s">
        <v>2143</v>
      </c>
      <c r="N3214" t="s">
        <v>2146</v>
      </c>
      <c r="O3214" t="s">
        <v>2145</v>
      </c>
      <c r="P3214" t="s">
        <v>1544</v>
      </c>
    </row>
    <row r="3215" spans="9:16">
      <c r="I3215" s="44">
        <v>3213</v>
      </c>
      <c r="K3215" t="s">
        <v>1956</v>
      </c>
      <c r="L3215" t="s">
        <v>2142</v>
      </c>
      <c r="M3215" t="s">
        <v>2143</v>
      </c>
      <c r="N3215" t="s">
        <v>2146</v>
      </c>
      <c r="O3215" t="s">
        <v>2145</v>
      </c>
      <c r="P3215" t="s">
        <v>1455</v>
      </c>
    </row>
    <row r="3216" spans="9:16">
      <c r="I3216" s="44">
        <v>3214</v>
      </c>
      <c r="K3216" t="s">
        <v>1956</v>
      </c>
      <c r="L3216" t="s">
        <v>2142</v>
      </c>
      <c r="M3216" t="s">
        <v>2143</v>
      </c>
      <c r="N3216" t="s">
        <v>2146</v>
      </c>
      <c r="O3216" t="s">
        <v>2145</v>
      </c>
      <c r="P3216" t="s">
        <v>1459</v>
      </c>
    </row>
    <row r="3217" spans="9:16">
      <c r="I3217" s="44">
        <v>3215</v>
      </c>
      <c r="K3217" t="s">
        <v>1956</v>
      </c>
      <c r="L3217" t="s">
        <v>2142</v>
      </c>
      <c r="M3217" t="s">
        <v>2143</v>
      </c>
      <c r="N3217" t="s">
        <v>2146</v>
      </c>
      <c r="O3217" t="s">
        <v>2145</v>
      </c>
      <c r="P3217" t="s">
        <v>1477</v>
      </c>
    </row>
    <row r="3218" spans="9:16">
      <c r="I3218" s="44">
        <v>3216</v>
      </c>
      <c r="K3218" t="s">
        <v>1956</v>
      </c>
      <c r="L3218" t="s">
        <v>2142</v>
      </c>
      <c r="M3218" t="s">
        <v>2143</v>
      </c>
      <c r="N3218" t="s">
        <v>2146</v>
      </c>
      <c r="O3218" t="s">
        <v>2145</v>
      </c>
      <c r="P3218" t="s">
        <v>1478</v>
      </c>
    </row>
    <row r="3219" spans="9:16">
      <c r="I3219" s="44">
        <v>3217</v>
      </c>
      <c r="K3219" t="s">
        <v>1956</v>
      </c>
      <c r="L3219" t="s">
        <v>2142</v>
      </c>
      <c r="M3219" t="s">
        <v>2143</v>
      </c>
      <c r="N3219" t="s">
        <v>2146</v>
      </c>
      <c r="O3219" t="s">
        <v>2145</v>
      </c>
      <c r="P3219" t="s">
        <v>1339</v>
      </c>
    </row>
    <row r="3220" spans="9:16">
      <c r="I3220" s="44">
        <v>3218</v>
      </c>
      <c r="K3220" t="s">
        <v>1956</v>
      </c>
      <c r="L3220" t="s">
        <v>2142</v>
      </c>
      <c r="M3220" t="s">
        <v>2143</v>
      </c>
      <c r="N3220" t="s">
        <v>2146</v>
      </c>
      <c r="O3220" t="s">
        <v>2145</v>
      </c>
      <c r="P3220" t="s">
        <v>1551</v>
      </c>
    </row>
    <row r="3221" spans="9:16">
      <c r="I3221" s="44">
        <v>3219</v>
      </c>
      <c r="K3221" t="s">
        <v>1956</v>
      </c>
      <c r="L3221" t="s">
        <v>2142</v>
      </c>
      <c r="M3221" t="s">
        <v>2143</v>
      </c>
      <c r="N3221" t="s">
        <v>2146</v>
      </c>
      <c r="O3221" t="s">
        <v>2145</v>
      </c>
      <c r="P3221" t="s">
        <v>1552</v>
      </c>
    </row>
    <row r="3222" spans="9:16">
      <c r="I3222" s="44">
        <v>3220</v>
      </c>
      <c r="K3222" t="s">
        <v>1956</v>
      </c>
      <c r="L3222" t="s">
        <v>2142</v>
      </c>
      <c r="M3222" t="s">
        <v>2143</v>
      </c>
      <c r="N3222" t="s">
        <v>2146</v>
      </c>
      <c r="O3222" t="s">
        <v>2145</v>
      </c>
      <c r="P3222" t="s">
        <v>1555</v>
      </c>
    </row>
    <row r="3223" spans="9:16">
      <c r="I3223" s="44">
        <v>3221</v>
      </c>
      <c r="K3223" t="s">
        <v>1956</v>
      </c>
      <c r="L3223" t="s">
        <v>2142</v>
      </c>
      <c r="M3223" t="s">
        <v>2143</v>
      </c>
      <c r="N3223" t="s">
        <v>2146</v>
      </c>
      <c r="O3223" t="s">
        <v>2145</v>
      </c>
      <c r="P3223" t="s">
        <v>1556</v>
      </c>
    </row>
    <row r="3224" spans="9:16">
      <c r="I3224" s="44">
        <v>3222</v>
      </c>
      <c r="K3224" t="s">
        <v>1956</v>
      </c>
      <c r="L3224" t="s">
        <v>2142</v>
      </c>
      <c r="M3224" t="s">
        <v>2143</v>
      </c>
      <c r="N3224" t="s">
        <v>2146</v>
      </c>
      <c r="O3224" t="s">
        <v>2145</v>
      </c>
      <c r="P3224" t="s">
        <v>1502</v>
      </c>
    </row>
    <row r="3225" spans="9:16">
      <c r="I3225" s="44">
        <v>3223</v>
      </c>
      <c r="K3225" t="s">
        <v>1956</v>
      </c>
      <c r="L3225" t="s">
        <v>2142</v>
      </c>
      <c r="M3225" t="s">
        <v>2143</v>
      </c>
      <c r="N3225" t="s">
        <v>2146</v>
      </c>
      <c r="O3225" t="s">
        <v>2145</v>
      </c>
      <c r="P3225" t="s">
        <v>1503</v>
      </c>
    </row>
    <row r="3226" spans="9:16">
      <c r="I3226" s="44">
        <v>3224</v>
      </c>
      <c r="J3226" s="45">
        <v>0</v>
      </c>
      <c r="K3226" t="s">
        <v>1956</v>
      </c>
      <c r="L3226" t="s">
        <v>2142</v>
      </c>
      <c r="M3226" t="s">
        <v>2143</v>
      </c>
      <c r="N3226" t="s">
        <v>2146</v>
      </c>
      <c r="O3226" t="s">
        <v>2145</v>
      </c>
      <c r="P3226" t="s">
        <v>1521</v>
      </c>
    </row>
    <row r="3227" spans="9:16">
      <c r="I3227" s="44">
        <v>3225</v>
      </c>
      <c r="K3227" t="s">
        <v>1956</v>
      </c>
      <c r="L3227" t="s">
        <v>2142</v>
      </c>
      <c r="M3227" t="s">
        <v>2143</v>
      </c>
      <c r="N3227" t="s">
        <v>2146</v>
      </c>
      <c r="O3227" t="s">
        <v>2145</v>
      </c>
      <c r="P3227" t="s">
        <v>1528</v>
      </c>
    </row>
    <row r="3228" spans="9:16">
      <c r="I3228" s="44">
        <v>3226</v>
      </c>
      <c r="J3228" s="45">
        <v>0</v>
      </c>
      <c r="K3228" t="s">
        <v>1956</v>
      </c>
      <c r="L3228" t="s">
        <v>2142</v>
      </c>
      <c r="M3228" t="s">
        <v>2143</v>
      </c>
      <c r="N3228" t="s">
        <v>2146</v>
      </c>
      <c r="O3228" t="s">
        <v>2145</v>
      </c>
      <c r="P3228" t="s">
        <v>1672</v>
      </c>
    </row>
    <row r="3229" spans="9:16">
      <c r="I3229" s="44">
        <v>3227</v>
      </c>
      <c r="K3229" t="s">
        <v>1956</v>
      </c>
      <c r="L3229" t="s">
        <v>2142</v>
      </c>
      <c r="M3229" t="s">
        <v>2143</v>
      </c>
      <c r="N3229" t="s">
        <v>2146</v>
      </c>
      <c r="O3229" t="s">
        <v>2145</v>
      </c>
      <c r="P3229" t="s">
        <v>1653</v>
      </c>
    </row>
    <row r="3230" spans="9:16">
      <c r="I3230" s="44">
        <v>3228</v>
      </c>
      <c r="K3230" t="s">
        <v>1956</v>
      </c>
      <c r="L3230" t="s">
        <v>2142</v>
      </c>
      <c r="M3230" t="s">
        <v>2143</v>
      </c>
      <c r="N3230" t="s">
        <v>2146</v>
      </c>
      <c r="O3230" t="s">
        <v>2145</v>
      </c>
      <c r="P3230" t="s">
        <v>1654</v>
      </c>
    </row>
    <row r="3231" spans="9:16">
      <c r="I3231" s="44">
        <v>3229</v>
      </c>
      <c r="K3231" t="s">
        <v>1956</v>
      </c>
      <c r="L3231" t="s">
        <v>2142</v>
      </c>
      <c r="M3231" t="s">
        <v>2143</v>
      </c>
      <c r="N3231" t="s">
        <v>2146</v>
      </c>
      <c r="O3231" t="s">
        <v>2145</v>
      </c>
      <c r="P3231" t="s">
        <v>1655</v>
      </c>
    </row>
    <row r="3232" spans="9:16">
      <c r="I3232" s="44">
        <v>3230</v>
      </c>
      <c r="K3232" t="s">
        <v>1956</v>
      </c>
      <c r="L3232" t="s">
        <v>2142</v>
      </c>
      <c r="M3232" t="s">
        <v>2143</v>
      </c>
      <c r="N3232" t="s">
        <v>2146</v>
      </c>
      <c r="O3232" t="s">
        <v>2145</v>
      </c>
      <c r="P3232" t="s">
        <v>1656</v>
      </c>
    </row>
    <row r="3233" spans="9:16">
      <c r="I3233" s="44">
        <v>3231</v>
      </c>
      <c r="J3233" s="45">
        <v>1.1574074074074071E-8</v>
      </c>
      <c r="K3233" t="s">
        <v>1956</v>
      </c>
      <c r="L3233" t="s">
        <v>2142</v>
      </c>
      <c r="M3233" t="s">
        <v>2143</v>
      </c>
      <c r="N3233" t="s">
        <v>2146</v>
      </c>
      <c r="O3233" t="s">
        <v>2145</v>
      </c>
      <c r="P3233" t="s">
        <v>1657</v>
      </c>
    </row>
    <row r="3234" spans="9:16">
      <c r="I3234" s="44">
        <v>3232</v>
      </c>
      <c r="K3234" t="s">
        <v>1956</v>
      </c>
      <c r="L3234" t="s">
        <v>2142</v>
      </c>
      <c r="M3234" t="s">
        <v>2143</v>
      </c>
      <c r="N3234" t="s">
        <v>2146</v>
      </c>
      <c r="O3234" t="s">
        <v>2145</v>
      </c>
      <c r="P3234" t="s">
        <v>1660</v>
      </c>
    </row>
    <row r="3235" spans="9:16">
      <c r="I3235" s="44">
        <v>3233</v>
      </c>
      <c r="K3235" t="s">
        <v>1956</v>
      </c>
      <c r="L3235" t="s">
        <v>2142</v>
      </c>
      <c r="M3235" t="s">
        <v>2143</v>
      </c>
      <c r="N3235" t="s">
        <v>2146</v>
      </c>
      <c r="O3235" t="s">
        <v>2145</v>
      </c>
      <c r="P3235" t="s">
        <v>1663</v>
      </c>
    </row>
    <row r="3236" spans="9:16">
      <c r="I3236" s="44">
        <v>3234</v>
      </c>
      <c r="K3236" t="s">
        <v>1956</v>
      </c>
      <c r="L3236" t="s">
        <v>2142</v>
      </c>
      <c r="M3236" t="s">
        <v>2143</v>
      </c>
      <c r="N3236" t="s">
        <v>2146</v>
      </c>
      <c r="O3236" t="s">
        <v>2145</v>
      </c>
      <c r="P3236" t="s">
        <v>1664</v>
      </c>
    </row>
    <row r="3237" spans="9:16">
      <c r="I3237" s="44">
        <v>3235</v>
      </c>
      <c r="K3237" t="s">
        <v>1956</v>
      </c>
      <c r="L3237" t="s">
        <v>2142</v>
      </c>
      <c r="M3237" t="s">
        <v>2143</v>
      </c>
      <c r="N3237" t="s">
        <v>2146</v>
      </c>
      <c r="O3237" t="s">
        <v>2145</v>
      </c>
      <c r="P3237" t="s">
        <v>1665</v>
      </c>
    </row>
    <row r="3238" spans="9:16">
      <c r="I3238" s="44">
        <v>3236</v>
      </c>
      <c r="J3238" s="45">
        <v>0</v>
      </c>
      <c r="K3238" t="s">
        <v>1956</v>
      </c>
      <c r="L3238" t="s">
        <v>2142</v>
      </c>
      <c r="M3238" t="s">
        <v>2143</v>
      </c>
      <c r="N3238" t="s">
        <v>2146</v>
      </c>
      <c r="O3238" t="s">
        <v>2145</v>
      </c>
      <c r="P3238" t="s">
        <v>1670</v>
      </c>
    </row>
    <row r="3239" spans="9:16">
      <c r="I3239" s="44">
        <v>3237</v>
      </c>
      <c r="K3239" t="s">
        <v>1956</v>
      </c>
      <c r="L3239" t="s">
        <v>2142</v>
      </c>
      <c r="M3239" t="s">
        <v>2143</v>
      </c>
      <c r="N3239" t="s">
        <v>2146</v>
      </c>
      <c r="O3239" t="s">
        <v>2145</v>
      </c>
      <c r="P3239" t="s">
        <v>1044</v>
      </c>
    </row>
    <row r="3240" spans="9:16">
      <c r="I3240" s="44">
        <v>3238</v>
      </c>
      <c r="K3240" t="s">
        <v>1956</v>
      </c>
      <c r="L3240" t="s">
        <v>2142</v>
      </c>
      <c r="M3240" t="s">
        <v>2143</v>
      </c>
      <c r="N3240" t="s">
        <v>2146</v>
      </c>
      <c r="O3240" t="s">
        <v>2145</v>
      </c>
      <c r="P3240" t="s">
        <v>1047</v>
      </c>
    </row>
    <row r="3241" spans="9:16">
      <c r="I3241" s="44">
        <v>3239</v>
      </c>
      <c r="K3241" t="s">
        <v>1956</v>
      </c>
      <c r="L3241" t="s">
        <v>2142</v>
      </c>
      <c r="M3241" t="s">
        <v>2143</v>
      </c>
      <c r="N3241" t="s">
        <v>2146</v>
      </c>
      <c r="O3241" t="s">
        <v>2145</v>
      </c>
      <c r="P3241" t="s">
        <v>1676</v>
      </c>
    </row>
    <row r="3242" spans="9:16">
      <c r="I3242" s="44">
        <v>3240</v>
      </c>
      <c r="K3242" t="s">
        <v>1956</v>
      </c>
      <c r="L3242" t="s">
        <v>2142</v>
      </c>
      <c r="M3242" t="s">
        <v>2143</v>
      </c>
      <c r="N3242" t="s">
        <v>2146</v>
      </c>
      <c r="O3242" t="s">
        <v>2145</v>
      </c>
      <c r="P3242" t="s">
        <v>1684</v>
      </c>
    </row>
    <row r="3243" spans="9:16">
      <c r="I3243" s="44">
        <v>3241</v>
      </c>
      <c r="K3243" t="s">
        <v>1956</v>
      </c>
      <c r="L3243" t="s">
        <v>2142</v>
      </c>
      <c r="M3243" t="s">
        <v>2143</v>
      </c>
      <c r="N3243" t="s">
        <v>2146</v>
      </c>
      <c r="O3243" t="s">
        <v>2145</v>
      </c>
      <c r="P3243" t="s">
        <v>1685</v>
      </c>
    </row>
    <row r="3244" spans="9:16">
      <c r="I3244" s="44">
        <v>3242</v>
      </c>
      <c r="K3244" t="s">
        <v>1956</v>
      </c>
      <c r="L3244" t="s">
        <v>2142</v>
      </c>
      <c r="M3244" t="s">
        <v>2143</v>
      </c>
      <c r="N3244" t="s">
        <v>2146</v>
      </c>
      <c r="O3244" t="s">
        <v>2009</v>
      </c>
    </row>
    <row r="3245" spans="9:16">
      <c r="I3245" s="44">
        <v>3243</v>
      </c>
      <c r="J3245" s="45">
        <v>0</v>
      </c>
      <c r="K3245" t="s">
        <v>1956</v>
      </c>
      <c r="L3245" t="s">
        <v>2142</v>
      </c>
      <c r="M3245" t="s">
        <v>2143</v>
      </c>
      <c r="N3245" t="s">
        <v>2146</v>
      </c>
      <c r="O3245" t="s">
        <v>2010</v>
      </c>
    </row>
    <row r="3246" spans="9:16">
      <c r="I3246" s="44">
        <v>3244</v>
      </c>
      <c r="K3246" t="s">
        <v>1956</v>
      </c>
      <c r="L3246" t="s">
        <v>2142</v>
      </c>
      <c r="M3246" t="s">
        <v>2143</v>
      </c>
      <c r="N3246" t="s">
        <v>2146</v>
      </c>
      <c r="O3246" t="s">
        <v>2011</v>
      </c>
    </row>
    <row r="3247" spans="9:16">
      <c r="I3247" s="44">
        <v>3245</v>
      </c>
      <c r="J3247" s="45">
        <v>0</v>
      </c>
      <c r="K3247" t="s">
        <v>1956</v>
      </c>
      <c r="L3247" t="s">
        <v>2142</v>
      </c>
      <c r="M3247" t="s">
        <v>2143</v>
      </c>
      <c r="N3247" t="s">
        <v>2146</v>
      </c>
      <c r="O3247" t="s">
        <v>2012</v>
      </c>
    </row>
    <row r="3248" spans="9:16">
      <c r="I3248" s="44">
        <v>3246</v>
      </c>
      <c r="K3248" t="s">
        <v>1956</v>
      </c>
      <c r="L3248" t="s">
        <v>2142</v>
      </c>
      <c r="M3248" t="s">
        <v>2143</v>
      </c>
      <c r="N3248" t="s">
        <v>2146</v>
      </c>
      <c r="O3248" t="s">
        <v>2013</v>
      </c>
    </row>
    <row r="3249" spans="9:15">
      <c r="I3249" s="44">
        <v>3247</v>
      </c>
      <c r="J3249" s="45">
        <v>0</v>
      </c>
      <c r="K3249" t="s">
        <v>1956</v>
      </c>
      <c r="L3249" t="s">
        <v>2142</v>
      </c>
      <c r="M3249" t="s">
        <v>2143</v>
      </c>
      <c r="N3249" t="s">
        <v>2146</v>
      </c>
      <c r="O3249" t="s">
        <v>2014</v>
      </c>
    </row>
    <row r="3250" spans="9:15">
      <c r="I3250" s="44">
        <v>3248</v>
      </c>
      <c r="K3250" t="s">
        <v>1956</v>
      </c>
      <c r="L3250" t="s">
        <v>2142</v>
      </c>
      <c r="M3250" t="s">
        <v>2143</v>
      </c>
      <c r="N3250" t="s">
        <v>2146</v>
      </c>
      <c r="O3250" t="s">
        <v>2015</v>
      </c>
    </row>
    <row r="3251" spans="9:15">
      <c r="I3251" s="44">
        <v>3249</v>
      </c>
      <c r="K3251" t="s">
        <v>1956</v>
      </c>
      <c r="L3251" t="s">
        <v>2142</v>
      </c>
      <c r="M3251" t="s">
        <v>2143</v>
      </c>
      <c r="N3251" t="s">
        <v>2017</v>
      </c>
    </row>
    <row r="3252" spans="9:15">
      <c r="I3252" s="44">
        <v>3250</v>
      </c>
      <c r="K3252" t="s">
        <v>1956</v>
      </c>
      <c r="L3252" t="s">
        <v>2142</v>
      </c>
      <c r="M3252" t="s">
        <v>2143</v>
      </c>
      <c r="N3252" t="s">
        <v>2018</v>
      </c>
    </row>
    <row r="3253" spans="9:15">
      <c r="I3253" s="44">
        <v>3251</v>
      </c>
      <c r="J3253" s="45">
        <v>3.0096064814814811E-7</v>
      </c>
      <c r="K3253" t="s">
        <v>1956</v>
      </c>
      <c r="L3253" t="s">
        <v>2142</v>
      </c>
      <c r="M3253" t="s">
        <v>2147</v>
      </c>
    </row>
    <row r="3254" spans="9:15">
      <c r="I3254" s="44">
        <v>3252</v>
      </c>
      <c r="K3254" t="s">
        <v>1956</v>
      </c>
      <c r="L3254" t="s">
        <v>2142</v>
      </c>
      <c r="M3254" t="s">
        <v>2147</v>
      </c>
      <c r="N3254" t="s">
        <v>1977</v>
      </c>
    </row>
    <row r="3255" spans="9:15">
      <c r="I3255" s="44">
        <v>3253</v>
      </c>
      <c r="K3255" t="s">
        <v>1956</v>
      </c>
      <c r="L3255" t="s">
        <v>2142</v>
      </c>
      <c r="M3255" t="s">
        <v>2147</v>
      </c>
      <c r="N3255" t="s">
        <v>1975</v>
      </c>
    </row>
    <row r="3256" spans="9:15">
      <c r="I3256" s="44">
        <v>3254</v>
      </c>
      <c r="K3256" t="s">
        <v>1956</v>
      </c>
      <c r="L3256" t="s">
        <v>2142</v>
      </c>
      <c r="M3256" t="s">
        <v>2147</v>
      </c>
      <c r="N3256" t="s">
        <v>1978</v>
      </c>
    </row>
    <row r="3257" spans="9:15">
      <c r="I3257" s="44">
        <v>3255</v>
      </c>
      <c r="K3257" t="s">
        <v>1956</v>
      </c>
      <c r="L3257" t="s">
        <v>2142</v>
      </c>
      <c r="M3257" t="s">
        <v>2147</v>
      </c>
      <c r="N3257" t="s">
        <v>1959</v>
      </c>
    </row>
    <row r="3258" spans="9:15">
      <c r="I3258" s="44">
        <v>3256</v>
      </c>
      <c r="K3258" t="s">
        <v>1956</v>
      </c>
      <c r="L3258" t="s">
        <v>2142</v>
      </c>
      <c r="M3258" t="s">
        <v>2147</v>
      </c>
      <c r="N3258" t="s">
        <v>1960</v>
      </c>
    </row>
    <row r="3259" spans="9:15">
      <c r="I3259" s="44">
        <v>3257</v>
      </c>
      <c r="J3259" s="45">
        <v>0</v>
      </c>
      <c r="K3259" t="s">
        <v>1956</v>
      </c>
      <c r="L3259" t="s">
        <v>2142</v>
      </c>
      <c r="M3259" t="s">
        <v>2147</v>
      </c>
      <c r="N3259" t="s">
        <v>1979</v>
      </c>
    </row>
    <row r="3260" spans="9:15">
      <c r="I3260" s="44">
        <v>3258</v>
      </c>
      <c r="K3260" t="s">
        <v>1956</v>
      </c>
      <c r="L3260" t="s">
        <v>2142</v>
      </c>
      <c r="M3260" t="s">
        <v>2147</v>
      </c>
      <c r="N3260" t="s">
        <v>1980</v>
      </c>
    </row>
    <row r="3261" spans="9:15">
      <c r="I3261" s="44">
        <v>3259</v>
      </c>
      <c r="J3261" s="45">
        <v>0</v>
      </c>
      <c r="K3261" t="s">
        <v>1956</v>
      </c>
      <c r="L3261" t="s">
        <v>2142</v>
      </c>
      <c r="M3261" t="s">
        <v>2147</v>
      </c>
      <c r="N3261" t="s">
        <v>1961</v>
      </c>
    </row>
    <row r="3262" spans="9:15">
      <c r="I3262" s="44">
        <v>3260</v>
      </c>
      <c r="J3262" s="45">
        <v>0</v>
      </c>
      <c r="K3262" t="s">
        <v>1956</v>
      </c>
      <c r="L3262" t="s">
        <v>2142</v>
      </c>
      <c r="M3262" t="s">
        <v>2147</v>
      </c>
      <c r="N3262" t="s">
        <v>1981</v>
      </c>
    </row>
    <row r="3263" spans="9:15">
      <c r="I3263" s="44">
        <v>3261</v>
      </c>
      <c r="K3263" t="s">
        <v>1956</v>
      </c>
      <c r="L3263" t="s">
        <v>2142</v>
      </c>
      <c r="M3263" t="s">
        <v>2147</v>
      </c>
      <c r="N3263" t="s">
        <v>1982</v>
      </c>
    </row>
    <row r="3264" spans="9:15">
      <c r="I3264" s="44">
        <v>3262</v>
      </c>
      <c r="K3264" t="s">
        <v>1956</v>
      </c>
      <c r="L3264" t="s">
        <v>2142</v>
      </c>
      <c r="M3264" t="s">
        <v>2147</v>
      </c>
      <c r="N3264" t="s">
        <v>1983</v>
      </c>
    </row>
    <row r="3265" spans="9:15">
      <c r="I3265" s="44">
        <v>3263</v>
      </c>
      <c r="J3265" s="45">
        <v>1.7362268518518521E-7</v>
      </c>
      <c r="K3265" t="s">
        <v>1956</v>
      </c>
      <c r="L3265" t="s">
        <v>2142</v>
      </c>
      <c r="M3265" t="s">
        <v>2147</v>
      </c>
      <c r="N3265" t="s">
        <v>2148</v>
      </c>
    </row>
    <row r="3266" spans="9:15">
      <c r="I3266" s="44">
        <v>3264</v>
      </c>
      <c r="K3266" t="s">
        <v>1956</v>
      </c>
      <c r="L3266" t="s">
        <v>2142</v>
      </c>
      <c r="M3266" t="s">
        <v>2147</v>
      </c>
      <c r="N3266" t="s">
        <v>2148</v>
      </c>
      <c r="O3266" t="s">
        <v>1980</v>
      </c>
    </row>
    <row r="3267" spans="9:15">
      <c r="I3267" s="44">
        <v>3265</v>
      </c>
      <c r="K3267" t="s">
        <v>1956</v>
      </c>
      <c r="L3267" t="s">
        <v>2142</v>
      </c>
      <c r="M3267" t="s">
        <v>2147</v>
      </c>
      <c r="N3267" t="s">
        <v>2148</v>
      </c>
      <c r="O3267" t="s">
        <v>1985</v>
      </c>
    </row>
    <row r="3268" spans="9:15">
      <c r="I3268" s="44">
        <v>3266</v>
      </c>
      <c r="K3268" t="s">
        <v>1956</v>
      </c>
      <c r="L3268" t="s">
        <v>2142</v>
      </c>
      <c r="M3268" t="s">
        <v>2147</v>
      </c>
      <c r="N3268" t="s">
        <v>2148</v>
      </c>
      <c r="O3268" t="s">
        <v>1986</v>
      </c>
    </row>
    <row r="3269" spans="9:15">
      <c r="I3269" s="44">
        <v>3267</v>
      </c>
      <c r="K3269" t="s">
        <v>1956</v>
      </c>
      <c r="L3269" t="s">
        <v>2142</v>
      </c>
      <c r="M3269" t="s">
        <v>2147</v>
      </c>
      <c r="N3269" t="s">
        <v>2148</v>
      </c>
      <c r="O3269" t="s">
        <v>1987</v>
      </c>
    </row>
    <row r="3270" spans="9:15">
      <c r="I3270" s="44">
        <v>3268</v>
      </c>
      <c r="K3270" t="s">
        <v>1956</v>
      </c>
      <c r="L3270" t="s">
        <v>2142</v>
      </c>
      <c r="M3270" t="s">
        <v>2147</v>
      </c>
      <c r="N3270" t="s">
        <v>2148</v>
      </c>
      <c r="O3270" t="s">
        <v>1988</v>
      </c>
    </row>
    <row r="3271" spans="9:15">
      <c r="I3271" s="44">
        <v>3269</v>
      </c>
      <c r="K3271" t="s">
        <v>1956</v>
      </c>
      <c r="L3271" t="s">
        <v>2142</v>
      </c>
      <c r="M3271" t="s">
        <v>2147</v>
      </c>
      <c r="N3271" t="s">
        <v>2148</v>
      </c>
      <c r="O3271" t="s">
        <v>1989</v>
      </c>
    </row>
    <row r="3272" spans="9:15">
      <c r="I3272" s="44">
        <v>3270</v>
      </c>
      <c r="K3272" t="s">
        <v>1956</v>
      </c>
      <c r="L3272" t="s">
        <v>2142</v>
      </c>
      <c r="M3272" t="s">
        <v>2147</v>
      </c>
      <c r="N3272" t="s">
        <v>2148</v>
      </c>
      <c r="O3272" t="s">
        <v>1990</v>
      </c>
    </row>
    <row r="3273" spans="9:15">
      <c r="I3273" s="44">
        <v>3271</v>
      </c>
      <c r="K3273" t="s">
        <v>1956</v>
      </c>
      <c r="L3273" t="s">
        <v>2142</v>
      </c>
      <c r="M3273" t="s">
        <v>2147</v>
      </c>
      <c r="N3273" t="s">
        <v>2148</v>
      </c>
      <c r="O3273" t="s">
        <v>1991</v>
      </c>
    </row>
    <row r="3274" spans="9:15">
      <c r="I3274" s="44">
        <v>3272</v>
      </c>
      <c r="K3274" t="s">
        <v>1956</v>
      </c>
      <c r="L3274" t="s">
        <v>2142</v>
      </c>
      <c r="M3274" t="s">
        <v>2147</v>
      </c>
      <c r="N3274" t="s">
        <v>2148</v>
      </c>
      <c r="O3274" t="s">
        <v>1992</v>
      </c>
    </row>
    <row r="3275" spans="9:15">
      <c r="I3275" s="44">
        <v>3273</v>
      </c>
      <c r="K3275" t="s">
        <v>1956</v>
      </c>
      <c r="L3275" t="s">
        <v>2142</v>
      </c>
      <c r="M3275" t="s">
        <v>2147</v>
      </c>
      <c r="N3275" t="s">
        <v>2148</v>
      </c>
      <c r="O3275" t="s">
        <v>1993</v>
      </c>
    </row>
    <row r="3276" spans="9:15">
      <c r="I3276" s="44">
        <v>3274</v>
      </c>
      <c r="J3276" s="45">
        <v>1.1574074074074071E-8</v>
      </c>
      <c r="K3276" t="s">
        <v>1956</v>
      </c>
      <c r="L3276" t="s">
        <v>2142</v>
      </c>
      <c r="M3276" t="s">
        <v>2147</v>
      </c>
      <c r="N3276" t="s">
        <v>2148</v>
      </c>
      <c r="O3276" t="s">
        <v>1994</v>
      </c>
    </row>
    <row r="3277" spans="9:15">
      <c r="I3277" s="44">
        <v>3275</v>
      </c>
      <c r="J3277" s="45">
        <v>0</v>
      </c>
      <c r="K3277" t="s">
        <v>1956</v>
      </c>
      <c r="L3277" t="s">
        <v>2142</v>
      </c>
      <c r="M3277" t="s">
        <v>2147</v>
      </c>
      <c r="N3277" t="s">
        <v>2148</v>
      </c>
      <c r="O3277" t="s">
        <v>1995</v>
      </c>
    </row>
    <row r="3278" spans="9:15">
      <c r="I3278" s="44">
        <v>3276</v>
      </c>
      <c r="J3278" s="45">
        <v>0</v>
      </c>
      <c r="K3278" t="s">
        <v>1956</v>
      </c>
      <c r="L3278" t="s">
        <v>2142</v>
      </c>
      <c r="M3278" t="s">
        <v>2147</v>
      </c>
      <c r="N3278" t="s">
        <v>2148</v>
      </c>
      <c r="O3278" t="s">
        <v>1996</v>
      </c>
    </row>
    <row r="3279" spans="9:15">
      <c r="I3279" s="44">
        <v>3277</v>
      </c>
      <c r="K3279" t="s">
        <v>1956</v>
      </c>
      <c r="L3279" t="s">
        <v>2142</v>
      </c>
      <c r="M3279" t="s">
        <v>2147</v>
      </c>
      <c r="N3279" t="s">
        <v>2148</v>
      </c>
      <c r="O3279" t="s">
        <v>1997</v>
      </c>
    </row>
    <row r="3280" spans="9:15">
      <c r="I3280" s="44">
        <v>3278</v>
      </c>
      <c r="K3280" t="s">
        <v>1956</v>
      </c>
      <c r="L3280" t="s">
        <v>2142</v>
      </c>
      <c r="M3280" t="s">
        <v>2147</v>
      </c>
      <c r="N3280" t="s">
        <v>2148</v>
      </c>
      <c r="O3280" t="s">
        <v>1998</v>
      </c>
    </row>
    <row r="3281" spans="9:16">
      <c r="I3281" s="44">
        <v>3279</v>
      </c>
      <c r="K3281" t="s">
        <v>1956</v>
      </c>
      <c r="L3281" t="s">
        <v>2142</v>
      </c>
      <c r="M3281" t="s">
        <v>2147</v>
      </c>
      <c r="N3281" t="s">
        <v>2148</v>
      </c>
      <c r="O3281" t="s">
        <v>1999</v>
      </c>
    </row>
    <row r="3282" spans="9:16">
      <c r="I3282" s="44">
        <v>3280</v>
      </c>
      <c r="J3282" s="45">
        <v>0</v>
      </c>
      <c r="K3282" t="s">
        <v>1956</v>
      </c>
      <c r="L3282" t="s">
        <v>2142</v>
      </c>
      <c r="M3282" t="s">
        <v>2147</v>
      </c>
      <c r="N3282" t="s">
        <v>2148</v>
      </c>
      <c r="O3282" t="s">
        <v>2000</v>
      </c>
    </row>
    <row r="3283" spans="9:16">
      <c r="I3283" s="44">
        <v>3281</v>
      </c>
      <c r="K3283" t="s">
        <v>1956</v>
      </c>
      <c r="L3283" t="s">
        <v>2142</v>
      </c>
      <c r="M3283" t="s">
        <v>2147</v>
      </c>
      <c r="N3283" t="s">
        <v>2148</v>
      </c>
      <c r="O3283" t="s">
        <v>2001</v>
      </c>
    </row>
    <row r="3284" spans="9:16">
      <c r="I3284" s="44">
        <v>3282</v>
      </c>
      <c r="J3284" s="45">
        <v>0</v>
      </c>
      <c r="K3284" t="s">
        <v>1956</v>
      </c>
      <c r="L3284" t="s">
        <v>2142</v>
      </c>
      <c r="M3284" t="s">
        <v>2147</v>
      </c>
      <c r="N3284" t="s">
        <v>2148</v>
      </c>
      <c r="O3284" t="s">
        <v>2002</v>
      </c>
    </row>
    <row r="3285" spans="9:16">
      <c r="I3285" s="44">
        <v>3283</v>
      </c>
      <c r="K3285" t="s">
        <v>1956</v>
      </c>
      <c r="L3285" t="s">
        <v>2142</v>
      </c>
      <c r="M3285" t="s">
        <v>2147</v>
      </c>
      <c r="N3285" t="s">
        <v>2148</v>
      </c>
      <c r="O3285" t="s">
        <v>2003</v>
      </c>
    </row>
    <row r="3286" spans="9:16">
      <c r="I3286" s="44">
        <v>3284</v>
      </c>
      <c r="J3286" s="45">
        <v>5.7870370370370371E-8</v>
      </c>
      <c r="K3286" t="s">
        <v>1956</v>
      </c>
      <c r="L3286" t="s">
        <v>2142</v>
      </c>
      <c r="M3286" t="s">
        <v>2147</v>
      </c>
      <c r="N3286" t="s">
        <v>2148</v>
      </c>
      <c r="O3286" t="s">
        <v>2145</v>
      </c>
    </row>
    <row r="3287" spans="9:16">
      <c r="I3287" s="44">
        <v>3285</v>
      </c>
      <c r="K3287" t="s">
        <v>1956</v>
      </c>
      <c r="L3287" t="s">
        <v>2142</v>
      </c>
      <c r="M3287" t="s">
        <v>2147</v>
      </c>
      <c r="N3287" t="s">
        <v>2148</v>
      </c>
      <c r="O3287" t="s">
        <v>2145</v>
      </c>
      <c r="P3287" t="s">
        <v>1462</v>
      </c>
    </row>
    <row r="3288" spans="9:16">
      <c r="I3288" s="44">
        <v>3286</v>
      </c>
      <c r="K3288" t="s">
        <v>1956</v>
      </c>
      <c r="L3288" t="s">
        <v>2142</v>
      </c>
      <c r="M3288" t="s">
        <v>2147</v>
      </c>
      <c r="N3288" t="s">
        <v>2148</v>
      </c>
      <c r="O3288" t="s">
        <v>2145</v>
      </c>
      <c r="P3288" t="s">
        <v>1463</v>
      </c>
    </row>
    <row r="3289" spans="9:16">
      <c r="I3289" s="44">
        <v>3287</v>
      </c>
      <c r="K3289" t="s">
        <v>1956</v>
      </c>
      <c r="L3289" t="s">
        <v>2142</v>
      </c>
      <c r="M3289" t="s">
        <v>2147</v>
      </c>
      <c r="N3289" t="s">
        <v>2148</v>
      </c>
      <c r="O3289" t="s">
        <v>2145</v>
      </c>
      <c r="P3289" t="s">
        <v>1466</v>
      </c>
    </row>
    <row r="3290" spans="9:16">
      <c r="I3290" s="44">
        <v>3288</v>
      </c>
      <c r="K3290" t="s">
        <v>1956</v>
      </c>
      <c r="L3290" t="s">
        <v>2142</v>
      </c>
      <c r="M3290" t="s">
        <v>2147</v>
      </c>
      <c r="N3290" t="s">
        <v>2148</v>
      </c>
      <c r="O3290" t="s">
        <v>2145</v>
      </c>
      <c r="P3290" t="s">
        <v>1471</v>
      </c>
    </row>
    <row r="3291" spans="9:16">
      <c r="I3291" s="44">
        <v>3289</v>
      </c>
      <c r="K3291" t="s">
        <v>1956</v>
      </c>
      <c r="L3291" t="s">
        <v>2142</v>
      </c>
      <c r="M3291" t="s">
        <v>2147</v>
      </c>
      <c r="N3291" t="s">
        <v>2148</v>
      </c>
      <c r="O3291" t="s">
        <v>2145</v>
      </c>
      <c r="P3291" t="s">
        <v>685</v>
      </c>
    </row>
    <row r="3292" spans="9:16">
      <c r="I3292" s="44">
        <v>3290</v>
      </c>
      <c r="K3292" t="s">
        <v>1956</v>
      </c>
      <c r="L3292" t="s">
        <v>2142</v>
      </c>
      <c r="M3292" t="s">
        <v>2147</v>
      </c>
      <c r="N3292" t="s">
        <v>2148</v>
      </c>
      <c r="O3292" t="s">
        <v>2145</v>
      </c>
      <c r="P3292" t="s">
        <v>688</v>
      </c>
    </row>
    <row r="3293" spans="9:16">
      <c r="I3293" s="44">
        <v>3291</v>
      </c>
      <c r="K3293" t="s">
        <v>1956</v>
      </c>
      <c r="L3293" t="s">
        <v>2142</v>
      </c>
      <c r="M3293" t="s">
        <v>2147</v>
      </c>
      <c r="N3293" t="s">
        <v>2148</v>
      </c>
      <c r="O3293" t="s">
        <v>2145</v>
      </c>
      <c r="P3293" t="s">
        <v>694</v>
      </c>
    </row>
    <row r="3294" spans="9:16">
      <c r="I3294" s="44">
        <v>3292</v>
      </c>
      <c r="K3294" t="s">
        <v>1956</v>
      </c>
      <c r="L3294" t="s">
        <v>2142</v>
      </c>
      <c r="M3294" t="s">
        <v>2147</v>
      </c>
      <c r="N3294" t="s">
        <v>2148</v>
      </c>
      <c r="O3294" t="s">
        <v>2145</v>
      </c>
      <c r="P3294" t="s">
        <v>718</v>
      </c>
    </row>
    <row r="3295" spans="9:16">
      <c r="I3295" s="44">
        <v>3293</v>
      </c>
      <c r="K3295" t="s">
        <v>1956</v>
      </c>
      <c r="L3295" t="s">
        <v>2142</v>
      </c>
      <c r="M3295" t="s">
        <v>2147</v>
      </c>
      <c r="N3295" t="s">
        <v>2148</v>
      </c>
      <c r="O3295" t="s">
        <v>2145</v>
      </c>
      <c r="P3295" t="s">
        <v>721</v>
      </c>
    </row>
    <row r="3296" spans="9:16">
      <c r="I3296" s="44">
        <v>3294</v>
      </c>
      <c r="K3296" t="s">
        <v>1956</v>
      </c>
      <c r="L3296" t="s">
        <v>2142</v>
      </c>
      <c r="M3296" t="s">
        <v>2147</v>
      </c>
      <c r="N3296" t="s">
        <v>2148</v>
      </c>
      <c r="O3296" t="s">
        <v>2145</v>
      </c>
      <c r="P3296" t="s">
        <v>724</v>
      </c>
    </row>
    <row r="3297" spans="9:16">
      <c r="I3297" s="44">
        <v>3295</v>
      </c>
      <c r="K3297" t="s">
        <v>1956</v>
      </c>
      <c r="L3297" t="s">
        <v>2142</v>
      </c>
      <c r="M3297" t="s">
        <v>2147</v>
      </c>
      <c r="N3297" t="s">
        <v>2148</v>
      </c>
      <c r="O3297" t="s">
        <v>2145</v>
      </c>
      <c r="P3297" t="s">
        <v>730</v>
      </c>
    </row>
    <row r="3298" spans="9:16">
      <c r="I3298" s="44">
        <v>3296</v>
      </c>
      <c r="K3298" t="s">
        <v>1956</v>
      </c>
      <c r="L3298" t="s">
        <v>2142</v>
      </c>
      <c r="M3298" t="s">
        <v>2147</v>
      </c>
      <c r="N3298" t="s">
        <v>2148</v>
      </c>
      <c r="O3298" t="s">
        <v>2145</v>
      </c>
      <c r="P3298" t="s">
        <v>736</v>
      </c>
    </row>
    <row r="3299" spans="9:16">
      <c r="I3299" s="44">
        <v>3297</v>
      </c>
      <c r="K3299" t="s">
        <v>1956</v>
      </c>
      <c r="L3299" t="s">
        <v>2142</v>
      </c>
      <c r="M3299" t="s">
        <v>2147</v>
      </c>
      <c r="N3299" t="s">
        <v>2148</v>
      </c>
      <c r="O3299" t="s">
        <v>2145</v>
      </c>
      <c r="P3299" t="s">
        <v>742</v>
      </c>
    </row>
    <row r="3300" spans="9:16">
      <c r="I3300" s="44">
        <v>3298</v>
      </c>
      <c r="K3300" t="s">
        <v>1956</v>
      </c>
      <c r="L3300" t="s">
        <v>2142</v>
      </c>
      <c r="M3300" t="s">
        <v>2147</v>
      </c>
      <c r="N3300" t="s">
        <v>2148</v>
      </c>
      <c r="O3300" t="s">
        <v>2145</v>
      </c>
      <c r="P3300" t="s">
        <v>748</v>
      </c>
    </row>
    <row r="3301" spans="9:16">
      <c r="I3301" s="44">
        <v>3299</v>
      </c>
      <c r="K3301" t="s">
        <v>1956</v>
      </c>
      <c r="L3301" t="s">
        <v>2142</v>
      </c>
      <c r="M3301" t="s">
        <v>2147</v>
      </c>
      <c r="N3301" t="s">
        <v>2148</v>
      </c>
      <c r="O3301" t="s">
        <v>2145</v>
      </c>
      <c r="P3301" t="s">
        <v>751</v>
      </c>
    </row>
    <row r="3302" spans="9:16">
      <c r="I3302" s="44">
        <v>3300</v>
      </c>
      <c r="K3302" t="s">
        <v>1956</v>
      </c>
      <c r="L3302" t="s">
        <v>2142</v>
      </c>
      <c r="M3302" t="s">
        <v>2147</v>
      </c>
      <c r="N3302" t="s">
        <v>2148</v>
      </c>
      <c r="O3302" t="s">
        <v>2145</v>
      </c>
      <c r="P3302" t="s">
        <v>754</v>
      </c>
    </row>
    <row r="3303" spans="9:16">
      <c r="I3303" s="44">
        <v>3301</v>
      </c>
      <c r="K3303" t="s">
        <v>1956</v>
      </c>
      <c r="L3303" t="s">
        <v>2142</v>
      </c>
      <c r="M3303" t="s">
        <v>2147</v>
      </c>
      <c r="N3303" t="s">
        <v>2148</v>
      </c>
      <c r="O3303" t="s">
        <v>2145</v>
      </c>
      <c r="P3303" t="s">
        <v>757</v>
      </c>
    </row>
    <row r="3304" spans="9:16">
      <c r="I3304" s="44">
        <v>3302</v>
      </c>
      <c r="K3304" t="s">
        <v>1956</v>
      </c>
      <c r="L3304" t="s">
        <v>2142</v>
      </c>
      <c r="M3304" t="s">
        <v>2147</v>
      </c>
      <c r="N3304" t="s">
        <v>2148</v>
      </c>
      <c r="O3304" t="s">
        <v>2145</v>
      </c>
      <c r="P3304" t="s">
        <v>768</v>
      </c>
    </row>
    <row r="3305" spans="9:16">
      <c r="I3305" s="44">
        <v>3303</v>
      </c>
      <c r="K3305" t="s">
        <v>1956</v>
      </c>
      <c r="L3305" t="s">
        <v>2142</v>
      </c>
      <c r="M3305" t="s">
        <v>2147</v>
      </c>
      <c r="N3305" t="s">
        <v>2148</v>
      </c>
      <c r="O3305" t="s">
        <v>2145</v>
      </c>
      <c r="P3305" t="s">
        <v>771</v>
      </c>
    </row>
    <row r="3306" spans="9:16">
      <c r="I3306" s="44">
        <v>3304</v>
      </c>
      <c r="K3306" t="s">
        <v>1956</v>
      </c>
      <c r="L3306" t="s">
        <v>2142</v>
      </c>
      <c r="M3306" t="s">
        <v>2147</v>
      </c>
      <c r="N3306" t="s">
        <v>2148</v>
      </c>
      <c r="O3306" t="s">
        <v>2145</v>
      </c>
      <c r="P3306" t="s">
        <v>777</v>
      </c>
    </row>
    <row r="3307" spans="9:16">
      <c r="I3307" s="44">
        <v>3305</v>
      </c>
      <c r="K3307" t="s">
        <v>1956</v>
      </c>
      <c r="L3307" t="s">
        <v>2142</v>
      </c>
      <c r="M3307" t="s">
        <v>2147</v>
      </c>
      <c r="N3307" t="s">
        <v>2148</v>
      </c>
      <c r="O3307" t="s">
        <v>2145</v>
      </c>
      <c r="P3307" t="s">
        <v>780</v>
      </c>
    </row>
    <row r="3308" spans="9:16">
      <c r="I3308" s="44">
        <v>3306</v>
      </c>
      <c r="K3308" t="s">
        <v>1956</v>
      </c>
      <c r="L3308" t="s">
        <v>2142</v>
      </c>
      <c r="M3308" t="s">
        <v>2147</v>
      </c>
      <c r="N3308" t="s">
        <v>2148</v>
      </c>
      <c r="O3308" t="s">
        <v>2145</v>
      </c>
      <c r="P3308" t="s">
        <v>786</v>
      </c>
    </row>
    <row r="3309" spans="9:16">
      <c r="I3309" s="44">
        <v>3307</v>
      </c>
      <c r="K3309" t="s">
        <v>1956</v>
      </c>
      <c r="L3309" t="s">
        <v>2142</v>
      </c>
      <c r="M3309" t="s">
        <v>2147</v>
      </c>
      <c r="N3309" t="s">
        <v>2148</v>
      </c>
      <c r="O3309" t="s">
        <v>2145</v>
      </c>
      <c r="P3309" t="s">
        <v>789</v>
      </c>
    </row>
    <row r="3310" spans="9:16">
      <c r="I3310" s="44">
        <v>3308</v>
      </c>
      <c r="K3310" t="s">
        <v>1956</v>
      </c>
      <c r="L3310" t="s">
        <v>2142</v>
      </c>
      <c r="M3310" t="s">
        <v>2147</v>
      </c>
      <c r="N3310" t="s">
        <v>2148</v>
      </c>
      <c r="O3310" t="s">
        <v>2145</v>
      </c>
      <c r="P3310" t="s">
        <v>795</v>
      </c>
    </row>
    <row r="3311" spans="9:16">
      <c r="I3311" s="44">
        <v>3309</v>
      </c>
      <c r="K3311" t="s">
        <v>1956</v>
      </c>
      <c r="L3311" t="s">
        <v>2142</v>
      </c>
      <c r="M3311" t="s">
        <v>2147</v>
      </c>
      <c r="N3311" t="s">
        <v>2148</v>
      </c>
      <c r="O3311" t="s">
        <v>2145</v>
      </c>
      <c r="P3311" t="s">
        <v>798</v>
      </c>
    </row>
    <row r="3312" spans="9:16">
      <c r="I3312" s="44">
        <v>3310</v>
      </c>
      <c r="K3312" t="s">
        <v>1956</v>
      </c>
      <c r="L3312" t="s">
        <v>2142</v>
      </c>
      <c r="M3312" t="s">
        <v>2147</v>
      </c>
      <c r="N3312" t="s">
        <v>2148</v>
      </c>
      <c r="O3312" t="s">
        <v>2145</v>
      </c>
      <c r="P3312" t="s">
        <v>804</v>
      </c>
    </row>
    <row r="3313" spans="9:16">
      <c r="I3313" s="44">
        <v>3311</v>
      </c>
      <c r="K3313" t="s">
        <v>1956</v>
      </c>
      <c r="L3313" t="s">
        <v>2142</v>
      </c>
      <c r="M3313" t="s">
        <v>2147</v>
      </c>
      <c r="N3313" t="s">
        <v>2148</v>
      </c>
      <c r="O3313" t="s">
        <v>2145</v>
      </c>
      <c r="P3313" t="s">
        <v>1743</v>
      </c>
    </row>
    <row r="3314" spans="9:16">
      <c r="I3314" s="44">
        <v>3312</v>
      </c>
      <c r="K3314" t="s">
        <v>1956</v>
      </c>
      <c r="L3314" t="s">
        <v>2142</v>
      </c>
      <c r="M3314" t="s">
        <v>2147</v>
      </c>
      <c r="N3314" t="s">
        <v>2148</v>
      </c>
      <c r="O3314" t="s">
        <v>2145</v>
      </c>
      <c r="P3314" t="s">
        <v>1740</v>
      </c>
    </row>
    <row r="3315" spans="9:16">
      <c r="I3315" s="44">
        <v>3313</v>
      </c>
      <c r="K3315" t="s">
        <v>1956</v>
      </c>
      <c r="L3315" t="s">
        <v>2142</v>
      </c>
      <c r="M3315" t="s">
        <v>2147</v>
      </c>
      <c r="N3315" t="s">
        <v>2148</v>
      </c>
      <c r="O3315" t="s">
        <v>2145</v>
      </c>
      <c r="P3315" t="s">
        <v>810</v>
      </c>
    </row>
    <row r="3316" spans="9:16">
      <c r="I3316" s="44">
        <v>3314</v>
      </c>
      <c r="K3316" t="s">
        <v>1956</v>
      </c>
      <c r="L3316" t="s">
        <v>2142</v>
      </c>
      <c r="M3316" t="s">
        <v>2147</v>
      </c>
      <c r="N3316" t="s">
        <v>2148</v>
      </c>
      <c r="O3316" t="s">
        <v>2145</v>
      </c>
      <c r="P3316" t="s">
        <v>1727</v>
      </c>
    </row>
    <row r="3317" spans="9:16">
      <c r="I3317" s="44">
        <v>3315</v>
      </c>
      <c r="K3317" t="s">
        <v>1956</v>
      </c>
      <c r="L3317" t="s">
        <v>2142</v>
      </c>
      <c r="M3317" t="s">
        <v>2147</v>
      </c>
      <c r="N3317" t="s">
        <v>2148</v>
      </c>
      <c r="O3317" t="s">
        <v>2145</v>
      </c>
      <c r="P3317" t="s">
        <v>815</v>
      </c>
    </row>
    <row r="3318" spans="9:16">
      <c r="I3318" s="44">
        <v>3316</v>
      </c>
      <c r="K3318" t="s">
        <v>1956</v>
      </c>
      <c r="L3318" t="s">
        <v>2142</v>
      </c>
      <c r="M3318" t="s">
        <v>2147</v>
      </c>
      <c r="N3318" t="s">
        <v>2148</v>
      </c>
      <c r="O3318" t="s">
        <v>2145</v>
      </c>
      <c r="P3318" t="s">
        <v>821</v>
      </c>
    </row>
    <row r="3319" spans="9:16">
      <c r="I3319" s="44">
        <v>3317</v>
      </c>
      <c r="K3319" t="s">
        <v>1956</v>
      </c>
      <c r="L3319" t="s">
        <v>2142</v>
      </c>
      <c r="M3319" t="s">
        <v>2147</v>
      </c>
      <c r="N3319" t="s">
        <v>2148</v>
      </c>
      <c r="O3319" t="s">
        <v>2145</v>
      </c>
      <c r="P3319" t="s">
        <v>824</v>
      </c>
    </row>
    <row r="3320" spans="9:16">
      <c r="I3320" s="44">
        <v>3318</v>
      </c>
      <c r="K3320" t="s">
        <v>1956</v>
      </c>
      <c r="L3320" t="s">
        <v>2142</v>
      </c>
      <c r="M3320" t="s">
        <v>2147</v>
      </c>
      <c r="N3320" t="s">
        <v>2148</v>
      </c>
      <c r="O3320" t="s">
        <v>2145</v>
      </c>
      <c r="P3320" t="s">
        <v>827</v>
      </c>
    </row>
    <row r="3321" spans="9:16">
      <c r="I3321" s="44">
        <v>3319</v>
      </c>
      <c r="K3321" t="s">
        <v>1956</v>
      </c>
      <c r="L3321" t="s">
        <v>2142</v>
      </c>
      <c r="M3321" t="s">
        <v>2147</v>
      </c>
      <c r="N3321" t="s">
        <v>2148</v>
      </c>
      <c r="O3321" t="s">
        <v>2145</v>
      </c>
      <c r="P3321" t="s">
        <v>830</v>
      </c>
    </row>
    <row r="3322" spans="9:16">
      <c r="I3322" s="44">
        <v>3320</v>
      </c>
      <c r="K3322" t="s">
        <v>1956</v>
      </c>
      <c r="L3322" t="s">
        <v>2142</v>
      </c>
      <c r="M3322" t="s">
        <v>2147</v>
      </c>
      <c r="N3322" t="s">
        <v>2148</v>
      </c>
      <c r="O3322" t="s">
        <v>2145</v>
      </c>
      <c r="P3322" t="s">
        <v>1730</v>
      </c>
    </row>
    <row r="3323" spans="9:16">
      <c r="I3323" s="44">
        <v>3321</v>
      </c>
      <c r="K3323" t="s">
        <v>1956</v>
      </c>
      <c r="L3323" t="s">
        <v>2142</v>
      </c>
      <c r="M3323" t="s">
        <v>2147</v>
      </c>
      <c r="N3323" t="s">
        <v>2148</v>
      </c>
      <c r="O3323" t="s">
        <v>2145</v>
      </c>
      <c r="P3323" t="s">
        <v>1322</v>
      </c>
    </row>
    <row r="3324" spans="9:16">
      <c r="I3324" s="44">
        <v>3322</v>
      </c>
      <c r="K3324" t="s">
        <v>1956</v>
      </c>
      <c r="L3324" t="s">
        <v>2142</v>
      </c>
      <c r="M3324" t="s">
        <v>2147</v>
      </c>
      <c r="N3324" t="s">
        <v>2148</v>
      </c>
      <c r="O3324" t="s">
        <v>2145</v>
      </c>
      <c r="P3324" t="s">
        <v>1324</v>
      </c>
    </row>
    <row r="3325" spans="9:16">
      <c r="I3325" s="44">
        <v>3323</v>
      </c>
      <c r="K3325" t="s">
        <v>1956</v>
      </c>
      <c r="L3325" t="s">
        <v>2142</v>
      </c>
      <c r="M3325" t="s">
        <v>2147</v>
      </c>
      <c r="N3325" t="s">
        <v>2148</v>
      </c>
      <c r="O3325" t="s">
        <v>2145</v>
      </c>
      <c r="P3325" t="s">
        <v>833</v>
      </c>
    </row>
    <row r="3326" spans="9:16">
      <c r="I3326" s="44">
        <v>3324</v>
      </c>
      <c r="K3326" t="s">
        <v>1956</v>
      </c>
      <c r="L3326" t="s">
        <v>2142</v>
      </c>
      <c r="M3326" t="s">
        <v>2147</v>
      </c>
      <c r="N3326" t="s">
        <v>2148</v>
      </c>
      <c r="O3326" t="s">
        <v>2145</v>
      </c>
      <c r="P3326" t="s">
        <v>1325</v>
      </c>
    </row>
    <row r="3327" spans="9:16">
      <c r="I3327" s="44">
        <v>3325</v>
      </c>
      <c r="K3327" t="s">
        <v>1956</v>
      </c>
      <c r="L3327" t="s">
        <v>2142</v>
      </c>
      <c r="M3327" t="s">
        <v>2147</v>
      </c>
      <c r="N3327" t="s">
        <v>2148</v>
      </c>
      <c r="O3327" t="s">
        <v>2145</v>
      </c>
      <c r="P3327" t="s">
        <v>1326</v>
      </c>
    </row>
    <row r="3328" spans="9:16">
      <c r="I3328" s="44">
        <v>3326</v>
      </c>
      <c r="K3328" t="s">
        <v>1956</v>
      </c>
      <c r="L3328" t="s">
        <v>2142</v>
      </c>
      <c r="M3328" t="s">
        <v>2147</v>
      </c>
      <c r="N3328" t="s">
        <v>2148</v>
      </c>
      <c r="O3328" t="s">
        <v>2145</v>
      </c>
      <c r="P3328" t="s">
        <v>1328</v>
      </c>
    </row>
    <row r="3329" spans="9:16">
      <c r="I3329" s="44">
        <v>3327</v>
      </c>
      <c r="K3329" t="s">
        <v>1956</v>
      </c>
      <c r="L3329" t="s">
        <v>2142</v>
      </c>
      <c r="M3329" t="s">
        <v>2147</v>
      </c>
      <c r="N3329" t="s">
        <v>2148</v>
      </c>
      <c r="O3329" t="s">
        <v>2145</v>
      </c>
      <c r="P3329" t="s">
        <v>1467</v>
      </c>
    </row>
    <row r="3330" spans="9:16">
      <c r="I3330" s="44">
        <v>3328</v>
      </c>
      <c r="K3330" t="s">
        <v>1956</v>
      </c>
      <c r="L3330" t="s">
        <v>2142</v>
      </c>
      <c r="M3330" t="s">
        <v>2147</v>
      </c>
      <c r="N3330" t="s">
        <v>2148</v>
      </c>
      <c r="O3330" t="s">
        <v>2145</v>
      </c>
      <c r="P3330" t="s">
        <v>1329</v>
      </c>
    </row>
    <row r="3331" spans="9:16">
      <c r="I3331" s="44">
        <v>3329</v>
      </c>
      <c r="K3331" t="s">
        <v>1956</v>
      </c>
      <c r="L3331" t="s">
        <v>2142</v>
      </c>
      <c r="M3331" t="s">
        <v>2147</v>
      </c>
      <c r="N3331" t="s">
        <v>2148</v>
      </c>
      <c r="O3331" t="s">
        <v>2145</v>
      </c>
      <c r="P3331" t="s">
        <v>1331</v>
      </c>
    </row>
    <row r="3332" spans="9:16">
      <c r="I3332" s="44">
        <v>3330</v>
      </c>
      <c r="K3332" t="s">
        <v>1956</v>
      </c>
      <c r="L3332" t="s">
        <v>2142</v>
      </c>
      <c r="M3332" t="s">
        <v>2147</v>
      </c>
      <c r="N3332" t="s">
        <v>2148</v>
      </c>
      <c r="O3332" t="s">
        <v>2145</v>
      </c>
      <c r="P3332" t="s">
        <v>1332</v>
      </c>
    </row>
    <row r="3333" spans="9:16">
      <c r="I3333" s="44">
        <v>3331</v>
      </c>
      <c r="K3333" t="s">
        <v>1956</v>
      </c>
      <c r="L3333" t="s">
        <v>2142</v>
      </c>
      <c r="M3333" t="s">
        <v>2147</v>
      </c>
      <c r="N3333" t="s">
        <v>2148</v>
      </c>
      <c r="O3333" t="s">
        <v>2145</v>
      </c>
      <c r="P3333" t="s">
        <v>1333</v>
      </c>
    </row>
    <row r="3334" spans="9:16">
      <c r="I3334" s="44">
        <v>3332</v>
      </c>
      <c r="K3334" t="s">
        <v>1956</v>
      </c>
      <c r="L3334" t="s">
        <v>2142</v>
      </c>
      <c r="M3334" t="s">
        <v>2147</v>
      </c>
      <c r="N3334" t="s">
        <v>2148</v>
      </c>
      <c r="O3334" t="s">
        <v>2145</v>
      </c>
      <c r="P3334" t="s">
        <v>1692</v>
      </c>
    </row>
    <row r="3335" spans="9:16">
      <c r="I3335" s="44">
        <v>3333</v>
      </c>
      <c r="K3335" t="s">
        <v>1956</v>
      </c>
      <c r="L3335" t="s">
        <v>2142</v>
      </c>
      <c r="M3335" t="s">
        <v>2147</v>
      </c>
      <c r="N3335" t="s">
        <v>2148</v>
      </c>
      <c r="O3335" t="s">
        <v>2145</v>
      </c>
      <c r="P3335" t="s">
        <v>1693</v>
      </c>
    </row>
    <row r="3336" spans="9:16">
      <c r="I3336" s="44">
        <v>3334</v>
      </c>
      <c r="K3336" t="s">
        <v>1956</v>
      </c>
      <c r="L3336" t="s">
        <v>2142</v>
      </c>
      <c r="M3336" t="s">
        <v>2147</v>
      </c>
      <c r="N3336" t="s">
        <v>2148</v>
      </c>
      <c r="O3336" t="s">
        <v>2145</v>
      </c>
      <c r="P3336" t="s">
        <v>1691</v>
      </c>
    </row>
    <row r="3337" spans="9:16">
      <c r="I3337" s="44">
        <v>3335</v>
      </c>
      <c r="K3337" t="s">
        <v>1956</v>
      </c>
      <c r="L3337" t="s">
        <v>2142</v>
      </c>
      <c r="M3337" t="s">
        <v>2147</v>
      </c>
      <c r="N3337" t="s">
        <v>2148</v>
      </c>
      <c r="O3337" t="s">
        <v>2145</v>
      </c>
      <c r="P3337" t="s">
        <v>1690</v>
      </c>
    </row>
    <row r="3338" spans="9:16">
      <c r="I3338" s="44">
        <v>3336</v>
      </c>
      <c r="K3338" t="s">
        <v>1956</v>
      </c>
      <c r="L3338" t="s">
        <v>2142</v>
      </c>
      <c r="M3338" t="s">
        <v>2147</v>
      </c>
      <c r="N3338" t="s">
        <v>2148</v>
      </c>
      <c r="O3338" t="s">
        <v>2145</v>
      </c>
      <c r="P3338" t="s">
        <v>845</v>
      </c>
    </row>
    <row r="3339" spans="9:16">
      <c r="I3339" s="44">
        <v>3337</v>
      </c>
      <c r="K3339" t="s">
        <v>1956</v>
      </c>
      <c r="L3339" t="s">
        <v>2142</v>
      </c>
      <c r="M3339" t="s">
        <v>2147</v>
      </c>
      <c r="N3339" t="s">
        <v>2148</v>
      </c>
      <c r="O3339" t="s">
        <v>2145</v>
      </c>
      <c r="P3339" t="s">
        <v>849</v>
      </c>
    </row>
    <row r="3340" spans="9:16">
      <c r="I3340" s="44">
        <v>3338</v>
      </c>
      <c r="K3340" t="s">
        <v>1956</v>
      </c>
      <c r="L3340" t="s">
        <v>2142</v>
      </c>
      <c r="M3340" t="s">
        <v>2147</v>
      </c>
      <c r="N3340" t="s">
        <v>2148</v>
      </c>
      <c r="O3340" t="s">
        <v>2145</v>
      </c>
      <c r="P3340" t="s">
        <v>852</v>
      </c>
    </row>
    <row r="3341" spans="9:16">
      <c r="I3341" s="44">
        <v>3339</v>
      </c>
      <c r="K3341" t="s">
        <v>1956</v>
      </c>
      <c r="L3341" t="s">
        <v>2142</v>
      </c>
      <c r="M3341" t="s">
        <v>2147</v>
      </c>
      <c r="N3341" t="s">
        <v>2148</v>
      </c>
      <c r="O3341" t="s">
        <v>2145</v>
      </c>
      <c r="P3341" t="s">
        <v>858</v>
      </c>
    </row>
    <row r="3342" spans="9:16">
      <c r="I3342" s="44">
        <v>3340</v>
      </c>
      <c r="K3342" t="s">
        <v>1956</v>
      </c>
      <c r="L3342" t="s">
        <v>2142</v>
      </c>
      <c r="M3342" t="s">
        <v>2147</v>
      </c>
      <c r="N3342" t="s">
        <v>2148</v>
      </c>
      <c r="O3342" t="s">
        <v>2145</v>
      </c>
      <c r="P3342" t="s">
        <v>861</v>
      </c>
    </row>
    <row r="3343" spans="9:16">
      <c r="I3343" s="44">
        <v>3341</v>
      </c>
      <c r="K3343" t="s">
        <v>1956</v>
      </c>
      <c r="L3343" t="s">
        <v>2142</v>
      </c>
      <c r="M3343" t="s">
        <v>2147</v>
      </c>
      <c r="N3343" t="s">
        <v>2148</v>
      </c>
      <c r="O3343" t="s">
        <v>2145</v>
      </c>
      <c r="P3343" t="s">
        <v>866</v>
      </c>
    </row>
    <row r="3344" spans="9:16">
      <c r="I3344" s="44">
        <v>3342</v>
      </c>
      <c r="K3344" t="s">
        <v>1956</v>
      </c>
      <c r="L3344" t="s">
        <v>2142</v>
      </c>
      <c r="M3344" t="s">
        <v>2147</v>
      </c>
      <c r="N3344" t="s">
        <v>2148</v>
      </c>
      <c r="O3344" t="s">
        <v>2145</v>
      </c>
      <c r="P3344" t="s">
        <v>869</v>
      </c>
    </row>
    <row r="3345" spans="9:16">
      <c r="I3345" s="44">
        <v>3343</v>
      </c>
      <c r="K3345" t="s">
        <v>1956</v>
      </c>
      <c r="L3345" t="s">
        <v>2142</v>
      </c>
      <c r="M3345" t="s">
        <v>2147</v>
      </c>
      <c r="N3345" t="s">
        <v>2148</v>
      </c>
      <c r="O3345" t="s">
        <v>2145</v>
      </c>
      <c r="P3345" t="s">
        <v>875</v>
      </c>
    </row>
    <row r="3346" spans="9:16">
      <c r="I3346" s="44">
        <v>3344</v>
      </c>
      <c r="K3346" t="s">
        <v>1956</v>
      </c>
      <c r="L3346" t="s">
        <v>2142</v>
      </c>
      <c r="M3346" t="s">
        <v>2147</v>
      </c>
      <c r="N3346" t="s">
        <v>2148</v>
      </c>
      <c r="O3346" t="s">
        <v>2145</v>
      </c>
      <c r="P3346" t="s">
        <v>1343</v>
      </c>
    </row>
    <row r="3347" spans="9:16">
      <c r="I3347" s="44">
        <v>3345</v>
      </c>
      <c r="K3347" t="s">
        <v>1956</v>
      </c>
      <c r="L3347" t="s">
        <v>2142</v>
      </c>
      <c r="M3347" t="s">
        <v>2147</v>
      </c>
      <c r="N3347" t="s">
        <v>2148</v>
      </c>
      <c r="O3347" t="s">
        <v>2145</v>
      </c>
      <c r="P3347" t="s">
        <v>1344</v>
      </c>
    </row>
    <row r="3348" spans="9:16">
      <c r="I3348" s="44">
        <v>3346</v>
      </c>
      <c r="K3348" t="s">
        <v>1956</v>
      </c>
      <c r="L3348" t="s">
        <v>2142</v>
      </c>
      <c r="M3348" t="s">
        <v>2147</v>
      </c>
      <c r="N3348" t="s">
        <v>2148</v>
      </c>
      <c r="O3348" t="s">
        <v>2145</v>
      </c>
      <c r="P3348" t="s">
        <v>1049</v>
      </c>
    </row>
    <row r="3349" spans="9:16">
      <c r="I3349" s="44">
        <v>3347</v>
      </c>
      <c r="K3349" t="s">
        <v>1956</v>
      </c>
      <c r="L3349" t="s">
        <v>2142</v>
      </c>
      <c r="M3349" t="s">
        <v>2147</v>
      </c>
      <c r="N3349" t="s">
        <v>2148</v>
      </c>
      <c r="O3349" t="s">
        <v>2145</v>
      </c>
      <c r="P3349" t="s">
        <v>1052</v>
      </c>
    </row>
    <row r="3350" spans="9:16">
      <c r="I3350" s="44">
        <v>3348</v>
      </c>
      <c r="K3350" t="s">
        <v>1956</v>
      </c>
      <c r="L3350" t="s">
        <v>2142</v>
      </c>
      <c r="M3350" t="s">
        <v>2147</v>
      </c>
      <c r="N3350" t="s">
        <v>2148</v>
      </c>
      <c r="O3350" t="s">
        <v>2145</v>
      </c>
      <c r="P3350" t="s">
        <v>884</v>
      </c>
    </row>
    <row r="3351" spans="9:16">
      <c r="I3351" s="44">
        <v>3349</v>
      </c>
      <c r="K3351" t="s">
        <v>1956</v>
      </c>
      <c r="L3351" t="s">
        <v>2142</v>
      </c>
      <c r="M3351" t="s">
        <v>2147</v>
      </c>
      <c r="N3351" t="s">
        <v>2148</v>
      </c>
      <c r="O3351" t="s">
        <v>2145</v>
      </c>
      <c r="P3351" t="s">
        <v>886</v>
      </c>
    </row>
    <row r="3352" spans="9:16">
      <c r="I3352" s="44">
        <v>3350</v>
      </c>
      <c r="K3352" t="s">
        <v>1956</v>
      </c>
      <c r="L3352" t="s">
        <v>2142</v>
      </c>
      <c r="M3352" t="s">
        <v>2147</v>
      </c>
      <c r="N3352" t="s">
        <v>2148</v>
      </c>
      <c r="O3352" t="s">
        <v>2145</v>
      </c>
      <c r="P3352" t="s">
        <v>892</v>
      </c>
    </row>
    <row r="3353" spans="9:16">
      <c r="I3353" s="44">
        <v>3351</v>
      </c>
      <c r="K3353" t="s">
        <v>1956</v>
      </c>
      <c r="L3353" t="s">
        <v>2142</v>
      </c>
      <c r="M3353" t="s">
        <v>2147</v>
      </c>
      <c r="N3353" t="s">
        <v>2148</v>
      </c>
      <c r="O3353" t="s">
        <v>2145</v>
      </c>
      <c r="P3353" t="s">
        <v>899</v>
      </c>
    </row>
    <row r="3354" spans="9:16">
      <c r="I3354" s="44">
        <v>3352</v>
      </c>
      <c r="K3354" t="s">
        <v>1956</v>
      </c>
      <c r="L3354" t="s">
        <v>2142</v>
      </c>
      <c r="M3354" t="s">
        <v>2147</v>
      </c>
      <c r="N3354" t="s">
        <v>2148</v>
      </c>
      <c r="O3354" t="s">
        <v>2145</v>
      </c>
      <c r="P3354" t="s">
        <v>902</v>
      </c>
    </row>
    <row r="3355" spans="9:16">
      <c r="I3355" s="44">
        <v>3353</v>
      </c>
      <c r="K3355" t="s">
        <v>1956</v>
      </c>
      <c r="L3355" t="s">
        <v>2142</v>
      </c>
      <c r="M3355" t="s">
        <v>2147</v>
      </c>
      <c r="N3355" t="s">
        <v>2148</v>
      </c>
      <c r="O3355" t="s">
        <v>2145</v>
      </c>
      <c r="P3355" t="s">
        <v>905</v>
      </c>
    </row>
    <row r="3356" spans="9:16">
      <c r="I3356" s="44">
        <v>3354</v>
      </c>
      <c r="K3356" t="s">
        <v>1956</v>
      </c>
      <c r="L3356" t="s">
        <v>2142</v>
      </c>
      <c r="M3356" t="s">
        <v>2147</v>
      </c>
      <c r="N3356" t="s">
        <v>2148</v>
      </c>
      <c r="O3356" t="s">
        <v>2145</v>
      </c>
      <c r="P3356" t="s">
        <v>908</v>
      </c>
    </row>
    <row r="3357" spans="9:16">
      <c r="I3357" s="44">
        <v>3355</v>
      </c>
      <c r="K3357" t="s">
        <v>1956</v>
      </c>
      <c r="L3357" t="s">
        <v>2142</v>
      </c>
      <c r="M3357" t="s">
        <v>2147</v>
      </c>
      <c r="N3357" t="s">
        <v>2148</v>
      </c>
      <c r="O3357" t="s">
        <v>2145</v>
      </c>
      <c r="P3357" t="s">
        <v>911</v>
      </c>
    </row>
    <row r="3358" spans="9:16">
      <c r="I3358" s="44">
        <v>3356</v>
      </c>
      <c r="K3358" t="s">
        <v>1956</v>
      </c>
      <c r="L3358" t="s">
        <v>2142</v>
      </c>
      <c r="M3358" t="s">
        <v>2147</v>
      </c>
      <c r="N3358" t="s">
        <v>2148</v>
      </c>
      <c r="O3358" t="s">
        <v>2145</v>
      </c>
      <c r="P3358" t="s">
        <v>917</v>
      </c>
    </row>
    <row r="3359" spans="9:16">
      <c r="I3359" s="44">
        <v>3357</v>
      </c>
      <c r="K3359" t="s">
        <v>1956</v>
      </c>
      <c r="L3359" t="s">
        <v>2142</v>
      </c>
      <c r="M3359" t="s">
        <v>2147</v>
      </c>
      <c r="N3359" t="s">
        <v>2148</v>
      </c>
      <c r="O3359" t="s">
        <v>2145</v>
      </c>
      <c r="P3359" t="s">
        <v>920</v>
      </c>
    </row>
    <row r="3360" spans="9:16">
      <c r="I3360" s="44">
        <v>3358</v>
      </c>
      <c r="K3360" t="s">
        <v>1956</v>
      </c>
      <c r="L3360" t="s">
        <v>2142</v>
      </c>
      <c r="M3360" t="s">
        <v>2147</v>
      </c>
      <c r="N3360" t="s">
        <v>2148</v>
      </c>
      <c r="O3360" t="s">
        <v>2145</v>
      </c>
      <c r="P3360" t="s">
        <v>923</v>
      </c>
    </row>
    <row r="3361" spans="9:16">
      <c r="I3361" s="44">
        <v>3359</v>
      </c>
      <c r="K3361" t="s">
        <v>1956</v>
      </c>
      <c r="L3361" t="s">
        <v>2142</v>
      </c>
      <c r="M3361" t="s">
        <v>2147</v>
      </c>
      <c r="N3361" t="s">
        <v>2148</v>
      </c>
      <c r="O3361" t="s">
        <v>2145</v>
      </c>
      <c r="P3361" t="s">
        <v>929</v>
      </c>
    </row>
    <row r="3362" spans="9:16">
      <c r="I3362" s="44">
        <v>3360</v>
      </c>
      <c r="K3362" t="s">
        <v>1956</v>
      </c>
      <c r="L3362" t="s">
        <v>2142</v>
      </c>
      <c r="M3362" t="s">
        <v>2147</v>
      </c>
      <c r="N3362" t="s">
        <v>2148</v>
      </c>
      <c r="O3362" t="s">
        <v>2145</v>
      </c>
      <c r="P3362" t="s">
        <v>934</v>
      </c>
    </row>
    <row r="3363" spans="9:16">
      <c r="I3363" s="44">
        <v>3361</v>
      </c>
      <c r="K3363" t="s">
        <v>1956</v>
      </c>
      <c r="L3363" t="s">
        <v>2142</v>
      </c>
      <c r="M3363" t="s">
        <v>2147</v>
      </c>
      <c r="N3363" t="s">
        <v>2148</v>
      </c>
      <c r="O3363" t="s">
        <v>2145</v>
      </c>
      <c r="P3363" t="s">
        <v>942</v>
      </c>
    </row>
    <row r="3364" spans="9:16">
      <c r="I3364" s="44">
        <v>3362</v>
      </c>
      <c r="K3364" t="s">
        <v>1956</v>
      </c>
      <c r="L3364" t="s">
        <v>2142</v>
      </c>
      <c r="M3364" t="s">
        <v>2147</v>
      </c>
      <c r="N3364" t="s">
        <v>2148</v>
      </c>
      <c r="O3364" t="s">
        <v>2145</v>
      </c>
      <c r="P3364" t="s">
        <v>1592</v>
      </c>
    </row>
    <row r="3365" spans="9:16">
      <c r="I3365" s="44">
        <v>3363</v>
      </c>
      <c r="K3365" t="s">
        <v>1956</v>
      </c>
      <c r="L3365" t="s">
        <v>2142</v>
      </c>
      <c r="M3365" t="s">
        <v>2147</v>
      </c>
      <c r="N3365" t="s">
        <v>2148</v>
      </c>
      <c r="O3365" t="s">
        <v>2145</v>
      </c>
      <c r="P3365" t="s">
        <v>1593</v>
      </c>
    </row>
    <row r="3366" spans="9:16">
      <c r="I3366" s="44">
        <v>3364</v>
      </c>
      <c r="K3366" t="s">
        <v>1956</v>
      </c>
      <c r="L3366" t="s">
        <v>2142</v>
      </c>
      <c r="M3366" t="s">
        <v>2147</v>
      </c>
      <c r="N3366" t="s">
        <v>2148</v>
      </c>
      <c r="O3366" t="s">
        <v>2145</v>
      </c>
      <c r="P3366" t="s">
        <v>1588</v>
      </c>
    </row>
    <row r="3367" spans="9:16">
      <c r="I3367" s="44">
        <v>3365</v>
      </c>
      <c r="K3367" t="s">
        <v>1956</v>
      </c>
      <c r="L3367" t="s">
        <v>2142</v>
      </c>
      <c r="M3367" t="s">
        <v>2147</v>
      </c>
      <c r="N3367" t="s">
        <v>2148</v>
      </c>
      <c r="O3367" t="s">
        <v>2145</v>
      </c>
      <c r="P3367" t="s">
        <v>948</v>
      </c>
    </row>
    <row r="3368" spans="9:16">
      <c r="I3368" s="44">
        <v>3366</v>
      </c>
      <c r="K3368" t="s">
        <v>1956</v>
      </c>
      <c r="L3368" t="s">
        <v>2142</v>
      </c>
      <c r="M3368" t="s">
        <v>2147</v>
      </c>
      <c r="N3368" t="s">
        <v>2148</v>
      </c>
      <c r="O3368" t="s">
        <v>2145</v>
      </c>
      <c r="P3368" t="s">
        <v>954</v>
      </c>
    </row>
    <row r="3369" spans="9:16">
      <c r="I3369" s="44">
        <v>3367</v>
      </c>
      <c r="K3369" t="s">
        <v>1956</v>
      </c>
      <c r="L3369" t="s">
        <v>2142</v>
      </c>
      <c r="M3369" t="s">
        <v>2147</v>
      </c>
      <c r="N3369" t="s">
        <v>2148</v>
      </c>
      <c r="O3369" t="s">
        <v>2145</v>
      </c>
      <c r="P3369" t="s">
        <v>1350</v>
      </c>
    </row>
    <row r="3370" spans="9:16">
      <c r="I3370" s="44">
        <v>3368</v>
      </c>
      <c r="K3370" t="s">
        <v>1956</v>
      </c>
      <c r="L3370" t="s">
        <v>2142</v>
      </c>
      <c r="M3370" t="s">
        <v>2147</v>
      </c>
      <c r="N3370" t="s">
        <v>2148</v>
      </c>
      <c r="O3370" t="s">
        <v>2145</v>
      </c>
      <c r="P3370" t="s">
        <v>959</v>
      </c>
    </row>
    <row r="3371" spans="9:16">
      <c r="I3371" s="44">
        <v>3369</v>
      </c>
      <c r="K3371" t="s">
        <v>1956</v>
      </c>
      <c r="L3371" t="s">
        <v>2142</v>
      </c>
      <c r="M3371" t="s">
        <v>2147</v>
      </c>
      <c r="N3371" t="s">
        <v>2148</v>
      </c>
      <c r="O3371" t="s">
        <v>2145</v>
      </c>
      <c r="P3371" t="s">
        <v>968</v>
      </c>
    </row>
    <row r="3372" spans="9:16">
      <c r="I3372" s="44">
        <v>3370</v>
      </c>
      <c r="K3372" t="s">
        <v>1956</v>
      </c>
      <c r="L3372" t="s">
        <v>2142</v>
      </c>
      <c r="M3372" t="s">
        <v>2147</v>
      </c>
      <c r="N3372" t="s">
        <v>2148</v>
      </c>
      <c r="O3372" t="s">
        <v>2145</v>
      </c>
      <c r="P3372" t="s">
        <v>973</v>
      </c>
    </row>
    <row r="3373" spans="9:16">
      <c r="I3373" s="44">
        <v>3371</v>
      </c>
      <c r="K3373" t="s">
        <v>1956</v>
      </c>
      <c r="L3373" t="s">
        <v>2142</v>
      </c>
      <c r="M3373" t="s">
        <v>2147</v>
      </c>
      <c r="N3373" t="s">
        <v>2148</v>
      </c>
      <c r="O3373" t="s">
        <v>2145</v>
      </c>
      <c r="P3373" t="s">
        <v>1351</v>
      </c>
    </row>
    <row r="3374" spans="9:16">
      <c r="I3374" s="44">
        <v>3372</v>
      </c>
      <c r="K3374" t="s">
        <v>1956</v>
      </c>
      <c r="L3374" t="s">
        <v>2142</v>
      </c>
      <c r="M3374" t="s">
        <v>2147</v>
      </c>
      <c r="N3374" t="s">
        <v>2148</v>
      </c>
      <c r="O3374" t="s">
        <v>2145</v>
      </c>
      <c r="P3374" t="s">
        <v>982</v>
      </c>
    </row>
    <row r="3375" spans="9:16">
      <c r="I3375" s="44">
        <v>3373</v>
      </c>
      <c r="K3375" t="s">
        <v>1956</v>
      </c>
      <c r="L3375" t="s">
        <v>2142</v>
      </c>
      <c r="M3375" t="s">
        <v>2147</v>
      </c>
      <c r="N3375" t="s">
        <v>2148</v>
      </c>
      <c r="O3375" t="s">
        <v>2145</v>
      </c>
      <c r="P3375" t="s">
        <v>988</v>
      </c>
    </row>
    <row r="3376" spans="9:16">
      <c r="I3376" s="44">
        <v>3374</v>
      </c>
      <c r="K3376" t="s">
        <v>1956</v>
      </c>
      <c r="L3376" t="s">
        <v>2142</v>
      </c>
      <c r="M3376" t="s">
        <v>2147</v>
      </c>
      <c r="N3376" t="s">
        <v>2148</v>
      </c>
      <c r="O3376" t="s">
        <v>2145</v>
      </c>
      <c r="P3376" t="s">
        <v>991</v>
      </c>
    </row>
    <row r="3377" spans="9:16">
      <c r="I3377" s="44">
        <v>3375</v>
      </c>
      <c r="K3377" t="s">
        <v>1956</v>
      </c>
      <c r="L3377" t="s">
        <v>2142</v>
      </c>
      <c r="M3377" t="s">
        <v>2147</v>
      </c>
      <c r="N3377" t="s">
        <v>2148</v>
      </c>
      <c r="O3377" t="s">
        <v>2145</v>
      </c>
      <c r="P3377" t="s">
        <v>994</v>
      </c>
    </row>
    <row r="3378" spans="9:16">
      <c r="I3378" s="44">
        <v>3376</v>
      </c>
      <c r="K3378" t="s">
        <v>1956</v>
      </c>
      <c r="L3378" t="s">
        <v>2142</v>
      </c>
      <c r="M3378" t="s">
        <v>2147</v>
      </c>
      <c r="N3378" t="s">
        <v>2148</v>
      </c>
      <c r="O3378" t="s">
        <v>2145</v>
      </c>
      <c r="P3378" t="s">
        <v>997</v>
      </c>
    </row>
    <row r="3379" spans="9:16">
      <c r="I3379" s="44">
        <v>3377</v>
      </c>
      <c r="K3379" t="s">
        <v>1956</v>
      </c>
      <c r="L3379" t="s">
        <v>2142</v>
      </c>
      <c r="M3379" t="s">
        <v>2147</v>
      </c>
      <c r="N3379" t="s">
        <v>2148</v>
      </c>
      <c r="O3379" t="s">
        <v>2145</v>
      </c>
      <c r="P3379" t="s">
        <v>1353</v>
      </c>
    </row>
    <row r="3380" spans="9:16">
      <c r="I3380" s="44">
        <v>3378</v>
      </c>
      <c r="K3380" t="s">
        <v>1956</v>
      </c>
      <c r="L3380" t="s">
        <v>2142</v>
      </c>
      <c r="M3380" t="s">
        <v>2147</v>
      </c>
      <c r="N3380" t="s">
        <v>2148</v>
      </c>
      <c r="O3380" t="s">
        <v>2145</v>
      </c>
      <c r="P3380" t="s">
        <v>1354</v>
      </c>
    </row>
    <row r="3381" spans="9:16">
      <c r="I3381" s="44">
        <v>3379</v>
      </c>
      <c r="K3381" t="s">
        <v>1956</v>
      </c>
      <c r="L3381" t="s">
        <v>2142</v>
      </c>
      <c r="M3381" t="s">
        <v>2147</v>
      </c>
      <c r="N3381" t="s">
        <v>2148</v>
      </c>
      <c r="O3381" t="s">
        <v>2145</v>
      </c>
      <c r="P3381" t="s">
        <v>1357</v>
      </c>
    </row>
    <row r="3382" spans="9:16">
      <c r="I3382" s="44">
        <v>3380</v>
      </c>
      <c r="K3382" t="s">
        <v>1956</v>
      </c>
      <c r="L3382" t="s">
        <v>2142</v>
      </c>
      <c r="M3382" t="s">
        <v>2147</v>
      </c>
      <c r="N3382" t="s">
        <v>2148</v>
      </c>
      <c r="O3382" t="s">
        <v>2145</v>
      </c>
      <c r="P3382" t="s">
        <v>1359</v>
      </c>
    </row>
    <row r="3383" spans="9:16">
      <c r="I3383" s="44">
        <v>3381</v>
      </c>
      <c r="K3383" t="s">
        <v>1956</v>
      </c>
      <c r="L3383" t="s">
        <v>2142</v>
      </c>
      <c r="M3383" t="s">
        <v>2147</v>
      </c>
      <c r="N3383" t="s">
        <v>2148</v>
      </c>
      <c r="O3383" t="s">
        <v>2145</v>
      </c>
      <c r="P3383" t="s">
        <v>1360</v>
      </c>
    </row>
    <row r="3384" spans="9:16">
      <c r="I3384" s="44">
        <v>3382</v>
      </c>
      <c r="K3384" t="s">
        <v>1956</v>
      </c>
      <c r="L3384" t="s">
        <v>2142</v>
      </c>
      <c r="M3384" t="s">
        <v>2147</v>
      </c>
      <c r="N3384" t="s">
        <v>2148</v>
      </c>
      <c r="O3384" t="s">
        <v>2145</v>
      </c>
      <c r="P3384" t="s">
        <v>1364</v>
      </c>
    </row>
    <row r="3385" spans="9:16">
      <c r="I3385" s="44">
        <v>3383</v>
      </c>
      <c r="K3385" t="s">
        <v>1956</v>
      </c>
      <c r="L3385" t="s">
        <v>2142</v>
      </c>
      <c r="M3385" t="s">
        <v>2147</v>
      </c>
      <c r="N3385" t="s">
        <v>2148</v>
      </c>
      <c r="O3385" t="s">
        <v>2145</v>
      </c>
      <c r="P3385" t="s">
        <v>1368</v>
      </c>
    </row>
    <row r="3386" spans="9:16">
      <c r="I3386" s="44">
        <v>3384</v>
      </c>
      <c r="K3386" t="s">
        <v>1956</v>
      </c>
      <c r="L3386" t="s">
        <v>2142</v>
      </c>
      <c r="M3386" t="s">
        <v>2147</v>
      </c>
      <c r="N3386" t="s">
        <v>2148</v>
      </c>
      <c r="O3386" t="s">
        <v>2145</v>
      </c>
      <c r="P3386" t="s">
        <v>1369</v>
      </c>
    </row>
    <row r="3387" spans="9:16">
      <c r="I3387" s="44">
        <v>3385</v>
      </c>
      <c r="K3387" t="s">
        <v>1956</v>
      </c>
      <c r="L3387" t="s">
        <v>2142</v>
      </c>
      <c r="M3387" t="s">
        <v>2147</v>
      </c>
      <c r="N3387" t="s">
        <v>2148</v>
      </c>
      <c r="O3387" t="s">
        <v>2145</v>
      </c>
      <c r="P3387" t="s">
        <v>1055</v>
      </c>
    </row>
    <row r="3388" spans="9:16">
      <c r="I3388" s="44">
        <v>3386</v>
      </c>
      <c r="K3388" t="s">
        <v>1956</v>
      </c>
      <c r="L3388" t="s">
        <v>2142</v>
      </c>
      <c r="M3388" t="s">
        <v>2147</v>
      </c>
      <c r="N3388" t="s">
        <v>2148</v>
      </c>
      <c r="O3388" t="s">
        <v>2145</v>
      </c>
      <c r="P3388" t="s">
        <v>1058</v>
      </c>
    </row>
    <row r="3389" spans="9:16">
      <c r="I3389" s="44">
        <v>3387</v>
      </c>
      <c r="K3389" t="s">
        <v>1956</v>
      </c>
      <c r="L3389" t="s">
        <v>2142</v>
      </c>
      <c r="M3389" t="s">
        <v>2147</v>
      </c>
      <c r="N3389" t="s">
        <v>2148</v>
      </c>
      <c r="O3389" t="s">
        <v>2145</v>
      </c>
      <c r="P3389" t="s">
        <v>999</v>
      </c>
    </row>
    <row r="3390" spans="9:16">
      <c r="I3390" s="44">
        <v>3388</v>
      </c>
      <c r="K3390" t="s">
        <v>1956</v>
      </c>
      <c r="L3390" t="s">
        <v>2142</v>
      </c>
      <c r="M3390" t="s">
        <v>2147</v>
      </c>
      <c r="N3390" t="s">
        <v>2148</v>
      </c>
      <c r="O3390" t="s">
        <v>2145</v>
      </c>
      <c r="P3390" t="s">
        <v>1001</v>
      </c>
    </row>
    <row r="3391" spans="9:16">
      <c r="I3391" s="44">
        <v>3389</v>
      </c>
      <c r="K3391" t="s">
        <v>1956</v>
      </c>
      <c r="L3391" t="s">
        <v>2142</v>
      </c>
      <c r="M3391" t="s">
        <v>2147</v>
      </c>
      <c r="N3391" t="s">
        <v>2148</v>
      </c>
      <c r="O3391" t="s">
        <v>2145</v>
      </c>
      <c r="P3391" t="s">
        <v>1376</v>
      </c>
    </row>
    <row r="3392" spans="9:16">
      <c r="I3392" s="44">
        <v>3390</v>
      </c>
      <c r="K3392" t="s">
        <v>1956</v>
      </c>
      <c r="L3392" t="s">
        <v>2142</v>
      </c>
      <c r="M3392" t="s">
        <v>2147</v>
      </c>
      <c r="N3392" t="s">
        <v>2148</v>
      </c>
      <c r="O3392" t="s">
        <v>2145</v>
      </c>
      <c r="P3392" t="s">
        <v>1377</v>
      </c>
    </row>
    <row r="3393" spans="9:16">
      <c r="I3393" s="44">
        <v>3391</v>
      </c>
      <c r="K3393" t="s">
        <v>1956</v>
      </c>
      <c r="L3393" t="s">
        <v>2142</v>
      </c>
      <c r="M3393" t="s">
        <v>2147</v>
      </c>
      <c r="N3393" t="s">
        <v>2148</v>
      </c>
      <c r="O3393" t="s">
        <v>2145</v>
      </c>
      <c r="P3393" t="s">
        <v>1381</v>
      </c>
    </row>
    <row r="3394" spans="9:16">
      <c r="I3394" s="44">
        <v>3392</v>
      </c>
      <c r="K3394" t="s">
        <v>1956</v>
      </c>
      <c r="L3394" t="s">
        <v>2142</v>
      </c>
      <c r="M3394" t="s">
        <v>2147</v>
      </c>
      <c r="N3394" t="s">
        <v>2148</v>
      </c>
      <c r="O3394" t="s">
        <v>2145</v>
      </c>
      <c r="P3394" t="s">
        <v>1382</v>
      </c>
    </row>
    <row r="3395" spans="9:16">
      <c r="I3395" s="44">
        <v>3393</v>
      </c>
      <c r="K3395" t="s">
        <v>1956</v>
      </c>
      <c r="L3395" t="s">
        <v>2142</v>
      </c>
      <c r="M3395" t="s">
        <v>2147</v>
      </c>
      <c r="N3395" t="s">
        <v>2148</v>
      </c>
      <c r="O3395" t="s">
        <v>2145</v>
      </c>
      <c r="P3395" t="s">
        <v>1383</v>
      </c>
    </row>
    <row r="3396" spans="9:16">
      <c r="I3396" s="44">
        <v>3394</v>
      </c>
      <c r="K3396" t="s">
        <v>1956</v>
      </c>
      <c r="L3396" t="s">
        <v>2142</v>
      </c>
      <c r="M3396" t="s">
        <v>2147</v>
      </c>
      <c r="N3396" t="s">
        <v>2148</v>
      </c>
      <c r="O3396" t="s">
        <v>2145</v>
      </c>
      <c r="P3396" t="s">
        <v>1386</v>
      </c>
    </row>
    <row r="3397" spans="9:16">
      <c r="I3397" s="44">
        <v>3395</v>
      </c>
      <c r="K3397" t="s">
        <v>1956</v>
      </c>
      <c r="L3397" t="s">
        <v>2142</v>
      </c>
      <c r="M3397" t="s">
        <v>2147</v>
      </c>
      <c r="N3397" t="s">
        <v>2148</v>
      </c>
      <c r="O3397" t="s">
        <v>2145</v>
      </c>
      <c r="P3397" t="s">
        <v>1004</v>
      </c>
    </row>
    <row r="3398" spans="9:16">
      <c r="I3398" s="44">
        <v>3396</v>
      </c>
      <c r="K3398" t="s">
        <v>1956</v>
      </c>
      <c r="L3398" t="s">
        <v>2142</v>
      </c>
      <c r="M3398" t="s">
        <v>2147</v>
      </c>
      <c r="N3398" t="s">
        <v>2148</v>
      </c>
      <c r="O3398" t="s">
        <v>2145</v>
      </c>
      <c r="P3398" t="s">
        <v>1006</v>
      </c>
    </row>
    <row r="3399" spans="9:16">
      <c r="I3399" s="44">
        <v>3397</v>
      </c>
      <c r="K3399" t="s">
        <v>1956</v>
      </c>
      <c r="L3399" t="s">
        <v>2142</v>
      </c>
      <c r="M3399" t="s">
        <v>2147</v>
      </c>
      <c r="N3399" t="s">
        <v>2148</v>
      </c>
      <c r="O3399" t="s">
        <v>2145</v>
      </c>
      <c r="P3399" t="s">
        <v>1391</v>
      </c>
    </row>
    <row r="3400" spans="9:16">
      <c r="I3400" s="44">
        <v>3398</v>
      </c>
      <c r="K3400" t="s">
        <v>1956</v>
      </c>
      <c r="L3400" t="s">
        <v>2142</v>
      </c>
      <c r="M3400" t="s">
        <v>2147</v>
      </c>
      <c r="N3400" t="s">
        <v>2148</v>
      </c>
      <c r="O3400" t="s">
        <v>2145</v>
      </c>
      <c r="P3400" t="s">
        <v>1015</v>
      </c>
    </row>
    <row r="3401" spans="9:16">
      <c r="I3401" s="44">
        <v>3399</v>
      </c>
      <c r="J3401" s="45">
        <v>0</v>
      </c>
      <c r="K3401" t="s">
        <v>1956</v>
      </c>
      <c r="L3401" t="s">
        <v>2142</v>
      </c>
      <c r="M3401" t="s">
        <v>2147</v>
      </c>
      <c r="N3401" t="s">
        <v>2148</v>
      </c>
      <c r="O3401" t="s">
        <v>2145</v>
      </c>
      <c r="P3401" t="s">
        <v>1540</v>
      </c>
    </row>
    <row r="3402" spans="9:16">
      <c r="I3402" s="44">
        <v>3400</v>
      </c>
      <c r="J3402" s="45">
        <v>0</v>
      </c>
      <c r="K3402" t="s">
        <v>1956</v>
      </c>
      <c r="L3402" t="s">
        <v>2142</v>
      </c>
      <c r="M3402" t="s">
        <v>2147</v>
      </c>
      <c r="N3402" t="s">
        <v>2148</v>
      </c>
      <c r="O3402" t="s">
        <v>2145</v>
      </c>
      <c r="P3402" t="s">
        <v>1399</v>
      </c>
    </row>
    <row r="3403" spans="9:16">
      <c r="I3403" s="44">
        <v>3401</v>
      </c>
      <c r="J3403" s="45">
        <v>0</v>
      </c>
      <c r="K3403" t="s">
        <v>1956</v>
      </c>
      <c r="L3403" t="s">
        <v>2142</v>
      </c>
      <c r="M3403" t="s">
        <v>2147</v>
      </c>
      <c r="N3403" t="s">
        <v>2148</v>
      </c>
      <c r="O3403" t="s">
        <v>2145</v>
      </c>
      <c r="P3403" t="s">
        <v>1418</v>
      </c>
    </row>
    <row r="3404" spans="9:16">
      <c r="I3404" s="44">
        <v>3402</v>
      </c>
      <c r="J3404" s="45">
        <v>0</v>
      </c>
      <c r="K3404" t="s">
        <v>1956</v>
      </c>
      <c r="L3404" t="s">
        <v>2142</v>
      </c>
      <c r="M3404" t="s">
        <v>2147</v>
      </c>
      <c r="N3404" t="s">
        <v>2148</v>
      </c>
      <c r="O3404" t="s">
        <v>2145</v>
      </c>
      <c r="P3404" t="s">
        <v>1697</v>
      </c>
    </row>
    <row r="3405" spans="9:16">
      <c r="I3405" s="44">
        <v>3403</v>
      </c>
      <c r="J3405" s="45">
        <v>1.1574074074074071E-8</v>
      </c>
      <c r="K3405" t="s">
        <v>1956</v>
      </c>
      <c r="L3405" t="s">
        <v>2142</v>
      </c>
      <c r="M3405" t="s">
        <v>2147</v>
      </c>
      <c r="N3405" t="s">
        <v>2148</v>
      </c>
      <c r="O3405" t="s">
        <v>2145</v>
      </c>
      <c r="P3405" t="s">
        <v>1422</v>
      </c>
    </row>
    <row r="3406" spans="9:16">
      <c r="I3406" s="44">
        <v>3404</v>
      </c>
      <c r="J3406" s="45">
        <v>0</v>
      </c>
      <c r="K3406" t="s">
        <v>1956</v>
      </c>
      <c r="L3406" t="s">
        <v>2142</v>
      </c>
      <c r="M3406" t="s">
        <v>2147</v>
      </c>
      <c r="N3406" t="s">
        <v>2148</v>
      </c>
      <c r="O3406" t="s">
        <v>2145</v>
      </c>
      <c r="P3406" t="s">
        <v>1426</v>
      </c>
    </row>
    <row r="3407" spans="9:16">
      <c r="I3407" s="44">
        <v>3405</v>
      </c>
      <c r="K3407" t="s">
        <v>1956</v>
      </c>
      <c r="L3407" t="s">
        <v>2142</v>
      </c>
      <c r="M3407" t="s">
        <v>2147</v>
      </c>
      <c r="N3407" t="s">
        <v>2148</v>
      </c>
      <c r="O3407" t="s">
        <v>2145</v>
      </c>
      <c r="P3407" t="s">
        <v>1024</v>
      </c>
    </row>
    <row r="3408" spans="9:16">
      <c r="I3408" s="44">
        <v>3406</v>
      </c>
      <c r="K3408" t="s">
        <v>1956</v>
      </c>
      <c r="L3408" t="s">
        <v>2142</v>
      </c>
      <c r="M3408" t="s">
        <v>2147</v>
      </c>
      <c r="N3408" t="s">
        <v>2148</v>
      </c>
      <c r="O3408" t="s">
        <v>2145</v>
      </c>
      <c r="P3408" t="s">
        <v>1432</v>
      </c>
    </row>
    <row r="3409" spans="9:16">
      <c r="I3409" s="44">
        <v>3407</v>
      </c>
      <c r="K3409" t="s">
        <v>1956</v>
      </c>
      <c r="L3409" t="s">
        <v>2142</v>
      </c>
      <c r="M3409" t="s">
        <v>2147</v>
      </c>
      <c r="N3409" t="s">
        <v>2148</v>
      </c>
      <c r="O3409" t="s">
        <v>2145</v>
      </c>
      <c r="P3409" t="s">
        <v>1699</v>
      </c>
    </row>
    <row r="3410" spans="9:16">
      <c r="I3410" s="44">
        <v>3408</v>
      </c>
      <c r="K3410" t="s">
        <v>1956</v>
      </c>
      <c r="L3410" t="s">
        <v>2142</v>
      </c>
      <c r="M3410" t="s">
        <v>2147</v>
      </c>
      <c r="N3410" t="s">
        <v>2148</v>
      </c>
      <c r="O3410" t="s">
        <v>2145</v>
      </c>
      <c r="P3410" t="s">
        <v>1341</v>
      </c>
    </row>
    <row r="3411" spans="9:16">
      <c r="I3411" s="44">
        <v>3409</v>
      </c>
      <c r="K3411" t="s">
        <v>1956</v>
      </c>
      <c r="L3411" t="s">
        <v>2142</v>
      </c>
      <c r="M3411" t="s">
        <v>2147</v>
      </c>
      <c r="N3411" t="s">
        <v>2148</v>
      </c>
      <c r="O3411" t="s">
        <v>2145</v>
      </c>
      <c r="P3411" t="s">
        <v>1544</v>
      </c>
    </row>
    <row r="3412" spans="9:16">
      <c r="I3412" s="44">
        <v>3410</v>
      </c>
      <c r="K3412" t="s">
        <v>1956</v>
      </c>
      <c r="L3412" t="s">
        <v>2142</v>
      </c>
      <c r="M3412" t="s">
        <v>2147</v>
      </c>
      <c r="N3412" t="s">
        <v>2148</v>
      </c>
      <c r="O3412" t="s">
        <v>2145</v>
      </c>
      <c r="P3412" t="s">
        <v>1455</v>
      </c>
    </row>
    <row r="3413" spans="9:16">
      <c r="I3413" s="44">
        <v>3411</v>
      </c>
      <c r="K3413" t="s">
        <v>1956</v>
      </c>
      <c r="L3413" t="s">
        <v>2142</v>
      </c>
      <c r="M3413" t="s">
        <v>2147</v>
      </c>
      <c r="N3413" t="s">
        <v>2148</v>
      </c>
      <c r="O3413" t="s">
        <v>2145</v>
      </c>
      <c r="P3413" t="s">
        <v>1459</v>
      </c>
    </row>
    <row r="3414" spans="9:16">
      <c r="I3414" s="44">
        <v>3412</v>
      </c>
      <c r="K3414" t="s">
        <v>1956</v>
      </c>
      <c r="L3414" t="s">
        <v>2142</v>
      </c>
      <c r="M3414" t="s">
        <v>2147</v>
      </c>
      <c r="N3414" t="s">
        <v>2148</v>
      </c>
      <c r="O3414" t="s">
        <v>2145</v>
      </c>
      <c r="P3414" t="s">
        <v>1477</v>
      </c>
    </row>
    <row r="3415" spans="9:16">
      <c r="I3415" s="44">
        <v>3413</v>
      </c>
      <c r="K3415" t="s">
        <v>1956</v>
      </c>
      <c r="L3415" t="s">
        <v>2142</v>
      </c>
      <c r="M3415" t="s">
        <v>2147</v>
      </c>
      <c r="N3415" t="s">
        <v>2148</v>
      </c>
      <c r="O3415" t="s">
        <v>2145</v>
      </c>
      <c r="P3415" t="s">
        <v>1478</v>
      </c>
    </row>
    <row r="3416" spans="9:16">
      <c r="I3416" s="44">
        <v>3414</v>
      </c>
      <c r="K3416" t="s">
        <v>1956</v>
      </c>
      <c r="L3416" t="s">
        <v>2142</v>
      </c>
      <c r="M3416" t="s">
        <v>2147</v>
      </c>
      <c r="N3416" t="s">
        <v>2148</v>
      </c>
      <c r="O3416" t="s">
        <v>2145</v>
      </c>
      <c r="P3416" t="s">
        <v>1704</v>
      </c>
    </row>
    <row r="3417" spans="9:16">
      <c r="I3417" s="44">
        <v>3415</v>
      </c>
      <c r="K3417" t="s">
        <v>1956</v>
      </c>
      <c r="L3417" t="s">
        <v>2142</v>
      </c>
      <c r="M3417" t="s">
        <v>2147</v>
      </c>
      <c r="N3417" t="s">
        <v>2148</v>
      </c>
      <c r="O3417" t="s">
        <v>2145</v>
      </c>
      <c r="P3417" t="s">
        <v>1339</v>
      </c>
    </row>
    <row r="3418" spans="9:16">
      <c r="I3418" s="44">
        <v>3416</v>
      </c>
      <c r="K3418" t="s">
        <v>1956</v>
      </c>
      <c r="L3418" t="s">
        <v>2142</v>
      </c>
      <c r="M3418" t="s">
        <v>2147</v>
      </c>
      <c r="N3418" t="s">
        <v>2148</v>
      </c>
      <c r="O3418" t="s">
        <v>2145</v>
      </c>
      <c r="P3418" t="s">
        <v>1551</v>
      </c>
    </row>
    <row r="3419" spans="9:16">
      <c r="I3419" s="44">
        <v>3417</v>
      </c>
      <c r="K3419" t="s">
        <v>1956</v>
      </c>
      <c r="L3419" t="s">
        <v>2142</v>
      </c>
      <c r="M3419" t="s">
        <v>2147</v>
      </c>
      <c r="N3419" t="s">
        <v>2148</v>
      </c>
      <c r="O3419" t="s">
        <v>2145</v>
      </c>
      <c r="P3419" t="s">
        <v>1552</v>
      </c>
    </row>
    <row r="3420" spans="9:16">
      <c r="I3420" s="44">
        <v>3418</v>
      </c>
      <c r="K3420" t="s">
        <v>1956</v>
      </c>
      <c r="L3420" t="s">
        <v>2142</v>
      </c>
      <c r="M3420" t="s">
        <v>2147</v>
      </c>
      <c r="N3420" t="s">
        <v>2148</v>
      </c>
      <c r="O3420" t="s">
        <v>2145</v>
      </c>
      <c r="P3420" t="s">
        <v>1555</v>
      </c>
    </row>
    <row r="3421" spans="9:16">
      <c r="I3421" s="44">
        <v>3419</v>
      </c>
      <c r="K3421" t="s">
        <v>1956</v>
      </c>
      <c r="L3421" t="s">
        <v>2142</v>
      </c>
      <c r="M3421" t="s">
        <v>2147</v>
      </c>
      <c r="N3421" t="s">
        <v>2148</v>
      </c>
      <c r="O3421" t="s">
        <v>2145</v>
      </c>
      <c r="P3421" t="s">
        <v>1556</v>
      </c>
    </row>
    <row r="3422" spans="9:16">
      <c r="I3422" s="44">
        <v>3420</v>
      </c>
      <c r="K3422" t="s">
        <v>1956</v>
      </c>
      <c r="L3422" t="s">
        <v>2142</v>
      </c>
      <c r="M3422" t="s">
        <v>2147</v>
      </c>
      <c r="N3422" t="s">
        <v>2148</v>
      </c>
      <c r="O3422" t="s">
        <v>2145</v>
      </c>
      <c r="P3422" t="s">
        <v>1502</v>
      </c>
    </row>
    <row r="3423" spans="9:16">
      <c r="I3423" s="44">
        <v>3421</v>
      </c>
      <c r="K3423" t="s">
        <v>1956</v>
      </c>
      <c r="L3423" t="s">
        <v>2142</v>
      </c>
      <c r="M3423" t="s">
        <v>2147</v>
      </c>
      <c r="N3423" t="s">
        <v>2148</v>
      </c>
      <c r="O3423" t="s">
        <v>2145</v>
      </c>
      <c r="P3423" t="s">
        <v>1503</v>
      </c>
    </row>
    <row r="3424" spans="9:16">
      <c r="I3424" s="44">
        <v>3422</v>
      </c>
      <c r="J3424" s="45">
        <v>0</v>
      </c>
      <c r="K3424" t="s">
        <v>1956</v>
      </c>
      <c r="L3424" t="s">
        <v>2142</v>
      </c>
      <c r="M3424" t="s">
        <v>2147</v>
      </c>
      <c r="N3424" t="s">
        <v>2148</v>
      </c>
      <c r="O3424" t="s">
        <v>2145</v>
      </c>
      <c r="P3424" t="s">
        <v>1521</v>
      </c>
    </row>
    <row r="3425" spans="9:16">
      <c r="I3425" s="44">
        <v>3423</v>
      </c>
      <c r="K3425" t="s">
        <v>1956</v>
      </c>
      <c r="L3425" t="s">
        <v>2142</v>
      </c>
      <c r="M3425" t="s">
        <v>2147</v>
      </c>
      <c r="N3425" t="s">
        <v>2148</v>
      </c>
      <c r="O3425" t="s">
        <v>2145</v>
      </c>
      <c r="P3425" t="s">
        <v>1528</v>
      </c>
    </row>
    <row r="3426" spans="9:16">
      <c r="I3426" s="44">
        <v>3424</v>
      </c>
      <c r="J3426" s="45">
        <v>0</v>
      </c>
      <c r="K3426" t="s">
        <v>1956</v>
      </c>
      <c r="L3426" t="s">
        <v>2142</v>
      </c>
      <c r="M3426" t="s">
        <v>2147</v>
      </c>
      <c r="N3426" t="s">
        <v>2148</v>
      </c>
      <c r="O3426" t="s">
        <v>2145</v>
      </c>
      <c r="P3426" t="s">
        <v>1672</v>
      </c>
    </row>
    <row r="3427" spans="9:16">
      <c r="I3427" s="44">
        <v>3425</v>
      </c>
      <c r="K3427" t="s">
        <v>1956</v>
      </c>
      <c r="L3427" t="s">
        <v>2142</v>
      </c>
      <c r="M3427" t="s">
        <v>2147</v>
      </c>
      <c r="N3427" t="s">
        <v>2148</v>
      </c>
      <c r="O3427" t="s">
        <v>2145</v>
      </c>
      <c r="P3427" t="s">
        <v>1653</v>
      </c>
    </row>
    <row r="3428" spans="9:16">
      <c r="I3428" s="44">
        <v>3426</v>
      </c>
      <c r="K3428" t="s">
        <v>1956</v>
      </c>
      <c r="L3428" t="s">
        <v>2142</v>
      </c>
      <c r="M3428" t="s">
        <v>2147</v>
      </c>
      <c r="N3428" t="s">
        <v>2148</v>
      </c>
      <c r="O3428" t="s">
        <v>2145</v>
      </c>
      <c r="P3428" t="s">
        <v>1654</v>
      </c>
    </row>
    <row r="3429" spans="9:16">
      <c r="I3429" s="44">
        <v>3427</v>
      </c>
      <c r="K3429" t="s">
        <v>1956</v>
      </c>
      <c r="L3429" t="s">
        <v>2142</v>
      </c>
      <c r="M3429" t="s">
        <v>2147</v>
      </c>
      <c r="N3429" t="s">
        <v>2148</v>
      </c>
      <c r="O3429" t="s">
        <v>2145</v>
      </c>
      <c r="P3429" t="s">
        <v>1655</v>
      </c>
    </row>
    <row r="3430" spans="9:16">
      <c r="I3430" s="44">
        <v>3428</v>
      </c>
      <c r="K3430" t="s">
        <v>1956</v>
      </c>
      <c r="L3430" t="s">
        <v>2142</v>
      </c>
      <c r="M3430" t="s">
        <v>2147</v>
      </c>
      <c r="N3430" t="s">
        <v>2148</v>
      </c>
      <c r="O3430" t="s">
        <v>2145</v>
      </c>
      <c r="P3430" t="s">
        <v>1656</v>
      </c>
    </row>
    <row r="3431" spans="9:16">
      <c r="I3431" s="44">
        <v>3429</v>
      </c>
      <c r="J3431" s="45">
        <v>0</v>
      </c>
      <c r="K3431" t="s">
        <v>1956</v>
      </c>
      <c r="L3431" t="s">
        <v>2142</v>
      </c>
      <c r="M3431" t="s">
        <v>2147</v>
      </c>
      <c r="N3431" t="s">
        <v>2148</v>
      </c>
      <c r="O3431" t="s">
        <v>2145</v>
      </c>
      <c r="P3431" t="s">
        <v>1657</v>
      </c>
    </row>
    <row r="3432" spans="9:16">
      <c r="I3432" s="44">
        <v>3430</v>
      </c>
      <c r="J3432" s="45">
        <v>0</v>
      </c>
      <c r="K3432" t="s">
        <v>1956</v>
      </c>
      <c r="L3432" t="s">
        <v>2142</v>
      </c>
      <c r="M3432" t="s">
        <v>2147</v>
      </c>
      <c r="N3432" t="s">
        <v>2148</v>
      </c>
      <c r="O3432" t="s">
        <v>2145</v>
      </c>
      <c r="P3432" t="s">
        <v>1658</v>
      </c>
    </row>
    <row r="3433" spans="9:16">
      <c r="I3433" s="44">
        <v>3431</v>
      </c>
      <c r="K3433" t="s">
        <v>1956</v>
      </c>
      <c r="L3433" t="s">
        <v>2142</v>
      </c>
      <c r="M3433" t="s">
        <v>2147</v>
      </c>
      <c r="N3433" t="s">
        <v>2148</v>
      </c>
      <c r="O3433" t="s">
        <v>2145</v>
      </c>
      <c r="P3433" t="s">
        <v>1660</v>
      </c>
    </row>
    <row r="3434" spans="9:16">
      <c r="I3434" s="44">
        <v>3432</v>
      </c>
      <c r="K3434" t="s">
        <v>1956</v>
      </c>
      <c r="L3434" t="s">
        <v>2142</v>
      </c>
      <c r="M3434" t="s">
        <v>2147</v>
      </c>
      <c r="N3434" t="s">
        <v>2148</v>
      </c>
      <c r="O3434" t="s">
        <v>2145</v>
      </c>
      <c r="P3434" t="s">
        <v>1661</v>
      </c>
    </row>
    <row r="3435" spans="9:16">
      <c r="I3435" s="44">
        <v>3433</v>
      </c>
      <c r="K3435" t="s">
        <v>1956</v>
      </c>
      <c r="L3435" t="s">
        <v>2142</v>
      </c>
      <c r="M3435" t="s">
        <v>2147</v>
      </c>
      <c r="N3435" t="s">
        <v>2148</v>
      </c>
      <c r="O3435" t="s">
        <v>2145</v>
      </c>
      <c r="P3435" t="s">
        <v>1663</v>
      </c>
    </row>
    <row r="3436" spans="9:16">
      <c r="I3436" s="44">
        <v>3434</v>
      </c>
      <c r="K3436" t="s">
        <v>1956</v>
      </c>
      <c r="L3436" t="s">
        <v>2142</v>
      </c>
      <c r="M3436" t="s">
        <v>2147</v>
      </c>
      <c r="N3436" t="s">
        <v>2148</v>
      </c>
      <c r="O3436" t="s">
        <v>2145</v>
      </c>
      <c r="P3436" t="s">
        <v>1664</v>
      </c>
    </row>
    <row r="3437" spans="9:16">
      <c r="I3437" s="44">
        <v>3435</v>
      </c>
      <c r="K3437" t="s">
        <v>1956</v>
      </c>
      <c r="L3437" t="s">
        <v>2142</v>
      </c>
      <c r="M3437" t="s">
        <v>2147</v>
      </c>
      <c r="N3437" t="s">
        <v>2148</v>
      </c>
      <c r="O3437" t="s">
        <v>2145</v>
      </c>
      <c r="P3437" t="s">
        <v>1665</v>
      </c>
    </row>
    <row r="3438" spans="9:16">
      <c r="I3438" s="44">
        <v>3436</v>
      </c>
      <c r="K3438" t="s">
        <v>1956</v>
      </c>
      <c r="L3438" t="s">
        <v>2142</v>
      </c>
      <c r="M3438" t="s">
        <v>2147</v>
      </c>
      <c r="N3438" t="s">
        <v>2148</v>
      </c>
      <c r="O3438" t="s">
        <v>2145</v>
      </c>
      <c r="P3438" t="s">
        <v>1667</v>
      </c>
    </row>
    <row r="3439" spans="9:16">
      <c r="I3439" s="44">
        <v>3437</v>
      </c>
      <c r="K3439" t="s">
        <v>1956</v>
      </c>
      <c r="L3439" t="s">
        <v>2142</v>
      </c>
      <c r="M3439" t="s">
        <v>2147</v>
      </c>
      <c r="N3439" t="s">
        <v>2148</v>
      </c>
      <c r="O3439" t="s">
        <v>2145</v>
      </c>
      <c r="P3439" t="s">
        <v>1668</v>
      </c>
    </row>
    <row r="3440" spans="9:16">
      <c r="I3440" s="44">
        <v>3438</v>
      </c>
      <c r="J3440" s="45">
        <v>0</v>
      </c>
      <c r="K3440" t="s">
        <v>1956</v>
      </c>
      <c r="L3440" t="s">
        <v>2142</v>
      </c>
      <c r="M3440" t="s">
        <v>2147</v>
      </c>
      <c r="N3440" t="s">
        <v>2148</v>
      </c>
      <c r="O3440" t="s">
        <v>2145</v>
      </c>
      <c r="P3440" t="s">
        <v>1669</v>
      </c>
    </row>
    <row r="3441" spans="9:16">
      <c r="I3441" s="44">
        <v>3439</v>
      </c>
      <c r="J3441" s="45">
        <v>0</v>
      </c>
      <c r="K3441" t="s">
        <v>1956</v>
      </c>
      <c r="L3441" t="s">
        <v>2142</v>
      </c>
      <c r="M3441" t="s">
        <v>2147</v>
      </c>
      <c r="N3441" t="s">
        <v>2148</v>
      </c>
      <c r="O3441" t="s">
        <v>2145</v>
      </c>
      <c r="P3441" t="s">
        <v>1670</v>
      </c>
    </row>
    <row r="3442" spans="9:16">
      <c r="I3442" s="44">
        <v>3440</v>
      </c>
      <c r="K3442" t="s">
        <v>1956</v>
      </c>
      <c r="L3442" t="s">
        <v>2142</v>
      </c>
      <c r="M3442" t="s">
        <v>2147</v>
      </c>
      <c r="N3442" t="s">
        <v>2148</v>
      </c>
      <c r="O3442" t="s">
        <v>2145</v>
      </c>
      <c r="P3442" t="s">
        <v>1674</v>
      </c>
    </row>
    <row r="3443" spans="9:16">
      <c r="I3443" s="44">
        <v>3441</v>
      </c>
      <c r="K3443" t="s">
        <v>1956</v>
      </c>
      <c r="L3443" t="s">
        <v>2142</v>
      </c>
      <c r="M3443" t="s">
        <v>2147</v>
      </c>
      <c r="N3443" t="s">
        <v>2148</v>
      </c>
      <c r="O3443" t="s">
        <v>2145</v>
      </c>
      <c r="P3443" t="s">
        <v>1044</v>
      </c>
    </row>
    <row r="3444" spans="9:16">
      <c r="I3444" s="44">
        <v>3442</v>
      </c>
      <c r="K3444" t="s">
        <v>1956</v>
      </c>
      <c r="L3444" t="s">
        <v>2142</v>
      </c>
      <c r="M3444" t="s">
        <v>2147</v>
      </c>
      <c r="N3444" t="s">
        <v>2148</v>
      </c>
      <c r="O3444" t="s">
        <v>2145</v>
      </c>
      <c r="P3444" t="s">
        <v>1047</v>
      </c>
    </row>
    <row r="3445" spans="9:16">
      <c r="I3445" s="44">
        <v>3443</v>
      </c>
      <c r="K3445" t="s">
        <v>1956</v>
      </c>
      <c r="L3445" t="s">
        <v>2142</v>
      </c>
      <c r="M3445" t="s">
        <v>2147</v>
      </c>
      <c r="N3445" t="s">
        <v>2148</v>
      </c>
      <c r="O3445" t="s">
        <v>2145</v>
      </c>
      <c r="P3445" t="s">
        <v>1676</v>
      </c>
    </row>
    <row r="3446" spans="9:16">
      <c r="I3446" s="44">
        <v>3444</v>
      </c>
      <c r="K3446" t="s">
        <v>1956</v>
      </c>
      <c r="L3446" t="s">
        <v>2142</v>
      </c>
      <c r="M3446" t="s">
        <v>2147</v>
      </c>
      <c r="N3446" t="s">
        <v>2148</v>
      </c>
      <c r="O3446" t="s">
        <v>2145</v>
      </c>
      <c r="P3446" t="s">
        <v>1678</v>
      </c>
    </row>
    <row r="3447" spans="9:16">
      <c r="I3447" s="44">
        <v>3445</v>
      </c>
      <c r="K3447" t="s">
        <v>1956</v>
      </c>
      <c r="L3447" t="s">
        <v>2142</v>
      </c>
      <c r="M3447" t="s">
        <v>2147</v>
      </c>
      <c r="N3447" t="s">
        <v>2148</v>
      </c>
      <c r="O3447" t="s">
        <v>2145</v>
      </c>
      <c r="P3447" t="s">
        <v>1679</v>
      </c>
    </row>
    <row r="3448" spans="9:16">
      <c r="I3448" s="44">
        <v>3446</v>
      </c>
      <c r="K3448" t="s">
        <v>1956</v>
      </c>
      <c r="L3448" t="s">
        <v>2142</v>
      </c>
      <c r="M3448" t="s">
        <v>2147</v>
      </c>
      <c r="N3448" t="s">
        <v>2148</v>
      </c>
      <c r="O3448" t="s">
        <v>2145</v>
      </c>
      <c r="P3448" t="s">
        <v>1680</v>
      </c>
    </row>
    <row r="3449" spans="9:16">
      <c r="I3449" s="44">
        <v>3447</v>
      </c>
      <c r="K3449" t="s">
        <v>1956</v>
      </c>
      <c r="L3449" t="s">
        <v>2142</v>
      </c>
      <c r="M3449" t="s">
        <v>2147</v>
      </c>
      <c r="N3449" t="s">
        <v>2148</v>
      </c>
      <c r="O3449" t="s">
        <v>2145</v>
      </c>
      <c r="P3449" t="s">
        <v>1684</v>
      </c>
    </row>
    <row r="3450" spans="9:16">
      <c r="I3450" s="44">
        <v>3448</v>
      </c>
      <c r="K3450" t="s">
        <v>1956</v>
      </c>
      <c r="L3450" t="s">
        <v>2142</v>
      </c>
      <c r="M3450" t="s">
        <v>2147</v>
      </c>
      <c r="N3450" t="s">
        <v>2148</v>
      </c>
      <c r="O3450" t="s">
        <v>2145</v>
      </c>
      <c r="P3450" t="s">
        <v>1685</v>
      </c>
    </row>
    <row r="3451" spans="9:16">
      <c r="I3451" s="44">
        <v>3449</v>
      </c>
      <c r="J3451" s="45">
        <v>0</v>
      </c>
      <c r="K3451" t="s">
        <v>1956</v>
      </c>
      <c r="L3451" t="s">
        <v>2142</v>
      </c>
      <c r="M3451" t="s">
        <v>2147</v>
      </c>
      <c r="N3451" t="s">
        <v>2148</v>
      </c>
      <c r="O3451" t="s">
        <v>2145</v>
      </c>
      <c r="P3451" t="s">
        <v>1696</v>
      </c>
    </row>
    <row r="3452" spans="9:16">
      <c r="I3452" s="44">
        <v>3450</v>
      </c>
      <c r="K3452" t="s">
        <v>1956</v>
      </c>
      <c r="L3452" t="s">
        <v>2142</v>
      </c>
      <c r="M3452" t="s">
        <v>2147</v>
      </c>
      <c r="N3452" t="s">
        <v>2148</v>
      </c>
      <c r="O3452" t="s">
        <v>2145</v>
      </c>
      <c r="P3452" t="s">
        <v>1698</v>
      </c>
    </row>
    <row r="3453" spans="9:16">
      <c r="I3453" s="44">
        <v>3451</v>
      </c>
      <c r="K3453" t="s">
        <v>1956</v>
      </c>
      <c r="L3453" t="s">
        <v>2142</v>
      </c>
      <c r="M3453" t="s">
        <v>2147</v>
      </c>
      <c r="N3453" t="s">
        <v>2148</v>
      </c>
      <c r="O3453" t="s">
        <v>2145</v>
      </c>
      <c r="P3453" t="s">
        <v>1700</v>
      </c>
    </row>
    <row r="3454" spans="9:16">
      <c r="I3454" s="44">
        <v>3452</v>
      </c>
      <c r="K3454" t="s">
        <v>1956</v>
      </c>
      <c r="L3454" t="s">
        <v>2142</v>
      </c>
      <c r="M3454" t="s">
        <v>2147</v>
      </c>
      <c r="N3454" t="s">
        <v>2148</v>
      </c>
      <c r="O3454" t="s">
        <v>2145</v>
      </c>
      <c r="P3454" t="s">
        <v>1701</v>
      </c>
    </row>
    <row r="3455" spans="9:16">
      <c r="I3455" s="44">
        <v>3453</v>
      </c>
      <c r="K3455" t="s">
        <v>1956</v>
      </c>
      <c r="L3455" t="s">
        <v>2142</v>
      </c>
      <c r="M3455" t="s">
        <v>2147</v>
      </c>
      <c r="N3455" t="s">
        <v>2148</v>
      </c>
      <c r="O3455" t="s">
        <v>2145</v>
      </c>
      <c r="P3455" t="s">
        <v>1703</v>
      </c>
    </row>
    <row r="3456" spans="9:16">
      <c r="I3456" s="44">
        <v>3454</v>
      </c>
      <c r="J3456" s="45">
        <v>0</v>
      </c>
      <c r="K3456" t="s">
        <v>1956</v>
      </c>
      <c r="L3456" t="s">
        <v>2142</v>
      </c>
      <c r="M3456" t="s">
        <v>2147</v>
      </c>
      <c r="N3456" t="s">
        <v>2148</v>
      </c>
      <c r="O3456" t="s">
        <v>2145</v>
      </c>
      <c r="P3456" t="s">
        <v>1707</v>
      </c>
    </row>
    <row r="3457" spans="9:16">
      <c r="I3457" s="44">
        <v>3455</v>
      </c>
      <c r="K3457" t="s">
        <v>1956</v>
      </c>
      <c r="L3457" t="s">
        <v>2142</v>
      </c>
      <c r="M3457" t="s">
        <v>2147</v>
      </c>
      <c r="N3457" t="s">
        <v>2148</v>
      </c>
      <c r="O3457" t="s">
        <v>2145</v>
      </c>
      <c r="P3457" t="s">
        <v>1708</v>
      </c>
    </row>
    <row r="3458" spans="9:16">
      <c r="I3458" s="44">
        <v>3456</v>
      </c>
      <c r="K3458" t="s">
        <v>1956</v>
      </c>
      <c r="L3458" t="s">
        <v>2142</v>
      </c>
      <c r="M3458" t="s">
        <v>2147</v>
      </c>
      <c r="N3458" t="s">
        <v>2148</v>
      </c>
      <c r="O3458" t="s">
        <v>2145</v>
      </c>
      <c r="P3458" t="s">
        <v>1712</v>
      </c>
    </row>
    <row r="3459" spans="9:16">
      <c r="I3459" s="44">
        <v>3457</v>
      </c>
      <c r="K3459" t="s">
        <v>1956</v>
      </c>
      <c r="L3459" t="s">
        <v>2142</v>
      </c>
      <c r="M3459" t="s">
        <v>2147</v>
      </c>
      <c r="N3459" t="s">
        <v>2148</v>
      </c>
      <c r="O3459" t="s">
        <v>2009</v>
      </c>
    </row>
    <row r="3460" spans="9:16">
      <c r="I3460" s="44">
        <v>3458</v>
      </c>
      <c r="J3460" s="45">
        <v>0</v>
      </c>
      <c r="K3460" t="s">
        <v>1956</v>
      </c>
      <c r="L3460" t="s">
        <v>2142</v>
      </c>
      <c r="M3460" t="s">
        <v>2147</v>
      </c>
      <c r="N3460" t="s">
        <v>2148</v>
      </c>
      <c r="O3460" t="s">
        <v>2010</v>
      </c>
    </row>
    <row r="3461" spans="9:16">
      <c r="I3461" s="44">
        <v>3459</v>
      </c>
      <c r="K3461" t="s">
        <v>1956</v>
      </c>
      <c r="L3461" t="s">
        <v>2142</v>
      </c>
      <c r="M3461" t="s">
        <v>2147</v>
      </c>
      <c r="N3461" t="s">
        <v>2148</v>
      </c>
      <c r="O3461" t="s">
        <v>2011</v>
      </c>
    </row>
    <row r="3462" spans="9:16">
      <c r="I3462" s="44">
        <v>3460</v>
      </c>
      <c r="J3462" s="45">
        <v>2.3148148148148151E-8</v>
      </c>
      <c r="K3462" t="s">
        <v>1956</v>
      </c>
      <c r="L3462" t="s">
        <v>2142</v>
      </c>
      <c r="M3462" t="s">
        <v>2147</v>
      </c>
      <c r="N3462" t="s">
        <v>2148</v>
      </c>
      <c r="O3462" t="s">
        <v>2012</v>
      </c>
    </row>
    <row r="3463" spans="9:16">
      <c r="I3463" s="44">
        <v>3461</v>
      </c>
      <c r="K3463" t="s">
        <v>1956</v>
      </c>
      <c r="L3463" t="s">
        <v>2142</v>
      </c>
      <c r="M3463" t="s">
        <v>2147</v>
      </c>
      <c r="N3463" t="s">
        <v>2148</v>
      </c>
      <c r="O3463" t="s">
        <v>2013</v>
      </c>
    </row>
    <row r="3464" spans="9:16">
      <c r="I3464" s="44">
        <v>3462</v>
      </c>
      <c r="J3464" s="45">
        <v>0</v>
      </c>
      <c r="K3464" t="s">
        <v>1956</v>
      </c>
      <c r="L3464" t="s">
        <v>2142</v>
      </c>
      <c r="M3464" t="s">
        <v>2147</v>
      </c>
      <c r="N3464" t="s">
        <v>2148</v>
      </c>
      <c r="O3464" t="s">
        <v>2014</v>
      </c>
    </row>
    <row r="3465" spans="9:16">
      <c r="I3465" s="44">
        <v>3463</v>
      </c>
      <c r="K3465" t="s">
        <v>1956</v>
      </c>
      <c r="L3465" t="s">
        <v>2142</v>
      </c>
      <c r="M3465" t="s">
        <v>2147</v>
      </c>
      <c r="N3465" t="s">
        <v>2148</v>
      </c>
      <c r="O3465" t="s">
        <v>2015</v>
      </c>
    </row>
    <row r="3466" spans="9:16">
      <c r="I3466" s="44">
        <v>3464</v>
      </c>
      <c r="J3466" s="45">
        <v>1.27337962962963E-7</v>
      </c>
      <c r="K3466" t="s">
        <v>1956</v>
      </c>
      <c r="L3466" t="s">
        <v>2142</v>
      </c>
      <c r="M3466" t="s">
        <v>2147</v>
      </c>
      <c r="N3466" t="s">
        <v>2149</v>
      </c>
    </row>
    <row r="3467" spans="9:16">
      <c r="I3467" s="44">
        <v>3465</v>
      </c>
      <c r="K3467" t="s">
        <v>1956</v>
      </c>
      <c r="L3467" t="s">
        <v>2142</v>
      </c>
      <c r="M3467" t="s">
        <v>2147</v>
      </c>
      <c r="N3467" t="s">
        <v>2149</v>
      </c>
      <c r="O3467" t="s">
        <v>1980</v>
      </c>
    </row>
    <row r="3468" spans="9:16">
      <c r="I3468" s="44">
        <v>3466</v>
      </c>
      <c r="K3468" t="s">
        <v>1956</v>
      </c>
      <c r="L3468" t="s">
        <v>2142</v>
      </c>
      <c r="M3468" t="s">
        <v>2147</v>
      </c>
      <c r="N3468" t="s">
        <v>2149</v>
      </c>
      <c r="O3468" t="s">
        <v>1985</v>
      </c>
    </row>
    <row r="3469" spans="9:16">
      <c r="I3469" s="44">
        <v>3467</v>
      </c>
      <c r="K3469" t="s">
        <v>1956</v>
      </c>
      <c r="L3469" t="s">
        <v>2142</v>
      </c>
      <c r="M3469" t="s">
        <v>2147</v>
      </c>
      <c r="N3469" t="s">
        <v>2149</v>
      </c>
      <c r="O3469" t="s">
        <v>1986</v>
      </c>
    </row>
    <row r="3470" spans="9:16">
      <c r="I3470" s="44">
        <v>3468</v>
      </c>
      <c r="K3470" t="s">
        <v>1956</v>
      </c>
      <c r="L3470" t="s">
        <v>2142</v>
      </c>
      <c r="M3470" t="s">
        <v>2147</v>
      </c>
      <c r="N3470" t="s">
        <v>2149</v>
      </c>
      <c r="O3470" t="s">
        <v>1987</v>
      </c>
    </row>
    <row r="3471" spans="9:16">
      <c r="I3471" s="44">
        <v>3469</v>
      </c>
      <c r="K3471" t="s">
        <v>1956</v>
      </c>
      <c r="L3471" t="s">
        <v>2142</v>
      </c>
      <c r="M3471" t="s">
        <v>2147</v>
      </c>
      <c r="N3471" t="s">
        <v>2149</v>
      </c>
      <c r="O3471" t="s">
        <v>1988</v>
      </c>
    </row>
    <row r="3472" spans="9:16">
      <c r="I3472" s="44">
        <v>3470</v>
      </c>
      <c r="K3472" t="s">
        <v>1956</v>
      </c>
      <c r="L3472" t="s">
        <v>2142</v>
      </c>
      <c r="M3472" t="s">
        <v>2147</v>
      </c>
      <c r="N3472" t="s">
        <v>2149</v>
      </c>
      <c r="O3472" t="s">
        <v>1989</v>
      </c>
    </row>
    <row r="3473" spans="9:16">
      <c r="I3473" s="44">
        <v>3471</v>
      </c>
      <c r="K3473" t="s">
        <v>1956</v>
      </c>
      <c r="L3473" t="s">
        <v>2142</v>
      </c>
      <c r="M3473" t="s">
        <v>2147</v>
      </c>
      <c r="N3473" t="s">
        <v>2149</v>
      </c>
      <c r="O3473" t="s">
        <v>1990</v>
      </c>
    </row>
    <row r="3474" spans="9:16">
      <c r="I3474" s="44">
        <v>3472</v>
      </c>
      <c r="K3474" t="s">
        <v>1956</v>
      </c>
      <c r="L3474" t="s">
        <v>2142</v>
      </c>
      <c r="M3474" t="s">
        <v>2147</v>
      </c>
      <c r="N3474" t="s">
        <v>2149</v>
      </c>
      <c r="O3474" t="s">
        <v>1991</v>
      </c>
    </row>
    <row r="3475" spans="9:16">
      <c r="I3475" s="44">
        <v>3473</v>
      </c>
      <c r="K3475" t="s">
        <v>1956</v>
      </c>
      <c r="L3475" t="s">
        <v>2142</v>
      </c>
      <c r="M3475" t="s">
        <v>2147</v>
      </c>
      <c r="N3475" t="s">
        <v>2149</v>
      </c>
      <c r="O3475" t="s">
        <v>1992</v>
      </c>
    </row>
    <row r="3476" spans="9:16">
      <c r="I3476" s="44">
        <v>3474</v>
      </c>
      <c r="K3476" t="s">
        <v>1956</v>
      </c>
      <c r="L3476" t="s">
        <v>2142</v>
      </c>
      <c r="M3476" t="s">
        <v>2147</v>
      </c>
      <c r="N3476" t="s">
        <v>2149</v>
      </c>
      <c r="O3476" t="s">
        <v>1993</v>
      </c>
    </row>
    <row r="3477" spans="9:16">
      <c r="I3477" s="44">
        <v>3475</v>
      </c>
      <c r="J3477" s="45">
        <v>0</v>
      </c>
      <c r="K3477" t="s">
        <v>1956</v>
      </c>
      <c r="L3477" t="s">
        <v>2142</v>
      </c>
      <c r="M3477" t="s">
        <v>2147</v>
      </c>
      <c r="N3477" t="s">
        <v>2149</v>
      </c>
      <c r="O3477" t="s">
        <v>1994</v>
      </c>
    </row>
    <row r="3478" spans="9:16">
      <c r="I3478" s="44">
        <v>3476</v>
      </c>
      <c r="J3478" s="45">
        <v>0</v>
      </c>
      <c r="K3478" t="s">
        <v>1956</v>
      </c>
      <c r="L3478" t="s">
        <v>2142</v>
      </c>
      <c r="M3478" t="s">
        <v>2147</v>
      </c>
      <c r="N3478" t="s">
        <v>2149</v>
      </c>
      <c r="O3478" t="s">
        <v>1995</v>
      </c>
    </row>
    <row r="3479" spans="9:16">
      <c r="I3479" s="44">
        <v>3477</v>
      </c>
      <c r="J3479" s="45">
        <v>0</v>
      </c>
      <c r="K3479" t="s">
        <v>1956</v>
      </c>
      <c r="L3479" t="s">
        <v>2142</v>
      </c>
      <c r="M3479" t="s">
        <v>2147</v>
      </c>
      <c r="N3479" t="s">
        <v>2149</v>
      </c>
      <c r="O3479" t="s">
        <v>1996</v>
      </c>
    </row>
    <row r="3480" spans="9:16">
      <c r="I3480" s="44">
        <v>3478</v>
      </c>
      <c r="K3480" t="s">
        <v>1956</v>
      </c>
      <c r="L3480" t="s">
        <v>2142</v>
      </c>
      <c r="M3480" t="s">
        <v>2147</v>
      </c>
      <c r="N3480" t="s">
        <v>2149</v>
      </c>
      <c r="O3480" t="s">
        <v>1997</v>
      </c>
    </row>
    <row r="3481" spans="9:16">
      <c r="I3481" s="44">
        <v>3479</v>
      </c>
      <c r="K3481" t="s">
        <v>1956</v>
      </c>
      <c r="L3481" t="s">
        <v>2142</v>
      </c>
      <c r="M3481" t="s">
        <v>2147</v>
      </c>
      <c r="N3481" t="s">
        <v>2149</v>
      </c>
      <c r="O3481" t="s">
        <v>1998</v>
      </c>
    </row>
    <row r="3482" spans="9:16">
      <c r="I3482" s="44">
        <v>3480</v>
      </c>
      <c r="K3482" t="s">
        <v>1956</v>
      </c>
      <c r="L3482" t="s">
        <v>2142</v>
      </c>
      <c r="M3482" t="s">
        <v>2147</v>
      </c>
      <c r="N3482" t="s">
        <v>2149</v>
      </c>
      <c r="O3482" t="s">
        <v>1999</v>
      </c>
    </row>
    <row r="3483" spans="9:16">
      <c r="I3483" s="44">
        <v>3481</v>
      </c>
      <c r="J3483" s="45">
        <v>0</v>
      </c>
      <c r="K3483" t="s">
        <v>1956</v>
      </c>
      <c r="L3483" t="s">
        <v>2142</v>
      </c>
      <c r="M3483" t="s">
        <v>2147</v>
      </c>
      <c r="N3483" t="s">
        <v>2149</v>
      </c>
      <c r="O3483" t="s">
        <v>2000</v>
      </c>
    </row>
    <row r="3484" spans="9:16">
      <c r="I3484" s="44">
        <v>3482</v>
      </c>
      <c r="K3484" t="s">
        <v>1956</v>
      </c>
      <c r="L3484" t="s">
        <v>2142</v>
      </c>
      <c r="M3484" t="s">
        <v>2147</v>
      </c>
      <c r="N3484" t="s">
        <v>2149</v>
      </c>
      <c r="O3484" t="s">
        <v>2001</v>
      </c>
    </row>
    <row r="3485" spans="9:16">
      <c r="I3485" s="44">
        <v>3483</v>
      </c>
      <c r="J3485" s="45">
        <v>0</v>
      </c>
      <c r="K3485" t="s">
        <v>1956</v>
      </c>
      <c r="L3485" t="s">
        <v>2142</v>
      </c>
      <c r="M3485" t="s">
        <v>2147</v>
      </c>
      <c r="N3485" t="s">
        <v>2149</v>
      </c>
      <c r="O3485" t="s">
        <v>2002</v>
      </c>
    </row>
    <row r="3486" spans="9:16">
      <c r="I3486" s="44">
        <v>3484</v>
      </c>
      <c r="K3486" t="s">
        <v>1956</v>
      </c>
      <c r="L3486" t="s">
        <v>2142</v>
      </c>
      <c r="M3486" t="s">
        <v>2147</v>
      </c>
      <c r="N3486" t="s">
        <v>2149</v>
      </c>
      <c r="O3486" t="s">
        <v>2003</v>
      </c>
    </row>
    <row r="3487" spans="9:16">
      <c r="I3487" s="44">
        <v>3485</v>
      </c>
      <c r="J3487" s="45">
        <v>4.6307870370370382E-8</v>
      </c>
      <c r="K3487" t="s">
        <v>1956</v>
      </c>
      <c r="L3487" t="s">
        <v>2142</v>
      </c>
      <c r="M3487" t="s">
        <v>2147</v>
      </c>
      <c r="N3487" t="s">
        <v>2149</v>
      </c>
      <c r="O3487" t="s">
        <v>2145</v>
      </c>
    </row>
    <row r="3488" spans="9:16">
      <c r="I3488" s="44">
        <v>3486</v>
      </c>
      <c r="K3488" t="s">
        <v>1956</v>
      </c>
      <c r="L3488" t="s">
        <v>2142</v>
      </c>
      <c r="M3488" t="s">
        <v>2147</v>
      </c>
      <c r="N3488" t="s">
        <v>2149</v>
      </c>
      <c r="O3488" t="s">
        <v>2145</v>
      </c>
      <c r="P3488" t="s">
        <v>685</v>
      </c>
    </row>
    <row r="3489" spans="9:16">
      <c r="I3489" s="44">
        <v>3487</v>
      </c>
      <c r="K3489" t="s">
        <v>1956</v>
      </c>
      <c r="L3489" t="s">
        <v>2142</v>
      </c>
      <c r="M3489" t="s">
        <v>2147</v>
      </c>
      <c r="N3489" t="s">
        <v>2149</v>
      </c>
      <c r="O3489" t="s">
        <v>2145</v>
      </c>
      <c r="P3489" t="s">
        <v>688</v>
      </c>
    </row>
    <row r="3490" spans="9:16">
      <c r="I3490" s="44">
        <v>3488</v>
      </c>
      <c r="K3490" t="s">
        <v>1956</v>
      </c>
      <c r="L3490" t="s">
        <v>2142</v>
      </c>
      <c r="M3490" t="s">
        <v>2147</v>
      </c>
      <c r="N3490" t="s">
        <v>2149</v>
      </c>
      <c r="O3490" t="s">
        <v>2145</v>
      </c>
      <c r="P3490" t="s">
        <v>694</v>
      </c>
    </row>
    <row r="3491" spans="9:16">
      <c r="I3491" s="44">
        <v>3489</v>
      </c>
      <c r="K3491" t="s">
        <v>1956</v>
      </c>
      <c r="L3491" t="s">
        <v>2142</v>
      </c>
      <c r="M3491" t="s">
        <v>2147</v>
      </c>
      <c r="N3491" t="s">
        <v>2149</v>
      </c>
      <c r="O3491" t="s">
        <v>2145</v>
      </c>
      <c r="P3491" t="s">
        <v>718</v>
      </c>
    </row>
    <row r="3492" spans="9:16">
      <c r="I3492" s="44">
        <v>3490</v>
      </c>
      <c r="K3492" t="s">
        <v>1956</v>
      </c>
      <c r="L3492" t="s">
        <v>2142</v>
      </c>
      <c r="M3492" t="s">
        <v>2147</v>
      </c>
      <c r="N3492" t="s">
        <v>2149</v>
      </c>
      <c r="O3492" t="s">
        <v>2145</v>
      </c>
      <c r="P3492" t="s">
        <v>721</v>
      </c>
    </row>
    <row r="3493" spans="9:16">
      <c r="I3493" s="44">
        <v>3491</v>
      </c>
      <c r="K3493" t="s">
        <v>1956</v>
      </c>
      <c r="L3493" t="s">
        <v>2142</v>
      </c>
      <c r="M3493" t="s">
        <v>2147</v>
      </c>
      <c r="N3493" t="s">
        <v>2149</v>
      </c>
      <c r="O3493" t="s">
        <v>2145</v>
      </c>
      <c r="P3493" t="s">
        <v>724</v>
      </c>
    </row>
    <row r="3494" spans="9:16">
      <c r="I3494" s="44">
        <v>3492</v>
      </c>
      <c r="K3494" t="s">
        <v>1956</v>
      </c>
      <c r="L3494" t="s">
        <v>2142</v>
      </c>
      <c r="M3494" t="s">
        <v>2147</v>
      </c>
      <c r="N3494" t="s">
        <v>2149</v>
      </c>
      <c r="O3494" t="s">
        <v>2145</v>
      </c>
      <c r="P3494" t="s">
        <v>730</v>
      </c>
    </row>
    <row r="3495" spans="9:16">
      <c r="I3495" s="44">
        <v>3493</v>
      </c>
      <c r="K3495" t="s">
        <v>1956</v>
      </c>
      <c r="L3495" t="s">
        <v>2142</v>
      </c>
      <c r="M3495" t="s">
        <v>2147</v>
      </c>
      <c r="N3495" t="s">
        <v>2149</v>
      </c>
      <c r="O3495" t="s">
        <v>2145</v>
      </c>
      <c r="P3495" t="s">
        <v>736</v>
      </c>
    </row>
    <row r="3496" spans="9:16">
      <c r="I3496" s="44">
        <v>3494</v>
      </c>
      <c r="K3496" t="s">
        <v>1956</v>
      </c>
      <c r="L3496" t="s">
        <v>2142</v>
      </c>
      <c r="M3496" t="s">
        <v>2147</v>
      </c>
      <c r="N3496" t="s">
        <v>2149</v>
      </c>
      <c r="O3496" t="s">
        <v>2145</v>
      </c>
      <c r="P3496" t="s">
        <v>742</v>
      </c>
    </row>
    <row r="3497" spans="9:16">
      <c r="I3497" s="44">
        <v>3495</v>
      </c>
      <c r="K3497" t="s">
        <v>1956</v>
      </c>
      <c r="L3497" t="s">
        <v>2142</v>
      </c>
      <c r="M3497" t="s">
        <v>2147</v>
      </c>
      <c r="N3497" t="s">
        <v>2149</v>
      </c>
      <c r="O3497" t="s">
        <v>2145</v>
      </c>
      <c r="P3497" t="s">
        <v>748</v>
      </c>
    </row>
    <row r="3498" spans="9:16">
      <c r="I3498" s="44">
        <v>3496</v>
      </c>
      <c r="K3498" t="s">
        <v>1956</v>
      </c>
      <c r="L3498" t="s">
        <v>2142</v>
      </c>
      <c r="M3498" t="s">
        <v>2147</v>
      </c>
      <c r="N3498" t="s">
        <v>2149</v>
      </c>
      <c r="O3498" t="s">
        <v>2145</v>
      </c>
      <c r="P3498" t="s">
        <v>751</v>
      </c>
    </row>
    <row r="3499" spans="9:16">
      <c r="I3499" s="44">
        <v>3497</v>
      </c>
      <c r="K3499" t="s">
        <v>1956</v>
      </c>
      <c r="L3499" t="s">
        <v>2142</v>
      </c>
      <c r="M3499" t="s">
        <v>2147</v>
      </c>
      <c r="N3499" t="s">
        <v>2149</v>
      </c>
      <c r="O3499" t="s">
        <v>2145</v>
      </c>
      <c r="P3499" t="s">
        <v>754</v>
      </c>
    </row>
    <row r="3500" spans="9:16">
      <c r="I3500" s="44">
        <v>3498</v>
      </c>
      <c r="K3500" t="s">
        <v>1956</v>
      </c>
      <c r="L3500" t="s">
        <v>2142</v>
      </c>
      <c r="M3500" t="s">
        <v>2147</v>
      </c>
      <c r="N3500" t="s">
        <v>2149</v>
      </c>
      <c r="O3500" t="s">
        <v>2145</v>
      </c>
      <c r="P3500" t="s">
        <v>757</v>
      </c>
    </row>
    <row r="3501" spans="9:16">
      <c r="I3501" s="44">
        <v>3499</v>
      </c>
      <c r="K3501" t="s">
        <v>1956</v>
      </c>
      <c r="L3501" t="s">
        <v>2142</v>
      </c>
      <c r="M3501" t="s">
        <v>2147</v>
      </c>
      <c r="N3501" t="s">
        <v>2149</v>
      </c>
      <c r="O3501" t="s">
        <v>2145</v>
      </c>
      <c r="P3501" t="s">
        <v>768</v>
      </c>
    </row>
    <row r="3502" spans="9:16">
      <c r="I3502" s="44">
        <v>3500</v>
      </c>
      <c r="K3502" t="s">
        <v>1956</v>
      </c>
      <c r="L3502" t="s">
        <v>2142</v>
      </c>
      <c r="M3502" t="s">
        <v>2147</v>
      </c>
      <c r="N3502" t="s">
        <v>2149</v>
      </c>
      <c r="O3502" t="s">
        <v>2145</v>
      </c>
      <c r="P3502" t="s">
        <v>771</v>
      </c>
    </row>
    <row r="3503" spans="9:16">
      <c r="I3503" s="44">
        <v>3501</v>
      </c>
      <c r="K3503" t="s">
        <v>1956</v>
      </c>
      <c r="L3503" t="s">
        <v>2142</v>
      </c>
      <c r="M3503" t="s">
        <v>2147</v>
      </c>
      <c r="N3503" t="s">
        <v>2149</v>
      </c>
      <c r="O3503" t="s">
        <v>2145</v>
      </c>
      <c r="P3503" t="s">
        <v>777</v>
      </c>
    </row>
    <row r="3504" spans="9:16">
      <c r="I3504" s="44">
        <v>3502</v>
      </c>
      <c r="K3504" t="s">
        <v>1956</v>
      </c>
      <c r="L3504" t="s">
        <v>2142</v>
      </c>
      <c r="M3504" t="s">
        <v>2147</v>
      </c>
      <c r="N3504" t="s">
        <v>2149</v>
      </c>
      <c r="O3504" t="s">
        <v>2145</v>
      </c>
      <c r="P3504" t="s">
        <v>780</v>
      </c>
    </row>
    <row r="3505" spans="9:16">
      <c r="I3505" s="44">
        <v>3503</v>
      </c>
      <c r="K3505" t="s">
        <v>1956</v>
      </c>
      <c r="L3505" t="s">
        <v>2142</v>
      </c>
      <c r="M3505" t="s">
        <v>2147</v>
      </c>
      <c r="N3505" t="s">
        <v>2149</v>
      </c>
      <c r="O3505" t="s">
        <v>2145</v>
      </c>
      <c r="P3505" t="s">
        <v>786</v>
      </c>
    </row>
    <row r="3506" spans="9:16">
      <c r="I3506" s="44">
        <v>3504</v>
      </c>
      <c r="K3506" t="s">
        <v>1956</v>
      </c>
      <c r="L3506" t="s">
        <v>2142</v>
      </c>
      <c r="M3506" t="s">
        <v>2147</v>
      </c>
      <c r="N3506" t="s">
        <v>2149</v>
      </c>
      <c r="O3506" t="s">
        <v>2145</v>
      </c>
      <c r="P3506" t="s">
        <v>789</v>
      </c>
    </row>
    <row r="3507" spans="9:16">
      <c r="I3507" s="44">
        <v>3505</v>
      </c>
      <c r="K3507" t="s">
        <v>1956</v>
      </c>
      <c r="L3507" t="s">
        <v>2142</v>
      </c>
      <c r="M3507" t="s">
        <v>2147</v>
      </c>
      <c r="N3507" t="s">
        <v>2149</v>
      </c>
      <c r="O3507" t="s">
        <v>2145</v>
      </c>
      <c r="P3507" t="s">
        <v>795</v>
      </c>
    </row>
    <row r="3508" spans="9:16">
      <c r="I3508" s="44">
        <v>3506</v>
      </c>
      <c r="K3508" t="s">
        <v>1956</v>
      </c>
      <c r="L3508" t="s">
        <v>2142</v>
      </c>
      <c r="M3508" t="s">
        <v>2147</v>
      </c>
      <c r="N3508" t="s">
        <v>2149</v>
      </c>
      <c r="O3508" t="s">
        <v>2145</v>
      </c>
      <c r="P3508" t="s">
        <v>798</v>
      </c>
    </row>
    <row r="3509" spans="9:16">
      <c r="I3509" s="44">
        <v>3507</v>
      </c>
      <c r="K3509" t="s">
        <v>1956</v>
      </c>
      <c r="L3509" t="s">
        <v>2142</v>
      </c>
      <c r="M3509" t="s">
        <v>2147</v>
      </c>
      <c r="N3509" t="s">
        <v>2149</v>
      </c>
      <c r="O3509" t="s">
        <v>2145</v>
      </c>
      <c r="P3509" t="s">
        <v>804</v>
      </c>
    </row>
    <row r="3510" spans="9:16">
      <c r="I3510" s="44">
        <v>3508</v>
      </c>
      <c r="K3510" t="s">
        <v>1956</v>
      </c>
      <c r="L3510" t="s">
        <v>2142</v>
      </c>
      <c r="M3510" t="s">
        <v>2147</v>
      </c>
      <c r="N3510" t="s">
        <v>2149</v>
      </c>
      <c r="O3510" t="s">
        <v>2145</v>
      </c>
      <c r="P3510" t="s">
        <v>810</v>
      </c>
    </row>
    <row r="3511" spans="9:16">
      <c r="I3511" s="44">
        <v>3509</v>
      </c>
      <c r="K3511" t="s">
        <v>1956</v>
      </c>
      <c r="L3511" t="s">
        <v>2142</v>
      </c>
      <c r="M3511" t="s">
        <v>2147</v>
      </c>
      <c r="N3511" t="s">
        <v>2149</v>
      </c>
      <c r="O3511" t="s">
        <v>2145</v>
      </c>
      <c r="P3511" t="s">
        <v>815</v>
      </c>
    </row>
    <row r="3512" spans="9:16">
      <c r="I3512" s="44">
        <v>3510</v>
      </c>
      <c r="K3512" t="s">
        <v>1956</v>
      </c>
      <c r="L3512" t="s">
        <v>2142</v>
      </c>
      <c r="M3512" t="s">
        <v>2147</v>
      </c>
      <c r="N3512" t="s">
        <v>2149</v>
      </c>
      <c r="O3512" t="s">
        <v>2145</v>
      </c>
      <c r="P3512" t="s">
        <v>821</v>
      </c>
    </row>
    <row r="3513" spans="9:16">
      <c r="I3513" s="44">
        <v>3511</v>
      </c>
      <c r="K3513" t="s">
        <v>1956</v>
      </c>
      <c r="L3513" t="s">
        <v>2142</v>
      </c>
      <c r="M3513" t="s">
        <v>2147</v>
      </c>
      <c r="N3513" t="s">
        <v>2149</v>
      </c>
      <c r="O3513" t="s">
        <v>2145</v>
      </c>
      <c r="P3513" t="s">
        <v>824</v>
      </c>
    </row>
    <row r="3514" spans="9:16">
      <c r="I3514" s="44">
        <v>3512</v>
      </c>
      <c r="K3514" t="s">
        <v>1956</v>
      </c>
      <c r="L3514" t="s">
        <v>2142</v>
      </c>
      <c r="M3514" t="s">
        <v>2147</v>
      </c>
      <c r="N3514" t="s">
        <v>2149</v>
      </c>
      <c r="O3514" t="s">
        <v>2145</v>
      </c>
      <c r="P3514" t="s">
        <v>827</v>
      </c>
    </row>
    <row r="3515" spans="9:16">
      <c r="I3515" s="44">
        <v>3513</v>
      </c>
      <c r="K3515" t="s">
        <v>1956</v>
      </c>
      <c r="L3515" t="s">
        <v>2142</v>
      </c>
      <c r="M3515" t="s">
        <v>2147</v>
      </c>
      <c r="N3515" t="s">
        <v>2149</v>
      </c>
      <c r="O3515" t="s">
        <v>2145</v>
      </c>
      <c r="P3515" t="s">
        <v>830</v>
      </c>
    </row>
    <row r="3516" spans="9:16">
      <c r="I3516" s="44">
        <v>3514</v>
      </c>
      <c r="K3516" t="s">
        <v>1956</v>
      </c>
      <c r="L3516" t="s">
        <v>2142</v>
      </c>
      <c r="M3516" t="s">
        <v>2147</v>
      </c>
      <c r="N3516" t="s">
        <v>2149</v>
      </c>
      <c r="O3516" t="s">
        <v>2145</v>
      </c>
      <c r="P3516" t="s">
        <v>1322</v>
      </c>
    </row>
    <row r="3517" spans="9:16">
      <c r="I3517" s="44">
        <v>3515</v>
      </c>
      <c r="K3517" t="s">
        <v>1956</v>
      </c>
      <c r="L3517" t="s">
        <v>2142</v>
      </c>
      <c r="M3517" t="s">
        <v>2147</v>
      </c>
      <c r="N3517" t="s">
        <v>2149</v>
      </c>
      <c r="O3517" t="s">
        <v>2145</v>
      </c>
      <c r="P3517" t="s">
        <v>1324</v>
      </c>
    </row>
    <row r="3518" spans="9:16">
      <c r="I3518" s="44">
        <v>3516</v>
      </c>
      <c r="K3518" t="s">
        <v>1956</v>
      </c>
      <c r="L3518" t="s">
        <v>2142</v>
      </c>
      <c r="M3518" t="s">
        <v>2147</v>
      </c>
      <c r="N3518" t="s">
        <v>2149</v>
      </c>
      <c r="O3518" t="s">
        <v>2145</v>
      </c>
      <c r="P3518" t="s">
        <v>833</v>
      </c>
    </row>
    <row r="3519" spans="9:16">
      <c r="I3519" s="44">
        <v>3517</v>
      </c>
      <c r="K3519" t="s">
        <v>1956</v>
      </c>
      <c r="L3519" t="s">
        <v>2142</v>
      </c>
      <c r="M3519" t="s">
        <v>2147</v>
      </c>
      <c r="N3519" t="s">
        <v>2149</v>
      </c>
      <c r="O3519" t="s">
        <v>2145</v>
      </c>
      <c r="P3519" t="s">
        <v>1325</v>
      </c>
    </row>
    <row r="3520" spans="9:16">
      <c r="I3520" s="44">
        <v>3518</v>
      </c>
      <c r="K3520" t="s">
        <v>1956</v>
      </c>
      <c r="L3520" t="s">
        <v>2142</v>
      </c>
      <c r="M3520" t="s">
        <v>2147</v>
      </c>
      <c r="N3520" t="s">
        <v>2149</v>
      </c>
      <c r="O3520" t="s">
        <v>2145</v>
      </c>
      <c r="P3520" t="s">
        <v>1326</v>
      </c>
    </row>
    <row r="3521" spans="9:16">
      <c r="I3521" s="44">
        <v>3519</v>
      </c>
      <c r="K3521" t="s">
        <v>1956</v>
      </c>
      <c r="L3521" t="s">
        <v>2142</v>
      </c>
      <c r="M3521" t="s">
        <v>2147</v>
      </c>
      <c r="N3521" t="s">
        <v>2149</v>
      </c>
      <c r="O3521" t="s">
        <v>2145</v>
      </c>
      <c r="P3521" t="s">
        <v>1328</v>
      </c>
    </row>
    <row r="3522" spans="9:16">
      <c r="I3522" s="44">
        <v>3520</v>
      </c>
      <c r="K3522" t="s">
        <v>1956</v>
      </c>
      <c r="L3522" t="s">
        <v>2142</v>
      </c>
      <c r="M3522" t="s">
        <v>2147</v>
      </c>
      <c r="N3522" t="s">
        <v>2149</v>
      </c>
      <c r="O3522" t="s">
        <v>2145</v>
      </c>
      <c r="P3522" t="s">
        <v>1329</v>
      </c>
    </row>
    <row r="3523" spans="9:16">
      <c r="I3523" s="44">
        <v>3521</v>
      </c>
      <c r="K3523" t="s">
        <v>1956</v>
      </c>
      <c r="L3523" t="s">
        <v>2142</v>
      </c>
      <c r="M3523" t="s">
        <v>2147</v>
      </c>
      <c r="N3523" t="s">
        <v>2149</v>
      </c>
      <c r="O3523" t="s">
        <v>2145</v>
      </c>
      <c r="P3523" t="s">
        <v>1331</v>
      </c>
    </row>
    <row r="3524" spans="9:16">
      <c r="I3524" s="44">
        <v>3522</v>
      </c>
      <c r="K3524" t="s">
        <v>1956</v>
      </c>
      <c r="L3524" t="s">
        <v>2142</v>
      </c>
      <c r="M3524" t="s">
        <v>2147</v>
      </c>
      <c r="N3524" t="s">
        <v>2149</v>
      </c>
      <c r="O3524" t="s">
        <v>2145</v>
      </c>
      <c r="P3524" t="s">
        <v>1332</v>
      </c>
    </row>
    <row r="3525" spans="9:16">
      <c r="I3525" s="44">
        <v>3523</v>
      </c>
      <c r="K3525" t="s">
        <v>1956</v>
      </c>
      <c r="L3525" t="s">
        <v>2142</v>
      </c>
      <c r="M3525" t="s">
        <v>2147</v>
      </c>
      <c r="N3525" t="s">
        <v>2149</v>
      </c>
      <c r="O3525" t="s">
        <v>2145</v>
      </c>
      <c r="P3525" t="s">
        <v>1333</v>
      </c>
    </row>
    <row r="3526" spans="9:16">
      <c r="I3526" s="44">
        <v>3524</v>
      </c>
      <c r="K3526" t="s">
        <v>1956</v>
      </c>
      <c r="L3526" t="s">
        <v>2142</v>
      </c>
      <c r="M3526" t="s">
        <v>2147</v>
      </c>
      <c r="N3526" t="s">
        <v>2149</v>
      </c>
      <c r="O3526" t="s">
        <v>2145</v>
      </c>
      <c r="P3526" t="s">
        <v>845</v>
      </c>
    </row>
    <row r="3527" spans="9:16">
      <c r="I3527" s="44">
        <v>3525</v>
      </c>
      <c r="K3527" t="s">
        <v>1956</v>
      </c>
      <c r="L3527" t="s">
        <v>2142</v>
      </c>
      <c r="M3527" t="s">
        <v>2147</v>
      </c>
      <c r="N3527" t="s">
        <v>2149</v>
      </c>
      <c r="O3527" t="s">
        <v>2145</v>
      </c>
      <c r="P3527" t="s">
        <v>849</v>
      </c>
    </row>
    <row r="3528" spans="9:16">
      <c r="I3528" s="44">
        <v>3526</v>
      </c>
      <c r="K3528" t="s">
        <v>1956</v>
      </c>
      <c r="L3528" t="s">
        <v>2142</v>
      </c>
      <c r="M3528" t="s">
        <v>2147</v>
      </c>
      <c r="N3528" t="s">
        <v>2149</v>
      </c>
      <c r="O3528" t="s">
        <v>2145</v>
      </c>
      <c r="P3528" t="s">
        <v>852</v>
      </c>
    </row>
    <row r="3529" spans="9:16">
      <c r="I3529" s="44">
        <v>3527</v>
      </c>
      <c r="K3529" t="s">
        <v>1956</v>
      </c>
      <c r="L3529" t="s">
        <v>2142</v>
      </c>
      <c r="M3529" t="s">
        <v>2147</v>
      </c>
      <c r="N3529" t="s">
        <v>2149</v>
      </c>
      <c r="O3529" t="s">
        <v>2145</v>
      </c>
      <c r="P3529" t="s">
        <v>858</v>
      </c>
    </row>
    <row r="3530" spans="9:16">
      <c r="I3530" s="44">
        <v>3528</v>
      </c>
      <c r="K3530" t="s">
        <v>1956</v>
      </c>
      <c r="L3530" t="s">
        <v>2142</v>
      </c>
      <c r="M3530" t="s">
        <v>2147</v>
      </c>
      <c r="N3530" t="s">
        <v>2149</v>
      </c>
      <c r="O3530" t="s">
        <v>2145</v>
      </c>
      <c r="P3530" t="s">
        <v>861</v>
      </c>
    </row>
    <row r="3531" spans="9:16">
      <c r="I3531" s="44">
        <v>3529</v>
      </c>
      <c r="K3531" t="s">
        <v>1956</v>
      </c>
      <c r="L3531" t="s">
        <v>2142</v>
      </c>
      <c r="M3531" t="s">
        <v>2147</v>
      </c>
      <c r="N3531" t="s">
        <v>2149</v>
      </c>
      <c r="O3531" t="s">
        <v>2145</v>
      </c>
      <c r="P3531" t="s">
        <v>866</v>
      </c>
    </row>
    <row r="3532" spans="9:16">
      <c r="I3532" s="44">
        <v>3530</v>
      </c>
      <c r="K3532" t="s">
        <v>1956</v>
      </c>
      <c r="L3532" t="s">
        <v>2142</v>
      </c>
      <c r="M3532" t="s">
        <v>2147</v>
      </c>
      <c r="N3532" t="s">
        <v>2149</v>
      </c>
      <c r="O3532" t="s">
        <v>2145</v>
      </c>
      <c r="P3532" t="s">
        <v>869</v>
      </c>
    </row>
    <row r="3533" spans="9:16">
      <c r="I3533" s="44">
        <v>3531</v>
      </c>
      <c r="K3533" t="s">
        <v>1956</v>
      </c>
      <c r="L3533" t="s">
        <v>2142</v>
      </c>
      <c r="M3533" t="s">
        <v>2147</v>
      </c>
      <c r="N3533" t="s">
        <v>2149</v>
      </c>
      <c r="O3533" t="s">
        <v>2145</v>
      </c>
      <c r="P3533" t="s">
        <v>875</v>
      </c>
    </row>
    <row r="3534" spans="9:16">
      <c r="I3534" s="44">
        <v>3532</v>
      </c>
      <c r="K3534" t="s">
        <v>1956</v>
      </c>
      <c r="L3534" t="s">
        <v>2142</v>
      </c>
      <c r="M3534" t="s">
        <v>2147</v>
      </c>
      <c r="N3534" t="s">
        <v>2149</v>
      </c>
      <c r="O3534" t="s">
        <v>2145</v>
      </c>
      <c r="P3534" t="s">
        <v>1343</v>
      </c>
    </row>
    <row r="3535" spans="9:16">
      <c r="I3535" s="44">
        <v>3533</v>
      </c>
      <c r="K3535" t="s">
        <v>1956</v>
      </c>
      <c r="L3535" t="s">
        <v>2142</v>
      </c>
      <c r="M3535" t="s">
        <v>2147</v>
      </c>
      <c r="N3535" t="s">
        <v>2149</v>
      </c>
      <c r="O3535" t="s">
        <v>2145</v>
      </c>
      <c r="P3535" t="s">
        <v>1344</v>
      </c>
    </row>
    <row r="3536" spans="9:16">
      <c r="I3536" s="44">
        <v>3534</v>
      </c>
      <c r="K3536" t="s">
        <v>1956</v>
      </c>
      <c r="L3536" t="s">
        <v>2142</v>
      </c>
      <c r="M3536" t="s">
        <v>2147</v>
      </c>
      <c r="N3536" t="s">
        <v>2149</v>
      </c>
      <c r="O3536" t="s">
        <v>2145</v>
      </c>
      <c r="P3536" t="s">
        <v>1049</v>
      </c>
    </row>
    <row r="3537" spans="9:16">
      <c r="I3537" s="44">
        <v>3535</v>
      </c>
      <c r="K3537" t="s">
        <v>1956</v>
      </c>
      <c r="L3537" t="s">
        <v>2142</v>
      </c>
      <c r="M3537" t="s">
        <v>2147</v>
      </c>
      <c r="N3537" t="s">
        <v>2149</v>
      </c>
      <c r="O3537" t="s">
        <v>2145</v>
      </c>
      <c r="P3537" t="s">
        <v>1052</v>
      </c>
    </row>
    <row r="3538" spans="9:16">
      <c r="I3538" s="44">
        <v>3536</v>
      </c>
      <c r="K3538" t="s">
        <v>1956</v>
      </c>
      <c r="L3538" t="s">
        <v>2142</v>
      </c>
      <c r="M3538" t="s">
        <v>2147</v>
      </c>
      <c r="N3538" t="s">
        <v>2149</v>
      </c>
      <c r="O3538" t="s">
        <v>2145</v>
      </c>
      <c r="P3538" t="s">
        <v>884</v>
      </c>
    </row>
    <row r="3539" spans="9:16">
      <c r="I3539" s="44">
        <v>3537</v>
      </c>
      <c r="K3539" t="s">
        <v>1956</v>
      </c>
      <c r="L3539" t="s">
        <v>2142</v>
      </c>
      <c r="M3539" t="s">
        <v>2147</v>
      </c>
      <c r="N3539" t="s">
        <v>2149</v>
      </c>
      <c r="O3539" t="s">
        <v>2145</v>
      </c>
      <c r="P3539" t="s">
        <v>886</v>
      </c>
    </row>
    <row r="3540" spans="9:16">
      <c r="I3540" s="44">
        <v>3538</v>
      </c>
      <c r="K3540" t="s">
        <v>1956</v>
      </c>
      <c r="L3540" t="s">
        <v>2142</v>
      </c>
      <c r="M3540" t="s">
        <v>2147</v>
      </c>
      <c r="N3540" t="s">
        <v>2149</v>
      </c>
      <c r="O3540" t="s">
        <v>2145</v>
      </c>
      <c r="P3540" t="s">
        <v>892</v>
      </c>
    </row>
    <row r="3541" spans="9:16">
      <c r="I3541" s="44">
        <v>3539</v>
      </c>
      <c r="K3541" t="s">
        <v>1956</v>
      </c>
      <c r="L3541" t="s">
        <v>2142</v>
      </c>
      <c r="M3541" t="s">
        <v>2147</v>
      </c>
      <c r="N3541" t="s">
        <v>2149</v>
      </c>
      <c r="O3541" t="s">
        <v>2145</v>
      </c>
      <c r="P3541" t="s">
        <v>899</v>
      </c>
    </row>
    <row r="3542" spans="9:16">
      <c r="I3542" s="44">
        <v>3540</v>
      </c>
      <c r="K3542" t="s">
        <v>1956</v>
      </c>
      <c r="L3542" t="s">
        <v>2142</v>
      </c>
      <c r="M3542" t="s">
        <v>2147</v>
      </c>
      <c r="N3542" t="s">
        <v>2149</v>
      </c>
      <c r="O3542" t="s">
        <v>2145</v>
      </c>
      <c r="P3542" t="s">
        <v>902</v>
      </c>
    </row>
    <row r="3543" spans="9:16">
      <c r="I3543" s="44">
        <v>3541</v>
      </c>
      <c r="K3543" t="s">
        <v>1956</v>
      </c>
      <c r="L3543" t="s">
        <v>2142</v>
      </c>
      <c r="M3543" t="s">
        <v>2147</v>
      </c>
      <c r="N3543" t="s">
        <v>2149</v>
      </c>
      <c r="O3543" t="s">
        <v>2145</v>
      </c>
      <c r="P3543" t="s">
        <v>905</v>
      </c>
    </row>
    <row r="3544" spans="9:16">
      <c r="I3544" s="44">
        <v>3542</v>
      </c>
      <c r="K3544" t="s">
        <v>1956</v>
      </c>
      <c r="L3544" t="s">
        <v>2142</v>
      </c>
      <c r="M3544" t="s">
        <v>2147</v>
      </c>
      <c r="N3544" t="s">
        <v>2149</v>
      </c>
      <c r="O3544" t="s">
        <v>2145</v>
      </c>
      <c r="P3544" t="s">
        <v>908</v>
      </c>
    </row>
    <row r="3545" spans="9:16">
      <c r="I3545" s="44">
        <v>3543</v>
      </c>
      <c r="K3545" t="s">
        <v>1956</v>
      </c>
      <c r="L3545" t="s">
        <v>2142</v>
      </c>
      <c r="M3545" t="s">
        <v>2147</v>
      </c>
      <c r="N3545" t="s">
        <v>2149</v>
      </c>
      <c r="O3545" t="s">
        <v>2145</v>
      </c>
      <c r="P3545" t="s">
        <v>911</v>
      </c>
    </row>
    <row r="3546" spans="9:16">
      <c r="I3546" s="44">
        <v>3544</v>
      </c>
      <c r="K3546" t="s">
        <v>1956</v>
      </c>
      <c r="L3546" t="s">
        <v>2142</v>
      </c>
      <c r="M3546" t="s">
        <v>2147</v>
      </c>
      <c r="N3546" t="s">
        <v>2149</v>
      </c>
      <c r="O3546" t="s">
        <v>2145</v>
      </c>
      <c r="P3546" t="s">
        <v>917</v>
      </c>
    </row>
    <row r="3547" spans="9:16">
      <c r="I3547" s="44">
        <v>3545</v>
      </c>
      <c r="K3547" t="s">
        <v>1956</v>
      </c>
      <c r="L3547" t="s">
        <v>2142</v>
      </c>
      <c r="M3547" t="s">
        <v>2147</v>
      </c>
      <c r="N3547" t="s">
        <v>2149</v>
      </c>
      <c r="O3547" t="s">
        <v>2145</v>
      </c>
      <c r="P3547" t="s">
        <v>920</v>
      </c>
    </row>
    <row r="3548" spans="9:16">
      <c r="I3548" s="44">
        <v>3546</v>
      </c>
      <c r="K3548" t="s">
        <v>1956</v>
      </c>
      <c r="L3548" t="s">
        <v>2142</v>
      </c>
      <c r="M3548" t="s">
        <v>2147</v>
      </c>
      <c r="N3548" t="s">
        <v>2149</v>
      </c>
      <c r="O3548" t="s">
        <v>2145</v>
      </c>
      <c r="P3548" t="s">
        <v>923</v>
      </c>
    </row>
    <row r="3549" spans="9:16">
      <c r="I3549" s="44">
        <v>3547</v>
      </c>
      <c r="K3549" t="s">
        <v>1956</v>
      </c>
      <c r="L3549" t="s">
        <v>2142</v>
      </c>
      <c r="M3549" t="s">
        <v>2147</v>
      </c>
      <c r="N3549" t="s">
        <v>2149</v>
      </c>
      <c r="O3549" t="s">
        <v>2145</v>
      </c>
      <c r="P3549" t="s">
        <v>929</v>
      </c>
    </row>
    <row r="3550" spans="9:16">
      <c r="I3550" s="44">
        <v>3548</v>
      </c>
      <c r="K3550" t="s">
        <v>1956</v>
      </c>
      <c r="L3550" t="s">
        <v>2142</v>
      </c>
      <c r="M3550" t="s">
        <v>2147</v>
      </c>
      <c r="N3550" t="s">
        <v>2149</v>
      </c>
      <c r="O3550" t="s">
        <v>2145</v>
      </c>
      <c r="P3550" t="s">
        <v>934</v>
      </c>
    </row>
    <row r="3551" spans="9:16">
      <c r="I3551" s="44">
        <v>3549</v>
      </c>
      <c r="K3551" t="s">
        <v>1956</v>
      </c>
      <c r="L3551" t="s">
        <v>2142</v>
      </c>
      <c r="M3551" t="s">
        <v>2147</v>
      </c>
      <c r="N3551" t="s">
        <v>2149</v>
      </c>
      <c r="O3551" t="s">
        <v>2145</v>
      </c>
      <c r="P3551" t="s">
        <v>942</v>
      </c>
    </row>
    <row r="3552" spans="9:16">
      <c r="I3552" s="44">
        <v>3550</v>
      </c>
      <c r="K3552" t="s">
        <v>1956</v>
      </c>
      <c r="L3552" t="s">
        <v>2142</v>
      </c>
      <c r="M3552" t="s">
        <v>2147</v>
      </c>
      <c r="N3552" t="s">
        <v>2149</v>
      </c>
      <c r="O3552" t="s">
        <v>2145</v>
      </c>
      <c r="P3552" t="s">
        <v>948</v>
      </c>
    </row>
    <row r="3553" spans="9:16">
      <c r="I3553" s="44">
        <v>3551</v>
      </c>
      <c r="K3553" t="s">
        <v>1956</v>
      </c>
      <c r="L3553" t="s">
        <v>2142</v>
      </c>
      <c r="M3553" t="s">
        <v>2147</v>
      </c>
      <c r="N3553" t="s">
        <v>2149</v>
      </c>
      <c r="O3553" t="s">
        <v>2145</v>
      </c>
      <c r="P3553" t="s">
        <v>954</v>
      </c>
    </row>
    <row r="3554" spans="9:16">
      <c r="I3554" s="44">
        <v>3552</v>
      </c>
      <c r="K3554" t="s">
        <v>1956</v>
      </c>
      <c r="L3554" t="s">
        <v>2142</v>
      </c>
      <c r="M3554" t="s">
        <v>2147</v>
      </c>
      <c r="N3554" t="s">
        <v>2149</v>
      </c>
      <c r="O3554" t="s">
        <v>2145</v>
      </c>
      <c r="P3554" t="s">
        <v>1350</v>
      </c>
    </row>
    <row r="3555" spans="9:16">
      <c r="I3555" s="44">
        <v>3553</v>
      </c>
      <c r="K3555" t="s">
        <v>1956</v>
      </c>
      <c r="L3555" t="s">
        <v>2142</v>
      </c>
      <c r="M3555" t="s">
        <v>2147</v>
      </c>
      <c r="N3555" t="s">
        <v>2149</v>
      </c>
      <c r="O3555" t="s">
        <v>2145</v>
      </c>
      <c r="P3555" t="s">
        <v>959</v>
      </c>
    </row>
    <row r="3556" spans="9:16">
      <c r="I3556" s="44">
        <v>3554</v>
      </c>
      <c r="K3556" t="s">
        <v>1956</v>
      </c>
      <c r="L3556" t="s">
        <v>2142</v>
      </c>
      <c r="M3556" t="s">
        <v>2147</v>
      </c>
      <c r="N3556" t="s">
        <v>2149</v>
      </c>
      <c r="O3556" t="s">
        <v>2145</v>
      </c>
      <c r="P3556" t="s">
        <v>968</v>
      </c>
    </row>
    <row r="3557" spans="9:16">
      <c r="I3557" s="44">
        <v>3555</v>
      </c>
      <c r="K3557" t="s">
        <v>1956</v>
      </c>
      <c r="L3557" t="s">
        <v>2142</v>
      </c>
      <c r="M3557" t="s">
        <v>2147</v>
      </c>
      <c r="N3557" t="s">
        <v>2149</v>
      </c>
      <c r="O3557" t="s">
        <v>2145</v>
      </c>
      <c r="P3557" t="s">
        <v>973</v>
      </c>
    </row>
    <row r="3558" spans="9:16">
      <c r="I3558" s="44">
        <v>3556</v>
      </c>
      <c r="K3558" t="s">
        <v>1956</v>
      </c>
      <c r="L3558" t="s">
        <v>2142</v>
      </c>
      <c r="M3558" t="s">
        <v>2147</v>
      </c>
      <c r="N3558" t="s">
        <v>2149</v>
      </c>
      <c r="O3558" t="s">
        <v>2145</v>
      </c>
      <c r="P3558" t="s">
        <v>1351</v>
      </c>
    </row>
    <row r="3559" spans="9:16">
      <c r="I3559" s="44">
        <v>3557</v>
      </c>
      <c r="K3559" t="s">
        <v>1956</v>
      </c>
      <c r="L3559" t="s">
        <v>2142</v>
      </c>
      <c r="M3559" t="s">
        <v>2147</v>
      </c>
      <c r="N3559" t="s">
        <v>2149</v>
      </c>
      <c r="O3559" t="s">
        <v>2145</v>
      </c>
      <c r="P3559" t="s">
        <v>982</v>
      </c>
    </row>
    <row r="3560" spans="9:16">
      <c r="I3560" s="44">
        <v>3558</v>
      </c>
      <c r="K3560" t="s">
        <v>1956</v>
      </c>
      <c r="L3560" t="s">
        <v>2142</v>
      </c>
      <c r="M3560" t="s">
        <v>2147</v>
      </c>
      <c r="N3560" t="s">
        <v>2149</v>
      </c>
      <c r="O3560" t="s">
        <v>2145</v>
      </c>
      <c r="P3560" t="s">
        <v>988</v>
      </c>
    </row>
    <row r="3561" spans="9:16">
      <c r="I3561" s="44">
        <v>3559</v>
      </c>
      <c r="K3561" t="s">
        <v>1956</v>
      </c>
      <c r="L3561" t="s">
        <v>2142</v>
      </c>
      <c r="M3561" t="s">
        <v>2147</v>
      </c>
      <c r="N3561" t="s">
        <v>2149</v>
      </c>
      <c r="O3561" t="s">
        <v>2145</v>
      </c>
      <c r="P3561" t="s">
        <v>991</v>
      </c>
    </row>
    <row r="3562" spans="9:16">
      <c r="I3562" s="44">
        <v>3560</v>
      </c>
      <c r="K3562" t="s">
        <v>1956</v>
      </c>
      <c r="L3562" t="s">
        <v>2142</v>
      </c>
      <c r="M3562" t="s">
        <v>2147</v>
      </c>
      <c r="N3562" t="s">
        <v>2149</v>
      </c>
      <c r="O3562" t="s">
        <v>2145</v>
      </c>
      <c r="P3562" t="s">
        <v>994</v>
      </c>
    </row>
    <row r="3563" spans="9:16">
      <c r="I3563" s="44">
        <v>3561</v>
      </c>
      <c r="K3563" t="s">
        <v>1956</v>
      </c>
      <c r="L3563" t="s">
        <v>2142</v>
      </c>
      <c r="M3563" t="s">
        <v>2147</v>
      </c>
      <c r="N3563" t="s">
        <v>2149</v>
      </c>
      <c r="O3563" t="s">
        <v>2145</v>
      </c>
      <c r="P3563" t="s">
        <v>997</v>
      </c>
    </row>
    <row r="3564" spans="9:16">
      <c r="I3564" s="44">
        <v>3562</v>
      </c>
      <c r="K3564" t="s">
        <v>1956</v>
      </c>
      <c r="L3564" t="s">
        <v>2142</v>
      </c>
      <c r="M3564" t="s">
        <v>2147</v>
      </c>
      <c r="N3564" t="s">
        <v>2149</v>
      </c>
      <c r="O3564" t="s">
        <v>2145</v>
      </c>
      <c r="P3564" t="s">
        <v>1353</v>
      </c>
    </row>
    <row r="3565" spans="9:16">
      <c r="I3565" s="44">
        <v>3563</v>
      </c>
      <c r="K3565" t="s">
        <v>1956</v>
      </c>
      <c r="L3565" t="s">
        <v>2142</v>
      </c>
      <c r="M3565" t="s">
        <v>2147</v>
      </c>
      <c r="N3565" t="s">
        <v>2149</v>
      </c>
      <c r="O3565" t="s">
        <v>2145</v>
      </c>
      <c r="P3565" t="s">
        <v>1354</v>
      </c>
    </row>
    <row r="3566" spans="9:16">
      <c r="I3566" s="44">
        <v>3564</v>
      </c>
      <c r="K3566" t="s">
        <v>1956</v>
      </c>
      <c r="L3566" t="s">
        <v>2142</v>
      </c>
      <c r="M3566" t="s">
        <v>2147</v>
      </c>
      <c r="N3566" t="s">
        <v>2149</v>
      </c>
      <c r="O3566" t="s">
        <v>2145</v>
      </c>
      <c r="P3566" t="s">
        <v>1357</v>
      </c>
    </row>
    <row r="3567" spans="9:16">
      <c r="I3567" s="44">
        <v>3565</v>
      </c>
      <c r="K3567" t="s">
        <v>1956</v>
      </c>
      <c r="L3567" t="s">
        <v>2142</v>
      </c>
      <c r="M3567" t="s">
        <v>2147</v>
      </c>
      <c r="N3567" t="s">
        <v>2149</v>
      </c>
      <c r="O3567" t="s">
        <v>2145</v>
      </c>
      <c r="P3567" t="s">
        <v>1359</v>
      </c>
    </row>
    <row r="3568" spans="9:16">
      <c r="I3568" s="44">
        <v>3566</v>
      </c>
      <c r="K3568" t="s">
        <v>1956</v>
      </c>
      <c r="L3568" t="s">
        <v>2142</v>
      </c>
      <c r="M3568" t="s">
        <v>2147</v>
      </c>
      <c r="N3568" t="s">
        <v>2149</v>
      </c>
      <c r="O3568" t="s">
        <v>2145</v>
      </c>
      <c r="P3568" t="s">
        <v>1360</v>
      </c>
    </row>
    <row r="3569" spans="9:16">
      <c r="I3569" s="44">
        <v>3567</v>
      </c>
      <c r="K3569" t="s">
        <v>1956</v>
      </c>
      <c r="L3569" t="s">
        <v>2142</v>
      </c>
      <c r="M3569" t="s">
        <v>2147</v>
      </c>
      <c r="N3569" t="s">
        <v>2149</v>
      </c>
      <c r="O3569" t="s">
        <v>2145</v>
      </c>
      <c r="P3569" t="s">
        <v>1364</v>
      </c>
    </row>
    <row r="3570" spans="9:16">
      <c r="I3570" s="44">
        <v>3568</v>
      </c>
      <c r="K3570" t="s">
        <v>1956</v>
      </c>
      <c r="L3570" t="s">
        <v>2142</v>
      </c>
      <c r="M3570" t="s">
        <v>2147</v>
      </c>
      <c r="N3570" t="s">
        <v>2149</v>
      </c>
      <c r="O3570" t="s">
        <v>2145</v>
      </c>
      <c r="P3570" t="s">
        <v>1368</v>
      </c>
    </row>
    <row r="3571" spans="9:16">
      <c r="I3571" s="44">
        <v>3569</v>
      </c>
      <c r="K3571" t="s">
        <v>1956</v>
      </c>
      <c r="L3571" t="s">
        <v>2142</v>
      </c>
      <c r="M3571" t="s">
        <v>2147</v>
      </c>
      <c r="N3571" t="s">
        <v>2149</v>
      </c>
      <c r="O3571" t="s">
        <v>2145</v>
      </c>
      <c r="P3571" t="s">
        <v>1369</v>
      </c>
    </row>
    <row r="3572" spans="9:16">
      <c r="I3572" s="44">
        <v>3570</v>
      </c>
      <c r="K3572" t="s">
        <v>1956</v>
      </c>
      <c r="L3572" t="s">
        <v>2142</v>
      </c>
      <c r="M3572" t="s">
        <v>2147</v>
      </c>
      <c r="N3572" t="s">
        <v>2149</v>
      </c>
      <c r="O3572" t="s">
        <v>2145</v>
      </c>
      <c r="P3572" t="s">
        <v>1055</v>
      </c>
    </row>
    <row r="3573" spans="9:16">
      <c r="I3573" s="44">
        <v>3571</v>
      </c>
      <c r="K3573" t="s">
        <v>1956</v>
      </c>
      <c r="L3573" t="s">
        <v>2142</v>
      </c>
      <c r="M3573" t="s">
        <v>2147</v>
      </c>
      <c r="N3573" t="s">
        <v>2149</v>
      </c>
      <c r="O3573" t="s">
        <v>2145</v>
      </c>
      <c r="P3573" t="s">
        <v>1058</v>
      </c>
    </row>
    <row r="3574" spans="9:16">
      <c r="I3574" s="44">
        <v>3572</v>
      </c>
      <c r="K3574" t="s">
        <v>1956</v>
      </c>
      <c r="L3574" t="s">
        <v>2142</v>
      </c>
      <c r="M3574" t="s">
        <v>2147</v>
      </c>
      <c r="N3574" t="s">
        <v>2149</v>
      </c>
      <c r="O3574" t="s">
        <v>2145</v>
      </c>
      <c r="P3574" t="s">
        <v>999</v>
      </c>
    </row>
    <row r="3575" spans="9:16">
      <c r="I3575" s="44">
        <v>3573</v>
      </c>
      <c r="K3575" t="s">
        <v>1956</v>
      </c>
      <c r="L3575" t="s">
        <v>2142</v>
      </c>
      <c r="M3575" t="s">
        <v>2147</v>
      </c>
      <c r="N3575" t="s">
        <v>2149</v>
      </c>
      <c r="O3575" t="s">
        <v>2145</v>
      </c>
      <c r="P3575" t="s">
        <v>1001</v>
      </c>
    </row>
    <row r="3576" spans="9:16">
      <c r="I3576" s="44">
        <v>3574</v>
      </c>
      <c r="K3576" t="s">
        <v>1956</v>
      </c>
      <c r="L3576" t="s">
        <v>2142</v>
      </c>
      <c r="M3576" t="s">
        <v>2147</v>
      </c>
      <c r="N3576" t="s">
        <v>2149</v>
      </c>
      <c r="O3576" t="s">
        <v>2145</v>
      </c>
      <c r="P3576" t="s">
        <v>1004</v>
      </c>
    </row>
    <row r="3577" spans="9:16">
      <c r="I3577" s="44">
        <v>3575</v>
      </c>
      <c r="K3577" t="s">
        <v>1956</v>
      </c>
      <c r="L3577" t="s">
        <v>2142</v>
      </c>
      <c r="M3577" t="s">
        <v>2147</v>
      </c>
      <c r="N3577" t="s">
        <v>2149</v>
      </c>
      <c r="O3577" t="s">
        <v>2145</v>
      </c>
      <c r="P3577" t="s">
        <v>1006</v>
      </c>
    </row>
    <row r="3578" spans="9:16">
      <c r="I3578" s="44">
        <v>3576</v>
      </c>
      <c r="K3578" t="s">
        <v>1956</v>
      </c>
      <c r="L3578" t="s">
        <v>2142</v>
      </c>
      <c r="M3578" t="s">
        <v>2147</v>
      </c>
      <c r="N3578" t="s">
        <v>2149</v>
      </c>
      <c r="O3578" t="s">
        <v>2145</v>
      </c>
      <c r="P3578" t="s">
        <v>1391</v>
      </c>
    </row>
    <row r="3579" spans="9:16">
      <c r="I3579" s="44">
        <v>3577</v>
      </c>
      <c r="K3579" t="s">
        <v>1956</v>
      </c>
      <c r="L3579" t="s">
        <v>2142</v>
      </c>
      <c r="M3579" t="s">
        <v>2147</v>
      </c>
      <c r="N3579" t="s">
        <v>2149</v>
      </c>
      <c r="O3579" t="s">
        <v>2145</v>
      </c>
      <c r="P3579" t="s">
        <v>1015</v>
      </c>
    </row>
    <row r="3580" spans="9:16">
      <c r="I3580" s="44">
        <v>3578</v>
      </c>
      <c r="J3580" s="45">
        <v>0</v>
      </c>
      <c r="K3580" t="s">
        <v>1956</v>
      </c>
      <c r="L3580" t="s">
        <v>2142</v>
      </c>
      <c r="M3580" t="s">
        <v>2147</v>
      </c>
      <c r="N3580" t="s">
        <v>2149</v>
      </c>
      <c r="O3580" t="s">
        <v>2145</v>
      </c>
      <c r="P3580" t="s">
        <v>1540</v>
      </c>
    </row>
    <row r="3581" spans="9:16">
      <c r="I3581" s="44">
        <v>3579</v>
      </c>
      <c r="J3581" s="45">
        <v>0</v>
      </c>
      <c r="K3581" t="s">
        <v>1956</v>
      </c>
      <c r="L3581" t="s">
        <v>2142</v>
      </c>
      <c r="M3581" t="s">
        <v>2147</v>
      </c>
      <c r="N3581" t="s">
        <v>2149</v>
      </c>
      <c r="O3581" t="s">
        <v>2145</v>
      </c>
      <c r="P3581" t="s">
        <v>1399</v>
      </c>
    </row>
    <row r="3582" spans="9:16">
      <c r="I3582" s="44">
        <v>3580</v>
      </c>
      <c r="J3582" s="45">
        <v>0</v>
      </c>
      <c r="K3582" t="s">
        <v>1956</v>
      </c>
      <c r="L3582" t="s">
        <v>2142</v>
      </c>
      <c r="M3582" t="s">
        <v>2147</v>
      </c>
      <c r="N3582" t="s">
        <v>2149</v>
      </c>
      <c r="O3582" t="s">
        <v>2145</v>
      </c>
      <c r="P3582" t="s">
        <v>1418</v>
      </c>
    </row>
    <row r="3583" spans="9:16">
      <c r="I3583" s="44">
        <v>3581</v>
      </c>
      <c r="J3583" s="45">
        <v>0</v>
      </c>
      <c r="K3583" t="s">
        <v>1956</v>
      </c>
      <c r="L3583" t="s">
        <v>2142</v>
      </c>
      <c r="M3583" t="s">
        <v>2147</v>
      </c>
      <c r="N3583" t="s">
        <v>2149</v>
      </c>
      <c r="O3583" t="s">
        <v>2145</v>
      </c>
      <c r="P3583" t="s">
        <v>1422</v>
      </c>
    </row>
    <row r="3584" spans="9:16">
      <c r="I3584" s="44">
        <v>3582</v>
      </c>
      <c r="J3584" s="45">
        <v>0</v>
      </c>
      <c r="K3584" t="s">
        <v>1956</v>
      </c>
      <c r="L3584" t="s">
        <v>2142</v>
      </c>
      <c r="M3584" t="s">
        <v>2147</v>
      </c>
      <c r="N3584" t="s">
        <v>2149</v>
      </c>
      <c r="O3584" t="s">
        <v>2145</v>
      </c>
      <c r="P3584" t="s">
        <v>1426</v>
      </c>
    </row>
    <row r="3585" spans="9:16">
      <c r="I3585" s="44">
        <v>3583</v>
      </c>
      <c r="K3585" t="s">
        <v>1956</v>
      </c>
      <c r="L3585" t="s">
        <v>2142</v>
      </c>
      <c r="M3585" t="s">
        <v>2147</v>
      </c>
      <c r="N3585" t="s">
        <v>2149</v>
      </c>
      <c r="O3585" t="s">
        <v>2145</v>
      </c>
      <c r="P3585" t="s">
        <v>1024</v>
      </c>
    </row>
    <row r="3586" spans="9:16">
      <c r="I3586" s="44">
        <v>3584</v>
      </c>
      <c r="K3586" t="s">
        <v>1956</v>
      </c>
      <c r="L3586" t="s">
        <v>2142</v>
      </c>
      <c r="M3586" t="s">
        <v>2147</v>
      </c>
      <c r="N3586" t="s">
        <v>2149</v>
      </c>
      <c r="O3586" t="s">
        <v>2145</v>
      </c>
      <c r="P3586" t="s">
        <v>1432</v>
      </c>
    </row>
    <row r="3587" spans="9:16">
      <c r="I3587" s="44">
        <v>3585</v>
      </c>
      <c r="K3587" t="s">
        <v>1956</v>
      </c>
      <c r="L3587" t="s">
        <v>2142</v>
      </c>
      <c r="M3587" t="s">
        <v>2147</v>
      </c>
      <c r="N3587" t="s">
        <v>2149</v>
      </c>
      <c r="O3587" t="s">
        <v>2145</v>
      </c>
      <c r="P3587" t="s">
        <v>1341</v>
      </c>
    </row>
    <row r="3588" spans="9:16">
      <c r="I3588" s="44">
        <v>3586</v>
      </c>
      <c r="K3588" t="s">
        <v>1956</v>
      </c>
      <c r="L3588" t="s">
        <v>2142</v>
      </c>
      <c r="M3588" t="s">
        <v>2147</v>
      </c>
      <c r="N3588" t="s">
        <v>2149</v>
      </c>
      <c r="O3588" t="s">
        <v>2145</v>
      </c>
      <c r="P3588" t="s">
        <v>1544</v>
      </c>
    </row>
    <row r="3589" spans="9:16">
      <c r="I3589" s="44">
        <v>3587</v>
      </c>
      <c r="K3589" t="s">
        <v>1956</v>
      </c>
      <c r="L3589" t="s">
        <v>2142</v>
      </c>
      <c r="M3589" t="s">
        <v>2147</v>
      </c>
      <c r="N3589" t="s">
        <v>2149</v>
      </c>
      <c r="O3589" t="s">
        <v>2145</v>
      </c>
      <c r="P3589" t="s">
        <v>1455</v>
      </c>
    </row>
    <row r="3590" spans="9:16">
      <c r="I3590" s="44">
        <v>3588</v>
      </c>
      <c r="K3590" t="s">
        <v>1956</v>
      </c>
      <c r="L3590" t="s">
        <v>2142</v>
      </c>
      <c r="M3590" t="s">
        <v>2147</v>
      </c>
      <c r="N3590" t="s">
        <v>2149</v>
      </c>
      <c r="O3590" t="s">
        <v>2145</v>
      </c>
      <c r="P3590" t="s">
        <v>1459</v>
      </c>
    </row>
    <row r="3591" spans="9:16">
      <c r="I3591" s="44">
        <v>3589</v>
      </c>
      <c r="K3591" t="s">
        <v>1956</v>
      </c>
      <c r="L3591" t="s">
        <v>2142</v>
      </c>
      <c r="M3591" t="s">
        <v>2147</v>
      </c>
      <c r="N3591" t="s">
        <v>2149</v>
      </c>
      <c r="O3591" t="s">
        <v>2145</v>
      </c>
      <c r="P3591" t="s">
        <v>1477</v>
      </c>
    </row>
    <row r="3592" spans="9:16">
      <c r="I3592" s="44">
        <v>3590</v>
      </c>
      <c r="K3592" t="s">
        <v>1956</v>
      </c>
      <c r="L3592" t="s">
        <v>2142</v>
      </c>
      <c r="M3592" t="s">
        <v>2147</v>
      </c>
      <c r="N3592" t="s">
        <v>2149</v>
      </c>
      <c r="O3592" t="s">
        <v>2145</v>
      </c>
      <c r="P3592" t="s">
        <v>1478</v>
      </c>
    </row>
    <row r="3593" spans="9:16">
      <c r="I3593" s="44">
        <v>3591</v>
      </c>
      <c r="K3593" t="s">
        <v>1956</v>
      </c>
      <c r="L3593" t="s">
        <v>2142</v>
      </c>
      <c r="M3593" t="s">
        <v>2147</v>
      </c>
      <c r="N3593" t="s">
        <v>2149</v>
      </c>
      <c r="O3593" t="s">
        <v>2145</v>
      </c>
      <c r="P3593" t="s">
        <v>1339</v>
      </c>
    </row>
    <row r="3594" spans="9:16">
      <c r="I3594" s="44">
        <v>3592</v>
      </c>
      <c r="K3594" t="s">
        <v>1956</v>
      </c>
      <c r="L3594" t="s">
        <v>2142</v>
      </c>
      <c r="M3594" t="s">
        <v>2147</v>
      </c>
      <c r="N3594" t="s">
        <v>2149</v>
      </c>
      <c r="O3594" t="s">
        <v>2145</v>
      </c>
      <c r="P3594" t="s">
        <v>1551</v>
      </c>
    </row>
    <row r="3595" spans="9:16">
      <c r="I3595" s="44">
        <v>3593</v>
      </c>
      <c r="K3595" t="s">
        <v>1956</v>
      </c>
      <c r="L3595" t="s">
        <v>2142</v>
      </c>
      <c r="M3595" t="s">
        <v>2147</v>
      </c>
      <c r="N3595" t="s">
        <v>2149</v>
      </c>
      <c r="O3595" t="s">
        <v>2145</v>
      </c>
      <c r="P3595" t="s">
        <v>1552</v>
      </c>
    </row>
    <row r="3596" spans="9:16">
      <c r="I3596" s="44">
        <v>3594</v>
      </c>
      <c r="K3596" t="s">
        <v>1956</v>
      </c>
      <c r="L3596" t="s">
        <v>2142</v>
      </c>
      <c r="M3596" t="s">
        <v>2147</v>
      </c>
      <c r="N3596" t="s">
        <v>2149</v>
      </c>
      <c r="O3596" t="s">
        <v>2145</v>
      </c>
      <c r="P3596" t="s">
        <v>1555</v>
      </c>
    </row>
    <row r="3597" spans="9:16">
      <c r="I3597" s="44">
        <v>3595</v>
      </c>
      <c r="K3597" t="s">
        <v>1956</v>
      </c>
      <c r="L3597" t="s">
        <v>2142</v>
      </c>
      <c r="M3597" t="s">
        <v>2147</v>
      </c>
      <c r="N3597" t="s">
        <v>2149</v>
      </c>
      <c r="O3597" t="s">
        <v>2145</v>
      </c>
      <c r="P3597" t="s">
        <v>1556</v>
      </c>
    </row>
    <row r="3598" spans="9:16">
      <c r="I3598" s="44">
        <v>3596</v>
      </c>
      <c r="K3598" t="s">
        <v>1956</v>
      </c>
      <c r="L3598" t="s">
        <v>2142</v>
      </c>
      <c r="M3598" t="s">
        <v>2147</v>
      </c>
      <c r="N3598" t="s">
        <v>2149</v>
      </c>
      <c r="O3598" t="s">
        <v>2145</v>
      </c>
      <c r="P3598" t="s">
        <v>1502</v>
      </c>
    </row>
    <row r="3599" spans="9:16">
      <c r="I3599" s="44">
        <v>3597</v>
      </c>
      <c r="K3599" t="s">
        <v>1956</v>
      </c>
      <c r="L3599" t="s">
        <v>2142</v>
      </c>
      <c r="M3599" t="s">
        <v>2147</v>
      </c>
      <c r="N3599" t="s">
        <v>2149</v>
      </c>
      <c r="O3599" t="s">
        <v>2145</v>
      </c>
      <c r="P3599" t="s">
        <v>1503</v>
      </c>
    </row>
    <row r="3600" spans="9:16">
      <c r="I3600" s="44">
        <v>3598</v>
      </c>
      <c r="J3600" s="45">
        <v>0</v>
      </c>
      <c r="K3600" t="s">
        <v>1956</v>
      </c>
      <c r="L3600" t="s">
        <v>2142</v>
      </c>
      <c r="M3600" t="s">
        <v>2147</v>
      </c>
      <c r="N3600" t="s">
        <v>2149</v>
      </c>
      <c r="O3600" t="s">
        <v>2145</v>
      </c>
      <c r="P3600" t="s">
        <v>1521</v>
      </c>
    </row>
    <row r="3601" spans="9:16">
      <c r="I3601" s="44">
        <v>3599</v>
      </c>
      <c r="K3601" t="s">
        <v>1956</v>
      </c>
      <c r="L3601" t="s">
        <v>2142</v>
      </c>
      <c r="M3601" t="s">
        <v>2147</v>
      </c>
      <c r="N3601" t="s">
        <v>2149</v>
      </c>
      <c r="O3601" t="s">
        <v>2145</v>
      </c>
      <c r="P3601" t="s">
        <v>1528</v>
      </c>
    </row>
    <row r="3602" spans="9:16">
      <c r="I3602" s="44">
        <v>3600</v>
      </c>
      <c r="J3602" s="45">
        <v>0</v>
      </c>
      <c r="K3602" t="s">
        <v>1956</v>
      </c>
      <c r="L3602" t="s">
        <v>2142</v>
      </c>
      <c r="M3602" t="s">
        <v>2147</v>
      </c>
      <c r="N3602" t="s">
        <v>2149</v>
      </c>
      <c r="O3602" t="s">
        <v>2145</v>
      </c>
      <c r="P3602" t="s">
        <v>1672</v>
      </c>
    </row>
    <row r="3603" spans="9:16">
      <c r="I3603" s="44">
        <v>3601</v>
      </c>
      <c r="K3603" t="s">
        <v>1956</v>
      </c>
      <c r="L3603" t="s">
        <v>2142</v>
      </c>
      <c r="M3603" t="s">
        <v>2147</v>
      </c>
      <c r="N3603" t="s">
        <v>2149</v>
      </c>
      <c r="O3603" t="s">
        <v>2145</v>
      </c>
      <c r="P3603" t="s">
        <v>1653</v>
      </c>
    </row>
    <row r="3604" spans="9:16">
      <c r="I3604" s="44">
        <v>3602</v>
      </c>
      <c r="K3604" t="s">
        <v>1956</v>
      </c>
      <c r="L3604" t="s">
        <v>2142</v>
      </c>
      <c r="M3604" t="s">
        <v>2147</v>
      </c>
      <c r="N3604" t="s">
        <v>2149</v>
      </c>
      <c r="O3604" t="s">
        <v>2145</v>
      </c>
      <c r="P3604" t="s">
        <v>1654</v>
      </c>
    </row>
    <row r="3605" spans="9:16">
      <c r="I3605" s="44">
        <v>3603</v>
      </c>
      <c r="K3605" t="s">
        <v>1956</v>
      </c>
      <c r="L3605" t="s">
        <v>2142</v>
      </c>
      <c r="M3605" t="s">
        <v>2147</v>
      </c>
      <c r="N3605" t="s">
        <v>2149</v>
      </c>
      <c r="O3605" t="s">
        <v>2145</v>
      </c>
      <c r="P3605" t="s">
        <v>1655</v>
      </c>
    </row>
    <row r="3606" spans="9:16">
      <c r="I3606" s="44">
        <v>3604</v>
      </c>
      <c r="K3606" t="s">
        <v>1956</v>
      </c>
      <c r="L3606" t="s">
        <v>2142</v>
      </c>
      <c r="M3606" t="s">
        <v>2147</v>
      </c>
      <c r="N3606" t="s">
        <v>2149</v>
      </c>
      <c r="O3606" t="s">
        <v>2145</v>
      </c>
      <c r="P3606" t="s">
        <v>1656</v>
      </c>
    </row>
    <row r="3607" spans="9:16">
      <c r="I3607" s="44">
        <v>3605</v>
      </c>
      <c r="J3607" s="45">
        <v>0</v>
      </c>
      <c r="K3607" t="s">
        <v>1956</v>
      </c>
      <c r="L3607" t="s">
        <v>2142</v>
      </c>
      <c r="M3607" t="s">
        <v>2147</v>
      </c>
      <c r="N3607" t="s">
        <v>2149</v>
      </c>
      <c r="O3607" t="s">
        <v>2145</v>
      </c>
      <c r="P3607" t="s">
        <v>1657</v>
      </c>
    </row>
    <row r="3608" spans="9:16">
      <c r="I3608" s="44">
        <v>3606</v>
      </c>
      <c r="K3608" t="s">
        <v>1956</v>
      </c>
      <c r="L3608" t="s">
        <v>2142</v>
      </c>
      <c r="M3608" t="s">
        <v>2147</v>
      </c>
      <c r="N3608" t="s">
        <v>2149</v>
      </c>
      <c r="O3608" t="s">
        <v>2145</v>
      </c>
      <c r="P3608" t="s">
        <v>1660</v>
      </c>
    </row>
    <row r="3609" spans="9:16">
      <c r="I3609" s="44">
        <v>3607</v>
      </c>
      <c r="K3609" t="s">
        <v>1956</v>
      </c>
      <c r="L3609" t="s">
        <v>2142</v>
      </c>
      <c r="M3609" t="s">
        <v>2147</v>
      </c>
      <c r="N3609" t="s">
        <v>2149</v>
      </c>
      <c r="O3609" t="s">
        <v>2145</v>
      </c>
      <c r="P3609" t="s">
        <v>1663</v>
      </c>
    </row>
    <row r="3610" spans="9:16">
      <c r="I3610" s="44">
        <v>3608</v>
      </c>
      <c r="K3610" t="s">
        <v>1956</v>
      </c>
      <c r="L3610" t="s">
        <v>2142</v>
      </c>
      <c r="M3610" t="s">
        <v>2147</v>
      </c>
      <c r="N3610" t="s">
        <v>2149</v>
      </c>
      <c r="O3610" t="s">
        <v>2145</v>
      </c>
      <c r="P3610" t="s">
        <v>1664</v>
      </c>
    </row>
    <row r="3611" spans="9:16">
      <c r="I3611" s="44">
        <v>3609</v>
      </c>
      <c r="K3611" t="s">
        <v>1956</v>
      </c>
      <c r="L3611" t="s">
        <v>2142</v>
      </c>
      <c r="M3611" t="s">
        <v>2147</v>
      </c>
      <c r="N3611" t="s">
        <v>2149</v>
      </c>
      <c r="O3611" t="s">
        <v>2145</v>
      </c>
      <c r="P3611" t="s">
        <v>1665</v>
      </c>
    </row>
    <row r="3612" spans="9:16">
      <c r="I3612" s="44">
        <v>3610</v>
      </c>
      <c r="J3612" s="45">
        <v>0</v>
      </c>
      <c r="K3612" t="s">
        <v>1956</v>
      </c>
      <c r="L3612" t="s">
        <v>2142</v>
      </c>
      <c r="M3612" t="s">
        <v>2147</v>
      </c>
      <c r="N3612" t="s">
        <v>2149</v>
      </c>
      <c r="O3612" t="s">
        <v>2145</v>
      </c>
      <c r="P3612" t="s">
        <v>1670</v>
      </c>
    </row>
    <row r="3613" spans="9:16">
      <c r="I3613" s="44">
        <v>3611</v>
      </c>
      <c r="K3613" t="s">
        <v>1956</v>
      </c>
      <c r="L3613" t="s">
        <v>2142</v>
      </c>
      <c r="M3613" t="s">
        <v>2147</v>
      </c>
      <c r="N3613" t="s">
        <v>2149</v>
      </c>
      <c r="O3613" t="s">
        <v>2145</v>
      </c>
      <c r="P3613" t="s">
        <v>1044</v>
      </c>
    </row>
    <row r="3614" spans="9:16">
      <c r="I3614" s="44">
        <v>3612</v>
      </c>
      <c r="K3614" t="s">
        <v>1956</v>
      </c>
      <c r="L3614" t="s">
        <v>2142</v>
      </c>
      <c r="M3614" t="s">
        <v>2147</v>
      </c>
      <c r="N3614" t="s">
        <v>2149</v>
      </c>
      <c r="O3614" t="s">
        <v>2145</v>
      </c>
      <c r="P3614" t="s">
        <v>1047</v>
      </c>
    </row>
    <row r="3615" spans="9:16">
      <c r="I3615" s="44">
        <v>3613</v>
      </c>
      <c r="K3615" t="s">
        <v>1956</v>
      </c>
      <c r="L3615" t="s">
        <v>2142</v>
      </c>
      <c r="M3615" t="s">
        <v>2147</v>
      </c>
      <c r="N3615" t="s">
        <v>2149</v>
      </c>
      <c r="O3615" t="s">
        <v>2145</v>
      </c>
      <c r="P3615" t="s">
        <v>1676</v>
      </c>
    </row>
    <row r="3616" spans="9:16">
      <c r="I3616" s="44">
        <v>3614</v>
      </c>
      <c r="K3616" t="s">
        <v>1956</v>
      </c>
      <c r="L3616" t="s">
        <v>2142</v>
      </c>
      <c r="M3616" t="s">
        <v>2147</v>
      </c>
      <c r="N3616" t="s">
        <v>2149</v>
      </c>
      <c r="O3616" t="s">
        <v>2145</v>
      </c>
      <c r="P3616" t="s">
        <v>1684</v>
      </c>
    </row>
    <row r="3617" spans="9:16">
      <c r="I3617" s="44">
        <v>3615</v>
      </c>
      <c r="K3617" t="s">
        <v>1956</v>
      </c>
      <c r="L3617" t="s">
        <v>2142</v>
      </c>
      <c r="M3617" t="s">
        <v>2147</v>
      </c>
      <c r="N3617" t="s">
        <v>2149</v>
      </c>
      <c r="O3617" t="s">
        <v>2145</v>
      </c>
      <c r="P3617" t="s">
        <v>1685</v>
      </c>
    </row>
    <row r="3618" spans="9:16">
      <c r="I3618" s="44">
        <v>3616</v>
      </c>
      <c r="K3618" t="s">
        <v>1956</v>
      </c>
      <c r="L3618" t="s">
        <v>2142</v>
      </c>
      <c r="M3618" t="s">
        <v>2147</v>
      </c>
      <c r="N3618" t="s">
        <v>2149</v>
      </c>
      <c r="O3618" t="s">
        <v>2009</v>
      </c>
    </row>
    <row r="3619" spans="9:16">
      <c r="I3619" s="44">
        <v>3617</v>
      </c>
      <c r="J3619" s="45">
        <v>0</v>
      </c>
      <c r="K3619" t="s">
        <v>1956</v>
      </c>
      <c r="L3619" t="s">
        <v>2142</v>
      </c>
      <c r="M3619" t="s">
        <v>2147</v>
      </c>
      <c r="N3619" t="s">
        <v>2149</v>
      </c>
      <c r="O3619" t="s">
        <v>2010</v>
      </c>
    </row>
    <row r="3620" spans="9:16">
      <c r="I3620" s="44">
        <v>3618</v>
      </c>
      <c r="K3620" t="s">
        <v>1956</v>
      </c>
      <c r="L3620" t="s">
        <v>2142</v>
      </c>
      <c r="M3620" t="s">
        <v>2147</v>
      </c>
      <c r="N3620" t="s">
        <v>2149</v>
      </c>
      <c r="O3620" t="s">
        <v>2011</v>
      </c>
    </row>
    <row r="3621" spans="9:16">
      <c r="I3621" s="44">
        <v>3619</v>
      </c>
      <c r="J3621" s="45">
        <v>0</v>
      </c>
      <c r="K3621" t="s">
        <v>1956</v>
      </c>
      <c r="L3621" t="s">
        <v>2142</v>
      </c>
      <c r="M3621" t="s">
        <v>2147</v>
      </c>
      <c r="N3621" t="s">
        <v>2149</v>
      </c>
      <c r="O3621" t="s">
        <v>2012</v>
      </c>
    </row>
    <row r="3622" spans="9:16">
      <c r="I3622" s="44">
        <v>3620</v>
      </c>
      <c r="K3622" t="s">
        <v>1956</v>
      </c>
      <c r="L3622" t="s">
        <v>2142</v>
      </c>
      <c r="M3622" t="s">
        <v>2147</v>
      </c>
      <c r="N3622" t="s">
        <v>2149</v>
      </c>
      <c r="O3622" t="s">
        <v>2013</v>
      </c>
    </row>
    <row r="3623" spans="9:16">
      <c r="I3623" s="44">
        <v>3621</v>
      </c>
      <c r="J3623" s="45">
        <v>0</v>
      </c>
      <c r="K3623" t="s">
        <v>1956</v>
      </c>
      <c r="L3623" t="s">
        <v>2142</v>
      </c>
      <c r="M3623" t="s">
        <v>2147</v>
      </c>
      <c r="N3623" t="s">
        <v>2149</v>
      </c>
      <c r="O3623" t="s">
        <v>2014</v>
      </c>
    </row>
    <row r="3624" spans="9:16">
      <c r="I3624" s="44">
        <v>3622</v>
      </c>
      <c r="K3624" t="s">
        <v>1956</v>
      </c>
      <c r="L3624" t="s">
        <v>2142</v>
      </c>
      <c r="M3624" t="s">
        <v>2147</v>
      </c>
      <c r="N3624" t="s">
        <v>2149</v>
      </c>
      <c r="O3624" t="s">
        <v>2015</v>
      </c>
    </row>
    <row r="3625" spans="9:16">
      <c r="I3625" s="44">
        <v>3623</v>
      </c>
      <c r="K3625" t="s">
        <v>1956</v>
      </c>
      <c r="L3625" t="s">
        <v>2142</v>
      </c>
      <c r="M3625" t="s">
        <v>2147</v>
      </c>
      <c r="N3625" t="s">
        <v>2017</v>
      </c>
    </row>
    <row r="3626" spans="9:16">
      <c r="I3626" s="44">
        <v>3624</v>
      </c>
      <c r="K3626" t="s">
        <v>1956</v>
      </c>
      <c r="L3626" t="s">
        <v>2142</v>
      </c>
      <c r="M3626" t="s">
        <v>2147</v>
      </c>
      <c r="N3626" t="s">
        <v>2018</v>
      </c>
    </row>
    <row r="3627" spans="9:16">
      <c r="I3627" s="44">
        <v>3625</v>
      </c>
      <c r="K3627" t="s">
        <v>1956</v>
      </c>
      <c r="L3627" t="s">
        <v>2142</v>
      </c>
      <c r="M3627" t="s">
        <v>2017</v>
      </c>
    </row>
    <row r="3628" spans="9:16">
      <c r="I3628" s="44">
        <v>3626</v>
      </c>
      <c r="K3628" t="s">
        <v>1956</v>
      </c>
      <c r="L3628" t="s">
        <v>2142</v>
      </c>
      <c r="M3628" t="s">
        <v>2018</v>
      </c>
    </row>
    <row r="3629" spans="9:16">
      <c r="I3629" s="44">
        <v>3627</v>
      </c>
      <c r="J3629" s="45">
        <v>1.1574074074074071E-8</v>
      </c>
      <c r="K3629" t="s">
        <v>1956</v>
      </c>
      <c r="L3629" t="s">
        <v>2142</v>
      </c>
      <c r="M3629" t="s">
        <v>2022</v>
      </c>
    </row>
    <row r="3630" spans="9:16">
      <c r="I3630" s="44">
        <v>3628</v>
      </c>
      <c r="K3630" t="s">
        <v>1956</v>
      </c>
      <c r="L3630" t="s">
        <v>2142</v>
      </c>
      <c r="M3630" t="s">
        <v>2023</v>
      </c>
    </row>
    <row r="3631" spans="9:16">
      <c r="I3631" s="44">
        <v>3629</v>
      </c>
      <c r="J3631" s="45">
        <v>1.1574074074074071E-8</v>
      </c>
      <c r="K3631" t="s">
        <v>1956</v>
      </c>
      <c r="L3631" t="s">
        <v>2142</v>
      </c>
      <c r="M3631" t="s">
        <v>2024</v>
      </c>
    </row>
    <row r="3632" spans="9:16">
      <c r="I3632" s="44">
        <v>3630</v>
      </c>
      <c r="K3632" t="s">
        <v>1956</v>
      </c>
      <c r="L3632" t="s">
        <v>2142</v>
      </c>
      <c r="M3632" t="s">
        <v>2013</v>
      </c>
    </row>
    <row r="3633" spans="9:14">
      <c r="I3633" s="44">
        <v>3631</v>
      </c>
      <c r="K3633" t="s">
        <v>1956</v>
      </c>
      <c r="L3633" t="s">
        <v>2142</v>
      </c>
      <c r="M3633" t="s">
        <v>2025</v>
      </c>
    </row>
    <row r="3634" spans="9:14">
      <c r="I3634" s="44">
        <v>3632</v>
      </c>
      <c r="J3634" s="45">
        <v>4.7458333333333332E-7</v>
      </c>
      <c r="K3634" t="s">
        <v>1956</v>
      </c>
      <c r="L3634" t="s">
        <v>2150</v>
      </c>
    </row>
    <row r="3635" spans="9:14">
      <c r="I3635" s="44">
        <v>3633</v>
      </c>
      <c r="K3635" t="s">
        <v>1956</v>
      </c>
      <c r="L3635" t="s">
        <v>2150</v>
      </c>
      <c r="M3635" t="s">
        <v>1973</v>
      </c>
    </row>
    <row r="3636" spans="9:14">
      <c r="I3636" s="44">
        <v>3634</v>
      </c>
      <c r="K3636" t="s">
        <v>1956</v>
      </c>
      <c r="L3636" t="s">
        <v>2150</v>
      </c>
      <c r="M3636" t="s">
        <v>1958</v>
      </c>
    </row>
    <row r="3637" spans="9:14">
      <c r="I3637" s="44">
        <v>3635</v>
      </c>
      <c r="K3637" t="s">
        <v>1956</v>
      </c>
      <c r="L3637" t="s">
        <v>2150</v>
      </c>
      <c r="M3637" t="s">
        <v>1959</v>
      </c>
    </row>
    <row r="3638" spans="9:14">
      <c r="I3638" s="44">
        <v>3636</v>
      </c>
      <c r="K3638" t="s">
        <v>1956</v>
      </c>
      <c r="L3638" t="s">
        <v>2150</v>
      </c>
      <c r="M3638" t="s">
        <v>1960</v>
      </c>
    </row>
    <row r="3639" spans="9:14">
      <c r="I3639" s="44">
        <v>3637</v>
      </c>
      <c r="J3639" s="45">
        <v>0</v>
      </c>
      <c r="K3639" t="s">
        <v>1956</v>
      </c>
      <c r="L3639" t="s">
        <v>2150</v>
      </c>
      <c r="M3639" t="s">
        <v>1974</v>
      </c>
    </row>
    <row r="3640" spans="9:14">
      <c r="I3640" s="44">
        <v>3638</v>
      </c>
      <c r="K3640" t="s">
        <v>1956</v>
      </c>
      <c r="L3640" t="s">
        <v>2150</v>
      </c>
      <c r="M3640" t="s">
        <v>1975</v>
      </c>
    </row>
    <row r="3641" spans="9:14">
      <c r="I3641" s="44">
        <v>3639</v>
      </c>
      <c r="J3641" s="45">
        <v>2.0835648148148149E-7</v>
      </c>
      <c r="K3641" t="s">
        <v>1956</v>
      </c>
      <c r="L3641" t="s">
        <v>2150</v>
      </c>
      <c r="M3641" t="s">
        <v>2151</v>
      </c>
    </row>
    <row r="3642" spans="9:14">
      <c r="I3642" s="44">
        <v>3640</v>
      </c>
      <c r="K3642" t="s">
        <v>1956</v>
      </c>
      <c r="L3642" t="s">
        <v>2150</v>
      </c>
      <c r="M3642" t="s">
        <v>2151</v>
      </c>
      <c r="N3642" t="s">
        <v>1977</v>
      </c>
    </row>
    <row r="3643" spans="9:14">
      <c r="I3643" s="44">
        <v>3641</v>
      </c>
      <c r="K3643" t="s">
        <v>1956</v>
      </c>
      <c r="L3643" t="s">
        <v>2150</v>
      </c>
      <c r="M3643" t="s">
        <v>2151</v>
      </c>
      <c r="N3643" t="s">
        <v>1975</v>
      </c>
    </row>
    <row r="3644" spans="9:14">
      <c r="I3644" s="44">
        <v>3642</v>
      </c>
      <c r="K3644" t="s">
        <v>1956</v>
      </c>
      <c r="L3644" t="s">
        <v>2150</v>
      </c>
      <c r="M3644" t="s">
        <v>2151</v>
      </c>
      <c r="N3644" t="s">
        <v>1978</v>
      </c>
    </row>
    <row r="3645" spans="9:14">
      <c r="I3645" s="44">
        <v>3643</v>
      </c>
      <c r="K3645" t="s">
        <v>1956</v>
      </c>
      <c r="L3645" t="s">
        <v>2150</v>
      </c>
      <c r="M3645" t="s">
        <v>2151</v>
      </c>
      <c r="N3645" t="s">
        <v>1959</v>
      </c>
    </row>
    <row r="3646" spans="9:14">
      <c r="I3646" s="44">
        <v>3644</v>
      </c>
      <c r="K3646" t="s">
        <v>1956</v>
      </c>
      <c r="L3646" t="s">
        <v>2150</v>
      </c>
      <c r="M3646" t="s">
        <v>2151</v>
      </c>
      <c r="N3646" t="s">
        <v>1960</v>
      </c>
    </row>
    <row r="3647" spans="9:14">
      <c r="I3647" s="44">
        <v>3645</v>
      </c>
      <c r="J3647" s="45">
        <v>0</v>
      </c>
      <c r="K3647" t="s">
        <v>1956</v>
      </c>
      <c r="L3647" t="s">
        <v>2150</v>
      </c>
      <c r="M3647" t="s">
        <v>2151</v>
      </c>
      <c r="N3647" t="s">
        <v>1979</v>
      </c>
    </row>
    <row r="3648" spans="9:14">
      <c r="I3648" s="44">
        <v>3646</v>
      </c>
      <c r="K3648" t="s">
        <v>1956</v>
      </c>
      <c r="L3648" t="s">
        <v>2150</v>
      </c>
      <c r="M3648" t="s">
        <v>2151</v>
      </c>
      <c r="N3648" t="s">
        <v>1980</v>
      </c>
    </row>
    <row r="3649" spans="9:15">
      <c r="I3649" s="44">
        <v>3647</v>
      </c>
      <c r="J3649" s="45">
        <v>0</v>
      </c>
      <c r="K3649" t="s">
        <v>1956</v>
      </c>
      <c r="L3649" t="s">
        <v>2150</v>
      </c>
      <c r="M3649" t="s">
        <v>2151</v>
      </c>
      <c r="N3649" t="s">
        <v>1961</v>
      </c>
    </row>
    <row r="3650" spans="9:15">
      <c r="I3650" s="44">
        <v>3648</v>
      </c>
      <c r="J3650" s="45">
        <v>0</v>
      </c>
      <c r="K3650" t="s">
        <v>1956</v>
      </c>
      <c r="L3650" t="s">
        <v>2150</v>
      </c>
      <c r="M3650" t="s">
        <v>2151</v>
      </c>
      <c r="N3650" t="s">
        <v>1981</v>
      </c>
    </row>
    <row r="3651" spans="9:15">
      <c r="I3651" s="44">
        <v>3649</v>
      </c>
      <c r="K3651" t="s">
        <v>1956</v>
      </c>
      <c r="L3651" t="s">
        <v>2150</v>
      </c>
      <c r="M3651" t="s">
        <v>2151</v>
      </c>
      <c r="N3651" t="s">
        <v>1982</v>
      </c>
    </row>
    <row r="3652" spans="9:15">
      <c r="I3652" s="44">
        <v>3650</v>
      </c>
      <c r="K3652" t="s">
        <v>1956</v>
      </c>
      <c r="L3652" t="s">
        <v>2150</v>
      </c>
      <c r="M3652" t="s">
        <v>2151</v>
      </c>
      <c r="N3652" t="s">
        <v>1983</v>
      </c>
    </row>
    <row r="3653" spans="9:15">
      <c r="I3653" s="44">
        <v>3651</v>
      </c>
      <c r="J3653" s="45">
        <v>1.0416666666666671E-7</v>
      </c>
      <c r="K3653" t="s">
        <v>1956</v>
      </c>
      <c r="L3653" t="s">
        <v>2150</v>
      </c>
      <c r="M3653" t="s">
        <v>2151</v>
      </c>
      <c r="N3653" t="s">
        <v>2152</v>
      </c>
    </row>
    <row r="3654" spans="9:15">
      <c r="I3654" s="44">
        <v>3652</v>
      </c>
      <c r="K3654" t="s">
        <v>1956</v>
      </c>
      <c r="L3654" t="s">
        <v>2150</v>
      </c>
      <c r="M3654" t="s">
        <v>2151</v>
      </c>
      <c r="N3654" t="s">
        <v>2152</v>
      </c>
      <c r="O3654" t="s">
        <v>1980</v>
      </c>
    </row>
    <row r="3655" spans="9:15">
      <c r="I3655" s="44">
        <v>3653</v>
      </c>
      <c r="K3655" t="s">
        <v>1956</v>
      </c>
      <c r="L3655" t="s">
        <v>2150</v>
      </c>
      <c r="M3655" t="s">
        <v>2151</v>
      </c>
      <c r="N3655" t="s">
        <v>2152</v>
      </c>
      <c r="O3655" t="s">
        <v>1985</v>
      </c>
    </row>
    <row r="3656" spans="9:15">
      <c r="I3656" s="44">
        <v>3654</v>
      </c>
      <c r="K3656" t="s">
        <v>1956</v>
      </c>
      <c r="L3656" t="s">
        <v>2150</v>
      </c>
      <c r="M3656" t="s">
        <v>2151</v>
      </c>
      <c r="N3656" t="s">
        <v>2152</v>
      </c>
      <c r="O3656" t="s">
        <v>1986</v>
      </c>
    </row>
    <row r="3657" spans="9:15">
      <c r="I3657" s="44">
        <v>3655</v>
      </c>
      <c r="K3657" t="s">
        <v>1956</v>
      </c>
      <c r="L3657" t="s">
        <v>2150</v>
      </c>
      <c r="M3657" t="s">
        <v>2151</v>
      </c>
      <c r="N3657" t="s">
        <v>2152</v>
      </c>
      <c r="O3657" t="s">
        <v>1987</v>
      </c>
    </row>
    <row r="3658" spans="9:15">
      <c r="I3658" s="44">
        <v>3656</v>
      </c>
      <c r="K3658" t="s">
        <v>1956</v>
      </c>
      <c r="L3658" t="s">
        <v>2150</v>
      </c>
      <c r="M3658" t="s">
        <v>2151</v>
      </c>
      <c r="N3658" t="s">
        <v>2152</v>
      </c>
      <c r="O3658" t="s">
        <v>1988</v>
      </c>
    </row>
    <row r="3659" spans="9:15">
      <c r="I3659" s="44">
        <v>3657</v>
      </c>
      <c r="K3659" t="s">
        <v>1956</v>
      </c>
      <c r="L3659" t="s">
        <v>2150</v>
      </c>
      <c r="M3659" t="s">
        <v>2151</v>
      </c>
      <c r="N3659" t="s">
        <v>2152</v>
      </c>
      <c r="O3659" t="s">
        <v>1989</v>
      </c>
    </row>
    <row r="3660" spans="9:15">
      <c r="I3660" s="44">
        <v>3658</v>
      </c>
      <c r="K3660" t="s">
        <v>1956</v>
      </c>
      <c r="L3660" t="s">
        <v>2150</v>
      </c>
      <c r="M3660" t="s">
        <v>2151</v>
      </c>
      <c r="N3660" t="s">
        <v>2152</v>
      </c>
      <c r="O3660" t="s">
        <v>1990</v>
      </c>
    </row>
    <row r="3661" spans="9:15">
      <c r="I3661" s="44">
        <v>3659</v>
      </c>
      <c r="K3661" t="s">
        <v>1956</v>
      </c>
      <c r="L3661" t="s">
        <v>2150</v>
      </c>
      <c r="M3661" t="s">
        <v>2151</v>
      </c>
      <c r="N3661" t="s">
        <v>2152</v>
      </c>
      <c r="O3661" t="s">
        <v>1991</v>
      </c>
    </row>
    <row r="3662" spans="9:15">
      <c r="I3662" s="44">
        <v>3660</v>
      </c>
      <c r="K3662" t="s">
        <v>1956</v>
      </c>
      <c r="L3662" t="s">
        <v>2150</v>
      </c>
      <c r="M3662" t="s">
        <v>2151</v>
      </c>
      <c r="N3662" t="s">
        <v>2152</v>
      </c>
      <c r="O3662" t="s">
        <v>1992</v>
      </c>
    </row>
    <row r="3663" spans="9:15">
      <c r="I3663" s="44">
        <v>3661</v>
      </c>
      <c r="K3663" t="s">
        <v>1956</v>
      </c>
      <c r="L3663" t="s">
        <v>2150</v>
      </c>
      <c r="M3663" t="s">
        <v>2151</v>
      </c>
      <c r="N3663" t="s">
        <v>2152</v>
      </c>
      <c r="O3663" t="s">
        <v>1993</v>
      </c>
    </row>
    <row r="3664" spans="9:15">
      <c r="I3664" s="44">
        <v>3662</v>
      </c>
      <c r="J3664" s="45">
        <v>0</v>
      </c>
      <c r="K3664" t="s">
        <v>1956</v>
      </c>
      <c r="L3664" t="s">
        <v>2150</v>
      </c>
      <c r="M3664" t="s">
        <v>2151</v>
      </c>
      <c r="N3664" t="s">
        <v>2152</v>
      </c>
      <c r="O3664" t="s">
        <v>1994</v>
      </c>
    </row>
    <row r="3665" spans="9:16">
      <c r="I3665" s="44">
        <v>3663</v>
      </c>
      <c r="J3665" s="45">
        <v>0</v>
      </c>
      <c r="K3665" t="s">
        <v>1956</v>
      </c>
      <c r="L3665" t="s">
        <v>2150</v>
      </c>
      <c r="M3665" t="s">
        <v>2151</v>
      </c>
      <c r="N3665" t="s">
        <v>2152</v>
      </c>
      <c r="O3665" t="s">
        <v>1995</v>
      </c>
    </row>
    <row r="3666" spans="9:16">
      <c r="I3666" s="44">
        <v>3664</v>
      </c>
      <c r="J3666" s="45">
        <v>0</v>
      </c>
      <c r="K3666" t="s">
        <v>1956</v>
      </c>
      <c r="L3666" t="s">
        <v>2150</v>
      </c>
      <c r="M3666" t="s">
        <v>2151</v>
      </c>
      <c r="N3666" t="s">
        <v>2152</v>
      </c>
      <c r="O3666" t="s">
        <v>1996</v>
      </c>
    </row>
    <row r="3667" spans="9:16">
      <c r="I3667" s="44">
        <v>3665</v>
      </c>
      <c r="K3667" t="s">
        <v>1956</v>
      </c>
      <c r="L3667" t="s">
        <v>2150</v>
      </c>
      <c r="M3667" t="s">
        <v>2151</v>
      </c>
      <c r="N3667" t="s">
        <v>2152</v>
      </c>
      <c r="O3667" t="s">
        <v>1997</v>
      </c>
    </row>
    <row r="3668" spans="9:16">
      <c r="I3668" s="44">
        <v>3666</v>
      </c>
      <c r="K3668" t="s">
        <v>1956</v>
      </c>
      <c r="L3668" t="s">
        <v>2150</v>
      </c>
      <c r="M3668" t="s">
        <v>2151</v>
      </c>
      <c r="N3668" t="s">
        <v>2152</v>
      </c>
      <c r="O3668" t="s">
        <v>1998</v>
      </c>
    </row>
    <row r="3669" spans="9:16">
      <c r="I3669" s="44">
        <v>3667</v>
      </c>
      <c r="K3669" t="s">
        <v>1956</v>
      </c>
      <c r="L3669" t="s">
        <v>2150</v>
      </c>
      <c r="M3669" t="s">
        <v>2151</v>
      </c>
      <c r="N3669" t="s">
        <v>2152</v>
      </c>
      <c r="O3669" t="s">
        <v>1999</v>
      </c>
    </row>
    <row r="3670" spans="9:16">
      <c r="I3670" s="44">
        <v>3668</v>
      </c>
      <c r="J3670" s="45">
        <v>0</v>
      </c>
      <c r="K3670" t="s">
        <v>1956</v>
      </c>
      <c r="L3670" t="s">
        <v>2150</v>
      </c>
      <c r="M3670" t="s">
        <v>2151</v>
      </c>
      <c r="N3670" t="s">
        <v>2152</v>
      </c>
      <c r="O3670" t="s">
        <v>2000</v>
      </c>
    </row>
    <row r="3671" spans="9:16">
      <c r="I3671" s="44">
        <v>3669</v>
      </c>
      <c r="K3671" t="s">
        <v>1956</v>
      </c>
      <c r="L3671" t="s">
        <v>2150</v>
      </c>
      <c r="M3671" t="s">
        <v>2151</v>
      </c>
      <c r="N3671" t="s">
        <v>2152</v>
      </c>
      <c r="O3671" t="s">
        <v>2001</v>
      </c>
    </row>
    <row r="3672" spans="9:16">
      <c r="I3672" s="44">
        <v>3670</v>
      </c>
      <c r="J3672" s="45">
        <v>0</v>
      </c>
      <c r="K3672" t="s">
        <v>1956</v>
      </c>
      <c r="L3672" t="s">
        <v>2150</v>
      </c>
      <c r="M3672" t="s">
        <v>2151</v>
      </c>
      <c r="N3672" t="s">
        <v>2152</v>
      </c>
      <c r="O3672" t="s">
        <v>2002</v>
      </c>
    </row>
    <row r="3673" spans="9:16">
      <c r="I3673" s="44">
        <v>3671</v>
      </c>
      <c r="K3673" t="s">
        <v>1956</v>
      </c>
      <c r="L3673" t="s">
        <v>2150</v>
      </c>
      <c r="M3673" t="s">
        <v>2151</v>
      </c>
      <c r="N3673" t="s">
        <v>2152</v>
      </c>
      <c r="O3673" t="s">
        <v>2003</v>
      </c>
    </row>
    <row r="3674" spans="9:16">
      <c r="I3674" s="44">
        <v>3672</v>
      </c>
      <c r="J3674" s="45">
        <v>1.1574074074074071E-8</v>
      </c>
      <c r="K3674" t="s">
        <v>1956</v>
      </c>
      <c r="L3674" t="s">
        <v>2150</v>
      </c>
      <c r="M3674" t="s">
        <v>2151</v>
      </c>
      <c r="N3674" t="s">
        <v>2152</v>
      </c>
      <c r="O3674" t="s">
        <v>2153</v>
      </c>
    </row>
    <row r="3675" spans="9:16">
      <c r="I3675" s="44">
        <v>3673</v>
      </c>
      <c r="K3675" t="s">
        <v>1956</v>
      </c>
      <c r="L3675" t="s">
        <v>2150</v>
      </c>
      <c r="M3675" t="s">
        <v>2151</v>
      </c>
      <c r="N3675" t="s">
        <v>2152</v>
      </c>
      <c r="O3675" t="s">
        <v>2153</v>
      </c>
      <c r="P3675" t="s">
        <v>1462</v>
      </c>
    </row>
    <row r="3676" spans="9:16">
      <c r="I3676" s="44">
        <v>3674</v>
      </c>
      <c r="K3676" t="s">
        <v>1956</v>
      </c>
      <c r="L3676" t="s">
        <v>2150</v>
      </c>
      <c r="M3676" t="s">
        <v>2151</v>
      </c>
      <c r="N3676" t="s">
        <v>2152</v>
      </c>
      <c r="O3676" t="s">
        <v>2153</v>
      </c>
      <c r="P3676" t="s">
        <v>1482</v>
      </c>
    </row>
    <row r="3677" spans="9:16">
      <c r="I3677" s="44">
        <v>3675</v>
      </c>
      <c r="K3677" t="s">
        <v>1956</v>
      </c>
      <c r="L3677" t="s">
        <v>2150</v>
      </c>
      <c r="M3677" t="s">
        <v>2151</v>
      </c>
      <c r="N3677" t="s">
        <v>2152</v>
      </c>
      <c r="O3677" t="s">
        <v>2153</v>
      </c>
      <c r="P3677" t="s">
        <v>1229</v>
      </c>
    </row>
    <row r="3678" spans="9:16">
      <c r="I3678" s="44">
        <v>3676</v>
      </c>
      <c r="K3678" t="s">
        <v>1956</v>
      </c>
      <c r="L3678" t="s">
        <v>2150</v>
      </c>
      <c r="M3678" t="s">
        <v>2151</v>
      </c>
      <c r="N3678" t="s">
        <v>2152</v>
      </c>
      <c r="O3678" t="s">
        <v>2153</v>
      </c>
      <c r="P3678" t="s">
        <v>1692</v>
      </c>
    </row>
    <row r="3679" spans="9:16">
      <c r="I3679" s="44">
        <v>3677</v>
      </c>
      <c r="K3679" t="s">
        <v>1956</v>
      </c>
      <c r="L3679" t="s">
        <v>2150</v>
      </c>
      <c r="M3679" t="s">
        <v>2151</v>
      </c>
      <c r="N3679" t="s">
        <v>2152</v>
      </c>
      <c r="O3679" t="s">
        <v>2153</v>
      </c>
      <c r="P3679" t="s">
        <v>875</v>
      </c>
    </row>
    <row r="3680" spans="9:16">
      <c r="I3680" s="44">
        <v>3678</v>
      </c>
      <c r="K3680" t="s">
        <v>1956</v>
      </c>
      <c r="L3680" t="s">
        <v>2150</v>
      </c>
      <c r="M3680" t="s">
        <v>2151</v>
      </c>
      <c r="N3680" t="s">
        <v>2152</v>
      </c>
      <c r="O3680" t="s">
        <v>2153</v>
      </c>
      <c r="P3680" t="s">
        <v>934</v>
      </c>
    </row>
    <row r="3681" spans="9:16">
      <c r="I3681" s="44">
        <v>3679</v>
      </c>
      <c r="K3681" t="s">
        <v>1956</v>
      </c>
      <c r="L3681" t="s">
        <v>2150</v>
      </c>
      <c r="M3681" t="s">
        <v>2151</v>
      </c>
      <c r="N3681" t="s">
        <v>2152</v>
      </c>
      <c r="O3681" t="s">
        <v>2153</v>
      </c>
      <c r="P3681" t="s">
        <v>959</v>
      </c>
    </row>
    <row r="3682" spans="9:16">
      <c r="I3682" s="44">
        <v>3680</v>
      </c>
      <c r="K3682" t="s">
        <v>1956</v>
      </c>
      <c r="L3682" t="s">
        <v>2150</v>
      </c>
      <c r="M3682" t="s">
        <v>2151</v>
      </c>
      <c r="N3682" t="s">
        <v>2152</v>
      </c>
      <c r="O3682" t="s">
        <v>2153</v>
      </c>
      <c r="P3682" t="s">
        <v>1621</v>
      </c>
    </row>
    <row r="3683" spans="9:16">
      <c r="I3683" s="44">
        <v>3681</v>
      </c>
      <c r="K3683" t="s">
        <v>1956</v>
      </c>
      <c r="L3683" t="s">
        <v>2150</v>
      </c>
      <c r="M3683" t="s">
        <v>2151</v>
      </c>
      <c r="N3683" t="s">
        <v>2152</v>
      </c>
      <c r="O3683" t="s">
        <v>2153</v>
      </c>
      <c r="P3683" t="s">
        <v>1537</v>
      </c>
    </row>
    <row r="3684" spans="9:16">
      <c r="I3684" s="44">
        <v>3682</v>
      </c>
      <c r="K3684" t="s">
        <v>1956</v>
      </c>
      <c r="L3684" t="s">
        <v>2150</v>
      </c>
      <c r="M3684" t="s">
        <v>2151</v>
      </c>
      <c r="N3684" t="s">
        <v>2152</v>
      </c>
      <c r="O3684" t="s">
        <v>2153</v>
      </c>
      <c r="P3684" t="s">
        <v>1353</v>
      </c>
    </row>
    <row r="3685" spans="9:16">
      <c r="I3685" s="44">
        <v>3683</v>
      </c>
      <c r="K3685" t="s">
        <v>1956</v>
      </c>
      <c r="L3685" t="s">
        <v>2150</v>
      </c>
      <c r="M3685" t="s">
        <v>2151</v>
      </c>
      <c r="N3685" t="s">
        <v>2152</v>
      </c>
      <c r="O3685" t="s">
        <v>2153</v>
      </c>
      <c r="P3685" t="s">
        <v>1041</v>
      </c>
    </row>
    <row r="3686" spans="9:16">
      <c r="I3686" s="44">
        <v>3684</v>
      </c>
      <c r="K3686" t="s">
        <v>1956</v>
      </c>
      <c r="L3686" t="s">
        <v>2150</v>
      </c>
      <c r="M3686" t="s">
        <v>2151</v>
      </c>
      <c r="N3686" t="s">
        <v>2152</v>
      </c>
      <c r="O3686" t="s">
        <v>2153</v>
      </c>
      <c r="P3686" t="s">
        <v>1376</v>
      </c>
    </row>
    <row r="3687" spans="9:16">
      <c r="I3687" s="44">
        <v>3685</v>
      </c>
      <c r="J3687" s="45">
        <v>1.1574074074074071E-8</v>
      </c>
      <c r="K3687" t="s">
        <v>1956</v>
      </c>
      <c r="L3687" t="s">
        <v>2150</v>
      </c>
      <c r="M3687" t="s">
        <v>2151</v>
      </c>
      <c r="N3687" t="s">
        <v>2152</v>
      </c>
      <c r="O3687" t="s">
        <v>2153</v>
      </c>
      <c r="P3687" t="s">
        <v>2154</v>
      </c>
    </row>
    <row r="3688" spans="9:16">
      <c r="I3688" s="44">
        <v>3686</v>
      </c>
      <c r="K3688" t="s">
        <v>1956</v>
      </c>
      <c r="L3688" t="s">
        <v>2150</v>
      </c>
      <c r="M3688" t="s">
        <v>2151</v>
      </c>
      <c r="N3688" t="s">
        <v>2152</v>
      </c>
      <c r="O3688" t="s">
        <v>2153</v>
      </c>
      <c r="P3688" t="s">
        <v>1618</v>
      </c>
    </row>
    <row r="3689" spans="9:16">
      <c r="I3689" s="44">
        <v>3687</v>
      </c>
      <c r="K3689" t="s">
        <v>1956</v>
      </c>
      <c r="L3689" t="s">
        <v>2150</v>
      </c>
      <c r="M3689" t="s">
        <v>2151</v>
      </c>
      <c r="N3689" t="s">
        <v>2152</v>
      </c>
      <c r="O3689" t="s">
        <v>2153</v>
      </c>
      <c r="P3689" t="s">
        <v>1592</v>
      </c>
    </row>
    <row r="3690" spans="9:16">
      <c r="I3690" s="44">
        <v>3688</v>
      </c>
      <c r="K3690" t="s">
        <v>1956</v>
      </c>
      <c r="L3690" t="s">
        <v>2150</v>
      </c>
      <c r="M3690" t="s">
        <v>2151</v>
      </c>
      <c r="N3690" t="s">
        <v>2152</v>
      </c>
      <c r="O3690" t="s">
        <v>2009</v>
      </c>
    </row>
    <row r="3691" spans="9:16">
      <c r="I3691" s="44">
        <v>3689</v>
      </c>
      <c r="J3691" s="45">
        <v>0</v>
      </c>
      <c r="K3691" t="s">
        <v>1956</v>
      </c>
      <c r="L3691" t="s">
        <v>2150</v>
      </c>
      <c r="M3691" t="s">
        <v>2151</v>
      </c>
      <c r="N3691" t="s">
        <v>2152</v>
      </c>
      <c r="O3691" t="s">
        <v>2010</v>
      </c>
    </row>
    <row r="3692" spans="9:16">
      <c r="I3692" s="44">
        <v>3690</v>
      </c>
      <c r="K3692" t="s">
        <v>1956</v>
      </c>
      <c r="L3692" t="s">
        <v>2150</v>
      </c>
      <c r="M3692" t="s">
        <v>2151</v>
      </c>
      <c r="N3692" t="s">
        <v>2152</v>
      </c>
      <c r="O3692" t="s">
        <v>2011</v>
      </c>
    </row>
    <row r="3693" spans="9:16">
      <c r="I3693" s="44">
        <v>3691</v>
      </c>
      <c r="J3693" s="45">
        <v>0</v>
      </c>
      <c r="K3693" t="s">
        <v>1956</v>
      </c>
      <c r="L3693" t="s">
        <v>2150</v>
      </c>
      <c r="M3693" t="s">
        <v>2151</v>
      </c>
      <c r="N3693" t="s">
        <v>2152</v>
      </c>
      <c r="O3693" t="s">
        <v>2012</v>
      </c>
    </row>
    <row r="3694" spans="9:16">
      <c r="I3694" s="44">
        <v>3692</v>
      </c>
      <c r="K3694" t="s">
        <v>1956</v>
      </c>
      <c r="L3694" t="s">
        <v>2150</v>
      </c>
      <c r="M3694" t="s">
        <v>2151</v>
      </c>
      <c r="N3694" t="s">
        <v>2152</v>
      </c>
      <c r="O3694" t="s">
        <v>2013</v>
      </c>
    </row>
    <row r="3695" spans="9:16">
      <c r="I3695" s="44">
        <v>3693</v>
      </c>
      <c r="J3695" s="45">
        <v>0</v>
      </c>
      <c r="K3695" t="s">
        <v>1956</v>
      </c>
      <c r="L3695" t="s">
        <v>2150</v>
      </c>
      <c r="M3695" t="s">
        <v>2151</v>
      </c>
      <c r="N3695" t="s">
        <v>2152</v>
      </c>
      <c r="O3695" t="s">
        <v>2014</v>
      </c>
    </row>
    <row r="3696" spans="9:16">
      <c r="I3696" s="44">
        <v>3694</v>
      </c>
      <c r="K3696" t="s">
        <v>1956</v>
      </c>
      <c r="L3696" t="s">
        <v>2150</v>
      </c>
      <c r="M3696" t="s">
        <v>2151</v>
      </c>
      <c r="N3696" t="s">
        <v>2152</v>
      </c>
      <c r="O3696" t="s">
        <v>2015</v>
      </c>
    </row>
    <row r="3697" spans="9:15">
      <c r="I3697" s="44">
        <v>3695</v>
      </c>
      <c r="J3697" s="45">
        <v>9.2604166666666658E-8</v>
      </c>
      <c r="K3697" t="s">
        <v>1956</v>
      </c>
      <c r="L3697" t="s">
        <v>2150</v>
      </c>
      <c r="M3697" t="s">
        <v>2151</v>
      </c>
      <c r="N3697" t="s">
        <v>2155</v>
      </c>
    </row>
    <row r="3698" spans="9:15">
      <c r="I3698" s="44">
        <v>3696</v>
      </c>
      <c r="K3698" t="s">
        <v>1956</v>
      </c>
      <c r="L3698" t="s">
        <v>2150</v>
      </c>
      <c r="M3698" t="s">
        <v>2151</v>
      </c>
      <c r="N3698" t="s">
        <v>2155</v>
      </c>
      <c r="O3698" t="s">
        <v>1980</v>
      </c>
    </row>
    <row r="3699" spans="9:15">
      <c r="I3699" s="44">
        <v>3697</v>
      </c>
      <c r="K3699" t="s">
        <v>1956</v>
      </c>
      <c r="L3699" t="s">
        <v>2150</v>
      </c>
      <c r="M3699" t="s">
        <v>2151</v>
      </c>
      <c r="N3699" t="s">
        <v>2155</v>
      </c>
      <c r="O3699" t="s">
        <v>1985</v>
      </c>
    </row>
    <row r="3700" spans="9:15">
      <c r="I3700" s="44">
        <v>3698</v>
      </c>
      <c r="K3700" t="s">
        <v>1956</v>
      </c>
      <c r="L3700" t="s">
        <v>2150</v>
      </c>
      <c r="M3700" t="s">
        <v>2151</v>
      </c>
      <c r="N3700" t="s">
        <v>2155</v>
      </c>
      <c r="O3700" t="s">
        <v>1986</v>
      </c>
    </row>
    <row r="3701" spans="9:15">
      <c r="I3701" s="44">
        <v>3699</v>
      </c>
      <c r="K3701" t="s">
        <v>1956</v>
      </c>
      <c r="L3701" t="s">
        <v>2150</v>
      </c>
      <c r="M3701" t="s">
        <v>2151</v>
      </c>
      <c r="N3701" t="s">
        <v>2155</v>
      </c>
      <c r="O3701" t="s">
        <v>1987</v>
      </c>
    </row>
    <row r="3702" spans="9:15">
      <c r="I3702" s="44">
        <v>3700</v>
      </c>
      <c r="K3702" t="s">
        <v>1956</v>
      </c>
      <c r="L3702" t="s">
        <v>2150</v>
      </c>
      <c r="M3702" t="s">
        <v>2151</v>
      </c>
      <c r="N3702" t="s">
        <v>2155</v>
      </c>
      <c r="O3702" t="s">
        <v>1988</v>
      </c>
    </row>
    <row r="3703" spans="9:15">
      <c r="I3703" s="44">
        <v>3701</v>
      </c>
      <c r="K3703" t="s">
        <v>1956</v>
      </c>
      <c r="L3703" t="s">
        <v>2150</v>
      </c>
      <c r="M3703" t="s">
        <v>2151</v>
      </c>
      <c r="N3703" t="s">
        <v>2155</v>
      </c>
      <c r="O3703" t="s">
        <v>1989</v>
      </c>
    </row>
    <row r="3704" spans="9:15">
      <c r="I3704" s="44">
        <v>3702</v>
      </c>
      <c r="K3704" t="s">
        <v>1956</v>
      </c>
      <c r="L3704" t="s">
        <v>2150</v>
      </c>
      <c r="M3704" t="s">
        <v>2151</v>
      </c>
      <c r="N3704" t="s">
        <v>2155</v>
      </c>
      <c r="O3704" t="s">
        <v>1990</v>
      </c>
    </row>
    <row r="3705" spans="9:15">
      <c r="I3705" s="44">
        <v>3703</v>
      </c>
      <c r="K3705" t="s">
        <v>1956</v>
      </c>
      <c r="L3705" t="s">
        <v>2150</v>
      </c>
      <c r="M3705" t="s">
        <v>2151</v>
      </c>
      <c r="N3705" t="s">
        <v>2155</v>
      </c>
      <c r="O3705" t="s">
        <v>1991</v>
      </c>
    </row>
    <row r="3706" spans="9:15">
      <c r="I3706" s="44">
        <v>3704</v>
      </c>
      <c r="K3706" t="s">
        <v>1956</v>
      </c>
      <c r="L3706" t="s">
        <v>2150</v>
      </c>
      <c r="M3706" t="s">
        <v>2151</v>
      </c>
      <c r="N3706" t="s">
        <v>2155</v>
      </c>
      <c r="O3706" t="s">
        <v>1992</v>
      </c>
    </row>
    <row r="3707" spans="9:15">
      <c r="I3707" s="44">
        <v>3705</v>
      </c>
      <c r="K3707" t="s">
        <v>1956</v>
      </c>
      <c r="L3707" t="s">
        <v>2150</v>
      </c>
      <c r="M3707" t="s">
        <v>2151</v>
      </c>
      <c r="N3707" t="s">
        <v>2155</v>
      </c>
      <c r="O3707" t="s">
        <v>1993</v>
      </c>
    </row>
    <row r="3708" spans="9:15">
      <c r="I3708" s="44">
        <v>3706</v>
      </c>
      <c r="J3708" s="45">
        <v>0</v>
      </c>
      <c r="K3708" t="s">
        <v>1956</v>
      </c>
      <c r="L3708" t="s">
        <v>2150</v>
      </c>
      <c r="M3708" t="s">
        <v>2151</v>
      </c>
      <c r="N3708" t="s">
        <v>2155</v>
      </c>
      <c r="O3708" t="s">
        <v>1994</v>
      </c>
    </row>
    <row r="3709" spans="9:15">
      <c r="I3709" s="44">
        <v>3707</v>
      </c>
      <c r="J3709" s="45">
        <v>0</v>
      </c>
      <c r="K3709" t="s">
        <v>1956</v>
      </c>
      <c r="L3709" t="s">
        <v>2150</v>
      </c>
      <c r="M3709" t="s">
        <v>2151</v>
      </c>
      <c r="N3709" t="s">
        <v>2155</v>
      </c>
      <c r="O3709" t="s">
        <v>1995</v>
      </c>
    </row>
    <row r="3710" spans="9:15">
      <c r="I3710" s="44">
        <v>3708</v>
      </c>
      <c r="J3710" s="45">
        <v>0</v>
      </c>
      <c r="K3710" t="s">
        <v>1956</v>
      </c>
      <c r="L3710" t="s">
        <v>2150</v>
      </c>
      <c r="M3710" t="s">
        <v>2151</v>
      </c>
      <c r="N3710" t="s">
        <v>2155</v>
      </c>
      <c r="O3710" t="s">
        <v>1996</v>
      </c>
    </row>
    <row r="3711" spans="9:15">
      <c r="I3711" s="44">
        <v>3709</v>
      </c>
      <c r="K3711" t="s">
        <v>1956</v>
      </c>
      <c r="L3711" t="s">
        <v>2150</v>
      </c>
      <c r="M3711" t="s">
        <v>2151</v>
      </c>
      <c r="N3711" t="s">
        <v>2155</v>
      </c>
      <c r="O3711" t="s">
        <v>1997</v>
      </c>
    </row>
    <row r="3712" spans="9:15">
      <c r="I3712" s="44">
        <v>3710</v>
      </c>
      <c r="K3712" t="s">
        <v>1956</v>
      </c>
      <c r="L3712" t="s">
        <v>2150</v>
      </c>
      <c r="M3712" t="s">
        <v>2151</v>
      </c>
      <c r="N3712" t="s">
        <v>2155</v>
      </c>
      <c r="O3712" t="s">
        <v>1998</v>
      </c>
    </row>
    <row r="3713" spans="9:16">
      <c r="I3713" s="44">
        <v>3711</v>
      </c>
      <c r="K3713" t="s">
        <v>1956</v>
      </c>
      <c r="L3713" t="s">
        <v>2150</v>
      </c>
      <c r="M3713" t="s">
        <v>2151</v>
      </c>
      <c r="N3713" t="s">
        <v>2155</v>
      </c>
      <c r="O3713" t="s">
        <v>1999</v>
      </c>
    </row>
    <row r="3714" spans="9:16">
      <c r="I3714" s="44">
        <v>3712</v>
      </c>
      <c r="J3714" s="45">
        <v>0</v>
      </c>
      <c r="K3714" t="s">
        <v>1956</v>
      </c>
      <c r="L3714" t="s">
        <v>2150</v>
      </c>
      <c r="M3714" t="s">
        <v>2151</v>
      </c>
      <c r="N3714" t="s">
        <v>2155</v>
      </c>
      <c r="O3714" t="s">
        <v>2000</v>
      </c>
    </row>
    <row r="3715" spans="9:16">
      <c r="I3715" s="44">
        <v>3713</v>
      </c>
      <c r="K3715" t="s">
        <v>1956</v>
      </c>
      <c r="L3715" t="s">
        <v>2150</v>
      </c>
      <c r="M3715" t="s">
        <v>2151</v>
      </c>
      <c r="N3715" t="s">
        <v>2155</v>
      </c>
      <c r="O3715" t="s">
        <v>2001</v>
      </c>
    </row>
    <row r="3716" spans="9:16">
      <c r="I3716" s="44">
        <v>3714</v>
      </c>
      <c r="J3716" s="45">
        <v>0</v>
      </c>
      <c r="K3716" t="s">
        <v>1956</v>
      </c>
      <c r="L3716" t="s">
        <v>2150</v>
      </c>
      <c r="M3716" t="s">
        <v>2151</v>
      </c>
      <c r="N3716" t="s">
        <v>2155</v>
      </c>
      <c r="O3716" t="s">
        <v>2002</v>
      </c>
    </row>
    <row r="3717" spans="9:16">
      <c r="I3717" s="44">
        <v>3715</v>
      </c>
      <c r="K3717" t="s">
        <v>1956</v>
      </c>
      <c r="L3717" t="s">
        <v>2150</v>
      </c>
      <c r="M3717" t="s">
        <v>2151</v>
      </c>
      <c r="N3717" t="s">
        <v>2155</v>
      </c>
      <c r="O3717" t="s">
        <v>2003</v>
      </c>
    </row>
    <row r="3718" spans="9:16">
      <c r="I3718" s="44">
        <v>3716</v>
      </c>
      <c r="J3718" s="45">
        <v>0</v>
      </c>
      <c r="K3718" t="s">
        <v>1956</v>
      </c>
      <c r="L3718" t="s">
        <v>2150</v>
      </c>
      <c r="M3718" t="s">
        <v>2151</v>
      </c>
      <c r="N3718" t="s">
        <v>2155</v>
      </c>
      <c r="O3718" t="s">
        <v>2153</v>
      </c>
    </row>
    <row r="3719" spans="9:16">
      <c r="I3719" s="44">
        <v>3717</v>
      </c>
      <c r="K3719" t="s">
        <v>1956</v>
      </c>
      <c r="L3719" t="s">
        <v>2150</v>
      </c>
      <c r="M3719" t="s">
        <v>2151</v>
      </c>
      <c r="N3719" t="s">
        <v>2155</v>
      </c>
      <c r="O3719" t="s">
        <v>2153</v>
      </c>
      <c r="P3719" t="s">
        <v>1482</v>
      </c>
    </row>
    <row r="3720" spans="9:16">
      <c r="I3720" s="44">
        <v>3718</v>
      </c>
      <c r="K3720" t="s">
        <v>1956</v>
      </c>
      <c r="L3720" t="s">
        <v>2150</v>
      </c>
      <c r="M3720" t="s">
        <v>2151</v>
      </c>
      <c r="N3720" t="s">
        <v>2155</v>
      </c>
      <c r="O3720" t="s">
        <v>2153</v>
      </c>
      <c r="P3720" t="s">
        <v>875</v>
      </c>
    </row>
    <row r="3721" spans="9:16">
      <c r="I3721" s="44">
        <v>3719</v>
      </c>
      <c r="K3721" t="s">
        <v>1956</v>
      </c>
      <c r="L3721" t="s">
        <v>2150</v>
      </c>
      <c r="M3721" t="s">
        <v>2151</v>
      </c>
      <c r="N3721" t="s">
        <v>2155</v>
      </c>
      <c r="O3721" t="s">
        <v>2153</v>
      </c>
      <c r="P3721" t="s">
        <v>934</v>
      </c>
    </row>
    <row r="3722" spans="9:16">
      <c r="I3722" s="44">
        <v>3720</v>
      </c>
      <c r="K3722" t="s">
        <v>1956</v>
      </c>
      <c r="L3722" t="s">
        <v>2150</v>
      </c>
      <c r="M3722" t="s">
        <v>2151</v>
      </c>
      <c r="N3722" t="s">
        <v>2155</v>
      </c>
      <c r="O3722" t="s">
        <v>2153</v>
      </c>
      <c r="P3722" t="s">
        <v>959</v>
      </c>
    </row>
    <row r="3723" spans="9:16">
      <c r="I3723" s="44">
        <v>3721</v>
      </c>
      <c r="K3723" t="s">
        <v>1956</v>
      </c>
      <c r="L3723" t="s">
        <v>2150</v>
      </c>
      <c r="M3723" t="s">
        <v>2151</v>
      </c>
      <c r="N3723" t="s">
        <v>2155</v>
      </c>
      <c r="O3723" t="s">
        <v>2153</v>
      </c>
      <c r="P3723" t="s">
        <v>1621</v>
      </c>
    </row>
    <row r="3724" spans="9:16">
      <c r="I3724" s="44">
        <v>3722</v>
      </c>
      <c r="K3724" t="s">
        <v>1956</v>
      </c>
      <c r="L3724" t="s">
        <v>2150</v>
      </c>
      <c r="M3724" t="s">
        <v>2151</v>
      </c>
      <c r="N3724" t="s">
        <v>2155</v>
      </c>
      <c r="O3724" t="s">
        <v>2153</v>
      </c>
      <c r="P3724" t="s">
        <v>1353</v>
      </c>
    </row>
    <row r="3725" spans="9:16">
      <c r="I3725" s="44">
        <v>3723</v>
      </c>
      <c r="K3725" t="s">
        <v>1956</v>
      </c>
      <c r="L3725" t="s">
        <v>2150</v>
      </c>
      <c r="M3725" t="s">
        <v>2151</v>
      </c>
      <c r="N3725" t="s">
        <v>2155</v>
      </c>
      <c r="O3725" t="s">
        <v>2153</v>
      </c>
      <c r="P3725" t="s">
        <v>1041</v>
      </c>
    </row>
    <row r="3726" spans="9:16">
      <c r="I3726" s="44">
        <v>3724</v>
      </c>
      <c r="K3726" t="s">
        <v>1956</v>
      </c>
      <c r="L3726" t="s">
        <v>2150</v>
      </c>
      <c r="M3726" t="s">
        <v>2151</v>
      </c>
      <c r="N3726" t="s">
        <v>2155</v>
      </c>
      <c r="O3726" t="s">
        <v>2009</v>
      </c>
    </row>
    <row r="3727" spans="9:16">
      <c r="I3727" s="44">
        <v>3725</v>
      </c>
      <c r="J3727" s="45">
        <v>0</v>
      </c>
      <c r="K3727" t="s">
        <v>1956</v>
      </c>
      <c r="L3727" t="s">
        <v>2150</v>
      </c>
      <c r="M3727" t="s">
        <v>2151</v>
      </c>
      <c r="N3727" t="s">
        <v>2155</v>
      </c>
      <c r="O3727" t="s">
        <v>2010</v>
      </c>
    </row>
    <row r="3728" spans="9:16">
      <c r="I3728" s="44">
        <v>3726</v>
      </c>
      <c r="K3728" t="s">
        <v>1956</v>
      </c>
      <c r="L3728" t="s">
        <v>2150</v>
      </c>
      <c r="M3728" t="s">
        <v>2151</v>
      </c>
      <c r="N3728" t="s">
        <v>2155</v>
      </c>
      <c r="O3728" t="s">
        <v>2011</v>
      </c>
    </row>
    <row r="3729" spans="9:15">
      <c r="I3729" s="44">
        <v>3727</v>
      </c>
      <c r="J3729" s="45">
        <v>0</v>
      </c>
      <c r="K3729" t="s">
        <v>1956</v>
      </c>
      <c r="L3729" t="s">
        <v>2150</v>
      </c>
      <c r="M3729" t="s">
        <v>2151</v>
      </c>
      <c r="N3729" t="s">
        <v>2155</v>
      </c>
      <c r="O3729" t="s">
        <v>2012</v>
      </c>
    </row>
    <row r="3730" spans="9:15">
      <c r="I3730" s="44">
        <v>3728</v>
      </c>
      <c r="K3730" t="s">
        <v>1956</v>
      </c>
      <c r="L3730" t="s">
        <v>2150</v>
      </c>
      <c r="M3730" t="s">
        <v>2151</v>
      </c>
      <c r="N3730" t="s">
        <v>2155</v>
      </c>
      <c r="O3730" t="s">
        <v>2013</v>
      </c>
    </row>
    <row r="3731" spans="9:15">
      <c r="I3731" s="44">
        <v>3729</v>
      </c>
      <c r="J3731" s="45">
        <v>0</v>
      </c>
      <c r="K3731" t="s">
        <v>1956</v>
      </c>
      <c r="L3731" t="s">
        <v>2150</v>
      </c>
      <c r="M3731" t="s">
        <v>2151</v>
      </c>
      <c r="N3731" t="s">
        <v>2155</v>
      </c>
      <c r="O3731" t="s">
        <v>2014</v>
      </c>
    </row>
    <row r="3732" spans="9:15">
      <c r="I3732" s="44">
        <v>3730</v>
      </c>
      <c r="K3732" t="s">
        <v>1956</v>
      </c>
      <c r="L3732" t="s">
        <v>2150</v>
      </c>
      <c r="M3732" t="s">
        <v>2151</v>
      </c>
      <c r="N3732" t="s">
        <v>2155</v>
      </c>
      <c r="O3732" t="s">
        <v>2015</v>
      </c>
    </row>
    <row r="3733" spans="9:15">
      <c r="I3733" s="44">
        <v>3731</v>
      </c>
      <c r="K3733" t="s">
        <v>1956</v>
      </c>
      <c r="L3733" t="s">
        <v>2150</v>
      </c>
      <c r="M3733" t="s">
        <v>2151</v>
      </c>
      <c r="N3733" t="s">
        <v>2017</v>
      </c>
    </row>
    <row r="3734" spans="9:15">
      <c r="I3734" s="44">
        <v>3732</v>
      </c>
      <c r="K3734" t="s">
        <v>1956</v>
      </c>
      <c r="L3734" t="s">
        <v>2150</v>
      </c>
      <c r="M3734" t="s">
        <v>2151</v>
      </c>
      <c r="N3734" t="s">
        <v>2018</v>
      </c>
    </row>
    <row r="3735" spans="9:15">
      <c r="I3735" s="44">
        <v>3733</v>
      </c>
      <c r="J3735" s="45">
        <v>1.7363425925925931E-7</v>
      </c>
      <c r="K3735" t="s">
        <v>1956</v>
      </c>
      <c r="L3735" t="s">
        <v>2150</v>
      </c>
      <c r="M3735" t="s">
        <v>2156</v>
      </c>
    </row>
    <row r="3736" spans="9:15">
      <c r="I3736" s="44">
        <v>3734</v>
      </c>
      <c r="K3736" t="s">
        <v>1956</v>
      </c>
      <c r="L3736" t="s">
        <v>2150</v>
      </c>
      <c r="M3736" t="s">
        <v>2156</v>
      </c>
      <c r="N3736" t="s">
        <v>1977</v>
      </c>
    </row>
    <row r="3737" spans="9:15">
      <c r="I3737" s="44">
        <v>3735</v>
      </c>
      <c r="K3737" t="s">
        <v>1956</v>
      </c>
      <c r="L3737" t="s">
        <v>2150</v>
      </c>
      <c r="M3737" t="s">
        <v>2156</v>
      </c>
      <c r="N3737" t="s">
        <v>1975</v>
      </c>
    </row>
    <row r="3738" spans="9:15">
      <c r="I3738" s="44">
        <v>3736</v>
      </c>
      <c r="K3738" t="s">
        <v>1956</v>
      </c>
      <c r="L3738" t="s">
        <v>2150</v>
      </c>
      <c r="M3738" t="s">
        <v>2156</v>
      </c>
      <c r="N3738" t="s">
        <v>1978</v>
      </c>
    </row>
    <row r="3739" spans="9:15">
      <c r="I3739" s="44">
        <v>3737</v>
      </c>
      <c r="K3739" t="s">
        <v>1956</v>
      </c>
      <c r="L3739" t="s">
        <v>2150</v>
      </c>
      <c r="M3739" t="s">
        <v>2156</v>
      </c>
      <c r="N3739" t="s">
        <v>1959</v>
      </c>
    </row>
    <row r="3740" spans="9:15">
      <c r="I3740" s="44">
        <v>3738</v>
      </c>
      <c r="K3740" t="s">
        <v>1956</v>
      </c>
      <c r="L3740" t="s">
        <v>2150</v>
      </c>
      <c r="M3740" t="s">
        <v>2156</v>
      </c>
      <c r="N3740" t="s">
        <v>1960</v>
      </c>
    </row>
    <row r="3741" spans="9:15">
      <c r="I3741" s="44">
        <v>3739</v>
      </c>
      <c r="J3741" s="45">
        <v>0</v>
      </c>
      <c r="K3741" t="s">
        <v>1956</v>
      </c>
      <c r="L3741" t="s">
        <v>2150</v>
      </c>
      <c r="M3741" t="s">
        <v>2156</v>
      </c>
      <c r="N3741" t="s">
        <v>1979</v>
      </c>
    </row>
    <row r="3742" spans="9:15">
      <c r="I3742" s="44">
        <v>3740</v>
      </c>
      <c r="K3742" t="s">
        <v>1956</v>
      </c>
      <c r="L3742" t="s">
        <v>2150</v>
      </c>
      <c r="M3742" t="s">
        <v>2156</v>
      </c>
      <c r="N3742" t="s">
        <v>1980</v>
      </c>
    </row>
    <row r="3743" spans="9:15">
      <c r="I3743" s="44">
        <v>3741</v>
      </c>
      <c r="J3743" s="45">
        <v>0</v>
      </c>
      <c r="K3743" t="s">
        <v>1956</v>
      </c>
      <c r="L3743" t="s">
        <v>2150</v>
      </c>
      <c r="M3743" t="s">
        <v>2156</v>
      </c>
      <c r="N3743" t="s">
        <v>1961</v>
      </c>
    </row>
    <row r="3744" spans="9:15">
      <c r="I3744" s="44">
        <v>3742</v>
      </c>
      <c r="J3744" s="45">
        <v>0</v>
      </c>
      <c r="K3744" t="s">
        <v>1956</v>
      </c>
      <c r="L3744" t="s">
        <v>2150</v>
      </c>
      <c r="M3744" t="s">
        <v>2156</v>
      </c>
      <c r="N3744" t="s">
        <v>1981</v>
      </c>
    </row>
    <row r="3745" spans="9:15">
      <c r="I3745" s="44">
        <v>3743</v>
      </c>
      <c r="K3745" t="s">
        <v>1956</v>
      </c>
      <c r="L3745" t="s">
        <v>2150</v>
      </c>
      <c r="M3745" t="s">
        <v>2156</v>
      </c>
      <c r="N3745" t="s">
        <v>1982</v>
      </c>
    </row>
    <row r="3746" spans="9:15">
      <c r="I3746" s="44">
        <v>3744</v>
      </c>
      <c r="K3746" t="s">
        <v>1956</v>
      </c>
      <c r="L3746" t="s">
        <v>2150</v>
      </c>
      <c r="M3746" t="s">
        <v>2156</v>
      </c>
      <c r="N3746" t="s">
        <v>1983</v>
      </c>
    </row>
    <row r="3747" spans="9:15">
      <c r="I3747" s="44">
        <v>3745</v>
      </c>
      <c r="J3747" s="45">
        <v>9.2604166666666658E-8</v>
      </c>
      <c r="K3747" t="s">
        <v>1956</v>
      </c>
      <c r="L3747" t="s">
        <v>2150</v>
      </c>
      <c r="M3747" t="s">
        <v>2156</v>
      </c>
      <c r="N3747" t="s">
        <v>2157</v>
      </c>
    </row>
    <row r="3748" spans="9:15">
      <c r="I3748" s="44">
        <v>3746</v>
      </c>
      <c r="K3748" t="s">
        <v>1956</v>
      </c>
      <c r="L3748" t="s">
        <v>2150</v>
      </c>
      <c r="M3748" t="s">
        <v>2156</v>
      </c>
      <c r="N3748" t="s">
        <v>2157</v>
      </c>
      <c r="O3748" t="s">
        <v>1980</v>
      </c>
    </row>
    <row r="3749" spans="9:15">
      <c r="I3749" s="44">
        <v>3747</v>
      </c>
      <c r="K3749" t="s">
        <v>1956</v>
      </c>
      <c r="L3749" t="s">
        <v>2150</v>
      </c>
      <c r="M3749" t="s">
        <v>2156</v>
      </c>
      <c r="N3749" t="s">
        <v>2157</v>
      </c>
      <c r="O3749" t="s">
        <v>1985</v>
      </c>
    </row>
    <row r="3750" spans="9:15">
      <c r="I3750" s="44">
        <v>3748</v>
      </c>
      <c r="K3750" t="s">
        <v>1956</v>
      </c>
      <c r="L3750" t="s">
        <v>2150</v>
      </c>
      <c r="M3750" t="s">
        <v>2156</v>
      </c>
      <c r="N3750" t="s">
        <v>2157</v>
      </c>
      <c r="O3750" t="s">
        <v>1986</v>
      </c>
    </row>
    <row r="3751" spans="9:15">
      <c r="I3751" s="44">
        <v>3749</v>
      </c>
      <c r="K3751" t="s">
        <v>1956</v>
      </c>
      <c r="L3751" t="s">
        <v>2150</v>
      </c>
      <c r="M3751" t="s">
        <v>2156</v>
      </c>
      <c r="N3751" t="s">
        <v>2157</v>
      </c>
      <c r="O3751" t="s">
        <v>1987</v>
      </c>
    </row>
    <row r="3752" spans="9:15">
      <c r="I3752" s="44">
        <v>3750</v>
      </c>
      <c r="K3752" t="s">
        <v>1956</v>
      </c>
      <c r="L3752" t="s">
        <v>2150</v>
      </c>
      <c r="M3752" t="s">
        <v>2156</v>
      </c>
      <c r="N3752" t="s">
        <v>2157</v>
      </c>
      <c r="O3752" t="s">
        <v>1988</v>
      </c>
    </row>
    <row r="3753" spans="9:15">
      <c r="I3753" s="44">
        <v>3751</v>
      </c>
      <c r="K3753" t="s">
        <v>1956</v>
      </c>
      <c r="L3753" t="s">
        <v>2150</v>
      </c>
      <c r="M3753" t="s">
        <v>2156</v>
      </c>
      <c r="N3753" t="s">
        <v>2157</v>
      </c>
      <c r="O3753" t="s">
        <v>1989</v>
      </c>
    </row>
    <row r="3754" spans="9:15">
      <c r="I3754" s="44">
        <v>3752</v>
      </c>
      <c r="K3754" t="s">
        <v>1956</v>
      </c>
      <c r="L3754" t="s">
        <v>2150</v>
      </c>
      <c r="M3754" t="s">
        <v>2156</v>
      </c>
      <c r="N3754" t="s">
        <v>2157</v>
      </c>
      <c r="O3754" t="s">
        <v>1990</v>
      </c>
    </row>
    <row r="3755" spans="9:15">
      <c r="I3755" s="44">
        <v>3753</v>
      </c>
      <c r="K3755" t="s">
        <v>1956</v>
      </c>
      <c r="L3755" t="s">
        <v>2150</v>
      </c>
      <c r="M3755" t="s">
        <v>2156</v>
      </c>
      <c r="N3755" t="s">
        <v>2157</v>
      </c>
      <c r="O3755" t="s">
        <v>1991</v>
      </c>
    </row>
    <row r="3756" spans="9:15">
      <c r="I3756" s="44">
        <v>3754</v>
      </c>
      <c r="K3756" t="s">
        <v>1956</v>
      </c>
      <c r="L3756" t="s">
        <v>2150</v>
      </c>
      <c r="M3756" t="s">
        <v>2156</v>
      </c>
      <c r="N3756" t="s">
        <v>2157</v>
      </c>
      <c r="O3756" t="s">
        <v>1992</v>
      </c>
    </row>
    <row r="3757" spans="9:15">
      <c r="I3757" s="44">
        <v>3755</v>
      </c>
      <c r="K3757" t="s">
        <v>1956</v>
      </c>
      <c r="L3757" t="s">
        <v>2150</v>
      </c>
      <c r="M3757" t="s">
        <v>2156</v>
      </c>
      <c r="N3757" t="s">
        <v>2157</v>
      </c>
      <c r="O3757" t="s">
        <v>1993</v>
      </c>
    </row>
    <row r="3758" spans="9:15">
      <c r="I3758" s="44">
        <v>3756</v>
      </c>
      <c r="J3758" s="45">
        <v>0</v>
      </c>
      <c r="K3758" t="s">
        <v>1956</v>
      </c>
      <c r="L3758" t="s">
        <v>2150</v>
      </c>
      <c r="M3758" t="s">
        <v>2156</v>
      </c>
      <c r="N3758" t="s">
        <v>2157</v>
      </c>
      <c r="O3758" t="s">
        <v>1994</v>
      </c>
    </row>
    <row r="3759" spans="9:15">
      <c r="I3759" s="44">
        <v>3757</v>
      </c>
      <c r="J3759" s="45">
        <v>0</v>
      </c>
      <c r="K3759" t="s">
        <v>1956</v>
      </c>
      <c r="L3759" t="s">
        <v>2150</v>
      </c>
      <c r="M3759" t="s">
        <v>2156</v>
      </c>
      <c r="N3759" t="s">
        <v>2157</v>
      </c>
      <c r="O3759" t="s">
        <v>1995</v>
      </c>
    </row>
    <row r="3760" spans="9:15">
      <c r="I3760" s="44">
        <v>3758</v>
      </c>
      <c r="J3760" s="45">
        <v>0</v>
      </c>
      <c r="K3760" t="s">
        <v>1956</v>
      </c>
      <c r="L3760" t="s">
        <v>2150</v>
      </c>
      <c r="M3760" t="s">
        <v>2156</v>
      </c>
      <c r="N3760" t="s">
        <v>2157</v>
      </c>
      <c r="O3760" t="s">
        <v>1996</v>
      </c>
    </row>
    <row r="3761" spans="9:16">
      <c r="I3761" s="44">
        <v>3759</v>
      </c>
      <c r="K3761" t="s">
        <v>1956</v>
      </c>
      <c r="L3761" t="s">
        <v>2150</v>
      </c>
      <c r="M3761" t="s">
        <v>2156</v>
      </c>
      <c r="N3761" t="s">
        <v>2157</v>
      </c>
      <c r="O3761" t="s">
        <v>1997</v>
      </c>
    </row>
    <row r="3762" spans="9:16">
      <c r="I3762" s="44">
        <v>3760</v>
      </c>
      <c r="K3762" t="s">
        <v>1956</v>
      </c>
      <c r="L3762" t="s">
        <v>2150</v>
      </c>
      <c r="M3762" t="s">
        <v>2156</v>
      </c>
      <c r="N3762" t="s">
        <v>2157</v>
      </c>
      <c r="O3762" t="s">
        <v>1998</v>
      </c>
    </row>
    <row r="3763" spans="9:16">
      <c r="I3763" s="44">
        <v>3761</v>
      </c>
      <c r="K3763" t="s">
        <v>1956</v>
      </c>
      <c r="L3763" t="s">
        <v>2150</v>
      </c>
      <c r="M3763" t="s">
        <v>2156</v>
      </c>
      <c r="N3763" t="s">
        <v>2157</v>
      </c>
      <c r="O3763" t="s">
        <v>1999</v>
      </c>
    </row>
    <row r="3764" spans="9:16">
      <c r="I3764" s="44">
        <v>3762</v>
      </c>
      <c r="J3764" s="45">
        <v>0</v>
      </c>
      <c r="K3764" t="s">
        <v>1956</v>
      </c>
      <c r="L3764" t="s">
        <v>2150</v>
      </c>
      <c r="M3764" t="s">
        <v>2156</v>
      </c>
      <c r="N3764" t="s">
        <v>2157</v>
      </c>
      <c r="O3764" t="s">
        <v>2000</v>
      </c>
    </row>
    <row r="3765" spans="9:16">
      <c r="I3765" s="44">
        <v>3763</v>
      </c>
      <c r="K3765" t="s">
        <v>1956</v>
      </c>
      <c r="L3765" t="s">
        <v>2150</v>
      </c>
      <c r="M3765" t="s">
        <v>2156</v>
      </c>
      <c r="N3765" t="s">
        <v>2157</v>
      </c>
      <c r="O3765" t="s">
        <v>2001</v>
      </c>
    </row>
    <row r="3766" spans="9:16">
      <c r="I3766" s="44">
        <v>3764</v>
      </c>
      <c r="J3766" s="45">
        <v>0</v>
      </c>
      <c r="K3766" t="s">
        <v>1956</v>
      </c>
      <c r="L3766" t="s">
        <v>2150</v>
      </c>
      <c r="M3766" t="s">
        <v>2156</v>
      </c>
      <c r="N3766" t="s">
        <v>2157</v>
      </c>
      <c r="O3766" t="s">
        <v>2002</v>
      </c>
    </row>
    <row r="3767" spans="9:16">
      <c r="I3767" s="44">
        <v>3765</v>
      </c>
      <c r="K3767" t="s">
        <v>1956</v>
      </c>
      <c r="L3767" t="s">
        <v>2150</v>
      </c>
      <c r="M3767" t="s">
        <v>2156</v>
      </c>
      <c r="N3767" t="s">
        <v>2157</v>
      </c>
      <c r="O3767" t="s">
        <v>2003</v>
      </c>
    </row>
    <row r="3768" spans="9:16">
      <c r="I3768" s="44">
        <v>3766</v>
      </c>
      <c r="J3768" s="45">
        <v>1.1574074074074071E-8</v>
      </c>
      <c r="K3768" t="s">
        <v>1956</v>
      </c>
      <c r="L3768" t="s">
        <v>2150</v>
      </c>
      <c r="M3768" t="s">
        <v>2156</v>
      </c>
      <c r="N3768" t="s">
        <v>2157</v>
      </c>
      <c r="O3768" t="s">
        <v>2153</v>
      </c>
    </row>
    <row r="3769" spans="9:16">
      <c r="I3769" s="44">
        <v>3767</v>
      </c>
      <c r="K3769" t="s">
        <v>1956</v>
      </c>
      <c r="L3769" t="s">
        <v>2150</v>
      </c>
      <c r="M3769" t="s">
        <v>2156</v>
      </c>
      <c r="N3769" t="s">
        <v>2157</v>
      </c>
      <c r="O3769" t="s">
        <v>2153</v>
      </c>
      <c r="P3769" t="s">
        <v>1462</v>
      </c>
    </row>
    <row r="3770" spans="9:16">
      <c r="I3770" s="44">
        <v>3768</v>
      </c>
      <c r="K3770" t="s">
        <v>1956</v>
      </c>
      <c r="L3770" t="s">
        <v>2150</v>
      </c>
      <c r="M3770" t="s">
        <v>2156</v>
      </c>
      <c r="N3770" t="s">
        <v>2157</v>
      </c>
      <c r="O3770" t="s">
        <v>2153</v>
      </c>
      <c r="P3770" t="s">
        <v>1482</v>
      </c>
    </row>
    <row r="3771" spans="9:16">
      <c r="I3771" s="44">
        <v>3769</v>
      </c>
      <c r="K3771" t="s">
        <v>1956</v>
      </c>
      <c r="L3771" t="s">
        <v>2150</v>
      </c>
      <c r="M3771" t="s">
        <v>2156</v>
      </c>
      <c r="N3771" t="s">
        <v>2157</v>
      </c>
      <c r="O3771" t="s">
        <v>2153</v>
      </c>
      <c r="P3771" t="s">
        <v>1229</v>
      </c>
    </row>
    <row r="3772" spans="9:16">
      <c r="I3772" s="44">
        <v>3770</v>
      </c>
      <c r="K3772" t="s">
        <v>1956</v>
      </c>
      <c r="L3772" t="s">
        <v>2150</v>
      </c>
      <c r="M3772" t="s">
        <v>2156</v>
      </c>
      <c r="N3772" t="s">
        <v>2157</v>
      </c>
      <c r="O3772" t="s">
        <v>2153</v>
      </c>
      <c r="P3772" t="s">
        <v>1692</v>
      </c>
    </row>
    <row r="3773" spans="9:16">
      <c r="I3773" s="44">
        <v>3771</v>
      </c>
      <c r="K3773" t="s">
        <v>1956</v>
      </c>
      <c r="L3773" t="s">
        <v>2150</v>
      </c>
      <c r="M3773" t="s">
        <v>2156</v>
      </c>
      <c r="N3773" t="s">
        <v>2157</v>
      </c>
      <c r="O3773" t="s">
        <v>2153</v>
      </c>
      <c r="P3773" t="s">
        <v>875</v>
      </c>
    </row>
    <row r="3774" spans="9:16">
      <c r="I3774" s="44">
        <v>3772</v>
      </c>
      <c r="K3774" t="s">
        <v>1956</v>
      </c>
      <c r="L3774" t="s">
        <v>2150</v>
      </c>
      <c r="M3774" t="s">
        <v>2156</v>
      </c>
      <c r="N3774" t="s">
        <v>2157</v>
      </c>
      <c r="O3774" t="s">
        <v>2153</v>
      </c>
      <c r="P3774" t="s">
        <v>934</v>
      </c>
    </row>
    <row r="3775" spans="9:16">
      <c r="I3775" s="44">
        <v>3773</v>
      </c>
      <c r="K3775" t="s">
        <v>1956</v>
      </c>
      <c r="L3775" t="s">
        <v>2150</v>
      </c>
      <c r="M3775" t="s">
        <v>2156</v>
      </c>
      <c r="N3775" t="s">
        <v>2157</v>
      </c>
      <c r="O3775" t="s">
        <v>2153</v>
      </c>
      <c r="P3775" t="s">
        <v>959</v>
      </c>
    </row>
    <row r="3776" spans="9:16">
      <c r="I3776" s="44">
        <v>3774</v>
      </c>
      <c r="K3776" t="s">
        <v>1956</v>
      </c>
      <c r="L3776" t="s">
        <v>2150</v>
      </c>
      <c r="M3776" t="s">
        <v>2156</v>
      </c>
      <c r="N3776" t="s">
        <v>2157</v>
      </c>
      <c r="O3776" t="s">
        <v>2153</v>
      </c>
      <c r="P3776" t="s">
        <v>1537</v>
      </c>
    </row>
    <row r="3777" spans="9:16">
      <c r="I3777" s="44">
        <v>3775</v>
      </c>
      <c r="K3777" t="s">
        <v>1956</v>
      </c>
      <c r="L3777" t="s">
        <v>2150</v>
      </c>
      <c r="M3777" t="s">
        <v>2156</v>
      </c>
      <c r="N3777" t="s">
        <v>2157</v>
      </c>
      <c r="O3777" t="s">
        <v>2153</v>
      </c>
      <c r="P3777" t="s">
        <v>1353</v>
      </c>
    </row>
    <row r="3778" spans="9:16">
      <c r="I3778" s="44">
        <v>3776</v>
      </c>
      <c r="K3778" t="s">
        <v>1956</v>
      </c>
      <c r="L3778" t="s">
        <v>2150</v>
      </c>
      <c r="M3778" t="s">
        <v>2156</v>
      </c>
      <c r="N3778" t="s">
        <v>2157</v>
      </c>
      <c r="O3778" t="s">
        <v>2153</v>
      </c>
      <c r="P3778" t="s">
        <v>1041</v>
      </c>
    </row>
    <row r="3779" spans="9:16">
      <c r="I3779" s="44">
        <v>3777</v>
      </c>
      <c r="K3779" t="s">
        <v>1956</v>
      </c>
      <c r="L3779" t="s">
        <v>2150</v>
      </c>
      <c r="M3779" t="s">
        <v>2156</v>
      </c>
      <c r="N3779" t="s">
        <v>2157</v>
      </c>
      <c r="O3779" t="s">
        <v>2153</v>
      </c>
      <c r="P3779" t="s">
        <v>1376</v>
      </c>
    </row>
    <row r="3780" spans="9:16">
      <c r="I3780" s="44">
        <v>3778</v>
      </c>
      <c r="K3780" t="s">
        <v>1956</v>
      </c>
      <c r="L3780" t="s">
        <v>2150</v>
      </c>
      <c r="M3780" t="s">
        <v>2156</v>
      </c>
      <c r="N3780" t="s">
        <v>2157</v>
      </c>
      <c r="O3780" t="s">
        <v>2009</v>
      </c>
    </row>
    <row r="3781" spans="9:16">
      <c r="I3781" s="44">
        <v>3779</v>
      </c>
      <c r="J3781" s="45">
        <v>0</v>
      </c>
      <c r="K3781" t="s">
        <v>1956</v>
      </c>
      <c r="L3781" t="s">
        <v>2150</v>
      </c>
      <c r="M3781" t="s">
        <v>2156</v>
      </c>
      <c r="N3781" t="s">
        <v>2157</v>
      </c>
      <c r="O3781" t="s">
        <v>2010</v>
      </c>
    </row>
    <row r="3782" spans="9:16">
      <c r="I3782" s="44">
        <v>3780</v>
      </c>
      <c r="K3782" t="s">
        <v>1956</v>
      </c>
      <c r="L3782" t="s">
        <v>2150</v>
      </c>
      <c r="M3782" t="s">
        <v>2156</v>
      </c>
      <c r="N3782" t="s">
        <v>2157</v>
      </c>
      <c r="O3782" t="s">
        <v>2011</v>
      </c>
    </row>
    <row r="3783" spans="9:16">
      <c r="I3783" s="44">
        <v>3781</v>
      </c>
      <c r="J3783" s="45">
        <v>0</v>
      </c>
      <c r="K3783" t="s">
        <v>1956</v>
      </c>
      <c r="L3783" t="s">
        <v>2150</v>
      </c>
      <c r="M3783" t="s">
        <v>2156</v>
      </c>
      <c r="N3783" t="s">
        <v>2157</v>
      </c>
      <c r="O3783" t="s">
        <v>2012</v>
      </c>
    </row>
    <row r="3784" spans="9:16">
      <c r="I3784" s="44">
        <v>3782</v>
      </c>
      <c r="K3784" t="s">
        <v>1956</v>
      </c>
      <c r="L3784" t="s">
        <v>2150</v>
      </c>
      <c r="M3784" t="s">
        <v>2156</v>
      </c>
      <c r="N3784" t="s">
        <v>2157</v>
      </c>
      <c r="O3784" t="s">
        <v>2013</v>
      </c>
    </row>
    <row r="3785" spans="9:16">
      <c r="I3785" s="44">
        <v>3783</v>
      </c>
      <c r="J3785" s="45">
        <v>0</v>
      </c>
      <c r="K3785" t="s">
        <v>1956</v>
      </c>
      <c r="L3785" t="s">
        <v>2150</v>
      </c>
      <c r="M3785" t="s">
        <v>2156</v>
      </c>
      <c r="N3785" t="s">
        <v>2157</v>
      </c>
      <c r="O3785" t="s">
        <v>2014</v>
      </c>
    </row>
    <row r="3786" spans="9:16">
      <c r="I3786" s="44">
        <v>3784</v>
      </c>
      <c r="K3786" t="s">
        <v>1956</v>
      </c>
      <c r="L3786" t="s">
        <v>2150</v>
      </c>
      <c r="M3786" t="s">
        <v>2156</v>
      </c>
      <c r="N3786" t="s">
        <v>2157</v>
      </c>
      <c r="O3786" t="s">
        <v>2015</v>
      </c>
    </row>
    <row r="3787" spans="9:16">
      <c r="I3787" s="44">
        <v>3785</v>
      </c>
      <c r="J3787" s="45">
        <v>8.1030092592592596E-8</v>
      </c>
      <c r="K3787" t="s">
        <v>1956</v>
      </c>
      <c r="L3787" t="s">
        <v>2150</v>
      </c>
      <c r="M3787" t="s">
        <v>2156</v>
      </c>
      <c r="N3787" t="s">
        <v>2158</v>
      </c>
    </row>
    <row r="3788" spans="9:16">
      <c r="I3788" s="44">
        <v>3786</v>
      </c>
      <c r="K3788" t="s">
        <v>1956</v>
      </c>
      <c r="L3788" t="s">
        <v>2150</v>
      </c>
      <c r="M3788" t="s">
        <v>2156</v>
      </c>
      <c r="N3788" t="s">
        <v>2158</v>
      </c>
      <c r="O3788" t="s">
        <v>1980</v>
      </c>
    </row>
    <row r="3789" spans="9:16">
      <c r="I3789" s="44">
        <v>3787</v>
      </c>
      <c r="K3789" t="s">
        <v>1956</v>
      </c>
      <c r="L3789" t="s">
        <v>2150</v>
      </c>
      <c r="M3789" t="s">
        <v>2156</v>
      </c>
      <c r="N3789" t="s">
        <v>2158</v>
      </c>
      <c r="O3789" t="s">
        <v>1985</v>
      </c>
    </row>
    <row r="3790" spans="9:16">
      <c r="I3790" s="44">
        <v>3788</v>
      </c>
      <c r="K3790" t="s">
        <v>1956</v>
      </c>
      <c r="L3790" t="s">
        <v>2150</v>
      </c>
      <c r="M3790" t="s">
        <v>2156</v>
      </c>
      <c r="N3790" t="s">
        <v>2158</v>
      </c>
      <c r="O3790" t="s">
        <v>1986</v>
      </c>
    </row>
    <row r="3791" spans="9:16">
      <c r="I3791" s="44">
        <v>3789</v>
      </c>
      <c r="K3791" t="s">
        <v>1956</v>
      </c>
      <c r="L3791" t="s">
        <v>2150</v>
      </c>
      <c r="M3791" t="s">
        <v>2156</v>
      </c>
      <c r="N3791" t="s">
        <v>2158</v>
      </c>
      <c r="O3791" t="s">
        <v>1987</v>
      </c>
    </row>
    <row r="3792" spans="9:16">
      <c r="I3792" s="44">
        <v>3790</v>
      </c>
      <c r="K3792" t="s">
        <v>1956</v>
      </c>
      <c r="L3792" t="s">
        <v>2150</v>
      </c>
      <c r="M3792" t="s">
        <v>2156</v>
      </c>
      <c r="N3792" t="s">
        <v>2158</v>
      </c>
      <c r="O3792" t="s">
        <v>1988</v>
      </c>
    </row>
    <row r="3793" spans="9:15">
      <c r="I3793" s="44">
        <v>3791</v>
      </c>
      <c r="K3793" t="s">
        <v>1956</v>
      </c>
      <c r="L3793" t="s">
        <v>2150</v>
      </c>
      <c r="M3793" t="s">
        <v>2156</v>
      </c>
      <c r="N3793" t="s">
        <v>2158</v>
      </c>
      <c r="O3793" t="s">
        <v>1989</v>
      </c>
    </row>
    <row r="3794" spans="9:15">
      <c r="I3794" s="44">
        <v>3792</v>
      </c>
      <c r="K3794" t="s">
        <v>1956</v>
      </c>
      <c r="L3794" t="s">
        <v>2150</v>
      </c>
      <c r="M3794" t="s">
        <v>2156</v>
      </c>
      <c r="N3794" t="s">
        <v>2158</v>
      </c>
      <c r="O3794" t="s">
        <v>1990</v>
      </c>
    </row>
    <row r="3795" spans="9:15">
      <c r="I3795" s="44">
        <v>3793</v>
      </c>
      <c r="K3795" t="s">
        <v>1956</v>
      </c>
      <c r="L3795" t="s">
        <v>2150</v>
      </c>
      <c r="M3795" t="s">
        <v>2156</v>
      </c>
      <c r="N3795" t="s">
        <v>2158</v>
      </c>
      <c r="O3795" t="s">
        <v>1991</v>
      </c>
    </row>
    <row r="3796" spans="9:15">
      <c r="I3796" s="44">
        <v>3794</v>
      </c>
      <c r="K3796" t="s">
        <v>1956</v>
      </c>
      <c r="L3796" t="s">
        <v>2150</v>
      </c>
      <c r="M3796" t="s">
        <v>2156</v>
      </c>
      <c r="N3796" t="s">
        <v>2158</v>
      </c>
      <c r="O3796" t="s">
        <v>1992</v>
      </c>
    </row>
    <row r="3797" spans="9:15">
      <c r="I3797" s="44">
        <v>3795</v>
      </c>
      <c r="K3797" t="s">
        <v>1956</v>
      </c>
      <c r="L3797" t="s">
        <v>2150</v>
      </c>
      <c r="M3797" t="s">
        <v>2156</v>
      </c>
      <c r="N3797" t="s">
        <v>2158</v>
      </c>
      <c r="O3797" t="s">
        <v>1993</v>
      </c>
    </row>
    <row r="3798" spans="9:15">
      <c r="I3798" s="44">
        <v>3796</v>
      </c>
      <c r="J3798" s="45">
        <v>0</v>
      </c>
      <c r="K3798" t="s">
        <v>1956</v>
      </c>
      <c r="L3798" t="s">
        <v>2150</v>
      </c>
      <c r="M3798" t="s">
        <v>2156</v>
      </c>
      <c r="N3798" t="s">
        <v>2158</v>
      </c>
      <c r="O3798" t="s">
        <v>1994</v>
      </c>
    </row>
    <row r="3799" spans="9:15">
      <c r="I3799" s="44">
        <v>3797</v>
      </c>
      <c r="J3799" s="45">
        <v>0</v>
      </c>
      <c r="K3799" t="s">
        <v>1956</v>
      </c>
      <c r="L3799" t="s">
        <v>2150</v>
      </c>
      <c r="M3799" t="s">
        <v>2156</v>
      </c>
      <c r="N3799" t="s">
        <v>2158</v>
      </c>
      <c r="O3799" t="s">
        <v>1995</v>
      </c>
    </row>
    <row r="3800" spans="9:15">
      <c r="I3800" s="44">
        <v>3798</v>
      </c>
      <c r="J3800" s="45">
        <v>0</v>
      </c>
      <c r="K3800" t="s">
        <v>1956</v>
      </c>
      <c r="L3800" t="s">
        <v>2150</v>
      </c>
      <c r="M3800" t="s">
        <v>2156</v>
      </c>
      <c r="N3800" t="s">
        <v>2158</v>
      </c>
      <c r="O3800" t="s">
        <v>1996</v>
      </c>
    </row>
    <row r="3801" spans="9:15">
      <c r="I3801" s="44">
        <v>3799</v>
      </c>
      <c r="K3801" t="s">
        <v>1956</v>
      </c>
      <c r="L3801" t="s">
        <v>2150</v>
      </c>
      <c r="M3801" t="s">
        <v>2156</v>
      </c>
      <c r="N3801" t="s">
        <v>2158</v>
      </c>
      <c r="O3801" t="s">
        <v>1997</v>
      </c>
    </row>
    <row r="3802" spans="9:15">
      <c r="I3802" s="44">
        <v>3800</v>
      </c>
      <c r="K3802" t="s">
        <v>1956</v>
      </c>
      <c r="L3802" t="s">
        <v>2150</v>
      </c>
      <c r="M3802" t="s">
        <v>2156</v>
      </c>
      <c r="N3802" t="s">
        <v>2158</v>
      </c>
      <c r="O3802" t="s">
        <v>1998</v>
      </c>
    </row>
    <row r="3803" spans="9:15">
      <c r="I3803" s="44">
        <v>3801</v>
      </c>
      <c r="K3803" t="s">
        <v>1956</v>
      </c>
      <c r="L3803" t="s">
        <v>2150</v>
      </c>
      <c r="M3803" t="s">
        <v>2156</v>
      </c>
      <c r="N3803" t="s">
        <v>2158</v>
      </c>
      <c r="O3803" t="s">
        <v>1999</v>
      </c>
    </row>
    <row r="3804" spans="9:15">
      <c r="I3804" s="44">
        <v>3802</v>
      </c>
      <c r="J3804" s="45">
        <v>0</v>
      </c>
      <c r="K3804" t="s">
        <v>1956</v>
      </c>
      <c r="L3804" t="s">
        <v>2150</v>
      </c>
      <c r="M3804" t="s">
        <v>2156</v>
      </c>
      <c r="N3804" t="s">
        <v>2158</v>
      </c>
      <c r="O3804" t="s">
        <v>2000</v>
      </c>
    </row>
    <row r="3805" spans="9:15">
      <c r="I3805" s="44">
        <v>3803</v>
      </c>
      <c r="K3805" t="s">
        <v>1956</v>
      </c>
      <c r="L3805" t="s">
        <v>2150</v>
      </c>
      <c r="M3805" t="s">
        <v>2156</v>
      </c>
      <c r="N3805" t="s">
        <v>2158</v>
      </c>
      <c r="O3805" t="s">
        <v>2001</v>
      </c>
    </row>
    <row r="3806" spans="9:15">
      <c r="I3806" s="44">
        <v>3804</v>
      </c>
      <c r="J3806" s="45">
        <v>0</v>
      </c>
      <c r="K3806" t="s">
        <v>1956</v>
      </c>
      <c r="L3806" t="s">
        <v>2150</v>
      </c>
      <c r="M3806" t="s">
        <v>2156</v>
      </c>
      <c r="N3806" t="s">
        <v>2158</v>
      </c>
      <c r="O3806" t="s">
        <v>2002</v>
      </c>
    </row>
    <row r="3807" spans="9:15">
      <c r="I3807" s="44">
        <v>3805</v>
      </c>
      <c r="K3807" t="s">
        <v>1956</v>
      </c>
      <c r="L3807" t="s">
        <v>2150</v>
      </c>
      <c r="M3807" t="s">
        <v>2156</v>
      </c>
      <c r="N3807" t="s">
        <v>2158</v>
      </c>
      <c r="O3807" t="s">
        <v>2003</v>
      </c>
    </row>
    <row r="3808" spans="9:15">
      <c r="I3808" s="44">
        <v>3806</v>
      </c>
      <c r="J3808" s="45">
        <v>0</v>
      </c>
      <c r="K3808" t="s">
        <v>1956</v>
      </c>
      <c r="L3808" t="s">
        <v>2150</v>
      </c>
      <c r="M3808" t="s">
        <v>2156</v>
      </c>
      <c r="N3808" t="s">
        <v>2158</v>
      </c>
      <c r="O3808" t="s">
        <v>2153</v>
      </c>
    </row>
    <row r="3809" spans="9:16">
      <c r="I3809" s="44">
        <v>3807</v>
      </c>
      <c r="K3809" t="s">
        <v>1956</v>
      </c>
      <c r="L3809" t="s">
        <v>2150</v>
      </c>
      <c r="M3809" t="s">
        <v>2156</v>
      </c>
      <c r="N3809" t="s">
        <v>2158</v>
      </c>
      <c r="O3809" t="s">
        <v>2153</v>
      </c>
      <c r="P3809" t="s">
        <v>1482</v>
      </c>
    </row>
    <row r="3810" spans="9:16">
      <c r="I3810" s="44">
        <v>3808</v>
      </c>
      <c r="K3810" t="s">
        <v>1956</v>
      </c>
      <c r="L3810" t="s">
        <v>2150</v>
      </c>
      <c r="M3810" t="s">
        <v>2156</v>
      </c>
      <c r="N3810" t="s">
        <v>2158</v>
      </c>
      <c r="O3810" t="s">
        <v>2153</v>
      </c>
      <c r="P3810" t="s">
        <v>875</v>
      </c>
    </row>
    <row r="3811" spans="9:16">
      <c r="I3811" s="44">
        <v>3809</v>
      </c>
      <c r="K3811" t="s">
        <v>1956</v>
      </c>
      <c r="L3811" t="s">
        <v>2150</v>
      </c>
      <c r="M3811" t="s">
        <v>2156</v>
      </c>
      <c r="N3811" t="s">
        <v>2158</v>
      </c>
      <c r="O3811" t="s">
        <v>2153</v>
      </c>
      <c r="P3811" t="s">
        <v>934</v>
      </c>
    </row>
    <row r="3812" spans="9:16">
      <c r="I3812" s="44">
        <v>3810</v>
      </c>
      <c r="K3812" t="s">
        <v>1956</v>
      </c>
      <c r="L3812" t="s">
        <v>2150</v>
      </c>
      <c r="M3812" t="s">
        <v>2156</v>
      </c>
      <c r="N3812" t="s">
        <v>2158</v>
      </c>
      <c r="O3812" t="s">
        <v>2153</v>
      </c>
      <c r="P3812" t="s">
        <v>959</v>
      </c>
    </row>
    <row r="3813" spans="9:16">
      <c r="I3813" s="44">
        <v>3811</v>
      </c>
      <c r="K3813" t="s">
        <v>1956</v>
      </c>
      <c r="L3813" t="s">
        <v>2150</v>
      </c>
      <c r="M3813" t="s">
        <v>2156</v>
      </c>
      <c r="N3813" t="s">
        <v>2158</v>
      </c>
      <c r="O3813" t="s">
        <v>2153</v>
      </c>
      <c r="P3813" t="s">
        <v>1353</v>
      </c>
    </row>
    <row r="3814" spans="9:16">
      <c r="I3814" s="44">
        <v>3812</v>
      </c>
      <c r="K3814" t="s">
        <v>1956</v>
      </c>
      <c r="L3814" t="s">
        <v>2150</v>
      </c>
      <c r="M3814" t="s">
        <v>2156</v>
      </c>
      <c r="N3814" t="s">
        <v>2158</v>
      </c>
      <c r="O3814" t="s">
        <v>2153</v>
      </c>
      <c r="P3814" t="s">
        <v>1041</v>
      </c>
    </row>
    <row r="3815" spans="9:16">
      <c r="I3815" s="44">
        <v>3813</v>
      </c>
      <c r="K3815" t="s">
        <v>1956</v>
      </c>
      <c r="L3815" t="s">
        <v>2150</v>
      </c>
      <c r="M3815" t="s">
        <v>2156</v>
      </c>
      <c r="N3815" t="s">
        <v>2158</v>
      </c>
      <c r="O3815" t="s">
        <v>2009</v>
      </c>
    </row>
    <row r="3816" spans="9:16">
      <c r="I3816" s="44">
        <v>3814</v>
      </c>
      <c r="J3816" s="45">
        <v>0</v>
      </c>
      <c r="K3816" t="s">
        <v>1956</v>
      </c>
      <c r="L3816" t="s">
        <v>2150</v>
      </c>
      <c r="M3816" t="s">
        <v>2156</v>
      </c>
      <c r="N3816" t="s">
        <v>2158</v>
      </c>
      <c r="O3816" t="s">
        <v>2010</v>
      </c>
    </row>
    <row r="3817" spans="9:16">
      <c r="I3817" s="44">
        <v>3815</v>
      </c>
      <c r="K3817" t="s">
        <v>1956</v>
      </c>
      <c r="L3817" t="s">
        <v>2150</v>
      </c>
      <c r="M3817" t="s">
        <v>2156</v>
      </c>
      <c r="N3817" t="s">
        <v>2158</v>
      </c>
      <c r="O3817" t="s">
        <v>2011</v>
      </c>
    </row>
    <row r="3818" spans="9:16">
      <c r="I3818" s="44">
        <v>3816</v>
      </c>
      <c r="J3818" s="45">
        <v>0</v>
      </c>
      <c r="K3818" t="s">
        <v>1956</v>
      </c>
      <c r="L3818" t="s">
        <v>2150</v>
      </c>
      <c r="M3818" t="s">
        <v>2156</v>
      </c>
      <c r="N3818" t="s">
        <v>2158</v>
      </c>
      <c r="O3818" t="s">
        <v>2012</v>
      </c>
    </row>
    <row r="3819" spans="9:16">
      <c r="I3819" s="44">
        <v>3817</v>
      </c>
      <c r="K3819" t="s">
        <v>1956</v>
      </c>
      <c r="L3819" t="s">
        <v>2150</v>
      </c>
      <c r="M3819" t="s">
        <v>2156</v>
      </c>
      <c r="N3819" t="s">
        <v>2158</v>
      </c>
      <c r="O3819" t="s">
        <v>2013</v>
      </c>
    </row>
    <row r="3820" spans="9:16">
      <c r="I3820" s="44">
        <v>3818</v>
      </c>
      <c r="J3820" s="45">
        <v>0</v>
      </c>
      <c r="K3820" t="s">
        <v>1956</v>
      </c>
      <c r="L3820" t="s">
        <v>2150</v>
      </c>
      <c r="M3820" t="s">
        <v>2156</v>
      </c>
      <c r="N3820" t="s">
        <v>2158</v>
      </c>
      <c r="O3820" t="s">
        <v>2014</v>
      </c>
    </row>
    <row r="3821" spans="9:16">
      <c r="I3821" s="44">
        <v>3819</v>
      </c>
      <c r="K3821" t="s">
        <v>1956</v>
      </c>
      <c r="L3821" t="s">
        <v>2150</v>
      </c>
      <c r="M3821" t="s">
        <v>2156</v>
      </c>
      <c r="N3821" t="s">
        <v>2158</v>
      </c>
      <c r="O3821" t="s">
        <v>2015</v>
      </c>
    </row>
    <row r="3822" spans="9:16">
      <c r="I3822" s="44">
        <v>3820</v>
      </c>
      <c r="K3822" t="s">
        <v>1956</v>
      </c>
      <c r="L3822" t="s">
        <v>2150</v>
      </c>
      <c r="M3822" t="s">
        <v>2156</v>
      </c>
      <c r="N3822" t="s">
        <v>2017</v>
      </c>
    </row>
    <row r="3823" spans="9:16">
      <c r="I3823" s="44">
        <v>3821</v>
      </c>
      <c r="K3823" t="s">
        <v>1956</v>
      </c>
      <c r="L3823" t="s">
        <v>2150</v>
      </c>
      <c r="M3823" t="s">
        <v>2156</v>
      </c>
      <c r="N3823" t="s">
        <v>2018</v>
      </c>
    </row>
    <row r="3824" spans="9:16">
      <c r="I3824" s="44">
        <v>3822</v>
      </c>
      <c r="K3824" t="s">
        <v>1956</v>
      </c>
      <c r="L3824" t="s">
        <v>2150</v>
      </c>
      <c r="M3824" t="s">
        <v>2017</v>
      </c>
    </row>
    <row r="3825" spans="9:13">
      <c r="I3825" s="44">
        <v>3823</v>
      </c>
      <c r="K3825" t="s">
        <v>1956</v>
      </c>
      <c r="L3825" t="s">
        <v>2150</v>
      </c>
      <c r="M3825" t="s">
        <v>2018</v>
      </c>
    </row>
    <row r="3826" spans="9:13">
      <c r="I3826" s="44">
        <v>3824</v>
      </c>
      <c r="J3826" s="45">
        <v>1.1574074074074071E-8</v>
      </c>
      <c r="K3826" t="s">
        <v>1956</v>
      </c>
      <c r="L3826" t="s">
        <v>2150</v>
      </c>
      <c r="M3826" t="s">
        <v>2022</v>
      </c>
    </row>
    <row r="3827" spans="9:13">
      <c r="I3827" s="44">
        <v>3825</v>
      </c>
      <c r="K3827" t="s">
        <v>1956</v>
      </c>
      <c r="L3827" t="s">
        <v>2150</v>
      </c>
      <c r="M3827" t="s">
        <v>2023</v>
      </c>
    </row>
    <row r="3828" spans="9:13">
      <c r="I3828" s="44">
        <v>3826</v>
      </c>
      <c r="J3828" s="45">
        <v>1.1574074074074071E-8</v>
      </c>
      <c r="K3828" t="s">
        <v>1956</v>
      </c>
      <c r="L3828" t="s">
        <v>2150</v>
      </c>
      <c r="M3828" t="s">
        <v>2024</v>
      </c>
    </row>
    <row r="3829" spans="9:13">
      <c r="I3829" s="44">
        <v>3827</v>
      </c>
      <c r="K3829" t="s">
        <v>1956</v>
      </c>
      <c r="L3829" t="s">
        <v>2150</v>
      </c>
      <c r="M3829" t="s">
        <v>2013</v>
      </c>
    </row>
    <row r="3830" spans="9:13">
      <c r="I3830" s="44">
        <v>3828</v>
      </c>
      <c r="K3830" t="s">
        <v>1956</v>
      </c>
      <c r="L3830" t="s">
        <v>2150</v>
      </c>
      <c r="M3830" t="s">
        <v>2025</v>
      </c>
    </row>
    <row r="3831" spans="9:13">
      <c r="I3831" s="44">
        <v>3829</v>
      </c>
      <c r="K3831" t="s">
        <v>1956</v>
      </c>
      <c r="L3831" t="s">
        <v>1978</v>
      </c>
    </row>
    <row r="3832" spans="9:13">
      <c r="I3832" s="44">
        <v>3830</v>
      </c>
      <c r="K3832" t="s">
        <v>1956</v>
      </c>
      <c r="L3832" t="s">
        <v>2159</v>
      </c>
    </row>
    <row r="3833" spans="9:13">
      <c r="I3833" s="44">
        <v>3831</v>
      </c>
      <c r="J3833" s="45">
        <v>0</v>
      </c>
      <c r="K3833" t="s">
        <v>1956</v>
      </c>
      <c r="L3833" t="s">
        <v>2160</v>
      </c>
    </row>
    <row r="3834" spans="9:13">
      <c r="I3834" s="44">
        <v>3832</v>
      </c>
      <c r="K3834" t="s">
        <v>1956</v>
      </c>
      <c r="L3834" t="s">
        <v>2161</v>
      </c>
    </row>
    <row r="3835" spans="9:13">
      <c r="I3835" s="44">
        <v>3833</v>
      </c>
      <c r="K3835" t="s">
        <v>1956</v>
      </c>
      <c r="L3835" t="s">
        <v>2162</v>
      </c>
    </row>
    <row r="3836" spans="9:13">
      <c r="I3836" s="44">
        <v>3834</v>
      </c>
      <c r="K3836" t="s">
        <v>1956</v>
      </c>
      <c r="L3836" t="s">
        <v>2163</v>
      </c>
    </row>
    <row r="3837" spans="9:13">
      <c r="I3837" s="44">
        <v>3835</v>
      </c>
      <c r="K3837" t="s">
        <v>1956</v>
      </c>
      <c r="L3837" t="s">
        <v>2164</v>
      </c>
    </row>
    <row r="3838" spans="9:13">
      <c r="I3838" s="44">
        <v>3836</v>
      </c>
      <c r="K3838" t="s">
        <v>1956</v>
      </c>
      <c r="L3838" t="s">
        <v>2165</v>
      </c>
    </row>
    <row r="3839" spans="9:13">
      <c r="I3839" s="44">
        <v>3837</v>
      </c>
      <c r="K3839" t="s">
        <v>2166</v>
      </c>
    </row>
    <row r="3840" spans="9:13">
      <c r="I3840" s="44">
        <v>3838</v>
      </c>
      <c r="K3840" t="s">
        <v>2167</v>
      </c>
    </row>
    <row r="3841" spans="9:12">
      <c r="I3841" s="44">
        <v>3839</v>
      </c>
      <c r="K3841" t="s">
        <v>2168</v>
      </c>
    </row>
    <row r="3842" spans="9:12">
      <c r="I3842" s="44">
        <v>3840</v>
      </c>
      <c r="K3842" t="s">
        <v>2169</v>
      </c>
    </row>
    <row r="3843" spans="9:12">
      <c r="I3843" s="44">
        <v>3841</v>
      </c>
      <c r="K3843" t="s">
        <v>2170</v>
      </c>
    </row>
    <row r="3844" spans="9:12">
      <c r="I3844" s="44">
        <v>3842</v>
      </c>
      <c r="K3844" t="s">
        <v>2171</v>
      </c>
    </row>
    <row r="3845" spans="9:12">
      <c r="I3845" s="44">
        <v>3843</v>
      </c>
      <c r="K3845" t="s">
        <v>2172</v>
      </c>
    </row>
    <row r="3846" spans="9:12">
      <c r="I3846" s="44">
        <v>3844</v>
      </c>
      <c r="J3846" s="45">
        <v>9.1212847222222221E-6</v>
      </c>
      <c r="K3846" t="s">
        <v>2173</v>
      </c>
    </row>
    <row r="3847" spans="9:12">
      <c r="I3847" s="44">
        <v>3845</v>
      </c>
      <c r="K3847" t="s">
        <v>2173</v>
      </c>
      <c r="L3847" t="s">
        <v>685</v>
      </c>
    </row>
    <row r="3848" spans="9:12">
      <c r="I3848" s="44">
        <v>3846</v>
      </c>
      <c r="K3848" t="s">
        <v>2173</v>
      </c>
      <c r="L3848" t="s">
        <v>688</v>
      </c>
    </row>
    <row r="3849" spans="9:12">
      <c r="I3849" s="44">
        <v>3847</v>
      </c>
      <c r="K3849" t="s">
        <v>2173</v>
      </c>
      <c r="L3849" t="s">
        <v>691</v>
      </c>
    </row>
    <row r="3850" spans="9:12">
      <c r="I3850" s="44">
        <v>3848</v>
      </c>
      <c r="K3850" t="s">
        <v>2173</v>
      </c>
      <c r="L3850" t="s">
        <v>694</v>
      </c>
    </row>
    <row r="3851" spans="9:12">
      <c r="I3851" s="44">
        <v>3849</v>
      </c>
      <c r="K3851" t="s">
        <v>2173</v>
      </c>
      <c r="L3851" t="s">
        <v>697</v>
      </c>
    </row>
    <row r="3852" spans="9:12">
      <c r="I3852" s="44">
        <v>3850</v>
      </c>
      <c r="K3852" t="s">
        <v>2173</v>
      </c>
      <c r="L3852" t="s">
        <v>1851</v>
      </c>
    </row>
    <row r="3853" spans="9:12">
      <c r="I3853" s="44">
        <v>3851</v>
      </c>
      <c r="K3853" t="s">
        <v>2173</v>
      </c>
      <c r="L3853" t="s">
        <v>1849</v>
      </c>
    </row>
    <row r="3854" spans="9:12">
      <c r="I3854" s="44">
        <v>3852</v>
      </c>
      <c r="K3854" t="s">
        <v>2173</v>
      </c>
      <c r="L3854" t="s">
        <v>700</v>
      </c>
    </row>
    <row r="3855" spans="9:12">
      <c r="I3855" s="44">
        <v>3853</v>
      </c>
      <c r="K3855" t="s">
        <v>2173</v>
      </c>
      <c r="L3855" t="s">
        <v>703</v>
      </c>
    </row>
    <row r="3856" spans="9:12">
      <c r="I3856" s="44">
        <v>3854</v>
      </c>
      <c r="K3856" t="s">
        <v>2173</v>
      </c>
      <c r="L3856" t="s">
        <v>1843</v>
      </c>
    </row>
    <row r="3857" spans="9:12">
      <c r="I3857" s="44">
        <v>3855</v>
      </c>
      <c r="K3857" t="s">
        <v>2173</v>
      </c>
      <c r="L3857" t="s">
        <v>1840</v>
      </c>
    </row>
    <row r="3858" spans="9:12">
      <c r="I3858" s="44">
        <v>3856</v>
      </c>
      <c r="K3858" t="s">
        <v>2173</v>
      </c>
      <c r="L3858" t="s">
        <v>1094</v>
      </c>
    </row>
    <row r="3859" spans="9:12">
      <c r="I3859" s="44">
        <v>3857</v>
      </c>
      <c r="K3859" t="s">
        <v>2173</v>
      </c>
      <c r="L3859" t="s">
        <v>1097</v>
      </c>
    </row>
    <row r="3860" spans="9:12">
      <c r="I3860" s="44">
        <v>3858</v>
      </c>
      <c r="K3860" t="s">
        <v>2173</v>
      </c>
      <c r="L3860" t="s">
        <v>1100</v>
      </c>
    </row>
    <row r="3861" spans="9:12">
      <c r="I3861" s="44">
        <v>3859</v>
      </c>
      <c r="K3861" t="s">
        <v>2173</v>
      </c>
      <c r="L3861" t="s">
        <v>1103</v>
      </c>
    </row>
    <row r="3862" spans="9:12">
      <c r="I3862" s="44">
        <v>3860</v>
      </c>
      <c r="K3862" t="s">
        <v>2173</v>
      </c>
      <c r="L3862" t="s">
        <v>706</v>
      </c>
    </row>
    <row r="3863" spans="9:12">
      <c r="I3863" s="44">
        <v>3861</v>
      </c>
      <c r="K3863" t="s">
        <v>2173</v>
      </c>
      <c r="L3863" t="s">
        <v>709</v>
      </c>
    </row>
    <row r="3864" spans="9:12">
      <c r="I3864" s="44">
        <v>3862</v>
      </c>
      <c r="K3864" t="s">
        <v>2173</v>
      </c>
      <c r="L3864" t="s">
        <v>712</v>
      </c>
    </row>
    <row r="3865" spans="9:12">
      <c r="I3865" s="44">
        <v>3863</v>
      </c>
      <c r="K3865" t="s">
        <v>2173</v>
      </c>
      <c r="L3865" t="s">
        <v>715</v>
      </c>
    </row>
    <row r="3866" spans="9:12">
      <c r="I3866" s="44">
        <v>3864</v>
      </c>
      <c r="K3866" t="s">
        <v>2173</v>
      </c>
      <c r="L3866" t="s">
        <v>1875</v>
      </c>
    </row>
    <row r="3867" spans="9:12">
      <c r="I3867" s="44">
        <v>3865</v>
      </c>
      <c r="K3867" t="s">
        <v>2173</v>
      </c>
      <c r="L3867" t="s">
        <v>1874</v>
      </c>
    </row>
    <row r="3868" spans="9:12">
      <c r="I3868" s="44">
        <v>3866</v>
      </c>
      <c r="K3868" t="s">
        <v>2173</v>
      </c>
      <c r="L3868" t="s">
        <v>718</v>
      </c>
    </row>
    <row r="3869" spans="9:12">
      <c r="I3869" s="44">
        <v>3867</v>
      </c>
      <c r="K3869" t="s">
        <v>2173</v>
      </c>
      <c r="L3869" t="s">
        <v>721</v>
      </c>
    </row>
    <row r="3870" spans="9:12">
      <c r="I3870" s="44">
        <v>3868</v>
      </c>
      <c r="K3870" t="s">
        <v>2173</v>
      </c>
      <c r="L3870" t="s">
        <v>724</v>
      </c>
    </row>
    <row r="3871" spans="9:12">
      <c r="I3871" s="44">
        <v>3869</v>
      </c>
      <c r="K3871" t="s">
        <v>2173</v>
      </c>
      <c r="L3871" t="s">
        <v>727</v>
      </c>
    </row>
    <row r="3872" spans="9:12">
      <c r="I3872" s="44">
        <v>3870</v>
      </c>
      <c r="K3872" t="s">
        <v>2173</v>
      </c>
      <c r="L3872" t="s">
        <v>730</v>
      </c>
    </row>
    <row r="3873" spans="9:12">
      <c r="I3873" s="44">
        <v>3871</v>
      </c>
      <c r="K3873" t="s">
        <v>2173</v>
      </c>
      <c r="L3873" t="s">
        <v>733</v>
      </c>
    </row>
    <row r="3874" spans="9:12">
      <c r="I3874" s="44">
        <v>3872</v>
      </c>
      <c r="K3874" t="s">
        <v>2173</v>
      </c>
      <c r="L3874" t="s">
        <v>1124</v>
      </c>
    </row>
    <row r="3875" spans="9:12">
      <c r="I3875" s="44">
        <v>3873</v>
      </c>
      <c r="K3875" t="s">
        <v>2173</v>
      </c>
      <c r="L3875" t="s">
        <v>1127</v>
      </c>
    </row>
    <row r="3876" spans="9:12">
      <c r="I3876" s="44">
        <v>3874</v>
      </c>
      <c r="K3876" t="s">
        <v>2173</v>
      </c>
      <c r="L3876" t="s">
        <v>1896</v>
      </c>
    </row>
    <row r="3877" spans="9:12">
      <c r="I3877" s="44">
        <v>3875</v>
      </c>
      <c r="K3877" t="s">
        <v>2173</v>
      </c>
      <c r="L3877" t="s">
        <v>1895</v>
      </c>
    </row>
    <row r="3878" spans="9:12">
      <c r="I3878" s="44">
        <v>3876</v>
      </c>
      <c r="K3878" t="s">
        <v>2173</v>
      </c>
      <c r="L3878" t="s">
        <v>1893</v>
      </c>
    </row>
    <row r="3879" spans="9:12">
      <c r="I3879" s="44">
        <v>3877</v>
      </c>
      <c r="K3879" t="s">
        <v>2173</v>
      </c>
      <c r="L3879" t="s">
        <v>736</v>
      </c>
    </row>
    <row r="3880" spans="9:12">
      <c r="I3880" s="44">
        <v>3878</v>
      </c>
      <c r="K3880" t="s">
        <v>2173</v>
      </c>
      <c r="L3880" t="s">
        <v>739</v>
      </c>
    </row>
    <row r="3881" spans="9:12">
      <c r="I3881" s="44">
        <v>3879</v>
      </c>
      <c r="K3881" t="s">
        <v>2173</v>
      </c>
      <c r="L3881" t="s">
        <v>742</v>
      </c>
    </row>
    <row r="3882" spans="9:12">
      <c r="I3882" s="44">
        <v>3880</v>
      </c>
      <c r="K3882" t="s">
        <v>2173</v>
      </c>
      <c r="L3882" t="s">
        <v>745</v>
      </c>
    </row>
    <row r="3883" spans="9:12">
      <c r="I3883" s="44">
        <v>3881</v>
      </c>
      <c r="K3883" t="s">
        <v>2173</v>
      </c>
      <c r="L3883" t="s">
        <v>748</v>
      </c>
    </row>
    <row r="3884" spans="9:12">
      <c r="I3884" s="44">
        <v>3882</v>
      </c>
      <c r="K3884" t="s">
        <v>2173</v>
      </c>
      <c r="L3884" t="s">
        <v>1810</v>
      </c>
    </row>
    <row r="3885" spans="9:12">
      <c r="I3885" s="44">
        <v>3883</v>
      </c>
      <c r="K3885" t="s">
        <v>2173</v>
      </c>
      <c r="L3885" t="s">
        <v>1809</v>
      </c>
    </row>
    <row r="3886" spans="9:12">
      <c r="I3886" s="44">
        <v>3884</v>
      </c>
      <c r="K3886" t="s">
        <v>2173</v>
      </c>
      <c r="L3886" t="s">
        <v>1787</v>
      </c>
    </row>
    <row r="3887" spans="9:12">
      <c r="I3887" s="44">
        <v>3885</v>
      </c>
      <c r="K3887" t="s">
        <v>2173</v>
      </c>
      <c r="L3887" t="s">
        <v>1786</v>
      </c>
    </row>
    <row r="3888" spans="9:12">
      <c r="I3888" s="44">
        <v>3886</v>
      </c>
      <c r="K3888" t="s">
        <v>2173</v>
      </c>
      <c r="L3888" t="s">
        <v>751</v>
      </c>
    </row>
    <row r="3889" spans="9:12">
      <c r="I3889" s="44">
        <v>3887</v>
      </c>
      <c r="K3889" t="s">
        <v>2173</v>
      </c>
      <c r="L3889" t="s">
        <v>754</v>
      </c>
    </row>
    <row r="3890" spans="9:12">
      <c r="I3890" s="44">
        <v>3888</v>
      </c>
      <c r="K3890" t="s">
        <v>2173</v>
      </c>
      <c r="L3890" t="s">
        <v>1898</v>
      </c>
    </row>
    <row r="3891" spans="9:12">
      <c r="I3891" s="44">
        <v>3889</v>
      </c>
      <c r="K3891" t="s">
        <v>2173</v>
      </c>
      <c r="L3891" t="s">
        <v>1897</v>
      </c>
    </row>
    <row r="3892" spans="9:12">
      <c r="I3892" s="44">
        <v>3890</v>
      </c>
      <c r="K3892" t="s">
        <v>2173</v>
      </c>
      <c r="L3892" t="s">
        <v>1015</v>
      </c>
    </row>
    <row r="3893" spans="9:12">
      <c r="I3893" s="44">
        <v>3891</v>
      </c>
      <c r="K3893" t="s">
        <v>2173</v>
      </c>
      <c r="L3893" t="s">
        <v>1894</v>
      </c>
    </row>
    <row r="3894" spans="9:12">
      <c r="I3894" s="44">
        <v>3892</v>
      </c>
      <c r="K3894" t="s">
        <v>2173</v>
      </c>
      <c r="L3894" t="s">
        <v>631</v>
      </c>
    </row>
    <row r="3895" spans="9:12">
      <c r="I3895" s="44">
        <v>3893</v>
      </c>
      <c r="K3895" t="s">
        <v>2173</v>
      </c>
      <c r="L3895" t="s">
        <v>1788</v>
      </c>
    </row>
    <row r="3896" spans="9:12">
      <c r="I3896" s="44">
        <v>3894</v>
      </c>
      <c r="K3896" t="s">
        <v>2173</v>
      </c>
      <c r="L3896" t="s">
        <v>1782</v>
      </c>
    </row>
    <row r="3897" spans="9:12">
      <c r="I3897" s="44">
        <v>3895</v>
      </c>
      <c r="K3897" t="s">
        <v>2173</v>
      </c>
      <c r="L3897" t="s">
        <v>757</v>
      </c>
    </row>
    <row r="3898" spans="9:12">
      <c r="I3898" s="44">
        <v>3896</v>
      </c>
      <c r="K3898" t="s">
        <v>2173</v>
      </c>
      <c r="L3898" t="s">
        <v>760</v>
      </c>
    </row>
    <row r="3899" spans="9:12">
      <c r="I3899" s="44">
        <v>3897</v>
      </c>
      <c r="K3899" t="s">
        <v>2173</v>
      </c>
      <c r="L3899" t="s">
        <v>1192</v>
      </c>
    </row>
    <row r="3900" spans="9:12">
      <c r="I3900" s="44">
        <v>3898</v>
      </c>
      <c r="K3900" t="s">
        <v>2173</v>
      </c>
      <c r="L3900" t="s">
        <v>1195</v>
      </c>
    </row>
    <row r="3901" spans="9:12">
      <c r="I3901" s="44">
        <v>3899</v>
      </c>
      <c r="K3901" t="s">
        <v>2173</v>
      </c>
      <c r="L3901" t="s">
        <v>1197</v>
      </c>
    </row>
    <row r="3902" spans="9:12">
      <c r="I3902" s="44">
        <v>3900</v>
      </c>
      <c r="K3902" t="s">
        <v>2173</v>
      </c>
      <c r="L3902" t="s">
        <v>1200</v>
      </c>
    </row>
    <row r="3903" spans="9:12">
      <c r="I3903" s="44">
        <v>3901</v>
      </c>
      <c r="K3903" t="s">
        <v>2173</v>
      </c>
      <c r="L3903" t="s">
        <v>1203</v>
      </c>
    </row>
    <row r="3904" spans="9:12">
      <c r="I3904" s="44">
        <v>3902</v>
      </c>
      <c r="K3904" t="s">
        <v>2173</v>
      </c>
      <c r="L3904" t="s">
        <v>763</v>
      </c>
    </row>
    <row r="3905" spans="9:12">
      <c r="I3905" s="44">
        <v>3903</v>
      </c>
      <c r="K3905" t="s">
        <v>2173</v>
      </c>
      <c r="L3905" t="s">
        <v>766</v>
      </c>
    </row>
    <row r="3906" spans="9:12">
      <c r="I3906" s="44">
        <v>3904</v>
      </c>
      <c r="K3906" t="s">
        <v>2173</v>
      </c>
      <c r="L3906" t="s">
        <v>1838</v>
      </c>
    </row>
    <row r="3907" spans="9:12">
      <c r="I3907" s="44">
        <v>3905</v>
      </c>
      <c r="K3907" t="s">
        <v>2173</v>
      </c>
      <c r="L3907" t="s">
        <v>1833</v>
      </c>
    </row>
    <row r="3908" spans="9:12">
      <c r="I3908" s="44">
        <v>3906</v>
      </c>
      <c r="K3908" t="s">
        <v>2173</v>
      </c>
      <c r="L3908" t="s">
        <v>768</v>
      </c>
    </row>
    <row r="3909" spans="9:12">
      <c r="I3909" s="44">
        <v>3907</v>
      </c>
      <c r="K3909" t="s">
        <v>2173</v>
      </c>
      <c r="L3909" t="s">
        <v>771</v>
      </c>
    </row>
    <row r="3910" spans="9:12">
      <c r="I3910" s="44">
        <v>3908</v>
      </c>
      <c r="K3910" t="s">
        <v>2173</v>
      </c>
      <c r="L3910" t="s">
        <v>774</v>
      </c>
    </row>
    <row r="3911" spans="9:12">
      <c r="I3911" s="44">
        <v>3909</v>
      </c>
      <c r="K3911" t="s">
        <v>2173</v>
      </c>
      <c r="L3911" t="s">
        <v>777</v>
      </c>
    </row>
    <row r="3912" spans="9:12">
      <c r="I3912" s="44">
        <v>3910</v>
      </c>
      <c r="K3912" t="s">
        <v>2173</v>
      </c>
      <c r="L3912" t="s">
        <v>780</v>
      </c>
    </row>
    <row r="3913" spans="9:12">
      <c r="I3913" s="44">
        <v>3911</v>
      </c>
      <c r="K3913" t="s">
        <v>2173</v>
      </c>
      <c r="L3913" t="s">
        <v>783</v>
      </c>
    </row>
    <row r="3914" spans="9:12">
      <c r="I3914" s="44">
        <v>3912</v>
      </c>
      <c r="K3914" t="s">
        <v>2173</v>
      </c>
      <c r="L3914" t="s">
        <v>1220</v>
      </c>
    </row>
    <row r="3915" spans="9:12">
      <c r="I3915" s="44">
        <v>3913</v>
      </c>
      <c r="K3915" t="s">
        <v>2173</v>
      </c>
      <c r="L3915" t="s">
        <v>1223</v>
      </c>
    </row>
    <row r="3916" spans="9:12">
      <c r="I3916" s="44">
        <v>3914</v>
      </c>
      <c r="K3916" t="s">
        <v>2173</v>
      </c>
      <c r="L3916" t="s">
        <v>1226</v>
      </c>
    </row>
    <row r="3917" spans="9:12">
      <c r="I3917" s="44">
        <v>3915</v>
      </c>
      <c r="K3917" t="s">
        <v>2173</v>
      </c>
      <c r="L3917" t="s">
        <v>1248</v>
      </c>
    </row>
    <row r="3918" spans="9:12">
      <c r="I3918" s="44">
        <v>3916</v>
      </c>
      <c r="K3918" t="s">
        <v>2173</v>
      </c>
      <c r="L3918" t="s">
        <v>1250</v>
      </c>
    </row>
    <row r="3919" spans="9:12">
      <c r="I3919" s="44">
        <v>3917</v>
      </c>
      <c r="K3919" t="s">
        <v>2173</v>
      </c>
      <c r="L3919" t="s">
        <v>1252</v>
      </c>
    </row>
    <row r="3920" spans="9:12">
      <c r="I3920" s="44">
        <v>3918</v>
      </c>
      <c r="K3920" t="s">
        <v>2173</v>
      </c>
      <c r="L3920" t="s">
        <v>786</v>
      </c>
    </row>
    <row r="3921" spans="9:12">
      <c r="I3921" s="44">
        <v>3919</v>
      </c>
      <c r="K3921" t="s">
        <v>2173</v>
      </c>
      <c r="L3921" t="s">
        <v>789</v>
      </c>
    </row>
    <row r="3922" spans="9:12">
      <c r="I3922" s="44">
        <v>3920</v>
      </c>
      <c r="K3922" t="s">
        <v>2173</v>
      </c>
      <c r="L3922" t="s">
        <v>792</v>
      </c>
    </row>
    <row r="3923" spans="9:12">
      <c r="I3923" s="44">
        <v>3921</v>
      </c>
      <c r="K3923" t="s">
        <v>2173</v>
      </c>
      <c r="L3923" t="s">
        <v>795</v>
      </c>
    </row>
    <row r="3924" spans="9:12">
      <c r="I3924" s="44">
        <v>3922</v>
      </c>
      <c r="K3924" t="s">
        <v>2173</v>
      </c>
      <c r="L3924" t="s">
        <v>798</v>
      </c>
    </row>
    <row r="3925" spans="9:12">
      <c r="I3925" s="44">
        <v>3923</v>
      </c>
      <c r="K3925" t="s">
        <v>2173</v>
      </c>
      <c r="L3925" t="s">
        <v>801</v>
      </c>
    </row>
    <row r="3926" spans="9:12">
      <c r="I3926" s="44">
        <v>3924</v>
      </c>
      <c r="K3926" t="s">
        <v>2173</v>
      </c>
      <c r="L3926" t="s">
        <v>1266</v>
      </c>
    </row>
    <row r="3927" spans="9:12">
      <c r="I3927" s="44">
        <v>3925</v>
      </c>
      <c r="K3927" t="s">
        <v>2173</v>
      </c>
      <c r="L3927" t="s">
        <v>1269</v>
      </c>
    </row>
    <row r="3928" spans="9:12">
      <c r="I3928" s="44">
        <v>3926</v>
      </c>
      <c r="K3928" t="s">
        <v>2173</v>
      </c>
      <c r="L3928" t="s">
        <v>1272</v>
      </c>
    </row>
    <row r="3929" spans="9:12">
      <c r="I3929" s="44">
        <v>3927</v>
      </c>
      <c r="K3929" t="s">
        <v>2173</v>
      </c>
      <c r="L3929" t="s">
        <v>804</v>
      </c>
    </row>
    <row r="3930" spans="9:12">
      <c r="I3930" s="44">
        <v>3928</v>
      </c>
      <c r="K3930" t="s">
        <v>2173</v>
      </c>
      <c r="L3930" t="s">
        <v>807</v>
      </c>
    </row>
    <row r="3931" spans="9:12">
      <c r="I3931" s="44">
        <v>3929</v>
      </c>
      <c r="K3931" t="s">
        <v>2173</v>
      </c>
      <c r="L3931" t="s">
        <v>1299</v>
      </c>
    </row>
    <row r="3932" spans="9:12">
      <c r="I3932" s="44">
        <v>3930</v>
      </c>
      <c r="K3932" t="s">
        <v>2173</v>
      </c>
      <c r="L3932" t="s">
        <v>1302</v>
      </c>
    </row>
    <row r="3933" spans="9:12">
      <c r="I3933" s="44">
        <v>3931</v>
      </c>
      <c r="K3933" t="s">
        <v>2173</v>
      </c>
      <c r="L3933" t="s">
        <v>1304</v>
      </c>
    </row>
    <row r="3934" spans="9:12">
      <c r="I3934" s="44">
        <v>3932</v>
      </c>
      <c r="K3934" t="s">
        <v>2173</v>
      </c>
      <c r="L3934" t="s">
        <v>1736</v>
      </c>
    </row>
    <row r="3935" spans="9:12">
      <c r="I3935" s="44">
        <v>3933</v>
      </c>
      <c r="K3935" t="s">
        <v>2173</v>
      </c>
      <c r="L3935" t="s">
        <v>1735</v>
      </c>
    </row>
    <row r="3936" spans="9:12">
      <c r="I3936" s="44">
        <v>3934</v>
      </c>
      <c r="K3936" t="s">
        <v>2173</v>
      </c>
      <c r="L3936" t="s">
        <v>1733</v>
      </c>
    </row>
    <row r="3937" spans="9:12">
      <c r="I3937" s="44">
        <v>3935</v>
      </c>
      <c r="K3937" t="s">
        <v>2173</v>
      </c>
      <c r="L3937" t="s">
        <v>1306</v>
      </c>
    </row>
    <row r="3938" spans="9:12">
      <c r="I3938" s="44">
        <v>3936</v>
      </c>
      <c r="K3938" t="s">
        <v>2173</v>
      </c>
      <c r="L3938" t="s">
        <v>1307</v>
      </c>
    </row>
    <row r="3939" spans="9:12">
      <c r="I3939" s="44">
        <v>3937</v>
      </c>
      <c r="K3939" t="s">
        <v>2173</v>
      </c>
      <c r="L3939" t="s">
        <v>1308</v>
      </c>
    </row>
    <row r="3940" spans="9:12">
      <c r="I3940" s="44">
        <v>3938</v>
      </c>
      <c r="K3940" t="s">
        <v>2173</v>
      </c>
      <c r="L3940" t="s">
        <v>1309</v>
      </c>
    </row>
    <row r="3941" spans="9:12">
      <c r="I3941" s="44">
        <v>3939</v>
      </c>
      <c r="K3941" t="s">
        <v>2173</v>
      </c>
      <c r="L3941" t="s">
        <v>1310</v>
      </c>
    </row>
    <row r="3942" spans="9:12">
      <c r="I3942" s="44">
        <v>3940</v>
      </c>
      <c r="K3942" t="s">
        <v>2173</v>
      </c>
      <c r="L3942" t="s">
        <v>1311</v>
      </c>
    </row>
    <row r="3943" spans="9:12">
      <c r="I3943" s="44">
        <v>3941</v>
      </c>
      <c r="K3943" t="s">
        <v>2173</v>
      </c>
      <c r="L3943" t="s">
        <v>810</v>
      </c>
    </row>
    <row r="3944" spans="9:12">
      <c r="I3944" s="44">
        <v>3942</v>
      </c>
      <c r="K3944" t="s">
        <v>2173</v>
      </c>
      <c r="L3944" t="s">
        <v>813</v>
      </c>
    </row>
    <row r="3945" spans="9:12">
      <c r="I3945" s="44">
        <v>3943</v>
      </c>
      <c r="K3945" t="s">
        <v>2173</v>
      </c>
      <c r="L3945" t="s">
        <v>815</v>
      </c>
    </row>
    <row r="3946" spans="9:12">
      <c r="I3946" s="44">
        <v>3944</v>
      </c>
      <c r="K3946" t="s">
        <v>2173</v>
      </c>
      <c r="L3946" t="s">
        <v>818</v>
      </c>
    </row>
    <row r="3947" spans="9:12">
      <c r="I3947" s="44">
        <v>3945</v>
      </c>
      <c r="K3947" t="s">
        <v>2173</v>
      </c>
      <c r="L3947" t="s">
        <v>821</v>
      </c>
    </row>
    <row r="3948" spans="9:12">
      <c r="I3948" s="44">
        <v>3946</v>
      </c>
      <c r="K3948" t="s">
        <v>2173</v>
      </c>
      <c r="L3948" t="s">
        <v>824</v>
      </c>
    </row>
    <row r="3949" spans="9:12">
      <c r="I3949" s="44">
        <v>3947</v>
      </c>
      <c r="K3949" t="s">
        <v>2173</v>
      </c>
      <c r="L3949" t="s">
        <v>1312</v>
      </c>
    </row>
    <row r="3950" spans="9:12">
      <c r="I3950" s="44">
        <v>3948</v>
      </c>
      <c r="K3950" t="s">
        <v>2173</v>
      </c>
      <c r="L3950" t="s">
        <v>1313</v>
      </c>
    </row>
    <row r="3951" spans="9:12">
      <c r="I3951" s="44">
        <v>3949</v>
      </c>
      <c r="K3951" t="s">
        <v>2173</v>
      </c>
      <c r="L3951" t="s">
        <v>1314</v>
      </c>
    </row>
    <row r="3952" spans="9:12">
      <c r="I3952" s="44">
        <v>3950</v>
      </c>
      <c r="K3952" t="s">
        <v>2173</v>
      </c>
      <c r="L3952" t="s">
        <v>827</v>
      </c>
    </row>
    <row r="3953" spans="9:12">
      <c r="I3953" s="44">
        <v>3951</v>
      </c>
      <c r="K3953" t="s">
        <v>2173</v>
      </c>
      <c r="L3953" t="s">
        <v>830</v>
      </c>
    </row>
    <row r="3954" spans="9:12">
      <c r="I3954" s="44">
        <v>3952</v>
      </c>
      <c r="K3954" t="s">
        <v>2173</v>
      </c>
      <c r="L3954" t="s">
        <v>1315</v>
      </c>
    </row>
    <row r="3955" spans="9:12">
      <c r="I3955" s="44">
        <v>3953</v>
      </c>
      <c r="K3955" t="s">
        <v>2173</v>
      </c>
      <c r="L3955" t="s">
        <v>1316</v>
      </c>
    </row>
    <row r="3956" spans="9:12">
      <c r="I3956" s="44">
        <v>3954</v>
      </c>
      <c r="K3956" t="s">
        <v>2173</v>
      </c>
      <c r="L3956" t="s">
        <v>1317</v>
      </c>
    </row>
    <row r="3957" spans="9:12">
      <c r="I3957" s="44">
        <v>3955</v>
      </c>
      <c r="K3957" t="s">
        <v>2173</v>
      </c>
      <c r="L3957" t="s">
        <v>1318</v>
      </c>
    </row>
    <row r="3958" spans="9:12">
      <c r="I3958" s="44">
        <v>3956</v>
      </c>
      <c r="K3958" t="s">
        <v>2173</v>
      </c>
      <c r="L3958" t="s">
        <v>1319</v>
      </c>
    </row>
    <row r="3959" spans="9:12">
      <c r="I3959" s="44">
        <v>3957</v>
      </c>
      <c r="K3959" t="s">
        <v>2173</v>
      </c>
      <c r="L3959" t="s">
        <v>1320</v>
      </c>
    </row>
    <row r="3960" spans="9:12">
      <c r="I3960" s="44">
        <v>3958</v>
      </c>
      <c r="K3960" t="s">
        <v>2173</v>
      </c>
      <c r="L3960" t="s">
        <v>1321</v>
      </c>
    </row>
    <row r="3961" spans="9:12">
      <c r="I3961" s="44">
        <v>3959</v>
      </c>
      <c r="K3961" t="s">
        <v>2173</v>
      </c>
      <c r="L3961" t="s">
        <v>1322</v>
      </c>
    </row>
    <row r="3962" spans="9:12">
      <c r="I3962" s="44">
        <v>3960</v>
      </c>
      <c r="K3962" t="s">
        <v>2173</v>
      </c>
      <c r="L3962" t="s">
        <v>1323</v>
      </c>
    </row>
    <row r="3963" spans="9:12">
      <c r="I3963" s="44">
        <v>3961</v>
      </c>
      <c r="K3963" t="s">
        <v>2173</v>
      </c>
      <c r="L3963" t="s">
        <v>1324</v>
      </c>
    </row>
    <row r="3964" spans="9:12">
      <c r="I3964" s="44">
        <v>3962</v>
      </c>
      <c r="K3964" t="s">
        <v>2173</v>
      </c>
      <c r="L3964" t="s">
        <v>833</v>
      </c>
    </row>
    <row r="3965" spans="9:12">
      <c r="I3965" s="44">
        <v>3963</v>
      </c>
      <c r="K3965" t="s">
        <v>2173</v>
      </c>
      <c r="L3965" t="s">
        <v>836</v>
      </c>
    </row>
    <row r="3966" spans="9:12">
      <c r="I3966" s="44">
        <v>3964</v>
      </c>
      <c r="K3966" t="s">
        <v>2173</v>
      </c>
      <c r="L3966" t="s">
        <v>1325</v>
      </c>
    </row>
    <row r="3967" spans="9:12">
      <c r="I3967" s="44">
        <v>3965</v>
      </c>
      <c r="K3967" t="s">
        <v>2173</v>
      </c>
      <c r="L3967" t="s">
        <v>1326</v>
      </c>
    </row>
    <row r="3968" spans="9:12">
      <c r="I3968" s="44">
        <v>3966</v>
      </c>
      <c r="K3968" t="s">
        <v>2173</v>
      </c>
      <c r="L3968" t="s">
        <v>2174</v>
      </c>
    </row>
    <row r="3969" spans="9:12">
      <c r="I3969" s="44">
        <v>3967</v>
      </c>
      <c r="K3969" t="s">
        <v>2173</v>
      </c>
      <c r="L3969" t="s">
        <v>1328</v>
      </c>
    </row>
    <row r="3970" spans="9:12">
      <c r="I3970" s="44">
        <v>3968</v>
      </c>
      <c r="K3970" t="s">
        <v>2173</v>
      </c>
      <c r="L3970" t="s">
        <v>1329</v>
      </c>
    </row>
    <row r="3971" spans="9:12">
      <c r="I3971" s="44">
        <v>3969</v>
      </c>
      <c r="K3971" t="s">
        <v>2173</v>
      </c>
      <c r="L3971" t="s">
        <v>1331</v>
      </c>
    </row>
    <row r="3972" spans="9:12">
      <c r="I3972" s="44">
        <v>3970</v>
      </c>
      <c r="K3972" t="s">
        <v>2173</v>
      </c>
      <c r="L3972" t="s">
        <v>1332</v>
      </c>
    </row>
    <row r="3973" spans="9:12">
      <c r="I3973" s="44">
        <v>3971</v>
      </c>
      <c r="K3973" t="s">
        <v>2173</v>
      </c>
      <c r="L3973" t="s">
        <v>1333</v>
      </c>
    </row>
    <row r="3974" spans="9:12">
      <c r="I3974" s="44">
        <v>3972</v>
      </c>
      <c r="K3974" t="s">
        <v>2173</v>
      </c>
      <c r="L3974" t="s">
        <v>1334</v>
      </c>
    </row>
    <row r="3975" spans="9:12">
      <c r="I3975" s="44">
        <v>3973</v>
      </c>
      <c r="K3975" t="s">
        <v>2173</v>
      </c>
      <c r="L3975" t="s">
        <v>1335</v>
      </c>
    </row>
    <row r="3976" spans="9:12">
      <c r="I3976" s="44">
        <v>3974</v>
      </c>
      <c r="K3976" t="s">
        <v>2173</v>
      </c>
      <c r="L3976" t="s">
        <v>839</v>
      </c>
    </row>
    <row r="3977" spans="9:12">
      <c r="I3977" s="44">
        <v>3975</v>
      </c>
      <c r="K3977" t="s">
        <v>2173</v>
      </c>
      <c r="L3977" t="s">
        <v>842</v>
      </c>
    </row>
    <row r="3978" spans="9:12">
      <c r="I3978" s="44">
        <v>3976</v>
      </c>
      <c r="K3978" t="s">
        <v>2173</v>
      </c>
      <c r="L3978" t="s">
        <v>1336</v>
      </c>
    </row>
    <row r="3979" spans="9:12">
      <c r="I3979" s="44">
        <v>3977</v>
      </c>
      <c r="K3979" t="s">
        <v>2173</v>
      </c>
      <c r="L3979" t="s">
        <v>1337</v>
      </c>
    </row>
    <row r="3980" spans="9:12">
      <c r="I3980" s="44">
        <v>3978</v>
      </c>
      <c r="K3980" t="s">
        <v>2173</v>
      </c>
      <c r="L3980" t="s">
        <v>1338</v>
      </c>
    </row>
    <row r="3981" spans="9:12">
      <c r="I3981" s="44">
        <v>3979</v>
      </c>
      <c r="K3981" t="s">
        <v>2173</v>
      </c>
      <c r="L3981" t="s">
        <v>845</v>
      </c>
    </row>
    <row r="3982" spans="9:12">
      <c r="I3982" s="44">
        <v>3980</v>
      </c>
      <c r="K3982" t="s">
        <v>2173</v>
      </c>
      <c r="L3982" t="s">
        <v>847</v>
      </c>
    </row>
    <row r="3983" spans="9:12">
      <c r="I3983" s="44">
        <v>3981</v>
      </c>
      <c r="K3983" t="s">
        <v>2173</v>
      </c>
      <c r="L3983" t="s">
        <v>849</v>
      </c>
    </row>
    <row r="3984" spans="9:12">
      <c r="I3984" s="44">
        <v>3982</v>
      </c>
      <c r="K3984" t="s">
        <v>2173</v>
      </c>
      <c r="L3984" t="s">
        <v>852</v>
      </c>
    </row>
    <row r="3985" spans="9:12">
      <c r="I3985" s="44">
        <v>3983</v>
      </c>
      <c r="K3985" t="s">
        <v>2173</v>
      </c>
      <c r="L3985" t="s">
        <v>855</v>
      </c>
    </row>
    <row r="3986" spans="9:12">
      <c r="I3986" s="44">
        <v>3984</v>
      </c>
      <c r="K3986" t="s">
        <v>2173</v>
      </c>
      <c r="L3986" t="s">
        <v>858</v>
      </c>
    </row>
    <row r="3987" spans="9:12">
      <c r="I3987" s="44">
        <v>3985</v>
      </c>
      <c r="K3987" t="s">
        <v>2173</v>
      </c>
      <c r="L3987" t="s">
        <v>861</v>
      </c>
    </row>
    <row r="3988" spans="9:12">
      <c r="I3988" s="44">
        <v>3986</v>
      </c>
      <c r="K3988" t="s">
        <v>2173</v>
      </c>
      <c r="L3988" t="s">
        <v>863</v>
      </c>
    </row>
    <row r="3989" spans="9:12">
      <c r="I3989" s="44">
        <v>3987</v>
      </c>
      <c r="K3989" t="s">
        <v>2173</v>
      </c>
      <c r="L3989" t="s">
        <v>866</v>
      </c>
    </row>
    <row r="3990" spans="9:12">
      <c r="I3990" s="44">
        <v>3988</v>
      </c>
      <c r="K3990" t="s">
        <v>2173</v>
      </c>
      <c r="L3990" t="s">
        <v>869</v>
      </c>
    </row>
    <row r="3991" spans="9:12">
      <c r="I3991" s="44">
        <v>3989</v>
      </c>
      <c r="K3991" t="s">
        <v>2173</v>
      </c>
      <c r="L3991" t="s">
        <v>872</v>
      </c>
    </row>
    <row r="3992" spans="9:12">
      <c r="I3992" s="44">
        <v>3990</v>
      </c>
      <c r="K3992" t="s">
        <v>2173</v>
      </c>
      <c r="L3992" t="s">
        <v>875</v>
      </c>
    </row>
    <row r="3993" spans="9:12">
      <c r="I3993" s="44">
        <v>3991</v>
      </c>
      <c r="K3993" t="s">
        <v>2173</v>
      </c>
      <c r="L3993" t="s">
        <v>878</v>
      </c>
    </row>
    <row r="3994" spans="9:12">
      <c r="I3994" s="44">
        <v>3992</v>
      </c>
      <c r="K3994" t="s">
        <v>2173</v>
      </c>
      <c r="L3994" t="s">
        <v>881</v>
      </c>
    </row>
    <row r="3995" spans="9:12">
      <c r="I3995" s="44">
        <v>3993</v>
      </c>
      <c r="K3995" t="s">
        <v>2173</v>
      </c>
      <c r="L3995" t="s">
        <v>1339</v>
      </c>
    </row>
    <row r="3996" spans="9:12">
      <c r="I3996" s="44">
        <v>3994</v>
      </c>
      <c r="K3996" t="s">
        <v>2173</v>
      </c>
      <c r="L3996" t="s">
        <v>1340</v>
      </c>
    </row>
    <row r="3997" spans="9:12">
      <c r="I3997" s="44">
        <v>3995</v>
      </c>
      <c r="K3997" t="s">
        <v>2173</v>
      </c>
      <c r="L3997" t="s">
        <v>1341</v>
      </c>
    </row>
    <row r="3998" spans="9:12">
      <c r="I3998" s="44">
        <v>3996</v>
      </c>
      <c r="K3998" t="s">
        <v>2173</v>
      </c>
      <c r="L3998" t="s">
        <v>1808</v>
      </c>
    </row>
    <row r="3999" spans="9:12">
      <c r="I3999" s="44">
        <v>3997</v>
      </c>
      <c r="K3999" t="s">
        <v>2173</v>
      </c>
      <c r="L3999" t="s">
        <v>1781</v>
      </c>
    </row>
    <row r="4000" spans="9:12">
      <c r="I4000" s="44">
        <v>3998</v>
      </c>
      <c r="K4000" t="s">
        <v>2173</v>
      </c>
      <c r="L4000" t="s">
        <v>1343</v>
      </c>
    </row>
    <row r="4001" spans="9:12">
      <c r="I4001" s="44">
        <v>3999</v>
      </c>
      <c r="K4001" t="s">
        <v>2173</v>
      </c>
      <c r="L4001" t="s">
        <v>1344</v>
      </c>
    </row>
    <row r="4002" spans="9:12">
      <c r="I4002" s="44">
        <v>4000</v>
      </c>
      <c r="K4002" t="s">
        <v>2173</v>
      </c>
      <c r="L4002" t="s">
        <v>1049</v>
      </c>
    </row>
    <row r="4003" spans="9:12">
      <c r="I4003" s="44">
        <v>4001</v>
      </c>
      <c r="K4003" t="s">
        <v>2173</v>
      </c>
      <c r="L4003" t="s">
        <v>1052</v>
      </c>
    </row>
    <row r="4004" spans="9:12">
      <c r="I4004" s="44">
        <v>4002</v>
      </c>
      <c r="K4004" t="s">
        <v>2173</v>
      </c>
      <c r="L4004" t="s">
        <v>1009</v>
      </c>
    </row>
    <row r="4005" spans="9:12">
      <c r="I4005" s="44">
        <v>4003</v>
      </c>
      <c r="K4005" t="s">
        <v>2173</v>
      </c>
      <c r="L4005" t="s">
        <v>1345</v>
      </c>
    </row>
    <row r="4006" spans="9:12">
      <c r="I4006" s="44">
        <v>4004</v>
      </c>
      <c r="K4006" t="s">
        <v>2173</v>
      </c>
      <c r="L4006" t="s">
        <v>1346</v>
      </c>
    </row>
    <row r="4007" spans="9:12">
      <c r="I4007" s="44">
        <v>4005</v>
      </c>
      <c r="K4007" t="s">
        <v>2173</v>
      </c>
      <c r="L4007" t="s">
        <v>1776</v>
      </c>
    </row>
    <row r="4008" spans="9:12">
      <c r="I4008" s="44">
        <v>4006</v>
      </c>
      <c r="K4008" t="s">
        <v>2173</v>
      </c>
      <c r="L4008" t="s">
        <v>1775</v>
      </c>
    </row>
    <row r="4009" spans="9:12">
      <c r="I4009" s="44">
        <v>4007</v>
      </c>
      <c r="K4009" t="s">
        <v>2173</v>
      </c>
      <c r="L4009" t="s">
        <v>884</v>
      </c>
    </row>
    <row r="4010" spans="9:12">
      <c r="I4010" s="44">
        <v>4008</v>
      </c>
      <c r="K4010" t="s">
        <v>2173</v>
      </c>
      <c r="L4010" t="s">
        <v>886</v>
      </c>
    </row>
    <row r="4011" spans="9:12">
      <c r="I4011" s="44">
        <v>4009</v>
      </c>
      <c r="K4011" t="s">
        <v>2173</v>
      </c>
      <c r="L4011" t="s">
        <v>889</v>
      </c>
    </row>
    <row r="4012" spans="9:12">
      <c r="I4012" s="44">
        <v>4010</v>
      </c>
      <c r="K4012" t="s">
        <v>2173</v>
      </c>
      <c r="L4012" t="s">
        <v>892</v>
      </c>
    </row>
    <row r="4013" spans="9:12">
      <c r="I4013" s="44">
        <v>4011</v>
      </c>
      <c r="K4013" t="s">
        <v>2173</v>
      </c>
      <c r="L4013" t="s">
        <v>895</v>
      </c>
    </row>
    <row r="4014" spans="9:12">
      <c r="I4014" s="44">
        <v>4012</v>
      </c>
      <c r="K4014" t="s">
        <v>2173</v>
      </c>
      <c r="L4014" t="s">
        <v>897</v>
      </c>
    </row>
    <row r="4015" spans="9:12">
      <c r="I4015" s="44">
        <v>4013</v>
      </c>
      <c r="K4015" t="s">
        <v>2173</v>
      </c>
      <c r="L4015" t="s">
        <v>899</v>
      </c>
    </row>
    <row r="4016" spans="9:12">
      <c r="I4016" s="44">
        <v>4014</v>
      </c>
      <c r="K4016" t="s">
        <v>2173</v>
      </c>
      <c r="L4016" t="s">
        <v>902</v>
      </c>
    </row>
    <row r="4017" spans="9:12">
      <c r="I4017" s="44">
        <v>4015</v>
      </c>
      <c r="K4017" t="s">
        <v>2173</v>
      </c>
      <c r="L4017" t="s">
        <v>2175</v>
      </c>
    </row>
    <row r="4018" spans="9:12">
      <c r="I4018" s="44">
        <v>4016</v>
      </c>
      <c r="K4018" t="s">
        <v>2173</v>
      </c>
      <c r="L4018" t="s">
        <v>905</v>
      </c>
    </row>
    <row r="4019" spans="9:12">
      <c r="I4019" s="44">
        <v>4017</v>
      </c>
      <c r="K4019" t="s">
        <v>2173</v>
      </c>
      <c r="L4019" t="s">
        <v>908</v>
      </c>
    </row>
    <row r="4020" spans="9:12">
      <c r="I4020" s="44">
        <v>4018</v>
      </c>
      <c r="K4020" t="s">
        <v>2173</v>
      </c>
      <c r="L4020" t="s">
        <v>2176</v>
      </c>
    </row>
    <row r="4021" spans="9:12">
      <c r="I4021" s="44">
        <v>4019</v>
      </c>
      <c r="K4021" t="s">
        <v>2173</v>
      </c>
      <c r="L4021" t="s">
        <v>1035</v>
      </c>
    </row>
    <row r="4022" spans="9:12">
      <c r="I4022" s="44">
        <v>4020</v>
      </c>
      <c r="K4022" t="s">
        <v>2173</v>
      </c>
      <c r="L4022" t="s">
        <v>1032</v>
      </c>
    </row>
    <row r="4023" spans="9:12">
      <c r="I4023" s="44">
        <v>4021</v>
      </c>
      <c r="K4023" t="s">
        <v>2173</v>
      </c>
      <c r="L4023" t="s">
        <v>1026</v>
      </c>
    </row>
    <row r="4024" spans="9:12">
      <c r="I4024" s="44">
        <v>4022</v>
      </c>
      <c r="K4024" t="s">
        <v>2173</v>
      </c>
      <c r="L4024" t="s">
        <v>911</v>
      </c>
    </row>
    <row r="4025" spans="9:12">
      <c r="I4025" s="44">
        <v>4023</v>
      </c>
      <c r="K4025" t="s">
        <v>2173</v>
      </c>
      <c r="L4025" t="s">
        <v>914</v>
      </c>
    </row>
    <row r="4026" spans="9:12">
      <c r="I4026" s="44">
        <v>4024</v>
      </c>
      <c r="K4026" t="s">
        <v>2173</v>
      </c>
      <c r="L4026" t="s">
        <v>1499</v>
      </c>
    </row>
    <row r="4027" spans="9:12">
      <c r="I4027" s="44">
        <v>4025</v>
      </c>
      <c r="K4027" t="s">
        <v>2173</v>
      </c>
      <c r="L4027" t="s">
        <v>1451</v>
      </c>
    </row>
    <row r="4028" spans="9:12">
      <c r="I4028" s="44">
        <v>4026</v>
      </c>
      <c r="K4028" t="s">
        <v>2173</v>
      </c>
      <c r="L4028" t="s">
        <v>1501</v>
      </c>
    </row>
    <row r="4029" spans="9:12">
      <c r="I4029" s="44">
        <v>4027</v>
      </c>
      <c r="K4029" t="s">
        <v>2173</v>
      </c>
      <c r="L4029" t="s">
        <v>1500</v>
      </c>
    </row>
    <row r="4030" spans="9:12">
      <c r="I4030" s="44">
        <v>4028</v>
      </c>
      <c r="K4030" t="s">
        <v>2173</v>
      </c>
      <c r="L4030" t="s">
        <v>1452</v>
      </c>
    </row>
    <row r="4031" spans="9:12">
      <c r="I4031" s="44">
        <v>4029</v>
      </c>
      <c r="K4031" t="s">
        <v>2173</v>
      </c>
      <c r="L4031" t="s">
        <v>917</v>
      </c>
    </row>
    <row r="4032" spans="9:12">
      <c r="I4032" s="44">
        <v>4030</v>
      </c>
      <c r="K4032" t="s">
        <v>2173</v>
      </c>
      <c r="L4032" t="s">
        <v>920</v>
      </c>
    </row>
    <row r="4033" spans="9:12">
      <c r="I4033" s="44">
        <v>4031</v>
      </c>
      <c r="K4033" t="s">
        <v>2173</v>
      </c>
      <c r="L4033" t="s">
        <v>923</v>
      </c>
    </row>
    <row r="4034" spans="9:12">
      <c r="I4034" s="44">
        <v>4032</v>
      </c>
      <c r="K4034" t="s">
        <v>2173</v>
      </c>
      <c r="L4034" t="s">
        <v>926</v>
      </c>
    </row>
    <row r="4035" spans="9:12">
      <c r="I4035" s="44">
        <v>4033</v>
      </c>
      <c r="K4035" t="s">
        <v>2173</v>
      </c>
      <c r="L4035" t="s">
        <v>929</v>
      </c>
    </row>
    <row r="4036" spans="9:12">
      <c r="I4036" s="44">
        <v>4034</v>
      </c>
      <c r="K4036" t="s">
        <v>2173</v>
      </c>
      <c r="L4036" t="s">
        <v>931</v>
      </c>
    </row>
    <row r="4037" spans="9:12">
      <c r="I4037" s="44">
        <v>4035</v>
      </c>
      <c r="K4037" t="s">
        <v>2173</v>
      </c>
      <c r="L4037" t="s">
        <v>934</v>
      </c>
    </row>
    <row r="4038" spans="9:12">
      <c r="I4038" s="44">
        <v>4036</v>
      </c>
      <c r="K4038" t="s">
        <v>2173</v>
      </c>
      <c r="L4038" t="s">
        <v>937</v>
      </c>
    </row>
    <row r="4039" spans="9:12">
      <c r="I4039" s="44">
        <v>4037</v>
      </c>
      <c r="K4039" t="s">
        <v>2173</v>
      </c>
      <c r="L4039" t="s">
        <v>939</v>
      </c>
    </row>
    <row r="4040" spans="9:12">
      <c r="I4040" s="44">
        <v>4038</v>
      </c>
      <c r="K4040" t="s">
        <v>2173</v>
      </c>
      <c r="L4040" t="s">
        <v>942</v>
      </c>
    </row>
    <row r="4041" spans="9:12">
      <c r="I4041" s="44">
        <v>4039</v>
      </c>
      <c r="K4041" t="s">
        <v>2173</v>
      </c>
      <c r="L4041" t="s">
        <v>945</v>
      </c>
    </row>
    <row r="4042" spans="9:12">
      <c r="I4042" s="44">
        <v>4040</v>
      </c>
      <c r="K4042" t="s">
        <v>2173</v>
      </c>
      <c r="L4042" t="s">
        <v>948</v>
      </c>
    </row>
    <row r="4043" spans="9:12">
      <c r="I4043" s="44">
        <v>4041</v>
      </c>
      <c r="K4043" t="s">
        <v>2173</v>
      </c>
      <c r="L4043" t="s">
        <v>951</v>
      </c>
    </row>
    <row r="4044" spans="9:12">
      <c r="I4044" s="44">
        <v>4042</v>
      </c>
      <c r="K4044" t="s">
        <v>2173</v>
      </c>
      <c r="L4044" t="s">
        <v>954</v>
      </c>
    </row>
    <row r="4045" spans="9:12">
      <c r="I4045" s="44">
        <v>4043</v>
      </c>
      <c r="K4045" t="s">
        <v>2173</v>
      </c>
      <c r="L4045" t="s">
        <v>1350</v>
      </c>
    </row>
    <row r="4046" spans="9:12">
      <c r="I4046" s="44">
        <v>4044</v>
      </c>
      <c r="K4046" t="s">
        <v>2173</v>
      </c>
      <c r="L4046" t="s">
        <v>957</v>
      </c>
    </row>
    <row r="4047" spans="9:12">
      <c r="I4047" s="44">
        <v>4045</v>
      </c>
      <c r="K4047" t="s">
        <v>2173</v>
      </c>
      <c r="L4047" t="s">
        <v>1839</v>
      </c>
    </row>
    <row r="4048" spans="9:12">
      <c r="I4048" s="44">
        <v>4046</v>
      </c>
      <c r="K4048" t="s">
        <v>2173</v>
      </c>
      <c r="L4048" t="s">
        <v>1834</v>
      </c>
    </row>
    <row r="4049" spans="9:12">
      <c r="I4049" s="44">
        <v>4047</v>
      </c>
      <c r="K4049" t="s">
        <v>2173</v>
      </c>
      <c r="L4049" t="s">
        <v>959</v>
      </c>
    </row>
    <row r="4050" spans="9:12">
      <c r="I4050" s="44">
        <v>4048</v>
      </c>
      <c r="K4050" t="s">
        <v>2173</v>
      </c>
      <c r="L4050" t="s">
        <v>962</v>
      </c>
    </row>
    <row r="4051" spans="9:12">
      <c r="I4051" s="44">
        <v>4049</v>
      </c>
      <c r="K4051" t="s">
        <v>2173</v>
      </c>
      <c r="L4051" t="s">
        <v>965</v>
      </c>
    </row>
    <row r="4052" spans="9:12">
      <c r="I4052" s="44">
        <v>4050</v>
      </c>
      <c r="K4052" t="s">
        <v>2173</v>
      </c>
      <c r="L4052" t="s">
        <v>1621</v>
      </c>
    </row>
    <row r="4053" spans="9:12">
      <c r="I4053" s="44">
        <v>4051</v>
      </c>
      <c r="K4053" t="s">
        <v>2173</v>
      </c>
      <c r="L4053" t="s">
        <v>1620</v>
      </c>
    </row>
    <row r="4054" spans="9:12">
      <c r="I4054" s="44">
        <v>4052</v>
      </c>
      <c r="K4054" t="s">
        <v>2173</v>
      </c>
      <c r="L4054" t="s">
        <v>1610</v>
      </c>
    </row>
    <row r="4055" spans="9:12">
      <c r="I4055" s="44">
        <v>4053</v>
      </c>
      <c r="K4055" t="s">
        <v>2173</v>
      </c>
      <c r="L4055" t="s">
        <v>968</v>
      </c>
    </row>
    <row r="4056" spans="9:12">
      <c r="I4056" s="44">
        <v>4054</v>
      </c>
      <c r="K4056" t="s">
        <v>2173</v>
      </c>
      <c r="L4056" t="s">
        <v>970</v>
      </c>
    </row>
    <row r="4057" spans="9:12">
      <c r="I4057" s="44">
        <v>4055</v>
      </c>
      <c r="K4057" t="s">
        <v>2173</v>
      </c>
      <c r="L4057" t="s">
        <v>973</v>
      </c>
    </row>
    <row r="4058" spans="9:12">
      <c r="I4058" s="44">
        <v>4056</v>
      </c>
      <c r="K4058" t="s">
        <v>2173</v>
      </c>
      <c r="L4058" t="s">
        <v>1351</v>
      </c>
    </row>
    <row r="4059" spans="9:12">
      <c r="I4059" s="44">
        <v>4057</v>
      </c>
      <c r="K4059" t="s">
        <v>2173</v>
      </c>
      <c r="L4059" t="s">
        <v>976</v>
      </c>
    </row>
    <row r="4060" spans="9:12">
      <c r="I4060" s="44">
        <v>4058</v>
      </c>
      <c r="K4060" t="s">
        <v>2173</v>
      </c>
      <c r="L4060" t="s">
        <v>979</v>
      </c>
    </row>
    <row r="4061" spans="9:12">
      <c r="I4061" s="44">
        <v>4059</v>
      </c>
      <c r="K4061" t="s">
        <v>2173</v>
      </c>
      <c r="L4061" t="s">
        <v>982</v>
      </c>
    </row>
    <row r="4062" spans="9:12">
      <c r="I4062" s="44">
        <v>4060</v>
      </c>
      <c r="K4062" t="s">
        <v>2173</v>
      </c>
      <c r="L4062" t="s">
        <v>985</v>
      </c>
    </row>
    <row r="4063" spans="9:12">
      <c r="I4063" s="44">
        <v>4061</v>
      </c>
      <c r="K4063" t="s">
        <v>2173</v>
      </c>
      <c r="L4063" t="s">
        <v>988</v>
      </c>
    </row>
    <row r="4064" spans="9:12">
      <c r="I4064" s="44">
        <v>4062</v>
      </c>
      <c r="K4064" t="s">
        <v>2173</v>
      </c>
      <c r="L4064" t="s">
        <v>991</v>
      </c>
    </row>
    <row r="4065" spans="9:12">
      <c r="I4065" s="44">
        <v>4063</v>
      </c>
      <c r="K4065" t="s">
        <v>2173</v>
      </c>
      <c r="L4065" t="s">
        <v>994</v>
      </c>
    </row>
    <row r="4066" spans="9:12">
      <c r="I4066" s="44">
        <v>4064</v>
      </c>
      <c r="K4066" t="s">
        <v>2173</v>
      </c>
      <c r="L4066" t="s">
        <v>997</v>
      </c>
    </row>
    <row r="4067" spans="9:12">
      <c r="I4067" s="44">
        <v>4065</v>
      </c>
      <c r="K4067" t="s">
        <v>2173</v>
      </c>
      <c r="L4067" t="s">
        <v>2177</v>
      </c>
    </row>
    <row r="4068" spans="9:12">
      <c r="I4068" s="44">
        <v>4066</v>
      </c>
      <c r="K4068" t="s">
        <v>2173</v>
      </c>
      <c r="L4068" t="s">
        <v>1368</v>
      </c>
    </row>
    <row r="4069" spans="9:12">
      <c r="I4069" s="44">
        <v>4067</v>
      </c>
      <c r="K4069" t="s">
        <v>2173</v>
      </c>
      <c r="L4069" t="s">
        <v>1369</v>
      </c>
    </row>
    <row r="4070" spans="9:12">
      <c r="I4070" s="44">
        <v>4068</v>
      </c>
      <c r="K4070" t="s">
        <v>2173</v>
      </c>
      <c r="L4070" t="s">
        <v>1055</v>
      </c>
    </row>
    <row r="4071" spans="9:12">
      <c r="I4071" s="44">
        <v>4069</v>
      </c>
      <c r="K4071" t="s">
        <v>2173</v>
      </c>
      <c r="L4071" t="s">
        <v>1058</v>
      </c>
    </row>
    <row r="4072" spans="9:12">
      <c r="I4072" s="44">
        <v>4070</v>
      </c>
      <c r="K4072" t="s">
        <v>2173</v>
      </c>
      <c r="L4072" t="s">
        <v>1041</v>
      </c>
    </row>
    <row r="4073" spans="9:12">
      <c r="I4073" s="44">
        <v>4071</v>
      </c>
      <c r="K4073" t="s">
        <v>2173</v>
      </c>
      <c r="L4073" t="s">
        <v>1038</v>
      </c>
    </row>
    <row r="4074" spans="9:12">
      <c r="I4074" s="44">
        <v>4072</v>
      </c>
      <c r="K4074" t="s">
        <v>2173</v>
      </c>
      <c r="L4074" t="s">
        <v>1029</v>
      </c>
    </row>
    <row r="4075" spans="9:12">
      <c r="I4075" s="44">
        <v>4073</v>
      </c>
      <c r="K4075" t="s">
        <v>2173</v>
      </c>
      <c r="L4075" t="s">
        <v>999</v>
      </c>
    </row>
    <row r="4076" spans="9:12">
      <c r="I4076" s="44">
        <v>4074</v>
      </c>
      <c r="K4076" t="s">
        <v>2173</v>
      </c>
      <c r="L4076" t="s">
        <v>1001</v>
      </c>
    </row>
    <row r="4077" spans="9:12">
      <c r="I4077" s="44">
        <v>4075</v>
      </c>
      <c r="K4077" t="s">
        <v>2173</v>
      </c>
      <c r="L4077" t="s">
        <v>1370</v>
      </c>
    </row>
    <row r="4078" spans="9:12">
      <c r="I4078" s="44">
        <v>4076</v>
      </c>
      <c r="K4078" t="s">
        <v>2173</v>
      </c>
      <c r="L4078" t="s">
        <v>1371</v>
      </c>
    </row>
    <row r="4079" spans="9:12">
      <c r="I4079" s="44">
        <v>4077</v>
      </c>
      <c r="K4079" t="s">
        <v>2173</v>
      </c>
      <c r="L4079" t="s">
        <v>1374</v>
      </c>
    </row>
    <row r="4080" spans="9:12">
      <c r="I4080" s="44">
        <v>4078</v>
      </c>
      <c r="K4080" t="s">
        <v>2173</v>
      </c>
      <c r="L4080" t="s">
        <v>1375</v>
      </c>
    </row>
    <row r="4081" spans="9:12">
      <c r="I4081" s="44">
        <v>4079</v>
      </c>
      <c r="K4081" t="s">
        <v>2173</v>
      </c>
      <c r="L4081" t="s">
        <v>1004</v>
      </c>
    </row>
    <row r="4082" spans="9:12">
      <c r="I4082" s="44">
        <v>4080</v>
      </c>
      <c r="K4082" t="s">
        <v>2173</v>
      </c>
      <c r="L4082" t="s">
        <v>1006</v>
      </c>
    </row>
    <row r="4083" spans="9:12">
      <c r="I4083" s="44">
        <v>4081</v>
      </c>
      <c r="K4083" t="s">
        <v>2173</v>
      </c>
      <c r="L4083" t="s">
        <v>2178</v>
      </c>
    </row>
    <row r="4084" spans="9:12">
      <c r="I4084" s="44">
        <v>4082</v>
      </c>
      <c r="K4084" t="s">
        <v>2173</v>
      </c>
      <c r="L4084" t="s">
        <v>1391</v>
      </c>
    </row>
    <row r="4085" spans="9:12">
      <c r="I4085" s="44">
        <v>4083</v>
      </c>
      <c r="K4085" t="s">
        <v>2173</v>
      </c>
      <c r="L4085" t="s">
        <v>1392</v>
      </c>
    </row>
    <row r="4086" spans="9:12">
      <c r="I4086" s="44">
        <v>4084</v>
      </c>
      <c r="K4086" t="s">
        <v>2173</v>
      </c>
      <c r="L4086" t="s">
        <v>2179</v>
      </c>
    </row>
    <row r="4087" spans="9:12">
      <c r="I4087" s="44">
        <v>4085</v>
      </c>
      <c r="K4087" t="s">
        <v>2173</v>
      </c>
      <c r="L4087" t="s">
        <v>1394</v>
      </c>
    </row>
    <row r="4088" spans="9:12">
      <c r="I4088" s="44">
        <v>4086</v>
      </c>
      <c r="K4088" t="s">
        <v>2173</v>
      </c>
      <c r="L4088" t="s">
        <v>1395</v>
      </c>
    </row>
    <row r="4089" spans="9:12">
      <c r="I4089" s="44">
        <v>4087</v>
      </c>
      <c r="K4089" t="s">
        <v>2173</v>
      </c>
      <c r="L4089" t="s">
        <v>1012</v>
      </c>
    </row>
    <row r="4090" spans="9:12">
      <c r="I4090" s="44">
        <v>4088</v>
      </c>
      <c r="K4090" t="s">
        <v>2173</v>
      </c>
      <c r="L4090" t="s">
        <v>1396</v>
      </c>
    </row>
    <row r="4091" spans="9:12">
      <c r="I4091" s="44">
        <v>4089</v>
      </c>
      <c r="K4091" t="s">
        <v>2173</v>
      </c>
      <c r="L4091" t="s">
        <v>1397</v>
      </c>
    </row>
    <row r="4092" spans="9:12">
      <c r="I4092" s="44">
        <v>4090</v>
      </c>
      <c r="J4092" s="45">
        <v>0</v>
      </c>
      <c r="K4092" t="s">
        <v>2173</v>
      </c>
      <c r="L4092" t="s">
        <v>1540</v>
      </c>
    </row>
    <row r="4093" spans="9:12">
      <c r="I4093" s="44">
        <v>4091</v>
      </c>
      <c r="K4093" t="s">
        <v>2173</v>
      </c>
      <c r="L4093" t="s">
        <v>1399</v>
      </c>
    </row>
    <row r="4094" spans="9:12">
      <c r="I4094" s="44">
        <v>4092</v>
      </c>
      <c r="J4094" s="45">
        <v>0</v>
      </c>
      <c r="K4094" t="s">
        <v>2173</v>
      </c>
      <c r="L4094" t="s">
        <v>1402</v>
      </c>
    </row>
    <row r="4095" spans="9:12">
      <c r="I4095" s="44">
        <v>4093</v>
      </c>
      <c r="J4095" s="45">
        <v>0</v>
      </c>
      <c r="K4095" t="s">
        <v>2173</v>
      </c>
      <c r="L4095" t="s">
        <v>1403</v>
      </c>
    </row>
    <row r="4096" spans="9:12">
      <c r="I4096" s="44">
        <v>4094</v>
      </c>
      <c r="J4096" s="45">
        <v>0</v>
      </c>
      <c r="K4096" t="s">
        <v>2173</v>
      </c>
      <c r="L4096" t="s">
        <v>1877</v>
      </c>
    </row>
    <row r="4097" spans="9:12">
      <c r="I4097" s="44">
        <v>4095</v>
      </c>
      <c r="J4097" s="45">
        <v>0</v>
      </c>
      <c r="K4097" t="s">
        <v>2173</v>
      </c>
      <c r="L4097" t="s">
        <v>1405</v>
      </c>
    </row>
    <row r="4098" spans="9:12">
      <c r="I4098" s="44">
        <v>4096</v>
      </c>
      <c r="K4098" t="s">
        <v>2173</v>
      </c>
      <c r="L4098" t="s">
        <v>1406</v>
      </c>
    </row>
    <row r="4099" spans="9:12">
      <c r="I4099" s="44">
        <v>4097</v>
      </c>
      <c r="K4099" t="s">
        <v>2173</v>
      </c>
      <c r="L4099" t="s">
        <v>1018</v>
      </c>
    </row>
    <row r="4100" spans="9:12">
      <c r="I4100" s="44">
        <v>4098</v>
      </c>
      <c r="K4100" t="s">
        <v>2173</v>
      </c>
      <c r="L4100" t="s">
        <v>1024</v>
      </c>
    </row>
    <row r="4101" spans="9:12">
      <c r="I4101" s="44">
        <v>4099</v>
      </c>
      <c r="J4101" s="45">
        <v>0</v>
      </c>
      <c r="K4101" t="s">
        <v>2173</v>
      </c>
      <c r="L4101" t="s">
        <v>1407</v>
      </c>
    </row>
    <row r="4102" spans="9:12">
      <c r="I4102" s="44">
        <v>4100</v>
      </c>
      <c r="K4102" t="s">
        <v>2173</v>
      </c>
      <c r="L4102" t="s">
        <v>1021</v>
      </c>
    </row>
    <row r="4103" spans="9:12">
      <c r="I4103" s="44">
        <v>4101</v>
      </c>
      <c r="J4103" s="45">
        <v>0</v>
      </c>
      <c r="K4103" t="s">
        <v>2173</v>
      </c>
      <c r="L4103" t="s">
        <v>1737</v>
      </c>
    </row>
    <row r="4104" spans="9:12">
      <c r="I4104" s="44">
        <v>4102</v>
      </c>
      <c r="J4104" s="45">
        <v>0</v>
      </c>
      <c r="K4104" t="s">
        <v>2173</v>
      </c>
      <c r="L4104" t="s">
        <v>1412</v>
      </c>
    </row>
    <row r="4105" spans="9:12">
      <c r="I4105" s="44">
        <v>4103</v>
      </c>
      <c r="J4105" s="45">
        <v>0</v>
      </c>
      <c r="K4105" t="s">
        <v>2173</v>
      </c>
      <c r="L4105" t="s">
        <v>1413</v>
      </c>
    </row>
    <row r="4106" spans="9:12">
      <c r="I4106" s="44">
        <v>4104</v>
      </c>
      <c r="J4106" s="45">
        <v>0</v>
      </c>
      <c r="K4106" t="s">
        <v>2173</v>
      </c>
      <c r="L4106" t="s">
        <v>1415</v>
      </c>
    </row>
    <row r="4107" spans="9:12">
      <c r="I4107" s="44">
        <v>4105</v>
      </c>
      <c r="J4107" s="45">
        <v>0</v>
      </c>
      <c r="K4107" t="s">
        <v>2173</v>
      </c>
      <c r="L4107" t="s">
        <v>1417</v>
      </c>
    </row>
    <row r="4108" spans="9:12">
      <c r="I4108" s="44">
        <v>4106</v>
      </c>
      <c r="J4108" s="45">
        <v>0</v>
      </c>
      <c r="K4108" t="s">
        <v>2173</v>
      </c>
      <c r="L4108" t="s">
        <v>1418</v>
      </c>
    </row>
    <row r="4109" spans="9:12">
      <c r="I4109" s="44">
        <v>4107</v>
      </c>
      <c r="J4109" s="45">
        <v>0</v>
      </c>
      <c r="K4109" t="s">
        <v>2173</v>
      </c>
      <c r="L4109" t="s">
        <v>1419</v>
      </c>
    </row>
    <row r="4110" spans="9:12">
      <c r="I4110" s="44">
        <v>4108</v>
      </c>
      <c r="J4110" s="45">
        <v>0</v>
      </c>
      <c r="K4110" t="s">
        <v>2173</v>
      </c>
      <c r="L4110" t="s">
        <v>1424</v>
      </c>
    </row>
    <row r="4111" spans="9:12">
      <c r="I4111" s="44">
        <v>4109</v>
      </c>
      <c r="J4111" s="45">
        <v>1.1574074074074071E-8</v>
      </c>
      <c r="K4111" t="s">
        <v>2173</v>
      </c>
      <c r="L4111" t="s">
        <v>1426</v>
      </c>
    </row>
    <row r="4112" spans="9:12">
      <c r="I4112" s="44">
        <v>4110</v>
      </c>
      <c r="J4112" s="45">
        <v>0</v>
      </c>
      <c r="K4112" t="s">
        <v>2173</v>
      </c>
      <c r="L4112" t="s">
        <v>1427</v>
      </c>
    </row>
    <row r="4113" spans="9:12">
      <c r="I4113" s="44">
        <v>4111</v>
      </c>
      <c r="K4113" t="s">
        <v>2173</v>
      </c>
      <c r="L4113" t="s">
        <v>1435</v>
      </c>
    </row>
    <row r="4114" spans="9:12">
      <c r="I4114" s="44">
        <v>4112</v>
      </c>
      <c r="K4114" t="s">
        <v>2173</v>
      </c>
      <c r="L4114" t="s">
        <v>1436</v>
      </c>
    </row>
    <row r="4115" spans="9:12">
      <c r="I4115" s="44">
        <v>4113</v>
      </c>
      <c r="K4115" t="s">
        <v>2173</v>
      </c>
      <c r="L4115" t="s">
        <v>1437</v>
      </c>
    </row>
    <row r="4116" spans="9:12">
      <c r="I4116" s="44">
        <v>4114</v>
      </c>
      <c r="K4116" t="s">
        <v>2173</v>
      </c>
      <c r="L4116" t="s">
        <v>1438</v>
      </c>
    </row>
    <row r="4117" spans="9:12">
      <c r="I4117" s="44">
        <v>4115</v>
      </c>
      <c r="K4117" t="s">
        <v>2173</v>
      </c>
      <c r="L4117" t="s">
        <v>1739</v>
      </c>
    </row>
    <row r="4118" spans="9:12">
      <c r="I4118" s="44">
        <v>4116</v>
      </c>
      <c r="K4118" t="s">
        <v>2173</v>
      </c>
      <c r="L4118" t="s">
        <v>1440</v>
      </c>
    </row>
    <row r="4119" spans="9:12">
      <c r="I4119" s="44">
        <v>4117</v>
      </c>
      <c r="K4119" t="s">
        <v>2173</v>
      </c>
      <c r="L4119" t="s">
        <v>1441</v>
      </c>
    </row>
    <row r="4120" spans="9:12">
      <c r="I4120" s="44">
        <v>4118</v>
      </c>
      <c r="K4120" t="s">
        <v>2173</v>
      </c>
      <c r="L4120" t="s">
        <v>1442</v>
      </c>
    </row>
    <row r="4121" spans="9:12">
      <c r="I4121" s="44">
        <v>4119</v>
      </c>
      <c r="K4121" t="s">
        <v>2173</v>
      </c>
      <c r="L4121" t="s">
        <v>1443</v>
      </c>
    </row>
    <row r="4122" spans="9:12">
      <c r="I4122" s="44">
        <v>4120</v>
      </c>
      <c r="K4122" t="s">
        <v>2173</v>
      </c>
      <c r="L4122" t="s">
        <v>1444</v>
      </c>
    </row>
    <row r="4123" spans="9:12">
      <c r="I4123" s="44">
        <v>4121</v>
      </c>
      <c r="K4123" t="s">
        <v>2173</v>
      </c>
      <c r="L4123" t="s">
        <v>1445</v>
      </c>
    </row>
    <row r="4124" spans="9:12">
      <c r="I4124" s="44">
        <v>4122</v>
      </c>
      <c r="K4124" t="s">
        <v>2173</v>
      </c>
      <c r="L4124" t="s">
        <v>1544</v>
      </c>
    </row>
    <row r="4125" spans="9:12">
      <c r="I4125" s="44">
        <v>4123</v>
      </c>
      <c r="K4125" t="s">
        <v>2173</v>
      </c>
      <c r="L4125" t="s">
        <v>1545</v>
      </c>
    </row>
    <row r="4126" spans="9:12">
      <c r="I4126" s="44">
        <v>4124</v>
      </c>
      <c r="K4126" t="s">
        <v>2173</v>
      </c>
      <c r="L4126" t="s">
        <v>1546</v>
      </c>
    </row>
    <row r="4127" spans="9:12">
      <c r="I4127" s="44">
        <v>4125</v>
      </c>
      <c r="K4127" t="s">
        <v>2173</v>
      </c>
      <c r="L4127" t="s">
        <v>1547</v>
      </c>
    </row>
    <row r="4128" spans="9:12">
      <c r="I4128" s="44">
        <v>4126</v>
      </c>
      <c r="K4128" t="s">
        <v>2173</v>
      </c>
      <c r="L4128" t="s">
        <v>1548</v>
      </c>
    </row>
    <row r="4129" spans="9:12">
      <c r="I4129" s="44">
        <v>4127</v>
      </c>
      <c r="K4129" t="s">
        <v>2173</v>
      </c>
      <c r="L4129" t="s">
        <v>1449</v>
      </c>
    </row>
    <row r="4130" spans="9:12">
      <c r="I4130" s="44">
        <v>4128</v>
      </c>
      <c r="K4130" t="s">
        <v>2173</v>
      </c>
      <c r="L4130" t="s">
        <v>1450</v>
      </c>
    </row>
    <row r="4131" spans="9:12">
      <c r="I4131" s="44">
        <v>4129</v>
      </c>
      <c r="K4131" t="s">
        <v>2173</v>
      </c>
      <c r="L4131" t="s">
        <v>1348</v>
      </c>
    </row>
    <row r="4132" spans="9:12">
      <c r="I4132" s="44">
        <v>4130</v>
      </c>
      <c r="K4132" t="s">
        <v>2173</v>
      </c>
      <c r="L4132" t="s">
        <v>1455</v>
      </c>
    </row>
    <row r="4133" spans="9:12">
      <c r="I4133" s="44">
        <v>4131</v>
      </c>
      <c r="K4133" t="s">
        <v>2173</v>
      </c>
      <c r="L4133" t="s">
        <v>1457</v>
      </c>
    </row>
    <row r="4134" spans="9:12">
      <c r="I4134" s="44">
        <v>4132</v>
      </c>
      <c r="K4134" t="s">
        <v>2173</v>
      </c>
      <c r="L4134" t="s">
        <v>1879</v>
      </c>
    </row>
    <row r="4135" spans="9:12">
      <c r="I4135" s="44">
        <v>4133</v>
      </c>
      <c r="K4135" t="s">
        <v>2173</v>
      </c>
      <c r="L4135" t="s">
        <v>1880</v>
      </c>
    </row>
    <row r="4136" spans="9:12">
      <c r="I4136" s="44">
        <v>4134</v>
      </c>
      <c r="K4136" t="s">
        <v>2173</v>
      </c>
      <c r="L4136" t="s">
        <v>1459</v>
      </c>
    </row>
    <row r="4137" spans="9:12">
      <c r="I4137" s="44">
        <v>4135</v>
      </c>
      <c r="K4137" t="s">
        <v>2173</v>
      </c>
      <c r="L4137" t="s">
        <v>1461</v>
      </c>
    </row>
    <row r="4138" spans="9:12">
      <c r="I4138" s="44">
        <v>4136</v>
      </c>
      <c r="K4138" t="s">
        <v>2173</v>
      </c>
      <c r="L4138" t="s">
        <v>1481</v>
      </c>
    </row>
    <row r="4139" spans="9:12">
      <c r="I4139" s="44">
        <v>4137</v>
      </c>
      <c r="K4139" t="s">
        <v>2173</v>
      </c>
      <c r="L4139" t="s">
        <v>1482</v>
      </c>
    </row>
    <row r="4140" spans="9:12">
      <c r="I4140" s="44">
        <v>4138</v>
      </c>
      <c r="K4140" t="s">
        <v>2173</v>
      </c>
      <c r="L4140" t="s">
        <v>1483</v>
      </c>
    </row>
    <row r="4141" spans="9:12">
      <c r="I4141" s="44">
        <v>4139</v>
      </c>
      <c r="K4141" t="s">
        <v>2173</v>
      </c>
      <c r="L4141" t="s">
        <v>1484</v>
      </c>
    </row>
    <row r="4142" spans="9:12">
      <c r="I4142" s="44">
        <v>4140</v>
      </c>
      <c r="K4142" t="s">
        <v>2173</v>
      </c>
      <c r="L4142" t="s">
        <v>1485</v>
      </c>
    </row>
    <row r="4143" spans="9:12">
      <c r="I4143" s="44">
        <v>4141</v>
      </c>
      <c r="K4143" t="s">
        <v>2173</v>
      </c>
      <c r="L4143" t="s">
        <v>1740</v>
      </c>
    </row>
    <row r="4144" spans="9:12">
      <c r="I4144" s="44">
        <v>4142</v>
      </c>
      <c r="K4144" t="s">
        <v>2173</v>
      </c>
      <c r="L4144" t="s">
        <v>1741</v>
      </c>
    </row>
    <row r="4145" spans="9:12">
      <c r="I4145" s="44">
        <v>4143</v>
      </c>
      <c r="K4145" t="s">
        <v>2173</v>
      </c>
      <c r="L4145" t="s">
        <v>1742</v>
      </c>
    </row>
    <row r="4146" spans="9:12">
      <c r="I4146" s="44">
        <v>4144</v>
      </c>
      <c r="K4146" t="s">
        <v>2173</v>
      </c>
      <c r="L4146" t="s">
        <v>1743</v>
      </c>
    </row>
    <row r="4147" spans="9:12">
      <c r="I4147" s="44">
        <v>4145</v>
      </c>
      <c r="K4147" t="s">
        <v>2173</v>
      </c>
      <c r="L4147" t="s">
        <v>1744</v>
      </c>
    </row>
    <row r="4148" spans="9:12">
      <c r="I4148" s="44">
        <v>4146</v>
      </c>
      <c r="K4148" t="s">
        <v>2173</v>
      </c>
      <c r="L4148" t="s">
        <v>1488</v>
      </c>
    </row>
    <row r="4149" spans="9:12">
      <c r="I4149" s="44">
        <v>4147</v>
      </c>
      <c r="K4149" t="s">
        <v>2173</v>
      </c>
      <c r="L4149" t="s">
        <v>1489</v>
      </c>
    </row>
    <row r="4150" spans="9:12">
      <c r="I4150" s="44">
        <v>4148</v>
      </c>
      <c r="K4150" t="s">
        <v>2173</v>
      </c>
      <c r="L4150" t="s">
        <v>1490</v>
      </c>
    </row>
    <row r="4151" spans="9:12">
      <c r="I4151" s="44">
        <v>4149</v>
      </c>
      <c r="K4151" t="s">
        <v>2173</v>
      </c>
      <c r="L4151" t="s">
        <v>1551</v>
      </c>
    </row>
    <row r="4152" spans="9:12">
      <c r="I4152" s="44">
        <v>4150</v>
      </c>
      <c r="K4152" t="s">
        <v>2173</v>
      </c>
      <c r="L4152" t="s">
        <v>1552</v>
      </c>
    </row>
    <row r="4153" spans="9:12">
      <c r="I4153" s="44">
        <v>4151</v>
      </c>
      <c r="K4153" t="s">
        <v>2173</v>
      </c>
      <c r="L4153" t="s">
        <v>1554</v>
      </c>
    </row>
    <row r="4154" spans="9:12">
      <c r="I4154" s="44">
        <v>4152</v>
      </c>
      <c r="K4154" t="s">
        <v>2173</v>
      </c>
      <c r="L4154" t="s">
        <v>1555</v>
      </c>
    </row>
    <row r="4155" spans="9:12">
      <c r="I4155" s="44">
        <v>4153</v>
      </c>
      <c r="K4155" t="s">
        <v>2173</v>
      </c>
      <c r="L4155" t="s">
        <v>1556</v>
      </c>
    </row>
    <row r="4156" spans="9:12">
      <c r="I4156" s="44">
        <v>4154</v>
      </c>
      <c r="K4156" t="s">
        <v>2173</v>
      </c>
      <c r="L4156" t="s">
        <v>1557</v>
      </c>
    </row>
    <row r="4157" spans="9:12">
      <c r="I4157" s="44">
        <v>4155</v>
      </c>
      <c r="K4157" t="s">
        <v>2173</v>
      </c>
      <c r="L4157" t="s">
        <v>1498</v>
      </c>
    </row>
    <row r="4158" spans="9:12">
      <c r="I4158" s="44">
        <v>4156</v>
      </c>
      <c r="K4158" t="s">
        <v>2173</v>
      </c>
      <c r="L4158" t="s">
        <v>1347</v>
      </c>
    </row>
    <row r="4159" spans="9:12">
      <c r="I4159" s="44">
        <v>4157</v>
      </c>
      <c r="K4159" t="s">
        <v>2173</v>
      </c>
      <c r="L4159" t="s">
        <v>1349</v>
      </c>
    </row>
    <row r="4160" spans="9:12">
      <c r="I4160" s="44">
        <v>4158</v>
      </c>
      <c r="K4160" t="s">
        <v>2173</v>
      </c>
      <c r="L4160" t="s">
        <v>1502</v>
      </c>
    </row>
    <row r="4161" spans="9:12">
      <c r="I4161" s="44">
        <v>4159</v>
      </c>
      <c r="K4161" t="s">
        <v>2173</v>
      </c>
      <c r="L4161" t="s">
        <v>1503</v>
      </c>
    </row>
    <row r="4162" spans="9:12">
      <c r="I4162" s="44">
        <v>4160</v>
      </c>
      <c r="K4162" t="s">
        <v>2173</v>
      </c>
      <c r="L4162" t="s">
        <v>1506</v>
      </c>
    </row>
    <row r="4163" spans="9:12">
      <c r="I4163" s="44">
        <v>4161</v>
      </c>
      <c r="K4163" t="s">
        <v>2173</v>
      </c>
      <c r="L4163" t="s">
        <v>1507</v>
      </c>
    </row>
    <row r="4164" spans="9:12">
      <c r="I4164" s="44">
        <v>4162</v>
      </c>
      <c r="K4164" t="s">
        <v>2173</v>
      </c>
      <c r="L4164" t="s">
        <v>1509</v>
      </c>
    </row>
    <row r="4165" spans="9:12">
      <c r="I4165" s="44">
        <v>4163</v>
      </c>
      <c r="K4165" t="s">
        <v>2173</v>
      </c>
      <c r="L4165" t="s">
        <v>1882</v>
      </c>
    </row>
    <row r="4166" spans="9:12">
      <c r="I4166" s="44">
        <v>4164</v>
      </c>
      <c r="K4166" t="s">
        <v>2173</v>
      </c>
      <c r="L4166" t="s">
        <v>1883</v>
      </c>
    </row>
    <row r="4167" spans="9:12">
      <c r="I4167" s="44">
        <v>4165</v>
      </c>
      <c r="K4167" t="s">
        <v>2173</v>
      </c>
      <c r="L4167" t="s">
        <v>1558</v>
      </c>
    </row>
    <row r="4168" spans="9:12">
      <c r="I4168" s="44">
        <v>4166</v>
      </c>
      <c r="J4168" s="45">
        <v>0</v>
      </c>
      <c r="K4168" t="s">
        <v>2173</v>
      </c>
      <c r="L4168" t="s">
        <v>1510</v>
      </c>
    </row>
    <row r="4169" spans="9:12">
      <c r="I4169" s="44">
        <v>4167</v>
      </c>
      <c r="K4169" t="s">
        <v>2173</v>
      </c>
      <c r="L4169" t="s">
        <v>2180</v>
      </c>
    </row>
    <row r="4170" spans="9:12">
      <c r="I4170" s="44">
        <v>4168</v>
      </c>
      <c r="K4170" t="s">
        <v>2173</v>
      </c>
      <c r="L4170" t="s">
        <v>1513</v>
      </c>
    </row>
    <row r="4171" spans="9:12">
      <c r="I4171" s="44">
        <v>4169</v>
      </c>
      <c r="J4171" s="45">
        <v>0</v>
      </c>
      <c r="K4171" t="s">
        <v>2173</v>
      </c>
      <c r="L4171" t="s">
        <v>1514</v>
      </c>
    </row>
    <row r="4172" spans="9:12">
      <c r="I4172" s="44">
        <v>4170</v>
      </c>
      <c r="J4172" s="45">
        <v>0</v>
      </c>
      <c r="K4172" t="s">
        <v>2173</v>
      </c>
      <c r="L4172" t="s">
        <v>1561</v>
      </c>
    </row>
    <row r="4173" spans="9:12">
      <c r="I4173" s="44">
        <v>4171</v>
      </c>
      <c r="K4173" t="s">
        <v>2173</v>
      </c>
      <c r="L4173" t="s">
        <v>1515</v>
      </c>
    </row>
    <row r="4174" spans="9:12">
      <c r="I4174" s="44">
        <v>4172</v>
      </c>
      <c r="J4174" s="45">
        <v>0</v>
      </c>
      <c r="K4174" t="s">
        <v>2173</v>
      </c>
      <c r="L4174" t="s">
        <v>1425</v>
      </c>
    </row>
    <row r="4175" spans="9:12">
      <c r="I4175" s="44">
        <v>4173</v>
      </c>
      <c r="J4175" s="45">
        <v>0</v>
      </c>
      <c r="K4175" t="s">
        <v>2173</v>
      </c>
      <c r="L4175" t="s">
        <v>1521</v>
      </c>
    </row>
    <row r="4176" spans="9:12">
      <c r="I4176" s="44">
        <v>4174</v>
      </c>
      <c r="K4176" t="s">
        <v>2173</v>
      </c>
      <c r="L4176" t="s">
        <v>1522</v>
      </c>
    </row>
    <row r="4177" spans="9:12">
      <c r="I4177" s="44">
        <v>4175</v>
      </c>
      <c r="K4177" t="s">
        <v>2173</v>
      </c>
      <c r="L4177" t="s">
        <v>1524</v>
      </c>
    </row>
    <row r="4178" spans="9:12">
      <c r="I4178" s="44">
        <v>4176</v>
      </c>
      <c r="K4178" t="s">
        <v>2173</v>
      </c>
      <c r="L4178" t="s">
        <v>1563</v>
      </c>
    </row>
    <row r="4179" spans="9:12">
      <c r="I4179" s="44">
        <v>4177</v>
      </c>
      <c r="K4179" t="s">
        <v>2173</v>
      </c>
      <c r="L4179" t="s">
        <v>1564</v>
      </c>
    </row>
    <row r="4180" spans="9:12">
      <c r="I4180" s="44">
        <v>4178</v>
      </c>
      <c r="K4180" t="s">
        <v>2173</v>
      </c>
      <c r="L4180" t="s">
        <v>1526</v>
      </c>
    </row>
    <row r="4181" spans="9:12">
      <c r="I4181" s="44">
        <v>4179</v>
      </c>
      <c r="K4181" t="s">
        <v>2173</v>
      </c>
      <c r="L4181" t="s">
        <v>1565</v>
      </c>
    </row>
    <row r="4182" spans="9:12">
      <c r="I4182" s="44">
        <v>4180</v>
      </c>
      <c r="K4182" t="s">
        <v>2173</v>
      </c>
      <c r="L4182" t="s">
        <v>1447</v>
      </c>
    </row>
    <row r="4183" spans="9:12">
      <c r="I4183" s="44">
        <v>4181</v>
      </c>
      <c r="K4183" t="s">
        <v>2173</v>
      </c>
      <c r="L4183" t="s">
        <v>1527</v>
      </c>
    </row>
    <row r="4184" spans="9:12">
      <c r="I4184" s="44">
        <v>4182</v>
      </c>
      <c r="K4184" t="s">
        <v>2173</v>
      </c>
      <c r="L4184" t="s">
        <v>1528</v>
      </c>
    </row>
    <row r="4185" spans="9:12">
      <c r="I4185" s="44">
        <v>4183</v>
      </c>
      <c r="K4185" t="s">
        <v>2173</v>
      </c>
      <c r="L4185" t="s">
        <v>1569</v>
      </c>
    </row>
    <row r="4186" spans="9:12">
      <c r="I4186" s="44">
        <v>4184</v>
      </c>
      <c r="K4186" t="s">
        <v>2173</v>
      </c>
      <c r="L4186" t="s">
        <v>1570</v>
      </c>
    </row>
    <row r="4187" spans="9:12">
      <c r="I4187" s="44">
        <v>4185</v>
      </c>
      <c r="K4187" t="s">
        <v>2173</v>
      </c>
      <c r="L4187" t="s">
        <v>1572</v>
      </c>
    </row>
    <row r="4188" spans="9:12">
      <c r="I4188" s="44">
        <v>4186</v>
      </c>
      <c r="K4188" t="s">
        <v>2173</v>
      </c>
      <c r="L4188" t="s">
        <v>1573</v>
      </c>
    </row>
    <row r="4189" spans="9:12">
      <c r="I4189" s="44">
        <v>4187</v>
      </c>
      <c r="K4189" t="s">
        <v>2173</v>
      </c>
      <c r="L4189" t="s">
        <v>1574</v>
      </c>
    </row>
    <row r="4190" spans="9:12">
      <c r="I4190" s="44">
        <v>4188</v>
      </c>
      <c r="K4190" t="s">
        <v>2173</v>
      </c>
      <c r="L4190" t="s">
        <v>1576</v>
      </c>
    </row>
    <row r="4191" spans="9:12">
      <c r="I4191" s="44">
        <v>4189</v>
      </c>
      <c r="K4191" t="s">
        <v>2173</v>
      </c>
      <c r="L4191" t="s">
        <v>1577</v>
      </c>
    </row>
    <row r="4192" spans="9:12">
      <c r="I4192" s="44">
        <v>4190</v>
      </c>
      <c r="K4192" t="s">
        <v>2173</v>
      </c>
      <c r="L4192" t="s">
        <v>1578</v>
      </c>
    </row>
    <row r="4193" spans="9:12">
      <c r="I4193" s="44">
        <v>4191</v>
      </c>
      <c r="K4193" t="s">
        <v>2173</v>
      </c>
      <c r="L4193" t="s">
        <v>1580</v>
      </c>
    </row>
    <row r="4194" spans="9:12">
      <c r="I4194" s="44">
        <v>4192</v>
      </c>
      <c r="K4194" t="s">
        <v>2173</v>
      </c>
      <c r="L4194" t="s">
        <v>1491</v>
      </c>
    </row>
    <row r="4195" spans="9:12">
      <c r="I4195" s="44">
        <v>4193</v>
      </c>
      <c r="K4195" t="s">
        <v>2173</v>
      </c>
      <c r="L4195" t="s">
        <v>1492</v>
      </c>
    </row>
    <row r="4196" spans="9:12">
      <c r="I4196" s="44">
        <v>4194</v>
      </c>
      <c r="K4196" t="s">
        <v>2173</v>
      </c>
      <c r="L4196" t="s">
        <v>1535</v>
      </c>
    </row>
    <row r="4197" spans="9:12">
      <c r="I4197" s="44">
        <v>4195</v>
      </c>
      <c r="K4197" t="s">
        <v>2173</v>
      </c>
      <c r="L4197" t="s">
        <v>1536</v>
      </c>
    </row>
    <row r="4198" spans="9:12">
      <c r="I4198" s="44">
        <v>4196</v>
      </c>
      <c r="K4198" t="s">
        <v>2173</v>
      </c>
      <c r="L4198" t="s">
        <v>1494</v>
      </c>
    </row>
    <row r="4199" spans="9:12">
      <c r="I4199" s="44">
        <v>4197</v>
      </c>
      <c r="K4199" t="s">
        <v>2173</v>
      </c>
      <c r="L4199" t="s">
        <v>1448</v>
      </c>
    </row>
    <row r="4200" spans="9:12">
      <c r="I4200" s="44">
        <v>4198</v>
      </c>
      <c r="K4200" t="s">
        <v>2173</v>
      </c>
      <c r="L4200" t="s">
        <v>1495</v>
      </c>
    </row>
    <row r="4201" spans="9:12">
      <c r="I4201" s="44">
        <v>4199</v>
      </c>
      <c r="K4201" t="s">
        <v>2173</v>
      </c>
      <c r="L4201" t="s">
        <v>1497</v>
      </c>
    </row>
    <row r="4202" spans="9:12">
      <c r="I4202" s="44">
        <v>4200</v>
      </c>
      <c r="J4202" s="45">
        <v>0</v>
      </c>
      <c r="K4202" t="s">
        <v>2173</v>
      </c>
      <c r="L4202" t="s">
        <v>1559</v>
      </c>
    </row>
    <row r="4203" spans="9:12">
      <c r="I4203" s="44">
        <v>4201</v>
      </c>
      <c r="J4203" s="45">
        <v>0</v>
      </c>
      <c r="K4203" t="s">
        <v>2173</v>
      </c>
      <c r="L4203" t="s">
        <v>1600</v>
      </c>
    </row>
    <row r="4204" spans="9:12">
      <c r="I4204" s="44">
        <v>4202</v>
      </c>
      <c r="J4204" s="45">
        <v>0</v>
      </c>
      <c r="K4204" t="s">
        <v>2173</v>
      </c>
      <c r="L4204" t="s">
        <v>1601</v>
      </c>
    </row>
    <row r="4205" spans="9:12">
      <c r="I4205" s="44">
        <v>4203</v>
      </c>
      <c r="K4205" t="s">
        <v>2173</v>
      </c>
      <c r="L4205" t="s">
        <v>1602</v>
      </c>
    </row>
    <row r="4206" spans="9:12">
      <c r="I4206" s="44">
        <v>4204</v>
      </c>
      <c r="J4206" s="45">
        <v>0</v>
      </c>
      <c r="K4206" t="s">
        <v>2173</v>
      </c>
      <c r="L4206" t="s">
        <v>1672</v>
      </c>
    </row>
    <row r="4207" spans="9:12">
      <c r="I4207" s="44">
        <v>4205</v>
      </c>
      <c r="K4207" t="s">
        <v>2173</v>
      </c>
      <c r="L4207" t="s">
        <v>1496</v>
      </c>
    </row>
    <row r="4208" spans="9:12">
      <c r="I4208" s="44">
        <v>4206</v>
      </c>
      <c r="K4208" t="s">
        <v>2173</v>
      </c>
      <c r="L4208" t="s">
        <v>2181</v>
      </c>
    </row>
    <row r="4209" spans="9:12">
      <c r="I4209" s="44">
        <v>4207</v>
      </c>
      <c r="K4209" t="s">
        <v>2173</v>
      </c>
      <c r="L4209" t="s">
        <v>1543</v>
      </c>
    </row>
    <row r="4210" spans="9:12">
      <c r="I4210" s="44">
        <v>4208</v>
      </c>
      <c r="K4210" t="s">
        <v>2173</v>
      </c>
      <c r="L4210" t="s">
        <v>1606</v>
      </c>
    </row>
    <row r="4211" spans="9:12">
      <c r="I4211" s="44">
        <v>4209</v>
      </c>
      <c r="K4211" t="s">
        <v>2173</v>
      </c>
      <c r="L4211" t="s">
        <v>1607</v>
      </c>
    </row>
    <row r="4212" spans="9:12">
      <c r="I4212" s="44">
        <v>4210</v>
      </c>
      <c r="K4212" t="s">
        <v>2173</v>
      </c>
      <c r="L4212" t="s">
        <v>1566</v>
      </c>
    </row>
    <row r="4213" spans="9:12">
      <c r="I4213" s="44">
        <v>4211</v>
      </c>
      <c r="K4213" t="s">
        <v>2173</v>
      </c>
      <c r="L4213" t="s">
        <v>1653</v>
      </c>
    </row>
    <row r="4214" spans="9:12">
      <c r="I4214" s="44">
        <v>4212</v>
      </c>
      <c r="J4214" s="45">
        <v>0</v>
      </c>
      <c r="K4214" t="s">
        <v>2173</v>
      </c>
      <c r="L4214" t="s">
        <v>1550</v>
      </c>
    </row>
    <row r="4215" spans="9:12">
      <c r="I4215" s="44">
        <v>4213</v>
      </c>
      <c r="J4215" s="45">
        <v>0</v>
      </c>
      <c r="K4215" t="s">
        <v>2173</v>
      </c>
      <c r="L4215" t="s">
        <v>1745</v>
      </c>
    </row>
    <row r="4216" spans="9:12">
      <c r="I4216" s="44">
        <v>4214</v>
      </c>
      <c r="K4216" t="s">
        <v>2173</v>
      </c>
      <c r="L4216" t="s">
        <v>1613</v>
      </c>
    </row>
    <row r="4217" spans="9:12">
      <c r="I4217" s="44">
        <v>4215</v>
      </c>
      <c r="K4217" t="s">
        <v>2173</v>
      </c>
      <c r="L4217" t="s">
        <v>1614</v>
      </c>
    </row>
    <row r="4218" spans="9:12">
      <c r="I4218" s="44">
        <v>4216</v>
      </c>
      <c r="K4218" t="s">
        <v>2173</v>
      </c>
      <c r="L4218" t="s">
        <v>1615</v>
      </c>
    </row>
    <row r="4219" spans="9:12">
      <c r="I4219" s="44">
        <v>4217</v>
      </c>
      <c r="K4219" t="s">
        <v>2173</v>
      </c>
      <c r="L4219" t="s">
        <v>1616</v>
      </c>
    </row>
    <row r="4220" spans="9:12">
      <c r="I4220" s="44">
        <v>4218</v>
      </c>
      <c r="K4220" t="s">
        <v>2173</v>
      </c>
      <c r="L4220" t="s">
        <v>1654</v>
      </c>
    </row>
    <row r="4221" spans="9:12">
      <c r="I4221" s="44">
        <v>4219</v>
      </c>
      <c r="K4221" t="s">
        <v>2173</v>
      </c>
      <c r="L4221" t="s">
        <v>1655</v>
      </c>
    </row>
    <row r="4222" spans="9:12">
      <c r="I4222" s="44">
        <v>4220</v>
      </c>
      <c r="K4222" t="s">
        <v>2173</v>
      </c>
      <c r="L4222" t="s">
        <v>1656</v>
      </c>
    </row>
    <row r="4223" spans="9:12">
      <c r="I4223" s="44">
        <v>4221</v>
      </c>
      <c r="K4223" t="s">
        <v>2173</v>
      </c>
      <c r="L4223" t="s">
        <v>1749</v>
      </c>
    </row>
    <row r="4224" spans="9:12">
      <c r="I4224" s="44">
        <v>4222</v>
      </c>
      <c r="K4224" t="s">
        <v>2173</v>
      </c>
      <c r="L4224" t="s">
        <v>1458</v>
      </c>
    </row>
    <row r="4225" spans="9:12">
      <c r="I4225" s="44">
        <v>4223</v>
      </c>
      <c r="K4225" t="s">
        <v>2173</v>
      </c>
      <c r="L4225" t="s">
        <v>1899</v>
      </c>
    </row>
    <row r="4226" spans="9:12">
      <c r="I4226" s="44">
        <v>4224</v>
      </c>
      <c r="J4226" s="45">
        <v>0</v>
      </c>
      <c r="K4226" t="s">
        <v>2173</v>
      </c>
      <c r="L4226" t="s">
        <v>1626</v>
      </c>
    </row>
    <row r="4227" spans="9:12">
      <c r="I4227" s="44">
        <v>4225</v>
      </c>
      <c r="K4227" t="s">
        <v>2173</v>
      </c>
      <c r="L4227" t="s">
        <v>1627</v>
      </c>
    </row>
    <row r="4228" spans="9:12">
      <c r="I4228" s="44">
        <v>4226</v>
      </c>
      <c r="J4228" s="45">
        <v>0</v>
      </c>
      <c r="K4228" t="s">
        <v>2173</v>
      </c>
      <c r="L4228" t="s">
        <v>1657</v>
      </c>
    </row>
    <row r="4229" spans="9:12">
      <c r="I4229" s="44">
        <v>4227</v>
      </c>
      <c r="J4229" s="45">
        <v>0</v>
      </c>
      <c r="K4229" t="s">
        <v>2173</v>
      </c>
      <c r="L4229" t="s">
        <v>1628</v>
      </c>
    </row>
    <row r="4230" spans="9:12">
      <c r="I4230" s="44">
        <v>4228</v>
      </c>
      <c r="J4230" s="45">
        <v>0</v>
      </c>
      <c r="K4230" t="s">
        <v>2173</v>
      </c>
      <c r="L4230" t="s">
        <v>1629</v>
      </c>
    </row>
    <row r="4231" spans="9:12">
      <c r="I4231" s="44">
        <v>4229</v>
      </c>
      <c r="K4231" t="s">
        <v>2173</v>
      </c>
      <c r="L4231" t="s">
        <v>1659</v>
      </c>
    </row>
    <row r="4232" spans="9:12">
      <c r="I4232" s="44">
        <v>4230</v>
      </c>
      <c r="K4232" t="s">
        <v>2173</v>
      </c>
      <c r="L4232" t="s">
        <v>1753</v>
      </c>
    </row>
    <row r="4233" spans="9:12">
      <c r="I4233" s="44">
        <v>4231</v>
      </c>
      <c r="K4233" t="s">
        <v>2173</v>
      </c>
      <c r="L4233" t="s">
        <v>1754</v>
      </c>
    </row>
    <row r="4234" spans="9:12">
      <c r="I4234" s="44">
        <v>4232</v>
      </c>
      <c r="K4234" t="s">
        <v>2173</v>
      </c>
      <c r="L4234" t="s">
        <v>1630</v>
      </c>
    </row>
    <row r="4235" spans="9:12">
      <c r="I4235" s="44">
        <v>4233</v>
      </c>
      <c r="K4235" t="s">
        <v>2173</v>
      </c>
      <c r="L4235" t="s">
        <v>1631</v>
      </c>
    </row>
    <row r="4236" spans="9:12">
      <c r="I4236" s="44">
        <v>4234</v>
      </c>
      <c r="K4236" t="s">
        <v>2173</v>
      </c>
      <c r="L4236" t="s">
        <v>1632</v>
      </c>
    </row>
    <row r="4237" spans="9:12">
      <c r="I4237" s="44">
        <v>4235</v>
      </c>
      <c r="K4237" t="s">
        <v>2173</v>
      </c>
      <c r="L4237" t="s">
        <v>1660</v>
      </c>
    </row>
    <row r="4238" spans="9:12">
      <c r="I4238" s="44">
        <v>4236</v>
      </c>
      <c r="J4238" s="45">
        <v>0</v>
      </c>
      <c r="K4238" t="s">
        <v>2173</v>
      </c>
      <c r="L4238" t="s">
        <v>1511</v>
      </c>
    </row>
    <row r="4239" spans="9:12">
      <c r="I4239" s="44">
        <v>4237</v>
      </c>
      <c r="J4239" s="45">
        <v>1.1574074074074071E-8</v>
      </c>
      <c r="K4239" t="s">
        <v>2173</v>
      </c>
      <c r="L4239" t="s">
        <v>1762</v>
      </c>
    </row>
    <row r="4240" spans="9:12">
      <c r="I4240" s="44">
        <v>4238</v>
      </c>
      <c r="K4240" t="s">
        <v>2173</v>
      </c>
      <c r="L4240" t="s">
        <v>1635</v>
      </c>
    </row>
    <row r="4241" spans="9:12">
      <c r="I4241" s="44">
        <v>4239</v>
      </c>
      <c r="K4241" t="s">
        <v>2173</v>
      </c>
      <c r="L4241" t="s">
        <v>1636</v>
      </c>
    </row>
    <row r="4242" spans="9:12">
      <c r="I4242" s="44">
        <v>4240</v>
      </c>
      <c r="K4242" t="s">
        <v>2173</v>
      </c>
      <c r="L4242" t="s">
        <v>1663</v>
      </c>
    </row>
    <row r="4243" spans="9:12">
      <c r="I4243" s="44">
        <v>4241</v>
      </c>
      <c r="K4243" t="s">
        <v>2173</v>
      </c>
      <c r="L4243" t="s">
        <v>1664</v>
      </c>
    </row>
    <row r="4244" spans="9:12">
      <c r="I4244" s="44">
        <v>4242</v>
      </c>
      <c r="K4244" t="s">
        <v>2173</v>
      </c>
      <c r="L4244" t="s">
        <v>1665</v>
      </c>
    </row>
    <row r="4245" spans="9:12">
      <c r="I4245" s="44">
        <v>4243</v>
      </c>
      <c r="K4245" t="s">
        <v>2173</v>
      </c>
      <c r="L4245" t="s">
        <v>1768</v>
      </c>
    </row>
    <row r="4246" spans="9:12">
      <c r="I4246" s="44">
        <v>4244</v>
      </c>
      <c r="K4246" t="s">
        <v>2173</v>
      </c>
      <c r="L4246" t="s">
        <v>1354</v>
      </c>
    </row>
    <row r="4247" spans="9:12">
      <c r="I4247" s="44">
        <v>4245</v>
      </c>
      <c r="K4247" t="s">
        <v>2173</v>
      </c>
      <c r="L4247" t="s">
        <v>2182</v>
      </c>
    </row>
    <row r="4248" spans="9:12">
      <c r="I4248" s="44">
        <v>4246</v>
      </c>
      <c r="J4248" s="45">
        <v>0</v>
      </c>
      <c r="K4248" t="s">
        <v>2173</v>
      </c>
      <c r="L4248" t="s">
        <v>1670</v>
      </c>
    </row>
    <row r="4249" spans="9:12">
      <c r="I4249" s="44">
        <v>4247</v>
      </c>
      <c r="J4249" s="45">
        <v>0</v>
      </c>
      <c r="K4249" t="s">
        <v>2173</v>
      </c>
      <c r="L4249" t="s">
        <v>1671</v>
      </c>
    </row>
    <row r="4250" spans="9:12">
      <c r="I4250" s="44">
        <v>4248</v>
      </c>
      <c r="J4250" s="45">
        <v>5.7881944444444438E-8</v>
      </c>
      <c r="K4250" t="s">
        <v>2173</v>
      </c>
      <c r="L4250" t="s">
        <v>1748</v>
      </c>
    </row>
    <row r="4251" spans="9:12">
      <c r="I4251" s="44">
        <v>4249</v>
      </c>
      <c r="K4251" t="s">
        <v>2173</v>
      </c>
      <c r="L4251" t="s">
        <v>1353</v>
      </c>
    </row>
    <row r="4252" spans="9:12">
      <c r="I4252" s="44">
        <v>4250</v>
      </c>
      <c r="K4252" t="s">
        <v>2173</v>
      </c>
      <c r="L4252" t="s">
        <v>1357</v>
      </c>
    </row>
    <row r="4253" spans="9:12">
      <c r="I4253" s="44">
        <v>4251</v>
      </c>
      <c r="K4253" t="s">
        <v>2173</v>
      </c>
      <c r="L4253" t="s">
        <v>1358</v>
      </c>
    </row>
    <row r="4254" spans="9:12">
      <c r="I4254" s="44">
        <v>4252</v>
      </c>
      <c r="K4254" t="s">
        <v>2173</v>
      </c>
      <c r="L4254" t="s">
        <v>1359</v>
      </c>
    </row>
    <row r="4255" spans="9:12">
      <c r="I4255" s="44">
        <v>4253</v>
      </c>
      <c r="K4255" t="s">
        <v>2173</v>
      </c>
      <c r="L4255" t="s">
        <v>1360</v>
      </c>
    </row>
    <row r="4256" spans="9:12">
      <c r="I4256" s="44">
        <v>4254</v>
      </c>
      <c r="K4256" t="s">
        <v>2173</v>
      </c>
      <c r="L4256" t="s">
        <v>1361</v>
      </c>
    </row>
    <row r="4257" spans="9:12">
      <c r="I4257" s="44">
        <v>4255</v>
      </c>
      <c r="K4257" t="s">
        <v>2173</v>
      </c>
      <c r="L4257" t="s">
        <v>1362</v>
      </c>
    </row>
    <row r="4258" spans="9:12">
      <c r="I4258" s="44">
        <v>4256</v>
      </c>
      <c r="K4258" t="s">
        <v>2173</v>
      </c>
      <c r="L4258" t="s">
        <v>1363</v>
      </c>
    </row>
    <row r="4259" spans="9:12">
      <c r="I4259" s="44">
        <v>4257</v>
      </c>
      <c r="K4259" t="s">
        <v>2173</v>
      </c>
      <c r="L4259" t="s">
        <v>1364</v>
      </c>
    </row>
    <row r="4260" spans="9:12">
      <c r="I4260" s="44">
        <v>4258</v>
      </c>
      <c r="K4260" t="s">
        <v>2173</v>
      </c>
      <c r="L4260" t="s">
        <v>1365</v>
      </c>
    </row>
    <row r="4261" spans="9:12">
      <c r="I4261" s="44">
        <v>4259</v>
      </c>
      <c r="K4261" t="s">
        <v>2173</v>
      </c>
      <c r="L4261" t="s">
        <v>1366</v>
      </c>
    </row>
    <row r="4262" spans="9:12">
      <c r="I4262" s="44">
        <v>4260</v>
      </c>
      <c r="K4262" t="s">
        <v>2173</v>
      </c>
      <c r="L4262" t="s">
        <v>1367</v>
      </c>
    </row>
    <row r="4263" spans="9:12">
      <c r="I4263" s="44">
        <v>4261</v>
      </c>
      <c r="K4263" t="s">
        <v>2173</v>
      </c>
      <c r="L4263" t="s">
        <v>1752</v>
      </c>
    </row>
    <row r="4264" spans="9:12">
      <c r="I4264" s="44">
        <v>4262</v>
      </c>
      <c r="K4264" t="s">
        <v>2173</v>
      </c>
      <c r="L4264" t="s">
        <v>1044</v>
      </c>
    </row>
    <row r="4265" spans="9:12">
      <c r="I4265" s="44">
        <v>4263</v>
      </c>
      <c r="K4265" t="s">
        <v>2173</v>
      </c>
      <c r="L4265" t="s">
        <v>1047</v>
      </c>
    </row>
    <row r="4266" spans="9:12">
      <c r="I4266" s="44">
        <v>4264</v>
      </c>
      <c r="K4266" t="s">
        <v>2173</v>
      </c>
      <c r="L4266" t="s">
        <v>2183</v>
      </c>
    </row>
    <row r="4267" spans="9:12">
      <c r="I4267" s="44">
        <v>4265</v>
      </c>
      <c r="K4267" t="s">
        <v>2173</v>
      </c>
      <c r="L4267" t="s">
        <v>1675</v>
      </c>
    </row>
    <row r="4268" spans="9:12">
      <c r="I4268" s="44">
        <v>4266</v>
      </c>
      <c r="K4268" t="s">
        <v>2173</v>
      </c>
      <c r="L4268" t="s">
        <v>1676</v>
      </c>
    </row>
    <row r="4269" spans="9:12">
      <c r="I4269" s="44">
        <v>4267</v>
      </c>
      <c r="J4269" s="45">
        <v>0</v>
      </c>
      <c r="K4269" t="s">
        <v>2173</v>
      </c>
      <c r="L4269" t="s">
        <v>2184</v>
      </c>
    </row>
    <row r="4270" spans="9:12">
      <c r="I4270" s="44">
        <v>4268</v>
      </c>
      <c r="J4270" s="45">
        <v>0</v>
      </c>
      <c r="K4270" t="s">
        <v>2173</v>
      </c>
      <c r="L4270" t="s">
        <v>1876</v>
      </c>
    </row>
    <row r="4271" spans="9:12">
      <c r="I4271" s="44">
        <v>4269</v>
      </c>
      <c r="J4271" s="45">
        <v>0</v>
      </c>
      <c r="K4271" t="s">
        <v>2173</v>
      </c>
      <c r="L4271" t="s">
        <v>1411</v>
      </c>
    </row>
    <row r="4272" spans="9:12">
      <c r="I4272" s="44">
        <v>4270</v>
      </c>
      <c r="J4272" s="45">
        <v>0</v>
      </c>
      <c r="K4272" t="s">
        <v>2173</v>
      </c>
      <c r="L4272" t="s">
        <v>1422</v>
      </c>
    </row>
    <row r="4273" spans="9:12">
      <c r="I4273" s="44">
        <v>4271</v>
      </c>
      <c r="K4273" t="s">
        <v>2173</v>
      </c>
      <c r="L4273" t="s">
        <v>1681</v>
      </c>
    </row>
    <row r="4274" spans="9:12">
      <c r="I4274" s="44">
        <v>4272</v>
      </c>
      <c r="K4274" t="s">
        <v>2173</v>
      </c>
      <c r="L4274" t="s">
        <v>1682</v>
      </c>
    </row>
    <row r="4275" spans="9:12">
      <c r="I4275" s="44">
        <v>4273</v>
      </c>
      <c r="K4275" t="s">
        <v>2173</v>
      </c>
      <c r="L4275" t="s">
        <v>1683</v>
      </c>
    </row>
    <row r="4276" spans="9:12">
      <c r="I4276" s="44">
        <v>4274</v>
      </c>
      <c r="K4276" t="s">
        <v>2173</v>
      </c>
      <c r="L4276" t="s">
        <v>2185</v>
      </c>
    </row>
    <row r="4277" spans="9:12">
      <c r="I4277" s="44">
        <v>4275</v>
      </c>
      <c r="K4277" t="s">
        <v>2173</v>
      </c>
      <c r="L4277" t="s">
        <v>1684</v>
      </c>
    </row>
    <row r="4278" spans="9:12">
      <c r="I4278" s="44">
        <v>4276</v>
      </c>
      <c r="K4278" t="s">
        <v>2173</v>
      </c>
      <c r="L4278" t="s">
        <v>1685</v>
      </c>
    </row>
    <row r="4279" spans="9:12">
      <c r="I4279" s="44">
        <v>4277</v>
      </c>
      <c r="K4279" t="s">
        <v>2173</v>
      </c>
      <c r="L4279" t="s">
        <v>1946</v>
      </c>
    </row>
    <row r="4280" spans="9:12">
      <c r="I4280" s="44">
        <v>4278</v>
      </c>
      <c r="K4280" t="s">
        <v>2173</v>
      </c>
      <c r="L4280" t="s">
        <v>1432</v>
      </c>
    </row>
    <row r="4281" spans="9:12">
      <c r="I4281" s="44">
        <v>4279</v>
      </c>
      <c r="K4281" t="s">
        <v>2173</v>
      </c>
      <c r="L4281" t="s">
        <v>1433</v>
      </c>
    </row>
    <row r="4282" spans="9:12">
      <c r="I4282" s="44">
        <v>4280</v>
      </c>
      <c r="K4282" t="s">
        <v>2173</v>
      </c>
      <c r="L4282" t="s">
        <v>1878</v>
      </c>
    </row>
    <row r="4283" spans="9:12">
      <c r="I4283" s="44">
        <v>4281</v>
      </c>
      <c r="K4283" t="s">
        <v>2173</v>
      </c>
      <c r="L4283" t="s">
        <v>2186</v>
      </c>
    </row>
    <row r="4284" spans="9:12">
      <c r="I4284" s="44">
        <v>4282</v>
      </c>
      <c r="J4284" s="45">
        <v>0</v>
      </c>
      <c r="K4284" t="s">
        <v>2173</v>
      </c>
      <c r="L4284" t="s">
        <v>1624</v>
      </c>
    </row>
    <row r="4285" spans="9:12">
      <c r="I4285" s="44">
        <v>4283</v>
      </c>
      <c r="K4285" t="s">
        <v>2173</v>
      </c>
      <c r="L4285" t="s">
        <v>1688</v>
      </c>
    </row>
    <row r="4286" spans="9:12">
      <c r="I4286" s="44">
        <v>4284</v>
      </c>
      <c r="K4286" t="s">
        <v>2173</v>
      </c>
      <c r="L4286" t="s">
        <v>1948</v>
      </c>
    </row>
    <row r="4287" spans="9:12">
      <c r="I4287" s="44">
        <v>4285</v>
      </c>
      <c r="J4287" s="45">
        <v>0</v>
      </c>
      <c r="K4287" t="s">
        <v>2173</v>
      </c>
      <c r="L4287" t="s">
        <v>2187</v>
      </c>
    </row>
    <row r="4288" spans="9:12">
      <c r="I4288" s="44">
        <v>4286</v>
      </c>
      <c r="K4288" t="s">
        <v>2173</v>
      </c>
      <c r="L4288" t="s">
        <v>2188</v>
      </c>
    </row>
    <row r="4289" spans="9:12">
      <c r="I4289" s="44">
        <v>4287</v>
      </c>
      <c r="K4289" t="s">
        <v>2173</v>
      </c>
      <c r="L4289" t="s">
        <v>1477</v>
      </c>
    </row>
    <row r="4290" spans="9:12">
      <c r="I4290" s="44">
        <v>4288</v>
      </c>
      <c r="K4290" t="s">
        <v>2173</v>
      </c>
      <c r="L4290" t="s">
        <v>1478</v>
      </c>
    </row>
    <row r="4291" spans="9:12">
      <c r="I4291" s="44">
        <v>4289</v>
      </c>
      <c r="K4291" t="s">
        <v>2173</v>
      </c>
      <c r="L4291" t="s">
        <v>1479</v>
      </c>
    </row>
    <row r="4292" spans="9:12">
      <c r="I4292" s="44">
        <v>4290</v>
      </c>
      <c r="K4292" t="s">
        <v>2173</v>
      </c>
      <c r="L4292" t="s">
        <v>1480</v>
      </c>
    </row>
    <row r="4293" spans="9:12">
      <c r="I4293" s="44">
        <v>4291</v>
      </c>
      <c r="K4293" t="s">
        <v>2173</v>
      </c>
      <c r="L4293" t="s">
        <v>1881</v>
      </c>
    </row>
    <row r="4294" spans="9:12">
      <c r="I4294" s="44">
        <v>4292</v>
      </c>
      <c r="K4294" t="s">
        <v>2173</v>
      </c>
      <c r="L4294" t="s">
        <v>1377</v>
      </c>
    </row>
    <row r="4295" spans="9:12">
      <c r="I4295" s="44">
        <v>4293</v>
      </c>
      <c r="K4295" t="s">
        <v>2173</v>
      </c>
      <c r="L4295" t="s">
        <v>1376</v>
      </c>
    </row>
    <row r="4296" spans="9:12">
      <c r="I4296" s="44">
        <v>4294</v>
      </c>
      <c r="K4296" t="s">
        <v>2173</v>
      </c>
      <c r="L4296" t="s">
        <v>1380</v>
      </c>
    </row>
    <row r="4297" spans="9:12">
      <c r="I4297" s="44">
        <v>4295</v>
      </c>
      <c r="K4297" t="s">
        <v>2173</v>
      </c>
      <c r="L4297" t="s">
        <v>1381</v>
      </c>
    </row>
    <row r="4298" spans="9:12">
      <c r="I4298" s="44">
        <v>4296</v>
      </c>
      <c r="K4298" t="s">
        <v>2173</v>
      </c>
      <c r="L4298" t="s">
        <v>1382</v>
      </c>
    </row>
    <row r="4299" spans="9:12">
      <c r="I4299" s="44">
        <v>4297</v>
      </c>
      <c r="K4299" t="s">
        <v>2173</v>
      </c>
      <c r="L4299" t="s">
        <v>1383</v>
      </c>
    </row>
    <row r="4300" spans="9:12">
      <c r="I4300" s="44">
        <v>4298</v>
      </c>
      <c r="K4300" t="s">
        <v>2173</v>
      </c>
      <c r="L4300" t="s">
        <v>1384</v>
      </c>
    </row>
    <row r="4301" spans="9:12">
      <c r="I4301" s="44">
        <v>4299</v>
      </c>
      <c r="K4301" t="s">
        <v>2173</v>
      </c>
      <c r="L4301" t="s">
        <v>1385</v>
      </c>
    </row>
    <row r="4302" spans="9:12">
      <c r="I4302" s="44">
        <v>4300</v>
      </c>
      <c r="K4302" t="s">
        <v>2173</v>
      </c>
      <c r="L4302" t="s">
        <v>1386</v>
      </c>
    </row>
    <row r="4303" spans="9:12">
      <c r="I4303" s="44">
        <v>4301</v>
      </c>
      <c r="K4303" t="s">
        <v>2173</v>
      </c>
      <c r="L4303" t="s">
        <v>1387</v>
      </c>
    </row>
    <row r="4304" spans="9:12">
      <c r="I4304" s="44">
        <v>4302</v>
      </c>
      <c r="K4304" t="s">
        <v>2173</v>
      </c>
      <c r="L4304" t="s">
        <v>1388</v>
      </c>
    </row>
    <row r="4305" spans="9:12">
      <c r="I4305" s="44">
        <v>4303</v>
      </c>
      <c r="K4305" t="s">
        <v>2173</v>
      </c>
      <c r="L4305" t="s">
        <v>2189</v>
      </c>
    </row>
    <row r="4306" spans="9:12">
      <c r="I4306" s="44">
        <v>4304</v>
      </c>
      <c r="K4306" t="s">
        <v>2173</v>
      </c>
      <c r="L4306" t="s">
        <v>1633</v>
      </c>
    </row>
    <row r="4307" spans="9:12">
      <c r="I4307" s="44">
        <v>4305</v>
      </c>
      <c r="K4307" t="s">
        <v>2173</v>
      </c>
      <c r="L4307" t="s">
        <v>1398</v>
      </c>
    </row>
    <row r="4308" spans="9:12">
      <c r="I4308" s="44">
        <v>4306</v>
      </c>
      <c r="J4308" s="45">
        <v>0</v>
      </c>
      <c r="K4308" t="s">
        <v>2173</v>
      </c>
      <c r="L4308" t="s">
        <v>1420</v>
      </c>
    </row>
    <row r="4309" spans="9:12">
      <c r="I4309" s="44">
        <v>4307</v>
      </c>
      <c r="J4309" s="45">
        <v>0</v>
      </c>
      <c r="K4309" t="s">
        <v>2173</v>
      </c>
      <c r="L4309" t="s">
        <v>1421</v>
      </c>
    </row>
    <row r="4310" spans="9:12">
      <c r="I4310" s="44">
        <v>4308</v>
      </c>
      <c r="J4310" s="45">
        <v>0</v>
      </c>
      <c r="K4310" t="s">
        <v>2173</v>
      </c>
      <c r="L4310" t="s">
        <v>1518</v>
      </c>
    </row>
    <row r="4311" spans="9:12">
      <c r="I4311" s="44">
        <v>4309</v>
      </c>
      <c r="J4311" s="45">
        <v>0</v>
      </c>
      <c r="K4311" t="s">
        <v>2173</v>
      </c>
      <c r="L4311" t="s">
        <v>1519</v>
      </c>
    </row>
    <row r="4312" spans="9:12">
      <c r="I4312" s="44">
        <v>4310</v>
      </c>
      <c r="J4312" s="45">
        <v>0</v>
      </c>
      <c r="K4312" t="s">
        <v>2173</v>
      </c>
      <c r="L4312" t="s">
        <v>1423</v>
      </c>
    </row>
    <row r="4313" spans="9:12">
      <c r="I4313" s="44">
        <v>4311</v>
      </c>
      <c r="J4313" s="45">
        <v>0</v>
      </c>
      <c r="K4313" t="s">
        <v>2173</v>
      </c>
      <c r="L4313" t="s">
        <v>1658</v>
      </c>
    </row>
    <row r="4314" spans="9:12">
      <c r="I4314" s="44">
        <v>4312</v>
      </c>
      <c r="K4314" t="s">
        <v>2173</v>
      </c>
      <c r="L4314" t="s">
        <v>1950</v>
      </c>
    </row>
    <row r="4315" spans="9:12">
      <c r="I4315" s="44">
        <v>4313</v>
      </c>
      <c r="K4315" t="s">
        <v>2173</v>
      </c>
      <c r="L4315" t="s">
        <v>1693</v>
      </c>
    </row>
    <row r="4316" spans="9:12">
      <c r="I4316" s="44">
        <v>4314</v>
      </c>
      <c r="K4316" t="s">
        <v>2173</v>
      </c>
      <c r="L4316" t="s">
        <v>1692</v>
      </c>
    </row>
    <row r="4317" spans="9:12">
      <c r="I4317" s="44">
        <v>4315</v>
      </c>
      <c r="K4317" t="s">
        <v>2173</v>
      </c>
      <c r="L4317" t="s">
        <v>2190</v>
      </c>
    </row>
    <row r="4318" spans="9:12">
      <c r="I4318" s="44">
        <v>4316</v>
      </c>
      <c r="K4318" t="s">
        <v>2173</v>
      </c>
      <c r="L4318" t="s">
        <v>1691</v>
      </c>
    </row>
    <row r="4319" spans="9:12">
      <c r="I4319" s="44">
        <v>4317</v>
      </c>
      <c r="K4319" t="s">
        <v>2173</v>
      </c>
      <c r="L4319" t="s">
        <v>1690</v>
      </c>
    </row>
    <row r="4320" spans="9:12">
      <c r="I4320" s="44">
        <v>4318</v>
      </c>
      <c r="K4320" t="s">
        <v>2173</v>
      </c>
      <c r="L4320" t="s">
        <v>1694</v>
      </c>
    </row>
    <row r="4321" spans="9:12">
      <c r="I4321" s="44">
        <v>4319</v>
      </c>
      <c r="K4321" t="s">
        <v>2173</v>
      </c>
      <c r="L4321" t="s">
        <v>1695</v>
      </c>
    </row>
    <row r="4322" spans="9:12">
      <c r="I4322" s="44">
        <v>4320</v>
      </c>
      <c r="K4322" t="s">
        <v>2173</v>
      </c>
      <c r="L4322" t="s">
        <v>2191</v>
      </c>
    </row>
    <row r="4323" spans="9:12">
      <c r="I4323" s="44">
        <v>4321</v>
      </c>
      <c r="K4323" t="s">
        <v>2173</v>
      </c>
      <c r="L4323" t="s">
        <v>1637</v>
      </c>
    </row>
    <row r="4324" spans="9:12">
      <c r="I4324" s="44">
        <v>4322</v>
      </c>
      <c r="K4324" t="s">
        <v>2173</v>
      </c>
      <c r="L4324" t="s">
        <v>1638</v>
      </c>
    </row>
    <row r="4325" spans="9:12">
      <c r="I4325" s="44">
        <v>4323</v>
      </c>
      <c r="K4325" t="s">
        <v>2173</v>
      </c>
      <c r="L4325" t="s">
        <v>1639</v>
      </c>
    </row>
    <row r="4326" spans="9:12">
      <c r="I4326" s="44">
        <v>4324</v>
      </c>
      <c r="K4326" t="s">
        <v>2173</v>
      </c>
      <c r="L4326" t="s">
        <v>1429</v>
      </c>
    </row>
    <row r="4327" spans="9:12">
      <c r="I4327" s="44">
        <v>4325</v>
      </c>
      <c r="K4327" t="s">
        <v>2173</v>
      </c>
      <c r="L4327" t="s">
        <v>1430</v>
      </c>
    </row>
    <row r="4328" spans="9:12">
      <c r="I4328" s="44">
        <v>4326</v>
      </c>
      <c r="K4328" t="s">
        <v>2173</v>
      </c>
      <c r="L4328" t="s">
        <v>1525</v>
      </c>
    </row>
    <row r="4329" spans="9:12">
      <c r="I4329" s="44">
        <v>4327</v>
      </c>
      <c r="K4329" t="s">
        <v>2173</v>
      </c>
      <c r="L4329" t="s">
        <v>1529</v>
      </c>
    </row>
    <row r="4330" spans="9:12">
      <c r="I4330" s="44">
        <v>4328</v>
      </c>
      <c r="K4330" t="s">
        <v>2173</v>
      </c>
      <c r="L4330" t="s">
        <v>1460</v>
      </c>
    </row>
    <row r="4331" spans="9:12">
      <c r="I4331" s="44">
        <v>4329</v>
      </c>
      <c r="K4331" t="s">
        <v>2173</v>
      </c>
      <c r="L4331" t="s">
        <v>1661</v>
      </c>
    </row>
    <row r="4332" spans="9:12">
      <c r="I4332" s="44">
        <v>4330</v>
      </c>
      <c r="J4332" s="45">
        <v>0</v>
      </c>
      <c r="K4332" t="s">
        <v>2173</v>
      </c>
      <c r="L4332" t="s">
        <v>1640</v>
      </c>
    </row>
    <row r="4333" spans="9:12">
      <c r="I4333" s="44">
        <v>4331</v>
      </c>
      <c r="J4333" s="45">
        <v>0</v>
      </c>
      <c r="K4333" t="s">
        <v>2173</v>
      </c>
      <c r="L4333" t="s">
        <v>1697</v>
      </c>
    </row>
    <row r="4334" spans="9:12">
      <c r="I4334" s="44">
        <v>4332</v>
      </c>
      <c r="K4334" t="s">
        <v>2173</v>
      </c>
      <c r="L4334" t="s">
        <v>1462</v>
      </c>
    </row>
    <row r="4335" spans="9:12">
      <c r="I4335" s="44">
        <v>4333</v>
      </c>
      <c r="K4335" t="s">
        <v>2173</v>
      </c>
      <c r="L4335" t="s">
        <v>1465</v>
      </c>
    </row>
    <row r="4336" spans="9:12">
      <c r="I4336" s="44">
        <v>4334</v>
      </c>
      <c r="K4336" t="s">
        <v>2173</v>
      </c>
      <c r="L4336" t="s">
        <v>1466</v>
      </c>
    </row>
    <row r="4337" spans="9:12">
      <c r="I4337" s="44">
        <v>4335</v>
      </c>
      <c r="K4337" t="s">
        <v>2173</v>
      </c>
      <c r="L4337" t="s">
        <v>1467</v>
      </c>
    </row>
    <row r="4338" spans="9:12">
      <c r="I4338" s="44">
        <v>4336</v>
      </c>
      <c r="K4338" t="s">
        <v>2173</v>
      </c>
      <c r="L4338" t="s">
        <v>1468</v>
      </c>
    </row>
    <row r="4339" spans="9:12">
      <c r="I4339" s="44">
        <v>4337</v>
      </c>
      <c r="K4339" t="s">
        <v>2173</v>
      </c>
      <c r="L4339" t="s">
        <v>1469</v>
      </c>
    </row>
    <row r="4340" spans="9:12">
      <c r="I4340" s="44">
        <v>4338</v>
      </c>
      <c r="K4340" t="s">
        <v>2173</v>
      </c>
      <c r="L4340" t="s">
        <v>1470</v>
      </c>
    </row>
    <row r="4341" spans="9:12">
      <c r="I4341" s="44">
        <v>4339</v>
      </c>
      <c r="K4341" t="s">
        <v>2173</v>
      </c>
      <c r="L4341" t="s">
        <v>1471</v>
      </c>
    </row>
    <row r="4342" spans="9:12">
      <c r="I4342" s="44">
        <v>4340</v>
      </c>
      <c r="K4342" t="s">
        <v>2173</v>
      </c>
      <c r="L4342" t="s">
        <v>1472</v>
      </c>
    </row>
    <row r="4343" spans="9:12">
      <c r="I4343" s="44">
        <v>4341</v>
      </c>
      <c r="K4343" t="s">
        <v>2173</v>
      </c>
      <c r="L4343" t="s">
        <v>1473</v>
      </c>
    </row>
    <row r="4344" spans="9:12">
      <c r="I4344" s="44">
        <v>4342</v>
      </c>
      <c r="K4344" t="s">
        <v>2173</v>
      </c>
      <c r="L4344" t="s">
        <v>1474</v>
      </c>
    </row>
    <row r="4345" spans="9:12">
      <c r="I4345" s="44">
        <v>4343</v>
      </c>
      <c r="K4345" t="s">
        <v>2173</v>
      </c>
      <c r="L4345" t="s">
        <v>1532</v>
      </c>
    </row>
    <row r="4346" spans="9:12">
      <c r="I4346" s="44">
        <v>4344</v>
      </c>
      <c r="K4346" t="s">
        <v>2173</v>
      </c>
      <c r="L4346" t="s">
        <v>1667</v>
      </c>
    </row>
    <row r="4347" spans="9:12">
      <c r="I4347" s="44">
        <v>4345</v>
      </c>
      <c r="K4347" t="s">
        <v>2173</v>
      </c>
      <c r="L4347" t="s">
        <v>1668</v>
      </c>
    </row>
    <row r="4348" spans="9:12">
      <c r="I4348" s="44">
        <v>4346</v>
      </c>
      <c r="K4348" t="s">
        <v>2173</v>
      </c>
      <c r="L4348" t="s">
        <v>1699</v>
      </c>
    </row>
    <row r="4349" spans="9:12">
      <c r="I4349" s="44">
        <v>4347</v>
      </c>
      <c r="K4349" t="s">
        <v>2173</v>
      </c>
      <c r="L4349" t="s">
        <v>1641</v>
      </c>
    </row>
    <row r="4350" spans="9:12">
      <c r="I4350" s="44">
        <v>4348</v>
      </c>
      <c r="J4350" s="45">
        <v>0</v>
      </c>
      <c r="K4350" t="s">
        <v>2173</v>
      </c>
      <c r="L4350" t="s">
        <v>1669</v>
      </c>
    </row>
    <row r="4351" spans="9:12">
      <c r="I4351" s="44">
        <v>4349</v>
      </c>
      <c r="J4351" s="45">
        <v>0</v>
      </c>
      <c r="K4351" t="s">
        <v>2173</v>
      </c>
      <c r="L4351" t="s">
        <v>1520</v>
      </c>
    </row>
    <row r="4352" spans="9:12">
      <c r="I4352" s="44">
        <v>4350</v>
      </c>
      <c r="K4352" t="s">
        <v>2173</v>
      </c>
      <c r="L4352" t="s">
        <v>1704</v>
      </c>
    </row>
    <row r="4353" spans="9:12">
      <c r="I4353" s="44">
        <v>4351</v>
      </c>
      <c r="K4353" t="s">
        <v>2173</v>
      </c>
      <c r="L4353" t="s">
        <v>1705</v>
      </c>
    </row>
    <row r="4354" spans="9:12">
      <c r="I4354" s="44">
        <v>4352</v>
      </c>
      <c r="K4354" t="s">
        <v>2173</v>
      </c>
      <c r="L4354" t="s">
        <v>1706</v>
      </c>
    </row>
    <row r="4355" spans="9:12">
      <c r="I4355" s="44">
        <v>4353</v>
      </c>
      <c r="K4355" t="s">
        <v>2173</v>
      </c>
      <c r="L4355" t="s">
        <v>1674</v>
      </c>
    </row>
    <row r="4356" spans="9:12">
      <c r="I4356" s="44">
        <v>4354</v>
      </c>
      <c r="K4356" t="s">
        <v>2173</v>
      </c>
      <c r="L4356" t="s">
        <v>1530</v>
      </c>
    </row>
    <row r="4357" spans="9:12">
      <c r="I4357" s="44">
        <v>4355</v>
      </c>
      <c r="J4357" s="45">
        <v>0</v>
      </c>
      <c r="K4357" t="s">
        <v>2173</v>
      </c>
      <c r="L4357" t="s">
        <v>1791</v>
      </c>
    </row>
    <row r="4358" spans="9:12">
      <c r="I4358" s="44">
        <v>4356</v>
      </c>
      <c r="K4358" t="s">
        <v>2173</v>
      </c>
      <c r="L4358" t="s">
        <v>1678</v>
      </c>
    </row>
    <row r="4359" spans="9:12">
      <c r="I4359" s="44">
        <v>4357</v>
      </c>
      <c r="K4359" t="s">
        <v>2173</v>
      </c>
      <c r="L4359" t="s">
        <v>1679</v>
      </c>
    </row>
    <row r="4360" spans="9:12">
      <c r="I4360" s="44">
        <v>4358</v>
      </c>
      <c r="K4360" t="s">
        <v>2173</v>
      </c>
      <c r="L4360" t="s">
        <v>1680</v>
      </c>
    </row>
    <row r="4361" spans="9:12">
      <c r="I4361" s="44">
        <v>4359</v>
      </c>
      <c r="K4361" t="s">
        <v>2173</v>
      </c>
      <c r="L4361" t="s">
        <v>1793</v>
      </c>
    </row>
    <row r="4362" spans="9:12">
      <c r="I4362" s="44">
        <v>4360</v>
      </c>
      <c r="J4362" s="45">
        <v>0</v>
      </c>
      <c r="K4362" t="s">
        <v>2173</v>
      </c>
      <c r="L4362" t="s">
        <v>1696</v>
      </c>
    </row>
    <row r="4363" spans="9:12">
      <c r="I4363" s="44">
        <v>4361</v>
      </c>
      <c r="J4363" s="45">
        <v>0</v>
      </c>
      <c r="K4363" t="s">
        <v>2173</v>
      </c>
      <c r="L4363" t="s">
        <v>1541</v>
      </c>
    </row>
    <row r="4364" spans="9:12">
      <c r="I4364" s="44">
        <v>4362</v>
      </c>
      <c r="K4364" t="s">
        <v>2173</v>
      </c>
      <c r="L4364" t="s">
        <v>1698</v>
      </c>
    </row>
    <row r="4365" spans="9:12">
      <c r="I4365" s="44">
        <v>4363</v>
      </c>
      <c r="K4365" t="s">
        <v>2173</v>
      </c>
      <c r="L4365" t="s">
        <v>1549</v>
      </c>
    </row>
    <row r="4366" spans="9:12">
      <c r="I4366" s="44">
        <v>4364</v>
      </c>
      <c r="J4366" s="45">
        <v>0</v>
      </c>
      <c r="K4366" t="s">
        <v>2173</v>
      </c>
      <c r="L4366" t="s">
        <v>2192</v>
      </c>
    </row>
    <row r="4367" spans="9:12">
      <c r="I4367" s="44">
        <v>4365</v>
      </c>
      <c r="K4367" t="s">
        <v>2173</v>
      </c>
      <c r="L4367" t="s">
        <v>1700</v>
      </c>
    </row>
    <row r="4368" spans="9:12">
      <c r="I4368" s="44">
        <v>4366</v>
      </c>
      <c r="K4368" t="s">
        <v>2173</v>
      </c>
      <c r="L4368" t="s">
        <v>1701</v>
      </c>
    </row>
    <row r="4369" spans="9:12">
      <c r="I4369" s="44">
        <v>4367</v>
      </c>
      <c r="K4369" t="s">
        <v>2173</v>
      </c>
      <c r="L4369" t="s">
        <v>1702</v>
      </c>
    </row>
    <row r="4370" spans="9:12">
      <c r="I4370" s="44">
        <v>4368</v>
      </c>
      <c r="K4370" t="s">
        <v>2173</v>
      </c>
      <c r="L4370" t="s">
        <v>1703</v>
      </c>
    </row>
    <row r="4371" spans="9:12">
      <c r="I4371" s="44">
        <v>4369</v>
      </c>
      <c r="K4371" t="s">
        <v>2173</v>
      </c>
      <c r="L4371" t="s">
        <v>1797</v>
      </c>
    </row>
    <row r="4372" spans="9:12">
      <c r="I4372" s="44">
        <v>4370</v>
      </c>
      <c r="J4372" s="45">
        <v>0</v>
      </c>
      <c r="K4372" t="s">
        <v>2173</v>
      </c>
      <c r="L4372" t="s">
        <v>1562</v>
      </c>
    </row>
    <row r="4373" spans="9:12">
      <c r="I4373" s="44">
        <v>4371</v>
      </c>
      <c r="K4373" t="s">
        <v>2173</v>
      </c>
      <c r="L4373" t="s">
        <v>1799</v>
      </c>
    </row>
    <row r="4374" spans="9:12">
      <c r="I4374" s="44">
        <v>4372</v>
      </c>
      <c r="K4374" t="s">
        <v>2173</v>
      </c>
      <c r="L4374" t="s">
        <v>1800</v>
      </c>
    </row>
    <row r="4375" spans="9:12">
      <c r="I4375" s="44">
        <v>4373</v>
      </c>
      <c r="K4375" t="s">
        <v>2173</v>
      </c>
      <c r="L4375" t="s">
        <v>1801</v>
      </c>
    </row>
    <row r="4376" spans="9:12">
      <c r="I4376" s="44">
        <v>4374</v>
      </c>
      <c r="K4376" t="s">
        <v>2173</v>
      </c>
      <c r="L4376" t="s">
        <v>1567</v>
      </c>
    </row>
    <row r="4377" spans="9:12">
      <c r="I4377" s="44">
        <v>4375</v>
      </c>
      <c r="K4377" t="s">
        <v>2173</v>
      </c>
      <c r="L4377" t="s">
        <v>1807</v>
      </c>
    </row>
    <row r="4378" spans="9:12">
      <c r="I4378" s="44">
        <v>4376</v>
      </c>
      <c r="K4378" t="s">
        <v>2173</v>
      </c>
      <c r="L4378" t="s">
        <v>1581</v>
      </c>
    </row>
    <row r="4379" spans="9:12">
      <c r="I4379" s="44">
        <v>4377</v>
      </c>
      <c r="K4379" t="s">
        <v>2173</v>
      </c>
      <c r="L4379" t="s">
        <v>1584</v>
      </c>
    </row>
    <row r="4380" spans="9:12">
      <c r="I4380" s="44">
        <v>4378</v>
      </c>
      <c r="K4380" t="s">
        <v>2173</v>
      </c>
      <c r="L4380" t="s">
        <v>1585</v>
      </c>
    </row>
    <row r="4381" spans="9:12">
      <c r="I4381" s="44">
        <v>4379</v>
      </c>
      <c r="K4381" t="s">
        <v>2173</v>
      </c>
      <c r="L4381" t="s">
        <v>1586</v>
      </c>
    </row>
    <row r="4382" spans="9:12">
      <c r="I4382" s="44">
        <v>4380</v>
      </c>
      <c r="K4382" t="s">
        <v>2173</v>
      </c>
      <c r="L4382" t="s">
        <v>1587</v>
      </c>
    </row>
    <row r="4383" spans="9:12">
      <c r="I4383" s="44">
        <v>4381</v>
      </c>
      <c r="J4383" s="45">
        <v>0</v>
      </c>
      <c r="K4383" t="s">
        <v>2173</v>
      </c>
      <c r="L4383" t="s">
        <v>1595</v>
      </c>
    </row>
    <row r="4384" spans="9:12">
      <c r="I4384" s="44">
        <v>4382</v>
      </c>
      <c r="K4384" t="s">
        <v>2173</v>
      </c>
      <c r="L4384" t="s">
        <v>1611</v>
      </c>
    </row>
    <row r="4385" spans="9:12">
      <c r="I4385" s="44">
        <v>4383</v>
      </c>
      <c r="K4385" t="s">
        <v>2173</v>
      </c>
      <c r="L4385" t="s">
        <v>1662</v>
      </c>
    </row>
    <row r="4386" spans="9:12">
      <c r="I4386" s="44">
        <v>4384</v>
      </c>
      <c r="K4386" t="s">
        <v>2173</v>
      </c>
      <c r="L4386" t="s">
        <v>1622</v>
      </c>
    </row>
    <row r="4387" spans="9:12">
      <c r="I4387" s="44">
        <v>4385</v>
      </c>
      <c r="K4387" t="s">
        <v>2173</v>
      </c>
      <c r="L4387" t="s">
        <v>1623</v>
      </c>
    </row>
    <row r="4388" spans="9:12">
      <c r="I4388" s="44">
        <v>4386</v>
      </c>
      <c r="J4388" s="45">
        <v>0</v>
      </c>
      <c r="K4388" t="s">
        <v>2173</v>
      </c>
      <c r="L4388" t="s">
        <v>1673</v>
      </c>
    </row>
    <row r="4389" spans="9:12">
      <c r="I4389" s="44">
        <v>4387</v>
      </c>
      <c r="K4389" t="s">
        <v>2173</v>
      </c>
      <c r="L4389" t="s">
        <v>1677</v>
      </c>
    </row>
    <row r="4390" spans="9:12">
      <c r="I4390" s="44">
        <v>4388</v>
      </c>
      <c r="K4390" t="s">
        <v>2173</v>
      </c>
      <c r="L4390" t="s">
        <v>1686</v>
      </c>
    </row>
    <row r="4391" spans="9:12">
      <c r="I4391" s="44">
        <v>4389</v>
      </c>
      <c r="K4391" t="s">
        <v>2173</v>
      </c>
      <c r="L4391" t="s">
        <v>1687</v>
      </c>
    </row>
    <row r="4392" spans="9:12">
      <c r="I4392" s="44">
        <v>4390</v>
      </c>
      <c r="J4392" s="45">
        <v>0</v>
      </c>
      <c r="K4392" t="s">
        <v>2173</v>
      </c>
      <c r="L4392" t="s">
        <v>1711</v>
      </c>
    </row>
    <row r="4393" spans="9:12">
      <c r="I4393" s="44">
        <v>4391</v>
      </c>
      <c r="K4393" t="s">
        <v>2173</v>
      </c>
      <c r="L4393" t="s">
        <v>1715</v>
      </c>
    </row>
    <row r="4394" spans="9:12">
      <c r="I4394" s="44">
        <v>4392</v>
      </c>
      <c r="J4394" s="45">
        <v>0</v>
      </c>
      <c r="K4394" t="s">
        <v>2173</v>
      </c>
      <c r="L4394" t="s">
        <v>1719</v>
      </c>
    </row>
    <row r="4395" spans="9:12">
      <c r="I4395" s="44">
        <v>4393</v>
      </c>
      <c r="K4395" t="s">
        <v>2173</v>
      </c>
      <c r="L4395" t="s">
        <v>1721</v>
      </c>
    </row>
    <row r="4396" spans="9:12">
      <c r="I4396" s="44">
        <v>4394</v>
      </c>
      <c r="K4396" t="s">
        <v>2173</v>
      </c>
      <c r="L4396" t="s">
        <v>1722</v>
      </c>
    </row>
    <row r="4397" spans="9:12">
      <c r="I4397" s="44">
        <v>4395</v>
      </c>
      <c r="J4397" s="45">
        <v>0</v>
      </c>
      <c r="K4397" t="s">
        <v>2173</v>
      </c>
      <c r="L4397" t="s">
        <v>1723</v>
      </c>
    </row>
    <row r="4398" spans="9:12">
      <c r="I4398" s="44">
        <v>4396</v>
      </c>
      <c r="K4398" t="s">
        <v>2173</v>
      </c>
      <c r="L4398" t="s">
        <v>1724</v>
      </c>
    </row>
    <row r="4399" spans="9:12">
      <c r="I4399" s="44">
        <v>4397</v>
      </c>
      <c r="J4399" s="45">
        <v>0</v>
      </c>
      <c r="K4399" t="s">
        <v>2173</v>
      </c>
      <c r="L4399" t="s">
        <v>1725</v>
      </c>
    </row>
    <row r="4400" spans="9:12">
      <c r="I4400" s="44">
        <v>4398</v>
      </c>
      <c r="K4400" t="s">
        <v>2173</v>
      </c>
      <c r="L4400" t="s">
        <v>1726</v>
      </c>
    </row>
    <row r="4401" spans="9:12">
      <c r="I4401" s="44">
        <v>4399</v>
      </c>
      <c r="K4401" t="s">
        <v>2173</v>
      </c>
      <c r="L4401" t="s">
        <v>1727</v>
      </c>
    </row>
    <row r="4402" spans="9:12">
      <c r="I4402" s="44">
        <v>4400</v>
      </c>
      <c r="K4402" t="s">
        <v>2173</v>
      </c>
      <c r="L4402" t="s">
        <v>1728</v>
      </c>
    </row>
    <row r="4403" spans="9:12">
      <c r="I4403" s="44">
        <v>4401</v>
      </c>
      <c r="K4403" t="s">
        <v>2173</v>
      </c>
      <c r="L4403" t="s">
        <v>1729</v>
      </c>
    </row>
    <row r="4404" spans="9:12">
      <c r="I4404" s="44">
        <v>4402</v>
      </c>
      <c r="K4404" t="s">
        <v>2173</v>
      </c>
      <c r="L4404" t="s">
        <v>1730</v>
      </c>
    </row>
    <row r="4405" spans="9:12">
      <c r="I4405" s="44">
        <v>4403</v>
      </c>
      <c r="J4405" s="45">
        <v>0</v>
      </c>
      <c r="K4405" t="s">
        <v>2173</v>
      </c>
      <c r="L4405" t="s">
        <v>1732</v>
      </c>
    </row>
    <row r="4406" spans="9:12">
      <c r="I4406" s="44">
        <v>4404</v>
      </c>
      <c r="K4406" t="s">
        <v>2173</v>
      </c>
      <c r="L4406" t="s">
        <v>1734</v>
      </c>
    </row>
    <row r="4407" spans="9:12">
      <c r="I4407" s="44">
        <v>4405</v>
      </c>
      <c r="J4407" s="45">
        <v>5.440358796296296E-6</v>
      </c>
      <c r="K4407" t="s">
        <v>2173</v>
      </c>
      <c r="L4407" t="s">
        <v>1811</v>
      </c>
    </row>
    <row r="4408" spans="9:12">
      <c r="I4408" s="44">
        <v>4406</v>
      </c>
      <c r="K4408" t="s">
        <v>2173</v>
      </c>
      <c r="L4408" t="s">
        <v>1812</v>
      </c>
    </row>
    <row r="4409" spans="9:12">
      <c r="I4409" s="44">
        <v>4407</v>
      </c>
      <c r="K4409" t="s">
        <v>2173</v>
      </c>
      <c r="L4409" t="s">
        <v>1813</v>
      </c>
    </row>
    <row r="4410" spans="9:12">
      <c r="I4410" s="44">
        <v>4408</v>
      </c>
      <c r="K4410" t="s">
        <v>2173</v>
      </c>
      <c r="L4410" t="s">
        <v>1814</v>
      </c>
    </row>
    <row r="4411" spans="9:12">
      <c r="I4411" s="44">
        <v>4409</v>
      </c>
      <c r="K4411" t="s">
        <v>2173</v>
      </c>
      <c r="L4411" t="s">
        <v>1815</v>
      </c>
    </row>
    <row r="4412" spans="9:12">
      <c r="I4412" s="44">
        <v>4410</v>
      </c>
      <c r="K4412" t="s">
        <v>2173</v>
      </c>
      <c r="L4412" t="s">
        <v>1816</v>
      </c>
    </row>
    <row r="4413" spans="9:12">
      <c r="I4413" s="44">
        <v>4411</v>
      </c>
      <c r="K4413" t="s">
        <v>2173</v>
      </c>
      <c r="L4413" t="s">
        <v>1817</v>
      </c>
    </row>
    <row r="4414" spans="9:12">
      <c r="I4414" s="44">
        <v>4412</v>
      </c>
      <c r="K4414" t="s">
        <v>2173</v>
      </c>
      <c r="L4414" t="s">
        <v>1818</v>
      </c>
    </row>
    <row r="4415" spans="9:12">
      <c r="I4415" s="44">
        <v>4413</v>
      </c>
      <c r="J4415" s="45">
        <v>0</v>
      </c>
      <c r="K4415" t="s">
        <v>2173</v>
      </c>
      <c r="L4415" t="s">
        <v>1819</v>
      </c>
    </row>
    <row r="4416" spans="9:12">
      <c r="I4416" s="44">
        <v>4414</v>
      </c>
      <c r="J4416" s="45">
        <v>0</v>
      </c>
      <c r="K4416" t="s">
        <v>2173</v>
      </c>
      <c r="L4416" t="s">
        <v>1820</v>
      </c>
    </row>
    <row r="4417" spans="9:12">
      <c r="I4417" s="44">
        <v>4415</v>
      </c>
      <c r="J4417" s="45">
        <v>0</v>
      </c>
      <c r="K4417" t="s">
        <v>2173</v>
      </c>
      <c r="L4417" t="s">
        <v>1821</v>
      </c>
    </row>
    <row r="4418" spans="9:12">
      <c r="I4418" s="44">
        <v>4416</v>
      </c>
      <c r="K4418" t="s">
        <v>2173</v>
      </c>
      <c r="L4418" t="s">
        <v>1822</v>
      </c>
    </row>
    <row r="4419" spans="9:12">
      <c r="I4419" s="44">
        <v>4417</v>
      </c>
      <c r="K4419" t="s">
        <v>2173</v>
      </c>
      <c r="L4419" t="s">
        <v>1823</v>
      </c>
    </row>
    <row r="4420" spans="9:12">
      <c r="I4420" s="44">
        <v>4418</v>
      </c>
      <c r="K4420" t="s">
        <v>2173</v>
      </c>
      <c r="L4420" t="s">
        <v>1824</v>
      </c>
    </row>
    <row r="4421" spans="9:12">
      <c r="I4421" s="44">
        <v>4419</v>
      </c>
      <c r="K4421" t="s">
        <v>2173</v>
      </c>
      <c r="L4421" t="s">
        <v>1825</v>
      </c>
    </row>
    <row r="4422" spans="9:12">
      <c r="I4422" s="44">
        <v>4420</v>
      </c>
      <c r="K4422" t="s">
        <v>2173</v>
      </c>
      <c r="L4422" t="s">
        <v>1826</v>
      </c>
    </row>
    <row r="4423" spans="9:12">
      <c r="I4423" s="44">
        <v>4421</v>
      </c>
      <c r="K4423" t="s">
        <v>2173</v>
      </c>
      <c r="L4423" t="s">
        <v>1827</v>
      </c>
    </row>
    <row r="4424" spans="9:12">
      <c r="I4424" s="44">
        <v>4422</v>
      </c>
      <c r="K4424" t="s">
        <v>2173</v>
      </c>
      <c r="L4424" t="s">
        <v>1828</v>
      </c>
    </row>
    <row r="4425" spans="9:12">
      <c r="I4425" s="44">
        <v>4423</v>
      </c>
      <c r="K4425" t="s">
        <v>2173</v>
      </c>
      <c r="L4425" t="s">
        <v>1831</v>
      </c>
    </row>
    <row r="4426" spans="9:12">
      <c r="I4426" s="44">
        <v>4424</v>
      </c>
      <c r="J4426" s="45">
        <v>2.5696990740740738E-6</v>
      </c>
      <c r="K4426" t="s">
        <v>2173</v>
      </c>
      <c r="L4426" t="s">
        <v>1929</v>
      </c>
    </row>
    <row r="4427" spans="9:12">
      <c r="I4427" s="44">
        <v>4425</v>
      </c>
      <c r="K4427" t="s">
        <v>2173</v>
      </c>
      <c r="L4427" t="s">
        <v>1085</v>
      </c>
    </row>
    <row r="4428" spans="9:12">
      <c r="I4428" s="44">
        <v>4426</v>
      </c>
      <c r="K4428" t="s">
        <v>2173</v>
      </c>
      <c r="L4428" t="s">
        <v>1088</v>
      </c>
    </row>
    <row r="4429" spans="9:12">
      <c r="I4429" s="44">
        <v>4427</v>
      </c>
      <c r="K4429" t="s">
        <v>2173</v>
      </c>
      <c r="L4429" t="s">
        <v>1844</v>
      </c>
    </row>
    <row r="4430" spans="9:12">
      <c r="I4430" s="44">
        <v>4428</v>
      </c>
      <c r="K4430" t="s">
        <v>2173</v>
      </c>
      <c r="L4430" t="s">
        <v>1841</v>
      </c>
    </row>
    <row r="4431" spans="9:12">
      <c r="I4431" s="44">
        <v>4429</v>
      </c>
      <c r="K4431" t="s">
        <v>2173</v>
      </c>
      <c r="L4431" t="s">
        <v>1130</v>
      </c>
    </row>
    <row r="4432" spans="9:12">
      <c r="I4432" s="44">
        <v>4430</v>
      </c>
      <c r="K4432" t="s">
        <v>2173</v>
      </c>
      <c r="L4432" t="s">
        <v>1132</v>
      </c>
    </row>
    <row r="4433" spans="9:12">
      <c r="I4433" s="44">
        <v>4431</v>
      </c>
      <c r="K4433" t="s">
        <v>2173</v>
      </c>
      <c r="L4433" t="s">
        <v>1229</v>
      </c>
    </row>
    <row r="4434" spans="9:12">
      <c r="I4434" s="44">
        <v>4432</v>
      </c>
      <c r="K4434" t="s">
        <v>2173</v>
      </c>
      <c r="L4434" t="s">
        <v>1232</v>
      </c>
    </row>
    <row r="4435" spans="9:12">
      <c r="I4435" s="44">
        <v>4433</v>
      </c>
      <c r="K4435" t="s">
        <v>2173</v>
      </c>
      <c r="L4435" t="s">
        <v>1235</v>
      </c>
    </row>
    <row r="4436" spans="9:12">
      <c r="I4436" s="44">
        <v>4434</v>
      </c>
      <c r="K4436" t="s">
        <v>2173</v>
      </c>
      <c r="L4436" t="s">
        <v>1238</v>
      </c>
    </row>
    <row r="4437" spans="9:12">
      <c r="I4437" s="44">
        <v>4435</v>
      </c>
      <c r="K4437" t="s">
        <v>2173</v>
      </c>
      <c r="L4437" t="s">
        <v>1240</v>
      </c>
    </row>
    <row r="4438" spans="9:12">
      <c r="I4438" s="44">
        <v>4436</v>
      </c>
      <c r="K4438" t="s">
        <v>2173</v>
      </c>
      <c r="L4438" t="s">
        <v>1243</v>
      </c>
    </row>
    <row r="4439" spans="9:12">
      <c r="I4439" s="44">
        <v>4437</v>
      </c>
      <c r="K4439" t="s">
        <v>2173</v>
      </c>
      <c r="L4439" t="s">
        <v>1246</v>
      </c>
    </row>
    <row r="4440" spans="9:12">
      <c r="I4440" s="44">
        <v>4438</v>
      </c>
      <c r="K4440" t="s">
        <v>2173</v>
      </c>
      <c r="L4440" t="s">
        <v>1712</v>
      </c>
    </row>
    <row r="4441" spans="9:12">
      <c r="I4441" s="44">
        <v>4439</v>
      </c>
      <c r="K4441" t="s">
        <v>2173</v>
      </c>
      <c r="L4441" t="s">
        <v>1713</v>
      </c>
    </row>
    <row r="4442" spans="9:12">
      <c r="I4442" s="44">
        <v>4440</v>
      </c>
      <c r="K4442" t="s">
        <v>2173</v>
      </c>
      <c r="L4442" t="s">
        <v>1708</v>
      </c>
    </row>
    <row r="4443" spans="9:12">
      <c r="I4443" s="44">
        <v>4441</v>
      </c>
      <c r="K4443" t="s">
        <v>2173</v>
      </c>
      <c r="L4443" t="s">
        <v>1709</v>
      </c>
    </row>
    <row r="4444" spans="9:12">
      <c r="I4444" s="44">
        <v>4442</v>
      </c>
      <c r="K4444" t="s">
        <v>2173</v>
      </c>
      <c r="L4444" t="s">
        <v>1710</v>
      </c>
    </row>
    <row r="4445" spans="9:12">
      <c r="I4445" s="44">
        <v>4443</v>
      </c>
      <c r="K4445" t="s">
        <v>2173</v>
      </c>
      <c r="L4445" t="s">
        <v>1618</v>
      </c>
    </row>
    <row r="4446" spans="9:12">
      <c r="I4446" s="44">
        <v>4444</v>
      </c>
      <c r="K4446" t="s">
        <v>2173</v>
      </c>
      <c r="L4446" t="s">
        <v>1619</v>
      </c>
    </row>
    <row r="4447" spans="9:12">
      <c r="I4447" s="44">
        <v>4445</v>
      </c>
      <c r="K4447" t="s">
        <v>2173</v>
      </c>
      <c r="L4447" t="s">
        <v>1617</v>
      </c>
    </row>
    <row r="4448" spans="9:12">
      <c r="I4448" s="44">
        <v>4446</v>
      </c>
      <c r="K4448" t="s">
        <v>2173</v>
      </c>
      <c r="L4448" t="s">
        <v>1608</v>
      </c>
    </row>
    <row r="4449" spans="9:12">
      <c r="I4449" s="44">
        <v>4447</v>
      </c>
      <c r="K4449" t="s">
        <v>2173</v>
      </c>
      <c r="L4449" t="s">
        <v>1592</v>
      </c>
    </row>
    <row r="4450" spans="9:12">
      <c r="I4450" s="44">
        <v>4448</v>
      </c>
      <c r="K4450" t="s">
        <v>2173</v>
      </c>
      <c r="L4450" t="s">
        <v>1593</v>
      </c>
    </row>
    <row r="4451" spans="9:12">
      <c r="I4451" s="44">
        <v>4449</v>
      </c>
      <c r="K4451" t="s">
        <v>2173</v>
      </c>
      <c r="L4451" t="s">
        <v>1594</v>
      </c>
    </row>
    <row r="4452" spans="9:12">
      <c r="I4452" s="44">
        <v>4450</v>
      </c>
      <c r="K4452" t="s">
        <v>2173</v>
      </c>
      <c r="L4452" t="s">
        <v>1588</v>
      </c>
    </row>
    <row r="4453" spans="9:12">
      <c r="I4453" s="44">
        <v>4451</v>
      </c>
      <c r="K4453" t="s">
        <v>2173</v>
      </c>
      <c r="L4453" t="s">
        <v>1589</v>
      </c>
    </row>
    <row r="4454" spans="9:12">
      <c r="I4454" s="44">
        <v>4452</v>
      </c>
      <c r="K4454" t="s">
        <v>2173</v>
      </c>
      <c r="L4454" t="s">
        <v>1568</v>
      </c>
    </row>
    <row r="4455" spans="9:12">
      <c r="I4455" s="44">
        <v>4453</v>
      </c>
      <c r="K4455" t="s">
        <v>2173</v>
      </c>
      <c r="L4455" t="s">
        <v>1590</v>
      </c>
    </row>
    <row r="4456" spans="9:12">
      <c r="I4456" s="44">
        <v>4454</v>
      </c>
      <c r="K4456" t="s">
        <v>2173</v>
      </c>
      <c r="L4456" t="s">
        <v>1591</v>
      </c>
    </row>
    <row r="4457" spans="9:12">
      <c r="I4457" s="44">
        <v>4455</v>
      </c>
      <c r="K4457" t="s">
        <v>2173</v>
      </c>
      <c r="L4457" t="s">
        <v>1537</v>
      </c>
    </row>
    <row r="4458" spans="9:12">
      <c r="I4458" s="44">
        <v>4456</v>
      </c>
      <c r="K4458" t="s">
        <v>2173</v>
      </c>
      <c r="L4458" t="s">
        <v>1531</v>
      </c>
    </row>
    <row r="4459" spans="9:12">
      <c r="I4459" s="44">
        <v>4457</v>
      </c>
      <c r="K4459" t="s">
        <v>2173</v>
      </c>
      <c r="L4459" t="s">
        <v>1538</v>
      </c>
    </row>
    <row r="4460" spans="9:12">
      <c r="I4460" s="44">
        <v>4458</v>
      </c>
      <c r="J4460" s="45">
        <v>0</v>
      </c>
      <c r="K4460" t="s">
        <v>2173</v>
      </c>
      <c r="L4460" t="s">
        <v>1401</v>
      </c>
    </row>
    <row r="4461" spans="9:12">
      <c r="I4461" s="44">
        <v>4459</v>
      </c>
      <c r="K4461" t="s">
        <v>2173</v>
      </c>
      <c r="L4461" t="s">
        <v>1512</v>
      </c>
    </row>
    <row r="4462" spans="9:12">
      <c r="I4462" s="44">
        <v>4460</v>
      </c>
      <c r="K4462" t="s">
        <v>2173</v>
      </c>
      <c r="L4462" t="s">
        <v>1846</v>
      </c>
    </row>
    <row r="4463" spans="9:12">
      <c r="I4463" s="44">
        <v>4461</v>
      </c>
      <c r="J4463" s="45">
        <v>6.7136574074074076E-7</v>
      </c>
      <c r="K4463" t="s">
        <v>2173</v>
      </c>
      <c r="L4463" t="s">
        <v>1596</v>
      </c>
    </row>
    <row r="4464" spans="9:12">
      <c r="I4464" s="44">
        <v>4462</v>
      </c>
      <c r="K4464" t="s">
        <v>2173</v>
      </c>
      <c r="L4464" t="s">
        <v>1830</v>
      </c>
    </row>
    <row r="4465" spans="9:12">
      <c r="I4465" s="44">
        <v>4463</v>
      </c>
      <c r="K4465" t="s">
        <v>2173</v>
      </c>
      <c r="L4465" t="s">
        <v>1404</v>
      </c>
    </row>
    <row r="4466" spans="9:12">
      <c r="I4466" s="44">
        <v>4464</v>
      </c>
      <c r="K4466" t="s">
        <v>2173</v>
      </c>
      <c r="L4466" t="s">
        <v>2193</v>
      </c>
    </row>
    <row r="4467" spans="9:12">
      <c r="I4467" s="44">
        <v>4465</v>
      </c>
      <c r="J4467" s="45">
        <v>1.1574074074074071E-8</v>
      </c>
      <c r="K4467" t="s">
        <v>2173</v>
      </c>
      <c r="L4467" t="s">
        <v>1760</v>
      </c>
    </row>
    <row r="4468" spans="9:12">
      <c r="I4468" s="44">
        <v>4466</v>
      </c>
      <c r="J4468" s="45">
        <v>0</v>
      </c>
      <c r="K4468" t="s">
        <v>2173</v>
      </c>
      <c r="L4468" t="s">
        <v>2194</v>
      </c>
    </row>
    <row r="4469" spans="9:12">
      <c r="I4469" s="44">
        <v>4467</v>
      </c>
      <c r="J4469" s="45">
        <v>0</v>
      </c>
      <c r="K4469" t="s">
        <v>2173</v>
      </c>
      <c r="L4469" t="s">
        <v>1408</v>
      </c>
    </row>
    <row r="4470" spans="9:12">
      <c r="I4470" s="44">
        <v>4468</v>
      </c>
      <c r="J4470" s="45">
        <v>0</v>
      </c>
      <c r="K4470" t="s">
        <v>2173</v>
      </c>
      <c r="L4470" t="s">
        <v>1747</v>
      </c>
    </row>
    <row r="4471" spans="9:12">
      <c r="I4471" s="44">
        <v>4469</v>
      </c>
      <c r="K4471" t="s">
        <v>2173</v>
      </c>
      <c r="L4471" t="s">
        <v>1409</v>
      </c>
    </row>
    <row r="4472" spans="9:12">
      <c r="I4472" s="44">
        <v>4470</v>
      </c>
      <c r="K4472" t="s">
        <v>2173</v>
      </c>
      <c r="L4472" t="s">
        <v>1410</v>
      </c>
    </row>
    <row r="4473" spans="9:12">
      <c r="I4473" s="44">
        <v>4471</v>
      </c>
      <c r="K4473" t="s">
        <v>2173</v>
      </c>
      <c r="L4473" t="s">
        <v>1738</v>
      </c>
    </row>
    <row r="4474" spans="9:12">
      <c r="I4474" s="44">
        <v>4472</v>
      </c>
      <c r="K4474" t="s">
        <v>2173</v>
      </c>
      <c r="L4474" t="s">
        <v>1707</v>
      </c>
    </row>
    <row r="4475" spans="9:12">
      <c r="I4475" s="44">
        <v>4473</v>
      </c>
      <c r="J4475" s="45">
        <v>0</v>
      </c>
      <c r="K4475" t="s">
        <v>2173</v>
      </c>
      <c r="L4475" t="s">
        <v>1716</v>
      </c>
    </row>
    <row r="4476" spans="9:12">
      <c r="I4476" s="44">
        <v>4474</v>
      </c>
      <c r="K4476" t="s">
        <v>2173</v>
      </c>
      <c r="L4476" t="s">
        <v>1604</v>
      </c>
    </row>
    <row r="4477" spans="9:12">
      <c r="I4477" s="44">
        <v>4475</v>
      </c>
      <c r="K4477" t="s">
        <v>2173</v>
      </c>
      <c r="L4477" t="s">
        <v>1431</v>
      </c>
    </row>
    <row r="4478" spans="9:12">
      <c r="I4478" s="44">
        <v>4476</v>
      </c>
      <c r="K4478" t="s">
        <v>2173</v>
      </c>
      <c r="L4478" t="s">
        <v>1765</v>
      </c>
    </row>
    <row r="4479" spans="9:12">
      <c r="I4479" s="44">
        <v>4477</v>
      </c>
      <c r="K4479" t="s">
        <v>2173</v>
      </c>
      <c r="L4479" t="s">
        <v>1439</v>
      </c>
    </row>
    <row r="4480" spans="9:12">
      <c r="I4480" s="44">
        <v>4478</v>
      </c>
      <c r="K4480" t="s">
        <v>2173</v>
      </c>
      <c r="L4480" t="s">
        <v>1751</v>
      </c>
    </row>
    <row r="4481" spans="9:12">
      <c r="I4481" s="44">
        <v>4479</v>
      </c>
      <c r="K4481" t="s">
        <v>2173</v>
      </c>
      <c r="L4481" t="s">
        <v>1766</v>
      </c>
    </row>
    <row r="4482" spans="9:12">
      <c r="I4482" s="44">
        <v>4480</v>
      </c>
      <c r="K4482" t="s">
        <v>2173</v>
      </c>
      <c r="L4482" t="s">
        <v>1717</v>
      </c>
    </row>
    <row r="4483" spans="9:12">
      <c r="I4483" s="44">
        <v>4481</v>
      </c>
      <c r="K4483" t="s">
        <v>2173</v>
      </c>
      <c r="L4483" t="s">
        <v>1718</v>
      </c>
    </row>
    <row r="4484" spans="9:12">
      <c r="I4484" s="44">
        <v>4482</v>
      </c>
      <c r="K4484" t="s">
        <v>2173</v>
      </c>
      <c r="L4484" t="s">
        <v>1475</v>
      </c>
    </row>
    <row r="4485" spans="9:12">
      <c r="I4485" s="44">
        <v>4483</v>
      </c>
      <c r="K4485" t="s">
        <v>2173</v>
      </c>
      <c r="L4485" t="s">
        <v>1476</v>
      </c>
    </row>
    <row r="4486" spans="9:12">
      <c r="I4486" s="44">
        <v>4484</v>
      </c>
      <c r="K4486" t="s">
        <v>2173</v>
      </c>
      <c r="L4486" t="s">
        <v>1771</v>
      </c>
    </row>
    <row r="4487" spans="9:12">
      <c r="I4487" s="44">
        <v>4485</v>
      </c>
      <c r="K4487" t="s">
        <v>2173</v>
      </c>
      <c r="L4487" t="s">
        <v>1772</v>
      </c>
    </row>
    <row r="4488" spans="9:12">
      <c r="I4488" s="44">
        <v>4486</v>
      </c>
      <c r="K4488" t="s">
        <v>2173</v>
      </c>
      <c r="L4488" t="s">
        <v>1773</v>
      </c>
    </row>
    <row r="4489" spans="9:12">
      <c r="I4489" s="44">
        <v>4487</v>
      </c>
      <c r="K4489" t="s">
        <v>2173</v>
      </c>
      <c r="L4489" t="s">
        <v>1486</v>
      </c>
    </row>
    <row r="4490" spans="9:12">
      <c r="I4490" s="44">
        <v>4488</v>
      </c>
      <c r="K4490" t="s">
        <v>2173</v>
      </c>
      <c r="L4490" t="s">
        <v>1487</v>
      </c>
    </row>
    <row r="4491" spans="9:12">
      <c r="I4491" s="44">
        <v>4489</v>
      </c>
      <c r="K4491" t="s">
        <v>2173</v>
      </c>
      <c r="L4491" t="s">
        <v>1757</v>
      </c>
    </row>
    <row r="4492" spans="9:12">
      <c r="I4492" s="44">
        <v>4490</v>
      </c>
      <c r="K4492" t="s">
        <v>2173</v>
      </c>
      <c r="L4492" t="s">
        <v>1758</v>
      </c>
    </row>
    <row r="4493" spans="9:12">
      <c r="I4493" s="44">
        <v>4491</v>
      </c>
      <c r="K4493" t="s">
        <v>2173</v>
      </c>
      <c r="L4493" t="s">
        <v>1759</v>
      </c>
    </row>
    <row r="4494" spans="9:12">
      <c r="I4494" s="44">
        <v>4492</v>
      </c>
      <c r="K4494" t="s">
        <v>2173</v>
      </c>
      <c r="L4494" t="s">
        <v>1720</v>
      </c>
    </row>
    <row r="4495" spans="9:12">
      <c r="I4495" s="44">
        <v>4493</v>
      </c>
      <c r="J4495" s="45">
        <v>1.1574074074074071E-8</v>
      </c>
      <c r="K4495" t="s">
        <v>2173</v>
      </c>
      <c r="L4495" t="s">
        <v>1761</v>
      </c>
    </row>
    <row r="4496" spans="9:12">
      <c r="I4496" s="44">
        <v>4494</v>
      </c>
      <c r="J4496" s="45">
        <v>0</v>
      </c>
      <c r="K4496" t="s">
        <v>2173</v>
      </c>
      <c r="L4496" t="s">
        <v>1746</v>
      </c>
    </row>
    <row r="4497" spans="9:12">
      <c r="I4497" s="44">
        <v>4495</v>
      </c>
      <c r="J4497" s="45">
        <v>0</v>
      </c>
      <c r="K4497" t="s">
        <v>2173</v>
      </c>
      <c r="L4497" t="s">
        <v>1806</v>
      </c>
    </row>
    <row r="4498" spans="9:12">
      <c r="I4498" s="44">
        <v>4496</v>
      </c>
      <c r="K4498" t="s">
        <v>2173</v>
      </c>
      <c r="L4498" t="s">
        <v>1750</v>
      </c>
    </row>
    <row r="4499" spans="9:12">
      <c r="I4499" s="44">
        <v>4497</v>
      </c>
      <c r="K4499" t="s">
        <v>2173</v>
      </c>
      <c r="L4499" t="s">
        <v>1289</v>
      </c>
    </row>
    <row r="4500" spans="9:12">
      <c r="I4500" s="44">
        <v>4498</v>
      </c>
      <c r="K4500" t="s">
        <v>2173</v>
      </c>
      <c r="L4500" t="s">
        <v>1297</v>
      </c>
    </row>
    <row r="4501" spans="9:12">
      <c r="I4501" s="44">
        <v>4499</v>
      </c>
      <c r="K4501" t="s">
        <v>2173</v>
      </c>
      <c r="L4501" t="s">
        <v>1767</v>
      </c>
    </row>
    <row r="4502" spans="9:12">
      <c r="I4502" s="44">
        <v>4500</v>
      </c>
      <c r="K4502" t="s">
        <v>2173</v>
      </c>
      <c r="L4502" t="s">
        <v>1755</v>
      </c>
    </row>
    <row r="4503" spans="9:12">
      <c r="I4503" s="44">
        <v>4501</v>
      </c>
      <c r="K4503" t="s">
        <v>2173</v>
      </c>
      <c r="L4503" t="s">
        <v>1756</v>
      </c>
    </row>
    <row r="4504" spans="9:12">
      <c r="I4504" s="44">
        <v>4502</v>
      </c>
      <c r="K4504" t="s">
        <v>2173</v>
      </c>
      <c r="L4504" t="s">
        <v>1278</v>
      </c>
    </row>
    <row r="4505" spans="9:12">
      <c r="I4505" s="44">
        <v>4503</v>
      </c>
      <c r="K4505" t="s">
        <v>2173</v>
      </c>
      <c r="L4505" t="s">
        <v>1283</v>
      </c>
    </row>
    <row r="4506" spans="9:12">
      <c r="I4506" s="44">
        <v>4504</v>
      </c>
      <c r="K4506" t="s">
        <v>2173</v>
      </c>
      <c r="L4506" t="s">
        <v>1286</v>
      </c>
    </row>
    <row r="4507" spans="9:12">
      <c r="I4507" s="44">
        <v>4505</v>
      </c>
      <c r="J4507" s="45">
        <v>1.1574074074074071E-8</v>
      </c>
      <c r="K4507" t="s">
        <v>2173</v>
      </c>
      <c r="L4507" t="s">
        <v>1829</v>
      </c>
    </row>
    <row r="4508" spans="9:12">
      <c r="I4508" s="44">
        <v>4506</v>
      </c>
      <c r="J4508" s="45">
        <v>0</v>
      </c>
      <c r="K4508" t="s">
        <v>2173</v>
      </c>
      <c r="L4508" t="s">
        <v>1599</v>
      </c>
    </row>
    <row r="4509" spans="9:12">
      <c r="I4509" s="44">
        <v>4507</v>
      </c>
      <c r="J4509" s="45">
        <v>0</v>
      </c>
      <c r="K4509" t="s">
        <v>2173</v>
      </c>
      <c r="L4509" t="s">
        <v>1603</v>
      </c>
    </row>
    <row r="4510" spans="9:12">
      <c r="I4510" s="44">
        <v>4508</v>
      </c>
      <c r="J4510" s="45">
        <v>0</v>
      </c>
      <c r="K4510" t="s">
        <v>2173</v>
      </c>
      <c r="L4510" t="s">
        <v>1414</v>
      </c>
    </row>
    <row r="4511" spans="9:12">
      <c r="I4511" s="44">
        <v>4509</v>
      </c>
      <c r="J4511" s="45">
        <v>0</v>
      </c>
      <c r="K4511" t="s">
        <v>2173</v>
      </c>
      <c r="L4511" t="s">
        <v>1780</v>
      </c>
    </row>
    <row r="4512" spans="9:12">
      <c r="I4512" s="44">
        <v>4510</v>
      </c>
      <c r="J4512" s="45">
        <v>4.6307870370370382E-8</v>
      </c>
      <c r="K4512" t="s">
        <v>2173</v>
      </c>
      <c r="L4512" t="s">
        <v>1416</v>
      </c>
    </row>
    <row r="4513" spans="9:12">
      <c r="I4513" s="44">
        <v>4511</v>
      </c>
      <c r="K4513" t="s">
        <v>2173</v>
      </c>
      <c r="L4513" t="s">
        <v>1605</v>
      </c>
    </row>
    <row r="4514" spans="9:12">
      <c r="I4514" s="44">
        <v>4512</v>
      </c>
      <c r="K4514" t="s">
        <v>2173</v>
      </c>
      <c r="L4514" t="s">
        <v>1832</v>
      </c>
    </row>
    <row r="4515" spans="9:12">
      <c r="I4515" s="44">
        <v>4513</v>
      </c>
      <c r="K4515" t="s">
        <v>2173</v>
      </c>
      <c r="L4515" t="s">
        <v>1446</v>
      </c>
    </row>
    <row r="4516" spans="9:12">
      <c r="I4516" s="44">
        <v>4514</v>
      </c>
      <c r="K4516" t="s">
        <v>2173</v>
      </c>
      <c r="L4516" t="s">
        <v>1609</v>
      </c>
    </row>
    <row r="4517" spans="9:12">
      <c r="I4517" s="44">
        <v>4515</v>
      </c>
      <c r="K4517" t="s">
        <v>2173</v>
      </c>
      <c r="L4517" t="s">
        <v>1453</v>
      </c>
    </row>
    <row r="4518" spans="9:12">
      <c r="I4518" s="44">
        <v>4516</v>
      </c>
      <c r="K4518" t="s">
        <v>2173</v>
      </c>
      <c r="L4518" t="s">
        <v>1454</v>
      </c>
    </row>
    <row r="4519" spans="9:12">
      <c r="I4519" s="44">
        <v>4517</v>
      </c>
      <c r="K4519" t="s">
        <v>2173</v>
      </c>
      <c r="L4519" t="s">
        <v>1785</v>
      </c>
    </row>
    <row r="4520" spans="9:12">
      <c r="I4520" s="44">
        <v>4518</v>
      </c>
      <c r="K4520" t="s">
        <v>2173</v>
      </c>
      <c r="L4520" t="s">
        <v>1612</v>
      </c>
    </row>
    <row r="4521" spans="9:12">
      <c r="I4521" s="44">
        <v>4519</v>
      </c>
      <c r="K4521" t="s">
        <v>2173</v>
      </c>
      <c r="L4521" t="s">
        <v>1836</v>
      </c>
    </row>
    <row r="4522" spans="9:12">
      <c r="I4522" s="44">
        <v>4520</v>
      </c>
      <c r="K4522" t="s">
        <v>2173</v>
      </c>
      <c r="L4522" t="s">
        <v>1837</v>
      </c>
    </row>
    <row r="4523" spans="9:12">
      <c r="I4523" s="44">
        <v>4521</v>
      </c>
      <c r="J4523" s="45">
        <v>0</v>
      </c>
      <c r="K4523" t="s">
        <v>2173</v>
      </c>
      <c r="L4523" t="s">
        <v>1900</v>
      </c>
    </row>
    <row r="4524" spans="9:12">
      <c r="I4524" s="44">
        <v>4522</v>
      </c>
      <c r="J4524" s="45">
        <v>0</v>
      </c>
      <c r="K4524" t="s">
        <v>2173</v>
      </c>
      <c r="L4524" t="s">
        <v>1842</v>
      </c>
    </row>
    <row r="4525" spans="9:12">
      <c r="I4525" s="44">
        <v>4523</v>
      </c>
      <c r="K4525" t="s">
        <v>2173</v>
      </c>
      <c r="L4525" t="s">
        <v>1516</v>
      </c>
    </row>
    <row r="4526" spans="9:12">
      <c r="I4526" s="44">
        <v>4524</v>
      </c>
      <c r="K4526" t="s">
        <v>2173</v>
      </c>
      <c r="L4526" t="s">
        <v>1517</v>
      </c>
    </row>
    <row r="4527" spans="9:12">
      <c r="I4527" s="44">
        <v>4525</v>
      </c>
      <c r="K4527" t="s">
        <v>2173</v>
      </c>
      <c r="L4527" t="s">
        <v>1909</v>
      </c>
    </row>
    <row r="4528" spans="9:12">
      <c r="I4528" s="44">
        <v>4526</v>
      </c>
      <c r="K4528" t="s">
        <v>2173</v>
      </c>
      <c r="L4528" t="s">
        <v>1845</v>
      </c>
    </row>
    <row r="4529" spans="9:12">
      <c r="I4529" s="44">
        <v>4527</v>
      </c>
      <c r="K4529" t="s">
        <v>2173</v>
      </c>
      <c r="L4529" t="s">
        <v>1920</v>
      </c>
    </row>
    <row r="4530" spans="9:12">
      <c r="I4530" s="44">
        <v>4528</v>
      </c>
      <c r="K4530" t="s">
        <v>2173</v>
      </c>
      <c r="L4530" t="s">
        <v>1921</v>
      </c>
    </row>
    <row r="4531" spans="9:12">
      <c r="I4531" s="44">
        <v>4529</v>
      </c>
      <c r="J4531" s="45">
        <v>0</v>
      </c>
      <c r="K4531" t="s">
        <v>2173</v>
      </c>
      <c r="L4531" t="s">
        <v>1850</v>
      </c>
    </row>
    <row r="4532" spans="9:12">
      <c r="I4532" s="44">
        <v>4530</v>
      </c>
      <c r="K4532" t="s">
        <v>2173</v>
      </c>
      <c r="L4532" t="s">
        <v>1852</v>
      </c>
    </row>
    <row r="4533" spans="9:12">
      <c r="I4533" s="44">
        <v>4531</v>
      </c>
      <c r="K4533" t="s">
        <v>2173</v>
      </c>
      <c r="L4533" t="s">
        <v>1853</v>
      </c>
    </row>
    <row r="4534" spans="9:12">
      <c r="I4534" s="44">
        <v>4532</v>
      </c>
      <c r="K4534" t="s">
        <v>2173</v>
      </c>
      <c r="L4534" t="s">
        <v>1854</v>
      </c>
    </row>
    <row r="4535" spans="9:12">
      <c r="I4535" s="44">
        <v>4533</v>
      </c>
      <c r="K4535" t="s">
        <v>2173</v>
      </c>
      <c r="L4535" t="s">
        <v>1855</v>
      </c>
    </row>
    <row r="4536" spans="9:12">
      <c r="I4536" s="44">
        <v>4534</v>
      </c>
      <c r="K4536" t="s">
        <v>2173</v>
      </c>
      <c r="L4536" t="s">
        <v>1856</v>
      </c>
    </row>
    <row r="4537" spans="9:12">
      <c r="I4537" s="44">
        <v>4535</v>
      </c>
      <c r="K4537" t="s">
        <v>2173</v>
      </c>
      <c r="L4537" t="s">
        <v>1857</v>
      </c>
    </row>
    <row r="4538" spans="9:12">
      <c r="I4538" s="44">
        <v>4536</v>
      </c>
      <c r="K4538" t="s">
        <v>2173</v>
      </c>
      <c r="L4538" t="s">
        <v>1858</v>
      </c>
    </row>
    <row r="4539" spans="9:12">
      <c r="I4539" s="44">
        <v>4537</v>
      </c>
      <c r="K4539" t="s">
        <v>2173</v>
      </c>
      <c r="L4539" t="s">
        <v>1859</v>
      </c>
    </row>
    <row r="4540" spans="9:12">
      <c r="I4540" s="44">
        <v>4538</v>
      </c>
      <c r="J4540" s="45">
        <v>0</v>
      </c>
      <c r="K4540" t="s">
        <v>2173</v>
      </c>
      <c r="L4540" t="s">
        <v>1860</v>
      </c>
    </row>
    <row r="4541" spans="9:12">
      <c r="I4541" s="44">
        <v>4539</v>
      </c>
      <c r="K4541" t="s">
        <v>2173</v>
      </c>
      <c r="L4541" t="s">
        <v>1901</v>
      </c>
    </row>
    <row r="4542" spans="9:12">
      <c r="I4542" s="44">
        <v>4540</v>
      </c>
      <c r="K4542" t="s">
        <v>2173</v>
      </c>
      <c r="L4542" t="s">
        <v>1902</v>
      </c>
    </row>
    <row r="4543" spans="9:12">
      <c r="I4543" s="44">
        <v>4541</v>
      </c>
      <c r="J4543" s="45">
        <v>0</v>
      </c>
      <c r="K4543" t="s">
        <v>2173</v>
      </c>
      <c r="L4543" t="s">
        <v>1861</v>
      </c>
    </row>
    <row r="4544" spans="9:12">
      <c r="I4544" s="44">
        <v>4542</v>
      </c>
      <c r="K4544" t="s">
        <v>2173</v>
      </c>
      <c r="L4544" t="s">
        <v>1862</v>
      </c>
    </row>
    <row r="4545" spans="9:12">
      <c r="I4545" s="44">
        <v>4543</v>
      </c>
      <c r="K4545" t="s">
        <v>2173</v>
      </c>
      <c r="L4545" t="s">
        <v>1863</v>
      </c>
    </row>
    <row r="4546" spans="9:12">
      <c r="I4546" s="44">
        <v>4544</v>
      </c>
      <c r="K4546" t="s">
        <v>2173</v>
      </c>
      <c r="L4546" t="s">
        <v>1864</v>
      </c>
    </row>
    <row r="4547" spans="9:12">
      <c r="I4547" s="44">
        <v>4545</v>
      </c>
      <c r="J4547" s="45">
        <v>0</v>
      </c>
      <c r="K4547" t="s">
        <v>2173</v>
      </c>
      <c r="L4547" t="s">
        <v>1865</v>
      </c>
    </row>
    <row r="4548" spans="9:12">
      <c r="I4548" s="44">
        <v>4546</v>
      </c>
      <c r="K4548" t="s">
        <v>2173</v>
      </c>
      <c r="L4548" t="s">
        <v>1866</v>
      </c>
    </row>
    <row r="4549" spans="9:12">
      <c r="I4549" s="44">
        <v>4547</v>
      </c>
      <c r="K4549" t="s">
        <v>2173</v>
      </c>
      <c r="L4549" t="s">
        <v>1867</v>
      </c>
    </row>
    <row r="4550" spans="9:12">
      <c r="I4550" s="44">
        <v>4548</v>
      </c>
      <c r="K4550" t="s">
        <v>2173</v>
      </c>
      <c r="L4550" t="s">
        <v>1868</v>
      </c>
    </row>
    <row r="4551" spans="9:12">
      <c r="I4551" s="44">
        <v>4549</v>
      </c>
      <c r="J4551" s="45">
        <v>1.1574074074074071E-8</v>
      </c>
      <c r="K4551" t="s">
        <v>2173</v>
      </c>
      <c r="L4551" t="s">
        <v>1903</v>
      </c>
    </row>
    <row r="4552" spans="9:12">
      <c r="I4552" s="44">
        <v>4550</v>
      </c>
      <c r="K4552" t="s">
        <v>2173</v>
      </c>
      <c r="L4552" t="s">
        <v>1904</v>
      </c>
    </row>
    <row r="4553" spans="9:12">
      <c r="I4553" s="44">
        <v>4551</v>
      </c>
      <c r="K4553" t="s">
        <v>2173</v>
      </c>
      <c r="L4553" t="s">
        <v>1905</v>
      </c>
    </row>
    <row r="4554" spans="9:12">
      <c r="I4554" s="44">
        <v>4552</v>
      </c>
      <c r="K4554" t="s">
        <v>2173</v>
      </c>
      <c r="L4554" t="s">
        <v>1906</v>
      </c>
    </row>
    <row r="4555" spans="9:12">
      <c r="I4555" s="44">
        <v>4553</v>
      </c>
      <c r="K4555" t="s">
        <v>2173</v>
      </c>
      <c r="L4555" t="s">
        <v>1907</v>
      </c>
    </row>
    <row r="4556" spans="9:12">
      <c r="I4556" s="44">
        <v>4554</v>
      </c>
      <c r="K4556" t="s">
        <v>2173</v>
      </c>
      <c r="L4556" t="s">
        <v>1908</v>
      </c>
    </row>
    <row r="4557" spans="9:12">
      <c r="I4557" s="44">
        <v>4555</v>
      </c>
      <c r="K4557" t="s">
        <v>2173</v>
      </c>
      <c r="L4557" t="s">
        <v>1910</v>
      </c>
    </row>
    <row r="4558" spans="9:12">
      <c r="I4558" s="44">
        <v>4556</v>
      </c>
      <c r="K4558" t="s">
        <v>2173</v>
      </c>
      <c r="L4558" t="s">
        <v>1911</v>
      </c>
    </row>
    <row r="4559" spans="9:12">
      <c r="I4559" s="44">
        <v>4557</v>
      </c>
      <c r="K4559" t="s">
        <v>2173</v>
      </c>
      <c r="L4559" t="s">
        <v>1912</v>
      </c>
    </row>
    <row r="4560" spans="9:12">
      <c r="I4560" s="44">
        <v>4558</v>
      </c>
      <c r="K4560" t="s">
        <v>2173</v>
      </c>
      <c r="L4560" t="s">
        <v>1913</v>
      </c>
    </row>
    <row r="4561" spans="9:12">
      <c r="I4561" s="44">
        <v>4559</v>
      </c>
      <c r="K4561" t="s">
        <v>2173</v>
      </c>
      <c r="L4561" t="s">
        <v>1914</v>
      </c>
    </row>
    <row r="4562" spans="9:12">
      <c r="I4562" s="44">
        <v>4560</v>
      </c>
      <c r="K4562" t="s">
        <v>2173</v>
      </c>
      <c r="L4562" t="s">
        <v>1915</v>
      </c>
    </row>
    <row r="4563" spans="9:12">
      <c r="I4563" s="44">
        <v>4561</v>
      </c>
      <c r="K4563" t="s">
        <v>2173</v>
      </c>
      <c r="L4563" t="s">
        <v>1916</v>
      </c>
    </row>
    <row r="4564" spans="9:12">
      <c r="I4564" s="44">
        <v>4562</v>
      </c>
      <c r="K4564" t="s">
        <v>2173</v>
      </c>
      <c r="L4564" t="s">
        <v>1917</v>
      </c>
    </row>
    <row r="4565" spans="9:12">
      <c r="I4565" s="44">
        <v>4563</v>
      </c>
      <c r="K4565" t="s">
        <v>2173</v>
      </c>
      <c r="L4565" t="s">
        <v>1918</v>
      </c>
    </row>
    <row r="4566" spans="9:12">
      <c r="I4566" s="44">
        <v>4564</v>
      </c>
      <c r="K4566" t="s">
        <v>2173</v>
      </c>
      <c r="L4566" t="s">
        <v>1919</v>
      </c>
    </row>
    <row r="4567" spans="9:12">
      <c r="I4567" s="44">
        <v>4565</v>
      </c>
      <c r="J4567" s="45">
        <v>1.1574074074074071E-8</v>
      </c>
      <c r="K4567" t="s">
        <v>2173</v>
      </c>
      <c r="L4567" t="s">
        <v>1922</v>
      </c>
    </row>
    <row r="4568" spans="9:12">
      <c r="I4568" s="44">
        <v>4566</v>
      </c>
      <c r="J4568" s="45">
        <v>0</v>
      </c>
      <c r="K4568" t="s">
        <v>2173</v>
      </c>
      <c r="L4568" t="s">
        <v>1923</v>
      </c>
    </row>
    <row r="4569" spans="9:12">
      <c r="I4569" s="44">
        <v>4567</v>
      </c>
      <c r="J4569" s="45">
        <v>0</v>
      </c>
      <c r="K4569" t="s">
        <v>2173</v>
      </c>
      <c r="L4569" t="s">
        <v>1924</v>
      </c>
    </row>
    <row r="4570" spans="9:12">
      <c r="I4570" s="44">
        <v>4568</v>
      </c>
      <c r="K4570" t="s">
        <v>2173</v>
      </c>
      <c r="L4570" t="s">
        <v>1925</v>
      </c>
    </row>
    <row r="4571" spans="9:12">
      <c r="I4571" s="44">
        <v>4569</v>
      </c>
      <c r="K4571" t="s">
        <v>2173</v>
      </c>
      <c r="L4571" t="s">
        <v>1885</v>
      </c>
    </row>
    <row r="4572" spans="9:12">
      <c r="I4572" s="44">
        <v>4570</v>
      </c>
      <c r="K4572" t="s">
        <v>2173</v>
      </c>
      <c r="L4572" t="s">
        <v>1456</v>
      </c>
    </row>
    <row r="4573" spans="9:12">
      <c r="I4573" s="44">
        <v>4571</v>
      </c>
      <c r="K4573" t="s">
        <v>2173</v>
      </c>
      <c r="L4573" t="s">
        <v>1926</v>
      </c>
    </row>
    <row r="4574" spans="9:12">
      <c r="I4574" s="44">
        <v>4572</v>
      </c>
      <c r="K4574" t="s">
        <v>2173</v>
      </c>
      <c r="L4574" t="s">
        <v>1927</v>
      </c>
    </row>
    <row r="4575" spans="9:12">
      <c r="I4575" s="44">
        <v>4573</v>
      </c>
      <c r="K4575" t="s">
        <v>2173</v>
      </c>
      <c r="L4575" t="s">
        <v>1886</v>
      </c>
    </row>
    <row r="4576" spans="9:12">
      <c r="I4576" s="44">
        <v>4574</v>
      </c>
      <c r="K4576" t="s">
        <v>2173</v>
      </c>
      <c r="L4576" t="s">
        <v>1887</v>
      </c>
    </row>
    <row r="4577" spans="9:12">
      <c r="I4577" s="44">
        <v>4575</v>
      </c>
      <c r="K4577" t="s">
        <v>2173</v>
      </c>
      <c r="L4577" t="s">
        <v>1504</v>
      </c>
    </row>
    <row r="4578" spans="9:12">
      <c r="I4578" s="44">
        <v>4576</v>
      </c>
      <c r="K4578" t="s">
        <v>2173</v>
      </c>
      <c r="L4578" t="s">
        <v>1505</v>
      </c>
    </row>
    <row r="4579" spans="9:12">
      <c r="I4579" s="44">
        <v>4577</v>
      </c>
      <c r="J4579" s="45">
        <v>0</v>
      </c>
      <c r="K4579" t="s">
        <v>2173</v>
      </c>
      <c r="L4579" t="s">
        <v>1642</v>
      </c>
    </row>
    <row r="4580" spans="9:12">
      <c r="I4580" s="44">
        <v>4578</v>
      </c>
      <c r="J4580" s="45">
        <v>0</v>
      </c>
      <c r="K4580" t="s">
        <v>2173</v>
      </c>
      <c r="L4580" t="s">
        <v>1643</v>
      </c>
    </row>
    <row r="4581" spans="9:12">
      <c r="I4581" s="44">
        <v>4579</v>
      </c>
      <c r="J4581" s="45">
        <v>0</v>
      </c>
      <c r="K4581" t="s">
        <v>2173</v>
      </c>
      <c r="L4581" t="s">
        <v>1888</v>
      </c>
    </row>
    <row r="4582" spans="9:12">
      <c r="I4582" s="44">
        <v>4580</v>
      </c>
      <c r="J4582" s="45">
        <v>0</v>
      </c>
      <c r="K4582" t="s">
        <v>2173</v>
      </c>
      <c r="L4582" t="s">
        <v>1869</v>
      </c>
    </row>
    <row r="4583" spans="9:12">
      <c r="I4583" s="44">
        <v>4581</v>
      </c>
      <c r="K4583" t="s">
        <v>2173</v>
      </c>
      <c r="L4583" t="s">
        <v>1644</v>
      </c>
    </row>
    <row r="4584" spans="9:12">
      <c r="I4584" s="44">
        <v>4582</v>
      </c>
      <c r="K4584" t="s">
        <v>2173</v>
      </c>
      <c r="L4584" t="s">
        <v>1889</v>
      </c>
    </row>
    <row r="4585" spans="9:12">
      <c r="I4585" s="44">
        <v>4583</v>
      </c>
      <c r="K4585" t="s">
        <v>2173</v>
      </c>
      <c r="L4585" t="s">
        <v>1870</v>
      </c>
    </row>
    <row r="4586" spans="9:12">
      <c r="I4586" s="44">
        <v>4584</v>
      </c>
      <c r="K4586" t="s">
        <v>2173</v>
      </c>
      <c r="L4586" t="s">
        <v>1645</v>
      </c>
    </row>
    <row r="4587" spans="9:12">
      <c r="I4587" s="44">
        <v>4585</v>
      </c>
      <c r="K4587" t="s">
        <v>2173</v>
      </c>
      <c r="L4587" t="s">
        <v>1646</v>
      </c>
    </row>
    <row r="4588" spans="9:12">
      <c r="I4588" s="44">
        <v>4586</v>
      </c>
      <c r="K4588" t="s">
        <v>2173</v>
      </c>
      <c r="L4588" t="s">
        <v>1647</v>
      </c>
    </row>
    <row r="4589" spans="9:12">
      <c r="I4589" s="44">
        <v>4587</v>
      </c>
      <c r="K4589" t="s">
        <v>2173</v>
      </c>
      <c r="L4589" t="s">
        <v>1890</v>
      </c>
    </row>
    <row r="4590" spans="9:12">
      <c r="I4590" s="44">
        <v>4588</v>
      </c>
      <c r="K4590" t="s">
        <v>2173</v>
      </c>
      <c r="L4590" t="s">
        <v>1891</v>
      </c>
    </row>
    <row r="4591" spans="9:12">
      <c r="I4591" s="44">
        <v>4589</v>
      </c>
      <c r="K4591" t="s">
        <v>2173</v>
      </c>
      <c r="L4591" t="s">
        <v>1871</v>
      </c>
    </row>
    <row r="4592" spans="9:12">
      <c r="I4592" s="44">
        <v>4590</v>
      </c>
      <c r="K4592" t="s">
        <v>2173</v>
      </c>
      <c r="L4592" t="s">
        <v>1872</v>
      </c>
    </row>
    <row r="4593" spans="9:12">
      <c r="I4593" s="44">
        <v>4591</v>
      </c>
      <c r="J4593" s="45">
        <v>0</v>
      </c>
      <c r="K4593" t="s">
        <v>2173</v>
      </c>
      <c r="L4593" t="s">
        <v>1648</v>
      </c>
    </row>
    <row r="4594" spans="9:12">
      <c r="I4594" s="44">
        <v>4592</v>
      </c>
      <c r="K4594" t="s">
        <v>2173</v>
      </c>
      <c r="L4594" t="s">
        <v>1649</v>
      </c>
    </row>
    <row r="4595" spans="9:12">
      <c r="I4595" s="44">
        <v>4593</v>
      </c>
      <c r="K4595" t="s">
        <v>2173</v>
      </c>
      <c r="L4595" t="s">
        <v>1651</v>
      </c>
    </row>
    <row r="4596" spans="9:12">
      <c r="I4596" s="44">
        <v>4594</v>
      </c>
      <c r="K4596" t="s">
        <v>2173</v>
      </c>
      <c r="L4596" t="s">
        <v>1652</v>
      </c>
    </row>
    <row r="4597" spans="9:12">
      <c r="I4597" s="44">
        <v>4595</v>
      </c>
      <c r="K4597" t="s">
        <v>2173</v>
      </c>
      <c r="L4597" t="s">
        <v>1930</v>
      </c>
    </row>
    <row r="4598" spans="9:12">
      <c r="I4598" s="44">
        <v>4596</v>
      </c>
      <c r="K4598" t="s">
        <v>2173</v>
      </c>
      <c r="L4598" t="s">
        <v>1931</v>
      </c>
    </row>
    <row r="4599" spans="9:12">
      <c r="I4599" s="44">
        <v>4597</v>
      </c>
      <c r="J4599" s="45">
        <v>0</v>
      </c>
      <c r="K4599" t="s">
        <v>2173</v>
      </c>
      <c r="L4599" t="s">
        <v>1932</v>
      </c>
    </row>
    <row r="4600" spans="9:12">
      <c r="I4600" s="44">
        <v>4598</v>
      </c>
      <c r="K4600" t="s">
        <v>2173</v>
      </c>
      <c r="L4600" t="s">
        <v>1783</v>
      </c>
    </row>
    <row r="4601" spans="9:12">
      <c r="I4601" s="44">
        <v>4599</v>
      </c>
      <c r="K4601" t="s">
        <v>2173</v>
      </c>
      <c r="L4601" t="s">
        <v>1794</v>
      </c>
    </row>
    <row r="4602" spans="9:12">
      <c r="I4602" s="44">
        <v>4600</v>
      </c>
      <c r="K4602" t="s">
        <v>2173</v>
      </c>
      <c r="L4602" t="s">
        <v>1784</v>
      </c>
    </row>
    <row r="4603" spans="9:12">
      <c r="I4603" s="44">
        <v>4601</v>
      </c>
      <c r="K4603" t="s">
        <v>2173</v>
      </c>
      <c r="L4603" t="s">
        <v>1789</v>
      </c>
    </row>
    <row r="4604" spans="9:12">
      <c r="I4604" s="44">
        <v>4602</v>
      </c>
      <c r="K4604" t="s">
        <v>2173</v>
      </c>
      <c r="L4604" t="s">
        <v>1790</v>
      </c>
    </row>
    <row r="4605" spans="9:12">
      <c r="I4605" s="44">
        <v>4603</v>
      </c>
      <c r="J4605" s="45">
        <v>0</v>
      </c>
      <c r="K4605" t="s">
        <v>2173</v>
      </c>
      <c r="L4605" t="s">
        <v>1796</v>
      </c>
    </row>
    <row r="4606" spans="9:12">
      <c r="I4606" s="44">
        <v>4604</v>
      </c>
      <c r="K4606" t="s">
        <v>2173</v>
      </c>
      <c r="L4606" t="s">
        <v>1792</v>
      </c>
    </row>
    <row r="4607" spans="9:12">
      <c r="I4607" s="44">
        <v>4605</v>
      </c>
      <c r="K4607" t="s">
        <v>2173</v>
      </c>
      <c r="L4607" t="s">
        <v>1798</v>
      </c>
    </row>
    <row r="4608" spans="9:12">
      <c r="I4608" s="44">
        <v>4606</v>
      </c>
      <c r="K4608" t="s">
        <v>2173</v>
      </c>
      <c r="L4608" t="s">
        <v>1802</v>
      </c>
    </row>
    <row r="4609" spans="9:12">
      <c r="I4609" s="44">
        <v>4607</v>
      </c>
      <c r="K4609" t="s">
        <v>2173</v>
      </c>
      <c r="L4609" t="s">
        <v>1803</v>
      </c>
    </row>
    <row r="4610" spans="9:12">
      <c r="I4610" s="44">
        <v>4608</v>
      </c>
      <c r="J4610" s="45">
        <v>1.967824074074074E-7</v>
      </c>
      <c r="K4610" t="s">
        <v>2195</v>
      </c>
    </row>
    <row r="4611" spans="9:12">
      <c r="I4611" s="44">
        <v>4609</v>
      </c>
      <c r="K4611" t="s">
        <v>2195</v>
      </c>
      <c r="L4611" t="s">
        <v>685</v>
      </c>
    </row>
    <row r="4612" spans="9:12">
      <c r="I4612" s="44">
        <v>4610</v>
      </c>
      <c r="K4612" t="s">
        <v>2195</v>
      </c>
      <c r="L4612" t="s">
        <v>688</v>
      </c>
    </row>
    <row r="4613" spans="9:12">
      <c r="I4613" s="44">
        <v>4611</v>
      </c>
      <c r="K4613" t="s">
        <v>2195</v>
      </c>
      <c r="L4613" t="s">
        <v>691</v>
      </c>
    </row>
    <row r="4614" spans="9:12">
      <c r="I4614" s="44">
        <v>4612</v>
      </c>
      <c r="K4614" t="s">
        <v>2195</v>
      </c>
      <c r="L4614" t="s">
        <v>694</v>
      </c>
    </row>
    <row r="4615" spans="9:12">
      <c r="I4615" s="44">
        <v>4613</v>
      </c>
      <c r="K4615" t="s">
        <v>2195</v>
      </c>
      <c r="L4615" t="s">
        <v>697</v>
      </c>
    </row>
    <row r="4616" spans="9:12">
      <c r="I4616" s="44">
        <v>4614</v>
      </c>
      <c r="K4616" t="s">
        <v>2195</v>
      </c>
      <c r="L4616" t="s">
        <v>700</v>
      </c>
    </row>
    <row r="4617" spans="9:12">
      <c r="I4617" s="44">
        <v>4615</v>
      </c>
      <c r="K4617" t="s">
        <v>2195</v>
      </c>
      <c r="L4617" t="s">
        <v>703</v>
      </c>
    </row>
    <row r="4618" spans="9:12">
      <c r="I4618" s="44">
        <v>4616</v>
      </c>
      <c r="K4618" t="s">
        <v>2195</v>
      </c>
      <c r="L4618" t="s">
        <v>1094</v>
      </c>
    </row>
    <row r="4619" spans="9:12">
      <c r="I4619" s="44">
        <v>4617</v>
      </c>
      <c r="K4619" t="s">
        <v>2195</v>
      </c>
      <c r="L4619" t="s">
        <v>1097</v>
      </c>
    </row>
    <row r="4620" spans="9:12">
      <c r="I4620" s="44">
        <v>4618</v>
      </c>
      <c r="K4620" t="s">
        <v>2195</v>
      </c>
      <c r="L4620" t="s">
        <v>1100</v>
      </c>
    </row>
    <row r="4621" spans="9:12">
      <c r="I4621" s="44">
        <v>4619</v>
      </c>
      <c r="K4621" t="s">
        <v>2195</v>
      </c>
      <c r="L4621" t="s">
        <v>1103</v>
      </c>
    </row>
    <row r="4622" spans="9:12">
      <c r="I4622" s="44">
        <v>4620</v>
      </c>
      <c r="K4622" t="s">
        <v>2195</v>
      </c>
      <c r="L4622" t="s">
        <v>706</v>
      </c>
    </row>
    <row r="4623" spans="9:12">
      <c r="I4623" s="44">
        <v>4621</v>
      </c>
      <c r="K4623" t="s">
        <v>2195</v>
      </c>
      <c r="L4623" t="s">
        <v>709</v>
      </c>
    </row>
    <row r="4624" spans="9:12">
      <c r="I4624" s="44">
        <v>4622</v>
      </c>
      <c r="K4624" t="s">
        <v>2195</v>
      </c>
      <c r="L4624" t="s">
        <v>712</v>
      </c>
    </row>
    <row r="4625" spans="9:12">
      <c r="I4625" s="44">
        <v>4623</v>
      </c>
      <c r="K4625" t="s">
        <v>2195</v>
      </c>
      <c r="L4625" t="s">
        <v>715</v>
      </c>
    </row>
    <row r="4626" spans="9:12">
      <c r="I4626" s="44">
        <v>4624</v>
      </c>
      <c r="K4626" t="s">
        <v>2195</v>
      </c>
      <c r="L4626" t="s">
        <v>718</v>
      </c>
    </row>
    <row r="4627" spans="9:12">
      <c r="I4627" s="44">
        <v>4625</v>
      </c>
      <c r="K4627" t="s">
        <v>2195</v>
      </c>
      <c r="L4627" t="s">
        <v>721</v>
      </c>
    </row>
    <row r="4628" spans="9:12">
      <c r="I4628" s="44">
        <v>4626</v>
      </c>
      <c r="K4628" t="s">
        <v>2195</v>
      </c>
      <c r="L4628" t="s">
        <v>724</v>
      </c>
    </row>
    <row r="4629" spans="9:12">
      <c r="I4629" s="44">
        <v>4627</v>
      </c>
      <c r="K4629" t="s">
        <v>2195</v>
      </c>
      <c r="L4629" t="s">
        <v>727</v>
      </c>
    </row>
    <row r="4630" spans="9:12">
      <c r="I4630" s="44">
        <v>4628</v>
      </c>
      <c r="K4630" t="s">
        <v>2195</v>
      </c>
      <c r="L4630" t="s">
        <v>730</v>
      </c>
    </row>
    <row r="4631" spans="9:12">
      <c r="I4631" s="44">
        <v>4629</v>
      </c>
      <c r="K4631" t="s">
        <v>2195</v>
      </c>
      <c r="L4631" t="s">
        <v>733</v>
      </c>
    </row>
    <row r="4632" spans="9:12">
      <c r="I4632" s="44">
        <v>4630</v>
      </c>
      <c r="K4632" t="s">
        <v>2195</v>
      </c>
      <c r="L4632" t="s">
        <v>1124</v>
      </c>
    </row>
    <row r="4633" spans="9:12">
      <c r="I4633" s="44">
        <v>4631</v>
      </c>
      <c r="K4633" t="s">
        <v>2195</v>
      </c>
      <c r="L4633" t="s">
        <v>1127</v>
      </c>
    </row>
    <row r="4634" spans="9:12">
      <c r="I4634" s="44">
        <v>4632</v>
      </c>
      <c r="K4634" t="s">
        <v>2195</v>
      </c>
      <c r="L4634" t="s">
        <v>736</v>
      </c>
    </row>
    <row r="4635" spans="9:12">
      <c r="I4635" s="44">
        <v>4633</v>
      </c>
      <c r="K4635" t="s">
        <v>2195</v>
      </c>
      <c r="L4635" t="s">
        <v>739</v>
      </c>
    </row>
    <row r="4636" spans="9:12">
      <c r="I4636" s="44">
        <v>4634</v>
      </c>
      <c r="K4636" t="s">
        <v>2195</v>
      </c>
      <c r="L4636" t="s">
        <v>742</v>
      </c>
    </row>
    <row r="4637" spans="9:12">
      <c r="I4637" s="44">
        <v>4635</v>
      </c>
      <c r="K4637" t="s">
        <v>2195</v>
      </c>
      <c r="L4637" t="s">
        <v>745</v>
      </c>
    </row>
    <row r="4638" spans="9:12">
      <c r="I4638" s="44">
        <v>4636</v>
      </c>
      <c r="K4638" t="s">
        <v>2195</v>
      </c>
      <c r="L4638" t="s">
        <v>748</v>
      </c>
    </row>
    <row r="4639" spans="9:12">
      <c r="I4639" s="44">
        <v>4637</v>
      </c>
      <c r="K4639" t="s">
        <v>2195</v>
      </c>
      <c r="L4639" t="s">
        <v>751</v>
      </c>
    </row>
    <row r="4640" spans="9:12">
      <c r="I4640" s="44">
        <v>4638</v>
      </c>
      <c r="K4640" t="s">
        <v>2195</v>
      </c>
      <c r="L4640" t="s">
        <v>754</v>
      </c>
    </row>
    <row r="4641" spans="9:12">
      <c r="I4641" s="44">
        <v>4639</v>
      </c>
      <c r="K4641" t="s">
        <v>2195</v>
      </c>
      <c r="L4641" t="s">
        <v>757</v>
      </c>
    </row>
    <row r="4642" spans="9:12">
      <c r="I4642" s="44">
        <v>4640</v>
      </c>
      <c r="K4642" t="s">
        <v>2195</v>
      </c>
      <c r="L4642" t="s">
        <v>760</v>
      </c>
    </row>
    <row r="4643" spans="9:12">
      <c r="I4643" s="44">
        <v>4641</v>
      </c>
      <c r="K4643" t="s">
        <v>2195</v>
      </c>
      <c r="L4643" t="s">
        <v>1192</v>
      </c>
    </row>
    <row r="4644" spans="9:12">
      <c r="I4644" s="44">
        <v>4642</v>
      </c>
      <c r="K4644" t="s">
        <v>2195</v>
      </c>
      <c r="L4644" t="s">
        <v>1195</v>
      </c>
    </row>
    <row r="4645" spans="9:12">
      <c r="I4645" s="44">
        <v>4643</v>
      </c>
      <c r="K4645" t="s">
        <v>2195</v>
      </c>
      <c r="L4645" t="s">
        <v>1197</v>
      </c>
    </row>
    <row r="4646" spans="9:12">
      <c r="I4646" s="44">
        <v>4644</v>
      </c>
      <c r="K4646" t="s">
        <v>2195</v>
      </c>
      <c r="L4646" t="s">
        <v>1200</v>
      </c>
    </row>
    <row r="4647" spans="9:12">
      <c r="I4647" s="44">
        <v>4645</v>
      </c>
      <c r="K4647" t="s">
        <v>2195</v>
      </c>
      <c r="L4647" t="s">
        <v>1203</v>
      </c>
    </row>
    <row r="4648" spans="9:12">
      <c r="I4648" s="44">
        <v>4646</v>
      </c>
      <c r="K4648" t="s">
        <v>2195</v>
      </c>
      <c r="L4648" t="s">
        <v>763</v>
      </c>
    </row>
    <row r="4649" spans="9:12">
      <c r="I4649" s="44">
        <v>4647</v>
      </c>
      <c r="K4649" t="s">
        <v>2195</v>
      </c>
      <c r="L4649" t="s">
        <v>766</v>
      </c>
    </row>
    <row r="4650" spans="9:12">
      <c r="I4650" s="44">
        <v>4648</v>
      </c>
      <c r="K4650" t="s">
        <v>2195</v>
      </c>
      <c r="L4650" t="s">
        <v>768</v>
      </c>
    </row>
    <row r="4651" spans="9:12">
      <c r="I4651" s="44">
        <v>4649</v>
      </c>
      <c r="K4651" t="s">
        <v>2195</v>
      </c>
      <c r="L4651" t="s">
        <v>771</v>
      </c>
    </row>
    <row r="4652" spans="9:12">
      <c r="I4652" s="44">
        <v>4650</v>
      </c>
      <c r="K4652" t="s">
        <v>2195</v>
      </c>
      <c r="L4652" t="s">
        <v>774</v>
      </c>
    </row>
    <row r="4653" spans="9:12">
      <c r="I4653" s="44">
        <v>4651</v>
      </c>
      <c r="K4653" t="s">
        <v>2195</v>
      </c>
      <c r="L4653" t="s">
        <v>777</v>
      </c>
    </row>
    <row r="4654" spans="9:12">
      <c r="I4654" s="44">
        <v>4652</v>
      </c>
      <c r="K4654" t="s">
        <v>2195</v>
      </c>
      <c r="L4654" t="s">
        <v>780</v>
      </c>
    </row>
    <row r="4655" spans="9:12">
      <c r="I4655" s="44">
        <v>4653</v>
      </c>
      <c r="K4655" t="s">
        <v>2195</v>
      </c>
      <c r="L4655" t="s">
        <v>783</v>
      </c>
    </row>
    <row r="4656" spans="9:12">
      <c r="I4656" s="44">
        <v>4654</v>
      </c>
      <c r="K4656" t="s">
        <v>2195</v>
      </c>
      <c r="L4656" t="s">
        <v>1220</v>
      </c>
    </row>
    <row r="4657" spans="9:12">
      <c r="I4657" s="44">
        <v>4655</v>
      </c>
      <c r="K4657" t="s">
        <v>2195</v>
      </c>
      <c r="L4657" t="s">
        <v>1223</v>
      </c>
    </row>
    <row r="4658" spans="9:12">
      <c r="I4658" s="44">
        <v>4656</v>
      </c>
      <c r="K4658" t="s">
        <v>2195</v>
      </c>
      <c r="L4658" t="s">
        <v>1226</v>
      </c>
    </row>
    <row r="4659" spans="9:12">
      <c r="I4659" s="44">
        <v>4657</v>
      </c>
      <c r="K4659" t="s">
        <v>2195</v>
      </c>
      <c r="L4659" t="s">
        <v>1248</v>
      </c>
    </row>
    <row r="4660" spans="9:12">
      <c r="I4660" s="44">
        <v>4658</v>
      </c>
      <c r="K4660" t="s">
        <v>2195</v>
      </c>
      <c r="L4660" t="s">
        <v>1250</v>
      </c>
    </row>
    <row r="4661" spans="9:12">
      <c r="I4661" s="44">
        <v>4659</v>
      </c>
      <c r="K4661" t="s">
        <v>2195</v>
      </c>
      <c r="L4661" t="s">
        <v>1252</v>
      </c>
    </row>
    <row r="4662" spans="9:12">
      <c r="I4662" s="44">
        <v>4660</v>
      </c>
      <c r="K4662" t="s">
        <v>2195</v>
      </c>
      <c r="L4662" t="s">
        <v>786</v>
      </c>
    </row>
    <row r="4663" spans="9:12">
      <c r="I4663" s="44">
        <v>4661</v>
      </c>
      <c r="K4663" t="s">
        <v>2195</v>
      </c>
      <c r="L4663" t="s">
        <v>789</v>
      </c>
    </row>
    <row r="4664" spans="9:12">
      <c r="I4664" s="44">
        <v>4662</v>
      </c>
      <c r="K4664" t="s">
        <v>2195</v>
      </c>
      <c r="L4664" t="s">
        <v>792</v>
      </c>
    </row>
    <row r="4665" spans="9:12">
      <c r="I4665" s="44">
        <v>4663</v>
      </c>
      <c r="K4665" t="s">
        <v>2195</v>
      </c>
      <c r="L4665" t="s">
        <v>795</v>
      </c>
    </row>
    <row r="4666" spans="9:12">
      <c r="I4666" s="44">
        <v>4664</v>
      </c>
      <c r="K4666" t="s">
        <v>2195</v>
      </c>
      <c r="L4666" t="s">
        <v>798</v>
      </c>
    </row>
    <row r="4667" spans="9:12">
      <c r="I4667" s="44">
        <v>4665</v>
      </c>
      <c r="K4667" t="s">
        <v>2195</v>
      </c>
      <c r="L4667" t="s">
        <v>801</v>
      </c>
    </row>
    <row r="4668" spans="9:12">
      <c r="I4668" s="44">
        <v>4666</v>
      </c>
      <c r="K4668" t="s">
        <v>2195</v>
      </c>
      <c r="L4668" t="s">
        <v>1266</v>
      </c>
    </row>
    <row r="4669" spans="9:12">
      <c r="I4669" s="44">
        <v>4667</v>
      </c>
      <c r="K4669" t="s">
        <v>2195</v>
      </c>
      <c r="L4669" t="s">
        <v>1269</v>
      </c>
    </row>
    <row r="4670" spans="9:12">
      <c r="I4670" s="44">
        <v>4668</v>
      </c>
      <c r="K4670" t="s">
        <v>2195</v>
      </c>
      <c r="L4670" t="s">
        <v>1272</v>
      </c>
    </row>
    <row r="4671" spans="9:12">
      <c r="I4671" s="44">
        <v>4669</v>
      </c>
      <c r="K4671" t="s">
        <v>2195</v>
      </c>
      <c r="L4671" t="s">
        <v>804</v>
      </c>
    </row>
    <row r="4672" spans="9:12">
      <c r="I4672" s="44">
        <v>4670</v>
      </c>
      <c r="K4672" t="s">
        <v>2195</v>
      </c>
      <c r="L4672" t="s">
        <v>807</v>
      </c>
    </row>
    <row r="4673" spans="9:12">
      <c r="I4673" s="44">
        <v>4671</v>
      </c>
      <c r="K4673" t="s">
        <v>2195</v>
      </c>
      <c r="L4673" t="s">
        <v>1299</v>
      </c>
    </row>
    <row r="4674" spans="9:12">
      <c r="I4674" s="44">
        <v>4672</v>
      </c>
      <c r="K4674" t="s">
        <v>2195</v>
      </c>
      <c r="L4674" t="s">
        <v>1302</v>
      </c>
    </row>
    <row r="4675" spans="9:12">
      <c r="I4675" s="44">
        <v>4673</v>
      </c>
      <c r="K4675" t="s">
        <v>2195</v>
      </c>
      <c r="L4675" t="s">
        <v>1304</v>
      </c>
    </row>
    <row r="4676" spans="9:12">
      <c r="I4676" s="44">
        <v>4674</v>
      </c>
      <c r="K4676" t="s">
        <v>2195</v>
      </c>
      <c r="L4676" t="s">
        <v>810</v>
      </c>
    </row>
    <row r="4677" spans="9:12">
      <c r="I4677" s="44">
        <v>4675</v>
      </c>
      <c r="K4677" t="s">
        <v>2195</v>
      </c>
      <c r="L4677" t="s">
        <v>813</v>
      </c>
    </row>
    <row r="4678" spans="9:12">
      <c r="I4678" s="44">
        <v>4676</v>
      </c>
      <c r="K4678" t="s">
        <v>2195</v>
      </c>
      <c r="L4678" t="s">
        <v>815</v>
      </c>
    </row>
    <row r="4679" spans="9:12">
      <c r="I4679" s="44">
        <v>4677</v>
      </c>
      <c r="K4679" t="s">
        <v>2195</v>
      </c>
      <c r="L4679" t="s">
        <v>818</v>
      </c>
    </row>
    <row r="4680" spans="9:12">
      <c r="I4680" s="44">
        <v>4678</v>
      </c>
      <c r="K4680" t="s">
        <v>2195</v>
      </c>
      <c r="L4680" t="s">
        <v>821</v>
      </c>
    </row>
    <row r="4681" spans="9:12">
      <c r="I4681" s="44">
        <v>4679</v>
      </c>
      <c r="K4681" t="s">
        <v>2195</v>
      </c>
      <c r="L4681" t="s">
        <v>824</v>
      </c>
    </row>
    <row r="4682" spans="9:12">
      <c r="I4682" s="44">
        <v>4680</v>
      </c>
      <c r="K4682" t="s">
        <v>2195</v>
      </c>
      <c r="L4682" t="s">
        <v>1312</v>
      </c>
    </row>
    <row r="4683" spans="9:12">
      <c r="I4683" s="44">
        <v>4681</v>
      </c>
      <c r="K4683" t="s">
        <v>2195</v>
      </c>
      <c r="L4683" t="s">
        <v>1313</v>
      </c>
    </row>
    <row r="4684" spans="9:12">
      <c r="I4684" s="44">
        <v>4682</v>
      </c>
      <c r="K4684" t="s">
        <v>2195</v>
      </c>
      <c r="L4684" t="s">
        <v>1314</v>
      </c>
    </row>
    <row r="4685" spans="9:12">
      <c r="I4685" s="44">
        <v>4683</v>
      </c>
      <c r="K4685" t="s">
        <v>2195</v>
      </c>
      <c r="L4685" t="s">
        <v>827</v>
      </c>
    </row>
    <row r="4686" spans="9:12">
      <c r="I4686" s="44">
        <v>4684</v>
      </c>
      <c r="K4686" t="s">
        <v>2195</v>
      </c>
      <c r="L4686" t="s">
        <v>830</v>
      </c>
    </row>
    <row r="4687" spans="9:12">
      <c r="I4687" s="44">
        <v>4685</v>
      </c>
      <c r="K4687" t="s">
        <v>2195</v>
      </c>
      <c r="L4687" t="s">
        <v>1315</v>
      </c>
    </row>
    <row r="4688" spans="9:12">
      <c r="I4688" s="44">
        <v>4686</v>
      </c>
      <c r="K4688" t="s">
        <v>2195</v>
      </c>
      <c r="L4688" t="s">
        <v>1316</v>
      </c>
    </row>
    <row r="4689" spans="9:12">
      <c r="I4689" s="44">
        <v>4687</v>
      </c>
      <c r="K4689" t="s">
        <v>2195</v>
      </c>
      <c r="L4689" t="s">
        <v>1317</v>
      </c>
    </row>
    <row r="4690" spans="9:12">
      <c r="I4690" s="44">
        <v>4688</v>
      </c>
      <c r="K4690" t="s">
        <v>2195</v>
      </c>
      <c r="L4690" t="s">
        <v>1318</v>
      </c>
    </row>
    <row r="4691" spans="9:12">
      <c r="I4691" s="44">
        <v>4689</v>
      </c>
      <c r="K4691" t="s">
        <v>2195</v>
      </c>
      <c r="L4691" t="s">
        <v>1319</v>
      </c>
    </row>
    <row r="4692" spans="9:12">
      <c r="I4692" s="44">
        <v>4690</v>
      </c>
      <c r="K4692" t="s">
        <v>2195</v>
      </c>
      <c r="L4692" t="s">
        <v>1320</v>
      </c>
    </row>
    <row r="4693" spans="9:12">
      <c r="I4693" s="44">
        <v>4691</v>
      </c>
      <c r="K4693" t="s">
        <v>2195</v>
      </c>
      <c r="L4693" t="s">
        <v>1321</v>
      </c>
    </row>
    <row r="4694" spans="9:12">
      <c r="I4694" s="44">
        <v>4692</v>
      </c>
      <c r="K4694" t="s">
        <v>2195</v>
      </c>
      <c r="L4694" t="s">
        <v>1322</v>
      </c>
    </row>
    <row r="4695" spans="9:12">
      <c r="I4695" s="44">
        <v>4693</v>
      </c>
      <c r="K4695" t="s">
        <v>2195</v>
      </c>
      <c r="L4695" t="s">
        <v>1323</v>
      </c>
    </row>
    <row r="4696" spans="9:12">
      <c r="I4696" s="44">
        <v>4694</v>
      </c>
      <c r="K4696" t="s">
        <v>2195</v>
      </c>
      <c r="L4696" t="s">
        <v>1324</v>
      </c>
    </row>
    <row r="4697" spans="9:12">
      <c r="I4697" s="44">
        <v>4695</v>
      </c>
      <c r="K4697" t="s">
        <v>2195</v>
      </c>
      <c r="L4697" t="s">
        <v>833</v>
      </c>
    </row>
    <row r="4698" spans="9:12">
      <c r="I4698" s="44">
        <v>4696</v>
      </c>
      <c r="K4698" t="s">
        <v>2195</v>
      </c>
      <c r="L4698" t="s">
        <v>836</v>
      </c>
    </row>
    <row r="4699" spans="9:12">
      <c r="I4699" s="44">
        <v>4697</v>
      </c>
      <c r="K4699" t="s">
        <v>2195</v>
      </c>
      <c r="L4699" t="s">
        <v>1325</v>
      </c>
    </row>
    <row r="4700" spans="9:12">
      <c r="I4700" s="44">
        <v>4698</v>
      </c>
      <c r="K4700" t="s">
        <v>2195</v>
      </c>
      <c r="L4700" t="s">
        <v>1326</v>
      </c>
    </row>
    <row r="4701" spans="9:12">
      <c r="I4701" s="44">
        <v>4699</v>
      </c>
      <c r="K4701" t="s">
        <v>2195</v>
      </c>
      <c r="L4701" t="s">
        <v>2174</v>
      </c>
    </row>
    <row r="4702" spans="9:12">
      <c r="I4702" s="44">
        <v>4700</v>
      </c>
      <c r="K4702" t="s">
        <v>2195</v>
      </c>
      <c r="L4702" t="s">
        <v>1328</v>
      </c>
    </row>
    <row r="4703" spans="9:12">
      <c r="I4703" s="44">
        <v>4701</v>
      </c>
      <c r="K4703" t="s">
        <v>2195</v>
      </c>
      <c r="L4703" t="s">
        <v>1329</v>
      </c>
    </row>
    <row r="4704" spans="9:12">
      <c r="I4704" s="44">
        <v>4702</v>
      </c>
      <c r="K4704" t="s">
        <v>2195</v>
      </c>
      <c r="L4704" t="s">
        <v>1331</v>
      </c>
    </row>
    <row r="4705" spans="9:12">
      <c r="I4705" s="44">
        <v>4703</v>
      </c>
      <c r="K4705" t="s">
        <v>2195</v>
      </c>
      <c r="L4705" t="s">
        <v>1332</v>
      </c>
    </row>
    <row r="4706" spans="9:12">
      <c r="I4706" s="44">
        <v>4704</v>
      </c>
      <c r="K4706" t="s">
        <v>2195</v>
      </c>
      <c r="L4706" t="s">
        <v>1333</v>
      </c>
    </row>
    <row r="4707" spans="9:12">
      <c r="I4707" s="44">
        <v>4705</v>
      </c>
      <c r="K4707" t="s">
        <v>2195</v>
      </c>
      <c r="L4707" t="s">
        <v>1334</v>
      </c>
    </row>
    <row r="4708" spans="9:12">
      <c r="I4708" s="44">
        <v>4706</v>
      </c>
      <c r="K4708" t="s">
        <v>2195</v>
      </c>
      <c r="L4708" t="s">
        <v>1335</v>
      </c>
    </row>
    <row r="4709" spans="9:12">
      <c r="I4709" s="44">
        <v>4707</v>
      </c>
      <c r="K4709" t="s">
        <v>2195</v>
      </c>
      <c r="L4709" t="s">
        <v>839</v>
      </c>
    </row>
    <row r="4710" spans="9:12">
      <c r="I4710" s="44">
        <v>4708</v>
      </c>
      <c r="K4710" t="s">
        <v>2195</v>
      </c>
      <c r="L4710" t="s">
        <v>842</v>
      </c>
    </row>
    <row r="4711" spans="9:12">
      <c r="I4711" s="44">
        <v>4709</v>
      </c>
      <c r="K4711" t="s">
        <v>2195</v>
      </c>
      <c r="L4711" t="s">
        <v>1336</v>
      </c>
    </row>
    <row r="4712" spans="9:12">
      <c r="I4712" s="44">
        <v>4710</v>
      </c>
      <c r="K4712" t="s">
        <v>2195</v>
      </c>
      <c r="L4712" t="s">
        <v>1337</v>
      </c>
    </row>
    <row r="4713" spans="9:12">
      <c r="I4713" s="44">
        <v>4711</v>
      </c>
      <c r="K4713" t="s">
        <v>2195</v>
      </c>
      <c r="L4713" t="s">
        <v>1338</v>
      </c>
    </row>
    <row r="4714" spans="9:12">
      <c r="I4714" s="44">
        <v>4712</v>
      </c>
      <c r="K4714" t="s">
        <v>2195</v>
      </c>
      <c r="L4714" t="s">
        <v>845</v>
      </c>
    </row>
    <row r="4715" spans="9:12">
      <c r="I4715" s="44">
        <v>4713</v>
      </c>
      <c r="K4715" t="s">
        <v>2195</v>
      </c>
      <c r="L4715" t="s">
        <v>847</v>
      </c>
    </row>
    <row r="4716" spans="9:12">
      <c r="I4716" s="44">
        <v>4714</v>
      </c>
      <c r="K4716" t="s">
        <v>2195</v>
      </c>
      <c r="L4716" t="s">
        <v>849</v>
      </c>
    </row>
    <row r="4717" spans="9:12">
      <c r="I4717" s="44">
        <v>4715</v>
      </c>
      <c r="K4717" t="s">
        <v>2195</v>
      </c>
      <c r="L4717" t="s">
        <v>852</v>
      </c>
    </row>
    <row r="4718" spans="9:12">
      <c r="I4718" s="44">
        <v>4716</v>
      </c>
      <c r="K4718" t="s">
        <v>2195</v>
      </c>
      <c r="L4718" t="s">
        <v>855</v>
      </c>
    </row>
    <row r="4719" spans="9:12">
      <c r="I4719" s="44">
        <v>4717</v>
      </c>
      <c r="K4719" t="s">
        <v>2195</v>
      </c>
      <c r="L4719" t="s">
        <v>858</v>
      </c>
    </row>
    <row r="4720" spans="9:12">
      <c r="I4720" s="44">
        <v>4718</v>
      </c>
      <c r="K4720" t="s">
        <v>2195</v>
      </c>
      <c r="L4720" t="s">
        <v>861</v>
      </c>
    </row>
    <row r="4721" spans="9:12">
      <c r="I4721" s="44">
        <v>4719</v>
      </c>
      <c r="K4721" t="s">
        <v>2195</v>
      </c>
      <c r="L4721" t="s">
        <v>863</v>
      </c>
    </row>
    <row r="4722" spans="9:12">
      <c r="I4722" s="44">
        <v>4720</v>
      </c>
      <c r="K4722" t="s">
        <v>2195</v>
      </c>
      <c r="L4722" t="s">
        <v>866</v>
      </c>
    </row>
    <row r="4723" spans="9:12">
      <c r="I4723" s="44">
        <v>4721</v>
      </c>
      <c r="K4723" t="s">
        <v>2195</v>
      </c>
      <c r="L4723" t="s">
        <v>869</v>
      </c>
    </row>
    <row r="4724" spans="9:12">
      <c r="I4724" s="44">
        <v>4722</v>
      </c>
      <c r="K4724" t="s">
        <v>2195</v>
      </c>
      <c r="L4724" t="s">
        <v>872</v>
      </c>
    </row>
    <row r="4725" spans="9:12">
      <c r="I4725" s="44">
        <v>4723</v>
      </c>
      <c r="K4725" t="s">
        <v>2195</v>
      </c>
      <c r="L4725" t="s">
        <v>875</v>
      </c>
    </row>
    <row r="4726" spans="9:12">
      <c r="I4726" s="44">
        <v>4724</v>
      </c>
      <c r="K4726" t="s">
        <v>2195</v>
      </c>
      <c r="L4726" t="s">
        <v>878</v>
      </c>
    </row>
    <row r="4727" spans="9:12">
      <c r="I4727" s="44">
        <v>4725</v>
      </c>
      <c r="K4727" t="s">
        <v>2195</v>
      </c>
      <c r="L4727" t="s">
        <v>881</v>
      </c>
    </row>
    <row r="4728" spans="9:12">
      <c r="I4728" s="44">
        <v>4726</v>
      </c>
      <c r="K4728" t="s">
        <v>2195</v>
      </c>
      <c r="L4728" t="s">
        <v>1339</v>
      </c>
    </row>
    <row r="4729" spans="9:12">
      <c r="I4729" s="44">
        <v>4727</v>
      </c>
      <c r="K4729" t="s">
        <v>2195</v>
      </c>
      <c r="L4729" t="s">
        <v>1340</v>
      </c>
    </row>
    <row r="4730" spans="9:12">
      <c r="I4730" s="44">
        <v>4728</v>
      </c>
      <c r="K4730" t="s">
        <v>2195</v>
      </c>
      <c r="L4730" t="s">
        <v>1341</v>
      </c>
    </row>
    <row r="4731" spans="9:12">
      <c r="I4731" s="44">
        <v>4729</v>
      </c>
      <c r="K4731" t="s">
        <v>2195</v>
      </c>
      <c r="L4731" t="s">
        <v>1343</v>
      </c>
    </row>
    <row r="4732" spans="9:12">
      <c r="I4732" s="44">
        <v>4730</v>
      </c>
      <c r="K4732" t="s">
        <v>2195</v>
      </c>
      <c r="L4732" t="s">
        <v>1344</v>
      </c>
    </row>
    <row r="4733" spans="9:12">
      <c r="I4733" s="44">
        <v>4731</v>
      </c>
      <c r="K4733" t="s">
        <v>2195</v>
      </c>
      <c r="L4733" t="s">
        <v>1049</v>
      </c>
    </row>
    <row r="4734" spans="9:12">
      <c r="I4734" s="44">
        <v>4732</v>
      </c>
      <c r="K4734" t="s">
        <v>2195</v>
      </c>
      <c r="L4734" t="s">
        <v>1052</v>
      </c>
    </row>
    <row r="4735" spans="9:12">
      <c r="I4735" s="44">
        <v>4733</v>
      </c>
      <c r="K4735" t="s">
        <v>2195</v>
      </c>
      <c r="L4735" t="s">
        <v>1009</v>
      </c>
    </row>
    <row r="4736" spans="9:12">
      <c r="I4736" s="44">
        <v>4734</v>
      </c>
      <c r="K4736" t="s">
        <v>2195</v>
      </c>
      <c r="L4736" t="s">
        <v>1345</v>
      </c>
    </row>
    <row r="4737" spans="9:12">
      <c r="I4737" s="44">
        <v>4735</v>
      </c>
      <c r="K4737" t="s">
        <v>2195</v>
      </c>
      <c r="L4737" t="s">
        <v>1346</v>
      </c>
    </row>
    <row r="4738" spans="9:12">
      <c r="I4738" s="44">
        <v>4736</v>
      </c>
      <c r="K4738" t="s">
        <v>2195</v>
      </c>
      <c r="L4738" t="s">
        <v>884</v>
      </c>
    </row>
    <row r="4739" spans="9:12">
      <c r="I4739" s="44">
        <v>4737</v>
      </c>
      <c r="K4739" t="s">
        <v>2195</v>
      </c>
      <c r="L4739" t="s">
        <v>886</v>
      </c>
    </row>
    <row r="4740" spans="9:12">
      <c r="I4740" s="44">
        <v>4738</v>
      </c>
      <c r="K4740" t="s">
        <v>2195</v>
      </c>
      <c r="L4740" t="s">
        <v>889</v>
      </c>
    </row>
    <row r="4741" spans="9:12">
      <c r="I4741" s="44">
        <v>4739</v>
      </c>
      <c r="K4741" t="s">
        <v>2195</v>
      </c>
      <c r="L4741" t="s">
        <v>892</v>
      </c>
    </row>
    <row r="4742" spans="9:12">
      <c r="I4742" s="44">
        <v>4740</v>
      </c>
      <c r="K4742" t="s">
        <v>2195</v>
      </c>
      <c r="L4742" t="s">
        <v>895</v>
      </c>
    </row>
    <row r="4743" spans="9:12">
      <c r="I4743" s="44">
        <v>4741</v>
      </c>
      <c r="K4743" t="s">
        <v>2195</v>
      </c>
      <c r="L4743" t="s">
        <v>897</v>
      </c>
    </row>
    <row r="4744" spans="9:12">
      <c r="I4744" s="44">
        <v>4742</v>
      </c>
      <c r="K4744" t="s">
        <v>2195</v>
      </c>
      <c r="L4744" t="s">
        <v>899</v>
      </c>
    </row>
    <row r="4745" spans="9:12">
      <c r="I4745" s="44">
        <v>4743</v>
      </c>
      <c r="K4745" t="s">
        <v>2195</v>
      </c>
      <c r="L4745" t="s">
        <v>902</v>
      </c>
    </row>
    <row r="4746" spans="9:12">
      <c r="I4746" s="44">
        <v>4744</v>
      </c>
      <c r="K4746" t="s">
        <v>2195</v>
      </c>
      <c r="L4746" t="s">
        <v>2175</v>
      </c>
    </row>
    <row r="4747" spans="9:12">
      <c r="I4747" s="44">
        <v>4745</v>
      </c>
      <c r="K4747" t="s">
        <v>2195</v>
      </c>
      <c r="L4747" t="s">
        <v>905</v>
      </c>
    </row>
    <row r="4748" spans="9:12">
      <c r="I4748" s="44">
        <v>4746</v>
      </c>
      <c r="K4748" t="s">
        <v>2195</v>
      </c>
      <c r="L4748" t="s">
        <v>908</v>
      </c>
    </row>
    <row r="4749" spans="9:12">
      <c r="I4749" s="44">
        <v>4747</v>
      </c>
      <c r="K4749" t="s">
        <v>2195</v>
      </c>
      <c r="L4749" t="s">
        <v>2176</v>
      </c>
    </row>
    <row r="4750" spans="9:12">
      <c r="I4750" s="44">
        <v>4748</v>
      </c>
      <c r="K4750" t="s">
        <v>2195</v>
      </c>
      <c r="L4750" t="s">
        <v>1035</v>
      </c>
    </row>
    <row r="4751" spans="9:12">
      <c r="I4751" s="44">
        <v>4749</v>
      </c>
      <c r="K4751" t="s">
        <v>2195</v>
      </c>
      <c r="L4751" t="s">
        <v>1032</v>
      </c>
    </row>
    <row r="4752" spans="9:12">
      <c r="I4752" s="44">
        <v>4750</v>
      </c>
      <c r="K4752" t="s">
        <v>2195</v>
      </c>
      <c r="L4752" t="s">
        <v>1026</v>
      </c>
    </row>
    <row r="4753" spans="9:12">
      <c r="I4753" s="44">
        <v>4751</v>
      </c>
      <c r="K4753" t="s">
        <v>2195</v>
      </c>
      <c r="L4753" t="s">
        <v>911</v>
      </c>
    </row>
    <row r="4754" spans="9:12">
      <c r="I4754" s="44">
        <v>4752</v>
      </c>
      <c r="K4754" t="s">
        <v>2195</v>
      </c>
      <c r="L4754" t="s">
        <v>914</v>
      </c>
    </row>
    <row r="4755" spans="9:12">
      <c r="I4755" s="44">
        <v>4753</v>
      </c>
      <c r="K4755" t="s">
        <v>2195</v>
      </c>
      <c r="L4755" t="s">
        <v>917</v>
      </c>
    </row>
    <row r="4756" spans="9:12">
      <c r="I4756" s="44">
        <v>4754</v>
      </c>
      <c r="K4756" t="s">
        <v>2195</v>
      </c>
      <c r="L4756" t="s">
        <v>920</v>
      </c>
    </row>
    <row r="4757" spans="9:12">
      <c r="I4757" s="44">
        <v>4755</v>
      </c>
      <c r="K4757" t="s">
        <v>2195</v>
      </c>
      <c r="L4757" t="s">
        <v>923</v>
      </c>
    </row>
    <row r="4758" spans="9:12">
      <c r="I4758" s="44">
        <v>4756</v>
      </c>
      <c r="K4758" t="s">
        <v>2195</v>
      </c>
      <c r="L4758" t="s">
        <v>926</v>
      </c>
    </row>
    <row r="4759" spans="9:12">
      <c r="I4759" s="44">
        <v>4757</v>
      </c>
      <c r="K4759" t="s">
        <v>2195</v>
      </c>
      <c r="L4759" t="s">
        <v>929</v>
      </c>
    </row>
    <row r="4760" spans="9:12">
      <c r="I4760" s="44">
        <v>4758</v>
      </c>
      <c r="K4760" t="s">
        <v>2195</v>
      </c>
      <c r="L4760" t="s">
        <v>931</v>
      </c>
    </row>
    <row r="4761" spans="9:12">
      <c r="I4761" s="44">
        <v>4759</v>
      </c>
      <c r="K4761" t="s">
        <v>2195</v>
      </c>
      <c r="L4761" t="s">
        <v>934</v>
      </c>
    </row>
    <row r="4762" spans="9:12">
      <c r="I4762" s="44">
        <v>4760</v>
      </c>
      <c r="K4762" t="s">
        <v>2195</v>
      </c>
      <c r="L4762" t="s">
        <v>937</v>
      </c>
    </row>
    <row r="4763" spans="9:12">
      <c r="I4763" s="44">
        <v>4761</v>
      </c>
      <c r="K4763" t="s">
        <v>2195</v>
      </c>
      <c r="L4763" t="s">
        <v>939</v>
      </c>
    </row>
    <row r="4764" spans="9:12">
      <c r="I4764" s="44">
        <v>4762</v>
      </c>
      <c r="K4764" t="s">
        <v>2195</v>
      </c>
      <c r="L4764" t="s">
        <v>942</v>
      </c>
    </row>
    <row r="4765" spans="9:12">
      <c r="I4765" s="44">
        <v>4763</v>
      </c>
      <c r="K4765" t="s">
        <v>2195</v>
      </c>
      <c r="L4765" t="s">
        <v>945</v>
      </c>
    </row>
    <row r="4766" spans="9:12">
      <c r="I4766" s="44">
        <v>4764</v>
      </c>
      <c r="K4766" t="s">
        <v>2195</v>
      </c>
      <c r="L4766" t="s">
        <v>948</v>
      </c>
    </row>
    <row r="4767" spans="9:12">
      <c r="I4767" s="44">
        <v>4765</v>
      </c>
      <c r="K4767" t="s">
        <v>2195</v>
      </c>
      <c r="L4767" t="s">
        <v>951</v>
      </c>
    </row>
    <row r="4768" spans="9:12">
      <c r="I4768" s="44">
        <v>4766</v>
      </c>
      <c r="K4768" t="s">
        <v>2195</v>
      </c>
      <c r="L4768" t="s">
        <v>954</v>
      </c>
    </row>
    <row r="4769" spans="9:12">
      <c r="I4769" s="44">
        <v>4767</v>
      </c>
      <c r="K4769" t="s">
        <v>2195</v>
      </c>
      <c r="L4769" t="s">
        <v>1350</v>
      </c>
    </row>
    <row r="4770" spans="9:12">
      <c r="I4770" s="44">
        <v>4768</v>
      </c>
      <c r="K4770" t="s">
        <v>2195</v>
      </c>
      <c r="L4770" t="s">
        <v>957</v>
      </c>
    </row>
    <row r="4771" spans="9:12">
      <c r="I4771" s="44">
        <v>4769</v>
      </c>
      <c r="K4771" t="s">
        <v>2195</v>
      </c>
      <c r="L4771" t="s">
        <v>959</v>
      </c>
    </row>
    <row r="4772" spans="9:12">
      <c r="I4772" s="44">
        <v>4770</v>
      </c>
      <c r="K4772" t="s">
        <v>2195</v>
      </c>
      <c r="L4772" t="s">
        <v>962</v>
      </c>
    </row>
    <row r="4773" spans="9:12">
      <c r="I4773" s="44">
        <v>4771</v>
      </c>
      <c r="K4773" t="s">
        <v>2195</v>
      </c>
      <c r="L4773" t="s">
        <v>965</v>
      </c>
    </row>
    <row r="4774" spans="9:12">
      <c r="I4774" s="44">
        <v>4772</v>
      </c>
      <c r="K4774" t="s">
        <v>2195</v>
      </c>
      <c r="L4774" t="s">
        <v>968</v>
      </c>
    </row>
    <row r="4775" spans="9:12">
      <c r="I4775" s="44">
        <v>4773</v>
      </c>
      <c r="K4775" t="s">
        <v>2195</v>
      </c>
      <c r="L4775" t="s">
        <v>970</v>
      </c>
    </row>
    <row r="4776" spans="9:12">
      <c r="I4776" s="44">
        <v>4774</v>
      </c>
      <c r="K4776" t="s">
        <v>2195</v>
      </c>
      <c r="L4776" t="s">
        <v>973</v>
      </c>
    </row>
    <row r="4777" spans="9:12">
      <c r="I4777" s="44">
        <v>4775</v>
      </c>
      <c r="K4777" t="s">
        <v>2195</v>
      </c>
      <c r="L4777" t="s">
        <v>1351</v>
      </c>
    </row>
    <row r="4778" spans="9:12">
      <c r="I4778" s="44">
        <v>4776</v>
      </c>
      <c r="K4778" t="s">
        <v>2195</v>
      </c>
      <c r="L4778" t="s">
        <v>976</v>
      </c>
    </row>
    <row r="4779" spans="9:12">
      <c r="I4779" s="44">
        <v>4777</v>
      </c>
      <c r="K4779" t="s">
        <v>2195</v>
      </c>
      <c r="L4779" t="s">
        <v>979</v>
      </c>
    </row>
    <row r="4780" spans="9:12">
      <c r="I4780" s="44">
        <v>4778</v>
      </c>
      <c r="K4780" t="s">
        <v>2195</v>
      </c>
      <c r="L4780" t="s">
        <v>982</v>
      </c>
    </row>
    <row r="4781" spans="9:12">
      <c r="I4781" s="44">
        <v>4779</v>
      </c>
      <c r="K4781" t="s">
        <v>2195</v>
      </c>
      <c r="L4781" t="s">
        <v>985</v>
      </c>
    </row>
    <row r="4782" spans="9:12">
      <c r="I4782" s="44">
        <v>4780</v>
      </c>
      <c r="K4782" t="s">
        <v>2195</v>
      </c>
      <c r="L4782" t="s">
        <v>988</v>
      </c>
    </row>
    <row r="4783" spans="9:12">
      <c r="I4783" s="44">
        <v>4781</v>
      </c>
      <c r="K4783" t="s">
        <v>2195</v>
      </c>
      <c r="L4783" t="s">
        <v>991</v>
      </c>
    </row>
    <row r="4784" spans="9:12">
      <c r="I4784" s="44">
        <v>4782</v>
      </c>
      <c r="K4784" t="s">
        <v>2195</v>
      </c>
      <c r="L4784" t="s">
        <v>994</v>
      </c>
    </row>
    <row r="4785" spans="9:12">
      <c r="I4785" s="44">
        <v>4783</v>
      </c>
      <c r="K4785" t="s">
        <v>2195</v>
      </c>
      <c r="L4785" t="s">
        <v>997</v>
      </c>
    </row>
    <row r="4786" spans="9:12">
      <c r="I4786" s="44">
        <v>4784</v>
      </c>
      <c r="K4786" t="s">
        <v>2195</v>
      </c>
      <c r="L4786" t="s">
        <v>2177</v>
      </c>
    </row>
    <row r="4787" spans="9:12">
      <c r="I4787" s="44">
        <v>4785</v>
      </c>
      <c r="K4787" t="s">
        <v>2195</v>
      </c>
      <c r="L4787" t="s">
        <v>1368</v>
      </c>
    </row>
    <row r="4788" spans="9:12">
      <c r="I4788" s="44">
        <v>4786</v>
      </c>
      <c r="K4788" t="s">
        <v>2195</v>
      </c>
      <c r="L4788" t="s">
        <v>1369</v>
      </c>
    </row>
    <row r="4789" spans="9:12">
      <c r="I4789" s="44">
        <v>4787</v>
      </c>
      <c r="K4789" t="s">
        <v>2195</v>
      </c>
      <c r="L4789" t="s">
        <v>1055</v>
      </c>
    </row>
    <row r="4790" spans="9:12">
      <c r="I4790" s="44">
        <v>4788</v>
      </c>
      <c r="K4790" t="s">
        <v>2195</v>
      </c>
      <c r="L4790" t="s">
        <v>1058</v>
      </c>
    </row>
    <row r="4791" spans="9:12">
      <c r="I4791" s="44">
        <v>4789</v>
      </c>
      <c r="K4791" t="s">
        <v>2195</v>
      </c>
      <c r="L4791" t="s">
        <v>999</v>
      </c>
    </row>
    <row r="4792" spans="9:12">
      <c r="I4792" s="44">
        <v>4790</v>
      </c>
      <c r="K4792" t="s">
        <v>2195</v>
      </c>
      <c r="L4792" t="s">
        <v>1001</v>
      </c>
    </row>
    <row r="4793" spans="9:12">
      <c r="I4793" s="44">
        <v>4791</v>
      </c>
      <c r="K4793" t="s">
        <v>2195</v>
      </c>
      <c r="L4793" t="s">
        <v>1004</v>
      </c>
    </row>
    <row r="4794" spans="9:12">
      <c r="I4794" s="44">
        <v>4792</v>
      </c>
      <c r="K4794" t="s">
        <v>2195</v>
      </c>
      <c r="L4794" t="s">
        <v>1006</v>
      </c>
    </row>
    <row r="4795" spans="9:12">
      <c r="I4795" s="44">
        <v>4793</v>
      </c>
      <c r="K4795" t="s">
        <v>2195</v>
      </c>
      <c r="L4795" t="s">
        <v>2178</v>
      </c>
    </row>
    <row r="4796" spans="9:12">
      <c r="I4796" s="44">
        <v>4794</v>
      </c>
      <c r="K4796" t="s">
        <v>2195</v>
      </c>
      <c r="L4796" t="s">
        <v>1391</v>
      </c>
    </row>
    <row r="4797" spans="9:12">
      <c r="I4797" s="44">
        <v>4795</v>
      </c>
      <c r="K4797" t="s">
        <v>2195</v>
      </c>
      <c r="L4797" t="s">
        <v>1392</v>
      </c>
    </row>
    <row r="4798" spans="9:12">
      <c r="I4798" s="44">
        <v>4796</v>
      </c>
      <c r="K4798" t="s">
        <v>2195</v>
      </c>
      <c r="L4798" t="s">
        <v>2179</v>
      </c>
    </row>
    <row r="4799" spans="9:12">
      <c r="I4799" s="44">
        <v>4797</v>
      </c>
      <c r="K4799" t="s">
        <v>2195</v>
      </c>
      <c r="L4799" t="s">
        <v>1394</v>
      </c>
    </row>
    <row r="4800" spans="9:12">
      <c r="I4800" s="44">
        <v>4798</v>
      </c>
      <c r="K4800" t="s">
        <v>2195</v>
      </c>
      <c r="L4800" t="s">
        <v>1395</v>
      </c>
    </row>
    <row r="4801" spans="9:12">
      <c r="I4801" s="44">
        <v>4799</v>
      </c>
      <c r="K4801" t="s">
        <v>2195</v>
      </c>
      <c r="L4801" t="s">
        <v>1012</v>
      </c>
    </row>
    <row r="4802" spans="9:12">
      <c r="I4802" s="44">
        <v>4800</v>
      </c>
      <c r="K4802" t="s">
        <v>2195</v>
      </c>
      <c r="L4802" t="s">
        <v>1396</v>
      </c>
    </row>
    <row r="4803" spans="9:12">
      <c r="I4803" s="44">
        <v>4801</v>
      </c>
      <c r="K4803" t="s">
        <v>2195</v>
      </c>
      <c r="L4803" t="s">
        <v>1397</v>
      </c>
    </row>
    <row r="4804" spans="9:12">
      <c r="I4804" s="44">
        <v>4802</v>
      </c>
      <c r="K4804" t="s">
        <v>2195</v>
      </c>
      <c r="L4804" t="s">
        <v>1015</v>
      </c>
    </row>
    <row r="4805" spans="9:12">
      <c r="I4805" s="44">
        <v>4803</v>
      </c>
      <c r="J4805" s="45">
        <v>0</v>
      </c>
      <c r="K4805" t="s">
        <v>2195</v>
      </c>
      <c r="L4805" t="s">
        <v>1540</v>
      </c>
    </row>
    <row r="4806" spans="9:12">
      <c r="I4806" s="44">
        <v>4804</v>
      </c>
      <c r="K4806" t="s">
        <v>2195</v>
      </c>
      <c r="L4806" t="s">
        <v>1399</v>
      </c>
    </row>
    <row r="4807" spans="9:12">
      <c r="I4807" s="44">
        <v>4805</v>
      </c>
      <c r="J4807" s="45">
        <v>0</v>
      </c>
      <c r="K4807" t="s">
        <v>2195</v>
      </c>
      <c r="L4807" t="s">
        <v>1402</v>
      </c>
    </row>
    <row r="4808" spans="9:12">
      <c r="I4808" s="44">
        <v>4806</v>
      </c>
      <c r="J4808" s="45">
        <v>0</v>
      </c>
      <c r="K4808" t="s">
        <v>2195</v>
      </c>
      <c r="L4808" t="s">
        <v>1403</v>
      </c>
    </row>
    <row r="4809" spans="9:12">
      <c r="I4809" s="44">
        <v>4807</v>
      </c>
      <c r="J4809" s="45">
        <v>0</v>
      </c>
      <c r="K4809" t="s">
        <v>2195</v>
      </c>
      <c r="L4809" t="s">
        <v>1405</v>
      </c>
    </row>
    <row r="4810" spans="9:12">
      <c r="I4810" s="44">
        <v>4808</v>
      </c>
      <c r="K4810" t="s">
        <v>2195</v>
      </c>
      <c r="L4810" t="s">
        <v>1406</v>
      </c>
    </row>
    <row r="4811" spans="9:12">
      <c r="I4811" s="44">
        <v>4809</v>
      </c>
      <c r="K4811" t="s">
        <v>2195</v>
      </c>
      <c r="L4811" t="s">
        <v>1018</v>
      </c>
    </row>
    <row r="4812" spans="9:12">
      <c r="I4812" s="44">
        <v>4810</v>
      </c>
      <c r="J4812" s="45">
        <v>0</v>
      </c>
      <c r="K4812" t="s">
        <v>2195</v>
      </c>
      <c r="L4812" t="s">
        <v>1407</v>
      </c>
    </row>
    <row r="4813" spans="9:12">
      <c r="I4813" s="44">
        <v>4811</v>
      </c>
      <c r="J4813" s="45">
        <v>0</v>
      </c>
      <c r="K4813" t="s">
        <v>2195</v>
      </c>
      <c r="L4813" t="s">
        <v>1021</v>
      </c>
    </row>
    <row r="4814" spans="9:12">
      <c r="I4814" s="44">
        <v>4812</v>
      </c>
      <c r="J4814" s="45">
        <v>0</v>
      </c>
      <c r="K4814" t="s">
        <v>2195</v>
      </c>
      <c r="L4814" t="s">
        <v>1412</v>
      </c>
    </row>
    <row r="4815" spans="9:12">
      <c r="I4815" s="44">
        <v>4813</v>
      </c>
      <c r="J4815" s="45">
        <v>0</v>
      </c>
      <c r="K4815" t="s">
        <v>2195</v>
      </c>
      <c r="L4815" t="s">
        <v>1413</v>
      </c>
    </row>
    <row r="4816" spans="9:12">
      <c r="I4816" s="44">
        <v>4814</v>
      </c>
      <c r="J4816" s="45">
        <v>0</v>
      </c>
      <c r="K4816" t="s">
        <v>2195</v>
      </c>
      <c r="L4816" t="s">
        <v>1415</v>
      </c>
    </row>
    <row r="4817" spans="9:12">
      <c r="I4817" s="44">
        <v>4815</v>
      </c>
      <c r="J4817" s="45">
        <v>0</v>
      </c>
      <c r="K4817" t="s">
        <v>2195</v>
      </c>
      <c r="L4817" t="s">
        <v>1417</v>
      </c>
    </row>
    <row r="4818" spans="9:12">
      <c r="I4818" s="44">
        <v>4816</v>
      </c>
      <c r="J4818" s="45">
        <v>0</v>
      </c>
      <c r="K4818" t="s">
        <v>2195</v>
      </c>
      <c r="L4818" t="s">
        <v>1418</v>
      </c>
    </row>
    <row r="4819" spans="9:12">
      <c r="I4819" s="44">
        <v>4817</v>
      </c>
      <c r="J4819" s="45">
        <v>0</v>
      </c>
      <c r="K4819" t="s">
        <v>2195</v>
      </c>
      <c r="L4819" t="s">
        <v>1419</v>
      </c>
    </row>
    <row r="4820" spans="9:12">
      <c r="I4820" s="44">
        <v>4818</v>
      </c>
      <c r="J4820" s="45">
        <v>0</v>
      </c>
      <c r="K4820" t="s">
        <v>2195</v>
      </c>
      <c r="L4820" t="s">
        <v>1424</v>
      </c>
    </row>
    <row r="4821" spans="9:12">
      <c r="I4821" s="44">
        <v>4819</v>
      </c>
      <c r="J4821" s="45">
        <v>1.1574074074074071E-8</v>
      </c>
      <c r="K4821" t="s">
        <v>2195</v>
      </c>
      <c r="L4821" t="s">
        <v>1426</v>
      </c>
    </row>
    <row r="4822" spans="9:12">
      <c r="I4822" s="44">
        <v>4820</v>
      </c>
      <c r="K4822" t="s">
        <v>2195</v>
      </c>
      <c r="L4822" t="s">
        <v>1024</v>
      </c>
    </row>
    <row r="4823" spans="9:12">
      <c r="I4823" s="44">
        <v>4821</v>
      </c>
      <c r="K4823" t="s">
        <v>2195</v>
      </c>
      <c r="L4823" t="s">
        <v>1435</v>
      </c>
    </row>
    <row r="4824" spans="9:12">
      <c r="I4824" s="44">
        <v>4822</v>
      </c>
      <c r="K4824" t="s">
        <v>2195</v>
      </c>
      <c r="L4824" t="s">
        <v>1436</v>
      </c>
    </row>
    <row r="4825" spans="9:12">
      <c r="I4825" s="44">
        <v>4823</v>
      </c>
      <c r="K4825" t="s">
        <v>2195</v>
      </c>
      <c r="L4825" t="s">
        <v>1437</v>
      </c>
    </row>
    <row r="4826" spans="9:12">
      <c r="I4826" s="44">
        <v>4824</v>
      </c>
      <c r="K4826" t="s">
        <v>2195</v>
      </c>
      <c r="L4826" t="s">
        <v>1438</v>
      </c>
    </row>
    <row r="4827" spans="9:12">
      <c r="I4827" s="44">
        <v>4825</v>
      </c>
      <c r="K4827" t="s">
        <v>2195</v>
      </c>
      <c r="L4827" t="s">
        <v>1440</v>
      </c>
    </row>
    <row r="4828" spans="9:12">
      <c r="I4828" s="44">
        <v>4826</v>
      </c>
      <c r="K4828" t="s">
        <v>2195</v>
      </c>
      <c r="L4828" t="s">
        <v>1441</v>
      </c>
    </row>
    <row r="4829" spans="9:12">
      <c r="I4829" s="44">
        <v>4827</v>
      </c>
      <c r="K4829" t="s">
        <v>2195</v>
      </c>
      <c r="L4829" t="s">
        <v>1442</v>
      </c>
    </row>
    <row r="4830" spans="9:12">
      <c r="I4830" s="44">
        <v>4828</v>
      </c>
      <c r="K4830" t="s">
        <v>2195</v>
      </c>
      <c r="L4830" t="s">
        <v>1443</v>
      </c>
    </row>
    <row r="4831" spans="9:12">
      <c r="I4831" s="44">
        <v>4829</v>
      </c>
      <c r="K4831" t="s">
        <v>2195</v>
      </c>
      <c r="L4831" t="s">
        <v>1444</v>
      </c>
    </row>
    <row r="4832" spans="9:12">
      <c r="I4832" s="44">
        <v>4830</v>
      </c>
      <c r="K4832" t="s">
        <v>2195</v>
      </c>
      <c r="L4832" t="s">
        <v>1445</v>
      </c>
    </row>
    <row r="4833" spans="9:12">
      <c r="I4833" s="44">
        <v>4831</v>
      </c>
      <c r="K4833" t="s">
        <v>2195</v>
      </c>
      <c r="L4833" t="s">
        <v>1544</v>
      </c>
    </row>
    <row r="4834" spans="9:12">
      <c r="I4834" s="44">
        <v>4832</v>
      </c>
      <c r="K4834" t="s">
        <v>2195</v>
      </c>
      <c r="L4834" t="s">
        <v>1545</v>
      </c>
    </row>
    <row r="4835" spans="9:12">
      <c r="I4835" s="44">
        <v>4833</v>
      </c>
      <c r="K4835" t="s">
        <v>2195</v>
      </c>
      <c r="L4835" t="s">
        <v>1546</v>
      </c>
    </row>
    <row r="4836" spans="9:12">
      <c r="I4836" s="44">
        <v>4834</v>
      </c>
      <c r="K4836" t="s">
        <v>2195</v>
      </c>
      <c r="L4836" t="s">
        <v>1547</v>
      </c>
    </row>
    <row r="4837" spans="9:12">
      <c r="I4837" s="44">
        <v>4835</v>
      </c>
      <c r="K4837" t="s">
        <v>2195</v>
      </c>
      <c r="L4837" t="s">
        <v>1548</v>
      </c>
    </row>
    <row r="4838" spans="9:12">
      <c r="I4838" s="44">
        <v>4836</v>
      </c>
      <c r="K4838" t="s">
        <v>2195</v>
      </c>
      <c r="L4838" t="s">
        <v>1449</v>
      </c>
    </row>
    <row r="4839" spans="9:12">
      <c r="I4839" s="44">
        <v>4837</v>
      </c>
      <c r="K4839" t="s">
        <v>2195</v>
      </c>
      <c r="L4839" t="s">
        <v>1450</v>
      </c>
    </row>
    <row r="4840" spans="9:12">
      <c r="I4840" s="44">
        <v>4838</v>
      </c>
      <c r="K4840" t="s">
        <v>2195</v>
      </c>
      <c r="L4840" t="s">
        <v>1348</v>
      </c>
    </row>
    <row r="4841" spans="9:12">
      <c r="I4841" s="44">
        <v>4839</v>
      </c>
      <c r="K4841" t="s">
        <v>2195</v>
      </c>
      <c r="L4841" t="s">
        <v>1455</v>
      </c>
    </row>
    <row r="4842" spans="9:12">
      <c r="I4842" s="44">
        <v>4840</v>
      </c>
      <c r="K4842" t="s">
        <v>2195</v>
      </c>
      <c r="L4842" t="s">
        <v>1459</v>
      </c>
    </row>
    <row r="4843" spans="9:12">
      <c r="I4843" s="44">
        <v>4841</v>
      </c>
      <c r="K4843" t="s">
        <v>2195</v>
      </c>
      <c r="L4843" t="s">
        <v>1029</v>
      </c>
    </row>
    <row r="4844" spans="9:12">
      <c r="I4844" s="44">
        <v>4842</v>
      </c>
      <c r="K4844" t="s">
        <v>2195</v>
      </c>
      <c r="L4844" t="s">
        <v>1461</v>
      </c>
    </row>
    <row r="4845" spans="9:12">
      <c r="I4845" s="44">
        <v>4843</v>
      </c>
      <c r="K4845" t="s">
        <v>2195</v>
      </c>
      <c r="L4845" t="s">
        <v>1481</v>
      </c>
    </row>
    <row r="4846" spans="9:12">
      <c r="I4846" s="44">
        <v>4844</v>
      </c>
      <c r="K4846" t="s">
        <v>2195</v>
      </c>
      <c r="L4846" t="s">
        <v>1482</v>
      </c>
    </row>
    <row r="4847" spans="9:12">
      <c r="I4847" s="44">
        <v>4845</v>
      </c>
      <c r="K4847" t="s">
        <v>2195</v>
      </c>
      <c r="L4847" t="s">
        <v>1483</v>
      </c>
    </row>
    <row r="4848" spans="9:12">
      <c r="I4848" s="44">
        <v>4846</v>
      </c>
      <c r="K4848" t="s">
        <v>2195</v>
      </c>
      <c r="L4848" t="s">
        <v>1484</v>
      </c>
    </row>
    <row r="4849" spans="9:12">
      <c r="I4849" s="44">
        <v>4847</v>
      </c>
      <c r="K4849" t="s">
        <v>2195</v>
      </c>
      <c r="L4849" t="s">
        <v>1485</v>
      </c>
    </row>
    <row r="4850" spans="9:12">
      <c r="I4850" s="44">
        <v>4848</v>
      </c>
      <c r="K4850" t="s">
        <v>2195</v>
      </c>
      <c r="L4850" t="s">
        <v>1488</v>
      </c>
    </row>
    <row r="4851" spans="9:12">
      <c r="I4851" s="44">
        <v>4849</v>
      </c>
      <c r="K4851" t="s">
        <v>2195</v>
      </c>
      <c r="L4851" t="s">
        <v>1489</v>
      </c>
    </row>
    <row r="4852" spans="9:12">
      <c r="I4852" s="44">
        <v>4850</v>
      </c>
      <c r="K4852" t="s">
        <v>2195</v>
      </c>
      <c r="L4852" t="s">
        <v>1490</v>
      </c>
    </row>
    <row r="4853" spans="9:12">
      <c r="I4853" s="44">
        <v>4851</v>
      </c>
      <c r="K4853" t="s">
        <v>2195</v>
      </c>
      <c r="L4853" t="s">
        <v>1551</v>
      </c>
    </row>
    <row r="4854" spans="9:12">
      <c r="I4854" s="44">
        <v>4852</v>
      </c>
      <c r="K4854" t="s">
        <v>2195</v>
      </c>
      <c r="L4854" t="s">
        <v>1552</v>
      </c>
    </row>
    <row r="4855" spans="9:12">
      <c r="I4855" s="44">
        <v>4853</v>
      </c>
      <c r="K4855" t="s">
        <v>2195</v>
      </c>
      <c r="L4855" t="s">
        <v>1554</v>
      </c>
    </row>
    <row r="4856" spans="9:12">
      <c r="I4856" s="44">
        <v>4854</v>
      </c>
      <c r="K4856" t="s">
        <v>2195</v>
      </c>
      <c r="L4856" t="s">
        <v>1555</v>
      </c>
    </row>
    <row r="4857" spans="9:12">
      <c r="I4857" s="44">
        <v>4855</v>
      </c>
      <c r="K4857" t="s">
        <v>2195</v>
      </c>
      <c r="L4857" t="s">
        <v>1556</v>
      </c>
    </row>
    <row r="4858" spans="9:12">
      <c r="I4858" s="44">
        <v>4856</v>
      </c>
      <c r="K4858" t="s">
        <v>2195</v>
      </c>
      <c r="L4858" t="s">
        <v>1557</v>
      </c>
    </row>
    <row r="4859" spans="9:12">
      <c r="I4859" s="44">
        <v>4857</v>
      </c>
      <c r="K4859" t="s">
        <v>2195</v>
      </c>
      <c r="L4859" t="s">
        <v>1498</v>
      </c>
    </row>
    <row r="4860" spans="9:12">
      <c r="I4860" s="44">
        <v>4858</v>
      </c>
      <c r="K4860" t="s">
        <v>2195</v>
      </c>
      <c r="L4860" t="s">
        <v>1347</v>
      </c>
    </row>
    <row r="4861" spans="9:12">
      <c r="I4861" s="44">
        <v>4859</v>
      </c>
      <c r="K4861" t="s">
        <v>2195</v>
      </c>
      <c r="L4861" t="s">
        <v>1349</v>
      </c>
    </row>
    <row r="4862" spans="9:12">
      <c r="I4862" s="44">
        <v>4860</v>
      </c>
      <c r="K4862" t="s">
        <v>2195</v>
      </c>
      <c r="L4862" t="s">
        <v>1502</v>
      </c>
    </row>
    <row r="4863" spans="9:12">
      <c r="I4863" s="44">
        <v>4861</v>
      </c>
      <c r="K4863" t="s">
        <v>2195</v>
      </c>
      <c r="L4863" t="s">
        <v>1503</v>
      </c>
    </row>
    <row r="4864" spans="9:12">
      <c r="I4864" s="44">
        <v>4862</v>
      </c>
      <c r="K4864" t="s">
        <v>2195</v>
      </c>
      <c r="L4864" t="s">
        <v>1038</v>
      </c>
    </row>
    <row r="4865" spans="9:12">
      <c r="I4865" s="44">
        <v>4863</v>
      </c>
      <c r="K4865" t="s">
        <v>2195</v>
      </c>
      <c r="L4865" t="s">
        <v>1041</v>
      </c>
    </row>
    <row r="4866" spans="9:12">
      <c r="I4866" s="44">
        <v>4864</v>
      </c>
      <c r="K4866" t="s">
        <v>2195</v>
      </c>
      <c r="L4866" t="s">
        <v>1558</v>
      </c>
    </row>
    <row r="4867" spans="9:12">
      <c r="I4867" s="44">
        <v>4865</v>
      </c>
      <c r="J4867" s="45">
        <v>0</v>
      </c>
      <c r="K4867" t="s">
        <v>2195</v>
      </c>
      <c r="L4867" t="s">
        <v>1510</v>
      </c>
    </row>
    <row r="4868" spans="9:12">
      <c r="I4868" s="44">
        <v>4866</v>
      </c>
      <c r="K4868" t="s">
        <v>2195</v>
      </c>
      <c r="L4868" t="s">
        <v>1513</v>
      </c>
    </row>
    <row r="4869" spans="9:12">
      <c r="I4869" s="44">
        <v>4867</v>
      </c>
      <c r="J4869" s="45">
        <v>0</v>
      </c>
      <c r="K4869" t="s">
        <v>2195</v>
      </c>
      <c r="L4869" t="s">
        <v>1514</v>
      </c>
    </row>
    <row r="4870" spans="9:12">
      <c r="I4870" s="44">
        <v>4868</v>
      </c>
      <c r="J4870" s="45">
        <v>0</v>
      </c>
      <c r="K4870" t="s">
        <v>2195</v>
      </c>
      <c r="L4870" t="s">
        <v>1561</v>
      </c>
    </row>
    <row r="4871" spans="9:12">
      <c r="I4871" s="44">
        <v>4869</v>
      </c>
      <c r="K4871" t="s">
        <v>2195</v>
      </c>
      <c r="L4871" t="s">
        <v>1515</v>
      </c>
    </row>
    <row r="4872" spans="9:12">
      <c r="I4872" s="44">
        <v>4870</v>
      </c>
      <c r="J4872" s="45">
        <v>0</v>
      </c>
      <c r="K4872" t="s">
        <v>2195</v>
      </c>
      <c r="L4872" t="s">
        <v>1425</v>
      </c>
    </row>
    <row r="4873" spans="9:12">
      <c r="I4873" s="44">
        <v>4871</v>
      </c>
      <c r="J4873" s="45">
        <v>0</v>
      </c>
      <c r="K4873" t="s">
        <v>2195</v>
      </c>
      <c r="L4873" t="s">
        <v>1521</v>
      </c>
    </row>
    <row r="4874" spans="9:12">
      <c r="I4874" s="44">
        <v>4872</v>
      </c>
      <c r="K4874" t="s">
        <v>2195</v>
      </c>
      <c r="L4874" t="s">
        <v>1522</v>
      </c>
    </row>
    <row r="4875" spans="9:12">
      <c r="I4875" s="44">
        <v>4873</v>
      </c>
      <c r="K4875" t="s">
        <v>2195</v>
      </c>
      <c r="L4875" t="s">
        <v>1563</v>
      </c>
    </row>
    <row r="4876" spans="9:12">
      <c r="I4876" s="44">
        <v>4874</v>
      </c>
      <c r="K4876" t="s">
        <v>2195</v>
      </c>
      <c r="L4876" t="s">
        <v>1564</v>
      </c>
    </row>
    <row r="4877" spans="9:12">
      <c r="I4877" s="44">
        <v>4875</v>
      </c>
      <c r="K4877" t="s">
        <v>2195</v>
      </c>
      <c r="L4877" t="s">
        <v>1526</v>
      </c>
    </row>
    <row r="4878" spans="9:12">
      <c r="I4878" s="44">
        <v>4876</v>
      </c>
      <c r="K4878" t="s">
        <v>2195</v>
      </c>
      <c r="L4878" t="s">
        <v>1565</v>
      </c>
    </row>
    <row r="4879" spans="9:12">
      <c r="I4879" s="44">
        <v>4877</v>
      </c>
      <c r="K4879" t="s">
        <v>2195</v>
      </c>
      <c r="L4879" t="s">
        <v>1447</v>
      </c>
    </row>
    <row r="4880" spans="9:12">
      <c r="I4880" s="44">
        <v>4878</v>
      </c>
      <c r="K4880" t="s">
        <v>2195</v>
      </c>
      <c r="L4880" t="s">
        <v>1527</v>
      </c>
    </row>
    <row r="4881" spans="9:12">
      <c r="I4881" s="44">
        <v>4879</v>
      </c>
      <c r="K4881" t="s">
        <v>2195</v>
      </c>
      <c r="L4881" t="s">
        <v>1528</v>
      </c>
    </row>
    <row r="4882" spans="9:12">
      <c r="I4882" s="44">
        <v>4880</v>
      </c>
      <c r="K4882" t="s">
        <v>2195</v>
      </c>
      <c r="L4882" t="s">
        <v>1569</v>
      </c>
    </row>
    <row r="4883" spans="9:12">
      <c r="I4883" s="44">
        <v>4881</v>
      </c>
      <c r="K4883" t="s">
        <v>2195</v>
      </c>
      <c r="L4883" t="s">
        <v>1570</v>
      </c>
    </row>
    <row r="4884" spans="9:12">
      <c r="I4884" s="44">
        <v>4882</v>
      </c>
      <c r="K4884" t="s">
        <v>2195</v>
      </c>
      <c r="L4884" t="s">
        <v>1572</v>
      </c>
    </row>
    <row r="4885" spans="9:12">
      <c r="I4885" s="44">
        <v>4883</v>
      </c>
      <c r="K4885" t="s">
        <v>2195</v>
      </c>
      <c r="L4885" t="s">
        <v>1573</v>
      </c>
    </row>
    <row r="4886" spans="9:12">
      <c r="I4886" s="44">
        <v>4884</v>
      </c>
      <c r="K4886" t="s">
        <v>2195</v>
      </c>
      <c r="L4886" t="s">
        <v>1574</v>
      </c>
    </row>
    <row r="4887" spans="9:12">
      <c r="I4887" s="44">
        <v>4885</v>
      </c>
      <c r="K4887" t="s">
        <v>2195</v>
      </c>
      <c r="L4887" t="s">
        <v>1576</v>
      </c>
    </row>
    <row r="4888" spans="9:12">
      <c r="I4888" s="44">
        <v>4886</v>
      </c>
      <c r="K4888" t="s">
        <v>2195</v>
      </c>
      <c r="L4888" t="s">
        <v>1577</v>
      </c>
    </row>
    <row r="4889" spans="9:12">
      <c r="I4889" s="44">
        <v>4887</v>
      </c>
      <c r="K4889" t="s">
        <v>2195</v>
      </c>
      <c r="L4889" t="s">
        <v>1578</v>
      </c>
    </row>
    <row r="4890" spans="9:12">
      <c r="I4890" s="44">
        <v>4888</v>
      </c>
      <c r="K4890" t="s">
        <v>2195</v>
      </c>
      <c r="L4890" t="s">
        <v>1580</v>
      </c>
    </row>
    <row r="4891" spans="9:12">
      <c r="I4891" s="44">
        <v>4889</v>
      </c>
      <c r="K4891" t="s">
        <v>2195</v>
      </c>
      <c r="L4891" t="s">
        <v>1491</v>
      </c>
    </row>
    <row r="4892" spans="9:12">
      <c r="I4892" s="44">
        <v>4890</v>
      </c>
      <c r="K4892" t="s">
        <v>2195</v>
      </c>
      <c r="L4892" t="s">
        <v>1492</v>
      </c>
    </row>
    <row r="4893" spans="9:12">
      <c r="I4893" s="44">
        <v>4891</v>
      </c>
      <c r="K4893" t="s">
        <v>2195</v>
      </c>
      <c r="L4893" t="s">
        <v>1535</v>
      </c>
    </row>
    <row r="4894" spans="9:12">
      <c r="I4894" s="44">
        <v>4892</v>
      </c>
      <c r="K4894" t="s">
        <v>2195</v>
      </c>
      <c r="L4894" t="s">
        <v>1536</v>
      </c>
    </row>
    <row r="4895" spans="9:12">
      <c r="I4895" s="44">
        <v>4893</v>
      </c>
      <c r="K4895" t="s">
        <v>2195</v>
      </c>
      <c r="L4895" t="s">
        <v>1494</v>
      </c>
    </row>
    <row r="4896" spans="9:12">
      <c r="I4896" s="44">
        <v>4894</v>
      </c>
      <c r="K4896" t="s">
        <v>2195</v>
      </c>
      <c r="L4896" t="s">
        <v>1448</v>
      </c>
    </row>
    <row r="4897" spans="9:12">
      <c r="I4897" s="44">
        <v>4895</v>
      </c>
      <c r="K4897" t="s">
        <v>2195</v>
      </c>
      <c r="L4897" t="s">
        <v>1495</v>
      </c>
    </row>
    <row r="4898" spans="9:12">
      <c r="I4898" s="44">
        <v>4896</v>
      </c>
      <c r="K4898" t="s">
        <v>2195</v>
      </c>
      <c r="L4898" t="s">
        <v>1497</v>
      </c>
    </row>
    <row r="4899" spans="9:12">
      <c r="I4899" s="44">
        <v>4897</v>
      </c>
      <c r="J4899" s="45">
        <v>0</v>
      </c>
      <c r="K4899" t="s">
        <v>2195</v>
      </c>
      <c r="L4899" t="s">
        <v>1559</v>
      </c>
    </row>
    <row r="4900" spans="9:12">
      <c r="I4900" s="44">
        <v>4898</v>
      </c>
      <c r="J4900" s="45">
        <v>0</v>
      </c>
      <c r="K4900" t="s">
        <v>2195</v>
      </c>
      <c r="L4900" t="s">
        <v>1600</v>
      </c>
    </row>
    <row r="4901" spans="9:12">
      <c r="I4901" s="44">
        <v>4899</v>
      </c>
      <c r="J4901" s="45">
        <v>0</v>
      </c>
      <c r="K4901" t="s">
        <v>2195</v>
      </c>
      <c r="L4901" t="s">
        <v>1601</v>
      </c>
    </row>
    <row r="4902" spans="9:12">
      <c r="I4902" s="44">
        <v>4900</v>
      </c>
      <c r="K4902" t="s">
        <v>2195</v>
      </c>
      <c r="L4902" t="s">
        <v>1602</v>
      </c>
    </row>
    <row r="4903" spans="9:12">
      <c r="I4903" s="44">
        <v>4901</v>
      </c>
      <c r="J4903" s="45">
        <v>0</v>
      </c>
      <c r="K4903" t="s">
        <v>2195</v>
      </c>
      <c r="L4903" t="s">
        <v>1672</v>
      </c>
    </row>
    <row r="4904" spans="9:12">
      <c r="I4904" s="44">
        <v>4902</v>
      </c>
      <c r="K4904" t="s">
        <v>2195</v>
      </c>
      <c r="L4904" t="s">
        <v>1496</v>
      </c>
    </row>
    <row r="4905" spans="9:12">
      <c r="I4905" s="44">
        <v>4903</v>
      </c>
      <c r="K4905" t="s">
        <v>2195</v>
      </c>
      <c r="L4905" t="s">
        <v>2181</v>
      </c>
    </row>
    <row r="4906" spans="9:12">
      <c r="I4906" s="44">
        <v>4904</v>
      </c>
      <c r="K4906" t="s">
        <v>2195</v>
      </c>
      <c r="L4906" t="s">
        <v>1543</v>
      </c>
    </row>
    <row r="4907" spans="9:12">
      <c r="I4907" s="44">
        <v>4905</v>
      </c>
      <c r="K4907" t="s">
        <v>2195</v>
      </c>
      <c r="L4907" t="s">
        <v>1606</v>
      </c>
    </row>
    <row r="4908" spans="9:12">
      <c r="I4908" s="44">
        <v>4906</v>
      </c>
      <c r="K4908" t="s">
        <v>2195</v>
      </c>
      <c r="L4908" t="s">
        <v>1607</v>
      </c>
    </row>
    <row r="4909" spans="9:12">
      <c r="I4909" s="44">
        <v>4907</v>
      </c>
      <c r="K4909" t="s">
        <v>2195</v>
      </c>
      <c r="L4909" t="s">
        <v>1566</v>
      </c>
    </row>
    <row r="4910" spans="9:12">
      <c r="I4910" s="44">
        <v>4908</v>
      </c>
      <c r="K4910" t="s">
        <v>2195</v>
      </c>
      <c r="L4910" t="s">
        <v>1653</v>
      </c>
    </row>
    <row r="4911" spans="9:12">
      <c r="I4911" s="44">
        <v>4909</v>
      </c>
      <c r="J4911" s="45">
        <v>0</v>
      </c>
      <c r="K4911" t="s">
        <v>2195</v>
      </c>
      <c r="L4911" t="s">
        <v>1550</v>
      </c>
    </row>
    <row r="4912" spans="9:12">
      <c r="I4912" s="44">
        <v>4910</v>
      </c>
      <c r="K4912" t="s">
        <v>2195</v>
      </c>
      <c r="L4912" t="s">
        <v>1613</v>
      </c>
    </row>
    <row r="4913" spans="9:12">
      <c r="I4913" s="44">
        <v>4911</v>
      </c>
      <c r="K4913" t="s">
        <v>2195</v>
      </c>
      <c r="L4913" t="s">
        <v>1614</v>
      </c>
    </row>
    <row r="4914" spans="9:12">
      <c r="I4914" s="44">
        <v>4912</v>
      </c>
      <c r="K4914" t="s">
        <v>2195</v>
      </c>
      <c r="L4914" t="s">
        <v>1615</v>
      </c>
    </row>
    <row r="4915" spans="9:12">
      <c r="I4915" s="44">
        <v>4913</v>
      </c>
      <c r="K4915" t="s">
        <v>2195</v>
      </c>
      <c r="L4915" t="s">
        <v>1616</v>
      </c>
    </row>
    <row r="4916" spans="9:12">
      <c r="I4916" s="44">
        <v>4914</v>
      </c>
      <c r="K4916" t="s">
        <v>2195</v>
      </c>
      <c r="L4916" t="s">
        <v>1654</v>
      </c>
    </row>
    <row r="4917" spans="9:12">
      <c r="I4917" s="44">
        <v>4915</v>
      </c>
      <c r="K4917" t="s">
        <v>2195</v>
      </c>
      <c r="L4917" t="s">
        <v>1655</v>
      </c>
    </row>
    <row r="4918" spans="9:12">
      <c r="I4918" s="44">
        <v>4916</v>
      </c>
      <c r="K4918" t="s">
        <v>2195</v>
      </c>
      <c r="L4918" t="s">
        <v>1656</v>
      </c>
    </row>
    <row r="4919" spans="9:12">
      <c r="I4919" s="44">
        <v>4917</v>
      </c>
      <c r="K4919" t="s">
        <v>2195</v>
      </c>
      <c r="L4919" t="s">
        <v>1458</v>
      </c>
    </row>
    <row r="4920" spans="9:12">
      <c r="I4920" s="44">
        <v>4918</v>
      </c>
      <c r="J4920" s="45">
        <v>0</v>
      </c>
      <c r="K4920" t="s">
        <v>2195</v>
      </c>
      <c r="L4920" t="s">
        <v>1626</v>
      </c>
    </row>
    <row r="4921" spans="9:12">
      <c r="I4921" s="44">
        <v>4919</v>
      </c>
      <c r="K4921" t="s">
        <v>2195</v>
      </c>
      <c r="L4921" t="s">
        <v>1627</v>
      </c>
    </row>
    <row r="4922" spans="9:12">
      <c r="I4922" s="44">
        <v>4920</v>
      </c>
      <c r="J4922" s="45">
        <v>0</v>
      </c>
      <c r="K4922" t="s">
        <v>2195</v>
      </c>
      <c r="L4922" t="s">
        <v>1657</v>
      </c>
    </row>
    <row r="4923" spans="9:12">
      <c r="I4923" s="44">
        <v>4921</v>
      </c>
      <c r="J4923" s="45">
        <v>0</v>
      </c>
      <c r="K4923" t="s">
        <v>2195</v>
      </c>
      <c r="L4923" t="s">
        <v>1628</v>
      </c>
    </row>
    <row r="4924" spans="9:12">
      <c r="I4924" s="44">
        <v>4922</v>
      </c>
      <c r="J4924" s="45">
        <v>0</v>
      </c>
      <c r="K4924" t="s">
        <v>2195</v>
      </c>
      <c r="L4924" t="s">
        <v>1629</v>
      </c>
    </row>
    <row r="4925" spans="9:12">
      <c r="I4925" s="44">
        <v>4923</v>
      </c>
      <c r="K4925" t="s">
        <v>2195</v>
      </c>
      <c r="L4925" t="s">
        <v>1659</v>
      </c>
    </row>
    <row r="4926" spans="9:12">
      <c r="I4926" s="44">
        <v>4924</v>
      </c>
      <c r="K4926" t="s">
        <v>2195</v>
      </c>
      <c r="L4926" t="s">
        <v>1630</v>
      </c>
    </row>
    <row r="4927" spans="9:12">
      <c r="I4927" s="44">
        <v>4925</v>
      </c>
      <c r="K4927" t="s">
        <v>2195</v>
      </c>
      <c r="L4927" t="s">
        <v>1631</v>
      </c>
    </row>
    <row r="4928" spans="9:12">
      <c r="I4928" s="44">
        <v>4926</v>
      </c>
      <c r="K4928" t="s">
        <v>2195</v>
      </c>
      <c r="L4928" t="s">
        <v>1632</v>
      </c>
    </row>
    <row r="4929" spans="9:12">
      <c r="I4929" s="44">
        <v>4927</v>
      </c>
      <c r="K4929" t="s">
        <v>2195</v>
      </c>
      <c r="L4929" t="s">
        <v>1660</v>
      </c>
    </row>
    <row r="4930" spans="9:12">
      <c r="I4930" s="44">
        <v>4928</v>
      </c>
      <c r="J4930" s="45">
        <v>0</v>
      </c>
      <c r="K4930" t="s">
        <v>2195</v>
      </c>
      <c r="L4930" t="s">
        <v>1511</v>
      </c>
    </row>
    <row r="4931" spans="9:12">
      <c r="I4931" s="44">
        <v>4929</v>
      </c>
      <c r="K4931" t="s">
        <v>2195</v>
      </c>
      <c r="L4931" t="s">
        <v>1635</v>
      </c>
    </row>
    <row r="4932" spans="9:12">
      <c r="I4932" s="44">
        <v>4930</v>
      </c>
      <c r="K4932" t="s">
        <v>2195</v>
      </c>
      <c r="L4932" t="s">
        <v>1636</v>
      </c>
    </row>
    <row r="4933" spans="9:12">
      <c r="I4933" s="44">
        <v>4931</v>
      </c>
      <c r="K4933" t="s">
        <v>2195</v>
      </c>
      <c r="L4933" t="s">
        <v>1663</v>
      </c>
    </row>
    <row r="4934" spans="9:12">
      <c r="I4934" s="44">
        <v>4932</v>
      </c>
      <c r="K4934" t="s">
        <v>2195</v>
      </c>
      <c r="L4934" t="s">
        <v>1664</v>
      </c>
    </row>
    <row r="4935" spans="9:12">
      <c r="I4935" s="44">
        <v>4933</v>
      </c>
      <c r="K4935" t="s">
        <v>2195</v>
      </c>
      <c r="L4935" t="s">
        <v>1665</v>
      </c>
    </row>
    <row r="4936" spans="9:12">
      <c r="I4936" s="44">
        <v>4934</v>
      </c>
      <c r="K4936" t="s">
        <v>2195</v>
      </c>
      <c r="L4936" t="s">
        <v>1354</v>
      </c>
    </row>
    <row r="4937" spans="9:12">
      <c r="I4937" s="44">
        <v>4935</v>
      </c>
      <c r="K4937" t="s">
        <v>2195</v>
      </c>
      <c r="L4937" t="s">
        <v>2182</v>
      </c>
    </row>
    <row r="4938" spans="9:12">
      <c r="I4938" s="44">
        <v>4936</v>
      </c>
      <c r="J4938" s="45">
        <v>0</v>
      </c>
      <c r="K4938" t="s">
        <v>2195</v>
      </c>
      <c r="L4938" t="s">
        <v>1670</v>
      </c>
    </row>
    <row r="4939" spans="9:12">
      <c r="I4939" s="44">
        <v>4937</v>
      </c>
      <c r="J4939" s="45">
        <v>0</v>
      </c>
      <c r="K4939" t="s">
        <v>2195</v>
      </c>
      <c r="L4939" t="s">
        <v>1671</v>
      </c>
    </row>
    <row r="4940" spans="9:12">
      <c r="I4940" s="44">
        <v>4938</v>
      </c>
      <c r="K4940" t="s">
        <v>2195</v>
      </c>
      <c r="L4940" t="s">
        <v>1353</v>
      </c>
    </row>
    <row r="4941" spans="9:12">
      <c r="I4941" s="44">
        <v>4939</v>
      </c>
      <c r="K4941" t="s">
        <v>2195</v>
      </c>
      <c r="L4941" t="s">
        <v>1357</v>
      </c>
    </row>
    <row r="4942" spans="9:12">
      <c r="I4942" s="44">
        <v>4940</v>
      </c>
      <c r="K4942" t="s">
        <v>2195</v>
      </c>
      <c r="L4942" t="s">
        <v>1358</v>
      </c>
    </row>
    <row r="4943" spans="9:12">
      <c r="I4943" s="44">
        <v>4941</v>
      </c>
      <c r="K4943" t="s">
        <v>2195</v>
      </c>
      <c r="L4943" t="s">
        <v>1359</v>
      </c>
    </row>
    <row r="4944" spans="9:12">
      <c r="I4944" s="44">
        <v>4942</v>
      </c>
      <c r="K4944" t="s">
        <v>2195</v>
      </c>
      <c r="L4944" t="s">
        <v>1360</v>
      </c>
    </row>
    <row r="4945" spans="9:12">
      <c r="I4945" s="44">
        <v>4943</v>
      </c>
      <c r="K4945" t="s">
        <v>2195</v>
      </c>
      <c r="L4945" t="s">
        <v>1361</v>
      </c>
    </row>
    <row r="4946" spans="9:12">
      <c r="I4946" s="44">
        <v>4944</v>
      </c>
      <c r="K4946" t="s">
        <v>2195</v>
      </c>
      <c r="L4946" t="s">
        <v>1362</v>
      </c>
    </row>
    <row r="4947" spans="9:12">
      <c r="I4947" s="44">
        <v>4945</v>
      </c>
      <c r="K4947" t="s">
        <v>2195</v>
      </c>
      <c r="L4947" t="s">
        <v>1363</v>
      </c>
    </row>
    <row r="4948" spans="9:12">
      <c r="I4948" s="44">
        <v>4946</v>
      </c>
      <c r="K4948" t="s">
        <v>2195</v>
      </c>
      <c r="L4948" t="s">
        <v>1364</v>
      </c>
    </row>
    <row r="4949" spans="9:12">
      <c r="I4949" s="44">
        <v>4947</v>
      </c>
      <c r="K4949" t="s">
        <v>2195</v>
      </c>
      <c r="L4949" t="s">
        <v>1365</v>
      </c>
    </row>
    <row r="4950" spans="9:12">
      <c r="I4950" s="44">
        <v>4948</v>
      </c>
      <c r="K4950" t="s">
        <v>2195</v>
      </c>
      <c r="L4950" t="s">
        <v>1366</v>
      </c>
    </row>
    <row r="4951" spans="9:12">
      <c r="I4951" s="44">
        <v>4949</v>
      </c>
      <c r="K4951" t="s">
        <v>2195</v>
      </c>
      <c r="L4951" t="s">
        <v>1367</v>
      </c>
    </row>
    <row r="4952" spans="9:12">
      <c r="I4952" s="44">
        <v>4950</v>
      </c>
      <c r="K4952" t="s">
        <v>2195</v>
      </c>
      <c r="L4952" t="s">
        <v>1044</v>
      </c>
    </row>
    <row r="4953" spans="9:12">
      <c r="I4953" s="44">
        <v>4951</v>
      </c>
      <c r="K4953" t="s">
        <v>2195</v>
      </c>
      <c r="L4953" t="s">
        <v>1047</v>
      </c>
    </row>
    <row r="4954" spans="9:12">
      <c r="I4954" s="44">
        <v>4952</v>
      </c>
      <c r="K4954" t="s">
        <v>2195</v>
      </c>
      <c r="L4954" t="s">
        <v>2183</v>
      </c>
    </row>
    <row r="4955" spans="9:12">
      <c r="I4955" s="44">
        <v>4953</v>
      </c>
      <c r="K4955" t="s">
        <v>2195</v>
      </c>
      <c r="L4955" t="s">
        <v>1675</v>
      </c>
    </row>
    <row r="4956" spans="9:12">
      <c r="I4956" s="44">
        <v>4954</v>
      </c>
      <c r="K4956" t="s">
        <v>2195</v>
      </c>
      <c r="L4956" t="s">
        <v>1676</v>
      </c>
    </row>
    <row r="4957" spans="9:12">
      <c r="I4957" s="44">
        <v>4955</v>
      </c>
      <c r="J4957" s="45">
        <v>0</v>
      </c>
      <c r="K4957" t="s">
        <v>2195</v>
      </c>
      <c r="L4957" t="s">
        <v>2184</v>
      </c>
    </row>
    <row r="4958" spans="9:12">
      <c r="I4958" s="44">
        <v>4956</v>
      </c>
      <c r="J4958" s="45">
        <v>0</v>
      </c>
      <c r="K4958" t="s">
        <v>2195</v>
      </c>
      <c r="L4958" t="s">
        <v>1411</v>
      </c>
    </row>
    <row r="4959" spans="9:12">
      <c r="I4959" s="44">
        <v>4957</v>
      </c>
      <c r="J4959" s="45">
        <v>0</v>
      </c>
      <c r="K4959" t="s">
        <v>2195</v>
      </c>
      <c r="L4959" t="s">
        <v>1422</v>
      </c>
    </row>
    <row r="4960" spans="9:12">
      <c r="I4960" s="44">
        <v>4958</v>
      </c>
      <c r="K4960" t="s">
        <v>2195</v>
      </c>
      <c r="L4960" t="s">
        <v>1681</v>
      </c>
    </row>
    <row r="4961" spans="9:12">
      <c r="I4961" s="44">
        <v>4959</v>
      </c>
      <c r="K4961" t="s">
        <v>2195</v>
      </c>
      <c r="L4961" t="s">
        <v>1682</v>
      </c>
    </row>
    <row r="4962" spans="9:12">
      <c r="I4962" s="44">
        <v>4960</v>
      </c>
      <c r="K4962" t="s">
        <v>2195</v>
      </c>
      <c r="L4962" t="s">
        <v>1683</v>
      </c>
    </row>
    <row r="4963" spans="9:12">
      <c r="I4963" s="44">
        <v>4961</v>
      </c>
      <c r="K4963" t="s">
        <v>2195</v>
      </c>
      <c r="L4963" t="s">
        <v>2185</v>
      </c>
    </row>
    <row r="4964" spans="9:12">
      <c r="I4964" s="44">
        <v>4962</v>
      </c>
      <c r="K4964" t="s">
        <v>2195</v>
      </c>
      <c r="L4964" t="s">
        <v>1684</v>
      </c>
    </row>
    <row r="4965" spans="9:12">
      <c r="I4965" s="44">
        <v>4963</v>
      </c>
      <c r="K4965" t="s">
        <v>2195</v>
      </c>
      <c r="L4965" t="s">
        <v>1685</v>
      </c>
    </row>
    <row r="4966" spans="9:12">
      <c r="I4966" s="44">
        <v>4964</v>
      </c>
      <c r="K4966" t="s">
        <v>2195</v>
      </c>
      <c r="L4966" t="s">
        <v>1946</v>
      </c>
    </row>
    <row r="4967" spans="9:12">
      <c r="I4967" s="44">
        <v>4965</v>
      </c>
      <c r="K4967" t="s">
        <v>2195</v>
      </c>
      <c r="L4967" t="s">
        <v>1432</v>
      </c>
    </row>
    <row r="4968" spans="9:12">
      <c r="I4968" s="44">
        <v>4966</v>
      </c>
      <c r="K4968" t="s">
        <v>2195</v>
      </c>
      <c r="L4968" t="s">
        <v>1433</v>
      </c>
    </row>
    <row r="4969" spans="9:12">
      <c r="I4969" s="44">
        <v>4967</v>
      </c>
      <c r="K4969" t="s">
        <v>2195</v>
      </c>
      <c r="L4969" t="s">
        <v>2186</v>
      </c>
    </row>
    <row r="4970" spans="9:12">
      <c r="I4970" s="44">
        <v>4968</v>
      </c>
      <c r="J4970" s="45">
        <v>0</v>
      </c>
      <c r="K4970" t="s">
        <v>2195</v>
      </c>
      <c r="L4970" t="s">
        <v>1624</v>
      </c>
    </row>
    <row r="4971" spans="9:12">
      <c r="I4971" s="44">
        <v>4969</v>
      </c>
      <c r="K4971" t="s">
        <v>2195</v>
      </c>
      <c r="L4971" t="s">
        <v>1688</v>
      </c>
    </row>
    <row r="4972" spans="9:12">
      <c r="I4972" s="44">
        <v>4970</v>
      </c>
      <c r="K4972" t="s">
        <v>2195</v>
      </c>
      <c r="L4972" t="s">
        <v>1948</v>
      </c>
    </row>
    <row r="4973" spans="9:12">
      <c r="I4973" s="44">
        <v>4971</v>
      </c>
      <c r="J4973" s="45">
        <v>0</v>
      </c>
      <c r="K4973" t="s">
        <v>2195</v>
      </c>
      <c r="L4973" t="s">
        <v>2187</v>
      </c>
    </row>
    <row r="4974" spans="9:12">
      <c r="I4974" s="44">
        <v>4972</v>
      </c>
      <c r="K4974" t="s">
        <v>2195</v>
      </c>
      <c r="L4974" t="s">
        <v>2188</v>
      </c>
    </row>
    <row r="4975" spans="9:12">
      <c r="I4975" s="44">
        <v>4973</v>
      </c>
      <c r="K4975" t="s">
        <v>2195</v>
      </c>
      <c r="L4975" t="s">
        <v>1477</v>
      </c>
    </row>
    <row r="4976" spans="9:12">
      <c r="I4976" s="44">
        <v>4974</v>
      </c>
      <c r="K4976" t="s">
        <v>2195</v>
      </c>
      <c r="L4976" t="s">
        <v>1478</v>
      </c>
    </row>
    <row r="4977" spans="9:12">
      <c r="I4977" s="44">
        <v>4975</v>
      </c>
      <c r="K4977" t="s">
        <v>2195</v>
      </c>
      <c r="L4977" t="s">
        <v>1479</v>
      </c>
    </row>
    <row r="4978" spans="9:12">
      <c r="I4978" s="44">
        <v>4976</v>
      </c>
      <c r="K4978" t="s">
        <v>2195</v>
      </c>
      <c r="L4978" t="s">
        <v>1480</v>
      </c>
    </row>
    <row r="4979" spans="9:12">
      <c r="I4979" s="44">
        <v>4977</v>
      </c>
      <c r="K4979" t="s">
        <v>2195</v>
      </c>
      <c r="L4979" t="s">
        <v>1377</v>
      </c>
    </row>
    <row r="4980" spans="9:12">
      <c r="I4980" s="44">
        <v>4978</v>
      </c>
      <c r="K4980" t="s">
        <v>2195</v>
      </c>
      <c r="L4980" t="s">
        <v>1376</v>
      </c>
    </row>
    <row r="4981" spans="9:12">
      <c r="I4981" s="44">
        <v>4979</v>
      </c>
      <c r="K4981" t="s">
        <v>2195</v>
      </c>
      <c r="L4981" t="s">
        <v>1380</v>
      </c>
    </row>
    <row r="4982" spans="9:12">
      <c r="I4982" s="44">
        <v>4980</v>
      </c>
      <c r="K4982" t="s">
        <v>2195</v>
      </c>
      <c r="L4982" t="s">
        <v>1381</v>
      </c>
    </row>
    <row r="4983" spans="9:12">
      <c r="I4983" s="44">
        <v>4981</v>
      </c>
      <c r="K4983" t="s">
        <v>2195</v>
      </c>
      <c r="L4983" t="s">
        <v>1382</v>
      </c>
    </row>
    <row r="4984" spans="9:12">
      <c r="I4984" s="44">
        <v>4982</v>
      </c>
      <c r="K4984" t="s">
        <v>2195</v>
      </c>
      <c r="L4984" t="s">
        <v>1383</v>
      </c>
    </row>
    <row r="4985" spans="9:12">
      <c r="I4985" s="44">
        <v>4983</v>
      </c>
      <c r="K4985" t="s">
        <v>2195</v>
      </c>
      <c r="L4985" t="s">
        <v>1384</v>
      </c>
    </row>
    <row r="4986" spans="9:12">
      <c r="I4986" s="44">
        <v>4984</v>
      </c>
      <c r="K4986" t="s">
        <v>2195</v>
      </c>
      <c r="L4986" t="s">
        <v>1385</v>
      </c>
    </row>
    <row r="4987" spans="9:12">
      <c r="I4987" s="44">
        <v>4985</v>
      </c>
      <c r="K4987" t="s">
        <v>2195</v>
      </c>
      <c r="L4987" t="s">
        <v>1386</v>
      </c>
    </row>
    <row r="4988" spans="9:12">
      <c r="I4988" s="44">
        <v>4986</v>
      </c>
      <c r="K4988" t="s">
        <v>2195</v>
      </c>
      <c r="L4988" t="s">
        <v>1387</v>
      </c>
    </row>
    <row r="4989" spans="9:12">
      <c r="I4989" s="44">
        <v>4987</v>
      </c>
      <c r="K4989" t="s">
        <v>2195</v>
      </c>
      <c r="L4989" t="s">
        <v>1388</v>
      </c>
    </row>
    <row r="4990" spans="9:12">
      <c r="I4990" s="44">
        <v>4988</v>
      </c>
      <c r="K4990" t="s">
        <v>2195</v>
      </c>
      <c r="L4990" t="s">
        <v>2189</v>
      </c>
    </row>
    <row r="4991" spans="9:12">
      <c r="I4991" s="44">
        <v>4989</v>
      </c>
      <c r="K4991" t="s">
        <v>2195</v>
      </c>
      <c r="L4991" t="s">
        <v>1633</v>
      </c>
    </row>
    <row r="4992" spans="9:12">
      <c r="I4992" s="44">
        <v>4990</v>
      </c>
      <c r="K4992" t="s">
        <v>2195</v>
      </c>
      <c r="L4992" t="s">
        <v>1398</v>
      </c>
    </row>
    <row r="4993" spans="9:12">
      <c r="I4993" s="44">
        <v>4991</v>
      </c>
      <c r="J4993" s="45">
        <v>1.1574074074074071E-8</v>
      </c>
      <c r="K4993" t="s">
        <v>2195</v>
      </c>
      <c r="L4993" t="s">
        <v>1420</v>
      </c>
    </row>
    <row r="4994" spans="9:12">
      <c r="I4994" s="44">
        <v>4992</v>
      </c>
      <c r="J4994" s="45">
        <v>0</v>
      </c>
      <c r="K4994" t="s">
        <v>2195</v>
      </c>
      <c r="L4994" t="s">
        <v>1658</v>
      </c>
    </row>
    <row r="4995" spans="9:12">
      <c r="I4995" s="44">
        <v>4993</v>
      </c>
      <c r="K4995" t="s">
        <v>2195</v>
      </c>
      <c r="L4995" t="s">
        <v>1950</v>
      </c>
    </row>
    <row r="4996" spans="9:12">
      <c r="I4996" s="44">
        <v>4994</v>
      </c>
      <c r="K4996" t="s">
        <v>2195</v>
      </c>
      <c r="L4996" t="s">
        <v>1693</v>
      </c>
    </row>
    <row r="4997" spans="9:12">
      <c r="I4997" s="44">
        <v>4995</v>
      </c>
      <c r="K4997" t="s">
        <v>2195</v>
      </c>
      <c r="L4997" t="s">
        <v>1692</v>
      </c>
    </row>
    <row r="4998" spans="9:12">
      <c r="I4998" s="44">
        <v>4996</v>
      </c>
      <c r="K4998" t="s">
        <v>2195</v>
      </c>
      <c r="L4998" t="s">
        <v>2190</v>
      </c>
    </row>
    <row r="4999" spans="9:12">
      <c r="I4999" s="44">
        <v>4997</v>
      </c>
      <c r="K4999" t="s">
        <v>2195</v>
      </c>
      <c r="L4999" t="s">
        <v>1691</v>
      </c>
    </row>
    <row r="5000" spans="9:12">
      <c r="I5000" s="44">
        <v>4998</v>
      </c>
      <c r="K5000" t="s">
        <v>2195</v>
      </c>
      <c r="L5000" t="s">
        <v>1690</v>
      </c>
    </row>
    <row r="5001" spans="9:12">
      <c r="I5001" s="44">
        <v>4999</v>
      </c>
      <c r="K5001" t="s">
        <v>2195</v>
      </c>
      <c r="L5001" t="s">
        <v>1694</v>
      </c>
    </row>
    <row r="5002" spans="9:12">
      <c r="I5002" s="44">
        <v>5000</v>
      </c>
      <c r="K5002" t="s">
        <v>2195</v>
      </c>
      <c r="L5002" t="s">
        <v>1695</v>
      </c>
    </row>
    <row r="5003" spans="9:12">
      <c r="I5003" s="44">
        <v>5001</v>
      </c>
      <c r="K5003" t="s">
        <v>2195</v>
      </c>
      <c r="L5003" t="s">
        <v>2191</v>
      </c>
    </row>
    <row r="5004" spans="9:12">
      <c r="I5004" s="44">
        <v>5002</v>
      </c>
      <c r="K5004" t="s">
        <v>2195</v>
      </c>
      <c r="L5004" t="s">
        <v>1637</v>
      </c>
    </row>
    <row r="5005" spans="9:12">
      <c r="I5005" s="44">
        <v>5003</v>
      </c>
      <c r="K5005" t="s">
        <v>2195</v>
      </c>
      <c r="L5005" t="s">
        <v>1638</v>
      </c>
    </row>
    <row r="5006" spans="9:12">
      <c r="I5006" s="44">
        <v>5004</v>
      </c>
      <c r="K5006" t="s">
        <v>2195</v>
      </c>
      <c r="L5006" t="s">
        <v>1639</v>
      </c>
    </row>
    <row r="5007" spans="9:12">
      <c r="I5007" s="44">
        <v>5005</v>
      </c>
      <c r="K5007" t="s">
        <v>2195</v>
      </c>
      <c r="L5007" t="s">
        <v>1429</v>
      </c>
    </row>
    <row r="5008" spans="9:12">
      <c r="I5008" s="44">
        <v>5006</v>
      </c>
      <c r="K5008" t="s">
        <v>2195</v>
      </c>
      <c r="L5008" t="s">
        <v>1661</v>
      </c>
    </row>
    <row r="5009" spans="9:12">
      <c r="I5009" s="44">
        <v>5007</v>
      </c>
      <c r="J5009" s="45">
        <v>0</v>
      </c>
      <c r="K5009" t="s">
        <v>2195</v>
      </c>
      <c r="L5009" t="s">
        <v>1640</v>
      </c>
    </row>
    <row r="5010" spans="9:12">
      <c r="I5010" s="44">
        <v>5008</v>
      </c>
      <c r="J5010" s="45">
        <v>0</v>
      </c>
      <c r="K5010" t="s">
        <v>2195</v>
      </c>
      <c r="L5010" t="s">
        <v>1697</v>
      </c>
    </row>
    <row r="5011" spans="9:12">
      <c r="I5011" s="44">
        <v>5009</v>
      </c>
      <c r="K5011" t="s">
        <v>2195</v>
      </c>
      <c r="L5011" t="s">
        <v>1462</v>
      </c>
    </row>
    <row r="5012" spans="9:12">
      <c r="I5012" s="44">
        <v>5010</v>
      </c>
      <c r="K5012" t="s">
        <v>2195</v>
      </c>
      <c r="L5012" t="s">
        <v>1465</v>
      </c>
    </row>
    <row r="5013" spans="9:12">
      <c r="I5013" s="44">
        <v>5011</v>
      </c>
      <c r="K5013" t="s">
        <v>2195</v>
      </c>
      <c r="L5013" t="s">
        <v>1466</v>
      </c>
    </row>
    <row r="5014" spans="9:12">
      <c r="I5014" s="44">
        <v>5012</v>
      </c>
      <c r="K5014" t="s">
        <v>2195</v>
      </c>
      <c r="L5014" t="s">
        <v>1467</v>
      </c>
    </row>
    <row r="5015" spans="9:12">
      <c r="I5015" s="44">
        <v>5013</v>
      </c>
      <c r="K5015" t="s">
        <v>2195</v>
      </c>
      <c r="L5015" t="s">
        <v>1468</v>
      </c>
    </row>
    <row r="5016" spans="9:12">
      <c r="I5016" s="44">
        <v>5014</v>
      </c>
      <c r="K5016" t="s">
        <v>2195</v>
      </c>
      <c r="L5016" t="s">
        <v>1469</v>
      </c>
    </row>
    <row r="5017" spans="9:12">
      <c r="I5017" s="44">
        <v>5015</v>
      </c>
      <c r="K5017" t="s">
        <v>2195</v>
      </c>
      <c r="L5017" t="s">
        <v>1470</v>
      </c>
    </row>
    <row r="5018" spans="9:12">
      <c r="I5018" s="44">
        <v>5016</v>
      </c>
      <c r="K5018" t="s">
        <v>2195</v>
      </c>
      <c r="L5018" t="s">
        <v>1471</v>
      </c>
    </row>
    <row r="5019" spans="9:12">
      <c r="I5019" s="44">
        <v>5017</v>
      </c>
      <c r="K5019" t="s">
        <v>2195</v>
      </c>
      <c r="L5019" t="s">
        <v>1472</v>
      </c>
    </row>
    <row r="5020" spans="9:12">
      <c r="I5020" s="44">
        <v>5018</v>
      </c>
      <c r="K5020" t="s">
        <v>2195</v>
      </c>
      <c r="L5020" t="s">
        <v>1473</v>
      </c>
    </row>
    <row r="5021" spans="9:12">
      <c r="I5021" s="44">
        <v>5019</v>
      </c>
      <c r="K5021" t="s">
        <v>2195</v>
      </c>
      <c r="L5021" t="s">
        <v>1474</v>
      </c>
    </row>
    <row r="5022" spans="9:12">
      <c r="I5022" s="44">
        <v>5020</v>
      </c>
      <c r="K5022" t="s">
        <v>2195</v>
      </c>
      <c r="L5022" t="s">
        <v>1667</v>
      </c>
    </row>
    <row r="5023" spans="9:12">
      <c r="I5023" s="44">
        <v>5021</v>
      </c>
      <c r="K5023" t="s">
        <v>2195</v>
      </c>
      <c r="L5023" t="s">
        <v>1668</v>
      </c>
    </row>
    <row r="5024" spans="9:12">
      <c r="I5024" s="44">
        <v>5022</v>
      </c>
      <c r="K5024" t="s">
        <v>2195</v>
      </c>
      <c r="L5024" t="s">
        <v>1699</v>
      </c>
    </row>
    <row r="5025" spans="9:12">
      <c r="I5025" s="44">
        <v>5023</v>
      </c>
      <c r="K5025" t="s">
        <v>2195</v>
      </c>
      <c r="L5025" t="s">
        <v>1641</v>
      </c>
    </row>
    <row r="5026" spans="9:12">
      <c r="I5026" s="44">
        <v>5024</v>
      </c>
      <c r="J5026" s="45">
        <v>0</v>
      </c>
      <c r="K5026" t="s">
        <v>2195</v>
      </c>
      <c r="L5026" t="s">
        <v>1669</v>
      </c>
    </row>
    <row r="5027" spans="9:12">
      <c r="I5027" s="44">
        <v>5025</v>
      </c>
      <c r="K5027" t="s">
        <v>2195</v>
      </c>
      <c r="L5027" t="s">
        <v>1704</v>
      </c>
    </row>
    <row r="5028" spans="9:12">
      <c r="I5028" s="44">
        <v>5026</v>
      </c>
      <c r="K5028" t="s">
        <v>2195</v>
      </c>
      <c r="L5028" t="s">
        <v>1705</v>
      </c>
    </row>
    <row r="5029" spans="9:12">
      <c r="I5029" s="44">
        <v>5027</v>
      </c>
      <c r="K5029" t="s">
        <v>2195</v>
      </c>
      <c r="L5029" t="s">
        <v>1706</v>
      </c>
    </row>
    <row r="5030" spans="9:12">
      <c r="I5030" s="44">
        <v>5028</v>
      </c>
      <c r="K5030" t="s">
        <v>2195</v>
      </c>
      <c r="L5030" t="s">
        <v>1674</v>
      </c>
    </row>
    <row r="5031" spans="9:12">
      <c r="I5031" s="44">
        <v>5029</v>
      </c>
      <c r="K5031" t="s">
        <v>2195</v>
      </c>
      <c r="L5031" t="s">
        <v>1678</v>
      </c>
    </row>
    <row r="5032" spans="9:12">
      <c r="I5032" s="44">
        <v>5030</v>
      </c>
      <c r="K5032" t="s">
        <v>2195</v>
      </c>
      <c r="L5032" t="s">
        <v>1679</v>
      </c>
    </row>
    <row r="5033" spans="9:12">
      <c r="I5033" s="44">
        <v>5031</v>
      </c>
      <c r="K5033" t="s">
        <v>2195</v>
      </c>
      <c r="L5033" t="s">
        <v>1680</v>
      </c>
    </row>
    <row r="5034" spans="9:12">
      <c r="I5034" s="44">
        <v>5032</v>
      </c>
      <c r="J5034" s="45">
        <v>0</v>
      </c>
      <c r="K5034" t="s">
        <v>2195</v>
      </c>
      <c r="L5034" t="s">
        <v>1696</v>
      </c>
    </row>
    <row r="5035" spans="9:12">
      <c r="I5035" s="44">
        <v>5033</v>
      </c>
      <c r="K5035" t="s">
        <v>2195</v>
      </c>
      <c r="L5035" t="s">
        <v>1698</v>
      </c>
    </row>
    <row r="5036" spans="9:12">
      <c r="I5036" s="44">
        <v>5034</v>
      </c>
      <c r="K5036" t="s">
        <v>2195</v>
      </c>
      <c r="L5036" t="s">
        <v>1700</v>
      </c>
    </row>
    <row r="5037" spans="9:12">
      <c r="I5037" s="44">
        <v>5035</v>
      </c>
      <c r="K5037" t="s">
        <v>2195</v>
      </c>
      <c r="L5037" t="s">
        <v>1701</v>
      </c>
    </row>
    <row r="5038" spans="9:12">
      <c r="I5038" s="44">
        <v>5036</v>
      </c>
      <c r="K5038" t="s">
        <v>2195</v>
      </c>
      <c r="L5038" t="s">
        <v>1702</v>
      </c>
    </row>
    <row r="5039" spans="9:12">
      <c r="I5039" s="44">
        <v>5037</v>
      </c>
      <c r="K5039" t="s">
        <v>2195</v>
      </c>
      <c r="L5039" t="s">
        <v>1703</v>
      </c>
    </row>
    <row r="5040" spans="9:12">
      <c r="I5040" s="44">
        <v>5038</v>
      </c>
      <c r="K5040" t="s">
        <v>2195</v>
      </c>
      <c r="L5040" t="s">
        <v>1662</v>
      </c>
    </row>
    <row r="5041" spans="9:12">
      <c r="I5041" s="44">
        <v>5039</v>
      </c>
      <c r="J5041" s="45">
        <v>0</v>
      </c>
      <c r="K5041" t="s">
        <v>2195</v>
      </c>
      <c r="L5041" t="s">
        <v>1951</v>
      </c>
    </row>
    <row r="5042" spans="9:12">
      <c r="I5042" s="44">
        <v>5040</v>
      </c>
      <c r="K5042" t="s">
        <v>2195</v>
      </c>
      <c r="L5042" t="s">
        <v>1834</v>
      </c>
    </row>
    <row r="5043" spans="9:12">
      <c r="I5043" s="44">
        <v>5041</v>
      </c>
      <c r="K5043" t="s">
        <v>2195</v>
      </c>
      <c r="L5043" t="s">
        <v>1839</v>
      </c>
    </row>
    <row r="5044" spans="9:12">
      <c r="I5044" s="44">
        <v>5042</v>
      </c>
      <c r="J5044" s="45">
        <v>1.459636574074074E-5</v>
      </c>
      <c r="K5044" t="s">
        <v>2196</v>
      </c>
    </row>
    <row r="5045" spans="9:12">
      <c r="I5045" s="44">
        <v>5043</v>
      </c>
      <c r="K5045" t="s">
        <v>2196</v>
      </c>
      <c r="L5045" t="s">
        <v>685</v>
      </c>
    </row>
    <row r="5046" spans="9:12">
      <c r="I5046" s="44">
        <v>5044</v>
      </c>
      <c r="K5046" t="s">
        <v>2196</v>
      </c>
      <c r="L5046" t="s">
        <v>688</v>
      </c>
    </row>
    <row r="5047" spans="9:12">
      <c r="I5047" s="44">
        <v>5045</v>
      </c>
      <c r="K5047" t="s">
        <v>2196</v>
      </c>
      <c r="L5047" t="s">
        <v>691</v>
      </c>
    </row>
    <row r="5048" spans="9:12">
      <c r="I5048" s="44">
        <v>5046</v>
      </c>
      <c r="K5048" t="s">
        <v>2196</v>
      </c>
      <c r="L5048" t="s">
        <v>694</v>
      </c>
    </row>
    <row r="5049" spans="9:12">
      <c r="I5049" s="44">
        <v>5047</v>
      </c>
      <c r="K5049" t="s">
        <v>2196</v>
      </c>
      <c r="L5049" t="s">
        <v>697</v>
      </c>
    </row>
    <row r="5050" spans="9:12">
      <c r="I5050" s="44">
        <v>5048</v>
      </c>
      <c r="K5050" t="s">
        <v>2196</v>
      </c>
      <c r="L5050" t="s">
        <v>1851</v>
      </c>
    </row>
    <row r="5051" spans="9:12">
      <c r="I5051" s="44">
        <v>5049</v>
      </c>
      <c r="K5051" t="s">
        <v>2196</v>
      </c>
      <c r="L5051" t="s">
        <v>1849</v>
      </c>
    </row>
    <row r="5052" spans="9:12">
      <c r="I5052" s="44">
        <v>5050</v>
      </c>
      <c r="K5052" t="s">
        <v>2196</v>
      </c>
      <c r="L5052" t="s">
        <v>700</v>
      </c>
    </row>
    <row r="5053" spans="9:12">
      <c r="I5053" s="44">
        <v>5051</v>
      </c>
      <c r="K5053" t="s">
        <v>2196</v>
      </c>
      <c r="L5053" t="s">
        <v>703</v>
      </c>
    </row>
    <row r="5054" spans="9:12">
      <c r="I5054" s="44">
        <v>5052</v>
      </c>
      <c r="K5054" t="s">
        <v>2196</v>
      </c>
      <c r="L5054" t="s">
        <v>1843</v>
      </c>
    </row>
    <row r="5055" spans="9:12">
      <c r="I5055" s="44">
        <v>5053</v>
      </c>
      <c r="K5055" t="s">
        <v>2196</v>
      </c>
      <c r="L5055" t="s">
        <v>1840</v>
      </c>
    </row>
    <row r="5056" spans="9:12">
      <c r="I5056" s="44">
        <v>5054</v>
      </c>
      <c r="K5056" t="s">
        <v>2196</v>
      </c>
      <c r="L5056" t="s">
        <v>1094</v>
      </c>
    </row>
    <row r="5057" spans="9:12">
      <c r="I5057" s="44">
        <v>5055</v>
      </c>
      <c r="K5057" t="s">
        <v>2196</v>
      </c>
      <c r="L5057" t="s">
        <v>1097</v>
      </c>
    </row>
    <row r="5058" spans="9:12">
      <c r="I5058" s="44">
        <v>5056</v>
      </c>
      <c r="K5058" t="s">
        <v>2196</v>
      </c>
      <c r="L5058" t="s">
        <v>1100</v>
      </c>
    </row>
    <row r="5059" spans="9:12">
      <c r="I5059" s="44">
        <v>5057</v>
      </c>
      <c r="K5059" t="s">
        <v>2196</v>
      </c>
      <c r="L5059" t="s">
        <v>1103</v>
      </c>
    </row>
    <row r="5060" spans="9:12">
      <c r="I5060" s="44">
        <v>5058</v>
      </c>
      <c r="K5060" t="s">
        <v>2196</v>
      </c>
      <c r="L5060" t="s">
        <v>706</v>
      </c>
    </row>
    <row r="5061" spans="9:12">
      <c r="I5061" s="44">
        <v>5059</v>
      </c>
      <c r="K5061" t="s">
        <v>2196</v>
      </c>
      <c r="L5061" t="s">
        <v>709</v>
      </c>
    </row>
    <row r="5062" spans="9:12">
      <c r="I5062" s="44">
        <v>5060</v>
      </c>
      <c r="K5062" t="s">
        <v>2196</v>
      </c>
      <c r="L5062" t="s">
        <v>712</v>
      </c>
    </row>
    <row r="5063" spans="9:12">
      <c r="I5063" s="44">
        <v>5061</v>
      </c>
      <c r="K5063" t="s">
        <v>2196</v>
      </c>
      <c r="L5063" t="s">
        <v>715</v>
      </c>
    </row>
    <row r="5064" spans="9:12">
      <c r="I5064" s="44">
        <v>5062</v>
      </c>
      <c r="K5064" t="s">
        <v>2196</v>
      </c>
      <c r="L5064" t="s">
        <v>1875</v>
      </c>
    </row>
    <row r="5065" spans="9:12">
      <c r="I5065" s="44">
        <v>5063</v>
      </c>
      <c r="K5065" t="s">
        <v>2196</v>
      </c>
      <c r="L5065" t="s">
        <v>1874</v>
      </c>
    </row>
    <row r="5066" spans="9:12">
      <c r="I5066" s="44">
        <v>5064</v>
      </c>
      <c r="K5066" t="s">
        <v>2196</v>
      </c>
      <c r="L5066" t="s">
        <v>718</v>
      </c>
    </row>
    <row r="5067" spans="9:12">
      <c r="I5067" s="44">
        <v>5065</v>
      </c>
      <c r="K5067" t="s">
        <v>2196</v>
      </c>
      <c r="L5067" t="s">
        <v>721</v>
      </c>
    </row>
    <row r="5068" spans="9:12">
      <c r="I5068" s="44">
        <v>5066</v>
      </c>
      <c r="K5068" t="s">
        <v>2196</v>
      </c>
      <c r="L5068" t="s">
        <v>724</v>
      </c>
    </row>
    <row r="5069" spans="9:12">
      <c r="I5069" s="44">
        <v>5067</v>
      </c>
      <c r="K5069" t="s">
        <v>2196</v>
      </c>
      <c r="L5069" t="s">
        <v>727</v>
      </c>
    </row>
    <row r="5070" spans="9:12">
      <c r="I5070" s="44">
        <v>5068</v>
      </c>
      <c r="K5070" t="s">
        <v>2196</v>
      </c>
      <c r="L5070" t="s">
        <v>730</v>
      </c>
    </row>
    <row r="5071" spans="9:12">
      <c r="I5071" s="44">
        <v>5069</v>
      </c>
      <c r="K5071" t="s">
        <v>2196</v>
      </c>
      <c r="L5071" t="s">
        <v>733</v>
      </c>
    </row>
    <row r="5072" spans="9:12">
      <c r="I5072" s="44">
        <v>5070</v>
      </c>
      <c r="K5072" t="s">
        <v>2196</v>
      </c>
      <c r="L5072" t="s">
        <v>1124</v>
      </c>
    </row>
    <row r="5073" spans="9:12">
      <c r="I5073" s="44">
        <v>5071</v>
      </c>
      <c r="K5073" t="s">
        <v>2196</v>
      </c>
      <c r="L5073" t="s">
        <v>1127</v>
      </c>
    </row>
    <row r="5074" spans="9:12">
      <c r="I5074" s="44">
        <v>5072</v>
      </c>
      <c r="K5074" t="s">
        <v>2196</v>
      </c>
      <c r="L5074" t="s">
        <v>1896</v>
      </c>
    </row>
    <row r="5075" spans="9:12">
      <c r="I5075" s="44">
        <v>5073</v>
      </c>
      <c r="K5075" t="s">
        <v>2196</v>
      </c>
      <c r="L5075" t="s">
        <v>1895</v>
      </c>
    </row>
    <row r="5076" spans="9:12">
      <c r="I5076" s="44">
        <v>5074</v>
      </c>
      <c r="K5076" t="s">
        <v>2196</v>
      </c>
      <c r="L5076" t="s">
        <v>1893</v>
      </c>
    </row>
    <row r="5077" spans="9:12">
      <c r="I5077" s="44">
        <v>5075</v>
      </c>
      <c r="K5077" t="s">
        <v>2196</v>
      </c>
      <c r="L5077" t="s">
        <v>736</v>
      </c>
    </row>
    <row r="5078" spans="9:12">
      <c r="I5078" s="44">
        <v>5076</v>
      </c>
      <c r="K5078" t="s">
        <v>2196</v>
      </c>
      <c r="L5078" t="s">
        <v>739</v>
      </c>
    </row>
    <row r="5079" spans="9:12">
      <c r="I5079" s="44">
        <v>5077</v>
      </c>
      <c r="K5079" t="s">
        <v>2196</v>
      </c>
      <c r="L5079" t="s">
        <v>742</v>
      </c>
    </row>
    <row r="5080" spans="9:12">
      <c r="I5080" s="44">
        <v>5078</v>
      </c>
      <c r="K5080" t="s">
        <v>2196</v>
      </c>
      <c r="L5080" t="s">
        <v>745</v>
      </c>
    </row>
    <row r="5081" spans="9:12">
      <c r="I5081" s="44">
        <v>5079</v>
      </c>
      <c r="K5081" t="s">
        <v>2196</v>
      </c>
      <c r="L5081" t="s">
        <v>748</v>
      </c>
    </row>
    <row r="5082" spans="9:12">
      <c r="I5082" s="44">
        <v>5080</v>
      </c>
      <c r="K5082" t="s">
        <v>2196</v>
      </c>
      <c r="L5082" t="s">
        <v>1810</v>
      </c>
    </row>
    <row r="5083" spans="9:12">
      <c r="I5083" s="44">
        <v>5081</v>
      </c>
      <c r="K5083" t="s">
        <v>2196</v>
      </c>
      <c r="L5083" t="s">
        <v>1809</v>
      </c>
    </row>
    <row r="5084" spans="9:12">
      <c r="I5084" s="44">
        <v>5082</v>
      </c>
      <c r="K5084" t="s">
        <v>2196</v>
      </c>
      <c r="L5084" t="s">
        <v>1787</v>
      </c>
    </row>
    <row r="5085" spans="9:12">
      <c r="I5085" s="44">
        <v>5083</v>
      </c>
      <c r="K5085" t="s">
        <v>2196</v>
      </c>
      <c r="L5085" t="s">
        <v>1786</v>
      </c>
    </row>
    <row r="5086" spans="9:12">
      <c r="I5086" s="44">
        <v>5084</v>
      </c>
      <c r="K5086" t="s">
        <v>2196</v>
      </c>
      <c r="L5086" t="s">
        <v>751</v>
      </c>
    </row>
    <row r="5087" spans="9:12">
      <c r="I5087" s="44">
        <v>5085</v>
      </c>
      <c r="K5087" t="s">
        <v>2196</v>
      </c>
      <c r="L5087" t="s">
        <v>754</v>
      </c>
    </row>
    <row r="5088" spans="9:12">
      <c r="I5088" s="44">
        <v>5086</v>
      </c>
      <c r="K5088" t="s">
        <v>2196</v>
      </c>
      <c r="L5088" t="s">
        <v>1898</v>
      </c>
    </row>
    <row r="5089" spans="9:12">
      <c r="I5089" s="44">
        <v>5087</v>
      </c>
      <c r="K5089" t="s">
        <v>2196</v>
      </c>
      <c r="L5089" t="s">
        <v>1897</v>
      </c>
    </row>
    <row r="5090" spans="9:12">
      <c r="I5090" s="44">
        <v>5088</v>
      </c>
      <c r="K5090" t="s">
        <v>2196</v>
      </c>
      <c r="L5090" t="s">
        <v>1015</v>
      </c>
    </row>
    <row r="5091" spans="9:12">
      <c r="I5091" s="44">
        <v>5089</v>
      </c>
      <c r="K5091" t="s">
        <v>2196</v>
      </c>
      <c r="L5091" t="s">
        <v>1894</v>
      </c>
    </row>
    <row r="5092" spans="9:12">
      <c r="I5092" s="44">
        <v>5090</v>
      </c>
      <c r="K5092" t="s">
        <v>2196</v>
      </c>
      <c r="L5092" t="s">
        <v>631</v>
      </c>
    </row>
    <row r="5093" spans="9:12">
      <c r="I5093" s="44">
        <v>5091</v>
      </c>
      <c r="K5093" t="s">
        <v>2196</v>
      </c>
      <c r="L5093" t="s">
        <v>1788</v>
      </c>
    </row>
    <row r="5094" spans="9:12">
      <c r="I5094" s="44">
        <v>5092</v>
      </c>
      <c r="K5094" t="s">
        <v>2196</v>
      </c>
      <c r="L5094" t="s">
        <v>1782</v>
      </c>
    </row>
    <row r="5095" spans="9:12">
      <c r="I5095" s="44">
        <v>5093</v>
      </c>
      <c r="K5095" t="s">
        <v>2196</v>
      </c>
      <c r="L5095" t="s">
        <v>757</v>
      </c>
    </row>
    <row r="5096" spans="9:12">
      <c r="I5096" s="44">
        <v>5094</v>
      </c>
      <c r="K5096" t="s">
        <v>2196</v>
      </c>
      <c r="L5096" t="s">
        <v>760</v>
      </c>
    </row>
    <row r="5097" spans="9:12">
      <c r="I5097" s="44">
        <v>5095</v>
      </c>
      <c r="K5097" t="s">
        <v>2196</v>
      </c>
      <c r="L5097" t="s">
        <v>1192</v>
      </c>
    </row>
    <row r="5098" spans="9:12">
      <c r="I5098" s="44">
        <v>5096</v>
      </c>
      <c r="K5098" t="s">
        <v>2196</v>
      </c>
      <c r="L5098" t="s">
        <v>1195</v>
      </c>
    </row>
    <row r="5099" spans="9:12">
      <c r="I5099" s="44">
        <v>5097</v>
      </c>
      <c r="K5099" t="s">
        <v>2196</v>
      </c>
      <c r="L5099" t="s">
        <v>1197</v>
      </c>
    </row>
    <row r="5100" spans="9:12">
      <c r="I5100" s="44">
        <v>5098</v>
      </c>
      <c r="K5100" t="s">
        <v>2196</v>
      </c>
      <c r="L5100" t="s">
        <v>1200</v>
      </c>
    </row>
    <row r="5101" spans="9:12">
      <c r="I5101" s="44">
        <v>5099</v>
      </c>
      <c r="K5101" t="s">
        <v>2196</v>
      </c>
      <c r="L5101" t="s">
        <v>1203</v>
      </c>
    </row>
    <row r="5102" spans="9:12">
      <c r="I5102" s="44">
        <v>5100</v>
      </c>
      <c r="K5102" t="s">
        <v>2196</v>
      </c>
      <c r="L5102" t="s">
        <v>763</v>
      </c>
    </row>
    <row r="5103" spans="9:12">
      <c r="I5103" s="44">
        <v>5101</v>
      </c>
      <c r="K5103" t="s">
        <v>2196</v>
      </c>
      <c r="L5103" t="s">
        <v>766</v>
      </c>
    </row>
    <row r="5104" spans="9:12">
      <c r="I5104" s="44">
        <v>5102</v>
      </c>
      <c r="K5104" t="s">
        <v>2196</v>
      </c>
      <c r="L5104" t="s">
        <v>1838</v>
      </c>
    </row>
    <row r="5105" spans="9:12">
      <c r="I5105" s="44">
        <v>5103</v>
      </c>
      <c r="K5105" t="s">
        <v>2196</v>
      </c>
      <c r="L5105" t="s">
        <v>1833</v>
      </c>
    </row>
    <row r="5106" spans="9:12">
      <c r="I5106" s="44">
        <v>5104</v>
      </c>
      <c r="K5106" t="s">
        <v>2196</v>
      </c>
      <c r="L5106" t="s">
        <v>768</v>
      </c>
    </row>
    <row r="5107" spans="9:12">
      <c r="I5107" s="44">
        <v>5105</v>
      </c>
      <c r="K5107" t="s">
        <v>2196</v>
      </c>
      <c r="L5107" t="s">
        <v>771</v>
      </c>
    </row>
    <row r="5108" spans="9:12">
      <c r="I5108" s="44">
        <v>5106</v>
      </c>
      <c r="K5108" t="s">
        <v>2196</v>
      </c>
      <c r="L5108" t="s">
        <v>774</v>
      </c>
    </row>
    <row r="5109" spans="9:12">
      <c r="I5109" s="44">
        <v>5107</v>
      </c>
      <c r="K5109" t="s">
        <v>2196</v>
      </c>
      <c r="L5109" t="s">
        <v>777</v>
      </c>
    </row>
    <row r="5110" spans="9:12">
      <c r="I5110" s="44">
        <v>5108</v>
      </c>
      <c r="K5110" t="s">
        <v>2196</v>
      </c>
      <c r="L5110" t="s">
        <v>780</v>
      </c>
    </row>
    <row r="5111" spans="9:12">
      <c r="I5111" s="44">
        <v>5109</v>
      </c>
      <c r="K5111" t="s">
        <v>2196</v>
      </c>
      <c r="L5111" t="s">
        <v>783</v>
      </c>
    </row>
    <row r="5112" spans="9:12">
      <c r="I5112" s="44">
        <v>5110</v>
      </c>
      <c r="K5112" t="s">
        <v>2196</v>
      </c>
      <c r="L5112" t="s">
        <v>1220</v>
      </c>
    </row>
    <row r="5113" spans="9:12">
      <c r="I5113" s="44">
        <v>5111</v>
      </c>
      <c r="K5113" t="s">
        <v>2196</v>
      </c>
      <c r="L5113" t="s">
        <v>1223</v>
      </c>
    </row>
    <row r="5114" spans="9:12">
      <c r="I5114" s="44">
        <v>5112</v>
      </c>
      <c r="K5114" t="s">
        <v>2196</v>
      </c>
      <c r="L5114" t="s">
        <v>1226</v>
      </c>
    </row>
    <row r="5115" spans="9:12">
      <c r="I5115" s="44">
        <v>5113</v>
      </c>
      <c r="K5115" t="s">
        <v>2196</v>
      </c>
      <c r="L5115" t="s">
        <v>1248</v>
      </c>
    </row>
    <row r="5116" spans="9:12">
      <c r="I5116" s="44">
        <v>5114</v>
      </c>
      <c r="K5116" t="s">
        <v>2196</v>
      </c>
      <c r="L5116" t="s">
        <v>1250</v>
      </c>
    </row>
    <row r="5117" spans="9:12">
      <c r="I5117" s="44">
        <v>5115</v>
      </c>
      <c r="K5117" t="s">
        <v>2196</v>
      </c>
      <c r="L5117" t="s">
        <v>1252</v>
      </c>
    </row>
    <row r="5118" spans="9:12">
      <c r="I5118" s="44">
        <v>5116</v>
      </c>
      <c r="K5118" t="s">
        <v>2196</v>
      </c>
      <c r="L5118" t="s">
        <v>786</v>
      </c>
    </row>
    <row r="5119" spans="9:12">
      <c r="I5119" s="44">
        <v>5117</v>
      </c>
      <c r="K5119" t="s">
        <v>2196</v>
      </c>
      <c r="L5119" t="s">
        <v>789</v>
      </c>
    </row>
    <row r="5120" spans="9:12">
      <c r="I5120" s="44">
        <v>5118</v>
      </c>
      <c r="K5120" t="s">
        <v>2196</v>
      </c>
      <c r="L5120" t="s">
        <v>792</v>
      </c>
    </row>
    <row r="5121" spans="9:12">
      <c r="I5121" s="44">
        <v>5119</v>
      </c>
      <c r="K5121" t="s">
        <v>2196</v>
      </c>
      <c r="L5121" t="s">
        <v>795</v>
      </c>
    </row>
    <row r="5122" spans="9:12">
      <c r="I5122" s="44">
        <v>5120</v>
      </c>
      <c r="K5122" t="s">
        <v>2196</v>
      </c>
      <c r="L5122" t="s">
        <v>798</v>
      </c>
    </row>
    <row r="5123" spans="9:12">
      <c r="I5123" s="44">
        <v>5121</v>
      </c>
      <c r="K5123" t="s">
        <v>2196</v>
      </c>
      <c r="L5123" t="s">
        <v>801</v>
      </c>
    </row>
    <row r="5124" spans="9:12">
      <c r="I5124" s="44">
        <v>5122</v>
      </c>
      <c r="K5124" t="s">
        <v>2196</v>
      </c>
      <c r="L5124" t="s">
        <v>1266</v>
      </c>
    </row>
    <row r="5125" spans="9:12">
      <c r="I5125" s="44">
        <v>5123</v>
      </c>
      <c r="K5125" t="s">
        <v>2196</v>
      </c>
      <c r="L5125" t="s">
        <v>1269</v>
      </c>
    </row>
    <row r="5126" spans="9:12">
      <c r="I5126" s="44">
        <v>5124</v>
      </c>
      <c r="K5126" t="s">
        <v>2196</v>
      </c>
      <c r="L5126" t="s">
        <v>1272</v>
      </c>
    </row>
    <row r="5127" spans="9:12">
      <c r="I5127" s="44">
        <v>5125</v>
      </c>
      <c r="K5127" t="s">
        <v>2196</v>
      </c>
      <c r="L5127" t="s">
        <v>804</v>
      </c>
    </row>
    <row r="5128" spans="9:12">
      <c r="I5128" s="44">
        <v>5126</v>
      </c>
      <c r="K5128" t="s">
        <v>2196</v>
      </c>
      <c r="L5128" t="s">
        <v>807</v>
      </c>
    </row>
    <row r="5129" spans="9:12">
      <c r="I5129" s="44">
        <v>5127</v>
      </c>
      <c r="K5129" t="s">
        <v>2196</v>
      </c>
      <c r="L5129" t="s">
        <v>1569</v>
      </c>
    </row>
    <row r="5130" spans="9:12">
      <c r="I5130" s="44">
        <v>5128</v>
      </c>
      <c r="K5130" t="s">
        <v>2196</v>
      </c>
      <c r="L5130" t="s">
        <v>1570</v>
      </c>
    </row>
    <row r="5131" spans="9:12">
      <c r="I5131" s="44">
        <v>5129</v>
      </c>
      <c r="K5131" t="s">
        <v>2196</v>
      </c>
      <c r="L5131" t="s">
        <v>1571</v>
      </c>
    </row>
    <row r="5132" spans="9:12">
      <c r="I5132" s="44">
        <v>5130</v>
      </c>
      <c r="K5132" t="s">
        <v>2196</v>
      </c>
      <c r="L5132" t="s">
        <v>1941</v>
      </c>
    </row>
    <row r="5133" spans="9:12">
      <c r="I5133" s="44">
        <v>5131</v>
      </c>
      <c r="K5133" t="s">
        <v>2196</v>
      </c>
      <c r="L5133" t="s">
        <v>1572</v>
      </c>
    </row>
    <row r="5134" spans="9:12">
      <c r="I5134" s="44">
        <v>5132</v>
      </c>
      <c r="K5134" t="s">
        <v>2196</v>
      </c>
      <c r="L5134" t="s">
        <v>1563</v>
      </c>
    </row>
    <row r="5135" spans="9:12">
      <c r="I5135" s="44">
        <v>5133</v>
      </c>
      <c r="K5135" t="s">
        <v>2196</v>
      </c>
      <c r="L5135" t="s">
        <v>1573</v>
      </c>
    </row>
    <row r="5136" spans="9:12">
      <c r="I5136" s="44">
        <v>5134</v>
      </c>
      <c r="K5136" t="s">
        <v>2196</v>
      </c>
      <c r="L5136" t="s">
        <v>1574</v>
      </c>
    </row>
    <row r="5137" spans="9:12">
      <c r="I5137" s="44">
        <v>5135</v>
      </c>
      <c r="K5137" t="s">
        <v>2196</v>
      </c>
      <c r="L5137" t="s">
        <v>1575</v>
      </c>
    </row>
    <row r="5138" spans="9:12">
      <c r="I5138" s="44">
        <v>5136</v>
      </c>
      <c r="K5138" t="s">
        <v>2196</v>
      </c>
      <c r="L5138" t="s">
        <v>1942</v>
      </c>
    </row>
    <row r="5139" spans="9:12">
      <c r="I5139" s="44">
        <v>5137</v>
      </c>
      <c r="K5139" t="s">
        <v>2196</v>
      </c>
      <c r="L5139" t="s">
        <v>1576</v>
      </c>
    </row>
    <row r="5140" spans="9:12">
      <c r="I5140" s="44">
        <v>5138</v>
      </c>
      <c r="K5140" t="s">
        <v>2196</v>
      </c>
      <c r="L5140" t="s">
        <v>1564</v>
      </c>
    </row>
    <row r="5141" spans="9:12">
      <c r="I5141" s="44">
        <v>5139</v>
      </c>
      <c r="K5141" t="s">
        <v>2196</v>
      </c>
      <c r="L5141" t="s">
        <v>1299</v>
      </c>
    </row>
    <row r="5142" spans="9:12">
      <c r="I5142" s="44">
        <v>5140</v>
      </c>
      <c r="K5142" t="s">
        <v>2196</v>
      </c>
      <c r="L5142" t="s">
        <v>1302</v>
      </c>
    </row>
    <row r="5143" spans="9:12">
      <c r="I5143" s="44">
        <v>5141</v>
      </c>
      <c r="K5143" t="s">
        <v>2196</v>
      </c>
      <c r="L5143" t="s">
        <v>1304</v>
      </c>
    </row>
    <row r="5144" spans="9:12">
      <c r="I5144" s="44">
        <v>5142</v>
      </c>
      <c r="K5144" t="s">
        <v>2196</v>
      </c>
      <c r="L5144" t="s">
        <v>1736</v>
      </c>
    </row>
    <row r="5145" spans="9:12">
      <c r="I5145" s="44">
        <v>5143</v>
      </c>
      <c r="K5145" t="s">
        <v>2196</v>
      </c>
      <c r="L5145" t="s">
        <v>1735</v>
      </c>
    </row>
    <row r="5146" spans="9:12">
      <c r="I5146" s="44">
        <v>5144</v>
      </c>
      <c r="K5146" t="s">
        <v>2196</v>
      </c>
      <c r="L5146" t="s">
        <v>1733</v>
      </c>
    </row>
    <row r="5147" spans="9:12">
      <c r="I5147" s="44">
        <v>5145</v>
      </c>
      <c r="K5147" t="s">
        <v>2196</v>
      </c>
      <c r="L5147" t="s">
        <v>1743</v>
      </c>
    </row>
    <row r="5148" spans="9:12">
      <c r="I5148" s="44">
        <v>5146</v>
      </c>
      <c r="K5148" t="s">
        <v>2196</v>
      </c>
      <c r="L5148" t="s">
        <v>1744</v>
      </c>
    </row>
    <row r="5149" spans="9:12">
      <c r="I5149" s="44">
        <v>5147</v>
      </c>
      <c r="K5149" t="s">
        <v>2196</v>
      </c>
      <c r="L5149" t="s">
        <v>1740</v>
      </c>
    </row>
    <row r="5150" spans="9:12">
      <c r="I5150" s="44">
        <v>5148</v>
      </c>
      <c r="K5150" t="s">
        <v>2196</v>
      </c>
      <c r="L5150" t="s">
        <v>1739</v>
      </c>
    </row>
    <row r="5151" spans="9:12">
      <c r="I5151" s="44">
        <v>5149</v>
      </c>
      <c r="K5151" t="s">
        <v>2196</v>
      </c>
      <c r="L5151" t="s">
        <v>1741</v>
      </c>
    </row>
    <row r="5152" spans="9:12">
      <c r="I5152" s="44">
        <v>5150</v>
      </c>
      <c r="K5152" t="s">
        <v>2196</v>
      </c>
      <c r="L5152" t="s">
        <v>1742</v>
      </c>
    </row>
    <row r="5153" spans="9:12">
      <c r="I5153" s="44">
        <v>5151</v>
      </c>
      <c r="K5153" t="s">
        <v>2196</v>
      </c>
      <c r="L5153" t="s">
        <v>1488</v>
      </c>
    </row>
    <row r="5154" spans="9:12">
      <c r="I5154" s="44">
        <v>5152</v>
      </c>
      <c r="K5154" t="s">
        <v>2196</v>
      </c>
      <c r="L5154" t="s">
        <v>1440</v>
      </c>
    </row>
    <row r="5155" spans="9:12">
      <c r="I5155" s="44">
        <v>5153</v>
      </c>
      <c r="K5155" t="s">
        <v>2196</v>
      </c>
      <c r="L5155" t="s">
        <v>1441</v>
      </c>
    </row>
    <row r="5156" spans="9:12">
      <c r="I5156" s="44">
        <v>5154</v>
      </c>
      <c r="K5156" t="s">
        <v>2196</v>
      </c>
      <c r="L5156" t="s">
        <v>1306</v>
      </c>
    </row>
    <row r="5157" spans="9:12">
      <c r="I5157" s="44">
        <v>5155</v>
      </c>
      <c r="K5157" t="s">
        <v>2196</v>
      </c>
      <c r="L5157" t="s">
        <v>1307</v>
      </c>
    </row>
    <row r="5158" spans="9:12">
      <c r="I5158" s="44">
        <v>5156</v>
      </c>
      <c r="K5158" t="s">
        <v>2196</v>
      </c>
      <c r="L5158" t="s">
        <v>1308</v>
      </c>
    </row>
    <row r="5159" spans="9:12">
      <c r="I5159" s="44">
        <v>5157</v>
      </c>
      <c r="K5159" t="s">
        <v>2196</v>
      </c>
      <c r="L5159" t="s">
        <v>1309</v>
      </c>
    </row>
    <row r="5160" spans="9:12">
      <c r="I5160" s="44">
        <v>5158</v>
      </c>
      <c r="K5160" t="s">
        <v>2196</v>
      </c>
      <c r="L5160" t="s">
        <v>1310</v>
      </c>
    </row>
    <row r="5161" spans="9:12">
      <c r="I5161" s="44">
        <v>5159</v>
      </c>
      <c r="K5161" t="s">
        <v>2196</v>
      </c>
      <c r="L5161" t="s">
        <v>1311</v>
      </c>
    </row>
    <row r="5162" spans="9:12">
      <c r="I5162" s="44">
        <v>5160</v>
      </c>
      <c r="K5162" t="s">
        <v>2196</v>
      </c>
      <c r="L5162" t="s">
        <v>810</v>
      </c>
    </row>
    <row r="5163" spans="9:12">
      <c r="I5163" s="44">
        <v>5161</v>
      </c>
      <c r="K5163" t="s">
        <v>2196</v>
      </c>
      <c r="L5163" t="s">
        <v>813</v>
      </c>
    </row>
    <row r="5164" spans="9:12">
      <c r="I5164" s="44">
        <v>5162</v>
      </c>
      <c r="K5164" t="s">
        <v>2196</v>
      </c>
      <c r="L5164" t="s">
        <v>815</v>
      </c>
    </row>
    <row r="5165" spans="9:12">
      <c r="I5165" s="44">
        <v>5163</v>
      </c>
      <c r="K5165" t="s">
        <v>2196</v>
      </c>
      <c r="L5165" t="s">
        <v>818</v>
      </c>
    </row>
    <row r="5166" spans="9:12">
      <c r="I5166" s="44">
        <v>5164</v>
      </c>
      <c r="K5166" t="s">
        <v>2196</v>
      </c>
      <c r="L5166" t="s">
        <v>821</v>
      </c>
    </row>
    <row r="5167" spans="9:12">
      <c r="I5167" s="44">
        <v>5165</v>
      </c>
      <c r="K5167" t="s">
        <v>2196</v>
      </c>
      <c r="L5167" t="s">
        <v>824</v>
      </c>
    </row>
    <row r="5168" spans="9:12">
      <c r="I5168" s="44">
        <v>5166</v>
      </c>
      <c r="K5168" t="s">
        <v>2196</v>
      </c>
      <c r="L5168" t="s">
        <v>1312</v>
      </c>
    </row>
    <row r="5169" spans="9:12">
      <c r="I5169" s="44">
        <v>5167</v>
      </c>
      <c r="K5169" t="s">
        <v>2196</v>
      </c>
      <c r="L5169" t="s">
        <v>1313</v>
      </c>
    </row>
    <row r="5170" spans="9:12">
      <c r="I5170" s="44">
        <v>5168</v>
      </c>
      <c r="K5170" t="s">
        <v>2196</v>
      </c>
      <c r="L5170" t="s">
        <v>1314</v>
      </c>
    </row>
    <row r="5171" spans="9:12">
      <c r="I5171" s="44">
        <v>5169</v>
      </c>
      <c r="K5171" t="s">
        <v>2196</v>
      </c>
      <c r="L5171" t="s">
        <v>827</v>
      </c>
    </row>
    <row r="5172" spans="9:12">
      <c r="I5172" s="44">
        <v>5170</v>
      </c>
      <c r="K5172" t="s">
        <v>2196</v>
      </c>
      <c r="L5172" t="s">
        <v>830</v>
      </c>
    </row>
    <row r="5173" spans="9:12">
      <c r="I5173" s="44">
        <v>5171</v>
      </c>
      <c r="K5173" t="s">
        <v>2196</v>
      </c>
      <c r="L5173" t="s">
        <v>1315</v>
      </c>
    </row>
    <row r="5174" spans="9:12">
      <c r="I5174" s="44">
        <v>5172</v>
      </c>
      <c r="K5174" t="s">
        <v>2196</v>
      </c>
      <c r="L5174" t="s">
        <v>1316</v>
      </c>
    </row>
    <row r="5175" spans="9:12">
      <c r="I5175" s="44">
        <v>5173</v>
      </c>
      <c r="K5175" t="s">
        <v>2196</v>
      </c>
      <c r="L5175" t="s">
        <v>1317</v>
      </c>
    </row>
    <row r="5176" spans="9:12">
      <c r="I5176" s="44">
        <v>5174</v>
      </c>
      <c r="K5176" t="s">
        <v>2196</v>
      </c>
      <c r="L5176" t="s">
        <v>1318</v>
      </c>
    </row>
    <row r="5177" spans="9:12">
      <c r="I5177" s="44">
        <v>5175</v>
      </c>
      <c r="K5177" t="s">
        <v>2196</v>
      </c>
      <c r="L5177" t="s">
        <v>1319</v>
      </c>
    </row>
    <row r="5178" spans="9:12">
      <c r="I5178" s="44">
        <v>5176</v>
      </c>
      <c r="K5178" t="s">
        <v>2196</v>
      </c>
      <c r="L5178" t="s">
        <v>1320</v>
      </c>
    </row>
    <row r="5179" spans="9:12">
      <c r="I5179" s="44">
        <v>5177</v>
      </c>
      <c r="K5179" t="s">
        <v>2196</v>
      </c>
      <c r="L5179" t="s">
        <v>1321</v>
      </c>
    </row>
    <row r="5180" spans="9:12">
      <c r="I5180" s="44">
        <v>5178</v>
      </c>
      <c r="K5180" t="s">
        <v>2196</v>
      </c>
      <c r="L5180" t="s">
        <v>1322</v>
      </c>
    </row>
    <row r="5181" spans="9:12">
      <c r="I5181" s="44">
        <v>5179</v>
      </c>
      <c r="K5181" t="s">
        <v>2196</v>
      </c>
      <c r="L5181" t="s">
        <v>1323</v>
      </c>
    </row>
    <row r="5182" spans="9:12">
      <c r="I5182" s="44">
        <v>5180</v>
      </c>
      <c r="K5182" t="s">
        <v>2196</v>
      </c>
      <c r="L5182" t="s">
        <v>1324</v>
      </c>
    </row>
    <row r="5183" spans="9:12">
      <c r="I5183" s="44">
        <v>5181</v>
      </c>
      <c r="K5183" t="s">
        <v>2196</v>
      </c>
      <c r="L5183" t="s">
        <v>833</v>
      </c>
    </row>
    <row r="5184" spans="9:12">
      <c r="I5184" s="44">
        <v>5182</v>
      </c>
      <c r="K5184" t="s">
        <v>2196</v>
      </c>
      <c r="L5184" t="s">
        <v>836</v>
      </c>
    </row>
    <row r="5185" spans="9:12">
      <c r="I5185" s="44">
        <v>5183</v>
      </c>
      <c r="K5185" t="s">
        <v>2196</v>
      </c>
      <c r="L5185" t="s">
        <v>1325</v>
      </c>
    </row>
    <row r="5186" spans="9:12">
      <c r="I5186" s="44">
        <v>5184</v>
      </c>
      <c r="K5186" t="s">
        <v>2196</v>
      </c>
      <c r="L5186" t="s">
        <v>1326</v>
      </c>
    </row>
    <row r="5187" spans="9:12">
      <c r="I5187" s="44">
        <v>5185</v>
      </c>
      <c r="K5187" t="s">
        <v>2196</v>
      </c>
      <c r="L5187" t="s">
        <v>1327</v>
      </c>
    </row>
    <row r="5188" spans="9:12">
      <c r="I5188" s="44">
        <v>5186</v>
      </c>
      <c r="K5188" t="s">
        <v>2196</v>
      </c>
      <c r="L5188" t="s">
        <v>1328</v>
      </c>
    </row>
    <row r="5189" spans="9:12">
      <c r="I5189" s="44">
        <v>5187</v>
      </c>
      <c r="K5189" t="s">
        <v>2196</v>
      </c>
      <c r="L5189" t="s">
        <v>1329</v>
      </c>
    </row>
    <row r="5190" spans="9:12">
      <c r="I5190" s="44">
        <v>5188</v>
      </c>
      <c r="K5190" t="s">
        <v>2196</v>
      </c>
      <c r="L5190" t="s">
        <v>1331</v>
      </c>
    </row>
    <row r="5191" spans="9:12">
      <c r="I5191" s="44">
        <v>5189</v>
      </c>
      <c r="K5191" t="s">
        <v>2196</v>
      </c>
      <c r="L5191" t="s">
        <v>1332</v>
      </c>
    </row>
    <row r="5192" spans="9:12">
      <c r="I5192" s="44">
        <v>5190</v>
      </c>
      <c r="K5192" t="s">
        <v>2196</v>
      </c>
      <c r="L5192" t="s">
        <v>1333</v>
      </c>
    </row>
    <row r="5193" spans="9:12">
      <c r="I5193" s="44">
        <v>5191</v>
      </c>
      <c r="K5193" t="s">
        <v>2196</v>
      </c>
      <c r="L5193" t="s">
        <v>1334</v>
      </c>
    </row>
    <row r="5194" spans="9:12">
      <c r="I5194" s="44">
        <v>5192</v>
      </c>
      <c r="K5194" t="s">
        <v>2196</v>
      </c>
      <c r="L5194" t="s">
        <v>1335</v>
      </c>
    </row>
    <row r="5195" spans="9:12">
      <c r="I5195" s="44">
        <v>5193</v>
      </c>
      <c r="K5195" t="s">
        <v>2196</v>
      </c>
      <c r="L5195" t="s">
        <v>839</v>
      </c>
    </row>
    <row r="5196" spans="9:12">
      <c r="I5196" s="44">
        <v>5194</v>
      </c>
      <c r="K5196" t="s">
        <v>2196</v>
      </c>
      <c r="L5196" t="s">
        <v>842</v>
      </c>
    </row>
    <row r="5197" spans="9:12">
      <c r="I5197" s="44">
        <v>5195</v>
      </c>
      <c r="K5197" t="s">
        <v>2196</v>
      </c>
      <c r="L5197" t="s">
        <v>1336</v>
      </c>
    </row>
    <row r="5198" spans="9:12">
      <c r="I5198" s="44">
        <v>5196</v>
      </c>
      <c r="K5198" t="s">
        <v>2196</v>
      </c>
      <c r="L5198" t="s">
        <v>1337</v>
      </c>
    </row>
    <row r="5199" spans="9:12">
      <c r="I5199" s="44">
        <v>5197</v>
      </c>
      <c r="K5199" t="s">
        <v>2196</v>
      </c>
      <c r="L5199" t="s">
        <v>1338</v>
      </c>
    </row>
    <row r="5200" spans="9:12">
      <c r="I5200" s="44">
        <v>5198</v>
      </c>
      <c r="K5200" t="s">
        <v>2196</v>
      </c>
      <c r="L5200" t="s">
        <v>845</v>
      </c>
    </row>
    <row r="5201" spans="9:12">
      <c r="I5201" s="44">
        <v>5199</v>
      </c>
      <c r="K5201" t="s">
        <v>2196</v>
      </c>
      <c r="L5201" t="s">
        <v>847</v>
      </c>
    </row>
    <row r="5202" spans="9:12">
      <c r="I5202" s="44">
        <v>5200</v>
      </c>
      <c r="K5202" t="s">
        <v>2196</v>
      </c>
      <c r="L5202" t="s">
        <v>849</v>
      </c>
    </row>
    <row r="5203" spans="9:12">
      <c r="I5203" s="44">
        <v>5201</v>
      </c>
      <c r="K5203" t="s">
        <v>2196</v>
      </c>
      <c r="L5203" t="s">
        <v>852</v>
      </c>
    </row>
    <row r="5204" spans="9:12">
      <c r="I5204" s="44">
        <v>5202</v>
      </c>
      <c r="K5204" t="s">
        <v>2196</v>
      </c>
      <c r="L5204" t="s">
        <v>855</v>
      </c>
    </row>
    <row r="5205" spans="9:12">
      <c r="I5205" s="44">
        <v>5203</v>
      </c>
      <c r="K5205" t="s">
        <v>2196</v>
      </c>
      <c r="L5205" t="s">
        <v>858</v>
      </c>
    </row>
    <row r="5206" spans="9:12">
      <c r="I5206" s="44">
        <v>5204</v>
      </c>
      <c r="K5206" t="s">
        <v>2196</v>
      </c>
      <c r="L5206" t="s">
        <v>861</v>
      </c>
    </row>
    <row r="5207" spans="9:12">
      <c r="I5207" s="44">
        <v>5205</v>
      </c>
      <c r="K5207" t="s">
        <v>2196</v>
      </c>
      <c r="L5207" t="s">
        <v>863</v>
      </c>
    </row>
    <row r="5208" spans="9:12">
      <c r="I5208" s="44">
        <v>5206</v>
      </c>
      <c r="K5208" t="s">
        <v>2196</v>
      </c>
      <c r="L5208" t="s">
        <v>866</v>
      </c>
    </row>
    <row r="5209" spans="9:12">
      <c r="I5209" s="44">
        <v>5207</v>
      </c>
      <c r="K5209" t="s">
        <v>2196</v>
      </c>
      <c r="L5209" t="s">
        <v>869</v>
      </c>
    </row>
    <row r="5210" spans="9:12">
      <c r="I5210" s="44">
        <v>5208</v>
      </c>
      <c r="K5210" t="s">
        <v>2196</v>
      </c>
      <c r="L5210" t="s">
        <v>872</v>
      </c>
    </row>
    <row r="5211" spans="9:12">
      <c r="I5211" s="44">
        <v>5209</v>
      </c>
      <c r="K5211" t="s">
        <v>2196</v>
      </c>
      <c r="L5211" t="s">
        <v>875</v>
      </c>
    </row>
    <row r="5212" spans="9:12">
      <c r="I5212" s="44">
        <v>5210</v>
      </c>
      <c r="K5212" t="s">
        <v>2196</v>
      </c>
      <c r="L5212" t="s">
        <v>878</v>
      </c>
    </row>
    <row r="5213" spans="9:12">
      <c r="I5213" s="44">
        <v>5211</v>
      </c>
      <c r="K5213" t="s">
        <v>2196</v>
      </c>
      <c r="L5213" t="s">
        <v>881</v>
      </c>
    </row>
    <row r="5214" spans="9:12">
      <c r="I5214" s="44">
        <v>5212</v>
      </c>
      <c r="K5214" t="s">
        <v>2196</v>
      </c>
      <c r="L5214" t="s">
        <v>1339</v>
      </c>
    </row>
    <row r="5215" spans="9:12">
      <c r="I5215" s="44">
        <v>5213</v>
      </c>
      <c r="K5215" t="s">
        <v>2196</v>
      </c>
      <c r="L5215" t="s">
        <v>1340</v>
      </c>
    </row>
    <row r="5216" spans="9:12">
      <c r="I5216" s="44">
        <v>5214</v>
      </c>
      <c r="K5216" t="s">
        <v>2196</v>
      </c>
      <c r="L5216" t="s">
        <v>1341</v>
      </c>
    </row>
    <row r="5217" spans="9:12">
      <c r="I5217" s="44">
        <v>5215</v>
      </c>
      <c r="K5217" t="s">
        <v>2196</v>
      </c>
      <c r="L5217" t="s">
        <v>1808</v>
      </c>
    </row>
    <row r="5218" spans="9:12">
      <c r="I5218" s="44">
        <v>5216</v>
      </c>
      <c r="K5218" t="s">
        <v>2196</v>
      </c>
      <c r="L5218" t="s">
        <v>1781</v>
      </c>
    </row>
    <row r="5219" spans="9:12">
      <c r="I5219" s="44">
        <v>5217</v>
      </c>
      <c r="K5219" t="s">
        <v>2196</v>
      </c>
      <c r="L5219" t="s">
        <v>1343</v>
      </c>
    </row>
    <row r="5220" spans="9:12">
      <c r="I5220" s="44">
        <v>5218</v>
      </c>
      <c r="K5220" t="s">
        <v>2196</v>
      </c>
      <c r="L5220" t="s">
        <v>1344</v>
      </c>
    </row>
    <row r="5221" spans="9:12">
      <c r="I5221" s="44">
        <v>5219</v>
      </c>
      <c r="K5221" t="s">
        <v>2196</v>
      </c>
      <c r="L5221" t="s">
        <v>1049</v>
      </c>
    </row>
    <row r="5222" spans="9:12">
      <c r="I5222" s="44">
        <v>5220</v>
      </c>
      <c r="K5222" t="s">
        <v>2196</v>
      </c>
      <c r="L5222" t="s">
        <v>1052</v>
      </c>
    </row>
    <row r="5223" spans="9:12">
      <c r="I5223" s="44">
        <v>5221</v>
      </c>
      <c r="K5223" t="s">
        <v>2196</v>
      </c>
      <c r="L5223" t="s">
        <v>1009</v>
      </c>
    </row>
    <row r="5224" spans="9:12">
      <c r="I5224" s="44">
        <v>5222</v>
      </c>
      <c r="K5224" t="s">
        <v>2196</v>
      </c>
      <c r="L5224" t="s">
        <v>1345</v>
      </c>
    </row>
    <row r="5225" spans="9:12">
      <c r="I5225" s="44">
        <v>5223</v>
      </c>
      <c r="K5225" t="s">
        <v>2196</v>
      </c>
      <c r="L5225" t="s">
        <v>1346</v>
      </c>
    </row>
    <row r="5226" spans="9:12">
      <c r="I5226" s="44">
        <v>5224</v>
      </c>
      <c r="K5226" t="s">
        <v>2196</v>
      </c>
      <c r="L5226" t="s">
        <v>1776</v>
      </c>
    </row>
    <row r="5227" spans="9:12">
      <c r="I5227" s="44">
        <v>5225</v>
      </c>
      <c r="K5227" t="s">
        <v>2196</v>
      </c>
      <c r="L5227" t="s">
        <v>1775</v>
      </c>
    </row>
    <row r="5228" spans="9:12">
      <c r="I5228" s="44">
        <v>5226</v>
      </c>
      <c r="K5228" t="s">
        <v>2196</v>
      </c>
      <c r="L5228" t="s">
        <v>884</v>
      </c>
    </row>
    <row r="5229" spans="9:12">
      <c r="I5229" s="44">
        <v>5227</v>
      </c>
      <c r="K5229" t="s">
        <v>2196</v>
      </c>
      <c r="L5229" t="s">
        <v>886</v>
      </c>
    </row>
    <row r="5230" spans="9:12">
      <c r="I5230" s="44">
        <v>5228</v>
      </c>
      <c r="K5230" t="s">
        <v>2196</v>
      </c>
      <c r="L5230" t="s">
        <v>889</v>
      </c>
    </row>
    <row r="5231" spans="9:12">
      <c r="I5231" s="44">
        <v>5229</v>
      </c>
      <c r="K5231" t="s">
        <v>2196</v>
      </c>
      <c r="L5231" t="s">
        <v>892</v>
      </c>
    </row>
    <row r="5232" spans="9:12">
      <c r="I5232" s="44">
        <v>5230</v>
      </c>
      <c r="K5232" t="s">
        <v>2196</v>
      </c>
      <c r="L5232" t="s">
        <v>895</v>
      </c>
    </row>
    <row r="5233" spans="9:12">
      <c r="I5233" s="44">
        <v>5231</v>
      </c>
      <c r="K5233" t="s">
        <v>2196</v>
      </c>
      <c r="L5233" t="s">
        <v>897</v>
      </c>
    </row>
    <row r="5234" spans="9:12">
      <c r="I5234" s="44">
        <v>5232</v>
      </c>
      <c r="K5234" t="s">
        <v>2196</v>
      </c>
      <c r="L5234" t="s">
        <v>899</v>
      </c>
    </row>
    <row r="5235" spans="9:12">
      <c r="I5235" s="44">
        <v>5233</v>
      </c>
      <c r="K5235" t="s">
        <v>2196</v>
      </c>
      <c r="L5235" t="s">
        <v>902</v>
      </c>
    </row>
    <row r="5236" spans="9:12">
      <c r="I5236" s="44">
        <v>5234</v>
      </c>
      <c r="K5236" t="s">
        <v>2196</v>
      </c>
      <c r="L5236" t="s">
        <v>905</v>
      </c>
    </row>
    <row r="5237" spans="9:12">
      <c r="I5237" s="44">
        <v>5235</v>
      </c>
      <c r="K5237" t="s">
        <v>2196</v>
      </c>
      <c r="L5237" t="s">
        <v>908</v>
      </c>
    </row>
    <row r="5238" spans="9:12">
      <c r="I5238" s="44">
        <v>5236</v>
      </c>
      <c r="K5238" t="s">
        <v>2196</v>
      </c>
      <c r="L5238" t="s">
        <v>1035</v>
      </c>
    </row>
    <row r="5239" spans="9:12">
      <c r="I5239" s="44">
        <v>5237</v>
      </c>
      <c r="K5239" t="s">
        <v>2196</v>
      </c>
      <c r="L5239" t="s">
        <v>1032</v>
      </c>
    </row>
    <row r="5240" spans="9:12">
      <c r="I5240" s="44">
        <v>5238</v>
      </c>
      <c r="K5240" t="s">
        <v>2196</v>
      </c>
      <c r="L5240" t="s">
        <v>1026</v>
      </c>
    </row>
    <row r="5241" spans="9:12">
      <c r="I5241" s="44">
        <v>5239</v>
      </c>
      <c r="K5241" t="s">
        <v>2196</v>
      </c>
      <c r="L5241" t="s">
        <v>911</v>
      </c>
    </row>
    <row r="5242" spans="9:12">
      <c r="I5242" s="44">
        <v>5240</v>
      </c>
      <c r="K5242" t="s">
        <v>2196</v>
      </c>
      <c r="L5242" t="s">
        <v>914</v>
      </c>
    </row>
    <row r="5243" spans="9:12">
      <c r="I5243" s="44">
        <v>5241</v>
      </c>
      <c r="K5243" t="s">
        <v>2196</v>
      </c>
      <c r="L5243" t="s">
        <v>1499</v>
      </c>
    </row>
    <row r="5244" spans="9:12">
      <c r="I5244" s="44">
        <v>5242</v>
      </c>
      <c r="K5244" t="s">
        <v>2196</v>
      </c>
      <c r="L5244" t="s">
        <v>1451</v>
      </c>
    </row>
    <row r="5245" spans="9:12">
      <c r="I5245" s="44">
        <v>5243</v>
      </c>
      <c r="K5245" t="s">
        <v>2196</v>
      </c>
      <c r="L5245" t="s">
        <v>1501</v>
      </c>
    </row>
    <row r="5246" spans="9:12">
      <c r="I5246" s="44">
        <v>5244</v>
      </c>
      <c r="K5246" t="s">
        <v>2196</v>
      </c>
      <c r="L5246" t="s">
        <v>1500</v>
      </c>
    </row>
    <row r="5247" spans="9:12">
      <c r="I5247" s="44">
        <v>5245</v>
      </c>
      <c r="K5247" t="s">
        <v>2196</v>
      </c>
      <c r="L5247" t="s">
        <v>1452</v>
      </c>
    </row>
    <row r="5248" spans="9:12">
      <c r="I5248" s="44">
        <v>5246</v>
      </c>
      <c r="K5248" t="s">
        <v>2196</v>
      </c>
      <c r="L5248" t="s">
        <v>917</v>
      </c>
    </row>
    <row r="5249" spans="9:12">
      <c r="I5249" s="44">
        <v>5247</v>
      </c>
      <c r="K5249" t="s">
        <v>2196</v>
      </c>
      <c r="L5249" t="s">
        <v>920</v>
      </c>
    </row>
    <row r="5250" spans="9:12">
      <c r="I5250" s="44">
        <v>5248</v>
      </c>
      <c r="K5250" t="s">
        <v>2196</v>
      </c>
      <c r="L5250" t="s">
        <v>923</v>
      </c>
    </row>
    <row r="5251" spans="9:12">
      <c r="I5251" s="44">
        <v>5249</v>
      </c>
      <c r="K5251" t="s">
        <v>2196</v>
      </c>
      <c r="L5251" t="s">
        <v>926</v>
      </c>
    </row>
    <row r="5252" spans="9:12">
      <c r="I5252" s="44">
        <v>5250</v>
      </c>
      <c r="K5252" t="s">
        <v>2196</v>
      </c>
      <c r="L5252" t="s">
        <v>929</v>
      </c>
    </row>
    <row r="5253" spans="9:12">
      <c r="I5253" s="44">
        <v>5251</v>
      </c>
      <c r="K5253" t="s">
        <v>2196</v>
      </c>
      <c r="L5253" t="s">
        <v>931</v>
      </c>
    </row>
    <row r="5254" spans="9:12">
      <c r="I5254" s="44">
        <v>5252</v>
      </c>
      <c r="K5254" t="s">
        <v>2196</v>
      </c>
      <c r="L5254" t="s">
        <v>934</v>
      </c>
    </row>
    <row r="5255" spans="9:12">
      <c r="I5255" s="44">
        <v>5253</v>
      </c>
      <c r="K5255" t="s">
        <v>2196</v>
      </c>
      <c r="L5255" t="s">
        <v>937</v>
      </c>
    </row>
    <row r="5256" spans="9:12">
      <c r="I5256" s="44">
        <v>5254</v>
      </c>
      <c r="K5256" t="s">
        <v>2196</v>
      </c>
      <c r="L5256" t="s">
        <v>939</v>
      </c>
    </row>
    <row r="5257" spans="9:12">
      <c r="I5257" s="44">
        <v>5255</v>
      </c>
      <c r="K5257" t="s">
        <v>2196</v>
      </c>
      <c r="L5257" t="s">
        <v>942</v>
      </c>
    </row>
    <row r="5258" spans="9:12">
      <c r="I5258" s="44">
        <v>5256</v>
      </c>
      <c r="K5258" t="s">
        <v>2196</v>
      </c>
      <c r="L5258" t="s">
        <v>945</v>
      </c>
    </row>
    <row r="5259" spans="9:12">
      <c r="I5259" s="44">
        <v>5257</v>
      </c>
      <c r="K5259" t="s">
        <v>2196</v>
      </c>
      <c r="L5259" t="s">
        <v>948</v>
      </c>
    </row>
    <row r="5260" spans="9:12">
      <c r="I5260" s="44">
        <v>5258</v>
      </c>
      <c r="K5260" t="s">
        <v>2196</v>
      </c>
      <c r="L5260" t="s">
        <v>951</v>
      </c>
    </row>
    <row r="5261" spans="9:12">
      <c r="I5261" s="44">
        <v>5259</v>
      </c>
      <c r="K5261" t="s">
        <v>2196</v>
      </c>
      <c r="L5261" t="s">
        <v>954</v>
      </c>
    </row>
    <row r="5262" spans="9:12">
      <c r="I5262" s="44">
        <v>5260</v>
      </c>
      <c r="K5262" t="s">
        <v>2196</v>
      </c>
      <c r="L5262" t="s">
        <v>1350</v>
      </c>
    </row>
    <row r="5263" spans="9:12">
      <c r="I5263" s="44">
        <v>5261</v>
      </c>
      <c r="K5263" t="s">
        <v>2196</v>
      </c>
      <c r="L5263" t="s">
        <v>957</v>
      </c>
    </row>
    <row r="5264" spans="9:12">
      <c r="I5264" s="44">
        <v>5262</v>
      </c>
      <c r="K5264" t="s">
        <v>2196</v>
      </c>
      <c r="L5264" t="s">
        <v>1839</v>
      </c>
    </row>
    <row r="5265" spans="9:12">
      <c r="I5265" s="44">
        <v>5263</v>
      </c>
      <c r="K5265" t="s">
        <v>2196</v>
      </c>
      <c r="L5265" t="s">
        <v>1834</v>
      </c>
    </row>
    <row r="5266" spans="9:12">
      <c r="I5266" s="44">
        <v>5264</v>
      </c>
      <c r="K5266" t="s">
        <v>2196</v>
      </c>
      <c r="L5266" t="s">
        <v>959</v>
      </c>
    </row>
    <row r="5267" spans="9:12">
      <c r="I5267" s="44">
        <v>5265</v>
      </c>
      <c r="K5267" t="s">
        <v>2196</v>
      </c>
      <c r="L5267" t="s">
        <v>962</v>
      </c>
    </row>
    <row r="5268" spans="9:12">
      <c r="I5268" s="44">
        <v>5266</v>
      </c>
      <c r="K5268" t="s">
        <v>2196</v>
      </c>
      <c r="L5268" t="s">
        <v>965</v>
      </c>
    </row>
    <row r="5269" spans="9:12">
      <c r="I5269" s="44">
        <v>5267</v>
      </c>
      <c r="K5269" t="s">
        <v>2196</v>
      </c>
      <c r="L5269" t="s">
        <v>1621</v>
      </c>
    </row>
    <row r="5270" spans="9:12">
      <c r="I5270" s="44">
        <v>5268</v>
      </c>
      <c r="K5270" t="s">
        <v>2196</v>
      </c>
      <c r="L5270" t="s">
        <v>1620</v>
      </c>
    </row>
    <row r="5271" spans="9:12">
      <c r="I5271" s="44">
        <v>5269</v>
      </c>
      <c r="K5271" t="s">
        <v>2196</v>
      </c>
      <c r="L5271" t="s">
        <v>1610</v>
      </c>
    </row>
    <row r="5272" spans="9:12">
      <c r="I5272" s="44">
        <v>5270</v>
      </c>
      <c r="K5272" t="s">
        <v>2196</v>
      </c>
      <c r="L5272" t="s">
        <v>968</v>
      </c>
    </row>
    <row r="5273" spans="9:12">
      <c r="I5273" s="44">
        <v>5271</v>
      </c>
      <c r="K5273" t="s">
        <v>2196</v>
      </c>
      <c r="L5273" t="s">
        <v>970</v>
      </c>
    </row>
    <row r="5274" spans="9:12">
      <c r="I5274" s="44">
        <v>5272</v>
      </c>
      <c r="K5274" t="s">
        <v>2196</v>
      </c>
      <c r="L5274" t="s">
        <v>973</v>
      </c>
    </row>
    <row r="5275" spans="9:12">
      <c r="I5275" s="44">
        <v>5273</v>
      </c>
      <c r="K5275" t="s">
        <v>2196</v>
      </c>
      <c r="L5275" t="s">
        <v>1351</v>
      </c>
    </row>
    <row r="5276" spans="9:12">
      <c r="I5276" s="44">
        <v>5274</v>
      </c>
      <c r="K5276" t="s">
        <v>2196</v>
      </c>
      <c r="L5276" t="s">
        <v>976</v>
      </c>
    </row>
    <row r="5277" spans="9:12">
      <c r="I5277" s="44">
        <v>5275</v>
      </c>
      <c r="K5277" t="s">
        <v>2196</v>
      </c>
      <c r="L5277" t="s">
        <v>979</v>
      </c>
    </row>
    <row r="5278" spans="9:12">
      <c r="I5278" s="44">
        <v>5276</v>
      </c>
      <c r="K5278" t="s">
        <v>2196</v>
      </c>
      <c r="L5278" t="s">
        <v>982</v>
      </c>
    </row>
    <row r="5279" spans="9:12">
      <c r="I5279" s="44">
        <v>5277</v>
      </c>
      <c r="K5279" t="s">
        <v>2196</v>
      </c>
      <c r="L5279" t="s">
        <v>985</v>
      </c>
    </row>
    <row r="5280" spans="9:12">
      <c r="I5280" s="44">
        <v>5278</v>
      </c>
      <c r="K5280" t="s">
        <v>2196</v>
      </c>
      <c r="L5280" t="s">
        <v>988</v>
      </c>
    </row>
    <row r="5281" spans="9:12">
      <c r="I5281" s="44">
        <v>5279</v>
      </c>
      <c r="K5281" t="s">
        <v>2196</v>
      </c>
      <c r="L5281" t="s">
        <v>991</v>
      </c>
    </row>
    <row r="5282" spans="9:12">
      <c r="I5282" s="44">
        <v>5280</v>
      </c>
      <c r="K5282" t="s">
        <v>2196</v>
      </c>
      <c r="L5282" t="s">
        <v>994</v>
      </c>
    </row>
    <row r="5283" spans="9:12">
      <c r="I5283" s="44">
        <v>5281</v>
      </c>
      <c r="K5283" t="s">
        <v>2196</v>
      </c>
      <c r="L5283" t="s">
        <v>997</v>
      </c>
    </row>
    <row r="5284" spans="9:12">
      <c r="I5284" s="44">
        <v>5282</v>
      </c>
      <c r="K5284" t="s">
        <v>2196</v>
      </c>
      <c r="L5284" t="s">
        <v>1352</v>
      </c>
    </row>
    <row r="5285" spans="9:12">
      <c r="I5285" s="44">
        <v>5283</v>
      </c>
      <c r="K5285" t="s">
        <v>2196</v>
      </c>
      <c r="L5285" t="s">
        <v>1368</v>
      </c>
    </row>
    <row r="5286" spans="9:12">
      <c r="I5286" s="44">
        <v>5284</v>
      </c>
      <c r="K5286" t="s">
        <v>2196</v>
      </c>
      <c r="L5286" t="s">
        <v>1369</v>
      </c>
    </row>
    <row r="5287" spans="9:12">
      <c r="I5287" s="44">
        <v>5285</v>
      </c>
      <c r="K5287" t="s">
        <v>2196</v>
      </c>
      <c r="L5287" t="s">
        <v>1055</v>
      </c>
    </row>
    <row r="5288" spans="9:12">
      <c r="I5288" s="44">
        <v>5286</v>
      </c>
      <c r="K5288" t="s">
        <v>2196</v>
      </c>
      <c r="L5288" t="s">
        <v>1058</v>
      </c>
    </row>
    <row r="5289" spans="9:12">
      <c r="I5289" s="44">
        <v>5287</v>
      </c>
      <c r="K5289" t="s">
        <v>2196</v>
      </c>
      <c r="L5289" t="s">
        <v>1041</v>
      </c>
    </row>
    <row r="5290" spans="9:12">
      <c r="I5290" s="44">
        <v>5288</v>
      </c>
      <c r="K5290" t="s">
        <v>2196</v>
      </c>
      <c r="L5290" t="s">
        <v>1038</v>
      </c>
    </row>
    <row r="5291" spans="9:12">
      <c r="I5291" s="44">
        <v>5289</v>
      </c>
      <c r="K5291" t="s">
        <v>2196</v>
      </c>
      <c r="L5291" t="s">
        <v>1029</v>
      </c>
    </row>
    <row r="5292" spans="9:12">
      <c r="I5292" s="44">
        <v>5290</v>
      </c>
      <c r="K5292" t="s">
        <v>2196</v>
      </c>
      <c r="L5292" t="s">
        <v>999</v>
      </c>
    </row>
    <row r="5293" spans="9:12">
      <c r="I5293" s="44">
        <v>5291</v>
      </c>
      <c r="K5293" t="s">
        <v>2196</v>
      </c>
      <c r="L5293" t="s">
        <v>1001</v>
      </c>
    </row>
    <row r="5294" spans="9:12">
      <c r="I5294" s="44">
        <v>5292</v>
      </c>
      <c r="K5294" t="s">
        <v>2196</v>
      </c>
      <c r="L5294" t="s">
        <v>1370</v>
      </c>
    </row>
    <row r="5295" spans="9:12">
      <c r="I5295" s="44">
        <v>5293</v>
      </c>
      <c r="K5295" t="s">
        <v>2196</v>
      </c>
      <c r="L5295" t="s">
        <v>1371</v>
      </c>
    </row>
    <row r="5296" spans="9:12">
      <c r="I5296" s="44">
        <v>5294</v>
      </c>
      <c r="K5296" t="s">
        <v>2196</v>
      </c>
      <c r="L5296" t="s">
        <v>1372</v>
      </c>
    </row>
    <row r="5297" spans="9:12">
      <c r="I5297" s="44">
        <v>5295</v>
      </c>
      <c r="K5297" t="s">
        <v>2196</v>
      </c>
      <c r="L5297" t="s">
        <v>1373</v>
      </c>
    </row>
    <row r="5298" spans="9:12">
      <c r="I5298" s="44">
        <v>5296</v>
      </c>
      <c r="K5298" t="s">
        <v>2196</v>
      </c>
      <c r="L5298" t="s">
        <v>1374</v>
      </c>
    </row>
    <row r="5299" spans="9:12">
      <c r="I5299" s="44">
        <v>5297</v>
      </c>
      <c r="K5299" t="s">
        <v>2196</v>
      </c>
      <c r="L5299" t="s">
        <v>1375</v>
      </c>
    </row>
    <row r="5300" spans="9:12">
      <c r="I5300" s="44">
        <v>5298</v>
      </c>
      <c r="K5300" t="s">
        <v>2196</v>
      </c>
      <c r="L5300" t="s">
        <v>1004</v>
      </c>
    </row>
    <row r="5301" spans="9:12">
      <c r="I5301" s="44">
        <v>5299</v>
      </c>
      <c r="K5301" t="s">
        <v>2196</v>
      </c>
      <c r="L5301" t="s">
        <v>1006</v>
      </c>
    </row>
    <row r="5302" spans="9:12">
      <c r="I5302" s="44">
        <v>5300</v>
      </c>
      <c r="K5302" t="s">
        <v>2196</v>
      </c>
      <c r="L5302" t="s">
        <v>1389</v>
      </c>
    </row>
    <row r="5303" spans="9:12">
      <c r="I5303" s="44">
        <v>5301</v>
      </c>
      <c r="K5303" t="s">
        <v>2196</v>
      </c>
      <c r="L5303" t="s">
        <v>1390</v>
      </c>
    </row>
    <row r="5304" spans="9:12">
      <c r="I5304" s="44">
        <v>5302</v>
      </c>
      <c r="K5304" t="s">
        <v>2196</v>
      </c>
      <c r="L5304" t="s">
        <v>1391</v>
      </c>
    </row>
    <row r="5305" spans="9:12">
      <c r="I5305" s="44">
        <v>5303</v>
      </c>
      <c r="K5305" t="s">
        <v>2196</v>
      </c>
      <c r="L5305" t="s">
        <v>1392</v>
      </c>
    </row>
    <row r="5306" spans="9:12">
      <c r="I5306" s="44">
        <v>5304</v>
      </c>
      <c r="K5306" t="s">
        <v>2196</v>
      </c>
      <c r="L5306" t="s">
        <v>1935</v>
      </c>
    </row>
    <row r="5307" spans="9:12">
      <c r="I5307" s="44">
        <v>5305</v>
      </c>
      <c r="K5307" t="s">
        <v>2196</v>
      </c>
      <c r="L5307" t="s">
        <v>1393</v>
      </c>
    </row>
    <row r="5308" spans="9:12">
      <c r="I5308" s="44">
        <v>5306</v>
      </c>
      <c r="K5308" t="s">
        <v>2196</v>
      </c>
      <c r="L5308" t="s">
        <v>1394</v>
      </c>
    </row>
    <row r="5309" spans="9:12">
      <c r="I5309" s="44">
        <v>5307</v>
      </c>
      <c r="K5309" t="s">
        <v>2196</v>
      </c>
      <c r="L5309" t="s">
        <v>1395</v>
      </c>
    </row>
    <row r="5310" spans="9:12">
      <c r="I5310" s="44">
        <v>5308</v>
      </c>
      <c r="K5310" t="s">
        <v>2196</v>
      </c>
      <c r="L5310" t="s">
        <v>1012</v>
      </c>
    </row>
    <row r="5311" spans="9:12">
      <c r="I5311" s="44">
        <v>5309</v>
      </c>
      <c r="K5311" t="s">
        <v>2196</v>
      </c>
      <c r="L5311" t="s">
        <v>1396</v>
      </c>
    </row>
    <row r="5312" spans="9:12">
      <c r="I5312" s="44">
        <v>5310</v>
      </c>
      <c r="K5312" t="s">
        <v>2196</v>
      </c>
      <c r="L5312" t="s">
        <v>1397</v>
      </c>
    </row>
    <row r="5313" spans="9:12">
      <c r="I5313" s="44">
        <v>5311</v>
      </c>
      <c r="J5313" s="45">
        <v>0</v>
      </c>
      <c r="K5313" t="s">
        <v>2196</v>
      </c>
      <c r="L5313" t="s">
        <v>1540</v>
      </c>
    </row>
    <row r="5314" spans="9:12">
      <c r="I5314" s="44">
        <v>5312</v>
      </c>
      <c r="K5314" t="s">
        <v>2196</v>
      </c>
      <c r="L5314" t="s">
        <v>1399</v>
      </c>
    </row>
    <row r="5315" spans="9:12">
      <c r="I5315" s="44">
        <v>5313</v>
      </c>
      <c r="J5315" s="45">
        <v>0</v>
      </c>
      <c r="K5315" t="s">
        <v>2196</v>
      </c>
      <c r="L5315" t="s">
        <v>1400</v>
      </c>
    </row>
    <row r="5316" spans="9:12">
      <c r="I5316" s="44">
        <v>5314</v>
      </c>
      <c r="J5316" s="45">
        <v>0</v>
      </c>
      <c r="K5316" t="s">
        <v>2196</v>
      </c>
      <c r="L5316" t="s">
        <v>1402</v>
      </c>
    </row>
    <row r="5317" spans="9:12">
      <c r="I5317" s="44">
        <v>5315</v>
      </c>
      <c r="J5317" s="45">
        <v>0</v>
      </c>
      <c r="K5317" t="s">
        <v>2196</v>
      </c>
      <c r="L5317" t="s">
        <v>1403</v>
      </c>
    </row>
    <row r="5318" spans="9:12">
      <c r="I5318" s="44">
        <v>5316</v>
      </c>
      <c r="J5318" s="45">
        <v>0</v>
      </c>
      <c r="K5318" t="s">
        <v>2196</v>
      </c>
      <c r="L5318" t="s">
        <v>1877</v>
      </c>
    </row>
    <row r="5319" spans="9:12">
      <c r="I5319" s="44">
        <v>5317</v>
      </c>
      <c r="J5319" s="45">
        <v>0</v>
      </c>
      <c r="K5319" t="s">
        <v>2196</v>
      </c>
      <c r="L5319" t="s">
        <v>1405</v>
      </c>
    </row>
    <row r="5320" spans="9:12">
      <c r="I5320" s="44">
        <v>5318</v>
      </c>
      <c r="K5320" t="s">
        <v>2196</v>
      </c>
      <c r="L5320" t="s">
        <v>1406</v>
      </c>
    </row>
    <row r="5321" spans="9:12">
      <c r="I5321" s="44">
        <v>5319</v>
      </c>
      <c r="K5321" t="s">
        <v>2196</v>
      </c>
      <c r="L5321" t="s">
        <v>1018</v>
      </c>
    </row>
    <row r="5322" spans="9:12">
      <c r="I5322" s="44">
        <v>5320</v>
      </c>
      <c r="K5322" t="s">
        <v>2196</v>
      </c>
      <c r="L5322" t="s">
        <v>1024</v>
      </c>
    </row>
    <row r="5323" spans="9:12">
      <c r="I5323" s="44">
        <v>5321</v>
      </c>
      <c r="J5323" s="45">
        <v>0</v>
      </c>
      <c r="K5323" t="s">
        <v>2196</v>
      </c>
      <c r="L5323" t="s">
        <v>1407</v>
      </c>
    </row>
    <row r="5324" spans="9:12">
      <c r="I5324" s="44">
        <v>5322</v>
      </c>
      <c r="K5324" t="s">
        <v>2196</v>
      </c>
      <c r="L5324" t="s">
        <v>1021</v>
      </c>
    </row>
    <row r="5325" spans="9:12">
      <c r="I5325" s="44">
        <v>5323</v>
      </c>
      <c r="K5325" t="s">
        <v>2196</v>
      </c>
      <c r="L5325" t="s">
        <v>1737</v>
      </c>
    </row>
    <row r="5326" spans="9:12">
      <c r="I5326" s="44">
        <v>5324</v>
      </c>
      <c r="J5326" s="45">
        <v>0</v>
      </c>
      <c r="K5326" t="s">
        <v>2196</v>
      </c>
      <c r="L5326" t="s">
        <v>1600</v>
      </c>
    </row>
    <row r="5327" spans="9:12">
      <c r="I5327" s="44">
        <v>5325</v>
      </c>
      <c r="J5327" s="45">
        <v>0</v>
      </c>
      <c r="K5327" t="s">
        <v>2196</v>
      </c>
      <c r="L5327" t="s">
        <v>1601</v>
      </c>
    </row>
    <row r="5328" spans="9:12">
      <c r="I5328" s="44">
        <v>5326</v>
      </c>
      <c r="J5328" s="45">
        <v>0</v>
      </c>
      <c r="K5328" t="s">
        <v>2196</v>
      </c>
      <c r="L5328" t="s">
        <v>1412</v>
      </c>
    </row>
    <row r="5329" spans="9:12">
      <c r="I5329" s="44">
        <v>5327</v>
      </c>
      <c r="K5329" t="s">
        <v>2196</v>
      </c>
      <c r="L5329" t="s">
        <v>1413</v>
      </c>
    </row>
    <row r="5330" spans="9:12">
      <c r="I5330" s="44">
        <v>5328</v>
      </c>
      <c r="K5330" t="s">
        <v>2196</v>
      </c>
      <c r="L5330" t="s">
        <v>1515</v>
      </c>
    </row>
    <row r="5331" spans="9:12">
      <c r="I5331" s="44">
        <v>5329</v>
      </c>
      <c r="J5331" s="45">
        <v>1.1585648148148149E-8</v>
      </c>
      <c r="K5331" t="s">
        <v>2196</v>
      </c>
      <c r="L5331" t="s">
        <v>1415</v>
      </c>
    </row>
    <row r="5332" spans="9:12">
      <c r="I5332" s="44">
        <v>5330</v>
      </c>
      <c r="J5332" s="45">
        <v>0</v>
      </c>
      <c r="K5332" t="s">
        <v>2196</v>
      </c>
      <c r="L5332" t="s">
        <v>1417</v>
      </c>
    </row>
    <row r="5333" spans="9:12">
      <c r="I5333" s="44">
        <v>5331</v>
      </c>
      <c r="J5333" s="45">
        <v>0</v>
      </c>
      <c r="K5333" t="s">
        <v>2196</v>
      </c>
      <c r="L5333" t="s">
        <v>1418</v>
      </c>
    </row>
    <row r="5334" spans="9:12">
      <c r="I5334" s="44">
        <v>5332</v>
      </c>
      <c r="J5334" s="45">
        <v>0</v>
      </c>
      <c r="K5334" t="s">
        <v>2196</v>
      </c>
      <c r="L5334" t="s">
        <v>1419</v>
      </c>
    </row>
    <row r="5335" spans="9:12">
      <c r="I5335" s="44">
        <v>5333</v>
      </c>
      <c r="J5335" s="45">
        <v>0</v>
      </c>
      <c r="K5335" t="s">
        <v>2196</v>
      </c>
      <c r="L5335" t="s">
        <v>1424</v>
      </c>
    </row>
    <row r="5336" spans="9:12">
      <c r="I5336" s="44">
        <v>5334</v>
      </c>
      <c r="J5336" s="45">
        <v>0</v>
      </c>
      <c r="K5336" t="s">
        <v>2196</v>
      </c>
      <c r="L5336" t="s">
        <v>1426</v>
      </c>
    </row>
    <row r="5337" spans="9:12">
      <c r="I5337" s="44">
        <v>5335</v>
      </c>
      <c r="J5337" s="45">
        <v>0</v>
      </c>
      <c r="K5337" t="s">
        <v>2196</v>
      </c>
      <c r="L5337" t="s">
        <v>1427</v>
      </c>
    </row>
    <row r="5338" spans="9:12">
      <c r="I5338" s="44">
        <v>5336</v>
      </c>
      <c r="K5338" t="s">
        <v>2196</v>
      </c>
      <c r="L5338" t="s">
        <v>1434</v>
      </c>
    </row>
    <row r="5339" spans="9:12">
      <c r="I5339" s="44">
        <v>5337</v>
      </c>
      <c r="K5339" t="s">
        <v>2196</v>
      </c>
      <c r="L5339" t="s">
        <v>1934</v>
      </c>
    </row>
    <row r="5340" spans="9:12">
      <c r="I5340" s="44">
        <v>5338</v>
      </c>
      <c r="K5340" t="s">
        <v>2196</v>
      </c>
      <c r="L5340" t="s">
        <v>1435</v>
      </c>
    </row>
    <row r="5341" spans="9:12">
      <c r="I5341" s="44">
        <v>5339</v>
      </c>
      <c r="K5341" t="s">
        <v>2196</v>
      </c>
      <c r="L5341" t="s">
        <v>1606</v>
      </c>
    </row>
    <row r="5342" spans="9:12">
      <c r="I5342" s="44">
        <v>5340</v>
      </c>
      <c r="K5342" t="s">
        <v>2196</v>
      </c>
      <c r="L5342" t="s">
        <v>1436</v>
      </c>
    </row>
    <row r="5343" spans="9:12">
      <c r="I5343" s="44">
        <v>5341</v>
      </c>
      <c r="K5343" t="s">
        <v>2196</v>
      </c>
      <c r="L5343" t="s">
        <v>1437</v>
      </c>
    </row>
    <row r="5344" spans="9:12">
      <c r="I5344" s="44">
        <v>5342</v>
      </c>
      <c r="K5344" t="s">
        <v>2196</v>
      </c>
      <c r="L5344" t="s">
        <v>1607</v>
      </c>
    </row>
    <row r="5345" spans="9:12">
      <c r="I5345" s="44">
        <v>5343</v>
      </c>
      <c r="K5345" t="s">
        <v>2196</v>
      </c>
      <c r="L5345" t="s">
        <v>1438</v>
      </c>
    </row>
    <row r="5346" spans="9:12">
      <c r="I5346" s="44">
        <v>5344</v>
      </c>
      <c r="K5346" t="s">
        <v>2196</v>
      </c>
      <c r="L5346" t="s">
        <v>1442</v>
      </c>
    </row>
    <row r="5347" spans="9:12">
      <c r="I5347" s="44">
        <v>5345</v>
      </c>
      <c r="K5347" t="s">
        <v>2196</v>
      </c>
      <c r="L5347" t="s">
        <v>1443</v>
      </c>
    </row>
    <row r="5348" spans="9:12">
      <c r="I5348" s="44">
        <v>5346</v>
      </c>
      <c r="K5348" t="s">
        <v>2196</v>
      </c>
      <c r="L5348" t="s">
        <v>1444</v>
      </c>
    </row>
    <row r="5349" spans="9:12">
      <c r="I5349" s="44">
        <v>5347</v>
      </c>
      <c r="K5349" t="s">
        <v>2196</v>
      </c>
      <c r="L5349" t="s">
        <v>1445</v>
      </c>
    </row>
    <row r="5350" spans="9:12">
      <c r="I5350" s="44">
        <v>5348</v>
      </c>
      <c r="K5350" t="s">
        <v>2196</v>
      </c>
      <c r="L5350" t="s">
        <v>1544</v>
      </c>
    </row>
    <row r="5351" spans="9:12">
      <c r="I5351" s="44">
        <v>5349</v>
      </c>
      <c r="K5351" t="s">
        <v>2196</v>
      </c>
      <c r="L5351" t="s">
        <v>1545</v>
      </c>
    </row>
    <row r="5352" spans="9:12">
      <c r="I5352" s="44">
        <v>5350</v>
      </c>
      <c r="K5352" t="s">
        <v>2196</v>
      </c>
      <c r="L5352" t="s">
        <v>1546</v>
      </c>
    </row>
    <row r="5353" spans="9:12">
      <c r="I5353" s="44">
        <v>5351</v>
      </c>
      <c r="K5353" t="s">
        <v>2196</v>
      </c>
      <c r="L5353" t="s">
        <v>1547</v>
      </c>
    </row>
    <row r="5354" spans="9:12">
      <c r="I5354" s="44">
        <v>5352</v>
      </c>
      <c r="K5354" t="s">
        <v>2196</v>
      </c>
      <c r="L5354" t="s">
        <v>1548</v>
      </c>
    </row>
    <row r="5355" spans="9:12">
      <c r="I5355" s="44">
        <v>5353</v>
      </c>
      <c r="K5355" t="s">
        <v>2196</v>
      </c>
      <c r="L5355" t="s">
        <v>1449</v>
      </c>
    </row>
    <row r="5356" spans="9:12">
      <c r="I5356" s="44">
        <v>5354</v>
      </c>
      <c r="K5356" t="s">
        <v>2196</v>
      </c>
      <c r="L5356" t="s">
        <v>1450</v>
      </c>
    </row>
    <row r="5357" spans="9:12">
      <c r="I5357" s="44">
        <v>5355</v>
      </c>
      <c r="K5357" t="s">
        <v>2196</v>
      </c>
      <c r="L5357" t="s">
        <v>1348</v>
      </c>
    </row>
    <row r="5358" spans="9:12">
      <c r="I5358" s="44">
        <v>5356</v>
      </c>
      <c r="K5358" t="s">
        <v>2196</v>
      </c>
      <c r="L5358" t="s">
        <v>1455</v>
      </c>
    </row>
    <row r="5359" spans="9:12">
      <c r="I5359" s="44">
        <v>5357</v>
      </c>
      <c r="K5359" t="s">
        <v>2196</v>
      </c>
      <c r="L5359" t="s">
        <v>1457</v>
      </c>
    </row>
    <row r="5360" spans="9:12">
      <c r="I5360" s="44">
        <v>5358</v>
      </c>
      <c r="K5360" t="s">
        <v>2196</v>
      </c>
      <c r="L5360" t="s">
        <v>1879</v>
      </c>
    </row>
    <row r="5361" spans="9:12">
      <c r="I5361" s="44">
        <v>5359</v>
      </c>
      <c r="K5361" t="s">
        <v>2196</v>
      </c>
      <c r="L5361" t="s">
        <v>1880</v>
      </c>
    </row>
    <row r="5362" spans="9:12">
      <c r="I5362" s="44">
        <v>5360</v>
      </c>
      <c r="K5362" t="s">
        <v>2196</v>
      </c>
      <c r="L5362" t="s">
        <v>1459</v>
      </c>
    </row>
    <row r="5363" spans="9:12">
      <c r="I5363" s="44">
        <v>5361</v>
      </c>
      <c r="K5363" t="s">
        <v>2196</v>
      </c>
      <c r="L5363" t="s">
        <v>1461</v>
      </c>
    </row>
    <row r="5364" spans="9:12">
      <c r="I5364" s="44">
        <v>5362</v>
      </c>
      <c r="K5364" t="s">
        <v>2196</v>
      </c>
      <c r="L5364" t="s">
        <v>1481</v>
      </c>
    </row>
    <row r="5365" spans="9:12">
      <c r="I5365" s="44">
        <v>5363</v>
      </c>
      <c r="K5365" t="s">
        <v>2196</v>
      </c>
      <c r="L5365" t="s">
        <v>1482</v>
      </c>
    </row>
    <row r="5366" spans="9:12">
      <c r="I5366" s="44">
        <v>5364</v>
      </c>
      <c r="K5366" t="s">
        <v>2196</v>
      </c>
      <c r="L5366" t="s">
        <v>1613</v>
      </c>
    </row>
    <row r="5367" spans="9:12">
      <c r="I5367" s="44">
        <v>5365</v>
      </c>
      <c r="K5367" t="s">
        <v>2196</v>
      </c>
      <c r="L5367" t="s">
        <v>1614</v>
      </c>
    </row>
    <row r="5368" spans="9:12">
      <c r="I5368" s="44">
        <v>5366</v>
      </c>
      <c r="K5368" t="s">
        <v>2196</v>
      </c>
      <c r="L5368" t="s">
        <v>1483</v>
      </c>
    </row>
    <row r="5369" spans="9:12">
      <c r="I5369" s="44">
        <v>5367</v>
      </c>
      <c r="K5369" t="s">
        <v>2196</v>
      </c>
      <c r="L5369" t="s">
        <v>1615</v>
      </c>
    </row>
    <row r="5370" spans="9:12">
      <c r="I5370" s="44">
        <v>5368</v>
      </c>
      <c r="K5370" t="s">
        <v>2196</v>
      </c>
      <c r="L5370" t="s">
        <v>1616</v>
      </c>
    </row>
    <row r="5371" spans="9:12">
      <c r="I5371" s="44">
        <v>5369</v>
      </c>
      <c r="K5371" t="s">
        <v>2196</v>
      </c>
      <c r="L5371" t="s">
        <v>1484</v>
      </c>
    </row>
    <row r="5372" spans="9:12">
      <c r="I5372" s="44">
        <v>5370</v>
      </c>
      <c r="K5372" t="s">
        <v>2196</v>
      </c>
      <c r="L5372" t="s">
        <v>1485</v>
      </c>
    </row>
    <row r="5373" spans="9:12">
      <c r="I5373" s="44">
        <v>5371</v>
      </c>
      <c r="K5373" t="s">
        <v>2196</v>
      </c>
      <c r="L5373" t="s">
        <v>1489</v>
      </c>
    </row>
    <row r="5374" spans="9:12">
      <c r="I5374" s="44">
        <v>5372</v>
      </c>
      <c r="K5374" t="s">
        <v>2196</v>
      </c>
      <c r="L5374" t="s">
        <v>1490</v>
      </c>
    </row>
    <row r="5375" spans="9:12">
      <c r="I5375" s="44">
        <v>5373</v>
      </c>
      <c r="K5375" t="s">
        <v>2196</v>
      </c>
      <c r="L5375" t="s">
        <v>1551</v>
      </c>
    </row>
    <row r="5376" spans="9:12">
      <c r="I5376" s="44">
        <v>5374</v>
      </c>
      <c r="K5376" t="s">
        <v>2196</v>
      </c>
      <c r="L5376" t="s">
        <v>1552</v>
      </c>
    </row>
    <row r="5377" spans="9:12">
      <c r="I5377" s="44">
        <v>5375</v>
      </c>
      <c r="K5377" t="s">
        <v>2196</v>
      </c>
      <c r="L5377" t="s">
        <v>1553</v>
      </c>
    </row>
    <row r="5378" spans="9:12">
      <c r="I5378" s="44">
        <v>5376</v>
      </c>
      <c r="K5378" t="s">
        <v>2196</v>
      </c>
      <c r="L5378" t="s">
        <v>1554</v>
      </c>
    </row>
    <row r="5379" spans="9:12">
      <c r="I5379" s="44">
        <v>5377</v>
      </c>
      <c r="K5379" t="s">
        <v>2196</v>
      </c>
      <c r="L5379" t="s">
        <v>1555</v>
      </c>
    </row>
    <row r="5380" spans="9:12">
      <c r="I5380" s="44">
        <v>5378</v>
      </c>
      <c r="K5380" t="s">
        <v>2196</v>
      </c>
      <c r="L5380" t="s">
        <v>1556</v>
      </c>
    </row>
    <row r="5381" spans="9:12">
      <c r="I5381" s="44">
        <v>5379</v>
      </c>
      <c r="K5381" t="s">
        <v>2196</v>
      </c>
      <c r="L5381" t="s">
        <v>1557</v>
      </c>
    </row>
    <row r="5382" spans="9:12">
      <c r="I5382" s="44">
        <v>5380</v>
      </c>
      <c r="K5382" t="s">
        <v>2196</v>
      </c>
      <c r="L5382" t="s">
        <v>1498</v>
      </c>
    </row>
    <row r="5383" spans="9:12">
      <c r="I5383" s="44">
        <v>5381</v>
      </c>
      <c r="K5383" t="s">
        <v>2196</v>
      </c>
      <c r="L5383" t="s">
        <v>1347</v>
      </c>
    </row>
    <row r="5384" spans="9:12">
      <c r="I5384" s="44">
        <v>5382</v>
      </c>
      <c r="K5384" t="s">
        <v>2196</v>
      </c>
      <c r="L5384" t="s">
        <v>1349</v>
      </c>
    </row>
    <row r="5385" spans="9:12">
      <c r="I5385" s="44">
        <v>5383</v>
      </c>
      <c r="K5385" t="s">
        <v>2196</v>
      </c>
      <c r="L5385" t="s">
        <v>1502</v>
      </c>
    </row>
    <row r="5386" spans="9:12">
      <c r="I5386" s="44">
        <v>5384</v>
      </c>
      <c r="K5386" t="s">
        <v>2196</v>
      </c>
      <c r="L5386" t="s">
        <v>1503</v>
      </c>
    </row>
    <row r="5387" spans="9:12">
      <c r="I5387" s="44">
        <v>5385</v>
      </c>
      <c r="K5387" t="s">
        <v>2196</v>
      </c>
      <c r="L5387" t="s">
        <v>1506</v>
      </c>
    </row>
    <row r="5388" spans="9:12">
      <c r="I5388" s="44">
        <v>5386</v>
      </c>
      <c r="K5388" t="s">
        <v>2196</v>
      </c>
      <c r="L5388" t="s">
        <v>1507</v>
      </c>
    </row>
    <row r="5389" spans="9:12">
      <c r="I5389" s="44">
        <v>5387</v>
      </c>
      <c r="K5389" t="s">
        <v>2196</v>
      </c>
      <c r="L5389" t="s">
        <v>1508</v>
      </c>
    </row>
    <row r="5390" spans="9:12">
      <c r="I5390" s="44">
        <v>5388</v>
      </c>
      <c r="K5390" t="s">
        <v>2196</v>
      </c>
      <c r="L5390" t="s">
        <v>2197</v>
      </c>
    </row>
    <row r="5391" spans="9:12">
      <c r="I5391" s="44">
        <v>5389</v>
      </c>
      <c r="K5391" t="s">
        <v>2196</v>
      </c>
      <c r="L5391" t="s">
        <v>1509</v>
      </c>
    </row>
    <row r="5392" spans="9:12">
      <c r="I5392" s="44">
        <v>5390</v>
      </c>
      <c r="K5392" t="s">
        <v>2196</v>
      </c>
      <c r="L5392" t="s">
        <v>1882</v>
      </c>
    </row>
    <row r="5393" spans="9:12">
      <c r="I5393" s="44">
        <v>5391</v>
      </c>
      <c r="K5393" t="s">
        <v>2196</v>
      </c>
      <c r="L5393" t="s">
        <v>1883</v>
      </c>
    </row>
    <row r="5394" spans="9:12">
      <c r="I5394" s="44">
        <v>5392</v>
      </c>
      <c r="K5394" t="s">
        <v>2196</v>
      </c>
      <c r="L5394" t="s">
        <v>1558</v>
      </c>
    </row>
    <row r="5395" spans="9:12">
      <c r="I5395" s="44">
        <v>5393</v>
      </c>
      <c r="J5395" s="45">
        <v>0</v>
      </c>
      <c r="K5395" t="s">
        <v>2196</v>
      </c>
      <c r="L5395" t="s">
        <v>1510</v>
      </c>
    </row>
    <row r="5396" spans="9:12">
      <c r="I5396" s="44">
        <v>5394</v>
      </c>
      <c r="J5396" s="45">
        <v>0</v>
      </c>
      <c r="K5396" t="s">
        <v>2196</v>
      </c>
      <c r="L5396" t="s">
        <v>1936</v>
      </c>
    </row>
    <row r="5397" spans="9:12">
      <c r="I5397" s="44">
        <v>5395</v>
      </c>
      <c r="K5397" t="s">
        <v>2196</v>
      </c>
      <c r="L5397" t="s">
        <v>2180</v>
      </c>
    </row>
    <row r="5398" spans="9:12">
      <c r="I5398" s="44">
        <v>5396</v>
      </c>
      <c r="K5398" t="s">
        <v>2196</v>
      </c>
      <c r="L5398" t="s">
        <v>1513</v>
      </c>
    </row>
    <row r="5399" spans="9:12">
      <c r="I5399" s="44">
        <v>5397</v>
      </c>
      <c r="J5399" s="45">
        <v>0</v>
      </c>
      <c r="K5399" t="s">
        <v>2196</v>
      </c>
      <c r="L5399" t="s">
        <v>1514</v>
      </c>
    </row>
    <row r="5400" spans="9:12">
      <c r="I5400" s="44">
        <v>5398</v>
      </c>
      <c r="J5400" s="45">
        <v>0</v>
      </c>
      <c r="K5400" t="s">
        <v>2196</v>
      </c>
      <c r="L5400" t="s">
        <v>1626</v>
      </c>
    </row>
    <row r="5401" spans="9:12">
      <c r="I5401" s="44">
        <v>5399</v>
      </c>
      <c r="K5401" t="s">
        <v>2196</v>
      </c>
      <c r="L5401" t="s">
        <v>1627</v>
      </c>
    </row>
    <row r="5402" spans="9:12">
      <c r="I5402" s="44">
        <v>5400</v>
      </c>
      <c r="J5402" s="45">
        <v>0</v>
      </c>
      <c r="K5402" t="s">
        <v>2196</v>
      </c>
      <c r="L5402" t="s">
        <v>1561</v>
      </c>
    </row>
    <row r="5403" spans="9:12">
      <c r="I5403" s="44">
        <v>5401</v>
      </c>
      <c r="J5403" s="45">
        <v>0</v>
      </c>
      <c r="K5403" t="s">
        <v>2196</v>
      </c>
      <c r="L5403" t="s">
        <v>1628</v>
      </c>
    </row>
    <row r="5404" spans="9:12">
      <c r="I5404" s="44">
        <v>5402</v>
      </c>
      <c r="J5404" s="45">
        <v>0</v>
      </c>
      <c r="K5404" t="s">
        <v>2196</v>
      </c>
      <c r="L5404" t="s">
        <v>1629</v>
      </c>
    </row>
    <row r="5405" spans="9:12">
      <c r="I5405" s="44">
        <v>5403</v>
      </c>
      <c r="J5405" s="45">
        <v>0</v>
      </c>
      <c r="K5405" t="s">
        <v>2196</v>
      </c>
      <c r="L5405" t="s">
        <v>1425</v>
      </c>
    </row>
    <row r="5406" spans="9:12">
      <c r="I5406" s="44">
        <v>5404</v>
      </c>
      <c r="J5406" s="45">
        <v>0</v>
      </c>
      <c r="K5406" t="s">
        <v>2196</v>
      </c>
      <c r="L5406" t="s">
        <v>1521</v>
      </c>
    </row>
    <row r="5407" spans="9:12">
      <c r="I5407" s="44">
        <v>5405</v>
      </c>
      <c r="K5407" t="s">
        <v>2196</v>
      </c>
      <c r="L5407" t="s">
        <v>1522</v>
      </c>
    </row>
    <row r="5408" spans="9:12">
      <c r="I5408" s="44">
        <v>5406</v>
      </c>
      <c r="K5408" t="s">
        <v>2196</v>
      </c>
      <c r="L5408" t="s">
        <v>1524</v>
      </c>
    </row>
    <row r="5409" spans="9:12">
      <c r="I5409" s="44">
        <v>5407</v>
      </c>
      <c r="K5409" t="s">
        <v>2196</v>
      </c>
      <c r="L5409" t="s">
        <v>1937</v>
      </c>
    </row>
    <row r="5410" spans="9:12">
      <c r="I5410" s="44">
        <v>5408</v>
      </c>
      <c r="K5410" t="s">
        <v>2196</v>
      </c>
      <c r="L5410" t="s">
        <v>1630</v>
      </c>
    </row>
    <row r="5411" spans="9:12">
      <c r="I5411" s="44">
        <v>5409</v>
      </c>
      <c r="K5411" t="s">
        <v>2196</v>
      </c>
      <c r="L5411" t="s">
        <v>1631</v>
      </c>
    </row>
    <row r="5412" spans="9:12">
      <c r="I5412" s="44">
        <v>5410</v>
      </c>
      <c r="K5412" t="s">
        <v>2196</v>
      </c>
      <c r="L5412" t="s">
        <v>1526</v>
      </c>
    </row>
    <row r="5413" spans="9:12">
      <c r="I5413" s="44">
        <v>5411</v>
      </c>
      <c r="K5413" t="s">
        <v>2196</v>
      </c>
      <c r="L5413" t="s">
        <v>1565</v>
      </c>
    </row>
    <row r="5414" spans="9:12">
      <c r="I5414" s="44">
        <v>5412</v>
      </c>
      <c r="K5414" t="s">
        <v>2196</v>
      </c>
      <c r="L5414" t="s">
        <v>1632</v>
      </c>
    </row>
    <row r="5415" spans="9:12">
      <c r="I5415" s="44">
        <v>5413</v>
      </c>
      <c r="K5415" t="s">
        <v>2196</v>
      </c>
      <c r="L5415" t="s">
        <v>1447</v>
      </c>
    </row>
    <row r="5416" spans="9:12">
      <c r="I5416" s="44">
        <v>5414</v>
      </c>
      <c r="K5416" t="s">
        <v>2196</v>
      </c>
      <c r="L5416" t="s">
        <v>1527</v>
      </c>
    </row>
    <row r="5417" spans="9:12">
      <c r="I5417" s="44">
        <v>5415</v>
      </c>
      <c r="K5417" t="s">
        <v>2196</v>
      </c>
      <c r="L5417" t="s">
        <v>1528</v>
      </c>
    </row>
    <row r="5418" spans="9:12">
      <c r="I5418" s="44">
        <v>5416</v>
      </c>
      <c r="K5418" t="s">
        <v>2196</v>
      </c>
      <c r="L5418" t="s">
        <v>1938</v>
      </c>
    </row>
    <row r="5419" spans="9:12">
      <c r="I5419" s="44">
        <v>5417</v>
      </c>
      <c r="K5419" t="s">
        <v>2196</v>
      </c>
      <c r="L5419" t="s">
        <v>1939</v>
      </c>
    </row>
    <row r="5420" spans="9:12">
      <c r="I5420" s="44">
        <v>5418</v>
      </c>
      <c r="K5420" t="s">
        <v>2196</v>
      </c>
      <c r="L5420" t="s">
        <v>1635</v>
      </c>
    </row>
    <row r="5421" spans="9:12">
      <c r="I5421" s="44">
        <v>5419</v>
      </c>
      <c r="K5421" t="s">
        <v>2196</v>
      </c>
      <c r="L5421" t="s">
        <v>1636</v>
      </c>
    </row>
    <row r="5422" spans="9:12">
      <c r="I5422" s="44">
        <v>5420</v>
      </c>
      <c r="K5422" t="s">
        <v>2196</v>
      </c>
      <c r="L5422" t="s">
        <v>1577</v>
      </c>
    </row>
    <row r="5423" spans="9:12">
      <c r="I5423" s="44">
        <v>5421</v>
      </c>
      <c r="K5423" t="s">
        <v>2196</v>
      </c>
      <c r="L5423" t="s">
        <v>1578</v>
      </c>
    </row>
    <row r="5424" spans="9:12">
      <c r="I5424" s="44">
        <v>5422</v>
      </c>
      <c r="K5424" t="s">
        <v>2196</v>
      </c>
      <c r="L5424" t="s">
        <v>1579</v>
      </c>
    </row>
    <row r="5425" spans="9:12">
      <c r="I5425" s="44">
        <v>5423</v>
      </c>
      <c r="K5425" t="s">
        <v>2196</v>
      </c>
      <c r="L5425" t="s">
        <v>1580</v>
      </c>
    </row>
    <row r="5426" spans="9:12">
      <c r="I5426" s="44">
        <v>5424</v>
      </c>
      <c r="K5426" t="s">
        <v>2196</v>
      </c>
      <c r="L5426" t="s">
        <v>1491</v>
      </c>
    </row>
    <row r="5427" spans="9:12">
      <c r="I5427" s="44">
        <v>5425</v>
      </c>
      <c r="K5427" t="s">
        <v>2196</v>
      </c>
      <c r="L5427" t="s">
        <v>1492</v>
      </c>
    </row>
    <row r="5428" spans="9:12">
      <c r="I5428" s="44">
        <v>5426</v>
      </c>
      <c r="K5428" t="s">
        <v>2196</v>
      </c>
      <c r="L5428" t="s">
        <v>1493</v>
      </c>
    </row>
    <row r="5429" spans="9:12">
      <c r="I5429" s="44">
        <v>5427</v>
      </c>
      <c r="K5429" t="s">
        <v>2196</v>
      </c>
      <c r="L5429" t="s">
        <v>1940</v>
      </c>
    </row>
    <row r="5430" spans="9:12">
      <c r="I5430" s="44">
        <v>5428</v>
      </c>
      <c r="K5430" t="s">
        <v>2196</v>
      </c>
      <c r="L5430" t="s">
        <v>1535</v>
      </c>
    </row>
    <row r="5431" spans="9:12">
      <c r="I5431" s="44">
        <v>5429</v>
      </c>
      <c r="K5431" t="s">
        <v>2196</v>
      </c>
      <c r="L5431" t="s">
        <v>1536</v>
      </c>
    </row>
    <row r="5432" spans="9:12">
      <c r="I5432" s="44">
        <v>5430</v>
      </c>
      <c r="K5432" t="s">
        <v>2196</v>
      </c>
      <c r="L5432" t="s">
        <v>1494</v>
      </c>
    </row>
    <row r="5433" spans="9:12">
      <c r="I5433" s="44">
        <v>5431</v>
      </c>
      <c r="K5433" t="s">
        <v>2196</v>
      </c>
      <c r="L5433" t="s">
        <v>1448</v>
      </c>
    </row>
    <row r="5434" spans="9:12">
      <c r="I5434" s="44">
        <v>5432</v>
      </c>
      <c r="K5434" t="s">
        <v>2196</v>
      </c>
      <c r="L5434" t="s">
        <v>1495</v>
      </c>
    </row>
    <row r="5435" spans="9:12">
      <c r="I5435" s="44">
        <v>5433</v>
      </c>
      <c r="K5435" t="s">
        <v>2196</v>
      </c>
      <c r="L5435" t="s">
        <v>1497</v>
      </c>
    </row>
    <row r="5436" spans="9:12">
      <c r="I5436" s="44">
        <v>5434</v>
      </c>
      <c r="J5436" s="45">
        <v>0</v>
      </c>
      <c r="K5436" t="s">
        <v>2196</v>
      </c>
      <c r="L5436" t="s">
        <v>2198</v>
      </c>
    </row>
    <row r="5437" spans="9:12">
      <c r="I5437" s="44">
        <v>5435</v>
      </c>
      <c r="J5437" s="45">
        <v>0</v>
      </c>
      <c r="K5437" t="s">
        <v>2196</v>
      </c>
      <c r="L5437" t="s">
        <v>1559</v>
      </c>
    </row>
    <row r="5438" spans="9:12">
      <c r="I5438" s="44">
        <v>5436</v>
      </c>
      <c r="K5438" t="s">
        <v>2196</v>
      </c>
      <c r="L5438" t="s">
        <v>1602</v>
      </c>
    </row>
    <row r="5439" spans="9:12">
      <c r="I5439" s="44">
        <v>5437</v>
      </c>
      <c r="J5439" s="45">
        <v>5.7870370370370371E-8</v>
      </c>
      <c r="K5439" t="s">
        <v>2196</v>
      </c>
      <c r="L5439" t="s">
        <v>1748</v>
      </c>
    </row>
    <row r="5440" spans="9:12">
      <c r="I5440" s="44">
        <v>5438</v>
      </c>
      <c r="J5440" s="45">
        <v>0</v>
      </c>
      <c r="K5440" t="s">
        <v>2196</v>
      </c>
      <c r="L5440" t="s">
        <v>1672</v>
      </c>
    </row>
    <row r="5441" spans="9:12">
      <c r="I5441" s="44">
        <v>5439</v>
      </c>
      <c r="K5441" t="s">
        <v>2196</v>
      </c>
      <c r="L5441" t="s">
        <v>1496</v>
      </c>
    </row>
    <row r="5442" spans="9:12">
      <c r="I5442" s="44">
        <v>5440</v>
      </c>
      <c r="K5442" t="s">
        <v>2196</v>
      </c>
      <c r="L5442" t="s">
        <v>1542</v>
      </c>
    </row>
    <row r="5443" spans="9:12">
      <c r="I5443" s="44">
        <v>5441</v>
      </c>
      <c r="K5443" t="s">
        <v>2196</v>
      </c>
      <c r="L5443" t="s">
        <v>1543</v>
      </c>
    </row>
    <row r="5444" spans="9:12">
      <c r="I5444" s="44">
        <v>5442</v>
      </c>
      <c r="K5444" t="s">
        <v>2196</v>
      </c>
      <c r="L5444" t="s">
        <v>1752</v>
      </c>
    </row>
    <row r="5445" spans="9:12">
      <c r="I5445" s="44">
        <v>5443</v>
      </c>
      <c r="K5445" t="s">
        <v>2196</v>
      </c>
      <c r="L5445" t="s">
        <v>1566</v>
      </c>
    </row>
    <row r="5446" spans="9:12">
      <c r="I5446" s="44">
        <v>5444</v>
      </c>
      <c r="K5446" t="s">
        <v>2196</v>
      </c>
      <c r="L5446" t="s">
        <v>1653</v>
      </c>
    </row>
    <row r="5447" spans="9:12">
      <c r="I5447" s="44">
        <v>5445</v>
      </c>
      <c r="K5447" t="s">
        <v>2196</v>
      </c>
      <c r="L5447" t="s">
        <v>2199</v>
      </c>
    </row>
    <row r="5448" spans="9:12">
      <c r="I5448" s="44">
        <v>5446</v>
      </c>
      <c r="J5448" s="45">
        <v>0</v>
      </c>
      <c r="K5448" t="s">
        <v>2196</v>
      </c>
      <c r="L5448" t="s">
        <v>1550</v>
      </c>
    </row>
    <row r="5449" spans="9:12">
      <c r="I5449" s="44">
        <v>5447</v>
      </c>
      <c r="J5449" s="45">
        <v>0</v>
      </c>
      <c r="K5449" t="s">
        <v>2196</v>
      </c>
      <c r="L5449" t="s">
        <v>1745</v>
      </c>
    </row>
    <row r="5450" spans="9:12">
      <c r="I5450" s="44">
        <v>5448</v>
      </c>
      <c r="K5450" t="s">
        <v>2196</v>
      </c>
      <c r="L5450" t="s">
        <v>1654</v>
      </c>
    </row>
    <row r="5451" spans="9:12">
      <c r="I5451" s="44">
        <v>5449</v>
      </c>
      <c r="K5451" t="s">
        <v>2196</v>
      </c>
      <c r="L5451" t="s">
        <v>1655</v>
      </c>
    </row>
    <row r="5452" spans="9:12">
      <c r="I5452" s="44">
        <v>5450</v>
      </c>
      <c r="K5452" t="s">
        <v>2196</v>
      </c>
      <c r="L5452" t="s">
        <v>1656</v>
      </c>
    </row>
    <row r="5453" spans="9:12">
      <c r="I5453" s="44">
        <v>5451</v>
      </c>
      <c r="K5453" t="s">
        <v>2196</v>
      </c>
      <c r="L5453" t="s">
        <v>1749</v>
      </c>
    </row>
    <row r="5454" spans="9:12">
      <c r="I5454" s="44">
        <v>5452</v>
      </c>
      <c r="K5454" t="s">
        <v>2196</v>
      </c>
      <c r="L5454" t="s">
        <v>1458</v>
      </c>
    </row>
    <row r="5455" spans="9:12">
      <c r="I5455" s="44">
        <v>5453</v>
      </c>
      <c r="K5455" t="s">
        <v>2196</v>
      </c>
      <c r="L5455" t="s">
        <v>1899</v>
      </c>
    </row>
    <row r="5456" spans="9:12">
      <c r="I5456" s="44">
        <v>5454</v>
      </c>
      <c r="J5456" s="45">
        <v>0</v>
      </c>
      <c r="K5456" t="s">
        <v>2196</v>
      </c>
      <c r="L5456" t="s">
        <v>1657</v>
      </c>
    </row>
    <row r="5457" spans="9:12">
      <c r="I5457" s="44">
        <v>5455</v>
      </c>
      <c r="K5457" t="s">
        <v>2196</v>
      </c>
      <c r="L5457" t="s">
        <v>1659</v>
      </c>
    </row>
    <row r="5458" spans="9:12">
      <c r="I5458" s="44">
        <v>5456</v>
      </c>
      <c r="K5458" t="s">
        <v>2196</v>
      </c>
      <c r="L5458" t="s">
        <v>1753</v>
      </c>
    </row>
    <row r="5459" spans="9:12">
      <c r="I5459" s="44">
        <v>5457</v>
      </c>
      <c r="K5459" t="s">
        <v>2196</v>
      </c>
      <c r="L5459" t="s">
        <v>1754</v>
      </c>
    </row>
    <row r="5460" spans="9:12">
      <c r="I5460" s="44">
        <v>5458</v>
      </c>
      <c r="K5460" t="s">
        <v>2196</v>
      </c>
      <c r="L5460" t="s">
        <v>1660</v>
      </c>
    </row>
    <row r="5461" spans="9:12">
      <c r="I5461" s="44">
        <v>5459</v>
      </c>
      <c r="J5461" s="45">
        <v>0</v>
      </c>
      <c r="K5461" t="s">
        <v>2196</v>
      </c>
      <c r="L5461" t="s">
        <v>1511</v>
      </c>
    </row>
    <row r="5462" spans="9:12">
      <c r="I5462" s="44">
        <v>5460</v>
      </c>
      <c r="J5462" s="45">
        <v>1.1574074074074071E-8</v>
      </c>
      <c r="K5462" t="s">
        <v>2196</v>
      </c>
      <c r="L5462" t="s">
        <v>1762</v>
      </c>
    </row>
    <row r="5463" spans="9:12">
      <c r="I5463" s="44">
        <v>5461</v>
      </c>
      <c r="K5463" t="s">
        <v>2196</v>
      </c>
      <c r="L5463" t="s">
        <v>1663</v>
      </c>
    </row>
    <row r="5464" spans="9:12">
      <c r="I5464" s="44">
        <v>5462</v>
      </c>
      <c r="K5464" t="s">
        <v>2196</v>
      </c>
      <c r="L5464" t="s">
        <v>1664</v>
      </c>
    </row>
    <row r="5465" spans="9:12">
      <c r="I5465" s="44">
        <v>5463</v>
      </c>
      <c r="K5465" t="s">
        <v>2196</v>
      </c>
      <c r="L5465" t="s">
        <v>1665</v>
      </c>
    </row>
    <row r="5466" spans="9:12">
      <c r="I5466" s="44">
        <v>5464</v>
      </c>
      <c r="K5466" t="s">
        <v>2196</v>
      </c>
      <c r="L5466" t="s">
        <v>1666</v>
      </c>
    </row>
    <row r="5467" spans="9:12">
      <c r="I5467" s="44">
        <v>5465</v>
      </c>
      <c r="K5467" t="s">
        <v>2196</v>
      </c>
      <c r="L5467" t="s">
        <v>1943</v>
      </c>
    </row>
    <row r="5468" spans="9:12">
      <c r="I5468" s="44">
        <v>5466</v>
      </c>
      <c r="K5468" t="s">
        <v>2196</v>
      </c>
      <c r="L5468" t="s">
        <v>1768</v>
      </c>
    </row>
    <row r="5469" spans="9:12">
      <c r="I5469" s="44">
        <v>5467</v>
      </c>
      <c r="K5469" t="s">
        <v>2196</v>
      </c>
      <c r="L5469" t="s">
        <v>1354</v>
      </c>
    </row>
    <row r="5470" spans="9:12">
      <c r="I5470" s="44">
        <v>5468</v>
      </c>
      <c r="K5470" t="s">
        <v>2196</v>
      </c>
      <c r="L5470" t="s">
        <v>1355</v>
      </c>
    </row>
    <row r="5471" spans="9:12">
      <c r="I5471" s="44">
        <v>5469</v>
      </c>
      <c r="K5471" t="s">
        <v>2196</v>
      </c>
      <c r="L5471" t="s">
        <v>1356</v>
      </c>
    </row>
    <row r="5472" spans="9:12">
      <c r="I5472" s="44">
        <v>5470</v>
      </c>
      <c r="J5472" s="45">
        <v>0</v>
      </c>
      <c r="K5472" t="s">
        <v>2196</v>
      </c>
      <c r="L5472" t="s">
        <v>1944</v>
      </c>
    </row>
    <row r="5473" spans="9:12">
      <c r="I5473" s="44">
        <v>5471</v>
      </c>
      <c r="J5473" s="45">
        <v>0</v>
      </c>
      <c r="K5473" t="s">
        <v>2196</v>
      </c>
      <c r="L5473" t="s">
        <v>1670</v>
      </c>
    </row>
    <row r="5474" spans="9:12">
      <c r="I5474" s="44">
        <v>5472</v>
      </c>
      <c r="J5474" s="45">
        <v>0</v>
      </c>
      <c r="K5474" t="s">
        <v>2196</v>
      </c>
      <c r="L5474" t="s">
        <v>1671</v>
      </c>
    </row>
    <row r="5475" spans="9:12">
      <c r="I5475" s="44">
        <v>5473</v>
      </c>
      <c r="K5475" t="s">
        <v>2196</v>
      </c>
      <c r="L5475" t="s">
        <v>1353</v>
      </c>
    </row>
    <row r="5476" spans="9:12">
      <c r="I5476" s="44">
        <v>5474</v>
      </c>
      <c r="K5476" t="s">
        <v>2196</v>
      </c>
      <c r="L5476" t="s">
        <v>1357</v>
      </c>
    </row>
    <row r="5477" spans="9:12">
      <c r="I5477" s="44">
        <v>5475</v>
      </c>
      <c r="K5477" t="s">
        <v>2196</v>
      </c>
      <c r="L5477" t="s">
        <v>1358</v>
      </c>
    </row>
    <row r="5478" spans="9:12">
      <c r="I5478" s="44">
        <v>5476</v>
      </c>
      <c r="K5478" t="s">
        <v>2196</v>
      </c>
      <c r="L5478" t="s">
        <v>1359</v>
      </c>
    </row>
    <row r="5479" spans="9:12">
      <c r="I5479" s="44">
        <v>5477</v>
      </c>
      <c r="K5479" t="s">
        <v>2196</v>
      </c>
      <c r="L5479" t="s">
        <v>1360</v>
      </c>
    </row>
    <row r="5480" spans="9:12">
      <c r="I5480" s="44">
        <v>5478</v>
      </c>
      <c r="K5480" t="s">
        <v>2196</v>
      </c>
      <c r="L5480" t="s">
        <v>1361</v>
      </c>
    </row>
    <row r="5481" spans="9:12">
      <c r="I5481" s="44">
        <v>5479</v>
      </c>
      <c r="K5481" t="s">
        <v>2196</v>
      </c>
      <c r="L5481" t="s">
        <v>1362</v>
      </c>
    </row>
    <row r="5482" spans="9:12">
      <c r="I5482" s="44">
        <v>5480</v>
      </c>
      <c r="K5482" t="s">
        <v>2196</v>
      </c>
      <c r="L5482" t="s">
        <v>1363</v>
      </c>
    </row>
    <row r="5483" spans="9:12">
      <c r="I5483" s="44">
        <v>5481</v>
      </c>
      <c r="K5483" t="s">
        <v>2196</v>
      </c>
      <c r="L5483" t="s">
        <v>1364</v>
      </c>
    </row>
    <row r="5484" spans="9:12">
      <c r="I5484" s="44">
        <v>5482</v>
      </c>
      <c r="K5484" t="s">
        <v>2196</v>
      </c>
      <c r="L5484" t="s">
        <v>1365</v>
      </c>
    </row>
    <row r="5485" spans="9:12">
      <c r="I5485" s="44">
        <v>5483</v>
      </c>
      <c r="K5485" t="s">
        <v>2196</v>
      </c>
      <c r="L5485" t="s">
        <v>1366</v>
      </c>
    </row>
    <row r="5486" spans="9:12">
      <c r="I5486" s="44">
        <v>5484</v>
      </c>
      <c r="K5486" t="s">
        <v>2196</v>
      </c>
      <c r="L5486" t="s">
        <v>1367</v>
      </c>
    </row>
    <row r="5487" spans="9:12">
      <c r="I5487" s="44">
        <v>5485</v>
      </c>
      <c r="K5487" t="s">
        <v>2196</v>
      </c>
      <c r="L5487" t="s">
        <v>1044</v>
      </c>
    </row>
    <row r="5488" spans="9:12">
      <c r="I5488" s="44">
        <v>5486</v>
      </c>
      <c r="K5488" t="s">
        <v>2196</v>
      </c>
      <c r="L5488" t="s">
        <v>1047</v>
      </c>
    </row>
    <row r="5489" spans="9:12">
      <c r="I5489" s="44">
        <v>5487</v>
      </c>
      <c r="K5489" t="s">
        <v>2196</v>
      </c>
      <c r="L5489" t="s">
        <v>1675</v>
      </c>
    </row>
    <row r="5490" spans="9:12">
      <c r="I5490" s="44">
        <v>5488</v>
      </c>
      <c r="K5490" t="s">
        <v>2196</v>
      </c>
      <c r="L5490" t="s">
        <v>1945</v>
      </c>
    </row>
    <row r="5491" spans="9:12">
      <c r="I5491" s="44">
        <v>5489</v>
      </c>
      <c r="K5491" t="s">
        <v>2196</v>
      </c>
      <c r="L5491" t="s">
        <v>1676</v>
      </c>
    </row>
    <row r="5492" spans="9:12">
      <c r="I5492" s="44">
        <v>5490</v>
      </c>
      <c r="J5492" s="45">
        <v>0</v>
      </c>
      <c r="K5492" t="s">
        <v>2196</v>
      </c>
      <c r="L5492" t="s">
        <v>1876</v>
      </c>
    </row>
    <row r="5493" spans="9:12">
      <c r="I5493" s="44">
        <v>5491</v>
      </c>
      <c r="J5493" s="45">
        <v>0</v>
      </c>
      <c r="K5493" t="s">
        <v>2196</v>
      </c>
      <c r="L5493" t="s">
        <v>1411</v>
      </c>
    </row>
    <row r="5494" spans="9:12">
      <c r="I5494" s="44">
        <v>5492</v>
      </c>
      <c r="J5494" s="45">
        <v>0</v>
      </c>
      <c r="K5494" t="s">
        <v>2196</v>
      </c>
      <c r="L5494" t="s">
        <v>1422</v>
      </c>
    </row>
    <row r="5495" spans="9:12">
      <c r="I5495" s="44">
        <v>5493</v>
      </c>
      <c r="K5495" t="s">
        <v>2196</v>
      </c>
      <c r="L5495" t="s">
        <v>1681</v>
      </c>
    </row>
    <row r="5496" spans="9:12">
      <c r="I5496" s="44">
        <v>5494</v>
      </c>
      <c r="K5496" t="s">
        <v>2196</v>
      </c>
      <c r="L5496" t="s">
        <v>1682</v>
      </c>
    </row>
    <row r="5497" spans="9:12">
      <c r="I5497" s="44">
        <v>5495</v>
      </c>
      <c r="K5497" t="s">
        <v>2196</v>
      </c>
      <c r="L5497" t="s">
        <v>1683</v>
      </c>
    </row>
    <row r="5498" spans="9:12">
      <c r="I5498" s="44">
        <v>5496</v>
      </c>
      <c r="K5498" t="s">
        <v>2196</v>
      </c>
      <c r="L5498" t="s">
        <v>1684</v>
      </c>
    </row>
    <row r="5499" spans="9:12">
      <c r="I5499" s="44">
        <v>5497</v>
      </c>
      <c r="K5499" t="s">
        <v>2196</v>
      </c>
      <c r="L5499" t="s">
        <v>1685</v>
      </c>
    </row>
    <row r="5500" spans="9:12">
      <c r="I5500" s="44">
        <v>5498</v>
      </c>
      <c r="K5500" t="s">
        <v>2196</v>
      </c>
      <c r="L5500" t="s">
        <v>1946</v>
      </c>
    </row>
    <row r="5501" spans="9:12">
      <c r="I5501" s="44">
        <v>5499</v>
      </c>
      <c r="K5501" t="s">
        <v>2196</v>
      </c>
      <c r="L5501" t="s">
        <v>1432</v>
      </c>
    </row>
    <row r="5502" spans="9:12">
      <c r="I5502" s="44">
        <v>5500</v>
      </c>
      <c r="K5502" t="s">
        <v>2196</v>
      </c>
      <c r="L5502" t="s">
        <v>1433</v>
      </c>
    </row>
    <row r="5503" spans="9:12">
      <c r="I5503" s="44">
        <v>5501</v>
      </c>
      <c r="K5503" t="s">
        <v>2196</v>
      </c>
      <c r="L5503" t="s">
        <v>1878</v>
      </c>
    </row>
    <row r="5504" spans="9:12">
      <c r="I5504" s="44">
        <v>5502</v>
      </c>
      <c r="J5504" s="45">
        <v>0</v>
      </c>
      <c r="K5504" t="s">
        <v>2196</v>
      </c>
      <c r="L5504" t="s">
        <v>1947</v>
      </c>
    </row>
    <row r="5505" spans="9:12">
      <c r="I5505" s="44">
        <v>5503</v>
      </c>
      <c r="J5505" s="45">
        <v>0</v>
      </c>
      <c r="K5505" t="s">
        <v>2196</v>
      </c>
      <c r="L5505" t="s">
        <v>1624</v>
      </c>
    </row>
    <row r="5506" spans="9:12">
      <c r="I5506" s="44">
        <v>5504</v>
      </c>
      <c r="K5506" t="s">
        <v>2196</v>
      </c>
      <c r="L5506" t="s">
        <v>1688</v>
      </c>
    </row>
    <row r="5507" spans="9:12">
      <c r="I5507" s="44">
        <v>5505</v>
      </c>
      <c r="K5507" t="s">
        <v>2196</v>
      </c>
      <c r="L5507" t="s">
        <v>1948</v>
      </c>
    </row>
    <row r="5508" spans="9:12">
      <c r="I5508" s="44">
        <v>5506</v>
      </c>
      <c r="K5508" t="s">
        <v>2196</v>
      </c>
      <c r="L5508" t="s">
        <v>1477</v>
      </c>
    </row>
    <row r="5509" spans="9:12">
      <c r="I5509" s="44">
        <v>5507</v>
      </c>
      <c r="K5509" t="s">
        <v>2196</v>
      </c>
      <c r="L5509" t="s">
        <v>1478</v>
      </c>
    </row>
    <row r="5510" spans="9:12">
      <c r="I5510" s="44">
        <v>5508</v>
      </c>
      <c r="K5510" t="s">
        <v>2196</v>
      </c>
      <c r="L5510" t="s">
        <v>1479</v>
      </c>
    </row>
    <row r="5511" spans="9:12">
      <c r="I5511" s="44">
        <v>5509</v>
      </c>
      <c r="K5511" t="s">
        <v>2196</v>
      </c>
      <c r="L5511" t="s">
        <v>1480</v>
      </c>
    </row>
    <row r="5512" spans="9:12">
      <c r="I5512" s="44">
        <v>5510</v>
      </c>
      <c r="K5512" t="s">
        <v>2196</v>
      </c>
      <c r="L5512" t="s">
        <v>1881</v>
      </c>
    </row>
    <row r="5513" spans="9:12">
      <c r="I5513" s="44">
        <v>5511</v>
      </c>
      <c r="K5513" t="s">
        <v>2196</v>
      </c>
      <c r="L5513" t="s">
        <v>1949</v>
      </c>
    </row>
    <row r="5514" spans="9:12">
      <c r="I5514" s="44">
        <v>5512</v>
      </c>
      <c r="K5514" t="s">
        <v>2196</v>
      </c>
      <c r="L5514" t="s">
        <v>1633</v>
      </c>
    </row>
    <row r="5515" spans="9:12">
      <c r="I5515" s="44">
        <v>5513</v>
      </c>
      <c r="J5515" s="45">
        <v>0</v>
      </c>
      <c r="K5515" t="s">
        <v>2196</v>
      </c>
      <c r="L5515" t="s">
        <v>1518</v>
      </c>
    </row>
    <row r="5516" spans="9:12">
      <c r="I5516" s="44">
        <v>5514</v>
      </c>
      <c r="J5516" s="45">
        <v>0</v>
      </c>
      <c r="K5516" t="s">
        <v>2196</v>
      </c>
      <c r="L5516" t="s">
        <v>1519</v>
      </c>
    </row>
    <row r="5517" spans="9:12">
      <c r="I5517" s="44">
        <v>5515</v>
      </c>
      <c r="K5517" t="s">
        <v>2196</v>
      </c>
      <c r="L5517" t="s">
        <v>1950</v>
      </c>
    </row>
    <row r="5518" spans="9:12">
      <c r="I5518" s="44">
        <v>5516</v>
      </c>
      <c r="K5518" t="s">
        <v>2196</v>
      </c>
      <c r="L5518" t="s">
        <v>1637</v>
      </c>
    </row>
    <row r="5519" spans="9:12">
      <c r="I5519" s="44">
        <v>5517</v>
      </c>
      <c r="K5519" t="s">
        <v>2196</v>
      </c>
      <c r="L5519" t="s">
        <v>1638</v>
      </c>
    </row>
    <row r="5520" spans="9:12">
      <c r="I5520" s="44">
        <v>5518</v>
      </c>
      <c r="K5520" t="s">
        <v>2196</v>
      </c>
      <c r="L5520" t="s">
        <v>1639</v>
      </c>
    </row>
    <row r="5521" spans="9:12">
      <c r="I5521" s="44">
        <v>5519</v>
      </c>
      <c r="K5521" t="s">
        <v>2196</v>
      </c>
      <c r="L5521" t="s">
        <v>1525</v>
      </c>
    </row>
    <row r="5522" spans="9:12">
      <c r="I5522" s="44">
        <v>5520</v>
      </c>
      <c r="K5522" t="s">
        <v>2196</v>
      </c>
      <c r="L5522" t="s">
        <v>1529</v>
      </c>
    </row>
    <row r="5523" spans="9:12">
      <c r="I5523" s="44">
        <v>5521</v>
      </c>
      <c r="J5523" s="45">
        <v>0</v>
      </c>
      <c r="K5523" t="s">
        <v>2196</v>
      </c>
      <c r="L5523" t="s">
        <v>2200</v>
      </c>
    </row>
    <row r="5524" spans="9:12">
      <c r="I5524" s="44">
        <v>5522</v>
      </c>
      <c r="K5524" t="s">
        <v>2196</v>
      </c>
      <c r="L5524" t="s">
        <v>1532</v>
      </c>
    </row>
    <row r="5525" spans="9:12">
      <c r="I5525" s="44">
        <v>5523</v>
      </c>
      <c r="K5525" t="s">
        <v>2196</v>
      </c>
      <c r="L5525" t="s">
        <v>1533</v>
      </c>
    </row>
    <row r="5526" spans="9:12">
      <c r="I5526" s="44">
        <v>5524</v>
      </c>
      <c r="K5526" t="s">
        <v>2196</v>
      </c>
      <c r="L5526" t="s">
        <v>1534</v>
      </c>
    </row>
    <row r="5527" spans="9:12">
      <c r="I5527" s="44">
        <v>5525</v>
      </c>
      <c r="K5527" t="s">
        <v>2196</v>
      </c>
      <c r="L5527" t="s">
        <v>2201</v>
      </c>
    </row>
    <row r="5528" spans="9:12">
      <c r="I5528" s="44">
        <v>5526</v>
      </c>
      <c r="K5528" t="s">
        <v>2196</v>
      </c>
      <c r="L5528" t="s">
        <v>2202</v>
      </c>
    </row>
    <row r="5529" spans="9:12">
      <c r="I5529" s="44">
        <v>5527</v>
      </c>
      <c r="J5529" s="45">
        <v>0</v>
      </c>
      <c r="K5529" t="s">
        <v>2196</v>
      </c>
      <c r="L5529" t="s">
        <v>2203</v>
      </c>
    </row>
    <row r="5530" spans="9:12">
      <c r="I5530" s="44">
        <v>5528</v>
      </c>
      <c r="K5530" t="s">
        <v>2196</v>
      </c>
      <c r="L5530" t="s">
        <v>1807</v>
      </c>
    </row>
    <row r="5531" spans="9:12">
      <c r="I5531" s="44">
        <v>5529</v>
      </c>
      <c r="K5531" t="s">
        <v>2196</v>
      </c>
      <c r="L5531" t="s">
        <v>2204</v>
      </c>
    </row>
    <row r="5532" spans="9:12">
      <c r="I5532" s="44">
        <v>5530</v>
      </c>
      <c r="J5532" s="45">
        <v>0</v>
      </c>
      <c r="K5532" t="s">
        <v>2196</v>
      </c>
      <c r="L5532" t="s">
        <v>2205</v>
      </c>
    </row>
    <row r="5533" spans="9:12">
      <c r="I5533" s="44">
        <v>5531</v>
      </c>
      <c r="K5533" t="s">
        <v>2196</v>
      </c>
      <c r="L5533" t="s">
        <v>2206</v>
      </c>
    </row>
    <row r="5534" spans="9:12">
      <c r="I5534" s="44">
        <v>5532</v>
      </c>
      <c r="K5534" t="s">
        <v>2196</v>
      </c>
      <c r="L5534" t="s">
        <v>2207</v>
      </c>
    </row>
    <row r="5535" spans="9:12">
      <c r="I5535" s="44">
        <v>5533</v>
      </c>
      <c r="K5535" t="s">
        <v>2196</v>
      </c>
      <c r="L5535" t="s">
        <v>1662</v>
      </c>
    </row>
    <row r="5536" spans="9:12">
      <c r="I5536" s="44">
        <v>5534</v>
      </c>
      <c r="J5536" s="45">
        <v>1.1574074074074071E-8</v>
      </c>
      <c r="K5536" t="s">
        <v>2196</v>
      </c>
      <c r="L5536" t="s">
        <v>2208</v>
      </c>
    </row>
    <row r="5537" spans="9:13">
      <c r="I5537" s="44">
        <v>5535</v>
      </c>
      <c r="K5537" t="s">
        <v>2196</v>
      </c>
      <c r="L5537" t="s">
        <v>2209</v>
      </c>
    </row>
    <row r="5538" spans="9:13">
      <c r="I5538" s="44">
        <v>5536</v>
      </c>
      <c r="J5538" s="45">
        <v>1.1574074074074071E-8</v>
      </c>
      <c r="K5538" t="s">
        <v>2196</v>
      </c>
      <c r="L5538" t="s">
        <v>2210</v>
      </c>
    </row>
    <row r="5539" spans="9:13">
      <c r="I5539" s="44">
        <v>5537</v>
      </c>
      <c r="K5539" t="s">
        <v>2196</v>
      </c>
      <c r="L5539" t="s">
        <v>2210</v>
      </c>
      <c r="M5539" t="s">
        <v>718</v>
      </c>
    </row>
    <row r="5540" spans="9:13">
      <c r="I5540" s="44">
        <v>5538</v>
      </c>
      <c r="K5540" t="s">
        <v>2196</v>
      </c>
      <c r="L5540" t="s">
        <v>2210</v>
      </c>
      <c r="M5540" t="s">
        <v>1532</v>
      </c>
    </row>
    <row r="5541" spans="9:13">
      <c r="I5541" s="44">
        <v>5539</v>
      </c>
      <c r="K5541" t="s">
        <v>2196</v>
      </c>
      <c r="L5541" t="s">
        <v>2210</v>
      </c>
      <c r="M5541" t="s">
        <v>1491</v>
      </c>
    </row>
    <row r="5542" spans="9:13">
      <c r="I5542" s="44">
        <v>5540</v>
      </c>
      <c r="K5542" t="s">
        <v>2196</v>
      </c>
      <c r="L5542" t="s">
        <v>2210</v>
      </c>
      <c r="M5542" t="s">
        <v>1506</v>
      </c>
    </row>
    <row r="5543" spans="9:13">
      <c r="I5543" s="44">
        <v>5541</v>
      </c>
      <c r="K5543" t="s">
        <v>2196</v>
      </c>
      <c r="L5543" t="s">
        <v>2210</v>
      </c>
      <c r="M5543" t="s">
        <v>1353</v>
      </c>
    </row>
    <row r="5544" spans="9:13">
      <c r="I5544" s="44">
        <v>5542</v>
      </c>
      <c r="K5544" t="s">
        <v>2196</v>
      </c>
      <c r="L5544" t="s">
        <v>2210</v>
      </c>
      <c r="M5544" t="s">
        <v>1370</v>
      </c>
    </row>
    <row r="5545" spans="9:13">
      <c r="I5545" s="44">
        <v>5543</v>
      </c>
      <c r="K5545" t="s">
        <v>2196</v>
      </c>
      <c r="L5545" t="s">
        <v>2210</v>
      </c>
      <c r="M5545" t="s">
        <v>1376</v>
      </c>
    </row>
    <row r="5546" spans="9:13">
      <c r="I5546" s="44">
        <v>5544</v>
      </c>
      <c r="J5546" s="45">
        <v>0</v>
      </c>
      <c r="K5546" t="s">
        <v>2196</v>
      </c>
      <c r="L5546" t="s">
        <v>2210</v>
      </c>
      <c r="M5546" t="s">
        <v>2211</v>
      </c>
    </row>
    <row r="5547" spans="9:13">
      <c r="I5547" s="44">
        <v>5545</v>
      </c>
      <c r="J5547" s="45">
        <v>0</v>
      </c>
      <c r="K5547" t="s">
        <v>2196</v>
      </c>
      <c r="L5547" t="s">
        <v>2210</v>
      </c>
      <c r="M5547" t="s">
        <v>2212</v>
      </c>
    </row>
    <row r="5548" spans="9:13">
      <c r="I5548" s="44">
        <v>5546</v>
      </c>
      <c r="J5548" s="45">
        <v>0</v>
      </c>
      <c r="K5548" t="s">
        <v>2196</v>
      </c>
      <c r="L5548" t="s">
        <v>2210</v>
      </c>
      <c r="M5548" t="s">
        <v>2213</v>
      </c>
    </row>
    <row r="5549" spans="9:13">
      <c r="I5549" s="44">
        <v>5547</v>
      </c>
      <c r="K5549" t="s">
        <v>2196</v>
      </c>
      <c r="L5549" t="s">
        <v>2210</v>
      </c>
      <c r="M5549" t="s">
        <v>1462</v>
      </c>
    </row>
    <row r="5550" spans="9:13">
      <c r="I5550" s="44">
        <v>5548</v>
      </c>
      <c r="K5550" t="s">
        <v>2196</v>
      </c>
      <c r="L5550" t="s">
        <v>2210</v>
      </c>
      <c r="M5550" t="s">
        <v>1477</v>
      </c>
    </row>
    <row r="5551" spans="9:13">
      <c r="I5551" s="44">
        <v>5549</v>
      </c>
      <c r="K5551" t="s">
        <v>2196</v>
      </c>
      <c r="L5551" t="s">
        <v>2210</v>
      </c>
      <c r="M5551" t="s">
        <v>1306</v>
      </c>
    </row>
    <row r="5552" spans="9:13">
      <c r="I5552" s="44">
        <v>5550</v>
      </c>
      <c r="K5552" t="s">
        <v>2196</v>
      </c>
      <c r="L5552" t="s">
        <v>2210</v>
      </c>
      <c r="M5552" t="s">
        <v>1308</v>
      </c>
    </row>
    <row r="5553" spans="9:13">
      <c r="I5553" s="44">
        <v>5551</v>
      </c>
      <c r="K5553" t="s">
        <v>2196</v>
      </c>
      <c r="L5553" t="s">
        <v>2210</v>
      </c>
      <c r="M5553" t="s">
        <v>1310</v>
      </c>
    </row>
    <row r="5554" spans="9:13">
      <c r="I5554" s="44">
        <v>5552</v>
      </c>
      <c r="J5554" s="45">
        <v>0</v>
      </c>
      <c r="K5554" t="s">
        <v>2196</v>
      </c>
      <c r="L5554" t="s">
        <v>2210</v>
      </c>
      <c r="M5554" t="s">
        <v>2214</v>
      </c>
    </row>
    <row r="5555" spans="9:13">
      <c r="I5555" s="44">
        <v>5553</v>
      </c>
      <c r="J5555" s="45">
        <v>0</v>
      </c>
      <c r="K5555" t="s">
        <v>2196</v>
      </c>
      <c r="L5555" t="s">
        <v>2210</v>
      </c>
      <c r="M5555" t="s">
        <v>2215</v>
      </c>
    </row>
    <row r="5556" spans="9:13">
      <c r="I5556" s="44">
        <v>5554</v>
      </c>
      <c r="J5556" s="45">
        <v>0</v>
      </c>
      <c r="K5556" t="s">
        <v>2196</v>
      </c>
      <c r="L5556" t="s">
        <v>2210</v>
      </c>
      <c r="M5556" t="s">
        <v>2216</v>
      </c>
    </row>
    <row r="5557" spans="9:13">
      <c r="I5557" s="44">
        <v>5555</v>
      </c>
      <c r="J5557" s="45">
        <v>0</v>
      </c>
      <c r="K5557" t="s">
        <v>2196</v>
      </c>
      <c r="L5557" t="s">
        <v>2210</v>
      </c>
      <c r="M5557" t="s">
        <v>2217</v>
      </c>
    </row>
    <row r="5558" spans="9:13">
      <c r="I5558" s="44">
        <v>5556</v>
      </c>
      <c r="K5558" t="s">
        <v>2196</v>
      </c>
      <c r="L5558" t="s">
        <v>2210</v>
      </c>
      <c r="M5558" t="s">
        <v>2218</v>
      </c>
    </row>
    <row r="5559" spans="9:13">
      <c r="I5559" s="44">
        <v>5557</v>
      </c>
      <c r="K5559" t="s">
        <v>2196</v>
      </c>
      <c r="L5559" t="s">
        <v>2210</v>
      </c>
      <c r="M5559" t="s">
        <v>2219</v>
      </c>
    </row>
    <row r="5560" spans="9:13">
      <c r="I5560" s="44">
        <v>5558</v>
      </c>
      <c r="K5560" t="s">
        <v>2196</v>
      </c>
      <c r="L5560" t="s">
        <v>2210</v>
      </c>
      <c r="M5560" t="s">
        <v>2220</v>
      </c>
    </row>
    <row r="5561" spans="9:13">
      <c r="I5561" s="44">
        <v>5559</v>
      </c>
      <c r="K5561" t="s">
        <v>2196</v>
      </c>
      <c r="L5561" t="s">
        <v>2210</v>
      </c>
      <c r="M5561" t="s">
        <v>2221</v>
      </c>
    </row>
    <row r="5562" spans="9:13">
      <c r="I5562" s="44">
        <v>5560</v>
      </c>
      <c r="J5562" s="45">
        <v>0</v>
      </c>
      <c r="K5562" t="s">
        <v>2196</v>
      </c>
      <c r="L5562" t="s">
        <v>2210</v>
      </c>
      <c r="M5562" t="s">
        <v>2222</v>
      </c>
    </row>
    <row r="5563" spans="9:13">
      <c r="I5563" s="44">
        <v>5561</v>
      </c>
      <c r="K5563" t="s">
        <v>2196</v>
      </c>
      <c r="L5563" t="s">
        <v>2210</v>
      </c>
      <c r="M5563" t="s">
        <v>2223</v>
      </c>
    </row>
    <row r="5564" spans="9:13">
      <c r="I5564" s="44">
        <v>5562</v>
      </c>
      <c r="J5564" s="45">
        <v>0</v>
      </c>
      <c r="K5564" t="s">
        <v>2196</v>
      </c>
      <c r="L5564" t="s">
        <v>2210</v>
      </c>
      <c r="M5564" t="s">
        <v>2224</v>
      </c>
    </row>
    <row r="5565" spans="9:13">
      <c r="I5565" s="44">
        <v>5563</v>
      </c>
      <c r="K5565" t="s">
        <v>2196</v>
      </c>
      <c r="L5565" t="s">
        <v>2210</v>
      </c>
      <c r="M5565" t="s">
        <v>1581</v>
      </c>
    </row>
    <row r="5566" spans="9:13">
      <c r="I5566" s="44">
        <v>5564</v>
      </c>
      <c r="K5566" t="s">
        <v>2196</v>
      </c>
      <c r="L5566" t="s">
        <v>2225</v>
      </c>
    </row>
    <row r="5567" spans="9:13">
      <c r="I5567" s="44">
        <v>5565</v>
      </c>
      <c r="J5567" s="45">
        <v>0</v>
      </c>
      <c r="K5567" t="s">
        <v>2196</v>
      </c>
      <c r="L5567" t="s">
        <v>2226</v>
      </c>
    </row>
    <row r="5568" spans="9:13">
      <c r="I5568" s="44">
        <v>5566</v>
      </c>
      <c r="K5568" t="s">
        <v>2196</v>
      </c>
      <c r="L5568" t="s">
        <v>2227</v>
      </c>
    </row>
    <row r="5569" spans="9:12">
      <c r="I5569" s="44">
        <v>5567</v>
      </c>
      <c r="J5569" s="45">
        <v>0</v>
      </c>
      <c r="K5569" t="s">
        <v>2196</v>
      </c>
      <c r="L5569" t="s">
        <v>2228</v>
      </c>
    </row>
    <row r="5570" spans="9:12">
      <c r="I5570" s="44">
        <v>5568</v>
      </c>
      <c r="K5570" t="s">
        <v>2196</v>
      </c>
      <c r="L5570" t="s">
        <v>1379</v>
      </c>
    </row>
    <row r="5571" spans="9:12">
      <c r="I5571" s="44">
        <v>5569</v>
      </c>
      <c r="K5571" t="s">
        <v>2196</v>
      </c>
      <c r="L5571" t="s">
        <v>1378</v>
      </c>
    </row>
    <row r="5572" spans="9:12">
      <c r="I5572" s="44">
        <v>5570</v>
      </c>
      <c r="K5572" t="s">
        <v>2196</v>
      </c>
      <c r="L5572" t="s">
        <v>1377</v>
      </c>
    </row>
    <row r="5573" spans="9:12">
      <c r="I5573" s="44">
        <v>5571</v>
      </c>
      <c r="K5573" t="s">
        <v>2196</v>
      </c>
      <c r="L5573" t="s">
        <v>1376</v>
      </c>
    </row>
    <row r="5574" spans="9:12">
      <c r="I5574" s="44">
        <v>5572</v>
      </c>
      <c r="K5574" t="s">
        <v>2196</v>
      </c>
      <c r="L5574" t="s">
        <v>1380</v>
      </c>
    </row>
    <row r="5575" spans="9:12">
      <c r="I5575" s="44">
        <v>5573</v>
      </c>
      <c r="K5575" t="s">
        <v>2196</v>
      </c>
      <c r="L5575" t="s">
        <v>1381</v>
      </c>
    </row>
    <row r="5576" spans="9:12">
      <c r="I5576" s="44">
        <v>5574</v>
      </c>
      <c r="K5576" t="s">
        <v>2196</v>
      </c>
      <c r="L5576" t="s">
        <v>1382</v>
      </c>
    </row>
    <row r="5577" spans="9:12">
      <c r="I5577" s="44">
        <v>5575</v>
      </c>
      <c r="K5577" t="s">
        <v>2196</v>
      </c>
      <c r="L5577" t="s">
        <v>1383</v>
      </c>
    </row>
    <row r="5578" spans="9:12">
      <c r="I5578" s="44">
        <v>5576</v>
      </c>
      <c r="K5578" t="s">
        <v>2196</v>
      </c>
      <c r="L5578" t="s">
        <v>1384</v>
      </c>
    </row>
    <row r="5579" spans="9:12">
      <c r="I5579" s="44">
        <v>5577</v>
      </c>
      <c r="K5579" t="s">
        <v>2196</v>
      </c>
      <c r="L5579" t="s">
        <v>1385</v>
      </c>
    </row>
    <row r="5580" spans="9:12">
      <c r="I5580" s="44">
        <v>5578</v>
      </c>
      <c r="K5580" t="s">
        <v>2196</v>
      </c>
      <c r="L5580" t="s">
        <v>1386</v>
      </c>
    </row>
    <row r="5581" spans="9:12">
      <c r="I5581" s="44">
        <v>5579</v>
      </c>
      <c r="K5581" t="s">
        <v>2196</v>
      </c>
      <c r="L5581" t="s">
        <v>1387</v>
      </c>
    </row>
    <row r="5582" spans="9:12">
      <c r="I5582" s="44">
        <v>5580</v>
      </c>
      <c r="K5582" t="s">
        <v>2196</v>
      </c>
      <c r="L5582" t="s">
        <v>1388</v>
      </c>
    </row>
    <row r="5583" spans="9:12">
      <c r="I5583" s="44">
        <v>5581</v>
      </c>
      <c r="K5583" t="s">
        <v>2196</v>
      </c>
      <c r="L5583" t="s">
        <v>1398</v>
      </c>
    </row>
    <row r="5584" spans="9:12">
      <c r="I5584" s="44">
        <v>5582</v>
      </c>
      <c r="J5584" s="45">
        <v>0</v>
      </c>
      <c r="K5584" t="s">
        <v>2196</v>
      </c>
      <c r="L5584" t="s">
        <v>1640</v>
      </c>
    </row>
    <row r="5585" spans="9:12">
      <c r="I5585" s="44">
        <v>5583</v>
      </c>
      <c r="J5585" s="45">
        <v>0</v>
      </c>
      <c r="K5585" t="s">
        <v>2196</v>
      </c>
      <c r="L5585" t="s">
        <v>1420</v>
      </c>
    </row>
    <row r="5586" spans="9:12">
      <c r="I5586" s="44">
        <v>5584</v>
      </c>
      <c r="J5586" s="45">
        <v>0</v>
      </c>
      <c r="K5586" t="s">
        <v>2196</v>
      </c>
      <c r="L5586" t="s">
        <v>1421</v>
      </c>
    </row>
    <row r="5587" spans="9:12">
      <c r="I5587" s="44">
        <v>5585</v>
      </c>
      <c r="J5587" s="45">
        <v>0</v>
      </c>
      <c r="K5587" t="s">
        <v>2196</v>
      </c>
      <c r="L5587" t="s">
        <v>1423</v>
      </c>
    </row>
    <row r="5588" spans="9:12">
      <c r="I5588" s="44">
        <v>5586</v>
      </c>
      <c r="J5588" s="45">
        <v>0</v>
      </c>
      <c r="K5588" t="s">
        <v>2196</v>
      </c>
      <c r="L5588" t="s">
        <v>1658</v>
      </c>
    </row>
    <row r="5589" spans="9:12">
      <c r="I5589" s="44">
        <v>5587</v>
      </c>
      <c r="K5589" t="s">
        <v>2196</v>
      </c>
      <c r="L5589" t="s">
        <v>1429</v>
      </c>
    </row>
    <row r="5590" spans="9:12">
      <c r="I5590" s="44">
        <v>5588</v>
      </c>
      <c r="K5590" t="s">
        <v>2196</v>
      </c>
      <c r="L5590" t="s">
        <v>1430</v>
      </c>
    </row>
    <row r="5591" spans="9:12">
      <c r="I5591" s="44">
        <v>5589</v>
      </c>
      <c r="K5591" t="s">
        <v>2196</v>
      </c>
      <c r="L5591" t="s">
        <v>1641</v>
      </c>
    </row>
    <row r="5592" spans="9:12">
      <c r="I5592" s="44">
        <v>5590</v>
      </c>
      <c r="K5592" t="s">
        <v>2196</v>
      </c>
      <c r="L5592" t="s">
        <v>1460</v>
      </c>
    </row>
    <row r="5593" spans="9:12">
      <c r="I5593" s="44">
        <v>5591</v>
      </c>
      <c r="K5593" t="s">
        <v>2196</v>
      </c>
      <c r="L5593" t="s">
        <v>1661</v>
      </c>
    </row>
    <row r="5594" spans="9:12">
      <c r="I5594" s="44">
        <v>5592</v>
      </c>
      <c r="K5594" t="s">
        <v>2196</v>
      </c>
      <c r="L5594" t="s">
        <v>1462</v>
      </c>
    </row>
    <row r="5595" spans="9:12">
      <c r="I5595" s="44">
        <v>5593</v>
      </c>
      <c r="K5595" t="s">
        <v>2196</v>
      </c>
      <c r="L5595" t="s">
        <v>1463</v>
      </c>
    </row>
    <row r="5596" spans="9:12">
      <c r="I5596" s="44">
        <v>5594</v>
      </c>
      <c r="K5596" t="s">
        <v>2196</v>
      </c>
      <c r="L5596" t="s">
        <v>1464</v>
      </c>
    </row>
    <row r="5597" spans="9:12">
      <c r="I5597" s="44">
        <v>5595</v>
      </c>
      <c r="K5597" t="s">
        <v>2196</v>
      </c>
      <c r="L5597" t="s">
        <v>1465</v>
      </c>
    </row>
    <row r="5598" spans="9:12">
      <c r="I5598" s="44">
        <v>5596</v>
      </c>
      <c r="K5598" t="s">
        <v>2196</v>
      </c>
      <c r="L5598" t="s">
        <v>1466</v>
      </c>
    </row>
    <row r="5599" spans="9:12">
      <c r="I5599" s="44">
        <v>5597</v>
      </c>
      <c r="K5599" t="s">
        <v>2196</v>
      </c>
      <c r="L5599" t="s">
        <v>1467</v>
      </c>
    </row>
    <row r="5600" spans="9:12">
      <c r="I5600" s="44">
        <v>5598</v>
      </c>
      <c r="K5600" t="s">
        <v>2196</v>
      </c>
      <c r="L5600" t="s">
        <v>1468</v>
      </c>
    </row>
    <row r="5601" spans="9:12">
      <c r="I5601" s="44">
        <v>5599</v>
      </c>
      <c r="K5601" t="s">
        <v>2196</v>
      </c>
      <c r="L5601" t="s">
        <v>1469</v>
      </c>
    </row>
    <row r="5602" spans="9:12">
      <c r="I5602" s="44">
        <v>5600</v>
      </c>
      <c r="K5602" t="s">
        <v>2196</v>
      </c>
      <c r="L5602" t="s">
        <v>1470</v>
      </c>
    </row>
    <row r="5603" spans="9:12">
      <c r="I5603" s="44">
        <v>5601</v>
      </c>
      <c r="K5603" t="s">
        <v>2196</v>
      </c>
      <c r="L5603" t="s">
        <v>1471</v>
      </c>
    </row>
    <row r="5604" spans="9:12">
      <c r="I5604" s="44">
        <v>5602</v>
      </c>
      <c r="K5604" t="s">
        <v>2196</v>
      </c>
      <c r="L5604" t="s">
        <v>1472</v>
      </c>
    </row>
    <row r="5605" spans="9:12">
      <c r="I5605" s="44">
        <v>5603</v>
      </c>
      <c r="K5605" t="s">
        <v>2196</v>
      </c>
      <c r="L5605" t="s">
        <v>1473</v>
      </c>
    </row>
    <row r="5606" spans="9:12">
      <c r="I5606" s="44">
        <v>5604</v>
      </c>
      <c r="K5606" t="s">
        <v>2196</v>
      </c>
      <c r="L5606" t="s">
        <v>1474</v>
      </c>
    </row>
    <row r="5607" spans="9:12">
      <c r="I5607" s="44">
        <v>5605</v>
      </c>
      <c r="K5607" t="s">
        <v>2196</v>
      </c>
      <c r="L5607" t="s">
        <v>1667</v>
      </c>
    </row>
    <row r="5608" spans="9:12">
      <c r="I5608" s="44">
        <v>5606</v>
      </c>
      <c r="K5608" t="s">
        <v>2196</v>
      </c>
      <c r="L5608" t="s">
        <v>1668</v>
      </c>
    </row>
    <row r="5609" spans="9:12">
      <c r="I5609" s="44">
        <v>5607</v>
      </c>
      <c r="J5609" s="45">
        <v>0</v>
      </c>
      <c r="K5609" t="s">
        <v>2196</v>
      </c>
      <c r="L5609" t="s">
        <v>1669</v>
      </c>
    </row>
    <row r="5610" spans="9:12">
      <c r="I5610" s="44">
        <v>5608</v>
      </c>
      <c r="J5610" s="45">
        <v>0</v>
      </c>
      <c r="K5610" t="s">
        <v>2196</v>
      </c>
      <c r="L5610" t="s">
        <v>1520</v>
      </c>
    </row>
    <row r="5611" spans="9:12">
      <c r="I5611" s="44">
        <v>5609</v>
      </c>
      <c r="K5611" t="s">
        <v>2196</v>
      </c>
      <c r="L5611" t="s">
        <v>1674</v>
      </c>
    </row>
    <row r="5612" spans="9:12">
      <c r="I5612" s="44">
        <v>5610</v>
      </c>
      <c r="K5612" t="s">
        <v>2196</v>
      </c>
      <c r="L5612" t="s">
        <v>1530</v>
      </c>
    </row>
    <row r="5613" spans="9:12">
      <c r="I5613" s="44">
        <v>5611</v>
      </c>
      <c r="K5613" t="s">
        <v>2196</v>
      </c>
      <c r="L5613" t="s">
        <v>1678</v>
      </c>
    </row>
    <row r="5614" spans="9:12">
      <c r="I5614" s="44">
        <v>5612</v>
      </c>
      <c r="K5614" t="s">
        <v>2196</v>
      </c>
      <c r="L5614" t="s">
        <v>1679</v>
      </c>
    </row>
    <row r="5615" spans="9:12">
      <c r="I5615" s="44">
        <v>5613</v>
      </c>
      <c r="K5615" t="s">
        <v>2196</v>
      </c>
      <c r="L5615" t="s">
        <v>1680</v>
      </c>
    </row>
    <row r="5616" spans="9:12">
      <c r="I5616" s="44">
        <v>5614</v>
      </c>
      <c r="J5616" s="45">
        <v>0</v>
      </c>
      <c r="K5616" t="s">
        <v>2196</v>
      </c>
      <c r="L5616" t="s">
        <v>1541</v>
      </c>
    </row>
    <row r="5617" spans="9:12">
      <c r="I5617" s="44">
        <v>5615</v>
      </c>
      <c r="K5617" t="s">
        <v>2196</v>
      </c>
      <c r="L5617" t="s">
        <v>1549</v>
      </c>
    </row>
    <row r="5618" spans="9:12">
      <c r="I5618" s="44">
        <v>5616</v>
      </c>
      <c r="J5618" s="45">
        <v>0</v>
      </c>
      <c r="K5618" t="s">
        <v>2196</v>
      </c>
      <c r="L5618" t="s">
        <v>1562</v>
      </c>
    </row>
    <row r="5619" spans="9:12">
      <c r="I5619" s="44">
        <v>5617</v>
      </c>
      <c r="K5619" t="s">
        <v>2196</v>
      </c>
      <c r="L5619" t="s">
        <v>1567</v>
      </c>
    </row>
    <row r="5620" spans="9:12">
      <c r="I5620" s="44">
        <v>5618</v>
      </c>
      <c r="K5620" t="s">
        <v>2196</v>
      </c>
      <c r="L5620" t="s">
        <v>1581</v>
      </c>
    </row>
    <row r="5621" spans="9:12">
      <c r="I5621" s="44">
        <v>5619</v>
      </c>
      <c r="K5621" t="s">
        <v>2196</v>
      </c>
      <c r="L5621" t="s">
        <v>1582</v>
      </c>
    </row>
    <row r="5622" spans="9:12">
      <c r="I5622" s="44">
        <v>5620</v>
      </c>
      <c r="K5622" t="s">
        <v>2196</v>
      </c>
      <c r="L5622" t="s">
        <v>1583</v>
      </c>
    </row>
    <row r="5623" spans="9:12">
      <c r="I5623" s="44">
        <v>5621</v>
      </c>
      <c r="K5623" t="s">
        <v>2196</v>
      </c>
      <c r="L5623" t="s">
        <v>1584</v>
      </c>
    </row>
    <row r="5624" spans="9:12">
      <c r="I5624" s="44">
        <v>5622</v>
      </c>
      <c r="K5624" t="s">
        <v>2196</v>
      </c>
      <c r="L5624" t="s">
        <v>1585</v>
      </c>
    </row>
    <row r="5625" spans="9:12">
      <c r="I5625" s="44">
        <v>5623</v>
      </c>
      <c r="K5625" t="s">
        <v>2196</v>
      </c>
      <c r="L5625" t="s">
        <v>1586</v>
      </c>
    </row>
    <row r="5626" spans="9:12">
      <c r="I5626" s="44">
        <v>5624</v>
      </c>
      <c r="K5626" t="s">
        <v>2196</v>
      </c>
      <c r="L5626" t="s">
        <v>1587</v>
      </c>
    </row>
    <row r="5627" spans="9:12">
      <c r="I5627" s="44">
        <v>5625</v>
      </c>
      <c r="J5627" s="45">
        <v>0</v>
      </c>
      <c r="K5627" t="s">
        <v>2196</v>
      </c>
      <c r="L5627" t="s">
        <v>1595</v>
      </c>
    </row>
    <row r="5628" spans="9:12">
      <c r="I5628" s="44">
        <v>5626</v>
      </c>
      <c r="K5628" t="s">
        <v>2196</v>
      </c>
      <c r="L5628" t="s">
        <v>1611</v>
      </c>
    </row>
    <row r="5629" spans="9:12">
      <c r="I5629" s="44">
        <v>5627</v>
      </c>
      <c r="K5629" t="s">
        <v>2196</v>
      </c>
      <c r="L5629" t="s">
        <v>1622</v>
      </c>
    </row>
    <row r="5630" spans="9:12">
      <c r="I5630" s="44">
        <v>5628</v>
      </c>
      <c r="K5630" t="s">
        <v>2196</v>
      </c>
      <c r="L5630" t="s">
        <v>1623</v>
      </c>
    </row>
    <row r="5631" spans="9:12">
      <c r="I5631" s="44">
        <v>5629</v>
      </c>
      <c r="J5631" s="45">
        <v>0</v>
      </c>
      <c r="K5631" t="s">
        <v>2196</v>
      </c>
      <c r="L5631" t="s">
        <v>1673</v>
      </c>
    </row>
    <row r="5632" spans="9:12">
      <c r="I5632" s="44">
        <v>5630</v>
      </c>
      <c r="K5632" t="s">
        <v>2196</v>
      </c>
      <c r="L5632" t="s">
        <v>1677</v>
      </c>
    </row>
    <row r="5633" spans="9:12">
      <c r="I5633" s="44">
        <v>5631</v>
      </c>
      <c r="K5633" t="s">
        <v>2196</v>
      </c>
      <c r="L5633" t="s">
        <v>1686</v>
      </c>
    </row>
    <row r="5634" spans="9:12">
      <c r="I5634" s="44">
        <v>5632</v>
      </c>
      <c r="K5634" t="s">
        <v>2196</v>
      </c>
      <c r="L5634" t="s">
        <v>1687</v>
      </c>
    </row>
    <row r="5635" spans="9:12">
      <c r="I5635" s="44">
        <v>5633</v>
      </c>
      <c r="J5635" s="45">
        <v>0</v>
      </c>
      <c r="K5635" t="s">
        <v>2196</v>
      </c>
      <c r="L5635" t="s">
        <v>1711</v>
      </c>
    </row>
    <row r="5636" spans="9:12">
      <c r="I5636" s="44">
        <v>5634</v>
      </c>
      <c r="K5636" t="s">
        <v>2196</v>
      </c>
      <c r="L5636" t="s">
        <v>1715</v>
      </c>
    </row>
    <row r="5637" spans="9:12">
      <c r="I5637" s="44">
        <v>5635</v>
      </c>
      <c r="J5637" s="45">
        <v>1.967824074074074E-7</v>
      </c>
      <c r="K5637" t="s">
        <v>2196</v>
      </c>
      <c r="L5637" t="s">
        <v>2229</v>
      </c>
    </row>
    <row r="5638" spans="9:12">
      <c r="I5638" s="44">
        <v>5636</v>
      </c>
      <c r="K5638" t="s">
        <v>2196</v>
      </c>
      <c r="L5638" t="s">
        <v>2230</v>
      </c>
    </row>
    <row r="5639" spans="9:12">
      <c r="I5639" s="44">
        <v>5637</v>
      </c>
      <c r="J5639" s="45">
        <v>0</v>
      </c>
      <c r="K5639" t="s">
        <v>2196</v>
      </c>
      <c r="L5639" t="s">
        <v>1719</v>
      </c>
    </row>
    <row r="5640" spans="9:12">
      <c r="I5640" s="44">
        <v>5638</v>
      </c>
      <c r="K5640" t="s">
        <v>2196</v>
      </c>
      <c r="L5640" t="s">
        <v>1693</v>
      </c>
    </row>
    <row r="5641" spans="9:12">
      <c r="I5641" s="44">
        <v>5639</v>
      </c>
      <c r="K5641" t="s">
        <v>2196</v>
      </c>
      <c r="L5641" t="s">
        <v>1692</v>
      </c>
    </row>
    <row r="5642" spans="9:12">
      <c r="I5642" s="44">
        <v>5640</v>
      </c>
      <c r="K5642" t="s">
        <v>2196</v>
      </c>
      <c r="L5642" t="s">
        <v>1691</v>
      </c>
    </row>
    <row r="5643" spans="9:12">
      <c r="I5643" s="44">
        <v>5641</v>
      </c>
      <c r="K5643" t="s">
        <v>2196</v>
      </c>
      <c r="L5643" t="s">
        <v>1690</v>
      </c>
    </row>
    <row r="5644" spans="9:12">
      <c r="I5644" s="44">
        <v>5642</v>
      </c>
      <c r="K5644" t="s">
        <v>2196</v>
      </c>
      <c r="L5644" t="s">
        <v>1694</v>
      </c>
    </row>
    <row r="5645" spans="9:12">
      <c r="I5645" s="44">
        <v>5643</v>
      </c>
      <c r="K5645" t="s">
        <v>2196</v>
      </c>
      <c r="L5645" t="s">
        <v>1695</v>
      </c>
    </row>
    <row r="5646" spans="9:12">
      <c r="I5646" s="44">
        <v>5644</v>
      </c>
      <c r="K5646" t="s">
        <v>2196</v>
      </c>
      <c r="L5646" t="s">
        <v>2191</v>
      </c>
    </row>
    <row r="5647" spans="9:12">
      <c r="I5647" s="44">
        <v>5645</v>
      </c>
      <c r="K5647" t="s">
        <v>2196</v>
      </c>
      <c r="L5647" t="s">
        <v>1721</v>
      </c>
    </row>
    <row r="5648" spans="9:12">
      <c r="I5648" s="44">
        <v>5646</v>
      </c>
      <c r="J5648" s="45">
        <v>0</v>
      </c>
      <c r="K5648" t="s">
        <v>2196</v>
      </c>
      <c r="L5648" t="s">
        <v>1696</v>
      </c>
    </row>
    <row r="5649" spans="9:12">
      <c r="I5649" s="44">
        <v>5647</v>
      </c>
      <c r="J5649" s="45">
        <v>0</v>
      </c>
      <c r="K5649" t="s">
        <v>2196</v>
      </c>
      <c r="L5649" t="s">
        <v>1697</v>
      </c>
    </row>
    <row r="5650" spans="9:12">
      <c r="I5650" s="44">
        <v>5648</v>
      </c>
      <c r="K5650" t="s">
        <v>2196</v>
      </c>
      <c r="L5650" t="s">
        <v>1722</v>
      </c>
    </row>
    <row r="5651" spans="9:12">
      <c r="I5651" s="44">
        <v>5649</v>
      </c>
      <c r="K5651" t="s">
        <v>2196</v>
      </c>
      <c r="L5651" t="s">
        <v>1698</v>
      </c>
    </row>
    <row r="5652" spans="9:12">
      <c r="I5652" s="44">
        <v>5650</v>
      </c>
      <c r="K5652" t="s">
        <v>2196</v>
      </c>
      <c r="L5652" t="s">
        <v>1699</v>
      </c>
    </row>
    <row r="5653" spans="9:12">
      <c r="I5653" s="44">
        <v>5651</v>
      </c>
      <c r="J5653" s="45">
        <v>0</v>
      </c>
      <c r="K5653" t="s">
        <v>2196</v>
      </c>
      <c r="L5653" t="s">
        <v>1723</v>
      </c>
    </row>
    <row r="5654" spans="9:12">
      <c r="I5654" s="44">
        <v>5652</v>
      </c>
      <c r="K5654" t="s">
        <v>2196</v>
      </c>
      <c r="L5654" t="s">
        <v>1700</v>
      </c>
    </row>
    <row r="5655" spans="9:12">
      <c r="I5655" s="44">
        <v>5653</v>
      </c>
      <c r="K5655" t="s">
        <v>2196</v>
      </c>
      <c r="L5655" t="s">
        <v>1701</v>
      </c>
    </row>
    <row r="5656" spans="9:12">
      <c r="I5656" s="44">
        <v>5654</v>
      </c>
      <c r="K5656" t="s">
        <v>2196</v>
      </c>
      <c r="L5656" t="s">
        <v>1702</v>
      </c>
    </row>
    <row r="5657" spans="9:12">
      <c r="I5657" s="44">
        <v>5655</v>
      </c>
      <c r="K5657" t="s">
        <v>2196</v>
      </c>
      <c r="L5657" t="s">
        <v>1703</v>
      </c>
    </row>
    <row r="5658" spans="9:12">
      <c r="I5658" s="44">
        <v>5656</v>
      </c>
      <c r="K5658" t="s">
        <v>2196</v>
      </c>
      <c r="L5658" t="s">
        <v>1704</v>
      </c>
    </row>
    <row r="5659" spans="9:12">
      <c r="I5659" s="44">
        <v>5657</v>
      </c>
      <c r="K5659" t="s">
        <v>2196</v>
      </c>
      <c r="L5659" t="s">
        <v>1705</v>
      </c>
    </row>
    <row r="5660" spans="9:12">
      <c r="I5660" s="44">
        <v>5658</v>
      </c>
      <c r="K5660" t="s">
        <v>2196</v>
      </c>
      <c r="L5660" t="s">
        <v>1706</v>
      </c>
    </row>
    <row r="5661" spans="9:12">
      <c r="I5661" s="44">
        <v>5659</v>
      </c>
      <c r="K5661" t="s">
        <v>2196</v>
      </c>
      <c r="L5661" t="s">
        <v>1724</v>
      </c>
    </row>
    <row r="5662" spans="9:12">
      <c r="I5662" s="44">
        <v>5660</v>
      </c>
      <c r="J5662" s="45">
        <v>1.1574074074074071E-8</v>
      </c>
      <c r="K5662" t="s">
        <v>2196</v>
      </c>
      <c r="L5662" t="s">
        <v>1791</v>
      </c>
    </row>
    <row r="5663" spans="9:12">
      <c r="I5663" s="44">
        <v>5661</v>
      </c>
      <c r="K5663" t="s">
        <v>2196</v>
      </c>
      <c r="L5663" t="s">
        <v>1793</v>
      </c>
    </row>
    <row r="5664" spans="9:12">
      <c r="I5664" s="44">
        <v>5662</v>
      </c>
      <c r="J5664" s="45">
        <v>0</v>
      </c>
      <c r="K5664" t="s">
        <v>2196</v>
      </c>
      <c r="L5664" t="s">
        <v>1725</v>
      </c>
    </row>
    <row r="5665" spans="9:12">
      <c r="I5665" s="44">
        <v>5663</v>
      </c>
      <c r="K5665" t="s">
        <v>2196</v>
      </c>
      <c r="L5665" t="s">
        <v>1726</v>
      </c>
    </row>
    <row r="5666" spans="9:12">
      <c r="I5666" s="44">
        <v>5664</v>
      </c>
      <c r="J5666" s="45">
        <v>0</v>
      </c>
      <c r="K5666" t="s">
        <v>2196</v>
      </c>
      <c r="L5666" t="s">
        <v>2192</v>
      </c>
    </row>
    <row r="5667" spans="9:12">
      <c r="I5667" s="44">
        <v>5665</v>
      </c>
      <c r="K5667" t="s">
        <v>2196</v>
      </c>
      <c r="L5667" t="s">
        <v>1727</v>
      </c>
    </row>
    <row r="5668" spans="9:12">
      <c r="I5668" s="44">
        <v>5666</v>
      </c>
      <c r="K5668" t="s">
        <v>2196</v>
      </c>
      <c r="L5668" t="s">
        <v>1728</v>
      </c>
    </row>
    <row r="5669" spans="9:12">
      <c r="I5669" s="44">
        <v>5667</v>
      </c>
      <c r="K5669" t="s">
        <v>2196</v>
      </c>
      <c r="L5669" t="s">
        <v>1729</v>
      </c>
    </row>
    <row r="5670" spans="9:12">
      <c r="I5670" s="44">
        <v>5668</v>
      </c>
      <c r="K5670" t="s">
        <v>2196</v>
      </c>
      <c r="L5670" t="s">
        <v>1730</v>
      </c>
    </row>
    <row r="5671" spans="9:12">
      <c r="I5671" s="44">
        <v>5669</v>
      </c>
      <c r="K5671" t="s">
        <v>2196</v>
      </c>
      <c r="L5671" t="s">
        <v>1797</v>
      </c>
    </row>
    <row r="5672" spans="9:12">
      <c r="I5672" s="44">
        <v>5670</v>
      </c>
      <c r="J5672" s="45">
        <v>0</v>
      </c>
      <c r="K5672" t="s">
        <v>2196</v>
      </c>
      <c r="L5672" t="s">
        <v>1732</v>
      </c>
    </row>
    <row r="5673" spans="9:12">
      <c r="I5673" s="44">
        <v>5671</v>
      </c>
      <c r="K5673" t="s">
        <v>2196</v>
      </c>
      <c r="L5673" t="s">
        <v>1799</v>
      </c>
    </row>
    <row r="5674" spans="9:12">
      <c r="I5674" s="44">
        <v>5672</v>
      </c>
      <c r="K5674" t="s">
        <v>2196</v>
      </c>
      <c r="L5674" t="s">
        <v>1800</v>
      </c>
    </row>
    <row r="5675" spans="9:12">
      <c r="I5675" s="44">
        <v>5673</v>
      </c>
      <c r="K5675" t="s">
        <v>2196</v>
      </c>
      <c r="L5675" t="s">
        <v>1801</v>
      </c>
    </row>
    <row r="5676" spans="9:12">
      <c r="I5676" s="44">
        <v>5674</v>
      </c>
      <c r="K5676" t="s">
        <v>2196</v>
      </c>
      <c r="L5676" t="s">
        <v>1734</v>
      </c>
    </row>
    <row r="5677" spans="9:12">
      <c r="I5677" s="44">
        <v>5675</v>
      </c>
      <c r="K5677" t="s">
        <v>2196</v>
      </c>
      <c r="L5677" t="s">
        <v>1951</v>
      </c>
    </row>
    <row r="5678" spans="9:12">
      <c r="I5678" s="44">
        <v>5676</v>
      </c>
      <c r="J5678" s="45">
        <v>8.1952662037037036E-6</v>
      </c>
      <c r="K5678" t="s">
        <v>2196</v>
      </c>
      <c r="L5678" t="s">
        <v>1811</v>
      </c>
    </row>
    <row r="5679" spans="9:12">
      <c r="I5679" s="44">
        <v>5677</v>
      </c>
      <c r="K5679" t="s">
        <v>2196</v>
      </c>
      <c r="L5679" t="s">
        <v>1812</v>
      </c>
    </row>
    <row r="5680" spans="9:12">
      <c r="I5680" s="44">
        <v>5678</v>
      </c>
      <c r="K5680" t="s">
        <v>2196</v>
      </c>
      <c r="L5680" t="s">
        <v>1813</v>
      </c>
    </row>
    <row r="5681" spans="9:12">
      <c r="I5681" s="44">
        <v>5679</v>
      </c>
      <c r="K5681" t="s">
        <v>2196</v>
      </c>
      <c r="L5681" t="s">
        <v>1814</v>
      </c>
    </row>
    <row r="5682" spans="9:12">
      <c r="I5682" s="44">
        <v>5680</v>
      </c>
      <c r="K5682" t="s">
        <v>2196</v>
      </c>
      <c r="L5682" t="s">
        <v>1815</v>
      </c>
    </row>
    <row r="5683" spans="9:12">
      <c r="I5683" s="44">
        <v>5681</v>
      </c>
      <c r="K5683" t="s">
        <v>2196</v>
      </c>
      <c r="L5683" t="s">
        <v>1816</v>
      </c>
    </row>
    <row r="5684" spans="9:12">
      <c r="I5684" s="44">
        <v>5682</v>
      </c>
      <c r="K5684" t="s">
        <v>2196</v>
      </c>
      <c r="L5684" t="s">
        <v>1817</v>
      </c>
    </row>
    <row r="5685" spans="9:12">
      <c r="I5685" s="44">
        <v>5683</v>
      </c>
      <c r="K5685" t="s">
        <v>2196</v>
      </c>
      <c r="L5685" t="s">
        <v>1818</v>
      </c>
    </row>
    <row r="5686" spans="9:12">
      <c r="I5686" s="44">
        <v>5684</v>
      </c>
      <c r="J5686" s="45">
        <v>0</v>
      </c>
      <c r="K5686" t="s">
        <v>2196</v>
      </c>
      <c r="L5686" t="s">
        <v>1819</v>
      </c>
    </row>
    <row r="5687" spans="9:12">
      <c r="I5687" s="44">
        <v>5685</v>
      </c>
      <c r="J5687" s="45">
        <v>0</v>
      </c>
      <c r="K5687" t="s">
        <v>2196</v>
      </c>
      <c r="L5687" t="s">
        <v>1820</v>
      </c>
    </row>
    <row r="5688" spans="9:12">
      <c r="I5688" s="44">
        <v>5686</v>
      </c>
      <c r="J5688" s="45">
        <v>0</v>
      </c>
      <c r="K5688" t="s">
        <v>2196</v>
      </c>
      <c r="L5688" t="s">
        <v>1821</v>
      </c>
    </row>
    <row r="5689" spans="9:12">
      <c r="I5689" s="44">
        <v>5687</v>
      </c>
      <c r="K5689" t="s">
        <v>2196</v>
      </c>
      <c r="L5689" t="s">
        <v>1822</v>
      </c>
    </row>
    <row r="5690" spans="9:12">
      <c r="I5690" s="44">
        <v>5688</v>
      </c>
      <c r="K5690" t="s">
        <v>2196</v>
      </c>
      <c r="L5690" t="s">
        <v>1823</v>
      </c>
    </row>
    <row r="5691" spans="9:12">
      <c r="I5691" s="44">
        <v>5689</v>
      </c>
      <c r="K5691" t="s">
        <v>2196</v>
      </c>
      <c r="L5691" t="s">
        <v>1824</v>
      </c>
    </row>
    <row r="5692" spans="9:12">
      <c r="I5692" s="44">
        <v>5690</v>
      </c>
      <c r="K5692" t="s">
        <v>2196</v>
      </c>
      <c r="L5692" t="s">
        <v>1825</v>
      </c>
    </row>
    <row r="5693" spans="9:12">
      <c r="I5693" s="44">
        <v>5691</v>
      </c>
      <c r="K5693" t="s">
        <v>2196</v>
      </c>
      <c r="L5693" t="s">
        <v>1826</v>
      </c>
    </row>
    <row r="5694" spans="9:12">
      <c r="I5694" s="44">
        <v>5692</v>
      </c>
      <c r="K5694" t="s">
        <v>2196</v>
      </c>
      <c r="L5694" t="s">
        <v>1827</v>
      </c>
    </row>
    <row r="5695" spans="9:12">
      <c r="I5695" s="44">
        <v>5693</v>
      </c>
      <c r="K5695" t="s">
        <v>2196</v>
      </c>
      <c r="L5695" t="s">
        <v>1828</v>
      </c>
    </row>
    <row r="5696" spans="9:12">
      <c r="I5696" s="44">
        <v>5694</v>
      </c>
      <c r="K5696" t="s">
        <v>2196</v>
      </c>
      <c r="L5696" t="s">
        <v>1831</v>
      </c>
    </row>
    <row r="5697" spans="9:12">
      <c r="I5697" s="44">
        <v>5695</v>
      </c>
      <c r="J5697" s="45">
        <v>5.2898842592592604E-6</v>
      </c>
      <c r="K5697" t="s">
        <v>2196</v>
      </c>
      <c r="L5697" t="s">
        <v>1929</v>
      </c>
    </row>
    <row r="5698" spans="9:12">
      <c r="I5698" s="44">
        <v>5696</v>
      </c>
      <c r="K5698" t="s">
        <v>2196</v>
      </c>
      <c r="L5698" t="s">
        <v>1085</v>
      </c>
    </row>
    <row r="5699" spans="9:12">
      <c r="I5699" s="44">
        <v>5697</v>
      </c>
      <c r="K5699" t="s">
        <v>2196</v>
      </c>
      <c r="L5699" t="s">
        <v>1088</v>
      </c>
    </row>
    <row r="5700" spans="9:12">
      <c r="I5700" s="44">
        <v>5698</v>
      </c>
      <c r="K5700" t="s">
        <v>2196</v>
      </c>
      <c r="L5700" t="s">
        <v>1844</v>
      </c>
    </row>
    <row r="5701" spans="9:12">
      <c r="I5701" s="44">
        <v>5699</v>
      </c>
      <c r="K5701" t="s">
        <v>2196</v>
      </c>
      <c r="L5701" t="s">
        <v>1841</v>
      </c>
    </row>
    <row r="5702" spans="9:12">
      <c r="I5702" s="44">
        <v>5700</v>
      </c>
      <c r="K5702" t="s">
        <v>2196</v>
      </c>
      <c r="L5702" t="s">
        <v>1130</v>
      </c>
    </row>
    <row r="5703" spans="9:12">
      <c r="I5703" s="44">
        <v>5701</v>
      </c>
      <c r="K5703" t="s">
        <v>2196</v>
      </c>
      <c r="L5703" t="s">
        <v>1132</v>
      </c>
    </row>
    <row r="5704" spans="9:12">
      <c r="I5704" s="44">
        <v>5702</v>
      </c>
      <c r="K5704" t="s">
        <v>2196</v>
      </c>
      <c r="L5704" t="s">
        <v>1229</v>
      </c>
    </row>
    <row r="5705" spans="9:12">
      <c r="I5705" s="44">
        <v>5703</v>
      </c>
      <c r="K5705" t="s">
        <v>2196</v>
      </c>
      <c r="L5705" t="s">
        <v>1232</v>
      </c>
    </row>
    <row r="5706" spans="9:12">
      <c r="I5706" s="44">
        <v>5704</v>
      </c>
      <c r="K5706" t="s">
        <v>2196</v>
      </c>
      <c r="L5706" t="s">
        <v>1235</v>
      </c>
    </row>
    <row r="5707" spans="9:12">
      <c r="I5707" s="44">
        <v>5705</v>
      </c>
      <c r="K5707" t="s">
        <v>2196</v>
      </c>
      <c r="L5707" t="s">
        <v>1238</v>
      </c>
    </row>
    <row r="5708" spans="9:12">
      <c r="I5708" s="44">
        <v>5706</v>
      </c>
      <c r="K5708" t="s">
        <v>2196</v>
      </c>
      <c r="L5708" t="s">
        <v>1240</v>
      </c>
    </row>
    <row r="5709" spans="9:12">
      <c r="I5709" s="44">
        <v>5707</v>
      </c>
      <c r="K5709" t="s">
        <v>2196</v>
      </c>
      <c r="L5709" t="s">
        <v>1243</v>
      </c>
    </row>
    <row r="5710" spans="9:12">
      <c r="I5710" s="44">
        <v>5708</v>
      </c>
      <c r="K5710" t="s">
        <v>2196</v>
      </c>
      <c r="L5710" t="s">
        <v>1246</v>
      </c>
    </row>
    <row r="5711" spans="9:12">
      <c r="I5711" s="44">
        <v>5709</v>
      </c>
      <c r="K5711" t="s">
        <v>2196</v>
      </c>
      <c r="L5711" t="s">
        <v>1712</v>
      </c>
    </row>
    <row r="5712" spans="9:12">
      <c r="I5712" s="44">
        <v>5710</v>
      </c>
      <c r="K5712" t="s">
        <v>2196</v>
      </c>
      <c r="L5712" t="s">
        <v>1713</v>
      </c>
    </row>
    <row r="5713" spans="9:12">
      <c r="I5713" s="44">
        <v>5711</v>
      </c>
      <c r="K5713" t="s">
        <v>2196</v>
      </c>
      <c r="L5713" t="s">
        <v>1708</v>
      </c>
    </row>
    <row r="5714" spans="9:12">
      <c r="I5714" s="44">
        <v>5712</v>
      </c>
      <c r="K5714" t="s">
        <v>2196</v>
      </c>
      <c r="L5714" t="s">
        <v>1709</v>
      </c>
    </row>
    <row r="5715" spans="9:12">
      <c r="I5715" s="44">
        <v>5713</v>
      </c>
      <c r="K5715" t="s">
        <v>2196</v>
      </c>
      <c r="L5715" t="s">
        <v>1710</v>
      </c>
    </row>
    <row r="5716" spans="9:12">
      <c r="I5716" s="44">
        <v>5714</v>
      </c>
      <c r="K5716" t="s">
        <v>2196</v>
      </c>
      <c r="L5716" t="s">
        <v>1618</v>
      </c>
    </row>
    <row r="5717" spans="9:12">
      <c r="I5717" s="44">
        <v>5715</v>
      </c>
      <c r="K5717" t="s">
        <v>2196</v>
      </c>
      <c r="L5717" t="s">
        <v>1619</v>
      </c>
    </row>
    <row r="5718" spans="9:12">
      <c r="I5718" s="44">
        <v>5716</v>
      </c>
      <c r="K5718" t="s">
        <v>2196</v>
      </c>
      <c r="L5718" t="s">
        <v>1617</v>
      </c>
    </row>
    <row r="5719" spans="9:12">
      <c r="I5719" s="44">
        <v>5717</v>
      </c>
      <c r="K5719" t="s">
        <v>2196</v>
      </c>
      <c r="L5719" t="s">
        <v>1608</v>
      </c>
    </row>
    <row r="5720" spans="9:12">
      <c r="I5720" s="44">
        <v>5718</v>
      </c>
      <c r="K5720" t="s">
        <v>2196</v>
      </c>
      <c r="L5720" t="s">
        <v>1592</v>
      </c>
    </row>
    <row r="5721" spans="9:12">
      <c r="I5721" s="44">
        <v>5719</v>
      </c>
      <c r="K5721" t="s">
        <v>2196</v>
      </c>
      <c r="L5721" t="s">
        <v>1593</v>
      </c>
    </row>
    <row r="5722" spans="9:12">
      <c r="I5722" s="44">
        <v>5720</v>
      </c>
      <c r="K5722" t="s">
        <v>2196</v>
      </c>
      <c r="L5722" t="s">
        <v>1594</v>
      </c>
    </row>
    <row r="5723" spans="9:12">
      <c r="I5723" s="44">
        <v>5721</v>
      </c>
      <c r="K5723" t="s">
        <v>2196</v>
      </c>
      <c r="L5723" t="s">
        <v>1588</v>
      </c>
    </row>
    <row r="5724" spans="9:12">
      <c r="I5724" s="44">
        <v>5722</v>
      </c>
      <c r="K5724" t="s">
        <v>2196</v>
      </c>
      <c r="L5724" t="s">
        <v>1589</v>
      </c>
    </row>
    <row r="5725" spans="9:12">
      <c r="I5725" s="44">
        <v>5723</v>
      </c>
      <c r="K5725" t="s">
        <v>2196</v>
      </c>
      <c r="L5725" t="s">
        <v>1568</v>
      </c>
    </row>
    <row r="5726" spans="9:12">
      <c r="I5726" s="44">
        <v>5724</v>
      </c>
      <c r="K5726" t="s">
        <v>2196</v>
      </c>
      <c r="L5726" t="s">
        <v>1590</v>
      </c>
    </row>
    <row r="5727" spans="9:12">
      <c r="I5727" s="44">
        <v>5725</v>
      </c>
      <c r="K5727" t="s">
        <v>2196</v>
      </c>
      <c r="L5727" t="s">
        <v>1591</v>
      </c>
    </row>
    <row r="5728" spans="9:12">
      <c r="I5728" s="44">
        <v>5726</v>
      </c>
      <c r="K5728" t="s">
        <v>2196</v>
      </c>
      <c r="L5728" t="s">
        <v>1537</v>
      </c>
    </row>
    <row r="5729" spans="9:12">
      <c r="I5729" s="44">
        <v>5727</v>
      </c>
      <c r="K5729" t="s">
        <v>2196</v>
      </c>
      <c r="L5729" t="s">
        <v>1531</v>
      </c>
    </row>
    <row r="5730" spans="9:12">
      <c r="I5730" s="44">
        <v>5728</v>
      </c>
      <c r="K5730" t="s">
        <v>2196</v>
      </c>
      <c r="L5730" t="s">
        <v>1538</v>
      </c>
    </row>
    <row r="5731" spans="9:12">
      <c r="I5731" s="44">
        <v>5729</v>
      </c>
      <c r="J5731" s="45">
        <v>0</v>
      </c>
      <c r="K5731" t="s">
        <v>2196</v>
      </c>
      <c r="L5731" t="s">
        <v>1401</v>
      </c>
    </row>
    <row r="5732" spans="9:12">
      <c r="I5732" s="44">
        <v>5730</v>
      </c>
      <c r="K5732" t="s">
        <v>2196</v>
      </c>
      <c r="L5732" t="s">
        <v>1512</v>
      </c>
    </row>
    <row r="5733" spans="9:12">
      <c r="I5733" s="44">
        <v>5731</v>
      </c>
      <c r="K5733" t="s">
        <v>2196</v>
      </c>
      <c r="L5733" t="s">
        <v>1846</v>
      </c>
    </row>
    <row r="5734" spans="9:12">
      <c r="I5734" s="44">
        <v>5732</v>
      </c>
      <c r="J5734" s="45">
        <v>4.1671296296296299E-7</v>
      </c>
      <c r="K5734" t="s">
        <v>2196</v>
      </c>
      <c r="L5734" t="s">
        <v>1596</v>
      </c>
    </row>
    <row r="5735" spans="9:12">
      <c r="I5735" s="44">
        <v>5733</v>
      </c>
      <c r="K5735" t="s">
        <v>2196</v>
      </c>
      <c r="L5735" t="s">
        <v>1830</v>
      </c>
    </row>
    <row r="5736" spans="9:12">
      <c r="I5736" s="44">
        <v>5734</v>
      </c>
      <c r="K5736" t="s">
        <v>2196</v>
      </c>
      <c r="L5736" t="s">
        <v>1404</v>
      </c>
    </row>
    <row r="5737" spans="9:12">
      <c r="I5737" s="44">
        <v>5735</v>
      </c>
      <c r="K5737" t="s">
        <v>2196</v>
      </c>
      <c r="L5737" t="s">
        <v>2193</v>
      </c>
    </row>
    <row r="5738" spans="9:12">
      <c r="I5738" s="44">
        <v>5736</v>
      </c>
      <c r="J5738" s="45">
        <v>0</v>
      </c>
      <c r="K5738" t="s">
        <v>2196</v>
      </c>
      <c r="L5738" t="s">
        <v>1760</v>
      </c>
    </row>
    <row r="5739" spans="9:12">
      <c r="I5739" s="44">
        <v>5737</v>
      </c>
      <c r="J5739" s="45">
        <v>0</v>
      </c>
      <c r="K5739" t="s">
        <v>2196</v>
      </c>
      <c r="L5739" t="s">
        <v>2194</v>
      </c>
    </row>
    <row r="5740" spans="9:12">
      <c r="I5740" s="44">
        <v>5738</v>
      </c>
      <c r="J5740" s="45">
        <v>1.1574074074074071E-8</v>
      </c>
      <c r="K5740" t="s">
        <v>2196</v>
      </c>
      <c r="L5740" t="s">
        <v>1408</v>
      </c>
    </row>
    <row r="5741" spans="9:12">
      <c r="I5741" s="44">
        <v>5739</v>
      </c>
      <c r="J5741" s="45">
        <v>0</v>
      </c>
      <c r="K5741" t="s">
        <v>2196</v>
      </c>
      <c r="L5741" t="s">
        <v>1747</v>
      </c>
    </row>
    <row r="5742" spans="9:12">
      <c r="I5742" s="44">
        <v>5740</v>
      </c>
      <c r="K5742" t="s">
        <v>2196</v>
      </c>
      <c r="L5742" t="s">
        <v>1409</v>
      </c>
    </row>
    <row r="5743" spans="9:12">
      <c r="I5743" s="44">
        <v>5741</v>
      </c>
      <c r="K5743" t="s">
        <v>2196</v>
      </c>
      <c r="L5743" t="s">
        <v>1410</v>
      </c>
    </row>
    <row r="5744" spans="9:12">
      <c r="I5744" s="44">
        <v>5742</v>
      </c>
      <c r="K5744" t="s">
        <v>2196</v>
      </c>
      <c r="L5744" t="s">
        <v>1738</v>
      </c>
    </row>
    <row r="5745" spans="9:12">
      <c r="I5745" s="44">
        <v>5743</v>
      </c>
      <c r="K5745" t="s">
        <v>2196</v>
      </c>
      <c r="L5745" t="s">
        <v>1707</v>
      </c>
    </row>
    <row r="5746" spans="9:12">
      <c r="I5746" s="44">
        <v>5744</v>
      </c>
      <c r="J5746" s="45">
        <v>0</v>
      </c>
      <c r="K5746" t="s">
        <v>2196</v>
      </c>
      <c r="L5746" t="s">
        <v>1716</v>
      </c>
    </row>
    <row r="5747" spans="9:12">
      <c r="I5747" s="44">
        <v>5745</v>
      </c>
      <c r="K5747" t="s">
        <v>2196</v>
      </c>
      <c r="L5747" t="s">
        <v>1604</v>
      </c>
    </row>
    <row r="5748" spans="9:12">
      <c r="I5748" s="44">
        <v>5746</v>
      </c>
      <c r="K5748" t="s">
        <v>2196</v>
      </c>
      <c r="L5748" t="s">
        <v>1431</v>
      </c>
    </row>
    <row r="5749" spans="9:12">
      <c r="I5749" s="44">
        <v>5747</v>
      </c>
      <c r="K5749" t="s">
        <v>2196</v>
      </c>
      <c r="L5749" t="s">
        <v>1765</v>
      </c>
    </row>
    <row r="5750" spans="9:12">
      <c r="I5750" s="44">
        <v>5748</v>
      </c>
      <c r="K5750" t="s">
        <v>2196</v>
      </c>
      <c r="L5750" t="s">
        <v>1439</v>
      </c>
    </row>
    <row r="5751" spans="9:12">
      <c r="I5751" s="44">
        <v>5749</v>
      </c>
      <c r="K5751" t="s">
        <v>2196</v>
      </c>
      <c r="L5751" t="s">
        <v>1751</v>
      </c>
    </row>
    <row r="5752" spans="9:12">
      <c r="I5752" s="44">
        <v>5750</v>
      </c>
      <c r="K5752" t="s">
        <v>2196</v>
      </c>
      <c r="L5752" t="s">
        <v>1766</v>
      </c>
    </row>
    <row r="5753" spans="9:12">
      <c r="I5753" s="44">
        <v>5751</v>
      </c>
      <c r="K5753" t="s">
        <v>2196</v>
      </c>
      <c r="L5753" t="s">
        <v>1717</v>
      </c>
    </row>
    <row r="5754" spans="9:12">
      <c r="I5754" s="44">
        <v>5752</v>
      </c>
      <c r="K5754" t="s">
        <v>2196</v>
      </c>
      <c r="L5754" t="s">
        <v>1718</v>
      </c>
    </row>
    <row r="5755" spans="9:12">
      <c r="I5755" s="44">
        <v>5753</v>
      </c>
      <c r="K5755" t="s">
        <v>2196</v>
      </c>
      <c r="L5755" t="s">
        <v>1475</v>
      </c>
    </row>
    <row r="5756" spans="9:12">
      <c r="I5756" s="44">
        <v>5754</v>
      </c>
      <c r="K5756" t="s">
        <v>2196</v>
      </c>
      <c r="L5756" t="s">
        <v>1476</v>
      </c>
    </row>
    <row r="5757" spans="9:12">
      <c r="I5757" s="44">
        <v>5755</v>
      </c>
      <c r="K5757" t="s">
        <v>2196</v>
      </c>
      <c r="L5757" t="s">
        <v>1771</v>
      </c>
    </row>
    <row r="5758" spans="9:12">
      <c r="I5758" s="44">
        <v>5756</v>
      </c>
      <c r="K5758" t="s">
        <v>2196</v>
      </c>
      <c r="L5758" t="s">
        <v>1772</v>
      </c>
    </row>
    <row r="5759" spans="9:12">
      <c r="I5759" s="44">
        <v>5757</v>
      </c>
      <c r="K5759" t="s">
        <v>2196</v>
      </c>
      <c r="L5759" t="s">
        <v>1773</v>
      </c>
    </row>
    <row r="5760" spans="9:12">
      <c r="I5760" s="44">
        <v>5758</v>
      </c>
      <c r="K5760" t="s">
        <v>2196</v>
      </c>
      <c r="L5760" t="s">
        <v>1486</v>
      </c>
    </row>
    <row r="5761" spans="9:12">
      <c r="I5761" s="44">
        <v>5759</v>
      </c>
      <c r="K5761" t="s">
        <v>2196</v>
      </c>
      <c r="L5761" t="s">
        <v>1487</v>
      </c>
    </row>
    <row r="5762" spans="9:12">
      <c r="I5762" s="44">
        <v>5760</v>
      </c>
      <c r="K5762" t="s">
        <v>2196</v>
      </c>
      <c r="L5762" t="s">
        <v>1757</v>
      </c>
    </row>
    <row r="5763" spans="9:12">
      <c r="I5763" s="44">
        <v>5761</v>
      </c>
      <c r="K5763" t="s">
        <v>2196</v>
      </c>
      <c r="L5763" t="s">
        <v>1758</v>
      </c>
    </row>
    <row r="5764" spans="9:12">
      <c r="I5764" s="44">
        <v>5762</v>
      </c>
      <c r="K5764" t="s">
        <v>2196</v>
      </c>
      <c r="L5764" t="s">
        <v>1759</v>
      </c>
    </row>
    <row r="5765" spans="9:12">
      <c r="I5765" s="44">
        <v>5763</v>
      </c>
      <c r="K5765" t="s">
        <v>2196</v>
      </c>
      <c r="L5765" t="s">
        <v>1720</v>
      </c>
    </row>
    <row r="5766" spans="9:12">
      <c r="I5766" s="44">
        <v>5764</v>
      </c>
      <c r="J5766" s="45">
        <v>1.1574074074074071E-8</v>
      </c>
      <c r="K5766" t="s">
        <v>2196</v>
      </c>
      <c r="L5766" t="s">
        <v>1761</v>
      </c>
    </row>
    <row r="5767" spans="9:12">
      <c r="I5767" s="44">
        <v>5765</v>
      </c>
      <c r="J5767" s="45">
        <v>0</v>
      </c>
      <c r="K5767" t="s">
        <v>2196</v>
      </c>
      <c r="L5767" t="s">
        <v>1746</v>
      </c>
    </row>
    <row r="5768" spans="9:12">
      <c r="I5768" s="44">
        <v>5766</v>
      </c>
      <c r="J5768" s="45">
        <v>1.1574074074074071E-8</v>
      </c>
      <c r="K5768" t="s">
        <v>2196</v>
      </c>
      <c r="L5768" t="s">
        <v>1806</v>
      </c>
    </row>
    <row r="5769" spans="9:12">
      <c r="I5769" s="44">
        <v>5767</v>
      </c>
      <c r="K5769" t="s">
        <v>2196</v>
      </c>
      <c r="L5769" t="s">
        <v>1750</v>
      </c>
    </row>
    <row r="5770" spans="9:12">
      <c r="I5770" s="44">
        <v>5768</v>
      </c>
      <c r="K5770" t="s">
        <v>2196</v>
      </c>
      <c r="L5770" t="s">
        <v>1289</v>
      </c>
    </row>
    <row r="5771" spans="9:12">
      <c r="I5771" s="44">
        <v>5769</v>
      </c>
      <c r="K5771" t="s">
        <v>2196</v>
      </c>
      <c r="L5771" t="s">
        <v>1297</v>
      </c>
    </row>
    <row r="5772" spans="9:12">
      <c r="I5772" s="44">
        <v>5770</v>
      </c>
      <c r="K5772" t="s">
        <v>2196</v>
      </c>
      <c r="L5772" t="s">
        <v>1767</v>
      </c>
    </row>
    <row r="5773" spans="9:12">
      <c r="I5773" s="44">
        <v>5771</v>
      </c>
      <c r="K5773" t="s">
        <v>2196</v>
      </c>
      <c r="L5773" t="s">
        <v>1755</v>
      </c>
    </row>
    <row r="5774" spans="9:12">
      <c r="I5774" s="44">
        <v>5772</v>
      </c>
      <c r="K5774" t="s">
        <v>2196</v>
      </c>
      <c r="L5774" t="s">
        <v>1756</v>
      </c>
    </row>
    <row r="5775" spans="9:12">
      <c r="I5775" s="44">
        <v>5773</v>
      </c>
      <c r="K5775" t="s">
        <v>2196</v>
      </c>
      <c r="L5775" t="s">
        <v>1278</v>
      </c>
    </row>
    <row r="5776" spans="9:12">
      <c r="I5776" s="44">
        <v>5774</v>
      </c>
      <c r="K5776" t="s">
        <v>2196</v>
      </c>
      <c r="L5776" t="s">
        <v>1283</v>
      </c>
    </row>
    <row r="5777" spans="9:12">
      <c r="I5777" s="44">
        <v>5775</v>
      </c>
      <c r="K5777" t="s">
        <v>2196</v>
      </c>
      <c r="L5777" t="s">
        <v>1286</v>
      </c>
    </row>
    <row r="5778" spans="9:12">
      <c r="I5778" s="44">
        <v>5776</v>
      </c>
      <c r="J5778" s="45">
        <v>0</v>
      </c>
      <c r="K5778" t="s">
        <v>2196</v>
      </c>
      <c r="L5778" t="s">
        <v>1829</v>
      </c>
    </row>
    <row r="5779" spans="9:12">
      <c r="I5779" s="44">
        <v>5777</v>
      </c>
      <c r="J5779" s="45">
        <v>0</v>
      </c>
      <c r="K5779" t="s">
        <v>2196</v>
      </c>
      <c r="L5779" t="s">
        <v>1599</v>
      </c>
    </row>
    <row r="5780" spans="9:12">
      <c r="I5780" s="44">
        <v>5778</v>
      </c>
      <c r="J5780" s="45">
        <v>0</v>
      </c>
      <c r="K5780" t="s">
        <v>2196</v>
      </c>
      <c r="L5780" t="s">
        <v>1603</v>
      </c>
    </row>
    <row r="5781" spans="9:12">
      <c r="I5781" s="44">
        <v>5779</v>
      </c>
      <c r="J5781" s="45">
        <v>0</v>
      </c>
      <c r="K5781" t="s">
        <v>2196</v>
      </c>
      <c r="L5781" t="s">
        <v>1414</v>
      </c>
    </row>
    <row r="5782" spans="9:12">
      <c r="I5782" s="44">
        <v>5780</v>
      </c>
      <c r="J5782" s="45">
        <v>0</v>
      </c>
      <c r="K5782" t="s">
        <v>2196</v>
      </c>
      <c r="L5782" t="s">
        <v>1780</v>
      </c>
    </row>
    <row r="5783" spans="9:12">
      <c r="I5783" s="44">
        <v>5781</v>
      </c>
      <c r="J5783" s="45">
        <v>3.472222222222222E-8</v>
      </c>
      <c r="K5783" t="s">
        <v>2196</v>
      </c>
      <c r="L5783" t="s">
        <v>1416</v>
      </c>
    </row>
    <row r="5784" spans="9:12">
      <c r="I5784" s="44">
        <v>5782</v>
      </c>
      <c r="K5784" t="s">
        <v>2196</v>
      </c>
      <c r="L5784" t="s">
        <v>1605</v>
      </c>
    </row>
    <row r="5785" spans="9:12">
      <c r="I5785" s="44">
        <v>5783</v>
      </c>
      <c r="K5785" t="s">
        <v>2196</v>
      </c>
      <c r="L5785" t="s">
        <v>1832</v>
      </c>
    </row>
    <row r="5786" spans="9:12">
      <c r="I5786" s="44">
        <v>5784</v>
      </c>
      <c r="K5786" t="s">
        <v>2196</v>
      </c>
      <c r="L5786" t="s">
        <v>1446</v>
      </c>
    </row>
    <row r="5787" spans="9:12">
      <c r="I5787" s="44">
        <v>5785</v>
      </c>
      <c r="K5787" t="s">
        <v>2196</v>
      </c>
      <c r="L5787" t="s">
        <v>1609</v>
      </c>
    </row>
    <row r="5788" spans="9:12">
      <c r="I5788" s="44">
        <v>5786</v>
      </c>
      <c r="K5788" t="s">
        <v>2196</v>
      </c>
      <c r="L5788" t="s">
        <v>1453</v>
      </c>
    </row>
    <row r="5789" spans="9:12">
      <c r="I5789" s="44">
        <v>5787</v>
      </c>
      <c r="K5789" t="s">
        <v>2196</v>
      </c>
      <c r="L5789" t="s">
        <v>1454</v>
      </c>
    </row>
    <row r="5790" spans="9:12">
      <c r="I5790" s="44">
        <v>5788</v>
      </c>
      <c r="K5790" t="s">
        <v>2196</v>
      </c>
      <c r="L5790" t="s">
        <v>1785</v>
      </c>
    </row>
    <row r="5791" spans="9:12">
      <c r="I5791" s="44">
        <v>5789</v>
      </c>
      <c r="K5791" t="s">
        <v>2196</v>
      </c>
      <c r="L5791" t="s">
        <v>1612</v>
      </c>
    </row>
    <row r="5792" spans="9:12">
      <c r="I5792" s="44">
        <v>5790</v>
      </c>
      <c r="K5792" t="s">
        <v>2196</v>
      </c>
      <c r="L5792" t="s">
        <v>1836</v>
      </c>
    </row>
    <row r="5793" spans="9:12">
      <c r="I5793" s="44">
        <v>5791</v>
      </c>
      <c r="K5793" t="s">
        <v>2196</v>
      </c>
      <c r="L5793" t="s">
        <v>1837</v>
      </c>
    </row>
    <row r="5794" spans="9:12">
      <c r="I5794" s="44">
        <v>5792</v>
      </c>
      <c r="J5794" s="45">
        <v>0</v>
      </c>
      <c r="K5794" t="s">
        <v>2196</v>
      </c>
      <c r="L5794" t="s">
        <v>1900</v>
      </c>
    </row>
    <row r="5795" spans="9:12">
      <c r="I5795" s="44">
        <v>5793</v>
      </c>
      <c r="J5795" s="45">
        <v>0</v>
      </c>
      <c r="K5795" t="s">
        <v>2196</v>
      </c>
      <c r="L5795" t="s">
        <v>1842</v>
      </c>
    </row>
    <row r="5796" spans="9:12">
      <c r="I5796" s="44">
        <v>5794</v>
      </c>
      <c r="K5796" t="s">
        <v>2196</v>
      </c>
      <c r="L5796" t="s">
        <v>1516</v>
      </c>
    </row>
    <row r="5797" spans="9:12">
      <c r="I5797" s="44">
        <v>5795</v>
      </c>
      <c r="K5797" t="s">
        <v>2196</v>
      </c>
      <c r="L5797" t="s">
        <v>1517</v>
      </c>
    </row>
    <row r="5798" spans="9:12">
      <c r="I5798" s="44">
        <v>5796</v>
      </c>
      <c r="K5798" t="s">
        <v>2196</v>
      </c>
      <c r="L5798" t="s">
        <v>1909</v>
      </c>
    </row>
    <row r="5799" spans="9:12">
      <c r="I5799" s="44">
        <v>5797</v>
      </c>
      <c r="K5799" t="s">
        <v>2196</v>
      </c>
      <c r="L5799" t="s">
        <v>1845</v>
      </c>
    </row>
    <row r="5800" spans="9:12">
      <c r="I5800" s="44">
        <v>5798</v>
      </c>
      <c r="K5800" t="s">
        <v>2196</v>
      </c>
      <c r="L5800" t="s">
        <v>1920</v>
      </c>
    </row>
    <row r="5801" spans="9:12">
      <c r="I5801" s="44">
        <v>5799</v>
      </c>
      <c r="K5801" t="s">
        <v>2196</v>
      </c>
      <c r="L5801" t="s">
        <v>1921</v>
      </c>
    </row>
    <row r="5802" spans="9:12">
      <c r="I5802" s="44">
        <v>5800</v>
      </c>
      <c r="J5802" s="45">
        <v>0</v>
      </c>
      <c r="K5802" t="s">
        <v>2196</v>
      </c>
      <c r="L5802" t="s">
        <v>1850</v>
      </c>
    </row>
    <row r="5803" spans="9:12">
      <c r="I5803" s="44">
        <v>5801</v>
      </c>
      <c r="K5803" t="s">
        <v>2196</v>
      </c>
      <c r="L5803" t="s">
        <v>1852</v>
      </c>
    </row>
    <row r="5804" spans="9:12">
      <c r="I5804" s="44">
        <v>5802</v>
      </c>
      <c r="K5804" t="s">
        <v>2196</v>
      </c>
      <c r="L5804" t="s">
        <v>1853</v>
      </c>
    </row>
    <row r="5805" spans="9:12">
      <c r="I5805" s="44">
        <v>5803</v>
      </c>
      <c r="K5805" t="s">
        <v>2196</v>
      </c>
      <c r="L5805" t="s">
        <v>1854</v>
      </c>
    </row>
    <row r="5806" spans="9:12">
      <c r="I5806" s="44">
        <v>5804</v>
      </c>
      <c r="K5806" t="s">
        <v>2196</v>
      </c>
      <c r="L5806" t="s">
        <v>1855</v>
      </c>
    </row>
    <row r="5807" spans="9:12">
      <c r="I5807" s="44">
        <v>5805</v>
      </c>
      <c r="K5807" t="s">
        <v>2196</v>
      </c>
      <c r="L5807" t="s">
        <v>1856</v>
      </c>
    </row>
    <row r="5808" spans="9:12">
      <c r="I5808" s="44">
        <v>5806</v>
      </c>
      <c r="K5808" t="s">
        <v>2196</v>
      </c>
      <c r="L5808" t="s">
        <v>1857</v>
      </c>
    </row>
    <row r="5809" spans="9:12">
      <c r="I5809" s="44">
        <v>5807</v>
      </c>
      <c r="K5809" t="s">
        <v>2196</v>
      </c>
      <c r="L5809" t="s">
        <v>1858</v>
      </c>
    </row>
    <row r="5810" spans="9:12">
      <c r="I5810" s="44">
        <v>5808</v>
      </c>
      <c r="K5810" t="s">
        <v>2196</v>
      </c>
      <c r="L5810" t="s">
        <v>1859</v>
      </c>
    </row>
    <row r="5811" spans="9:12">
      <c r="I5811" s="44">
        <v>5809</v>
      </c>
      <c r="J5811" s="45">
        <v>0</v>
      </c>
      <c r="K5811" t="s">
        <v>2196</v>
      </c>
      <c r="L5811" t="s">
        <v>1860</v>
      </c>
    </row>
    <row r="5812" spans="9:12">
      <c r="I5812" s="44">
        <v>5810</v>
      </c>
      <c r="K5812" t="s">
        <v>2196</v>
      </c>
      <c r="L5812" t="s">
        <v>1901</v>
      </c>
    </row>
    <row r="5813" spans="9:12">
      <c r="I5813" s="44">
        <v>5811</v>
      </c>
      <c r="K5813" t="s">
        <v>2196</v>
      </c>
      <c r="L5813" t="s">
        <v>1902</v>
      </c>
    </row>
    <row r="5814" spans="9:12">
      <c r="I5814" s="44">
        <v>5812</v>
      </c>
      <c r="J5814" s="45">
        <v>1.1574074074074071E-8</v>
      </c>
      <c r="K5814" t="s">
        <v>2196</v>
      </c>
      <c r="L5814" t="s">
        <v>1861</v>
      </c>
    </row>
    <row r="5815" spans="9:12">
      <c r="I5815" s="44">
        <v>5813</v>
      </c>
      <c r="K5815" t="s">
        <v>2196</v>
      </c>
      <c r="L5815" t="s">
        <v>1862</v>
      </c>
    </row>
    <row r="5816" spans="9:12">
      <c r="I5816" s="44">
        <v>5814</v>
      </c>
      <c r="K5816" t="s">
        <v>2196</v>
      </c>
      <c r="L5816" t="s">
        <v>1863</v>
      </c>
    </row>
    <row r="5817" spans="9:12">
      <c r="I5817" s="44">
        <v>5815</v>
      </c>
      <c r="K5817" t="s">
        <v>2196</v>
      </c>
      <c r="L5817" t="s">
        <v>1864</v>
      </c>
    </row>
    <row r="5818" spans="9:12">
      <c r="I5818" s="44">
        <v>5816</v>
      </c>
      <c r="J5818" s="45">
        <v>0</v>
      </c>
      <c r="K5818" t="s">
        <v>2196</v>
      </c>
      <c r="L5818" t="s">
        <v>1865</v>
      </c>
    </row>
    <row r="5819" spans="9:12">
      <c r="I5819" s="44">
        <v>5817</v>
      </c>
      <c r="K5819" t="s">
        <v>2196</v>
      </c>
      <c r="L5819" t="s">
        <v>1866</v>
      </c>
    </row>
    <row r="5820" spans="9:12">
      <c r="I5820" s="44">
        <v>5818</v>
      </c>
      <c r="K5820" t="s">
        <v>2196</v>
      </c>
      <c r="L5820" t="s">
        <v>1867</v>
      </c>
    </row>
    <row r="5821" spans="9:12">
      <c r="I5821" s="44">
        <v>5819</v>
      </c>
      <c r="K5821" t="s">
        <v>2196</v>
      </c>
      <c r="L5821" t="s">
        <v>1868</v>
      </c>
    </row>
    <row r="5822" spans="9:12">
      <c r="I5822" s="44">
        <v>5820</v>
      </c>
      <c r="J5822" s="45">
        <v>1.1585648148148149E-8</v>
      </c>
      <c r="K5822" t="s">
        <v>2196</v>
      </c>
      <c r="L5822" t="s">
        <v>1903</v>
      </c>
    </row>
    <row r="5823" spans="9:12">
      <c r="I5823" s="44">
        <v>5821</v>
      </c>
      <c r="K5823" t="s">
        <v>2196</v>
      </c>
      <c r="L5823" t="s">
        <v>1904</v>
      </c>
    </row>
    <row r="5824" spans="9:12">
      <c r="I5824" s="44">
        <v>5822</v>
      </c>
      <c r="K5824" t="s">
        <v>2196</v>
      </c>
      <c r="L5824" t="s">
        <v>1905</v>
      </c>
    </row>
    <row r="5825" spans="9:12">
      <c r="I5825" s="44">
        <v>5823</v>
      </c>
      <c r="K5825" t="s">
        <v>2196</v>
      </c>
      <c r="L5825" t="s">
        <v>1906</v>
      </c>
    </row>
    <row r="5826" spans="9:12">
      <c r="I5826" s="44">
        <v>5824</v>
      </c>
      <c r="K5826" t="s">
        <v>2196</v>
      </c>
      <c r="L5826" t="s">
        <v>1907</v>
      </c>
    </row>
    <row r="5827" spans="9:12">
      <c r="I5827" s="44">
        <v>5825</v>
      </c>
      <c r="K5827" t="s">
        <v>2196</v>
      </c>
      <c r="L5827" t="s">
        <v>1908</v>
      </c>
    </row>
    <row r="5828" spans="9:12">
      <c r="I5828" s="44">
        <v>5826</v>
      </c>
      <c r="K5828" t="s">
        <v>2196</v>
      </c>
      <c r="L5828" t="s">
        <v>1910</v>
      </c>
    </row>
    <row r="5829" spans="9:12">
      <c r="I5829" s="44">
        <v>5827</v>
      </c>
      <c r="K5829" t="s">
        <v>2196</v>
      </c>
      <c r="L5829" t="s">
        <v>1911</v>
      </c>
    </row>
    <row r="5830" spans="9:12">
      <c r="I5830" s="44">
        <v>5828</v>
      </c>
      <c r="K5830" t="s">
        <v>2196</v>
      </c>
      <c r="L5830" t="s">
        <v>1912</v>
      </c>
    </row>
    <row r="5831" spans="9:12">
      <c r="I5831" s="44">
        <v>5829</v>
      </c>
      <c r="K5831" t="s">
        <v>2196</v>
      </c>
      <c r="L5831" t="s">
        <v>1913</v>
      </c>
    </row>
    <row r="5832" spans="9:12">
      <c r="I5832" s="44">
        <v>5830</v>
      </c>
      <c r="K5832" t="s">
        <v>2196</v>
      </c>
      <c r="L5832" t="s">
        <v>1914</v>
      </c>
    </row>
    <row r="5833" spans="9:12">
      <c r="I5833" s="44">
        <v>5831</v>
      </c>
      <c r="K5833" t="s">
        <v>2196</v>
      </c>
      <c r="L5833" t="s">
        <v>1915</v>
      </c>
    </row>
    <row r="5834" spans="9:12">
      <c r="I5834" s="44">
        <v>5832</v>
      </c>
      <c r="K5834" t="s">
        <v>2196</v>
      </c>
      <c r="L5834" t="s">
        <v>1916</v>
      </c>
    </row>
    <row r="5835" spans="9:12">
      <c r="I5835" s="44">
        <v>5833</v>
      </c>
      <c r="K5835" t="s">
        <v>2196</v>
      </c>
      <c r="L5835" t="s">
        <v>1917</v>
      </c>
    </row>
    <row r="5836" spans="9:12">
      <c r="I5836" s="44">
        <v>5834</v>
      </c>
      <c r="K5836" t="s">
        <v>2196</v>
      </c>
      <c r="L5836" t="s">
        <v>1918</v>
      </c>
    </row>
    <row r="5837" spans="9:12">
      <c r="I5837" s="44">
        <v>5835</v>
      </c>
      <c r="K5837" t="s">
        <v>2196</v>
      </c>
      <c r="L5837" t="s">
        <v>1919</v>
      </c>
    </row>
    <row r="5838" spans="9:12">
      <c r="I5838" s="44">
        <v>5836</v>
      </c>
      <c r="J5838" s="45">
        <v>0</v>
      </c>
      <c r="K5838" t="s">
        <v>2196</v>
      </c>
      <c r="L5838" t="s">
        <v>1922</v>
      </c>
    </row>
    <row r="5839" spans="9:12">
      <c r="I5839" s="44">
        <v>5837</v>
      </c>
      <c r="J5839" s="45">
        <v>0</v>
      </c>
      <c r="K5839" t="s">
        <v>2196</v>
      </c>
      <c r="L5839" t="s">
        <v>1923</v>
      </c>
    </row>
    <row r="5840" spans="9:12">
      <c r="I5840" s="44">
        <v>5838</v>
      </c>
      <c r="J5840" s="45">
        <v>1.1574074074074071E-8</v>
      </c>
      <c r="K5840" t="s">
        <v>2196</v>
      </c>
      <c r="L5840" t="s">
        <v>1924</v>
      </c>
    </row>
    <row r="5841" spans="9:12">
      <c r="I5841" s="44">
        <v>5839</v>
      </c>
      <c r="K5841" t="s">
        <v>2196</v>
      </c>
      <c r="L5841" t="s">
        <v>1925</v>
      </c>
    </row>
    <row r="5842" spans="9:12">
      <c r="I5842" s="44">
        <v>5840</v>
      </c>
      <c r="K5842" t="s">
        <v>2196</v>
      </c>
      <c r="L5842" t="s">
        <v>1885</v>
      </c>
    </row>
    <row r="5843" spans="9:12">
      <c r="I5843" s="44">
        <v>5841</v>
      </c>
      <c r="K5843" t="s">
        <v>2196</v>
      </c>
      <c r="L5843" t="s">
        <v>1456</v>
      </c>
    </row>
    <row r="5844" spans="9:12">
      <c r="I5844" s="44">
        <v>5842</v>
      </c>
      <c r="K5844" t="s">
        <v>2196</v>
      </c>
      <c r="L5844" t="s">
        <v>1926</v>
      </c>
    </row>
    <row r="5845" spans="9:12">
      <c r="I5845" s="44">
        <v>5843</v>
      </c>
      <c r="K5845" t="s">
        <v>2196</v>
      </c>
      <c r="L5845" t="s">
        <v>1927</v>
      </c>
    </row>
    <row r="5846" spans="9:12">
      <c r="I5846" s="44">
        <v>5844</v>
      </c>
      <c r="K5846" t="s">
        <v>2196</v>
      </c>
      <c r="L5846" t="s">
        <v>1886</v>
      </c>
    </row>
    <row r="5847" spans="9:12">
      <c r="I5847" s="44">
        <v>5845</v>
      </c>
      <c r="K5847" t="s">
        <v>2196</v>
      </c>
      <c r="L5847" t="s">
        <v>1887</v>
      </c>
    </row>
    <row r="5848" spans="9:12">
      <c r="I5848" s="44">
        <v>5846</v>
      </c>
      <c r="K5848" t="s">
        <v>2196</v>
      </c>
      <c r="L5848" t="s">
        <v>1504</v>
      </c>
    </row>
    <row r="5849" spans="9:12">
      <c r="I5849" s="44">
        <v>5847</v>
      </c>
      <c r="K5849" t="s">
        <v>2196</v>
      </c>
      <c r="L5849" t="s">
        <v>1505</v>
      </c>
    </row>
    <row r="5850" spans="9:12">
      <c r="I5850" s="44">
        <v>5848</v>
      </c>
      <c r="J5850" s="45">
        <v>0</v>
      </c>
      <c r="K5850" t="s">
        <v>2196</v>
      </c>
      <c r="L5850" t="s">
        <v>1642</v>
      </c>
    </row>
    <row r="5851" spans="9:12">
      <c r="I5851" s="44">
        <v>5849</v>
      </c>
      <c r="J5851" s="45">
        <v>0</v>
      </c>
      <c r="K5851" t="s">
        <v>2196</v>
      </c>
      <c r="L5851" t="s">
        <v>1643</v>
      </c>
    </row>
    <row r="5852" spans="9:12">
      <c r="I5852" s="44">
        <v>5850</v>
      </c>
      <c r="J5852" s="45">
        <v>0</v>
      </c>
      <c r="K5852" t="s">
        <v>2196</v>
      </c>
      <c r="L5852" t="s">
        <v>1888</v>
      </c>
    </row>
    <row r="5853" spans="9:12">
      <c r="I5853" s="44">
        <v>5851</v>
      </c>
      <c r="J5853" s="45">
        <v>0</v>
      </c>
      <c r="K5853" t="s">
        <v>2196</v>
      </c>
      <c r="L5853" t="s">
        <v>1869</v>
      </c>
    </row>
    <row r="5854" spans="9:12">
      <c r="I5854" s="44">
        <v>5852</v>
      </c>
      <c r="K5854" t="s">
        <v>2196</v>
      </c>
      <c r="L5854" t="s">
        <v>1644</v>
      </c>
    </row>
    <row r="5855" spans="9:12">
      <c r="I5855" s="44">
        <v>5853</v>
      </c>
      <c r="K5855" t="s">
        <v>2196</v>
      </c>
      <c r="L5855" t="s">
        <v>1889</v>
      </c>
    </row>
    <row r="5856" spans="9:12">
      <c r="I5856" s="44">
        <v>5854</v>
      </c>
      <c r="K5856" t="s">
        <v>2196</v>
      </c>
      <c r="L5856" t="s">
        <v>1870</v>
      </c>
    </row>
    <row r="5857" spans="9:12">
      <c r="I5857" s="44">
        <v>5855</v>
      </c>
      <c r="K5857" t="s">
        <v>2196</v>
      </c>
      <c r="L5857" t="s">
        <v>1645</v>
      </c>
    </row>
    <row r="5858" spans="9:12">
      <c r="I5858" s="44">
        <v>5856</v>
      </c>
      <c r="K5858" t="s">
        <v>2196</v>
      </c>
      <c r="L5858" t="s">
        <v>1646</v>
      </c>
    </row>
    <row r="5859" spans="9:12">
      <c r="I5859" s="44">
        <v>5857</v>
      </c>
      <c r="K5859" t="s">
        <v>2196</v>
      </c>
      <c r="L5859" t="s">
        <v>1647</v>
      </c>
    </row>
    <row r="5860" spans="9:12">
      <c r="I5860" s="44">
        <v>5858</v>
      </c>
      <c r="K5860" t="s">
        <v>2196</v>
      </c>
      <c r="L5860" t="s">
        <v>1890</v>
      </c>
    </row>
    <row r="5861" spans="9:12">
      <c r="I5861" s="44">
        <v>5859</v>
      </c>
      <c r="K5861" t="s">
        <v>2196</v>
      </c>
      <c r="L5861" t="s">
        <v>1891</v>
      </c>
    </row>
    <row r="5862" spans="9:12">
      <c r="I5862" s="44">
        <v>5860</v>
      </c>
      <c r="K5862" t="s">
        <v>2196</v>
      </c>
      <c r="L5862" t="s">
        <v>1871</v>
      </c>
    </row>
    <row r="5863" spans="9:12">
      <c r="I5863" s="44">
        <v>5861</v>
      </c>
      <c r="K5863" t="s">
        <v>2196</v>
      </c>
      <c r="L5863" t="s">
        <v>1872</v>
      </c>
    </row>
    <row r="5864" spans="9:12">
      <c r="I5864" s="44">
        <v>5862</v>
      </c>
      <c r="J5864" s="45">
        <v>0</v>
      </c>
      <c r="K5864" t="s">
        <v>2196</v>
      </c>
      <c r="L5864" t="s">
        <v>1648</v>
      </c>
    </row>
    <row r="5865" spans="9:12">
      <c r="I5865" s="44">
        <v>5863</v>
      </c>
      <c r="K5865" t="s">
        <v>2196</v>
      </c>
      <c r="L5865" t="s">
        <v>1649</v>
      </c>
    </row>
    <row r="5866" spans="9:12">
      <c r="I5866" s="44">
        <v>5864</v>
      </c>
      <c r="K5866" t="s">
        <v>2196</v>
      </c>
      <c r="L5866" t="s">
        <v>1651</v>
      </c>
    </row>
    <row r="5867" spans="9:12">
      <c r="I5867" s="44">
        <v>5865</v>
      </c>
      <c r="K5867" t="s">
        <v>2196</v>
      </c>
      <c r="L5867" t="s">
        <v>1652</v>
      </c>
    </row>
    <row r="5868" spans="9:12">
      <c r="I5868" s="44">
        <v>5866</v>
      </c>
      <c r="K5868" t="s">
        <v>2196</v>
      </c>
      <c r="L5868" t="s">
        <v>1930</v>
      </c>
    </row>
    <row r="5869" spans="9:12">
      <c r="I5869" s="44">
        <v>5867</v>
      </c>
      <c r="K5869" t="s">
        <v>2196</v>
      </c>
      <c r="L5869" t="s">
        <v>1931</v>
      </c>
    </row>
    <row r="5870" spans="9:12">
      <c r="I5870" s="44">
        <v>5868</v>
      </c>
      <c r="J5870" s="45">
        <v>0</v>
      </c>
      <c r="K5870" t="s">
        <v>2196</v>
      </c>
      <c r="L5870" t="s">
        <v>1932</v>
      </c>
    </row>
    <row r="5871" spans="9:12">
      <c r="I5871" s="44">
        <v>5869</v>
      </c>
      <c r="K5871" t="s">
        <v>2196</v>
      </c>
      <c r="L5871" t="s">
        <v>1783</v>
      </c>
    </row>
    <row r="5872" spans="9:12">
      <c r="I5872" s="44">
        <v>5870</v>
      </c>
      <c r="K5872" t="s">
        <v>2196</v>
      </c>
      <c r="L5872" t="s">
        <v>1794</v>
      </c>
    </row>
    <row r="5873" spans="9:12">
      <c r="I5873" s="44">
        <v>5871</v>
      </c>
      <c r="K5873" t="s">
        <v>2196</v>
      </c>
      <c r="L5873" t="s">
        <v>1784</v>
      </c>
    </row>
    <row r="5874" spans="9:12">
      <c r="I5874" s="44">
        <v>5872</v>
      </c>
      <c r="K5874" t="s">
        <v>2196</v>
      </c>
      <c r="L5874" t="s">
        <v>1789</v>
      </c>
    </row>
    <row r="5875" spans="9:12">
      <c r="I5875" s="44">
        <v>5873</v>
      </c>
      <c r="K5875" t="s">
        <v>2196</v>
      </c>
      <c r="L5875" t="s">
        <v>1790</v>
      </c>
    </row>
    <row r="5876" spans="9:12">
      <c r="I5876" s="44">
        <v>5874</v>
      </c>
      <c r="J5876" s="45">
        <v>0</v>
      </c>
      <c r="K5876" t="s">
        <v>2196</v>
      </c>
      <c r="L5876" t="s">
        <v>1796</v>
      </c>
    </row>
    <row r="5877" spans="9:12">
      <c r="I5877" s="44">
        <v>5875</v>
      </c>
      <c r="K5877" t="s">
        <v>2196</v>
      </c>
      <c r="L5877" t="s">
        <v>1792</v>
      </c>
    </row>
    <row r="5878" spans="9:12">
      <c r="I5878" s="44">
        <v>5876</v>
      </c>
      <c r="K5878" t="s">
        <v>2196</v>
      </c>
      <c r="L5878" t="s">
        <v>1798</v>
      </c>
    </row>
    <row r="5879" spans="9:12">
      <c r="I5879" s="44">
        <v>5877</v>
      </c>
      <c r="K5879" t="s">
        <v>2196</v>
      </c>
      <c r="L5879" t="s">
        <v>1802</v>
      </c>
    </row>
    <row r="5880" spans="9:12">
      <c r="I5880" s="44">
        <v>5878</v>
      </c>
      <c r="K5880" t="s">
        <v>2196</v>
      </c>
      <c r="L5880" t="s">
        <v>1803</v>
      </c>
    </row>
    <row r="5881" spans="9:12">
      <c r="I5881" s="44">
        <v>5879</v>
      </c>
      <c r="J5881" s="45">
        <v>1.620486111111111E-7</v>
      </c>
      <c r="K5881" t="s">
        <v>2231</v>
      </c>
    </row>
    <row r="5882" spans="9:12">
      <c r="I5882" s="44">
        <v>5880</v>
      </c>
      <c r="K5882" t="s">
        <v>2231</v>
      </c>
      <c r="L5882" t="s">
        <v>685</v>
      </c>
    </row>
    <row r="5883" spans="9:12">
      <c r="I5883" s="44">
        <v>5881</v>
      </c>
      <c r="K5883" t="s">
        <v>2231</v>
      </c>
      <c r="L5883" t="s">
        <v>688</v>
      </c>
    </row>
    <row r="5884" spans="9:12">
      <c r="I5884" s="44">
        <v>5882</v>
      </c>
      <c r="K5884" t="s">
        <v>2231</v>
      </c>
      <c r="L5884" t="s">
        <v>691</v>
      </c>
    </row>
    <row r="5885" spans="9:12">
      <c r="I5885" s="44">
        <v>5883</v>
      </c>
      <c r="K5885" t="s">
        <v>2231</v>
      </c>
      <c r="L5885" t="s">
        <v>694</v>
      </c>
    </row>
    <row r="5886" spans="9:12">
      <c r="I5886" s="44">
        <v>5884</v>
      </c>
      <c r="K5886" t="s">
        <v>2231</v>
      </c>
      <c r="L5886" t="s">
        <v>697</v>
      </c>
    </row>
    <row r="5887" spans="9:12">
      <c r="I5887" s="44">
        <v>5885</v>
      </c>
      <c r="K5887" t="s">
        <v>2231</v>
      </c>
      <c r="L5887" t="s">
        <v>700</v>
      </c>
    </row>
    <row r="5888" spans="9:12">
      <c r="I5888" s="44">
        <v>5886</v>
      </c>
      <c r="K5888" t="s">
        <v>2231</v>
      </c>
      <c r="L5888" t="s">
        <v>703</v>
      </c>
    </row>
    <row r="5889" spans="9:12">
      <c r="I5889" s="44">
        <v>5887</v>
      </c>
      <c r="K5889" t="s">
        <v>2231</v>
      </c>
      <c r="L5889" t="s">
        <v>1100</v>
      </c>
    </row>
    <row r="5890" spans="9:12">
      <c r="I5890" s="44">
        <v>5888</v>
      </c>
      <c r="K5890" t="s">
        <v>2231</v>
      </c>
      <c r="L5890" t="s">
        <v>1103</v>
      </c>
    </row>
    <row r="5891" spans="9:12">
      <c r="I5891" s="44">
        <v>5889</v>
      </c>
      <c r="K5891" t="s">
        <v>2231</v>
      </c>
      <c r="L5891" t="s">
        <v>706</v>
      </c>
    </row>
    <row r="5892" spans="9:12">
      <c r="I5892" s="44">
        <v>5890</v>
      </c>
      <c r="K5892" t="s">
        <v>2231</v>
      </c>
      <c r="L5892" t="s">
        <v>709</v>
      </c>
    </row>
    <row r="5893" spans="9:12">
      <c r="I5893" s="44">
        <v>5891</v>
      </c>
      <c r="K5893" t="s">
        <v>2231</v>
      </c>
      <c r="L5893" t="s">
        <v>712</v>
      </c>
    </row>
    <row r="5894" spans="9:12">
      <c r="I5894" s="44">
        <v>5892</v>
      </c>
      <c r="K5894" t="s">
        <v>2231</v>
      </c>
      <c r="L5894" t="s">
        <v>715</v>
      </c>
    </row>
    <row r="5895" spans="9:12">
      <c r="I5895" s="44">
        <v>5893</v>
      </c>
      <c r="K5895" t="s">
        <v>2231</v>
      </c>
      <c r="L5895" t="s">
        <v>718</v>
      </c>
    </row>
    <row r="5896" spans="9:12">
      <c r="I5896" s="44">
        <v>5894</v>
      </c>
      <c r="K5896" t="s">
        <v>2231</v>
      </c>
      <c r="L5896" t="s">
        <v>721</v>
      </c>
    </row>
    <row r="5897" spans="9:12">
      <c r="I5897" s="44">
        <v>5895</v>
      </c>
      <c r="K5897" t="s">
        <v>2231</v>
      </c>
      <c r="L5897" t="s">
        <v>724</v>
      </c>
    </row>
    <row r="5898" spans="9:12">
      <c r="I5898" s="44">
        <v>5896</v>
      </c>
      <c r="K5898" t="s">
        <v>2231</v>
      </c>
      <c r="L5898" t="s">
        <v>727</v>
      </c>
    </row>
    <row r="5899" spans="9:12">
      <c r="I5899" s="44">
        <v>5897</v>
      </c>
      <c r="K5899" t="s">
        <v>2231</v>
      </c>
      <c r="L5899" t="s">
        <v>730</v>
      </c>
    </row>
    <row r="5900" spans="9:12">
      <c r="I5900" s="44">
        <v>5898</v>
      </c>
      <c r="K5900" t="s">
        <v>2231</v>
      </c>
      <c r="L5900" t="s">
        <v>733</v>
      </c>
    </row>
    <row r="5901" spans="9:12">
      <c r="I5901" s="44">
        <v>5899</v>
      </c>
      <c r="K5901" t="s">
        <v>2231</v>
      </c>
      <c r="L5901" t="s">
        <v>1124</v>
      </c>
    </row>
    <row r="5902" spans="9:12">
      <c r="I5902" s="44">
        <v>5900</v>
      </c>
      <c r="K5902" t="s">
        <v>2231</v>
      </c>
      <c r="L5902" t="s">
        <v>1127</v>
      </c>
    </row>
    <row r="5903" spans="9:12">
      <c r="I5903" s="44">
        <v>5901</v>
      </c>
      <c r="K5903" t="s">
        <v>2231</v>
      </c>
      <c r="L5903" t="s">
        <v>736</v>
      </c>
    </row>
    <row r="5904" spans="9:12">
      <c r="I5904" s="44">
        <v>5902</v>
      </c>
      <c r="K5904" t="s">
        <v>2231</v>
      </c>
      <c r="L5904" t="s">
        <v>739</v>
      </c>
    </row>
    <row r="5905" spans="9:12">
      <c r="I5905" s="44">
        <v>5903</v>
      </c>
      <c r="K5905" t="s">
        <v>2231</v>
      </c>
      <c r="L5905" t="s">
        <v>742</v>
      </c>
    </row>
    <row r="5906" spans="9:12">
      <c r="I5906" s="44">
        <v>5904</v>
      </c>
      <c r="K5906" t="s">
        <v>2231</v>
      </c>
      <c r="L5906" t="s">
        <v>745</v>
      </c>
    </row>
    <row r="5907" spans="9:12">
      <c r="I5907" s="44">
        <v>5905</v>
      </c>
      <c r="K5907" t="s">
        <v>2231</v>
      </c>
      <c r="L5907" t="s">
        <v>748</v>
      </c>
    </row>
    <row r="5908" spans="9:12">
      <c r="I5908" s="44">
        <v>5906</v>
      </c>
      <c r="K5908" t="s">
        <v>2231</v>
      </c>
      <c r="L5908" t="s">
        <v>751</v>
      </c>
    </row>
    <row r="5909" spans="9:12">
      <c r="I5909" s="44">
        <v>5907</v>
      </c>
      <c r="K5909" t="s">
        <v>2231</v>
      </c>
      <c r="L5909" t="s">
        <v>754</v>
      </c>
    </row>
    <row r="5910" spans="9:12">
      <c r="I5910" s="44">
        <v>5908</v>
      </c>
      <c r="K5910" t="s">
        <v>2231</v>
      </c>
      <c r="L5910" t="s">
        <v>757</v>
      </c>
    </row>
    <row r="5911" spans="9:12">
      <c r="I5911" s="44">
        <v>5909</v>
      </c>
      <c r="K5911" t="s">
        <v>2231</v>
      </c>
      <c r="L5911" t="s">
        <v>760</v>
      </c>
    </row>
    <row r="5912" spans="9:12">
      <c r="I5912" s="44">
        <v>5910</v>
      </c>
      <c r="K5912" t="s">
        <v>2231</v>
      </c>
      <c r="L5912" t="s">
        <v>1192</v>
      </c>
    </row>
    <row r="5913" spans="9:12">
      <c r="I5913" s="44">
        <v>5911</v>
      </c>
      <c r="K5913" t="s">
        <v>2231</v>
      </c>
      <c r="L5913" t="s">
        <v>1195</v>
      </c>
    </row>
    <row r="5914" spans="9:12">
      <c r="I5914" s="44">
        <v>5912</v>
      </c>
      <c r="K5914" t="s">
        <v>2231</v>
      </c>
      <c r="L5914" t="s">
        <v>1197</v>
      </c>
    </row>
    <row r="5915" spans="9:12">
      <c r="I5915" s="44">
        <v>5913</v>
      </c>
      <c r="K5915" t="s">
        <v>2231</v>
      </c>
      <c r="L5915" t="s">
        <v>1200</v>
      </c>
    </row>
    <row r="5916" spans="9:12">
      <c r="I5916" s="44">
        <v>5914</v>
      </c>
      <c r="K5916" t="s">
        <v>2231</v>
      </c>
      <c r="L5916" t="s">
        <v>1203</v>
      </c>
    </row>
    <row r="5917" spans="9:12">
      <c r="I5917" s="44">
        <v>5915</v>
      </c>
      <c r="K5917" t="s">
        <v>2231</v>
      </c>
      <c r="L5917" t="s">
        <v>763</v>
      </c>
    </row>
    <row r="5918" spans="9:12">
      <c r="I5918" s="44">
        <v>5916</v>
      </c>
      <c r="K5918" t="s">
        <v>2231</v>
      </c>
      <c r="L5918" t="s">
        <v>766</v>
      </c>
    </row>
    <row r="5919" spans="9:12">
      <c r="I5919" s="44">
        <v>5917</v>
      </c>
      <c r="K5919" t="s">
        <v>2231</v>
      </c>
      <c r="L5919" t="s">
        <v>768</v>
      </c>
    </row>
    <row r="5920" spans="9:12">
      <c r="I5920" s="44">
        <v>5918</v>
      </c>
      <c r="K5920" t="s">
        <v>2231</v>
      </c>
      <c r="L5920" t="s">
        <v>771</v>
      </c>
    </row>
    <row r="5921" spans="9:12">
      <c r="I5921" s="44">
        <v>5919</v>
      </c>
      <c r="K5921" t="s">
        <v>2231</v>
      </c>
      <c r="L5921" t="s">
        <v>774</v>
      </c>
    </row>
    <row r="5922" spans="9:12">
      <c r="I5922" s="44">
        <v>5920</v>
      </c>
      <c r="K5922" t="s">
        <v>2231</v>
      </c>
      <c r="L5922" t="s">
        <v>777</v>
      </c>
    </row>
    <row r="5923" spans="9:12">
      <c r="I5923" s="44">
        <v>5921</v>
      </c>
      <c r="K5923" t="s">
        <v>2231</v>
      </c>
      <c r="L5923" t="s">
        <v>780</v>
      </c>
    </row>
    <row r="5924" spans="9:12">
      <c r="I5924" s="44">
        <v>5922</v>
      </c>
      <c r="K5924" t="s">
        <v>2231</v>
      </c>
      <c r="L5924" t="s">
        <v>783</v>
      </c>
    </row>
    <row r="5925" spans="9:12">
      <c r="I5925" s="44">
        <v>5923</v>
      </c>
      <c r="K5925" t="s">
        <v>2231</v>
      </c>
      <c r="L5925" t="s">
        <v>1220</v>
      </c>
    </row>
    <row r="5926" spans="9:12">
      <c r="I5926" s="44">
        <v>5924</v>
      </c>
      <c r="K5926" t="s">
        <v>2231</v>
      </c>
      <c r="L5926" t="s">
        <v>1223</v>
      </c>
    </row>
    <row r="5927" spans="9:12">
      <c r="I5927" s="44">
        <v>5925</v>
      </c>
      <c r="K5927" t="s">
        <v>2231</v>
      </c>
      <c r="L5927" t="s">
        <v>1226</v>
      </c>
    </row>
    <row r="5928" spans="9:12">
      <c r="I5928" s="44">
        <v>5926</v>
      </c>
      <c r="K5928" t="s">
        <v>2231</v>
      </c>
      <c r="L5928" t="s">
        <v>1248</v>
      </c>
    </row>
    <row r="5929" spans="9:12">
      <c r="I5929" s="44">
        <v>5927</v>
      </c>
      <c r="K5929" t="s">
        <v>2231</v>
      </c>
      <c r="L5929" t="s">
        <v>1250</v>
      </c>
    </row>
    <row r="5930" spans="9:12">
      <c r="I5930" s="44">
        <v>5928</v>
      </c>
      <c r="K5930" t="s">
        <v>2231</v>
      </c>
      <c r="L5930" t="s">
        <v>1252</v>
      </c>
    </row>
    <row r="5931" spans="9:12">
      <c r="I5931" s="44">
        <v>5929</v>
      </c>
      <c r="K5931" t="s">
        <v>2231</v>
      </c>
      <c r="L5931" t="s">
        <v>786</v>
      </c>
    </row>
    <row r="5932" spans="9:12">
      <c r="I5932" s="44">
        <v>5930</v>
      </c>
      <c r="K5932" t="s">
        <v>2231</v>
      </c>
      <c r="L5932" t="s">
        <v>789</v>
      </c>
    </row>
    <row r="5933" spans="9:12">
      <c r="I5933" s="44">
        <v>5931</v>
      </c>
      <c r="K5933" t="s">
        <v>2231</v>
      </c>
      <c r="L5933" t="s">
        <v>792</v>
      </c>
    </row>
    <row r="5934" spans="9:12">
      <c r="I5934" s="44">
        <v>5932</v>
      </c>
      <c r="K5934" t="s">
        <v>2231</v>
      </c>
      <c r="L5934" t="s">
        <v>795</v>
      </c>
    </row>
    <row r="5935" spans="9:12">
      <c r="I5935" s="44">
        <v>5933</v>
      </c>
      <c r="K5935" t="s">
        <v>2231</v>
      </c>
      <c r="L5935" t="s">
        <v>798</v>
      </c>
    </row>
    <row r="5936" spans="9:12">
      <c r="I5936" s="44">
        <v>5934</v>
      </c>
      <c r="K5936" t="s">
        <v>2231</v>
      </c>
      <c r="L5936" t="s">
        <v>801</v>
      </c>
    </row>
    <row r="5937" spans="9:12">
      <c r="I5937" s="44">
        <v>5935</v>
      </c>
      <c r="K5937" t="s">
        <v>2231</v>
      </c>
      <c r="L5937" t="s">
        <v>1266</v>
      </c>
    </row>
    <row r="5938" spans="9:12">
      <c r="I5938" s="44">
        <v>5936</v>
      </c>
      <c r="K5938" t="s">
        <v>2231</v>
      </c>
      <c r="L5938" t="s">
        <v>1269</v>
      </c>
    </row>
    <row r="5939" spans="9:12">
      <c r="I5939" s="44">
        <v>5937</v>
      </c>
      <c r="K5939" t="s">
        <v>2231</v>
      </c>
      <c r="L5939" t="s">
        <v>1272</v>
      </c>
    </row>
    <row r="5940" spans="9:12">
      <c r="I5940" s="44">
        <v>5938</v>
      </c>
      <c r="K5940" t="s">
        <v>2231</v>
      </c>
      <c r="L5940" t="s">
        <v>804</v>
      </c>
    </row>
    <row r="5941" spans="9:12">
      <c r="I5941" s="44">
        <v>5939</v>
      </c>
      <c r="K5941" t="s">
        <v>2231</v>
      </c>
      <c r="L5941" t="s">
        <v>807</v>
      </c>
    </row>
    <row r="5942" spans="9:12">
      <c r="I5942" s="44">
        <v>5940</v>
      </c>
      <c r="K5942" t="s">
        <v>2231</v>
      </c>
      <c r="L5942" t="s">
        <v>1569</v>
      </c>
    </row>
    <row r="5943" spans="9:12">
      <c r="I5943" s="44">
        <v>5941</v>
      </c>
      <c r="K5943" t="s">
        <v>2231</v>
      </c>
      <c r="L5943" t="s">
        <v>1570</v>
      </c>
    </row>
    <row r="5944" spans="9:12">
      <c r="I5944" s="44">
        <v>5942</v>
      </c>
      <c r="K5944" t="s">
        <v>2231</v>
      </c>
      <c r="L5944" t="s">
        <v>1571</v>
      </c>
    </row>
    <row r="5945" spans="9:12">
      <c r="I5945" s="44">
        <v>5943</v>
      </c>
      <c r="K5945" t="s">
        <v>2231</v>
      </c>
      <c r="L5945" t="s">
        <v>1941</v>
      </c>
    </row>
    <row r="5946" spans="9:12">
      <c r="I5946" s="44">
        <v>5944</v>
      </c>
      <c r="K5946" t="s">
        <v>2231</v>
      </c>
      <c r="L5946" t="s">
        <v>1572</v>
      </c>
    </row>
    <row r="5947" spans="9:12">
      <c r="I5947" s="44">
        <v>5945</v>
      </c>
      <c r="K5947" t="s">
        <v>2231</v>
      </c>
      <c r="L5947" t="s">
        <v>1563</v>
      </c>
    </row>
    <row r="5948" spans="9:12">
      <c r="I5948" s="44">
        <v>5946</v>
      </c>
      <c r="K5948" t="s">
        <v>2231</v>
      </c>
      <c r="L5948" t="s">
        <v>1573</v>
      </c>
    </row>
    <row r="5949" spans="9:12">
      <c r="I5949" s="44">
        <v>5947</v>
      </c>
      <c r="K5949" t="s">
        <v>2231</v>
      </c>
      <c r="L5949" t="s">
        <v>1574</v>
      </c>
    </row>
    <row r="5950" spans="9:12">
      <c r="I5950" s="44">
        <v>5948</v>
      </c>
      <c r="K5950" t="s">
        <v>2231</v>
      </c>
      <c r="L5950" t="s">
        <v>1575</v>
      </c>
    </row>
    <row r="5951" spans="9:12">
      <c r="I5951" s="44">
        <v>5949</v>
      </c>
      <c r="K5951" t="s">
        <v>2231</v>
      </c>
      <c r="L5951" t="s">
        <v>1942</v>
      </c>
    </row>
    <row r="5952" spans="9:12">
      <c r="I5952" s="44">
        <v>5950</v>
      </c>
      <c r="K5952" t="s">
        <v>2231</v>
      </c>
      <c r="L5952" t="s">
        <v>1576</v>
      </c>
    </row>
    <row r="5953" spans="9:12">
      <c r="I5953" s="44">
        <v>5951</v>
      </c>
      <c r="K5953" t="s">
        <v>2231</v>
      </c>
      <c r="L5953" t="s">
        <v>1564</v>
      </c>
    </row>
    <row r="5954" spans="9:12">
      <c r="I5954" s="44">
        <v>5952</v>
      </c>
      <c r="K5954" t="s">
        <v>2231</v>
      </c>
      <c r="L5954" t="s">
        <v>1299</v>
      </c>
    </row>
    <row r="5955" spans="9:12">
      <c r="I5955" s="44">
        <v>5953</v>
      </c>
      <c r="K5955" t="s">
        <v>2231</v>
      </c>
      <c r="L5955" t="s">
        <v>1302</v>
      </c>
    </row>
    <row r="5956" spans="9:12">
      <c r="I5956" s="44">
        <v>5954</v>
      </c>
      <c r="K5956" t="s">
        <v>2231</v>
      </c>
      <c r="L5956" t="s">
        <v>1304</v>
      </c>
    </row>
    <row r="5957" spans="9:12">
      <c r="I5957" s="44">
        <v>5955</v>
      </c>
      <c r="K5957" t="s">
        <v>2231</v>
      </c>
      <c r="L5957" t="s">
        <v>1488</v>
      </c>
    </row>
    <row r="5958" spans="9:12">
      <c r="I5958" s="44">
        <v>5956</v>
      </c>
      <c r="K5958" t="s">
        <v>2231</v>
      </c>
      <c r="L5958" t="s">
        <v>1440</v>
      </c>
    </row>
    <row r="5959" spans="9:12">
      <c r="I5959" s="44">
        <v>5957</v>
      </c>
      <c r="K5959" t="s">
        <v>2231</v>
      </c>
      <c r="L5959" t="s">
        <v>1441</v>
      </c>
    </row>
    <row r="5960" spans="9:12">
      <c r="I5960" s="44">
        <v>5958</v>
      </c>
      <c r="K5960" t="s">
        <v>2231</v>
      </c>
      <c r="L5960" t="s">
        <v>810</v>
      </c>
    </row>
    <row r="5961" spans="9:12">
      <c r="I5961" s="44">
        <v>5959</v>
      </c>
      <c r="K5961" t="s">
        <v>2231</v>
      </c>
      <c r="L5961" t="s">
        <v>813</v>
      </c>
    </row>
    <row r="5962" spans="9:12">
      <c r="I5962" s="44">
        <v>5960</v>
      </c>
      <c r="K5962" t="s">
        <v>2231</v>
      </c>
      <c r="L5962" t="s">
        <v>815</v>
      </c>
    </row>
    <row r="5963" spans="9:12">
      <c r="I5963" s="44">
        <v>5961</v>
      </c>
      <c r="K5963" t="s">
        <v>2231</v>
      </c>
      <c r="L5963" t="s">
        <v>818</v>
      </c>
    </row>
    <row r="5964" spans="9:12">
      <c r="I5964" s="44">
        <v>5962</v>
      </c>
      <c r="K5964" t="s">
        <v>2231</v>
      </c>
      <c r="L5964" t="s">
        <v>821</v>
      </c>
    </row>
    <row r="5965" spans="9:12">
      <c r="I5965" s="44">
        <v>5963</v>
      </c>
      <c r="K5965" t="s">
        <v>2231</v>
      </c>
      <c r="L5965" t="s">
        <v>824</v>
      </c>
    </row>
    <row r="5966" spans="9:12">
      <c r="I5966" s="44">
        <v>5964</v>
      </c>
      <c r="K5966" t="s">
        <v>2231</v>
      </c>
      <c r="L5966" t="s">
        <v>1312</v>
      </c>
    </row>
    <row r="5967" spans="9:12">
      <c r="I5967" s="44">
        <v>5965</v>
      </c>
      <c r="K5967" t="s">
        <v>2231</v>
      </c>
      <c r="L5967" t="s">
        <v>1313</v>
      </c>
    </row>
    <row r="5968" spans="9:12">
      <c r="I5968" s="44">
        <v>5966</v>
      </c>
      <c r="K5968" t="s">
        <v>2231</v>
      </c>
      <c r="L5968" t="s">
        <v>1314</v>
      </c>
    </row>
    <row r="5969" spans="9:12">
      <c r="I5969" s="44">
        <v>5967</v>
      </c>
      <c r="K5969" t="s">
        <v>2231</v>
      </c>
      <c r="L5969" t="s">
        <v>827</v>
      </c>
    </row>
    <row r="5970" spans="9:12">
      <c r="I5970" s="44">
        <v>5968</v>
      </c>
      <c r="K5970" t="s">
        <v>2231</v>
      </c>
      <c r="L5970" t="s">
        <v>830</v>
      </c>
    </row>
    <row r="5971" spans="9:12">
      <c r="I5971" s="44">
        <v>5969</v>
      </c>
      <c r="K5971" t="s">
        <v>2231</v>
      </c>
      <c r="L5971" t="s">
        <v>1315</v>
      </c>
    </row>
    <row r="5972" spans="9:12">
      <c r="I5972" s="44">
        <v>5970</v>
      </c>
      <c r="K5972" t="s">
        <v>2231</v>
      </c>
      <c r="L5972" t="s">
        <v>1316</v>
      </c>
    </row>
    <row r="5973" spans="9:12">
      <c r="I5973" s="44">
        <v>5971</v>
      </c>
      <c r="K5973" t="s">
        <v>2231</v>
      </c>
      <c r="L5973" t="s">
        <v>1317</v>
      </c>
    </row>
    <row r="5974" spans="9:12">
      <c r="I5974" s="44">
        <v>5972</v>
      </c>
      <c r="K5974" t="s">
        <v>2231</v>
      </c>
      <c r="L5974" t="s">
        <v>1318</v>
      </c>
    </row>
    <row r="5975" spans="9:12">
      <c r="I5975" s="44">
        <v>5973</v>
      </c>
      <c r="K5975" t="s">
        <v>2231</v>
      </c>
      <c r="L5975" t="s">
        <v>1319</v>
      </c>
    </row>
    <row r="5976" spans="9:12">
      <c r="I5976" s="44">
        <v>5974</v>
      </c>
      <c r="K5976" t="s">
        <v>2231</v>
      </c>
      <c r="L5976" t="s">
        <v>1320</v>
      </c>
    </row>
    <row r="5977" spans="9:12">
      <c r="I5977" s="44">
        <v>5975</v>
      </c>
      <c r="K5977" t="s">
        <v>2231</v>
      </c>
      <c r="L5977" t="s">
        <v>1321</v>
      </c>
    </row>
    <row r="5978" spans="9:12">
      <c r="I5978" s="44">
        <v>5976</v>
      </c>
      <c r="K5978" t="s">
        <v>2231</v>
      </c>
      <c r="L5978" t="s">
        <v>1322</v>
      </c>
    </row>
    <row r="5979" spans="9:12">
      <c r="I5979" s="44">
        <v>5977</v>
      </c>
      <c r="K5979" t="s">
        <v>2231</v>
      </c>
      <c r="L5979" t="s">
        <v>1323</v>
      </c>
    </row>
    <row r="5980" spans="9:12">
      <c r="I5980" s="44">
        <v>5978</v>
      </c>
      <c r="K5980" t="s">
        <v>2231</v>
      </c>
      <c r="L5980" t="s">
        <v>1324</v>
      </c>
    </row>
    <row r="5981" spans="9:12">
      <c r="I5981" s="44">
        <v>5979</v>
      </c>
      <c r="K5981" t="s">
        <v>2231</v>
      </c>
      <c r="L5981" t="s">
        <v>833</v>
      </c>
    </row>
    <row r="5982" spans="9:12">
      <c r="I5982" s="44">
        <v>5980</v>
      </c>
      <c r="K5982" t="s">
        <v>2231</v>
      </c>
      <c r="L5982" t="s">
        <v>836</v>
      </c>
    </row>
    <row r="5983" spans="9:12">
      <c r="I5983" s="44">
        <v>5981</v>
      </c>
      <c r="K5983" t="s">
        <v>2231</v>
      </c>
      <c r="L5983" t="s">
        <v>1325</v>
      </c>
    </row>
    <row r="5984" spans="9:12">
      <c r="I5984" s="44">
        <v>5982</v>
      </c>
      <c r="K5984" t="s">
        <v>2231</v>
      </c>
      <c r="L5984" t="s">
        <v>1326</v>
      </c>
    </row>
    <row r="5985" spans="9:12">
      <c r="I5985" s="44">
        <v>5983</v>
      </c>
      <c r="K5985" t="s">
        <v>2231</v>
      </c>
      <c r="L5985" t="s">
        <v>1327</v>
      </c>
    </row>
    <row r="5986" spans="9:12">
      <c r="I5986" s="44">
        <v>5984</v>
      </c>
      <c r="K5986" t="s">
        <v>2231</v>
      </c>
      <c r="L5986" t="s">
        <v>1328</v>
      </c>
    </row>
    <row r="5987" spans="9:12">
      <c r="I5987" s="44">
        <v>5985</v>
      </c>
      <c r="K5987" t="s">
        <v>2231</v>
      </c>
      <c r="L5987" t="s">
        <v>1329</v>
      </c>
    </row>
    <row r="5988" spans="9:12">
      <c r="I5988" s="44">
        <v>5986</v>
      </c>
      <c r="K5988" t="s">
        <v>2231</v>
      </c>
      <c r="L5988" t="s">
        <v>1331</v>
      </c>
    </row>
    <row r="5989" spans="9:12">
      <c r="I5989" s="44">
        <v>5987</v>
      </c>
      <c r="K5989" t="s">
        <v>2231</v>
      </c>
      <c r="L5989" t="s">
        <v>1332</v>
      </c>
    </row>
    <row r="5990" spans="9:12">
      <c r="I5990" s="44">
        <v>5988</v>
      </c>
      <c r="K5990" t="s">
        <v>2231</v>
      </c>
      <c r="L5990" t="s">
        <v>1333</v>
      </c>
    </row>
    <row r="5991" spans="9:12">
      <c r="I5991" s="44">
        <v>5989</v>
      </c>
      <c r="K5991" t="s">
        <v>2231</v>
      </c>
      <c r="L5991" t="s">
        <v>1334</v>
      </c>
    </row>
    <row r="5992" spans="9:12">
      <c r="I5992" s="44">
        <v>5990</v>
      </c>
      <c r="K5992" t="s">
        <v>2231</v>
      </c>
      <c r="L5992" t="s">
        <v>1335</v>
      </c>
    </row>
    <row r="5993" spans="9:12">
      <c r="I5993" s="44">
        <v>5991</v>
      </c>
      <c r="K5993" t="s">
        <v>2231</v>
      </c>
      <c r="L5993" t="s">
        <v>839</v>
      </c>
    </row>
    <row r="5994" spans="9:12">
      <c r="I5994" s="44">
        <v>5992</v>
      </c>
      <c r="K5994" t="s">
        <v>2231</v>
      </c>
      <c r="L5994" t="s">
        <v>842</v>
      </c>
    </row>
    <row r="5995" spans="9:12">
      <c r="I5995" s="44">
        <v>5993</v>
      </c>
      <c r="K5995" t="s">
        <v>2231</v>
      </c>
      <c r="L5995" t="s">
        <v>1336</v>
      </c>
    </row>
    <row r="5996" spans="9:12">
      <c r="I5996" s="44">
        <v>5994</v>
      </c>
      <c r="K5996" t="s">
        <v>2231</v>
      </c>
      <c r="L5996" t="s">
        <v>1337</v>
      </c>
    </row>
    <row r="5997" spans="9:12">
      <c r="I5997" s="44">
        <v>5995</v>
      </c>
      <c r="K5997" t="s">
        <v>2231</v>
      </c>
      <c r="L5997" t="s">
        <v>1338</v>
      </c>
    </row>
    <row r="5998" spans="9:12">
      <c r="I5998" s="44">
        <v>5996</v>
      </c>
      <c r="K5998" t="s">
        <v>2231</v>
      </c>
      <c r="L5998" t="s">
        <v>845</v>
      </c>
    </row>
    <row r="5999" spans="9:12">
      <c r="I5999" s="44">
        <v>5997</v>
      </c>
      <c r="K5999" t="s">
        <v>2231</v>
      </c>
      <c r="L5999" t="s">
        <v>847</v>
      </c>
    </row>
    <row r="6000" spans="9:12">
      <c r="I6000" s="44">
        <v>5998</v>
      </c>
      <c r="K6000" t="s">
        <v>2231</v>
      </c>
      <c r="L6000" t="s">
        <v>849</v>
      </c>
    </row>
    <row r="6001" spans="9:12">
      <c r="I6001" s="44">
        <v>5999</v>
      </c>
      <c r="K6001" t="s">
        <v>2231</v>
      </c>
      <c r="L6001" t="s">
        <v>852</v>
      </c>
    </row>
    <row r="6002" spans="9:12">
      <c r="I6002" s="44">
        <v>6000</v>
      </c>
      <c r="K6002" t="s">
        <v>2231</v>
      </c>
      <c r="L6002" t="s">
        <v>855</v>
      </c>
    </row>
    <row r="6003" spans="9:12">
      <c r="I6003" s="44">
        <v>6001</v>
      </c>
      <c r="K6003" t="s">
        <v>2231</v>
      </c>
      <c r="L6003" t="s">
        <v>858</v>
      </c>
    </row>
    <row r="6004" spans="9:12">
      <c r="I6004" s="44">
        <v>6002</v>
      </c>
      <c r="K6004" t="s">
        <v>2231</v>
      </c>
      <c r="L6004" t="s">
        <v>861</v>
      </c>
    </row>
    <row r="6005" spans="9:12">
      <c r="I6005" s="44">
        <v>6003</v>
      </c>
      <c r="K6005" t="s">
        <v>2231</v>
      </c>
      <c r="L6005" t="s">
        <v>863</v>
      </c>
    </row>
    <row r="6006" spans="9:12">
      <c r="I6006" s="44">
        <v>6004</v>
      </c>
      <c r="K6006" t="s">
        <v>2231</v>
      </c>
      <c r="L6006" t="s">
        <v>866</v>
      </c>
    </row>
    <row r="6007" spans="9:12">
      <c r="I6007" s="44">
        <v>6005</v>
      </c>
      <c r="K6007" t="s">
        <v>2231</v>
      </c>
      <c r="L6007" t="s">
        <v>869</v>
      </c>
    </row>
    <row r="6008" spans="9:12">
      <c r="I6008" s="44">
        <v>6006</v>
      </c>
      <c r="K6008" t="s">
        <v>2231</v>
      </c>
      <c r="L6008" t="s">
        <v>872</v>
      </c>
    </row>
    <row r="6009" spans="9:12">
      <c r="I6009" s="44">
        <v>6007</v>
      </c>
      <c r="K6009" t="s">
        <v>2231</v>
      </c>
      <c r="L6009" t="s">
        <v>875</v>
      </c>
    </row>
    <row r="6010" spans="9:12">
      <c r="I6010" s="44">
        <v>6008</v>
      </c>
      <c r="K6010" t="s">
        <v>2231</v>
      </c>
      <c r="L6010" t="s">
        <v>878</v>
      </c>
    </row>
    <row r="6011" spans="9:12">
      <c r="I6011" s="44">
        <v>6009</v>
      </c>
      <c r="K6011" t="s">
        <v>2231</v>
      </c>
      <c r="L6011" t="s">
        <v>881</v>
      </c>
    </row>
    <row r="6012" spans="9:12">
      <c r="I6012" s="44">
        <v>6010</v>
      </c>
      <c r="K6012" t="s">
        <v>2231</v>
      </c>
      <c r="L6012" t="s">
        <v>1339</v>
      </c>
    </row>
    <row r="6013" spans="9:12">
      <c r="I6013" s="44">
        <v>6011</v>
      </c>
      <c r="K6013" t="s">
        <v>2231</v>
      </c>
      <c r="L6013" t="s">
        <v>1340</v>
      </c>
    </row>
    <row r="6014" spans="9:12">
      <c r="I6014" s="44">
        <v>6012</v>
      </c>
      <c r="K6014" t="s">
        <v>2231</v>
      </c>
      <c r="L6014" t="s">
        <v>1341</v>
      </c>
    </row>
    <row r="6015" spans="9:12">
      <c r="I6015" s="44">
        <v>6013</v>
      </c>
      <c r="K6015" t="s">
        <v>2231</v>
      </c>
      <c r="L6015" t="s">
        <v>1343</v>
      </c>
    </row>
    <row r="6016" spans="9:12">
      <c r="I6016" s="44">
        <v>6014</v>
      </c>
      <c r="K6016" t="s">
        <v>2231</v>
      </c>
      <c r="L6016" t="s">
        <v>1344</v>
      </c>
    </row>
    <row r="6017" spans="9:12">
      <c r="I6017" s="44">
        <v>6015</v>
      </c>
      <c r="K6017" t="s">
        <v>2231</v>
      </c>
      <c r="L6017" t="s">
        <v>1049</v>
      </c>
    </row>
    <row r="6018" spans="9:12">
      <c r="I6018" s="44">
        <v>6016</v>
      </c>
      <c r="K6018" t="s">
        <v>2231</v>
      </c>
      <c r="L6018" t="s">
        <v>1052</v>
      </c>
    </row>
    <row r="6019" spans="9:12">
      <c r="I6019" s="44">
        <v>6017</v>
      </c>
      <c r="K6019" t="s">
        <v>2231</v>
      </c>
      <c r="L6019" t="s">
        <v>1009</v>
      </c>
    </row>
    <row r="6020" spans="9:12">
      <c r="I6020" s="44">
        <v>6018</v>
      </c>
      <c r="K6020" t="s">
        <v>2231</v>
      </c>
      <c r="L6020" t="s">
        <v>1345</v>
      </c>
    </row>
    <row r="6021" spans="9:12">
      <c r="I6021" s="44">
        <v>6019</v>
      </c>
      <c r="K6021" t="s">
        <v>2231</v>
      </c>
      <c r="L6021" t="s">
        <v>1346</v>
      </c>
    </row>
    <row r="6022" spans="9:12">
      <c r="I6022" s="44">
        <v>6020</v>
      </c>
      <c r="K6022" t="s">
        <v>2231</v>
      </c>
      <c r="L6022" t="s">
        <v>884</v>
      </c>
    </row>
    <row r="6023" spans="9:12">
      <c r="I6023" s="44">
        <v>6021</v>
      </c>
      <c r="K6023" t="s">
        <v>2231</v>
      </c>
      <c r="L6023" t="s">
        <v>886</v>
      </c>
    </row>
    <row r="6024" spans="9:12">
      <c r="I6024" s="44">
        <v>6022</v>
      </c>
      <c r="K6024" t="s">
        <v>2231</v>
      </c>
      <c r="L6024" t="s">
        <v>889</v>
      </c>
    </row>
    <row r="6025" spans="9:12">
      <c r="I6025" s="44">
        <v>6023</v>
      </c>
      <c r="K6025" t="s">
        <v>2231</v>
      </c>
      <c r="L6025" t="s">
        <v>892</v>
      </c>
    </row>
    <row r="6026" spans="9:12">
      <c r="I6026" s="44">
        <v>6024</v>
      </c>
      <c r="K6026" t="s">
        <v>2231</v>
      </c>
      <c r="L6026" t="s">
        <v>895</v>
      </c>
    </row>
    <row r="6027" spans="9:12">
      <c r="I6027" s="44">
        <v>6025</v>
      </c>
      <c r="K6027" t="s">
        <v>2231</v>
      </c>
      <c r="L6027" t="s">
        <v>897</v>
      </c>
    </row>
    <row r="6028" spans="9:12">
      <c r="I6028" s="44">
        <v>6026</v>
      </c>
      <c r="K6028" t="s">
        <v>2231</v>
      </c>
      <c r="L6028" t="s">
        <v>899</v>
      </c>
    </row>
    <row r="6029" spans="9:12">
      <c r="I6029" s="44">
        <v>6027</v>
      </c>
      <c r="K6029" t="s">
        <v>2231</v>
      </c>
      <c r="L6029" t="s">
        <v>902</v>
      </c>
    </row>
    <row r="6030" spans="9:12">
      <c r="I6030" s="44">
        <v>6028</v>
      </c>
      <c r="K6030" t="s">
        <v>2231</v>
      </c>
      <c r="L6030" t="s">
        <v>905</v>
      </c>
    </row>
    <row r="6031" spans="9:12">
      <c r="I6031" s="44">
        <v>6029</v>
      </c>
      <c r="K6031" t="s">
        <v>2231</v>
      </c>
      <c r="L6031" t="s">
        <v>908</v>
      </c>
    </row>
    <row r="6032" spans="9:12">
      <c r="I6032" s="44">
        <v>6030</v>
      </c>
      <c r="K6032" t="s">
        <v>2231</v>
      </c>
      <c r="L6032" t="s">
        <v>1035</v>
      </c>
    </row>
    <row r="6033" spans="9:12">
      <c r="I6033" s="44">
        <v>6031</v>
      </c>
      <c r="K6033" t="s">
        <v>2231</v>
      </c>
      <c r="L6033" t="s">
        <v>1032</v>
      </c>
    </row>
    <row r="6034" spans="9:12">
      <c r="I6034" s="44">
        <v>6032</v>
      </c>
      <c r="K6034" t="s">
        <v>2231</v>
      </c>
      <c r="L6034" t="s">
        <v>1026</v>
      </c>
    </row>
    <row r="6035" spans="9:12">
      <c r="I6035" s="44">
        <v>6033</v>
      </c>
      <c r="K6035" t="s">
        <v>2231</v>
      </c>
      <c r="L6035" t="s">
        <v>911</v>
      </c>
    </row>
    <row r="6036" spans="9:12">
      <c r="I6036" s="44">
        <v>6034</v>
      </c>
      <c r="K6036" t="s">
        <v>2231</v>
      </c>
      <c r="L6036" t="s">
        <v>914</v>
      </c>
    </row>
    <row r="6037" spans="9:12">
      <c r="I6037" s="44">
        <v>6035</v>
      </c>
      <c r="K6037" t="s">
        <v>2231</v>
      </c>
      <c r="L6037" t="s">
        <v>917</v>
      </c>
    </row>
    <row r="6038" spans="9:12">
      <c r="I6038" s="44">
        <v>6036</v>
      </c>
      <c r="K6038" t="s">
        <v>2231</v>
      </c>
      <c r="L6038" t="s">
        <v>920</v>
      </c>
    </row>
    <row r="6039" spans="9:12">
      <c r="I6039" s="44">
        <v>6037</v>
      </c>
      <c r="K6039" t="s">
        <v>2231</v>
      </c>
      <c r="L6039" t="s">
        <v>923</v>
      </c>
    </row>
    <row r="6040" spans="9:12">
      <c r="I6040" s="44">
        <v>6038</v>
      </c>
      <c r="K6040" t="s">
        <v>2231</v>
      </c>
      <c r="L6040" t="s">
        <v>926</v>
      </c>
    </row>
    <row r="6041" spans="9:12">
      <c r="I6041" s="44">
        <v>6039</v>
      </c>
      <c r="K6041" t="s">
        <v>2231</v>
      </c>
      <c r="L6041" t="s">
        <v>929</v>
      </c>
    </row>
    <row r="6042" spans="9:12">
      <c r="I6042" s="44">
        <v>6040</v>
      </c>
      <c r="K6042" t="s">
        <v>2231</v>
      </c>
      <c r="L6042" t="s">
        <v>931</v>
      </c>
    </row>
    <row r="6043" spans="9:12">
      <c r="I6043" s="44">
        <v>6041</v>
      </c>
      <c r="K6043" t="s">
        <v>2231</v>
      </c>
      <c r="L6043" t="s">
        <v>934</v>
      </c>
    </row>
    <row r="6044" spans="9:12">
      <c r="I6044" s="44">
        <v>6042</v>
      </c>
      <c r="K6044" t="s">
        <v>2231</v>
      </c>
      <c r="L6044" t="s">
        <v>937</v>
      </c>
    </row>
    <row r="6045" spans="9:12">
      <c r="I6045" s="44">
        <v>6043</v>
      </c>
      <c r="K6045" t="s">
        <v>2231</v>
      </c>
      <c r="L6045" t="s">
        <v>939</v>
      </c>
    </row>
    <row r="6046" spans="9:12">
      <c r="I6046" s="44">
        <v>6044</v>
      </c>
      <c r="K6046" t="s">
        <v>2231</v>
      </c>
      <c r="L6046" t="s">
        <v>942</v>
      </c>
    </row>
    <row r="6047" spans="9:12">
      <c r="I6047" s="44">
        <v>6045</v>
      </c>
      <c r="K6047" t="s">
        <v>2231</v>
      </c>
      <c r="L6047" t="s">
        <v>945</v>
      </c>
    </row>
    <row r="6048" spans="9:12">
      <c r="I6048" s="44">
        <v>6046</v>
      </c>
      <c r="K6048" t="s">
        <v>2231</v>
      </c>
      <c r="L6048" t="s">
        <v>948</v>
      </c>
    </row>
    <row r="6049" spans="9:12">
      <c r="I6049" s="44">
        <v>6047</v>
      </c>
      <c r="K6049" t="s">
        <v>2231</v>
      </c>
      <c r="L6049" t="s">
        <v>951</v>
      </c>
    </row>
    <row r="6050" spans="9:12">
      <c r="I6050" s="44">
        <v>6048</v>
      </c>
      <c r="K6050" t="s">
        <v>2231</v>
      </c>
      <c r="L6050" t="s">
        <v>954</v>
      </c>
    </row>
    <row r="6051" spans="9:12">
      <c r="I6051" s="44">
        <v>6049</v>
      </c>
      <c r="K6051" t="s">
        <v>2231</v>
      </c>
      <c r="L6051" t="s">
        <v>1350</v>
      </c>
    </row>
    <row r="6052" spans="9:12">
      <c r="I6052" s="44">
        <v>6050</v>
      </c>
      <c r="K6052" t="s">
        <v>2231</v>
      </c>
      <c r="L6052" t="s">
        <v>957</v>
      </c>
    </row>
    <row r="6053" spans="9:12">
      <c r="I6053" s="44">
        <v>6051</v>
      </c>
      <c r="K6053" t="s">
        <v>2231</v>
      </c>
      <c r="L6053" t="s">
        <v>959</v>
      </c>
    </row>
    <row r="6054" spans="9:12">
      <c r="I6054" s="44">
        <v>6052</v>
      </c>
      <c r="K6054" t="s">
        <v>2231</v>
      </c>
      <c r="L6054" t="s">
        <v>962</v>
      </c>
    </row>
    <row r="6055" spans="9:12">
      <c r="I6055" s="44">
        <v>6053</v>
      </c>
      <c r="K6055" t="s">
        <v>2231</v>
      </c>
      <c r="L6055" t="s">
        <v>965</v>
      </c>
    </row>
    <row r="6056" spans="9:12">
      <c r="I6056" s="44">
        <v>6054</v>
      </c>
      <c r="K6056" t="s">
        <v>2231</v>
      </c>
      <c r="L6056" t="s">
        <v>968</v>
      </c>
    </row>
    <row r="6057" spans="9:12">
      <c r="I6057" s="44">
        <v>6055</v>
      </c>
      <c r="K6057" t="s">
        <v>2231</v>
      </c>
      <c r="L6057" t="s">
        <v>970</v>
      </c>
    </row>
    <row r="6058" spans="9:12">
      <c r="I6058" s="44">
        <v>6056</v>
      </c>
      <c r="K6058" t="s">
        <v>2231</v>
      </c>
      <c r="L6058" t="s">
        <v>973</v>
      </c>
    </row>
    <row r="6059" spans="9:12">
      <c r="I6059" s="44">
        <v>6057</v>
      </c>
      <c r="K6059" t="s">
        <v>2231</v>
      </c>
      <c r="L6059" t="s">
        <v>1351</v>
      </c>
    </row>
    <row r="6060" spans="9:12">
      <c r="I6060" s="44">
        <v>6058</v>
      </c>
      <c r="K6060" t="s">
        <v>2231</v>
      </c>
      <c r="L6060" t="s">
        <v>976</v>
      </c>
    </row>
    <row r="6061" spans="9:12">
      <c r="I6061" s="44">
        <v>6059</v>
      </c>
      <c r="K6061" t="s">
        <v>2231</v>
      </c>
      <c r="L6061" t="s">
        <v>979</v>
      </c>
    </row>
    <row r="6062" spans="9:12">
      <c r="I6062" s="44">
        <v>6060</v>
      </c>
      <c r="K6062" t="s">
        <v>2231</v>
      </c>
      <c r="L6062" t="s">
        <v>982</v>
      </c>
    </row>
    <row r="6063" spans="9:12">
      <c r="I6063" s="44">
        <v>6061</v>
      </c>
      <c r="K6063" t="s">
        <v>2231</v>
      </c>
      <c r="L6063" t="s">
        <v>985</v>
      </c>
    </row>
    <row r="6064" spans="9:12">
      <c r="I6064" s="44">
        <v>6062</v>
      </c>
      <c r="K6064" t="s">
        <v>2231</v>
      </c>
      <c r="L6064" t="s">
        <v>988</v>
      </c>
    </row>
    <row r="6065" spans="9:12">
      <c r="I6065" s="44">
        <v>6063</v>
      </c>
      <c r="K6065" t="s">
        <v>2231</v>
      </c>
      <c r="L6065" t="s">
        <v>991</v>
      </c>
    </row>
    <row r="6066" spans="9:12">
      <c r="I6066" s="44">
        <v>6064</v>
      </c>
      <c r="K6066" t="s">
        <v>2231</v>
      </c>
      <c r="L6066" t="s">
        <v>994</v>
      </c>
    </row>
    <row r="6067" spans="9:12">
      <c r="I6067" s="44">
        <v>6065</v>
      </c>
      <c r="K6067" t="s">
        <v>2231</v>
      </c>
      <c r="L6067" t="s">
        <v>997</v>
      </c>
    </row>
    <row r="6068" spans="9:12">
      <c r="I6068" s="44">
        <v>6066</v>
      </c>
      <c r="K6068" t="s">
        <v>2231</v>
      </c>
      <c r="L6068" t="s">
        <v>1352</v>
      </c>
    </row>
    <row r="6069" spans="9:12">
      <c r="I6069" s="44">
        <v>6067</v>
      </c>
      <c r="K6069" t="s">
        <v>2231</v>
      </c>
      <c r="L6069" t="s">
        <v>1368</v>
      </c>
    </row>
    <row r="6070" spans="9:12">
      <c r="I6070" s="44">
        <v>6068</v>
      </c>
      <c r="K6070" t="s">
        <v>2231</v>
      </c>
      <c r="L6070" t="s">
        <v>1369</v>
      </c>
    </row>
    <row r="6071" spans="9:12">
      <c r="I6071" s="44">
        <v>6069</v>
      </c>
      <c r="K6071" t="s">
        <v>2231</v>
      </c>
      <c r="L6071" t="s">
        <v>1055</v>
      </c>
    </row>
    <row r="6072" spans="9:12">
      <c r="I6072" s="44">
        <v>6070</v>
      </c>
      <c r="K6072" t="s">
        <v>2231</v>
      </c>
      <c r="L6072" t="s">
        <v>1058</v>
      </c>
    </row>
    <row r="6073" spans="9:12">
      <c r="I6073" s="44">
        <v>6071</v>
      </c>
      <c r="K6073" t="s">
        <v>2231</v>
      </c>
      <c r="L6073" t="s">
        <v>999</v>
      </c>
    </row>
    <row r="6074" spans="9:12">
      <c r="I6074" s="44">
        <v>6072</v>
      </c>
      <c r="K6074" t="s">
        <v>2231</v>
      </c>
      <c r="L6074" t="s">
        <v>1001</v>
      </c>
    </row>
    <row r="6075" spans="9:12">
      <c r="I6075" s="44">
        <v>6073</v>
      </c>
      <c r="K6075" t="s">
        <v>2231</v>
      </c>
      <c r="L6075" t="s">
        <v>1004</v>
      </c>
    </row>
    <row r="6076" spans="9:12">
      <c r="I6076" s="44">
        <v>6074</v>
      </c>
      <c r="K6076" t="s">
        <v>2231</v>
      </c>
      <c r="L6076" t="s">
        <v>1006</v>
      </c>
    </row>
    <row r="6077" spans="9:12">
      <c r="I6077" s="44">
        <v>6075</v>
      </c>
      <c r="K6077" t="s">
        <v>2231</v>
      </c>
      <c r="L6077" t="s">
        <v>1389</v>
      </c>
    </row>
    <row r="6078" spans="9:12">
      <c r="I6078" s="44">
        <v>6076</v>
      </c>
      <c r="K6078" t="s">
        <v>2231</v>
      </c>
      <c r="L6078" t="s">
        <v>1390</v>
      </c>
    </row>
    <row r="6079" spans="9:12">
      <c r="I6079" s="44">
        <v>6077</v>
      </c>
      <c r="K6079" t="s">
        <v>2231</v>
      </c>
      <c r="L6079" t="s">
        <v>1391</v>
      </c>
    </row>
    <row r="6080" spans="9:12">
      <c r="I6080" s="44">
        <v>6078</v>
      </c>
      <c r="K6080" t="s">
        <v>2231</v>
      </c>
      <c r="L6080" t="s">
        <v>1392</v>
      </c>
    </row>
    <row r="6081" spans="9:12">
      <c r="I6081" s="44">
        <v>6079</v>
      </c>
      <c r="K6081" t="s">
        <v>2231</v>
      </c>
      <c r="L6081" t="s">
        <v>1935</v>
      </c>
    </row>
    <row r="6082" spans="9:12">
      <c r="I6082" s="44">
        <v>6080</v>
      </c>
      <c r="K6082" t="s">
        <v>2231</v>
      </c>
      <c r="L6082" t="s">
        <v>1393</v>
      </c>
    </row>
    <row r="6083" spans="9:12">
      <c r="I6083" s="44">
        <v>6081</v>
      </c>
      <c r="K6083" t="s">
        <v>2231</v>
      </c>
      <c r="L6083" t="s">
        <v>1394</v>
      </c>
    </row>
    <row r="6084" spans="9:12">
      <c r="I6084" s="44">
        <v>6082</v>
      </c>
      <c r="K6084" t="s">
        <v>2231</v>
      </c>
      <c r="L6084" t="s">
        <v>1395</v>
      </c>
    </row>
    <row r="6085" spans="9:12">
      <c r="I6085" s="44">
        <v>6083</v>
      </c>
      <c r="K6085" t="s">
        <v>2231</v>
      </c>
      <c r="L6085" t="s">
        <v>1012</v>
      </c>
    </row>
    <row r="6086" spans="9:12">
      <c r="I6086" s="44">
        <v>6084</v>
      </c>
      <c r="K6086" t="s">
        <v>2231</v>
      </c>
      <c r="L6086" t="s">
        <v>1396</v>
      </c>
    </row>
    <row r="6087" spans="9:12">
      <c r="I6087" s="44">
        <v>6085</v>
      </c>
      <c r="K6087" t="s">
        <v>2231</v>
      </c>
      <c r="L6087" t="s">
        <v>1397</v>
      </c>
    </row>
    <row r="6088" spans="9:12">
      <c r="I6088" s="44">
        <v>6086</v>
      </c>
      <c r="K6088" t="s">
        <v>2231</v>
      </c>
      <c r="L6088" t="s">
        <v>1015</v>
      </c>
    </row>
    <row r="6089" spans="9:12">
      <c r="I6089" s="44">
        <v>6087</v>
      </c>
      <c r="J6089" s="45">
        <v>0</v>
      </c>
      <c r="K6089" t="s">
        <v>2231</v>
      </c>
      <c r="L6089" t="s">
        <v>1540</v>
      </c>
    </row>
    <row r="6090" spans="9:12">
      <c r="I6090" s="44">
        <v>6088</v>
      </c>
      <c r="K6090" t="s">
        <v>2231</v>
      </c>
      <c r="L6090" t="s">
        <v>1399</v>
      </c>
    </row>
    <row r="6091" spans="9:12">
      <c r="I6091" s="44">
        <v>6089</v>
      </c>
      <c r="J6091" s="45">
        <v>1.1574074074074071E-8</v>
      </c>
      <c r="K6091" t="s">
        <v>2231</v>
      </c>
      <c r="L6091" t="s">
        <v>1400</v>
      </c>
    </row>
    <row r="6092" spans="9:12">
      <c r="I6092" s="44">
        <v>6090</v>
      </c>
      <c r="J6092" s="45">
        <v>0</v>
      </c>
      <c r="K6092" t="s">
        <v>2231</v>
      </c>
      <c r="L6092" t="s">
        <v>1403</v>
      </c>
    </row>
    <row r="6093" spans="9:12">
      <c r="I6093" s="44">
        <v>6091</v>
      </c>
      <c r="J6093" s="45">
        <v>0</v>
      </c>
      <c r="K6093" t="s">
        <v>2231</v>
      </c>
      <c r="L6093" t="s">
        <v>1405</v>
      </c>
    </row>
    <row r="6094" spans="9:12">
      <c r="I6094" s="44">
        <v>6092</v>
      </c>
      <c r="K6094" t="s">
        <v>2231</v>
      </c>
      <c r="L6094" t="s">
        <v>1406</v>
      </c>
    </row>
    <row r="6095" spans="9:12">
      <c r="I6095" s="44">
        <v>6093</v>
      </c>
      <c r="K6095" t="s">
        <v>2231</v>
      </c>
      <c r="L6095" t="s">
        <v>1018</v>
      </c>
    </row>
    <row r="6096" spans="9:12">
      <c r="I6096" s="44">
        <v>6094</v>
      </c>
      <c r="J6096" s="45">
        <v>0</v>
      </c>
      <c r="K6096" t="s">
        <v>2231</v>
      </c>
      <c r="L6096" t="s">
        <v>1407</v>
      </c>
    </row>
    <row r="6097" spans="9:12">
      <c r="I6097" s="44">
        <v>6095</v>
      </c>
      <c r="J6097" s="45">
        <v>0</v>
      </c>
      <c r="K6097" t="s">
        <v>2231</v>
      </c>
      <c r="L6097" t="s">
        <v>1021</v>
      </c>
    </row>
    <row r="6098" spans="9:12">
      <c r="I6098" s="44">
        <v>6096</v>
      </c>
      <c r="J6098" s="45">
        <v>0</v>
      </c>
      <c r="K6098" t="s">
        <v>2231</v>
      </c>
      <c r="L6098" t="s">
        <v>1600</v>
      </c>
    </row>
    <row r="6099" spans="9:12">
      <c r="I6099" s="44">
        <v>6097</v>
      </c>
      <c r="J6099" s="45">
        <v>0</v>
      </c>
      <c r="K6099" t="s">
        <v>2231</v>
      </c>
      <c r="L6099" t="s">
        <v>1601</v>
      </c>
    </row>
    <row r="6100" spans="9:12">
      <c r="I6100" s="44">
        <v>6098</v>
      </c>
      <c r="J6100" s="45">
        <v>0</v>
      </c>
      <c r="K6100" t="s">
        <v>2231</v>
      </c>
      <c r="L6100" t="s">
        <v>1412</v>
      </c>
    </row>
    <row r="6101" spans="9:12">
      <c r="I6101" s="44">
        <v>6099</v>
      </c>
      <c r="K6101" t="s">
        <v>2231</v>
      </c>
      <c r="L6101" t="s">
        <v>1413</v>
      </c>
    </row>
    <row r="6102" spans="9:12">
      <c r="I6102" s="44">
        <v>6100</v>
      </c>
      <c r="K6102" t="s">
        <v>2231</v>
      </c>
      <c r="L6102" t="s">
        <v>1515</v>
      </c>
    </row>
    <row r="6103" spans="9:12">
      <c r="I6103" s="44">
        <v>6101</v>
      </c>
      <c r="J6103" s="45">
        <v>0</v>
      </c>
      <c r="K6103" t="s">
        <v>2231</v>
      </c>
      <c r="L6103" t="s">
        <v>1415</v>
      </c>
    </row>
    <row r="6104" spans="9:12">
      <c r="I6104" s="44">
        <v>6102</v>
      </c>
      <c r="J6104" s="45">
        <v>0</v>
      </c>
      <c r="K6104" t="s">
        <v>2231</v>
      </c>
      <c r="L6104" t="s">
        <v>1417</v>
      </c>
    </row>
    <row r="6105" spans="9:12">
      <c r="I6105" s="44">
        <v>6103</v>
      </c>
      <c r="J6105" s="45">
        <v>0</v>
      </c>
      <c r="K6105" t="s">
        <v>2231</v>
      </c>
      <c r="L6105" t="s">
        <v>1418</v>
      </c>
    </row>
    <row r="6106" spans="9:12">
      <c r="I6106" s="44">
        <v>6104</v>
      </c>
      <c r="J6106" s="45">
        <v>0</v>
      </c>
      <c r="K6106" t="s">
        <v>2231</v>
      </c>
      <c r="L6106" t="s">
        <v>1419</v>
      </c>
    </row>
    <row r="6107" spans="9:12">
      <c r="I6107" s="44">
        <v>6105</v>
      </c>
      <c r="J6107" s="45">
        <v>0</v>
      </c>
      <c r="K6107" t="s">
        <v>2231</v>
      </c>
      <c r="L6107" t="s">
        <v>1424</v>
      </c>
    </row>
    <row r="6108" spans="9:12">
      <c r="I6108" s="44">
        <v>6106</v>
      </c>
      <c r="J6108" s="45">
        <v>0</v>
      </c>
      <c r="K6108" t="s">
        <v>2231</v>
      </c>
      <c r="L6108" t="s">
        <v>1426</v>
      </c>
    </row>
    <row r="6109" spans="9:12">
      <c r="I6109" s="44">
        <v>6107</v>
      </c>
      <c r="K6109" t="s">
        <v>2231</v>
      </c>
      <c r="L6109" t="s">
        <v>1024</v>
      </c>
    </row>
    <row r="6110" spans="9:12">
      <c r="I6110" s="44">
        <v>6108</v>
      </c>
      <c r="K6110" t="s">
        <v>2231</v>
      </c>
      <c r="L6110" t="s">
        <v>1434</v>
      </c>
    </row>
    <row r="6111" spans="9:12">
      <c r="I6111" s="44">
        <v>6109</v>
      </c>
      <c r="K6111" t="s">
        <v>2231</v>
      </c>
      <c r="L6111" t="s">
        <v>1934</v>
      </c>
    </row>
    <row r="6112" spans="9:12">
      <c r="I6112" s="44">
        <v>6110</v>
      </c>
      <c r="K6112" t="s">
        <v>2231</v>
      </c>
      <c r="L6112" t="s">
        <v>1435</v>
      </c>
    </row>
    <row r="6113" spans="9:12">
      <c r="I6113" s="44">
        <v>6111</v>
      </c>
      <c r="K6113" t="s">
        <v>2231</v>
      </c>
      <c r="L6113" t="s">
        <v>1606</v>
      </c>
    </row>
    <row r="6114" spans="9:12">
      <c r="I6114" s="44">
        <v>6112</v>
      </c>
      <c r="K6114" t="s">
        <v>2231</v>
      </c>
      <c r="L6114" t="s">
        <v>1436</v>
      </c>
    </row>
    <row r="6115" spans="9:12">
      <c r="I6115" s="44">
        <v>6113</v>
      </c>
      <c r="K6115" t="s">
        <v>2231</v>
      </c>
      <c r="L6115" t="s">
        <v>1437</v>
      </c>
    </row>
    <row r="6116" spans="9:12">
      <c r="I6116" s="44">
        <v>6114</v>
      </c>
      <c r="K6116" t="s">
        <v>2231</v>
      </c>
      <c r="L6116" t="s">
        <v>1607</v>
      </c>
    </row>
    <row r="6117" spans="9:12">
      <c r="I6117" s="44">
        <v>6115</v>
      </c>
      <c r="K6117" t="s">
        <v>2231</v>
      </c>
      <c r="L6117" t="s">
        <v>1438</v>
      </c>
    </row>
    <row r="6118" spans="9:12">
      <c r="I6118" s="44">
        <v>6116</v>
      </c>
      <c r="K6118" t="s">
        <v>2231</v>
      </c>
      <c r="L6118" t="s">
        <v>1442</v>
      </c>
    </row>
    <row r="6119" spans="9:12">
      <c r="I6119" s="44">
        <v>6117</v>
      </c>
      <c r="K6119" t="s">
        <v>2231</v>
      </c>
      <c r="L6119" t="s">
        <v>1443</v>
      </c>
    </row>
    <row r="6120" spans="9:12">
      <c r="I6120" s="44">
        <v>6118</v>
      </c>
      <c r="K6120" t="s">
        <v>2231</v>
      </c>
      <c r="L6120" t="s">
        <v>1444</v>
      </c>
    </row>
    <row r="6121" spans="9:12">
      <c r="I6121" s="44">
        <v>6119</v>
      </c>
      <c r="K6121" t="s">
        <v>2231</v>
      </c>
      <c r="L6121" t="s">
        <v>1445</v>
      </c>
    </row>
    <row r="6122" spans="9:12">
      <c r="I6122" s="44">
        <v>6120</v>
      </c>
      <c r="K6122" t="s">
        <v>2231</v>
      </c>
      <c r="L6122" t="s">
        <v>1544</v>
      </c>
    </row>
    <row r="6123" spans="9:12">
      <c r="I6123" s="44">
        <v>6121</v>
      </c>
      <c r="K6123" t="s">
        <v>2231</v>
      </c>
      <c r="L6123" t="s">
        <v>1545</v>
      </c>
    </row>
    <row r="6124" spans="9:12">
      <c r="I6124" s="44">
        <v>6122</v>
      </c>
      <c r="K6124" t="s">
        <v>2231</v>
      </c>
      <c r="L6124" t="s">
        <v>1546</v>
      </c>
    </row>
    <row r="6125" spans="9:12">
      <c r="I6125" s="44">
        <v>6123</v>
      </c>
      <c r="K6125" t="s">
        <v>2231</v>
      </c>
      <c r="L6125" t="s">
        <v>1547</v>
      </c>
    </row>
    <row r="6126" spans="9:12">
      <c r="I6126" s="44">
        <v>6124</v>
      </c>
      <c r="K6126" t="s">
        <v>2231</v>
      </c>
      <c r="L6126" t="s">
        <v>1548</v>
      </c>
    </row>
    <row r="6127" spans="9:12">
      <c r="I6127" s="44">
        <v>6125</v>
      </c>
      <c r="K6127" t="s">
        <v>2231</v>
      </c>
      <c r="L6127" t="s">
        <v>1449</v>
      </c>
    </row>
    <row r="6128" spans="9:12">
      <c r="I6128" s="44">
        <v>6126</v>
      </c>
      <c r="K6128" t="s">
        <v>2231</v>
      </c>
      <c r="L6128" t="s">
        <v>1348</v>
      </c>
    </row>
    <row r="6129" spans="9:12">
      <c r="I6129" s="44">
        <v>6127</v>
      </c>
      <c r="K6129" t="s">
        <v>2231</v>
      </c>
      <c r="L6129" t="s">
        <v>1455</v>
      </c>
    </row>
    <row r="6130" spans="9:12">
      <c r="I6130" s="44">
        <v>6128</v>
      </c>
      <c r="K6130" t="s">
        <v>2231</v>
      </c>
      <c r="L6130" t="s">
        <v>1459</v>
      </c>
    </row>
    <row r="6131" spans="9:12">
      <c r="I6131" s="44">
        <v>6129</v>
      </c>
      <c r="K6131" t="s">
        <v>2231</v>
      </c>
      <c r="L6131" t="s">
        <v>1029</v>
      </c>
    </row>
    <row r="6132" spans="9:12">
      <c r="I6132" s="44">
        <v>6130</v>
      </c>
      <c r="K6132" t="s">
        <v>2231</v>
      </c>
      <c r="L6132" t="s">
        <v>1461</v>
      </c>
    </row>
    <row r="6133" spans="9:12">
      <c r="I6133" s="44">
        <v>6131</v>
      </c>
      <c r="K6133" t="s">
        <v>2231</v>
      </c>
      <c r="L6133" t="s">
        <v>1481</v>
      </c>
    </row>
    <row r="6134" spans="9:12">
      <c r="I6134" s="44">
        <v>6132</v>
      </c>
      <c r="K6134" t="s">
        <v>2231</v>
      </c>
      <c r="L6134" t="s">
        <v>1482</v>
      </c>
    </row>
    <row r="6135" spans="9:12">
      <c r="I6135" s="44">
        <v>6133</v>
      </c>
      <c r="K6135" t="s">
        <v>2231</v>
      </c>
      <c r="L6135" t="s">
        <v>1613</v>
      </c>
    </row>
    <row r="6136" spans="9:12">
      <c r="I6136" s="44">
        <v>6134</v>
      </c>
      <c r="K6136" t="s">
        <v>2231</v>
      </c>
      <c r="L6136" t="s">
        <v>1614</v>
      </c>
    </row>
    <row r="6137" spans="9:12">
      <c r="I6137" s="44">
        <v>6135</v>
      </c>
      <c r="K6137" t="s">
        <v>2231</v>
      </c>
      <c r="L6137" t="s">
        <v>1483</v>
      </c>
    </row>
    <row r="6138" spans="9:12">
      <c r="I6138" s="44">
        <v>6136</v>
      </c>
      <c r="K6138" t="s">
        <v>2231</v>
      </c>
      <c r="L6138" t="s">
        <v>1615</v>
      </c>
    </row>
    <row r="6139" spans="9:12">
      <c r="I6139" s="44">
        <v>6137</v>
      </c>
      <c r="K6139" t="s">
        <v>2231</v>
      </c>
      <c r="L6139" t="s">
        <v>1616</v>
      </c>
    </row>
    <row r="6140" spans="9:12">
      <c r="I6140" s="44">
        <v>6138</v>
      </c>
      <c r="K6140" t="s">
        <v>2231</v>
      </c>
      <c r="L6140" t="s">
        <v>1484</v>
      </c>
    </row>
    <row r="6141" spans="9:12">
      <c r="I6141" s="44">
        <v>6139</v>
      </c>
      <c r="K6141" t="s">
        <v>2231</v>
      </c>
      <c r="L6141" t="s">
        <v>1485</v>
      </c>
    </row>
    <row r="6142" spans="9:12">
      <c r="I6142" s="44">
        <v>6140</v>
      </c>
      <c r="K6142" t="s">
        <v>2231</v>
      </c>
      <c r="L6142" t="s">
        <v>1489</v>
      </c>
    </row>
    <row r="6143" spans="9:12">
      <c r="I6143" s="44">
        <v>6141</v>
      </c>
      <c r="K6143" t="s">
        <v>2231</v>
      </c>
      <c r="L6143" t="s">
        <v>1490</v>
      </c>
    </row>
    <row r="6144" spans="9:12">
      <c r="I6144" s="44">
        <v>6142</v>
      </c>
      <c r="K6144" t="s">
        <v>2231</v>
      </c>
      <c r="L6144" t="s">
        <v>1551</v>
      </c>
    </row>
    <row r="6145" spans="9:12">
      <c r="I6145" s="44">
        <v>6143</v>
      </c>
      <c r="K6145" t="s">
        <v>2231</v>
      </c>
      <c r="L6145" t="s">
        <v>1552</v>
      </c>
    </row>
    <row r="6146" spans="9:12">
      <c r="I6146" s="44">
        <v>6144</v>
      </c>
      <c r="K6146" t="s">
        <v>2231</v>
      </c>
      <c r="L6146" t="s">
        <v>1553</v>
      </c>
    </row>
    <row r="6147" spans="9:12">
      <c r="I6147" s="44">
        <v>6145</v>
      </c>
      <c r="K6147" t="s">
        <v>2231</v>
      </c>
      <c r="L6147" t="s">
        <v>1554</v>
      </c>
    </row>
    <row r="6148" spans="9:12">
      <c r="I6148" s="44">
        <v>6146</v>
      </c>
      <c r="K6148" t="s">
        <v>2231</v>
      </c>
      <c r="L6148" t="s">
        <v>1555</v>
      </c>
    </row>
    <row r="6149" spans="9:12">
      <c r="I6149" s="44">
        <v>6147</v>
      </c>
      <c r="K6149" t="s">
        <v>2231</v>
      </c>
      <c r="L6149" t="s">
        <v>1556</v>
      </c>
    </row>
    <row r="6150" spans="9:12">
      <c r="I6150" s="44">
        <v>6148</v>
      </c>
      <c r="K6150" t="s">
        <v>2231</v>
      </c>
      <c r="L6150" t="s">
        <v>1557</v>
      </c>
    </row>
    <row r="6151" spans="9:12">
      <c r="I6151" s="44">
        <v>6149</v>
      </c>
      <c r="K6151" t="s">
        <v>2231</v>
      </c>
      <c r="L6151" t="s">
        <v>1498</v>
      </c>
    </row>
    <row r="6152" spans="9:12">
      <c r="I6152" s="44">
        <v>6150</v>
      </c>
      <c r="K6152" t="s">
        <v>2231</v>
      </c>
      <c r="L6152" t="s">
        <v>1347</v>
      </c>
    </row>
    <row r="6153" spans="9:12">
      <c r="I6153" s="44">
        <v>6151</v>
      </c>
      <c r="K6153" t="s">
        <v>2231</v>
      </c>
      <c r="L6153" t="s">
        <v>1349</v>
      </c>
    </row>
    <row r="6154" spans="9:12">
      <c r="I6154" s="44">
        <v>6152</v>
      </c>
      <c r="K6154" t="s">
        <v>2231</v>
      </c>
      <c r="L6154" t="s">
        <v>1502</v>
      </c>
    </row>
    <row r="6155" spans="9:12">
      <c r="I6155" s="44">
        <v>6153</v>
      </c>
      <c r="K6155" t="s">
        <v>2231</v>
      </c>
      <c r="L6155" t="s">
        <v>1503</v>
      </c>
    </row>
    <row r="6156" spans="9:12">
      <c r="I6156" s="44">
        <v>6154</v>
      </c>
      <c r="K6156" t="s">
        <v>2231</v>
      </c>
      <c r="L6156" t="s">
        <v>1038</v>
      </c>
    </row>
    <row r="6157" spans="9:12">
      <c r="I6157" s="44">
        <v>6155</v>
      </c>
      <c r="K6157" t="s">
        <v>2231</v>
      </c>
      <c r="L6157" t="s">
        <v>1041</v>
      </c>
    </row>
    <row r="6158" spans="9:12">
      <c r="I6158" s="44">
        <v>6156</v>
      </c>
      <c r="K6158" t="s">
        <v>2231</v>
      </c>
      <c r="L6158" t="s">
        <v>1558</v>
      </c>
    </row>
    <row r="6159" spans="9:12">
      <c r="I6159" s="44">
        <v>6157</v>
      </c>
      <c r="J6159" s="45">
        <v>0</v>
      </c>
      <c r="K6159" t="s">
        <v>2231</v>
      </c>
      <c r="L6159" t="s">
        <v>1510</v>
      </c>
    </row>
    <row r="6160" spans="9:12">
      <c r="I6160" s="44">
        <v>6158</v>
      </c>
      <c r="J6160" s="45">
        <v>0</v>
      </c>
      <c r="K6160" t="s">
        <v>2231</v>
      </c>
      <c r="L6160" t="s">
        <v>1936</v>
      </c>
    </row>
    <row r="6161" spans="9:12">
      <c r="I6161" s="44">
        <v>6159</v>
      </c>
      <c r="K6161" t="s">
        <v>2231</v>
      </c>
      <c r="L6161" t="s">
        <v>1513</v>
      </c>
    </row>
    <row r="6162" spans="9:12">
      <c r="I6162" s="44">
        <v>6160</v>
      </c>
      <c r="J6162" s="45">
        <v>0</v>
      </c>
      <c r="K6162" t="s">
        <v>2231</v>
      </c>
      <c r="L6162" t="s">
        <v>1514</v>
      </c>
    </row>
    <row r="6163" spans="9:12">
      <c r="I6163" s="44">
        <v>6161</v>
      </c>
      <c r="J6163" s="45">
        <v>0</v>
      </c>
      <c r="K6163" t="s">
        <v>2231</v>
      </c>
      <c r="L6163" t="s">
        <v>1626</v>
      </c>
    </row>
    <row r="6164" spans="9:12">
      <c r="I6164" s="44">
        <v>6162</v>
      </c>
      <c r="K6164" t="s">
        <v>2231</v>
      </c>
      <c r="L6164" t="s">
        <v>1627</v>
      </c>
    </row>
    <row r="6165" spans="9:12">
      <c r="I6165" s="44">
        <v>6163</v>
      </c>
      <c r="J6165" s="45">
        <v>0</v>
      </c>
      <c r="K6165" t="s">
        <v>2231</v>
      </c>
      <c r="L6165" t="s">
        <v>1561</v>
      </c>
    </row>
    <row r="6166" spans="9:12">
      <c r="I6166" s="44">
        <v>6164</v>
      </c>
      <c r="J6166" s="45">
        <v>0</v>
      </c>
      <c r="K6166" t="s">
        <v>2231</v>
      </c>
      <c r="L6166" t="s">
        <v>1628</v>
      </c>
    </row>
    <row r="6167" spans="9:12">
      <c r="I6167" s="44">
        <v>6165</v>
      </c>
      <c r="J6167" s="45">
        <v>0</v>
      </c>
      <c r="K6167" t="s">
        <v>2231</v>
      </c>
      <c r="L6167" t="s">
        <v>1629</v>
      </c>
    </row>
    <row r="6168" spans="9:12">
      <c r="I6168" s="44">
        <v>6166</v>
      </c>
      <c r="J6168" s="45">
        <v>0</v>
      </c>
      <c r="K6168" t="s">
        <v>2231</v>
      </c>
      <c r="L6168" t="s">
        <v>1425</v>
      </c>
    </row>
    <row r="6169" spans="9:12">
      <c r="I6169" s="44">
        <v>6167</v>
      </c>
      <c r="J6169" s="45">
        <v>0</v>
      </c>
      <c r="K6169" t="s">
        <v>2231</v>
      </c>
      <c r="L6169" t="s">
        <v>1521</v>
      </c>
    </row>
    <row r="6170" spans="9:12">
      <c r="I6170" s="44">
        <v>6168</v>
      </c>
      <c r="K6170" t="s">
        <v>2231</v>
      </c>
      <c r="L6170" t="s">
        <v>1522</v>
      </c>
    </row>
    <row r="6171" spans="9:12">
      <c r="I6171" s="44">
        <v>6169</v>
      </c>
      <c r="K6171" t="s">
        <v>2231</v>
      </c>
      <c r="L6171" t="s">
        <v>1937</v>
      </c>
    </row>
    <row r="6172" spans="9:12">
      <c r="I6172" s="44">
        <v>6170</v>
      </c>
      <c r="K6172" t="s">
        <v>2231</v>
      </c>
      <c r="L6172" t="s">
        <v>1630</v>
      </c>
    </row>
    <row r="6173" spans="9:12">
      <c r="I6173" s="44">
        <v>6171</v>
      </c>
      <c r="K6173" t="s">
        <v>2231</v>
      </c>
      <c r="L6173" t="s">
        <v>1631</v>
      </c>
    </row>
    <row r="6174" spans="9:12">
      <c r="I6174" s="44">
        <v>6172</v>
      </c>
      <c r="K6174" t="s">
        <v>2231</v>
      </c>
      <c r="L6174" t="s">
        <v>1526</v>
      </c>
    </row>
    <row r="6175" spans="9:12">
      <c r="I6175" s="44">
        <v>6173</v>
      </c>
      <c r="K6175" t="s">
        <v>2231</v>
      </c>
      <c r="L6175" t="s">
        <v>1565</v>
      </c>
    </row>
    <row r="6176" spans="9:12">
      <c r="I6176" s="44">
        <v>6174</v>
      </c>
      <c r="K6176" t="s">
        <v>2231</v>
      </c>
      <c r="L6176" t="s">
        <v>1632</v>
      </c>
    </row>
    <row r="6177" spans="9:12">
      <c r="I6177" s="44">
        <v>6175</v>
      </c>
      <c r="K6177" t="s">
        <v>2231</v>
      </c>
      <c r="L6177" t="s">
        <v>1447</v>
      </c>
    </row>
    <row r="6178" spans="9:12">
      <c r="I6178" s="44">
        <v>6176</v>
      </c>
      <c r="K6178" t="s">
        <v>2231</v>
      </c>
      <c r="L6178" t="s">
        <v>1527</v>
      </c>
    </row>
    <row r="6179" spans="9:12">
      <c r="I6179" s="44">
        <v>6177</v>
      </c>
      <c r="K6179" t="s">
        <v>2231</v>
      </c>
      <c r="L6179" t="s">
        <v>1528</v>
      </c>
    </row>
    <row r="6180" spans="9:12">
      <c r="I6180" s="44">
        <v>6178</v>
      </c>
      <c r="K6180" t="s">
        <v>2231</v>
      </c>
      <c r="L6180" t="s">
        <v>1938</v>
      </c>
    </row>
    <row r="6181" spans="9:12">
      <c r="I6181" s="44">
        <v>6179</v>
      </c>
      <c r="K6181" t="s">
        <v>2231</v>
      </c>
      <c r="L6181" t="s">
        <v>1939</v>
      </c>
    </row>
    <row r="6182" spans="9:12">
      <c r="I6182" s="44">
        <v>6180</v>
      </c>
      <c r="K6182" t="s">
        <v>2231</v>
      </c>
      <c r="L6182" t="s">
        <v>1635</v>
      </c>
    </row>
    <row r="6183" spans="9:12">
      <c r="I6183" s="44">
        <v>6181</v>
      </c>
      <c r="K6183" t="s">
        <v>2231</v>
      </c>
      <c r="L6183" t="s">
        <v>1636</v>
      </c>
    </row>
    <row r="6184" spans="9:12">
      <c r="I6184" s="44">
        <v>6182</v>
      </c>
      <c r="K6184" t="s">
        <v>2231</v>
      </c>
      <c r="L6184" t="s">
        <v>1577</v>
      </c>
    </row>
    <row r="6185" spans="9:12">
      <c r="I6185" s="44">
        <v>6183</v>
      </c>
      <c r="K6185" t="s">
        <v>2231</v>
      </c>
      <c r="L6185" t="s">
        <v>1578</v>
      </c>
    </row>
    <row r="6186" spans="9:12">
      <c r="I6186" s="44">
        <v>6184</v>
      </c>
      <c r="K6186" t="s">
        <v>2231</v>
      </c>
      <c r="L6186" t="s">
        <v>1579</v>
      </c>
    </row>
    <row r="6187" spans="9:12">
      <c r="I6187" s="44">
        <v>6185</v>
      </c>
      <c r="K6187" t="s">
        <v>2231</v>
      </c>
      <c r="L6187" t="s">
        <v>1580</v>
      </c>
    </row>
    <row r="6188" spans="9:12">
      <c r="I6188" s="44">
        <v>6186</v>
      </c>
      <c r="K6188" t="s">
        <v>2231</v>
      </c>
      <c r="L6188" t="s">
        <v>1491</v>
      </c>
    </row>
    <row r="6189" spans="9:12">
      <c r="I6189" s="44">
        <v>6187</v>
      </c>
      <c r="K6189" t="s">
        <v>2231</v>
      </c>
      <c r="L6189" t="s">
        <v>1492</v>
      </c>
    </row>
    <row r="6190" spans="9:12">
      <c r="I6190" s="44">
        <v>6188</v>
      </c>
      <c r="K6190" t="s">
        <v>2231</v>
      </c>
      <c r="L6190" t="s">
        <v>1493</v>
      </c>
    </row>
    <row r="6191" spans="9:12">
      <c r="I6191" s="44">
        <v>6189</v>
      </c>
      <c r="K6191" t="s">
        <v>2231</v>
      </c>
      <c r="L6191" t="s">
        <v>1940</v>
      </c>
    </row>
    <row r="6192" spans="9:12">
      <c r="I6192" s="44">
        <v>6190</v>
      </c>
      <c r="K6192" t="s">
        <v>2231</v>
      </c>
      <c r="L6192" t="s">
        <v>1535</v>
      </c>
    </row>
    <row r="6193" spans="9:12">
      <c r="I6193" s="44">
        <v>6191</v>
      </c>
      <c r="K6193" t="s">
        <v>2231</v>
      </c>
      <c r="L6193" t="s">
        <v>1536</v>
      </c>
    </row>
    <row r="6194" spans="9:12">
      <c r="I6194" s="44">
        <v>6192</v>
      </c>
      <c r="K6194" t="s">
        <v>2231</v>
      </c>
      <c r="L6194" t="s">
        <v>1494</v>
      </c>
    </row>
    <row r="6195" spans="9:12">
      <c r="I6195" s="44">
        <v>6193</v>
      </c>
      <c r="K6195" t="s">
        <v>2231</v>
      </c>
      <c r="L6195" t="s">
        <v>1448</v>
      </c>
    </row>
    <row r="6196" spans="9:12">
      <c r="I6196" s="44">
        <v>6194</v>
      </c>
      <c r="K6196" t="s">
        <v>2231</v>
      </c>
      <c r="L6196" t="s">
        <v>1495</v>
      </c>
    </row>
    <row r="6197" spans="9:12">
      <c r="I6197" s="44">
        <v>6195</v>
      </c>
      <c r="K6197" t="s">
        <v>2231</v>
      </c>
      <c r="L6197" t="s">
        <v>1497</v>
      </c>
    </row>
    <row r="6198" spans="9:12">
      <c r="I6198" s="44">
        <v>6196</v>
      </c>
      <c r="J6198" s="45">
        <v>0</v>
      </c>
      <c r="K6198" t="s">
        <v>2231</v>
      </c>
      <c r="L6198" t="s">
        <v>1559</v>
      </c>
    </row>
    <row r="6199" spans="9:12">
      <c r="I6199" s="44">
        <v>6197</v>
      </c>
      <c r="K6199" t="s">
        <v>2231</v>
      </c>
      <c r="L6199" t="s">
        <v>1602</v>
      </c>
    </row>
    <row r="6200" spans="9:12">
      <c r="I6200" s="44">
        <v>6198</v>
      </c>
      <c r="J6200" s="45">
        <v>0</v>
      </c>
      <c r="K6200" t="s">
        <v>2231</v>
      </c>
      <c r="L6200" t="s">
        <v>1672</v>
      </c>
    </row>
    <row r="6201" spans="9:12">
      <c r="I6201" s="44">
        <v>6199</v>
      </c>
      <c r="K6201" t="s">
        <v>2231</v>
      </c>
      <c r="L6201" t="s">
        <v>1496</v>
      </c>
    </row>
    <row r="6202" spans="9:12">
      <c r="I6202" s="44">
        <v>6200</v>
      </c>
      <c r="K6202" t="s">
        <v>2231</v>
      </c>
      <c r="L6202" t="s">
        <v>1542</v>
      </c>
    </row>
    <row r="6203" spans="9:12">
      <c r="I6203" s="44">
        <v>6201</v>
      </c>
      <c r="K6203" t="s">
        <v>2231</v>
      </c>
      <c r="L6203" t="s">
        <v>1543</v>
      </c>
    </row>
    <row r="6204" spans="9:12">
      <c r="I6204" s="44">
        <v>6202</v>
      </c>
      <c r="K6204" t="s">
        <v>2231</v>
      </c>
      <c r="L6204" t="s">
        <v>1566</v>
      </c>
    </row>
    <row r="6205" spans="9:12">
      <c r="I6205" s="44">
        <v>6203</v>
      </c>
      <c r="K6205" t="s">
        <v>2231</v>
      </c>
      <c r="L6205" t="s">
        <v>1653</v>
      </c>
    </row>
    <row r="6206" spans="9:12">
      <c r="I6206" s="44">
        <v>6204</v>
      </c>
      <c r="J6206" s="45">
        <v>0</v>
      </c>
      <c r="K6206" t="s">
        <v>2231</v>
      </c>
      <c r="L6206" t="s">
        <v>1550</v>
      </c>
    </row>
    <row r="6207" spans="9:12">
      <c r="I6207" s="44">
        <v>6205</v>
      </c>
      <c r="K6207" t="s">
        <v>2231</v>
      </c>
      <c r="L6207" t="s">
        <v>1654</v>
      </c>
    </row>
    <row r="6208" spans="9:12">
      <c r="I6208" s="44">
        <v>6206</v>
      </c>
      <c r="K6208" t="s">
        <v>2231</v>
      </c>
      <c r="L6208" t="s">
        <v>1655</v>
      </c>
    </row>
    <row r="6209" spans="9:12">
      <c r="I6209" s="44">
        <v>6207</v>
      </c>
      <c r="K6209" t="s">
        <v>2231</v>
      </c>
      <c r="L6209" t="s">
        <v>1656</v>
      </c>
    </row>
    <row r="6210" spans="9:12">
      <c r="I6210" s="44">
        <v>6208</v>
      </c>
      <c r="K6210" t="s">
        <v>2231</v>
      </c>
      <c r="L6210" t="s">
        <v>1458</v>
      </c>
    </row>
    <row r="6211" spans="9:12">
      <c r="I6211" s="44">
        <v>6209</v>
      </c>
      <c r="J6211" s="45">
        <v>0</v>
      </c>
      <c r="K6211" t="s">
        <v>2231</v>
      </c>
      <c r="L6211" t="s">
        <v>1657</v>
      </c>
    </row>
    <row r="6212" spans="9:12">
      <c r="I6212" s="44">
        <v>6210</v>
      </c>
      <c r="K6212" t="s">
        <v>2231</v>
      </c>
      <c r="L6212" t="s">
        <v>1659</v>
      </c>
    </row>
    <row r="6213" spans="9:12">
      <c r="I6213" s="44">
        <v>6211</v>
      </c>
      <c r="K6213" t="s">
        <v>2231</v>
      </c>
      <c r="L6213" t="s">
        <v>1660</v>
      </c>
    </row>
    <row r="6214" spans="9:12">
      <c r="I6214" s="44">
        <v>6212</v>
      </c>
      <c r="J6214" s="45">
        <v>0</v>
      </c>
      <c r="K6214" t="s">
        <v>2231</v>
      </c>
      <c r="L6214" t="s">
        <v>1511</v>
      </c>
    </row>
    <row r="6215" spans="9:12">
      <c r="I6215" s="44">
        <v>6213</v>
      </c>
      <c r="K6215" t="s">
        <v>2231</v>
      </c>
      <c r="L6215" t="s">
        <v>1663</v>
      </c>
    </row>
    <row r="6216" spans="9:12">
      <c r="I6216" s="44">
        <v>6214</v>
      </c>
      <c r="K6216" t="s">
        <v>2231</v>
      </c>
      <c r="L6216" t="s">
        <v>1664</v>
      </c>
    </row>
    <row r="6217" spans="9:12">
      <c r="I6217" s="44">
        <v>6215</v>
      </c>
      <c r="K6217" t="s">
        <v>2231</v>
      </c>
      <c r="L6217" t="s">
        <v>1665</v>
      </c>
    </row>
    <row r="6218" spans="9:12">
      <c r="I6218" s="44">
        <v>6216</v>
      </c>
      <c r="K6218" t="s">
        <v>2231</v>
      </c>
      <c r="L6218" t="s">
        <v>1666</v>
      </c>
    </row>
    <row r="6219" spans="9:12">
      <c r="I6219" s="44">
        <v>6217</v>
      </c>
      <c r="K6219" t="s">
        <v>2231</v>
      </c>
      <c r="L6219" t="s">
        <v>1943</v>
      </c>
    </row>
    <row r="6220" spans="9:12">
      <c r="I6220" s="44">
        <v>6218</v>
      </c>
      <c r="K6220" t="s">
        <v>2231</v>
      </c>
      <c r="L6220" t="s">
        <v>1354</v>
      </c>
    </row>
    <row r="6221" spans="9:12">
      <c r="I6221" s="44">
        <v>6219</v>
      </c>
      <c r="K6221" t="s">
        <v>2231</v>
      </c>
      <c r="L6221" t="s">
        <v>1355</v>
      </c>
    </row>
    <row r="6222" spans="9:12">
      <c r="I6222" s="44">
        <v>6220</v>
      </c>
      <c r="K6222" t="s">
        <v>2231</v>
      </c>
      <c r="L6222" t="s">
        <v>1356</v>
      </c>
    </row>
    <row r="6223" spans="9:12">
      <c r="I6223" s="44">
        <v>6221</v>
      </c>
      <c r="J6223" s="45">
        <v>0</v>
      </c>
      <c r="K6223" t="s">
        <v>2231</v>
      </c>
      <c r="L6223" t="s">
        <v>1944</v>
      </c>
    </row>
    <row r="6224" spans="9:12">
      <c r="I6224" s="44">
        <v>6222</v>
      </c>
      <c r="J6224" s="45">
        <v>0</v>
      </c>
      <c r="K6224" t="s">
        <v>2231</v>
      </c>
      <c r="L6224" t="s">
        <v>1670</v>
      </c>
    </row>
    <row r="6225" spans="9:12">
      <c r="I6225" s="44">
        <v>6223</v>
      </c>
      <c r="J6225" s="45">
        <v>0</v>
      </c>
      <c r="K6225" t="s">
        <v>2231</v>
      </c>
      <c r="L6225" t="s">
        <v>1671</v>
      </c>
    </row>
    <row r="6226" spans="9:12">
      <c r="I6226" s="44">
        <v>6224</v>
      </c>
      <c r="K6226" t="s">
        <v>2231</v>
      </c>
      <c r="L6226" t="s">
        <v>1353</v>
      </c>
    </row>
    <row r="6227" spans="9:12">
      <c r="I6227" s="44">
        <v>6225</v>
      </c>
      <c r="K6227" t="s">
        <v>2231</v>
      </c>
      <c r="L6227" t="s">
        <v>1357</v>
      </c>
    </row>
    <row r="6228" spans="9:12">
      <c r="I6228" s="44">
        <v>6226</v>
      </c>
      <c r="K6228" t="s">
        <v>2231</v>
      </c>
      <c r="L6228" t="s">
        <v>1358</v>
      </c>
    </row>
    <row r="6229" spans="9:12">
      <c r="I6229" s="44">
        <v>6227</v>
      </c>
      <c r="K6229" t="s">
        <v>2231</v>
      </c>
      <c r="L6229" t="s">
        <v>1359</v>
      </c>
    </row>
    <row r="6230" spans="9:12">
      <c r="I6230" s="44">
        <v>6228</v>
      </c>
      <c r="K6230" t="s">
        <v>2231</v>
      </c>
      <c r="L6230" t="s">
        <v>1360</v>
      </c>
    </row>
    <row r="6231" spans="9:12">
      <c r="I6231" s="44">
        <v>6229</v>
      </c>
      <c r="K6231" t="s">
        <v>2231</v>
      </c>
      <c r="L6231" t="s">
        <v>1361</v>
      </c>
    </row>
    <row r="6232" spans="9:12">
      <c r="I6232" s="44">
        <v>6230</v>
      </c>
      <c r="K6232" t="s">
        <v>2231</v>
      </c>
      <c r="L6232" t="s">
        <v>1362</v>
      </c>
    </row>
    <row r="6233" spans="9:12">
      <c r="I6233" s="44">
        <v>6231</v>
      </c>
      <c r="K6233" t="s">
        <v>2231</v>
      </c>
      <c r="L6233" t="s">
        <v>1363</v>
      </c>
    </row>
    <row r="6234" spans="9:12">
      <c r="I6234" s="44">
        <v>6232</v>
      </c>
      <c r="K6234" t="s">
        <v>2231</v>
      </c>
      <c r="L6234" t="s">
        <v>1364</v>
      </c>
    </row>
    <row r="6235" spans="9:12">
      <c r="I6235" s="44">
        <v>6233</v>
      </c>
      <c r="K6235" t="s">
        <v>2231</v>
      </c>
      <c r="L6235" t="s">
        <v>1365</v>
      </c>
    </row>
    <row r="6236" spans="9:12">
      <c r="I6236" s="44">
        <v>6234</v>
      </c>
      <c r="K6236" t="s">
        <v>2231</v>
      </c>
      <c r="L6236" t="s">
        <v>1366</v>
      </c>
    </row>
    <row r="6237" spans="9:12">
      <c r="I6237" s="44">
        <v>6235</v>
      </c>
      <c r="K6237" t="s">
        <v>2231</v>
      </c>
      <c r="L6237" t="s">
        <v>1367</v>
      </c>
    </row>
    <row r="6238" spans="9:12">
      <c r="I6238" s="44">
        <v>6236</v>
      </c>
      <c r="K6238" t="s">
        <v>2231</v>
      </c>
      <c r="L6238" t="s">
        <v>1044</v>
      </c>
    </row>
    <row r="6239" spans="9:12">
      <c r="I6239" s="44">
        <v>6237</v>
      </c>
      <c r="K6239" t="s">
        <v>2231</v>
      </c>
      <c r="L6239" t="s">
        <v>1047</v>
      </c>
    </row>
    <row r="6240" spans="9:12">
      <c r="I6240" s="44">
        <v>6238</v>
      </c>
      <c r="K6240" t="s">
        <v>2231</v>
      </c>
      <c r="L6240" t="s">
        <v>1675</v>
      </c>
    </row>
    <row r="6241" spans="9:12">
      <c r="I6241" s="44">
        <v>6239</v>
      </c>
      <c r="K6241" t="s">
        <v>2231</v>
      </c>
      <c r="L6241" t="s">
        <v>1945</v>
      </c>
    </row>
    <row r="6242" spans="9:12">
      <c r="I6242" s="44">
        <v>6240</v>
      </c>
      <c r="K6242" t="s">
        <v>2231</v>
      </c>
      <c r="L6242" t="s">
        <v>1676</v>
      </c>
    </row>
    <row r="6243" spans="9:12">
      <c r="I6243" s="44">
        <v>6241</v>
      </c>
      <c r="J6243" s="45">
        <v>0</v>
      </c>
      <c r="K6243" t="s">
        <v>2231</v>
      </c>
      <c r="L6243" t="s">
        <v>1411</v>
      </c>
    </row>
    <row r="6244" spans="9:12">
      <c r="I6244" s="44">
        <v>6242</v>
      </c>
      <c r="J6244" s="45">
        <v>0</v>
      </c>
      <c r="K6244" t="s">
        <v>2231</v>
      </c>
      <c r="L6244" t="s">
        <v>1422</v>
      </c>
    </row>
    <row r="6245" spans="9:12">
      <c r="I6245" s="44">
        <v>6243</v>
      </c>
      <c r="K6245" t="s">
        <v>2231</v>
      </c>
      <c r="L6245" t="s">
        <v>1681</v>
      </c>
    </row>
    <row r="6246" spans="9:12">
      <c r="I6246" s="44">
        <v>6244</v>
      </c>
      <c r="K6246" t="s">
        <v>2231</v>
      </c>
      <c r="L6246" t="s">
        <v>1682</v>
      </c>
    </row>
    <row r="6247" spans="9:12">
      <c r="I6247" s="44">
        <v>6245</v>
      </c>
      <c r="K6247" t="s">
        <v>2231</v>
      </c>
      <c r="L6247" t="s">
        <v>1683</v>
      </c>
    </row>
    <row r="6248" spans="9:12">
      <c r="I6248" s="44">
        <v>6246</v>
      </c>
      <c r="K6248" t="s">
        <v>2231</v>
      </c>
      <c r="L6248" t="s">
        <v>1684</v>
      </c>
    </row>
    <row r="6249" spans="9:12">
      <c r="I6249" s="44">
        <v>6247</v>
      </c>
      <c r="K6249" t="s">
        <v>2231</v>
      </c>
      <c r="L6249" t="s">
        <v>1685</v>
      </c>
    </row>
    <row r="6250" spans="9:12">
      <c r="I6250" s="44">
        <v>6248</v>
      </c>
      <c r="K6250" t="s">
        <v>2231</v>
      </c>
      <c r="L6250" t="s">
        <v>1946</v>
      </c>
    </row>
    <row r="6251" spans="9:12">
      <c r="I6251" s="44">
        <v>6249</v>
      </c>
      <c r="K6251" t="s">
        <v>2231</v>
      </c>
      <c r="L6251" t="s">
        <v>1432</v>
      </c>
    </row>
    <row r="6252" spans="9:12">
      <c r="I6252" s="44">
        <v>6250</v>
      </c>
      <c r="K6252" t="s">
        <v>2231</v>
      </c>
      <c r="L6252" t="s">
        <v>1433</v>
      </c>
    </row>
    <row r="6253" spans="9:12">
      <c r="I6253" s="44">
        <v>6251</v>
      </c>
      <c r="J6253" s="45">
        <v>0</v>
      </c>
      <c r="K6253" t="s">
        <v>2231</v>
      </c>
      <c r="L6253" t="s">
        <v>1947</v>
      </c>
    </row>
    <row r="6254" spans="9:12">
      <c r="I6254" s="44">
        <v>6252</v>
      </c>
      <c r="J6254" s="45">
        <v>0</v>
      </c>
      <c r="K6254" t="s">
        <v>2231</v>
      </c>
      <c r="L6254" t="s">
        <v>1624</v>
      </c>
    </row>
    <row r="6255" spans="9:12">
      <c r="I6255" s="44">
        <v>6253</v>
      </c>
      <c r="K6255" t="s">
        <v>2231</v>
      </c>
      <c r="L6255" t="s">
        <v>1688</v>
      </c>
    </row>
    <row r="6256" spans="9:12">
      <c r="I6256" s="44">
        <v>6254</v>
      </c>
      <c r="K6256" t="s">
        <v>2231</v>
      </c>
      <c r="L6256" t="s">
        <v>1948</v>
      </c>
    </row>
    <row r="6257" spans="9:12">
      <c r="I6257" s="44">
        <v>6255</v>
      </c>
      <c r="K6257" t="s">
        <v>2231</v>
      </c>
      <c r="L6257" t="s">
        <v>1477</v>
      </c>
    </row>
    <row r="6258" spans="9:12">
      <c r="I6258" s="44">
        <v>6256</v>
      </c>
      <c r="K6258" t="s">
        <v>2231</v>
      </c>
      <c r="L6258" t="s">
        <v>1478</v>
      </c>
    </row>
    <row r="6259" spans="9:12">
      <c r="I6259" s="44">
        <v>6257</v>
      </c>
      <c r="K6259" t="s">
        <v>2231</v>
      </c>
      <c r="L6259" t="s">
        <v>1479</v>
      </c>
    </row>
    <row r="6260" spans="9:12">
      <c r="I6260" s="44">
        <v>6258</v>
      </c>
      <c r="K6260" t="s">
        <v>2231</v>
      </c>
      <c r="L6260" t="s">
        <v>1480</v>
      </c>
    </row>
    <row r="6261" spans="9:12">
      <c r="I6261" s="44">
        <v>6259</v>
      </c>
      <c r="K6261" t="s">
        <v>2231</v>
      </c>
      <c r="L6261" t="s">
        <v>1949</v>
      </c>
    </row>
    <row r="6262" spans="9:12">
      <c r="I6262" s="44">
        <v>6260</v>
      </c>
      <c r="K6262" t="s">
        <v>2231</v>
      </c>
      <c r="L6262" t="s">
        <v>1633</v>
      </c>
    </row>
    <row r="6263" spans="9:12">
      <c r="I6263" s="44">
        <v>6261</v>
      </c>
      <c r="K6263" t="s">
        <v>2231</v>
      </c>
      <c r="L6263" t="s">
        <v>1950</v>
      </c>
    </row>
    <row r="6264" spans="9:12">
      <c r="I6264" s="44">
        <v>6262</v>
      </c>
      <c r="K6264" t="s">
        <v>2231</v>
      </c>
      <c r="L6264" t="s">
        <v>1637</v>
      </c>
    </row>
    <row r="6265" spans="9:12">
      <c r="I6265" s="44">
        <v>6263</v>
      </c>
      <c r="K6265" t="s">
        <v>2231</v>
      </c>
      <c r="L6265" t="s">
        <v>1638</v>
      </c>
    </row>
    <row r="6266" spans="9:12">
      <c r="I6266" s="44">
        <v>6264</v>
      </c>
      <c r="K6266" t="s">
        <v>2231</v>
      </c>
      <c r="L6266" t="s">
        <v>1639</v>
      </c>
    </row>
    <row r="6267" spans="9:12">
      <c r="I6267" s="44">
        <v>6265</v>
      </c>
      <c r="K6267" t="s">
        <v>2231</v>
      </c>
      <c r="L6267" t="s">
        <v>1662</v>
      </c>
    </row>
    <row r="6268" spans="9:12">
      <c r="I6268" s="44">
        <v>6266</v>
      </c>
      <c r="J6268" s="45">
        <v>0</v>
      </c>
      <c r="K6268" t="s">
        <v>2231</v>
      </c>
      <c r="L6268" t="s">
        <v>1951</v>
      </c>
    </row>
    <row r="6269" spans="9:12">
      <c r="I6269" s="44">
        <v>6267</v>
      </c>
      <c r="K6269" t="s">
        <v>2231</v>
      </c>
      <c r="L6269" t="s">
        <v>1834</v>
      </c>
    </row>
    <row r="6270" spans="9:12">
      <c r="I6270" s="44">
        <v>6268</v>
      </c>
      <c r="K6270" t="s">
        <v>2231</v>
      </c>
      <c r="L6270" t="s">
        <v>1839</v>
      </c>
    </row>
    <row r="6271" spans="9:12">
      <c r="I6271" s="44">
        <v>6269</v>
      </c>
      <c r="K6271" t="s">
        <v>2232</v>
      </c>
    </row>
    <row r="6272" spans="9:12">
      <c r="I6272" s="44">
        <v>6270</v>
      </c>
      <c r="K6272" t="s">
        <v>2233</v>
      </c>
    </row>
    <row r="6273" spans="9:11">
      <c r="I6273" s="44">
        <v>6271</v>
      </c>
      <c r="K6273" t="s">
        <v>2234</v>
      </c>
    </row>
    <row r="6274" spans="9:11">
      <c r="I6274" s="44">
        <v>6272</v>
      </c>
      <c r="K6274" t="s">
        <v>2235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5"/>
  <sheetViews>
    <sheetView workbookViewId="0"/>
  </sheetViews>
  <sheetFormatPr defaultRowHeight="15"/>
  <sheetData>
    <row r="1" spans="1:2">
      <c r="A1" s="44" t="s">
        <v>2236</v>
      </c>
      <c r="B1" t="s">
        <v>2237</v>
      </c>
    </row>
    <row r="2" spans="1:2">
      <c r="A2" s="44" t="s">
        <v>2238</v>
      </c>
      <c r="B2" t="s">
        <v>2239</v>
      </c>
    </row>
    <row r="3" spans="1:2">
      <c r="A3" s="44" t="s">
        <v>2240</v>
      </c>
      <c r="B3" t="s">
        <v>2241</v>
      </c>
    </row>
    <row r="4" spans="1:2">
      <c r="A4" s="44" t="s">
        <v>2242</v>
      </c>
      <c r="B4" t="s">
        <v>2243</v>
      </c>
    </row>
    <row r="5" spans="1:2">
      <c r="A5" s="44" t="s">
        <v>2244</v>
      </c>
      <c r="B5" t="s">
        <v>2245</v>
      </c>
    </row>
    <row r="6" spans="1:2">
      <c r="A6" s="44" t="s">
        <v>2246</v>
      </c>
      <c r="B6" t="s">
        <v>2247</v>
      </c>
    </row>
    <row r="7" spans="1:2">
      <c r="A7" s="44" t="s">
        <v>2248</v>
      </c>
      <c r="B7" t="s">
        <v>2249</v>
      </c>
    </row>
    <row r="8" spans="1:2">
      <c r="A8" s="44" t="s">
        <v>2250</v>
      </c>
      <c r="B8" t="s">
        <v>2251</v>
      </c>
    </row>
    <row r="9" spans="1:2">
      <c r="A9" s="44" t="s">
        <v>2252</v>
      </c>
      <c r="B9" t="s">
        <v>2253</v>
      </c>
    </row>
    <row r="10" spans="1:2">
      <c r="A10" s="44" t="s">
        <v>2254</v>
      </c>
      <c r="B10" t="s">
        <v>2255</v>
      </c>
    </row>
    <row r="11" spans="1:2">
      <c r="A11" s="44" t="s">
        <v>2256</v>
      </c>
      <c r="B11" t="s">
        <v>2257</v>
      </c>
    </row>
    <row r="12" spans="1:2">
      <c r="A12" s="44" t="s">
        <v>2258</v>
      </c>
      <c r="B12" t="s">
        <v>2259</v>
      </c>
    </row>
    <row r="13" spans="1:2">
      <c r="A13" s="44" t="s">
        <v>2260</v>
      </c>
      <c r="B13" t="s">
        <v>2261</v>
      </c>
    </row>
    <row r="14" spans="1:2">
      <c r="A14" s="44" t="s">
        <v>2262</v>
      </c>
      <c r="B14" t="s">
        <v>2263</v>
      </c>
    </row>
    <row r="15" spans="1:2">
      <c r="A15" s="44" t="s">
        <v>2264</v>
      </c>
      <c r="B15" t="s">
        <v>2265</v>
      </c>
    </row>
    <row r="16" spans="1:2">
      <c r="A16" s="44" t="s">
        <v>2266</v>
      </c>
      <c r="B16" t="s">
        <v>2267</v>
      </c>
    </row>
    <row r="17" spans="1:2">
      <c r="A17" s="44" t="s">
        <v>2268</v>
      </c>
      <c r="B17" t="s">
        <v>2269</v>
      </c>
    </row>
    <row r="18" spans="1:2">
      <c r="A18" s="44" t="s">
        <v>2270</v>
      </c>
      <c r="B18" t="s">
        <v>2271</v>
      </c>
    </row>
    <row r="19" spans="1:2">
      <c r="A19" s="44" t="s">
        <v>2272</v>
      </c>
      <c r="B19" t="s">
        <v>2273</v>
      </c>
    </row>
    <row r="20" spans="1:2">
      <c r="A20" s="44" t="s">
        <v>2274</v>
      </c>
      <c r="B20" t="s">
        <v>2275</v>
      </c>
    </row>
    <row r="21" spans="1:2">
      <c r="A21" s="44" t="s">
        <v>2276</v>
      </c>
      <c r="B21" t="s">
        <v>2277</v>
      </c>
    </row>
    <row r="22" spans="1:2">
      <c r="A22" s="44" t="s">
        <v>2278</v>
      </c>
      <c r="B22" t="s">
        <v>2279</v>
      </c>
    </row>
    <row r="23" spans="1:2">
      <c r="A23" s="44" t="s">
        <v>2280</v>
      </c>
      <c r="B23" t="s">
        <v>2281</v>
      </c>
    </row>
    <row r="24" spans="1:2">
      <c r="A24" s="44" t="s">
        <v>2282</v>
      </c>
      <c r="B24" t="s">
        <v>2283</v>
      </c>
    </row>
    <row r="25" spans="1:2">
      <c r="A25" s="44" t="s">
        <v>2284</v>
      </c>
      <c r="B25" t="s">
        <v>2285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1533</vt:i4>
      </vt:variant>
    </vt:vector>
  </HeadingPairs>
  <TitlesOfParts>
    <vt:vector size="1555" baseType="lpstr">
      <vt:lpstr>output_report</vt:lpstr>
      <vt:lpstr>dice_report</vt:lpstr>
      <vt:lpstr>summary</vt:lpstr>
      <vt:lpstr>graphs.nedc_h</vt:lpstr>
      <vt:lpstr>graphs.nedc_l</vt:lpstr>
      <vt:lpstr>graphs.wltp_h</vt:lpstr>
      <vt:lpstr>output.prediction.nedc_h.pa</vt:lpstr>
      <vt:lpstr>output.prediction.nedc_h.ts</vt:lpstr>
      <vt:lpstr>output.prediction.nedc_l.pa</vt:lpstr>
      <vt:lpstr>output.prediction.nedc_l.ts</vt:lpstr>
      <vt:lpstr>output.prediction.wltp_h.pa</vt:lpstr>
      <vt:lpstr>output.prediction.wltp_h.ts</vt:lpstr>
      <vt:lpstr>output.calibration.wltp_h.pa</vt:lpstr>
      <vt:lpstr>output.calibration.wltp_h.ts</vt:lpstr>
      <vt:lpstr>output.prediction.wltp_l.pa</vt:lpstr>
      <vt:lpstr>output.prediction.wltp_l.ts</vt:lpstr>
      <vt:lpstr>output.calibration.wltp_l.pa</vt:lpstr>
      <vt:lpstr>output.calibration.wltp_l.ts</vt:lpstr>
      <vt:lpstr>output.precondition.wltp_p.pa</vt:lpstr>
      <vt:lpstr>data.calibration.model_scores</vt:lpstr>
      <vt:lpstr>proc_info</vt:lpstr>
      <vt:lpstr>xlref</vt:lpstr>
      <vt:lpstr>output.calibration.wltp_h.ts!_accelerations</vt:lpstr>
      <vt:lpstr>output.prediction.nedc_h.ts!_accelerations</vt:lpstr>
      <vt:lpstr>output.prediction.nedc_l.ts!_accelerations</vt:lpstr>
      <vt:lpstr>output.prediction.wltp_h.ts!_accelerations</vt:lpstr>
      <vt:lpstr>output.precondition.wltp_p.pa!_active_cylinder_ratios</vt:lpstr>
      <vt:lpstr>output.prediction.wltp_h.pa!_active_cylinder_ratios</vt:lpstr>
      <vt:lpstr>output.prediction.wltp_l.pa!_active_cylinder_ratios</vt:lpstr>
      <vt:lpstr>output.calibration.wltp_h.ts!_active_cylinders</vt:lpstr>
      <vt:lpstr>output.prediction.nedc_h.ts!_active_cylinders</vt:lpstr>
      <vt:lpstr>output.prediction.wltp_h.ts!_active_cylinders</vt:lpstr>
      <vt:lpstr>output.calibration.wltp_h.ts!_active_exhausted_gas_recirculations</vt:lpstr>
      <vt:lpstr>output.prediction.nedc_h.ts!_active_exhausted_gas_recirculations</vt:lpstr>
      <vt:lpstr>output.prediction.wltp_h.ts!_active_exhausted_gas_recirculations</vt:lpstr>
      <vt:lpstr>output.calibration.wltp_h.ts!_active_lean_burns</vt:lpstr>
      <vt:lpstr>output.prediction.nedc_h.ts!_active_lean_burns</vt:lpstr>
      <vt:lpstr>output.prediction.wltp_h.ts!_active_lean_burns</vt:lpstr>
      <vt:lpstr>output.calibration.wltp_h.ts!_active_variable_valves</vt:lpstr>
      <vt:lpstr>output.prediction.nedc_h.ts!_active_variable_valves</vt:lpstr>
      <vt:lpstr>output.prediction.wltp_h.ts!_active_variable_valves</vt:lpstr>
      <vt:lpstr>output.calibration.wltp_h.pa!_after_treatment_temperature_threshold</vt:lpstr>
      <vt:lpstr>output.prediction.nedc_h.pa!_after_treatment_temperature_threshold</vt:lpstr>
      <vt:lpstr>output.prediction.wltp_h.pa!_after_treatment_temperature_threshold</vt:lpstr>
      <vt:lpstr>output.calibration.wltp_h.pa!_air_density</vt:lpstr>
      <vt:lpstr>output.calibration.wltp_l.pa!_air_density</vt:lpstr>
      <vt:lpstr>output.precondition.wltp_p.pa!_air_density</vt:lpstr>
      <vt:lpstr>output.prediction.nedc_h.pa!_air_density</vt:lpstr>
      <vt:lpstr>output.prediction.nedc_l.pa!_air_density</vt:lpstr>
      <vt:lpstr>output.prediction.wltp_h.pa!_air_density</vt:lpstr>
      <vt:lpstr>output.prediction.wltp_l.pa!_air_density</vt:lpstr>
      <vt:lpstr>output.prediction.nedc_h.ts!_alternator_currents</vt:lpstr>
      <vt:lpstr>output.prediction.wltp_h.ts!_alternator_currents</vt:lpstr>
      <vt:lpstr>output.precondition.wltp_p.pa!_alternator_efficiency</vt:lpstr>
      <vt:lpstr>output.prediction.wltp_h.pa!_alternator_efficiency</vt:lpstr>
      <vt:lpstr>output.prediction.wltp_l.pa!_alternator_efficiency</vt:lpstr>
      <vt:lpstr>output.calibration.wltp_h.pa!_alternator_initialization_time</vt:lpstr>
      <vt:lpstr>output.prediction.nedc_h.pa!_alternator_initialization_time</vt:lpstr>
      <vt:lpstr>output.prediction.wltp_h.pa!_alternator_initialization_time</vt:lpstr>
      <vt:lpstr>output.prediction.wltp_h.pa!_alternator_nominal_power</vt:lpstr>
      <vt:lpstr>output.prediction.wltp_h.pa!_alternator_nominal_voltage</vt:lpstr>
      <vt:lpstr>output.prediction.wltp_l.pa!_alternator_nominal_voltage</vt:lpstr>
      <vt:lpstr>output.calibration.wltp_h.pa!_alternator_off_threshold</vt:lpstr>
      <vt:lpstr>output.calibration.wltp_l.pa!_alternator_off_threshold</vt:lpstr>
      <vt:lpstr>output.precondition.wltp_p.pa!_alternator_off_threshold</vt:lpstr>
      <vt:lpstr>output.prediction.nedc_h.pa!_alternator_off_threshold</vt:lpstr>
      <vt:lpstr>output.prediction.nedc_l.pa!_alternator_off_threshold</vt:lpstr>
      <vt:lpstr>output.prediction.wltp_h.pa!_alternator_off_threshold</vt:lpstr>
      <vt:lpstr>output.prediction.wltp_l.pa!_alternator_off_threshold</vt:lpstr>
      <vt:lpstr>output.calibration.wltp_h.ts!_alternator_powers_demand</vt:lpstr>
      <vt:lpstr>output.prediction.nedc_h.ts!_alternator_powers_demand</vt:lpstr>
      <vt:lpstr>output.prediction.wltp_h.ts!_alternator_powers_demand</vt:lpstr>
      <vt:lpstr>output.calibration.wltp_h.pa!_alternator_start_window_width</vt:lpstr>
      <vt:lpstr>output.calibration.wltp_l.pa!_alternator_start_window_width</vt:lpstr>
      <vt:lpstr>output.precondition.wltp_p.pa!_alternator_start_window_width</vt:lpstr>
      <vt:lpstr>output.prediction.nedc_h.pa!_alternator_start_window_width</vt:lpstr>
      <vt:lpstr>output.prediction.nedc_l.pa!_alternator_start_window_width</vt:lpstr>
      <vt:lpstr>output.prediction.wltp_h.pa!_alternator_start_window_width</vt:lpstr>
      <vt:lpstr>output.prediction.wltp_l.pa!_alternator_start_window_width</vt:lpstr>
      <vt:lpstr>output.calibration.wltp_h.ts!_alternator_statuses</vt:lpstr>
      <vt:lpstr>output.prediction.nedc_h.ts!_alternator_statuses</vt:lpstr>
      <vt:lpstr>output.prediction.wltp_h.ts!_alternator_statuses</vt:lpstr>
      <vt:lpstr>output.calibration.wltp_h.pa!_angle_slope</vt:lpstr>
      <vt:lpstr>output.calibration.wltp_l.pa!_angle_slope</vt:lpstr>
      <vt:lpstr>output.precondition.wltp_p.pa!_angle_slope</vt:lpstr>
      <vt:lpstr>output.prediction.nedc_h.pa!_angle_slope</vt:lpstr>
      <vt:lpstr>output.prediction.nedc_l.pa!_angle_slope</vt:lpstr>
      <vt:lpstr>output.prediction.wltp_h.pa!_angle_slope</vt:lpstr>
      <vt:lpstr>output.prediction.wltp_l.pa!_angle_slope</vt:lpstr>
      <vt:lpstr>output.calibration.wltp_h.ts!_angle_slopes</vt:lpstr>
      <vt:lpstr>output.calibration.wltp_l.ts!_angle_slopes</vt:lpstr>
      <vt:lpstr>output.prediction.nedc_h.ts!_angle_slopes</vt:lpstr>
      <vt:lpstr>output.prediction.nedc_l.ts!_angle_slopes</vt:lpstr>
      <vt:lpstr>output.prediction.wltp_h.ts!_angle_slopes</vt:lpstr>
      <vt:lpstr>output.prediction.wltp_l.ts!_angle_slopes</vt:lpstr>
      <vt:lpstr>output.calibration.wltp_h.pa!_auxiliaries_power_loss</vt:lpstr>
      <vt:lpstr>output.calibration.wltp_l.pa!_auxiliaries_power_loss</vt:lpstr>
      <vt:lpstr>output.precondition.wltp_p.pa!_auxiliaries_power_loss</vt:lpstr>
      <vt:lpstr>output.prediction.nedc_h.pa!_auxiliaries_power_loss</vt:lpstr>
      <vt:lpstr>output.prediction.nedc_l.pa!_auxiliaries_power_loss</vt:lpstr>
      <vt:lpstr>output.prediction.wltp_h.pa!_auxiliaries_power_loss</vt:lpstr>
      <vt:lpstr>output.prediction.wltp_l.pa!_auxiliaries_power_loss</vt:lpstr>
      <vt:lpstr>output.calibration.wltp_h.ts!_auxiliaries_power_losses</vt:lpstr>
      <vt:lpstr>output.prediction.nedc_h.ts!_auxiliaries_power_losses</vt:lpstr>
      <vt:lpstr>output.prediction.wltp_h.ts!_auxiliaries_power_losses</vt:lpstr>
      <vt:lpstr>output.calibration.wltp_h.pa!_auxiliaries_torque_loss</vt:lpstr>
      <vt:lpstr>output.calibration.wltp_l.pa!_auxiliaries_torque_loss</vt:lpstr>
      <vt:lpstr>output.precondition.wltp_p.pa!_auxiliaries_torque_loss</vt:lpstr>
      <vt:lpstr>output.prediction.nedc_h.pa!_auxiliaries_torque_loss</vt:lpstr>
      <vt:lpstr>output.prediction.nedc_l.pa!_auxiliaries_torque_loss</vt:lpstr>
      <vt:lpstr>output.prediction.wltp_h.pa!_auxiliaries_torque_loss</vt:lpstr>
      <vt:lpstr>output.prediction.wltp_l.pa!_auxiliaries_torque_loss</vt:lpstr>
      <vt:lpstr>output.calibration.wltp_h.ts!_auxiliaries_torque_losses</vt:lpstr>
      <vt:lpstr>output.calibration.wltp_l.ts!_auxiliaries_torque_losses</vt:lpstr>
      <vt:lpstr>output.prediction.nedc_h.ts!_auxiliaries_torque_losses</vt:lpstr>
      <vt:lpstr>output.prediction.nedc_l.ts!_auxiliaries_torque_losses</vt:lpstr>
      <vt:lpstr>output.prediction.wltp_h.ts!_auxiliaries_torque_losses</vt:lpstr>
      <vt:lpstr>output.prediction.wltp_l.ts!_auxiliaries_torque_losses</vt:lpstr>
      <vt:lpstr>output.prediction.wltp_h.pa!_battery_capacity</vt:lpstr>
      <vt:lpstr>output.prediction.wltp_l.pa!_battery_capacity</vt:lpstr>
      <vt:lpstr>output.prediction.nedc_h.ts!_battery_currents</vt:lpstr>
      <vt:lpstr>output.prediction.wltp_h.ts!_battery_currents</vt:lpstr>
      <vt:lpstr>output.calibration.wltp_h.ts!_brake_powers</vt:lpstr>
      <vt:lpstr>output.prediction.nedc_h.ts!_brake_powers</vt:lpstr>
      <vt:lpstr>output.prediction.wltp_h.ts!_brake_powers</vt:lpstr>
      <vt:lpstr>output.calibration.wltp_h.pa!_calibration_status</vt:lpstr>
      <vt:lpstr>output.prediction.nedc_h.pa!_calibration_status</vt:lpstr>
      <vt:lpstr>output.prediction.wltp_h.pa!_calibration_status</vt:lpstr>
      <vt:lpstr>output.calibration.wltp_h.pa!_calibration_tc_speed_threshold</vt:lpstr>
      <vt:lpstr>output.calibration.wltp_l.pa!_calibration_tc_speed_threshold</vt:lpstr>
      <vt:lpstr>output.precondition.wltp_p.pa!_calibration_tc_speed_threshold</vt:lpstr>
      <vt:lpstr>output.prediction.nedc_h.pa!_calibration_tc_speed_threshold</vt:lpstr>
      <vt:lpstr>output.prediction.nedc_l.pa!_calibration_tc_speed_threshold</vt:lpstr>
      <vt:lpstr>output.prediction.wltp_h.pa!_calibration_tc_speed_threshold</vt:lpstr>
      <vt:lpstr>output.prediction.wltp_l.pa!_calibration_tc_speed_threshold</vt:lpstr>
      <vt:lpstr>output.calibration.wltp_h.pa!_change_gear_window_width</vt:lpstr>
      <vt:lpstr>output.calibration.wltp_l.pa!_change_gear_window_width</vt:lpstr>
      <vt:lpstr>output.precondition.wltp_p.pa!_change_gear_window_width</vt:lpstr>
      <vt:lpstr>output.prediction.nedc_h.pa!_change_gear_window_width</vt:lpstr>
      <vt:lpstr>output.prediction.nedc_l.pa!_change_gear_window_width</vt:lpstr>
      <vt:lpstr>output.prediction.wltp_h.pa!_change_gear_window_width</vt:lpstr>
      <vt:lpstr>output.prediction.wltp_l.pa!_change_gear_window_width</vt:lpstr>
      <vt:lpstr>output.calibration.wltp_h.ts!_climbing_force</vt:lpstr>
      <vt:lpstr>output.prediction.nedc_h.ts!_climbing_force</vt:lpstr>
      <vt:lpstr>output.prediction.wltp_h.ts!_climbing_force</vt:lpstr>
      <vt:lpstr>output.calibration.wltp_h.ts!_clutch_tc_powers</vt:lpstr>
      <vt:lpstr>output.prediction.nedc_h.ts!_clutch_tc_powers</vt:lpstr>
      <vt:lpstr>output.prediction.wltp_h.ts!_clutch_tc_powers</vt:lpstr>
      <vt:lpstr>output.calibration.wltp_h.ts!_clutch_tc_speeds_delta</vt:lpstr>
      <vt:lpstr>output.prediction.nedc_h.ts!_clutch_tc_speeds_delta</vt:lpstr>
      <vt:lpstr>output.prediction.wltp_h.ts!_clutch_tc_speeds_delta</vt:lpstr>
      <vt:lpstr>output.calibration.wltp_h.pa!_clutch_window</vt:lpstr>
      <vt:lpstr>output.prediction.nedc_h.pa!_clutch_window</vt:lpstr>
      <vt:lpstr>output.prediction.wltp_h.pa!_clutch_window</vt:lpstr>
      <vt:lpstr>output.calibration.wltp_h.pa!_co2_emission_value</vt:lpstr>
      <vt:lpstr>output.prediction.nedc_h.pa!_co2_emission_value</vt:lpstr>
      <vt:lpstr>output.prediction.wltp_h.pa!_co2_emission_value</vt:lpstr>
      <vt:lpstr>output.calibration.wltp_h.ts!_co2_emissions</vt:lpstr>
      <vt:lpstr>output.prediction.nedc_h.ts!_co2_emissions</vt:lpstr>
      <vt:lpstr>output.prediction.wltp_h.ts!_co2_emissions</vt:lpstr>
      <vt:lpstr>output.calibration.wltp_h.pa!_co2_params_calibrated</vt:lpstr>
      <vt:lpstr>output.prediction.nedc_h.pa!_co2_params_calibrated</vt:lpstr>
      <vt:lpstr>output.prediction.wltp_h.pa!_co2_params_calibrated</vt:lpstr>
      <vt:lpstr>output.calibration.wltp_h.pa!_co2_params_initial_guess</vt:lpstr>
      <vt:lpstr>output.calibration.wltp_h.ts!_cold_start_speeds_delta</vt:lpstr>
      <vt:lpstr>output.prediction.nedc_h.ts!_cold_start_speeds_delta</vt:lpstr>
      <vt:lpstr>output.prediction.wltp_h.ts!_cold_start_speeds_delta</vt:lpstr>
      <vt:lpstr>output.calibration.wltp_h.ts!_cold_start_speeds_phases</vt:lpstr>
      <vt:lpstr>output.prediction.nedc_h.ts!_cold_start_speeds_phases</vt:lpstr>
      <vt:lpstr>output.prediction.wltp_h.ts!_cold_start_speeds_phases</vt:lpstr>
      <vt:lpstr>summary!_comparison_co2_emission_value_prediction_nedc_h_mean_absolute_error</vt:lpstr>
      <vt:lpstr>summary!_comparison_co2_emission_value_prediction_nedc_h_prediction_target_ratio</vt:lpstr>
      <vt:lpstr>summary!_comparison_co2_emission_value_prediction_wltp_h_mean_absolute_error</vt:lpstr>
      <vt:lpstr>summary!_comparison_co2_emission_value_prediction_wltp_h_prediction_target_ratio</vt:lpstr>
      <vt:lpstr>summary!_comparison_declared_co2_emission_value_prediction_nedc_h_mean_absolute_error</vt:lpstr>
      <vt:lpstr>summary!_comparison_declared_co2_emission_value_prediction_nedc_h_prediction_target_ratio</vt:lpstr>
      <vt:lpstr>summary!_comparison_declared_co2_emission_value_prediction_wltp_h_mean_absolute_error</vt:lpstr>
      <vt:lpstr>summary!_comparison_declared_co2_emission_value_prediction_wltp_h_prediction_target_ratio</vt:lpstr>
      <vt:lpstr>output.calibration.wltp_h.pa!_correct_f0</vt:lpstr>
      <vt:lpstr>output.calibration.wltp_l.pa!_correct_f0</vt:lpstr>
      <vt:lpstr>output.precondition.wltp_p.pa!_correct_f0</vt:lpstr>
      <vt:lpstr>output.prediction.nedc_h.pa!_correct_f0</vt:lpstr>
      <vt:lpstr>output.prediction.nedc_l.pa!_correct_f0</vt:lpstr>
      <vt:lpstr>output.prediction.wltp_h.pa!_correct_f0</vt:lpstr>
      <vt:lpstr>output.prediction.wltp_l.pa!_correct_f0</vt:lpstr>
      <vt:lpstr>output.calibration.wltp_h.pa!_correct_start_stop_with_gears</vt:lpstr>
      <vt:lpstr>output.calibration.wltp_l.pa!_correct_start_stop_with_gears</vt:lpstr>
      <vt:lpstr>output.prediction.nedc_h.pa!_correct_start_stop_with_gears</vt:lpstr>
      <vt:lpstr>output.prediction.nedc_l.pa!_correct_start_stop_with_gears</vt:lpstr>
      <vt:lpstr>output.prediction.wltp_h.pa!_correct_start_stop_with_gears</vt:lpstr>
      <vt:lpstr>output.prediction.wltp_l.pa!_correct_start_stop_with_gears</vt:lpstr>
      <vt:lpstr>output.prediction.wltp_h.pa!_cycle_name</vt:lpstr>
      <vt:lpstr>output.prediction.wltp_l.pa!_cycle_name</vt:lpstr>
      <vt:lpstr>output.prediction.wltp_h.pa!_cycle_type</vt:lpstr>
      <vt:lpstr>output.prediction.wltp_l.pa!_cycle_type</vt:lpstr>
      <vt:lpstr>output.calibration.wltp_h.pa!_declared_co2_emission_value</vt:lpstr>
      <vt:lpstr>output.prediction.nedc_h.pa!_declared_co2_emission_value</vt:lpstr>
      <vt:lpstr>output.prediction.wltp_h.pa!_declared_co2_emission_value</vt:lpstr>
      <vt:lpstr>output.calibration.wltp_h.pa!_delta_time_engine_starter</vt:lpstr>
      <vt:lpstr>output.calibration.wltp_l.pa!_delta_time_engine_starter</vt:lpstr>
      <vt:lpstr>output.precondition.wltp_p.pa!_delta_time_engine_starter</vt:lpstr>
      <vt:lpstr>output.prediction.nedc_h.pa!_delta_time_engine_starter</vt:lpstr>
      <vt:lpstr>output.prediction.nedc_l.pa!_delta_time_engine_starter</vt:lpstr>
      <vt:lpstr>output.prediction.wltp_h.pa!_delta_time_engine_starter</vt:lpstr>
      <vt:lpstr>output.prediction.wltp_l.pa!_delta_time_engine_starter</vt:lpstr>
      <vt:lpstr>output.calibration.wltp_h.pa!_electric_load</vt:lpstr>
      <vt:lpstr>output.prediction.nedc_h.pa!_electric_load</vt:lpstr>
      <vt:lpstr>output.prediction.wltp_h.pa!_electric_load</vt:lpstr>
      <vt:lpstr>output.calibration.wltp_h.pa!_enable_phases_willans</vt:lpstr>
      <vt:lpstr>output.calibration.wltp_l.pa!_enable_phases_willans</vt:lpstr>
      <vt:lpstr>output.precondition.wltp_p.pa!_enable_phases_willans</vt:lpstr>
      <vt:lpstr>output.prediction.nedc_h.pa!_enable_phases_willans</vt:lpstr>
      <vt:lpstr>output.prediction.nedc_l.pa!_enable_phases_willans</vt:lpstr>
      <vt:lpstr>output.prediction.wltp_h.pa!_enable_phases_willans</vt:lpstr>
      <vt:lpstr>output.prediction.wltp_l.pa!_enable_phases_willans</vt:lpstr>
      <vt:lpstr>output.calibration.wltp_h.pa!_enable_willans</vt:lpstr>
      <vt:lpstr>output.calibration.wltp_l.pa!_enable_willans</vt:lpstr>
      <vt:lpstr>output.precondition.wltp_p.pa!_enable_willans</vt:lpstr>
      <vt:lpstr>output.prediction.nedc_h.pa!_enable_willans</vt:lpstr>
      <vt:lpstr>output.prediction.nedc_l.pa!_enable_willans</vt:lpstr>
      <vt:lpstr>output.prediction.wltp_h.pa!_enable_willans</vt:lpstr>
      <vt:lpstr>output.prediction.wltp_l.pa!_enable_willans</vt:lpstr>
      <vt:lpstr>output.prediction.wltp_h.pa!_engine_capacity</vt:lpstr>
      <vt:lpstr>output.prediction.wltp_l.pa!_engine_capacity</vt:lpstr>
      <vt:lpstr>output.prediction.nedc_h.ts!_engine_coolant_temperatures</vt:lpstr>
      <vt:lpstr>output.prediction.wltp_h.ts!_engine_coolant_temperatures</vt:lpstr>
      <vt:lpstr>output.prediction.wltp_h.pa!_engine_fuel_lower_heating_value</vt:lpstr>
      <vt:lpstr>output.prediction.wltp_l.pa!_engine_fuel_lower_heating_value</vt:lpstr>
      <vt:lpstr>output.precondition.wltp_p.pa!_engine_has_cylinder_deactivation</vt:lpstr>
      <vt:lpstr>output.prediction.wltp_h.pa!_engine_has_cylinder_deactivation</vt:lpstr>
      <vt:lpstr>output.prediction.wltp_l.pa!_engine_has_cylinder_deactivation</vt:lpstr>
      <vt:lpstr>output.precondition.wltp_p.pa!_engine_has_variable_valve_actuation</vt:lpstr>
      <vt:lpstr>output.prediction.wltp_h.pa!_engine_has_variable_valve_actuation</vt:lpstr>
      <vt:lpstr>output.prediction.wltp_l.pa!_engine_has_variable_valve_actuation</vt:lpstr>
      <vt:lpstr>output.calibration.wltp_h.pa!_engine_heat_capacity</vt:lpstr>
      <vt:lpstr>output.calibration.wltp_l.pa!_engine_heat_capacity</vt:lpstr>
      <vt:lpstr>output.prediction.nedc_h.pa!_engine_heat_capacity</vt:lpstr>
      <vt:lpstr>output.prediction.nedc_l.pa!_engine_heat_capacity</vt:lpstr>
      <vt:lpstr>output.prediction.wltp_h.pa!_engine_heat_capacity</vt:lpstr>
      <vt:lpstr>output.prediction.wltp_l.pa!_engine_heat_capacity</vt:lpstr>
      <vt:lpstr>output.prediction.wltp_h.pa!_engine_idle_fuel_consumption</vt:lpstr>
      <vt:lpstr>output.prediction.wltp_l.pa!_engine_idle_fuel_consumption</vt:lpstr>
      <vt:lpstr>output.precondition.wltp_p.pa!_engine_is_turbo</vt:lpstr>
      <vt:lpstr>output.prediction.wltp_h.pa!_engine_is_turbo</vt:lpstr>
      <vt:lpstr>output.prediction.wltp_l.pa!_engine_is_turbo</vt:lpstr>
      <vt:lpstr>output.calibration.wltp_h.pa!_engine_mass</vt:lpstr>
      <vt:lpstr>output.calibration.wltp_l.pa!_engine_mass</vt:lpstr>
      <vt:lpstr>output.prediction.nedc_h.pa!_engine_mass</vt:lpstr>
      <vt:lpstr>output.prediction.nedc_l.pa!_engine_mass</vt:lpstr>
      <vt:lpstr>output.prediction.wltp_h.pa!_engine_mass</vt:lpstr>
      <vt:lpstr>output.prediction.wltp_l.pa!_engine_mass</vt:lpstr>
      <vt:lpstr>output.calibration.wltp_h.pa!_engine_max_power</vt:lpstr>
      <vt:lpstr>output.calibration.wltp_l.pa!_engine_max_power</vt:lpstr>
      <vt:lpstr>output.prediction.nedc_h.pa!_engine_max_power</vt:lpstr>
      <vt:lpstr>output.prediction.nedc_l.pa!_engine_max_power</vt:lpstr>
      <vt:lpstr>output.prediction.wltp_h.pa!_engine_max_power</vt:lpstr>
      <vt:lpstr>output.prediction.wltp_l.pa!_engine_max_power</vt:lpstr>
      <vt:lpstr>output.calibration.wltp_h.pa!_engine_max_speed</vt:lpstr>
      <vt:lpstr>output.calibration.wltp_l.pa!_engine_max_speed</vt:lpstr>
      <vt:lpstr>output.prediction.nedc_h.pa!_engine_max_speed</vt:lpstr>
      <vt:lpstr>output.prediction.nedc_l.pa!_engine_max_speed</vt:lpstr>
      <vt:lpstr>output.prediction.wltp_h.pa!_engine_max_speed</vt:lpstr>
      <vt:lpstr>output.prediction.wltp_l.pa!_engine_max_speed</vt:lpstr>
      <vt:lpstr>output.calibration.wltp_h.pa!_engine_max_speed_at_max_power</vt:lpstr>
      <vt:lpstr>output.calibration.wltp_l.pa!_engine_max_speed_at_max_power</vt:lpstr>
      <vt:lpstr>output.prediction.nedc_h.pa!_engine_max_speed_at_max_power</vt:lpstr>
      <vt:lpstr>output.prediction.nedc_l.pa!_engine_max_speed_at_max_power</vt:lpstr>
      <vt:lpstr>output.prediction.wltp_h.pa!_engine_max_speed_at_max_power</vt:lpstr>
      <vt:lpstr>output.prediction.wltp_l.pa!_engine_max_speed_at_max_power</vt:lpstr>
      <vt:lpstr>output.calibration.wltp_h.pa!_engine_max_torque</vt:lpstr>
      <vt:lpstr>output.calibration.wltp_l.pa!_engine_max_torque</vt:lpstr>
      <vt:lpstr>output.prediction.nedc_h.pa!_engine_max_torque</vt:lpstr>
      <vt:lpstr>output.prediction.nedc_l.pa!_engine_max_torque</vt:lpstr>
      <vt:lpstr>output.prediction.wltp_h.pa!_engine_max_torque</vt:lpstr>
      <vt:lpstr>output.prediction.wltp_l.pa!_engine_max_torque</vt:lpstr>
      <vt:lpstr>output.calibration.wltp_h.pa!_engine_moment_inertia</vt:lpstr>
      <vt:lpstr>output.calibration.wltp_l.pa!_engine_moment_inertia</vt:lpstr>
      <vt:lpstr>output.prediction.nedc_h.pa!_engine_moment_inertia</vt:lpstr>
      <vt:lpstr>output.prediction.nedc_l.pa!_engine_moment_inertia</vt:lpstr>
      <vt:lpstr>output.prediction.wltp_h.pa!_engine_moment_inertia</vt:lpstr>
      <vt:lpstr>output.prediction.wltp_l.pa!_engine_moment_inertia</vt:lpstr>
      <vt:lpstr>output.calibration.wltp_h.ts!_engine_powers_out</vt:lpstr>
      <vt:lpstr>output.prediction.nedc_h.ts!_engine_powers_out</vt:lpstr>
      <vt:lpstr>output.prediction.wltp_h.ts!_engine_powers_out</vt:lpstr>
      <vt:lpstr>output.prediction.nedc_h.ts!_engine_speeds_out</vt:lpstr>
      <vt:lpstr>output.prediction.wltp_h.ts!_engine_speeds_out</vt:lpstr>
      <vt:lpstr>output.calibration.wltp_h.ts!_engine_speeds_out_hot</vt:lpstr>
      <vt:lpstr>output.prediction.nedc_h.ts!_engine_speeds_out_hot</vt:lpstr>
      <vt:lpstr>output.prediction.wltp_h.ts!_engine_speeds_out_hot</vt:lpstr>
      <vt:lpstr>output.calibration.wltp_h.ts!_engine_starts</vt:lpstr>
      <vt:lpstr>output.prediction.nedc_h.ts!_engine_starts</vt:lpstr>
      <vt:lpstr>output.prediction.wltp_h.ts!_engine_starts</vt:lpstr>
      <vt:lpstr>output.prediction.wltp_h.pa!_engine_stroke</vt:lpstr>
      <vt:lpstr>output.prediction.wltp_l.pa!_engine_stroke</vt:lpstr>
      <vt:lpstr>output.calibration.wltp_h.ts!_engine_temperature_derivatives</vt:lpstr>
      <vt:lpstr>output.prediction.nedc_h.ts!_engine_temperature_derivatives</vt:lpstr>
      <vt:lpstr>output.prediction.wltp_h.ts!_engine_temperature_derivatives</vt:lpstr>
      <vt:lpstr>output.calibration.wltp_h.pa!_engine_thermostat_temperature</vt:lpstr>
      <vt:lpstr>output.prediction.nedc_h.pa!_engine_thermostat_temperature</vt:lpstr>
      <vt:lpstr>output.prediction.wltp_h.pa!_engine_thermostat_temperature</vt:lpstr>
      <vt:lpstr>output.calibration.wltp_h.pa!_engine_thermostat_temperature_window</vt:lpstr>
      <vt:lpstr>output.prediction.nedc_h.pa!_engine_thermostat_temperature_window</vt:lpstr>
      <vt:lpstr>output.prediction.wltp_h.pa!_engine_thermostat_temperature_window</vt:lpstr>
      <vt:lpstr>output.calibration.wltp_h.pa!_engine_type</vt:lpstr>
      <vt:lpstr>output.calibration.wltp_l.pa!_engine_type</vt:lpstr>
      <vt:lpstr>output.prediction.nedc_h.pa!_engine_type</vt:lpstr>
      <vt:lpstr>output.prediction.nedc_l.pa!_engine_type</vt:lpstr>
      <vt:lpstr>output.prediction.wltp_h.pa!_engine_type</vt:lpstr>
      <vt:lpstr>output.prediction.wltp_l.pa!_engine_type</vt:lpstr>
      <vt:lpstr>output.calibration.wltp_h.pa!_equivalent_gear_box_heat_capacity</vt:lpstr>
      <vt:lpstr>output.calibration.wltp_l.pa!_equivalent_gear_box_heat_capacity</vt:lpstr>
      <vt:lpstr>output.prediction.nedc_h.pa!_equivalent_gear_box_heat_capacity</vt:lpstr>
      <vt:lpstr>output.prediction.nedc_l.pa!_equivalent_gear_box_heat_capacity</vt:lpstr>
      <vt:lpstr>output.prediction.wltp_h.pa!_equivalent_gear_box_heat_capacity</vt:lpstr>
      <vt:lpstr>output.prediction.wltp_l.pa!_equivalent_gear_box_heat_capacity</vt:lpstr>
      <vt:lpstr>output.calibration.wltp_h.pa!_extended_phases_co2_emissions</vt:lpstr>
      <vt:lpstr>output.prediction.nedc_h.pa!_extended_phases_co2_emissions</vt:lpstr>
      <vt:lpstr>output.prediction.wltp_h.pa!_extended_phases_co2_emissions</vt:lpstr>
      <vt:lpstr>output.calibration.wltp_h.pa!_extended_phases_integration_times</vt:lpstr>
      <vt:lpstr>output.prediction.nedc_h.pa!_extended_phases_integration_times</vt:lpstr>
      <vt:lpstr>output.prediction.wltp_h.pa!_extended_phases_integration_times</vt:lpstr>
      <vt:lpstr>output.prediction.wltp_h.pa!_f0</vt:lpstr>
      <vt:lpstr>output.prediction.wltp_h.pa!_f1</vt:lpstr>
      <vt:lpstr>output.prediction.wltp_h.pa!_f2</vt:lpstr>
      <vt:lpstr>output.calibration.wltp_h.pa!_final_drive_efficiency</vt:lpstr>
      <vt:lpstr>output.calibration.wltp_l.pa!_final_drive_efficiency</vt:lpstr>
      <vt:lpstr>output.precondition.wltp_p.pa!_final_drive_efficiency</vt:lpstr>
      <vt:lpstr>output.prediction.nedc_h.pa!_final_drive_efficiency</vt:lpstr>
      <vt:lpstr>output.prediction.nedc_l.pa!_final_drive_efficiency</vt:lpstr>
      <vt:lpstr>output.prediction.wltp_h.pa!_final_drive_efficiency</vt:lpstr>
      <vt:lpstr>output.prediction.wltp_l.pa!_final_drive_efficiency</vt:lpstr>
      <vt:lpstr>output.calibration.wltp_h.ts!_final_drive_powers_in</vt:lpstr>
      <vt:lpstr>output.prediction.nedc_h.ts!_final_drive_powers_in</vt:lpstr>
      <vt:lpstr>output.prediction.wltp_h.ts!_final_drive_powers_in</vt:lpstr>
      <vt:lpstr>output.precondition.wltp_p.pa!_final_drive_ratio</vt:lpstr>
      <vt:lpstr>output.prediction.wltp_h.pa!_final_drive_ratio</vt:lpstr>
      <vt:lpstr>output.prediction.wltp_l.pa!_final_drive_ratio</vt:lpstr>
      <vt:lpstr>output.calibration.wltp_h.ts!_final_drive_speeds_in</vt:lpstr>
      <vt:lpstr>output.prediction.nedc_h.ts!_final_drive_speeds_in</vt:lpstr>
      <vt:lpstr>output.prediction.nedc_l.ts!_final_drive_speeds_in</vt:lpstr>
      <vt:lpstr>output.prediction.wltp_h.ts!_final_drive_speeds_in</vt:lpstr>
      <vt:lpstr>output.calibration.wltp_h.ts!_final_drive_torques_in</vt:lpstr>
      <vt:lpstr>output.prediction.nedc_h.ts!_final_drive_torques_in</vt:lpstr>
      <vt:lpstr>output.prediction.wltp_h.ts!_final_drive_torques_in</vt:lpstr>
      <vt:lpstr>output.calibration.wltp_h.pa!_fuel_carbon_content</vt:lpstr>
      <vt:lpstr>output.calibration.wltp_l.pa!_fuel_carbon_content</vt:lpstr>
      <vt:lpstr>output.prediction.nedc_h.pa!_fuel_carbon_content</vt:lpstr>
      <vt:lpstr>output.prediction.nedc_l.pa!_fuel_carbon_content</vt:lpstr>
      <vt:lpstr>output.prediction.wltp_h.pa!_fuel_carbon_content</vt:lpstr>
      <vt:lpstr>output.prediction.wltp_l.pa!_fuel_carbon_content</vt:lpstr>
      <vt:lpstr>output.prediction.wltp_h.pa!_fuel_carbon_content_percentage</vt:lpstr>
      <vt:lpstr>output.prediction.wltp_l.pa!_fuel_carbon_content_percentage</vt:lpstr>
      <vt:lpstr>output.calibration.wltp_h.ts!_fuel_consumptions</vt:lpstr>
      <vt:lpstr>output.prediction.nedc_h.ts!_fuel_consumptions</vt:lpstr>
      <vt:lpstr>output.prediction.wltp_h.ts!_fuel_consumptions</vt:lpstr>
      <vt:lpstr>output.precondition.wltp_p.pa!_fuel_saving_at_strategy</vt:lpstr>
      <vt:lpstr>output.prediction.wltp_h.pa!_fuel_saving_at_strategy</vt:lpstr>
      <vt:lpstr>output.prediction.wltp_l.pa!_fuel_saving_at_strategy</vt:lpstr>
      <vt:lpstr>output.prediction.wltp_h.pa!_fuel_type</vt:lpstr>
      <vt:lpstr>output.prediction.wltp_l.pa!_fuel_type</vt:lpstr>
      <vt:lpstr>output.prediction.wltp_h.pa!_full_load_powers</vt:lpstr>
      <vt:lpstr>output.prediction.wltp_l.pa!_full_load_powers</vt:lpstr>
      <vt:lpstr>output.prediction.wltp_h.pa!_full_load_speeds</vt:lpstr>
      <vt:lpstr>output.prediction.wltp_l.pa!_full_load_speeds</vt:lpstr>
      <vt:lpstr>output.calibration.wltp_h.ts!_gear_box_efficiencies</vt:lpstr>
      <vt:lpstr>output.prediction.nedc_h.ts!_gear_box_efficiencies</vt:lpstr>
      <vt:lpstr>output.prediction.wltp_h.ts!_gear_box_efficiencies</vt:lpstr>
      <vt:lpstr>output.calibration.wltp_h.ts!_gear_box_powers_in</vt:lpstr>
      <vt:lpstr>output.prediction.nedc_h.ts!_gear_box_powers_in</vt:lpstr>
      <vt:lpstr>output.prediction.wltp_h.ts!_gear_box_powers_in</vt:lpstr>
      <vt:lpstr>output.prediction.wltp_h.pa!_gear_box_ratios</vt:lpstr>
      <vt:lpstr>output.prediction.wltp_l.pa!_gear_box_ratios</vt:lpstr>
      <vt:lpstr>output.calibration.wltp_h.ts!_gear_box_speeds_in</vt:lpstr>
      <vt:lpstr>output.prediction.nedc_h.ts!_gear_box_speeds_in</vt:lpstr>
      <vt:lpstr>output.prediction.nedc_l.ts!_gear_box_speeds_in</vt:lpstr>
      <vt:lpstr>output.prediction.wltp_h.ts!_gear_box_speeds_in</vt:lpstr>
      <vt:lpstr>output.calibration.wltp_h.pa!_gear_box_temperature_references</vt:lpstr>
      <vt:lpstr>output.calibration.wltp_l.pa!_gear_box_temperature_references</vt:lpstr>
      <vt:lpstr>output.precondition.wltp_p.pa!_gear_box_temperature_references</vt:lpstr>
      <vt:lpstr>output.prediction.nedc_h.pa!_gear_box_temperature_references</vt:lpstr>
      <vt:lpstr>output.prediction.nedc_l.pa!_gear_box_temperature_references</vt:lpstr>
      <vt:lpstr>output.prediction.wltp_h.pa!_gear_box_temperature_references</vt:lpstr>
      <vt:lpstr>output.prediction.wltp_l.pa!_gear_box_temperature_references</vt:lpstr>
      <vt:lpstr>output.calibration.wltp_h.ts!_gear_box_temperatures</vt:lpstr>
      <vt:lpstr>output.prediction.nedc_h.ts!_gear_box_temperatures</vt:lpstr>
      <vt:lpstr>output.prediction.wltp_h.ts!_gear_box_temperatures</vt:lpstr>
      <vt:lpstr>output.calibration.wltp_h.ts!_gear_box_torque_losses</vt:lpstr>
      <vt:lpstr>output.prediction.nedc_h.ts!_gear_box_torque_losses</vt:lpstr>
      <vt:lpstr>output.prediction.wltp_h.ts!_gear_box_torque_losses</vt:lpstr>
      <vt:lpstr>output.calibration.wltp_h.ts!_gear_box_torques_in</vt:lpstr>
      <vt:lpstr>output.prediction.nedc_h.ts!_gear_box_torques_in</vt:lpstr>
      <vt:lpstr>output.prediction.wltp_h.ts!_gear_box_torques_in</vt:lpstr>
      <vt:lpstr>output.prediction.wltp_h.pa!_gear_box_type</vt:lpstr>
      <vt:lpstr>output.prediction.wltp_l.pa!_gear_box_type</vt:lpstr>
      <vt:lpstr>output.calibration.wltp_h.ts!_gear_shifts</vt:lpstr>
      <vt:lpstr>output.prediction.nedc_h.ts!_gear_shifts</vt:lpstr>
      <vt:lpstr>output.prediction.nedc_l.ts!_gear_shifts</vt:lpstr>
      <vt:lpstr>output.prediction.wltp_h.ts!_gear_shifts</vt:lpstr>
      <vt:lpstr>output.calibration.wltp_h.ts!_gears</vt:lpstr>
      <vt:lpstr>output.prediction.nedc_h.ts!_gears</vt:lpstr>
      <vt:lpstr>output.prediction.nedc_l.ts!_gears</vt:lpstr>
      <vt:lpstr>output.prediction.wltp_h.ts!_gears</vt:lpstr>
      <vt:lpstr>output.precondition.wltp_p.pa!_has_energy_recuperation</vt:lpstr>
      <vt:lpstr>output.prediction.wltp_h.pa!_has_energy_recuperation</vt:lpstr>
      <vt:lpstr>output.prediction.wltp_l.pa!_has_energy_recuperation</vt:lpstr>
      <vt:lpstr>output.prediction.wltp_h.pa!_has_exhausted_gas_recirculation</vt:lpstr>
      <vt:lpstr>output.prediction.wltp_l.pa!_has_exhausted_gas_recirculation</vt:lpstr>
      <vt:lpstr>output.precondition.wltp_p.pa!_has_gear_box_thermal_management</vt:lpstr>
      <vt:lpstr>output.prediction.wltp_h.pa!_has_gear_box_thermal_management</vt:lpstr>
      <vt:lpstr>output.prediction.wltp_l.pa!_has_gear_box_thermal_management</vt:lpstr>
      <vt:lpstr>output.precondition.wltp_p.pa!_has_lean_burn</vt:lpstr>
      <vt:lpstr>output.prediction.wltp_h.pa!_has_lean_burn</vt:lpstr>
      <vt:lpstr>output.prediction.wltp_l.pa!_has_lean_burn</vt:lpstr>
      <vt:lpstr>output.precondition.wltp_p.pa!_has_periodically_regenerating_systems</vt:lpstr>
      <vt:lpstr>output.prediction.wltp_h.pa!_has_periodically_regenerating_systems</vt:lpstr>
      <vt:lpstr>output.prediction.wltp_l.pa!_has_periodically_regenerating_systems</vt:lpstr>
      <vt:lpstr>output.precondition.wltp_p.pa!_has_selective_catalytic_reduction</vt:lpstr>
      <vt:lpstr>output.prediction.wltp_h.pa!_has_selective_catalytic_reduction</vt:lpstr>
      <vt:lpstr>output.prediction.wltp_l.pa!_has_selective_catalytic_reduction</vt:lpstr>
      <vt:lpstr>output.precondition.wltp_p.pa!_has_start_stop</vt:lpstr>
      <vt:lpstr>output.prediction.wltp_h.pa!_has_start_stop</vt:lpstr>
      <vt:lpstr>output.prediction.wltp_l.pa!_has_start_stop</vt:lpstr>
      <vt:lpstr>output.calibration.wltp_h.pa!_has_sufficient_power</vt:lpstr>
      <vt:lpstr>output.prediction.nedc_h.pa!_has_sufficient_power</vt:lpstr>
      <vt:lpstr>output.prediction.wltp_h.pa!_has_sufficient_power</vt:lpstr>
      <vt:lpstr>output.prediction.wltp_h.pa!_has_torque_converter</vt:lpstr>
      <vt:lpstr>output.prediction.wltp_l.pa!_has_torque_converter</vt:lpstr>
      <vt:lpstr>output.calibration.wltp_h.ts!_identified_co2_emissions</vt:lpstr>
      <vt:lpstr>output.prediction.nedc_h.ts!_identified_co2_emissions</vt:lpstr>
      <vt:lpstr>output.prediction.wltp_h.ts!_identified_co2_emissions</vt:lpstr>
      <vt:lpstr>output.calibration.wltp_h.pa!_idle_engine_speed</vt:lpstr>
      <vt:lpstr>output.calibration.wltp_l.pa!_idle_engine_speed</vt:lpstr>
      <vt:lpstr>output.prediction.nedc_h.pa!_idle_engine_speed</vt:lpstr>
      <vt:lpstr>output.prediction.nedc_l.pa!_idle_engine_speed</vt:lpstr>
      <vt:lpstr>output.prediction.wltp_h.pa!_idle_engine_speed</vt:lpstr>
      <vt:lpstr>output.prediction.wltp_l.pa!_idle_engine_speed</vt:lpstr>
      <vt:lpstr>output.prediction.wltp_h.pa!_idle_engine_speed_median</vt:lpstr>
      <vt:lpstr>output.prediction.wltp_l.pa!_idle_engine_speed_median</vt:lpstr>
      <vt:lpstr>output.calibration.wltp_h.pa!_idle_engine_speed_std</vt:lpstr>
      <vt:lpstr>output.calibration.wltp_l.pa!_idle_engine_speed_std</vt:lpstr>
      <vt:lpstr>output.precondition.wltp_p.pa!_idle_engine_speed_std</vt:lpstr>
      <vt:lpstr>output.prediction.nedc_h.pa!_idle_engine_speed_std</vt:lpstr>
      <vt:lpstr>output.prediction.nedc_l.pa!_idle_engine_speed_std</vt:lpstr>
      <vt:lpstr>output.prediction.wltp_h.pa!_idle_engine_speed_std</vt:lpstr>
      <vt:lpstr>output.prediction.wltp_l.pa!_idle_engine_speed_std</vt:lpstr>
      <vt:lpstr>output.prediction.wltp_h.pa!_ignition_type</vt:lpstr>
      <vt:lpstr>output.prediction.wltp_l.pa!_ignition_type</vt:lpstr>
      <vt:lpstr>output.calibration.wltp_h.pa!_inertial_factor</vt:lpstr>
      <vt:lpstr>output.calibration.wltp_l.pa!_inertial_factor</vt:lpstr>
      <vt:lpstr>output.prediction.nedc_h.pa!_inertial_factor</vt:lpstr>
      <vt:lpstr>output.prediction.nedc_l.pa!_inertial_factor</vt:lpstr>
      <vt:lpstr>output.prediction.wltp_h.pa!_inertial_factor</vt:lpstr>
      <vt:lpstr>output.prediction.wltp_l.pa!_inertial_factor</vt:lpstr>
      <vt:lpstr>summary!_info_CO2MPAS_version_Value</vt:lpstr>
      <vt:lpstr>summary!_info_input_version_Value</vt:lpstr>
      <vt:lpstr>summary!_info_output_folder_Value</vt:lpstr>
      <vt:lpstr>summary!_info_overwrite_cache_Value</vt:lpstr>
      <vt:lpstr>summary!_info_run_base_Value</vt:lpstr>
      <vt:lpstr>summary!_info_run_plan_Value</vt:lpstr>
      <vt:lpstr>summary!_info_Simulation_started_Value</vt:lpstr>
      <vt:lpstr>summary!_info_Time_elapsed_Value</vt:lpstr>
      <vt:lpstr>summary!_info_timestamp_Value</vt:lpstr>
      <vt:lpstr>summary!_info_type_approval_mode_Value</vt:lpstr>
      <vt:lpstr>summary!_info_vehicle_family_id_Value</vt:lpstr>
      <vt:lpstr>output.calibration.wltp_h.pa!_initial_engine_temperature</vt:lpstr>
      <vt:lpstr>output.calibration.wltp_l.pa!_initial_engine_temperature</vt:lpstr>
      <vt:lpstr>output.prediction.nedc_h.pa!_initial_engine_temperature</vt:lpstr>
      <vt:lpstr>output.prediction.nedc_l.pa!_initial_engine_temperature</vt:lpstr>
      <vt:lpstr>output.prediction.wltp_h.pa!_initial_engine_temperature</vt:lpstr>
      <vt:lpstr>output.prediction.wltp_l.pa!_initial_engine_temperature</vt:lpstr>
      <vt:lpstr>output.calibration.wltp_h.pa!_initial_friction_params</vt:lpstr>
      <vt:lpstr>output.prediction.nedc_h.pa!_initial_friction_params</vt:lpstr>
      <vt:lpstr>output.prediction.wltp_h.pa!_initial_friction_params</vt:lpstr>
      <vt:lpstr>output.calibration.wltp_h.pa!_initial_state_of_charge</vt:lpstr>
      <vt:lpstr>output.calibration.wltp_l.pa!_initial_state_of_charge</vt:lpstr>
      <vt:lpstr>output.prediction.nedc_h.pa!_initial_state_of_charge</vt:lpstr>
      <vt:lpstr>output.prediction.nedc_l.pa!_initial_state_of_charge</vt:lpstr>
      <vt:lpstr>output.prediction.wltp_h.pa!_initial_state_of_charge</vt:lpstr>
      <vt:lpstr>output.prediction.wltp_l.pa!_initial_state_of_charge</vt:lpstr>
      <vt:lpstr>output.calibration.wltp_h.pa!_initial_temperature</vt:lpstr>
      <vt:lpstr>output.calibration.wltp_l.pa!_initial_temperature</vt:lpstr>
      <vt:lpstr>output.prediction.nedc_h.pa!_initial_temperature</vt:lpstr>
      <vt:lpstr>output.prediction.nedc_l.pa!_initial_temperature</vt:lpstr>
      <vt:lpstr>output.prediction.wltp_h.pa!_initial_temperature</vt:lpstr>
      <vt:lpstr>output.prediction.wltp_l.pa!_initial_temperature</vt:lpstr>
      <vt:lpstr>output.calibration.wltp_h.pa!_input_active_cylinder_ratios</vt:lpstr>
      <vt:lpstr>output.calibration.wltp_l.pa!_input_active_cylinder_ratios</vt:lpstr>
      <vt:lpstr>output.prediction.nedc_h.pa!_input_active_cylinder_ratios</vt:lpstr>
      <vt:lpstr>output.prediction.nedc_l.pa!_input_active_cylinder_ratios</vt:lpstr>
      <vt:lpstr>output.calibration.wltp_h.ts!_input_alternator_currents</vt:lpstr>
      <vt:lpstr>output.calibration.wltp_h.pa!_input_alternator_efficiency</vt:lpstr>
      <vt:lpstr>output.calibration.wltp_l.pa!_input_alternator_efficiency</vt:lpstr>
      <vt:lpstr>output.prediction.nedc_h.pa!_input_alternator_efficiency</vt:lpstr>
      <vt:lpstr>output.prediction.nedc_l.pa!_input_alternator_efficiency</vt:lpstr>
      <vt:lpstr>output.calibration.wltp_h.pa!_input_alternator_nominal_power</vt:lpstr>
      <vt:lpstr>output.calibration.wltp_l.pa!_input_alternator_nominal_power</vt:lpstr>
      <vt:lpstr>output.prediction.nedc_h.pa!_input_alternator_nominal_power</vt:lpstr>
      <vt:lpstr>output.prediction.nedc_l.pa!_input_alternator_nominal_power</vt:lpstr>
      <vt:lpstr>output.calibration.wltp_h.pa!_input_alternator_nominal_voltage</vt:lpstr>
      <vt:lpstr>output.calibration.wltp_l.pa!_input_alternator_nominal_voltage</vt:lpstr>
      <vt:lpstr>output.prediction.nedc_h.pa!_input_alternator_nominal_voltage</vt:lpstr>
      <vt:lpstr>output.prediction.nedc_l.pa!_input_alternator_nominal_voltage</vt:lpstr>
      <vt:lpstr>output.calibration.wltp_h.pa!_input_battery_capacity</vt:lpstr>
      <vt:lpstr>output.calibration.wltp_l.pa!_input_battery_capacity</vt:lpstr>
      <vt:lpstr>output.prediction.nedc_h.pa!_input_battery_capacity</vt:lpstr>
      <vt:lpstr>output.prediction.nedc_l.pa!_input_battery_capacity</vt:lpstr>
      <vt:lpstr>output.calibration.wltp_h.ts!_input_battery_currents</vt:lpstr>
      <vt:lpstr>output.calibration.wltp_h.pa!_input_co2_emission_extra_high</vt:lpstr>
      <vt:lpstr>output.calibration.wltp_h.pa!_input_co2_emission_high</vt:lpstr>
      <vt:lpstr>output.calibration.wltp_h.pa!_input_co2_emission_low</vt:lpstr>
      <vt:lpstr>output.calibration.wltp_h.pa!_input_co2_emission_medium</vt:lpstr>
      <vt:lpstr>output.calibration.wltp_h.ts!_input_co2_normalization_references</vt:lpstr>
      <vt:lpstr>output.calibration.wltp_h.pa!_input_cycle_name</vt:lpstr>
      <vt:lpstr>output.calibration.wltp_l.pa!_input_cycle_name</vt:lpstr>
      <vt:lpstr>output.prediction.nedc_h.pa!_input_cycle_name</vt:lpstr>
      <vt:lpstr>output.prediction.nedc_l.pa!_input_cycle_name</vt:lpstr>
      <vt:lpstr>output.calibration.wltp_h.pa!_input_cycle_type</vt:lpstr>
      <vt:lpstr>output.calibration.wltp_l.pa!_input_cycle_type</vt:lpstr>
      <vt:lpstr>output.prediction.nedc_h.pa!_input_cycle_type</vt:lpstr>
      <vt:lpstr>output.prediction.nedc_l.pa!_input_cycle_type</vt:lpstr>
      <vt:lpstr>output.calibration.wltp_h.pa!_input_engine_capacity</vt:lpstr>
      <vt:lpstr>output.calibration.wltp_l.pa!_input_engine_capacity</vt:lpstr>
      <vt:lpstr>output.prediction.nedc_h.pa!_input_engine_capacity</vt:lpstr>
      <vt:lpstr>output.prediction.nedc_l.pa!_input_engine_capacity</vt:lpstr>
      <vt:lpstr>output.calibration.wltp_h.ts!_input_engine_coolant_temperatures</vt:lpstr>
      <vt:lpstr>output.calibration.wltp_h.pa!_input_engine_fuel_lower_heating_value</vt:lpstr>
      <vt:lpstr>output.calibration.wltp_l.pa!_input_engine_fuel_lower_heating_value</vt:lpstr>
      <vt:lpstr>output.prediction.nedc_h.pa!_input_engine_fuel_lower_heating_value</vt:lpstr>
      <vt:lpstr>output.prediction.nedc_l.pa!_input_engine_fuel_lower_heating_value</vt:lpstr>
      <vt:lpstr>output.calibration.wltp_h.pa!_input_engine_has_cylinder_deactivation</vt:lpstr>
      <vt:lpstr>output.calibration.wltp_l.pa!_input_engine_has_cylinder_deactivation</vt:lpstr>
      <vt:lpstr>output.prediction.nedc_h.pa!_input_engine_has_cylinder_deactivation</vt:lpstr>
      <vt:lpstr>output.prediction.nedc_l.pa!_input_engine_has_cylinder_deactivation</vt:lpstr>
      <vt:lpstr>output.calibration.wltp_h.pa!_input_engine_has_variable_valve_actuation</vt:lpstr>
      <vt:lpstr>output.calibration.wltp_l.pa!_input_engine_has_variable_valve_actuation</vt:lpstr>
      <vt:lpstr>output.prediction.nedc_h.pa!_input_engine_has_variable_valve_actuation</vt:lpstr>
      <vt:lpstr>output.prediction.nedc_l.pa!_input_engine_has_variable_valve_actuation</vt:lpstr>
      <vt:lpstr>output.calibration.wltp_h.pa!_input_engine_idle_fuel_consumption</vt:lpstr>
      <vt:lpstr>output.calibration.wltp_l.pa!_input_engine_idle_fuel_consumption</vt:lpstr>
      <vt:lpstr>output.prediction.nedc_h.pa!_input_engine_idle_fuel_consumption</vt:lpstr>
      <vt:lpstr>output.prediction.nedc_l.pa!_input_engine_idle_fuel_consumption</vt:lpstr>
      <vt:lpstr>output.calibration.wltp_h.pa!_input_engine_is_turbo</vt:lpstr>
      <vt:lpstr>output.calibration.wltp_l.pa!_input_engine_is_turbo</vt:lpstr>
      <vt:lpstr>output.prediction.nedc_h.pa!_input_engine_is_turbo</vt:lpstr>
      <vt:lpstr>output.prediction.nedc_l.pa!_input_engine_is_turbo</vt:lpstr>
      <vt:lpstr>output.calibration.wltp_h.ts!_input_engine_speeds_out</vt:lpstr>
      <vt:lpstr>output.calibration.wltp_h.pa!_input_engine_stroke</vt:lpstr>
      <vt:lpstr>output.calibration.wltp_l.pa!_input_engine_stroke</vt:lpstr>
      <vt:lpstr>output.prediction.nedc_h.pa!_input_engine_stroke</vt:lpstr>
      <vt:lpstr>output.prediction.nedc_l.pa!_input_engine_stroke</vt:lpstr>
      <vt:lpstr>output.calibration.wltp_h.pa!_input_f0</vt:lpstr>
      <vt:lpstr>output.prediction.nedc_h.pa!_input_f0</vt:lpstr>
      <vt:lpstr>output.calibration.wltp_h.pa!_input_f1</vt:lpstr>
      <vt:lpstr>output.prediction.nedc_h.pa!_input_f1</vt:lpstr>
      <vt:lpstr>output.calibration.wltp_h.pa!_input_f2</vt:lpstr>
      <vt:lpstr>output.prediction.nedc_h.pa!_input_f2</vt:lpstr>
      <vt:lpstr>output.calibration.wltp_h.pa!_input_final_drive_ratio</vt:lpstr>
      <vt:lpstr>output.calibration.wltp_l.pa!_input_final_drive_ratio</vt:lpstr>
      <vt:lpstr>output.prediction.nedc_h.pa!_input_final_drive_ratio</vt:lpstr>
      <vt:lpstr>output.prediction.nedc_l.pa!_input_final_drive_ratio</vt:lpstr>
      <vt:lpstr>output.calibration.wltp_h.pa!_input_fuel_carbon_content_percentage</vt:lpstr>
      <vt:lpstr>output.calibration.wltp_l.pa!_input_fuel_carbon_content_percentage</vt:lpstr>
      <vt:lpstr>output.prediction.nedc_h.pa!_input_fuel_carbon_content_percentage</vt:lpstr>
      <vt:lpstr>output.prediction.nedc_l.pa!_input_fuel_carbon_content_percentage</vt:lpstr>
      <vt:lpstr>output.calibration.wltp_h.pa!_input_fuel_saving_at_strategy</vt:lpstr>
      <vt:lpstr>output.calibration.wltp_l.pa!_input_fuel_saving_at_strategy</vt:lpstr>
      <vt:lpstr>output.prediction.nedc_h.pa!_input_fuel_saving_at_strategy</vt:lpstr>
      <vt:lpstr>output.prediction.nedc_l.pa!_input_fuel_saving_at_strategy</vt:lpstr>
      <vt:lpstr>output.calibration.wltp_h.pa!_input_fuel_type</vt:lpstr>
      <vt:lpstr>output.calibration.wltp_l.pa!_input_fuel_type</vt:lpstr>
      <vt:lpstr>output.prediction.nedc_h.pa!_input_fuel_type</vt:lpstr>
      <vt:lpstr>output.prediction.nedc_l.pa!_input_fuel_type</vt:lpstr>
      <vt:lpstr>output.calibration.wltp_h.pa!_input_full_load_powers</vt:lpstr>
      <vt:lpstr>output.calibration.wltp_l.pa!_input_full_load_powers</vt:lpstr>
      <vt:lpstr>output.prediction.nedc_h.pa!_input_full_load_powers</vt:lpstr>
      <vt:lpstr>output.prediction.nedc_l.pa!_input_full_load_powers</vt:lpstr>
      <vt:lpstr>output.calibration.wltp_h.pa!_input_full_load_speeds</vt:lpstr>
      <vt:lpstr>output.calibration.wltp_l.pa!_input_full_load_speeds</vt:lpstr>
      <vt:lpstr>output.prediction.nedc_h.pa!_input_full_load_speeds</vt:lpstr>
      <vt:lpstr>output.prediction.nedc_l.pa!_input_full_load_speeds</vt:lpstr>
      <vt:lpstr>output.calibration.wltp_h.pa!_input_gear_box_ratios</vt:lpstr>
      <vt:lpstr>output.calibration.wltp_l.pa!_input_gear_box_ratios</vt:lpstr>
      <vt:lpstr>output.prediction.nedc_h.pa!_input_gear_box_ratios</vt:lpstr>
      <vt:lpstr>output.prediction.nedc_l.pa!_input_gear_box_ratios</vt:lpstr>
      <vt:lpstr>output.calibration.wltp_h.pa!_input_gear_box_type</vt:lpstr>
      <vt:lpstr>output.calibration.wltp_l.pa!_input_gear_box_type</vt:lpstr>
      <vt:lpstr>output.prediction.nedc_h.pa!_input_gear_box_type</vt:lpstr>
      <vt:lpstr>output.prediction.nedc_l.pa!_input_gear_box_type</vt:lpstr>
      <vt:lpstr>output.calibration.wltp_h.pa!_input_has_energy_recuperation</vt:lpstr>
      <vt:lpstr>output.calibration.wltp_l.pa!_input_has_energy_recuperation</vt:lpstr>
      <vt:lpstr>output.prediction.nedc_h.pa!_input_has_energy_recuperation</vt:lpstr>
      <vt:lpstr>output.prediction.nedc_l.pa!_input_has_energy_recuperation</vt:lpstr>
      <vt:lpstr>output.calibration.wltp_h.pa!_input_has_exhausted_gas_recirculation</vt:lpstr>
      <vt:lpstr>output.calibration.wltp_l.pa!_input_has_exhausted_gas_recirculation</vt:lpstr>
      <vt:lpstr>output.prediction.nedc_h.pa!_input_has_exhausted_gas_recirculation</vt:lpstr>
      <vt:lpstr>output.prediction.nedc_l.pa!_input_has_exhausted_gas_recirculation</vt:lpstr>
      <vt:lpstr>output.calibration.wltp_h.pa!_input_has_gear_box_thermal_management</vt:lpstr>
      <vt:lpstr>output.calibration.wltp_l.pa!_input_has_gear_box_thermal_management</vt:lpstr>
      <vt:lpstr>output.prediction.nedc_h.pa!_input_has_gear_box_thermal_management</vt:lpstr>
      <vt:lpstr>output.prediction.nedc_l.pa!_input_has_gear_box_thermal_management</vt:lpstr>
      <vt:lpstr>output.calibration.wltp_h.pa!_input_has_lean_burn</vt:lpstr>
      <vt:lpstr>output.calibration.wltp_l.pa!_input_has_lean_burn</vt:lpstr>
      <vt:lpstr>output.prediction.nedc_h.pa!_input_has_lean_burn</vt:lpstr>
      <vt:lpstr>output.prediction.nedc_l.pa!_input_has_lean_burn</vt:lpstr>
      <vt:lpstr>output.calibration.wltp_h.pa!_input_has_periodically_regenerating_systems</vt:lpstr>
      <vt:lpstr>output.calibration.wltp_l.pa!_input_has_periodically_regenerating_systems</vt:lpstr>
      <vt:lpstr>output.prediction.nedc_h.pa!_input_has_periodically_regenerating_systems</vt:lpstr>
      <vt:lpstr>output.prediction.nedc_l.pa!_input_has_periodically_regenerating_systems</vt:lpstr>
      <vt:lpstr>output.calibration.wltp_h.pa!_input_has_selective_catalytic_reduction</vt:lpstr>
      <vt:lpstr>output.calibration.wltp_l.pa!_input_has_selective_catalytic_reduction</vt:lpstr>
      <vt:lpstr>output.prediction.nedc_h.pa!_input_has_selective_catalytic_reduction</vt:lpstr>
      <vt:lpstr>output.prediction.nedc_l.pa!_input_has_selective_catalytic_reduction</vt:lpstr>
      <vt:lpstr>output.calibration.wltp_h.pa!_input_has_start_stop</vt:lpstr>
      <vt:lpstr>output.calibration.wltp_l.pa!_input_has_start_stop</vt:lpstr>
      <vt:lpstr>output.prediction.nedc_h.pa!_input_has_start_stop</vt:lpstr>
      <vt:lpstr>output.prediction.nedc_l.pa!_input_has_start_stop</vt:lpstr>
      <vt:lpstr>output.calibration.wltp_h.pa!_input_has_torque_converter</vt:lpstr>
      <vt:lpstr>output.calibration.wltp_l.pa!_input_has_torque_converter</vt:lpstr>
      <vt:lpstr>output.prediction.nedc_h.pa!_input_has_torque_converter</vt:lpstr>
      <vt:lpstr>output.prediction.nedc_l.pa!_input_has_torque_converter</vt:lpstr>
      <vt:lpstr>output.calibration.wltp_h.pa!_input_idle_engine_speed_median</vt:lpstr>
      <vt:lpstr>output.calibration.wltp_l.pa!_input_idle_engine_speed_median</vt:lpstr>
      <vt:lpstr>output.prediction.nedc_h.pa!_input_idle_engine_speed_median</vt:lpstr>
      <vt:lpstr>output.prediction.nedc_l.pa!_input_idle_engine_speed_median</vt:lpstr>
      <vt:lpstr>output.calibration.wltp_h.pa!_input_ignition_type</vt:lpstr>
      <vt:lpstr>output.calibration.wltp_l.pa!_input_ignition_type</vt:lpstr>
      <vt:lpstr>output.prediction.nedc_h.pa!_input_ignition_type</vt:lpstr>
      <vt:lpstr>output.prediction.nedc_l.pa!_input_ignition_type</vt:lpstr>
      <vt:lpstr>output.calibration.wltp_h.pa!_input_ki_factor</vt:lpstr>
      <vt:lpstr>output.calibration.wltp_l.pa!_input_ki_factor</vt:lpstr>
      <vt:lpstr>output.prediction.nedc_h.pa!_input_ki_factor</vt:lpstr>
      <vt:lpstr>output.prediction.nedc_l.pa!_input_ki_factor</vt:lpstr>
      <vt:lpstr>output.calibration.wltp_h.pa!_input_n_dyno_axes</vt:lpstr>
      <vt:lpstr>output.calibration.wltp_h.pa!_input_n_wheel_drive</vt:lpstr>
      <vt:lpstr>output.calibration.wltp_h.pa!_input_tyre_code</vt:lpstr>
      <vt:lpstr>output.calibration.wltp_l.pa!_input_tyre_code</vt:lpstr>
      <vt:lpstr>output.prediction.nedc_h.pa!_input_tyre_code</vt:lpstr>
      <vt:lpstr>output.prediction.nedc_l.pa!_input_tyre_code</vt:lpstr>
      <vt:lpstr>output.calibration.wltp_h.pa!_input_vehicle_mass</vt:lpstr>
      <vt:lpstr>output.prediction.nedc_h.pa!_input_vehicle_mass</vt:lpstr>
      <vt:lpstr>output.calibration.wltp_h.ts!_input_velocities</vt:lpstr>
      <vt:lpstr>output.calibration.wltp_h.pa!_is_cycle_hot</vt:lpstr>
      <vt:lpstr>output.calibration.wltp_l.pa!_is_cycle_hot</vt:lpstr>
      <vt:lpstr>output.precondition.wltp_p.pa!_is_cycle_hot</vt:lpstr>
      <vt:lpstr>output.prediction.nedc_h.pa!_is_cycle_hot</vt:lpstr>
      <vt:lpstr>output.prediction.nedc_l.pa!_is_cycle_hot</vt:lpstr>
      <vt:lpstr>output.prediction.wltp_h.pa!_is_cycle_hot</vt:lpstr>
      <vt:lpstr>output.prediction.wltp_l.pa!_is_cycle_hot</vt:lpstr>
      <vt:lpstr>output.calibration.wltp_h.pa!_is_hybrid</vt:lpstr>
      <vt:lpstr>output.calibration.wltp_l.pa!_is_hybrid</vt:lpstr>
      <vt:lpstr>output.precondition.wltp_p.pa!_is_hybrid</vt:lpstr>
      <vt:lpstr>output.prediction.nedc_h.pa!_is_hybrid</vt:lpstr>
      <vt:lpstr>output.prediction.nedc_l.pa!_is_hybrid</vt:lpstr>
      <vt:lpstr>output.prediction.wltp_h.pa!_is_hybrid</vt:lpstr>
      <vt:lpstr>output.prediction.wltp_l.pa!_is_hybrid</vt:lpstr>
      <vt:lpstr>output.calibration.wltp_h.pa!_k1</vt:lpstr>
      <vt:lpstr>output.calibration.wltp_l.pa!_k1</vt:lpstr>
      <vt:lpstr>output.precondition.wltp_p.pa!_k1</vt:lpstr>
      <vt:lpstr>output.prediction.nedc_h.pa!_k1</vt:lpstr>
      <vt:lpstr>output.prediction.nedc_l.pa!_k1</vt:lpstr>
      <vt:lpstr>output.prediction.wltp_h.pa!_k1</vt:lpstr>
      <vt:lpstr>output.prediction.wltp_l.pa!_k1</vt:lpstr>
      <vt:lpstr>output.calibration.wltp_h.pa!_k2</vt:lpstr>
      <vt:lpstr>output.calibration.wltp_l.pa!_k2</vt:lpstr>
      <vt:lpstr>output.precondition.wltp_p.pa!_k2</vt:lpstr>
      <vt:lpstr>output.prediction.nedc_h.pa!_k2</vt:lpstr>
      <vt:lpstr>output.prediction.nedc_l.pa!_k2</vt:lpstr>
      <vt:lpstr>output.prediction.wltp_h.pa!_k2</vt:lpstr>
      <vt:lpstr>output.prediction.wltp_l.pa!_k2</vt:lpstr>
      <vt:lpstr>output.calibration.wltp_h.pa!_k5</vt:lpstr>
      <vt:lpstr>output.calibration.wltp_l.pa!_k5</vt:lpstr>
      <vt:lpstr>output.precondition.wltp_p.pa!_k5</vt:lpstr>
      <vt:lpstr>output.prediction.nedc_h.pa!_k5</vt:lpstr>
      <vt:lpstr>output.prediction.nedc_l.pa!_k5</vt:lpstr>
      <vt:lpstr>output.prediction.wltp_h.pa!_k5</vt:lpstr>
      <vt:lpstr>output.prediction.wltp_l.pa!_k5</vt:lpstr>
      <vt:lpstr>output.precondition.wltp_p.pa!_ki_factor</vt:lpstr>
      <vt:lpstr>output.prediction.wltp_h.pa!_ki_factor</vt:lpstr>
      <vt:lpstr>output.prediction.wltp_l.pa!_ki_factor</vt:lpstr>
      <vt:lpstr>output.calibration.wltp_h.pa!_lock_up_tc_limits</vt:lpstr>
      <vt:lpstr>output.calibration.wltp_l.pa!_lock_up_tc_limits</vt:lpstr>
      <vt:lpstr>output.precondition.wltp_p.pa!_lock_up_tc_limits</vt:lpstr>
      <vt:lpstr>output.prediction.nedc_h.pa!_lock_up_tc_limits</vt:lpstr>
      <vt:lpstr>output.prediction.nedc_l.pa!_lock_up_tc_limits</vt:lpstr>
      <vt:lpstr>output.prediction.wltp_h.pa!_lock_up_tc_limits</vt:lpstr>
      <vt:lpstr>output.prediction.wltp_l.pa!_lock_up_tc_limits</vt:lpstr>
      <vt:lpstr>output.calibration.wltp_h.pa!_max_battery_charging_current</vt:lpstr>
      <vt:lpstr>output.prediction.nedc_h.pa!_max_battery_charging_current</vt:lpstr>
      <vt:lpstr>output.prediction.wltp_h.pa!_max_battery_charging_current</vt:lpstr>
      <vt:lpstr>output.calibration.wltp_h.pa!_max_engine_coolant_temperature</vt:lpstr>
      <vt:lpstr>output.prediction.nedc_h.pa!_max_engine_coolant_temperature</vt:lpstr>
      <vt:lpstr>output.prediction.wltp_h.pa!_max_engine_coolant_temperature</vt:lpstr>
      <vt:lpstr>output.calibration.wltp_h.pa!_max_gear</vt:lpstr>
      <vt:lpstr>output.calibration.wltp_l.pa!_max_gear</vt:lpstr>
      <vt:lpstr>output.prediction.nedc_h.pa!_max_gear</vt:lpstr>
      <vt:lpstr>output.prediction.nedc_l.pa!_max_gear</vt:lpstr>
      <vt:lpstr>output.prediction.wltp_h.pa!_max_gear</vt:lpstr>
      <vt:lpstr>output.prediction.wltp_l.pa!_max_gear</vt:lpstr>
      <vt:lpstr>output.calibration.wltp_h.pa!_max_velocity_full_load_correction</vt:lpstr>
      <vt:lpstr>output.calibration.wltp_l.pa!_max_velocity_full_load_correction</vt:lpstr>
      <vt:lpstr>output.precondition.wltp_p.pa!_max_velocity_full_load_correction</vt:lpstr>
      <vt:lpstr>output.prediction.nedc_h.pa!_max_velocity_full_load_correction</vt:lpstr>
      <vt:lpstr>output.prediction.nedc_l.pa!_max_velocity_full_load_correction</vt:lpstr>
      <vt:lpstr>output.prediction.wltp_h.pa!_max_velocity_full_load_correction</vt:lpstr>
      <vt:lpstr>output.prediction.wltp_l.pa!_max_velocity_full_load_correction</vt:lpstr>
      <vt:lpstr>output.calibration.wltp_h.pa!_min_engine_on_speed</vt:lpstr>
      <vt:lpstr>output.calibration.wltp_l.pa!_min_engine_on_speed</vt:lpstr>
      <vt:lpstr>output.precondition.wltp_p.pa!_min_engine_on_speed</vt:lpstr>
      <vt:lpstr>output.prediction.nedc_h.pa!_min_engine_on_speed</vt:lpstr>
      <vt:lpstr>output.prediction.nedc_l.pa!_min_engine_on_speed</vt:lpstr>
      <vt:lpstr>output.prediction.wltp_h.pa!_min_engine_on_speed</vt:lpstr>
      <vt:lpstr>output.prediction.wltp_l.pa!_min_engine_on_speed</vt:lpstr>
      <vt:lpstr>output.calibration.wltp_h.pa!_min_time_engine_on_after_start</vt:lpstr>
      <vt:lpstr>output.calibration.wltp_l.pa!_min_time_engine_on_after_start</vt:lpstr>
      <vt:lpstr>output.precondition.wltp_p.pa!_min_time_engine_on_after_start</vt:lpstr>
      <vt:lpstr>output.prediction.nedc_h.pa!_min_time_engine_on_after_start</vt:lpstr>
      <vt:lpstr>output.prediction.nedc_l.pa!_min_time_engine_on_after_start</vt:lpstr>
      <vt:lpstr>output.prediction.wltp_h.pa!_min_time_engine_on_after_start</vt:lpstr>
      <vt:lpstr>output.prediction.wltp_l.pa!_min_time_engine_on_after_start</vt:lpstr>
      <vt:lpstr>output.calibration.wltp_h.ts!_missing_powers</vt:lpstr>
      <vt:lpstr>output.prediction.nedc_h.ts!_missing_powers</vt:lpstr>
      <vt:lpstr>output.prediction.wltp_h.ts!_missing_powers</vt:lpstr>
      <vt:lpstr>data.calibration.model_scores!_model_selections_alternator_model_calibration_wltp_h_from</vt:lpstr>
      <vt:lpstr>data.calibration.model_scores!_model_selections_alternator_model_calibration_wltp_h_status</vt:lpstr>
      <vt:lpstr>data.calibration.model_scores!_model_selections_alternator_model_calibration_wltp_l_from</vt:lpstr>
      <vt:lpstr>data.calibration.model_scores!_model_selections_alternator_model_calibration_wltp_l_status</vt:lpstr>
      <vt:lpstr>data.calibration.model_scores!_model_selections_alternator_model_prediction_nedc_h_from</vt:lpstr>
      <vt:lpstr>data.calibration.model_scores!_model_selections_alternator_model_prediction_nedc_h_status</vt:lpstr>
      <vt:lpstr>data.calibration.model_scores!_model_selections_alternator_model_prediction_nedc_l_from</vt:lpstr>
      <vt:lpstr>data.calibration.model_scores!_model_selections_alternator_model_prediction_nedc_l_status</vt:lpstr>
      <vt:lpstr>data.calibration.model_scores!_model_selections_alternator_model_prediction_wltp_h_from</vt:lpstr>
      <vt:lpstr>data.calibration.model_scores!_model_selections_alternator_model_prediction_wltp_h_status</vt:lpstr>
      <vt:lpstr>data.calibration.model_scores!_model_selections_alternator_model_prediction_wltp_l_from</vt:lpstr>
      <vt:lpstr>data.calibration.model_scores!_model_selections_alternator_model_prediction_wltp_l_status</vt:lpstr>
      <vt:lpstr>data.calibration.model_scores!_model_selections_clutch_torque_converter_model_calibration_wltp_h_from</vt:lpstr>
      <vt:lpstr>data.calibration.model_scores!_model_selections_clutch_torque_converter_model_calibration_wltp_h_status</vt:lpstr>
      <vt:lpstr>data.calibration.model_scores!_model_selections_clutch_torque_converter_model_calibration_wltp_l_from</vt:lpstr>
      <vt:lpstr>data.calibration.model_scores!_model_selections_clutch_torque_converter_model_calibration_wltp_l_status</vt:lpstr>
      <vt:lpstr>data.calibration.model_scores!_model_selections_clutch_torque_converter_model_prediction_nedc_h_from</vt:lpstr>
      <vt:lpstr>data.calibration.model_scores!_model_selections_clutch_torque_converter_model_prediction_nedc_h_status</vt:lpstr>
      <vt:lpstr>data.calibration.model_scores!_model_selections_clutch_torque_converter_model_prediction_nedc_l_from</vt:lpstr>
      <vt:lpstr>data.calibration.model_scores!_model_selections_clutch_torque_converter_model_prediction_nedc_l_status</vt:lpstr>
      <vt:lpstr>data.calibration.model_scores!_model_selections_clutch_torque_converter_model_prediction_wltp_h_from</vt:lpstr>
      <vt:lpstr>data.calibration.model_scores!_model_selections_clutch_torque_converter_model_prediction_wltp_h_status</vt:lpstr>
      <vt:lpstr>data.calibration.model_scores!_model_selections_clutch_torque_converter_model_prediction_wltp_l_from</vt:lpstr>
      <vt:lpstr>data.calibration.model_scores!_model_selections_clutch_torque_converter_model_prediction_wltp_l_status</vt:lpstr>
      <vt:lpstr>data.calibration.model_scores!_model_selections_co2_params_calibration_wltp_h_from</vt:lpstr>
      <vt:lpstr>data.calibration.model_scores!_model_selections_co2_params_calibration_wltp_h_status</vt:lpstr>
      <vt:lpstr>data.calibration.model_scores!_model_selections_co2_params_calibration_wltp_l_from</vt:lpstr>
      <vt:lpstr>data.calibration.model_scores!_model_selections_co2_params_calibration_wltp_l_status</vt:lpstr>
      <vt:lpstr>data.calibration.model_scores!_model_selections_co2_params_prediction_nedc_h_from</vt:lpstr>
      <vt:lpstr>data.calibration.model_scores!_model_selections_co2_params_prediction_nedc_h_status</vt:lpstr>
      <vt:lpstr>data.calibration.model_scores!_model_selections_co2_params_prediction_nedc_l_from</vt:lpstr>
      <vt:lpstr>data.calibration.model_scores!_model_selections_co2_params_prediction_nedc_l_status</vt:lpstr>
      <vt:lpstr>data.calibration.model_scores!_model_selections_co2_params_prediction_wltp_h_from</vt:lpstr>
      <vt:lpstr>data.calibration.model_scores!_model_selections_co2_params_prediction_wltp_h_status</vt:lpstr>
      <vt:lpstr>data.calibration.model_scores!_model_selections_co2_params_prediction_wltp_l_from</vt:lpstr>
      <vt:lpstr>data.calibration.model_scores!_model_selections_co2_params_prediction_wltp_l_status</vt:lpstr>
      <vt:lpstr>data.calibration.model_scores!_model_selections_engine_cold_start_speed_model_calibration_wltp_h_from</vt:lpstr>
      <vt:lpstr>data.calibration.model_scores!_model_selections_engine_cold_start_speed_model_calibration_wltp_h_status</vt:lpstr>
      <vt:lpstr>data.calibration.model_scores!_model_selections_engine_cold_start_speed_model_calibration_wltp_l_from</vt:lpstr>
      <vt:lpstr>data.calibration.model_scores!_model_selections_engine_cold_start_speed_model_calibration_wltp_l_status</vt:lpstr>
      <vt:lpstr>data.calibration.model_scores!_model_selections_engine_cold_start_speed_model_prediction_nedc_h_from</vt:lpstr>
      <vt:lpstr>data.calibration.model_scores!_model_selections_engine_cold_start_speed_model_prediction_nedc_h_status</vt:lpstr>
      <vt:lpstr>data.calibration.model_scores!_model_selections_engine_cold_start_speed_model_prediction_nedc_l_from</vt:lpstr>
      <vt:lpstr>data.calibration.model_scores!_model_selections_engine_cold_start_speed_model_prediction_nedc_l_status</vt:lpstr>
      <vt:lpstr>data.calibration.model_scores!_model_selections_engine_cold_start_speed_model_prediction_wltp_h_from</vt:lpstr>
      <vt:lpstr>data.calibration.model_scores!_model_selections_engine_cold_start_speed_model_prediction_wltp_h_status</vt:lpstr>
      <vt:lpstr>data.calibration.model_scores!_model_selections_engine_cold_start_speed_model_prediction_wltp_l_from</vt:lpstr>
      <vt:lpstr>data.calibration.model_scores!_model_selections_engine_cold_start_speed_model_prediction_wltp_l_status</vt:lpstr>
      <vt:lpstr>data.calibration.model_scores!_model_selections_engine_coolant_temperature_model_calibration_wltp_h_from</vt:lpstr>
      <vt:lpstr>data.calibration.model_scores!_model_selections_engine_coolant_temperature_model_calibration_wltp_h_status</vt:lpstr>
      <vt:lpstr>data.calibration.model_scores!_model_selections_engine_coolant_temperature_model_calibration_wltp_l_from</vt:lpstr>
      <vt:lpstr>data.calibration.model_scores!_model_selections_engine_coolant_temperature_model_calibration_wltp_l_status</vt:lpstr>
      <vt:lpstr>data.calibration.model_scores!_model_selections_engine_coolant_temperature_model_prediction_nedc_h_from</vt:lpstr>
      <vt:lpstr>data.calibration.model_scores!_model_selections_engine_coolant_temperature_model_prediction_nedc_h_status</vt:lpstr>
      <vt:lpstr>data.calibration.model_scores!_model_selections_engine_coolant_temperature_model_prediction_nedc_l_from</vt:lpstr>
      <vt:lpstr>data.calibration.model_scores!_model_selections_engine_coolant_temperature_model_prediction_nedc_l_status</vt:lpstr>
      <vt:lpstr>data.calibration.model_scores!_model_selections_engine_coolant_temperature_model_prediction_wltp_h_from</vt:lpstr>
      <vt:lpstr>data.calibration.model_scores!_model_selections_engine_coolant_temperature_model_prediction_wltp_h_status</vt:lpstr>
      <vt:lpstr>data.calibration.model_scores!_model_selections_engine_coolant_temperature_model_prediction_wltp_l_from</vt:lpstr>
      <vt:lpstr>data.calibration.model_scores!_model_selections_engine_coolant_temperature_model_prediction_wltp_l_status</vt:lpstr>
      <vt:lpstr>data.calibration.model_scores!_model_selections_engine_speed_model_calibration_wltp_h_from</vt:lpstr>
      <vt:lpstr>data.calibration.model_scores!_model_selections_engine_speed_model_calibration_wltp_h_status</vt:lpstr>
      <vt:lpstr>data.calibration.model_scores!_model_selections_engine_speed_model_calibration_wltp_l_from</vt:lpstr>
      <vt:lpstr>data.calibration.model_scores!_model_selections_engine_speed_model_calibration_wltp_l_status</vt:lpstr>
      <vt:lpstr>data.calibration.model_scores!_model_selections_engine_speed_model_prediction_nedc_h_from</vt:lpstr>
      <vt:lpstr>data.calibration.model_scores!_model_selections_engine_speed_model_prediction_nedc_h_status</vt:lpstr>
      <vt:lpstr>data.calibration.model_scores!_model_selections_engine_speed_model_prediction_nedc_l_from</vt:lpstr>
      <vt:lpstr>data.calibration.model_scores!_model_selections_engine_speed_model_prediction_nedc_l_status</vt:lpstr>
      <vt:lpstr>data.calibration.model_scores!_model_selections_engine_speed_model_prediction_wltp_h_from</vt:lpstr>
      <vt:lpstr>data.calibration.model_scores!_model_selections_engine_speed_model_prediction_wltp_h_status</vt:lpstr>
      <vt:lpstr>data.calibration.model_scores!_model_selections_engine_speed_model_prediction_wltp_l_from</vt:lpstr>
      <vt:lpstr>data.calibration.model_scores!_model_selections_engine_speed_model_prediction_wltp_l_status</vt:lpstr>
      <vt:lpstr>data.calibration.model_scores!_model_selections_start_stop_model_calibration_wltp_h_from</vt:lpstr>
      <vt:lpstr>data.calibration.model_scores!_model_selections_start_stop_model_calibration_wltp_h_status</vt:lpstr>
      <vt:lpstr>data.calibration.model_scores!_model_selections_start_stop_model_calibration_wltp_l_from</vt:lpstr>
      <vt:lpstr>data.calibration.model_scores!_model_selections_start_stop_model_calibration_wltp_l_status</vt:lpstr>
      <vt:lpstr>data.calibration.model_scores!_model_selections_start_stop_model_prediction_nedc_h_from</vt:lpstr>
      <vt:lpstr>data.calibration.model_scores!_model_selections_start_stop_model_prediction_nedc_h_status</vt:lpstr>
      <vt:lpstr>data.calibration.model_scores!_model_selections_start_stop_model_prediction_nedc_l_from</vt:lpstr>
      <vt:lpstr>data.calibration.model_scores!_model_selections_start_stop_model_prediction_nedc_l_status</vt:lpstr>
      <vt:lpstr>data.calibration.model_scores!_model_selections_start_stop_model_prediction_wltp_h_from</vt:lpstr>
      <vt:lpstr>data.calibration.model_scores!_model_selections_start_stop_model_prediction_wltp_h_status</vt:lpstr>
      <vt:lpstr>data.calibration.model_scores!_model_selections_start_stop_model_prediction_wltp_l_from</vt:lpstr>
      <vt:lpstr>data.calibration.model_scores!_model_selections_start_stop_model_prediction_wltp_l_status</vt:lpstr>
      <vt:lpstr>data.calibration.model_scores!_models_uuid_nedc_h_uuid</vt:lpstr>
      <vt:lpstr>data.calibration.model_scores!_models_uuid_nedc_l_uuid</vt:lpstr>
      <vt:lpstr>data.calibration.model_scores!_models_uuid_wltp_h_uuid</vt:lpstr>
      <vt:lpstr>data.calibration.model_scores!_models_uuid_wltp_l_uuid</vt:lpstr>
      <vt:lpstr>output.calibration.wltp_h.ts!_motive_powers</vt:lpstr>
      <vt:lpstr>output.prediction.nedc_h.ts!_motive_powers</vt:lpstr>
      <vt:lpstr>output.prediction.wltp_h.ts!_motive_powers</vt:lpstr>
      <vt:lpstr>output.calibration.wltp_l.pa!_n_dyno_axes</vt:lpstr>
      <vt:lpstr>output.prediction.nedc_h.pa!_n_dyno_axes</vt:lpstr>
      <vt:lpstr>output.prediction.nedc_l.pa!_n_dyno_axes</vt:lpstr>
      <vt:lpstr>output.prediction.wltp_h.pa!_n_dyno_axes</vt:lpstr>
      <vt:lpstr>output.prediction.wltp_l.pa!_n_dyno_axes</vt:lpstr>
      <vt:lpstr>output.calibration.wltp_h.pa!_n_gears</vt:lpstr>
      <vt:lpstr>output.calibration.wltp_l.pa!_n_gears</vt:lpstr>
      <vt:lpstr>output.prediction.nedc_h.pa!_n_gears</vt:lpstr>
      <vt:lpstr>output.prediction.nedc_l.pa!_n_gears</vt:lpstr>
      <vt:lpstr>output.prediction.wltp_h.pa!_n_gears</vt:lpstr>
      <vt:lpstr>output.prediction.wltp_l.pa!_n_gears</vt:lpstr>
      <vt:lpstr>output.calibration.wltp_l.pa!_n_wheel_drive</vt:lpstr>
      <vt:lpstr>output.precondition.wltp_p.pa!_n_wheel_drive</vt:lpstr>
      <vt:lpstr>output.prediction.nedc_h.pa!_n_wheel_drive</vt:lpstr>
      <vt:lpstr>output.prediction.nedc_l.pa!_n_wheel_drive</vt:lpstr>
      <vt:lpstr>output.prediction.wltp_h.pa!_n_wheel_drive</vt:lpstr>
      <vt:lpstr>output.prediction.wltp_l.pa!_n_wheel_drive</vt:lpstr>
      <vt:lpstr>output.calibration.wltp_h.ts!_on_engine</vt:lpstr>
      <vt:lpstr>output.prediction.nedc_h.ts!_on_engine</vt:lpstr>
      <vt:lpstr>output.prediction.wltp_h.ts!_on_engine</vt:lpstr>
      <vt:lpstr>output.calibration.wltp_h.ts!_on_idle</vt:lpstr>
      <vt:lpstr>output.prediction.nedc_h.ts!_on_idle</vt:lpstr>
      <vt:lpstr>output.prediction.wltp_h.ts!_on_idle</vt:lpstr>
      <vt:lpstr>output.calibration.wltp_h.pa!_optimal_efficiency</vt:lpstr>
      <vt:lpstr>output.prediction.nedc_h.pa!_optimal_efficiency</vt:lpstr>
      <vt:lpstr>output.prediction.wltp_h.pa!_optimal_efficiency</vt:lpstr>
      <vt:lpstr>data.calibration.model_scores!_param_selections_alternator_current_model_calibration_wltp_h</vt:lpstr>
      <vt:lpstr>data.calibration.model_scores!_param_selections_alternator_current_model_calibration_wltp_l</vt:lpstr>
      <vt:lpstr>data.calibration.model_scores!_param_selections_alternator_current_model_prediction_nedc_h</vt:lpstr>
      <vt:lpstr>data.calibration.model_scores!_param_selections_alternator_current_model_prediction_nedc_l</vt:lpstr>
      <vt:lpstr>data.calibration.model_scores!_param_selections_alternator_current_model_prediction_wltp_h</vt:lpstr>
      <vt:lpstr>data.calibration.model_scores!_param_selections_alternator_current_model_prediction_wltp_l</vt:lpstr>
      <vt:lpstr>data.calibration.model_scores!_param_selections_alternator_efficiency_calibration_wltp_h</vt:lpstr>
      <vt:lpstr>data.calibration.model_scores!_param_selections_alternator_efficiency_calibration_wltp_l</vt:lpstr>
      <vt:lpstr>data.calibration.model_scores!_param_selections_alternator_efficiency_prediction_nedc_h</vt:lpstr>
      <vt:lpstr>data.calibration.model_scores!_param_selections_alternator_efficiency_prediction_nedc_l</vt:lpstr>
      <vt:lpstr>data.calibration.model_scores!_param_selections_alternator_efficiency_prediction_wltp_h</vt:lpstr>
      <vt:lpstr>data.calibration.model_scores!_param_selections_alternator_efficiency_prediction_wltp_l</vt:lpstr>
      <vt:lpstr>data.calibration.model_scores!_param_selections_alternator_initialization_time_calibration_wltp_h</vt:lpstr>
      <vt:lpstr>data.calibration.model_scores!_param_selections_alternator_initialization_time_calibration_wltp_l</vt:lpstr>
      <vt:lpstr>data.calibration.model_scores!_param_selections_alternator_initialization_time_prediction_nedc_h</vt:lpstr>
      <vt:lpstr>data.calibration.model_scores!_param_selections_alternator_initialization_time_prediction_nedc_l</vt:lpstr>
      <vt:lpstr>data.calibration.model_scores!_param_selections_alternator_initialization_time_prediction_wltp_h</vt:lpstr>
      <vt:lpstr>data.calibration.model_scores!_param_selections_alternator_initialization_time_prediction_wltp_l</vt:lpstr>
      <vt:lpstr>data.calibration.model_scores!_param_selections_alternator_nominal_power_calibration_wltp_h</vt:lpstr>
      <vt:lpstr>data.calibration.model_scores!_param_selections_alternator_nominal_power_calibration_wltp_l</vt:lpstr>
      <vt:lpstr>data.calibration.model_scores!_param_selections_alternator_nominal_power_prediction_nedc_h</vt:lpstr>
      <vt:lpstr>data.calibration.model_scores!_param_selections_alternator_nominal_power_prediction_nedc_l</vt:lpstr>
      <vt:lpstr>data.calibration.model_scores!_param_selections_alternator_nominal_power_prediction_wltp_h</vt:lpstr>
      <vt:lpstr>data.calibration.model_scores!_param_selections_alternator_nominal_power_prediction_wltp_l</vt:lpstr>
      <vt:lpstr>data.calibration.model_scores!_param_selections_alternator_nominal_voltage_calibration_wltp_h</vt:lpstr>
      <vt:lpstr>data.calibration.model_scores!_param_selections_alternator_nominal_voltage_calibration_wltp_l</vt:lpstr>
      <vt:lpstr>data.calibration.model_scores!_param_selections_alternator_nominal_voltage_prediction_nedc_h</vt:lpstr>
      <vt:lpstr>data.calibration.model_scores!_param_selections_alternator_nominal_voltage_prediction_nedc_l</vt:lpstr>
      <vt:lpstr>data.calibration.model_scores!_param_selections_alternator_nominal_voltage_prediction_wltp_h</vt:lpstr>
      <vt:lpstr>data.calibration.model_scores!_param_selections_alternator_nominal_voltage_prediction_wltp_l</vt:lpstr>
      <vt:lpstr>data.calibration.model_scores!_param_selections_alternator_status_model_calibration_wltp_h</vt:lpstr>
      <vt:lpstr>data.calibration.model_scores!_param_selections_alternator_status_model_calibration_wltp_l</vt:lpstr>
      <vt:lpstr>data.calibration.model_scores!_param_selections_alternator_status_model_prediction_nedc_h</vt:lpstr>
      <vt:lpstr>data.calibration.model_scores!_param_selections_alternator_status_model_prediction_nedc_l</vt:lpstr>
      <vt:lpstr>data.calibration.model_scores!_param_selections_alternator_status_model_prediction_wltp_h</vt:lpstr>
      <vt:lpstr>data.calibration.model_scores!_param_selections_alternator_status_model_prediction_wltp_l</vt:lpstr>
      <vt:lpstr>data.calibration.model_scores!_param_selections_calibration_status_calibration_wltp_h</vt:lpstr>
      <vt:lpstr>data.calibration.model_scores!_param_selections_calibration_status_calibration_wltp_l</vt:lpstr>
      <vt:lpstr>data.calibration.model_scores!_param_selections_calibration_status_prediction_nedc_h</vt:lpstr>
      <vt:lpstr>data.calibration.model_scores!_param_selections_calibration_status_prediction_nedc_l</vt:lpstr>
      <vt:lpstr>data.calibration.model_scores!_param_selections_calibration_status_prediction_wltp_h</vt:lpstr>
      <vt:lpstr>data.calibration.model_scores!_param_selections_calibration_status_prediction_wltp_l</vt:lpstr>
      <vt:lpstr>data.calibration.model_scores!_param_selections_clutch_model_calibration_wltp_h</vt:lpstr>
      <vt:lpstr>data.calibration.model_scores!_param_selections_clutch_model_calibration_wltp_l</vt:lpstr>
      <vt:lpstr>data.calibration.model_scores!_param_selections_clutch_model_prediction_nedc_h</vt:lpstr>
      <vt:lpstr>data.calibration.model_scores!_param_selections_clutch_model_prediction_nedc_l</vt:lpstr>
      <vt:lpstr>data.calibration.model_scores!_param_selections_clutch_model_prediction_wltp_h</vt:lpstr>
      <vt:lpstr>data.calibration.model_scores!_param_selections_clutch_model_prediction_wltp_l</vt:lpstr>
      <vt:lpstr>data.calibration.model_scores!_param_selections_clutch_window_calibration_wltp_h</vt:lpstr>
      <vt:lpstr>data.calibration.model_scores!_param_selections_clutch_window_calibration_wltp_l</vt:lpstr>
      <vt:lpstr>data.calibration.model_scores!_param_selections_clutch_window_prediction_nedc_h</vt:lpstr>
      <vt:lpstr>data.calibration.model_scores!_param_selections_clutch_window_prediction_nedc_l</vt:lpstr>
      <vt:lpstr>data.calibration.model_scores!_param_selections_clutch_window_prediction_wltp_h</vt:lpstr>
      <vt:lpstr>data.calibration.model_scores!_param_selections_clutch_window_prediction_wltp_l</vt:lpstr>
      <vt:lpstr>data.calibration.model_scores!_param_selections_co2_params_calibrated_calibration_wltp_h</vt:lpstr>
      <vt:lpstr>data.calibration.model_scores!_param_selections_co2_params_calibrated_calibration_wltp_l</vt:lpstr>
      <vt:lpstr>data.calibration.model_scores!_param_selections_co2_params_calibrated_prediction_nedc_h</vt:lpstr>
      <vt:lpstr>data.calibration.model_scores!_param_selections_co2_params_calibrated_prediction_nedc_l</vt:lpstr>
      <vt:lpstr>data.calibration.model_scores!_param_selections_co2_params_calibrated_prediction_wltp_h</vt:lpstr>
      <vt:lpstr>data.calibration.model_scores!_param_selections_co2_params_calibrated_prediction_wltp_l</vt:lpstr>
      <vt:lpstr>data.calibration.model_scores!_param_selections_cold_start_speed_model_calibration_wltp_h</vt:lpstr>
      <vt:lpstr>data.calibration.model_scores!_param_selections_cold_start_speed_model_calibration_wltp_l</vt:lpstr>
      <vt:lpstr>data.calibration.model_scores!_param_selections_cold_start_speed_model_prediction_nedc_h</vt:lpstr>
      <vt:lpstr>data.calibration.model_scores!_param_selections_cold_start_speed_model_prediction_nedc_l</vt:lpstr>
      <vt:lpstr>data.calibration.model_scores!_param_selections_cold_start_speed_model_prediction_wltp_h</vt:lpstr>
      <vt:lpstr>data.calibration.model_scores!_param_selections_cold_start_speed_model_prediction_wltp_l</vt:lpstr>
      <vt:lpstr>data.calibration.model_scores!_param_selections_electric_load_calibration_wltp_h</vt:lpstr>
      <vt:lpstr>data.calibration.model_scores!_param_selections_electric_load_calibration_wltp_l</vt:lpstr>
      <vt:lpstr>data.calibration.model_scores!_param_selections_electric_load_prediction_nedc_h</vt:lpstr>
      <vt:lpstr>data.calibration.model_scores!_param_selections_electric_load_prediction_nedc_l</vt:lpstr>
      <vt:lpstr>data.calibration.model_scores!_param_selections_electric_load_prediction_wltp_h</vt:lpstr>
      <vt:lpstr>data.calibration.model_scores!_param_selections_electric_load_prediction_wltp_l</vt:lpstr>
      <vt:lpstr>data.calibration.model_scores!_param_selections_engine_idle_fuel_consumption_calibration_wltp_h</vt:lpstr>
      <vt:lpstr>data.calibration.model_scores!_param_selections_engine_idle_fuel_consumption_calibration_wltp_l</vt:lpstr>
      <vt:lpstr>data.calibration.model_scores!_param_selections_engine_idle_fuel_consumption_prediction_nedc_h</vt:lpstr>
      <vt:lpstr>data.calibration.model_scores!_param_selections_engine_idle_fuel_consumption_prediction_nedc_l</vt:lpstr>
      <vt:lpstr>data.calibration.model_scores!_param_selections_engine_idle_fuel_consumption_prediction_wltp_h</vt:lpstr>
      <vt:lpstr>data.calibration.model_scores!_param_selections_engine_idle_fuel_consumption_prediction_wltp_l</vt:lpstr>
      <vt:lpstr>data.calibration.model_scores!_param_selections_engine_temperature_regression_model_calibration_wltp_h</vt:lpstr>
      <vt:lpstr>data.calibration.model_scores!_param_selections_engine_temperature_regression_model_calibration_wltp_l</vt:lpstr>
      <vt:lpstr>data.calibration.model_scores!_param_selections_engine_temperature_regression_model_prediction_nedc_h</vt:lpstr>
      <vt:lpstr>data.calibration.model_scores!_param_selections_engine_temperature_regression_model_prediction_nedc_l</vt:lpstr>
      <vt:lpstr>data.calibration.model_scores!_param_selections_engine_temperature_regression_model_prediction_wltp_h</vt:lpstr>
      <vt:lpstr>data.calibration.model_scores!_param_selections_engine_temperature_regression_model_prediction_wltp_l</vt:lpstr>
      <vt:lpstr>data.calibration.model_scores!_param_selections_final_drive_ratio_calibration_wltp_h</vt:lpstr>
      <vt:lpstr>data.calibration.model_scores!_param_selections_final_drive_ratio_calibration_wltp_l</vt:lpstr>
      <vt:lpstr>data.calibration.model_scores!_param_selections_final_drive_ratio_prediction_nedc_h</vt:lpstr>
      <vt:lpstr>data.calibration.model_scores!_param_selections_final_drive_ratio_prediction_nedc_l</vt:lpstr>
      <vt:lpstr>data.calibration.model_scores!_param_selections_final_drive_ratio_prediction_wltp_h</vt:lpstr>
      <vt:lpstr>data.calibration.model_scores!_param_selections_final_drive_ratio_prediction_wltp_l</vt:lpstr>
      <vt:lpstr>data.calibration.model_scores!_param_selections_gear_box_ratios_calibration_wltp_h</vt:lpstr>
      <vt:lpstr>data.calibration.model_scores!_param_selections_gear_box_ratios_calibration_wltp_l</vt:lpstr>
      <vt:lpstr>data.calibration.model_scores!_param_selections_gear_box_ratios_prediction_nedc_h</vt:lpstr>
      <vt:lpstr>data.calibration.model_scores!_param_selections_gear_box_ratios_prediction_nedc_l</vt:lpstr>
      <vt:lpstr>data.calibration.model_scores!_param_selections_gear_box_ratios_prediction_wltp_h</vt:lpstr>
      <vt:lpstr>data.calibration.model_scores!_param_selections_gear_box_ratios_prediction_wltp_l</vt:lpstr>
      <vt:lpstr>data.calibration.model_scores!_param_selections_idle_engine_speed_median_calibration_wltp_h</vt:lpstr>
      <vt:lpstr>data.calibration.model_scores!_param_selections_idle_engine_speed_median_calibration_wltp_l</vt:lpstr>
      <vt:lpstr>data.calibration.model_scores!_param_selections_idle_engine_speed_median_prediction_nedc_h</vt:lpstr>
      <vt:lpstr>data.calibration.model_scores!_param_selections_idle_engine_speed_median_prediction_nedc_l</vt:lpstr>
      <vt:lpstr>data.calibration.model_scores!_param_selections_idle_engine_speed_median_prediction_wltp_h</vt:lpstr>
      <vt:lpstr>data.calibration.model_scores!_param_selections_idle_engine_speed_median_prediction_wltp_l</vt:lpstr>
      <vt:lpstr>data.calibration.model_scores!_param_selections_idle_engine_speed_std_calibration_wltp_h</vt:lpstr>
      <vt:lpstr>data.calibration.model_scores!_param_selections_idle_engine_speed_std_calibration_wltp_l</vt:lpstr>
      <vt:lpstr>data.calibration.model_scores!_param_selections_idle_engine_speed_std_prediction_nedc_h</vt:lpstr>
      <vt:lpstr>data.calibration.model_scores!_param_selections_idle_engine_speed_std_prediction_nedc_l</vt:lpstr>
      <vt:lpstr>data.calibration.model_scores!_param_selections_idle_engine_speed_std_prediction_wltp_h</vt:lpstr>
      <vt:lpstr>data.calibration.model_scores!_param_selections_idle_engine_speed_std_prediction_wltp_l</vt:lpstr>
      <vt:lpstr>data.calibration.model_scores!_param_selections_initial_friction_params_calibration_wltp_h</vt:lpstr>
      <vt:lpstr>data.calibration.model_scores!_param_selections_initial_friction_params_calibration_wltp_l</vt:lpstr>
      <vt:lpstr>data.calibration.model_scores!_param_selections_initial_friction_params_prediction_nedc_h</vt:lpstr>
      <vt:lpstr>data.calibration.model_scores!_param_selections_initial_friction_params_prediction_nedc_l</vt:lpstr>
      <vt:lpstr>data.calibration.model_scores!_param_selections_initial_friction_params_prediction_wltp_h</vt:lpstr>
      <vt:lpstr>data.calibration.model_scores!_param_selections_initial_friction_params_prediction_wltp_l</vt:lpstr>
      <vt:lpstr>data.calibration.model_scores!_param_selections_max_battery_charging_current_calibration_wltp_h</vt:lpstr>
      <vt:lpstr>data.calibration.model_scores!_param_selections_max_battery_charging_current_calibration_wltp_l</vt:lpstr>
      <vt:lpstr>data.calibration.model_scores!_param_selections_max_battery_charging_current_prediction_nedc_h</vt:lpstr>
      <vt:lpstr>data.calibration.model_scores!_param_selections_max_battery_charging_current_prediction_nedc_l</vt:lpstr>
      <vt:lpstr>data.calibration.model_scores!_param_selections_max_battery_charging_current_prediction_wltp_h</vt:lpstr>
      <vt:lpstr>data.calibration.model_scores!_param_selections_max_battery_charging_current_prediction_wltp_l</vt:lpstr>
      <vt:lpstr>data.calibration.model_scores!_param_selections_max_engine_coolant_temperature_calibration_wltp_h</vt:lpstr>
      <vt:lpstr>data.calibration.model_scores!_param_selections_max_engine_coolant_temperature_calibration_wltp_l</vt:lpstr>
      <vt:lpstr>data.calibration.model_scores!_param_selections_max_engine_coolant_temperature_prediction_nedc_h</vt:lpstr>
      <vt:lpstr>data.calibration.model_scores!_param_selections_max_engine_coolant_temperature_prediction_nedc_l</vt:lpstr>
      <vt:lpstr>data.calibration.model_scores!_param_selections_max_engine_coolant_temperature_prediction_wltp_h</vt:lpstr>
      <vt:lpstr>data.calibration.model_scores!_param_selections_max_engine_coolant_temperature_prediction_wltp_l</vt:lpstr>
      <vt:lpstr>data.calibration.model_scores!_param_selections_start_demand_calibration_wltp_h</vt:lpstr>
      <vt:lpstr>data.calibration.model_scores!_param_selections_start_demand_calibration_wltp_l</vt:lpstr>
      <vt:lpstr>data.calibration.model_scores!_param_selections_start_demand_prediction_nedc_h</vt:lpstr>
      <vt:lpstr>data.calibration.model_scores!_param_selections_start_demand_prediction_nedc_l</vt:lpstr>
      <vt:lpstr>data.calibration.model_scores!_param_selections_start_demand_prediction_wltp_h</vt:lpstr>
      <vt:lpstr>data.calibration.model_scores!_param_selections_start_demand_prediction_wltp_l</vt:lpstr>
      <vt:lpstr>data.calibration.model_scores!_param_selections_start_stop_model_calibration_wltp_h</vt:lpstr>
      <vt:lpstr>data.calibration.model_scores!_param_selections_start_stop_model_calibration_wltp_l</vt:lpstr>
      <vt:lpstr>data.calibration.model_scores!_param_selections_start_stop_model_prediction_nedc_h</vt:lpstr>
      <vt:lpstr>data.calibration.model_scores!_param_selections_start_stop_model_prediction_nedc_l</vt:lpstr>
      <vt:lpstr>data.calibration.model_scores!_param_selections_start_stop_model_prediction_wltp_h</vt:lpstr>
      <vt:lpstr>data.calibration.model_scores!_param_selections_start_stop_model_prediction_wltp_l</vt:lpstr>
      <vt:lpstr>data.calibration.model_scores!_param_selections_tyre_dynamic_rolling_coefficient_calibration_wltp_h</vt:lpstr>
      <vt:lpstr>data.calibration.model_scores!_param_selections_tyre_dynamic_rolling_coefficient_calibration_wltp_l</vt:lpstr>
      <vt:lpstr>data.calibration.model_scores!_param_selections_tyre_dynamic_rolling_coefficient_prediction_nedc_h</vt:lpstr>
      <vt:lpstr>data.calibration.model_scores!_param_selections_tyre_dynamic_rolling_coefficient_prediction_nedc_l</vt:lpstr>
      <vt:lpstr>data.calibration.model_scores!_param_selections_tyre_dynamic_rolling_coefficient_prediction_wltp_h</vt:lpstr>
      <vt:lpstr>data.calibration.model_scores!_param_selections_tyre_dynamic_rolling_coefficient_prediction_wltp_l</vt:lpstr>
      <vt:lpstr>data.calibration.model_scores!_param_selections_use_basic_start_stop_calibration_wltp_h</vt:lpstr>
      <vt:lpstr>data.calibration.model_scores!_param_selections_use_basic_start_stop_calibration_wltp_l</vt:lpstr>
      <vt:lpstr>data.calibration.model_scores!_param_selections_use_basic_start_stop_prediction_nedc_h</vt:lpstr>
      <vt:lpstr>data.calibration.model_scores!_param_selections_use_basic_start_stop_prediction_nedc_l</vt:lpstr>
      <vt:lpstr>data.calibration.model_scores!_param_selections_use_basic_start_stop_prediction_wltp_h</vt:lpstr>
      <vt:lpstr>data.calibration.model_scores!_param_selections_use_basic_start_stop_prediction_wltp_l</vt:lpstr>
      <vt:lpstr>output.calibration.wltp_h.pa!_phases_co2_emissions</vt:lpstr>
      <vt:lpstr>output.prediction.nedc_h.pa!_phases_co2_emissions</vt:lpstr>
      <vt:lpstr>output.prediction.wltp_h.pa!_phases_co2_emissions</vt:lpstr>
      <vt:lpstr>output.calibration.wltp_h.pa!_phases_integration_times</vt:lpstr>
      <vt:lpstr>output.calibration.wltp_l.pa!_phases_integration_times</vt:lpstr>
      <vt:lpstr>output.prediction.nedc_h.pa!_phases_integration_times</vt:lpstr>
      <vt:lpstr>output.prediction.nedc_l.pa!_phases_integration_times</vt:lpstr>
      <vt:lpstr>output.prediction.wltp_h.pa!_phases_integration_times</vt:lpstr>
      <vt:lpstr>output.prediction.wltp_l.pa!_phases_integration_times</vt:lpstr>
      <vt:lpstr>output.calibration.wltp_h.pa!_plateau_acceleration</vt:lpstr>
      <vt:lpstr>output.calibration.wltp_l.pa!_plateau_acceleration</vt:lpstr>
      <vt:lpstr>output.precondition.wltp_p.pa!_plateau_acceleration</vt:lpstr>
      <vt:lpstr>output.prediction.nedc_h.pa!_plateau_acceleration</vt:lpstr>
      <vt:lpstr>output.prediction.nedc_l.pa!_plateau_acceleration</vt:lpstr>
      <vt:lpstr>output.prediction.wltp_h.pa!_plateau_acceleration</vt:lpstr>
      <vt:lpstr>output.prediction.wltp_l.pa!_plateau_acceleration</vt:lpstr>
      <vt:lpstr>output.calibration.wltp_h.pa!_r_dynamic</vt:lpstr>
      <vt:lpstr>output.calibration.wltp_l.pa!_r_dynamic</vt:lpstr>
      <vt:lpstr>output.prediction.nedc_h.pa!_r_dynamic</vt:lpstr>
      <vt:lpstr>output.prediction.nedc_l.pa!_r_dynamic</vt:lpstr>
      <vt:lpstr>output.prediction.wltp_h.pa!_r_dynamic</vt:lpstr>
      <vt:lpstr>output.prediction.wltp_l.pa!_r_dynamic</vt:lpstr>
      <vt:lpstr>output.calibration.wltp_h.pa!_r_wheels</vt:lpstr>
      <vt:lpstr>output.calibration.wltp_l.pa!_r_wheels</vt:lpstr>
      <vt:lpstr>output.prediction.nedc_h.pa!_r_wheels</vt:lpstr>
      <vt:lpstr>output.prediction.nedc_l.pa!_r_wheels</vt:lpstr>
      <vt:lpstr>output.prediction.wltp_h.pa!_r_wheels</vt:lpstr>
      <vt:lpstr>output.prediction.wltp_l.pa!_r_wheels</vt:lpstr>
      <vt:lpstr>summary!_results_nedc_h_prediction_input_co2_emission_EUDC__CO2g_km_</vt:lpstr>
      <vt:lpstr>summary!_results_nedc_h_prediction_input_co2_emission_extra_high__CO2g_km_</vt:lpstr>
      <vt:lpstr>summary!_results_nedc_h_prediction_input_co2_emission_high__CO2g_km_</vt:lpstr>
      <vt:lpstr>summary!_results_nedc_h_prediction_input_co2_emission_low__CO2g_km_</vt:lpstr>
      <vt:lpstr>summary!_results_nedc_h_prediction_input_co2_emission_medium__CO2g_km_</vt:lpstr>
      <vt:lpstr>summary!_results_nedc_h_prediction_input_co2_emission_UDC__CO2g_km_</vt:lpstr>
      <vt:lpstr>summary!_results_nedc_h_prediction_input_co2_emission_value__CO2g_km_</vt:lpstr>
      <vt:lpstr>summary!_results_nedc_h_prediction_input_declared_co2_emission_declared_value__CO2g_km_</vt:lpstr>
      <vt:lpstr>summary!_results_nedc_h_prediction_input_vehicle_engine_capacity__cm3_</vt:lpstr>
      <vt:lpstr>summary!_results_nedc_h_prediction_input_vehicle_engine_is_turbo__</vt:lpstr>
      <vt:lpstr>summary!_results_nedc_h_prediction_input_vehicle_f0__N_</vt:lpstr>
      <vt:lpstr>summary!_results_nedc_h_prediction_input_vehicle_f1__N__km_h__</vt:lpstr>
      <vt:lpstr>summary!_results_nedc_h_prediction_input_vehicle_f2__N__km_h__2_</vt:lpstr>
      <vt:lpstr>summary!_results_nedc_h_prediction_input_vehicle_fuel_type__</vt:lpstr>
      <vt:lpstr>summary!_results_nedc_h_prediction_input_vehicle_gear_box_type__</vt:lpstr>
      <vt:lpstr>summary!_results_nedc_h_prediction_input_vehicle_has_start_stop__</vt:lpstr>
      <vt:lpstr>summary!_results_nedc_h_prediction_input_vehicle_ki_factor____</vt:lpstr>
      <vt:lpstr>summary!_results_nedc_h_prediction_input_vehicle_mass__kg_</vt:lpstr>
      <vt:lpstr>summary!_results_nedc_h_prediction_input_vehicle_r_dynamic__m_</vt:lpstr>
      <vt:lpstr>summary!_results_nedc_h_prediction_output_co2_emission_EUDC__CO2g_km_</vt:lpstr>
      <vt:lpstr>summary!_results_nedc_h_prediction_output_co2_emission_extra_high__CO2g_km_</vt:lpstr>
      <vt:lpstr>summary!_results_nedc_h_prediction_output_co2_emission_high__CO2g_km_</vt:lpstr>
      <vt:lpstr>summary!_results_nedc_h_prediction_output_co2_emission_low__CO2g_km_</vt:lpstr>
      <vt:lpstr>summary!_results_nedc_h_prediction_output_co2_emission_medium__CO2g_km_</vt:lpstr>
      <vt:lpstr>summary!_results_nedc_h_prediction_output_co2_emission_UDC__CO2g_km_</vt:lpstr>
      <vt:lpstr>summary!_results_nedc_h_prediction_output_co2_emission_value__CO2g_km_</vt:lpstr>
      <vt:lpstr>summary!_results_nedc_h_prediction_output_declared_co2_emission_declared_value__CO2g_km_</vt:lpstr>
      <vt:lpstr>summary!_results_nedc_h_prediction_output_vehicle_engine_capacity__cm3_</vt:lpstr>
      <vt:lpstr>summary!_results_nedc_h_prediction_output_vehicle_engine_is_turbo__</vt:lpstr>
      <vt:lpstr>summary!_results_nedc_h_prediction_output_vehicle_f0__N_</vt:lpstr>
      <vt:lpstr>summary!_results_nedc_h_prediction_output_vehicle_f1__N__km_h__</vt:lpstr>
      <vt:lpstr>summary!_results_nedc_h_prediction_output_vehicle_f2__N__km_h__2_</vt:lpstr>
      <vt:lpstr>summary!_results_nedc_h_prediction_output_vehicle_fuel_type__</vt:lpstr>
      <vt:lpstr>summary!_results_nedc_h_prediction_output_vehicle_gear_box_type__</vt:lpstr>
      <vt:lpstr>summary!_results_nedc_h_prediction_output_vehicle_has_start_stop__</vt:lpstr>
      <vt:lpstr>summary!_results_nedc_h_prediction_output_vehicle_ki_factor____</vt:lpstr>
      <vt:lpstr>summary!_results_nedc_h_prediction_output_vehicle_mass__kg_</vt:lpstr>
      <vt:lpstr>summary!_results_nedc_h_prediction_output_vehicle_r_dynamic__m_</vt:lpstr>
      <vt:lpstr>summary!_results_nedc_h_prediction_target_co2_emission_EUDC__CO2g_km_</vt:lpstr>
      <vt:lpstr>summary!_results_nedc_h_prediction_target_co2_emission_extra_high__CO2g_km_</vt:lpstr>
      <vt:lpstr>summary!_results_nedc_h_prediction_target_co2_emission_high__CO2g_km_</vt:lpstr>
      <vt:lpstr>summary!_results_nedc_h_prediction_target_co2_emission_low__CO2g_km_</vt:lpstr>
      <vt:lpstr>summary!_results_nedc_h_prediction_target_co2_emission_medium__CO2g_km_</vt:lpstr>
      <vt:lpstr>summary!_results_nedc_h_prediction_target_co2_emission_UDC__CO2g_km_</vt:lpstr>
      <vt:lpstr>summary!_results_nedc_h_prediction_target_co2_emission_value__CO2g_km_</vt:lpstr>
      <vt:lpstr>summary!_results_nedc_h_prediction_target_declared_co2_emission_declared_value__CO2g_km_</vt:lpstr>
      <vt:lpstr>summary!_results_nedc_h_prediction_target_vehicle_engine_capacity__cm3_</vt:lpstr>
      <vt:lpstr>summary!_results_nedc_h_prediction_target_vehicle_engine_is_turbo__</vt:lpstr>
      <vt:lpstr>summary!_results_nedc_h_prediction_target_vehicle_f0__N_</vt:lpstr>
      <vt:lpstr>summary!_results_nedc_h_prediction_target_vehicle_f1__N__km_h__</vt:lpstr>
      <vt:lpstr>summary!_results_nedc_h_prediction_target_vehicle_f2__N__km_h__2_</vt:lpstr>
      <vt:lpstr>summary!_results_nedc_h_prediction_target_vehicle_fuel_type__</vt:lpstr>
      <vt:lpstr>summary!_results_nedc_h_prediction_target_vehicle_gear_box_type__</vt:lpstr>
      <vt:lpstr>summary!_results_nedc_h_prediction_target_vehicle_has_start_stop__</vt:lpstr>
      <vt:lpstr>summary!_results_nedc_h_prediction_target_vehicle_ki_factor____</vt:lpstr>
      <vt:lpstr>summary!_results_nedc_h_prediction_target_vehicle_mass__kg_</vt:lpstr>
      <vt:lpstr>summary!_results_nedc_h_prediction_target_vehicle_r_dynamic__m_</vt:lpstr>
      <vt:lpstr>summary!_results_nedc_l_prediction_input_co2_emission_EUDC__CO2g_km_</vt:lpstr>
      <vt:lpstr>summary!_results_nedc_l_prediction_input_co2_emission_extra_high__CO2g_km_</vt:lpstr>
      <vt:lpstr>summary!_results_nedc_l_prediction_input_co2_emission_high__CO2g_km_</vt:lpstr>
      <vt:lpstr>summary!_results_nedc_l_prediction_input_co2_emission_low__CO2g_km_</vt:lpstr>
      <vt:lpstr>summary!_results_nedc_l_prediction_input_co2_emission_medium__CO2g_km_</vt:lpstr>
      <vt:lpstr>summary!_results_nedc_l_prediction_input_co2_emission_UDC__CO2g_km_</vt:lpstr>
      <vt:lpstr>summary!_results_nedc_l_prediction_input_co2_emission_value__CO2g_km_</vt:lpstr>
      <vt:lpstr>summary!_results_nedc_l_prediction_input_declared_co2_emission_declared_value__CO2g_km_</vt:lpstr>
      <vt:lpstr>summary!_results_nedc_l_prediction_input_vehicle_engine_capacity__cm3_</vt:lpstr>
      <vt:lpstr>summary!_results_nedc_l_prediction_input_vehicle_engine_is_turbo__</vt:lpstr>
      <vt:lpstr>summary!_results_nedc_l_prediction_input_vehicle_f0__N_</vt:lpstr>
      <vt:lpstr>summary!_results_nedc_l_prediction_input_vehicle_f1__N__km_h__</vt:lpstr>
      <vt:lpstr>summary!_results_nedc_l_prediction_input_vehicle_f2__N__km_h__2_</vt:lpstr>
      <vt:lpstr>summary!_results_nedc_l_prediction_input_vehicle_fuel_type__</vt:lpstr>
      <vt:lpstr>summary!_results_nedc_l_prediction_input_vehicle_gear_box_type__</vt:lpstr>
      <vt:lpstr>summary!_results_nedc_l_prediction_input_vehicle_has_start_stop__</vt:lpstr>
      <vt:lpstr>summary!_results_nedc_l_prediction_input_vehicle_ki_factor____</vt:lpstr>
      <vt:lpstr>summary!_results_nedc_l_prediction_input_vehicle_mass__kg_</vt:lpstr>
      <vt:lpstr>summary!_results_nedc_l_prediction_input_vehicle_r_dynamic__m_</vt:lpstr>
      <vt:lpstr>summary!_results_nedc_l_prediction_output_co2_emission_EUDC__CO2g_km_</vt:lpstr>
      <vt:lpstr>summary!_results_nedc_l_prediction_output_co2_emission_extra_high__CO2g_km_</vt:lpstr>
      <vt:lpstr>summary!_results_nedc_l_prediction_output_co2_emission_high__CO2g_km_</vt:lpstr>
      <vt:lpstr>summary!_results_nedc_l_prediction_output_co2_emission_low__CO2g_km_</vt:lpstr>
      <vt:lpstr>summary!_results_nedc_l_prediction_output_co2_emission_medium__CO2g_km_</vt:lpstr>
      <vt:lpstr>summary!_results_nedc_l_prediction_output_co2_emission_UDC__CO2g_km_</vt:lpstr>
      <vt:lpstr>summary!_results_nedc_l_prediction_output_co2_emission_value__CO2g_km_</vt:lpstr>
      <vt:lpstr>summary!_results_nedc_l_prediction_output_declared_co2_emission_declared_value__CO2g_km_</vt:lpstr>
      <vt:lpstr>summary!_results_nedc_l_prediction_output_vehicle_engine_capacity__cm3_</vt:lpstr>
      <vt:lpstr>summary!_results_nedc_l_prediction_output_vehicle_engine_is_turbo__</vt:lpstr>
      <vt:lpstr>summary!_results_nedc_l_prediction_output_vehicle_f0__N_</vt:lpstr>
      <vt:lpstr>summary!_results_nedc_l_prediction_output_vehicle_f1__N__km_h__</vt:lpstr>
      <vt:lpstr>summary!_results_nedc_l_prediction_output_vehicle_f2__N__km_h__2_</vt:lpstr>
      <vt:lpstr>summary!_results_nedc_l_prediction_output_vehicle_fuel_type__</vt:lpstr>
      <vt:lpstr>summary!_results_nedc_l_prediction_output_vehicle_gear_box_type__</vt:lpstr>
      <vt:lpstr>summary!_results_nedc_l_prediction_output_vehicle_has_start_stop__</vt:lpstr>
      <vt:lpstr>summary!_results_nedc_l_prediction_output_vehicle_ki_factor____</vt:lpstr>
      <vt:lpstr>summary!_results_nedc_l_prediction_output_vehicle_mass__kg_</vt:lpstr>
      <vt:lpstr>summary!_results_nedc_l_prediction_output_vehicle_r_dynamic__m_</vt:lpstr>
      <vt:lpstr>summary!_results_wltp_h_calibration_input_co2_emission_EUDC__CO2g_km_</vt:lpstr>
      <vt:lpstr>summary!_results_wltp_h_calibration_input_co2_emission_extra_high__CO2g_km_</vt:lpstr>
      <vt:lpstr>summary!_results_wltp_h_calibration_input_co2_emission_high__CO2g_km_</vt:lpstr>
      <vt:lpstr>summary!_results_wltp_h_calibration_input_co2_emission_low__CO2g_km_</vt:lpstr>
      <vt:lpstr>summary!_results_wltp_h_calibration_input_co2_emission_medium__CO2g_km_</vt:lpstr>
      <vt:lpstr>summary!_results_wltp_h_calibration_input_co2_emission_UDC__CO2g_km_</vt:lpstr>
      <vt:lpstr>summary!_results_wltp_h_calibration_input_co2_emission_value__CO2g_km_</vt:lpstr>
      <vt:lpstr>summary!_results_wltp_h_calibration_input_declared_co2_emission_declared_value__CO2g_km_</vt:lpstr>
      <vt:lpstr>summary!_results_wltp_h_calibration_input_vehicle_engine_capacity__cm3_</vt:lpstr>
      <vt:lpstr>summary!_results_wltp_h_calibration_input_vehicle_engine_is_turbo__</vt:lpstr>
      <vt:lpstr>summary!_results_wltp_h_calibration_input_vehicle_f0__N_</vt:lpstr>
      <vt:lpstr>summary!_results_wltp_h_calibration_input_vehicle_f1__N__km_h__</vt:lpstr>
      <vt:lpstr>summary!_results_wltp_h_calibration_input_vehicle_f2__N__km_h__2_</vt:lpstr>
      <vt:lpstr>summary!_results_wltp_h_calibration_input_vehicle_fuel_type__</vt:lpstr>
      <vt:lpstr>summary!_results_wltp_h_calibration_input_vehicle_gear_box_type__</vt:lpstr>
      <vt:lpstr>summary!_results_wltp_h_calibration_input_vehicle_has_start_stop__</vt:lpstr>
      <vt:lpstr>summary!_results_wltp_h_calibration_input_vehicle_ki_factor____</vt:lpstr>
      <vt:lpstr>summary!_results_wltp_h_calibration_input_vehicle_mass__kg_</vt:lpstr>
      <vt:lpstr>summary!_results_wltp_h_calibration_input_vehicle_r_dynamic__m_</vt:lpstr>
      <vt:lpstr>summary!_results_wltp_h_calibration_output_co2_emission_EUDC__CO2g_km_</vt:lpstr>
      <vt:lpstr>summary!_results_wltp_h_calibration_output_co2_emission_extra_high__CO2g_km_</vt:lpstr>
      <vt:lpstr>summary!_results_wltp_h_calibration_output_co2_emission_high__CO2g_km_</vt:lpstr>
      <vt:lpstr>summary!_results_wltp_h_calibration_output_co2_emission_low__CO2g_km_</vt:lpstr>
      <vt:lpstr>summary!_results_wltp_h_calibration_output_co2_emission_medium__CO2g_km_</vt:lpstr>
      <vt:lpstr>summary!_results_wltp_h_calibration_output_co2_emission_UDC__CO2g_km_</vt:lpstr>
      <vt:lpstr>summary!_results_wltp_h_calibration_output_co2_emission_value__CO2g_km_</vt:lpstr>
      <vt:lpstr>summary!_results_wltp_h_calibration_output_declared_co2_emission_declared_value__CO2g_km_</vt:lpstr>
      <vt:lpstr>summary!_results_wltp_h_calibration_output_vehicle_engine_capacity__cm3_</vt:lpstr>
      <vt:lpstr>summary!_results_wltp_h_calibration_output_vehicle_engine_is_turbo__</vt:lpstr>
      <vt:lpstr>summary!_results_wltp_h_calibration_output_vehicle_f0__N_</vt:lpstr>
      <vt:lpstr>summary!_results_wltp_h_calibration_output_vehicle_f1__N__km_h__</vt:lpstr>
      <vt:lpstr>summary!_results_wltp_h_calibration_output_vehicle_f2__N__km_h__2_</vt:lpstr>
      <vt:lpstr>summary!_results_wltp_h_calibration_output_vehicle_fuel_type__</vt:lpstr>
      <vt:lpstr>summary!_results_wltp_h_calibration_output_vehicle_gear_box_type__</vt:lpstr>
      <vt:lpstr>summary!_results_wltp_h_calibration_output_vehicle_has_start_stop__</vt:lpstr>
      <vt:lpstr>summary!_results_wltp_h_calibration_output_vehicle_ki_factor____</vt:lpstr>
      <vt:lpstr>summary!_results_wltp_h_calibration_output_vehicle_mass__kg_</vt:lpstr>
      <vt:lpstr>summary!_results_wltp_h_calibration_output_vehicle_r_dynamic__m_</vt:lpstr>
      <vt:lpstr>summary!_results_wltp_h_prediction_output_co2_emission_EUDC__CO2g_km_</vt:lpstr>
      <vt:lpstr>summary!_results_wltp_h_prediction_output_co2_emission_extra_high__CO2g_km_</vt:lpstr>
      <vt:lpstr>summary!_results_wltp_h_prediction_output_co2_emission_high__CO2g_km_</vt:lpstr>
      <vt:lpstr>summary!_results_wltp_h_prediction_output_co2_emission_low__CO2g_km_</vt:lpstr>
      <vt:lpstr>summary!_results_wltp_h_prediction_output_co2_emission_medium__CO2g_km_</vt:lpstr>
      <vt:lpstr>summary!_results_wltp_h_prediction_output_co2_emission_UDC__CO2g_km_</vt:lpstr>
      <vt:lpstr>summary!_results_wltp_h_prediction_output_co2_emission_value__CO2g_km_</vt:lpstr>
      <vt:lpstr>summary!_results_wltp_h_prediction_output_declared_co2_emission_declared_value__CO2g_km_</vt:lpstr>
      <vt:lpstr>summary!_results_wltp_h_prediction_output_vehicle_engine_capacity__cm3_</vt:lpstr>
      <vt:lpstr>summary!_results_wltp_h_prediction_output_vehicle_engine_is_turbo__</vt:lpstr>
      <vt:lpstr>summary!_results_wltp_h_prediction_output_vehicle_f0__N_</vt:lpstr>
      <vt:lpstr>summary!_results_wltp_h_prediction_output_vehicle_f1__N__km_h__</vt:lpstr>
      <vt:lpstr>summary!_results_wltp_h_prediction_output_vehicle_f2__N__km_h__2_</vt:lpstr>
      <vt:lpstr>summary!_results_wltp_h_prediction_output_vehicle_fuel_type__</vt:lpstr>
      <vt:lpstr>summary!_results_wltp_h_prediction_output_vehicle_gear_box_type__</vt:lpstr>
      <vt:lpstr>summary!_results_wltp_h_prediction_output_vehicle_has_start_stop__</vt:lpstr>
      <vt:lpstr>summary!_results_wltp_h_prediction_output_vehicle_ki_factor____</vt:lpstr>
      <vt:lpstr>summary!_results_wltp_h_prediction_output_vehicle_mass__kg_</vt:lpstr>
      <vt:lpstr>summary!_results_wltp_h_prediction_output_vehicle_r_dynamic__m_</vt:lpstr>
      <vt:lpstr>summary!_results_wltp_h_prediction_target_co2_emission_EUDC__CO2g_km_</vt:lpstr>
      <vt:lpstr>summary!_results_wltp_h_prediction_target_co2_emission_extra_high__CO2g_km_</vt:lpstr>
      <vt:lpstr>summary!_results_wltp_h_prediction_target_co2_emission_high__CO2g_km_</vt:lpstr>
      <vt:lpstr>summary!_results_wltp_h_prediction_target_co2_emission_low__CO2g_km_</vt:lpstr>
      <vt:lpstr>summary!_results_wltp_h_prediction_target_co2_emission_medium__CO2g_km_</vt:lpstr>
      <vt:lpstr>summary!_results_wltp_h_prediction_target_co2_emission_UDC__CO2g_km_</vt:lpstr>
      <vt:lpstr>summary!_results_wltp_h_prediction_target_co2_emission_value__CO2g_km_</vt:lpstr>
      <vt:lpstr>summary!_results_wltp_h_prediction_target_declared_co2_emission_declared_value__CO2g_km_</vt:lpstr>
      <vt:lpstr>summary!_results_wltp_h_prediction_target_vehicle_engine_capacity__cm3_</vt:lpstr>
      <vt:lpstr>summary!_results_wltp_h_prediction_target_vehicle_engine_is_turbo__</vt:lpstr>
      <vt:lpstr>summary!_results_wltp_h_prediction_target_vehicle_f0__N_</vt:lpstr>
      <vt:lpstr>summary!_results_wltp_h_prediction_target_vehicle_f1__N__km_h__</vt:lpstr>
      <vt:lpstr>summary!_results_wltp_h_prediction_target_vehicle_f2__N__km_h__2_</vt:lpstr>
      <vt:lpstr>summary!_results_wltp_h_prediction_target_vehicle_fuel_type__</vt:lpstr>
      <vt:lpstr>summary!_results_wltp_h_prediction_target_vehicle_gear_box_type__</vt:lpstr>
      <vt:lpstr>summary!_results_wltp_h_prediction_target_vehicle_has_start_stop__</vt:lpstr>
      <vt:lpstr>summary!_results_wltp_h_prediction_target_vehicle_ki_factor____</vt:lpstr>
      <vt:lpstr>summary!_results_wltp_h_prediction_target_vehicle_mass__kg_</vt:lpstr>
      <vt:lpstr>summary!_results_wltp_h_prediction_target_vehicle_r_dynamic__m_</vt:lpstr>
      <vt:lpstr>summary!_results_wltp_l_calibration_input_co2_emission_EUDC__CO2g_km_</vt:lpstr>
      <vt:lpstr>summary!_results_wltp_l_calibration_input_co2_emission_extra_high__CO2g_km_</vt:lpstr>
      <vt:lpstr>summary!_results_wltp_l_calibration_input_co2_emission_high__CO2g_km_</vt:lpstr>
      <vt:lpstr>summary!_results_wltp_l_calibration_input_co2_emission_low__CO2g_km_</vt:lpstr>
      <vt:lpstr>summary!_results_wltp_l_calibration_input_co2_emission_medium__CO2g_km_</vt:lpstr>
      <vt:lpstr>summary!_results_wltp_l_calibration_input_co2_emission_UDC__CO2g_km_</vt:lpstr>
      <vt:lpstr>summary!_results_wltp_l_calibration_input_co2_emission_value__CO2g_km_</vt:lpstr>
      <vt:lpstr>summary!_results_wltp_l_calibration_input_declared_co2_emission_declared_value__CO2g_km_</vt:lpstr>
      <vt:lpstr>summary!_results_wltp_l_calibration_input_vehicle_engine_capacity__cm3_</vt:lpstr>
      <vt:lpstr>summary!_results_wltp_l_calibration_input_vehicle_engine_is_turbo__</vt:lpstr>
      <vt:lpstr>summary!_results_wltp_l_calibration_input_vehicle_f0__N_</vt:lpstr>
      <vt:lpstr>summary!_results_wltp_l_calibration_input_vehicle_f1__N__km_h__</vt:lpstr>
      <vt:lpstr>summary!_results_wltp_l_calibration_input_vehicle_f2__N__km_h__2_</vt:lpstr>
      <vt:lpstr>summary!_results_wltp_l_calibration_input_vehicle_fuel_type__</vt:lpstr>
      <vt:lpstr>summary!_results_wltp_l_calibration_input_vehicle_gear_box_type__</vt:lpstr>
      <vt:lpstr>summary!_results_wltp_l_calibration_input_vehicle_has_start_stop__</vt:lpstr>
      <vt:lpstr>summary!_results_wltp_l_calibration_input_vehicle_ki_factor____</vt:lpstr>
      <vt:lpstr>summary!_results_wltp_l_calibration_input_vehicle_mass__kg_</vt:lpstr>
      <vt:lpstr>summary!_results_wltp_l_calibration_input_vehicle_r_dynamic__m_</vt:lpstr>
      <vt:lpstr>summary!_results_wltp_l_calibration_output_co2_emission_EUDC__CO2g_km_</vt:lpstr>
      <vt:lpstr>summary!_results_wltp_l_calibration_output_co2_emission_extra_high__CO2g_km_</vt:lpstr>
      <vt:lpstr>summary!_results_wltp_l_calibration_output_co2_emission_high__CO2g_km_</vt:lpstr>
      <vt:lpstr>summary!_results_wltp_l_calibration_output_co2_emission_low__CO2g_km_</vt:lpstr>
      <vt:lpstr>summary!_results_wltp_l_calibration_output_co2_emission_medium__CO2g_km_</vt:lpstr>
      <vt:lpstr>summary!_results_wltp_l_calibration_output_co2_emission_UDC__CO2g_km_</vt:lpstr>
      <vt:lpstr>summary!_results_wltp_l_calibration_output_co2_emission_value__CO2g_km_</vt:lpstr>
      <vt:lpstr>summary!_results_wltp_l_calibration_output_declared_co2_emission_declared_value__CO2g_km_</vt:lpstr>
      <vt:lpstr>summary!_results_wltp_l_calibration_output_vehicle_engine_capacity__cm3_</vt:lpstr>
      <vt:lpstr>summary!_results_wltp_l_calibration_output_vehicle_engine_is_turbo__</vt:lpstr>
      <vt:lpstr>summary!_results_wltp_l_calibration_output_vehicle_f0__N_</vt:lpstr>
      <vt:lpstr>summary!_results_wltp_l_calibration_output_vehicle_f1__N__km_h__</vt:lpstr>
      <vt:lpstr>summary!_results_wltp_l_calibration_output_vehicle_f2__N__km_h__2_</vt:lpstr>
      <vt:lpstr>summary!_results_wltp_l_calibration_output_vehicle_fuel_type__</vt:lpstr>
      <vt:lpstr>summary!_results_wltp_l_calibration_output_vehicle_gear_box_type__</vt:lpstr>
      <vt:lpstr>summary!_results_wltp_l_calibration_output_vehicle_has_start_stop__</vt:lpstr>
      <vt:lpstr>summary!_results_wltp_l_calibration_output_vehicle_ki_factor____</vt:lpstr>
      <vt:lpstr>summary!_results_wltp_l_calibration_output_vehicle_mass__kg_</vt:lpstr>
      <vt:lpstr>summary!_results_wltp_l_calibration_output_vehicle_r_dynamic__m_</vt:lpstr>
      <vt:lpstr>summary!_results_wltp_l_prediction_output_co2_emission_EUDC__CO2g_km_</vt:lpstr>
      <vt:lpstr>summary!_results_wltp_l_prediction_output_co2_emission_extra_high__CO2g_km_</vt:lpstr>
      <vt:lpstr>summary!_results_wltp_l_prediction_output_co2_emission_high__CO2g_km_</vt:lpstr>
      <vt:lpstr>summary!_results_wltp_l_prediction_output_co2_emission_low__CO2g_km_</vt:lpstr>
      <vt:lpstr>summary!_results_wltp_l_prediction_output_co2_emission_medium__CO2g_km_</vt:lpstr>
      <vt:lpstr>summary!_results_wltp_l_prediction_output_co2_emission_UDC__CO2g_km_</vt:lpstr>
      <vt:lpstr>summary!_results_wltp_l_prediction_output_co2_emission_value__CO2g_km_</vt:lpstr>
      <vt:lpstr>summary!_results_wltp_l_prediction_output_declared_co2_emission_declared_value__CO2g_km_</vt:lpstr>
      <vt:lpstr>summary!_results_wltp_l_prediction_output_vehicle_engine_capacity__cm3_</vt:lpstr>
      <vt:lpstr>summary!_results_wltp_l_prediction_output_vehicle_engine_is_turbo__</vt:lpstr>
      <vt:lpstr>summary!_results_wltp_l_prediction_output_vehicle_f0__N_</vt:lpstr>
      <vt:lpstr>summary!_results_wltp_l_prediction_output_vehicle_f1__N__km_h__</vt:lpstr>
      <vt:lpstr>summary!_results_wltp_l_prediction_output_vehicle_f2__N__km_h__2_</vt:lpstr>
      <vt:lpstr>summary!_results_wltp_l_prediction_output_vehicle_fuel_type__</vt:lpstr>
      <vt:lpstr>summary!_results_wltp_l_prediction_output_vehicle_gear_box_type__</vt:lpstr>
      <vt:lpstr>summary!_results_wltp_l_prediction_output_vehicle_has_start_stop__</vt:lpstr>
      <vt:lpstr>summary!_results_wltp_l_prediction_output_vehicle_ki_factor____</vt:lpstr>
      <vt:lpstr>summary!_results_wltp_l_prediction_output_vehicle_mass__kg_</vt:lpstr>
      <vt:lpstr>summary!_results_wltp_l_prediction_output_vehicle_r_dynamic__m_</vt:lpstr>
      <vt:lpstr>summary!_results_wltp_p_precondition_output_co2_emission_EUDC__CO2g_km_</vt:lpstr>
      <vt:lpstr>summary!_results_wltp_p_precondition_output_co2_emission_extra_high__CO2g_km_</vt:lpstr>
      <vt:lpstr>summary!_results_wltp_p_precondition_output_co2_emission_high__CO2g_km_</vt:lpstr>
      <vt:lpstr>summary!_results_wltp_p_precondition_output_co2_emission_low__CO2g_km_</vt:lpstr>
      <vt:lpstr>summary!_results_wltp_p_precondition_output_co2_emission_medium__CO2g_km_</vt:lpstr>
      <vt:lpstr>summary!_results_wltp_p_precondition_output_co2_emission_UDC__CO2g_km_</vt:lpstr>
      <vt:lpstr>summary!_results_wltp_p_precondition_output_co2_emission_value__CO2g_km_</vt:lpstr>
      <vt:lpstr>summary!_results_wltp_p_precondition_output_declared_co2_emission_declared_value__CO2g_km_</vt:lpstr>
      <vt:lpstr>summary!_results_wltp_p_precondition_output_vehicle_engine_capacity__cm3_</vt:lpstr>
      <vt:lpstr>summary!_results_wltp_p_precondition_output_vehicle_engine_is_turbo__</vt:lpstr>
      <vt:lpstr>summary!_results_wltp_p_precondition_output_vehicle_f0__N_</vt:lpstr>
      <vt:lpstr>summary!_results_wltp_p_precondition_output_vehicle_f1__N__km_h__</vt:lpstr>
      <vt:lpstr>summary!_results_wltp_p_precondition_output_vehicle_f2__N__km_h__2_</vt:lpstr>
      <vt:lpstr>summary!_results_wltp_p_precondition_output_vehicle_fuel_type__</vt:lpstr>
      <vt:lpstr>summary!_results_wltp_p_precondition_output_vehicle_gear_box_type__</vt:lpstr>
      <vt:lpstr>summary!_results_wltp_p_precondition_output_vehicle_has_start_stop__</vt:lpstr>
      <vt:lpstr>summary!_results_wltp_p_precondition_output_vehicle_ki_factor____</vt:lpstr>
      <vt:lpstr>summary!_results_wltp_p_precondition_output_vehicle_mass__kg_</vt:lpstr>
      <vt:lpstr>summary!_results_wltp_p_precondition_output_vehicle_r_dynamic__m_</vt:lpstr>
      <vt:lpstr>output.calibration.wltp_h.pa!_road_loads</vt:lpstr>
      <vt:lpstr>output.prediction.nedc_h.pa!_road_loads</vt:lpstr>
      <vt:lpstr>output.prediction.wltp_h.pa!_road_loads</vt:lpstr>
      <vt:lpstr>data.calibration.model_scores!_score_by_model_alternator_model_wltp_h_models</vt:lpstr>
      <vt:lpstr>data.calibration.model_scores!_score_by_model_alternator_model_wltp_h_n</vt:lpstr>
      <vt:lpstr>data.calibration.model_scores!_score_by_model_alternator_model_wltp_h_score</vt:lpstr>
      <vt:lpstr>data.calibration.model_scores!_score_by_model_alternator_model_wltp_h_success</vt:lpstr>
      <vt:lpstr>data.calibration.model_scores!_score_by_model_alternator_model_wltp_l_models</vt:lpstr>
      <vt:lpstr>data.calibration.model_scores!_score_by_model_alternator_model_wltp_l_n</vt:lpstr>
      <vt:lpstr>data.calibration.model_scores!_score_by_model_alternator_model_wltp_l_score</vt:lpstr>
      <vt:lpstr>data.calibration.model_scores!_score_by_model_alternator_model_wltp_l_success</vt:lpstr>
      <vt:lpstr>data.calibration.model_scores!_score_by_model_clutch_torque_converter_model_wltp_h_models</vt:lpstr>
      <vt:lpstr>data.calibration.model_scores!_score_by_model_clutch_torque_converter_model_wltp_h_n</vt:lpstr>
      <vt:lpstr>data.calibration.model_scores!_score_by_model_clutch_torque_converter_model_wltp_h_score</vt:lpstr>
      <vt:lpstr>data.calibration.model_scores!_score_by_model_clutch_torque_converter_model_wltp_h_success</vt:lpstr>
      <vt:lpstr>data.calibration.model_scores!_score_by_model_clutch_torque_converter_model_wltp_l_models</vt:lpstr>
      <vt:lpstr>data.calibration.model_scores!_score_by_model_clutch_torque_converter_model_wltp_l_n</vt:lpstr>
      <vt:lpstr>data.calibration.model_scores!_score_by_model_clutch_torque_converter_model_wltp_l_score</vt:lpstr>
      <vt:lpstr>data.calibration.model_scores!_score_by_model_clutch_torque_converter_model_wltp_l_success</vt:lpstr>
      <vt:lpstr>data.calibration.model_scores!_score_by_model_co2_params_wltp_h_models</vt:lpstr>
      <vt:lpstr>data.calibration.model_scores!_score_by_model_co2_params_wltp_h_n</vt:lpstr>
      <vt:lpstr>data.calibration.model_scores!_score_by_model_co2_params_wltp_h_score</vt:lpstr>
      <vt:lpstr>data.calibration.model_scores!_score_by_model_co2_params_wltp_h_success</vt:lpstr>
      <vt:lpstr>data.calibration.model_scores!_score_by_model_co2_params_wltp_l_models</vt:lpstr>
      <vt:lpstr>data.calibration.model_scores!_score_by_model_co2_params_wltp_l_n</vt:lpstr>
      <vt:lpstr>data.calibration.model_scores!_score_by_model_co2_params_wltp_l_score</vt:lpstr>
      <vt:lpstr>data.calibration.model_scores!_score_by_model_co2_params_wltp_l_success</vt:lpstr>
      <vt:lpstr>data.calibration.model_scores!_score_by_model_engine_cold_start_speed_model_wltp_h_models</vt:lpstr>
      <vt:lpstr>data.calibration.model_scores!_score_by_model_engine_cold_start_speed_model_wltp_h_n</vt:lpstr>
      <vt:lpstr>data.calibration.model_scores!_score_by_model_engine_cold_start_speed_model_wltp_h_score</vt:lpstr>
      <vt:lpstr>data.calibration.model_scores!_score_by_model_engine_cold_start_speed_model_wltp_h_success</vt:lpstr>
      <vt:lpstr>data.calibration.model_scores!_score_by_model_engine_cold_start_speed_model_wltp_l_models</vt:lpstr>
      <vt:lpstr>data.calibration.model_scores!_score_by_model_engine_cold_start_speed_model_wltp_l_n</vt:lpstr>
      <vt:lpstr>data.calibration.model_scores!_score_by_model_engine_cold_start_speed_model_wltp_l_score</vt:lpstr>
      <vt:lpstr>data.calibration.model_scores!_score_by_model_engine_cold_start_speed_model_wltp_l_success</vt:lpstr>
      <vt:lpstr>data.calibration.model_scores!_score_by_model_engine_coolant_temperature_model_wltp_h_models</vt:lpstr>
      <vt:lpstr>data.calibration.model_scores!_score_by_model_engine_coolant_temperature_model_wltp_h_n</vt:lpstr>
      <vt:lpstr>data.calibration.model_scores!_score_by_model_engine_coolant_temperature_model_wltp_h_score</vt:lpstr>
      <vt:lpstr>data.calibration.model_scores!_score_by_model_engine_coolant_temperature_model_wltp_h_success</vt:lpstr>
      <vt:lpstr>data.calibration.model_scores!_score_by_model_engine_coolant_temperature_model_wltp_l_models</vt:lpstr>
      <vt:lpstr>data.calibration.model_scores!_score_by_model_engine_coolant_temperature_model_wltp_l_n</vt:lpstr>
      <vt:lpstr>data.calibration.model_scores!_score_by_model_engine_coolant_temperature_model_wltp_l_score</vt:lpstr>
      <vt:lpstr>data.calibration.model_scores!_score_by_model_engine_coolant_temperature_model_wltp_l_success</vt:lpstr>
      <vt:lpstr>data.calibration.model_scores!_score_by_model_engine_speed_model_wltp_h_models</vt:lpstr>
      <vt:lpstr>data.calibration.model_scores!_score_by_model_engine_speed_model_wltp_h_n</vt:lpstr>
      <vt:lpstr>data.calibration.model_scores!_score_by_model_engine_speed_model_wltp_h_score</vt:lpstr>
      <vt:lpstr>data.calibration.model_scores!_score_by_model_engine_speed_model_wltp_h_success</vt:lpstr>
      <vt:lpstr>data.calibration.model_scores!_score_by_model_engine_speed_model_wltp_l_models</vt:lpstr>
      <vt:lpstr>data.calibration.model_scores!_score_by_model_engine_speed_model_wltp_l_n</vt:lpstr>
      <vt:lpstr>data.calibration.model_scores!_score_by_model_engine_speed_model_wltp_l_score</vt:lpstr>
      <vt:lpstr>data.calibration.model_scores!_score_by_model_engine_speed_model_wltp_l_success</vt:lpstr>
      <vt:lpstr>data.calibration.model_scores!_score_by_model_start_stop_model_wltp_h_models</vt:lpstr>
      <vt:lpstr>data.calibration.model_scores!_score_by_model_start_stop_model_wltp_h_n</vt:lpstr>
      <vt:lpstr>data.calibration.model_scores!_score_by_model_start_stop_model_wltp_h_score</vt:lpstr>
      <vt:lpstr>data.calibration.model_scores!_score_by_model_start_stop_model_wltp_h_success</vt:lpstr>
      <vt:lpstr>data.calibration.model_scores!_score_by_model_start_stop_model_wltp_l_models</vt:lpstr>
      <vt:lpstr>data.calibration.model_scores!_score_by_model_start_stop_model_wltp_l_n</vt:lpstr>
      <vt:lpstr>data.calibration.model_scores!_score_by_model_start_stop_model_wltp_l_score</vt:lpstr>
      <vt:lpstr>data.calibration.model_scores!_score_by_model_start_stop_model_wltp_l_success</vt:lpstr>
      <vt:lpstr>data.calibration.model_scores!_scores_alternator_model_alternator_currents_wltp_h_wltp_h_score</vt:lpstr>
      <vt:lpstr>data.calibration.model_scores!_scores_alternator_model_alternator_currents_wltp_h_wltp_h_up_limit</vt:lpstr>
      <vt:lpstr>data.calibration.model_scores!_scores_alternator_model_alternator_currents_wltp_l_wltp_h_score</vt:lpstr>
      <vt:lpstr>data.calibration.model_scores!_scores_alternator_model_alternator_currents_wltp_l_wltp_h_up_limit</vt:lpstr>
      <vt:lpstr>data.calibration.model_scores!_scores_alternator_model_alternator_statuses_wltp_h_wltp_h_score</vt:lpstr>
      <vt:lpstr>data.calibration.model_scores!_scores_alternator_model_alternator_statuses_wltp_h_wltp_h_up_limit</vt:lpstr>
      <vt:lpstr>data.calibration.model_scores!_scores_alternator_model_alternator_statuses_wltp_l_wltp_h_score</vt:lpstr>
      <vt:lpstr>data.calibration.model_scores!_scores_alternator_model_alternator_statuses_wltp_l_wltp_h_up_limit</vt:lpstr>
      <vt:lpstr>data.calibration.model_scores!_scores_alternator_model_battery_currents_wltp_h_wltp_h_score</vt:lpstr>
      <vt:lpstr>data.calibration.model_scores!_scores_alternator_model_battery_currents_wltp_h_wltp_h_up_limit</vt:lpstr>
      <vt:lpstr>data.calibration.model_scores!_scores_alternator_model_battery_currents_wltp_l_wltp_h_score</vt:lpstr>
      <vt:lpstr>data.calibration.model_scores!_scores_alternator_model_battery_currents_wltp_l_wltp_h_up_limit</vt:lpstr>
      <vt:lpstr>data.calibration.model_scores!_scores_alternator_model_state_of_charges_wltp_h_wltp_h_score</vt:lpstr>
      <vt:lpstr>data.calibration.model_scores!_scores_alternator_model_state_of_charges_wltp_h_wltp_h_up_limit</vt:lpstr>
      <vt:lpstr>data.calibration.model_scores!_scores_alternator_model_state_of_charges_wltp_l_wltp_h_score</vt:lpstr>
      <vt:lpstr>data.calibration.model_scores!_scores_alternator_model_state_of_charges_wltp_l_wltp_h_up_limit</vt:lpstr>
      <vt:lpstr>data.calibration.model_scores!_scores_clutch_torque_converter_model_engine_speeds_out_wltp_h_wltp_h_score</vt:lpstr>
      <vt:lpstr>data.calibration.model_scores!_scores_clutch_torque_converter_model_engine_speeds_out_wltp_h_wltp_h_up_limit</vt:lpstr>
      <vt:lpstr>data.calibration.model_scores!_scores_clutch_torque_converter_model_engine_speeds_out_wltp_l_wltp_h_score</vt:lpstr>
      <vt:lpstr>data.calibration.model_scores!_scores_clutch_torque_converter_model_engine_speeds_out_wltp_l_wltp_h_up_limit</vt:lpstr>
      <vt:lpstr>data.calibration.model_scores!_scores_co2_params_calibration_status_wltp_h_wltp_h_score</vt:lpstr>
      <vt:lpstr>data.calibration.model_scores!_scores_co2_params_calibration_status_wltp_h_wltp_h_up_limit</vt:lpstr>
      <vt:lpstr>data.calibration.model_scores!_scores_co2_params_calibration_status_wltp_l_wltp_h_score</vt:lpstr>
      <vt:lpstr>data.calibration.model_scores!_scores_co2_params_calibration_status_wltp_l_wltp_h_up_limit</vt:lpstr>
      <vt:lpstr>data.calibration.model_scores!_scores_co2_params_identified_co2_emissions_wltp_h_wltp_h_score</vt:lpstr>
      <vt:lpstr>data.calibration.model_scores!_scores_co2_params_identified_co2_emissions_wltp_h_wltp_h_up_limit</vt:lpstr>
      <vt:lpstr>data.calibration.model_scores!_scores_co2_params_identified_co2_emissions_wltp_l_wltp_h_score</vt:lpstr>
      <vt:lpstr>data.calibration.model_scores!_scores_co2_params_identified_co2_emissions_wltp_l_wltp_h_up_limit</vt:lpstr>
      <vt:lpstr>data.calibration.model_scores!_scores_engine_cold_start_speed_model_engine_speeds_out_wltp_h_wltp_h_score</vt:lpstr>
      <vt:lpstr>data.calibration.model_scores!_scores_engine_cold_start_speed_model_engine_speeds_out_wltp_h_wltp_h_up_limit</vt:lpstr>
      <vt:lpstr>data.calibration.model_scores!_scores_engine_cold_start_speed_model_engine_speeds_out_wltp_l_wltp_h_score</vt:lpstr>
      <vt:lpstr>data.calibration.model_scores!_scores_engine_cold_start_speed_model_engine_speeds_out_wltp_l_wltp_h_up_limit</vt:lpstr>
      <vt:lpstr>data.calibration.model_scores!_scores_engine_coolant_temperature_model_engine_coolant_temperatures_wltp_h_wltp_h_score</vt:lpstr>
      <vt:lpstr>data.calibration.model_scores!_scores_engine_coolant_temperature_model_engine_coolant_temperatures_wltp_h_wltp_h_up_limit</vt:lpstr>
      <vt:lpstr>data.calibration.model_scores!_scores_engine_coolant_temperature_model_engine_coolant_temperatures_wltp_l_wltp_h_score</vt:lpstr>
      <vt:lpstr>data.calibration.model_scores!_scores_engine_coolant_temperature_model_engine_coolant_temperatures_wltp_l_wltp_h_up_limit</vt:lpstr>
      <vt:lpstr>data.calibration.model_scores!_scores_engine_speed_model_engine_speeds_out_wltp_h_wltp_h_score</vt:lpstr>
      <vt:lpstr>data.calibration.model_scores!_scores_engine_speed_model_engine_speeds_out_wltp_h_wltp_h_up_limit</vt:lpstr>
      <vt:lpstr>data.calibration.model_scores!_scores_engine_speed_model_engine_speeds_out_wltp_l_wltp_h_score</vt:lpstr>
      <vt:lpstr>data.calibration.model_scores!_scores_engine_speed_model_engine_speeds_out_wltp_l_wltp_h_up_limit</vt:lpstr>
      <vt:lpstr>data.calibration.model_scores!_scores_start_stop_model_engine_starts_wltp_h_wltp_h_score</vt:lpstr>
      <vt:lpstr>data.calibration.model_scores!_scores_start_stop_model_engine_starts_wltp_h_wltp_h_up_limit</vt:lpstr>
      <vt:lpstr>data.calibration.model_scores!_scores_start_stop_model_engine_starts_wltp_l_wltp_h_score</vt:lpstr>
      <vt:lpstr>data.calibration.model_scores!_scores_start_stop_model_engine_starts_wltp_l_wltp_h_up_limit</vt:lpstr>
      <vt:lpstr>data.calibration.model_scores!_scores_start_stop_model_on_engine_wltp_h_wltp_h_score</vt:lpstr>
      <vt:lpstr>data.calibration.model_scores!_scores_start_stop_model_on_engine_wltp_h_wltp_h_up_limit</vt:lpstr>
      <vt:lpstr>data.calibration.model_scores!_scores_start_stop_model_on_engine_wltp_l_wltp_h_score</vt:lpstr>
      <vt:lpstr>data.calibration.model_scores!_scores_start_stop_model_on_engine_wltp_l_wltp_h_up_limit</vt:lpstr>
      <vt:lpstr>summary!_selection_alternator_model_calibration_wltp_h_from</vt:lpstr>
      <vt:lpstr>summary!_selection_alternator_model_calibration_wltp_h_status</vt:lpstr>
      <vt:lpstr>summary!_selection_alternator_model_calibration_wltp_l_from</vt:lpstr>
      <vt:lpstr>summary!_selection_alternator_model_calibration_wltp_l_status</vt:lpstr>
      <vt:lpstr>summary!_selection_alternator_model_prediction_nedc_h_from</vt:lpstr>
      <vt:lpstr>summary!_selection_alternator_model_prediction_nedc_h_status</vt:lpstr>
      <vt:lpstr>summary!_selection_alternator_model_prediction_nedc_l_from</vt:lpstr>
      <vt:lpstr>summary!_selection_alternator_model_prediction_nedc_l_status</vt:lpstr>
      <vt:lpstr>summary!_selection_alternator_model_prediction_wltp_h_from</vt:lpstr>
      <vt:lpstr>summary!_selection_alternator_model_prediction_wltp_h_status</vt:lpstr>
      <vt:lpstr>summary!_selection_alternator_model_prediction_wltp_l_from</vt:lpstr>
      <vt:lpstr>summary!_selection_alternator_model_prediction_wltp_l_status</vt:lpstr>
      <vt:lpstr>summary!_selection_clutch_torque_converter_model_calibration_wltp_h_from</vt:lpstr>
      <vt:lpstr>summary!_selection_clutch_torque_converter_model_calibration_wltp_h_status</vt:lpstr>
      <vt:lpstr>summary!_selection_clutch_torque_converter_model_calibration_wltp_l_from</vt:lpstr>
      <vt:lpstr>summary!_selection_clutch_torque_converter_model_calibration_wltp_l_status</vt:lpstr>
      <vt:lpstr>summary!_selection_clutch_torque_converter_model_prediction_nedc_h_from</vt:lpstr>
      <vt:lpstr>summary!_selection_clutch_torque_converter_model_prediction_nedc_h_status</vt:lpstr>
      <vt:lpstr>summary!_selection_clutch_torque_converter_model_prediction_nedc_l_from</vt:lpstr>
      <vt:lpstr>summary!_selection_clutch_torque_converter_model_prediction_nedc_l_status</vt:lpstr>
      <vt:lpstr>summary!_selection_clutch_torque_converter_model_prediction_wltp_h_from</vt:lpstr>
      <vt:lpstr>summary!_selection_clutch_torque_converter_model_prediction_wltp_h_status</vt:lpstr>
      <vt:lpstr>summary!_selection_clutch_torque_converter_model_prediction_wltp_l_from</vt:lpstr>
      <vt:lpstr>summary!_selection_clutch_torque_converter_model_prediction_wltp_l_status</vt:lpstr>
      <vt:lpstr>summary!_selection_co2_params_calibration_wltp_h_from</vt:lpstr>
      <vt:lpstr>summary!_selection_co2_params_calibration_wltp_h_status</vt:lpstr>
      <vt:lpstr>summary!_selection_co2_params_calibration_wltp_l_from</vt:lpstr>
      <vt:lpstr>summary!_selection_co2_params_calibration_wltp_l_status</vt:lpstr>
      <vt:lpstr>summary!_selection_co2_params_prediction_nedc_h_from</vt:lpstr>
      <vt:lpstr>summary!_selection_co2_params_prediction_nedc_h_status</vt:lpstr>
      <vt:lpstr>summary!_selection_co2_params_prediction_nedc_l_from</vt:lpstr>
      <vt:lpstr>summary!_selection_co2_params_prediction_nedc_l_status</vt:lpstr>
      <vt:lpstr>summary!_selection_co2_params_prediction_wltp_h_from</vt:lpstr>
      <vt:lpstr>summary!_selection_co2_params_prediction_wltp_h_status</vt:lpstr>
      <vt:lpstr>summary!_selection_co2_params_prediction_wltp_l_from</vt:lpstr>
      <vt:lpstr>summary!_selection_co2_params_prediction_wltp_l_status</vt:lpstr>
      <vt:lpstr>summary!_selection_engine_cold_start_speed_model_calibration_wltp_h_from</vt:lpstr>
      <vt:lpstr>summary!_selection_engine_cold_start_speed_model_calibration_wltp_h_status</vt:lpstr>
      <vt:lpstr>summary!_selection_engine_cold_start_speed_model_calibration_wltp_l_from</vt:lpstr>
      <vt:lpstr>summary!_selection_engine_cold_start_speed_model_calibration_wltp_l_status</vt:lpstr>
      <vt:lpstr>summary!_selection_engine_cold_start_speed_model_prediction_nedc_h_from</vt:lpstr>
      <vt:lpstr>summary!_selection_engine_cold_start_speed_model_prediction_nedc_h_status</vt:lpstr>
      <vt:lpstr>summary!_selection_engine_cold_start_speed_model_prediction_nedc_l_from</vt:lpstr>
      <vt:lpstr>summary!_selection_engine_cold_start_speed_model_prediction_nedc_l_status</vt:lpstr>
      <vt:lpstr>summary!_selection_engine_cold_start_speed_model_prediction_wltp_h_from</vt:lpstr>
      <vt:lpstr>summary!_selection_engine_cold_start_speed_model_prediction_wltp_h_status</vt:lpstr>
      <vt:lpstr>summary!_selection_engine_cold_start_speed_model_prediction_wltp_l_from</vt:lpstr>
      <vt:lpstr>summary!_selection_engine_cold_start_speed_model_prediction_wltp_l_status</vt:lpstr>
      <vt:lpstr>summary!_selection_engine_coolant_temperature_model_calibration_wltp_h_from</vt:lpstr>
      <vt:lpstr>summary!_selection_engine_coolant_temperature_model_calibration_wltp_h_status</vt:lpstr>
      <vt:lpstr>summary!_selection_engine_coolant_temperature_model_calibration_wltp_l_from</vt:lpstr>
      <vt:lpstr>summary!_selection_engine_coolant_temperature_model_calibration_wltp_l_status</vt:lpstr>
      <vt:lpstr>summary!_selection_engine_coolant_temperature_model_prediction_nedc_h_from</vt:lpstr>
      <vt:lpstr>summary!_selection_engine_coolant_temperature_model_prediction_nedc_h_status</vt:lpstr>
      <vt:lpstr>summary!_selection_engine_coolant_temperature_model_prediction_nedc_l_from</vt:lpstr>
      <vt:lpstr>summary!_selection_engine_coolant_temperature_model_prediction_nedc_l_status</vt:lpstr>
      <vt:lpstr>summary!_selection_engine_coolant_temperature_model_prediction_wltp_h_from</vt:lpstr>
      <vt:lpstr>summary!_selection_engine_coolant_temperature_model_prediction_wltp_h_status</vt:lpstr>
      <vt:lpstr>summary!_selection_engine_coolant_temperature_model_prediction_wltp_l_from</vt:lpstr>
      <vt:lpstr>summary!_selection_engine_coolant_temperature_model_prediction_wltp_l_status</vt:lpstr>
      <vt:lpstr>summary!_selection_engine_speed_model_calibration_wltp_h_from</vt:lpstr>
      <vt:lpstr>summary!_selection_engine_speed_model_calibration_wltp_h_status</vt:lpstr>
      <vt:lpstr>summary!_selection_engine_speed_model_calibration_wltp_l_from</vt:lpstr>
      <vt:lpstr>summary!_selection_engine_speed_model_calibration_wltp_l_status</vt:lpstr>
      <vt:lpstr>summary!_selection_engine_speed_model_prediction_nedc_h_from</vt:lpstr>
      <vt:lpstr>summary!_selection_engine_speed_model_prediction_nedc_h_status</vt:lpstr>
      <vt:lpstr>summary!_selection_engine_speed_model_prediction_nedc_l_from</vt:lpstr>
      <vt:lpstr>summary!_selection_engine_speed_model_prediction_nedc_l_status</vt:lpstr>
      <vt:lpstr>summary!_selection_engine_speed_model_prediction_wltp_h_from</vt:lpstr>
      <vt:lpstr>summary!_selection_engine_speed_model_prediction_wltp_h_status</vt:lpstr>
      <vt:lpstr>summary!_selection_engine_speed_model_prediction_wltp_l_from</vt:lpstr>
      <vt:lpstr>summary!_selection_engine_speed_model_prediction_wltp_l_status</vt:lpstr>
      <vt:lpstr>summary!_selection_start_stop_model_calibration_wltp_h_from</vt:lpstr>
      <vt:lpstr>summary!_selection_start_stop_model_calibration_wltp_h_status</vt:lpstr>
      <vt:lpstr>summary!_selection_start_stop_model_calibration_wltp_l_from</vt:lpstr>
      <vt:lpstr>summary!_selection_start_stop_model_calibration_wltp_l_status</vt:lpstr>
      <vt:lpstr>summary!_selection_start_stop_model_prediction_nedc_h_from</vt:lpstr>
      <vt:lpstr>summary!_selection_start_stop_model_prediction_nedc_h_status</vt:lpstr>
      <vt:lpstr>summary!_selection_start_stop_model_prediction_nedc_l_from</vt:lpstr>
      <vt:lpstr>summary!_selection_start_stop_model_prediction_nedc_l_status</vt:lpstr>
      <vt:lpstr>summary!_selection_start_stop_model_prediction_wltp_h_from</vt:lpstr>
      <vt:lpstr>summary!_selection_start_stop_model_prediction_wltp_h_status</vt:lpstr>
      <vt:lpstr>summary!_selection_start_stop_model_prediction_wltp_l_from</vt:lpstr>
      <vt:lpstr>summary!_selection_start_stop_model_prediction_wltp_l_status</vt:lpstr>
      <vt:lpstr>output.calibration.wltp_h.pa!_speed_velocity_ratios</vt:lpstr>
      <vt:lpstr>output.calibration.wltp_l.pa!_speed_velocity_ratios</vt:lpstr>
      <vt:lpstr>output.prediction.nedc_h.pa!_speed_velocity_ratios</vt:lpstr>
      <vt:lpstr>output.prediction.nedc_l.pa!_speed_velocity_ratios</vt:lpstr>
      <vt:lpstr>output.prediction.wltp_h.pa!_speed_velocity_ratios</vt:lpstr>
      <vt:lpstr>output.prediction.wltp_l.pa!_speed_velocity_ratios</vt:lpstr>
      <vt:lpstr>output.calibration.wltp_h.pa!_start_demand</vt:lpstr>
      <vt:lpstr>output.calibration.wltp_l.pa!_start_demand</vt:lpstr>
      <vt:lpstr>output.prediction.nedc_h.pa!_start_demand</vt:lpstr>
      <vt:lpstr>output.prediction.nedc_l.pa!_start_demand</vt:lpstr>
      <vt:lpstr>output.prediction.wltp_h.pa!_start_demand</vt:lpstr>
      <vt:lpstr>output.prediction.wltp_l.pa!_start_demand</vt:lpstr>
      <vt:lpstr>output.calibration.wltp_h.pa!_start_stop_activation_time</vt:lpstr>
      <vt:lpstr>output.calibration.wltp_l.pa!_start_stop_activation_time</vt:lpstr>
      <vt:lpstr>output.precondition.wltp_p.pa!_start_stop_activation_time</vt:lpstr>
      <vt:lpstr>output.prediction.nedc_h.pa!_start_stop_activation_time</vt:lpstr>
      <vt:lpstr>output.prediction.nedc_l.pa!_start_stop_activation_time</vt:lpstr>
      <vt:lpstr>output.prediction.wltp_h.pa!_start_stop_activation_time</vt:lpstr>
      <vt:lpstr>output.prediction.wltp_l.pa!_start_stop_activation_time</vt:lpstr>
      <vt:lpstr>output.calibration.wltp_h.pa!_state_of_charge_balance</vt:lpstr>
      <vt:lpstr>output.prediction.nedc_h.pa!_state_of_charge_balance</vt:lpstr>
      <vt:lpstr>output.prediction.wltp_h.pa!_state_of_charge_balance</vt:lpstr>
      <vt:lpstr>output.calibration.wltp_h.pa!_state_of_charge_balance_window</vt:lpstr>
      <vt:lpstr>output.prediction.nedc_h.pa!_state_of_charge_balance_window</vt:lpstr>
      <vt:lpstr>output.prediction.wltp_h.pa!_state_of_charge_balance_window</vt:lpstr>
      <vt:lpstr>output.calibration.wltp_h.ts!_state_of_charges</vt:lpstr>
      <vt:lpstr>output.prediction.nedc_h.ts!_state_of_charges</vt:lpstr>
      <vt:lpstr>output.prediction.wltp_h.ts!_state_of_charges</vt:lpstr>
      <vt:lpstr>output.calibration.wltp_h.pa!_stop_velocity</vt:lpstr>
      <vt:lpstr>output.calibration.wltp_l.pa!_stop_velocity</vt:lpstr>
      <vt:lpstr>output.precondition.wltp_p.pa!_stop_velocity</vt:lpstr>
      <vt:lpstr>output.prediction.nedc_h.pa!_stop_velocity</vt:lpstr>
      <vt:lpstr>output.prediction.nedc_l.pa!_stop_velocity</vt:lpstr>
      <vt:lpstr>output.prediction.wltp_h.pa!_stop_velocity</vt:lpstr>
      <vt:lpstr>output.prediction.wltp_l.pa!_stop_velocity</vt:lpstr>
      <vt:lpstr>output.prediction.wltp_h.pa!_target_co2_emission_value</vt:lpstr>
      <vt:lpstr>output.prediction.nedc_h.pa!_target_declared_co2_emission_value</vt:lpstr>
      <vt:lpstr>output.calibration.wltp_h.pa!_time_cold_hot_transition</vt:lpstr>
      <vt:lpstr>output.calibration.wltp_l.pa!_time_cold_hot_transition</vt:lpstr>
      <vt:lpstr>output.precondition.wltp_p.pa!_time_cold_hot_transition</vt:lpstr>
      <vt:lpstr>output.prediction.nedc_h.pa!_time_cold_hot_transition</vt:lpstr>
      <vt:lpstr>output.prediction.nedc_l.pa!_time_cold_hot_transition</vt:lpstr>
      <vt:lpstr>output.prediction.wltp_h.pa!_time_cold_hot_transition</vt:lpstr>
      <vt:lpstr>output.prediction.wltp_l.pa!_time_cold_hot_transition</vt:lpstr>
      <vt:lpstr>output.calibration.wltp_h.pa!_time_sample_frequency</vt:lpstr>
      <vt:lpstr>output.calibration.wltp_l.pa!_time_sample_frequency</vt:lpstr>
      <vt:lpstr>output.precondition.wltp_p.pa!_time_sample_frequency</vt:lpstr>
      <vt:lpstr>output.prediction.nedc_h.pa!_time_sample_frequency</vt:lpstr>
      <vt:lpstr>output.prediction.nedc_l.pa!_time_sample_frequency</vt:lpstr>
      <vt:lpstr>output.prediction.wltp_h.pa!_time_sample_frequency</vt:lpstr>
      <vt:lpstr>output.prediction.wltp_l.pa!_time_sample_frequency</vt:lpstr>
      <vt:lpstr>output.calibration.wltp_h.ts!_times</vt:lpstr>
      <vt:lpstr>output.calibration.wltp_l.ts!_times</vt:lpstr>
      <vt:lpstr>output.prediction.nedc_h.ts!_times</vt:lpstr>
      <vt:lpstr>output.prediction.nedc_l.ts!_times</vt:lpstr>
      <vt:lpstr>output.prediction.wltp_h.ts!_times</vt:lpstr>
      <vt:lpstr>output.prediction.wltp_l.ts!_times</vt:lpstr>
      <vt:lpstr>output.prediction.wltp_h.pa!_tyre_code</vt:lpstr>
      <vt:lpstr>output.prediction.wltp_l.pa!_tyre_code</vt:lpstr>
      <vt:lpstr>output.calibration.wltp_h.pa!_tyre_dynamic_rolling_coefficient</vt:lpstr>
      <vt:lpstr>output.calibration.wltp_l.pa!_tyre_dynamic_rolling_coefficient</vt:lpstr>
      <vt:lpstr>output.precondition.wltp_p.pa!_tyre_dynamic_rolling_coefficient</vt:lpstr>
      <vt:lpstr>output.prediction.nedc_h.pa!_tyre_dynamic_rolling_coefficient</vt:lpstr>
      <vt:lpstr>output.prediction.nedc_l.pa!_tyre_dynamic_rolling_coefficient</vt:lpstr>
      <vt:lpstr>output.prediction.wltp_h.pa!_tyre_dynamic_rolling_coefficient</vt:lpstr>
      <vt:lpstr>output.prediction.wltp_l.pa!_tyre_dynamic_rolling_coefficient</vt:lpstr>
      <vt:lpstr>output.calibration.wltp_h.pa!_use_basic_start_stop</vt:lpstr>
      <vt:lpstr>output.calibration.wltp_l.pa!_use_basic_start_stop</vt:lpstr>
      <vt:lpstr>output.precondition.wltp_p.pa!_use_basic_start_stop</vt:lpstr>
      <vt:lpstr>output.prediction.nedc_h.pa!_use_basic_start_stop</vt:lpstr>
      <vt:lpstr>output.prediction.nedc_l.pa!_use_basic_start_stop</vt:lpstr>
      <vt:lpstr>output.prediction.wltp_h.pa!_use_basic_start_stop</vt:lpstr>
      <vt:lpstr>output.prediction.wltp_l.pa!_use_basic_start_stop</vt:lpstr>
      <vt:lpstr>output.calibration.wltp_h.pa!_use_dt_gear_shifting</vt:lpstr>
      <vt:lpstr>output.calibration.wltp_l.pa!_use_dt_gear_shifting</vt:lpstr>
      <vt:lpstr>output.precondition.wltp_p.pa!_use_dt_gear_shifting</vt:lpstr>
      <vt:lpstr>output.prediction.nedc_h.pa!_use_dt_gear_shifting</vt:lpstr>
      <vt:lpstr>output.prediction.nedc_l.pa!_use_dt_gear_shifting</vt:lpstr>
      <vt:lpstr>output.prediction.wltp_h.pa!_use_dt_gear_shifting</vt:lpstr>
      <vt:lpstr>output.prediction.wltp_l.pa!_use_dt_gear_shifting</vt:lpstr>
      <vt:lpstr>output.prediction.wltp_h.pa!_vehicle_mass</vt:lpstr>
      <vt:lpstr>output.prediction.nedc_h.ts!_velocities</vt:lpstr>
      <vt:lpstr>output.prediction.nedc_l.ts!_velocities</vt:lpstr>
      <vt:lpstr>output.prediction.wltp_h.ts!_velocities</vt:lpstr>
      <vt:lpstr>output.calibration.wltp_h.pa!_velocity_speed_ratios</vt:lpstr>
      <vt:lpstr>output.calibration.wltp_l.pa!_velocity_speed_ratios</vt:lpstr>
      <vt:lpstr>output.prediction.nedc_h.pa!_velocity_speed_ratios</vt:lpstr>
      <vt:lpstr>output.prediction.nedc_l.pa!_velocity_speed_ratios</vt:lpstr>
      <vt:lpstr>output.prediction.wltp_h.pa!_velocity_speed_ratios</vt:lpstr>
      <vt:lpstr>output.prediction.wltp_l.pa!_velocity_speed_ratios</vt:lpstr>
      <vt:lpstr>output.calibration.wltp_h.ts!_wheel_powers</vt:lpstr>
      <vt:lpstr>output.prediction.nedc_h.ts!_wheel_powers</vt:lpstr>
      <vt:lpstr>output.prediction.wltp_h.ts!_wheel_powers</vt:lpstr>
      <vt:lpstr>output.calibration.wltp_h.ts!_wheel_speeds</vt:lpstr>
      <vt:lpstr>output.prediction.nedc_h.ts!_wheel_speeds</vt:lpstr>
      <vt:lpstr>output.prediction.nedc_l.ts!_wheel_speeds</vt:lpstr>
      <vt:lpstr>output.prediction.wltp_h.ts!_wheel_speeds</vt:lpstr>
      <vt:lpstr>output.calibration.wltp_h.ts!_wheel_torques</vt:lpstr>
      <vt:lpstr>output.prediction.nedc_h.ts!_wheel_torques</vt:lpstr>
      <vt:lpstr>output.prediction.wltp_h.ts!_wheel_torques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Vincenzo Arcidiacono</dc:creator>
  <cp:lastModifiedBy>Victor Valverde</cp:lastModifiedBy>
  <dcterms:created xsi:type="dcterms:W3CDTF">2016-11-09T10:59:28Z</dcterms:created>
  <dcterms:modified xsi:type="dcterms:W3CDTF">2016-11-25T16:55:06Z</dcterms:modified>
</cp:coreProperties>
</file>